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U\Thesis Year\Thesis\Topic Tax\Data\"/>
    </mc:Choice>
  </mc:AlternateContent>
  <xr:revisionPtr revIDLastSave="0" documentId="13_ncr:1_{3C6ACD97-FB12-413D-B520-16C21C3E831C}" xr6:coauthVersionLast="47" xr6:coauthVersionMax="47" xr10:uidLastSave="{00000000-0000-0000-0000-000000000000}"/>
  <bookViews>
    <workbookView xWindow="-108" yWindow="-108" windowWidth="23256" windowHeight="12456" tabRatio="857" activeTab="7" xr2:uid="{5676ED1E-F891-4958-B647-BF21C23739DB}"/>
  </bookViews>
  <sheets>
    <sheet name="HNX" sheetId="2" r:id="rId1"/>
    <sheet name="HOSE" sheetId="6" r:id="rId2"/>
    <sheet name="INC" sheetId="13" r:id="rId3"/>
    <sheet name="BAL" sheetId="12" r:id="rId4"/>
    <sheet name="CF" sheetId="14" r:id="rId5"/>
    <sheet name="Raw" sheetId="3" r:id="rId6"/>
    <sheet name="Clean" sheetId="11" r:id="rId7"/>
    <sheet name="use for codin" sheetId="19" r:id="rId8"/>
    <sheet name="Info" sheetId="5" r:id="rId9"/>
  </sheets>
  <definedNames>
    <definedName name="_xlnm._FilterDatabase" localSheetId="6" hidden="1">Clean!$A$1:$AB$2201</definedName>
    <definedName name="_xlnm._FilterDatabase" localSheetId="0" hidden="1">HNX!$A$1:$L$110</definedName>
    <definedName name="_xlnm._FilterDatabase" localSheetId="1" hidden="1">HOSE!$A$1:$H$1</definedName>
    <definedName name="_xlnm._FilterDatabase" localSheetId="5" hidden="1">Raw!$A$1:$AA$2201</definedName>
    <definedName name="_xlnm._FilterDatabase" localSheetId="7" hidden="1">'use for codin'!$1:$2001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1" l="1"/>
  <c r="J2" i="11"/>
  <c r="I2" i="11"/>
  <c r="G2" i="11"/>
  <c r="G2192" i="11"/>
  <c r="G2193" i="11" s="1"/>
  <c r="G2194" i="11" s="1"/>
  <c r="G2195" i="11" s="1"/>
  <c r="G2196" i="11" s="1"/>
  <c r="G2197" i="11" s="1"/>
  <c r="G2198" i="11" s="1"/>
  <c r="G2199" i="11" s="1"/>
  <c r="G2200" i="11" s="1"/>
  <c r="G2201" i="11" s="1"/>
  <c r="G2126" i="1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038" i="1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27" i="1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16" i="11"/>
  <c r="G2017" i="11" s="1"/>
  <c r="G2018" i="11" s="1"/>
  <c r="G2019" i="11" s="1"/>
  <c r="G2020" i="11" s="1"/>
  <c r="G2021" i="11" s="1"/>
  <c r="G2022" i="11" s="1"/>
  <c r="G2023" i="11" s="1"/>
  <c r="G2024" i="11" s="1"/>
  <c r="G2025" i="11" s="1"/>
  <c r="G1983" i="11"/>
  <c r="G1984" i="11" s="1"/>
  <c r="G1985" i="11" s="1"/>
  <c r="G1986" i="11" s="1"/>
  <c r="G1987" i="11" s="1"/>
  <c r="G1988" i="11" s="1"/>
  <c r="G1989" i="11" s="1"/>
  <c r="G1990" i="11" s="1"/>
  <c r="G1991" i="11" s="1"/>
  <c r="G1992" i="11" s="1"/>
  <c r="G1961" i="1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28" i="1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862" i="1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07" i="11"/>
  <c r="G1808" i="11" s="1"/>
  <c r="G1809" i="11" s="1"/>
  <c r="G1810" i="11" s="1"/>
  <c r="G1811" i="11" s="1"/>
  <c r="G1812" i="11" s="1"/>
  <c r="G1813" i="11" s="1"/>
  <c r="G1814" i="11" s="1"/>
  <c r="G1815" i="11" s="1"/>
  <c r="G1816" i="11" s="1"/>
  <c r="G1796" i="11"/>
  <c r="G1797" i="11" s="1"/>
  <c r="G1798" i="11" s="1"/>
  <c r="G1799" i="11" s="1"/>
  <c r="G1800" i="11" s="1"/>
  <c r="G1801" i="11" s="1"/>
  <c r="G1802" i="11" s="1"/>
  <c r="G1803" i="11" s="1"/>
  <c r="G1804" i="11" s="1"/>
  <c r="G1805" i="11" s="1"/>
  <c r="G1763" i="11"/>
  <c r="G1764" i="11" s="1"/>
  <c r="G1765" i="11" s="1"/>
  <c r="G1766" i="11" s="1"/>
  <c r="G1767" i="11" s="1"/>
  <c r="G1768" i="11" s="1"/>
  <c r="G1769" i="11" s="1"/>
  <c r="G1770" i="11" s="1"/>
  <c r="G1771" i="11" s="1"/>
  <c r="G1772" i="11" s="1"/>
  <c r="G1686" i="11"/>
  <c r="G1687" i="11" s="1"/>
  <c r="G1688" i="11" s="1"/>
  <c r="G1689" i="11" s="1"/>
  <c r="G1690" i="11" s="1"/>
  <c r="G1691" i="11" s="1"/>
  <c r="G1692" i="11" s="1"/>
  <c r="G1693" i="11" s="1"/>
  <c r="G1694" i="11" s="1"/>
  <c r="G1695" i="11" s="1"/>
  <c r="G1609" i="11"/>
  <c r="G1610" i="11" s="1"/>
  <c r="G1611" i="11" s="1"/>
  <c r="G1612" i="11" s="1"/>
  <c r="G1613" i="11" s="1"/>
  <c r="G1614" i="11" s="1"/>
  <c r="G1615" i="11" s="1"/>
  <c r="G1616" i="11" s="1"/>
  <c r="G1617" i="11" s="1"/>
  <c r="G1618" i="11" s="1"/>
  <c r="G1587" i="11"/>
  <c r="G1588" i="11" s="1"/>
  <c r="G1589" i="11" s="1"/>
  <c r="G1590" i="11" s="1"/>
  <c r="G1591" i="11" s="1"/>
  <c r="G1592" i="11" s="1"/>
  <c r="G1593" i="11" s="1"/>
  <c r="G1594" i="11" s="1"/>
  <c r="G1595" i="11" s="1"/>
  <c r="G1596" i="11" s="1"/>
  <c r="G1543" i="11"/>
  <c r="G1544" i="11" s="1"/>
  <c r="G1545" i="11" s="1"/>
  <c r="G1546" i="11" s="1"/>
  <c r="G1547" i="11" s="1"/>
  <c r="G1548" i="11" s="1"/>
  <c r="G1549" i="11" s="1"/>
  <c r="G1550" i="11" s="1"/>
  <c r="G1551" i="11" s="1"/>
  <c r="G1552" i="11" s="1"/>
  <c r="G1510" i="11"/>
  <c r="G1511" i="11" s="1"/>
  <c r="G1512" i="11" s="1"/>
  <c r="G1513" i="11" s="1"/>
  <c r="G1514" i="11" s="1"/>
  <c r="G1515" i="11" s="1"/>
  <c r="G1516" i="11" s="1"/>
  <c r="G1517" i="11" s="1"/>
  <c r="G1518" i="11" s="1"/>
  <c r="G1519" i="11" s="1"/>
  <c r="G1499" i="11"/>
  <c r="G1500" i="11" s="1"/>
  <c r="G1501" i="11" s="1"/>
  <c r="G1502" i="11" s="1"/>
  <c r="G1503" i="11" s="1"/>
  <c r="G1504" i="11" s="1"/>
  <c r="G1505" i="11" s="1"/>
  <c r="G1506" i="11" s="1"/>
  <c r="G1507" i="11" s="1"/>
  <c r="G1508" i="11" s="1"/>
  <c r="G1455" i="11"/>
  <c r="G1456" i="11" s="1"/>
  <c r="G1457" i="11" s="1"/>
  <c r="G1458" i="11" s="1"/>
  <c r="G1459" i="11" s="1"/>
  <c r="G1460" i="11" s="1"/>
  <c r="G1461" i="11" s="1"/>
  <c r="G1462" i="11" s="1"/>
  <c r="G1463" i="11" s="1"/>
  <c r="G1464" i="11" s="1"/>
  <c r="G1433" i="11"/>
  <c r="G1434" i="11" s="1"/>
  <c r="G1435" i="11" s="1"/>
  <c r="G1436" i="11" s="1"/>
  <c r="G1437" i="11" s="1"/>
  <c r="G1438" i="11" s="1"/>
  <c r="G1439" i="11" s="1"/>
  <c r="G1440" i="11" s="1"/>
  <c r="G1441" i="11" s="1"/>
  <c r="G1442" i="11" s="1"/>
  <c r="G1400" i="11"/>
  <c r="G1401" i="11" s="1"/>
  <c r="G1402" i="11" s="1"/>
  <c r="G1403" i="11" s="1"/>
  <c r="G1404" i="11" s="1"/>
  <c r="G1405" i="11" s="1"/>
  <c r="G1406" i="11" s="1"/>
  <c r="G1407" i="11" s="1"/>
  <c r="G1408" i="11" s="1"/>
  <c r="G1409" i="11" s="1"/>
  <c r="G1345" i="11"/>
  <c r="G1346" i="11" s="1"/>
  <c r="G1347" i="11" s="1"/>
  <c r="G1348" i="11" s="1"/>
  <c r="G1349" i="11" s="1"/>
  <c r="G1350" i="11" s="1"/>
  <c r="G1351" i="11" s="1"/>
  <c r="G1352" i="11" s="1"/>
  <c r="G1353" i="11" s="1"/>
  <c r="G1354" i="11" s="1"/>
  <c r="G1312" i="11"/>
  <c r="G1313" i="11" s="1"/>
  <c r="G1314" i="11" s="1"/>
  <c r="G1315" i="11" s="1"/>
  <c r="G1316" i="11" s="1"/>
  <c r="G1317" i="11" s="1"/>
  <c r="G1318" i="11" s="1"/>
  <c r="G1319" i="11" s="1"/>
  <c r="G1320" i="11" s="1"/>
  <c r="G1321" i="11" s="1"/>
  <c r="G1279" i="11"/>
  <c r="G1280" i="11" s="1"/>
  <c r="G1281" i="11" s="1"/>
  <c r="G1282" i="11" s="1"/>
  <c r="G1283" i="11" s="1"/>
  <c r="G1284" i="11" s="1"/>
  <c r="G1285" i="11" s="1"/>
  <c r="G1286" i="11" s="1"/>
  <c r="G1287" i="11" s="1"/>
  <c r="G1288" i="11" s="1"/>
  <c r="G1235" i="11"/>
  <c r="G1236" i="11" s="1"/>
  <c r="G1237" i="11" s="1"/>
  <c r="G1238" i="11" s="1"/>
  <c r="G1239" i="11" s="1"/>
  <c r="G1240" i="11" s="1"/>
  <c r="G1241" i="11" s="1"/>
  <c r="G1242" i="11" s="1"/>
  <c r="G1243" i="11" s="1"/>
  <c r="G1244" i="11" s="1"/>
  <c r="G1169" i="11"/>
  <c r="G1170" i="11" s="1"/>
  <c r="G1171" i="11" s="1"/>
  <c r="G1172" i="11" s="1"/>
  <c r="G1173" i="11" s="1"/>
  <c r="G1174" i="11" s="1"/>
  <c r="G1175" i="11" s="1"/>
  <c r="G1176" i="11" s="1"/>
  <c r="G1177" i="11" s="1"/>
  <c r="G1178" i="11" s="1"/>
  <c r="G1158" i="11"/>
  <c r="G1159" i="11" s="1"/>
  <c r="G1160" i="11" s="1"/>
  <c r="G1161" i="11" s="1"/>
  <c r="G1162" i="11" s="1"/>
  <c r="G1163" i="11" s="1"/>
  <c r="G1164" i="11" s="1"/>
  <c r="G1165" i="11" s="1"/>
  <c r="G1166" i="11" s="1"/>
  <c r="G1167" i="11" s="1"/>
  <c r="G1103" i="11"/>
  <c r="G1104" i="11" s="1"/>
  <c r="G1105" i="11" s="1"/>
  <c r="G1106" i="11" s="1"/>
  <c r="G1107" i="11" s="1"/>
  <c r="G1108" i="11" s="1"/>
  <c r="G1109" i="11" s="1"/>
  <c r="G1110" i="11" s="1"/>
  <c r="G1111" i="11" s="1"/>
  <c r="G1112" i="11" s="1"/>
  <c r="G1081" i="11"/>
  <c r="G1082" i="11" s="1"/>
  <c r="G1083" i="11" s="1"/>
  <c r="G1084" i="11" s="1"/>
  <c r="G1085" i="11" s="1"/>
  <c r="G1086" i="11" s="1"/>
  <c r="G1087" i="11" s="1"/>
  <c r="G1088" i="11" s="1"/>
  <c r="G1089" i="11" s="1"/>
  <c r="G1090" i="11" s="1"/>
  <c r="G1059" i="11"/>
  <c r="G1060" i="11" s="1"/>
  <c r="G1061" i="11" s="1"/>
  <c r="G1062" i="11" s="1"/>
  <c r="G1063" i="11" s="1"/>
  <c r="G1064" i="11" s="1"/>
  <c r="G1065" i="11" s="1"/>
  <c r="G1066" i="11" s="1"/>
  <c r="G1067" i="11" s="1"/>
  <c r="G1068" i="11" s="1"/>
  <c r="G1048" i="11"/>
  <c r="G1049" i="11" s="1"/>
  <c r="G1050" i="11" s="1"/>
  <c r="G1051" i="11" s="1"/>
  <c r="G1052" i="11" s="1"/>
  <c r="G1053" i="11" s="1"/>
  <c r="G1054" i="11" s="1"/>
  <c r="G1055" i="11" s="1"/>
  <c r="G1056" i="11" s="1"/>
  <c r="G1057" i="11" s="1"/>
  <c r="G1015" i="11"/>
  <c r="G1016" i="11" s="1"/>
  <c r="G1017" i="11" s="1"/>
  <c r="G1018" i="11" s="1"/>
  <c r="G1019" i="11" s="1"/>
  <c r="G1020" i="11" s="1"/>
  <c r="G1021" i="11" s="1"/>
  <c r="G1022" i="11" s="1"/>
  <c r="G1023" i="11" s="1"/>
  <c r="G1024" i="11" s="1"/>
  <c r="G982" i="11"/>
  <c r="G983" i="11" s="1"/>
  <c r="G984" i="11" s="1"/>
  <c r="G985" i="11" s="1"/>
  <c r="G986" i="11" s="1"/>
  <c r="G987" i="11" s="1"/>
  <c r="G988" i="11" s="1"/>
  <c r="G989" i="11" s="1"/>
  <c r="G990" i="11" s="1"/>
  <c r="G991" i="11" s="1"/>
  <c r="G927" i="11"/>
  <c r="G928" i="11" s="1"/>
  <c r="G929" i="11" s="1"/>
  <c r="G930" i="11" s="1"/>
  <c r="G931" i="11" s="1"/>
  <c r="G932" i="11" s="1"/>
  <c r="G933" i="11" s="1"/>
  <c r="G934" i="11" s="1"/>
  <c r="G935" i="11" s="1"/>
  <c r="G936" i="11" s="1"/>
  <c r="G916" i="11"/>
  <c r="G917" i="11" s="1"/>
  <c r="G918" i="11" s="1"/>
  <c r="G919" i="11" s="1"/>
  <c r="G920" i="11" s="1"/>
  <c r="G921" i="11" s="1"/>
  <c r="G922" i="11" s="1"/>
  <c r="G923" i="11" s="1"/>
  <c r="G924" i="11" s="1"/>
  <c r="G925" i="11" s="1"/>
  <c r="G883" i="11"/>
  <c r="G884" i="11" s="1"/>
  <c r="G885" i="11" s="1"/>
  <c r="G886" i="11" s="1"/>
  <c r="G887" i="11" s="1"/>
  <c r="G888" i="11" s="1"/>
  <c r="G889" i="11" s="1"/>
  <c r="G890" i="11" s="1"/>
  <c r="G891" i="11" s="1"/>
  <c r="G892" i="11" s="1"/>
  <c r="G806" i="11"/>
  <c r="G807" i="11" s="1"/>
  <c r="G808" i="11" s="1"/>
  <c r="G809" i="11" s="1"/>
  <c r="G810" i="11" s="1"/>
  <c r="G811" i="11" s="1"/>
  <c r="G812" i="11" s="1"/>
  <c r="G813" i="11" s="1"/>
  <c r="G814" i="11" s="1"/>
  <c r="G815" i="11" s="1"/>
  <c r="G729" i="11"/>
  <c r="G730" i="11" s="1"/>
  <c r="G731" i="11" s="1"/>
  <c r="G732" i="11" s="1"/>
  <c r="G733" i="11" s="1"/>
  <c r="G734" i="11" s="1"/>
  <c r="G735" i="11" s="1"/>
  <c r="G736" i="11" s="1"/>
  <c r="G737" i="11" s="1"/>
  <c r="G738" i="11" s="1"/>
  <c r="G641" i="11"/>
  <c r="G642" i="11" s="1"/>
  <c r="G643" i="11" s="1"/>
  <c r="G644" i="11" s="1"/>
  <c r="G645" i="11" s="1"/>
  <c r="G646" i="11" s="1"/>
  <c r="G647" i="11" s="1"/>
  <c r="G648" i="11" s="1"/>
  <c r="G649" i="11" s="1"/>
  <c r="G650" i="11" s="1"/>
  <c r="G542" i="11"/>
  <c r="G543" i="11" s="1"/>
  <c r="G544" i="11" s="1"/>
  <c r="G545" i="11" s="1"/>
  <c r="G546" i="11" s="1"/>
  <c r="G547" i="11" s="1"/>
  <c r="G548" i="11" s="1"/>
  <c r="G549" i="11" s="1"/>
  <c r="G550" i="11" s="1"/>
  <c r="G551" i="11" s="1"/>
  <c r="G520" i="11"/>
  <c r="G521" i="11" s="1"/>
  <c r="G522" i="11" s="1"/>
  <c r="G523" i="11" s="1"/>
  <c r="G524" i="11" s="1"/>
  <c r="G525" i="11" s="1"/>
  <c r="G526" i="11" s="1"/>
  <c r="G527" i="11" s="1"/>
  <c r="G528" i="11" s="1"/>
  <c r="G529" i="11" s="1"/>
  <c r="G465" i="11"/>
  <c r="G466" i="11" s="1"/>
  <c r="G467" i="11" s="1"/>
  <c r="G468" i="11" s="1"/>
  <c r="G469" i="11" s="1"/>
  <c r="G470" i="11" s="1"/>
  <c r="G471" i="11" s="1"/>
  <c r="G472" i="11" s="1"/>
  <c r="G473" i="11" s="1"/>
  <c r="G474" i="11" s="1"/>
  <c r="G444" i="11"/>
  <c r="G445" i="11" s="1"/>
  <c r="G446" i="11" s="1"/>
  <c r="G447" i="11" s="1"/>
  <c r="G448" i="11" s="1"/>
  <c r="G449" i="11" s="1"/>
  <c r="G450" i="11" s="1"/>
  <c r="G451" i="11" s="1"/>
  <c r="G452" i="11" s="1"/>
  <c r="G443" i="11"/>
  <c r="G366" i="11"/>
  <c r="G367" i="11" s="1"/>
  <c r="G368" i="11" s="1"/>
  <c r="G369" i="11" s="1"/>
  <c r="G370" i="11" s="1"/>
  <c r="G371" i="11" s="1"/>
  <c r="G372" i="11" s="1"/>
  <c r="G373" i="11" s="1"/>
  <c r="G374" i="11" s="1"/>
  <c r="G375" i="11" s="1"/>
  <c r="G355" i="11"/>
  <c r="G356" i="11" s="1"/>
  <c r="G357" i="11" s="1"/>
  <c r="G358" i="11" s="1"/>
  <c r="G359" i="11" s="1"/>
  <c r="G360" i="11" s="1"/>
  <c r="G361" i="11" s="1"/>
  <c r="G362" i="11" s="1"/>
  <c r="G363" i="11" s="1"/>
  <c r="G364" i="11" s="1"/>
  <c r="G289" i="11"/>
  <c r="G290" i="11" s="1"/>
  <c r="G291" i="11" s="1"/>
  <c r="G292" i="11" s="1"/>
  <c r="G293" i="11" s="1"/>
  <c r="G294" i="11" s="1"/>
  <c r="G295" i="11" s="1"/>
  <c r="G296" i="11" s="1"/>
  <c r="G297" i="11" s="1"/>
  <c r="G298" i="11" s="1"/>
  <c r="G224" i="11"/>
  <c r="G225" i="11" s="1"/>
  <c r="G226" i="11" s="1"/>
  <c r="G227" i="11" s="1"/>
  <c r="G228" i="11" s="1"/>
  <c r="G229" i="11" s="1"/>
  <c r="G230" i="11" s="1"/>
  <c r="G231" i="11" s="1"/>
  <c r="G232" i="11" s="1"/>
  <c r="G223" i="11"/>
  <c r="G190" i="11"/>
  <c r="G191" i="11" s="1"/>
  <c r="G192" i="11" s="1"/>
  <c r="G193" i="11" s="1"/>
  <c r="G194" i="11" s="1"/>
  <c r="G195" i="11" s="1"/>
  <c r="G196" i="11" s="1"/>
  <c r="G197" i="11" s="1"/>
  <c r="G198" i="11" s="1"/>
  <c r="G199" i="11" s="1"/>
  <c r="G180" i="11"/>
  <c r="G181" i="11" s="1"/>
  <c r="G182" i="11" s="1"/>
  <c r="G183" i="11" s="1"/>
  <c r="G184" i="11" s="1"/>
  <c r="G185" i="11" s="1"/>
  <c r="G186" i="11" s="1"/>
  <c r="G187" i="11" s="1"/>
  <c r="G188" i="11" s="1"/>
  <c r="G179" i="11"/>
  <c r="G135" i="11"/>
  <c r="G136" i="11" s="1"/>
  <c r="G137" i="11" s="1"/>
  <c r="G138" i="11" s="1"/>
  <c r="G139" i="11" s="1"/>
  <c r="G140" i="11" s="1"/>
  <c r="G141" i="11" s="1"/>
  <c r="G142" i="11" s="1"/>
  <c r="G143" i="11" s="1"/>
  <c r="G144" i="11" s="1"/>
  <c r="G124" i="11"/>
  <c r="G125" i="11" s="1"/>
  <c r="G126" i="11" s="1"/>
  <c r="G127" i="11" s="1"/>
  <c r="G128" i="11" s="1"/>
  <c r="G129" i="11" s="1"/>
  <c r="G130" i="11" s="1"/>
  <c r="G131" i="11" s="1"/>
  <c r="G132" i="11" s="1"/>
  <c r="G133" i="11" s="1"/>
  <c r="G80" i="11"/>
  <c r="G81" i="11" s="1"/>
  <c r="G82" i="11" s="1"/>
  <c r="G83" i="11" s="1"/>
  <c r="G84" i="11" s="1"/>
  <c r="G85" i="11" s="1"/>
  <c r="G86" i="11" s="1"/>
  <c r="G87" i="11" s="1"/>
  <c r="G88" i="11" s="1"/>
  <c r="G89" i="11" s="1"/>
  <c r="G14" i="11"/>
  <c r="G15" i="11" s="1"/>
  <c r="G16" i="11" s="1"/>
  <c r="G17" i="11" s="1"/>
  <c r="G18" i="11" s="1"/>
  <c r="G19" i="11" s="1"/>
  <c r="G20" i="11" s="1"/>
  <c r="G21" i="11" s="1"/>
  <c r="G22" i="11" s="1"/>
  <c r="G23" i="11" s="1"/>
  <c r="G13" i="11"/>
  <c r="G24" i="1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/>
  <c r="G69" i="11" s="1"/>
  <c r="G70" i="11" s="1"/>
  <c r="G71" i="11" s="1"/>
  <c r="G72" i="11" s="1"/>
  <c r="G73" i="11" s="1"/>
  <c r="G74" i="11" s="1"/>
  <c r="G75" i="11" s="1"/>
  <c r="G76" i="11" s="1"/>
  <c r="G77" i="11" s="1"/>
  <c r="G78" i="11" s="1"/>
  <c r="G79" i="11"/>
  <c r="G90" i="11"/>
  <c r="G91" i="11" s="1"/>
  <c r="G92" i="11" s="1"/>
  <c r="G93" i="11" s="1"/>
  <c r="G94" i="11" s="1"/>
  <c r="G95" i="11" s="1"/>
  <c r="G96" i="11" s="1"/>
  <c r="G97" i="11" s="1"/>
  <c r="G98" i="11" s="1"/>
  <c r="G99" i="11" s="1"/>
  <c r="G100" i="11" s="1"/>
  <c r="G101" i="1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/>
  <c r="G134" i="11"/>
  <c r="G145" i="1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/>
  <c r="G189" i="11"/>
  <c r="G200" i="1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/>
  <c r="G233" i="1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/>
  <c r="G245" i="11" s="1"/>
  <c r="G246" i="11" s="1"/>
  <c r="G247" i="11" s="1"/>
  <c r="G248" i="11" s="1"/>
  <c r="G249" i="11" s="1"/>
  <c r="G250" i="11" s="1"/>
  <c r="G251" i="11" s="1"/>
  <c r="G252" i="11" s="1"/>
  <c r="G253" i="11" s="1"/>
  <c r="G254" i="11" s="1"/>
  <c r="G255" i="11"/>
  <c r="G256" i="11" s="1"/>
  <c r="G257" i="11" s="1"/>
  <c r="G258" i="11" s="1"/>
  <c r="G259" i="11" s="1"/>
  <c r="G260" i="11" s="1"/>
  <c r="G261" i="11" s="1"/>
  <c r="G262" i="11" s="1"/>
  <c r="G263" i="11" s="1"/>
  <c r="G264" i="11" s="1"/>
  <c r="G265" i="11" s="1"/>
  <c r="G266" i="11"/>
  <c r="G267" i="11" s="1"/>
  <c r="G268" i="11" s="1"/>
  <c r="G269" i="11" s="1"/>
  <c r="G270" i="11" s="1"/>
  <c r="G271" i="11" s="1"/>
  <c r="G272" i="11" s="1"/>
  <c r="G273" i="11" s="1"/>
  <c r="G274" i="11" s="1"/>
  <c r="G275" i="11" s="1"/>
  <c r="G276" i="11" s="1"/>
  <c r="G277" i="11"/>
  <c r="G278" i="11" s="1"/>
  <c r="G279" i="11" s="1"/>
  <c r="G280" i="11" s="1"/>
  <c r="G281" i="11" s="1"/>
  <c r="G282" i="11" s="1"/>
  <c r="G283" i="11" s="1"/>
  <c r="G284" i="11" s="1"/>
  <c r="G285" i="11" s="1"/>
  <c r="G286" i="11" s="1"/>
  <c r="G287" i="11" s="1"/>
  <c r="G288" i="11"/>
  <c r="G299" i="11"/>
  <c r="G300" i="11" s="1"/>
  <c r="G301" i="11" s="1"/>
  <c r="G302" i="11" s="1"/>
  <c r="G303" i="11" s="1"/>
  <c r="G304" i="11" s="1"/>
  <c r="G305" i="11" s="1"/>
  <c r="G306" i="11" s="1"/>
  <c r="G307" i="11" s="1"/>
  <c r="G308" i="11" s="1"/>
  <c r="G309" i="11" s="1"/>
  <c r="G310" i="11"/>
  <c r="G311" i="11" s="1"/>
  <c r="G312" i="11" s="1"/>
  <c r="G313" i="11" s="1"/>
  <c r="G314" i="11" s="1"/>
  <c r="G315" i="11" s="1"/>
  <c r="G316" i="11" s="1"/>
  <c r="G317" i="11" s="1"/>
  <c r="G318" i="11" s="1"/>
  <c r="G319" i="11" s="1"/>
  <c r="G320" i="11" s="1"/>
  <c r="G321" i="11"/>
  <c r="G322" i="11" s="1"/>
  <c r="G323" i="11" s="1"/>
  <c r="G324" i="11" s="1"/>
  <c r="G325" i="11" s="1"/>
  <c r="G326" i="11" s="1"/>
  <c r="G327" i="11" s="1"/>
  <c r="G328" i="11" s="1"/>
  <c r="G329" i="11" s="1"/>
  <c r="G330" i="11" s="1"/>
  <c r="G331" i="11" s="1"/>
  <c r="G332" i="11"/>
  <c r="G333" i="11" s="1"/>
  <c r="G334" i="11" s="1"/>
  <c r="G335" i="11" s="1"/>
  <c r="G336" i="11" s="1"/>
  <c r="G337" i="11" s="1"/>
  <c r="G338" i="11" s="1"/>
  <c r="G339" i="11" s="1"/>
  <c r="G340" i="11" s="1"/>
  <c r="G341" i="11" s="1"/>
  <c r="G342" i="11" s="1"/>
  <c r="G343" i="11"/>
  <c r="G344" i="11" s="1"/>
  <c r="G345" i="11" s="1"/>
  <c r="G346" i="11" s="1"/>
  <c r="G347" i="11" s="1"/>
  <c r="G348" i="11" s="1"/>
  <c r="G349" i="11" s="1"/>
  <c r="G350" i="11" s="1"/>
  <c r="G351" i="11" s="1"/>
  <c r="G352" i="11" s="1"/>
  <c r="G353" i="11" s="1"/>
  <c r="G354" i="11"/>
  <c r="G365" i="11"/>
  <c r="G376" i="11"/>
  <c r="G377" i="11" s="1"/>
  <c r="G378" i="11" s="1"/>
  <c r="G379" i="11" s="1"/>
  <c r="G380" i="11" s="1"/>
  <c r="G381" i="11" s="1"/>
  <c r="G382" i="11" s="1"/>
  <c r="G383" i="11" s="1"/>
  <c r="G384" i="11" s="1"/>
  <c r="G385" i="11" s="1"/>
  <c r="G386" i="11" s="1"/>
  <c r="G387" i="11"/>
  <c r="G388" i="11" s="1"/>
  <c r="G389" i="11" s="1"/>
  <c r="G390" i="11" s="1"/>
  <c r="G391" i="11" s="1"/>
  <c r="G392" i="11" s="1"/>
  <c r="G393" i="11" s="1"/>
  <c r="G394" i="11" s="1"/>
  <c r="G395" i="11" s="1"/>
  <c r="G396" i="11" s="1"/>
  <c r="G397" i="11" s="1"/>
  <c r="G398" i="11"/>
  <c r="G399" i="11" s="1"/>
  <c r="G400" i="11" s="1"/>
  <c r="G401" i="11" s="1"/>
  <c r="G402" i="11" s="1"/>
  <c r="G403" i="11" s="1"/>
  <c r="G404" i="11" s="1"/>
  <c r="G405" i="11" s="1"/>
  <c r="G406" i="11" s="1"/>
  <c r="G407" i="11" s="1"/>
  <c r="G408" i="11" s="1"/>
  <c r="G409" i="11"/>
  <c r="G410" i="11" s="1"/>
  <c r="G411" i="11" s="1"/>
  <c r="G412" i="11" s="1"/>
  <c r="G413" i="11" s="1"/>
  <c r="G414" i="11" s="1"/>
  <c r="G415" i="11" s="1"/>
  <c r="G416" i="11" s="1"/>
  <c r="G417" i="11" s="1"/>
  <c r="G418" i="11" s="1"/>
  <c r="G419" i="11" s="1"/>
  <c r="G420" i="11"/>
  <c r="G421" i="11" s="1"/>
  <c r="G422" i="11" s="1"/>
  <c r="G423" i="11" s="1"/>
  <c r="G424" i="11" s="1"/>
  <c r="G425" i="11" s="1"/>
  <c r="G426" i="11" s="1"/>
  <c r="G427" i="11" s="1"/>
  <c r="G428" i="11" s="1"/>
  <c r="G429" i="11" s="1"/>
  <c r="G430" i="11" s="1"/>
  <c r="G431" i="11"/>
  <c r="G432" i="11" s="1"/>
  <c r="G433" i="11" s="1"/>
  <c r="G434" i="11" s="1"/>
  <c r="G435" i="11" s="1"/>
  <c r="G436" i="11" s="1"/>
  <c r="G437" i="11" s="1"/>
  <c r="G438" i="11" s="1"/>
  <c r="G439" i="11" s="1"/>
  <c r="G440" i="11" s="1"/>
  <c r="G441" i="11" s="1"/>
  <c r="G442" i="11"/>
  <c r="G453" i="11"/>
  <c r="G454" i="11" s="1"/>
  <c r="G455" i="11" s="1"/>
  <c r="G456" i="11" s="1"/>
  <c r="G457" i="11" s="1"/>
  <c r="G458" i="11" s="1"/>
  <c r="G459" i="11" s="1"/>
  <c r="G460" i="11" s="1"/>
  <c r="G461" i="11" s="1"/>
  <c r="G462" i="11" s="1"/>
  <c r="G463" i="11" s="1"/>
  <c r="G464" i="11"/>
  <c r="G475" i="11"/>
  <c r="G476" i="11" s="1"/>
  <c r="G477" i="11" s="1"/>
  <c r="G478" i="11" s="1"/>
  <c r="G479" i="11" s="1"/>
  <c r="G480" i="11" s="1"/>
  <c r="G481" i="11" s="1"/>
  <c r="G482" i="11" s="1"/>
  <c r="G483" i="11" s="1"/>
  <c r="G484" i="11" s="1"/>
  <c r="G485" i="11" s="1"/>
  <c r="G486" i="11"/>
  <c r="G487" i="11" s="1"/>
  <c r="G488" i="11" s="1"/>
  <c r="G489" i="11" s="1"/>
  <c r="G490" i="11" s="1"/>
  <c r="G491" i="11" s="1"/>
  <c r="G492" i="11" s="1"/>
  <c r="G493" i="11" s="1"/>
  <c r="G494" i="11" s="1"/>
  <c r="G495" i="11" s="1"/>
  <c r="G496" i="11" s="1"/>
  <c r="G497" i="11"/>
  <c r="G498" i="11" s="1"/>
  <c r="G499" i="11" s="1"/>
  <c r="G500" i="11" s="1"/>
  <c r="G501" i="11" s="1"/>
  <c r="G502" i="11" s="1"/>
  <c r="G503" i="11" s="1"/>
  <c r="G504" i="11" s="1"/>
  <c r="G505" i="11" s="1"/>
  <c r="G506" i="11" s="1"/>
  <c r="G507" i="11" s="1"/>
  <c r="G508" i="11"/>
  <c r="G509" i="11" s="1"/>
  <c r="G510" i="11" s="1"/>
  <c r="G511" i="11" s="1"/>
  <c r="G512" i="11" s="1"/>
  <c r="G513" i="11" s="1"/>
  <c r="G514" i="11" s="1"/>
  <c r="G515" i="11" s="1"/>
  <c r="G516" i="11" s="1"/>
  <c r="G517" i="11" s="1"/>
  <c r="G518" i="11" s="1"/>
  <c r="G519" i="11"/>
  <c r="G530" i="11"/>
  <c r="G531" i="11" s="1"/>
  <c r="G532" i="11" s="1"/>
  <c r="G533" i="11" s="1"/>
  <c r="G534" i="11" s="1"/>
  <c r="G535" i="11" s="1"/>
  <c r="G536" i="11" s="1"/>
  <c r="G537" i="11" s="1"/>
  <c r="G538" i="11" s="1"/>
  <c r="G539" i="11" s="1"/>
  <c r="G540" i="11" s="1"/>
  <c r="G541" i="11"/>
  <c r="G552" i="11"/>
  <c r="G553" i="11" s="1"/>
  <c r="G554" i="11" s="1"/>
  <c r="G555" i="11" s="1"/>
  <c r="G556" i="11" s="1"/>
  <c r="G557" i="11" s="1"/>
  <c r="G558" i="11" s="1"/>
  <c r="G559" i="11" s="1"/>
  <c r="G560" i="11" s="1"/>
  <c r="G561" i="11" s="1"/>
  <c r="G562" i="11" s="1"/>
  <c r="G563" i="11"/>
  <c r="G564" i="11" s="1"/>
  <c r="G565" i="11" s="1"/>
  <c r="G566" i="11" s="1"/>
  <c r="G567" i="11" s="1"/>
  <c r="G568" i="11" s="1"/>
  <c r="G569" i="11" s="1"/>
  <c r="G570" i="11" s="1"/>
  <c r="G571" i="11" s="1"/>
  <c r="G572" i="11" s="1"/>
  <c r="G573" i="11" s="1"/>
  <c r="G574" i="11"/>
  <c r="G575" i="11" s="1"/>
  <c r="G576" i="11" s="1"/>
  <c r="G577" i="11" s="1"/>
  <c r="G578" i="11" s="1"/>
  <c r="G579" i="11" s="1"/>
  <c r="G580" i="11" s="1"/>
  <c r="G581" i="11" s="1"/>
  <c r="G582" i="11" s="1"/>
  <c r="G583" i="11" s="1"/>
  <c r="G584" i="11" s="1"/>
  <c r="G585" i="11"/>
  <c r="G586" i="11" s="1"/>
  <c r="G587" i="11" s="1"/>
  <c r="G588" i="11" s="1"/>
  <c r="G589" i="11" s="1"/>
  <c r="G590" i="11" s="1"/>
  <c r="G591" i="11" s="1"/>
  <c r="G592" i="11" s="1"/>
  <c r="G593" i="11" s="1"/>
  <c r="G594" i="11" s="1"/>
  <c r="G595" i="11" s="1"/>
  <c r="G596" i="11"/>
  <c r="G597" i="11" s="1"/>
  <c r="G598" i="11" s="1"/>
  <c r="G599" i="11" s="1"/>
  <c r="G600" i="11" s="1"/>
  <c r="G601" i="11" s="1"/>
  <c r="G602" i="11" s="1"/>
  <c r="G603" i="11" s="1"/>
  <c r="G604" i="11" s="1"/>
  <c r="G605" i="11" s="1"/>
  <c r="G606" i="11" s="1"/>
  <c r="G607" i="11"/>
  <c r="G608" i="11" s="1"/>
  <c r="G609" i="11" s="1"/>
  <c r="G610" i="11" s="1"/>
  <c r="G611" i="11" s="1"/>
  <c r="G612" i="11" s="1"/>
  <c r="G613" i="11" s="1"/>
  <c r="G614" i="11" s="1"/>
  <c r="G615" i="11" s="1"/>
  <c r="G616" i="11" s="1"/>
  <c r="G617" i="11" s="1"/>
  <c r="G618" i="11"/>
  <c r="G619" i="11" s="1"/>
  <c r="G620" i="11" s="1"/>
  <c r="G621" i="11" s="1"/>
  <c r="G622" i="11" s="1"/>
  <c r="G623" i="11" s="1"/>
  <c r="G624" i="11" s="1"/>
  <c r="G625" i="11" s="1"/>
  <c r="G626" i="11" s="1"/>
  <c r="G627" i="11" s="1"/>
  <c r="G628" i="11" s="1"/>
  <c r="G629" i="11"/>
  <c r="G630" i="11" s="1"/>
  <c r="G631" i="11" s="1"/>
  <c r="G632" i="11" s="1"/>
  <c r="G633" i="11" s="1"/>
  <c r="G634" i="11" s="1"/>
  <c r="G635" i="11" s="1"/>
  <c r="G636" i="11" s="1"/>
  <c r="G637" i="11" s="1"/>
  <c r="G638" i="11" s="1"/>
  <c r="G639" i="11" s="1"/>
  <c r="G640" i="11"/>
  <c r="G651" i="11"/>
  <c r="G652" i="11" s="1"/>
  <c r="G653" i="11" s="1"/>
  <c r="G654" i="11" s="1"/>
  <c r="G655" i="11" s="1"/>
  <c r="G656" i="11" s="1"/>
  <c r="G657" i="11" s="1"/>
  <c r="G658" i="11" s="1"/>
  <c r="G659" i="11" s="1"/>
  <c r="G660" i="11" s="1"/>
  <c r="G661" i="11" s="1"/>
  <c r="G662" i="11"/>
  <c r="G663" i="11" s="1"/>
  <c r="G664" i="11" s="1"/>
  <c r="G665" i="11" s="1"/>
  <c r="G666" i="11" s="1"/>
  <c r="G667" i="11" s="1"/>
  <c r="G668" i="11" s="1"/>
  <c r="G669" i="11" s="1"/>
  <c r="G670" i="11" s="1"/>
  <c r="G671" i="11" s="1"/>
  <c r="G672" i="11" s="1"/>
  <c r="G673" i="11"/>
  <c r="G674" i="11" s="1"/>
  <c r="G675" i="11" s="1"/>
  <c r="G676" i="11" s="1"/>
  <c r="G677" i="11" s="1"/>
  <c r="G678" i="11" s="1"/>
  <c r="G679" i="11" s="1"/>
  <c r="G680" i="11" s="1"/>
  <c r="G681" i="11" s="1"/>
  <c r="G682" i="11" s="1"/>
  <c r="G683" i="11" s="1"/>
  <c r="G684" i="11"/>
  <c r="G685" i="11" s="1"/>
  <c r="G686" i="11" s="1"/>
  <c r="G687" i="11" s="1"/>
  <c r="G688" i="11" s="1"/>
  <c r="G689" i="11" s="1"/>
  <c r="G690" i="11" s="1"/>
  <c r="G691" i="11" s="1"/>
  <c r="G692" i="11" s="1"/>
  <c r="G693" i="11" s="1"/>
  <c r="G694" i="11" s="1"/>
  <c r="G695" i="11"/>
  <c r="G696" i="11" s="1"/>
  <c r="G697" i="11" s="1"/>
  <c r="G698" i="11" s="1"/>
  <c r="G699" i="11" s="1"/>
  <c r="G700" i="11" s="1"/>
  <c r="G701" i="11" s="1"/>
  <c r="G702" i="11" s="1"/>
  <c r="G703" i="11" s="1"/>
  <c r="G704" i="11" s="1"/>
  <c r="G705" i="11" s="1"/>
  <c r="G706" i="11"/>
  <c r="G707" i="11" s="1"/>
  <c r="G708" i="11" s="1"/>
  <c r="G709" i="11" s="1"/>
  <c r="G710" i="11" s="1"/>
  <c r="G711" i="11" s="1"/>
  <c r="G712" i="11" s="1"/>
  <c r="G713" i="11" s="1"/>
  <c r="G714" i="11" s="1"/>
  <c r="G715" i="11" s="1"/>
  <c r="G716" i="11" s="1"/>
  <c r="G717" i="11"/>
  <c r="G718" i="11" s="1"/>
  <c r="G719" i="11" s="1"/>
  <c r="G720" i="11" s="1"/>
  <c r="G721" i="11" s="1"/>
  <c r="G722" i="11" s="1"/>
  <c r="G723" i="11" s="1"/>
  <c r="G724" i="11" s="1"/>
  <c r="G725" i="11" s="1"/>
  <c r="G726" i="11" s="1"/>
  <c r="G727" i="11" s="1"/>
  <c r="G728" i="11"/>
  <c r="G739" i="11"/>
  <c r="G740" i="11" s="1"/>
  <c r="G741" i="11" s="1"/>
  <c r="G742" i="11" s="1"/>
  <c r="G743" i="11" s="1"/>
  <c r="G744" i="11" s="1"/>
  <c r="G745" i="11" s="1"/>
  <c r="G746" i="11" s="1"/>
  <c r="G747" i="11" s="1"/>
  <c r="G748" i="11" s="1"/>
  <c r="G749" i="11" s="1"/>
  <c r="G750" i="11"/>
  <c r="G751" i="11" s="1"/>
  <c r="G752" i="11" s="1"/>
  <c r="G753" i="11" s="1"/>
  <c r="G754" i="11" s="1"/>
  <c r="G755" i="11" s="1"/>
  <c r="G756" i="11" s="1"/>
  <c r="G757" i="11" s="1"/>
  <c r="G758" i="11" s="1"/>
  <c r="G759" i="11" s="1"/>
  <c r="G760" i="11" s="1"/>
  <c r="G761" i="11"/>
  <c r="G762" i="11" s="1"/>
  <c r="G763" i="11" s="1"/>
  <c r="G764" i="11" s="1"/>
  <c r="G765" i="11" s="1"/>
  <c r="G766" i="11" s="1"/>
  <c r="G767" i="11" s="1"/>
  <c r="G768" i="11" s="1"/>
  <c r="G769" i="11" s="1"/>
  <c r="G770" i="11" s="1"/>
  <c r="G771" i="11" s="1"/>
  <c r="G772" i="11"/>
  <c r="G773" i="11" s="1"/>
  <c r="G774" i="11" s="1"/>
  <c r="G775" i="11" s="1"/>
  <c r="G776" i="11" s="1"/>
  <c r="G777" i="11" s="1"/>
  <c r="G778" i="11" s="1"/>
  <c r="G779" i="11" s="1"/>
  <c r="G780" i="11" s="1"/>
  <c r="G781" i="11" s="1"/>
  <c r="G782" i="11" s="1"/>
  <c r="G783" i="11"/>
  <c r="G784" i="11" s="1"/>
  <c r="G785" i="11" s="1"/>
  <c r="G786" i="11" s="1"/>
  <c r="G787" i="11" s="1"/>
  <c r="G788" i="11" s="1"/>
  <c r="G789" i="11" s="1"/>
  <c r="G790" i="11" s="1"/>
  <c r="G791" i="11" s="1"/>
  <c r="G792" i="11" s="1"/>
  <c r="G793" i="11" s="1"/>
  <c r="G794" i="11"/>
  <c r="G795" i="11" s="1"/>
  <c r="G796" i="11" s="1"/>
  <c r="G797" i="11" s="1"/>
  <c r="G798" i="11" s="1"/>
  <c r="G799" i="11" s="1"/>
  <c r="G800" i="11" s="1"/>
  <c r="G801" i="11" s="1"/>
  <c r="G802" i="11" s="1"/>
  <c r="G803" i="11" s="1"/>
  <c r="G804" i="11" s="1"/>
  <c r="G805" i="11"/>
  <c r="G816" i="11"/>
  <c r="G817" i="11" s="1"/>
  <c r="G818" i="11" s="1"/>
  <c r="G819" i="11" s="1"/>
  <c r="G820" i="11" s="1"/>
  <c r="G821" i="11" s="1"/>
  <c r="G822" i="11" s="1"/>
  <c r="G823" i="11" s="1"/>
  <c r="G824" i="11" s="1"/>
  <c r="G825" i="11" s="1"/>
  <c r="G826" i="11" s="1"/>
  <c r="G827" i="11"/>
  <c r="G828" i="11" s="1"/>
  <c r="G829" i="11" s="1"/>
  <c r="G830" i="11" s="1"/>
  <c r="G831" i="11" s="1"/>
  <c r="G832" i="11" s="1"/>
  <c r="G833" i="11" s="1"/>
  <c r="G834" i="11" s="1"/>
  <c r="G835" i="11" s="1"/>
  <c r="G836" i="11" s="1"/>
  <c r="G837" i="11" s="1"/>
  <c r="G838" i="11"/>
  <c r="G839" i="11" s="1"/>
  <c r="G840" i="11" s="1"/>
  <c r="G841" i="11" s="1"/>
  <c r="G842" i="11" s="1"/>
  <c r="G843" i="11" s="1"/>
  <c r="G844" i="11" s="1"/>
  <c r="G845" i="11" s="1"/>
  <c r="G846" i="11" s="1"/>
  <c r="G847" i="11" s="1"/>
  <c r="G848" i="11" s="1"/>
  <c r="G849" i="11"/>
  <c r="G850" i="11" s="1"/>
  <c r="G851" i="11" s="1"/>
  <c r="G852" i="11" s="1"/>
  <c r="G853" i="11" s="1"/>
  <c r="G854" i="11" s="1"/>
  <c r="G855" i="11" s="1"/>
  <c r="G856" i="11" s="1"/>
  <c r="G857" i="11" s="1"/>
  <c r="G858" i="11" s="1"/>
  <c r="G859" i="11" s="1"/>
  <c r="G860" i="11"/>
  <c r="G861" i="11" s="1"/>
  <c r="G862" i="11" s="1"/>
  <c r="G863" i="11" s="1"/>
  <c r="G864" i="11" s="1"/>
  <c r="G865" i="11" s="1"/>
  <c r="G866" i="11" s="1"/>
  <c r="G867" i="11" s="1"/>
  <c r="G868" i="11" s="1"/>
  <c r="G869" i="11" s="1"/>
  <c r="G870" i="11" s="1"/>
  <c r="G871" i="11"/>
  <c r="G872" i="11" s="1"/>
  <c r="G873" i="11" s="1"/>
  <c r="G874" i="11" s="1"/>
  <c r="G875" i="11" s="1"/>
  <c r="G876" i="11" s="1"/>
  <c r="G877" i="11" s="1"/>
  <c r="G878" i="11" s="1"/>
  <c r="G879" i="11" s="1"/>
  <c r="G880" i="11" s="1"/>
  <c r="G881" i="11" s="1"/>
  <c r="G882" i="11"/>
  <c r="G893" i="11"/>
  <c r="G894" i="11" s="1"/>
  <c r="G895" i="11" s="1"/>
  <c r="G896" i="11" s="1"/>
  <c r="G897" i="11" s="1"/>
  <c r="G898" i="11" s="1"/>
  <c r="G899" i="11" s="1"/>
  <c r="G900" i="11" s="1"/>
  <c r="G901" i="11" s="1"/>
  <c r="G902" i="11" s="1"/>
  <c r="G903" i="11" s="1"/>
  <c r="G904" i="11"/>
  <c r="G905" i="11" s="1"/>
  <c r="G906" i="11" s="1"/>
  <c r="G907" i="11" s="1"/>
  <c r="G908" i="11" s="1"/>
  <c r="G909" i="11" s="1"/>
  <c r="G910" i="11" s="1"/>
  <c r="G911" i="11" s="1"/>
  <c r="G912" i="11" s="1"/>
  <c r="G913" i="11" s="1"/>
  <c r="G914" i="11" s="1"/>
  <c r="G915" i="11"/>
  <c r="G926" i="11"/>
  <c r="G937" i="11"/>
  <c r="G938" i="11" s="1"/>
  <c r="G939" i="11" s="1"/>
  <c r="G940" i="11" s="1"/>
  <c r="G941" i="11" s="1"/>
  <c r="G942" i="11" s="1"/>
  <c r="G943" i="11" s="1"/>
  <c r="G944" i="11" s="1"/>
  <c r="G945" i="11" s="1"/>
  <c r="G946" i="11" s="1"/>
  <c r="G947" i="11" s="1"/>
  <c r="G948" i="11"/>
  <c r="G949" i="11" s="1"/>
  <c r="G950" i="11" s="1"/>
  <c r="G951" i="11" s="1"/>
  <c r="G952" i="11" s="1"/>
  <c r="G953" i="11" s="1"/>
  <c r="G954" i="11" s="1"/>
  <c r="G955" i="11" s="1"/>
  <c r="G956" i="11" s="1"/>
  <c r="G957" i="11" s="1"/>
  <c r="G958" i="11" s="1"/>
  <c r="G959" i="11"/>
  <c r="G960" i="11" s="1"/>
  <c r="G961" i="11" s="1"/>
  <c r="G962" i="11" s="1"/>
  <c r="G963" i="11" s="1"/>
  <c r="G964" i="11" s="1"/>
  <c r="G965" i="11" s="1"/>
  <c r="G966" i="11" s="1"/>
  <c r="G967" i="11" s="1"/>
  <c r="G968" i="11" s="1"/>
  <c r="G969" i="11" s="1"/>
  <c r="G970" i="11"/>
  <c r="G971" i="11" s="1"/>
  <c r="G972" i="11" s="1"/>
  <c r="G973" i="11" s="1"/>
  <c r="G974" i="11" s="1"/>
  <c r="G975" i="11" s="1"/>
  <c r="G976" i="11" s="1"/>
  <c r="G977" i="11" s="1"/>
  <c r="G978" i="11" s="1"/>
  <c r="G979" i="11" s="1"/>
  <c r="G980" i="11" s="1"/>
  <c r="G981" i="11"/>
  <c r="G992" i="11"/>
  <c r="G993" i="11" s="1"/>
  <c r="G994" i="11" s="1"/>
  <c r="G995" i="11" s="1"/>
  <c r="G996" i="11" s="1"/>
  <c r="G997" i="11" s="1"/>
  <c r="G998" i="11" s="1"/>
  <c r="G999" i="11" s="1"/>
  <c r="G1000" i="11" s="1"/>
  <c r="G1001" i="11" s="1"/>
  <c r="G1002" i="11" s="1"/>
  <c r="G1003" i="11"/>
  <c r="G1004" i="11" s="1"/>
  <c r="G1005" i="11" s="1"/>
  <c r="G1006" i="11" s="1"/>
  <c r="G1007" i="11" s="1"/>
  <c r="G1008" i="11" s="1"/>
  <c r="G1009" i="11" s="1"/>
  <c r="G1010" i="11" s="1"/>
  <c r="G1011" i="11" s="1"/>
  <c r="G1012" i="11" s="1"/>
  <c r="G1013" i="11" s="1"/>
  <c r="G1014" i="11"/>
  <c r="G1025" i="11"/>
  <c r="G1026" i="11" s="1"/>
  <c r="G1027" i="11" s="1"/>
  <c r="G1028" i="11" s="1"/>
  <c r="G1029" i="11" s="1"/>
  <c r="G1030" i="11" s="1"/>
  <c r="G1031" i="11" s="1"/>
  <c r="G1032" i="11" s="1"/>
  <c r="G1033" i="11" s="1"/>
  <c r="G1034" i="11" s="1"/>
  <c r="G1035" i="11" s="1"/>
  <c r="G1036" i="11"/>
  <c r="G1037" i="11" s="1"/>
  <c r="G1038" i="11" s="1"/>
  <c r="G1039" i="11" s="1"/>
  <c r="G1040" i="11" s="1"/>
  <c r="G1041" i="11" s="1"/>
  <c r="G1042" i="11" s="1"/>
  <c r="G1043" i="11" s="1"/>
  <c r="G1044" i="11" s="1"/>
  <c r="G1045" i="11" s="1"/>
  <c r="G1046" i="11" s="1"/>
  <c r="G1047" i="11"/>
  <c r="G1058" i="11"/>
  <c r="G1069" i="11"/>
  <c r="G1070" i="11" s="1"/>
  <c r="G1071" i="11" s="1"/>
  <c r="G1072" i="11" s="1"/>
  <c r="G1073" i="11" s="1"/>
  <c r="G1074" i="11" s="1"/>
  <c r="G1075" i="11" s="1"/>
  <c r="G1076" i="11" s="1"/>
  <c r="G1077" i="11" s="1"/>
  <c r="G1078" i="11" s="1"/>
  <c r="G1079" i="11" s="1"/>
  <c r="G1080" i="11"/>
  <c r="G1091" i="11"/>
  <c r="G1092" i="11" s="1"/>
  <c r="G1093" i="11" s="1"/>
  <c r="G1094" i="11" s="1"/>
  <c r="G1095" i="11" s="1"/>
  <c r="G1096" i="11" s="1"/>
  <c r="G1097" i="11" s="1"/>
  <c r="G1098" i="11" s="1"/>
  <c r="G1099" i="11" s="1"/>
  <c r="G1100" i="11" s="1"/>
  <c r="G1101" i="11" s="1"/>
  <c r="G1102" i="11"/>
  <c r="G1113" i="11"/>
  <c r="G1114" i="11" s="1"/>
  <c r="G1115" i="11" s="1"/>
  <c r="G1116" i="11" s="1"/>
  <c r="G1117" i="11" s="1"/>
  <c r="G1118" i="11" s="1"/>
  <c r="G1119" i="11" s="1"/>
  <c r="G1120" i="11" s="1"/>
  <c r="G1121" i="11" s="1"/>
  <c r="G1122" i="11" s="1"/>
  <c r="G1123" i="11" s="1"/>
  <c r="G1124" i="11"/>
  <c r="G1125" i="11" s="1"/>
  <c r="G1126" i="11" s="1"/>
  <c r="G1127" i="11" s="1"/>
  <c r="G1128" i="11" s="1"/>
  <c r="G1129" i="11" s="1"/>
  <c r="G1130" i="11" s="1"/>
  <c r="G1131" i="11" s="1"/>
  <c r="G1132" i="11" s="1"/>
  <c r="G1133" i="11" s="1"/>
  <c r="G1134" i="11" s="1"/>
  <c r="G1135" i="11"/>
  <c r="G1136" i="11" s="1"/>
  <c r="G1137" i="11" s="1"/>
  <c r="G1138" i="11" s="1"/>
  <c r="G1139" i="11" s="1"/>
  <c r="G1140" i="11" s="1"/>
  <c r="G1141" i="11" s="1"/>
  <c r="G1142" i="11" s="1"/>
  <c r="G1143" i="11" s="1"/>
  <c r="G1144" i="11" s="1"/>
  <c r="G1145" i="11" s="1"/>
  <c r="G1146" i="11"/>
  <c r="G1147" i="11" s="1"/>
  <c r="G1148" i="11" s="1"/>
  <c r="G1149" i="11" s="1"/>
  <c r="G1150" i="11" s="1"/>
  <c r="G1151" i="11" s="1"/>
  <c r="G1152" i="11" s="1"/>
  <c r="G1153" i="11" s="1"/>
  <c r="G1154" i="11" s="1"/>
  <c r="G1155" i="11" s="1"/>
  <c r="G1156" i="11" s="1"/>
  <c r="G1157" i="11"/>
  <c r="G1168" i="11"/>
  <c r="G1179" i="11"/>
  <c r="G1180" i="11" s="1"/>
  <c r="G1181" i="11" s="1"/>
  <c r="G1182" i="11" s="1"/>
  <c r="G1183" i="11" s="1"/>
  <c r="G1184" i="11" s="1"/>
  <c r="G1185" i="11" s="1"/>
  <c r="G1186" i="11" s="1"/>
  <c r="G1187" i="11" s="1"/>
  <c r="G1188" i="11" s="1"/>
  <c r="G1189" i="11" s="1"/>
  <c r="G1190" i="11"/>
  <c r="G1191" i="11" s="1"/>
  <c r="G1192" i="11" s="1"/>
  <c r="G1193" i="11" s="1"/>
  <c r="G1194" i="11" s="1"/>
  <c r="G1195" i="11" s="1"/>
  <c r="G1196" i="11" s="1"/>
  <c r="G1197" i="11" s="1"/>
  <c r="G1198" i="11" s="1"/>
  <c r="G1199" i="11" s="1"/>
  <c r="G1200" i="11" s="1"/>
  <c r="G1201" i="11"/>
  <c r="G1202" i="11" s="1"/>
  <c r="G1203" i="11" s="1"/>
  <c r="G1204" i="11" s="1"/>
  <c r="G1205" i="11" s="1"/>
  <c r="G1206" i="11" s="1"/>
  <c r="G1207" i="11" s="1"/>
  <c r="G1208" i="11" s="1"/>
  <c r="G1209" i="11" s="1"/>
  <c r="G1210" i="11" s="1"/>
  <c r="G1211" i="11" s="1"/>
  <c r="G1212" i="11"/>
  <c r="G1213" i="11" s="1"/>
  <c r="G1214" i="11" s="1"/>
  <c r="G1215" i="11" s="1"/>
  <c r="G1216" i="11" s="1"/>
  <c r="G1217" i="11" s="1"/>
  <c r="G1218" i="11" s="1"/>
  <c r="G1219" i="11" s="1"/>
  <c r="G1220" i="11" s="1"/>
  <c r="G1221" i="11" s="1"/>
  <c r="G1222" i="11" s="1"/>
  <c r="G1223" i="11"/>
  <c r="G1224" i="11" s="1"/>
  <c r="G1225" i="11" s="1"/>
  <c r="G1226" i="11" s="1"/>
  <c r="G1227" i="11" s="1"/>
  <c r="G1228" i="11" s="1"/>
  <c r="G1229" i="11" s="1"/>
  <c r="G1230" i="11" s="1"/>
  <c r="G1231" i="11" s="1"/>
  <c r="G1232" i="11" s="1"/>
  <c r="G1233" i="11" s="1"/>
  <c r="G1234" i="11"/>
  <c r="G1245" i="11"/>
  <c r="G1246" i="11" s="1"/>
  <c r="G1247" i="11" s="1"/>
  <c r="G1248" i="11" s="1"/>
  <c r="G1249" i="11" s="1"/>
  <c r="G1250" i="11" s="1"/>
  <c r="G1251" i="11" s="1"/>
  <c r="G1252" i="11" s="1"/>
  <c r="G1253" i="11" s="1"/>
  <c r="G1254" i="11" s="1"/>
  <c r="G1255" i="11" s="1"/>
  <c r="G1256" i="11"/>
  <c r="G1257" i="11" s="1"/>
  <c r="G1258" i="11" s="1"/>
  <c r="G1259" i="11" s="1"/>
  <c r="G1260" i="11" s="1"/>
  <c r="G1261" i="11" s="1"/>
  <c r="G1262" i="11" s="1"/>
  <c r="G1263" i="11" s="1"/>
  <c r="G1264" i="11" s="1"/>
  <c r="G1265" i="11" s="1"/>
  <c r="G1266" i="11" s="1"/>
  <c r="G1267" i="11"/>
  <c r="G1268" i="11" s="1"/>
  <c r="G1269" i="11" s="1"/>
  <c r="G1270" i="11" s="1"/>
  <c r="G1271" i="11" s="1"/>
  <c r="G1272" i="11" s="1"/>
  <c r="G1273" i="11" s="1"/>
  <c r="G1274" i="11" s="1"/>
  <c r="G1275" i="11" s="1"/>
  <c r="G1276" i="11" s="1"/>
  <c r="G1277" i="11" s="1"/>
  <c r="G1278" i="11"/>
  <c r="G1289" i="11"/>
  <c r="G1290" i="11" s="1"/>
  <c r="G1291" i="11" s="1"/>
  <c r="G1292" i="11" s="1"/>
  <c r="G1293" i="11" s="1"/>
  <c r="G1294" i="11" s="1"/>
  <c r="G1295" i="11" s="1"/>
  <c r="G1296" i="11" s="1"/>
  <c r="G1297" i="11" s="1"/>
  <c r="G1298" i="11" s="1"/>
  <c r="G1299" i="11" s="1"/>
  <c r="G1300" i="11"/>
  <c r="G1301" i="11" s="1"/>
  <c r="G1302" i="11" s="1"/>
  <c r="G1303" i="11" s="1"/>
  <c r="G1304" i="11" s="1"/>
  <c r="G1305" i="11" s="1"/>
  <c r="G1306" i="11" s="1"/>
  <c r="G1307" i="11" s="1"/>
  <c r="G1308" i="11" s="1"/>
  <c r="G1309" i="11" s="1"/>
  <c r="G1310" i="11" s="1"/>
  <c r="G1311" i="11"/>
  <c r="G1322" i="11"/>
  <c r="G1323" i="11" s="1"/>
  <c r="G1324" i="11" s="1"/>
  <c r="G1325" i="11" s="1"/>
  <c r="G1326" i="11" s="1"/>
  <c r="G1327" i="11" s="1"/>
  <c r="G1328" i="11" s="1"/>
  <c r="G1329" i="11" s="1"/>
  <c r="G1330" i="11" s="1"/>
  <c r="G1331" i="11" s="1"/>
  <c r="G1332" i="11" s="1"/>
  <c r="G1333" i="11"/>
  <c r="G1334" i="11" s="1"/>
  <c r="G1335" i="11" s="1"/>
  <c r="G1336" i="11" s="1"/>
  <c r="G1337" i="11" s="1"/>
  <c r="G1338" i="11" s="1"/>
  <c r="G1339" i="11" s="1"/>
  <c r="G1340" i="11" s="1"/>
  <c r="G1341" i="11" s="1"/>
  <c r="G1342" i="11" s="1"/>
  <c r="G1343" i="11" s="1"/>
  <c r="G1344" i="11"/>
  <c r="G1355" i="11"/>
  <c r="G1356" i="11" s="1"/>
  <c r="G1357" i="11" s="1"/>
  <c r="G1358" i="11" s="1"/>
  <c r="G1359" i="11" s="1"/>
  <c r="G1360" i="11" s="1"/>
  <c r="G1361" i="11" s="1"/>
  <c r="G1362" i="11" s="1"/>
  <c r="G1363" i="11" s="1"/>
  <c r="G1364" i="11" s="1"/>
  <c r="G1365" i="11" s="1"/>
  <c r="G1366" i="11"/>
  <c r="G1367" i="11" s="1"/>
  <c r="G1368" i="11" s="1"/>
  <c r="G1369" i="11" s="1"/>
  <c r="G1370" i="11" s="1"/>
  <c r="G1371" i="11" s="1"/>
  <c r="G1372" i="11" s="1"/>
  <c r="G1373" i="11" s="1"/>
  <c r="G1374" i="11" s="1"/>
  <c r="G1375" i="11" s="1"/>
  <c r="G1376" i="11" s="1"/>
  <c r="G1377" i="11"/>
  <c r="G1378" i="11" s="1"/>
  <c r="G1379" i="11" s="1"/>
  <c r="G1380" i="11" s="1"/>
  <c r="G1381" i="11" s="1"/>
  <c r="G1382" i="11" s="1"/>
  <c r="G1383" i="11" s="1"/>
  <c r="G1384" i="11" s="1"/>
  <c r="G1385" i="11" s="1"/>
  <c r="G1386" i="11" s="1"/>
  <c r="G1387" i="11" s="1"/>
  <c r="G1388" i="11"/>
  <c r="G1389" i="11" s="1"/>
  <c r="G1390" i="11" s="1"/>
  <c r="G1391" i="11" s="1"/>
  <c r="G1392" i="11" s="1"/>
  <c r="G1393" i="11" s="1"/>
  <c r="G1394" i="11" s="1"/>
  <c r="G1395" i="11" s="1"/>
  <c r="G1396" i="11" s="1"/>
  <c r="G1397" i="11" s="1"/>
  <c r="G1398" i="11" s="1"/>
  <c r="G1399" i="11"/>
  <c r="G1410" i="11"/>
  <c r="G1411" i="11" s="1"/>
  <c r="G1412" i="11" s="1"/>
  <c r="G1413" i="11" s="1"/>
  <c r="G1414" i="11" s="1"/>
  <c r="G1415" i="11" s="1"/>
  <c r="G1416" i="11" s="1"/>
  <c r="G1417" i="11" s="1"/>
  <c r="G1418" i="11" s="1"/>
  <c r="G1419" i="11" s="1"/>
  <c r="G1420" i="11" s="1"/>
  <c r="G1421" i="11"/>
  <c r="G1422" i="11" s="1"/>
  <c r="G1423" i="11" s="1"/>
  <c r="G1424" i="11" s="1"/>
  <c r="G1425" i="11" s="1"/>
  <c r="G1426" i="11" s="1"/>
  <c r="G1427" i="11" s="1"/>
  <c r="G1428" i="11" s="1"/>
  <c r="G1429" i="11" s="1"/>
  <c r="G1430" i="11" s="1"/>
  <c r="G1431" i="11" s="1"/>
  <c r="G1432" i="11"/>
  <c r="G1443" i="11"/>
  <c r="G1444" i="11" s="1"/>
  <c r="G1445" i="11" s="1"/>
  <c r="G1446" i="11" s="1"/>
  <c r="G1447" i="11" s="1"/>
  <c r="G1448" i="11" s="1"/>
  <c r="G1449" i="11" s="1"/>
  <c r="G1450" i="11" s="1"/>
  <c r="G1451" i="11" s="1"/>
  <c r="G1452" i="11" s="1"/>
  <c r="G1453" i="11" s="1"/>
  <c r="G1454" i="11"/>
  <c r="G1465" i="11"/>
  <c r="G1466" i="11" s="1"/>
  <c r="G1467" i="11" s="1"/>
  <c r="G1468" i="11" s="1"/>
  <c r="G1469" i="11" s="1"/>
  <c r="G1470" i="11" s="1"/>
  <c r="G1471" i="11" s="1"/>
  <c r="G1472" i="11" s="1"/>
  <c r="G1473" i="11" s="1"/>
  <c r="G1474" i="11" s="1"/>
  <c r="G1475" i="11" s="1"/>
  <c r="G1476" i="11"/>
  <c r="G1477" i="11" s="1"/>
  <c r="G1478" i="11" s="1"/>
  <c r="G1479" i="11" s="1"/>
  <c r="G1480" i="11" s="1"/>
  <c r="G1481" i="11" s="1"/>
  <c r="G1482" i="11" s="1"/>
  <c r="G1483" i="11" s="1"/>
  <c r="G1484" i="11" s="1"/>
  <c r="G1485" i="11" s="1"/>
  <c r="G1486" i="11" s="1"/>
  <c r="G1487" i="11"/>
  <c r="G1488" i="11" s="1"/>
  <c r="G1489" i="11" s="1"/>
  <c r="G1490" i="11" s="1"/>
  <c r="G1491" i="11" s="1"/>
  <c r="G1492" i="11" s="1"/>
  <c r="G1493" i="11" s="1"/>
  <c r="G1494" i="11" s="1"/>
  <c r="G1495" i="11" s="1"/>
  <c r="G1496" i="11" s="1"/>
  <c r="G1497" i="11" s="1"/>
  <c r="G1498" i="11"/>
  <c r="G1509" i="11"/>
  <c r="G1520" i="11"/>
  <c r="G1521" i="11" s="1"/>
  <c r="G1522" i="11" s="1"/>
  <c r="G1523" i="11" s="1"/>
  <c r="G1524" i="11" s="1"/>
  <c r="G1525" i="11" s="1"/>
  <c r="G1526" i="11" s="1"/>
  <c r="G1527" i="11" s="1"/>
  <c r="G1528" i="11" s="1"/>
  <c r="G1529" i="11" s="1"/>
  <c r="G1530" i="11" s="1"/>
  <c r="G1531" i="11"/>
  <c r="G1532" i="11" s="1"/>
  <c r="G1533" i="11" s="1"/>
  <c r="G1534" i="11" s="1"/>
  <c r="G1535" i="11" s="1"/>
  <c r="G1536" i="11" s="1"/>
  <c r="G1537" i="11" s="1"/>
  <c r="G1538" i="11" s="1"/>
  <c r="G1539" i="11" s="1"/>
  <c r="G1540" i="11" s="1"/>
  <c r="G1541" i="11" s="1"/>
  <c r="G1542" i="11"/>
  <c r="G1553" i="11"/>
  <c r="G1554" i="11" s="1"/>
  <c r="G1555" i="11" s="1"/>
  <c r="G1556" i="11" s="1"/>
  <c r="G1557" i="11" s="1"/>
  <c r="G1558" i="11" s="1"/>
  <c r="G1559" i="11" s="1"/>
  <c r="G1560" i="11" s="1"/>
  <c r="G1561" i="11" s="1"/>
  <c r="G1562" i="11" s="1"/>
  <c r="G1563" i="11" s="1"/>
  <c r="G1564" i="11"/>
  <c r="G1565" i="11" s="1"/>
  <c r="G1566" i="11" s="1"/>
  <c r="G1567" i="11" s="1"/>
  <c r="G1568" i="11" s="1"/>
  <c r="G1569" i="11" s="1"/>
  <c r="G1570" i="11" s="1"/>
  <c r="G1571" i="11" s="1"/>
  <c r="G1572" i="11" s="1"/>
  <c r="G1573" i="11" s="1"/>
  <c r="G1574" i="11" s="1"/>
  <c r="G1575" i="11"/>
  <c r="G1576" i="11" s="1"/>
  <c r="G1577" i="11" s="1"/>
  <c r="G1578" i="11" s="1"/>
  <c r="G1579" i="11" s="1"/>
  <c r="G1580" i="11" s="1"/>
  <c r="G1581" i="11" s="1"/>
  <c r="G1582" i="11" s="1"/>
  <c r="G1583" i="11" s="1"/>
  <c r="G1584" i="11" s="1"/>
  <c r="G1585" i="11" s="1"/>
  <c r="G1586" i="11"/>
  <c r="G1597" i="11"/>
  <c r="G1598" i="11" s="1"/>
  <c r="G1599" i="11" s="1"/>
  <c r="G1600" i="11" s="1"/>
  <c r="G1601" i="11" s="1"/>
  <c r="G1602" i="11" s="1"/>
  <c r="G1603" i="11" s="1"/>
  <c r="G1604" i="11" s="1"/>
  <c r="G1605" i="11" s="1"/>
  <c r="G1606" i="11" s="1"/>
  <c r="G1607" i="11" s="1"/>
  <c r="G1608" i="11"/>
  <c r="G1619" i="11"/>
  <c r="G1620" i="11" s="1"/>
  <c r="G1621" i="11" s="1"/>
  <c r="G1622" i="11" s="1"/>
  <c r="G1623" i="11" s="1"/>
  <c r="G1624" i="11" s="1"/>
  <c r="G1625" i="11" s="1"/>
  <c r="G1626" i="11" s="1"/>
  <c r="G1627" i="11" s="1"/>
  <c r="G1628" i="11" s="1"/>
  <c r="G1629" i="11" s="1"/>
  <c r="G1630" i="11"/>
  <c r="G1631" i="11" s="1"/>
  <c r="G1632" i="11" s="1"/>
  <c r="G1633" i="11" s="1"/>
  <c r="G1634" i="11" s="1"/>
  <c r="G1635" i="11" s="1"/>
  <c r="G1636" i="11" s="1"/>
  <c r="G1637" i="11" s="1"/>
  <c r="G1638" i="11" s="1"/>
  <c r="G1639" i="11" s="1"/>
  <c r="G1640" i="11" s="1"/>
  <c r="G1641" i="11"/>
  <c r="G1642" i="11" s="1"/>
  <c r="G1643" i="11" s="1"/>
  <c r="G1644" i="11" s="1"/>
  <c r="G1645" i="11" s="1"/>
  <c r="G1646" i="11" s="1"/>
  <c r="G1647" i="11" s="1"/>
  <c r="G1648" i="11" s="1"/>
  <c r="G1649" i="11" s="1"/>
  <c r="G1650" i="11" s="1"/>
  <c r="G1651" i="11" s="1"/>
  <c r="G1652" i="11"/>
  <c r="G1653" i="11" s="1"/>
  <c r="G1654" i="11" s="1"/>
  <c r="G1655" i="11" s="1"/>
  <c r="G1656" i="11" s="1"/>
  <c r="G1657" i="11" s="1"/>
  <c r="G1658" i="11" s="1"/>
  <c r="G1659" i="11" s="1"/>
  <c r="G1660" i="11" s="1"/>
  <c r="G1661" i="11" s="1"/>
  <c r="G1662" i="11" s="1"/>
  <c r="G1663" i="11"/>
  <c r="G1664" i="11" s="1"/>
  <c r="G1665" i="11" s="1"/>
  <c r="G1666" i="11" s="1"/>
  <c r="G1667" i="11" s="1"/>
  <c r="G1668" i="11" s="1"/>
  <c r="G1669" i="11" s="1"/>
  <c r="G1670" i="11" s="1"/>
  <c r="G1671" i="11" s="1"/>
  <c r="G1672" i="11" s="1"/>
  <c r="G1673" i="11" s="1"/>
  <c r="G1674" i="11"/>
  <c r="G1675" i="11" s="1"/>
  <c r="G1676" i="11" s="1"/>
  <c r="G1677" i="11" s="1"/>
  <c r="G1678" i="11" s="1"/>
  <c r="G1679" i="11" s="1"/>
  <c r="G1680" i="11" s="1"/>
  <c r="G1681" i="11" s="1"/>
  <c r="G1682" i="11" s="1"/>
  <c r="G1683" i="11" s="1"/>
  <c r="G1684" i="11" s="1"/>
  <c r="G1685" i="11"/>
  <c r="G1696" i="11"/>
  <c r="G1697" i="11" s="1"/>
  <c r="G1698" i="11" s="1"/>
  <c r="G1699" i="11" s="1"/>
  <c r="G1700" i="11" s="1"/>
  <c r="G1701" i="11" s="1"/>
  <c r="G1702" i="11" s="1"/>
  <c r="G1703" i="11" s="1"/>
  <c r="G1704" i="11" s="1"/>
  <c r="G1705" i="11" s="1"/>
  <c r="G1706" i="11" s="1"/>
  <c r="G1707" i="11"/>
  <c r="G1708" i="11" s="1"/>
  <c r="G1709" i="11" s="1"/>
  <c r="G1710" i="11" s="1"/>
  <c r="G1711" i="11" s="1"/>
  <c r="G1712" i="11" s="1"/>
  <c r="G1713" i="11" s="1"/>
  <c r="G1714" i="11" s="1"/>
  <c r="G1715" i="11" s="1"/>
  <c r="G1716" i="11" s="1"/>
  <c r="G1717" i="11" s="1"/>
  <c r="G1718" i="11"/>
  <c r="G1719" i="11" s="1"/>
  <c r="G1720" i="11" s="1"/>
  <c r="G1721" i="11" s="1"/>
  <c r="G1722" i="11" s="1"/>
  <c r="G1723" i="11" s="1"/>
  <c r="G1724" i="11" s="1"/>
  <c r="G1725" i="11" s="1"/>
  <c r="G1726" i="11" s="1"/>
  <c r="G1727" i="11" s="1"/>
  <c r="G1728" i="11" s="1"/>
  <c r="G1729" i="11"/>
  <c r="G1730" i="11" s="1"/>
  <c r="G1731" i="11" s="1"/>
  <c r="G1732" i="11" s="1"/>
  <c r="G1733" i="11" s="1"/>
  <c r="G1734" i="11" s="1"/>
  <c r="G1735" i="11" s="1"/>
  <c r="G1736" i="11" s="1"/>
  <c r="G1737" i="11" s="1"/>
  <c r="G1738" i="11" s="1"/>
  <c r="G1739" i="11" s="1"/>
  <c r="G1740" i="11"/>
  <c r="G1741" i="11" s="1"/>
  <c r="G1742" i="11" s="1"/>
  <c r="G1743" i="11" s="1"/>
  <c r="G1744" i="11" s="1"/>
  <c r="G1745" i="11" s="1"/>
  <c r="G1746" i="11" s="1"/>
  <c r="G1747" i="11" s="1"/>
  <c r="G1748" i="11" s="1"/>
  <c r="G1749" i="11" s="1"/>
  <c r="G1750" i="11" s="1"/>
  <c r="G1751" i="11"/>
  <c r="G1752" i="11" s="1"/>
  <c r="G1753" i="11" s="1"/>
  <c r="G1754" i="11" s="1"/>
  <c r="G1755" i="11" s="1"/>
  <c r="G1756" i="11" s="1"/>
  <c r="G1757" i="11" s="1"/>
  <c r="G1758" i="11" s="1"/>
  <c r="G1759" i="11" s="1"/>
  <c r="G1760" i="11" s="1"/>
  <c r="G1761" i="11" s="1"/>
  <c r="G1762" i="11"/>
  <c r="G1773" i="1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/>
  <c r="G1806" i="11"/>
  <c r="G1817" i="11"/>
  <c r="G1818" i="11" s="1"/>
  <c r="G1819" i="11" s="1"/>
  <c r="G1820" i="11" s="1"/>
  <c r="G1821" i="11" s="1"/>
  <c r="G1822" i="11" s="1"/>
  <c r="G1823" i="11" s="1"/>
  <c r="G1824" i="11" s="1"/>
  <c r="G1825" i="11" s="1"/>
  <c r="G1826" i="11" s="1"/>
  <c r="G1827" i="11" s="1"/>
  <c r="G1828" i="11"/>
  <c r="G1829" i="11" s="1"/>
  <c r="G1830" i="11" s="1"/>
  <c r="G1831" i="11" s="1"/>
  <c r="G1832" i="11" s="1"/>
  <c r="G1833" i="11" s="1"/>
  <c r="G1834" i="11" s="1"/>
  <c r="G1835" i="11" s="1"/>
  <c r="G1836" i="11" s="1"/>
  <c r="G1837" i="11" s="1"/>
  <c r="G1838" i="11" s="1"/>
  <c r="G1839" i="11"/>
  <c r="G1840" i="11" s="1"/>
  <c r="G1841" i="11" s="1"/>
  <c r="G1842" i="11" s="1"/>
  <c r="G1843" i="11" s="1"/>
  <c r="G1844" i="11" s="1"/>
  <c r="G1845" i="11" s="1"/>
  <c r="G1846" i="11" s="1"/>
  <c r="G1847" i="11" s="1"/>
  <c r="G1848" i="11" s="1"/>
  <c r="G1849" i="11" s="1"/>
  <c r="G1850" i="11"/>
  <c r="G1851" i="11" s="1"/>
  <c r="G1852" i="11" s="1"/>
  <c r="G1853" i="11" s="1"/>
  <c r="G1854" i="11" s="1"/>
  <c r="G1855" i="11" s="1"/>
  <c r="G1856" i="11" s="1"/>
  <c r="G1857" i="11" s="1"/>
  <c r="G1858" i="11" s="1"/>
  <c r="G1859" i="11" s="1"/>
  <c r="G1860" i="11" s="1"/>
  <c r="G1861" i="11"/>
  <c r="G1872" i="1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/>
  <c r="G1884" i="11" s="1"/>
  <c r="G1885" i="11" s="1"/>
  <c r="G1886" i="11" s="1"/>
  <c r="G1887" i="11" s="1"/>
  <c r="G1888" i="11" s="1"/>
  <c r="G1889" i="11" s="1"/>
  <c r="G1890" i="11" s="1"/>
  <c r="G1891" i="11" s="1"/>
  <c r="G1892" i="11" s="1"/>
  <c r="G1893" i="11" s="1"/>
  <c r="G1894" i="1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/>
  <c r="G1917" i="11" s="1"/>
  <c r="G1918" i="11" s="1"/>
  <c r="G1919" i="11" s="1"/>
  <c r="G1920" i="11" s="1"/>
  <c r="G1921" i="11" s="1"/>
  <c r="G1922" i="11" s="1"/>
  <c r="G1923" i="11" s="1"/>
  <c r="G1924" i="11" s="1"/>
  <c r="G1925" i="11" s="1"/>
  <c r="G1926" i="11" s="1"/>
  <c r="G1927" i="11"/>
  <c r="G1938" i="11"/>
  <c r="G1939" i="11" s="1"/>
  <c r="G1940" i="11" s="1"/>
  <c r="G1941" i="11" s="1"/>
  <c r="G1942" i="11" s="1"/>
  <c r="G1943" i="11" s="1"/>
  <c r="G1944" i="11" s="1"/>
  <c r="G1945" i="11" s="1"/>
  <c r="G1946" i="11" s="1"/>
  <c r="G1947" i="11" s="1"/>
  <c r="G1948" i="11" s="1"/>
  <c r="G1949" i="1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/>
  <c r="G1971" i="1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/>
  <c r="G1993" i="1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/>
  <c r="G2005" i="11" s="1"/>
  <c r="G2006" i="11" s="1"/>
  <c r="G2007" i="11" s="1"/>
  <c r="G2008" i="11" s="1"/>
  <c r="G2009" i="11" s="1"/>
  <c r="G2010" i="11" s="1"/>
  <c r="G2011" i="11" s="1"/>
  <c r="G2012" i="11" s="1"/>
  <c r="G2013" i="11" s="1"/>
  <c r="G2014" i="11" s="1"/>
  <c r="G2015" i="11"/>
  <c r="G2026" i="11"/>
  <c r="G2037" i="11"/>
  <c r="G2048" i="1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/>
  <c r="G2060" i="11" s="1"/>
  <c r="G2061" i="11" s="1"/>
  <c r="G2062" i="11" s="1"/>
  <c r="G2063" i="11" s="1"/>
  <c r="G2064" i="11" s="1"/>
  <c r="G2065" i="11" s="1"/>
  <c r="G2066" i="11" s="1"/>
  <c r="G2067" i="11" s="1"/>
  <c r="G2068" i="11" s="1"/>
  <c r="G2069" i="11" s="1"/>
  <c r="G2070" i="11"/>
  <c r="G2071" i="11" s="1"/>
  <c r="G2072" i="11" s="1"/>
  <c r="G2073" i="11" s="1"/>
  <c r="G2074" i="11" s="1"/>
  <c r="G2075" i="11" s="1"/>
  <c r="G2076" i="11" s="1"/>
  <c r="G2077" i="11" s="1"/>
  <c r="G2078" i="11" s="1"/>
  <c r="G2079" i="11" s="1"/>
  <c r="G2080" i="11" s="1"/>
  <c r="G2081" i="1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G2092" i="1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2" i="11" s="1"/>
  <c r="G2103" i="1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/>
  <c r="G2136" i="1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/>
  <c r="G2159" i="11" s="1"/>
  <c r="G2160" i="11" s="1"/>
  <c r="G2161" i="11" s="1"/>
  <c r="G2162" i="11" s="1"/>
  <c r="G2163" i="11" s="1"/>
  <c r="G2164" i="11" s="1"/>
  <c r="G2165" i="11" s="1"/>
  <c r="G2166" i="11" s="1"/>
  <c r="G2167" i="11" s="1"/>
  <c r="G2168" i="11" s="1"/>
  <c r="G2169" i="1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/>
  <c r="G3" i="11"/>
  <c r="G4" i="11" s="1"/>
  <c r="G5" i="11" s="1"/>
  <c r="G6" i="11" s="1"/>
  <c r="G7" i="11" s="1"/>
  <c r="G8" i="11" s="1"/>
  <c r="G9" i="11" s="1"/>
  <c r="G10" i="11" s="1"/>
  <c r="G11" i="11" s="1"/>
  <c r="G12" i="11" s="1"/>
  <c r="H3" i="11"/>
  <c r="E3" i="11"/>
  <c r="E4" i="11"/>
  <c r="F4" i="11" s="1"/>
  <c r="E5" i="11"/>
  <c r="E6" i="11"/>
  <c r="E7" i="11"/>
  <c r="E8" i="11"/>
  <c r="E9" i="11"/>
  <c r="E10" i="11"/>
  <c r="E11" i="11"/>
  <c r="E12" i="11"/>
  <c r="E13" i="11"/>
  <c r="E14" i="11"/>
  <c r="E15" i="11"/>
  <c r="E16" i="11"/>
  <c r="F16" i="11" s="1"/>
  <c r="E17" i="11"/>
  <c r="E18" i="11"/>
  <c r="E19" i="11"/>
  <c r="E20" i="11"/>
  <c r="E21" i="11"/>
  <c r="E22" i="11"/>
  <c r="E23" i="11"/>
  <c r="E24" i="11"/>
  <c r="F24" i="11" s="1"/>
  <c r="E25" i="11"/>
  <c r="E26" i="11"/>
  <c r="E27" i="11"/>
  <c r="E28" i="11"/>
  <c r="E29" i="11"/>
  <c r="E30" i="11"/>
  <c r="E31" i="11"/>
  <c r="E32" i="11"/>
  <c r="F32" i="11" s="1"/>
  <c r="E33" i="11"/>
  <c r="E34" i="11"/>
  <c r="E35" i="11"/>
  <c r="E36" i="11"/>
  <c r="E37" i="11"/>
  <c r="E38" i="11"/>
  <c r="E39" i="11"/>
  <c r="E40" i="11"/>
  <c r="F40" i="11" s="1"/>
  <c r="E41" i="11"/>
  <c r="E42" i="11"/>
  <c r="E43" i="11"/>
  <c r="E44" i="11"/>
  <c r="E45" i="11"/>
  <c r="E46" i="11"/>
  <c r="E47" i="11"/>
  <c r="E48" i="11"/>
  <c r="F48" i="11" s="1"/>
  <c r="E49" i="11"/>
  <c r="E50" i="11"/>
  <c r="E51" i="11"/>
  <c r="E52" i="11"/>
  <c r="E53" i="11"/>
  <c r="E54" i="11"/>
  <c r="E55" i="11"/>
  <c r="E56" i="11"/>
  <c r="F56" i="11" s="1"/>
  <c r="E57" i="11"/>
  <c r="E58" i="11"/>
  <c r="E59" i="11"/>
  <c r="E60" i="11"/>
  <c r="E61" i="11"/>
  <c r="E62" i="11"/>
  <c r="E63" i="11"/>
  <c r="E64" i="11"/>
  <c r="F64" i="11" s="1"/>
  <c r="E65" i="11"/>
  <c r="E66" i="11"/>
  <c r="E67" i="11"/>
  <c r="E68" i="11"/>
  <c r="E69" i="11"/>
  <c r="E70" i="11"/>
  <c r="E71" i="11"/>
  <c r="E72" i="11"/>
  <c r="F72" i="11" s="1"/>
  <c r="E73" i="11"/>
  <c r="E74" i="11"/>
  <c r="E75" i="11"/>
  <c r="E76" i="11"/>
  <c r="E77" i="11"/>
  <c r="E78" i="11"/>
  <c r="E79" i="11"/>
  <c r="E80" i="11"/>
  <c r="F80" i="11" s="1"/>
  <c r="E81" i="11"/>
  <c r="E82" i="11"/>
  <c r="E83" i="11"/>
  <c r="E84" i="11"/>
  <c r="E85" i="11"/>
  <c r="E86" i="11"/>
  <c r="E87" i="11"/>
  <c r="E88" i="11"/>
  <c r="F88" i="11" s="1"/>
  <c r="E89" i="11"/>
  <c r="E90" i="11"/>
  <c r="E91" i="11"/>
  <c r="E92" i="11"/>
  <c r="E93" i="11"/>
  <c r="E94" i="11"/>
  <c r="E95" i="11"/>
  <c r="E96" i="11"/>
  <c r="F96" i="11" s="1"/>
  <c r="E97" i="11"/>
  <c r="E98" i="11"/>
  <c r="E99" i="11"/>
  <c r="E100" i="11"/>
  <c r="E101" i="11"/>
  <c r="E102" i="11"/>
  <c r="E103" i="11"/>
  <c r="E104" i="11"/>
  <c r="F104" i="11" s="1"/>
  <c r="E105" i="11"/>
  <c r="E106" i="11"/>
  <c r="E107" i="11"/>
  <c r="E108" i="11"/>
  <c r="E109" i="11"/>
  <c r="E110" i="11"/>
  <c r="E111" i="11"/>
  <c r="E112" i="11"/>
  <c r="F112" i="11" s="1"/>
  <c r="E113" i="11"/>
  <c r="E114" i="11"/>
  <c r="E115" i="11"/>
  <c r="E116" i="11"/>
  <c r="E117" i="11"/>
  <c r="E118" i="11"/>
  <c r="E119" i="11"/>
  <c r="E120" i="11"/>
  <c r="F120" i="11" s="1"/>
  <c r="E121" i="11"/>
  <c r="E122" i="11"/>
  <c r="E123" i="11"/>
  <c r="E124" i="11"/>
  <c r="E125" i="11"/>
  <c r="E126" i="11"/>
  <c r="E127" i="11"/>
  <c r="E128" i="11"/>
  <c r="F128" i="11" s="1"/>
  <c r="E129" i="11"/>
  <c r="E130" i="11"/>
  <c r="E131" i="11"/>
  <c r="E132" i="11"/>
  <c r="E133" i="11"/>
  <c r="E134" i="11"/>
  <c r="E135" i="11"/>
  <c r="E136" i="11"/>
  <c r="F136" i="11" s="1"/>
  <c r="E137" i="11"/>
  <c r="E138" i="11"/>
  <c r="E139" i="11"/>
  <c r="E140" i="11"/>
  <c r="E141" i="11"/>
  <c r="E142" i="11"/>
  <c r="E143" i="11"/>
  <c r="E144" i="11"/>
  <c r="F144" i="11" s="1"/>
  <c r="E145" i="11"/>
  <c r="E146" i="11"/>
  <c r="E147" i="11"/>
  <c r="E148" i="11"/>
  <c r="E149" i="11"/>
  <c r="E150" i="11"/>
  <c r="E151" i="11"/>
  <c r="E152" i="11"/>
  <c r="F152" i="11" s="1"/>
  <c r="E153" i="11"/>
  <c r="E154" i="11"/>
  <c r="E155" i="11"/>
  <c r="F155" i="11" s="1"/>
  <c r="E156" i="11"/>
  <c r="E157" i="11"/>
  <c r="E158" i="11"/>
  <c r="E159" i="11"/>
  <c r="E160" i="11"/>
  <c r="F160" i="11" s="1"/>
  <c r="E161" i="11"/>
  <c r="E162" i="11"/>
  <c r="E163" i="11"/>
  <c r="E164" i="11"/>
  <c r="E165" i="11"/>
  <c r="E166" i="11"/>
  <c r="E167" i="11"/>
  <c r="E168" i="11"/>
  <c r="F168" i="11" s="1"/>
  <c r="E169" i="11"/>
  <c r="E170" i="11"/>
  <c r="E171" i="11"/>
  <c r="E172" i="11"/>
  <c r="E173" i="11"/>
  <c r="E174" i="11"/>
  <c r="E175" i="11"/>
  <c r="E176" i="11"/>
  <c r="F176" i="11" s="1"/>
  <c r="E177" i="11"/>
  <c r="E178" i="11"/>
  <c r="E179" i="11"/>
  <c r="E180" i="11"/>
  <c r="E181" i="11"/>
  <c r="E182" i="11"/>
  <c r="E183" i="11"/>
  <c r="E184" i="11"/>
  <c r="F184" i="11" s="1"/>
  <c r="E185" i="11"/>
  <c r="E186" i="11"/>
  <c r="E187" i="11"/>
  <c r="E188" i="11"/>
  <c r="E189" i="11"/>
  <c r="E190" i="11"/>
  <c r="E191" i="11"/>
  <c r="E192" i="11"/>
  <c r="F192" i="11" s="1"/>
  <c r="E193" i="11"/>
  <c r="E194" i="11"/>
  <c r="E195" i="11"/>
  <c r="E196" i="11"/>
  <c r="E197" i="11"/>
  <c r="E198" i="11"/>
  <c r="E199" i="11"/>
  <c r="E200" i="11"/>
  <c r="F200" i="11" s="1"/>
  <c r="E201" i="11"/>
  <c r="E202" i="11"/>
  <c r="E203" i="11"/>
  <c r="E204" i="11"/>
  <c r="E205" i="11"/>
  <c r="E206" i="11"/>
  <c r="E207" i="11"/>
  <c r="E208" i="11"/>
  <c r="F208" i="11" s="1"/>
  <c r="E209" i="11"/>
  <c r="E210" i="11"/>
  <c r="E211" i="11"/>
  <c r="E212" i="11"/>
  <c r="E213" i="11"/>
  <c r="E214" i="11"/>
  <c r="E215" i="11"/>
  <c r="E216" i="11"/>
  <c r="F216" i="11" s="1"/>
  <c r="E217" i="11"/>
  <c r="E218" i="11"/>
  <c r="E219" i="11"/>
  <c r="E220" i="11"/>
  <c r="E221" i="11"/>
  <c r="E222" i="11"/>
  <c r="E223" i="11"/>
  <c r="E224" i="11"/>
  <c r="F224" i="11" s="1"/>
  <c r="E225" i="11"/>
  <c r="E226" i="11"/>
  <c r="E227" i="11"/>
  <c r="E228" i="11"/>
  <c r="E229" i="11"/>
  <c r="E230" i="11"/>
  <c r="E231" i="11"/>
  <c r="E232" i="11"/>
  <c r="F232" i="11" s="1"/>
  <c r="E233" i="11"/>
  <c r="E234" i="11"/>
  <c r="E235" i="11"/>
  <c r="E236" i="11"/>
  <c r="E237" i="11"/>
  <c r="E238" i="11"/>
  <c r="E239" i="11"/>
  <c r="E240" i="11"/>
  <c r="F240" i="11" s="1"/>
  <c r="E241" i="11"/>
  <c r="E242" i="11"/>
  <c r="E243" i="11"/>
  <c r="E244" i="11"/>
  <c r="E245" i="11"/>
  <c r="E246" i="11"/>
  <c r="E247" i="11"/>
  <c r="E248" i="11"/>
  <c r="F248" i="11" s="1"/>
  <c r="E249" i="11"/>
  <c r="E250" i="11"/>
  <c r="E251" i="11"/>
  <c r="E252" i="11"/>
  <c r="E253" i="11"/>
  <c r="E254" i="11"/>
  <c r="E255" i="11"/>
  <c r="E256" i="11"/>
  <c r="F256" i="11" s="1"/>
  <c r="E257" i="11"/>
  <c r="E258" i="11"/>
  <c r="E259" i="11"/>
  <c r="E260" i="11"/>
  <c r="E261" i="11"/>
  <c r="E262" i="11"/>
  <c r="E263" i="11"/>
  <c r="E264" i="11"/>
  <c r="F264" i="11" s="1"/>
  <c r="E265" i="11"/>
  <c r="E266" i="11"/>
  <c r="E267" i="11"/>
  <c r="E268" i="11"/>
  <c r="E269" i="11"/>
  <c r="E270" i="11"/>
  <c r="E271" i="11"/>
  <c r="E272" i="11"/>
  <c r="F272" i="11" s="1"/>
  <c r="E273" i="11"/>
  <c r="E274" i="11"/>
  <c r="E275" i="11"/>
  <c r="E276" i="11"/>
  <c r="E277" i="11"/>
  <c r="E278" i="11"/>
  <c r="E279" i="11"/>
  <c r="E280" i="11"/>
  <c r="F280" i="11" s="1"/>
  <c r="E281" i="11"/>
  <c r="E282" i="11"/>
  <c r="E283" i="11"/>
  <c r="E284" i="11"/>
  <c r="E285" i="11"/>
  <c r="E286" i="11"/>
  <c r="E287" i="11"/>
  <c r="E288" i="11"/>
  <c r="F288" i="11" s="1"/>
  <c r="E289" i="11"/>
  <c r="E290" i="11"/>
  <c r="E291" i="11"/>
  <c r="E292" i="11"/>
  <c r="E293" i="11"/>
  <c r="E294" i="11"/>
  <c r="E295" i="11"/>
  <c r="E296" i="11"/>
  <c r="F296" i="11" s="1"/>
  <c r="E297" i="11"/>
  <c r="E298" i="11"/>
  <c r="E299" i="11"/>
  <c r="E300" i="11"/>
  <c r="E301" i="11"/>
  <c r="E302" i="11"/>
  <c r="E303" i="11"/>
  <c r="E304" i="11"/>
  <c r="F304" i="11" s="1"/>
  <c r="E305" i="11"/>
  <c r="E306" i="11"/>
  <c r="E307" i="11"/>
  <c r="E308" i="11"/>
  <c r="E309" i="11"/>
  <c r="E310" i="11"/>
  <c r="E311" i="11"/>
  <c r="E312" i="11"/>
  <c r="F312" i="11" s="1"/>
  <c r="E313" i="11"/>
  <c r="E314" i="11"/>
  <c r="E315" i="11"/>
  <c r="E316" i="11"/>
  <c r="E317" i="11"/>
  <c r="E318" i="11"/>
  <c r="E319" i="11"/>
  <c r="E320" i="11"/>
  <c r="F320" i="11" s="1"/>
  <c r="E321" i="11"/>
  <c r="E322" i="11"/>
  <c r="E323" i="11"/>
  <c r="E324" i="11"/>
  <c r="E325" i="11"/>
  <c r="E326" i="11"/>
  <c r="E327" i="11"/>
  <c r="E328" i="11"/>
  <c r="F328" i="11" s="1"/>
  <c r="E329" i="11"/>
  <c r="E330" i="11"/>
  <c r="E331" i="11"/>
  <c r="E332" i="11"/>
  <c r="E333" i="11"/>
  <c r="E334" i="11"/>
  <c r="E335" i="11"/>
  <c r="E336" i="11"/>
  <c r="F336" i="11" s="1"/>
  <c r="E337" i="11"/>
  <c r="E338" i="11"/>
  <c r="E339" i="11"/>
  <c r="E340" i="11"/>
  <c r="E341" i="11"/>
  <c r="E342" i="11"/>
  <c r="E343" i="11"/>
  <c r="E344" i="11"/>
  <c r="F344" i="11" s="1"/>
  <c r="E345" i="11"/>
  <c r="E346" i="11"/>
  <c r="E347" i="11"/>
  <c r="E348" i="11"/>
  <c r="E349" i="11"/>
  <c r="E350" i="11"/>
  <c r="E351" i="11"/>
  <c r="E352" i="11"/>
  <c r="F352" i="11" s="1"/>
  <c r="E353" i="11"/>
  <c r="E354" i="11"/>
  <c r="E355" i="11"/>
  <c r="E356" i="11"/>
  <c r="E357" i="11"/>
  <c r="E358" i="11"/>
  <c r="E359" i="11"/>
  <c r="E360" i="11"/>
  <c r="F360" i="11" s="1"/>
  <c r="E361" i="11"/>
  <c r="E362" i="11"/>
  <c r="E363" i="11"/>
  <c r="E364" i="11"/>
  <c r="E365" i="11"/>
  <c r="E366" i="11"/>
  <c r="E367" i="11"/>
  <c r="E368" i="11"/>
  <c r="F368" i="11" s="1"/>
  <c r="E369" i="11"/>
  <c r="E370" i="11"/>
  <c r="E371" i="11"/>
  <c r="E372" i="11"/>
  <c r="E373" i="11"/>
  <c r="E374" i="11"/>
  <c r="E375" i="11"/>
  <c r="E376" i="11"/>
  <c r="F376" i="11" s="1"/>
  <c r="E377" i="11"/>
  <c r="E378" i="11"/>
  <c r="E379" i="11"/>
  <c r="E380" i="11"/>
  <c r="E381" i="11"/>
  <c r="E382" i="11"/>
  <c r="E383" i="11"/>
  <c r="E384" i="11"/>
  <c r="F384" i="11" s="1"/>
  <c r="E385" i="11"/>
  <c r="E386" i="11"/>
  <c r="E387" i="11"/>
  <c r="E388" i="11"/>
  <c r="E389" i="11"/>
  <c r="E390" i="11"/>
  <c r="E391" i="11"/>
  <c r="E392" i="11"/>
  <c r="F392" i="11" s="1"/>
  <c r="E393" i="11"/>
  <c r="E394" i="11"/>
  <c r="E395" i="11"/>
  <c r="E396" i="11"/>
  <c r="E397" i="11"/>
  <c r="E398" i="11"/>
  <c r="E399" i="11"/>
  <c r="E400" i="11"/>
  <c r="F400" i="11" s="1"/>
  <c r="E401" i="11"/>
  <c r="E402" i="11"/>
  <c r="E403" i="11"/>
  <c r="E404" i="11"/>
  <c r="E405" i="11"/>
  <c r="E406" i="11"/>
  <c r="E407" i="11"/>
  <c r="E408" i="11"/>
  <c r="F408" i="11" s="1"/>
  <c r="E409" i="11"/>
  <c r="E410" i="11"/>
  <c r="E411" i="11"/>
  <c r="E412" i="11"/>
  <c r="E413" i="11"/>
  <c r="E414" i="11"/>
  <c r="E415" i="11"/>
  <c r="E416" i="11"/>
  <c r="F416" i="11" s="1"/>
  <c r="E417" i="11"/>
  <c r="E418" i="11"/>
  <c r="E419" i="11"/>
  <c r="E420" i="11"/>
  <c r="E421" i="11"/>
  <c r="E422" i="11"/>
  <c r="E423" i="11"/>
  <c r="E424" i="11"/>
  <c r="F424" i="11" s="1"/>
  <c r="E425" i="11"/>
  <c r="E426" i="11"/>
  <c r="E427" i="11"/>
  <c r="E428" i="11"/>
  <c r="E429" i="11"/>
  <c r="E430" i="11"/>
  <c r="E431" i="11"/>
  <c r="E432" i="11"/>
  <c r="F432" i="11" s="1"/>
  <c r="E433" i="11"/>
  <c r="E434" i="11"/>
  <c r="E435" i="11"/>
  <c r="E436" i="11"/>
  <c r="E437" i="11"/>
  <c r="E438" i="11"/>
  <c r="E439" i="11"/>
  <c r="E440" i="11"/>
  <c r="F440" i="11" s="1"/>
  <c r="E441" i="11"/>
  <c r="E442" i="11"/>
  <c r="E443" i="11"/>
  <c r="E444" i="11"/>
  <c r="E445" i="11"/>
  <c r="E446" i="11"/>
  <c r="E447" i="11"/>
  <c r="E448" i="11"/>
  <c r="F448" i="11" s="1"/>
  <c r="E449" i="11"/>
  <c r="E450" i="11"/>
  <c r="E451" i="11"/>
  <c r="E452" i="11"/>
  <c r="E453" i="11"/>
  <c r="E454" i="11"/>
  <c r="E455" i="11"/>
  <c r="E456" i="11"/>
  <c r="F456" i="11" s="1"/>
  <c r="E457" i="11"/>
  <c r="E458" i="11"/>
  <c r="E459" i="11"/>
  <c r="E460" i="11"/>
  <c r="E461" i="11"/>
  <c r="E462" i="11"/>
  <c r="E463" i="11"/>
  <c r="E464" i="11"/>
  <c r="F464" i="11" s="1"/>
  <c r="E465" i="11"/>
  <c r="E466" i="11"/>
  <c r="E467" i="11"/>
  <c r="E468" i="11"/>
  <c r="E469" i="11"/>
  <c r="E470" i="11"/>
  <c r="E471" i="11"/>
  <c r="E472" i="11"/>
  <c r="F472" i="11" s="1"/>
  <c r="E473" i="11"/>
  <c r="E474" i="11"/>
  <c r="E475" i="11"/>
  <c r="E476" i="11"/>
  <c r="E477" i="11"/>
  <c r="E478" i="11"/>
  <c r="E479" i="11"/>
  <c r="E480" i="11"/>
  <c r="F480" i="11" s="1"/>
  <c r="E481" i="11"/>
  <c r="E482" i="11"/>
  <c r="E483" i="11"/>
  <c r="E484" i="11"/>
  <c r="E485" i="11"/>
  <c r="E486" i="11"/>
  <c r="E487" i="11"/>
  <c r="E488" i="11"/>
  <c r="F488" i="11" s="1"/>
  <c r="E489" i="11"/>
  <c r="E490" i="11"/>
  <c r="E491" i="11"/>
  <c r="E492" i="11"/>
  <c r="E493" i="11"/>
  <c r="E494" i="11"/>
  <c r="E495" i="11"/>
  <c r="E496" i="11"/>
  <c r="F496" i="11" s="1"/>
  <c r="E497" i="11"/>
  <c r="E498" i="11"/>
  <c r="E499" i="11"/>
  <c r="E500" i="11"/>
  <c r="E501" i="11"/>
  <c r="E502" i="11"/>
  <c r="E503" i="11"/>
  <c r="E504" i="11"/>
  <c r="F504" i="11" s="1"/>
  <c r="E505" i="11"/>
  <c r="E506" i="11"/>
  <c r="E507" i="11"/>
  <c r="E508" i="11"/>
  <c r="E509" i="11"/>
  <c r="E510" i="11"/>
  <c r="E511" i="11"/>
  <c r="E512" i="11"/>
  <c r="F512" i="11" s="1"/>
  <c r="E513" i="11"/>
  <c r="E514" i="11"/>
  <c r="E515" i="11"/>
  <c r="E516" i="11"/>
  <c r="E517" i="11"/>
  <c r="E518" i="11"/>
  <c r="E519" i="11"/>
  <c r="E520" i="11"/>
  <c r="F520" i="11" s="1"/>
  <c r="E521" i="11"/>
  <c r="E522" i="11"/>
  <c r="E523" i="11"/>
  <c r="E524" i="11"/>
  <c r="E525" i="11"/>
  <c r="E526" i="11"/>
  <c r="E527" i="11"/>
  <c r="E528" i="11"/>
  <c r="F528" i="11" s="1"/>
  <c r="E529" i="11"/>
  <c r="E530" i="11"/>
  <c r="E531" i="11"/>
  <c r="E532" i="11"/>
  <c r="E533" i="11"/>
  <c r="E534" i="11"/>
  <c r="E535" i="11"/>
  <c r="E536" i="11"/>
  <c r="F536" i="11" s="1"/>
  <c r="E537" i="11"/>
  <c r="E538" i="11"/>
  <c r="E539" i="11"/>
  <c r="E540" i="11"/>
  <c r="E541" i="11"/>
  <c r="E542" i="11"/>
  <c r="E543" i="11"/>
  <c r="E544" i="11"/>
  <c r="F544" i="11" s="1"/>
  <c r="E545" i="11"/>
  <c r="E546" i="11"/>
  <c r="E547" i="11"/>
  <c r="E548" i="11"/>
  <c r="E549" i="11"/>
  <c r="E550" i="11"/>
  <c r="E551" i="11"/>
  <c r="E552" i="11"/>
  <c r="F552" i="11" s="1"/>
  <c r="E553" i="11"/>
  <c r="E554" i="11"/>
  <c r="E555" i="11"/>
  <c r="E556" i="11"/>
  <c r="E557" i="11"/>
  <c r="E558" i="11"/>
  <c r="E559" i="11"/>
  <c r="E560" i="11"/>
  <c r="F560" i="11" s="1"/>
  <c r="E561" i="11"/>
  <c r="E562" i="11"/>
  <c r="E563" i="11"/>
  <c r="E564" i="11"/>
  <c r="E565" i="11"/>
  <c r="E566" i="11"/>
  <c r="E567" i="11"/>
  <c r="E568" i="11"/>
  <c r="F568" i="11" s="1"/>
  <c r="E569" i="11"/>
  <c r="E570" i="11"/>
  <c r="E571" i="11"/>
  <c r="E572" i="11"/>
  <c r="E573" i="11"/>
  <c r="E574" i="11"/>
  <c r="E575" i="11"/>
  <c r="E576" i="11"/>
  <c r="F576" i="11" s="1"/>
  <c r="E577" i="11"/>
  <c r="E578" i="11"/>
  <c r="E579" i="11"/>
  <c r="E580" i="11"/>
  <c r="E581" i="11"/>
  <c r="E582" i="11"/>
  <c r="E583" i="11"/>
  <c r="E584" i="11"/>
  <c r="F584" i="11" s="1"/>
  <c r="E585" i="11"/>
  <c r="E586" i="11"/>
  <c r="E587" i="11"/>
  <c r="E588" i="11"/>
  <c r="E589" i="11"/>
  <c r="E590" i="11"/>
  <c r="E591" i="11"/>
  <c r="E592" i="11"/>
  <c r="F592" i="11" s="1"/>
  <c r="E593" i="11"/>
  <c r="E594" i="11"/>
  <c r="E595" i="11"/>
  <c r="E596" i="11"/>
  <c r="E597" i="11"/>
  <c r="E598" i="11"/>
  <c r="E599" i="11"/>
  <c r="E600" i="11"/>
  <c r="F600" i="11" s="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F616" i="11" s="1"/>
  <c r="E617" i="11"/>
  <c r="E618" i="11"/>
  <c r="E619" i="11"/>
  <c r="E620" i="11"/>
  <c r="E621" i="11"/>
  <c r="E622" i="11"/>
  <c r="E623" i="11"/>
  <c r="E624" i="11"/>
  <c r="F624" i="11" s="1"/>
  <c r="E625" i="11"/>
  <c r="E626" i="11"/>
  <c r="E627" i="11"/>
  <c r="E628" i="11"/>
  <c r="E629" i="11"/>
  <c r="E630" i="11"/>
  <c r="E631" i="11"/>
  <c r="E632" i="11"/>
  <c r="F632" i="11" s="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F680" i="11" s="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F735" i="11" s="1"/>
  <c r="E736" i="11"/>
  <c r="E737" i="11"/>
  <c r="E738" i="11"/>
  <c r="E739" i="11"/>
  <c r="E740" i="11"/>
  <c r="E741" i="11"/>
  <c r="E742" i="11"/>
  <c r="E743" i="11"/>
  <c r="F743" i="11" s="1"/>
  <c r="E744" i="11"/>
  <c r="E745" i="11"/>
  <c r="E746" i="11"/>
  <c r="E747" i="11"/>
  <c r="E748" i="11"/>
  <c r="E749" i="11"/>
  <c r="E750" i="11"/>
  <c r="E751" i="11"/>
  <c r="F751" i="11" s="1"/>
  <c r="E752" i="11"/>
  <c r="E753" i="11"/>
  <c r="E754" i="11"/>
  <c r="E755" i="11"/>
  <c r="E756" i="11"/>
  <c r="E757" i="11"/>
  <c r="E758" i="11"/>
  <c r="E759" i="11"/>
  <c r="F759" i="11" s="1"/>
  <c r="E760" i="11"/>
  <c r="F760" i="11" s="1"/>
  <c r="E761" i="11"/>
  <c r="E762" i="11"/>
  <c r="E763" i="11"/>
  <c r="E764" i="11"/>
  <c r="E765" i="11"/>
  <c r="E766" i="11"/>
  <c r="E767" i="11"/>
  <c r="F767" i="11" s="1"/>
  <c r="E768" i="11"/>
  <c r="E769" i="11"/>
  <c r="E770" i="11"/>
  <c r="E771" i="11"/>
  <c r="E772" i="11"/>
  <c r="E773" i="11"/>
  <c r="E774" i="11"/>
  <c r="E775" i="11"/>
  <c r="F775" i="11" s="1"/>
  <c r="E776" i="11"/>
  <c r="E777" i="11"/>
  <c r="E778" i="11"/>
  <c r="E779" i="11"/>
  <c r="E780" i="11"/>
  <c r="E781" i="11"/>
  <c r="E782" i="11"/>
  <c r="E783" i="11"/>
  <c r="F783" i="11" s="1"/>
  <c r="E784" i="11"/>
  <c r="E785" i="11"/>
  <c r="E786" i="11"/>
  <c r="E787" i="11"/>
  <c r="E788" i="11"/>
  <c r="E789" i="11"/>
  <c r="E790" i="11"/>
  <c r="E791" i="11"/>
  <c r="F791" i="11" s="1"/>
  <c r="E792" i="11"/>
  <c r="E793" i="11"/>
  <c r="E794" i="11"/>
  <c r="E795" i="11"/>
  <c r="E796" i="11"/>
  <c r="E797" i="11"/>
  <c r="E798" i="11"/>
  <c r="E799" i="11"/>
  <c r="F799" i="11" s="1"/>
  <c r="E800" i="11"/>
  <c r="E801" i="11"/>
  <c r="E802" i="11"/>
  <c r="E803" i="11"/>
  <c r="E804" i="11"/>
  <c r="E805" i="11"/>
  <c r="E806" i="11"/>
  <c r="E807" i="11"/>
  <c r="F807" i="11" s="1"/>
  <c r="E808" i="11"/>
  <c r="E809" i="11"/>
  <c r="E810" i="11"/>
  <c r="E811" i="11"/>
  <c r="E812" i="11"/>
  <c r="E813" i="11"/>
  <c r="E814" i="11"/>
  <c r="E815" i="11"/>
  <c r="F815" i="11" s="1"/>
  <c r="E816" i="11"/>
  <c r="E817" i="11"/>
  <c r="E818" i="11"/>
  <c r="E819" i="11"/>
  <c r="E820" i="11"/>
  <c r="E821" i="11"/>
  <c r="E822" i="11"/>
  <c r="E823" i="11"/>
  <c r="F823" i="11" s="1"/>
  <c r="E824" i="11"/>
  <c r="E825" i="11"/>
  <c r="E826" i="11"/>
  <c r="E827" i="11"/>
  <c r="E828" i="11"/>
  <c r="E829" i="11"/>
  <c r="E830" i="11"/>
  <c r="E831" i="11"/>
  <c r="F831" i="11" s="1"/>
  <c r="E832" i="11"/>
  <c r="E833" i="11"/>
  <c r="E834" i="11"/>
  <c r="E835" i="11"/>
  <c r="E836" i="11"/>
  <c r="E837" i="11"/>
  <c r="E838" i="11"/>
  <c r="E839" i="11"/>
  <c r="F839" i="11" s="1"/>
  <c r="E840" i="11"/>
  <c r="F840" i="11" s="1"/>
  <c r="E841" i="11"/>
  <c r="E842" i="11"/>
  <c r="E843" i="11"/>
  <c r="E844" i="11"/>
  <c r="E845" i="11"/>
  <c r="E846" i="11"/>
  <c r="E847" i="11"/>
  <c r="F847" i="11" s="1"/>
  <c r="E848" i="11"/>
  <c r="E849" i="11"/>
  <c r="E850" i="11"/>
  <c r="E851" i="11"/>
  <c r="E852" i="11"/>
  <c r="E853" i="11"/>
  <c r="E854" i="11"/>
  <c r="E855" i="11"/>
  <c r="F855" i="11" s="1"/>
  <c r="E856" i="11"/>
  <c r="E857" i="11"/>
  <c r="E858" i="11"/>
  <c r="E859" i="11"/>
  <c r="E860" i="11"/>
  <c r="E861" i="11"/>
  <c r="E862" i="11"/>
  <c r="E863" i="11"/>
  <c r="F863" i="11" s="1"/>
  <c r="E864" i="11"/>
  <c r="E865" i="11"/>
  <c r="E866" i="11"/>
  <c r="E867" i="11"/>
  <c r="E868" i="11"/>
  <c r="E869" i="11"/>
  <c r="E870" i="11"/>
  <c r="E871" i="11"/>
  <c r="F871" i="11" s="1"/>
  <c r="E872" i="11"/>
  <c r="E873" i="11"/>
  <c r="E874" i="11"/>
  <c r="E875" i="11"/>
  <c r="E876" i="11"/>
  <c r="E877" i="11"/>
  <c r="E878" i="11"/>
  <c r="E879" i="11"/>
  <c r="F879" i="11" s="1"/>
  <c r="E880" i="11"/>
  <c r="E881" i="11"/>
  <c r="E882" i="11"/>
  <c r="E883" i="11"/>
  <c r="E884" i="11"/>
  <c r="E885" i="11"/>
  <c r="E886" i="11"/>
  <c r="E887" i="11"/>
  <c r="F887" i="11" s="1"/>
  <c r="E888" i="11"/>
  <c r="E889" i="11"/>
  <c r="E890" i="11"/>
  <c r="E891" i="11"/>
  <c r="E892" i="11"/>
  <c r="E893" i="11"/>
  <c r="E894" i="11"/>
  <c r="E895" i="11"/>
  <c r="F895" i="11" s="1"/>
  <c r="E896" i="11"/>
  <c r="E897" i="11"/>
  <c r="E898" i="11"/>
  <c r="E899" i="11"/>
  <c r="E900" i="11"/>
  <c r="E901" i="11"/>
  <c r="E902" i="11"/>
  <c r="E903" i="11"/>
  <c r="F903" i="11" s="1"/>
  <c r="E904" i="11"/>
  <c r="E905" i="11"/>
  <c r="E906" i="11"/>
  <c r="E907" i="11"/>
  <c r="E908" i="11"/>
  <c r="E909" i="11"/>
  <c r="E910" i="11"/>
  <c r="E911" i="11"/>
  <c r="F911" i="11" s="1"/>
  <c r="E912" i="11"/>
  <c r="E913" i="11"/>
  <c r="E914" i="11"/>
  <c r="E915" i="11"/>
  <c r="E916" i="11"/>
  <c r="E917" i="11"/>
  <c r="E918" i="11"/>
  <c r="E919" i="11"/>
  <c r="F919" i="11" s="1"/>
  <c r="E920" i="11"/>
  <c r="E921" i="11"/>
  <c r="E922" i="11"/>
  <c r="E923" i="11"/>
  <c r="E924" i="11"/>
  <c r="E925" i="11"/>
  <c r="E926" i="11"/>
  <c r="E927" i="11"/>
  <c r="F927" i="11" s="1"/>
  <c r="E928" i="11"/>
  <c r="E929" i="11"/>
  <c r="E930" i="11"/>
  <c r="E931" i="11"/>
  <c r="E932" i="11"/>
  <c r="E933" i="11"/>
  <c r="E934" i="11"/>
  <c r="E935" i="11"/>
  <c r="F935" i="11" s="1"/>
  <c r="E936" i="11"/>
  <c r="E937" i="11"/>
  <c r="E938" i="11"/>
  <c r="E939" i="11"/>
  <c r="E940" i="11"/>
  <c r="E941" i="11"/>
  <c r="E942" i="11"/>
  <c r="E943" i="11"/>
  <c r="F943" i="11" s="1"/>
  <c r="E944" i="11"/>
  <c r="E945" i="11"/>
  <c r="E946" i="11"/>
  <c r="E947" i="11"/>
  <c r="E948" i="11"/>
  <c r="E949" i="11"/>
  <c r="E950" i="11"/>
  <c r="E951" i="11"/>
  <c r="F951" i="11" s="1"/>
  <c r="E952" i="11"/>
  <c r="E953" i="11"/>
  <c r="E954" i="11"/>
  <c r="E955" i="11"/>
  <c r="E956" i="11"/>
  <c r="E957" i="11"/>
  <c r="E958" i="11"/>
  <c r="E959" i="11"/>
  <c r="F959" i="11" s="1"/>
  <c r="E960" i="11"/>
  <c r="E961" i="11"/>
  <c r="E962" i="11"/>
  <c r="E963" i="11"/>
  <c r="E964" i="11"/>
  <c r="E965" i="11"/>
  <c r="E966" i="11"/>
  <c r="E967" i="11"/>
  <c r="F967" i="11" s="1"/>
  <c r="E968" i="11"/>
  <c r="E969" i="11"/>
  <c r="E970" i="11"/>
  <c r="E971" i="11"/>
  <c r="E972" i="11"/>
  <c r="E973" i="11"/>
  <c r="E974" i="11"/>
  <c r="E975" i="11"/>
  <c r="F975" i="11" s="1"/>
  <c r="E976" i="11"/>
  <c r="E977" i="11"/>
  <c r="E978" i="11"/>
  <c r="E979" i="11"/>
  <c r="E980" i="11"/>
  <c r="E981" i="11"/>
  <c r="E982" i="11"/>
  <c r="E983" i="11"/>
  <c r="F983" i="11" s="1"/>
  <c r="E984" i="11"/>
  <c r="E985" i="11"/>
  <c r="E986" i="11"/>
  <c r="E987" i="11"/>
  <c r="E988" i="11"/>
  <c r="E989" i="11"/>
  <c r="E990" i="11"/>
  <c r="E991" i="11"/>
  <c r="F991" i="11" s="1"/>
  <c r="E992" i="11"/>
  <c r="E993" i="11"/>
  <c r="E994" i="11"/>
  <c r="E995" i="11"/>
  <c r="E996" i="11"/>
  <c r="E997" i="11"/>
  <c r="E998" i="11"/>
  <c r="E999" i="11"/>
  <c r="F999" i="11" s="1"/>
  <c r="E1000" i="11"/>
  <c r="E1001" i="11"/>
  <c r="E1002" i="11"/>
  <c r="E1003" i="11"/>
  <c r="E1004" i="11"/>
  <c r="E1005" i="11"/>
  <c r="E1006" i="11"/>
  <c r="E1007" i="11"/>
  <c r="F1007" i="11" s="1"/>
  <c r="E1008" i="11"/>
  <c r="E1009" i="11"/>
  <c r="E1010" i="11"/>
  <c r="E1011" i="11"/>
  <c r="E1012" i="11"/>
  <c r="E1013" i="11"/>
  <c r="E1014" i="11"/>
  <c r="E1015" i="11"/>
  <c r="F1015" i="11" s="1"/>
  <c r="E1016" i="11"/>
  <c r="E1017" i="11"/>
  <c r="E1018" i="11"/>
  <c r="E1019" i="11"/>
  <c r="E1020" i="11"/>
  <c r="E1021" i="11"/>
  <c r="E1022" i="11"/>
  <c r="E1023" i="11"/>
  <c r="F1023" i="11" s="1"/>
  <c r="E1024" i="11"/>
  <c r="E1025" i="11"/>
  <c r="E1026" i="11"/>
  <c r="E1027" i="11"/>
  <c r="E1028" i="11"/>
  <c r="E1029" i="11"/>
  <c r="E1030" i="11"/>
  <c r="E1031" i="11"/>
  <c r="F1031" i="11" s="1"/>
  <c r="E1032" i="11"/>
  <c r="E1033" i="11"/>
  <c r="E1034" i="11"/>
  <c r="E1035" i="11"/>
  <c r="E1036" i="11"/>
  <c r="E1037" i="11"/>
  <c r="E1038" i="11"/>
  <c r="E1039" i="11"/>
  <c r="F1039" i="11" s="1"/>
  <c r="E1040" i="11"/>
  <c r="E1041" i="11"/>
  <c r="E1042" i="11"/>
  <c r="E1043" i="11"/>
  <c r="E1044" i="11"/>
  <c r="E1045" i="11"/>
  <c r="E1046" i="11"/>
  <c r="E1047" i="11"/>
  <c r="F1047" i="11" s="1"/>
  <c r="E1048" i="11"/>
  <c r="E1049" i="11"/>
  <c r="E1050" i="11"/>
  <c r="E1051" i="11"/>
  <c r="E1052" i="11"/>
  <c r="E1053" i="11"/>
  <c r="E1054" i="11"/>
  <c r="E1055" i="11"/>
  <c r="F1055" i="11" s="1"/>
  <c r="E1056" i="11"/>
  <c r="E1057" i="11"/>
  <c r="E1058" i="11"/>
  <c r="E1059" i="11"/>
  <c r="E1060" i="11"/>
  <c r="E1061" i="11"/>
  <c r="E1062" i="11"/>
  <c r="E1063" i="11"/>
  <c r="F1063" i="11" s="1"/>
  <c r="E1064" i="11"/>
  <c r="E1065" i="11"/>
  <c r="E1066" i="11"/>
  <c r="E1067" i="11"/>
  <c r="E1068" i="11"/>
  <c r="E1069" i="11"/>
  <c r="E1070" i="11"/>
  <c r="E1071" i="11"/>
  <c r="F1071" i="11" s="1"/>
  <c r="E1072" i="11"/>
  <c r="E1073" i="11"/>
  <c r="E1074" i="11"/>
  <c r="E1075" i="11"/>
  <c r="E1076" i="11"/>
  <c r="E1077" i="11"/>
  <c r="E1078" i="11"/>
  <c r="E1079" i="11"/>
  <c r="F1079" i="11" s="1"/>
  <c r="E1080" i="11"/>
  <c r="E1081" i="11"/>
  <c r="E1082" i="11"/>
  <c r="E1083" i="11"/>
  <c r="E1084" i="11"/>
  <c r="E1085" i="11"/>
  <c r="E1086" i="11"/>
  <c r="E1087" i="11"/>
  <c r="F1087" i="11" s="1"/>
  <c r="E1088" i="11"/>
  <c r="E1089" i="11"/>
  <c r="E1090" i="11"/>
  <c r="E1091" i="11"/>
  <c r="E1092" i="11"/>
  <c r="E1093" i="11"/>
  <c r="E1094" i="11"/>
  <c r="E1095" i="11"/>
  <c r="F1095" i="11" s="1"/>
  <c r="E1096" i="11"/>
  <c r="E1097" i="11"/>
  <c r="E1098" i="11"/>
  <c r="E1099" i="11"/>
  <c r="E1100" i="11"/>
  <c r="E1101" i="11"/>
  <c r="E1102" i="11"/>
  <c r="E1103" i="11"/>
  <c r="F1103" i="11" s="1"/>
  <c r="E1104" i="11"/>
  <c r="E1105" i="11"/>
  <c r="E1106" i="11"/>
  <c r="E1107" i="11"/>
  <c r="E1108" i="11"/>
  <c r="E1109" i="11"/>
  <c r="E1110" i="11"/>
  <c r="E1111" i="11"/>
  <c r="F1111" i="11" s="1"/>
  <c r="E1112" i="11"/>
  <c r="E1113" i="11"/>
  <c r="E1114" i="11"/>
  <c r="E1115" i="11"/>
  <c r="E1116" i="11"/>
  <c r="E1117" i="11"/>
  <c r="E1118" i="11"/>
  <c r="E1119" i="11"/>
  <c r="F1119" i="11" s="1"/>
  <c r="E1120" i="11"/>
  <c r="E1121" i="11"/>
  <c r="E1122" i="11"/>
  <c r="E1123" i="11"/>
  <c r="E1124" i="11"/>
  <c r="E1125" i="11"/>
  <c r="E1126" i="11"/>
  <c r="E1127" i="11"/>
  <c r="F1127" i="11" s="1"/>
  <c r="E1128" i="11"/>
  <c r="E1129" i="11"/>
  <c r="E1130" i="11"/>
  <c r="E1131" i="11"/>
  <c r="E1132" i="11"/>
  <c r="E1133" i="11"/>
  <c r="E1134" i="11"/>
  <c r="E1135" i="11"/>
  <c r="F1135" i="11" s="1"/>
  <c r="E1136" i="11"/>
  <c r="E1137" i="11"/>
  <c r="E1138" i="11"/>
  <c r="E1139" i="11"/>
  <c r="E1140" i="11"/>
  <c r="E1141" i="11"/>
  <c r="E1142" i="11"/>
  <c r="E1143" i="11"/>
  <c r="F1143" i="11" s="1"/>
  <c r="E1144" i="11"/>
  <c r="E1145" i="11"/>
  <c r="E1146" i="11"/>
  <c r="E1147" i="11"/>
  <c r="E1148" i="11"/>
  <c r="E1149" i="11"/>
  <c r="E1150" i="11"/>
  <c r="E1151" i="11"/>
  <c r="F1151" i="11" s="1"/>
  <c r="E1152" i="11"/>
  <c r="E1153" i="11"/>
  <c r="E1154" i="11"/>
  <c r="E1155" i="11"/>
  <c r="E1156" i="11"/>
  <c r="E1157" i="11"/>
  <c r="E1158" i="11"/>
  <c r="E1159" i="11"/>
  <c r="F1159" i="11" s="1"/>
  <c r="E1160" i="11"/>
  <c r="E1161" i="11"/>
  <c r="E1162" i="11"/>
  <c r="E1163" i="11"/>
  <c r="E1164" i="11"/>
  <c r="E1165" i="11"/>
  <c r="E1166" i="11"/>
  <c r="E1167" i="11"/>
  <c r="F1167" i="11" s="1"/>
  <c r="E1168" i="11"/>
  <c r="E1169" i="11"/>
  <c r="E1170" i="11"/>
  <c r="E1171" i="11"/>
  <c r="E1172" i="11"/>
  <c r="E1173" i="11"/>
  <c r="E1174" i="11"/>
  <c r="E1175" i="11"/>
  <c r="F1175" i="11" s="1"/>
  <c r="E1176" i="11"/>
  <c r="E1177" i="11"/>
  <c r="E1178" i="11"/>
  <c r="E1179" i="11"/>
  <c r="E1180" i="11"/>
  <c r="E1181" i="11"/>
  <c r="E1182" i="11"/>
  <c r="E1183" i="11"/>
  <c r="F1183" i="11" s="1"/>
  <c r="E1184" i="11"/>
  <c r="E1185" i="11"/>
  <c r="E1186" i="11"/>
  <c r="E1187" i="11"/>
  <c r="E1188" i="11"/>
  <c r="E1189" i="11"/>
  <c r="E1190" i="11"/>
  <c r="E1191" i="11"/>
  <c r="F1191" i="11" s="1"/>
  <c r="E1192" i="11"/>
  <c r="E1193" i="11"/>
  <c r="E1194" i="11"/>
  <c r="E1195" i="11"/>
  <c r="F1195" i="11" s="1"/>
  <c r="E1196" i="11"/>
  <c r="E1197" i="11"/>
  <c r="E1198" i="11"/>
  <c r="E1199" i="11"/>
  <c r="F1199" i="11" s="1"/>
  <c r="E1200" i="11"/>
  <c r="E1201" i="11"/>
  <c r="E1202" i="11"/>
  <c r="E1203" i="11"/>
  <c r="F1203" i="11" s="1"/>
  <c r="E1204" i="11"/>
  <c r="E1205" i="11"/>
  <c r="E1206" i="11"/>
  <c r="E1207" i="11"/>
  <c r="F1207" i="11" s="1"/>
  <c r="E1208" i="11"/>
  <c r="E1209" i="11"/>
  <c r="E1210" i="11"/>
  <c r="E1211" i="11"/>
  <c r="F1211" i="11" s="1"/>
  <c r="E1212" i="11"/>
  <c r="E1213" i="11"/>
  <c r="E1214" i="11"/>
  <c r="E1215" i="11"/>
  <c r="F1215" i="11" s="1"/>
  <c r="E1216" i="11"/>
  <c r="E1217" i="11"/>
  <c r="E1218" i="11"/>
  <c r="E1219" i="11"/>
  <c r="F1219" i="11" s="1"/>
  <c r="E1220" i="11"/>
  <c r="E1221" i="11"/>
  <c r="E1222" i="11"/>
  <c r="E1223" i="11"/>
  <c r="F1223" i="11" s="1"/>
  <c r="E1224" i="11"/>
  <c r="E1225" i="11"/>
  <c r="E1226" i="11"/>
  <c r="E1227" i="11"/>
  <c r="F1227" i="11" s="1"/>
  <c r="E1228" i="11"/>
  <c r="E1229" i="11"/>
  <c r="E1230" i="11"/>
  <c r="E1231" i="11"/>
  <c r="F1231" i="11" s="1"/>
  <c r="E1232" i="11"/>
  <c r="E1233" i="11"/>
  <c r="E1234" i="11"/>
  <c r="E1235" i="11"/>
  <c r="F1235" i="11" s="1"/>
  <c r="E1236" i="11"/>
  <c r="E1237" i="11"/>
  <c r="E1238" i="11"/>
  <c r="E1239" i="11"/>
  <c r="F1239" i="11" s="1"/>
  <c r="E1240" i="11"/>
  <c r="E1241" i="11"/>
  <c r="E1242" i="11"/>
  <c r="E1243" i="11"/>
  <c r="F1243" i="11" s="1"/>
  <c r="E1244" i="11"/>
  <c r="E1245" i="11"/>
  <c r="E1246" i="11"/>
  <c r="E1247" i="11"/>
  <c r="F1247" i="11" s="1"/>
  <c r="E1248" i="11"/>
  <c r="E1249" i="11"/>
  <c r="E1250" i="11"/>
  <c r="E1251" i="11"/>
  <c r="F1251" i="11" s="1"/>
  <c r="E1252" i="11"/>
  <c r="E1253" i="11"/>
  <c r="E1254" i="11"/>
  <c r="E1255" i="11"/>
  <c r="F1255" i="11" s="1"/>
  <c r="E1256" i="11"/>
  <c r="E1257" i="11"/>
  <c r="E1258" i="11"/>
  <c r="E1259" i="11"/>
  <c r="F1259" i="11" s="1"/>
  <c r="E1260" i="11"/>
  <c r="E1261" i="11"/>
  <c r="E1262" i="11"/>
  <c r="E1263" i="11"/>
  <c r="F1263" i="11" s="1"/>
  <c r="E1264" i="11"/>
  <c r="E1265" i="11"/>
  <c r="E1266" i="11"/>
  <c r="E1267" i="11"/>
  <c r="F1267" i="11" s="1"/>
  <c r="E1268" i="11"/>
  <c r="E1269" i="11"/>
  <c r="E1270" i="11"/>
  <c r="E1271" i="11"/>
  <c r="F1271" i="11" s="1"/>
  <c r="E1272" i="11"/>
  <c r="E1273" i="11"/>
  <c r="E1274" i="11"/>
  <c r="E1275" i="11"/>
  <c r="F1275" i="11" s="1"/>
  <c r="E1276" i="11"/>
  <c r="E1277" i="11"/>
  <c r="E1278" i="11"/>
  <c r="E1279" i="11"/>
  <c r="F1279" i="11" s="1"/>
  <c r="E1280" i="11"/>
  <c r="E1281" i="11"/>
  <c r="F1281" i="11" s="1"/>
  <c r="E1282" i="11"/>
  <c r="E1283" i="11"/>
  <c r="F1283" i="11" s="1"/>
  <c r="E1284" i="11"/>
  <c r="E1285" i="11"/>
  <c r="E1286" i="11"/>
  <c r="E1287" i="11"/>
  <c r="F1287" i="11" s="1"/>
  <c r="E1288" i="11"/>
  <c r="E1289" i="11"/>
  <c r="E1290" i="11"/>
  <c r="E1291" i="11"/>
  <c r="F1291" i="11" s="1"/>
  <c r="E1292" i="11"/>
  <c r="E1293" i="11"/>
  <c r="E1294" i="11"/>
  <c r="E1295" i="11"/>
  <c r="F1295" i="11" s="1"/>
  <c r="E1296" i="11"/>
  <c r="E1297" i="11"/>
  <c r="E1298" i="11"/>
  <c r="E1299" i="11"/>
  <c r="F1299" i="11" s="1"/>
  <c r="E1300" i="11"/>
  <c r="E1301" i="11"/>
  <c r="E1302" i="11"/>
  <c r="E1303" i="11"/>
  <c r="F1303" i="11" s="1"/>
  <c r="E1304" i="11"/>
  <c r="E1305" i="11"/>
  <c r="E1306" i="11"/>
  <c r="E1307" i="11"/>
  <c r="F1307" i="11" s="1"/>
  <c r="E1308" i="11"/>
  <c r="E1309" i="11"/>
  <c r="E1310" i="11"/>
  <c r="E1311" i="11"/>
  <c r="F1311" i="11" s="1"/>
  <c r="E1312" i="11"/>
  <c r="E1313" i="11"/>
  <c r="E1314" i="11"/>
  <c r="E1315" i="11"/>
  <c r="F1315" i="11" s="1"/>
  <c r="E1316" i="11"/>
  <c r="E1317" i="11"/>
  <c r="E1318" i="11"/>
  <c r="E1319" i="11"/>
  <c r="F1319" i="11" s="1"/>
  <c r="E1320" i="11"/>
  <c r="E1321" i="11"/>
  <c r="E1322" i="11"/>
  <c r="E1323" i="11"/>
  <c r="F1323" i="11" s="1"/>
  <c r="E1324" i="11"/>
  <c r="E1325" i="11"/>
  <c r="E1326" i="11"/>
  <c r="E1327" i="11"/>
  <c r="F1327" i="11" s="1"/>
  <c r="E1328" i="11"/>
  <c r="E1329" i="11"/>
  <c r="E1330" i="11"/>
  <c r="E1331" i="11"/>
  <c r="F1331" i="11" s="1"/>
  <c r="E1332" i="11"/>
  <c r="E1333" i="11"/>
  <c r="E1334" i="11"/>
  <c r="E1335" i="11"/>
  <c r="F1335" i="11" s="1"/>
  <c r="E1336" i="11"/>
  <c r="E1337" i="11"/>
  <c r="E1338" i="11"/>
  <c r="E1339" i="11"/>
  <c r="F1339" i="11" s="1"/>
  <c r="E1340" i="11"/>
  <c r="E1341" i="11"/>
  <c r="E1342" i="11"/>
  <c r="E1343" i="11"/>
  <c r="F1343" i="11" s="1"/>
  <c r="E1344" i="11"/>
  <c r="E1345" i="11"/>
  <c r="E1346" i="11"/>
  <c r="E1347" i="11"/>
  <c r="F1347" i="11" s="1"/>
  <c r="E1348" i="11"/>
  <c r="E1349" i="11"/>
  <c r="E1350" i="11"/>
  <c r="E1351" i="11"/>
  <c r="F1351" i="11" s="1"/>
  <c r="E1352" i="11"/>
  <c r="E1353" i="11"/>
  <c r="E1354" i="11"/>
  <c r="E1355" i="11"/>
  <c r="F1355" i="11" s="1"/>
  <c r="E1356" i="11"/>
  <c r="E1357" i="11"/>
  <c r="E1358" i="11"/>
  <c r="E1359" i="11"/>
  <c r="F1359" i="11" s="1"/>
  <c r="E1360" i="11"/>
  <c r="E1361" i="11"/>
  <c r="E1362" i="11"/>
  <c r="E1363" i="11"/>
  <c r="F1363" i="11" s="1"/>
  <c r="E1364" i="11"/>
  <c r="E1365" i="11"/>
  <c r="E1366" i="11"/>
  <c r="E1367" i="11"/>
  <c r="F1367" i="11" s="1"/>
  <c r="E1368" i="11"/>
  <c r="E1369" i="11"/>
  <c r="E1370" i="11"/>
  <c r="E1371" i="11"/>
  <c r="F1371" i="11" s="1"/>
  <c r="E1372" i="11"/>
  <c r="E1373" i="11"/>
  <c r="E1374" i="11"/>
  <c r="E1375" i="11"/>
  <c r="F1375" i="11" s="1"/>
  <c r="E1376" i="11"/>
  <c r="E1377" i="11"/>
  <c r="E1378" i="11"/>
  <c r="E1379" i="11"/>
  <c r="F1379" i="11" s="1"/>
  <c r="E1380" i="11"/>
  <c r="E1381" i="11"/>
  <c r="E1382" i="11"/>
  <c r="E1383" i="11"/>
  <c r="F1383" i="11" s="1"/>
  <c r="E1384" i="11"/>
  <c r="E1385" i="11"/>
  <c r="E1386" i="11"/>
  <c r="E1387" i="11"/>
  <c r="F1387" i="11" s="1"/>
  <c r="E1388" i="11"/>
  <c r="E1389" i="11"/>
  <c r="E1390" i="11"/>
  <c r="E1391" i="11"/>
  <c r="F1391" i="11" s="1"/>
  <c r="E1392" i="11"/>
  <c r="E1393" i="11"/>
  <c r="E1394" i="11"/>
  <c r="E1395" i="11"/>
  <c r="F1395" i="11" s="1"/>
  <c r="E1396" i="11"/>
  <c r="E1397" i="11"/>
  <c r="E1398" i="11"/>
  <c r="E1399" i="11"/>
  <c r="F1399" i="11" s="1"/>
  <c r="E1400" i="11"/>
  <c r="E1401" i="11"/>
  <c r="E1402" i="11"/>
  <c r="E1403" i="11"/>
  <c r="F1403" i="11" s="1"/>
  <c r="E1404" i="11"/>
  <c r="E1405" i="11"/>
  <c r="E1406" i="11"/>
  <c r="E1407" i="11"/>
  <c r="F1407" i="11" s="1"/>
  <c r="E1408" i="11"/>
  <c r="E1409" i="11"/>
  <c r="F1409" i="11" s="1"/>
  <c r="E1410" i="11"/>
  <c r="E1411" i="11"/>
  <c r="F1411" i="11" s="1"/>
  <c r="E1412" i="11"/>
  <c r="E1413" i="11"/>
  <c r="E1414" i="11"/>
  <c r="E1415" i="11"/>
  <c r="F1415" i="11" s="1"/>
  <c r="E1416" i="11"/>
  <c r="E1417" i="11"/>
  <c r="E1418" i="11"/>
  <c r="E1419" i="11"/>
  <c r="F1419" i="11" s="1"/>
  <c r="E1420" i="11"/>
  <c r="E1421" i="11"/>
  <c r="E1422" i="11"/>
  <c r="E1423" i="11"/>
  <c r="F1423" i="11" s="1"/>
  <c r="E1424" i="11"/>
  <c r="E1425" i="11"/>
  <c r="E1426" i="11"/>
  <c r="E1427" i="11"/>
  <c r="F1427" i="11" s="1"/>
  <c r="E1428" i="11"/>
  <c r="E1429" i="11"/>
  <c r="E1430" i="11"/>
  <c r="E1431" i="11"/>
  <c r="F1431" i="11" s="1"/>
  <c r="E1432" i="11"/>
  <c r="E1433" i="11"/>
  <c r="E1434" i="11"/>
  <c r="E1435" i="11"/>
  <c r="F1435" i="11" s="1"/>
  <c r="E1436" i="11"/>
  <c r="E1437" i="11"/>
  <c r="E1438" i="11"/>
  <c r="E1439" i="11"/>
  <c r="F1439" i="11" s="1"/>
  <c r="E1440" i="11"/>
  <c r="E1441" i="11"/>
  <c r="E1442" i="11"/>
  <c r="E1443" i="11"/>
  <c r="F1443" i="11" s="1"/>
  <c r="E1444" i="11"/>
  <c r="E1445" i="11"/>
  <c r="E1446" i="11"/>
  <c r="E1447" i="11"/>
  <c r="F1447" i="11" s="1"/>
  <c r="E1448" i="11"/>
  <c r="E1449" i="11"/>
  <c r="E1450" i="11"/>
  <c r="E1451" i="11"/>
  <c r="F1451" i="11" s="1"/>
  <c r="E1452" i="11"/>
  <c r="E1453" i="11"/>
  <c r="E1454" i="11"/>
  <c r="E1455" i="11"/>
  <c r="F1455" i="11" s="1"/>
  <c r="E1456" i="11"/>
  <c r="E1457" i="11"/>
  <c r="E1458" i="11"/>
  <c r="E1459" i="11"/>
  <c r="F1459" i="11" s="1"/>
  <c r="E1460" i="11"/>
  <c r="E1461" i="11"/>
  <c r="E1462" i="11"/>
  <c r="E1463" i="11"/>
  <c r="F1463" i="11" s="1"/>
  <c r="E1464" i="11"/>
  <c r="E1465" i="11"/>
  <c r="E1466" i="11"/>
  <c r="E1467" i="11"/>
  <c r="F1467" i="11" s="1"/>
  <c r="E1468" i="11"/>
  <c r="E1469" i="11"/>
  <c r="E1470" i="11"/>
  <c r="E1471" i="11"/>
  <c r="F1471" i="11" s="1"/>
  <c r="E1472" i="11"/>
  <c r="E1473" i="11"/>
  <c r="E1474" i="11"/>
  <c r="E1475" i="11"/>
  <c r="F1475" i="11" s="1"/>
  <c r="E1476" i="11"/>
  <c r="E1477" i="11"/>
  <c r="E1478" i="11"/>
  <c r="E1479" i="11"/>
  <c r="F1479" i="11" s="1"/>
  <c r="E1480" i="11"/>
  <c r="E1481" i="11"/>
  <c r="E1482" i="11"/>
  <c r="E1483" i="11"/>
  <c r="F1483" i="11" s="1"/>
  <c r="E1484" i="11"/>
  <c r="E1485" i="11"/>
  <c r="E1486" i="11"/>
  <c r="E1487" i="11"/>
  <c r="F1487" i="11" s="1"/>
  <c r="E1488" i="11"/>
  <c r="E1489" i="11"/>
  <c r="E1490" i="11"/>
  <c r="E1491" i="11"/>
  <c r="F1491" i="11" s="1"/>
  <c r="E1492" i="11"/>
  <c r="E1493" i="11"/>
  <c r="E1494" i="11"/>
  <c r="E1495" i="11"/>
  <c r="F1495" i="11" s="1"/>
  <c r="E1496" i="11"/>
  <c r="E1497" i="11"/>
  <c r="E1498" i="11"/>
  <c r="E1499" i="11"/>
  <c r="F1499" i="11" s="1"/>
  <c r="E1500" i="11"/>
  <c r="E1501" i="11"/>
  <c r="E1502" i="11"/>
  <c r="E1503" i="11"/>
  <c r="F1503" i="11" s="1"/>
  <c r="E1504" i="11"/>
  <c r="E1505" i="11"/>
  <c r="E1506" i="11"/>
  <c r="E1507" i="11"/>
  <c r="F1507" i="11" s="1"/>
  <c r="E1508" i="11"/>
  <c r="E1509" i="11"/>
  <c r="E1510" i="11"/>
  <c r="E1511" i="11"/>
  <c r="F1511" i="11" s="1"/>
  <c r="E1512" i="11"/>
  <c r="E1513" i="11"/>
  <c r="E1514" i="11"/>
  <c r="E1515" i="11"/>
  <c r="F1515" i="11" s="1"/>
  <c r="E1516" i="11"/>
  <c r="E1517" i="11"/>
  <c r="E1518" i="11"/>
  <c r="E1519" i="11"/>
  <c r="F1519" i="11" s="1"/>
  <c r="E1520" i="11"/>
  <c r="E1521" i="11"/>
  <c r="E1522" i="11"/>
  <c r="E1523" i="11"/>
  <c r="F1523" i="11" s="1"/>
  <c r="E1524" i="11"/>
  <c r="E1525" i="11"/>
  <c r="E1526" i="11"/>
  <c r="E1527" i="11"/>
  <c r="F1527" i="11" s="1"/>
  <c r="E1528" i="11"/>
  <c r="E1529" i="11"/>
  <c r="E1530" i="11"/>
  <c r="E1531" i="11"/>
  <c r="F1531" i="11" s="1"/>
  <c r="E1532" i="11"/>
  <c r="E1533" i="11"/>
  <c r="E1534" i="11"/>
  <c r="E1535" i="11"/>
  <c r="F1535" i="11" s="1"/>
  <c r="E1536" i="11"/>
  <c r="E1537" i="11"/>
  <c r="F1537" i="11" s="1"/>
  <c r="E1538" i="11"/>
  <c r="E1539" i="11"/>
  <c r="F1539" i="11" s="1"/>
  <c r="E1540" i="11"/>
  <c r="E1541" i="11"/>
  <c r="E1542" i="11"/>
  <c r="E1543" i="11"/>
  <c r="F1543" i="11" s="1"/>
  <c r="E1544" i="11"/>
  <c r="E1545" i="11"/>
  <c r="E1546" i="11"/>
  <c r="E1547" i="11"/>
  <c r="F1547" i="11" s="1"/>
  <c r="E1548" i="11"/>
  <c r="E1549" i="11"/>
  <c r="E1550" i="11"/>
  <c r="E1551" i="11"/>
  <c r="F1551" i="11" s="1"/>
  <c r="E1552" i="11"/>
  <c r="E1553" i="11"/>
  <c r="E1554" i="11"/>
  <c r="E1555" i="11"/>
  <c r="F1555" i="11" s="1"/>
  <c r="E1556" i="11"/>
  <c r="E1557" i="11"/>
  <c r="E1558" i="11"/>
  <c r="E1559" i="11"/>
  <c r="F1559" i="11" s="1"/>
  <c r="E1560" i="11"/>
  <c r="E1561" i="11"/>
  <c r="E1562" i="11"/>
  <c r="E1563" i="11"/>
  <c r="F1563" i="11" s="1"/>
  <c r="E1564" i="11"/>
  <c r="E1565" i="11"/>
  <c r="E1566" i="11"/>
  <c r="E1567" i="11"/>
  <c r="F1567" i="11" s="1"/>
  <c r="E1568" i="11"/>
  <c r="E1569" i="11"/>
  <c r="E1570" i="11"/>
  <c r="E1571" i="11"/>
  <c r="F1571" i="11" s="1"/>
  <c r="E1572" i="11"/>
  <c r="E1573" i="11"/>
  <c r="E1574" i="11"/>
  <c r="E1575" i="11"/>
  <c r="F1575" i="11" s="1"/>
  <c r="E1576" i="11"/>
  <c r="E1577" i="11"/>
  <c r="E1578" i="11"/>
  <c r="E1579" i="11"/>
  <c r="F1579" i="11" s="1"/>
  <c r="E1580" i="11"/>
  <c r="E1581" i="11"/>
  <c r="E1582" i="11"/>
  <c r="E1583" i="11"/>
  <c r="F1583" i="11" s="1"/>
  <c r="E1584" i="11"/>
  <c r="E1585" i="11"/>
  <c r="E1586" i="11"/>
  <c r="E1587" i="11"/>
  <c r="F1587" i="11" s="1"/>
  <c r="E1588" i="11"/>
  <c r="E1589" i="11"/>
  <c r="E1590" i="11"/>
  <c r="E1591" i="11"/>
  <c r="F1591" i="11" s="1"/>
  <c r="E1592" i="11"/>
  <c r="E1593" i="11"/>
  <c r="E1594" i="11"/>
  <c r="E1595" i="11"/>
  <c r="F1595" i="11" s="1"/>
  <c r="E1596" i="11"/>
  <c r="E1597" i="11"/>
  <c r="E1598" i="11"/>
  <c r="E1599" i="11"/>
  <c r="F1599" i="11" s="1"/>
  <c r="E1600" i="11"/>
  <c r="E1601" i="11"/>
  <c r="E1602" i="11"/>
  <c r="E1603" i="11"/>
  <c r="F1603" i="11" s="1"/>
  <c r="E1604" i="11"/>
  <c r="E1605" i="11"/>
  <c r="E1606" i="11"/>
  <c r="E1607" i="11"/>
  <c r="F1607" i="11" s="1"/>
  <c r="E1608" i="11"/>
  <c r="E1609" i="11"/>
  <c r="E1610" i="11"/>
  <c r="E1611" i="11"/>
  <c r="F1611" i="11" s="1"/>
  <c r="E1612" i="11"/>
  <c r="E1613" i="11"/>
  <c r="E1614" i="11"/>
  <c r="E1615" i="11"/>
  <c r="F1615" i="11" s="1"/>
  <c r="E1616" i="11"/>
  <c r="E1617" i="11"/>
  <c r="E1618" i="11"/>
  <c r="E1619" i="11"/>
  <c r="F1619" i="11" s="1"/>
  <c r="E1620" i="11"/>
  <c r="E1621" i="11"/>
  <c r="E1622" i="11"/>
  <c r="E1623" i="11"/>
  <c r="F1623" i="11" s="1"/>
  <c r="E1624" i="11"/>
  <c r="E1625" i="11"/>
  <c r="E1626" i="11"/>
  <c r="E1627" i="11"/>
  <c r="F1627" i="11" s="1"/>
  <c r="E1628" i="11"/>
  <c r="E1629" i="11"/>
  <c r="E1630" i="11"/>
  <c r="E1631" i="11"/>
  <c r="F1631" i="11" s="1"/>
  <c r="E1632" i="11"/>
  <c r="E1633" i="11"/>
  <c r="E1634" i="11"/>
  <c r="E1635" i="11"/>
  <c r="F1635" i="11" s="1"/>
  <c r="E1636" i="11"/>
  <c r="E1637" i="11"/>
  <c r="E1638" i="11"/>
  <c r="E1639" i="11"/>
  <c r="F1639" i="11" s="1"/>
  <c r="E1640" i="11"/>
  <c r="E1641" i="11"/>
  <c r="E1642" i="11"/>
  <c r="E1643" i="11"/>
  <c r="F1643" i="11" s="1"/>
  <c r="E1644" i="11"/>
  <c r="E1645" i="11"/>
  <c r="E1646" i="11"/>
  <c r="E1647" i="11"/>
  <c r="F1647" i="11" s="1"/>
  <c r="E1648" i="11"/>
  <c r="E1649" i="11"/>
  <c r="E1650" i="11"/>
  <c r="E1651" i="11"/>
  <c r="F1651" i="11" s="1"/>
  <c r="E1652" i="11"/>
  <c r="E1653" i="11"/>
  <c r="E1654" i="11"/>
  <c r="E1655" i="11"/>
  <c r="F1655" i="11" s="1"/>
  <c r="E1656" i="11"/>
  <c r="E1657" i="11"/>
  <c r="E1658" i="11"/>
  <c r="E1659" i="11"/>
  <c r="F1659" i="11" s="1"/>
  <c r="E1660" i="11"/>
  <c r="E1661" i="11"/>
  <c r="E1662" i="11"/>
  <c r="E1663" i="11"/>
  <c r="F1663" i="11" s="1"/>
  <c r="E1664" i="11"/>
  <c r="E1665" i="11"/>
  <c r="E1666" i="11"/>
  <c r="E1667" i="11"/>
  <c r="F1667" i="11" s="1"/>
  <c r="E1668" i="11"/>
  <c r="E1669" i="11"/>
  <c r="E1670" i="11"/>
  <c r="E1671" i="11"/>
  <c r="F1671" i="11" s="1"/>
  <c r="E1672" i="11"/>
  <c r="E1673" i="11"/>
  <c r="E1674" i="11"/>
  <c r="E1675" i="11"/>
  <c r="F1675" i="11" s="1"/>
  <c r="E1676" i="11"/>
  <c r="E1677" i="11"/>
  <c r="E1678" i="11"/>
  <c r="E1679" i="11"/>
  <c r="F1679" i="11" s="1"/>
  <c r="E1680" i="11"/>
  <c r="E1681" i="11"/>
  <c r="E1682" i="11"/>
  <c r="E1683" i="11"/>
  <c r="F1683" i="11" s="1"/>
  <c r="E1684" i="11"/>
  <c r="E1685" i="11"/>
  <c r="E1686" i="11"/>
  <c r="E1687" i="11"/>
  <c r="F1687" i="11" s="1"/>
  <c r="E1688" i="11"/>
  <c r="E1689" i="11"/>
  <c r="E1690" i="11"/>
  <c r="E1691" i="11"/>
  <c r="F1691" i="11" s="1"/>
  <c r="E1692" i="11"/>
  <c r="E1693" i="11"/>
  <c r="E1694" i="11"/>
  <c r="E1695" i="11"/>
  <c r="F1695" i="11" s="1"/>
  <c r="E1696" i="11"/>
  <c r="E1697" i="11"/>
  <c r="E1698" i="11"/>
  <c r="E1699" i="11"/>
  <c r="F1699" i="11" s="1"/>
  <c r="E1700" i="11"/>
  <c r="E1701" i="11"/>
  <c r="E1702" i="11"/>
  <c r="E1703" i="11"/>
  <c r="F1703" i="11" s="1"/>
  <c r="E1704" i="11"/>
  <c r="E1705" i="11"/>
  <c r="E1706" i="11"/>
  <c r="E1707" i="11"/>
  <c r="F1707" i="11" s="1"/>
  <c r="E1708" i="11"/>
  <c r="E1709" i="11"/>
  <c r="E1710" i="11"/>
  <c r="E1711" i="11"/>
  <c r="F1711" i="11" s="1"/>
  <c r="E1712" i="11"/>
  <c r="E1713" i="11"/>
  <c r="E1714" i="11"/>
  <c r="E1715" i="11"/>
  <c r="F1715" i="11" s="1"/>
  <c r="E1716" i="11"/>
  <c r="E1717" i="11"/>
  <c r="E1718" i="11"/>
  <c r="E1719" i="11"/>
  <c r="F1719" i="11" s="1"/>
  <c r="E1720" i="11"/>
  <c r="E1721" i="11"/>
  <c r="E1722" i="11"/>
  <c r="E1723" i="11"/>
  <c r="F1723" i="11" s="1"/>
  <c r="E1724" i="11"/>
  <c r="E1725" i="11"/>
  <c r="E1726" i="11"/>
  <c r="E1727" i="11"/>
  <c r="F1727" i="11" s="1"/>
  <c r="E1728" i="11"/>
  <c r="E1729" i="11"/>
  <c r="Q1729" i="11" s="1"/>
  <c r="E1730" i="11"/>
  <c r="E1731" i="11"/>
  <c r="F1731" i="11" s="1"/>
  <c r="E1732" i="11"/>
  <c r="E1733" i="11"/>
  <c r="E1734" i="11"/>
  <c r="E1735" i="11"/>
  <c r="F1735" i="11" s="1"/>
  <c r="E1736" i="11"/>
  <c r="E1737" i="11"/>
  <c r="E1738" i="11"/>
  <c r="E1739" i="11"/>
  <c r="F1739" i="11" s="1"/>
  <c r="E1740" i="11"/>
  <c r="E1741" i="11"/>
  <c r="E1742" i="11"/>
  <c r="E1743" i="11"/>
  <c r="F1743" i="11" s="1"/>
  <c r="E1744" i="11"/>
  <c r="E1745" i="11"/>
  <c r="E1746" i="11"/>
  <c r="E1747" i="11"/>
  <c r="F1747" i="11" s="1"/>
  <c r="E1748" i="11"/>
  <c r="E1749" i="11"/>
  <c r="E1750" i="11"/>
  <c r="E1751" i="11"/>
  <c r="F1751" i="11" s="1"/>
  <c r="E1752" i="11"/>
  <c r="E1753" i="11"/>
  <c r="E1754" i="11"/>
  <c r="E1755" i="11"/>
  <c r="F1755" i="11" s="1"/>
  <c r="E1756" i="11"/>
  <c r="E1757" i="11"/>
  <c r="E1758" i="11"/>
  <c r="E1759" i="11"/>
  <c r="F1759" i="11" s="1"/>
  <c r="E1760" i="11"/>
  <c r="E1761" i="11"/>
  <c r="E1762" i="11"/>
  <c r="E1763" i="11"/>
  <c r="F1763" i="11" s="1"/>
  <c r="E1764" i="11"/>
  <c r="E1765" i="11"/>
  <c r="E1766" i="11"/>
  <c r="E1767" i="11"/>
  <c r="F1767" i="11" s="1"/>
  <c r="E1768" i="11"/>
  <c r="E1769" i="11"/>
  <c r="E1770" i="11"/>
  <c r="E1771" i="11"/>
  <c r="F1771" i="11" s="1"/>
  <c r="E1772" i="11"/>
  <c r="E1773" i="11"/>
  <c r="E1774" i="11"/>
  <c r="F1774" i="11" s="1"/>
  <c r="E1775" i="11"/>
  <c r="F1775" i="11" s="1"/>
  <c r="E1776" i="11"/>
  <c r="E1777" i="11"/>
  <c r="E1778" i="11"/>
  <c r="E1779" i="11"/>
  <c r="F1779" i="11" s="1"/>
  <c r="E1780" i="11"/>
  <c r="E1781" i="11"/>
  <c r="E1782" i="11"/>
  <c r="F1782" i="11" s="1"/>
  <c r="E1783" i="11"/>
  <c r="F1783" i="11" s="1"/>
  <c r="E1784" i="11"/>
  <c r="E1785" i="11"/>
  <c r="E1786" i="11"/>
  <c r="E1787" i="11"/>
  <c r="F1787" i="11" s="1"/>
  <c r="E1788" i="11"/>
  <c r="E1789" i="11"/>
  <c r="E1790" i="11"/>
  <c r="F1790" i="11" s="1"/>
  <c r="E1791" i="11"/>
  <c r="F1791" i="11" s="1"/>
  <c r="E1792" i="11"/>
  <c r="E1793" i="11"/>
  <c r="Q1793" i="11" s="1"/>
  <c r="E1794" i="11"/>
  <c r="E1795" i="11"/>
  <c r="F1795" i="11" s="1"/>
  <c r="E1796" i="11"/>
  <c r="E1797" i="11"/>
  <c r="E1798" i="11"/>
  <c r="F1798" i="11" s="1"/>
  <c r="E1799" i="11"/>
  <c r="F1799" i="11" s="1"/>
  <c r="E1800" i="11"/>
  <c r="E1801" i="11"/>
  <c r="E1802" i="11"/>
  <c r="E1803" i="11"/>
  <c r="F1803" i="11" s="1"/>
  <c r="E1804" i="11"/>
  <c r="E1805" i="11"/>
  <c r="E1806" i="11"/>
  <c r="F1806" i="11" s="1"/>
  <c r="E1807" i="11"/>
  <c r="F1807" i="11" s="1"/>
  <c r="E1808" i="11"/>
  <c r="E1809" i="11"/>
  <c r="E1810" i="11"/>
  <c r="E1811" i="11"/>
  <c r="F1811" i="11" s="1"/>
  <c r="E1812" i="11"/>
  <c r="E1813" i="11"/>
  <c r="E1814" i="11"/>
  <c r="E1815" i="11"/>
  <c r="F1815" i="11" s="1"/>
  <c r="E1816" i="11"/>
  <c r="E1817" i="11"/>
  <c r="E1818" i="11"/>
  <c r="E1819" i="11"/>
  <c r="F1819" i="11" s="1"/>
  <c r="E1820" i="11"/>
  <c r="E1821" i="11"/>
  <c r="E1822" i="11"/>
  <c r="E1823" i="11"/>
  <c r="F1823" i="11" s="1"/>
  <c r="E1824" i="11"/>
  <c r="E1825" i="11"/>
  <c r="Q1825" i="11" s="1"/>
  <c r="E1826" i="11"/>
  <c r="E1827" i="11"/>
  <c r="F1827" i="11" s="1"/>
  <c r="E1828" i="11"/>
  <c r="E1829" i="11"/>
  <c r="E1830" i="11"/>
  <c r="E1831" i="11"/>
  <c r="F1831" i="11" s="1"/>
  <c r="E1832" i="11"/>
  <c r="E1833" i="11"/>
  <c r="E1834" i="11"/>
  <c r="E1835" i="11"/>
  <c r="F1835" i="11" s="1"/>
  <c r="E1836" i="11"/>
  <c r="E1837" i="11"/>
  <c r="E1838" i="11"/>
  <c r="E1839" i="11"/>
  <c r="F1839" i="11" s="1"/>
  <c r="E1840" i="11"/>
  <c r="E1841" i="11"/>
  <c r="E1842" i="11"/>
  <c r="E1843" i="11"/>
  <c r="F1843" i="11" s="1"/>
  <c r="E1844" i="11"/>
  <c r="E1845" i="11"/>
  <c r="E1846" i="11"/>
  <c r="F1846" i="11" s="1"/>
  <c r="E1847" i="11"/>
  <c r="F1847" i="11" s="1"/>
  <c r="E1848" i="11"/>
  <c r="E1849" i="11"/>
  <c r="E1850" i="11"/>
  <c r="E1851" i="11"/>
  <c r="F1851" i="11" s="1"/>
  <c r="E1852" i="11"/>
  <c r="E1853" i="11"/>
  <c r="E1854" i="11"/>
  <c r="F1854" i="11" s="1"/>
  <c r="E1855" i="11"/>
  <c r="F1855" i="11" s="1"/>
  <c r="E1856" i="11"/>
  <c r="E1857" i="11"/>
  <c r="F1857" i="11" s="1"/>
  <c r="E1858" i="11"/>
  <c r="E1859" i="11"/>
  <c r="F1859" i="11" s="1"/>
  <c r="E1860" i="11"/>
  <c r="E1861" i="11"/>
  <c r="E1862" i="11"/>
  <c r="F1862" i="11" s="1"/>
  <c r="E1863" i="11"/>
  <c r="F1863" i="11" s="1"/>
  <c r="E1864" i="11"/>
  <c r="E1865" i="11"/>
  <c r="E1866" i="11"/>
  <c r="E1867" i="11"/>
  <c r="F1867" i="11" s="1"/>
  <c r="E1868" i="11"/>
  <c r="E1869" i="11"/>
  <c r="E1870" i="11"/>
  <c r="F1870" i="11" s="1"/>
  <c r="E1871" i="11"/>
  <c r="F1871" i="11" s="1"/>
  <c r="E1872" i="11"/>
  <c r="E1873" i="11"/>
  <c r="E1874" i="11"/>
  <c r="E1875" i="11"/>
  <c r="F1875" i="11" s="1"/>
  <c r="E1876" i="11"/>
  <c r="E1877" i="11"/>
  <c r="E1878" i="11"/>
  <c r="F1878" i="11" s="1"/>
  <c r="E1879" i="11"/>
  <c r="F1879" i="11" s="1"/>
  <c r="E1880" i="11"/>
  <c r="E1881" i="11"/>
  <c r="E1882" i="11"/>
  <c r="E1883" i="11"/>
  <c r="F1883" i="11" s="1"/>
  <c r="E1884" i="11"/>
  <c r="E1885" i="11"/>
  <c r="E1886" i="11"/>
  <c r="F1886" i="11" s="1"/>
  <c r="E1887" i="11"/>
  <c r="F1887" i="11" s="1"/>
  <c r="E1888" i="11"/>
  <c r="E1889" i="11"/>
  <c r="F1889" i="11" s="1"/>
  <c r="E1890" i="11"/>
  <c r="E1891" i="11"/>
  <c r="F1891" i="11" s="1"/>
  <c r="E1892" i="11"/>
  <c r="E1893" i="11"/>
  <c r="E1894" i="11"/>
  <c r="F1894" i="11" s="1"/>
  <c r="E1895" i="11"/>
  <c r="F1895" i="11" s="1"/>
  <c r="E1896" i="11"/>
  <c r="E1897" i="11"/>
  <c r="E1898" i="11"/>
  <c r="E1899" i="11"/>
  <c r="F1899" i="11" s="1"/>
  <c r="E1900" i="11"/>
  <c r="E1901" i="11"/>
  <c r="E1902" i="11"/>
  <c r="F1902" i="11" s="1"/>
  <c r="E1903" i="11"/>
  <c r="F1903" i="11" s="1"/>
  <c r="E1904" i="11"/>
  <c r="E1905" i="11"/>
  <c r="E1906" i="11"/>
  <c r="E1907" i="11"/>
  <c r="F1907" i="11" s="1"/>
  <c r="E1908" i="11"/>
  <c r="E1909" i="11"/>
  <c r="E1910" i="11"/>
  <c r="F1910" i="11" s="1"/>
  <c r="E1911" i="11"/>
  <c r="F1911" i="11" s="1"/>
  <c r="E1912" i="11"/>
  <c r="E1913" i="11"/>
  <c r="E1914" i="11"/>
  <c r="E1915" i="11"/>
  <c r="F1915" i="11" s="1"/>
  <c r="E1916" i="11"/>
  <c r="E1917" i="11"/>
  <c r="E1918" i="11"/>
  <c r="F1918" i="11" s="1"/>
  <c r="E1919" i="11"/>
  <c r="F1919" i="11" s="1"/>
  <c r="E1920" i="11"/>
  <c r="E1921" i="11"/>
  <c r="F1921" i="11" s="1"/>
  <c r="E1922" i="11"/>
  <c r="E1923" i="11"/>
  <c r="F1923" i="11" s="1"/>
  <c r="E1924" i="11"/>
  <c r="E1925" i="11"/>
  <c r="E1926" i="11"/>
  <c r="F1926" i="11" s="1"/>
  <c r="E1927" i="11"/>
  <c r="F1927" i="11" s="1"/>
  <c r="E1928" i="11"/>
  <c r="E1929" i="11"/>
  <c r="E1930" i="11"/>
  <c r="E1931" i="11"/>
  <c r="F1931" i="11" s="1"/>
  <c r="E1932" i="11"/>
  <c r="E1933" i="11"/>
  <c r="E1934" i="11"/>
  <c r="F1934" i="11" s="1"/>
  <c r="E1935" i="11"/>
  <c r="F1935" i="11" s="1"/>
  <c r="E1936" i="11"/>
  <c r="E1937" i="11"/>
  <c r="E1938" i="11"/>
  <c r="E1939" i="11"/>
  <c r="F1939" i="11" s="1"/>
  <c r="E1940" i="11"/>
  <c r="E1941" i="11"/>
  <c r="E1942" i="11"/>
  <c r="F1942" i="11" s="1"/>
  <c r="E1943" i="11"/>
  <c r="F1943" i="11" s="1"/>
  <c r="E1944" i="11"/>
  <c r="E1945" i="11"/>
  <c r="E1946" i="11"/>
  <c r="E1947" i="11"/>
  <c r="F1947" i="11" s="1"/>
  <c r="E1948" i="11"/>
  <c r="E1949" i="11"/>
  <c r="E1950" i="11"/>
  <c r="F1950" i="11" s="1"/>
  <c r="E1951" i="11"/>
  <c r="F1951" i="11" s="1"/>
  <c r="E1952" i="11"/>
  <c r="E1953" i="11"/>
  <c r="F1953" i="11" s="1"/>
  <c r="E1954" i="11"/>
  <c r="E1955" i="11"/>
  <c r="F1955" i="11" s="1"/>
  <c r="E1956" i="11"/>
  <c r="E1957" i="11"/>
  <c r="E1958" i="11"/>
  <c r="F1958" i="11" s="1"/>
  <c r="E1959" i="11"/>
  <c r="F1959" i="11" s="1"/>
  <c r="E1960" i="11"/>
  <c r="E1961" i="11"/>
  <c r="E1962" i="11"/>
  <c r="E1963" i="11"/>
  <c r="F1963" i="11" s="1"/>
  <c r="E1964" i="11"/>
  <c r="E1965" i="11"/>
  <c r="E1966" i="11"/>
  <c r="F1966" i="11" s="1"/>
  <c r="E1967" i="11"/>
  <c r="F1967" i="11" s="1"/>
  <c r="E1968" i="11"/>
  <c r="E1969" i="11"/>
  <c r="E1970" i="11"/>
  <c r="E1971" i="11"/>
  <c r="F1971" i="11" s="1"/>
  <c r="E1972" i="11"/>
  <c r="E1973" i="11"/>
  <c r="E1974" i="11"/>
  <c r="F1974" i="11" s="1"/>
  <c r="E1975" i="11"/>
  <c r="F1975" i="11" s="1"/>
  <c r="E1976" i="11"/>
  <c r="E1977" i="11"/>
  <c r="E1978" i="11"/>
  <c r="E1979" i="11"/>
  <c r="F1979" i="11" s="1"/>
  <c r="E1980" i="11"/>
  <c r="E1981" i="11"/>
  <c r="E1982" i="11"/>
  <c r="F1982" i="11" s="1"/>
  <c r="E1983" i="11"/>
  <c r="F1983" i="11" s="1"/>
  <c r="E1984" i="11"/>
  <c r="E1985" i="11"/>
  <c r="F1985" i="11" s="1"/>
  <c r="E1986" i="11"/>
  <c r="E1987" i="11"/>
  <c r="F1987" i="11" s="1"/>
  <c r="E1988" i="11"/>
  <c r="E1989" i="11"/>
  <c r="E1990" i="11"/>
  <c r="F1990" i="11" s="1"/>
  <c r="E1991" i="11"/>
  <c r="F1991" i="11" s="1"/>
  <c r="E1992" i="11"/>
  <c r="E1993" i="11"/>
  <c r="E1994" i="11"/>
  <c r="E1995" i="11"/>
  <c r="F1995" i="11" s="1"/>
  <c r="E1996" i="11"/>
  <c r="E1997" i="11"/>
  <c r="E1998" i="11"/>
  <c r="F1998" i="11" s="1"/>
  <c r="E1999" i="11"/>
  <c r="F1999" i="11" s="1"/>
  <c r="E2000" i="11"/>
  <c r="E2001" i="11"/>
  <c r="E2002" i="11"/>
  <c r="E2003" i="11"/>
  <c r="F2003" i="11" s="1"/>
  <c r="E2004" i="11"/>
  <c r="E2005" i="11"/>
  <c r="E2006" i="11"/>
  <c r="F2006" i="11" s="1"/>
  <c r="E2007" i="11"/>
  <c r="F2007" i="11" s="1"/>
  <c r="E2008" i="11"/>
  <c r="E2009" i="11"/>
  <c r="E2010" i="11"/>
  <c r="E2011" i="11"/>
  <c r="F2011" i="11" s="1"/>
  <c r="E2012" i="11"/>
  <c r="E2013" i="11"/>
  <c r="E2014" i="11"/>
  <c r="F2014" i="11" s="1"/>
  <c r="E2015" i="11"/>
  <c r="F2015" i="11" s="1"/>
  <c r="E2016" i="11"/>
  <c r="E2017" i="11"/>
  <c r="F2017" i="11" s="1"/>
  <c r="E2018" i="11"/>
  <c r="E2019" i="11"/>
  <c r="F2019" i="11" s="1"/>
  <c r="E2020" i="11"/>
  <c r="E2021" i="11"/>
  <c r="E2022" i="11"/>
  <c r="F2022" i="11" s="1"/>
  <c r="E2023" i="11"/>
  <c r="F2023" i="11" s="1"/>
  <c r="E2024" i="11"/>
  <c r="E2025" i="11"/>
  <c r="E2026" i="11"/>
  <c r="E2027" i="11"/>
  <c r="F2027" i="11" s="1"/>
  <c r="E2028" i="11"/>
  <c r="E2029" i="11"/>
  <c r="E2030" i="11"/>
  <c r="F2030" i="11" s="1"/>
  <c r="E2031" i="11"/>
  <c r="F2031" i="11" s="1"/>
  <c r="E2032" i="11"/>
  <c r="E2033" i="11"/>
  <c r="E2034" i="11"/>
  <c r="E2035" i="11"/>
  <c r="F2035" i="11" s="1"/>
  <c r="E2036" i="11"/>
  <c r="E2037" i="11"/>
  <c r="E2038" i="11"/>
  <c r="F2038" i="11" s="1"/>
  <c r="E2039" i="11"/>
  <c r="F2039" i="11" s="1"/>
  <c r="E2040" i="11"/>
  <c r="E2041" i="11"/>
  <c r="E2042" i="11"/>
  <c r="E2043" i="11"/>
  <c r="F2043" i="11" s="1"/>
  <c r="E2044" i="11"/>
  <c r="E2045" i="11"/>
  <c r="E2046" i="11"/>
  <c r="F2046" i="11" s="1"/>
  <c r="E2047" i="11"/>
  <c r="F2047" i="11" s="1"/>
  <c r="E2048" i="11"/>
  <c r="E2049" i="11"/>
  <c r="F2049" i="11" s="1"/>
  <c r="E2050" i="11"/>
  <c r="E2051" i="11"/>
  <c r="F2051" i="11" s="1"/>
  <c r="E2052" i="11"/>
  <c r="E2053" i="11"/>
  <c r="E2054" i="11"/>
  <c r="E2055" i="11"/>
  <c r="F2055" i="11" s="1"/>
  <c r="E2056" i="11"/>
  <c r="E2057" i="11"/>
  <c r="E2058" i="11"/>
  <c r="E2059" i="11"/>
  <c r="F2059" i="11" s="1"/>
  <c r="E2060" i="11"/>
  <c r="E2061" i="11"/>
  <c r="E2062" i="11"/>
  <c r="F2062" i="11" s="1"/>
  <c r="E2063" i="11"/>
  <c r="F2063" i="11" s="1"/>
  <c r="E2064" i="11"/>
  <c r="E2065" i="11"/>
  <c r="E2066" i="11"/>
  <c r="E2067" i="11"/>
  <c r="F2067" i="11" s="1"/>
  <c r="E2068" i="11"/>
  <c r="E2069" i="11"/>
  <c r="E2070" i="11"/>
  <c r="F2070" i="11" s="1"/>
  <c r="E2071" i="11"/>
  <c r="F2071" i="11" s="1"/>
  <c r="E2072" i="11"/>
  <c r="E2073" i="11"/>
  <c r="E2074" i="11"/>
  <c r="E2075" i="11"/>
  <c r="F2075" i="11" s="1"/>
  <c r="E2076" i="11"/>
  <c r="E2077" i="11"/>
  <c r="E2078" i="11"/>
  <c r="F2078" i="11" s="1"/>
  <c r="E2079" i="11"/>
  <c r="F2079" i="11" s="1"/>
  <c r="E2080" i="11"/>
  <c r="E2081" i="11"/>
  <c r="F2081" i="11" s="1"/>
  <c r="E2082" i="11"/>
  <c r="E2083" i="11"/>
  <c r="F2083" i="11" s="1"/>
  <c r="E2084" i="11"/>
  <c r="E2085" i="11"/>
  <c r="E2086" i="11"/>
  <c r="F2086" i="11" s="1"/>
  <c r="E2087" i="11"/>
  <c r="F2087" i="11" s="1"/>
  <c r="E2088" i="11"/>
  <c r="E2089" i="11"/>
  <c r="E2090" i="11"/>
  <c r="E2091" i="11"/>
  <c r="F2091" i="11" s="1"/>
  <c r="E2092" i="11"/>
  <c r="E2093" i="11"/>
  <c r="E2094" i="11"/>
  <c r="F2094" i="11" s="1"/>
  <c r="E2095" i="11"/>
  <c r="F2095" i="11" s="1"/>
  <c r="E2096" i="11"/>
  <c r="E2097" i="11"/>
  <c r="E2098" i="11"/>
  <c r="E2099" i="11"/>
  <c r="F2099" i="11" s="1"/>
  <c r="E2100" i="11"/>
  <c r="E2101" i="11"/>
  <c r="E2102" i="11"/>
  <c r="F2102" i="11" s="1"/>
  <c r="E2103" i="11"/>
  <c r="F2103" i="11" s="1"/>
  <c r="E2104" i="11"/>
  <c r="E2105" i="11"/>
  <c r="E2106" i="11"/>
  <c r="E2107" i="11"/>
  <c r="F2107" i="11" s="1"/>
  <c r="E2108" i="11"/>
  <c r="E2109" i="11"/>
  <c r="E2110" i="11"/>
  <c r="F2110" i="11" s="1"/>
  <c r="E2111" i="11"/>
  <c r="F2111" i="11" s="1"/>
  <c r="E2112" i="11"/>
  <c r="E2113" i="11"/>
  <c r="F2113" i="11" s="1"/>
  <c r="E2114" i="11"/>
  <c r="E2115" i="11"/>
  <c r="F2115" i="11" s="1"/>
  <c r="E2116" i="11"/>
  <c r="E2117" i="11"/>
  <c r="E2118" i="11"/>
  <c r="F2118" i="11" s="1"/>
  <c r="E2119" i="11"/>
  <c r="F2119" i="11" s="1"/>
  <c r="E2120" i="11"/>
  <c r="E2121" i="11"/>
  <c r="E2122" i="11"/>
  <c r="E2123" i="11"/>
  <c r="F2123" i="11" s="1"/>
  <c r="E2124" i="11"/>
  <c r="E2125" i="11"/>
  <c r="E2126" i="11"/>
  <c r="F2126" i="11" s="1"/>
  <c r="E2127" i="11"/>
  <c r="F2127" i="11" s="1"/>
  <c r="E2128" i="11"/>
  <c r="E2129" i="11"/>
  <c r="E2130" i="11"/>
  <c r="E2131" i="11"/>
  <c r="F2131" i="11" s="1"/>
  <c r="E2132" i="11"/>
  <c r="E2133" i="11"/>
  <c r="E2134" i="11"/>
  <c r="F2134" i="11" s="1"/>
  <c r="E2135" i="11"/>
  <c r="F2135" i="11" s="1"/>
  <c r="E2136" i="11"/>
  <c r="E2137" i="11"/>
  <c r="E2138" i="11"/>
  <c r="E2139" i="11"/>
  <c r="F2139" i="11" s="1"/>
  <c r="E2140" i="11"/>
  <c r="E2141" i="11"/>
  <c r="E2142" i="11"/>
  <c r="F2142" i="11" s="1"/>
  <c r="E2143" i="11"/>
  <c r="F2143" i="11" s="1"/>
  <c r="E2144" i="11"/>
  <c r="E2145" i="11"/>
  <c r="F2145" i="11" s="1"/>
  <c r="E2146" i="11"/>
  <c r="E2147" i="11"/>
  <c r="F2147" i="11" s="1"/>
  <c r="E2148" i="11"/>
  <c r="E2149" i="11"/>
  <c r="E2150" i="11"/>
  <c r="F2150" i="11" s="1"/>
  <c r="E2151" i="11"/>
  <c r="F2151" i="11" s="1"/>
  <c r="E2152" i="11"/>
  <c r="E2153" i="11"/>
  <c r="E2154" i="11"/>
  <c r="E2155" i="11"/>
  <c r="F2155" i="11" s="1"/>
  <c r="E2156" i="11"/>
  <c r="E2157" i="11"/>
  <c r="E2158" i="11"/>
  <c r="F2158" i="11" s="1"/>
  <c r="E2159" i="11"/>
  <c r="F2159" i="11" s="1"/>
  <c r="E2160" i="11"/>
  <c r="E2161" i="11"/>
  <c r="E2162" i="11"/>
  <c r="E2163" i="11"/>
  <c r="F2163" i="11" s="1"/>
  <c r="E2164" i="11"/>
  <c r="E2165" i="11"/>
  <c r="E2166" i="11"/>
  <c r="F2166" i="11" s="1"/>
  <c r="E2167" i="11"/>
  <c r="F2167" i="11" s="1"/>
  <c r="E2168" i="11"/>
  <c r="E2169" i="11"/>
  <c r="E2170" i="11"/>
  <c r="E2171" i="11"/>
  <c r="F2171" i="11" s="1"/>
  <c r="E2172" i="11"/>
  <c r="E2173" i="11"/>
  <c r="E2174" i="11"/>
  <c r="F2174" i="11" s="1"/>
  <c r="E2175" i="11"/>
  <c r="F2175" i="11" s="1"/>
  <c r="E2176" i="11"/>
  <c r="E2177" i="11"/>
  <c r="F2177" i="11" s="1"/>
  <c r="E2178" i="11"/>
  <c r="E2179" i="11"/>
  <c r="F2179" i="11" s="1"/>
  <c r="E2180" i="11"/>
  <c r="E2181" i="11"/>
  <c r="E2182" i="11"/>
  <c r="F2182" i="11" s="1"/>
  <c r="E2183" i="11"/>
  <c r="F2183" i="11" s="1"/>
  <c r="E2184" i="11"/>
  <c r="E2185" i="11"/>
  <c r="E2186" i="11"/>
  <c r="E2187" i="11"/>
  <c r="F2187" i="11" s="1"/>
  <c r="E2188" i="11"/>
  <c r="E2189" i="11"/>
  <c r="E2190" i="11"/>
  <c r="F2190" i="11" s="1"/>
  <c r="E2191" i="11"/>
  <c r="F2191" i="11" s="1"/>
  <c r="E2192" i="11"/>
  <c r="E2193" i="11"/>
  <c r="E2194" i="11"/>
  <c r="E2195" i="11"/>
  <c r="F2195" i="11" s="1"/>
  <c r="E2196" i="11"/>
  <c r="F2196" i="11" s="1"/>
  <c r="E2197" i="11"/>
  <c r="E2198" i="11"/>
  <c r="F2198" i="11" s="1"/>
  <c r="E2199" i="11"/>
  <c r="F2199" i="11" s="1"/>
  <c r="E2200" i="11"/>
  <c r="E2201" i="11"/>
  <c r="F2201" i="11" s="1"/>
  <c r="F2" i="11"/>
  <c r="AA3" i="11"/>
  <c r="AA4" i="11"/>
  <c r="AA5" i="11"/>
  <c r="AA6" i="11"/>
  <c r="AA7" i="11"/>
  <c r="AA8" i="11"/>
  <c r="AA9" i="11"/>
  <c r="AA10" i="11"/>
  <c r="AA11" i="11"/>
  <c r="AA12" i="11"/>
  <c r="AA13" i="11"/>
  <c r="AA14" i="11"/>
  <c r="AA15" i="11"/>
  <c r="AA16" i="11"/>
  <c r="AA17" i="11"/>
  <c r="AA18" i="11"/>
  <c r="AA19" i="11"/>
  <c r="AA20" i="11"/>
  <c r="AA21" i="11"/>
  <c r="AA22" i="11"/>
  <c r="AA23" i="11"/>
  <c r="AA24" i="11"/>
  <c r="AA25" i="11"/>
  <c r="AA26" i="11"/>
  <c r="AA27" i="11"/>
  <c r="AA28" i="11"/>
  <c r="AA29" i="11"/>
  <c r="AA30" i="11"/>
  <c r="AA31" i="11"/>
  <c r="AA32" i="11"/>
  <c r="AA33" i="11"/>
  <c r="AA34" i="11"/>
  <c r="AA35" i="11"/>
  <c r="AA36" i="11"/>
  <c r="AA37" i="11"/>
  <c r="AA38" i="11"/>
  <c r="AA39" i="11"/>
  <c r="AA40" i="11"/>
  <c r="AA41" i="11"/>
  <c r="AA42" i="11"/>
  <c r="AA43" i="11"/>
  <c r="AA44" i="11"/>
  <c r="AA45" i="11"/>
  <c r="AA46" i="11"/>
  <c r="AA47" i="11"/>
  <c r="AA48" i="11"/>
  <c r="AA49" i="11"/>
  <c r="AA50" i="11"/>
  <c r="AA51" i="11"/>
  <c r="AA52" i="11"/>
  <c r="AA53" i="11"/>
  <c r="AA54" i="11"/>
  <c r="AA55" i="11"/>
  <c r="AA56" i="11"/>
  <c r="AA57" i="11"/>
  <c r="AA58" i="11"/>
  <c r="AA59" i="11"/>
  <c r="AA60" i="11"/>
  <c r="AA61" i="11"/>
  <c r="AA62" i="11"/>
  <c r="AA63" i="11"/>
  <c r="AA64" i="11"/>
  <c r="AA65" i="11"/>
  <c r="AA66" i="11"/>
  <c r="AA67" i="11"/>
  <c r="AA68" i="11"/>
  <c r="AA69" i="11"/>
  <c r="AA70" i="11"/>
  <c r="AA71" i="11"/>
  <c r="AA72" i="11"/>
  <c r="AA73" i="11"/>
  <c r="AA74" i="11"/>
  <c r="AA75" i="11"/>
  <c r="AA76" i="11"/>
  <c r="AA77" i="11"/>
  <c r="AA78" i="11"/>
  <c r="AA79" i="11"/>
  <c r="AA80" i="11"/>
  <c r="AA81" i="11"/>
  <c r="AA82" i="11"/>
  <c r="AA83" i="11"/>
  <c r="AA84" i="11"/>
  <c r="AA85" i="11"/>
  <c r="AA86" i="11"/>
  <c r="AA87" i="11"/>
  <c r="AA88" i="11"/>
  <c r="AA89" i="11"/>
  <c r="AA90" i="11"/>
  <c r="AA91" i="11"/>
  <c r="AA92" i="11"/>
  <c r="AA93" i="11"/>
  <c r="AA94" i="11"/>
  <c r="AA95" i="11"/>
  <c r="AA96" i="11"/>
  <c r="AA97" i="11"/>
  <c r="AA98" i="11"/>
  <c r="AA99" i="11"/>
  <c r="AA100" i="11"/>
  <c r="AA101" i="11"/>
  <c r="AA102" i="11"/>
  <c r="AA103" i="11"/>
  <c r="AA104" i="11"/>
  <c r="AA105" i="11"/>
  <c r="AA106" i="11"/>
  <c r="AA107" i="11"/>
  <c r="AA108" i="11"/>
  <c r="AA109" i="11"/>
  <c r="AA110" i="11"/>
  <c r="AA111" i="11"/>
  <c r="AA112" i="11"/>
  <c r="AA113" i="11"/>
  <c r="AA114" i="11"/>
  <c r="AA115" i="11"/>
  <c r="AA116" i="11"/>
  <c r="AA117" i="11"/>
  <c r="AA118" i="11"/>
  <c r="AA119" i="11"/>
  <c r="AA120" i="11"/>
  <c r="AA121" i="11"/>
  <c r="AA122" i="11"/>
  <c r="AA123" i="11"/>
  <c r="AA124" i="11"/>
  <c r="AA125" i="11"/>
  <c r="AA126" i="11"/>
  <c r="AA127" i="11"/>
  <c r="AA128" i="11"/>
  <c r="AA129" i="11"/>
  <c r="AA130" i="11"/>
  <c r="AA131" i="11"/>
  <c r="AA132" i="11"/>
  <c r="AA133" i="11"/>
  <c r="AA134" i="11"/>
  <c r="AA135" i="11"/>
  <c r="AA136" i="11"/>
  <c r="AA137" i="11"/>
  <c r="AA138" i="11"/>
  <c r="AA139" i="11"/>
  <c r="AA140" i="11"/>
  <c r="AA141" i="11"/>
  <c r="AA142" i="11"/>
  <c r="AA143" i="11"/>
  <c r="AA144" i="11"/>
  <c r="AA145" i="11"/>
  <c r="AA146" i="11"/>
  <c r="AA147" i="11"/>
  <c r="AA148" i="11"/>
  <c r="AA149" i="11"/>
  <c r="AA150" i="11"/>
  <c r="AA151" i="11"/>
  <c r="AA152" i="11"/>
  <c r="AA153" i="11"/>
  <c r="AA154" i="11"/>
  <c r="AA155" i="11"/>
  <c r="AA156" i="11"/>
  <c r="AA157" i="11"/>
  <c r="AA158" i="11"/>
  <c r="AA159" i="11"/>
  <c r="AA160" i="11"/>
  <c r="AA161" i="11"/>
  <c r="AA162" i="11"/>
  <c r="AA163" i="11"/>
  <c r="AA164" i="11"/>
  <c r="AA165" i="11"/>
  <c r="AA166" i="11"/>
  <c r="AA167" i="11"/>
  <c r="AA168" i="11"/>
  <c r="AA169" i="11"/>
  <c r="AA170" i="11"/>
  <c r="AA171" i="11"/>
  <c r="AA172" i="11"/>
  <c r="AA173" i="11"/>
  <c r="AA174" i="11"/>
  <c r="AA175" i="11"/>
  <c r="AA176" i="11"/>
  <c r="AA177" i="11"/>
  <c r="AA178" i="11"/>
  <c r="AA179" i="11"/>
  <c r="AA180" i="11"/>
  <c r="AA181" i="11"/>
  <c r="AA182" i="11"/>
  <c r="AA183" i="11"/>
  <c r="AA184" i="11"/>
  <c r="AA185" i="11"/>
  <c r="AA186" i="11"/>
  <c r="AA187" i="11"/>
  <c r="AA188" i="11"/>
  <c r="AA189" i="11"/>
  <c r="AA190" i="11"/>
  <c r="AA191" i="11"/>
  <c r="AA192" i="11"/>
  <c r="AA193" i="11"/>
  <c r="AA194" i="11"/>
  <c r="AA195" i="11"/>
  <c r="AA196" i="11"/>
  <c r="AA197" i="11"/>
  <c r="AA198" i="11"/>
  <c r="AA199" i="11"/>
  <c r="AA200" i="11"/>
  <c r="AA201" i="11"/>
  <c r="AA202" i="11"/>
  <c r="AA203" i="11"/>
  <c r="AA204" i="11"/>
  <c r="AA205" i="11"/>
  <c r="AA206" i="11"/>
  <c r="AA207" i="11"/>
  <c r="AA208" i="11"/>
  <c r="AA209" i="11"/>
  <c r="AA210" i="11"/>
  <c r="AA211" i="11"/>
  <c r="AA212" i="11"/>
  <c r="AA213" i="11"/>
  <c r="AA214" i="11"/>
  <c r="AA215" i="11"/>
  <c r="AA216" i="11"/>
  <c r="AA217" i="11"/>
  <c r="AA218" i="11"/>
  <c r="AA219" i="11"/>
  <c r="AA220" i="11"/>
  <c r="AA221" i="11"/>
  <c r="AA222" i="11"/>
  <c r="AA223" i="11"/>
  <c r="AA224" i="11"/>
  <c r="AA225" i="11"/>
  <c r="AA226" i="11"/>
  <c r="AA227" i="11"/>
  <c r="AA228" i="11"/>
  <c r="AA229" i="11"/>
  <c r="AA230" i="11"/>
  <c r="AA231" i="11"/>
  <c r="AA232" i="11"/>
  <c r="AA233" i="11"/>
  <c r="AA234" i="11"/>
  <c r="AA235" i="11"/>
  <c r="AA236" i="11"/>
  <c r="AA237" i="11"/>
  <c r="AA238" i="11"/>
  <c r="AA239" i="11"/>
  <c r="AA240" i="11"/>
  <c r="AA241" i="11"/>
  <c r="AA242" i="11"/>
  <c r="AA243" i="11"/>
  <c r="AA244" i="11"/>
  <c r="AA245" i="11"/>
  <c r="AA246" i="11"/>
  <c r="AA247" i="11"/>
  <c r="AA248" i="11"/>
  <c r="AA249" i="11"/>
  <c r="AA250" i="11"/>
  <c r="AA251" i="11"/>
  <c r="AA252" i="11"/>
  <c r="AA253" i="11"/>
  <c r="AA254" i="11"/>
  <c r="AA255" i="11"/>
  <c r="AA256" i="11"/>
  <c r="AA257" i="11"/>
  <c r="AA258" i="11"/>
  <c r="AA259" i="11"/>
  <c r="AA260" i="11"/>
  <c r="AA261" i="11"/>
  <c r="AA262" i="11"/>
  <c r="AA263" i="11"/>
  <c r="AA264" i="11"/>
  <c r="AA265" i="11"/>
  <c r="AA266" i="11"/>
  <c r="AA267" i="11"/>
  <c r="AA268" i="11"/>
  <c r="AA269" i="11"/>
  <c r="AA270" i="11"/>
  <c r="AA271" i="11"/>
  <c r="AA272" i="11"/>
  <c r="AA273" i="11"/>
  <c r="AA274" i="11"/>
  <c r="AA275" i="11"/>
  <c r="AA276" i="11"/>
  <c r="AA277" i="11"/>
  <c r="AA278" i="11"/>
  <c r="AA279" i="11"/>
  <c r="AA280" i="11"/>
  <c r="AA281" i="11"/>
  <c r="AA282" i="11"/>
  <c r="AA283" i="11"/>
  <c r="AA284" i="11"/>
  <c r="AA285" i="11"/>
  <c r="AA286" i="11"/>
  <c r="AA287" i="11"/>
  <c r="AA288" i="11"/>
  <c r="AA289" i="11"/>
  <c r="AA290" i="11"/>
  <c r="AA291" i="11"/>
  <c r="AA292" i="11"/>
  <c r="AA293" i="11"/>
  <c r="AA294" i="11"/>
  <c r="AA295" i="11"/>
  <c r="AA296" i="11"/>
  <c r="AA297" i="11"/>
  <c r="AA298" i="11"/>
  <c r="AA299" i="11"/>
  <c r="AA300" i="11"/>
  <c r="AA301" i="11"/>
  <c r="AA302" i="11"/>
  <c r="AA303" i="11"/>
  <c r="AA304" i="11"/>
  <c r="AA305" i="11"/>
  <c r="AA306" i="11"/>
  <c r="AA307" i="11"/>
  <c r="AA308" i="11"/>
  <c r="AA309" i="11"/>
  <c r="AA310" i="11"/>
  <c r="AA311" i="11"/>
  <c r="AA312" i="11"/>
  <c r="AA313" i="11"/>
  <c r="AA314" i="11"/>
  <c r="AA315" i="11"/>
  <c r="AA316" i="11"/>
  <c r="AA317" i="11"/>
  <c r="AA318" i="11"/>
  <c r="AA319" i="11"/>
  <c r="AA320" i="11"/>
  <c r="AA321" i="11"/>
  <c r="AA322" i="11"/>
  <c r="AA323" i="11"/>
  <c r="AA324" i="11"/>
  <c r="AA325" i="11"/>
  <c r="AA326" i="11"/>
  <c r="AA327" i="11"/>
  <c r="AA328" i="11"/>
  <c r="AA329" i="11"/>
  <c r="AA330" i="11"/>
  <c r="AA331" i="11"/>
  <c r="AA332" i="11"/>
  <c r="AA333" i="11"/>
  <c r="AA334" i="11"/>
  <c r="AA335" i="11"/>
  <c r="AA336" i="11"/>
  <c r="AA337" i="11"/>
  <c r="AA338" i="11"/>
  <c r="AA339" i="11"/>
  <c r="AA340" i="11"/>
  <c r="AA341" i="11"/>
  <c r="AA342" i="11"/>
  <c r="AA343" i="11"/>
  <c r="AA344" i="11"/>
  <c r="AA345" i="11"/>
  <c r="AA346" i="11"/>
  <c r="AA347" i="11"/>
  <c r="AA348" i="11"/>
  <c r="AA349" i="11"/>
  <c r="AA350" i="11"/>
  <c r="AA351" i="11"/>
  <c r="AA352" i="11"/>
  <c r="AA353" i="11"/>
  <c r="AA354" i="11"/>
  <c r="AA355" i="11"/>
  <c r="AA356" i="11"/>
  <c r="AA357" i="11"/>
  <c r="AA358" i="11"/>
  <c r="AA359" i="11"/>
  <c r="AA360" i="11"/>
  <c r="AA361" i="11"/>
  <c r="AA362" i="11"/>
  <c r="AA363" i="11"/>
  <c r="AA364" i="11"/>
  <c r="AA365" i="11"/>
  <c r="AA366" i="11"/>
  <c r="AA367" i="11"/>
  <c r="AA368" i="11"/>
  <c r="AA369" i="11"/>
  <c r="AA370" i="11"/>
  <c r="AA371" i="11"/>
  <c r="AA372" i="11"/>
  <c r="AA373" i="11"/>
  <c r="AA374" i="11"/>
  <c r="AA375" i="11"/>
  <c r="AA376" i="11"/>
  <c r="AA377" i="11"/>
  <c r="AA378" i="11"/>
  <c r="AA379" i="11"/>
  <c r="AA380" i="11"/>
  <c r="AA381" i="11"/>
  <c r="AA382" i="11"/>
  <c r="AA383" i="11"/>
  <c r="AA384" i="11"/>
  <c r="AA385" i="11"/>
  <c r="AA386" i="11"/>
  <c r="AA387" i="11"/>
  <c r="AA388" i="11"/>
  <c r="AA389" i="11"/>
  <c r="AA390" i="11"/>
  <c r="AA391" i="11"/>
  <c r="AA392" i="11"/>
  <c r="AA393" i="11"/>
  <c r="AA394" i="11"/>
  <c r="AA395" i="11"/>
  <c r="AA396" i="11"/>
  <c r="AA397" i="11"/>
  <c r="AA398" i="11"/>
  <c r="AA399" i="11"/>
  <c r="AA400" i="11"/>
  <c r="AA401" i="11"/>
  <c r="AA402" i="11"/>
  <c r="AA403" i="11"/>
  <c r="AA404" i="11"/>
  <c r="AA405" i="11"/>
  <c r="AA406" i="11"/>
  <c r="AA407" i="11"/>
  <c r="AA408" i="11"/>
  <c r="AA409" i="11"/>
  <c r="AA410" i="11"/>
  <c r="AA411" i="11"/>
  <c r="AA412" i="11"/>
  <c r="AA413" i="11"/>
  <c r="AA414" i="11"/>
  <c r="AA415" i="11"/>
  <c r="AA416" i="11"/>
  <c r="AA417" i="11"/>
  <c r="AA418" i="11"/>
  <c r="AA419" i="11"/>
  <c r="AA420" i="11"/>
  <c r="AA421" i="11"/>
  <c r="AA422" i="11"/>
  <c r="AA423" i="11"/>
  <c r="AA424" i="11"/>
  <c r="AA425" i="11"/>
  <c r="AA426" i="11"/>
  <c r="AA427" i="11"/>
  <c r="AA428" i="11"/>
  <c r="AA429" i="11"/>
  <c r="AA430" i="11"/>
  <c r="AA431" i="11"/>
  <c r="AA432" i="11"/>
  <c r="AA433" i="11"/>
  <c r="AA434" i="11"/>
  <c r="AA435" i="11"/>
  <c r="AA436" i="11"/>
  <c r="AA437" i="11"/>
  <c r="AA438" i="11"/>
  <c r="AA439" i="11"/>
  <c r="AA440" i="11"/>
  <c r="AA441" i="11"/>
  <c r="AA442" i="11"/>
  <c r="AA443" i="11"/>
  <c r="AA444" i="11"/>
  <c r="AA445" i="11"/>
  <c r="AA446" i="11"/>
  <c r="AA447" i="11"/>
  <c r="AA448" i="11"/>
  <c r="AA449" i="11"/>
  <c r="AA450" i="11"/>
  <c r="AA451" i="11"/>
  <c r="AA452" i="11"/>
  <c r="AA453" i="11"/>
  <c r="AA454" i="11"/>
  <c r="AA455" i="11"/>
  <c r="AA456" i="11"/>
  <c r="AA457" i="11"/>
  <c r="AA458" i="11"/>
  <c r="AA459" i="11"/>
  <c r="AA460" i="11"/>
  <c r="AA461" i="11"/>
  <c r="AA462" i="11"/>
  <c r="AA463" i="11"/>
  <c r="AA464" i="11"/>
  <c r="AA465" i="11"/>
  <c r="AA466" i="11"/>
  <c r="AA467" i="11"/>
  <c r="AA468" i="11"/>
  <c r="AA469" i="11"/>
  <c r="AA470" i="11"/>
  <c r="AA471" i="11"/>
  <c r="AA472" i="11"/>
  <c r="AA473" i="11"/>
  <c r="AA474" i="11"/>
  <c r="AA475" i="11"/>
  <c r="AA476" i="11"/>
  <c r="AA477" i="11"/>
  <c r="AA478" i="11"/>
  <c r="AA479" i="11"/>
  <c r="AA480" i="11"/>
  <c r="AA481" i="11"/>
  <c r="AA482" i="11"/>
  <c r="AA483" i="11"/>
  <c r="AA484" i="11"/>
  <c r="AA485" i="11"/>
  <c r="AA486" i="11"/>
  <c r="AA487" i="11"/>
  <c r="AA488" i="11"/>
  <c r="AA489" i="11"/>
  <c r="AA490" i="11"/>
  <c r="AA491" i="11"/>
  <c r="AA492" i="11"/>
  <c r="AA493" i="11"/>
  <c r="AA494" i="11"/>
  <c r="AA495" i="11"/>
  <c r="AA496" i="11"/>
  <c r="AA497" i="11"/>
  <c r="AA498" i="11"/>
  <c r="AA499" i="11"/>
  <c r="AA500" i="11"/>
  <c r="AA501" i="11"/>
  <c r="AA502" i="11"/>
  <c r="AA503" i="11"/>
  <c r="AA504" i="11"/>
  <c r="AA505" i="11"/>
  <c r="AA506" i="11"/>
  <c r="AA507" i="11"/>
  <c r="AA508" i="11"/>
  <c r="AA509" i="11"/>
  <c r="AA510" i="11"/>
  <c r="AA511" i="11"/>
  <c r="AA512" i="11"/>
  <c r="AA513" i="11"/>
  <c r="AA514" i="11"/>
  <c r="AA515" i="11"/>
  <c r="AA516" i="11"/>
  <c r="AA517" i="11"/>
  <c r="AA518" i="11"/>
  <c r="AA519" i="11"/>
  <c r="AA520" i="11"/>
  <c r="AA521" i="11"/>
  <c r="AA522" i="11"/>
  <c r="AA523" i="11"/>
  <c r="AA524" i="11"/>
  <c r="AA525" i="11"/>
  <c r="AA526" i="11"/>
  <c r="AA527" i="11"/>
  <c r="AA528" i="11"/>
  <c r="AA529" i="11"/>
  <c r="AA530" i="11"/>
  <c r="AA531" i="11"/>
  <c r="AA532" i="11"/>
  <c r="AA533" i="11"/>
  <c r="AA534" i="11"/>
  <c r="AA535" i="11"/>
  <c r="AA536" i="11"/>
  <c r="AA537" i="11"/>
  <c r="AA538" i="11"/>
  <c r="AA539" i="11"/>
  <c r="AA540" i="11"/>
  <c r="AA541" i="11"/>
  <c r="AA542" i="11"/>
  <c r="AA543" i="11"/>
  <c r="AA544" i="11"/>
  <c r="AA545" i="11"/>
  <c r="AA546" i="11"/>
  <c r="AA547" i="11"/>
  <c r="AA548" i="11"/>
  <c r="AA549" i="11"/>
  <c r="AA550" i="11"/>
  <c r="AA551" i="11"/>
  <c r="AA552" i="11"/>
  <c r="AA553" i="11"/>
  <c r="AA554" i="11"/>
  <c r="AA555" i="11"/>
  <c r="AA556" i="11"/>
  <c r="AA557" i="11"/>
  <c r="AA558" i="11"/>
  <c r="AA559" i="11"/>
  <c r="AA560" i="11"/>
  <c r="AA561" i="11"/>
  <c r="AA562" i="11"/>
  <c r="AA563" i="11"/>
  <c r="AA564" i="11"/>
  <c r="AA565" i="11"/>
  <c r="AA566" i="11"/>
  <c r="AA567" i="11"/>
  <c r="AA568" i="11"/>
  <c r="AA569" i="11"/>
  <c r="AA570" i="11"/>
  <c r="AA571" i="11"/>
  <c r="AA572" i="11"/>
  <c r="AA573" i="11"/>
  <c r="AA574" i="11"/>
  <c r="AA575" i="11"/>
  <c r="AA576" i="11"/>
  <c r="AA577" i="11"/>
  <c r="AA578" i="11"/>
  <c r="AA579" i="11"/>
  <c r="AA580" i="11"/>
  <c r="AA581" i="11"/>
  <c r="AA582" i="11"/>
  <c r="AA583" i="11"/>
  <c r="AA584" i="11"/>
  <c r="AA585" i="11"/>
  <c r="AA586" i="11"/>
  <c r="AA587" i="11"/>
  <c r="AA588" i="11"/>
  <c r="AA589" i="11"/>
  <c r="AA590" i="11"/>
  <c r="AA591" i="11"/>
  <c r="AA592" i="11"/>
  <c r="AA593" i="11"/>
  <c r="AA594" i="11"/>
  <c r="AA595" i="11"/>
  <c r="AA596" i="11"/>
  <c r="AA597" i="11"/>
  <c r="AA598" i="11"/>
  <c r="AA599" i="11"/>
  <c r="AA600" i="11"/>
  <c r="AA601" i="11"/>
  <c r="AA602" i="11"/>
  <c r="AA603" i="11"/>
  <c r="AA604" i="11"/>
  <c r="AA605" i="11"/>
  <c r="AA606" i="11"/>
  <c r="AA607" i="11"/>
  <c r="AA608" i="11"/>
  <c r="AA609" i="11"/>
  <c r="AA610" i="11"/>
  <c r="AA611" i="11"/>
  <c r="AA612" i="11"/>
  <c r="AA613" i="11"/>
  <c r="AA614" i="11"/>
  <c r="AA615" i="11"/>
  <c r="AA616" i="11"/>
  <c r="AA617" i="11"/>
  <c r="AA618" i="11"/>
  <c r="AA619" i="11"/>
  <c r="AA620" i="11"/>
  <c r="AA621" i="11"/>
  <c r="AA622" i="11"/>
  <c r="AA623" i="11"/>
  <c r="AA624" i="11"/>
  <c r="AA625" i="11"/>
  <c r="AA626" i="11"/>
  <c r="AA627" i="11"/>
  <c r="AA628" i="11"/>
  <c r="AA629" i="11"/>
  <c r="AA630" i="11"/>
  <c r="AA631" i="11"/>
  <c r="AA632" i="11"/>
  <c r="AA633" i="11"/>
  <c r="AA634" i="11"/>
  <c r="AA635" i="11"/>
  <c r="AA636" i="11"/>
  <c r="AA637" i="11"/>
  <c r="AA638" i="11"/>
  <c r="AA639" i="11"/>
  <c r="AA640" i="11"/>
  <c r="AA641" i="11"/>
  <c r="AA642" i="11"/>
  <c r="AA643" i="11"/>
  <c r="AA644" i="11"/>
  <c r="AA645" i="11"/>
  <c r="AA646" i="11"/>
  <c r="AA647" i="11"/>
  <c r="AA648" i="11"/>
  <c r="AA649" i="11"/>
  <c r="AA650" i="11"/>
  <c r="AA651" i="11"/>
  <c r="AA652" i="11"/>
  <c r="AA653" i="11"/>
  <c r="AA654" i="11"/>
  <c r="AA655" i="11"/>
  <c r="AA656" i="11"/>
  <c r="AA657" i="11"/>
  <c r="AA658" i="11"/>
  <c r="AA659" i="11"/>
  <c r="AA660" i="11"/>
  <c r="AA661" i="11"/>
  <c r="AA662" i="11"/>
  <c r="AA663" i="11"/>
  <c r="AA664" i="11"/>
  <c r="AA665" i="11"/>
  <c r="AA666" i="11"/>
  <c r="AA667" i="11"/>
  <c r="AA668" i="11"/>
  <c r="AA669" i="11"/>
  <c r="AA670" i="11"/>
  <c r="AA671" i="11"/>
  <c r="AA672" i="11"/>
  <c r="AA673" i="11"/>
  <c r="AA674" i="11"/>
  <c r="AA675" i="11"/>
  <c r="AA676" i="11"/>
  <c r="AA677" i="11"/>
  <c r="AA678" i="11"/>
  <c r="AA679" i="11"/>
  <c r="AA680" i="11"/>
  <c r="AA681" i="11"/>
  <c r="AA682" i="11"/>
  <c r="AA683" i="11"/>
  <c r="AA684" i="11"/>
  <c r="AA685" i="11"/>
  <c r="AA686" i="11"/>
  <c r="AA687" i="11"/>
  <c r="AA688" i="11"/>
  <c r="AA689" i="11"/>
  <c r="AA690" i="11"/>
  <c r="AA691" i="11"/>
  <c r="AA692" i="11"/>
  <c r="AA693" i="11"/>
  <c r="AA694" i="11"/>
  <c r="AA695" i="11"/>
  <c r="AA696" i="11"/>
  <c r="AA697" i="11"/>
  <c r="AA698" i="11"/>
  <c r="AA699" i="11"/>
  <c r="AA700" i="11"/>
  <c r="AA701" i="11"/>
  <c r="AA702" i="11"/>
  <c r="AA703" i="11"/>
  <c r="AA704" i="11"/>
  <c r="AA705" i="11"/>
  <c r="AA706" i="11"/>
  <c r="AA707" i="11"/>
  <c r="AA708" i="11"/>
  <c r="AA709" i="11"/>
  <c r="AA710" i="11"/>
  <c r="AA711" i="11"/>
  <c r="AA712" i="11"/>
  <c r="AA713" i="11"/>
  <c r="AA714" i="11"/>
  <c r="AA715" i="11"/>
  <c r="AA716" i="11"/>
  <c r="AA717" i="11"/>
  <c r="AA718" i="11"/>
  <c r="AA719" i="11"/>
  <c r="AA720" i="11"/>
  <c r="AA721" i="11"/>
  <c r="AA722" i="11"/>
  <c r="AA723" i="11"/>
  <c r="AA724" i="11"/>
  <c r="AA725" i="11"/>
  <c r="AA726" i="11"/>
  <c r="AA727" i="11"/>
  <c r="AA728" i="11"/>
  <c r="AA729" i="11"/>
  <c r="AA730" i="11"/>
  <c r="AA731" i="11"/>
  <c r="AA732" i="11"/>
  <c r="AA733" i="11"/>
  <c r="AA734" i="11"/>
  <c r="AA735" i="11"/>
  <c r="AA736" i="11"/>
  <c r="AA737" i="11"/>
  <c r="AA738" i="11"/>
  <c r="AA739" i="11"/>
  <c r="AA740" i="11"/>
  <c r="AA741" i="11"/>
  <c r="AA742" i="11"/>
  <c r="AA743" i="11"/>
  <c r="AA744" i="11"/>
  <c r="AA745" i="11"/>
  <c r="AA746" i="11"/>
  <c r="AA747" i="11"/>
  <c r="AA748" i="11"/>
  <c r="AA749" i="11"/>
  <c r="AA750" i="11"/>
  <c r="AA751" i="11"/>
  <c r="AA752" i="11"/>
  <c r="AA753" i="11"/>
  <c r="AA754" i="11"/>
  <c r="AA755" i="11"/>
  <c r="AA756" i="11"/>
  <c r="AA757" i="11"/>
  <c r="AA758" i="11"/>
  <c r="AA759" i="11"/>
  <c r="AA760" i="11"/>
  <c r="AA761" i="11"/>
  <c r="AA762" i="11"/>
  <c r="AA763" i="11"/>
  <c r="AA764" i="11"/>
  <c r="AA765" i="11"/>
  <c r="AA766" i="11"/>
  <c r="AA767" i="11"/>
  <c r="AA768" i="11"/>
  <c r="AA769" i="11"/>
  <c r="AA770" i="11"/>
  <c r="AA771" i="11"/>
  <c r="AA772" i="11"/>
  <c r="AA773" i="11"/>
  <c r="AA774" i="11"/>
  <c r="AA775" i="11"/>
  <c r="AA776" i="11"/>
  <c r="AA777" i="11"/>
  <c r="AA778" i="11"/>
  <c r="AA779" i="11"/>
  <c r="AA780" i="11"/>
  <c r="AA781" i="11"/>
  <c r="AA782" i="11"/>
  <c r="AA783" i="11"/>
  <c r="AA784" i="11"/>
  <c r="AA785" i="11"/>
  <c r="AA786" i="11"/>
  <c r="AA787" i="11"/>
  <c r="AA788" i="11"/>
  <c r="AA789" i="11"/>
  <c r="AA790" i="11"/>
  <c r="AA791" i="11"/>
  <c r="AA792" i="11"/>
  <c r="AA793" i="11"/>
  <c r="AA794" i="11"/>
  <c r="AA795" i="11"/>
  <c r="AA796" i="11"/>
  <c r="AA797" i="11"/>
  <c r="AA798" i="11"/>
  <c r="AA799" i="11"/>
  <c r="AA800" i="11"/>
  <c r="AA801" i="11"/>
  <c r="AA802" i="11"/>
  <c r="AA803" i="11"/>
  <c r="AA804" i="11"/>
  <c r="AA805" i="11"/>
  <c r="AA806" i="11"/>
  <c r="AA807" i="11"/>
  <c r="AA808" i="11"/>
  <c r="AA809" i="11"/>
  <c r="AA810" i="11"/>
  <c r="AA811" i="11"/>
  <c r="AA812" i="11"/>
  <c r="AA813" i="11"/>
  <c r="AA814" i="11"/>
  <c r="AA815" i="11"/>
  <c r="AA816" i="11"/>
  <c r="AA817" i="11"/>
  <c r="AA818" i="11"/>
  <c r="AA819" i="11"/>
  <c r="AA820" i="11"/>
  <c r="AA821" i="11"/>
  <c r="AA822" i="11"/>
  <c r="AA823" i="11"/>
  <c r="AA824" i="11"/>
  <c r="AA825" i="11"/>
  <c r="AA826" i="11"/>
  <c r="AA827" i="11"/>
  <c r="AA828" i="11"/>
  <c r="AA829" i="11"/>
  <c r="AA830" i="11"/>
  <c r="AA831" i="11"/>
  <c r="AA832" i="11"/>
  <c r="AA833" i="11"/>
  <c r="AA834" i="11"/>
  <c r="AA835" i="11"/>
  <c r="AA836" i="11"/>
  <c r="AA837" i="11"/>
  <c r="AA838" i="11"/>
  <c r="AA839" i="11"/>
  <c r="AA840" i="11"/>
  <c r="AA841" i="11"/>
  <c r="AA842" i="11"/>
  <c r="AA843" i="11"/>
  <c r="AA844" i="11"/>
  <c r="AA845" i="11"/>
  <c r="AA846" i="11"/>
  <c r="AA847" i="11"/>
  <c r="AA848" i="11"/>
  <c r="AA849" i="11"/>
  <c r="AA850" i="11"/>
  <c r="AA851" i="11"/>
  <c r="AA852" i="11"/>
  <c r="AA853" i="11"/>
  <c r="AA854" i="11"/>
  <c r="AA855" i="11"/>
  <c r="AA856" i="11"/>
  <c r="AA857" i="11"/>
  <c r="AA858" i="11"/>
  <c r="AA859" i="11"/>
  <c r="AA860" i="11"/>
  <c r="AA861" i="11"/>
  <c r="AA862" i="11"/>
  <c r="AA863" i="11"/>
  <c r="AA864" i="11"/>
  <c r="AA865" i="11"/>
  <c r="AA866" i="11"/>
  <c r="AA867" i="11"/>
  <c r="AA868" i="11"/>
  <c r="AA869" i="11"/>
  <c r="AA870" i="11"/>
  <c r="AA871" i="11"/>
  <c r="AA872" i="11"/>
  <c r="AA873" i="11"/>
  <c r="AA874" i="11"/>
  <c r="AA875" i="11"/>
  <c r="AA876" i="11"/>
  <c r="AA877" i="11"/>
  <c r="AA878" i="11"/>
  <c r="AA879" i="11"/>
  <c r="AA880" i="11"/>
  <c r="AA881" i="11"/>
  <c r="AA882" i="11"/>
  <c r="AA883" i="11"/>
  <c r="AA884" i="11"/>
  <c r="AA885" i="11"/>
  <c r="AA886" i="11"/>
  <c r="AA887" i="11"/>
  <c r="AA888" i="11"/>
  <c r="AA889" i="11"/>
  <c r="AA890" i="11"/>
  <c r="AA891" i="11"/>
  <c r="AA892" i="11"/>
  <c r="AA893" i="11"/>
  <c r="AA894" i="11"/>
  <c r="AA895" i="11"/>
  <c r="AA896" i="11"/>
  <c r="AA897" i="11"/>
  <c r="AA898" i="11"/>
  <c r="AA899" i="11"/>
  <c r="AA900" i="11"/>
  <c r="AA901" i="11"/>
  <c r="AA902" i="11"/>
  <c r="AA903" i="11"/>
  <c r="AA904" i="11"/>
  <c r="AA905" i="11"/>
  <c r="AA906" i="11"/>
  <c r="AA907" i="11"/>
  <c r="AA908" i="11"/>
  <c r="AA909" i="11"/>
  <c r="AA910" i="11"/>
  <c r="AA911" i="11"/>
  <c r="AA912" i="11"/>
  <c r="AA913" i="11"/>
  <c r="AA914" i="11"/>
  <c r="AA915" i="11"/>
  <c r="AA916" i="11"/>
  <c r="AA917" i="11"/>
  <c r="AA918" i="11"/>
  <c r="AA919" i="11"/>
  <c r="AA920" i="11"/>
  <c r="AA921" i="11"/>
  <c r="AA922" i="11"/>
  <c r="AA923" i="11"/>
  <c r="AA924" i="11"/>
  <c r="AA925" i="11"/>
  <c r="AA926" i="11"/>
  <c r="AA927" i="11"/>
  <c r="AA928" i="11"/>
  <c r="AA929" i="11"/>
  <c r="AA930" i="11"/>
  <c r="AA931" i="11"/>
  <c r="AA932" i="11"/>
  <c r="AA933" i="11"/>
  <c r="AA934" i="11"/>
  <c r="AA935" i="11"/>
  <c r="AA936" i="11"/>
  <c r="AA937" i="11"/>
  <c r="AA938" i="11"/>
  <c r="AA939" i="11"/>
  <c r="AA940" i="11"/>
  <c r="AA941" i="11"/>
  <c r="AA942" i="11"/>
  <c r="AA943" i="11"/>
  <c r="AA944" i="11"/>
  <c r="AA945" i="11"/>
  <c r="AA946" i="11"/>
  <c r="AA947" i="11"/>
  <c r="AA948" i="11"/>
  <c r="AA949" i="11"/>
  <c r="AA950" i="11"/>
  <c r="AA951" i="11"/>
  <c r="AA952" i="11"/>
  <c r="AA953" i="11"/>
  <c r="AA954" i="11"/>
  <c r="AA955" i="11"/>
  <c r="AA956" i="11"/>
  <c r="AA957" i="11"/>
  <c r="AA958" i="11"/>
  <c r="AA959" i="11"/>
  <c r="AA960" i="11"/>
  <c r="AA961" i="11"/>
  <c r="AA962" i="11"/>
  <c r="AA963" i="11"/>
  <c r="AA964" i="11"/>
  <c r="AA965" i="11"/>
  <c r="AA966" i="11"/>
  <c r="AA967" i="11"/>
  <c r="AA968" i="11"/>
  <c r="AA969" i="11"/>
  <c r="AA970" i="11"/>
  <c r="AA971" i="11"/>
  <c r="AA972" i="11"/>
  <c r="AA973" i="11"/>
  <c r="AA974" i="11"/>
  <c r="AA975" i="11"/>
  <c r="AA976" i="11"/>
  <c r="AA977" i="11"/>
  <c r="AA978" i="11"/>
  <c r="AA979" i="11"/>
  <c r="AA980" i="11"/>
  <c r="AA981" i="11"/>
  <c r="AA982" i="11"/>
  <c r="AA983" i="11"/>
  <c r="AA984" i="11"/>
  <c r="AA985" i="11"/>
  <c r="AA986" i="11"/>
  <c r="AA987" i="11"/>
  <c r="AA988" i="11"/>
  <c r="AA989" i="11"/>
  <c r="AA990" i="11"/>
  <c r="AA991" i="11"/>
  <c r="AA992" i="11"/>
  <c r="AA993" i="11"/>
  <c r="AA994" i="11"/>
  <c r="AA995" i="11"/>
  <c r="AA996" i="11"/>
  <c r="AA997" i="11"/>
  <c r="AA998" i="11"/>
  <c r="AA999" i="11"/>
  <c r="AA1000" i="11"/>
  <c r="AA1001" i="11"/>
  <c r="AA1002" i="11"/>
  <c r="AA1003" i="11"/>
  <c r="AA1004" i="11"/>
  <c r="AA1005" i="11"/>
  <c r="AA1006" i="11"/>
  <c r="AA1007" i="11"/>
  <c r="AA1008" i="11"/>
  <c r="AA1009" i="11"/>
  <c r="AA1010" i="11"/>
  <c r="AA1011" i="11"/>
  <c r="AA1012" i="11"/>
  <c r="AA1013" i="11"/>
  <c r="AA1014" i="11"/>
  <c r="AA1015" i="11"/>
  <c r="AA1016" i="11"/>
  <c r="AA1017" i="11"/>
  <c r="AA1018" i="11"/>
  <c r="AA1019" i="11"/>
  <c r="AA1020" i="11"/>
  <c r="AA1021" i="11"/>
  <c r="AA1022" i="11"/>
  <c r="AA1023" i="11"/>
  <c r="AA1024" i="11"/>
  <c r="AA1025" i="11"/>
  <c r="AA1026" i="11"/>
  <c r="AA1027" i="11"/>
  <c r="AA1028" i="11"/>
  <c r="AA1029" i="11"/>
  <c r="AA1030" i="11"/>
  <c r="AA1031" i="11"/>
  <c r="AA1032" i="11"/>
  <c r="AA1033" i="11"/>
  <c r="AA1034" i="11"/>
  <c r="AA1035" i="11"/>
  <c r="AA1036" i="11"/>
  <c r="AA1037" i="11"/>
  <c r="AA1038" i="11"/>
  <c r="AA1039" i="11"/>
  <c r="AA1040" i="11"/>
  <c r="AA1041" i="11"/>
  <c r="AA1042" i="11"/>
  <c r="AA1043" i="11"/>
  <c r="AA1044" i="11"/>
  <c r="AA1045" i="11"/>
  <c r="AA1046" i="11"/>
  <c r="AA1047" i="11"/>
  <c r="AA1048" i="11"/>
  <c r="AA1049" i="11"/>
  <c r="AA1050" i="11"/>
  <c r="AA1051" i="11"/>
  <c r="AA1052" i="11"/>
  <c r="AA1053" i="11"/>
  <c r="AA1054" i="11"/>
  <c r="AA1055" i="11"/>
  <c r="AA1056" i="11"/>
  <c r="AA1057" i="11"/>
  <c r="AA1058" i="11"/>
  <c r="AA1059" i="11"/>
  <c r="AA1060" i="11"/>
  <c r="AA1061" i="11"/>
  <c r="AA1062" i="11"/>
  <c r="AA1063" i="11"/>
  <c r="AA1064" i="11"/>
  <c r="AA1065" i="11"/>
  <c r="AA1066" i="11"/>
  <c r="AA1067" i="11"/>
  <c r="AA1068" i="11"/>
  <c r="AA1069" i="11"/>
  <c r="AA1070" i="11"/>
  <c r="AA1071" i="11"/>
  <c r="AA1072" i="11"/>
  <c r="AA1073" i="11"/>
  <c r="AA1074" i="11"/>
  <c r="AA1075" i="11"/>
  <c r="AA1076" i="11"/>
  <c r="AA1077" i="11"/>
  <c r="AA1078" i="11"/>
  <c r="AA1079" i="11"/>
  <c r="AA1080" i="11"/>
  <c r="AA1081" i="11"/>
  <c r="AA1082" i="11"/>
  <c r="AA1083" i="11"/>
  <c r="AA1084" i="11"/>
  <c r="AA1085" i="11"/>
  <c r="AA1086" i="11"/>
  <c r="AA1087" i="11"/>
  <c r="AA1088" i="11"/>
  <c r="AA1089" i="11"/>
  <c r="AA1090" i="11"/>
  <c r="AA1091" i="11"/>
  <c r="AA1092" i="11"/>
  <c r="AA1093" i="11"/>
  <c r="AA1094" i="11"/>
  <c r="AA1095" i="11"/>
  <c r="AA1096" i="11"/>
  <c r="AA1097" i="11"/>
  <c r="AA1098" i="11"/>
  <c r="AA1099" i="11"/>
  <c r="AA1100" i="11"/>
  <c r="AA1101" i="11"/>
  <c r="AA1102" i="11"/>
  <c r="AA1103" i="11"/>
  <c r="AA1104" i="11"/>
  <c r="AA1105" i="11"/>
  <c r="AA1106" i="11"/>
  <c r="AA1107" i="11"/>
  <c r="AA1108" i="11"/>
  <c r="AA1109" i="11"/>
  <c r="AA1110" i="11"/>
  <c r="AA1111" i="11"/>
  <c r="AA1112" i="11"/>
  <c r="AA1113" i="11"/>
  <c r="AA1114" i="11"/>
  <c r="AA1115" i="11"/>
  <c r="AA1116" i="11"/>
  <c r="AA1117" i="11"/>
  <c r="AA1118" i="11"/>
  <c r="AA1119" i="11"/>
  <c r="AA1120" i="11"/>
  <c r="AA1121" i="11"/>
  <c r="AA1122" i="11"/>
  <c r="AA1123" i="11"/>
  <c r="AA1124" i="11"/>
  <c r="AA1125" i="11"/>
  <c r="AA1126" i="11"/>
  <c r="AA1127" i="11"/>
  <c r="AA1128" i="11"/>
  <c r="AA1129" i="11"/>
  <c r="AA1130" i="11"/>
  <c r="AA1131" i="11"/>
  <c r="AA1132" i="11"/>
  <c r="AA1133" i="11"/>
  <c r="AA1134" i="11"/>
  <c r="AA1135" i="11"/>
  <c r="AA1136" i="11"/>
  <c r="AA1137" i="11"/>
  <c r="AA1138" i="11"/>
  <c r="AA1139" i="11"/>
  <c r="AA1140" i="11"/>
  <c r="AA1141" i="11"/>
  <c r="AA1142" i="11"/>
  <c r="AA1143" i="11"/>
  <c r="AA1144" i="11"/>
  <c r="AA1145" i="11"/>
  <c r="AA1146" i="11"/>
  <c r="AA1147" i="11"/>
  <c r="AA1148" i="11"/>
  <c r="AA1149" i="11"/>
  <c r="AA1150" i="11"/>
  <c r="AA1151" i="11"/>
  <c r="AA1152" i="11"/>
  <c r="AA1153" i="11"/>
  <c r="AA1154" i="11"/>
  <c r="AA1155" i="11"/>
  <c r="AA1156" i="11"/>
  <c r="AA1157" i="11"/>
  <c r="AA1158" i="11"/>
  <c r="AA1159" i="11"/>
  <c r="AA1160" i="11"/>
  <c r="AA1161" i="11"/>
  <c r="AA1162" i="11"/>
  <c r="AA1163" i="11"/>
  <c r="AA1164" i="11"/>
  <c r="AA1165" i="11"/>
  <c r="AA1166" i="11"/>
  <c r="AA1167" i="11"/>
  <c r="AA1168" i="11"/>
  <c r="AA1169" i="11"/>
  <c r="AA1170" i="11"/>
  <c r="AA1171" i="11"/>
  <c r="AA1172" i="11"/>
  <c r="AA1173" i="11"/>
  <c r="AA1174" i="11"/>
  <c r="AA1175" i="11"/>
  <c r="AA1176" i="11"/>
  <c r="AA1177" i="11"/>
  <c r="AA1178" i="11"/>
  <c r="AA1179" i="11"/>
  <c r="AA1180" i="11"/>
  <c r="AA1181" i="11"/>
  <c r="AA1182" i="11"/>
  <c r="AA1183" i="11"/>
  <c r="AA1184" i="11"/>
  <c r="AA1185" i="11"/>
  <c r="AA1186" i="11"/>
  <c r="AA1187" i="11"/>
  <c r="AA1188" i="11"/>
  <c r="AA1189" i="11"/>
  <c r="AA1190" i="11"/>
  <c r="AA1191" i="11"/>
  <c r="AA1192" i="11"/>
  <c r="AA1193" i="11"/>
  <c r="AA1194" i="11"/>
  <c r="AA1195" i="11"/>
  <c r="AA1196" i="11"/>
  <c r="AA1197" i="11"/>
  <c r="AA1198" i="11"/>
  <c r="AA1199" i="11"/>
  <c r="AA1200" i="11"/>
  <c r="AA1201" i="11"/>
  <c r="AA1202" i="11"/>
  <c r="AA1203" i="11"/>
  <c r="AA1204" i="11"/>
  <c r="AA1205" i="11"/>
  <c r="AA1206" i="11"/>
  <c r="AA1207" i="11"/>
  <c r="AA1208" i="11"/>
  <c r="AA1209" i="11"/>
  <c r="AA1210" i="11"/>
  <c r="AA1211" i="11"/>
  <c r="AA1212" i="11"/>
  <c r="AA1213" i="11"/>
  <c r="AA1214" i="11"/>
  <c r="AA1215" i="11"/>
  <c r="AA1216" i="11"/>
  <c r="AA1217" i="11"/>
  <c r="AA1218" i="11"/>
  <c r="AA1219" i="11"/>
  <c r="AA1220" i="11"/>
  <c r="AA1221" i="11"/>
  <c r="AA1222" i="11"/>
  <c r="AA1223" i="11"/>
  <c r="AA1224" i="11"/>
  <c r="AA1225" i="11"/>
  <c r="AA1226" i="11"/>
  <c r="AA1227" i="11"/>
  <c r="AA1228" i="11"/>
  <c r="AA1229" i="11"/>
  <c r="AA1230" i="11"/>
  <c r="AA1231" i="11"/>
  <c r="AA1232" i="11"/>
  <c r="AA1233" i="11"/>
  <c r="AA1234" i="11"/>
  <c r="AA1235" i="11"/>
  <c r="AA1236" i="11"/>
  <c r="AA1237" i="11"/>
  <c r="AA1238" i="11"/>
  <c r="AA1239" i="11"/>
  <c r="AA1240" i="11"/>
  <c r="AA1241" i="11"/>
  <c r="AA1242" i="11"/>
  <c r="AA1243" i="11"/>
  <c r="AA1244" i="11"/>
  <c r="AA1245" i="11"/>
  <c r="AA1246" i="11"/>
  <c r="AA1247" i="11"/>
  <c r="AA1248" i="11"/>
  <c r="AA1249" i="11"/>
  <c r="AA1250" i="11"/>
  <c r="AA1251" i="11"/>
  <c r="AA1252" i="11"/>
  <c r="AA1253" i="11"/>
  <c r="AA1254" i="11"/>
  <c r="AA1255" i="11"/>
  <c r="AA1256" i="11"/>
  <c r="AA1257" i="11"/>
  <c r="AA1258" i="11"/>
  <c r="AA1259" i="11"/>
  <c r="AA1260" i="11"/>
  <c r="AA1261" i="11"/>
  <c r="AA1262" i="11"/>
  <c r="AA1263" i="11"/>
  <c r="AA1264" i="11"/>
  <c r="AA1265" i="11"/>
  <c r="AA1266" i="11"/>
  <c r="AA1267" i="11"/>
  <c r="AA1268" i="11"/>
  <c r="AA1269" i="11"/>
  <c r="AA1270" i="11"/>
  <c r="AA1271" i="11"/>
  <c r="AA1272" i="11"/>
  <c r="AA1273" i="11"/>
  <c r="AA1274" i="11"/>
  <c r="AA1275" i="11"/>
  <c r="AA1276" i="11"/>
  <c r="AA1277" i="11"/>
  <c r="AA1278" i="11"/>
  <c r="AA1279" i="11"/>
  <c r="AA1280" i="11"/>
  <c r="AA1281" i="11"/>
  <c r="AA1282" i="11"/>
  <c r="AA1283" i="11"/>
  <c r="AA1284" i="11"/>
  <c r="AA1285" i="11"/>
  <c r="AA1286" i="11"/>
  <c r="AA1287" i="11"/>
  <c r="AA1288" i="11"/>
  <c r="AA1289" i="11"/>
  <c r="AA1290" i="11"/>
  <c r="AA1291" i="11"/>
  <c r="AA1292" i="11"/>
  <c r="AA1293" i="11"/>
  <c r="AA1294" i="11"/>
  <c r="AA1295" i="11"/>
  <c r="AA1296" i="11"/>
  <c r="AA1297" i="11"/>
  <c r="AA1298" i="11"/>
  <c r="AA1299" i="11"/>
  <c r="AA1300" i="11"/>
  <c r="AA1301" i="11"/>
  <c r="AA1302" i="11"/>
  <c r="AA1303" i="11"/>
  <c r="AA1304" i="11"/>
  <c r="AA1305" i="11"/>
  <c r="AA1306" i="11"/>
  <c r="AA1307" i="11"/>
  <c r="AA1308" i="11"/>
  <c r="AA1309" i="11"/>
  <c r="AA1310" i="11"/>
  <c r="AA1311" i="11"/>
  <c r="AA1312" i="11"/>
  <c r="AA1313" i="11"/>
  <c r="AA1314" i="11"/>
  <c r="AA1315" i="11"/>
  <c r="AA1316" i="11"/>
  <c r="AA1317" i="11"/>
  <c r="AA1318" i="11"/>
  <c r="AA1319" i="11"/>
  <c r="AA1320" i="11"/>
  <c r="AA1321" i="11"/>
  <c r="AA1322" i="11"/>
  <c r="AA1323" i="11"/>
  <c r="AA1324" i="11"/>
  <c r="AA1325" i="11"/>
  <c r="AA1326" i="11"/>
  <c r="AA1327" i="11"/>
  <c r="AA1328" i="11"/>
  <c r="AA1329" i="11"/>
  <c r="AA1330" i="11"/>
  <c r="AA1331" i="11"/>
  <c r="AA1332" i="11"/>
  <c r="AA1333" i="11"/>
  <c r="AA1334" i="11"/>
  <c r="AA1335" i="11"/>
  <c r="AA1336" i="11"/>
  <c r="AA1337" i="11"/>
  <c r="AA1338" i="11"/>
  <c r="AA1339" i="11"/>
  <c r="AA1340" i="11"/>
  <c r="AA1341" i="11"/>
  <c r="AA1342" i="11"/>
  <c r="AA1343" i="11"/>
  <c r="AA1344" i="11"/>
  <c r="AA1345" i="11"/>
  <c r="AA1346" i="11"/>
  <c r="AA1347" i="11"/>
  <c r="AA1348" i="11"/>
  <c r="AA1349" i="11"/>
  <c r="AA1350" i="11"/>
  <c r="AA1351" i="11"/>
  <c r="AA1352" i="11"/>
  <c r="AA1353" i="11"/>
  <c r="AA1354" i="11"/>
  <c r="AA1355" i="11"/>
  <c r="AA1356" i="11"/>
  <c r="AA1357" i="11"/>
  <c r="AA1358" i="11"/>
  <c r="AA1359" i="11"/>
  <c r="AA1360" i="11"/>
  <c r="AA1361" i="11"/>
  <c r="AA1362" i="11"/>
  <c r="AA1363" i="11"/>
  <c r="AA1364" i="11"/>
  <c r="AA1365" i="11"/>
  <c r="AA1366" i="11"/>
  <c r="AA1367" i="11"/>
  <c r="AA1368" i="11"/>
  <c r="AA1369" i="11"/>
  <c r="AA1370" i="11"/>
  <c r="AA1371" i="11"/>
  <c r="AA1372" i="11"/>
  <c r="AA1373" i="11"/>
  <c r="AA1374" i="11"/>
  <c r="AA1375" i="11"/>
  <c r="AA1376" i="11"/>
  <c r="AA1377" i="11"/>
  <c r="AA1378" i="11"/>
  <c r="AA1379" i="11"/>
  <c r="AA1380" i="11"/>
  <c r="AA1381" i="11"/>
  <c r="AA1382" i="11"/>
  <c r="AA1383" i="11"/>
  <c r="AA1384" i="11"/>
  <c r="AA1385" i="11"/>
  <c r="AA1386" i="11"/>
  <c r="AA1387" i="11"/>
  <c r="AA1388" i="11"/>
  <c r="AA1389" i="11"/>
  <c r="AA1390" i="11"/>
  <c r="AA1391" i="11"/>
  <c r="AA1392" i="11"/>
  <c r="AA1393" i="11"/>
  <c r="AA1394" i="11"/>
  <c r="AA1395" i="11"/>
  <c r="AA1396" i="11"/>
  <c r="AA1397" i="11"/>
  <c r="AA1398" i="11"/>
  <c r="AA1399" i="11"/>
  <c r="AA1400" i="11"/>
  <c r="AA1401" i="11"/>
  <c r="AA1402" i="11"/>
  <c r="AA1403" i="11"/>
  <c r="AA1404" i="11"/>
  <c r="AA1405" i="11"/>
  <c r="AA1406" i="11"/>
  <c r="AA1407" i="11"/>
  <c r="AA1408" i="11"/>
  <c r="AA1409" i="11"/>
  <c r="AA1410" i="11"/>
  <c r="AA1411" i="11"/>
  <c r="AA1412" i="11"/>
  <c r="AA1413" i="11"/>
  <c r="AA1414" i="11"/>
  <c r="AA1415" i="11"/>
  <c r="AA1416" i="11"/>
  <c r="AA1417" i="11"/>
  <c r="AA1418" i="11"/>
  <c r="AA1419" i="11"/>
  <c r="AA1420" i="11"/>
  <c r="AA1421" i="11"/>
  <c r="AA1422" i="11"/>
  <c r="AA1423" i="11"/>
  <c r="AA1424" i="11"/>
  <c r="AA1425" i="11"/>
  <c r="AA1426" i="11"/>
  <c r="AA1427" i="11"/>
  <c r="AA1428" i="11"/>
  <c r="AA1429" i="11"/>
  <c r="AA1430" i="11"/>
  <c r="AA1431" i="11"/>
  <c r="AA1432" i="11"/>
  <c r="AA1433" i="11"/>
  <c r="AA1434" i="11"/>
  <c r="AA1435" i="11"/>
  <c r="AA1436" i="11"/>
  <c r="AA1437" i="11"/>
  <c r="AA1438" i="11"/>
  <c r="AA1439" i="11"/>
  <c r="AA1440" i="11"/>
  <c r="AA1441" i="11"/>
  <c r="AA1442" i="11"/>
  <c r="AA1443" i="11"/>
  <c r="AA1444" i="11"/>
  <c r="AA1445" i="11"/>
  <c r="AA1446" i="11"/>
  <c r="AA1447" i="11"/>
  <c r="AA1448" i="11"/>
  <c r="AA1449" i="11"/>
  <c r="AA1450" i="11"/>
  <c r="AA1451" i="11"/>
  <c r="AA1452" i="11"/>
  <c r="AA1453" i="11"/>
  <c r="AA1454" i="11"/>
  <c r="AA1455" i="11"/>
  <c r="AA1456" i="11"/>
  <c r="AA1457" i="11"/>
  <c r="AA1458" i="11"/>
  <c r="AA1459" i="11"/>
  <c r="AA1460" i="11"/>
  <c r="AA1461" i="11"/>
  <c r="AA1462" i="11"/>
  <c r="AA1463" i="11"/>
  <c r="AA1464" i="11"/>
  <c r="AA1465" i="11"/>
  <c r="AA1466" i="11"/>
  <c r="AA1467" i="11"/>
  <c r="AA1468" i="11"/>
  <c r="AA1469" i="11"/>
  <c r="AA1470" i="11"/>
  <c r="AA1471" i="11"/>
  <c r="AA1472" i="11"/>
  <c r="AA1473" i="11"/>
  <c r="AA1474" i="11"/>
  <c r="AA1475" i="11"/>
  <c r="AA1476" i="11"/>
  <c r="AA1477" i="11"/>
  <c r="AA1478" i="11"/>
  <c r="AA1479" i="11"/>
  <c r="AA1480" i="11"/>
  <c r="AA1481" i="11"/>
  <c r="AA1482" i="11"/>
  <c r="AA1483" i="11"/>
  <c r="AA1484" i="11"/>
  <c r="AA1485" i="11"/>
  <c r="AA1486" i="11"/>
  <c r="AA1487" i="11"/>
  <c r="AA1488" i="11"/>
  <c r="AA1489" i="11"/>
  <c r="AA1490" i="11"/>
  <c r="AA1491" i="11"/>
  <c r="AA1492" i="11"/>
  <c r="AA1493" i="11"/>
  <c r="AA1494" i="11"/>
  <c r="AA1495" i="11"/>
  <c r="AA1496" i="11"/>
  <c r="AA1497" i="11"/>
  <c r="AA1498" i="11"/>
  <c r="AA1499" i="11"/>
  <c r="AA1500" i="11"/>
  <c r="AA1501" i="11"/>
  <c r="AA1502" i="11"/>
  <c r="AA1503" i="11"/>
  <c r="AA1504" i="11"/>
  <c r="AA1505" i="11"/>
  <c r="AA1506" i="11"/>
  <c r="AA1507" i="11"/>
  <c r="AA1508" i="11"/>
  <c r="AA1509" i="11"/>
  <c r="AA1510" i="11"/>
  <c r="AA1511" i="11"/>
  <c r="AA1512" i="11"/>
  <c r="AA1513" i="11"/>
  <c r="AA1514" i="11"/>
  <c r="AA1515" i="11"/>
  <c r="AA1516" i="11"/>
  <c r="AA1517" i="11"/>
  <c r="AA1518" i="11"/>
  <c r="AA1519" i="11"/>
  <c r="AA1520" i="11"/>
  <c r="AA1521" i="11"/>
  <c r="AA1522" i="11"/>
  <c r="AA1523" i="11"/>
  <c r="AA1524" i="11"/>
  <c r="AA1525" i="11"/>
  <c r="AA1526" i="11"/>
  <c r="AA1527" i="11"/>
  <c r="AA1528" i="11"/>
  <c r="AA1529" i="11"/>
  <c r="AA1530" i="11"/>
  <c r="AA1531" i="11"/>
  <c r="AA1532" i="11"/>
  <c r="AA1533" i="11"/>
  <c r="AA1534" i="11"/>
  <c r="AA1535" i="11"/>
  <c r="AA1536" i="11"/>
  <c r="AA1537" i="11"/>
  <c r="AA1538" i="11"/>
  <c r="AA1539" i="11"/>
  <c r="AA1540" i="11"/>
  <c r="AA1541" i="11"/>
  <c r="AA1542" i="11"/>
  <c r="AA1543" i="11"/>
  <c r="AA1544" i="11"/>
  <c r="AA1545" i="11"/>
  <c r="AA1546" i="11"/>
  <c r="AA1547" i="11"/>
  <c r="AA1548" i="11"/>
  <c r="AA1549" i="11"/>
  <c r="AA1550" i="11"/>
  <c r="AA1551" i="11"/>
  <c r="AA1552" i="11"/>
  <c r="AA1553" i="11"/>
  <c r="AA1554" i="11"/>
  <c r="AA1555" i="11"/>
  <c r="AA1556" i="11"/>
  <c r="AA1557" i="11"/>
  <c r="AA1558" i="11"/>
  <c r="AA1559" i="11"/>
  <c r="AA1560" i="11"/>
  <c r="AA1561" i="11"/>
  <c r="AA1562" i="11"/>
  <c r="AA1563" i="11"/>
  <c r="AA1564" i="11"/>
  <c r="AA1565" i="11"/>
  <c r="AA1566" i="11"/>
  <c r="AA1567" i="11"/>
  <c r="AA1568" i="11"/>
  <c r="AA1569" i="11"/>
  <c r="AA1570" i="11"/>
  <c r="AA1571" i="11"/>
  <c r="AA1572" i="11"/>
  <c r="AA1573" i="11"/>
  <c r="AA1574" i="11"/>
  <c r="AA1575" i="11"/>
  <c r="AA1576" i="11"/>
  <c r="AA1577" i="11"/>
  <c r="AA1578" i="11"/>
  <c r="AA1579" i="11"/>
  <c r="AA1580" i="11"/>
  <c r="AA1581" i="11"/>
  <c r="AA1582" i="11"/>
  <c r="AA1583" i="11"/>
  <c r="AA1584" i="11"/>
  <c r="AA1585" i="11"/>
  <c r="AA1586" i="11"/>
  <c r="AA1587" i="11"/>
  <c r="AA1588" i="11"/>
  <c r="AA1589" i="11"/>
  <c r="AA1590" i="11"/>
  <c r="AA1591" i="11"/>
  <c r="AA1592" i="11"/>
  <c r="AA1593" i="11"/>
  <c r="AA1594" i="11"/>
  <c r="AA1595" i="11"/>
  <c r="AA1596" i="11"/>
  <c r="AA1597" i="11"/>
  <c r="AA1598" i="11"/>
  <c r="AA1599" i="11"/>
  <c r="AA1600" i="11"/>
  <c r="AA1601" i="11"/>
  <c r="AA1602" i="11"/>
  <c r="AA1603" i="11"/>
  <c r="AA1604" i="11"/>
  <c r="AA1605" i="11"/>
  <c r="AA1606" i="11"/>
  <c r="AA1607" i="11"/>
  <c r="AA1608" i="11"/>
  <c r="AA1609" i="11"/>
  <c r="AA1610" i="11"/>
  <c r="AA1611" i="11"/>
  <c r="AA1612" i="11"/>
  <c r="AA1613" i="11"/>
  <c r="AA1614" i="11"/>
  <c r="AA1615" i="11"/>
  <c r="AA1616" i="11"/>
  <c r="AA1617" i="11"/>
  <c r="AA1618" i="11"/>
  <c r="AA1619" i="11"/>
  <c r="AA1620" i="11"/>
  <c r="AA1621" i="11"/>
  <c r="AA1622" i="11"/>
  <c r="AA1623" i="11"/>
  <c r="AA1624" i="11"/>
  <c r="AA1625" i="11"/>
  <c r="AA1626" i="11"/>
  <c r="AA1627" i="11"/>
  <c r="AA1628" i="11"/>
  <c r="AA1629" i="11"/>
  <c r="AA1630" i="11"/>
  <c r="AA1631" i="11"/>
  <c r="AA1632" i="11"/>
  <c r="AA1633" i="11"/>
  <c r="AA1634" i="11"/>
  <c r="AA1635" i="11"/>
  <c r="AA1636" i="11"/>
  <c r="AA1637" i="11"/>
  <c r="AA1638" i="11"/>
  <c r="AA1639" i="11"/>
  <c r="AA1640" i="11"/>
  <c r="AA1641" i="11"/>
  <c r="AA1642" i="11"/>
  <c r="AA1643" i="11"/>
  <c r="AA1644" i="11"/>
  <c r="AA1645" i="11"/>
  <c r="AA1646" i="11"/>
  <c r="AA1647" i="11"/>
  <c r="AA1648" i="11"/>
  <c r="AA1649" i="11"/>
  <c r="AA1650" i="11"/>
  <c r="AA1651" i="11"/>
  <c r="AA1652" i="11"/>
  <c r="AA1653" i="11"/>
  <c r="AA1654" i="11"/>
  <c r="AA1655" i="11"/>
  <c r="AA1656" i="11"/>
  <c r="AA1657" i="11"/>
  <c r="AA1658" i="11"/>
  <c r="AA1659" i="11"/>
  <c r="AA1660" i="11"/>
  <c r="AA1661" i="11"/>
  <c r="AA1662" i="11"/>
  <c r="AA1663" i="11"/>
  <c r="AA1664" i="11"/>
  <c r="AA1665" i="11"/>
  <c r="AA1666" i="11"/>
  <c r="AA1667" i="11"/>
  <c r="AA1668" i="11"/>
  <c r="AA1669" i="11"/>
  <c r="AA1670" i="11"/>
  <c r="AA1671" i="11"/>
  <c r="AA1672" i="11"/>
  <c r="AA1673" i="11"/>
  <c r="AA1674" i="11"/>
  <c r="AA1675" i="11"/>
  <c r="AA1676" i="11"/>
  <c r="AA1677" i="11"/>
  <c r="AA1678" i="11"/>
  <c r="AA1679" i="11"/>
  <c r="AA1680" i="11"/>
  <c r="AA1681" i="11"/>
  <c r="AA1682" i="11"/>
  <c r="AA1683" i="11"/>
  <c r="AA1684" i="11"/>
  <c r="AA1685" i="11"/>
  <c r="AA1686" i="11"/>
  <c r="AA1687" i="11"/>
  <c r="AA1688" i="11"/>
  <c r="AA1689" i="11"/>
  <c r="AA1690" i="11"/>
  <c r="AA1691" i="11"/>
  <c r="AA1692" i="11"/>
  <c r="AA1693" i="11"/>
  <c r="AA1694" i="11"/>
  <c r="AA1695" i="11"/>
  <c r="AA1696" i="11"/>
  <c r="AA1697" i="11"/>
  <c r="AA1698" i="11"/>
  <c r="AA1699" i="11"/>
  <c r="AA1700" i="11"/>
  <c r="AA1701" i="11"/>
  <c r="AA1702" i="11"/>
  <c r="AA1703" i="11"/>
  <c r="AA1704" i="11"/>
  <c r="AA1705" i="11"/>
  <c r="AA1706" i="11"/>
  <c r="AA1707" i="11"/>
  <c r="AA1708" i="11"/>
  <c r="AA1709" i="11"/>
  <c r="AA1710" i="11"/>
  <c r="AA1711" i="11"/>
  <c r="AA1712" i="11"/>
  <c r="AA1713" i="11"/>
  <c r="AA1714" i="11"/>
  <c r="AA1715" i="11"/>
  <c r="AA1716" i="11"/>
  <c r="AA1717" i="11"/>
  <c r="AA1718" i="11"/>
  <c r="AA1719" i="11"/>
  <c r="AA1720" i="11"/>
  <c r="AA1721" i="11"/>
  <c r="AA1722" i="11"/>
  <c r="AA1723" i="11"/>
  <c r="AA1724" i="11"/>
  <c r="AA1725" i="11"/>
  <c r="AA1726" i="11"/>
  <c r="AA1727" i="11"/>
  <c r="AA1728" i="11"/>
  <c r="AA1729" i="11"/>
  <c r="AA1730" i="11"/>
  <c r="AA1731" i="11"/>
  <c r="AA1732" i="11"/>
  <c r="AA1733" i="11"/>
  <c r="AA1734" i="11"/>
  <c r="AA1735" i="11"/>
  <c r="AA1736" i="11"/>
  <c r="AA1737" i="11"/>
  <c r="AA1738" i="11"/>
  <c r="AA1739" i="11"/>
  <c r="AA1740" i="11"/>
  <c r="AA1741" i="11"/>
  <c r="AA1742" i="11"/>
  <c r="AA1743" i="11"/>
  <c r="AA1744" i="11"/>
  <c r="AA1745" i="11"/>
  <c r="AA1746" i="11"/>
  <c r="AA1747" i="11"/>
  <c r="AA1748" i="11"/>
  <c r="AA1749" i="11"/>
  <c r="AA1750" i="11"/>
  <c r="AA1751" i="11"/>
  <c r="AA1752" i="11"/>
  <c r="AA1753" i="11"/>
  <c r="AA1754" i="11"/>
  <c r="AA1755" i="11"/>
  <c r="AA1756" i="11"/>
  <c r="AA1757" i="11"/>
  <c r="AA1758" i="11"/>
  <c r="AA1759" i="11"/>
  <c r="AA1760" i="11"/>
  <c r="AA1761" i="11"/>
  <c r="AA1762" i="11"/>
  <c r="AA1763" i="11"/>
  <c r="AA1764" i="11"/>
  <c r="AA1765" i="11"/>
  <c r="AA1766" i="11"/>
  <c r="AA1767" i="11"/>
  <c r="AA1768" i="11"/>
  <c r="AA1769" i="11"/>
  <c r="AA1770" i="11"/>
  <c r="AA1771" i="11"/>
  <c r="AA1772" i="11"/>
  <c r="AA1773" i="11"/>
  <c r="AA1774" i="11"/>
  <c r="AA1775" i="11"/>
  <c r="AA1776" i="11"/>
  <c r="AA1777" i="11"/>
  <c r="AA1778" i="11"/>
  <c r="AA1779" i="11"/>
  <c r="AA1780" i="11"/>
  <c r="AA1781" i="11"/>
  <c r="AA1782" i="11"/>
  <c r="AA1783" i="11"/>
  <c r="AA1784" i="11"/>
  <c r="AA1785" i="11"/>
  <c r="AA1786" i="11"/>
  <c r="AA1787" i="11"/>
  <c r="AA1788" i="11"/>
  <c r="AA1789" i="11"/>
  <c r="AA1790" i="11"/>
  <c r="AA1791" i="11"/>
  <c r="AA1792" i="11"/>
  <c r="AA1793" i="11"/>
  <c r="AA1794" i="11"/>
  <c r="AA1795" i="11"/>
  <c r="AA1796" i="11"/>
  <c r="AA1797" i="11"/>
  <c r="AA1798" i="11"/>
  <c r="AA1799" i="11"/>
  <c r="AA1800" i="11"/>
  <c r="AA1801" i="11"/>
  <c r="AA1802" i="11"/>
  <c r="AA1803" i="11"/>
  <c r="AA1804" i="11"/>
  <c r="AA1805" i="11"/>
  <c r="AA1806" i="11"/>
  <c r="AA1807" i="11"/>
  <c r="AA1808" i="11"/>
  <c r="AA1809" i="11"/>
  <c r="AA1810" i="11"/>
  <c r="AA1811" i="11"/>
  <c r="AA1812" i="11"/>
  <c r="AA1813" i="11"/>
  <c r="AA1814" i="11"/>
  <c r="AA1815" i="11"/>
  <c r="AA1816" i="11"/>
  <c r="AA1817" i="11"/>
  <c r="AA1818" i="11"/>
  <c r="AA1819" i="11"/>
  <c r="AA1820" i="11"/>
  <c r="AA1821" i="11"/>
  <c r="AA1822" i="11"/>
  <c r="AA1823" i="11"/>
  <c r="AA1824" i="11"/>
  <c r="AA1825" i="11"/>
  <c r="AA1826" i="11"/>
  <c r="AA1827" i="11"/>
  <c r="AA1828" i="11"/>
  <c r="AA1829" i="11"/>
  <c r="AA1830" i="11"/>
  <c r="AA1831" i="11"/>
  <c r="AA1832" i="11"/>
  <c r="AA1833" i="11"/>
  <c r="AA1834" i="11"/>
  <c r="AA1835" i="11"/>
  <c r="AA1836" i="11"/>
  <c r="AA1837" i="11"/>
  <c r="AA1838" i="11"/>
  <c r="AA1839" i="11"/>
  <c r="AA1840" i="11"/>
  <c r="AA1841" i="11"/>
  <c r="AA1842" i="11"/>
  <c r="AA1843" i="11"/>
  <c r="AA1844" i="11"/>
  <c r="AA1845" i="11"/>
  <c r="AA1846" i="11"/>
  <c r="AA1847" i="11"/>
  <c r="AA1848" i="11"/>
  <c r="AA1849" i="11"/>
  <c r="AA1850" i="11"/>
  <c r="AA1851" i="11"/>
  <c r="AA1852" i="11"/>
  <c r="AA1853" i="11"/>
  <c r="AA1854" i="11"/>
  <c r="AA1855" i="11"/>
  <c r="AA1856" i="11"/>
  <c r="AA1857" i="11"/>
  <c r="AA1858" i="11"/>
  <c r="AA1859" i="11"/>
  <c r="AA1860" i="11"/>
  <c r="AA1861" i="11"/>
  <c r="AA1862" i="11"/>
  <c r="AA1863" i="11"/>
  <c r="AA1864" i="11"/>
  <c r="AA1865" i="11"/>
  <c r="AA1866" i="11"/>
  <c r="AA1867" i="11"/>
  <c r="AA1868" i="11"/>
  <c r="AA1869" i="11"/>
  <c r="AA1870" i="11"/>
  <c r="AA1871" i="11"/>
  <c r="AA1872" i="11"/>
  <c r="AA1873" i="11"/>
  <c r="AA1874" i="11"/>
  <c r="AA1875" i="11"/>
  <c r="AA1876" i="11"/>
  <c r="AA1877" i="11"/>
  <c r="AA1878" i="11"/>
  <c r="AA1879" i="11"/>
  <c r="AA1880" i="11"/>
  <c r="AA1881" i="11"/>
  <c r="AA1882" i="11"/>
  <c r="AA1883" i="11"/>
  <c r="AA1884" i="11"/>
  <c r="AA1885" i="11"/>
  <c r="AA1886" i="11"/>
  <c r="AA1887" i="11"/>
  <c r="AA1888" i="11"/>
  <c r="AA1889" i="11"/>
  <c r="AA1890" i="11"/>
  <c r="AA1891" i="11"/>
  <c r="AA1892" i="11"/>
  <c r="AA1893" i="11"/>
  <c r="AA1894" i="11"/>
  <c r="AA1895" i="11"/>
  <c r="AA1896" i="11"/>
  <c r="AA1897" i="11"/>
  <c r="AA1898" i="11"/>
  <c r="AA1899" i="11"/>
  <c r="AA1900" i="11"/>
  <c r="AA1901" i="11"/>
  <c r="AA1902" i="11"/>
  <c r="AA1903" i="11"/>
  <c r="AA1904" i="11"/>
  <c r="AA1905" i="11"/>
  <c r="AA1906" i="11"/>
  <c r="AA1907" i="11"/>
  <c r="AA1908" i="11"/>
  <c r="AA1909" i="11"/>
  <c r="AA1910" i="11"/>
  <c r="AA1911" i="11"/>
  <c r="AA1912" i="11"/>
  <c r="AA1913" i="11"/>
  <c r="AA1914" i="11"/>
  <c r="AA1915" i="11"/>
  <c r="AA1916" i="11"/>
  <c r="AA1917" i="11"/>
  <c r="AA1918" i="11"/>
  <c r="AA1919" i="11"/>
  <c r="AA1920" i="11"/>
  <c r="AA1921" i="11"/>
  <c r="AA1922" i="11"/>
  <c r="AA1923" i="11"/>
  <c r="AA1924" i="11"/>
  <c r="AA1925" i="11"/>
  <c r="AA1926" i="11"/>
  <c r="AA1927" i="11"/>
  <c r="AA1928" i="11"/>
  <c r="AA1929" i="11"/>
  <c r="AA1930" i="11"/>
  <c r="AA1931" i="11"/>
  <c r="AA1932" i="11"/>
  <c r="AA1933" i="11"/>
  <c r="AA1934" i="11"/>
  <c r="AA1935" i="11"/>
  <c r="AA1936" i="11"/>
  <c r="AA1937" i="11"/>
  <c r="AA1938" i="11"/>
  <c r="AA1939" i="11"/>
  <c r="AA1940" i="11"/>
  <c r="AA1941" i="11"/>
  <c r="AA1942" i="11"/>
  <c r="AA1943" i="11"/>
  <c r="AA1944" i="11"/>
  <c r="AA1945" i="11"/>
  <c r="AA1946" i="11"/>
  <c r="AA1947" i="11"/>
  <c r="AA1948" i="11"/>
  <c r="AA1949" i="11"/>
  <c r="AA1950" i="11"/>
  <c r="AA1951" i="11"/>
  <c r="AA1952" i="11"/>
  <c r="AA1953" i="11"/>
  <c r="AA1954" i="11"/>
  <c r="AA1955" i="11"/>
  <c r="AA1956" i="11"/>
  <c r="AA1957" i="11"/>
  <c r="AA1958" i="11"/>
  <c r="AA1959" i="11"/>
  <c r="AA1960" i="11"/>
  <c r="AA1961" i="11"/>
  <c r="AA1962" i="11"/>
  <c r="AA1963" i="11"/>
  <c r="AA1964" i="11"/>
  <c r="AA1965" i="11"/>
  <c r="AA1966" i="11"/>
  <c r="AA1967" i="11"/>
  <c r="AA1968" i="11"/>
  <c r="AA1969" i="11"/>
  <c r="AA1970" i="11"/>
  <c r="AA1971" i="11"/>
  <c r="AA1972" i="11"/>
  <c r="AA1973" i="11"/>
  <c r="AA1974" i="11"/>
  <c r="AA1975" i="11"/>
  <c r="AA1976" i="11"/>
  <c r="AA1977" i="11"/>
  <c r="AA1978" i="11"/>
  <c r="AA1979" i="11"/>
  <c r="AA1980" i="11"/>
  <c r="AA1981" i="11"/>
  <c r="AA1982" i="11"/>
  <c r="AA1983" i="11"/>
  <c r="AA1984" i="11"/>
  <c r="AA1985" i="11"/>
  <c r="AA1986" i="11"/>
  <c r="AA1987" i="11"/>
  <c r="AA1988" i="11"/>
  <c r="AA1989" i="11"/>
  <c r="AA1990" i="11"/>
  <c r="AA1991" i="11"/>
  <c r="AA1992" i="11"/>
  <c r="AA1993" i="11"/>
  <c r="AA1994" i="11"/>
  <c r="AA1995" i="11"/>
  <c r="AA1996" i="11"/>
  <c r="AA1997" i="11"/>
  <c r="AA1998" i="11"/>
  <c r="AA1999" i="11"/>
  <c r="AA2000" i="11"/>
  <c r="AA2001" i="11"/>
  <c r="AA2002" i="11"/>
  <c r="AA2003" i="11"/>
  <c r="AA2004" i="11"/>
  <c r="AA2005" i="11"/>
  <c r="AA2006" i="11"/>
  <c r="AA2007" i="11"/>
  <c r="AA2008" i="11"/>
  <c r="AA2009" i="11"/>
  <c r="AA2010" i="11"/>
  <c r="AA2011" i="11"/>
  <c r="AA2012" i="11"/>
  <c r="AA2013" i="11"/>
  <c r="AA2014" i="11"/>
  <c r="AA2015" i="11"/>
  <c r="AA2016" i="11"/>
  <c r="AA2017" i="11"/>
  <c r="AA2018" i="11"/>
  <c r="AA2019" i="11"/>
  <c r="AA2020" i="11"/>
  <c r="AA2021" i="11"/>
  <c r="AA2022" i="11"/>
  <c r="AA2023" i="11"/>
  <c r="AA2024" i="11"/>
  <c r="AA2025" i="11"/>
  <c r="AA2026" i="11"/>
  <c r="AA2027" i="11"/>
  <c r="AA2028" i="11"/>
  <c r="AA2029" i="11"/>
  <c r="AA2030" i="11"/>
  <c r="AA2031" i="11"/>
  <c r="AA2032" i="11"/>
  <c r="AA2033" i="11"/>
  <c r="AA2034" i="11"/>
  <c r="AA2035" i="11"/>
  <c r="AA2036" i="11"/>
  <c r="AA2037" i="11"/>
  <c r="AA2038" i="11"/>
  <c r="AA2039" i="11"/>
  <c r="AA2040" i="11"/>
  <c r="AA2041" i="11"/>
  <c r="AA2042" i="11"/>
  <c r="AA2043" i="11"/>
  <c r="AA2044" i="11"/>
  <c r="AA2045" i="11"/>
  <c r="AA2046" i="11"/>
  <c r="AA2047" i="11"/>
  <c r="AA2048" i="11"/>
  <c r="AA2049" i="11"/>
  <c r="AA2050" i="11"/>
  <c r="AA2051" i="11"/>
  <c r="AA2052" i="11"/>
  <c r="AA2053" i="11"/>
  <c r="AA2054" i="11"/>
  <c r="AA2055" i="11"/>
  <c r="AA2056" i="11"/>
  <c r="AA2057" i="11"/>
  <c r="AA2058" i="11"/>
  <c r="AA2059" i="11"/>
  <c r="AA2060" i="11"/>
  <c r="AA2061" i="11"/>
  <c r="AA2062" i="11"/>
  <c r="AA2063" i="11"/>
  <c r="AA2064" i="11"/>
  <c r="AA2065" i="11"/>
  <c r="AA2066" i="11"/>
  <c r="AA2067" i="11"/>
  <c r="AA2068" i="11"/>
  <c r="AA2069" i="11"/>
  <c r="AA2070" i="11"/>
  <c r="AA2071" i="11"/>
  <c r="AA2072" i="11"/>
  <c r="AA2073" i="11"/>
  <c r="AA2074" i="11"/>
  <c r="AA2075" i="11"/>
  <c r="AA2076" i="11"/>
  <c r="AA2077" i="11"/>
  <c r="AA2078" i="11"/>
  <c r="AA2079" i="11"/>
  <c r="AA2080" i="11"/>
  <c r="AA2081" i="11"/>
  <c r="AA2082" i="11"/>
  <c r="AA2083" i="11"/>
  <c r="AA2084" i="11"/>
  <c r="AA2085" i="11"/>
  <c r="AA2086" i="11"/>
  <c r="AA2087" i="11"/>
  <c r="AA2088" i="11"/>
  <c r="AA2089" i="11"/>
  <c r="AA2090" i="11"/>
  <c r="AA2091" i="11"/>
  <c r="AA2092" i="11"/>
  <c r="AA2093" i="11"/>
  <c r="AA2094" i="11"/>
  <c r="AA2095" i="11"/>
  <c r="AA2096" i="11"/>
  <c r="AA2097" i="11"/>
  <c r="AA2098" i="11"/>
  <c r="AA2099" i="11"/>
  <c r="AA2100" i="11"/>
  <c r="AA2101" i="11"/>
  <c r="AA2102" i="11"/>
  <c r="AA2103" i="11"/>
  <c r="AA2104" i="11"/>
  <c r="AA2105" i="11"/>
  <c r="AA2106" i="11"/>
  <c r="AA2107" i="11"/>
  <c r="AA2108" i="11"/>
  <c r="AA2109" i="11"/>
  <c r="AA2110" i="11"/>
  <c r="AA2111" i="11"/>
  <c r="AA2112" i="11"/>
  <c r="AA2113" i="11"/>
  <c r="AA2114" i="11"/>
  <c r="AA2115" i="11"/>
  <c r="AA2116" i="11"/>
  <c r="AA2117" i="11"/>
  <c r="AA2118" i="11"/>
  <c r="AA2119" i="11"/>
  <c r="AA2120" i="11"/>
  <c r="AA2121" i="11"/>
  <c r="AA2122" i="11"/>
  <c r="AA2123" i="11"/>
  <c r="AA2124" i="11"/>
  <c r="AA2125" i="11"/>
  <c r="AA2126" i="11"/>
  <c r="AA2127" i="11"/>
  <c r="AA2128" i="11"/>
  <c r="AA2129" i="11"/>
  <c r="AA2130" i="11"/>
  <c r="AA2131" i="11"/>
  <c r="AA2132" i="11"/>
  <c r="AA2133" i="11"/>
  <c r="AA2134" i="11"/>
  <c r="AA2135" i="11"/>
  <c r="AA2136" i="11"/>
  <c r="AA2137" i="11"/>
  <c r="AA2138" i="11"/>
  <c r="AA2139" i="11"/>
  <c r="AA2140" i="11"/>
  <c r="AA2141" i="11"/>
  <c r="AA2142" i="11"/>
  <c r="AA2143" i="11"/>
  <c r="AA2144" i="11"/>
  <c r="AA2145" i="11"/>
  <c r="AA2146" i="11"/>
  <c r="AA2147" i="11"/>
  <c r="AA2148" i="11"/>
  <c r="AA2149" i="11"/>
  <c r="AA2150" i="11"/>
  <c r="AA2151" i="11"/>
  <c r="AA2152" i="11"/>
  <c r="AA2153" i="11"/>
  <c r="AA2154" i="11"/>
  <c r="AA2155" i="11"/>
  <c r="AA2156" i="11"/>
  <c r="AA2157" i="11"/>
  <c r="AA2158" i="11"/>
  <c r="AA2159" i="11"/>
  <c r="AA2160" i="11"/>
  <c r="AA2161" i="11"/>
  <c r="AA2162" i="11"/>
  <c r="AA2163" i="11"/>
  <c r="AA2164" i="11"/>
  <c r="AA2165" i="11"/>
  <c r="AA2166" i="11"/>
  <c r="AA2167" i="11"/>
  <c r="AA2168" i="11"/>
  <c r="AA2169" i="11"/>
  <c r="AA2170" i="11"/>
  <c r="AA2171" i="11"/>
  <c r="AA2172" i="11"/>
  <c r="AA2173" i="11"/>
  <c r="AA2174" i="11"/>
  <c r="AA2175" i="11"/>
  <c r="AA2176" i="11"/>
  <c r="AA2177" i="11"/>
  <c r="AA2178" i="11"/>
  <c r="AA2179" i="11"/>
  <c r="AA2180" i="11"/>
  <c r="AA2181" i="11"/>
  <c r="AA2182" i="11"/>
  <c r="AA2183" i="11"/>
  <c r="AA2184" i="11"/>
  <c r="AA2185" i="11"/>
  <c r="AA2186" i="11"/>
  <c r="AA2187" i="11"/>
  <c r="AA2188" i="11"/>
  <c r="AA2189" i="11"/>
  <c r="AA2190" i="11"/>
  <c r="AA2191" i="11"/>
  <c r="AA2192" i="11"/>
  <c r="AA2193" i="11"/>
  <c r="AA2194" i="11"/>
  <c r="AA2195" i="11"/>
  <c r="AA2196" i="11"/>
  <c r="AA2197" i="11"/>
  <c r="AA2198" i="11"/>
  <c r="AA2199" i="11"/>
  <c r="AA2200" i="11"/>
  <c r="AA2201" i="11"/>
  <c r="AA2" i="11"/>
  <c r="Z3" i="11"/>
  <c r="Z4" i="11"/>
  <c r="Z5" i="11"/>
  <c r="Z6" i="11"/>
  <c r="Z7" i="11"/>
  <c r="Z8" i="11"/>
  <c r="Z9" i="11"/>
  <c r="Z10" i="11"/>
  <c r="Z11" i="11"/>
  <c r="Z12" i="11"/>
  <c r="Z13" i="11"/>
  <c r="Z14" i="11"/>
  <c r="Z15" i="11"/>
  <c r="Z16" i="11"/>
  <c r="Z17" i="11"/>
  <c r="Z18" i="11"/>
  <c r="Z19" i="11"/>
  <c r="Z20" i="11"/>
  <c r="Z21" i="11"/>
  <c r="Z22" i="11"/>
  <c r="Z23" i="11"/>
  <c r="Z24" i="11"/>
  <c r="Z25" i="11"/>
  <c r="Z26" i="11"/>
  <c r="Z27" i="11"/>
  <c r="Z28" i="11"/>
  <c r="Z29" i="11"/>
  <c r="Z30" i="11"/>
  <c r="Z31" i="11"/>
  <c r="Z32" i="11"/>
  <c r="Z33" i="11"/>
  <c r="Z34" i="11"/>
  <c r="Z35" i="11"/>
  <c r="Z36" i="11"/>
  <c r="Z37" i="11"/>
  <c r="Z38" i="11"/>
  <c r="Z39" i="11"/>
  <c r="Z40" i="11"/>
  <c r="Z41" i="11"/>
  <c r="Z42" i="11"/>
  <c r="Z43" i="11"/>
  <c r="Z44" i="11"/>
  <c r="Z45" i="11"/>
  <c r="Z46" i="11"/>
  <c r="Z47" i="11"/>
  <c r="Z48" i="11"/>
  <c r="Z49" i="11"/>
  <c r="Z50" i="11"/>
  <c r="Z51" i="11"/>
  <c r="Z52" i="11"/>
  <c r="Z53" i="11"/>
  <c r="Z54" i="11"/>
  <c r="Z55" i="11"/>
  <c r="Z56" i="11"/>
  <c r="Z57" i="11"/>
  <c r="Z58" i="11"/>
  <c r="Z59" i="11"/>
  <c r="Z60" i="11"/>
  <c r="Z61" i="11"/>
  <c r="Z62" i="11"/>
  <c r="Z63" i="11"/>
  <c r="Z64" i="11"/>
  <c r="Z65" i="11"/>
  <c r="Z66" i="11"/>
  <c r="Z67" i="11"/>
  <c r="Z68" i="11"/>
  <c r="Z69" i="11"/>
  <c r="Z70" i="11"/>
  <c r="Z71" i="11"/>
  <c r="Z72" i="11"/>
  <c r="Z73" i="11"/>
  <c r="Z74" i="11"/>
  <c r="Z75" i="11"/>
  <c r="Z76" i="11"/>
  <c r="Z77" i="11"/>
  <c r="Z78" i="11"/>
  <c r="Z79" i="11"/>
  <c r="Z80" i="11"/>
  <c r="Z81" i="11"/>
  <c r="Z82" i="11"/>
  <c r="Z83" i="11"/>
  <c r="Z84" i="11"/>
  <c r="Z85" i="11"/>
  <c r="Z86" i="11"/>
  <c r="Z87" i="11"/>
  <c r="Z88" i="11"/>
  <c r="Z89" i="11"/>
  <c r="Z90" i="11"/>
  <c r="Z91" i="11"/>
  <c r="Z92" i="11"/>
  <c r="Z93" i="11"/>
  <c r="Z94" i="11"/>
  <c r="Z95" i="11"/>
  <c r="Z96" i="11"/>
  <c r="Z97" i="11"/>
  <c r="Z98" i="11"/>
  <c r="Z99" i="11"/>
  <c r="Z100" i="11"/>
  <c r="Z101" i="11"/>
  <c r="Z102" i="11"/>
  <c r="Z103" i="11"/>
  <c r="Z104" i="11"/>
  <c r="Z105" i="11"/>
  <c r="Z106" i="11"/>
  <c r="Z107" i="11"/>
  <c r="Z108" i="11"/>
  <c r="Z109" i="11"/>
  <c r="Z110" i="11"/>
  <c r="Z111" i="11"/>
  <c r="Z112" i="11"/>
  <c r="Z113" i="11"/>
  <c r="Z114" i="11"/>
  <c r="Z115" i="11"/>
  <c r="Z116" i="11"/>
  <c r="Z117" i="11"/>
  <c r="Z118" i="11"/>
  <c r="Z119" i="11"/>
  <c r="Z120" i="11"/>
  <c r="Z121" i="11"/>
  <c r="Z122" i="11"/>
  <c r="Z123" i="11"/>
  <c r="Z124" i="11"/>
  <c r="Z125" i="11"/>
  <c r="Z126" i="11"/>
  <c r="Z127" i="11"/>
  <c r="Z128" i="11"/>
  <c r="Z129" i="11"/>
  <c r="Z130" i="11"/>
  <c r="Z131" i="11"/>
  <c r="Z132" i="11"/>
  <c r="Z133" i="11"/>
  <c r="Z134" i="11"/>
  <c r="Z135" i="11"/>
  <c r="Z136" i="11"/>
  <c r="Z137" i="11"/>
  <c r="Z138" i="11"/>
  <c r="Z139" i="11"/>
  <c r="Z140" i="11"/>
  <c r="Z141" i="11"/>
  <c r="Z142" i="11"/>
  <c r="Z143" i="11"/>
  <c r="Z144" i="11"/>
  <c r="Z145" i="11"/>
  <c r="Z146" i="11"/>
  <c r="Z147" i="11"/>
  <c r="Z148" i="11"/>
  <c r="Z149" i="11"/>
  <c r="Z150" i="11"/>
  <c r="Z151" i="11"/>
  <c r="Z152" i="11"/>
  <c r="Z153" i="11"/>
  <c r="Z154" i="11"/>
  <c r="Z155" i="11"/>
  <c r="Z156" i="11"/>
  <c r="Z157" i="11"/>
  <c r="Z158" i="11"/>
  <c r="Z159" i="11"/>
  <c r="Z160" i="11"/>
  <c r="Z161" i="11"/>
  <c r="Z162" i="11"/>
  <c r="Z163" i="11"/>
  <c r="Z164" i="11"/>
  <c r="Z165" i="11"/>
  <c r="Z166" i="11"/>
  <c r="Z167" i="11"/>
  <c r="Z168" i="11"/>
  <c r="Z169" i="11"/>
  <c r="Z170" i="11"/>
  <c r="Z171" i="11"/>
  <c r="Z172" i="11"/>
  <c r="Z173" i="11"/>
  <c r="Z174" i="11"/>
  <c r="Z175" i="11"/>
  <c r="Z176" i="11"/>
  <c r="Z177" i="11"/>
  <c r="Z178" i="11"/>
  <c r="Z179" i="11"/>
  <c r="Z180" i="11"/>
  <c r="Z181" i="11"/>
  <c r="Z182" i="11"/>
  <c r="Z183" i="11"/>
  <c r="Z184" i="11"/>
  <c r="Z185" i="11"/>
  <c r="Z186" i="11"/>
  <c r="Z187" i="11"/>
  <c r="Z188" i="11"/>
  <c r="Z189" i="11"/>
  <c r="Z190" i="11"/>
  <c r="Z191" i="11"/>
  <c r="Z192" i="11"/>
  <c r="Z193" i="11"/>
  <c r="Z194" i="11"/>
  <c r="Z195" i="11"/>
  <c r="Z196" i="11"/>
  <c r="Z197" i="11"/>
  <c r="Z198" i="11"/>
  <c r="Z199" i="11"/>
  <c r="Z200" i="11"/>
  <c r="Z201" i="11"/>
  <c r="Z202" i="11"/>
  <c r="Z203" i="11"/>
  <c r="Z204" i="11"/>
  <c r="Z205" i="11"/>
  <c r="Z206" i="11"/>
  <c r="Z207" i="11"/>
  <c r="Z208" i="11"/>
  <c r="Z209" i="11"/>
  <c r="Z210" i="11"/>
  <c r="Z211" i="11"/>
  <c r="Z212" i="11"/>
  <c r="Z213" i="11"/>
  <c r="Z214" i="11"/>
  <c r="Z215" i="11"/>
  <c r="Z216" i="11"/>
  <c r="Z217" i="11"/>
  <c r="Z218" i="11"/>
  <c r="Z219" i="11"/>
  <c r="Z220" i="11"/>
  <c r="Z221" i="11"/>
  <c r="Z222" i="11"/>
  <c r="Z223" i="11"/>
  <c r="Z224" i="11"/>
  <c r="Z225" i="11"/>
  <c r="Z226" i="11"/>
  <c r="Z227" i="11"/>
  <c r="Z228" i="11"/>
  <c r="Z229" i="11"/>
  <c r="Z230" i="11"/>
  <c r="Z231" i="11"/>
  <c r="Z232" i="11"/>
  <c r="Z233" i="11"/>
  <c r="Z234" i="11"/>
  <c r="Z235" i="11"/>
  <c r="Z236" i="11"/>
  <c r="Z237" i="11"/>
  <c r="Z238" i="11"/>
  <c r="Z239" i="11"/>
  <c r="Z240" i="11"/>
  <c r="Z241" i="11"/>
  <c r="Z242" i="11"/>
  <c r="Z243" i="11"/>
  <c r="Z244" i="11"/>
  <c r="Z245" i="11"/>
  <c r="Z246" i="11"/>
  <c r="Z247" i="11"/>
  <c r="Z248" i="11"/>
  <c r="Z249" i="11"/>
  <c r="Z250" i="11"/>
  <c r="Z251" i="11"/>
  <c r="Z252" i="11"/>
  <c r="Z253" i="11"/>
  <c r="Z254" i="11"/>
  <c r="Z255" i="11"/>
  <c r="Z256" i="11"/>
  <c r="Z257" i="11"/>
  <c r="Z258" i="11"/>
  <c r="Z259" i="11"/>
  <c r="Z260" i="11"/>
  <c r="Z261" i="11"/>
  <c r="Z262" i="11"/>
  <c r="Z263" i="11"/>
  <c r="Z264" i="11"/>
  <c r="Z265" i="11"/>
  <c r="Z266" i="11"/>
  <c r="Z267" i="11"/>
  <c r="Z268" i="11"/>
  <c r="Z269" i="11"/>
  <c r="Z270" i="11"/>
  <c r="Z271" i="11"/>
  <c r="Z272" i="11"/>
  <c r="Z273" i="11"/>
  <c r="Z274" i="11"/>
  <c r="Z275" i="11"/>
  <c r="Z276" i="11"/>
  <c r="Z277" i="11"/>
  <c r="Z278" i="11"/>
  <c r="Z279" i="11"/>
  <c r="Z280" i="11"/>
  <c r="Z281" i="11"/>
  <c r="Z282" i="11"/>
  <c r="Z283" i="11"/>
  <c r="Z284" i="11"/>
  <c r="Z285" i="11"/>
  <c r="Z286" i="11"/>
  <c r="Z287" i="11"/>
  <c r="Z288" i="11"/>
  <c r="Z289" i="11"/>
  <c r="Z290" i="11"/>
  <c r="Z291" i="11"/>
  <c r="Z292" i="11"/>
  <c r="Z293" i="11"/>
  <c r="Z294" i="11"/>
  <c r="Z295" i="11"/>
  <c r="Z296" i="11"/>
  <c r="Z297" i="11"/>
  <c r="Z298" i="11"/>
  <c r="Z299" i="11"/>
  <c r="Z300" i="11"/>
  <c r="Z301" i="11"/>
  <c r="Z302" i="11"/>
  <c r="Z303" i="11"/>
  <c r="Z304" i="11"/>
  <c r="Z305" i="11"/>
  <c r="Z306" i="11"/>
  <c r="Z307" i="11"/>
  <c r="Z308" i="11"/>
  <c r="Z309" i="11"/>
  <c r="Z310" i="11"/>
  <c r="Z311" i="11"/>
  <c r="Z312" i="11"/>
  <c r="Z313" i="11"/>
  <c r="Z314" i="11"/>
  <c r="Z315" i="11"/>
  <c r="Z316" i="11"/>
  <c r="Z317" i="11"/>
  <c r="Z318" i="11"/>
  <c r="Z319" i="11"/>
  <c r="Z320" i="11"/>
  <c r="Z321" i="11"/>
  <c r="Z322" i="11"/>
  <c r="Z323" i="11"/>
  <c r="Z324" i="11"/>
  <c r="Z325" i="11"/>
  <c r="Z326" i="11"/>
  <c r="Z327" i="11"/>
  <c r="Z328" i="11"/>
  <c r="Z329" i="11"/>
  <c r="Z330" i="11"/>
  <c r="Z331" i="11"/>
  <c r="Z332" i="11"/>
  <c r="Z333" i="11"/>
  <c r="Z334" i="11"/>
  <c r="Z335" i="11"/>
  <c r="Z336" i="11"/>
  <c r="Z337" i="11"/>
  <c r="Z338" i="11"/>
  <c r="Z339" i="11"/>
  <c r="Z340" i="11"/>
  <c r="Z341" i="11"/>
  <c r="Z342" i="11"/>
  <c r="Z343" i="11"/>
  <c r="Z344" i="11"/>
  <c r="Z345" i="11"/>
  <c r="Z346" i="11"/>
  <c r="Z347" i="11"/>
  <c r="Z348" i="11"/>
  <c r="Z349" i="11"/>
  <c r="Z350" i="11"/>
  <c r="Z351" i="11"/>
  <c r="Z352" i="11"/>
  <c r="Z353" i="11"/>
  <c r="Z354" i="11"/>
  <c r="Z355" i="11"/>
  <c r="Z356" i="11"/>
  <c r="Z357" i="11"/>
  <c r="Z358" i="11"/>
  <c r="Z359" i="11"/>
  <c r="Z360" i="11"/>
  <c r="Z361" i="11"/>
  <c r="Z362" i="11"/>
  <c r="Z363" i="11"/>
  <c r="Z364" i="11"/>
  <c r="Z365" i="11"/>
  <c r="Z366" i="11"/>
  <c r="Z367" i="11"/>
  <c r="Z368" i="11"/>
  <c r="Z369" i="11"/>
  <c r="Z370" i="11"/>
  <c r="Z371" i="11"/>
  <c r="Z372" i="11"/>
  <c r="Z373" i="11"/>
  <c r="Z374" i="11"/>
  <c r="Z375" i="11"/>
  <c r="Z376" i="11"/>
  <c r="Z377" i="11"/>
  <c r="Z378" i="11"/>
  <c r="Z379" i="11"/>
  <c r="Z380" i="11"/>
  <c r="Z381" i="11"/>
  <c r="Z382" i="11"/>
  <c r="Z383" i="11"/>
  <c r="Z384" i="11"/>
  <c r="Z385" i="11"/>
  <c r="Z386" i="11"/>
  <c r="Z387" i="11"/>
  <c r="Z388" i="11"/>
  <c r="Z389" i="11"/>
  <c r="Z390" i="11"/>
  <c r="Z391" i="11"/>
  <c r="Z392" i="11"/>
  <c r="Z393" i="11"/>
  <c r="Z394" i="11"/>
  <c r="Z395" i="11"/>
  <c r="Z396" i="11"/>
  <c r="Z397" i="11"/>
  <c r="Z398" i="11"/>
  <c r="Z399" i="11"/>
  <c r="Z400" i="11"/>
  <c r="Z401" i="11"/>
  <c r="Z402" i="11"/>
  <c r="Z403" i="11"/>
  <c r="Z404" i="11"/>
  <c r="Z405" i="11"/>
  <c r="Z406" i="11"/>
  <c r="Z407" i="11"/>
  <c r="Z408" i="11"/>
  <c r="Z409" i="11"/>
  <c r="Z410" i="11"/>
  <c r="Z411" i="11"/>
  <c r="Z412" i="11"/>
  <c r="Z413" i="11"/>
  <c r="Z414" i="11"/>
  <c r="Z415" i="11"/>
  <c r="Z416" i="11"/>
  <c r="Z417" i="11"/>
  <c r="Z418" i="11"/>
  <c r="Z419" i="11"/>
  <c r="Z420" i="11"/>
  <c r="Z421" i="11"/>
  <c r="Z422" i="11"/>
  <c r="Z423" i="11"/>
  <c r="Z424" i="11"/>
  <c r="Z425" i="11"/>
  <c r="Z426" i="11"/>
  <c r="Z427" i="11"/>
  <c r="Z428" i="11"/>
  <c r="Z429" i="11"/>
  <c r="Z430" i="11"/>
  <c r="Z431" i="11"/>
  <c r="Z432" i="11"/>
  <c r="Z433" i="11"/>
  <c r="Z434" i="11"/>
  <c r="Z435" i="11"/>
  <c r="Z436" i="11"/>
  <c r="Z437" i="11"/>
  <c r="Z438" i="11"/>
  <c r="Z439" i="11"/>
  <c r="Z440" i="11"/>
  <c r="Z441" i="11"/>
  <c r="Z442" i="11"/>
  <c r="Z443" i="11"/>
  <c r="Z444" i="11"/>
  <c r="Z445" i="11"/>
  <c r="Z446" i="11"/>
  <c r="Z447" i="11"/>
  <c r="Z448" i="11"/>
  <c r="Z449" i="11"/>
  <c r="Z450" i="11"/>
  <c r="Z451" i="11"/>
  <c r="Z452" i="11"/>
  <c r="Z453" i="11"/>
  <c r="Z454" i="11"/>
  <c r="Z455" i="11"/>
  <c r="Z456" i="11"/>
  <c r="Z457" i="11"/>
  <c r="Z458" i="11"/>
  <c r="Z459" i="11"/>
  <c r="Z460" i="11"/>
  <c r="Z461" i="11"/>
  <c r="Z462" i="11"/>
  <c r="Z463" i="11"/>
  <c r="Z464" i="11"/>
  <c r="Z465" i="11"/>
  <c r="Z466" i="11"/>
  <c r="Z467" i="11"/>
  <c r="Z468" i="11"/>
  <c r="Z469" i="11"/>
  <c r="Z470" i="11"/>
  <c r="Z471" i="11"/>
  <c r="Z472" i="11"/>
  <c r="Z473" i="11"/>
  <c r="Z474" i="11"/>
  <c r="Z475" i="11"/>
  <c r="Z476" i="11"/>
  <c r="Z477" i="11"/>
  <c r="Z478" i="11"/>
  <c r="Z479" i="11"/>
  <c r="Z480" i="11"/>
  <c r="Z481" i="11"/>
  <c r="Z482" i="11"/>
  <c r="Z483" i="11"/>
  <c r="Z484" i="11"/>
  <c r="Z485" i="11"/>
  <c r="Z486" i="11"/>
  <c r="Z487" i="11"/>
  <c r="Z488" i="11"/>
  <c r="Z489" i="11"/>
  <c r="Z490" i="11"/>
  <c r="Z491" i="11"/>
  <c r="Z492" i="11"/>
  <c r="Z493" i="11"/>
  <c r="Z494" i="11"/>
  <c r="Z495" i="11"/>
  <c r="Z496" i="11"/>
  <c r="Z497" i="11"/>
  <c r="Z498" i="11"/>
  <c r="Z499" i="11"/>
  <c r="Z500" i="11"/>
  <c r="Z501" i="11"/>
  <c r="Z502" i="11"/>
  <c r="Z503" i="11"/>
  <c r="Z504" i="11"/>
  <c r="Z505" i="11"/>
  <c r="Z506" i="11"/>
  <c r="Z507" i="11"/>
  <c r="Z508" i="11"/>
  <c r="Z509" i="11"/>
  <c r="Z510" i="11"/>
  <c r="Z511" i="11"/>
  <c r="Z512" i="11"/>
  <c r="Z513" i="11"/>
  <c r="Z514" i="11"/>
  <c r="Z515" i="11"/>
  <c r="Z516" i="11"/>
  <c r="Z517" i="11"/>
  <c r="Z518" i="11"/>
  <c r="Z519" i="11"/>
  <c r="Z520" i="11"/>
  <c r="Z521" i="11"/>
  <c r="Z522" i="11"/>
  <c r="Z523" i="11"/>
  <c r="Z524" i="11"/>
  <c r="Z525" i="11"/>
  <c r="Z526" i="11"/>
  <c r="Z527" i="11"/>
  <c r="Z528" i="11"/>
  <c r="Z529" i="11"/>
  <c r="Z530" i="11"/>
  <c r="Z531" i="11"/>
  <c r="Z532" i="11"/>
  <c r="Z533" i="11"/>
  <c r="Z534" i="11"/>
  <c r="Z535" i="11"/>
  <c r="Z536" i="11"/>
  <c r="Z537" i="11"/>
  <c r="Z538" i="11"/>
  <c r="Z539" i="11"/>
  <c r="Z540" i="11"/>
  <c r="Z541" i="11"/>
  <c r="Z542" i="11"/>
  <c r="Z543" i="11"/>
  <c r="Z544" i="11"/>
  <c r="Z545" i="11"/>
  <c r="Z546" i="11"/>
  <c r="Z547" i="11"/>
  <c r="Z548" i="11"/>
  <c r="Z549" i="11"/>
  <c r="Z550" i="11"/>
  <c r="Z551" i="11"/>
  <c r="Z552" i="11"/>
  <c r="Z553" i="11"/>
  <c r="Z554" i="11"/>
  <c r="Z555" i="11"/>
  <c r="Z556" i="11"/>
  <c r="Z557" i="11"/>
  <c r="Z558" i="11"/>
  <c r="Z559" i="11"/>
  <c r="Z560" i="11"/>
  <c r="Z561" i="11"/>
  <c r="Z562" i="11"/>
  <c r="Z563" i="11"/>
  <c r="Z564" i="11"/>
  <c r="Z565" i="11"/>
  <c r="Z566" i="11"/>
  <c r="Z567" i="11"/>
  <c r="Z568" i="11"/>
  <c r="Z569" i="11"/>
  <c r="Z570" i="11"/>
  <c r="Z571" i="11"/>
  <c r="Z572" i="11"/>
  <c r="Z573" i="11"/>
  <c r="Z574" i="11"/>
  <c r="Z575" i="11"/>
  <c r="Z576" i="11"/>
  <c r="Z577" i="11"/>
  <c r="Z578" i="11"/>
  <c r="Z579" i="11"/>
  <c r="Z580" i="11"/>
  <c r="Z581" i="11"/>
  <c r="Z582" i="11"/>
  <c r="Z583" i="11"/>
  <c r="Z584" i="11"/>
  <c r="Z585" i="11"/>
  <c r="Z586" i="11"/>
  <c r="Z587" i="11"/>
  <c r="Z588" i="11"/>
  <c r="Z589" i="11"/>
  <c r="Z590" i="11"/>
  <c r="Z591" i="11"/>
  <c r="Z592" i="11"/>
  <c r="Z593" i="11"/>
  <c r="Z594" i="11"/>
  <c r="Z595" i="11"/>
  <c r="Z596" i="11"/>
  <c r="Z597" i="11"/>
  <c r="Z598" i="11"/>
  <c r="Z599" i="11"/>
  <c r="Z600" i="11"/>
  <c r="Z601" i="11"/>
  <c r="Z602" i="11"/>
  <c r="Z603" i="11"/>
  <c r="Z604" i="11"/>
  <c r="Z605" i="11"/>
  <c r="Z606" i="11"/>
  <c r="Z607" i="11"/>
  <c r="Z608" i="11"/>
  <c r="Z609" i="11"/>
  <c r="Z610" i="11"/>
  <c r="Z611" i="11"/>
  <c r="Z612" i="11"/>
  <c r="Z613" i="11"/>
  <c r="Z614" i="11"/>
  <c r="Z615" i="11"/>
  <c r="Z616" i="11"/>
  <c r="Z617" i="11"/>
  <c r="Z618" i="11"/>
  <c r="Z619" i="11"/>
  <c r="Z620" i="11"/>
  <c r="Z621" i="11"/>
  <c r="Z622" i="11"/>
  <c r="Z623" i="11"/>
  <c r="Z624" i="11"/>
  <c r="Z625" i="11"/>
  <c r="Z626" i="11"/>
  <c r="Z627" i="11"/>
  <c r="Z628" i="11"/>
  <c r="Z629" i="11"/>
  <c r="Z630" i="11"/>
  <c r="Z631" i="11"/>
  <c r="Z632" i="11"/>
  <c r="Z633" i="11"/>
  <c r="Z634" i="11"/>
  <c r="Z635" i="11"/>
  <c r="Z636" i="11"/>
  <c r="Z637" i="11"/>
  <c r="Z638" i="11"/>
  <c r="Z639" i="11"/>
  <c r="Z640" i="11"/>
  <c r="Z641" i="11"/>
  <c r="Z642" i="11"/>
  <c r="Z643" i="11"/>
  <c r="Z644" i="11"/>
  <c r="Z645" i="11"/>
  <c r="Z646" i="11"/>
  <c r="Z647" i="11"/>
  <c r="Z648" i="11"/>
  <c r="Z649" i="11"/>
  <c r="Z650" i="11"/>
  <c r="Z651" i="11"/>
  <c r="Z652" i="11"/>
  <c r="Z653" i="11"/>
  <c r="Z654" i="11"/>
  <c r="Z655" i="11"/>
  <c r="Z656" i="11"/>
  <c r="Z657" i="11"/>
  <c r="Z658" i="11"/>
  <c r="Z659" i="11"/>
  <c r="Z660" i="11"/>
  <c r="Z661" i="11"/>
  <c r="Z662" i="11"/>
  <c r="Z663" i="11"/>
  <c r="Z664" i="11"/>
  <c r="Z665" i="11"/>
  <c r="Z666" i="11"/>
  <c r="Z667" i="11"/>
  <c r="Z668" i="11"/>
  <c r="Z669" i="11"/>
  <c r="Z670" i="11"/>
  <c r="Z671" i="11"/>
  <c r="Z672" i="11"/>
  <c r="Z673" i="11"/>
  <c r="Z674" i="11"/>
  <c r="Z675" i="11"/>
  <c r="Z676" i="11"/>
  <c r="Z677" i="11"/>
  <c r="Z678" i="11"/>
  <c r="Z679" i="11"/>
  <c r="Z680" i="11"/>
  <c r="Z681" i="11"/>
  <c r="Z682" i="11"/>
  <c r="Z683" i="11"/>
  <c r="Z684" i="11"/>
  <c r="Z685" i="11"/>
  <c r="Z686" i="11"/>
  <c r="Z687" i="11"/>
  <c r="Z688" i="11"/>
  <c r="Z689" i="11"/>
  <c r="Z690" i="11"/>
  <c r="Z691" i="11"/>
  <c r="Z692" i="11"/>
  <c r="Z693" i="11"/>
  <c r="Z694" i="11"/>
  <c r="Z695" i="11"/>
  <c r="Z696" i="11"/>
  <c r="Z697" i="11"/>
  <c r="Z698" i="11"/>
  <c r="Z699" i="11"/>
  <c r="Z700" i="11"/>
  <c r="Z701" i="11"/>
  <c r="Z702" i="11"/>
  <c r="Z703" i="11"/>
  <c r="Z704" i="11"/>
  <c r="Z705" i="11"/>
  <c r="Z706" i="11"/>
  <c r="Z707" i="11"/>
  <c r="Z708" i="11"/>
  <c r="Z709" i="11"/>
  <c r="Z710" i="11"/>
  <c r="Z711" i="11"/>
  <c r="Z712" i="11"/>
  <c r="Z713" i="11"/>
  <c r="Z714" i="11"/>
  <c r="Z715" i="11"/>
  <c r="Z716" i="11"/>
  <c r="Z717" i="11"/>
  <c r="Z718" i="11"/>
  <c r="Z719" i="11"/>
  <c r="Z720" i="11"/>
  <c r="Z721" i="11"/>
  <c r="Z722" i="11"/>
  <c r="Z723" i="11"/>
  <c r="Z724" i="11"/>
  <c r="Z725" i="11"/>
  <c r="Z726" i="11"/>
  <c r="Z727" i="11"/>
  <c r="Z728" i="11"/>
  <c r="Z729" i="11"/>
  <c r="Z730" i="11"/>
  <c r="Z731" i="11"/>
  <c r="Z732" i="11"/>
  <c r="Z733" i="11"/>
  <c r="Z734" i="11"/>
  <c r="Z735" i="11"/>
  <c r="Z736" i="11"/>
  <c r="Z737" i="11"/>
  <c r="Z738" i="11"/>
  <c r="Z739" i="11"/>
  <c r="Z740" i="11"/>
  <c r="Z741" i="11"/>
  <c r="Z742" i="11"/>
  <c r="Z743" i="11"/>
  <c r="Z744" i="11"/>
  <c r="Z745" i="11"/>
  <c r="Z746" i="11"/>
  <c r="Z747" i="11"/>
  <c r="Z748" i="11"/>
  <c r="Z749" i="11"/>
  <c r="Z750" i="11"/>
  <c r="Z751" i="11"/>
  <c r="Z752" i="11"/>
  <c r="Z753" i="11"/>
  <c r="Z754" i="11"/>
  <c r="Z755" i="11"/>
  <c r="Z756" i="11"/>
  <c r="Z757" i="11"/>
  <c r="Z758" i="11"/>
  <c r="Z759" i="11"/>
  <c r="Z760" i="11"/>
  <c r="Z761" i="11"/>
  <c r="Z762" i="11"/>
  <c r="Z763" i="11"/>
  <c r="Z764" i="11"/>
  <c r="Z765" i="11"/>
  <c r="Z766" i="11"/>
  <c r="Z767" i="11"/>
  <c r="Z768" i="11"/>
  <c r="Z769" i="11"/>
  <c r="Z770" i="11"/>
  <c r="Z771" i="11"/>
  <c r="Z772" i="11"/>
  <c r="Z773" i="11"/>
  <c r="Z774" i="11"/>
  <c r="Z775" i="11"/>
  <c r="Z776" i="11"/>
  <c r="Z777" i="11"/>
  <c r="Z778" i="11"/>
  <c r="Z779" i="11"/>
  <c r="Z780" i="11"/>
  <c r="Z781" i="11"/>
  <c r="Z782" i="11"/>
  <c r="Z783" i="11"/>
  <c r="Z784" i="11"/>
  <c r="Z785" i="11"/>
  <c r="Z786" i="11"/>
  <c r="Z787" i="11"/>
  <c r="Z788" i="11"/>
  <c r="Z789" i="11"/>
  <c r="Z790" i="11"/>
  <c r="Z791" i="11"/>
  <c r="Z792" i="11"/>
  <c r="Z793" i="11"/>
  <c r="Z794" i="11"/>
  <c r="Z795" i="11"/>
  <c r="Z796" i="11"/>
  <c r="Z797" i="11"/>
  <c r="Z798" i="11"/>
  <c r="Z799" i="11"/>
  <c r="Z800" i="11"/>
  <c r="Z801" i="11"/>
  <c r="Z802" i="11"/>
  <c r="Z803" i="11"/>
  <c r="Z804" i="11"/>
  <c r="Z805" i="11"/>
  <c r="Z806" i="11"/>
  <c r="Z807" i="11"/>
  <c r="Z808" i="11"/>
  <c r="Z809" i="11"/>
  <c r="Z810" i="11"/>
  <c r="Z811" i="11"/>
  <c r="Z812" i="11"/>
  <c r="Z813" i="11"/>
  <c r="Z814" i="11"/>
  <c r="Z815" i="11"/>
  <c r="Z816" i="11"/>
  <c r="Z817" i="11"/>
  <c r="Z818" i="11"/>
  <c r="Z819" i="11"/>
  <c r="Z820" i="11"/>
  <c r="Z821" i="11"/>
  <c r="Z822" i="11"/>
  <c r="Z823" i="11"/>
  <c r="Z824" i="11"/>
  <c r="Z825" i="11"/>
  <c r="Z826" i="11"/>
  <c r="Z827" i="11"/>
  <c r="Z828" i="11"/>
  <c r="Z829" i="11"/>
  <c r="Z830" i="11"/>
  <c r="Z831" i="11"/>
  <c r="Z832" i="11"/>
  <c r="Z833" i="11"/>
  <c r="Z834" i="11"/>
  <c r="Z835" i="11"/>
  <c r="Z836" i="11"/>
  <c r="Z837" i="11"/>
  <c r="Z838" i="11"/>
  <c r="Z839" i="11"/>
  <c r="Z840" i="11"/>
  <c r="Z841" i="11"/>
  <c r="Z842" i="11"/>
  <c r="Z843" i="11"/>
  <c r="Z844" i="11"/>
  <c r="Z845" i="11"/>
  <c r="Z846" i="11"/>
  <c r="Z847" i="11"/>
  <c r="Z848" i="11"/>
  <c r="Z849" i="11"/>
  <c r="Z850" i="11"/>
  <c r="Z851" i="11"/>
  <c r="Z852" i="11"/>
  <c r="Z853" i="11"/>
  <c r="Z854" i="11"/>
  <c r="Z855" i="11"/>
  <c r="Z856" i="11"/>
  <c r="Z857" i="11"/>
  <c r="Z858" i="11"/>
  <c r="Z859" i="11"/>
  <c r="Z860" i="11"/>
  <c r="Z861" i="11"/>
  <c r="Z862" i="11"/>
  <c r="Z863" i="11"/>
  <c r="Z864" i="11"/>
  <c r="Z865" i="11"/>
  <c r="Z866" i="11"/>
  <c r="Z867" i="11"/>
  <c r="Z868" i="11"/>
  <c r="Z869" i="11"/>
  <c r="Z870" i="11"/>
  <c r="Z871" i="11"/>
  <c r="Z872" i="11"/>
  <c r="Z873" i="11"/>
  <c r="Z874" i="11"/>
  <c r="Z875" i="11"/>
  <c r="Z876" i="11"/>
  <c r="Z877" i="11"/>
  <c r="Z878" i="11"/>
  <c r="Z879" i="11"/>
  <c r="Z880" i="11"/>
  <c r="Z881" i="11"/>
  <c r="Z882" i="11"/>
  <c r="Z883" i="11"/>
  <c r="Z884" i="11"/>
  <c r="Z885" i="11"/>
  <c r="Z886" i="11"/>
  <c r="Z887" i="11"/>
  <c r="Z888" i="11"/>
  <c r="Z889" i="11"/>
  <c r="Z890" i="11"/>
  <c r="Z891" i="11"/>
  <c r="Z892" i="11"/>
  <c r="Z893" i="11"/>
  <c r="Z894" i="11"/>
  <c r="Z895" i="11"/>
  <c r="Z896" i="11"/>
  <c r="Z897" i="11"/>
  <c r="Z898" i="11"/>
  <c r="Z899" i="11"/>
  <c r="Z900" i="11"/>
  <c r="Z901" i="11"/>
  <c r="Z902" i="11"/>
  <c r="Z903" i="11"/>
  <c r="Z904" i="11"/>
  <c r="Z905" i="11"/>
  <c r="Z906" i="11"/>
  <c r="Z907" i="11"/>
  <c r="Z908" i="11"/>
  <c r="Z909" i="11"/>
  <c r="Z910" i="11"/>
  <c r="Z911" i="11"/>
  <c r="Z912" i="11"/>
  <c r="Z913" i="11"/>
  <c r="Z914" i="11"/>
  <c r="Z915" i="11"/>
  <c r="Z916" i="11"/>
  <c r="Z917" i="11"/>
  <c r="Z918" i="11"/>
  <c r="Z919" i="11"/>
  <c r="Z920" i="11"/>
  <c r="Z921" i="11"/>
  <c r="Z922" i="11"/>
  <c r="Z923" i="11"/>
  <c r="Z924" i="11"/>
  <c r="Z925" i="11"/>
  <c r="Z926" i="11"/>
  <c r="Z927" i="11"/>
  <c r="Z928" i="11"/>
  <c r="Z929" i="11"/>
  <c r="Z930" i="11"/>
  <c r="Z931" i="11"/>
  <c r="Z932" i="11"/>
  <c r="Z933" i="11"/>
  <c r="Z934" i="11"/>
  <c r="Z935" i="11"/>
  <c r="Z936" i="11"/>
  <c r="Z937" i="11"/>
  <c r="Z938" i="11"/>
  <c r="Z939" i="11"/>
  <c r="Z940" i="11"/>
  <c r="Z941" i="11"/>
  <c r="Z942" i="11"/>
  <c r="Z943" i="11"/>
  <c r="Z944" i="11"/>
  <c r="Z945" i="11"/>
  <c r="Z946" i="11"/>
  <c r="Z947" i="11"/>
  <c r="Z948" i="11"/>
  <c r="Z949" i="11"/>
  <c r="Z950" i="11"/>
  <c r="Z951" i="11"/>
  <c r="Z952" i="11"/>
  <c r="Z953" i="11"/>
  <c r="Z954" i="11"/>
  <c r="Z955" i="11"/>
  <c r="Z956" i="11"/>
  <c r="Z957" i="11"/>
  <c r="Z958" i="11"/>
  <c r="Z959" i="11"/>
  <c r="Z960" i="11"/>
  <c r="Z961" i="11"/>
  <c r="Z962" i="11"/>
  <c r="Z963" i="11"/>
  <c r="Z964" i="11"/>
  <c r="Z965" i="11"/>
  <c r="Z966" i="11"/>
  <c r="Z967" i="11"/>
  <c r="Z968" i="11"/>
  <c r="Z969" i="11"/>
  <c r="Z970" i="11"/>
  <c r="Z971" i="11"/>
  <c r="Z972" i="11"/>
  <c r="Z973" i="11"/>
  <c r="Z974" i="11"/>
  <c r="Z975" i="11"/>
  <c r="Z976" i="11"/>
  <c r="Z977" i="11"/>
  <c r="Z978" i="11"/>
  <c r="Z979" i="11"/>
  <c r="Z980" i="11"/>
  <c r="Z981" i="11"/>
  <c r="Z982" i="11"/>
  <c r="Z983" i="11"/>
  <c r="Z984" i="11"/>
  <c r="Z985" i="11"/>
  <c r="Z986" i="11"/>
  <c r="Z987" i="11"/>
  <c r="Z988" i="11"/>
  <c r="Z989" i="11"/>
  <c r="Z990" i="11"/>
  <c r="Z991" i="11"/>
  <c r="Z992" i="11"/>
  <c r="Z993" i="11"/>
  <c r="Z994" i="11"/>
  <c r="Z995" i="11"/>
  <c r="Z996" i="11"/>
  <c r="Z997" i="11"/>
  <c r="Z998" i="11"/>
  <c r="Z999" i="11"/>
  <c r="Z1000" i="11"/>
  <c r="Z1001" i="11"/>
  <c r="Z1002" i="11"/>
  <c r="Z1003" i="11"/>
  <c r="Z1004" i="11"/>
  <c r="Z1005" i="11"/>
  <c r="Z1006" i="11"/>
  <c r="Z1007" i="11"/>
  <c r="Z1008" i="11"/>
  <c r="Z1009" i="11"/>
  <c r="Z1010" i="11"/>
  <c r="Z1011" i="11"/>
  <c r="Z1012" i="11"/>
  <c r="Z1013" i="11"/>
  <c r="Z1014" i="11"/>
  <c r="Z1015" i="11"/>
  <c r="Z1016" i="11"/>
  <c r="Z1017" i="11"/>
  <c r="Z1018" i="11"/>
  <c r="Z1019" i="11"/>
  <c r="Z1020" i="11"/>
  <c r="Z1021" i="11"/>
  <c r="Z1022" i="11"/>
  <c r="Z1023" i="11"/>
  <c r="Z1024" i="11"/>
  <c r="Z1025" i="11"/>
  <c r="Z1026" i="11"/>
  <c r="Z1027" i="11"/>
  <c r="Z1028" i="11"/>
  <c r="Z1029" i="11"/>
  <c r="Z1030" i="11"/>
  <c r="Z1031" i="11"/>
  <c r="Z1032" i="11"/>
  <c r="Z1033" i="11"/>
  <c r="Z1034" i="11"/>
  <c r="Z1035" i="11"/>
  <c r="Z1036" i="11"/>
  <c r="Z1037" i="11"/>
  <c r="Z1038" i="11"/>
  <c r="Z1039" i="11"/>
  <c r="Z1040" i="11"/>
  <c r="Z1041" i="11"/>
  <c r="Z1042" i="11"/>
  <c r="Z1043" i="11"/>
  <c r="Z1044" i="11"/>
  <c r="Z1045" i="11"/>
  <c r="Z1046" i="11"/>
  <c r="Z1047" i="11"/>
  <c r="Z1048" i="11"/>
  <c r="Z1049" i="11"/>
  <c r="Z1050" i="11"/>
  <c r="Z1051" i="11"/>
  <c r="Z1052" i="11"/>
  <c r="Z1053" i="11"/>
  <c r="Z1054" i="11"/>
  <c r="Z1055" i="11"/>
  <c r="Z1056" i="11"/>
  <c r="Z1057" i="11"/>
  <c r="Z1058" i="11"/>
  <c r="Z1059" i="11"/>
  <c r="Z1060" i="11"/>
  <c r="Z1061" i="11"/>
  <c r="Z1062" i="11"/>
  <c r="Z1063" i="11"/>
  <c r="Z1064" i="11"/>
  <c r="Z1065" i="11"/>
  <c r="Z1066" i="11"/>
  <c r="Z1067" i="11"/>
  <c r="Z1068" i="11"/>
  <c r="Z1069" i="11"/>
  <c r="Z1070" i="11"/>
  <c r="Z1071" i="11"/>
  <c r="Z1072" i="11"/>
  <c r="Z1073" i="11"/>
  <c r="Z1074" i="11"/>
  <c r="Z1075" i="11"/>
  <c r="Z1076" i="11"/>
  <c r="Z1077" i="11"/>
  <c r="Z1078" i="11"/>
  <c r="Z1079" i="11"/>
  <c r="Z1080" i="11"/>
  <c r="Z1081" i="11"/>
  <c r="Z1082" i="11"/>
  <c r="Z1083" i="11"/>
  <c r="Z1084" i="11"/>
  <c r="Z1085" i="11"/>
  <c r="Z1086" i="11"/>
  <c r="Z1087" i="11"/>
  <c r="Z1088" i="11"/>
  <c r="Z1089" i="11"/>
  <c r="Z1090" i="11"/>
  <c r="Z1091" i="11"/>
  <c r="Z1092" i="11"/>
  <c r="Z1093" i="11"/>
  <c r="Z1094" i="11"/>
  <c r="Z1095" i="11"/>
  <c r="Z1096" i="11"/>
  <c r="Z1097" i="11"/>
  <c r="Z1098" i="11"/>
  <c r="Z1099" i="11"/>
  <c r="Z1100" i="11"/>
  <c r="Z1101" i="11"/>
  <c r="Z1102" i="11"/>
  <c r="Z1103" i="11"/>
  <c r="Z1104" i="11"/>
  <c r="Z1105" i="11"/>
  <c r="Z1106" i="11"/>
  <c r="Z1107" i="11"/>
  <c r="Z1108" i="11"/>
  <c r="Z1109" i="11"/>
  <c r="Z1110" i="11"/>
  <c r="Z1111" i="11"/>
  <c r="Z1112" i="11"/>
  <c r="Z1113" i="11"/>
  <c r="Z1114" i="11"/>
  <c r="Z1115" i="11"/>
  <c r="Z1116" i="11"/>
  <c r="Z1117" i="11"/>
  <c r="Z1118" i="11"/>
  <c r="Z1119" i="11"/>
  <c r="Z1120" i="11"/>
  <c r="Z1121" i="11"/>
  <c r="Z1122" i="11"/>
  <c r="Z1123" i="11"/>
  <c r="Z1124" i="11"/>
  <c r="Z1125" i="11"/>
  <c r="Z1126" i="11"/>
  <c r="Z1127" i="11"/>
  <c r="Z1128" i="11"/>
  <c r="Z1129" i="11"/>
  <c r="Z1130" i="11"/>
  <c r="Z1131" i="11"/>
  <c r="Z1132" i="11"/>
  <c r="Z1133" i="11"/>
  <c r="Z1134" i="11"/>
  <c r="Z1135" i="11"/>
  <c r="Z1136" i="11"/>
  <c r="Z1137" i="11"/>
  <c r="Z1138" i="11"/>
  <c r="Z1139" i="11"/>
  <c r="Z1140" i="11"/>
  <c r="Z1141" i="11"/>
  <c r="Z1142" i="11"/>
  <c r="Z1143" i="11"/>
  <c r="Z1144" i="11"/>
  <c r="Z1145" i="11"/>
  <c r="Z1146" i="11"/>
  <c r="Z1147" i="11"/>
  <c r="Z1148" i="11"/>
  <c r="Z1149" i="11"/>
  <c r="Z1150" i="11"/>
  <c r="Z1151" i="11"/>
  <c r="Z1152" i="11"/>
  <c r="Z1153" i="11"/>
  <c r="Z1154" i="11"/>
  <c r="Z1155" i="11"/>
  <c r="Z1156" i="11"/>
  <c r="Z1157" i="11"/>
  <c r="Z1158" i="11"/>
  <c r="Z1159" i="11"/>
  <c r="Z1160" i="11"/>
  <c r="Z1161" i="11"/>
  <c r="Z1162" i="11"/>
  <c r="Z1163" i="11"/>
  <c r="Z1164" i="11"/>
  <c r="Z1165" i="11"/>
  <c r="Z1166" i="11"/>
  <c r="Z1167" i="11"/>
  <c r="Z1168" i="11"/>
  <c r="Z1169" i="11"/>
  <c r="Z1170" i="11"/>
  <c r="Z1171" i="11"/>
  <c r="Z1172" i="11"/>
  <c r="Z1173" i="11"/>
  <c r="Z1174" i="11"/>
  <c r="Z1175" i="11"/>
  <c r="Z1176" i="11"/>
  <c r="Z1177" i="11"/>
  <c r="Z1178" i="11"/>
  <c r="Z1179" i="11"/>
  <c r="Z1180" i="11"/>
  <c r="Z1181" i="11"/>
  <c r="Z1182" i="11"/>
  <c r="Z1183" i="11"/>
  <c r="Z1184" i="11"/>
  <c r="Z1185" i="11"/>
  <c r="Z1186" i="11"/>
  <c r="Z1187" i="11"/>
  <c r="Z1188" i="11"/>
  <c r="Z1189" i="11"/>
  <c r="Z1190" i="11"/>
  <c r="Z1191" i="11"/>
  <c r="Z1192" i="11"/>
  <c r="Z1193" i="11"/>
  <c r="Z1194" i="11"/>
  <c r="Z1195" i="11"/>
  <c r="Z1196" i="11"/>
  <c r="Z1197" i="11"/>
  <c r="Z1198" i="11"/>
  <c r="Z1199" i="11"/>
  <c r="Z1200" i="11"/>
  <c r="Z1201" i="11"/>
  <c r="Z1202" i="11"/>
  <c r="Z1203" i="11"/>
  <c r="Z1204" i="11"/>
  <c r="Z1205" i="11"/>
  <c r="Z1206" i="11"/>
  <c r="Z1207" i="11"/>
  <c r="Z1208" i="11"/>
  <c r="Z1209" i="11"/>
  <c r="Z1210" i="11"/>
  <c r="Z1211" i="11"/>
  <c r="Z1212" i="11"/>
  <c r="Z1213" i="11"/>
  <c r="Z1214" i="11"/>
  <c r="Z1215" i="11"/>
  <c r="Z1216" i="11"/>
  <c r="Z1217" i="11"/>
  <c r="Z1218" i="11"/>
  <c r="Z1219" i="11"/>
  <c r="Z1220" i="11"/>
  <c r="Z1221" i="11"/>
  <c r="Z1222" i="11"/>
  <c r="Z1223" i="11"/>
  <c r="Z1224" i="11"/>
  <c r="Z1225" i="11"/>
  <c r="Z1226" i="11"/>
  <c r="Z1227" i="11"/>
  <c r="Z1228" i="11"/>
  <c r="Z1229" i="11"/>
  <c r="Z1230" i="11"/>
  <c r="Z1231" i="11"/>
  <c r="Z1232" i="11"/>
  <c r="Z1233" i="11"/>
  <c r="Z1234" i="11"/>
  <c r="Z1235" i="11"/>
  <c r="Z1236" i="11"/>
  <c r="Z1237" i="11"/>
  <c r="Z1238" i="11"/>
  <c r="Z1239" i="11"/>
  <c r="Z1240" i="11"/>
  <c r="Z1241" i="11"/>
  <c r="Z1242" i="11"/>
  <c r="Z1243" i="11"/>
  <c r="Z1244" i="11"/>
  <c r="Z1245" i="11"/>
  <c r="Z1246" i="11"/>
  <c r="Z1247" i="11"/>
  <c r="Z1248" i="11"/>
  <c r="Z1249" i="11"/>
  <c r="Z1250" i="11"/>
  <c r="Z1251" i="11"/>
  <c r="Z1252" i="11"/>
  <c r="Z1253" i="11"/>
  <c r="Z1254" i="11"/>
  <c r="Z1255" i="11"/>
  <c r="Z1256" i="11"/>
  <c r="Z1257" i="11"/>
  <c r="Z1258" i="11"/>
  <c r="Z1259" i="11"/>
  <c r="Z1260" i="11"/>
  <c r="Z1261" i="11"/>
  <c r="Z1262" i="11"/>
  <c r="Z1263" i="11"/>
  <c r="Z1264" i="11"/>
  <c r="Z1265" i="11"/>
  <c r="Z1266" i="11"/>
  <c r="Z1267" i="11"/>
  <c r="Z1268" i="11"/>
  <c r="Z1269" i="11"/>
  <c r="Z1270" i="11"/>
  <c r="Z1271" i="11"/>
  <c r="Z1272" i="11"/>
  <c r="Z1273" i="11"/>
  <c r="Z1274" i="11"/>
  <c r="Z1275" i="11"/>
  <c r="Z1276" i="11"/>
  <c r="Z1277" i="11"/>
  <c r="Z1278" i="11"/>
  <c r="Z1279" i="11"/>
  <c r="Z1280" i="11"/>
  <c r="Z1281" i="11"/>
  <c r="Z1282" i="11"/>
  <c r="Z1283" i="11"/>
  <c r="Z1284" i="11"/>
  <c r="Z1285" i="11"/>
  <c r="Z1286" i="11"/>
  <c r="Z1287" i="11"/>
  <c r="Z1288" i="11"/>
  <c r="Z1289" i="11"/>
  <c r="Z1290" i="11"/>
  <c r="Z1291" i="11"/>
  <c r="Z1292" i="11"/>
  <c r="Z1293" i="11"/>
  <c r="Z1294" i="11"/>
  <c r="Z1295" i="11"/>
  <c r="Z1296" i="11"/>
  <c r="Z1297" i="11"/>
  <c r="Z1298" i="11"/>
  <c r="Z1299" i="11"/>
  <c r="Z1300" i="11"/>
  <c r="Z1301" i="11"/>
  <c r="Z1302" i="11"/>
  <c r="Z1303" i="11"/>
  <c r="Z1304" i="11"/>
  <c r="Z1305" i="11"/>
  <c r="Z1306" i="11"/>
  <c r="Z1307" i="11"/>
  <c r="Z1308" i="11"/>
  <c r="Z1309" i="11"/>
  <c r="Z1310" i="11"/>
  <c r="Z1311" i="11"/>
  <c r="Z1312" i="11"/>
  <c r="Z1313" i="11"/>
  <c r="Z1314" i="11"/>
  <c r="Z1315" i="11"/>
  <c r="Z1316" i="11"/>
  <c r="Z1317" i="11"/>
  <c r="Z1318" i="11"/>
  <c r="Z1319" i="11"/>
  <c r="Z1320" i="11"/>
  <c r="Z1321" i="11"/>
  <c r="Z1322" i="11"/>
  <c r="Z1323" i="11"/>
  <c r="Z1324" i="11"/>
  <c r="Z1325" i="11"/>
  <c r="Z1326" i="11"/>
  <c r="Z1327" i="11"/>
  <c r="Z1328" i="11"/>
  <c r="Z1329" i="11"/>
  <c r="Z1330" i="11"/>
  <c r="Z1331" i="11"/>
  <c r="Z1332" i="11"/>
  <c r="Z1333" i="11"/>
  <c r="Z1334" i="11"/>
  <c r="Z1335" i="11"/>
  <c r="Z1336" i="11"/>
  <c r="Z1337" i="11"/>
  <c r="Z1338" i="11"/>
  <c r="Z1339" i="11"/>
  <c r="Z1340" i="11"/>
  <c r="Z1341" i="11"/>
  <c r="Z1342" i="11"/>
  <c r="Z1343" i="11"/>
  <c r="Z1344" i="11"/>
  <c r="Z1345" i="11"/>
  <c r="Z1346" i="11"/>
  <c r="Z1347" i="11"/>
  <c r="Z1348" i="11"/>
  <c r="Z1349" i="11"/>
  <c r="Z1350" i="11"/>
  <c r="Z1351" i="11"/>
  <c r="Z1352" i="11"/>
  <c r="Z1353" i="11"/>
  <c r="Z1354" i="11"/>
  <c r="Z1355" i="11"/>
  <c r="Z1356" i="11"/>
  <c r="Z1357" i="11"/>
  <c r="Z1358" i="11"/>
  <c r="Z1359" i="11"/>
  <c r="Z1360" i="11"/>
  <c r="Z1361" i="11"/>
  <c r="Z1362" i="11"/>
  <c r="Z1363" i="11"/>
  <c r="Z1364" i="11"/>
  <c r="Z1365" i="11"/>
  <c r="Z1366" i="11"/>
  <c r="Z1367" i="11"/>
  <c r="Z1368" i="11"/>
  <c r="Z1369" i="11"/>
  <c r="Z1370" i="11"/>
  <c r="Z1371" i="11"/>
  <c r="Z1372" i="11"/>
  <c r="Z1373" i="11"/>
  <c r="Z1374" i="11"/>
  <c r="Z1375" i="11"/>
  <c r="Z1376" i="11"/>
  <c r="Z1377" i="11"/>
  <c r="Z1378" i="11"/>
  <c r="Z1379" i="11"/>
  <c r="Z1380" i="11"/>
  <c r="Z1381" i="11"/>
  <c r="Z1382" i="11"/>
  <c r="Z1383" i="11"/>
  <c r="Z1384" i="11"/>
  <c r="Z1385" i="11"/>
  <c r="Z1386" i="11"/>
  <c r="Z1387" i="11"/>
  <c r="Z1388" i="11"/>
  <c r="Z1389" i="11"/>
  <c r="Z1390" i="11"/>
  <c r="Z1391" i="11"/>
  <c r="Z1392" i="11"/>
  <c r="Z1393" i="11"/>
  <c r="Z1394" i="11"/>
  <c r="Z1395" i="11"/>
  <c r="Z1396" i="11"/>
  <c r="Z1397" i="11"/>
  <c r="Z1398" i="11"/>
  <c r="Z1399" i="11"/>
  <c r="Z1400" i="11"/>
  <c r="Z1401" i="11"/>
  <c r="Z1402" i="11"/>
  <c r="Z1403" i="11"/>
  <c r="Z1404" i="11"/>
  <c r="Z1405" i="11"/>
  <c r="Z1406" i="11"/>
  <c r="Z1407" i="11"/>
  <c r="Z1408" i="11"/>
  <c r="Z1409" i="11"/>
  <c r="Z1410" i="11"/>
  <c r="Z1411" i="11"/>
  <c r="Z1412" i="11"/>
  <c r="Z1413" i="11"/>
  <c r="Z1414" i="11"/>
  <c r="Z1415" i="11"/>
  <c r="Z1416" i="11"/>
  <c r="Z1417" i="11"/>
  <c r="Z1418" i="11"/>
  <c r="Z1419" i="11"/>
  <c r="Z1420" i="11"/>
  <c r="Z1421" i="11"/>
  <c r="Z1422" i="11"/>
  <c r="Z1423" i="11"/>
  <c r="Z1424" i="11"/>
  <c r="Z1425" i="11"/>
  <c r="Z1426" i="11"/>
  <c r="Z1427" i="11"/>
  <c r="Z1428" i="11"/>
  <c r="Z1429" i="11"/>
  <c r="Z1430" i="11"/>
  <c r="Z1431" i="11"/>
  <c r="Z1432" i="11"/>
  <c r="Z1433" i="11"/>
  <c r="Z1434" i="11"/>
  <c r="Z1435" i="11"/>
  <c r="Z1436" i="11"/>
  <c r="Z1437" i="11"/>
  <c r="Z1438" i="11"/>
  <c r="Z1439" i="11"/>
  <c r="Z1440" i="11"/>
  <c r="Z1441" i="11"/>
  <c r="Z1442" i="11"/>
  <c r="Z1443" i="11"/>
  <c r="Z1444" i="11"/>
  <c r="Z1445" i="11"/>
  <c r="Z1446" i="11"/>
  <c r="Z1447" i="11"/>
  <c r="Z1448" i="11"/>
  <c r="Z1449" i="11"/>
  <c r="Z1450" i="11"/>
  <c r="Z1451" i="11"/>
  <c r="Z1452" i="11"/>
  <c r="Z1453" i="11"/>
  <c r="Z1454" i="11"/>
  <c r="Z1455" i="11"/>
  <c r="Z1456" i="11"/>
  <c r="Z1457" i="11"/>
  <c r="Z1458" i="11"/>
  <c r="Z1459" i="11"/>
  <c r="Z1460" i="11"/>
  <c r="Z1461" i="11"/>
  <c r="Z1462" i="11"/>
  <c r="Z1463" i="11"/>
  <c r="Z1464" i="11"/>
  <c r="Z1465" i="11"/>
  <c r="Z1466" i="11"/>
  <c r="Z1467" i="11"/>
  <c r="Z1468" i="11"/>
  <c r="Z1469" i="11"/>
  <c r="Z1470" i="11"/>
  <c r="Z1471" i="11"/>
  <c r="Z1472" i="11"/>
  <c r="Z1473" i="11"/>
  <c r="Z1474" i="11"/>
  <c r="Z1475" i="11"/>
  <c r="Z1476" i="11"/>
  <c r="Z1477" i="11"/>
  <c r="Z1478" i="11"/>
  <c r="Z1479" i="11"/>
  <c r="Z1480" i="11"/>
  <c r="Z1481" i="11"/>
  <c r="Z1482" i="11"/>
  <c r="Z1483" i="11"/>
  <c r="Z1484" i="11"/>
  <c r="Z1485" i="11"/>
  <c r="Z1486" i="11"/>
  <c r="Z1487" i="11"/>
  <c r="Z1488" i="11"/>
  <c r="Z1489" i="11"/>
  <c r="Z1490" i="11"/>
  <c r="Z1491" i="11"/>
  <c r="Z1492" i="11"/>
  <c r="Z1493" i="11"/>
  <c r="Z1494" i="11"/>
  <c r="Z1495" i="11"/>
  <c r="Z1496" i="11"/>
  <c r="Z1497" i="11"/>
  <c r="Z1498" i="11"/>
  <c r="Z1499" i="11"/>
  <c r="Z1500" i="11"/>
  <c r="Z1501" i="11"/>
  <c r="Z1502" i="11"/>
  <c r="Z1503" i="11"/>
  <c r="Z1504" i="11"/>
  <c r="Z1505" i="11"/>
  <c r="Z1506" i="11"/>
  <c r="Z1507" i="11"/>
  <c r="Z1508" i="11"/>
  <c r="Z1509" i="11"/>
  <c r="Z1510" i="11"/>
  <c r="Z1511" i="11"/>
  <c r="Z1512" i="11"/>
  <c r="Z1513" i="11"/>
  <c r="Z1514" i="11"/>
  <c r="Z1515" i="11"/>
  <c r="Z1516" i="11"/>
  <c r="Z1517" i="11"/>
  <c r="Z1518" i="11"/>
  <c r="Z1519" i="11"/>
  <c r="Z1520" i="11"/>
  <c r="Z1521" i="11"/>
  <c r="Z1522" i="11"/>
  <c r="Z1523" i="11"/>
  <c r="Z1524" i="11"/>
  <c r="Z1525" i="11"/>
  <c r="Z1526" i="11"/>
  <c r="Z1527" i="11"/>
  <c r="Z1528" i="11"/>
  <c r="Z1529" i="11"/>
  <c r="Z1530" i="11"/>
  <c r="Z1531" i="11"/>
  <c r="Z1532" i="11"/>
  <c r="Z1533" i="11"/>
  <c r="Z1534" i="11"/>
  <c r="Z1535" i="11"/>
  <c r="Z1536" i="11"/>
  <c r="Z1537" i="11"/>
  <c r="Z1538" i="11"/>
  <c r="Z1539" i="11"/>
  <c r="Z1540" i="11"/>
  <c r="Z1541" i="11"/>
  <c r="Z1542" i="11"/>
  <c r="Z1543" i="11"/>
  <c r="Z1544" i="11"/>
  <c r="Z1545" i="11"/>
  <c r="Z1546" i="11"/>
  <c r="Z1547" i="11"/>
  <c r="Z1548" i="11"/>
  <c r="Z1549" i="11"/>
  <c r="Z1550" i="11"/>
  <c r="Z1551" i="11"/>
  <c r="Z1552" i="11"/>
  <c r="Z1553" i="11"/>
  <c r="Z1554" i="11"/>
  <c r="Z1555" i="11"/>
  <c r="Z1556" i="11"/>
  <c r="Z1557" i="11"/>
  <c r="Z1558" i="11"/>
  <c r="Z1559" i="11"/>
  <c r="Z1560" i="11"/>
  <c r="Z1561" i="11"/>
  <c r="Z1562" i="11"/>
  <c r="Z1563" i="11"/>
  <c r="Z1564" i="11"/>
  <c r="Z1565" i="11"/>
  <c r="Z1566" i="11"/>
  <c r="Z1567" i="11"/>
  <c r="Z1568" i="11"/>
  <c r="Z1569" i="11"/>
  <c r="Z1570" i="11"/>
  <c r="Z1571" i="11"/>
  <c r="Z1572" i="11"/>
  <c r="Z1573" i="11"/>
  <c r="Z1574" i="11"/>
  <c r="Z1575" i="11"/>
  <c r="Z1576" i="11"/>
  <c r="Z1577" i="11"/>
  <c r="Z1578" i="11"/>
  <c r="Z1579" i="11"/>
  <c r="Z1580" i="11"/>
  <c r="Z1581" i="11"/>
  <c r="Z1582" i="11"/>
  <c r="Z1583" i="11"/>
  <c r="Z1584" i="11"/>
  <c r="Z1585" i="11"/>
  <c r="Z1586" i="11"/>
  <c r="Z1587" i="11"/>
  <c r="Z1588" i="11"/>
  <c r="Z1589" i="11"/>
  <c r="Z1590" i="11"/>
  <c r="Z1591" i="11"/>
  <c r="Z1592" i="11"/>
  <c r="Z1593" i="11"/>
  <c r="Z1594" i="11"/>
  <c r="Z1595" i="11"/>
  <c r="Z1596" i="11"/>
  <c r="Z1597" i="11"/>
  <c r="Z1598" i="11"/>
  <c r="Z1599" i="11"/>
  <c r="Z1600" i="11"/>
  <c r="Z1601" i="11"/>
  <c r="Z1602" i="11"/>
  <c r="Z1603" i="11"/>
  <c r="Z1604" i="11"/>
  <c r="Z1605" i="11"/>
  <c r="Z1606" i="11"/>
  <c r="Z1607" i="11"/>
  <c r="Z1608" i="11"/>
  <c r="Z1609" i="11"/>
  <c r="Z1610" i="11"/>
  <c r="Z1611" i="11"/>
  <c r="Z1612" i="11"/>
  <c r="Z1613" i="11"/>
  <c r="Z1614" i="11"/>
  <c r="Z1615" i="11"/>
  <c r="Z1616" i="11"/>
  <c r="Z1617" i="11"/>
  <c r="Z1618" i="11"/>
  <c r="Z1619" i="11"/>
  <c r="Z1620" i="11"/>
  <c r="Z1621" i="11"/>
  <c r="Z1622" i="11"/>
  <c r="Z1623" i="11"/>
  <c r="Z1624" i="11"/>
  <c r="Z1625" i="11"/>
  <c r="Z1626" i="11"/>
  <c r="Z1627" i="11"/>
  <c r="Z1628" i="11"/>
  <c r="Z1629" i="11"/>
  <c r="Z1630" i="11"/>
  <c r="Z1631" i="11"/>
  <c r="Z1632" i="11"/>
  <c r="Z1633" i="11"/>
  <c r="Z1634" i="11"/>
  <c r="Z1635" i="11"/>
  <c r="Z1636" i="11"/>
  <c r="Z1637" i="11"/>
  <c r="Z1638" i="11"/>
  <c r="Z1639" i="11"/>
  <c r="Z1640" i="11"/>
  <c r="Z1641" i="11"/>
  <c r="Z1642" i="11"/>
  <c r="Z1643" i="11"/>
  <c r="Z1644" i="11"/>
  <c r="Z1645" i="11"/>
  <c r="Z1646" i="11"/>
  <c r="Z1647" i="11"/>
  <c r="Z1648" i="11"/>
  <c r="Z1649" i="11"/>
  <c r="Z1650" i="11"/>
  <c r="Z1651" i="11"/>
  <c r="Z1652" i="11"/>
  <c r="Z1653" i="11"/>
  <c r="Z1654" i="11"/>
  <c r="Z1655" i="11"/>
  <c r="Z1656" i="11"/>
  <c r="Z1657" i="11"/>
  <c r="Z1658" i="11"/>
  <c r="Z1659" i="11"/>
  <c r="Z1660" i="11"/>
  <c r="Z1661" i="11"/>
  <c r="Z1662" i="11"/>
  <c r="Z1663" i="11"/>
  <c r="Z1664" i="11"/>
  <c r="Z1665" i="11"/>
  <c r="Z1666" i="11"/>
  <c r="Z1667" i="11"/>
  <c r="Z1668" i="11"/>
  <c r="Z1669" i="11"/>
  <c r="Z1670" i="11"/>
  <c r="Z1671" i="11"/>
  <c r="Z1672" i="11"/>
  <c r="Z1673" i="11"/>
  <c r="Z1674" i="11"/>
  <c r="Z1675" i="11"/>
  <c r="Z1676" i="11"/>
  <c r="Z1677" i="11"/>
  <c r="Z1678" i="11"/>
  <c r="Z1679" i="11"/>
  <c r="Z1680" i="11"/>
  <c r="Z1681" i="11"/>
  <c r="Z1682" i="11"/>
  <c r="Z1683" i="11"/>
  <c r="Z1684" i="11"/>
  <c r="Z1685" i="11"/>
  <c r="Z1686" i="11"/>
  <c r="Z1687" i="11"/>
  <c r="Z1688" i="11"/>
  <c r="Z1689" i="11"/>
  <c r="Z1690" i="11"/>
  <c r="Z1691" i="11"/>
  <c r="Z1692" i="11"/>
  <c r="Z1693" i="11"/>
  <c r="Z1694" i="11"/>
  <c r="Z1695" i="11"/>
  <c r="Z1696" i="11"/>
  <c r="Z1697" i="11"/>
  <c r="Z1698" i="11"/>
  <c r="Z1699" i="11"/>
  <c r="Z1700" i="11"/>
  <c r="Z1701" i="11"/>
  <c r="Z1702" i="11"/>
  <c r="Z1703" i="11"/>
  <c r="Z1704" i="11"/>
  <c r="Z1705" i="11"/>
  <c r="Z1706" i="11"/>
  <c r="Z1707" i="11"/>
  <c r="Z1708" i="11"/>
  <c r="Z1709" i="11"/>
  <c r="Z1710" i="11"/>
  <c r="Z1711" i="11"/>
  <c r="Z1712" i="11"/>
  <c r="Z1713" i="11"/>
  <c r="Z1714" i="11"/>
  <c r="Z1715" i="11"/>
  <c r="Z1716" i="11"/>
  <c r="Z1717" i="11"/>
  <c r="Z1718" i="11"/>
  <c r="Z1719" i="11"/>
  <c r="Z1720" i="11"/>
  <c r="Z1721" i="11"/>
  <c r="Z1722" i="11"/>
  <c r="Z1723" i="11"/>
  <c r="Z1724" i="11"/>
  <c r="Z1725" i="11"/>
  <c r="Z1726" i="11"/>
  <c r="Z1727" i="11"/>
  <c r="Z1728" i="11"/>
  <c r="Z1729" i="11"/>
  <c r="Z1730" i="11"/>
  <c r="Z1731" i="11"/>
  <c r="Z1732" i="11"/>
  <c r="Z1733" i="11"/>
  <c r="Z1734" i="11"/>
  <c r="Z1735" i="11"/>
  <c r="Z1736" i="11"/>
  <c r="Z1737" i="11"/>
  <c r="Z1738" i="11"/>
  <c r="Z1739" i="11"/>
  <c r="Z1740" i="11"/>
  <c r="Z1741" i="11"/>
  <c r="Z1742" i="11"/>
  <c r="Z1743" i="11"/>
  <c r="Z1744" i="11"/>
  <c r="Z1745" i="11"/>
  <c r="Z1746" i="11"/>
  <c r="Z1747" i="11"/>
  <c r="Z1748" i="11"/>
  <c r="Z1749" i="11"/>
  <c r="Z1750" i="11"/>
  <c r="Z1751" i="11"/>
  <c r="Z1752" i="11"/>
  <c r="Z1753" i="11"/>
  <c r="Z1754" i="11"/>
  <c r="Z1755" i="11"/>
  <c r="Z1756" i="11"/>
  <c r="Z1757" i="11"/>
  <c r="Z1758" i="11"/>
  <c r="Z1759" i="11"/>
  <c r="Z1760" i="11"/>
  <c r="Z1761" i="11"/>
  <c r="Z1762" i="11"/>
  <c r="Z1763" i="11"/>
  <c r="Z1764" i="11"/>
  <c r="Z1765" i="11"/>
  <c r="Z1766" i="11"/>
  <c r="Z1767" i="11"/>
  <c r="Z1768" i="11"/>
  <c r="Z1769" i="11"/>
  <c r="Z1770" i="11"/>
  <c r="Z1771" i="11"/>
  <c r="Z1772" i="11"/>
  <c r="Z1773" i="11"/>
  <c r="Z1774" i="11"/>
  <c r="Z1775" i="11"/>
  <c r="Z1776" i="11"/>
  <c r="Z1777" i="11"/>
  <c r="Z1778" i="11"/>
  <c r="Z1779" i="11"/>
  <c r="Z1780" i="11"/>
  <c r="Z1781" i="11"/>
  <c r="Z1782" i="11"/>
  <c r="Z1783" i="11"/>
  <c r="Z1784" i="11"/>
  <c r="Z1785" i="11"/>
  <c r="Z1786" i="11"/>
  <c r="Z1787" i="11"/>
  <c r="Z1788" i="11"/>
  <c r="Z1789" i="11"/>
  <c r="Z1790" i="11"/>
  <c r="Z1791" i="11"/>
  <c r="Z1792" i="11"/>
  <c r="Z1793" i="11"/>
  <c r="Z1794" i="11"/>
  <c r="Z1795" i="11"/>
  <c r="Z1796" i="11"/>
  <c r="Z1797" i="11"/>
  <c r="Z1798" i="11"/>
  <c r="Z1799" i="11"/>
  <c r="Z1800" i="11"/>
  <c r="Z1801" i="11"/>
  <c r="Z1802" i="11"/>
  <c r="Z1803" i="11"/>
  <c r="Z1804" i="11"/>
  <c r="Z1805" i="11"/>
  <c r="Z1806" i="11"/>
  <c r="Z1807" i="11"/>
  <c r="Z1808" i="11"/>
  <c r="Z1809" i="11"/>
  <c r="Z1810" i="11"/>
  <c r="Z1811" i="11"/>
  <c r="Z1812" i="11"/>
  <c r="Z1813" i="11"/>
  <c r="Z1814" i="11"/>
  <c r="Z1815" i="11"/>
  <c r="Z1816" i="11"/>
  <c r="Z1817" i="11"/>
  <c r="Z1818" i="11"/>
  <c r="Z1819" i="11"/>
  <c r="Z1820" i="11"/>
  <c r="Z1821" i="11"/>
  <c r="Z1822" i="11"/>
  <c r="Z1823" i="11"/>
  <c r="Z1824" i="11"/>
  <c r="Z1825" i="11"/>
  <c r="Z1826" i="11"/>
  <c r="Z1827" i="11"/>
  <c r="Z1828" i="11"/>
  <c r="Z1829" i="11"/>
  <c r="Z1830" i="11"/>
  <c r="Z1831" i="11"/>
  <c r="Z1832" i="11"/>
  <c r="Z1833" i="11"/>
  <c r="Z1834" i="11"/>
  <c r="Z1835" i="11"/>
  <c r="Z1836" i="11"/>
  <c r="Z1837" i="11"/>
  <c r="Z1838" i="11"/>
  <c r="Z1839" i="11"/>
  <c r="Z1840" i="11"/>
  <c r="Z1841" i="11"/>
  <c r="Z1842" i="11"/>
  <c r="Z1843" i="11"/>
  <c r="Z1844" i="11"/>
  <c r="Z1845" i="11"/>
  <c r="Z1846" i="11"/>
  <c r="Z1847" i="11"/>
  <c r="Z1848" i="11"/>
  <c r="Z1849" i="11"/>
  <c r="Z1850" i="11"/>
  <c r="Z1851" i="11"/>
  <c r="Z1852" i="11"/>
  <c r="Z1853" i="11"/>
  <c r="Z1854" i="11"/>
  <c r="Z1855" i="11"/>
  <c r="Z1856" i="11"/>
  <c r="Z1857" i="11"/>
  <c r="Z1858" i="11"/>
  <c r="Z1859" i="11"/>
  <c r="Z1860" i="11"/>
  <c r="Z1861" i="11"/>
  <c r="Z1862" i="11"/>
  <c r="Z1863" i="11"/>
  <c r="Z1864" i="11"/>
  <c r="Z1865" i="11"/>
  <c r="Z1866" i="11"/>
  <c r="Z1867" i="11"/>
  <c r="Z1868" i="11"/>
  <c r="Z1869" i="11"/>
  <c r="Z1870" i="11"/>
  <c r="Z1871" i="11"/>
  <c r="Z1872" i="11"/>
  <c r="Z1873" i="11"/>
  <c r="Z1874" i="11"/>
  <c r="Z1875" i="11"/>
  <c r="Z1876" i="11"/>
  <c r="Z1877" i="11"/>
  <c r="Z1878" i="11"/>
  <c r="Z1879" i="11"/>
  <c r="Z1880" i="11"/>
  <c r="Z1881" i="11"/>
  <c r="Z1882" i="11"/>
  <c r="Z1883" i="11"/>
  <c r="Z1884" i="11"/>
  <c r="Z1885" i="11"/>
  <c r="Z1886" i="11"/>
  <c r="Z1887" i="11"/>
  <c r="Z1888" i="11"/>
  <c r="Z1889" i="11"/>
  <c r="Z1890" i="11"/>
  <c r="Z1891" i="11"/>
  <c r="Z1892" i="11"/>
  <c r="Z1893" i="11"/>
  <c r="Z1894" i="11"/>
  <c r="Z1895" i="11"/>
  <c r="Z1896" i="11"/>
  <c r="Z1897" i="11"/>
  <c r="Z1898" i="11"/>
  <c r="Z1899" i="11"/>
  <c r="Z1900" i="11"/>
  <c r="Z1901" i="11"/>
  <c r="Z1902" i="11"/>
  <c r="Z1903" i="11"/>
  <c r="Z1904" i="11"/>
  <c r="Z1905" i="11"/>
  <c r="Z1906" i="11"/>
  <c r="Z1907" i="11"/>
  <c r="Z1908" i="11"/>
  <c r="Z1909" i="11"/>
  <c r="Z1910" i="11"/>
  <c r="Z1911" i="11"/>
  <c r="Z1912" i="11"/>
  <c r="Z1913" i="11"/>
  <c r="Z1914" i="11"/>
  <c r="Z1915" i="11"/>
  <c r="Z1916" i="11"/>
  <c r="Z1917" i="11"/>
  <c r="Z1918" i="11"/>
  <c r="Z1919" i="11"/>
  <c r="Z1920" i="11"/>
  <c r="Z1921" i="11"/>
  <c r="Z1922" i="11"/>
  <c r="Z1923" i="11"/>
  <c r="Z1924" i="11"/>
  <c r="Z1925" i="11"/>
  <c r="Z1926" i="11"/>
  <c r="Z1927" i="11"/>
  <c r="Z1928" i="11"/>
  <c r="Z1929" i="11"/>
  <c r="Z1930" i="11"/>
  <c r="Z1931" i="11"/>
  <c r="Z1932" i="11"/>
  <c r="Z1933" i="11"/>
  <c r="Z1934" i="11"/>
  <c r="Z1935" i="11"/>
  <c r="Z1936" i="11"/>
  <c r="Z1937" i="11"/>
  <c r="Z1938" i="11"/>
  <c r="Z1939" i="11"/>
  <c r="Z1940" i="11"/>
  <c r="Z1941" i="11"/>
  <c r="Z1942" i="11"/>
  <c r="Z1943" i="11"/>
  <c r="Z1944" i="11"/>
  <c r="Z1945" i="11"/>
  <c r="Z1946" i="11"/>
  <c r="Z1947" i="11"/>
  <c r="Z1948" i="11"/>
  <c r="Z1949" i="11"/>
  <c r="Z1950" i="11"/>
  <c r="Z1951" i="11"/>
  <c r="Z1952" i="11"/>
  <c r="Z1953" i="11"/>
  <c r="Z1954" i="11"/>
  <c r="Z1955" i="11"/>
  <c r="Z1956" i="11"/>
  <c r="Z1957" i="11"/>
  <c r="Z1958" i="11"/>
  <c r="Z1959" i="11"/>
  <c r="Z1960" i="11"/>
  <c r="Z1961" i="11"/>
  <c r="Z1962" i="11"/>
  <c r="Z1963" i="11"/>
  <c r="Z1964" i="11"/>
  <c r="Z1965" i="11"/>
  <c r="Z1966" i="11"/>
  <c r="Z1967" i="11"/>
  <c r="Z1968" i="11"/>
  <c r="Z1969" i="11"/>
  <c r="Z1970" i="11"/>
  <c r="Z1971" i="11"/>
  <c r="Z1972" i="11"/>
  <c r="Z1973" i="11"/>
  <c r="Z1974" i="11"/>
  <c r="Z1975" i="11"/>
  <c r="Z1976" i="11"/>
  <c r="Z1977" i="11"/>
  <c r="Z1978" i="11"/>
  <c r="Z1979" i="11"/>
  <c r="Z1980" i="11"/>
  <c r="Z1981" i="11"/>
  <c r="Z1982" i="11"/>
  <c r="Z1983" i="11"/>
  <c r="Z1984" i="11"/>
  <c r="Z1985" i="11"/>
  <c r="Z1986" i="11"/>
  <c r="Z1987" i="11"/>
  <c r="Z1988" i="11"/>
  <c r="Z1989" i="11"/>
  <c r="Z1990" i="11"/>
  <c r="Z1991" i="11"/>
  <c r="Z1992" i="11"/>
  <c r="Z1993" i="11"/>
  <c r="Z1994" i="11"/>
  <c r="Z1995" i="11"/>
  <c r="Z1996" i="11"/>
  <c r="Z1997" i="11"/>
  <c r="Z1998" i="11"/>
  <c r="Z1999" i="11"/>
  <c r="Z2000" i="11"/>
  <c r="Z2001" i="11"/>
  <c r="Z2002" i="11"/>
  <c r="Z2003" i="11"/>
  <c r="Z2004" i="11"/>
  <c r="Z2005" i="11"/>
  <c r="Z2006" i="11"/>
  <c r="Z2007" i="11"/>
  <c r="Z2008" i="11"/>
  <c r="Z2009" i="11"/>
  <c r="Z2010" i="11"/>
  <c r="Z2011" i="11"/>
  <c r="Z2012" i="11"/>
  <c r="Z2013" i="11"/>
  <c r="Z2014" i="11"/>
  <c r="Z2015" i="11"/>
  <c r="Z2016" i="11"/>
  <c r="Z2017" i="11"/>
  <c r="Z2018" i="11"/>
  <c r="Z2019" i="11"/>
  <c r="Z2020" i="11"/>
  <c r="Z2021" i="11"/>
  <c r="Z2022" i="11"/>
  <c r="Z2023" i="11"/>
  <c r="Z2024" i="11"/>
  <c r="Z2025" i="11"/>
  <c r="Z2026" i="11"/>
  <c r="Z2027" i="11"/>
  <c r="Z2028" i="11"/>
  <c r="Z2029" i="11"/>
  <c r="Z2030" i="11"/>
  <c r="Z2031" i="11"/>
  <c r="Z2032" i="11"/>
  <c r="Z2033" i="11"/>
  <c r="Z2034" i="11"/>
  <c r="Z2035" i="11"/>
  <c r="Z2036" i="11"/>
  <c r="Z2037" i="11"/>
  <c r="Z2038" i="11"/>
  <c r="Z2039" i="11"/>
  <c r="Z2040" i="11"/>
  <c r="Z2041" i="11"/>
  <c r="Z2042" i="11"/>
  <c r="Z2043" i="11"/>
  <c r="Z2044" i="11"/>
  <c r="Z2045" i="11"/>
  <c r="Z2046" i="11"/>
  <c r="Z2047" i="11"/>
  <c r="Z2048" i="11"/>
  <c r="Z2049" i="11"/>
  <c r="Z2050" i="11"/>
  <c r="Z2051" i="11"/>
  <c r="Z2052" i="11"/>
  <c r="Z2053" i="11"/>
  <c r="Z2054" i="11"/>
  <c r="Z2055" i="11"/>
  <c r="Z2056" i="11"/>
  <c r="Z2057" i="11"/>
  <c r="Z2058" i="11"/>
  <c r="Z2059" i="11"/>
  <c r="Z2060" i="11"/>
  <c r="Z2061" i="11"/>
  <c r="Z2062" i="11"/>
  <c r="Z2063" i="11"/>
  <c r="Z2064" i="11"/>
  <c r="Z2065" i="11"/>
  <c r="Z2066" i="11"/>
  <c r="Z2067" i="11"/>
  <c r="Z2068" i="11"/>
  <c r="Z2069" i="11"/>
  <c r="Z2070" i="11"/>
  <c r="Z2071" i="11"/>
  <c r="Z2072" i="11"/>
  <c r="Z2073" i="11"/>
  <c r="Z2074" i="11"/>
  <c r="Z2075" i="11"/>
  <c r="Z2076" i="11"/>
  <c r="Z2077" i="11"/>
  <c r="Z2078" i="11"/>
  <c r="Z2079" i="11"/>
  <c r="Z2080" i="11"/>
  <c r="Z2081" i="11"/>
  <c r="Z2082" i="11"/>
  <c r="Z2083" i="11"/>
  <c r="Z2084" i="11"/>
  <c r="Z2085" i="11"/>
  <c r="Z2086" i="11"/>
  <c r="Z2087" i="11"/>
  <c r="Z2088" i="11"/>
  <c r="Z2089" i="11"/>
  <c r="Z2090" i="11"/>
  <c r="Z2091" i="11"/>
  <c r="Z2092" i="11"/>
  <c r="Z2093" i="11"/>
  <c r="Z2094" i="11"/>
  <c r="Z2095" i="11"/>
  <c r="Z2096" i="11"/>
  <c r="Z2097" i="11"/>
  <c r="Z2098" i="11"/>
  <c r="Z2099" i="11"/>
  <c r="Z2100" i="11"/>
  <c r="Z2101" i="11"/>
  <c r="Z2102" i="11"/>
  <c r="Z2103" i="11"/>
  <c r="Z2104" i="11"/>
  <c r="Z2105" i="11"/>
  <c r="Z2106" i="11"/>
  <c r="Z2107" i="11"/>
  <c r="Z2108" i="11"/>
  <c r="Z2109" i="11"/>
  <c r="Z2110" i="11"/>
  <c r="Z2111" i="11"/>
  <c r="Z2112" i="11"/>
  <c r="Z2113" i="11"/>
  <c r="Z2114" i="11"/>
  <c r="Z2115" i="11"/>
  <c r="Z2116" i="11"/>
  <c r="Z2117" i="11"/>
  <c r="Z2118" i="11"/>
  <c r="Z2119" i="11"/>
  <c r="Z2120" i="11"/>
  <c r="Z2121" i="11"/>
  <c r="Z2122" i="11"/>
  <c r="Z2123" i="11"/>
  <c r="Z2124" i="11"/>
  <c r="Z2125" i="11"/>
  <c r="Z2126" i="11"/>
  <c r="Z2127" i="11"/>
  <c r="Z2128" i="11"/>
  <c r="Z2129" i="11"/>
  <c r="Z2130" i="11"/>
  <c r="Z2131" i="11"/>
  <c r="Z2132" i="11"/>
  <c r="Z2133" i="11"/>
  <c r="Z2134" i="11"/>
  <c r="Z2135" i="11"/>
  <c r="Z2136" i="11"/>
  <c r="Z2137" i="11"/>
  <c r="Z2138" i="11"/>
  <c r="Z2139" i="11"/>
  <c r="Z2140" i="11"/>
  <c r="Z2141" i="11"/>
  <c r="Z2142" i="11"/>
  <c r="Z2143" i="11"/>
  <c r="Z2144" i="11"/>
  <c r="Z2145" i="11"/>
  <c r="Z2146" i="11"/>
  <c r="Z2147" i="11"/>
  <c r="Z2148" i="11"/>
  <c r="Z2149" i="11"/>
  <c r="Z2150" i="11"/>
  <c r="Z2151" i="11"/>
  <c r="Z2152" i="11"/>
  <c r="Z2153" i="11"/>
  <c r="Z2154" i="11"/>
  <c r="Z2155" i="11"/>
  <c r="Z2156" i="11"/>
  <c r="Z2157" i="11"/>
  <c r="Z2158" i="11"/>
  <c r="Z2159" i="11"/>
  <c r="Z2160" i="11"/>
  <c r="Z2161" i="11"/>
  <c r="Z2162" i="11"/>
  <c r="Z2163" i="11"/>
  <c r="Z2164" i="11"/>
  <c r="Z2165" i="11"/>
  <c r="Z2166" i="11"/>
  <c r="Z2167" i="11"/>
  <c r="Z2168" i="11"/>
  <c r="Z2169" i="11"/>
  <c r="Z2170" i="11"/>
  <c r="Z2171" i="11"/>
  <c r="Z2172" i="11"/>
  <c r="Z2173" i="11"/>
  <c r="Z2174" i="11"/>
  <c r="Z2175" i="11"/>
  <c r="Z2176" i="11"/>
  <c r="Z2177" i="11"/>
  <c r="Z2178" i="11"/>
  <c r="Z2179" i="11"/>
  <c r="Z2180" i="11"/>
  <c r="Z2181" i="11"/>
  <c r="Z2182" i="11"/>
  <c r="Z2183" i="11"/>
  <c r="Z2184" i="11"/>
  <c r="Z2185" i="11"/>
  <c r="Z2186" i="11"/>
  <c r="Z2187" i="11"/>
  <c r="Z2188" i="11"/>
  <c r="Z2189" i="11"/>
  <c r="Z2190" i="11"/>
  <c r="Z2191" i="11"/>
  <c r="Z2192" i="11"/>
  <c r="Z2193" i="11"/>
  <c r="Z2194" i="11"/>
  <c r="Z2195" i="11"/>
  <c r="Z2196" i="11"/>
  <c r="Z2197" i="11"/>
  <c r="Z2198" i="11"/>
  <c r="Z2199" i="11"/>
  <c r="Z2200" i="11"/>
  <c r="Z2201" i="11"/>
  <c r="Z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Y38" i="11"/>
  <c r="Y39" i="11"/>
  <c r="Y40" i="11"/>
  <c r="Y41" i="11"/>
  <c r="Y42" i="11"/>
  <c r="Y43" i="11"/>
  <c r="Y44" i="11"/>
  <c r="Y45" i="11"/>
  <c r="Y46" i="11"/>
  <c r="Y47" i="11"/>
  <c r="Y48" i="11"/>
  <c r="Y49" i="11"/>
  <c r="Y50" i="11"/>
  <c r="Y51" i="11"/>
  <c r="Y52" i="11"/>
  <c r="Y53" i="11"/>
  <c r="Y54" i="11"/>
  <c r="Y55" i="11"/>
  <c r="Y56" i="11"/>
  <c r="Y57" i="11"/>
  <c r="Y58" i="11"/>
  <c r="Y59" i="11"/>
  <c r="Y60" i="11"/>
  <c r="Y61" i="11"/>
  <c r="Y62" i="11"/>
  <c r="Y63" i="11"/>
  <c r="Y64" i="11"/>
  <c r="Y65" i="11"/>
  <c r="Y66" i="11"/>
  <c r="Y67" i="11"/>
  <c r="Y68" i="11"/>
  <c r="Y69" i="11"/>
  <c r="Y70" i="11"/>
  <c r="Y71" i="11"/>
  <c r="Y72" i="11"/>
  <c r="Y73" i="11"/>
  <c r="Y74" i="11"/>
  <c r="Y75" i="11"/>
  <c r="Y76" i="11"/>
  <c r="Y77" i="11"/>
  <c r="Y78" i="11"/>
  <c r="Y79" i="11"/>
  <c r="Y80" i="11"/>
  <c r="Y81" i="11"/>
  <c r="Y82" i="11"/>
  <c r="Y83" i="11"/>
  <c r="Y84" i="11"/>
  <c r="Y85" i="11"/>
  <c r="Y86" i="11"/>
  <c r="Y87" i="11"/>
  <c r="Y88" i="11"/>
  <c r="Y89" i="11"/>
  <c r="Y90" i="11"/>
  <c r="Y91" i="11"/>
  <c r="Y92" i="11"/>
  <c r="Y93" i="11"/>
  <c r="Y94" i="11"/>
  <c r="Y95" i="11"/>
  <c r="Y96" i="11"/>
  <c r="Y97" i="11"/>
  <c r="Y98" i="11"/>
  <c r="Y99" i="11"/>
  <c r="Y100" i="11"/>
  <c r="Y101" i="11"/>
  <c r="Y102" i="11"/>
  <c r="Y103" i="11"/>
  <c r="Y104" i="11"/>
  <c r="Y105" i="11"/>
  <c r="Y106" i="11"/>
  <c r="Y107" i="11"/>
  <c r="Y108" i="11"/>
  <c r="Y109" i="11"/>
  <c r="Y110" i="11"/>
  <c r="Y111" i="11"/>
  <c r="Y112" i="11"/>
  <c r="Y113" i="11"/>
  <c r="Y114" i="11"/>
  <c r="Y115" i="11"/>
  <c r="Y116" i="11"/>
  <c r="Y117" i="11"/>
  <c r="Y118" i="11"/>
  <c r="Y119" i="11"/>
  <c r="Y120" i="11"/>
  <c r="Y121" i="11"/>
  <c r="Y122" i="11"/>
  <c r="Y123" i="11"/>
  <c r="Y124" i="11"/>
  <c r="Y125" i="11"/>
  <c r="Y126" i="11"/>
  <c r="Y127" i="11"/>
  <c r="Y128" i="11"/>
  <c r="Y129" i="11"/>
  <c r="Y130" i="11"/>
  <c r="Y131" i="11"/>
  <c r="Y132" i="11"/>
  <c r="Y133" i="11"/>
  <c r="Y134" i="11"/>
  <c r="Y135" i="11"/>
  <c r="Y136" i="11"/>
  <c r="Y137" i="11"/>
  <c r="Y138" i="11"/>
  <c r="Y139" i="11"/>
  <c r="Y140" i="11"/>
  <c r="Y141" i="11"/>
  <c r="Y142" i="11"/>
  <c r="Y143" i="11"/>
  <c r="Y144" i="11"/>
  <c r="Y145" i="11"/>
  <c r="Y146" i="11"/>
  <c r="Y147" i="11"/>
  <c r="Y148" i="11"/>
  <c r="Y149" i="11"/>
  <c r="Y150" i="11"/>
  <c r="Y151" i="11"/>
  <c r="Y152" i="11"/>
  <c r="Y153" i="11"/>
  <c r="Y154" i="11"/>
  <c r="Y155" i="11"/>
  <c r="Y156" i="11"/>
  <c r="Y157" i="11"/>
  <c r="Y158" i="11"/>
  <c r="Y159" i="11"/>
  <c r="Y160" i="11"/>
  <c r="Y161" i="11"/>
  <c r="Y162" i="11"/>
  <c r="Y163" i="11"/>
  <c r="Y164" i="11"/>
  <c r="Y165" i="11"/>
  <c r="Y166" i="11"/>
  <c r="Y167" i="11"/>
  <c r="Y168" i="11"/>
  <c r="Y169" i="11"/>
  <c r="Y170" i="11"/>
  <c r="Y171" i="11"/>
  <c r="Y172" i="11"/>
  <c r="Y173" i="11"/>
  <c r="Y174" i="11"/>
  <c r="Y175" i="11"/>
  <c r="Y176" i="11"/>
  <c r="Y177" i="11"/>
  <c r="Y178" i="11"/>
  <c r="Y179" i="11"/>
  <c r="Y180" i="11"/>
  <c r="Y181" i="11"/>
  <c r="Y182" i="11"/>
  <c r="Y183" i="11"/>
  <c r="Y184" i="11"/>
  <c r="Y185" i="11"/>
  <c r="Y186" i="11"/>
  <c r="Y187" i="11"/>
  <c r="Y188" i="11"/>
  <c r="Y189" i="11"/>
  <c r="Y190" i="11"/>
  <c r="Y191" i="11"/>
  <c r="Y192" i="11"/>
  <c r="Y193" i="11"/>
  <c r="Y194" i="11"/>
  <c r="Y195" i="11"/>
  <c r="Y196" i="11"/>
  <c r="Y197" i="11"/>
  <c r="Y198" i="11"/>
  <c r="Y199" i="11"/>
  <c r="Y200" i="11"/>
  <c r="Y201" i="11"/>
  <c r="Y202" i="11"/>
  <c r="Y203" i="11"/>
  <c r="Y204" i="11"/>
  <c r="Y205" i="11"/>
  <c r="Y206" i="11"/>
  <c r="Y207" i="11"/>
  <c r="Y208" i="11"/>
  <c r="Y209" i="11"/>
  <c r="Y210" i="11"/>
  <c r="Y211" i="11"/>
  <c r="Y212" i="11"/>
  <c r="Y213" i="11"/>
  <c r="Y214" i="11"/>
  <c r="Y215" i="11"/>
  <c r="Y216" i="11"/>
  <c r="Y217" i="11"/>
  <c r="Y218" i="11"/>
  <c r="Y219" i="11"/>
  <c r="Y220" i="11"/>
  <c r="Y221" i="11"/>
  <c r="Y222" i="11"/>
  <c r="Y223" i="11"/>
  <c r="Y224" i="11"/>
  <c r="Y225" i="11"/>
  <c r="Y226" i="11"/>
  <c r="Y227" i="11"/>
  <c r="Y228" i="11"/>
  <c r="Y229" i="11"/>
  <c r="Y230" i="11"/>
  <c r="Y231" i="11"/>
  <c r="Y232" i="11"/>
  <c r="Y233" i="11"/>
  <c r="Y234" i="11"/>
  <c r="Y235" i="11"/>
  <c r="Y236" i="11"/>
  <c r="Y237" i="11"/>
  <c r="Y238" i="11"/>
  <c r="Y239" i="11"/>
  <c r="Y240" i="11"/>
  <c r="Y241" i="11"/>
  <c r="Y242" i="11"/>
  <c r="Y243" i="11"/>
  <c r="Y244" i="11"/>
  <c r="Y245" i="11"/>
  <c r="Y246" i="11"/>
  <c r="Y247" i="11"/>
  <c r="Y248" i="11"/>
  <c r="Y249" i="11"/>
  <c r="Y250" i="11"/>
  <c r="Y251" i="11"/>
  <c r="Y252" i="11"/>
  <c r="Y253" i="11"/>
  <c r="Y254" i="11"/>
  <c r="Y255" i="11"/>
  <c r="Y256" i="11"/>
  <c r="Y257" i="11"/>
  <c r="Y258" i="11"/>
  <c r="Y259" i="11"/>
  <c r="Y260" i="11"/>
  <c r="Y261" i="11"/>
  <c r="Y262" i="11"/>
  <c r="Y263" i="11"/>
  <c r="Y264" i="11"/>
  <c r="Y265" i="11"/>
  <c r="Y266" i="11"/>
  <c r="Y267" i="11"/>
  <c r="Y268" i="11"/>
  <c r="Y269" i="11"/>
  <c r="Y270" i="11"/>
  <c r="Y271" i="11"/>
  <c r="Y272" i="11"/>
  <c r="Y273" i="11"/>
  <c r="Y274" i="11"/>
  <c r="Y275" i="11"/>
  <c r="Y276" i="11"/>
  <c r="Y277" i="11"/>
  <c r="Y278" i="11"/>
  <c r="Y279" i="11"/>
  <c r="Y280" i="11"/>
  <c r="Y281" i="11"/>
  <c r="Y282" i="11"/>
  <c r="Y283" i="11"/>
  <c r="Y284" i="11"/>
  <c r="Y285" i="11"/>
  <c r="Y286" i="11"/>
  <c r="Y287" i="11"/>
  <c r="Y288" i="11"/>
  <c r="Y289" i="11"/>
  <c r="Y290" i="11"/>
  <c r="Y291" i="11"/>
  <c r="Y292" i="11"/>
  <c r="Y293" i="11"/>
  <c r="Y294" i="11"/>
  <c r="Y295" i="11"/>
  <c r="Y296" i="11"/>
  <c r="Y297" i="11"/>
  <c r="Y298" i="11"/>
  <c r="Y299" i="11"/>
  <c r="Y300" i="11"/>
  <c r="Y301" i="11"/>
  <c r="Y302" i="11"/>
  <c r="Y303" i="11"/>
  <c r="Y304" i="11"/>
  <c r="Y305" i="11"/>
  <c r="Y306" i="11"/>
  <c r="Y307" i="11"/>
  <c r="Y308" i="11"/>
  <c r="Y309" i="11"/>
  <c r="Y310" i="11"/>
  <c r="Y311" i="11"/>
  <c r="Y312" i="11"/>
  <c r="Y313" i="11"/>
  <c r="Y314" i="11"/>
  <c r="Y315" i="11"/>
  <c r="Y316" i="11"/>
  <c r="Y317" i="11"/>
  <c r="Y318" i="11"/>
  <c r="Y319" i="11"/>
  <c r="Y320" i="11"/>
  <c r="Y321" i="11"/>
  <c r="Y322" i="11"/>
  <c r="Y323" i="11"/>
  <c r="Y324" i="11"/>
  <c r="Y325" i="11"/>
  <c r="Y326" i="11"/>
  <c r="Y327" i="11"/>
  <c r="Y328" i="11"/>
  <c r="Y329" i="11"/>
  <c r="Y330" i="11"/>
  <c r="Y331" i="11"/>
  <c r="Y332" i="11"/>
  <c r="Y333" i="11"/>
  <c r="Y334" i="11"/>
  <c r="Y335" i="11"/>
  <c r="Y336" i="11"/>
  <c r="Y337" i="11"/>
  <c r="Y338" i="11"/>
  <c r="Y339" i="11"/>
  <c r="Y340" i="11"/>
  <c r="Y341" i="11"/>
  <c r="Y342" i="11"/>
  <c r="Y343" i="11"/>
  <c r="Y344" i="11"/>
  <c r="Y345" i="11"/>
  <c r="Y346" i="11"/>
  <c r="Y347" i="11"/>
  <c r="Y348" i="11"/>
  <c r="Y349" i="11"/>
  <c r="Y350" i="11"/>
  <c r="Y351" i="11"/>
  <c r="Y352" i="11"/>
  <c r="Y353" i="11"/>
  <c r="Y354" i="11"/>
  <c r="Y355" i="11"/>
  <c r="Y356" i="11"/>
  <c r="Y357" i="11"/>
  <c r="Y358" i="11"/>
  <c r="Y359" i="11"/>
  <c r="Y360" i="11"/>
  <c r="Y361" i="11"/>
  <c r="Y362" i="11"/>
  <c r="Y363" i="11"/>
  <c r="Y364" i="11"/>
  <c r="Y365" i="11"/>
  <c r="Y366" i="11"/>
  <c r="Y367" i="11"/>
  <c r="Y368" i="11"/>
  <c r="Y369" i="11"/>
  <c r="Y370" i="11"/>
  <c r="Y371" i="11"/>
  <c r="Y372" i="11"/>
  <c r="Y373" i="11"/>
  <c r="Y374" i="11"/>
  <c r="Y375" i="11"/>
  <c r="Y376" i="11"/>
  <c r="Y377" i="11"/>
  <c r="Y378" i="11"/>
  <c r="Y379" i="11"/>
  <c r="Y380" i="11"/>
  <c r="Y381" i="11"/>
  <c r="Y382" i="11"/>
  <c r="Y383" i="11"/>
  <c r="Y384" i="11"/>
  <c r="Y385" i="11"/>
  <c r="Y386" i="11"/>
  <c r="Y387" i="11"/>
  <c r="Y388" i="11"/>
  <c r="Y389" i="11"/>
  <c r="Y390" i="11"/>
  <c r="Y391" i="11"/>
  <c r="Y392" i="11"/>
  <c r="Y393" i="11"/>
  <c r="Y394" i="11"/>
  <c r="Y395" i="11"/>
  <c r="Y396" i="11"/>
  <c r="Y397" i="11"/>
  <c r="Y398" i="11"/>
  <c r="Y399" i="11"/>
  <c r="Y400" i="11"/>
  <c r="Y401" i="11"/>
  <c r="Y402" i="11"/>
  <c r="Y403" i="11"/>
  <c r="Y404" i="11"/>
  <c r="Y405" i="11"/>
  <c r="Y406" i="11"/>
  <c r="Y407" i="11"/>
  <c r="Y408" i="11"/>
  <c r="Y409" i="11"/>
  <c r="Y410" i="11"/>
  <c r="Y411" i="11"/>
  <c r="Y412" i="11"/>
  <c r="Y413" i="11"/>
  <c r="Y414" i="11"/>
  <c r="Y415" i="11"/>
  <c r="Y416" i="11"/>
  <c r="Y417" i="11"/>
  <c r="Y418" i="11"/>
  <c r="Y419" i="11"/>
  <c r="Y420" i="11"/>
  <c r="Y421" i="11"/>
  <c r="Y422" i="11"/>
  <c r="Y423" i="11"/>
  <c r="Y424" i="11"/>
  <c r="Y425" i="11"/>
  <c r="Y426" i="11"/>
  <c r="Y427" i="11"/>
  <c r="Y428" i="11"/>
  <c r="Y429" i="11"/>
  <c r="Y430" i="11"/>
  <c r="Y431" i="11"/>
  <c r="Y432" i="11"/>
  <c r="Y433" i="11"/>
  <c r="Y434" i="11"/>
  <c r="Y435" i="11"/>
  <c r="Y436" i="11"/>
  <c r="Y437" i="11"/>
  <c r="Y438" i="11"/>
  <c r="Y439" i="11"/>
  <c r="Y440" i="11"/>
  <c r="Y441" i="11"/>
  <c r="Y442" i="11"/>
  <c r="Y443" i="11"/>
  <c r="Y444" i="11"/>
  <c r="Y445" i="11"/>
  <c r="Y446" i="11"/>
  <c r="Y447" i="11"/>
  <c r="Y448" i="11"/>
  <c r="Y449" i="11"/>
  <c r="Y450" i="11"/>
  <c r="Y451" i="11"/>
  <c r="Y452" i="11"/>
  <c r="Y453" i="11"/>
  <c r="Y454" i="11"/>
  <c r="Y455" i="11"/>
  <c r="Y456" i="11"/>
  <c r="Y457" i="11"/>
  <c r="Y458" i="11"/>
  <c r="Y459" i="11"/>
  <c r="Y460" i="11"/>
  <c r="Y461" i="11"/>
  <c r="Y462" i="11"/>
  <c r="Y463" i="11"/>
  <c r="Y464" i="11"/>
  <c r="Y465" i="11"/>
  <c r="Y466" i="11"/>
  <c r="Y467" i="11"/>
  <c r="Y468" i="11"/>
  <c r="Y469" i="11"/>
  <c r="Y470" i="11"/>
  <c r="Y471" i="11"/>
  <c r="Y472" i="11"/>
  <c r="Y473" i="11"/>
  <c r="Y474" i="11"/>
  <c r="Y475" i="11"/>
  <c r="Y476" i="11"/>
  <c r="Y477" i="11"/>
  <c r="Y478" i="11"/>
  <c r="Y479" i="11"/>
  <c r="Y480" i="11"/>
  <c r="Y481" i="11"/>
  <c r="Y482" i="11"/>
  <c r="Y483" i="11"/>
  <c r="Y484" i="11"/>
  <c r="Y485" i="11"/>
  <c r="Y486" i="11"/>
  <c r="Y487" i="11"/>
  <c r="Y488" i="11"/>
  <c r="Y489" i="11"/>
  <c r="Y490" i="11"/>
  <c r="Y491" i="11"/>
  <c r="Y492" i="11"/>
  <c r="Y493" i="11"/>
  <c r="Y494" i="11"/>
  <c r="Y495" i="11"/>
  <c r="Y496" i="11"/>
  <c r="Y497" i="11"/>
  <c r="Y498" i="11"/>
  <c r="Y499" i="11"/>
  <c r="Y500" i="11"/>
  <c r="Y501" i="11"/>
  <c r="Y502" i="11"/>
  <c r="Y503" i="11"/>
  <c r="Y504" i="11"/>
  <c r="Y505" i="11"/>
  <c r="Y506" i="11"/>
  <c r="Y507" i="11"/>
  <c r="Y508" i="11"/>
  <c r="Y509" i="11"/>
  <c r="Y510" i="11"/>
  <c r="Y511" i="11"/>
  <c r="Y512" i="11"/>
  <c r="Y513" i="11"/>
  <c r="Y514" i="11"/>
  <c r="Y515" i="11"/>
  <c r="Y516" i="11"/>
  <c r="Y517" i="11"/>
  <c r="Y518" i="11"/>
  <c r="Y519" i="11"/>
  <c r="Y520" i="11"/>
  <c r="Y521" i="11"/>
  <c r="Y522" i="11"/>
  <c r="Y523" i="11"/>
  <c r="Y524" i="11"/>
  <c r="Y525" i="11"/>
  <c r="Y526" i="11"/>
  <c r="Y527" i="11"/>
  <c r="Y528" i="11"/>
  <c r="Y529" i="11"/>
  <c r="Y530" i="11"/>
  <c r="Y531" i="11"/>
  <c r="Y532" i="11"/>
  <c r="Y533" i="11"/>
  <c r="Y534" i="11"/>
  <c r="Y535" i="11"/>
  <c r="Y536" i="11"/>
  <c r="Y537" i="11"/>
  <c r="Y538" i="11"/>
  <c r="Y539" i="11"/>
  <c r="Y540" i="11"/>
  <c r="Y541" i="11"/>
  <c r="Y542" i="11"/>
  <c r="Y543" i="11"/>
  <c r="Y544" i="11"/>
  <c r="Y545" i="11"/>
  <c r="Y546" i="11"/>
  <c r="Y547" i="11"/>
  <c r="Y548" i="11"/>
  <c r="Y549" i="11"/>
  <c r="Y550" i="11"/>
  <c r="Y551" i="11"/>
  <c r="Y552" i="11"/>
  <c r="Y553" i="11"/>
  <c r="Y554" i="11"/>
  <c r="Y555" i="11"/>
  <c r="Y556" i="11"/>
  <c r="Y557" i="11"/>
  <c r="Y558" i="11"/>
  <c r="Y559" i="11"/>
  <c r="Y560" i="11"/>
  <c r="Y561" i="11"/>
  <c r="Y562" i="11"/>
  <c r="Y563" i="11"/>
  <c r="Y564" i="11"/>
  <c r="Y565" i="11"/>
  <c r="Y566" i="11"/>
  <c r="Y567" i="11"/>
  <c r="Y568" i="11"/>
  <c r="Y569" i="11"/>
  <c r="Y570" i="11"/>
  <c r="Y571" i="11"/>
  <c r="Y572" i="11"/>
  <c r="Y573" i="11"/>
  <c r="Y574" i="11"/>
  <c r="Y575" i="11"/>
  <c r="Y576" i="11"/>
  <c r="Y577" i="11"/>
  <c r="Y578" i="11"/>
  <c r="Y579" i="11"/>
  <c r="Y580" i="11"/>
  <c r="Y581" i="11"/>
  <c r="Y582" i="11"/>
  <c r="Y583" i="11"/>
  <c r="Y584" i="11"/>
  <c r="Y585" i="11"/>
  <c r="Y586" i="11"/>
  <c r="Y587" i="11"/>
  <c r="Y588" i="11"/>
  <c r="Y589" i="11"/>
  <c r="Y590" i="11"/>
  <c r="Y591" i="11"/>
  <c r="Y592" i="11"/>
  <c r="Y593" i="11"/>
  <c r="Y594" i="11"/>
  <c r="Y595" i="11"/>
  <c r="Y596" i="11"/>
  <c r="Y597" i="11"/>
  <c r="Y598" i="11"/>
  <c r="Y599" i="11"/>
  <c r="Y600" i="11"/>
  <c r="Y601" i="11"/>
  <c r="Y602" i="11"/>
  <c r="Y603" i="11"/>
  <c r="Y604" i="11"/>
  <c r="Y605" i="11"/>
  <c r="Y606" i="11"/>
  <c r="Y607" i="11"/>
  <c r="Y608" i="11"/>
  <c r="Y609" i="11"/>
  <c r="Y610" i="11"/>
  <c r="Y611" i="11"/>
  <c r="Y612" i="11"/>
  <c r="Y613" i="11"/>
  <c r="Y614" i="11"/>
  <c r="Y615" i="11"/>
  <c r="Y616" i="11"/>
  <c r="Y617" i="11"/>
  <c r="Y618" i="11"/>
  <c r="Y619" i="11"/>
  <c r="Y620" i="11"/>
  <c r="Y621" i="11"/>
  <c r="Y622" i="11"/>
  <c r="Y623" i="11"/>
  <c r="Y624" i="11"/>
  <c r="Y625" i="11"/>
  <c r="Y626" i="11"/>
  <c r="Y627" i="11"/>
  <c r="Y628" i="11"/>
  <c r="Y629" i="11"/>
  <c r="Y630" i="11"/>
  <c r="Y631" i="11"/>
  <c r="Y632" i="11"/>
  <c r="Y633" i="11"/>
  <c r="Y634" i="11"/>
  <c r="Y635" i="11"/>
  <c r="Y636" i="11"/>
  <c r="Y637" i="11"/>
  <c r="Y638" i="11"/>
  <c r="Y639" i="11"/>
  <c r="Y640" i="11"/>
  <c r="Y641" i="11"/>
  <c r="Y642" i="11"/>
  <c r="Y643" i="11"/>
  <c r="Y644" i="11"/>
  <c r="Y645" i="11"/>
  <c r="Y646" i="11"/>
  <c r="Y647" i="11"/>
  <c r="Y648" i="11"/>
  <c r="Y649" i="11"/>
  <c r="Y650" i="11"/>
  <c r="Y651" i="11"/>
  <c r="Y652" i="11"/>
  <c r="Y653" i="11"/>
  <c r="Y654" i="11"/>
  <c r="Y655" i="11"/>
  <c r="Y656" i="11"/>
  <c r="Y657" i="11"/>
  <c r="Y658" i="11"/>
  <c r="Y659" i="11"/>
  <c r="Y660" i="11"/>
  <c r="Y661" i="11"/>
  <c r="Y662" i="11"/>
  <c r="Y663" i="11"/>
  <c r="Y664" i="11"/>
  <c r="Y665" i="11"/>
  <c r="Y666" i="11"/>
  <c r="Y667" i="11"/>
  <c r="Y668" i="11"/>
  <c r="Y669" i="11"/>
  <c r="Y670" i="11"/>
  <c r="Y671" i="11"/>
  <c r="Y672" i="11"/>
  <c r="Y673" i="11"/>
  <c r="Y674" i="11"/>
  <c r="Y675" i="11"/>
  <c r="Y676" i="11"/>
  <c r="Y677" i="11"/>
  <c r="Y678" i="11"/>
  <c r="Y679" i="11"/>
  <c r="Y680" i="11"/>
  <c r="Y681" i="11"/>
  <c r="Y682" i="11"/>
  <c r="Y683" i="11"/>
  <c r="Y684" i="11"/>
  <c r="Y685" i="11"/>
  <c r="Y686" i="11"/>
  <c r="Y687" i="11"/>
  <c r="Y688" i="11"/>
  <c r="Y689" i="11"/>
  <c r="Y690" i="11"/>
  <c r="Y691" i="11"/>
  <c r="Y692" i="11"/>
  <c r="Y693" i="11"/>
  <c r="Y694" i="11"/>
  <c r="Y695" i="11"/>
  <c r="Y696" i="11"/>
  <c r="Y697" i="11"/>
  <c r="Y698" i="11"/>
  <c r="Y699" i="11"/>
  <c r="Y700" i="11"/>
  <c r="Y701" i="11"/>
  <c r="Y702" i="11"/>
  <c r="Y703" i="11"/>
  <c r="Y704" i="11"/>
  <c r="Y705" i="11"/>
  <c r="Y706" i="11"/>
  <c r="Y707" i="11"/>
  <c r="Y708" i="11"/>
  <c r="Y709" i="11"/>
  <c r="Y710" i="11"/>
  <c r="Y711" i="11"/>
  <c r="Y712" i="11"/>
  <c r="Y713" i="11"/>
  <c r="Y714" i="11"/>
  <c r="Y715" i="11"/>
  <c r="Y716" i="11"/>
  <c r="Y717" i="11"/>
  <c r="Y718" i="11"/>
  <c r="Y719" i="11"/>
  <c r="Y720" i="11"/>
  <c r="Y721" i="11"/>
  <c r="Y722" i="11"/>
  <c r="Y723" i="11"/>
  <c r="Y724" i="11"/>
  <c r="Y725" i="11"/>
  <c r="Y726" i="11"/>
  <c r="Y727" i="11"/>
  <c r="Y728" i="11"/>
  <c r="Y729" i="11"/>
  <c r="Y730" i="11"/>
  <c r="Y731" i="11"/>
  <c r="Y732" i="11"/>
  <c r="Y733" i="11"/>
  <c r="Y734" i="11"/>
  <c r="Y735" i="11"/>
  <c r="Y736" i="11"/>
  <c r="Y737" i="11"/>
  <c r="Y738" i="11"/>
  <c r="Y739" i="11"/>
  <c r="Y740" i="11"/>
  <c r="Y741" i="11"/>
  <c r="Y742" i="11"/>
  <c r="Y743" i="11"/>
  <c r="Y744" i="11"/>
  <c r="Y745" i="11"/>
  <c r="Y746" i="11"/>
  <c r="Y747" i="11"/>
  <c r="Y748" i="11"/>
  <c r="Y749" i="11"/>
  <c r="Y750" i="11"/>
  <c r="Y751" i="11"/>
  <c r="Y752" i="11"/>
  <c r="Y753" i="11"/>
  <c r="Y754" i="11"/>
  <c r="Y755" i="11"/>
  <c r="Y756" i="11"/>
  <c r="Y757" i="11"/>
  <c r="Y758" i="11"/>
  <c r="Y759" i="11"/>
  <c r="Y760" i="11"/>
  <c r="Y761" i="11"/>
  <c r="Y762" i="11"/>
  <c r="Y763" i="11"/>
  <c r="Y764" i="11"/>
  <c r="Y765" i="11"/>
  <c r="Y766" i="11"/>
  <c r="Y767" i="11"/>
  <c r="Y768" i="11"/>
  <c r="Y769" i="11"/>
  <c r="Y770" i="11"/>
  <c r="Y771" i="11"/>
  <c r="Y772" i="11"/>
  <c r="Y773" i="11"/>
  <c r="Y774" i="11"/>
  <c r="Y775" i="11"/>
  <c r="Y776" i="11"/>
  <c r="Y777" i="11"/>
  <c r="Y778" i="11"/>
  <c r="Y779" i="11"/>
  <c r="Y780" i="11"/>
  <c r="Y781" i="11"/>
  <c r="Y782" i="11"/>
  <c r="Y783" i="11"/>
  <c r="Y784" i="11"/>
  <c r="Y785" i="11"/>
  <c r="Y786" i="11"/>
  <c r="Y787" i="11"/>
  <c r="Y788" i="11"/>
  <c r="Y789" i="11"/>
  <c r="Y790" i="11"/>
  <c r="Y791" i="11"/>
  <c r="Y792" i="11"/>
  <c r="Y793" i="11"/>
  <c r="Y794" i="11"/>
  <c r="Y795" i="11"/>
  <c r="Y796" i="11"/>
  <c r="Y797" i="11"/>
  <c r="Y798" i="11"/>
  <c r="Y799" i="11"/>
  <c r="Y800" i="11"/>
  <c r="Y801" i="11"/>
  <c r="Y802" i="11"/>
  <c r="Y803" i="11"/>
  <c r="Y804" i="11"/>
  <c r="Y805" i="11"/>
  <c r="Y806" i="11"/>
  <c r="Y807" i="11"/>
  <c r="Y808" i="11"/>
  <c r="Y809" i="11"/>
  <c r="Y810" i="11"/>
  <c r="Y811" i="11"/>
  <c r="Y812" i="11"/>
  <c r="Y813" i="11"/>
  <c r="Y814" i="11"/>
  <c r="Y815" i="11"/>
  <c r="Y816" i="11"/>
  <c r="Y817" i="11"/>
  <c r="Y818" i="11"/>
  <c r="Y819" i="11"/>
  <c r="Y820" i="11"/>
  <c r="Y821" i="11"/>
  <c r="Y822" i="11"/>
  <c r="Y823" i="11"/>
  <c r="Y824" i="11"/>
  <c r="Y825" i="11"/>
  <c r="Y826" i="11"/>
  <c r="Y827" i="11"/>
  <c r="Y828" i="11"/>
  <c r="Y829" i="11"/>
  <c r="Y830" i="11"/>
  <c r="Y831" i="11"/>
  <c r="Y832" i="11"/>
  <c r="Y833" i="11"/>
  <c r="Y834" i="11"/>
  <c r="Y835" i="11"/>
  <c r="Y836" i="11"/>
  <c r="Y837" i="11"/>
  <c r="Y838" i="11"/>
  <c r="Y839" i="11"/>
  <c r="Y840" i="11"/>
  <c r="Y841" i="11"/>
  <c r="Y842" i="11"/>
  <c r="Y843" i="11"/>
  <c r="Y844" i="11"/>
  <c r="Y845" i="11"/>
  <c r="Y846" i="11"/>
  <c r="Y847" i="11"/>
  <c r="Y848" i="11"/>
  <c r="Y849" i="11"/>
  <c r="Y850" i="11"/>
  <c r="Y851" i="11"/>
  <c r="Y852" i="11"/>
  <c r="Y853" i="11"/>
  <c r="Y854" i="11"/>
  <c r="Y855" i="11"/>
  <c r="Y856" i="11"/>
  <c r="Y857" i="11"/>
  <c r="Y858" i="11"/>
  <c r="Y859" i="11"/>
  <c r="Y860" i="11"/>
  <c r="Y861" i="11"/>
  <c r="Y862" i="11"/>
  <c r="Y863" i="11"/>
  <c r="Y864" i="11"/>
  <c r="Y865" i="11"/>
  <c r="Y866" i="11"/>
  <c r="Y867" i="11"/>
  <c r="Y868" i="11"/>
  <c r="Y869" i="11"/>
  <c r="Y870" i="11"/>
  <c r="Y871" i="11"/>
  <c r="Y872" i="11"/>
  <c r="Y873" i="11"/>
  <c r="Y874" i="11"/>
  <c r="Y875" i="11"/>
  <c r="Y876" i="11"/>
  <c r="Y877" i="11"/>
  <c r="Y878" i="11"/>
  <c r="Y879" i="11"/>
  <c r="Y880" i="11"/>
  <c r="Y881" i="11"/>
  <c r="Y882" i="11"/>
  <c r="Y883" i="11"/>
  <c r="Y884" i="11"/>
  <c r="Y885" i="11"/>
  <c r="Y886" i="11"/>
  <c r="Y887" i="11"/>
  <c r="Y888" i="11"/>
  <c r="Y889" i="11"/>
  <c r="Y890" i="11"/>
  <c r="Y891" i="11"/>
  <c r="Y892" i="11"/>
  <c r="Y893" i="11"/>
  <c r="Y894" i="11"/>
  <c r="Y895" i="11"/>
  <c r="Y896" i="11"/>
  <c r="Y897" i="11"/>
  <c r="Y898" i="11"/>
  <c r="Y899" i="11"/>
  <c r="Y900" i="11"/>
  <c r="Y901" i="11"/>
  <c r="Y902" i="11"/>
  <c r="Y903" i="11"/>
  <c r="Y904" i="11"/>
  <c r="Y905" i="11"/>
  <c r="Y906" i="11"/>
  <c r="Y907" i="11"/>
  <c r="Y908" i="11"/>
  <c r="Y909" i="11"/>
  <c r="Y910" i="11"/>
  <c r="Y911" i="11"/>
  <c r="Y912" i="11"/>
  <c r="Y913" i="11"/>
  <c r="Y914" i="11"/>
  <c r="Y915" i="11"/>
  <c r="Y916" i="11"/>
  <c r="Y917" i="11"/>
  <c r="Y918" i="11"/>
  <c r="Y919" i="11"/>
  <c r="Y920" i="11"/>
  <c r="Y921" i="11"/>
  <c r="Y922" i="11"/>
  <c r="Y923" i="11"/>
  <c r="Y924" i="11"/>
  <c r="Y925" i="11"/>
  <c r="Y926" i="11"/>
  <c r="Y927" i="11"/>
  <c r="Y928" i="11"/>
  <c r="Y929" i="11"/>
  <c r="Y930" i="11"/>
  <c r="Y931" i="11"/>
  <c r="Y932" i="11"/>
  <c r="Y933" i="11"/>
  <c r="Y934" i="11"/>
  <c r="Y935" i="11"/>
  <c r="Y936" i="11"/>
  <c r="Y937" i="11"/>
  <c r="Y938" i="11"/>
  <c r="Y939" i="11"/>
  <c r="Y940" i="11"/>
  <c r="Y941" i="11"/>
  <c r="Y942" i="11"/>
  <c r="Y943" i="11"/>
  <c r="Y944" i="11"/>
  <c r="Y945" i="11"/>
  <c r="Y946" i="11"/>
  <c r="Y947" i="11"/>
  <c r="Y948" i="11"/>
  <c r="Y949" i="11"/>
  <c r="Y950" i="11"/>
  <c r="Y951" i="11"/>
  <c r="Y952" i="11"/>
  <c r="Y953" i="11"/>
  <c r="Y954" i="11"/>
  <c r="Y955" i="11"/>
  <c r="Y956" i="11"/>
  <c r="Y957" i="11"/>
  <c r="Y958" i="11"/>
  <c r="Y959" i="11"/>
  <c r="Y960" i="11"/>
  <c r="Y961" i="11"/>
  <c r="Y962" i="11"/>
  <c r="Y963" i="11"/>
  <c r="Y964" i="11"/>
  <c r="Y965" i="11"/>
  <c r="Y966" i="11"/>
  <c r="Y967" i="11"/>
  <c r="Y968" i="11"/>
  <c r="Y969" i="11"/>
  <c r="Y970" i="11"/>
  <c r="Y971" i="11"/>
  <c r="Y972" i="11"/>
  <c r="Y973" i="11"/>
  <c r="Y974" i="11"/>
  <c r="Y975" i="11"/>
  <c r="Y976" i="11"/>
  <c r="Y977" i="11"/>
  <c r="Y978" i="11"/>
  <c r="Y979" i="11"/>
  <c r="Y980" i="11"/>
  <c r="Y981" i="11"/>
  <c r="Y982" i="11"/>
  <c r="Y983" i="11"/>
  <c r="Y984" i="11"/>
  <c r="Y985" i="11"/>
  <c r="Y986" i="11"/>
  <c r="Y987" i="11"/>
  <c r="Y988" i="11"/>
  <c r="Y989" i="11"/>
  <c r="Y990" i="11"/>
  <c r="Y991" i="11"/>
  <c r="Y992" i="11"/>
  <c r="Y993" i="11"/>
  <c r="Y994" i="11"/>
  <c r="Y995" i="11"/>
  <c r="Y996" i="11"/>
  <c r="Y997" i="11"/>
  <c r="Y998" i="11"/>
  <c r="Y999" i="11"/>
  <c r="Y1000" i="11"/>
  <c r="Y1001" i="11"/>
  <c r="Y1002" i="11"/>
  <c r="Y1003" i="11"/>
  <c r="Y1004" i="11"/>
  <c r="Y1005" i="11"/>
  <c r="Y1006" i="11"/>
  <c r="Y1007" i="11"/>
  <c r="Y1008" i="11"/>
  <c r="Y1009" i="11"/>
  <c r="Y1010" i="11"/>
  <c r="Y1011" i="11"/>
  <c r="Y1012" i="11"/>
  <c r="Y1013" i="11"/>
  <c r="Y1014" i="11"/>
  <c r="Y1015" i="11"/>
  <c r="Y1016" i="11"/>
  <c r="Y1017" i="11"/>
  <c r="Y1018" i="11"/>
  <c r="Y1019" i="11"/>
  <c r="Y1020" i="11"/>
  <c r="Y1021" i="11"/>
  <c r="Y1022" i="11"/>
  <c r="Y1023" i="11"/>
  <c r="Y1024" i="11"/>
  <c r="Y1025" i="11"/>
  <c r="Y1026" i="11"/>
  <c r="Y1027" i="11"/>
  <c r="Y1028" i="11"/>
  <c r="Y1029" i="11"/>
  <c r="Y1030" i="11"/>
  <c r="Y1031" i="11"/>
  <c r="Y1032" i="11"/>
  <c r="Y1033" i="11"/>
  <c r="Y1034" i="11"/>
  <c r="Y1035" i="11"/>
  <c r="Y1036" i="11"/>
  <c r="Y1037" i="11"/>
  <c r="Y1038" i="11"/>
  <c r="Y1039" i="11"/>
  <c r="Y1040" i="11"/>
  <c r="Y1041" i="11"/>
  <c r="Y1042" i="11"/>
  <c r="Y1043" i="11"/>
  <c r="Y1044" i="11"/>
  <c r="Y1045" i="11"/>
  <c r="Y1046" i="11"/>
  <c r="Y1047" i="11"/>
  <c r="Y1048" i="11"/>
  <c r="Y1049" i="11"/>
  <c r="Y1050" i="11"/>
  <c r="Y1051" i="11"/>
  <c r="Y1052" i="11"/>
  <c r="Y1053" i="11"/>
  <c r="Y1054" i="11"/>
  <c r="Y1055" i="11"/>
  <c r="Y1056" i="11"/>
  <c r="Y1057" i="11"/>
  <c r="Y1058" i="11"/>
  <c r="Y1059" i="11"/>
  <c r="Y1060" i="11"/>
  <c r="Y1061" i="11"/>
  <c r="Y1062" i="11"/>
  <c r="Y1063" i="11"/>
  <c r="Y1064" i="11"/>
  <c r="Y1065" i="11"/>
  <c r="Y1066" i="11"/>
  <c r="Y1067" i="11"/>
  <c r="Y1068" i="11"/>
  <c r="Y1069" i="11"/>
  <c r="Y1070" i="11"/>
  <c r="Y1071" i="11"/>
  <c r="Y1072" i="11"/>
  <c r="Y1073" i="11"/>
  <c r="Y1074" i="11"/>
  <c r="Y1075" i="11"/>
  <c r="Y1076" i="11"/>
  <c r="Y1077" i="11"/>
  <c r="Y1078" i="11"/>
  <c r="Y1079" i="11"/>
  <c r="Y1080" i="11"/>
  <c r="Y1081" i="11"/>
  <c r="Y1082" i="11"/>
  <c r="Y1083" i="11"/>
  <c r="Y1084" i="11"/>
  <c r="Y1085" i="11"/>
  <c r="Y1086" i="11"/>
  <c r="Y1087" i="11"/>
  <c r="Y1088" i="11"/>
  <c r="Y1089" i="11"/>
  <c r="Y1090" i="11"/>
  <c r="Y1091" i="11"/>
  <c r="Y1092" i="11"/>
  <c r="Y1093" i="11"/>
  <c r="Y1094" i="11"/>
  <c r="Y1095" i="11"/>
  <c r="Y1096" i="11"/>
  <c r="Y1097" i="11"/>
  <c r="Y1098" i="11"/>
  <c r="Y1099" i="11"/>
  <c r="Y1100" i="11"/>
  <c r="Y1101" i="11"/>
  <c r="Y1102" i="11"/>
  <c r="Y1103" i="11"/>
  <c r="Y1104" i="11"/>
  <c r="Y1105" i="11"/>
  <c r="Y1106" i="11"/>
  <c r="Y1107" i="11"/>
  <c r="Y1108" i="11"/>
  <c r="Y1109" i="11"/>
  <c r="Y1110" i="11"/>
  <c r="Y1111" i="11"/>
  <c r="Y1112" i="11"/>
  <c r="Y1113" i="11"/>
  <c r="Y1114" i="11"/>
  <c r="Y1115" i="11"/>
  <c r="Y1116" i="11"/>
  <c r="Y1117" i="11"/>
  <c r="Y1118" i="11"/>
  <c r="Y1119" i="11"/>
  <c r="Y1120" i="11"/>
  <c r="Y1121" i="11"/>
  <c r="Y1122" i="11"/>
  <c r="Y1123" i="11"/>
  <c r="Y1124" i="11"/>
  <c r="Y1125" i="11"/>
  <c r="Y1126" i="11"/>
  <c r="Y1127" i="11"/>
  <c r="Y1128" i="11"/>
  <c r="Y1129" i="11"/>
  <c r="Y1130" i="11"/>
  <c r="Y1131" i="11"/>
  <c r="Y1132" i="11"/>
  <c r="Y1133" i="11"/>
  <c r="Y1134" i="11"/>
  <c r="Y1135" i="11"/>
  <c r="Y1136" i="11"/>
  <c r="Y1137" i="11"/>
  <c r="Y1138" i="11"/>
  <c r="Y1139" i="11"/>
  <c r="Y1140" i="11"/>
  <c r="Y1141" i="11"/>
  <c r="Y1142" i="11"/>
  <c r="Y1143" i="11"/>
  <c r="Y1144" i="11"/>
  <c r="Y1145" i="11"/>
  <c r="Y1146" i="11"/>
  <c r="Y1147" i="11"/>
  <c r="Y1148" i="11"/>
  <c r="Y1149" i="11"/>
  <c r="Y1150" i="11"/>
  <c r="Y1151" i="11"/>
  <c r="Y1152" i="11"/>
  <c r="Y1153" i="11"/>
  <c r="Y1154" i="11"/>
  <c r="Y1155" i="11"/>
  <c r="Y1156" i="11"/>
  <c r="Y1157" i="11"/>
  <c r="Y1158" i="11"/>
  <c r="Y1159" i="11"/>
  <c r="Y1160" i="11"/>
  <c r="Y1161" i="11"/>
  <c r="Y1162" i="11"/>
  <c r="Y1163" i="11"/>
  <c r="Y1164" i="11"/>
  <c r="Y1165" i="11"/>
  <c r="Y1166" i="11"/>
  <c r="Y1167" i="11"/>
  <c r="Y1168" i="11"/>
  <c r="Y1169" i="11"/>
  <c r="Y1170" i="11"/>
  <c r="Y1171" i="11"/>
  <c r="Y1172" i="11"/>
  <c r="Y1173" i="11"/>
  <c r="Y1174" i="11"/>
  <c r="Y1175" i="11"/>
  <c r="Y1176" i="11"/>
  <c r="Y1177" i="11"/>
  <c r="Y1178" i="11"/>
  <c r="Y1179" i="11"/>
  <c r="Y1180" i="11"/>
  <c r="Y1181" i="11"/>
  <c r="Y1182" i="11"/>
  <c r="Y1183" i="11"/>
  <c r="Y1184" i="11"/>
  <c r="Y1185" i="11"/>
  <c r="Y1186" i="11"/>
  <c r="Y1187" i="11"/>
  <c r="Y1188" i="11"/>
  <c r="Y1189" i="11"/>
  <c r="Y1190" i="11"/>
  <c r="Y1191" i="11"/>
  <c r="Y1192" i="11"/>
  <c r="Y1193" i="11"/>
  <c r="Y1194" i="11"/>
  <c r="Y1195" i="11"/>
  <c r="Y1196" i="11"/>
  <c r="Y1197" i="11"/>
  <c r="Y1198" i="11"/>
  <c r="Y1199" i="11"/>
  <c r="Y1200" i="11"/>
  <c r="Y1201" i="11"/>
  <c r="Y1202" i="11"/>
  <c r="Y1203" i="11"/>
  <c r="Y1204" i="11"/>
  <c r="Y1205" i="11"/>
  <c r="Y1206" i="11"/>
  <c r="Y1207" i="11"/>
  <c r="Y1208" i="11"/>
  <c r="Y1209" i="11"/>
  <c r="Y1210" i="11"/>
  <c r="Y1211" i="11"/>
  <c r="Y1212" i="11"/>
  <c r="Y1213" i="11"/>
  <c r="Y1214" i="11"/>
  <c r="Y1215" i="11"/>
  <c r="Y1216" i="11"/>
  <c r="Y1217" i="11"/>
  <c r="Y1218" i="11"/>
  <c r="Y1219" i="11"/>
  <c r="Y1220" i="11"/>
  <c r="Y1221" i="11"/>
  <c r="Y1222" i="11"/>
  <c r="Y1223" i="11"/>
  <c r="Y1224" i="11"/>
  <c r="Y1225" i="11"/>
  <c r="Y1226" i="11"/>
  <c r="Y1227" i="11"/>
  <c r="Y1228" i="11"/>
  <c r="Y1229" i="11"/>
  <c r="Y1230" i="11"/>
  <c r="Y1231" i="11"/>
  <c r="Y1232" i="11"/>
  <c r="Y1233" i="11"/>
  <c r="Y1234" i="11"/>
  <c r="Y1235" i="11"/>
  <c r="Y1236" i="11"/>
  <c r="Y1237" i="11"/>
  <c r="Y1238" i="11"/>
  <c r="Y1239" i="11"/>
  <c r="Y1240" i="11"/>
  <c r="Y1241" i="11"/>
  <c r="Y1242" i="11"/>
  <c r="Y1243" i="11"/>
  <c r="Y1244" i="11"/>
  <c r="Y1245" i="11"/>
  <c r="Y1246" i="11"/>
  <c r="Y1247" i="11"/>
  <c r="Y1248" i="11"/>
  <c r="Y1249" i="11"/>
  <c r="Y1250" i="11"/>
  <c r="Y1251" i="11"/>
  <c r="Y1252" i="11"/>
  <c r="Y1253" i="11"/>
  <c r="Y1254" i="11"/>
  <c r="Y1255" i="11"/>
  <c r="Y1256" i="11"/>
  <c r="Y1257" i="11"/>
  <c r="Y1258" i="11"/>
  <c r="Y1259" i="11"/>
  <c r="Y1260" i="11"/>
  <c r="Y1261" i="11"/>
  <c r="Y1262" i="11"/>
  <c r="Y1263" i="11"/>
  <c r="Y1264" i="11"/>
  <c r="Y1265" i="11"/>
  <c r="Y1266" i="11"/>
  <c r="Y1267" i="11"/>
  <c r="Y1268" i="11"/>
  <c r="Y1269" i="11"/>
  <c r="Y1270" i="11"/>
  <c r="Y1271" i="11"/>
  <c r="Y1272" i="11"/>
  <c r="Y1273" i="11"/>
  <c r="Y1274" i="11"/>
  <c r="Y1275" i="11"/>
  <c r="Y1276" i="11"/>
  <c r="Y1277" i="11"/>
  <c r="Y1278" i="11"/>
  <c r="Y1279" i="11"/>
  <c r="Y1280" i="11"/>
  <c r="Y1281" i="11"/>
  <c r="Y1282" i="11"/>
  <c r="Y1283" i="11"/>
  <c r="Y1284" i="11"/>
  <c r="Y1285" i="11"/>
  <c r="Y1286" i="11"/>
  <c r="Y1287" i="11"/>
  <c r="Y1288" i="11"/>
  <c r="Y1289" i="11"/>
  <c r="Y1290" i="11"/>
  <c r="Y1291" i="11"/>
  <c r="Y1292" i="11"/>
  <c r="Y1293" i="11"/>
  <c r="Y1294" i="11"/>
  <c r="Y1295" i="11"/>
  <c r="Y1296" i="11"/>
  <c r="Y1297" i="11"/>
  <c r="Y1298" i="11"/>
  <c r="Y1299" i="11"/>
  <c r="Y1300" i="11"/>
  <c r="Y1301" i="11"/>
  <c r="Y1302" i="11"/>
  <c r="Y1303" i="11"/>
  <c r="Y1304" i="11"/>
  <c r="Y1305" i="11"/>
  <c r="Y1306" i="11"/>
  <c r="Y1307" i="11"/>
  <c r="Y1308" i="11"/>
  <c r="Y1309" i="11"/>
  <c r="Y1310" i="11"/>
  <c r="Y1311" i="11"/>
  <c r="Y1312" i="11"/>
  <c r="Y1313" i="11"/>
  <c r="Y1314" i="11"/>
  <c r="Y1315" i="11"/>
  <c r="Y1316" i="11"/>
  <c r="Y1317" i="11"/>
  <c r="Y1318" i="11"/>
  <c r="Y1319" i="11"/>
  <c r="Y1320" i="11"/>
  <c r="Y1321" i="11"/>
  <c r="Y1322" i="11"/>
  <c r="Y1323" i="11"/>
  <c r="Y1324" i="11"/>
  <c r="Y1325" i="11"/>
  <c r="Y1326" i="11"/>
  <c r="Y1327" i="11"/>
  <c r="Y1328" i="11"/>
  <c r="Y1329" i="11"/>
  <c r="Y1330" i="11"/>
  <c r="Y1331" i="11"/>
  <c r="Y1332" i="11"/>
  <c r="Y1333" i="11"/>
  <c r="Y1334" i="11"/>
  <c r="Y1335" i="11"/>
  <c r="Y1336" i="11"/>
  <c r="Y1337" i="11"/>
  <c r="Y1338" i="11"/>
  <c r="Y1339" i="11"/>
  <c r="Y1340" i="11"/>
  <c r="Y1341" i="11"/>
  <c r="Y1342" i="11"/>
  <c r="Y1343" i="11"/>
  <c r="Y1344" i="11"/>
  <c r="Y1345" i="11"/>
  <c r="Y1346" i="11"/>
  <c r="Y1347" i="11"/>
  <c r="Y1348" i="11"/>
  <c r="Y1349" i="11"/>
  <c r="Y1350" i="11"/>
  <c r="Y1351" i="11"/>
  <c r="Y1352" i="11"/>
  <c r="Y1353" i="11"/>
  <c r="Y1354" i="11"/>
  <c r="Y1355" i="11"/>
  <c r="Y1356" i="11"/>
  <c r="Y1357" i="11"/>
  <c r="Y1358" i="11"/>
  <c r="Y1359" i="11"/>
  <c r="Y1360" i="11"/>
  <c r="Y1361" i="11"/>
  <c r="Y1362" i="11"/>
  <c r="Y1363" i="11"/>
  <c r="Y1364" i="11"/>
  <c r="Y1365" i="11"/>
  <c r="Y1366" i="11"/>
  <c r="Y1367" i="11"/>
  <c r="Y1368" i="11"/>
  <c r="Y1369" i="11"/>
  <c r="Y1370" i="11"/>
  <c r="Y1371" i="11"/>
  <c r="Y1372" i="11"/>
  <c r="Y1373" i="11"/>
  <c r="Y1374" i="11"/>
  <c r="Y1375" i="11"/>
  <c r="Y1376" i="11"/>
  <c r="Y1377" i="11"/>
  <c r="Y1378" i="11"/>
  <c r="Y1379" i="11"/>
  <c r="Y1380" i="11"/>
  <c r="Y1381" i="11"/>
  <c r="Y1382" i="11"/>
  <c r="Y1383" i="11"/>
  <c r="Y1384" i="11"/>
  <c r="Y1385" i="11"/>
  <c r="Y1386" i="11"/>
  <c r="Y1387" i="11"/>
  <c r="Y1388" i="11"/>
  <c r="Y1389" i="11"/>
  <c r="Y1390" i="11"/>
  <c r="Y1391" i="11"/>
  <c r="Y1392" i="11"/>
  <c r="Y1393" i="11"/>
  <c r="Y1394" i="11"/>
  <c r="Y1395" i="11"/>
  <c r="Y1396" i="11"/>
  <c r="Y1397" i="11"/>
  <c r="Y1398" i="11"/>
  <c r="Y1399" i="11"/>
  <c r="Y1400" i="11"/>
  <c r="Y1401" i="11"/>
  <c r="Y1402" i="11"/>
  <c r="Y1403" i="11"/>
  <c r="Y1404" i="11"/>
  <c r="Y1405" i="11"/>
  <c r="Y1406" i="11"/>
  <c r="Y1407" i="11"/>
  <c r="Y1408" i="11"/>
  <c r="Y1409" i="11"/>
  <c r="Y1410" i="11"/>
  <c r="Y1411" i="11"/>
  <c r="Y1412" i="11"/>
  <c r="Y1413" i="11"/>
  <c r="Y1414" i="11"/>
  <c r="Y1415" i="11"/>
  <c r="Y1416" i="11"/>
  <c r="Y1417" i="11"/>
  <c r="Y1418" i="11"/>
  <c r="Y1419" i="11"/>
  <c r="Y1420" i="11"/>
  <c r="Y1421" i="11"/>
  <c r="Y1422" i="11"/>
  <c r="Y1423" i="11"/>
  <c r="Y1424" i="11"/>
  <c r="Y1425" i="11"/>
  <c r="Y1426" i="11"/>
  <c r="Y1427" i="11"/>
  <c r="Y1428" i="11"/>
  <c r="Y1429" i="11"/>
  <c r="Y1430" i="11"/>
  <c r="Y1431" i="11"/>
  <c r="Y1432" i="11"/>
  <c r="Y1433" i="11"/>
  <c r="Y1434" i="11"/>
  <c r="Y1435" i="11"/>
  <c r="Y1436" i="11"/>
  <c r="Y1437" i="11"/>
  <c r="Y1438" i="11"/>
  <c r="Y1439" i="11"/>
  <c r="Y1440" i="11"/>
  <c r="Y1441" i="11"/>
  <c r="Y1442" i="11"/>
  <c r="Y1443" i="11"/>
  <c r="Y1444" i="11"/>
  <c r="Y1445" i="11"/>
  <c r="Y1446" i="11"/>
  <c r="Y1447" i="11"/>
  <c r="Y1448" i="11"/>
  <c r="Y1449" i="11"/>
  <c r="Y1450" i="11"/>
  <c r="Y1451" i="11"/>
  <c r="Y1452" i="11"/>
  <c r="Y1453" i="11"/>
  <c r="Y1454" i="11"/>
  <c r="Y1455" i="11"/>
  <c r="Y1456" i="11"/>
  <c r="Y1457" i="11"/>
  <c r="Y1458" i="11"/>
  <c r="Y1459" i="11"/>
  <c r="Y1460" i="11"/>
  <c r="Y1461" i="11"/>
  <c r="Y1462" i="11"/>
  <c r="Y1463" i="11"/>
  <c r="Y1464" i="11"/>
  <c r="Y1465" i="11"/>
  <c r="Y1466" i="11"/>
  <c r="Y1467" i="11"/>
  <c r="Y1468" i="11"/>
  <c r="Y1469" i="11"/>
  <c r="Y1470" i="11"/>
  <c r="Y1471" i="11"/>
  <c r="Y1472" i="11"/>
  <c r="Y1473" i="11"/>
  <c r="Y1474" i="11"/>
  <c r="Y1475" i="11"/>
  <c r="Y1476" i="11"/>
  <c r="Y1477" i="11"/>
  <c r="Y1478" i="11"/>
  <c r="Y1479" i="11"/>
  <c r="Y1480" i="11"/>
  <c r="Y1481" i="11"/>
  <c r="Y1482" i="11"/>
  <c r="Y1483" i="11"/>
  <c r="Y1484" i="11"/>
  <c r="Y1485" i="11"/>
  <c r="Y1486" i="11"/>
  <c r="Y1487" i="11"/>
  <c r="Y1488" i="11"/>
  <c r="Y1489" i="11"/>
  <c r="Y1490" i="11"/>
  <c r="Y1491" i="11"/>
  <c r="Y1492" i="11"/>
  <c r="Y1493" i="11"/>
  <c r="Y1494" i="11"/>
  <c r="Y1495" i="11"/>
  <c r="Y1496" i="11"/>
  <c r="Y1497" i="11"/>
  <c r="Y1498" i="11"/>
  <c r="Y1499" i="11"/>
  <c r="Y1500" i="11"/>
  <c r="Y1501" i="11"/>
  <c r="Y1502" i="11"/>
  <c r="Y1503" i="11"/>
  <c r="Y1504" i="11"/>
  <c r="Y1505" i="11"/>
  <c r="Y1506" i="11"/>
  <c r="Y1507" i="11"/>
  <c r="Y1508" i="11"/>
  <c r="Y1509" i="11"/>
  <c r="Y1510" i="11"/>
  <c r="Y1511" i="11"/>
  <c r="Y1512" i="11"/>
  <c r="Y1513" i="11"/>
  <c r="Y1514" i="11"/>
  <c r="Y1515" i="11"/>
  <c r="Y1516" i="11"/>
  <c r="Y1517" i="11"/>
  <c r="Y1518" i="11"/>
  <c r="Y1519" i="11"/>
  <c r="Y1520" i="11"/>
  <c r="Y1521" i="11"/>
  <c r="Y1522" i="11"/>
  <c r="Y1523" i="11"/>
  <c r="Y1524" i="11"/>
  <c r="Y1525" i="11"/>
  <c r="Y1526" i="11"/>
  <c r="Y1527" i="11"/>
  <c r="Y1528" i="11"/>
  <c r="Y1529" i="11"/>
  <c r="Y1530" i="11"/>
  <c r="Y1531" i="11"/>
  <c r="Y1532" i="11"/>
  <c r="Y1533" i="11"/>
  <c r="Y1534" i="11"/>
  <c r="Y1535" i="11"/>
  <c r="Y1536" i="11"/>
  <c r="Y1537" i="11"/>
  <c r="Y1538" i="11"/>
  <c r="Y1539" i="11"/>
  <c r="Y1540" i="11"/>
  <c r="Y1541" i="11"/>
  <c r="Y1542" i="11"/>
  <c r="Y1543" i="11"/>
  <c r="Y1544" i="11"/>
  <c r="Y1545" i="11"/>
  <c r="Y1546" i="11"/>
  <c r="Y1547" i="11"/>
  <c r="Y1548" i="11"/>
  <c r="Y1549" i="11"/>
  <c r="Y1550" i="11"/>
  <c r="Y1551" i="11"/>
  <c r="Y1552" i="11"/>
  <c r="Y1553" i="11"/>
  <c r="Y1554" i="11"/>
  <c r="Y1555" i="11"/>
  <c r="Y1556" i="11"/>
  <c r="Y1557" i="11"/>
  <c r="Y1558" i="11"/>
  <c r="Y1559" i="11"/>
  <c r="Y1560" i="11"/>
  <c r="Y1561" i="11"/>
  <c r="Y1562" i="11"/>
  <c r="Y1563" i="11"/>
  <c r="Y1564" i="11"/>
  <c r="Y1565" i="11"/>
  <c r="Y1566" i="11"/>
  <c r="Y1567" i="11"/>
  <c r="Y1568" i="11"/>
  <c r="Y1569" i="11"/>
  <c r="Y1570" i="11"/>
  <c r="Y1571" i="11"/>
  <c r="Y1572" i="11"/>
  <c r="Y1573" i="11"/>
  <c r="Y1574" i="11"/>
  <c r="Y1575" i="11"/>
  <c r="Y1576" i="11"/>
  <c r="Y1577" i="11"/>
  <c r="Y1578" i="11"/>
  <c r="Y1579" i="11"/>
  <c r="Y1580" i="11"/>
  <c r="Y1581" i="11"/>
  <c r="Y1582" i="11"/>
  <c r="Y1583" i="11"/>
  <c r="Y1584" i="11"/>
  <c r="Y1585" i="11"/>
  <c r="Y1586" i="11"/>
  <c r="Y1587" i="11"/>
  <c r="Y1588" i="11"/>
  <c r="Y1589" i="11"/>
  <c r="Y1590" i="11"/>
  <c r="Y1591" i="11"/>
  <c r="Y1592" i="11"/>
  <c r="Y1593" i="11"/>
  <c r="Y1594" i="11"/>
  <c r="Y1595" i="11"/>
  <c r="Y1596" i="11"/>
  <c r="Y1597" i="11"/>
  <c r="Y1598" i="11"/>
  <c r="Y1599" i="11"/>
  <c r="Y1600" i="11"/>
  <c r="Y1601" i="11"/>
  <c r="Y1602" i="11"/>
  <c r="Y1603" i="11"/>
  <c r="Y1604" i="11"/>
  <c r="Y1605" i="11"/>
  <c r="Y1606" i="11"/>
  <c r="Y1607" i="11"/>
  <c r="Y1608" i="11"/>
  <c r="Y1609" i="11"/>
  <c r="Y1610" i="11"/>
  <c r="Y1611" i="11"/>
  <c r="Y1612" i="11"/>
  <c r="Y1613" i="11"/>
  <c r="Y1614" i="11"/>
  <c r="Y1615" i="11"/>
  <c r="Y1616" i="11"/>
  <c r="Y1617" i="11"/>
  <c r="Y1618" i="11"/>
  <c r="Y1619" i="11"/>
  <c r="Y1620" i="11"/>
  <c r="Y1621" i="11"/>
  <c r="Y1622" i="11"/>
  <c r="Y1623" i="11"/>
  <c r="Y1624" i="11"/>
  <c r="Y1625" i="11"/>
  <c r="Y1626" i="11"/>
  <c r="Y1627" i="11"/>
  <c r="Y1628" i="11"/>
  <c r="Y1629" i="11"/>
  <c r="Y1630" i="11"/>
  <c r="Y1631" i="11"/>
  <c r="Y1632" i="11"/>
  <c r="Y1633" i="11"/>
  <c r="Y1634" i="11"/>
  <c r="Y1635" i="11"/>
  <c r="Y1636" i="11"/>
  <c r="Y1637" i="11"/>
  <c r="Y1638" i="11"/>
  <c r="Y1639" i="11"/>
  <c r="Y1640" i="11"/>
  <c r="Y1641" i="11"/>
  <c r="Y1642" i="11"/>
  <c r="Y1643" i="11"/>
  <c r="Y1644" i="11"/>
  <c r="Y1645" i="11"/>
  <c r="Y1646" i="11"/>
  <c r="Y1647" i="11"/>
  <c r="Y1648" i="11"/>
  <c r="Y1649" i="11"/>
  <c r="Y1650" i="11"/>
  <c r="Y1651" i="11"/>
  <c r="Y1652" i="11"/>
  <c r="Y1653" i="11"/>
  <c r="Y1654" i="11"/>
  <c r="Y1655" i="11"/>
  <c r="Y1656" i="11"/>
  <c r="Y1657" i="11"/>
  <c r="Y1658" i="11"/>
  <c r="Y1659" i="11"/>
  <c r="Y1660" i="11"/>
  <c r="Y1661" i="11"/>
  <c r="Y1662" i="11"/>
  <c r="Y1663" i="11"/>
  <c r="Y1664" i="11"/>
  <c r="Y1665" i="11"/>
  <c r="Y1666" i="11"/>
  <c r="Y1667" i="11"/>
  <c r="Y1668" i="11"/>
  <c r="Y1669" i="11"/>
  <c r="Y1670" i="11"/>
  <c r="Y1671" i="11"/>
  <c r="Y1672" i="11"/>
  <c r="Y1673" i="11"/>
  <c r="Y1674" i="11"/>
  <c r="Y1675" i="11"/>
  <c r="Y1676" i="11"/>
  <c r="Y1677" i="11"/>
  <c r="Y1678" i="11"/>
  <c r="Y1679" i="11"/>
  <c r="Y1680" i="11"/>
  <c r="Y1681" i="11"/>
  <c r="Y1682" i="11"/>
  <c r="Y1683" i="11"/>
  <c r="Y1684" i="11"/>
  <c r="Y1685" i="11"/>
  <c r="Y1686" i="11"/>
  <c r="Y1687" i="11"/>
  <c r="Y1688" i="11"/>
  <c r="Y1689" i="11"/>
  <c r="Y1690" i="11"/>
  <c r="Y1691" i="11"/>
  <c r="Y1692" i="11"/>
  <c r="Y1693" i="11"/>
  <c r="Y1694" i="11"/>
  <c r="Y1695" i="11"/>
  <c r="Y1696" i="11"/>
  <c r="Y1697" i="11"/>
  <c r="Y1698" i="11"/>
  <c r="Y1699" i="11"/>
  <c r="Y1700" i="11"/>
  <c r="Y1701" i="11"/>
  <c r="Y1702" i="11"/>
  <c r="Y1703" i="11"/>
  <c r="Y1704" i="11"/>
  <c r="Y1705" i="11"/>
  <c r="Y1706" i="11"/>
  <c r="Y1707" i="11"/>
  <c r="Y1708" i="11"/>
  <c r="Y1709" i="11"/>
  <c r="Y1710" i="11"/>
  <c r="Y1711" i="11"/>
  <c r="Y1712" i="11"/>
  <c r="Y1713" i="11"/>
  <c r="Y1714" i="11"/>
  <c r="Y1715" i="11"/>
  <c r="Y1716" i="11"/>
  <c r="Y1717" i="11"/>
  <c r="Y1718" i="11"/>
  <c r="Y1719" i="11"/>
  <c r="Y1720" i="11"/>
  <c r="Y1721" i="11"/>
  <c r="Y1722" i="11"/>
  <c r="Y1723" i="11"/>
  <c r="Y1724" i="11"/>
  <c r="Y1725" i="11"/>
  <c r="Y1726" i="11"/>
  <c r="Y1727" i="11"/>
  <c r="Y1728" i="11"/>
  <c r="Y1729" i="11"/>
  <c r="Y1730" i="11"/>
  <c r="Y1731" i="11"/>
  <c r="Y1732" i="11"/>
  <c r="Y1733" i="11"/>
  <c r="Y1734" i="11"/>
  <c r="Y1735" i="11"/>
  <c r="Y1736" i="11"/>
  <c r="Y1737" i="11"/>
  <c r="Y1738" i="11"/>
  <c r="Y1739" i="11"/>
  <c r="Y1740" i="11"/>
  <c r="Y1741" i="11"/>
  <c r="Y1742" i="11"/>
  <c r="Y1743" i="11"/>
  <c r="Y1744" i="11"/>
  <c r="Y1745" i="11"/>
  <c r="Y1746" i="11"/>
  <c r="Y1747" i="11"/>
  <c r="Y1748" i="11"/>
  <c r="Y1749" i="11"/>
  <c r="Y1750" i="11"/>
  <c r="Y1751" i="11"/>
  <c r="Y1752" i="11"/>
  <c r="Y1753" i="11"/>
  <c r="Y1754" i="11"/>
  <c r="Y1755" i="11"/>
  <c r="Y1756" i="11"/>
  <c r="Y1757" i="11"/>
  <c r="Y1758" i="11"/>
  <c r="Y1759" i="11"/>
  <c r="Y1760" i="11"/>
  <c r="Y1761" i="11"/>
  <c r="Y1762" i="11"/>
  <c r="Y1763" i="11"/>
  <c r="Y1764" i="11"/>
  <c r="Y1765" i="11"/>
  <c r="Y1766" i="11"/>
  <c r="Y1767" i="11"/>
  <c r="Y1768" i="11"/>
  <c r="Y1769" i="11"/>
  <c r="Y1770" i="11"/>
  <c r="Y1771" i="11"/>
  <c r="Y1772" i="11"/>
  <c r="Y1773" i="11"/>
  <c r="Y1774" i="11"/>
  <c r="Y1775" i="11"/>
  <c r="Y1776" i="11"/>
  <c r="Y1777" i="11"/>
  <c r="Y1778" i="11"/>
  <c r="Y1779" i="11"/>
  <c r="Y1780" i="11"/>
  <c r="Y1781" i="11"/>
  <c r="Y1782" i="11"/>
  <c r="Y1783" i="11"/>
  <c r="Y1784" i="11"/>
  <c r="Y1785" i="11"/>
  <c r="Y1786" i="11"/>
  <c r="Y1787" i="11"/>
  <c r="Y1788" i="11"/>
  <c r="Y1789" i="11"/>
  <c r="Y1790" i="11"/>
  <c r="Y1791" i="11"/>
  <c r="Y1792" i="11"/>
  <c r="Y1793" i="11"/>
  <c r="Y1794" i="11"/>
  <c r="Y1795" i="11"/>
  <c r="Y1796" i="11"/>
  <c r="Y1797" i="11"/>
  <c r="Y1798" i="11"/>
  <c r="Y1799" i="11"/>
  <c r="Y1800" i="11"/>
  <c r="Y1801" i="11"/>
  <c r="Y1802" i="11"/>
  <c r="Y1803" i="11"/>
  <c r="Y1804" i="11"/>
  <c r="Y1805" i="11"/>
  <c r="Y1806" i="11"/>
  <c r="Y1807" i="11"/>
  <c r="Y1808" i="11"/>
  <c r="Y1809" i="11"/>
  <c r="Y1810" i="11"/>
  <c r="Y1811" i="11"/>
  <c r="Y1812" i="11"/>
  <c r="Y1813" i="11"/>
  <c r="Y1814" i="11"/>
  <c r="Y1815" i="11"/>
  <c r="Y1816" i="11"/>
  <c r="Y1817" i="11"/>
  <c r="Y1818" i="11"/>
  <c r="Y1819" i="11"/>
  <c r="Y1820" i="11"/>
  <c r="Y1821" i="11"/>
  <c r="Y1822" i="11"/>
  <c r="Y1823" i="11"/>
  <c r="Y1824" i="11"/>
  <c r="Y1825" i="11"/>
  <c r="Y1826" i="11"/>
  <c r="Y1827" i="11"/>
  <c r="Y1828" i="11"/>
  <c r="Y1829" i="11"/>
  <c r="Y1830" i="11"/>
  <c r="Y1831" i="11"/>
  <c r="Y1832" i="11"/>
  <c r="Y1833" i="11"/>
  <c r="Y1834" i="11"/>
  <c r="Y1835" i="11"/>
  <c r="Y1836" i="11"/>
  <c r="Y1837" i="11"/>
  <c r="Y1838" i="11"/>
  <c r="Y1839" i="11"/>
  <c r="Y1840" i="11"/>
  <c r="Y1841" i="11"/>
  <c r="Y1842" i="11"/>
  <c r="Y1843" i="11"/>
  <c r="Y1844" i="11"/>
  <c r="Y1845" i="11"/>
  <c r="Y1846" i="11"/>
  <c r="Y1847" i="11"/>
  <c r="Y1848" i="11"/>
  <c r="Y1849" i="11"/>
  <c r="Y1850" i="11"/>
  <c r="Y1851" i="11"/>
  <c r="Y1852" i="11"/>
  <c r="Y1853" i="11"/>
  <c r="Y1854" i="11"/>
  <c r="Y1855" i="11"/>
  <c r="Y1856" i="11"/>
  <c r="Y1857" i="11"/>
  <c r="Y1858" i="11"/>
  <c r="Y1859" i="11"/>
  <c r="Y1860" i="11"/>
  <c r="Y1861" i="11"/>
  <c r="Y1862" i="11"/>
  <c r="Y1863" i="11"/>
  <c r="Y1864" i="11"/>
  <c r="Y1865" i="11"/>
  <c r="Y1866" i="11"/>
  <c r="Y1867" i="11"/>
  <c r="Y1868" i="11"/>
  <c r="Y1869" i="11"/>
  <c r="Y1870" i="11"/>
  <c r="Y1871" i="11"/>
  <c r="Y1872" i="11"/>
  <c r="Y1873" i="11"/>
  <c r="Y1874" i="11"/>
  <c r="Y1875" i="11"/>
  <c r="Y1876" i="11"/>
  <c r="Y1877" i="11"/>
  <c r="Y1878" i="11"/>
  <c r="Y1879" i="11"/>
  <c r="Y1880" i="11"/>
  <c r="Y1881" i="11"/>
  <c r="Y1882" i="11"/>
  <c r="Y1883" i="11"/>
  <c r="Y1884" i="11"/>
  <c r="Y1885" i="11"/>
  <c r="Y1886" i="11"/>
  <c r="Y1887" i="11"/>
  <c r="Y1888" i="11"/>
  <c r="Y1889" i="11"/>
  <c r="Y1890" i="11"/>
  <c r="Y1891" i="11"/>
  <c r="Y1892" i="11"/>
  <c r="Y1893" i="11"/>
  <c r="Y1894" i="11"/>
  <c r="Y1895" i="11"/>
  <c r="Y1896" i="11"/>
  <c r="Y1897" i="11"/>
  <c r="Y1898" i="11"/>
  <c r="Y1899" i="11"/>
  <c r="Y1900" i="11"/>
  <c r="Y1901" i="11"/>
  <c r="Y1902" i="11"/>
  <c r="Y1903" i="11"/>
  <c r="Y1904" i="11"/>
  <c r="Y1905" i="11"/>
  <c r="Y1906" i="11"/>
  <c r="Y1907" i="11"/>
  <c r="Y1908" i="11"/>
  <c r="Y1909" i="11"/>
  <c r="Y1910" i="11"/>
  <c r="Y1911" i="11"/>
  <c r="Y1912" i="11"/>
  <c r="Y1913" i="11"/>
  <c r="Y1914" i="11"/>
  <c r="Y1915" i="11"/>
  <c r="Y1916" i="11"/>
  <c r="Y1917" i="11"/>
  <c r="Y1918" i="11"/>
  <c r="Y1919" i="11"/>
  <c r="Y1920" i="11"/>
  <c r="Y1921" i="11"/>
  <c r="Y1922" i="11"/>
  <c r="Y1923" i="11"/>
  <c r="Y1924" i="11"/>
  <c r="Y1925" i="11"/>
  <c r="Y1926" i="11"/>
  <c r="Y1927" i="11"/>
  <c r="Y1928" i="11"/>
  <c r="Y1929" i="11"/>
  <c r="Y1930" i="11"/>
  <c r="Y1931" i="11"/>
  <c r="Y1932" i="11"/>
  <c r="Y1933" i="11"/>
  <c r="Y1934" i="11"/>
  <c r="Y1935" i="11"/>
  <c r="Y1936" i="11"/>
  <c r="Y1937" i="11"/>
  <c r="Y1938" i="11"/>
  <c r="Y1939" i="11"/>
  <c r="Y1940" i="11"/>
  <c r="Y1941" i="11"/>
  <c r="Y1942" i="11"/>
  <c r="Y1943" i="11"/>
  <c r="Y1944" i="11"/>
  <c r="Y1945" i="11"/>
  <c r="Y1946" i="11"/>
  <c r="Y1947" i="11"/>
  <c r="Y1948" i="11"/>
  <c r="Y1949" i="11"/>
  <c r="Y1950" i="11"/>
  <c r="Y1951" i="11"/>
  <c r="Y1952" i="11"/>
  <c r="Y1953" i="11"/>
  <c r="Y1954" i="11"/>
  <c r="Y1955" i="11"/>
  <c r="Y1956" i="11"/>
  <c r="Y1957" i="11"/>
  <c r="Y1958" i="11"/>
  <c r="Y1959" i="11"/>
  <c r="Y1960" i="11"/>
  <c r="Y1961" i="11"/>
  <c r="Y1962" i="11"/>
  <c r="Y1963" i="11"/>
  <c r="Y1964" i="11"/>
  <c r="Y1965" i="11"/>
  <c r="Y1966" i="11"/>
  <c r="Y1967" i="11"/>
  <c r="Y1968" i="11"/>
  <c r="Y1969" i="11"/>
  <c r="Y1970" i="11"/>
  <c r="Y1971" i="11"/>
  <c r="Y1972" i="11"/>
  <c r="Y1973" i="11"/>
  <c r="Y1974" i="11"/>
  <c r="Y1975" i="11"/>
  <c r="Y1976" i="11"/>
  <c r="Y1977" i="11"/>
  <c r="Y1978" i="11"/>
  <c r="Y1979" i="11"/>
  <c r="Y1980" i="11"/>
  <c r="Y1981" i="11"/>
  <c r="Y1982" i="11"/>
  <c r="Y1983" i="11"/>
  <c r="Y1984" i="11"/>
  <c r="Y1985" i="11"/>
  <c r="Y1986" i="11"/>
  <c r="Y1987" i="11"/>
  <c r="Y1988" i="11"/>
  <c r="Y1989" i="11"/>
  <c r="Y1990" i="11"/>
  <c r="Y1991" i="11"/>
  <c r="Y1992" i="11"/>
  <c r="Y1993" i="11"/>
  <c r="Y1994" i="11"/>
  <c r="Y1995" i="11"/>
  <c r="Y1996" i="11"/>
  <c r="Y1997" i="11"/>
  <c r="Y1998" i="11"/>
  <c r="Y1999" i="11"/>
  <c r="Y2000" i="11"/>
  <c r="Y2001" i="11"/>
  <c r="Y2002" i="11"/>
  <c r="Y2003" i="11"/>
  <c r="Y2004" i="11"/>
  <c r="Y2005" i="11"/>
  <c r="Y2006" i="11"/>
  <c r="Y2007" i="11"/>
  <c r="Y2008" i="11"/>
  <c r="Y2009" i="11"/>
  <c r="Y2010" i="11"/>
  <c r="Y2011" i="11"/>
  <c r="Y2012" i="11"/>
  <c r="Y2013" i="11"/>
  <c r="Y2014" i="11"/>
  <c r="Y2015" i="11"/>
  <c r="Y2016" i="11"/>
  <c r="Y2017" i="11"/>
  <c r="Y2018" i="11"/>
  <c r="Y2019" i="11"/>
  <c r="Y2020" i="11"/>
  <c r="Y2021" i="11"/>
  <c r="Y2022" i="11"/>
  <c r="Y2023" i="11"/>
  <c r="Y2024" i="11"/>
  <c r="Y2025" i="11"/>
  <c r="Y2026" i="11"/>
  <c r="Y2027" i="11"/>
  <c r="Y2028" i="11"/>
  <c r="Y2029" i="11"/>
  <c r="Y2030" i="11"/>
  <c r="Y2031" i="11"/>
  <c r="Y2032" i="11"/>
  <c r="Y2033" i="11"/>
  <c r="Y2034" i="11"/>
  <c r="Y2035" i="11"/>
  <c r="Y2036" i="11"/>
  <c r="Y2037" i="11"/>
  <c r="Y2038" i="11"/>
  <c r="Y2039" i="11"/>
  <c r="Y2040" i="11"/>
  <c r="Y2041" i="11"/>
  <c r="Y2042" i="11"/>
  <c r="Y2043" i="11"/>
  <c r="Y2044" i="11"/>
  <c r="Y2045" i="11"/>
  <c r="Y2046" i="11"/>
  <c r="Y2047" i="11"/>
  <c r="Y2048" i="11"/>
  <c r="Y2049" i="11"/>
  <c r="Y2050" i="11"/>
  <c r="Y2051" i="11"/>
  <c r="Y2052" i="11"/>
  <c r="Y2053" i="11"/>
  <c r="Y2054" i="11"/>
  <c r="Y2055" i="11"/>
  <c r="Y2056" i="11"/>
  <c r="Y2057" i="11"/>
  <c r="Y2058" i="11"/>
  <c r="Y2059" i="11"/>
  <c r="Y2060" i="11"/>
  <c r="Y2061" i="11"/>
  <c r="Y2062" i="11"/>
  <c r="Y2063" i="11"/>
  <c r="Y2064" i="11"/>
  <c r="Y2065" i="11"/>
  <c r="Y2066" i="11"/>
  <c r="Y2067" i="11"/>
  <c r="Y2068" i="11"/>
  <c r="Y2069" i="11"/>
  <c r="Y2070" i="11"/>
  <c r="Y2071" i="11"/>
  <c r="Y2072" i="11"/>
  <c r="Y2073" i="11"/>
  <c r="Y2074" i="11"/>
  <c r="Y2075" i="11"/>
  <c r="Y2076" i="11"/>
  <c r="Y2077" i="11"/>
  <c r="Y2078" i="11"/>
  <c r="Y2079" i="11"/>
  <c r="Y2080" i="11"/>
  <c r="Y2081" i="11"/>
  <c r="Y2082" i="11"/>
  <c r="Y2083" i="11"/>
  <c r="Y2084" i="11"/>
  <c r="Y2085" i="11"/>
  <c r="Y2086" i="11"/>
  <c r="Y2087" i="11"/>
  <c r="Y2088" i="11"/>
  <c r="Y2089" i="11"/>
  <c r="Y2090" i="11"/>
  <c r="Y2091" i="11"/>
  <c r="Y2092" i="11"/>
  <c r="Y2093" i="11"/>
  <c r="Y2094" i="11"/>
  <c r="Y2095" i="11"/>
  <c r="Y2096" i="11"/>
  <c r="Y2097" i="11"/>
  <c r="Y2098" i="11"/>
  <c r="Y2099" i="11"/>
  <c r="Y2100" i="11"/>
  <c r="Y2101" i="11"/>
  <c r="Y2102" i="11"/>
  <c r="Y2103" i="11"/>
  <c r="Y2104" i="11"/>
  <c r="Y2105" i="11"/>
  <c r="Y2106" i="11"/>
  <c r="Y2107" i="11"/>
  <c r="Y2108" i="11"/>
  <c r="Y2109" i="11"/>
  <c r="Y2110" i="11"/>
  <c r="Y2111" i="11"/>
  <c r="Y2112" i="11"/>
  <c r="Y2113" i="11"/>
  <c r="Y2114" i="11"/>
  <c r="Y2115" i="11"/>
  <c r="Y2116" i="11"/>
  <c r="Y2117" i="11"/>
  <c r="Y2118" i="11"/>
  <c r="Y2119" i="11"/>
  <c r="Y2120" i="11"/>
  <c r="Y2121" i="11"/>
  <c r="Y2122" i="11"/>
  <c r="Y2123" i="11"/>
  <c r="Y2124" i="11"/>
  <c r="Y2125" i="11"/>
  <c r="Y2126" i="11"/>
  <c r="Y2127" i="11"/>
  <c r="Y2128" i="11"/>
  <c r="Y2129" i="11"/>
  <c r="Y2130" i="11"/>
  <c r="Y2131" i="11"/>
  <c r="Y2132" i="11"/>
  <c r="Y2133" i="11"/>
  <c r="Y2134" i="11"/>
  <c r="Y2135" i="11"/>
  <c r="Y2136" i="11"/>
  <c r="Y2137" i="11"/>
  <c r="Y2138" i="11"/>
  <c r="Y2139" i="11"/>
  <c r="Y2140" i="11"/>
  <c r="Y2141" i="11"/>
  <c r="Y2142" i="11"/>
  <c r="Y2143" i="11"/>
  <c r="Y2144" i="11"/>
  <c r="Y2145" i="11"/>
  <c r="Y2146" i="11"/>
  <c r="Y2147" i="11"/>
  <c r="Y2148" i="11"/>
  <c r="Y2149" i="11"/>
  <c r="Y2150" i="11"/>
  <c r="Y2151" i="11"/>
  <c r="Y2152" i="11"/>
  <c r="Y2153" i="11"/>
  <c r="Y2154" i="11"/>
  <c r="Y2155" i="11"/>
  <c r="Y2156" i="11"/>
  <c r="Y2157" i="11"/>
  <c r="Y2158" i="11"/>
  <c r="Y2159" i="11"/>
  <c r="Y2160" i="11"/>
  <c r="Y2161" i="11"/>
  <c r="Y2162" i="11"/>
  <c r="Y2163" i="11"/>
  <c r="Y2164" i="11"/>
  <c r="Y2165" i="11"/>
  <c r="Y2166" i="11"/>
  <c r="Y2167" i="11"/>
  <c r="Y2168" i="11"/>
  <c r="Y2169" i="11"/>
  <c r="Y2170" i="11"/>
  <c r="Y2171" i="11"/>
  <c r="Y2172" i="11"/>
  <c r="Y2173" i="11"/>
  <c r="Y2174" i="11"/>
  <c r="Y2175" i="11"/>
  <c r="Y2176" i="11"/>
  <c r="Y2177" i="11"/>
  <c r="Y2178" i="11"/>
  <c r="Y2179" i="11"/>
  <c r="Y2180" i="11"/>
  <c r="Y2181" i="11"/>
  <c r="Y2182" i="11"/>
  <c r="Y2183" i="11"/>
  <c r="Y2184" i="11"/>
  <c r="Y2185" i="11"/>
  <c r="Y2186" i="11"/>
  <c r="Y2187" i="11"/>
  <c r="Y2188" i="11"/>
  <c r="Y2189" i="11"/>
  <c r="Y2190" i="11"/>
  <c r="Y2191" i="11"/>
  <c r="Y2192" i="11"/>
  <c r="Y2193" i="11"/>
  <c r="Y2194" i="11"/>
  <c r="Y2195" i="11"/>
  <c r="Y2196" i="11"/>
  <c r="Y2197" i="11"/>
  <c r="Y2198" i="11"/>
  <c r="Y2199" i="11"/>
  <c r="Y2200" i="11"/>
  <c r="Y2201" i="11"/>
  <c r="Y2" i="11"/>
  <c r="X3" i="11"/>
  <c r="X4" i="11"/>
  <c r="X5" i="11"/>
  <c r="X6" i="11"/>
  <c r="X7" i="11"/>
  <c r="X8" i="11"/>
  <c r="X9" i="11"/>
  <c r="X10" i="11"/>
  <c r="X11" i="11"/>
  <c r="X12" i="11"/>
  <c r="X13" i="11"/>
  <c r="X14" i="11"/>
  <c r="X15" i="11"/>
  <c r="X16" i="11"/>
  <c r="X17" i="11"/>
  <c r="X18" i="11"/>
  <c r="X19" i="11"/>
  <c r="X20" i="11"/>
  <c r="X21" i="11"/>
  <c r="X22" i="11"/>
  <c r="X23" i="11"/>
  <c r="X24" i="11"/>
  <c r="X25" i="11"/>
  <c r="X26" i="11"/>
  <c r="X27" i="11"/>
  <c r="X28" i="11"/>
  <c r="X29" i="11"/>
  <c r="X30" i="11"/>
  <c r="X31" i="11"/>
  <c r="X32" i="11"/>
  <c r="X33" i="11"/>
  <c r="X34" i="11"/>
  <c r="X35" i="11"/>
  <c r="X36" i="11"/>
  <c r="X37" i="11"/>
  <c r="X38" i="11"/>
  <c r="X39" i="11"/>
  <c r="X40" i="11"/>
  <c r="X41" i="11"/>
  <c r="X42" i="11"/>
  <c r="X43" i="11"/>
  <c r="X44" i="11"/>
  <c r="X45" i="11"/>
  <c r="X46" i="11"/>
  <c r="X47" i="11"/>
  <c r="X48" i="11"/>
  <c r="X49" i="11"/>
  <c r="X50" i="11"/>
  <c r="X51" i="11"/>
  <c r="X52" i="11"/>
  <c r="X53" i="11"/>
  <c r="X54" i="11"/>
  <c r="X55" i="11"/>
  <c r="X56" i="11"/>
  <c r="X57" i="11"/>
  <c r="X58" i="11"/>
  <c r="X59" i="11"/>
  <c r="X60" i="11"/>
  <c r="X61" i="11"/>
  <c r="X62" i="11"/>
  <c r="X63" i="11"/>
  <c r="X64" i="11"/>
  <c r="X65" i="11"/>
  <c r="X66" i="11"/>
  <c r="X67" i="11"/>
  <c r="X68" i="11"/>
  <c r="X69" i="11"/>
  <c r="X70" i="11"/>
  <c r="X71" i="11"/>
  <c r="X72" i="11"/>
  <c r="X73" i="11"/>
  <c r="X74" i="11"/>
  <c r="X75" i="11"/>
  <c r="X76" i="11"/>
  <c r="X77" i="11"/>
  <c r="X78" i="11"/>
  <c r="X79" i="11"/>
  <c r="X80" i="11"/>
  <c r="X81" i="11"/>
  <c r="X82" i="11"/>
  <c r="X83" i="11"/>
  <c r="X84" i="11"/>
  <c r="X85" i="11"/>
  <c r="X86" i="11"/>
  <c r="X87" i="11"/>
  <c r="X88" i="11"/>
  <c r="X89" i="11"/>
  <c r="X90" i="11"/>
  <c r="X91" i="11"/>
  <c r="X92" i="11"/>
  <c r="X93" i="11"/>
  <c r="X94" i="11"/>
  <c r="X95" i="11"/>
  <c r="X96" i="11"/>
  <c r="X97" i="11"/>
  <c r="X98" i="11"/>
  <c r="X99" i="11"/>
  <c r="X100" i="11"/>
  <c r="X101" i="11"/>
  <c r="X102" i="11"/>
  <c r="X103" i="11"/>
  <c r="X104" i="11"/>
  <c r="X105" i="11"/>
  <c r="X106" i="11"/>
  <c r="X107" i="11"/>
  <c r="X108" i="11"/>
  <c r="X109" i="11"/>
  <c r="X110" i="11"/>
  <c r="X111" i="11"/>
  <c r="X112" i="11"/>
  <c r="X113" i="11"/>
  <c r="X114" i="11"/>
  <c r="X115" i="11"/>
  <c r="X116" i="11"/>
  <c r="X117" i="11"/>
  <c r="X118" i="11"/>
  <c r="X119" i="11"/>
  <c r="X120" i="11"/>
  <c r="X121" i="11"/>
  <c r="X122" i="11"/>
  <c r="X123" i="11"/>
  <c r="X124" i="11"/>
  <c r="X125" i="11"/>
  <c r="X126" i="11"/>
  <c r="X127" i="11"/>
  <c r="X128" i="11"/>
  <c r="X129" i="11"/>
  <c r="X130" i="11"/>
  <c r="X131" i="11"/>
  <c r="X132" i="11"/>
  <c r="X133" i="11"/>
  <c r="X134" i="11"/>
  <c r="X135" i="11"/>
  <c r="X136" i="11"/>
  <c r="X137" i="11"/>
  <c r="X138" i="11"/>
  <c r="X139" i="11"/>
  <c r="X140" i="11"/>
  <c r="X141" i="11"/>
  <c r="X142" i="11"/>
  <c r="X143" i="11"/>
  <c r="X144" i="11"/>
  <c r="X145" i="11"/>
  <c r="X146" i="11"/>
  <c r="X147" i="11"/>
  <c r="X148" i="11"/>
  <c r="X149" i="11"/>
  <c r="X150" i="11"/>
  <c r="X151" i="11"/>
  <c r="X152" i="11"/>
  <c r="X153" i="11"/>
  <c r="X154" i="11"/>
  <c r="X155" i="11"/>
  <c r="X156" i="11"/>
  <c r="X157" i="11"/>
  <c r="X158" i="11"/>
  <c r="X159" i="11"/>
  <c r="X160" i="11"/>
  <c r="X161" i="11"/>
  <c r="X162" i="11"/>
  <c r="X163" i="11"/>
  <c r="X164" i="11"/>
  <c r="X165" i="11"/>
  <c r="X166" i="11"/>
  <c r="X167" i="11"/>
  <c r="X168" i="11"/>
  <c r="X169" i="11"/>
  <c r="X170" i="11"/>
  <c r="X171" i="11"/>
  <c r="X172" i="11"/>
  <c r="X173" i="11"/>
  <c r="X174" i="11"/>
  <c r="X175" i="11"/>
  <c r="X176" i="11"/>
  <c r="X177" i="11"/>
  <c r="X178" i="11"/>
  <c r="X179" i="11"/>
  <c r="X180" i="11"/>
  <c r="X181" i="11"/>
  <c r="X182" i="11"/>
  <c r="X183" i="11"/>
  <c r="X184" i="11"/>
  <c r="X185" i="11"/>
  <c r="X186" i="11"/>
  <c r="X187" i="11"/>
  <c r="X188" i="11"/>
  <c r="X189" i="11"/>
  <c r="X190" i="11"/>
  <c r="X191" i="11"/>
  <c r="X192" i="11"/>
  <c r="X193" i="11"/>
  <c r="X194" i="11"/>
  <c r="X195" i="11"/>
  <c r="X196" i="11"/>
  <c r="X197" i="11"/>
  <c r="X198" i="11"/>
  <c r="X199" i="11"/>
  <c r="X200" i="11"/>
  <c r="X201" i="11"/>
  <c r="X202" i="11"/>
  <c r="X203" i="11"/>
  <c r="X204" i="11"/>
  <c r="X205" i="11"/>
  <c r="X206" i="11"/>
  <c r="X207" i="11"/>
  <c r="X208" i="11"/>
  <c r="X209" i="11"/>
  <c r="X210" i="11"/>
  <c r="X211" i="11"/>
  <c r="X212" i="11"/>
  <c r="X213" i="11"/>
  <c r="X214" i="11"/>
  <c r="X215" i="11"/>
  <c r="X216" i="11"/>
  <c r="X217" i="11"/>
  <c r="X218" i="11"/>
  <c r="X219" i="11"/>
  <c r="X220" i="11"/>
  <c r="X221" i="11"/>
  <c r="X222" i="11"/>
  <c r="X223" i="11"/>
  <c r="X224" i="11"/>
  <c r="X225" i="11"/>
  <c r="X226" i="11"/>
  <c r="X227" i="11"/>
  <c r="X228" i="11"/>
  <c r="X229" i="11"/>
  <c r="X230" i="11"/>
  <c r="X231" i="11"/>
  <c r="X232" i="11"/>
  <c r="X233" i="11"/>
  <c r="X234" i="11"/>
  <c r="X235" i="11"/>
  <c r="X236" i="11"/>
  <c r="X237" i="11"/>
  <c r="X238" i="11"/>
  <c r="X239" i="11"/>
  <c r="X240" i="11"/>
  <c r="X241" i="11"/>
  <c r="X242" i="11"/>
  <c r="X243" i="11"/>
  <c r="X244" i="11"/>
  <c r="X245" i="11"/>
  <c r="X246" i="11"/>
  <c r="X247" i="11"/>
  <c r="X248" i="11"/>
  <c r="X249" i="11"/>
  <c r="X250" i="11"/>
  <c r="X251" i="11"/>
  <c r="X252" i="11"/>
  <c r="X253" i="11"/>
  <c r="X254" i="11"/>
  <c r="X255" i="11"/>
  <c r="X256" i="11"/>
  <c r="X257" i="11"/>
  <c r="X258" i="11"/>
  <c r="X259" i="11"/>
  <c r="X260" i="11"/>
  <c r="X261" i="11"/>
  <c r="X262" i="11"/>
  <c r="X263" i="11"/>
  <c r="X264" i="11"/>
  <c r="X265" i="11"/>
  <c r="X266" i="11"/>
  <c r="X267" i="11"/>
  <c r="X268" i="11"/>
  <c r="X269" i="11"/>
  <c r="X270" i="11"/>
  <c r="X271" i="11"/>
  <c r="X272" i="11"/>
  <c r="X273" i="11"/>
  <c r="X274" i="11"/>
  <c r="X275" i="11"/>
  <c r="X276" i="11"/>
  <c r="X277" i="11"/>
  <c r="X278" i="11"/>
  <c r="X279" i="11"/>
  <c r="X280" i="11"/>
  <c r="X281" i="11"/>
  <c r="X282" i="11"/>
  <c r="X283" i="11"/>
  <c r="X284" i="11"/>
  <c r="X285" i="11"/>
  <c r="X286" i="11"/>
  <c r="X287" i="11"/>
  <c r="X288" i="11"/>
  <c r="X289" i="11"/>
  <c r="X290" i="11"/>
  <c r="X291" i="11"/>
  <c r="X292" i="11"/>
  <c r="X293" i="11"/>
  <c r="X294" i="11"/>
  <c r="X295" i="11"/>
  <c r="X296" i="11"/>
  <c r="X297" i="11"/>
  <c r="X298" i="11"/>
  <c r="X299" i="11"/>
  <c r="X300" i="11"/>
  <c r="X301" i="11"/>
  <c r="X302" i="11"/>
  <c r="X303" i="11"/>
  <c r="X304" i="11"/>
  <c r="X305" i="11"/>
  <c r="X306" i="11"/>
  <c r="X307" i="11"/>
  <c r="X308" i="11"/>
  <c r="X309" i="11"/>
  <c r="X310" i="11"/>
  <c r="X311" i="11"/>
  <c r="X312" i="11"/>
  <c r="X313" i="11"/>
  <c r="X314" i="11"/>
  <c r="X315" i="11"/>
  <c r="X316" i="11"/>
  <c r="X317" i="11"/>
  <c r="X318" i="11"/>
  <c r="X319" i="11"/>
  <c r="X320" i="11"/>
  <c r="X321" i="11"/>
  <c r="X322" i="11"/>
  <c r="X323" i="11"/>
  <c r="X324" i="11"/>
  <c r="X325" i="11"/>
  <c r="X326" i="11"/>
  <c r="X327" i="11"/>
  <c r="X328" i="11"/>
  <c r="X329" i="11"/>
  <c r="X330" i="11"/>
  <c r="X331" i="11"/>
  <c r="X332" i="11"/>
  <c r="X333" i="11"/>
  <c r="X334" i="11"/>
  <c r="X335" i="11"/>
  <c r="X336" i="11"/>
  <c r="X337" i="11"/>
  <c r="X338" i="11"/>
  <c r="X339" i="11"/>
  <c r="X340" i="11"/>
  <c r="X341" i="11"/>
  <c r="X342" i="11"/>
  <c r="X343" i="11"/>
  <c r="X344" i="11"/>
  <c r="X345" i="11"/>
  <c r="X346" i="11"/>
  <c r="X347" i="11"/>
  <c r="X348" i="11"/>
  <c r="X349" i="11"/>
  <c r="X350" i="11"/>
  <c r="X351" i="11"/>
  <c r="X352" i="11"/>
  <c r="X353" i="11"/>
  <c r="X354" i="11"/>
  <c r="X355" i="11"/>
  <c r="X356" i="11"/>
  <c r="X357" i="11"/>
  <c r="X358" i="11"/>
  <c r="X359" i="11"/>
  <c r="X360" i="11"/>
  <c r="X361" i="11"/>
  <c r="X362" i="11"/>
  <c r="X363" i="11"/>
  <c r="X364" i="11"/>
  <c r="X365" i="11"/>
  <c r="X366" i="11"/>
  <c r="X367" i="11"/>
  <c r="X368" i="11"/>
  <c r="X369" i="11"/>
  <c r="X370" i="11"/>
  <c r="X371" i="11"/>
  <c r="X372" i="11"/>
  <c r="X373" i="11"/>
  <c r="X374" i="11"/>
  <c r="X375" i="11"/>
  <c r="X376" i="11"/>
  <c r="X377" i="11"/>
  <c r="X378" i="11"/>
  <c r="X379" i="11"/>
  <c r="X380" i="11"/>
  <c r="X381" i="11"/>
  <c r="X382" i="11"/>
  <c r="X383" i="11"/>
  <c r="X384" i="11"/>
  <c r="X385" i="11"/>
  <c r="X386" i="11"/>
  <c r="X387" i="11"/>
  <c r="X388" i="11"/>
  <c r="X389" i="11"/>
  <c r="X390" i="11"/>
  <c r="X391" i="11"/>
  <c r="X392" i="11"/>
  <c r="X393" i="11"/>
  <c r="X394" i="11"/>
  <c r="X395" i="11"/>
  <c r="X396" i="11"/>
  <c r="X397" i="11"/>
  <c r="X398" i="11"/>
  <c r="X399" i="11"/>
  <c r="X400" i="11"/>
  <c r="X401" i="11"/>
  <c r="X402" i="11"/>
  <c r="X403" i="11"/>
  <c r="X404" i="11"/>
  <c r="X405" i="11"/>
  <c r="X406" i="11"/>
  <c r="X407" i="11"/>
  <c r="X408" i="11"/>
  <c r="X409" i="11"/>
  <c r="X410" i="11"/>
  <c r="X411" i="11"/>
  <c r="X412" i="11"/>
  <c r="X413" i="11"/>
  <c r="X414" i="11"/>
  <c r="X415" i="11"/>
  <c r="X416" i="11"/>
  <c r="X417" i="11"/>
  <c r="X418" i="11"/>
  <c r="X419" i="11"/>
  <c r="X420" i="11"/>
  <c r="X421" i="11"/>
  <c r="X422" i="11"/>
  <c r="X423" i="11"/>
  <c r="X424" i="11"/>
  <c r="X425" i="11"/>
  <c r="X426" i="11"/>
  <c r="X427" i="11"/>
  <c r="X428" i="11"/>
  <c r="X429" i="11"/>
  <c r="X430" i="11"/>
  <c r="X431" i="11"/>
  <c r="X432" i="11"/>
  <c r="X433" i="11"/>
  <c r="X434" i="11"/>
  <c r="X435" i="11"/>
  <c r="X436" i="11"/>
  <c r="X437" i="11"/>
  <c r="X438" i="11"/>
  <c r="X439" i="11"/>
  <c r="X440" i="11"/>
  <c r="X441" i="11"/>
  <c r="X442" i="11"/>
  <c r="X443" i="11"/>
  <c r="X444" i="11"/>
  <c r="X445" i="11"/>
  <c r="X446" i="11"/>
  <c r="X447" i="11"/>
  <c r="X448" i="11"/>
  <c r="X449" i="11"/>
  <c r="X450" i="11"/>
  <c r="X451" i="11"/>
  <c r="X452" i="11"/>
  <c r="X453" i="11"/>
  <c r="X454" i="11"/>
  <c r="X455" i="11"/>
  <c r="X456" i="11"/>
  <c r="X457" i="11"/>
  <c r="X458" i="11"/>
  <c r="X459" i="11"/>
  <c r="X460" i="11"/>
  <c r="X461" i="11"/>
  <c r="X462" i="11"/>
  <c r="X463" i="11"/>
  <c r="X464" i="11"/>
  <c r="X465" i="11"/>
  <c r="X466" i="11"/>
  <c r="X467" i="11"/>
  <c r="X468" i="11"/>
  <c r="X469" i="11"/>
  <c r="X470" i="11"/>
  <c r="X471" i="11"/>
  <c r="X472" i="11"/>
  <c r="X473" i="11"/>
  <c r="X474" i="11"/>
  <c r="X475" i="11"/>
  <c r="X476" i="11"/>
  <c r="X477" i="11"/>
  <c r="X478" i="11"/>
  <c r="X479" i="11"/>
  <c r="X480" i="11"/>
  <c r="X481" i="11"/>
  <c r="X482" i="11"/>
  <c r="X483" i="11"/>
  <c r="X484" i="11"/>
  <c r="X485" i="11"/>
  <c r="X486" i="11"/>
  <c r="X487" i="11"/>
  <c r="X488" i="11"/>
  <c r="X489" i="11"/>
  <c r="X490" i="11"/>
  <c r="X491" i="11"/>
  <c r="X492" i="11"/>
  <c r="X493" i="11"/>
  <c r="X494" i="11"/>
  <c r="X495" i="11"/>
  <c r="X496" i="11"/>
  <c r="X497" i="11"/>
  <c r="X498" i="11"/>
  <c r="X499" i="11"/>
  <c r="X500" i="11"/>
  <c r="X501" i="11"/>
  <c r="X502" i="11"/>
  <c r="X503" i="11"/>
  <c r="X504" i="11"/>
  <c r="X505" i="11"/>
  <c r="X506" i="11"/>
  <c r="X507" i="11"/>
  <c r="X508" i="11"/>
  <c r="X509" i="11"/>
  <c r="X510" i="11"/>
  <c r="X511" i="11"/>
  <c r="X512" i="11"/>
  <c r="X513" i="11"/>
  <c r="X514" i="11"/>
  <c r="X515" i="11"/>
  <c r="X516" i="11"/>
  <c r="X517" i="11"/>
  <c r="X518" i="11"/>
  <c r="X519" i="11"/>
  <c r="X520" i="11"/>
  <c r="X521" i="11"/>
  <c r="X522" i="11"/>
  <c r="X523" i="11"/>
  <c r="X524" i="11"/>
  <c r="X525" i="11"/>
  <c r="X526" i="11"/>
  <c r="X527" i="11"/>
  <c r="X528" i="11"/>
  <c r="X529" i="11"/>
  <c r="X530" i="11"/>
  <c r="X531" i="11"/>
  <c r="X532" i="11"/>
  <c r="X533" i="11"/>
  <c r="X534" i="11"/>
  <c r="X535" i="11"/>
  <c r="X536" i="11"/>
  <c r="X537" i="11"/>
  <c r="X538" i="11"/>
  <c r="X539" i="11"/>
  <c r="X540" i="11"/>
  <c r="X541" i="11"/>
  <c r="X542" i="11"/>
  <c r="X543" i="11"/>
  <c r="X544" i="11"/>
  <c r="X545" i="11"/>
  <c r="X546" i="11"/>
  <c r="X547" i="11"/>
  <c r="X548" i="11"/>
  <c r="X549" i="11"/>
  <c r="X550" i="11"/>
  <c r="X551" i="11"/>
  <c r="X552" i="11"/>
  <c r="X553" i="11"/>
  <c r="X554" i="11"/>
  <c r="X555" i="11"/>
  <c r="X556" i="11"/>
  <c r="X557" i="11"/>
  <c r="X558" i="11"/>
  <c r="X559" i="11"/>
  <c r="X560" i="11"/>
  <c r="X561" i="11"/>
  <c r="X562" i="11"/>
  <c r="X563" i="11"/>
  <c r="X564" i="11"/>
  <c r="X565" i="11"/>
  <c r="X566" i="11"/>
  <c r="X567" i="11"/>
  <c r="X568" i="11"/>
  <c r="X569" i="11"/>
  <c r="X570" i="11"/>
  <c r="X571" i="11"/>
  <c r="X572" i="11"/>
  <c r="X573" i="11"/>
  <c r="X574" i="11"/>
  <c r="X575" i="11"/>
  <c r="X576" i="11"/>
  <c r="X577" i="11"/>
  <c r="X578" i="11"/>
  <c r="X579" i="11"/>
  <c r="X580" i="11"/>
  <c r="X581" i="11"/>
  <c r="X582" i="11"/>
  <c r="X583" i="11"/>
  <c r="X584" i="11"/>
  <c r="X585" i="11"/>
  <c r="X586" i="11"/>
  <c r="X587" i="11"/>
  <c r="X588" i="11"/>
  <c r="X589" i="11"/>
  <c r="X590" i="11"/>
  <c r="X591" i="11"/>
  <c r="X592" i="11"/>
  <c r="X593" i="11"/>
  <c r="X594" i="11"/>
  <c r="X595" i="11"/>
  <c r="X596" i="11"/>
  <c r="X597" i="11"/>
  <c r="X598" i="11"/>
  <c r="X599" i="11"/>
  <c r="X600" i="11"/>
  <c r="X601" i="11"/>
  <c r="X602" i="11"/>
  <c r="X603" i="11"/>
  <c r="X604" i="11"/>
  <c r="X605" i="11"/>
  <c r="X606" i="11"/>
  <c r="X607" i="11"/>
  <c r="X608" i="11"/>
  <c r="X609" i="11"/>
  <c r="X610" i="11"/>
  <c r="X611" i="11"/>
  <c r="X612" i="11"/>
  <c r="X613" i="11"/>
  <c r="X614" i="11"/>
  <c r="X615" i="11"/>
  <c r="X616" i="11"/>
  <c r="X617" i="11"/>
  <c r="X618" i="11"/>
  <c r="X619" i="11"/>
  <c r="X620" i="11"/>
  <c r="X621" i="11"/>
  <c r="X622" i="11"/>
  <c r="X623" i="11"/>
  <c r="X624" i="11"/>
  <c r="X625" i="11"/>
  <c r="X626" i="11"/>
  <c r="X627" i="11"/>
  <c r="X628" i="11"/>
  <c r="X629" i="11"/>
  <c r="X630" i="11"/>
  <c r="X631" i="11"/>
  <c r="X632" i="11"/>
  <c r="X633" i="11"/>
  <c r="X634" i="11"/>
  <c r="X635" i="11"/>
  <c r="X636" i="11"/>
  <c r="X637" i="11"/>
  <c r="X638" i="11"/>
  <c r="X639" i="11"/>
  <c r="X640" i="11"/>
  <c r="X641" i="11"/>
  <c r="X642" i="11"/>
  <c r="X643" i="11"/>
  <c r="X644" i="11"/>
  <c r="X645" i="11"/>
  <c r="X646" i="11"/>
  <c r="X647" i="11"/>
  <c r="X648" i="11"/>
  <c r="X649" i="11"/>
  <c r="X650" i="11"/>
  <c r="X651" i="11"/>
  <c r="X652" i="11"/>
  <c r="X653" i="11"/>
  <c r="X654" i="11"/>
  <c r="X655" i="11"/>
  <c r="X656" i="11"/>
  <c r="X657" i="11"/>
  <c r="X658" i="11"/>
  <c r="X659" i="11"/>
  <c r="X660" i="11"/>
  <c r="X661" i="11"/>
  <c r="X662" i="11"/>
  <c r="X663" i="11"/>
  <c r="X664" i="11"/>
  <c r="X665" i="11"/>
  <c r="X666" i="11"/>
  <c r="X667" i="11"/>
  <c r="X668" i="11"/>
  <c r="X669" i="11"/>
  <c r="X670" i="11"/>
  <c r="X671" i="11"/>
  <c r="X672" i="11"/>
  <c r="X673" i="11"/>
  <c r="X674" i="11"/>
  <c r="X675" i="11"/>
  <c r="X676" i="11"/>
  <c r="X677" i="11"/>
  <c r="X678" i="11"/>
  <c r="X679" i="11"/>
  <c r="X680" i="11"/>
  <c r="X681" i="11"/>
  <c r="X682" i="11"/>
  <c r="X683" i="11"/>
  <c r="X684" i="11"/>
  <c r="X685" i="11"/>
  <c r="X686" i="11"/>
  <c r="X687" i="11"/>
  <c r="X688" i="11"/>
  <c r="X689" i="11"/>
  <c r="X690" i="11"/>
  <c r="X691" i="11"/>
  <c r="X692" i="11"/>
  <c r="X693" i="11"/>
  <c r="X694" i="11"/>
  <c r="X695" i="11"/>
  <c r="X696" i="11"/>
  <c r="X697" i="11"/>
  <c r="X698" i="11"/>
  <c r="X699" i="11"/>
  <c r="X700" i="11"/>
  <c r="X701" i="11"/>
  <c r="X702" i="11"/>
  <c r="X703" i="11"/>
  <c r="X704" i="11"/>
  <c r="X705" i="11"/>
  <c r="X706" i="11"/>
  <c r="X707" i="11"/>
  <c r="X708" i="11"/>
  <c r="X709" i="11"/>
  <c r="X710" i="11"/>
  <c r="X711" i="11"/>
  <c r="X712" i="11"/>
  <c r="X713" i="11"/>
  <c r="X714" i="11"/>
  <c r="X715" i="11"/>
  <c r="X716" i="11"/>
  <c r="X717" i="11"/>
  <c r="X718" i="11"/>
  <c r="X719" i="11"/>
  <c r="X720" i="11"/>
  <c r="X721" i="11"/>
  <c r="X722" i="11"/>
  <c r="X723" i="11"/>
  <c r="X724" i="11"/>
  <c r="X725" i="11"/>
  <c r="X726" i="11"/>
  <c r="X727" i="11"/>
  <c r="X728" i="11"/>
  <c r="X729" i="11"/>
  <c r="X730" i="11"/>
  <c r="X731" i="11"/>
  <c r="X732" i="11"/>
  <c r="X733" i="11"/>
  <c r="X734" i="11"/>
  <c r="X735" i="11"/>
  <c r="X736" i="11"/>
  <c r="X737" i="11"/>
  <c r="X738" i="11"/>
  <c r="X739" i="11"/>
  <c r="X740" i="11"/>
  <c r="X741" i="11"/>
  <c r="X742" i="11"/>
  <c r="X743" i="11"/>
  <c r="X744" i="11"/>
  <c r="X745" i="11"/>
  <c r="X746" i="11"/>
  <c r="X747" i="11"/>
  <c r="X748" i="11"/>
  <c r="X749" i="11"/>
  <c r="X750" i="11"/>
  <c r="X751" i="11"/>
  <c r="X752" i="11"/>
  <c r="X753" i="11"/>
  <c r="X754" i="11"/>
  <c r="X755" i="11"/>
  <c r="X756" i="11"/>
  <c r="X757" i="11"/>
  <c r="X758" i="11"/>
  <c r="X759" i="11"/>
  <c r="X760" i="11"/>
  <c r="X761" i="11"/>
  <c r="X762" i="11"/>
  <c r="X763" i="11"/>
  <c r="X764" i="11"/>
  <c r="X765" i="11"/>
  <c r="X766" i="11"/>
  <c r="X767" i="11"/>
  <c r="X768" i="11"/>
  <c r="X769" i="11"/>
  <c r="X770" i="11"/>
  <c r="X771" i="11"/>
  <c r="X772" i="11"/>
  <c r="X773" i="11"/>
  <c r="X774" i="11"/>
  <c r="X775" i="11"/>
  <c r="X776" i="11"/>
  <c r="X777" i="11"/>
  <c r="X778" i="11"/>
  <c r="X779" i="11"/>
  <c r="X780" i="11"/>
  <c r="X781" i="11"/>
  <c r="X782" i="11"/>
  <c r="X783" i="11"/>
  <c r="X784" i="11"/>
  <c r="X785" i="11"/>
  <c r="X786" i="11"/>
  <c r="X787" i="11"/>
  <c r="X788" i="11"/>
  <c r="X789" i="11"/>
  <c r="X790" i="11"/>
  <c r="X791" i="11"/>
  <c r="X792" i="11"/>
  <c r="X793" i="11"/>
  <c r="X794" i="11"/>
  <c r="X795" i="11"/>
  <c r="X796" i="11"/>
  <c r="X797" i="11"/>
  <c r="X798" i="11"/>
  <c r="X799" i="11"/>
  <c r="X800" i="11"/>
  <c r="X801" i="11"/>
  <c r="X802" i="11"/>
  <c r="X803" i="11"/>
  <c r="X804" i="11"/>
  <c r="X805" i="11"/>
  <c r="X806" i="11"/>
  <c r="X807" i="11"/>
  <c r="X808" i="11"/>
  <c r="X809" i="11"/>
  <c r="X810" i="11"/>
  <c r="X811" i="11"/>
  <c r="X812" i="11"/>
  <c r="X813" i="11"/>
  <c r="X814" i="11"/>
  <c r="X815" i="11"/>
  <c r="X816" i="11"/>
  <c r="X817" i="11"/>
  <c r="X818" i="11"/>
  <c r="X819" i="11"/>
  <c r="X820" i="11"/>
  <c r="X821" i="11"/>
  <c r="X822" i="11"/>
  <c r="X823" i="11"/>
  <c r="X824" i="11"/>
  <c r="X825" i="11"/>
  <c r="X826" i="11"/>
  <c r="X827" i="11"/>
  <c r="X828" i="11"/>
  <c r="X829" i="11"/>
  <c r="X830" i="11"/>
  <c r="X831" i="11"/>
  <c r="X832" i="11"/>
  <c r="X833" i="11"/>
  <c r="X834" i="11"/>
  <c r="X835" i="11"/>
  <c r="X836" i="11"/>
  <c r="X837" i="11"/>
  <c r="X838" i="11"/>
  <c r="X839" i="11"/>
  <c r="X840" i="11"/>
  <c r="X841" i="11"/>
  <c r="X842" i="11"/>
  <c r="X843" i="11"/>
  <c r="X844" i="11"/>
  <c r="X845" i="11"/>
  <c r="X846" i="11"/>
  <c r="X847" i="11"/>
  <c r="X848" i="11"/>
  <c r="X849" i="11"/>
  <c r="X850" i="11"/>
  <c r="X851" i="11"/>
  <c r="X852" i="11"/>
  <c r="X853" i="11"/>
  <c r="X854" i="11"/>
  <c r="X855" i="11"/>
  <c r="X856" i="11"/>
  <c r="X857" i="11"/>
  <c r="X858" i="11"/>
  <c r="X859" i="11"/>
  <c r="X860" i="11"/>
  <c r="X861" i="11"/>
  <c r="X862" i="11"/>
  <c r="X863" i="11"/>
  <c r="X864" i="11"/>
  <c r="X865" i="11"/>
  <c r="X866" i="11"/>
  <c r="X867" i="11"/>
  <c r="X868" i="11"/>
  <c r="X869" i="11"/>
  <c r="X870" i="11"/>
  <c r="X871" i="11"/>
  <c r="X872" i="11"/>
  <c r="X873" i="11"/>
  <c r="X874" i="11"/>
  <c r="X875" i="11"/>
  <c r="X876" i="11"/>
  <c r="X877" i="11"/>
  <c r="X878" i="11"/>
  <c r="X879" i="11"/>
  <c r="X880" i="11"/>
  <c r="X881" i="11"/>
  <c r="X882" i="11"/>
  <c r="X883" i="11"/>
  <c r="X884" i="11"/>
  <c r="X885" i="11"/>
  <c r="X886" i="11"/>
  <c r="X887" i="11"/>
  <c r="X888" i="11"/>
  <c r="X889" i="11"/>
  <c r="X890" i="11"/>
  <c r="X891" i="11"/>
  <c r="X892" i="11"/>
  <c r="X893" i="11"/>
  <c r="X894" i="11"/>
  <c r="X895" i="11"/>
  <c r="X896" i="11"/>
  <c r="X897" i="11"/>
  <c r="X898" i="11"/>
  <c r="X899" i="11"/>
  <c r="X900" i="11"/>
  <c r="X901" i="11"/>
  <c r="X902" i="11"/>
  <c r="X903" i="11"/>
  <c r="X904" i="11"/>
  <c r="X905" i="11"/>
  <c r="X906" i="11"/>
  <c r="X907" i="11"/>
  <c r="X908" i="11"/>
  <c r="X909" i="11"/>
  <c r="X910" i="11"/>
  <c r="X911" i="11"/>
  <c r="X912" i="11"/>
  <c r="X913" i="11"/>
  <c r="X914" i="11"/>
  <c r="X915" i="11"/>
  <c r="X916" i="11"/>
  <c r="X917" i="11"/>
  <c r="X918" i="11"/>
  <c r="X919" i="11"/>
  <c r="X920" i="11"/>
  <c r="X921" i="11"/>
  <c r="X922" i="11"/>
  <c r="X923" i="11"/>
  <c r="X924" i="11"/>
  <c r="X925" i="11"/>
  <c r="X926" i="11"/>
  <c r="X927" i="11"/>
  <c r="X928" i="11"/>
  <c r="X929" i="11"/>
  <c r="X930" i="11"/>
  <c r="X931" i="11"/>
  <c r="X932" i="11"/>
  <c r="X933" i="11"/>
  <c r="X934" i="11"/>
  <c r="X935" i="11"/>
  <c r="X936" i="11"/>
  <c r="X937" i="11"/>
  <c r="X938" i="11"/>
  <c r="X939" i="11"/>
  <c r="X940" i="11"/>
  <c r="X941" i="11"/>
  <c r="X942" i="11"/>
  <c r="X943" i="11"/>
  <c r="X944" i="11"/>
  <c r="X945" i="11"/>
  <c r="X946" i="11"/>
  <c r="X947" i="11"/>
  <c r="X948" i="11"/>
  <c r="X949" i="11"/>
  <c r="X950" i="11"/>
  <c r="X951" i="11"/>
  <c r="X952" i="11"/>
  <c r="X953" i="11"/>
  <c r="X954" i="11"/>
  <c r="X955" i="11"/>
  <c r="X956" i="11"/>
  <c r="X957" i="11"/>
  <c r="X958" i="11"/>
  <c r="X959" i="11"/>
  <c r="X960" i="11"/>
  <c r="X961" i="11"/>
  <c r="X962" i="11"/>
  <c r="X963" i="11"/>
  <c r="X964" i="11"/>
  <c r="X965" i="11"/>
  <c r="X966" i="11"/>
  <c r="X967" i="11"/>
  <c r="X968" i="11"/>
  <c r="X969" i="11"/>
  <c r="X970" i="11"/>
  <c r="X971" i="11"/>
  <c r="X972" i="11"/>
  <c r="X973" i="11"/>
  <c r="X974" i="11"/>
  <c r="X975" i="11"/>
  <c r="X976" i="11"/>
  <c r="X977" i="11"/>
  <c r="X978" i="11"/>
  <c r="X979" i="11"/>
  <c r="X980" i="11"/>
  <c r="X981" i="11"/>
  <c r="X982" i="11"/>
  <c r="X983" i="11"/>
  <c r="X984" i="11"/>
  <c r="X985" i="11"/>
  <c r="X986" i="11"/>
  <c r="X987" i="11"/>
  <c r="X988" i="11"/>
  <c r="X989" i="11"/>
  <c r="X990" i="11"/>
  <c r="X991" i="11"/>
  <c r="X992" i="11"/>
  <c r="X993" i="11"/>
  <c r="X994" i="11"/>
  <c r="X995" i="11"/>
  <c r="X996" i="11"/>
  <c r="X997" i="11"/>
  <c r="X998" i="11"/>
  <c r="X999" i="11"/>
  <c r="X1000" i="11"/>
  <c r="X1001" i="11"/>
  <c r="X1002" i="11"/>
  <c r="X1003" i="11"/>
  <c r="X1004" i="11"/>
  <c r="X1005" i="11"/>
  <c r="X1006" i="11"/>
  <c r="X1007" i="11"/>
  <c r="X1008" i="11"/>
  <c r="X1009" i="11"/>
  <c r="X1010" i="11"/>
  <c r="X1011" i="11"/>
  <c r="X1012" i="11"/>
  <c r="X1013" i="11"/>
  <c r="X1014" i="11"/>
  <c r="X1015" i="11"/>
  <c r="X1016" i="11"/>
  <c r="X1017" i="11"/>
  <c r="X1018" i="11"/>
  <c r="X1019" i="11"/>
  <c r="X1020" i="11"/>
  <c r="X1021" i="11"/>
  <c r="X1022" i="11"/>
  <c r="X1023" i="11"/>
  <c r="X1024" i="11"/>
  <c r="X1025" i="11"/>
  <c r="X1026" i="11"/>
  <c r="X1027" i="11"/>
  <c r="X1028" i="11"/>
  <c r="X1029" i="11"/>
  <c r="X1030" i="11"/>
  <c r="X1031" i="11"/>
  <c r="X1032" i="11"/>
  <c r="X1033" i="11"/>
  <c r="X1034" i="11"/>
  <c r="X1035" i="11"/>
  <c r="X1036" i="11"/>
  <c r="X1037" i="11"/>
  <c r="X1038" i="11"/>
  <c r="X1039" i="11"/>
  <c r="X1040" i="11"/>
  <c r="X1041" i="11"/>
  <c r="X1042" i="11"/>
  <c r="X1043" i="11"/>
  <c r="X1044" i="11"/>
  <c r="X1045" i="11"/>
  <c r="X1046" i="11"/>
  <c r="X1047" i="11"/>
  <c r="X1048" i="11"/>
  <c r="X1049" i="11"/>
  <c r="X1050" i="11"/>
  <c r="X1051" i="11"/>
  <c r="X1052" i="11"/>
  <c r="X1053" i="11"/>
  <c r="X1054" i="11"/>
  <c r="X1055" i="11"/>
  <c r="X1056" i="11"/>
  <c r="X1057" i="11"/>
  <c r="X1058" i="11"/>
  <c r="X1059" i="11"/>
  <c r="X1060" i="11"/>
  <c r="X1061" i="11"/>
  <c r="X1062" i="11"/>
  <c r="X1063" i="11"/>
  <c r="X1064" i="11"/>
  <c r="X1065" i="11"/>
  <c r="X1066" i="11"/>
  <c r="X1067" i="11"/>
  <c r="X1068" i="11"/>
  <c r="X1069" i="11"/>
  <c r="X1070" i="11"/>
  <c r="X1071" i="11"/>
  <c r="X1072" i="11"/>
  <c r="X1073" i="11"/>
  <c r="X1074" i="11"/>
  <c r="X1075" i="11"/>
  <c r="X1076" i="11"/>
  <c r="X1077" i="11"/>
  <c r="X1078" i="11"/>
  <c r="X1079" i="11"/>
  <c r="X1080" i="11"/>
  <c r="X1081" i="11"/>
  <c r="X1082" i="11"/>
  <c r="X1083" i="11"/>
  <c r="X1084" i="11"/>
  <c r="X1085" i="11"/>
  <c r="X1086" i="11"/>
  <c r="X1087" i="11"/>
  <c r="X1088" i="11"/>
  <c r="X1089" i="11"/>
  <c r="X1090" i="11"/>
  <c r="X1091" i="11"/>
  <c r="X1092" i="11"/>
  <c r="X1093" i="11"/>
  <c r="X1094" i="11"/>
  <c r="X1095" i="11"/>
  <c r="X1096" i="11"/>
  <c r="X1097" i="11"/>
  <c r="X1098" i="11"/>
  <c r="X1099" i="11"/>
  <c r="X1100" i="11"/>
  <c r="X1101" i="11"/>
  <c r="X1102" i="11"/>
  <c r="X1103" i="11"/>
  <c r="X1104" i="11"/>
  <c r="X1105" i="11"/>
  <c r="X1106" i="11"/>
  <c r="X1107" i="11"/>
  <c r="X1108" i="11"/>
  <c r="X1109" i="11"/>
  <c r="X1110" i="11"/>
  <c r="X1111" i="11"/>
  <c r="X1112" i="11"/>
  <c r="X1113" i="11"/>
  <c r="X1114" i="11"/>
  <c r="X1115" i="11"/>
  <c r="X1116" i="11"/>
  <c r="X1117" i="11"/>
  <c r="X1118" i="11"/>
  <c r="X1119" i="11"/>
  <c r="X1120" i="11"/>
  <c r="X1121" i="11"/>
  <c r="X1122" i="11"/>
  <c r="X1123" i="11"/>
  <c r="X1124" i="11"/>
  <c r="X1125" i="11"/>
  <c r="X1126" i="11"/>
  <c r="X1127" i="11"/>
  <c r="X1128" i="11"/>
  <c r="X1129" i="11"/>
  <c r="X1130" i="11"/>
  <c r="X1131" i="11"/>
  <c r="X1132" i="11"/>
  <c r="X1133" i="11"/>
  <c r="X1134" i="11"/>
  <c r="X1135" i="11"/>
  <c r="X1136" i="11"/>
  <c r="X1137" i="11"/>
  <c r="X1138" i="11"/>
  <c r="X1139" i="11"/>
  <c r="X1140" i="11"/>
  <c r="X1141" i="11"/>
  <c r="X1142" i="11"/>
  <c r="X1143" i="11"/>
  <c r="X1144" i="11"/>
  <c r="X1145" i="11"/>
  <c r="X1146" i="11"/>
  <c r="X1147" i="11"/>
  <c r="X1148" i="11"/>
  <c r="X1149" i="11"/>
  <c r="X1150" i="11"/>
  <c r="X1151" i="11"/>
  <c r="X1152" i="11"/>
  <c r="X1153" i="11"/>
  <c r="X1154" i="11"/>
  <c r="X1155" i="11"/>
  <c r="X1156" i="11"/>
  <c r="X1157" i="11"/>
  <c r="X1158" i="11"/>
  <c r="X1159" i="11"/>
  <c r="X1160" i="11"/>
  <c r="X1161" i="11"/>
  <c r="X1162" i="11"/>
  <c r="X1163" i="11"/>
  <c r="X1164" i="11"/>
  <c r="X1165" i="11"/>
  <c r="X1166" i="11"/>
  <c r="X1167" i="11"/>
  <c r="X1168" i="11"/>
  <c r="X1169" i="11"/>
  <c r="X1170" i="11"/>
  <c r="X1171" i="11"/>
  <c r="X1172" i="11"/>
  <c r="X1173" i="11"/>
  <c r="X1174" i="11"/>
  <c r="X1175" i="11"/>
  <c r="X1176" i="11"/>
  <c r="X1177" i="11"/>
  <c r="X1178" i="11"/>
  <c r="X1179" i="11"/>
  <c r="X1180" i="11"/>
  <c r="X1181" i="11"/>
  <c r="X1182" i="11"/>
  <c r="X1183" i="11"/>
  <c r="X1184" i="11"/>
  <c r="X1185" i="11"/>
  <c r="X1186" i="11"/>
  <c r="X1187" i="11"/>
  <c r="X1188" i="11"/>
  <c r="X1189" i="11"/>
  <c r="X1190" i="11"/>
  <c r="X1191" i="11"/>
  <c r="X1192" i="11"/>
  <c r="X1193" i="11"/>
  <c r="X1194" i="11"/>
  <c r="X1195" i="11"/>
  <c r="X1196" i="11"/>
  <c r="X1197" i="11"/>
  <c r="X1198" i="11"/>
  <c r="X1199" i="11"/>
  <c r="X1200" i="11"/>
  <c r="X1201" i="11"/>
  <c r="X1202" i="11"/>
  <c r="X1203" i="11"/>
  <c r="X1204" i="11"/>
  <c r="X1205" i="11"/>
  <c r="X1206" i="11"/>
  <c r="X1207" i="11"/>
  <c r="X1208" i="11"/>
  <c r="X1209" i="11"/>
  <c r="X1210" i="11"/>
  <c r="X1211" i="11"/>
  <c r="X1212" i="11"/>
  <c r="X1213" i="11"/>
  <c r="X1214" i="11"/>
  <c r="X1215" i="11"/>
  <c r="X1216" i="11"/>
  <c r="X1217" i="11"/>
  <c r="X1218" i="11"/>
  <c r="X1219" i="11"/>
  <c r="X1220" i="11"/>
  <c r="X1221" i="11"/>
  <c r="X1222" i="11"/>
  <c r="X1223" i="11"/>
  <c r="X1224" i="11"/>
  <c r="X1225" i="11"/>
  <c r="X1226" i="11"/>
  <c r="X1227" i="11"/>
  <c r="X1228" i="11"/>
  <c r="X1229" i="11"/>
  <c r="X1230" i="11"/>
  <c r="X1231" i="11"/>
  <c r="X1232" i="11"/>
  <c r="X1233" i="11"/>
  <c r="X1234" i="11"/>
  <c r="X1235" i="11"/>
  <c r="X1236" i="11"/>
  <c r="X1237" i="11"/>
  <c r="X1238" i="11"/>
  <c r="X1239" i="11"/>
  <c r="X1240" i="11"/>
  <c r="X1241" i="11"/>
  <c r="X1242" i="11"/>
  <c r="X1243" i="11"/>
  <c r="X1244" i="11"/>
  <c r="X1245" i="11"/>
  <c r="X1246" i="11"/>
  <c r="X1247" i="11"/>
  <c r="X1248" i="11"/>
  <c r="X1249" i="11"/>
  <c r="X1250" i="11"/>
  <c r="X1251" i="11"/>
  <c r="X1252" i="11"/>
  <c r="X1253" i="11"/>
  <c r="X1254" i="11"/>
  <c r="X1255" i="11"/>
  <c r="X1256" i="11"/>
  <c r="X1257" i="11"/>
  <c r="X1258" i="11"/>
  <c r="X1259" i="11"/>
  <c r="X1260" i="11"/>
  <c r="X1261" i="11"/>
  <c r="X1262" i="11"/>
  <c r="X1263" i="11"/>
  <c r="X1264" i="11"/>
  <c r="X1265" i="11"/>
  <c r="X1266" i="11"/>
  <c r="X1267" i="11"/>
  <c r="X1268" i="11"/>
  <c r="X1269" i="11"/>
  <c r="X1270" i="11"/>
  <c r="X1271" i="11"/>
  <c r="X1272" i="11"/>
  <c r="X1273" i="11"/>
  <c r="X1274" i="11"/>
  <c r="X1275" i="11"/>
  <c r="X1276" i="11"/>
  <c r="X1277" i="11"/>
  <c r="X1278" i="11"/>
  <c r="X1279" i="11"/>
  <c r="X1280" i="11"/>
  <c r="X1281" i="11"/>
  <c r="X1282" i="11"/>
  <c r="X1283" i="11"/>
  <c r="X1284" i="11"/>
  <c r="X1285" i="11"/>
  <c r="X1286" i="11"/>
  <c r="X1287" i="11"/>
  <c r="X1288" i="11"/>
  <c r="X1289" i="11"/>
  <c r="X1290" i="11"/>
  <c r="X1291" i="11"/>
  <c r="X1292" i="11"/>
  <c r="X1293" i="11"/>
  <c r="X1294" i="11"/>
  <c r="X1295" i="11"/>
  <c r="X1296" i="11"/>
  <c r="X1297" i="11"/>
  <c r="X1298" i="11"/>
  <c r="X1299" i="11"/>
  <c r="X1300" i="11"/>
  <c r="X1301" i="11"/>
  <c r="X1302" i="11"/>
  <c r="X1303" i="11"/>
  <c r="X1304" i="11"/>
  <c r="X1305" i="11"/>
  <c r="X1306" i="11"/>
  <c r="X1307" i="11"/>
  <c r="X1308" i="11"/>
  <c r="X1309" i="11"/>
  <c r="X1310" i="11"/>
  <c r="X1311" i="11"/>
  <c r="X1312" i="11"/>
  <c r="X1313" i="11"/>
  <c r="X1314" i="11"/>
  <c r="X1315" i="11"/>
  <c r="X1316" i="11"/>
  <c r="X1317" i="11"/>
  <c r="X1318" i="11"/>
  <c r="X1319" i="11"/>
  <c r="X1320" i="11"/>
  <c r="X1321" i="11"/>
  <c r="X1322" i="11"/>
  <c r="X1323" i="11"/>
  <c r="X1324" i="11"/>
  <c r="X1325" i="11"/>
  <c r="X1326" i="11"/>
  <c r="X1327" i="11"/>
  <c r="X1328" i="11"/>
  <c r="X1329" i="11"/>
  <c r="X1330" i="11"/>
  <c r="X1331" i="11"/>
  <c r="X1332" i="11"/>
  <c r="X1333" i="11"/>
  <c r="X1334" i="11"/>
  <c r="X1335" i="11"/>
  <c r="X1336" i="11"/>
  <c r="X1337" i="11"/>
  <c r="X1338" i="11"/>
  <c r="X1339" i="11"/>
  <c r="X1340" i="11"/>
  <c r="X1341" i="11"/>
  <c r="X1342" i="11"/>
  <c r="X1343" i="11"/>
  <c r="X1344" i="11"/>
  <c r="X1345" i="11"/>
  <c r="X1346" i="11"/>
  <c r="X1347" i="11"/>
  <c r="X1348" i="11"/>
  <c r="X1349" i="11"/>
  <c r="X1350" i="11"/>
  <c r="X1351" i="11"/>
  <c r="X1352" i="11"/>
  <c r="X1353" i="11"/>
  <c r="X1354" i="11"/>
  <c r="X1355" i="11"/>
  <c r="X1356" i="11"/>
  <c r="X1357" i="11"/>
  <c r="X1358" i="11"/>
  <c r="X1359" i="11"/>
  <c r="X1360" i="11"/>
  <c r="X1361" i="11"/>
  <c r="X1362" i="11"/>
  <c r="X1363" i="11"/>
  <c r="X1364" i="11"/>
  <c r="X1365" i="11"/>
  <c r="X1366" i="11"/>
  <c r="X1367" i="11"/>
  <c r="X1368" i="11"/>
  <c r="X1369" i="11"/>
  <c r="X1370" i="11"/>
  <c r="X1371" i="11"/>
  <c r="X1372" i="11"/>
  <c r="X1373" i="11"/>
  <c r="X1374" i="11"/>
  <c r="X1375" i="11"/>
  <c r="X1376" i="11"/>
  <c r="X1377" i="11"/>
  <c r="X1378" i="11"/>
  <c r="X1379" i="11"/>
  <c r="X1380" i="11"/>
  <c r="X1381" i="11"/>
  <c r="X1382" i="11"/>
  <c r="X1383" i="11"/>
  <c r="X1384" i="11"/>
  <c r="X1385" i="11"/>
  <c r="X1386" i="11"/>
  <c r="X1387" i="11"/>
  <c r="X1388" i="11"/>
  <c r="X1389" i="11"/>
  <c r="X1390" i="11"/>
  <c r="X1391" i="11"/>
  <c r="X1392" i="11"/>
  <c r="X1393" i="11"/>
  <c r="X1394" i="11"/>
  <c r="X1395" i="11"/>
  <c r="X1396" i="11"/>
  <c r="X1397" i="11"/>
  <c r="X1398" i="11"/>
  <c r="X1399" i="11"/>
  <c r="X1400" i="11"/>
  <c r="X1401" i="11"/>
  <c r="X1402" i="11"/>
  <c r="X1403" i="11"/>
  <c r="X1404" i="11"/>
  <c r="X1405" i="11"/>
  <c r="X1406" i="11"/>
  <c r="X1407" i="11"/>
  <c r="X1408" i="11"/>
  <c r="X1409" i="11"/>
  <c r="X1410" i="11"/>
  <c r="X1411" i="11"/>
  <c r="X1412" i="11"/>
  <c r="X1413" i="11"/>
  <c r="X1414" i="11"/>
  <c r="X1415" i="11"/>
  <c r="X1416" i="11"/>
  <c r="X1417" i="11"/>
  <c r="X1418" i="11"/>
  <c r="X1419" i="11"/>
  <c r="X1420" i="11"/>
  <c r="X1421" i="11"/>
  <c r="X1422" i="11"/>
  <c r="X1423" i="11"/>
  <c r="X1424" i="11"/>
  <c r="X1425" i="11"/>
  <c r="X1426" i="11"/>
  <c r="X1427" i="11"/>
  <c r="X1428" i="11"/>
  <c r="X1429" i="11"/>
  <c r="X1430" i="11"/>
  <c r="X1431" i="11"/>
  <c r="X1432" i="11"/>
  <c r="X1433" i="11"/>
  <c r="X1434" i="11"/>
  <c r="X1435" i="11"/>
  <c r="X1436" i="11"/>
  <c r="X1437" i="11"/>
  <c r="X1438" i="11"/>
  <c r="X1439" i="11"/>
  <c r="X1440" i="11"/>
  <c r="X1441" i="11"/>
  <c r="X1442" i="11"/>
  <c r="X1443" i="11"/>
  <c r="X1444" i="11"/>
  <c r="X1445" i="11"/>
  <c r="X1446" i="11"/>
  <c r="X1447" i="11"/>
  <c r="X1448" i="11"/>
  <c r="X1449" i="11"/>
  <c r="X1450" i="11"/>
  <c r="X1451" i="11"/>
  <c r="X1452" i="11"/>
  <c r="X1453" i="11"/>
  <c r="X1454" i="11"/>
  <c r="X1455" i="11"/>
  <c r="X1456" i="11"/>
  <c r="X1457" i="11"/>
  <c r="X1458" i="11"/>
  <c r="X1459" i="11"/>
  <c r="X1460" i="11"/>
  <c r="X1461" i="11"/>
  <c r="X1462" i="11"/>
  <c r="X1463" i="11"/>
  <c r="X1464" i="11"/>
  <c r="X1465" i="11"/>
  <c r="X1466" i="11"/>
  <c r="X1467" i="11"/>
  <c r="X1468" i="11"/>
  <c r="X1469" i="11"/>
  <c r="X1470" i="11"/>
  <c r="X1471" i="11"/>
  <c r="X1472" i="11"/>
  <c r="X1473" i="11"/>
  <c r="X1474" i="11"/>
  <c r="X1475" i="11"/>
  <c r="X1476" i="11"/>
  <c r="X1477" i="11"/>
  <c r="X1478" i="11"/>
  <c r="X1479" i="11"/>
  <c r="X1480" i="11"/>
  <c r="X1481" i="11"/>
  <c r="X1482" i="11"/>
  <c r="X1483" i="11"/>
  <c r="X1484" i="11"/>
  <c r="X1485" i="11"/>
  <c r="X1486" i="11"/>
  <c r="X1487" i="11"/>
  <c r="X1488" i="11"/>
  <c r="X1489" i="11"/>
  <c r="X1490" i="11"/>
  <c r="X1491" i="11"/>
  <c r="X1492" i="11"/>
  <c r="X1493" i="11"/>
  <c r="X1494" i="11"/>
  <c r="X1495" i="11"/>
  <c r="X1496" i="11"/>
  <c r="X1497" i="11"/>
  <c r="X1498" i="11"/>
  <c r="X1499" i="11"/>
  <c r="X1500" i="11"/>
  <c r="X1501" i="11"/>
  <c r="X1502" i="11"/>
  <c r="X1503" i="11"/>
  <c r="X1504" i="11"/>
  <c r="X1505" i="11"/>
  <c r="X1506" i="11"/>
  <c r="X1507" i="11"/>
  <c r="X1508" i="11"/>
  <c r="X1509" i="11"/>
  <c r="X1510" i="11"/>
  <c r="X1511" i="11"/>
  <c r="X1512" i="11"/>
  <c r="X1513" i="11"/>
  <c r="X1514" i="11"/>
  <c r="X1515" i="11"/>
  <c r="X1516" i="11"/>
  <c r="X1517" i="11"/>
  <c r="X1518" i="11"/>
  <c r="X1519" i="11"/>
  <c r="X1520" i="11"/>
  <c r="X1521" i="11"/>
  <c r="X1522" i="11"/>
  <c r="X1523" i="11"/>
  <c r="X1524" i="11"/>
  <c r="X1525" i="11"/>
  <c r="X1526" i="11"/>
  <c r="X1527" i="11"/>
  <c r="X1528" i="11"/>
  <c r="X1529" i="11"/>
  <c r="X1530" i="11"/>
  <c r="X1531" i="11"/>
  <c r="X1532" i="11"/>
  <c r="X1533" i="11"/>
  <c r="X1534" i="11"/>
  <c r="X1535" i="11"/>
  <c r="X1536" i="11"/>
  <c r="X1537" i="11"/>
  <c r="X1538" i="11"/>
  <c r="X1539" i="11"/>
  <c r="X1540" i="11"/>
  <c r="X1541" i="11"/>
  <c r="X1542" i="11"/>
  <c r="X1543" i="11"/>
  <c r="X1544" i="11"/>
  <c r="X1545" i="11"/>
  <c r="X1546" i="11"/>
  <c r="X1547" i="11"/>
  <c r="X1548" i="11"/>
  <c r="X1549" i="11"/>
  <c r="X1550" i="11"/>
  <c r="X1551" i="11"/>
  <c r="X1552" i="11"/>
  <c r="X1553" i="11"/>
  <c r="X1554" i="11"/>
  <c r="X1555" i="11"/>
  <c r="X1556" i="11"/>
  <c r="X1557" i="11"/>
  <c r="X1558" i="11"/>
  <c r="X1559" i="11"/>
  <c r="X1560" i="11"/>
  <c r="X1561" i="11"/>
  <c r="X1562" i="11"/>
  <c r="X1563" i="11"/>
  <c r="X1564" i="11"/>
  <c r="X1565" i="11"/>
  <c r="X1566" i="11"/>
  <c r="X1567" i="11"/>
  <c r="X1568" i="11"/>
  <c r="X1569" i="11"/>
  <c r="X1570" i="11"/>
  <c r="X1571" i="11"/>
  <c r="X1572" i="11"/>
  <c r="X1573" i="11"/>
  <c r="X1574" i="11"/>
  <c r="X1575" i="11"/>
  <c r="X1576" i="11"/>
  <c r="X1577" i="11"/>
  <c r="X1578" i="11"/>
  <c r="X1579" i="11"/>
  <c r="X1580" i="11"/>
  <c r="X1581" i="11"/>
  <c r="X1582" i="11"/>
  <c r="X1583" i="11"/>
  <c r="X1584" i="11"/>
  <c r="X1585" i="11"/>
  <c r="X1586" i="11"/>
  <c r="X1587" i="11"/>
  <c r="X1588" i="11"/>
  <c r="X1589" i="11"/>
  <c r="X1590" i="11"/>
  <c r="X1591" i="11"/>
  <c r="X1592" i="11"/>
  <c r="X1593" i="11"/>
  <c r="X1594" i="11"/>
  <c r="X1595" i="11"/>
  <c r="X1596" i="11"/>
  <c r="X1597" i="11"/>
  <c r="X1598" i="11"/>
  <c r="X1599" i="11"/>
  <c r="X1600" i="11"/>
  <c r="X1601" i="11"/>
  <c r="X1602" i="11"/>
  <c r="X1603" i="11"/>
  <c r="X1604" i="11"/>
  <c r="X1605" i="11"/>
  <c r="X1606" i="11"/>
  <c r="X1607" i="11"/>
  <c r="X1608" i="11"/>
  <c r="X1609" i="11"/>
  <c r="X1610" i="11"/>
  <c r="X1611" i="11"/>
  <c r="X1612" i="11"/>
  <c r="X1613" i="11"/>
  <c r="X1614" i="11"/>
  <c r="X1615" i="11"/>
  <c r="X1616" i="11"/>
  <c r="X1617" i="11"/>
  <c r="X1618" i="11"/>
  <c r="X1619" i="11"/>
  <c r="X1620" i="11"/>
  <c r="X1621" i="11"/>
  <c r="X1622" i="11"/>
  <c r="X1623" i="11"/>
  <c r="X1624" i="11"/>
  <c r="X1625" i="11"/>
  <c r="X1626" i="11"/>
  <c r="X1627" i="11"/>
  <c r="X1628" i="11"/>
  <c r="X1629" i="11"/>
  <c r="X1630" i="11"/>
  <c r="X1631" i="11"/>
  <c r="X1632" i="11"/>
  <c r="X1633" i="11"/>
  <c r="X1634" i="11"/>
  <c r="X1635" i="11"/>
  <c r="X1636" i="11"/>
  <c r="X1637" i="11"/>
  <c r="X1638" i="11"/>
  <c r="X1639" i="11"/>
  <c r="X1640" i="11"/>
  <c r="X1641" i="11"/>
  <c r="X1642" i="11"/>
  <c r="X1643" i="11"/>
  <c r="X1644" i="11"/>
  <c r="X1645" i="11"/>
  <c r="X1646" i="11"/>
  <c r="X1647" i="11"/>
  <c r="X1648" i="11"/>
  <c r="X1649" i="11"/>
  <c r="X1650" i="11"/>
  <c r="X1651" i="11"/>
  <c r="X1652" i="11"/>
  <c r="X1653" i="11"/>
  <c r="X1654" i="11"/>
  <c r="X1655" i="11"/>
  <c r="X1656" i="11"/>
  <c r="X1657" i="11"/>
  <c r="X1658" i="11"/>
  <c r="X1659" i="11"/>
  <c r="X1660" i="11"/>
  <c r="X1661" i="11"/>
  <c r="X1662" i="11"/>
  <c r="X1663" i="11"/>
  <c r="X1664" i="11"/>
  <c r="X1665" i="11"/>
  <c r="X1666" i="11"/>
  <c r="X1667" i="11"/>
  <c r="X1668" i="11"/>
  <c r="X1669" i="11"/>
  <c r="X1670" i="11"/>
  <c r="X1671" i="11"/>
  <c r="X1672" i="11"/>
  <c r="X1673" i="11"/>
  <c r="X1674" i="11"/>
  <c r="X1675" i="11"/>
  <c r="X1676" i="11"/>
  <c r="X1677" i="11"/>
  <c r="X1678" i="11"/>
  <c r="X1679" i="11"/>
  <c r="X1680" i="11"/>
  <c r="X1681" i="11"/>
  <c r="X1682" i="11"/>
  <c r="X1683" i="11"/>
  <c r="X1684" i="11"/>
  <c r="X1685" i="11"/>
  <c r="X1686" i="11"/>
  <c r="X1687" i="11"/>
  <c r="X1688" i="11"/>
  <c r="X1689" i="11"/>
  <c r="X1690" i="11"/>
  <c r="X1691" i="11"/>
  <c r="X1692" i="11"/>
  <c r="X1693" i="11"/>
  <c r="X1694" i="11"/>
  <c r="X1695" i="11"/>
  <c r="X1696" i="11"/>
  <c r="X1697" i="11"/>
  <c r="X1698" i="11"/>
  <c r="X1699" i="11"/>
  <c r="X1700" i="11"/>
  <c r="X1701" i="11"/>
  <c r="X1702" i="11"/>
  <c r="X1703" i="11"/>
  <c r="X1704" i="11"/>
  <c r="X1705" i="11"/>
  <c r="X1706" i="11"/>
  <c r="X1707" i="11"/>
  <c r="X1708" i="11"/>
  <c r="X1709" i="11"/>
  <c r="X1710" i="11"/>
  <c r="X1711" i="11"/>
  <c r="X1712" i="11"/>
  <c r="X1713" i="11"/>
  <c r="X1714" i="11"/>
  <c r="X1715" i="11"/>
  <c r="X1716" i="11"/>
  <c r="X1717" i="11"/>
  <c r="X1718" i="11"/>
  <c r="X1719" i="11"/>
  <c r="X1720" i="11"/>
  <c r="X1721" i="11"/>
  <c r="X1722" i="11"/>
  <c r="X1723" i="11"/>
  <c r="X1724" i="11"/>
  <c r="X1725" i="11"/>
  <c r="X1726" i="11"/>
  <c r="X1727" i="11"/>
  <c r="X1728" i="11"/>
  <c r="X1729" i="11"/>
  <c r="X1730" i="11"/>
  <c r="X1731" i="11"/>
  <c r="X1732" i="11"/>
  <c r="X1733" i="11"/>
  <c r="X1734" i="11"/>
  <c r="X1735" i="11"/>
  <c r="X1736" i="11"/>
  <c r="X1737" i="11"/>
  <c r="X1738" i="11"/>
  <c r="X1739" i="11"/>
  <c r="X1740" i="11"/>
  <c r="X1741" i="11"/>
  <c r="X1742" i="11"/>
  <c r="X1743" i="11"/>
  <c r="X1744" i="11"/>
  <c r="X1745" i="11"/>
  <c r="X1746" i="11"/>
  <c r="X1747" i="11"/>
  <c r="X1748" i="11"/>
  <c r="X1749" i="11"/>
  <c r="X1750" i="11"/>
  <c r="X1751" i="11"/>
  <c r="X1752" i="11"/>
  <c r="X1753" i="11"/>
  <c r="X1754" i="11"/>
  <c r="X1755" i="11"/>
  <c r="X1756" i="11"/>
  <c r="X1757" i="11"/>
  <c r="X1758" i="11"/>
  <c r="X1759" i="11"/>
  <c r="X1760" i="11"/>
  <c r="X1761" i="11"/>
  <c r="X1762" i="11"/>
  <c r="X1763" i="11"/>
  <c r="X1764" i="11"/>
  <c r="X1765" i="11"/>
  <c r="X1766" i="11"/>
  <c r="X1767" i="11"/>
  <c r="X1768" i="11"/>
  <c r="X1769" i="11"/>
  <c r="X1770" i="11"/>
  <c r="X1771" i="11"/>
  <c r="X1772" i="11"/>
  <c r="X1773" i="11"/>
  <c r="X1774" i="11"/>
  <c r="X1775" i="11"/>
  <c r="X1776" i="11"/>
  <c r="X1777" i="11"/>
  <c r="X1778" i="11"/>
  <c r="X1779" i="11"/>
  <c r="X1780" i="11"/>
  <c r="X1781" i="11"/>
  <c r="X1782" i="11"/>
  <c r="X1783" i="11"/>
  <c r="X1784" i="11"/>
  <c r="X1785" i="11"/>
  <c r="X1786" i="11"/>
  <c r="X1787" i="11"/>
  <c r="X1788" i="11"/>
  <c r="X1789" i="11"/>
  <c r="X1790" i="11"/>
  <c r="X1791" i="11"/>
  <c r="X1792" i="11"/>
  <c r="X1793" i="11"/>
  <c r="X1794" i="11"/>
  <c r="X1795" i="11"/>
  <c r="X1796" i="11"/>
  <c r="X1797" i="11"/>
  <c r="X1798" i="11"/>
  <c r="X1799" i="11"/>
  <c r="X1800" i="11"/>
  <c r="X1801" i="11"/>
  <c r="X1802" i="11"/>
  <c r="X1803" i="11"/>
  <c r="X1804" i="11"/>
  <c r="X1805" i="11"/>
  <c r="X1806" i="11"/>
  <c r="X1807" i="11"/>
  <c r="X1808" i="11"/>
  <c r="X1809" i="11"/>
  <c r="X1810" i="11"/>
  <c r="X1811" i="11"/>
  <c r="X1812" i="11"/>
  <c r="X1813" i="11"/>
  <c r="X1814" i="11"/>
  <c r="X1815" i="11"/>
  <c r="X1816" i="11"/>
  <c r="X1817" i="11"/>
  <c r="X1818" i="11"/>
  <c r="X1819" i="11"/>
  <c r="X1820" i="11"/>
  <c r="X1821" i="11"/>
  <c r="X1822" i="11"/>
  <c r="X1823" i="11"/>
  <c r="X1824" i="11"/>
  <c r="X1825" i="11"/>
  <c r="X1826" i="11"/>
  <c r="X1827" i="11"/>
  <c r="X1828" i="11"/>
  <c r="X1829" i="11"/>
  <c r="X1830" i="11"/>
  <c r="X1831" i="11"/>
  <c r="X1832" i="11"/>
  <c r="X1833" i="11"/>
  <c r="X1834" i="11"/>
  <c r="X1835" i="11"/>
  <c r="X1836" i="11"/>
  <c r="X1837" i="11"/>
  <c r="X1838" i="11"/>
  <c r="X1839" i="11"/>
  <c r="X1840" i="11"/>
  <c r="X1841" i="11"/>
  <c r="X1842" i="11"/>
  <c r="X1843" i="11"/>
  <c r="X1844" i="11"/>
  <c r="X1845" i="11"/>
  <c r="X1846" i="11"/>
  <c r="X1847" i="11"/>
  <c r="X1848" i="11"/>
  <c r="X1849" i="11"/>
  <c r="X1850" i="11"/>
  <c r="X1851" i="11"/>
  <c r="X1852" i="11"/>
  <c r="X1853" i="11"/>
  <c r="X1854" i="11"/>
  <c r="X1855" i="11"/>
  <c r="X1856" i="11"/>
  <c r="X1857" i="11"/>
  <c r="X1858" i="11"/>
  <c r="X1859" i="11"/>
  <c r="X1860" i="11"/>
  <c r="X1861" i="11"/>
  <c r="X1862" i="11"/>
  <c r="X1863" i="11"/>
  <c r="X1864" i="11"/>
  <c r="X1865" i="11"/>
  <c r="X1866" i="11"/>
  <c r="X1867" i="11"/>
  <c r="X1868" i="11"/>
  <c r="X1869" i="11"/>
  <c r="X1870" i="11"/>
  <c r="X1871" i="11"/>
  <c r="X1872" i="11"/>
  <c r="X1873" i="11"/>
  <c r="X1874" i="11"/>
  <c r="X1875" i="11"/>
  <c r="X1876" i="11"/>
  <c r="X1877" i="11"/>
  <c r="X1878" i="11"/>
  <c r="X1879" i="11"/>
  <c r="X1880" i="11"/>
  <c r="X1881" i="11"/>
  <c r="X1882" i="11"/>
  <c r="X1883" i="11"/>
  <c r="X1884" i="11"/>
  <c r="X1885" i="11"/>
  <c r="X1886" i="11"/>
  <c r="X1887" i="11"/>
  <c r="X1888" i="11"/>
  <c r="X1889" i="11"/>
  <c r="X1890" i="11"/>
  <c r="X1891" i="11"/>
  <c r="X1892" i="11"/>
  <c r="X1893" i="11"/>
  <c r="X1894" i="11"/>
  <c r="X1895" i="11"/>
  <c r="X1896" i="11"/>
  <c r="X1897" i="11"/>
  <c r="X1898" i="11"/>
  <c r="X1899" i="11"/>
  <c r="X1900" i="11"/>
  <c r="X1901" i="11"/>
  <c r="X1902" i="11"/>
  <c r="X1903" i="11"/>
  <c r="X1904" i="11"/>
  <c r="X1905" i="11"/>
  <c r="X1906" i="11"/>
  <c r="X1907" i="11"/>
  <c r="X1908" i="11"/>
  <c r="X1909" i="11"/>
  <c r="X1910" i="11"/>
  <c r="X1911" i="11"/>
  <c r="X1912" i="11"/>
  <c r="X1913" i="11"/>
  <c r="X1914" i="11"/>
  <c r="X1915" i="11"/>
  <c r="X1916" i="11"/>
  <c r="X1917" i="11"/>
  <c r="X1918" i="11"/>
  <c r="X1919" i="11"/>
  <c r="X1920" i="11"/>
  <c r="X1921" i="11"/>
  <c r="X1922" i="11"/>
  <c r="X1923" i="11"/>
  <c r="X1924" i="11"/>
  <c r="X1925" i="11"/>
  <c r="X1926" i="11"/>
  <c r="X1927" i="11"/>
  <c r="X1928" i="11"/>
  <c r="X1929" i="11"/>
  <c r="X1930" i="11"/>
  <c r="X1931" i="11"/>
  <c r="X1932" i="11"/>
  <c r="X1933" i="11"/>
  <c r="X1934" i="11"/>
  <c r="X1935" i="11"/>
  <c r="X1936" i="11"/>
  <c r="X1937" i="11"/>
  <c r="X1938" i="11"/>
  <c r="X1939" i="11"/>
  <c r="X1940" i="11"/>
  <c r="X1941" i="11"/>
  <c r="X1942" i="11"/>
  <c r="X1943" i="11"/>
  <c r="X1944" i="11"/>
  <c r="X1945" i="11"/>
  <c r="X1946" i="11"/>
  <c r="X1947" i="11"/>
  <c r="X1948" i="11"/>
  <c r="X1949" i="11"/>
  <c r="X1950" i="11"/>
  <c r="X1951" i="11"/>
  <c r="X1952" i="11"/>
  <c r="X1953" i="11"/>
  <c r="X1954" i="11"/>
  <c r="X1955" i="11"/>
  <c r="X1956" i="11"/>
  <c r="X1957" i="11"/>
  <c r="X1958" i="11"/>
  <c r="X1959" i="11"/>
  <c r="X1960" i="11"/>
  <c r="X1961" i="11"/>
  <c r="X1962" i="11"/>
  <c r="X1963" i="11"/>
  <c r="X1964" i="11"/>
  <c r="X1965" i="11"/>
  <c r="X1966" i="11"/>
  <c r="X1967" i="11"/>
  <c r="X1968" i="11"/>
  <c r="X1969" i="11"/>
  <c r="X1970" i="11"/>
  <c r="X1971" i="11"/>
  <c r="X1972" i="11"/>
  <c r="X1973" i="11"/>
  <c r="X1974" i="11"/>
  <c r="X1975" i="11"/>
  <c r="X1976" i="11"/>
  <c r="X1977" i="11"/>
  <c r="X1978" i="11"/>
  <c r="X1979" i="11"/>
  <c r="X1980" i="11"/>
  <c r="X1981" i="11"/>
  <c r="X1982" i="11"/>
  <c r="X1983" i="11"/>
  <c r="X1984" i="11"/>
  <c r="X1985" i="11"/>
  <c r="X1986" i="11"/>
  <c r="X1987" i="11"/>
  <c r="X1988" i="11"/>
  <c r="X1989" i="11"/>
  <c r="X1990" i="11"/>
  <c r="X1991" i="11"/>
  <c r="X1992" i="11"/>
  <c r="X1993" i="11"/>
  <c r="X1994" i="11"/>
  <c r="X1995" i="11"/>
  <c r="X1996" i="11"/>
  <c r="X1997" i="11"/>
  <c r="X1998" i="11"/>
  <c r="X1999" i="11"/>
  <c r="X2000" i="11"/>
  <c r="X2001" i="11"/>
  <c r="X2002" i="11"/>
  <c r="X2003" i="11"/>
  <c r="X2004" i="11"/>
  <c r="X2005" i="11"/>
  <c r="X2006" i="11"/>
  <c r="X2007" i="11"/>
  <c r="X2008" i="11"/>
  <c r="X2009" i="11"/>
  <c r="X2010" i="11"/>
  <c r="X2011" i="11"/>
  <c r="X2012" i="11"/>
  <c r="X2013" i="11"/>
  <c r="X2014" i="11"/>
  <c r="X2015" i="11"/>
  <c r="X2016" i="11"/>
  <c r="X2017" i="11"/>
  <c r="X2018" i="11"/>
  <c r="X2019" i="11"/>
  <c r="X2020" i="11"/>
  <c r="X2021" i="11"/>
  <c r="X2022" i="11"/>
  <c r="X2023" i="11"/>
  <c r="X2024" i="11"/>
  <c r="X2025" i="11"/>
  <c r="X2026" i="11"/>
  <c r="X2027" i="11"/>
  <c r="X2028" i="11"/>
  <c r="X2029" i="11"/>
  <c r="X2030" i="11"/>
  <c r="X2031" i="11"/>
  <c r="X2032" i="11"/>
  <c r="X2033" i="11"/>
  <c r="X2034" i="11"/>
  <c r="X2035" i="11"/>
  <c r="X2036" i="11"/>
  <c r="X2037" i="11"/>
  <c r="X2038" i="11"/>
  <c r="X2039" i="11"/>
  <c r="X2040" i="11"/>
  <c r="X2041" i="11"/>
  <c r="X2042" i="11"/>
  <c r="X2043" i="11"/>
  <c r="X2044" i="11"/>
  <c r="X2045" i="11"/>
  <c r="X2046" i="11"/>
  <c r="X2047" i="11"/>
  <c r="X2048" i="11"/>
  <c r="X2049" i="11"/>
  <c r="X2050" i="11"/>
  <c r="X2051" i="11"/>
  <c r="X2052" i="11"/>
  <c r="X2053" i="11"/>
  <c r="X2054" i="11"/>
  <c r="X2055" i="11"/>
  <c r="X2056" i="11"/>
  <c r="X2057" i="11"/>
  <c r="X2058" i="11"/>
  <c r="X2059" i="11"/>
  <c r="X2060" i="11"/>
  <c r="X2061" i="11"/>
  <c r="X2062" i="11"/>
  <c r="X2063" i="11"/>
  <c r="X2064" i="11"/>
  <c r="X2065" i="11"/>
  <c r="X2066" i="11"/>
  <c r="X2067" i="11"/>
  <c r="X2068" i="11"/>
  <c r="X2069" i="11"/>
  <c r="X2070" i="11"/>
  <c r="X2071" i="11"/>
  <c r="X2072" i="11"/>
  <c r="X2073" i="11"/>
  <c r="X2074" i="11"/>
  <c r="X2075" i="11"/>
  <c r="X2076" i="11"/>
  <c r="X2077" i="11"/>
  <c r="X2078" i="11"/>
  <c r="X2079" i="11"/>
  <c r="X2080" i="11"/>
  <c r="X2081" i="11"/>
  <c r="X2082" i="11"/>
  <c r="X2083" i="11"/>
  <c r="X2084" i="11"/>
  <c r="X2085" i="11"/>
  <c r="X2086" i="11"/>
  <c r="X2087" i="11"/>
  <c r="X2088" i="11"/>
  <c r="X2089" i="11"/>
  <c r="X2090" i="11"/>
  <c r="X2091" i="11"/>
  <c r="X2092" i="11"/>
  <c r="X2093" i="11"/>
  <c r="X2094" i="11"/>
  <c r="X2095" i="11"/>
  <c r="X2096" i="11"/>
  <c r="X2097" i="11"/>
  <c r="X2098" i="11"/>
  <c r="X2099" i="11"/>
  <c r="X2100" i="11"/>
  <c r="X2101" i="11"/>
  <c r="X2102" i="11"/>
  <c r="X2103" i="11"/>
  <c r="X2104" i="11"/>
  <c r="X2105" i="11"/>
  <c r="X2106" i="11"/>
  <c r="X2107" i="11"/>
  <c r="X2108" i="11"/>
  <c r="X2109" i="11"/>
  <c r="X2110" i="11"/>
  <c r="X2111" i="11"/>
  <c r="X2112" i="11"/>
  <c r="X2113" i="11"/>
  <c r="X2114" i="11"/>
  <c r="X2115" i="11"/>
  <c r="X2116" i="11"/>
  <c r="X2117" i="11"/>
  <c r="X2118" i="11"/>
  <c r="X2119" i="11"/>
  <c r="X2120" i="11"/>
  <c r="X2121" i="11"/>
  <c r="X2122" i="11"/>
  <c r="X2123" i="11"/>
  <c r="X2124" i="11"/>
  <c r="X2125" i="11"/>
  <c r="X2126" i="11"/>
  <c r="X2127" i="11"/>
  <c r="X2128" i="11"/>
  <c r="X2129" i="11"/>
  <c r="X2130" i="11"/>
  <c r="X2131" i="11"/>
  <c r="X2132" i="11"/>
  <c r="X2133" i="11"/>
  <c r="X2134" i="11"/>
  <c r="X2135" i="11"/>
  <c r="X2136" i="11"/>
  <c r="X2137" i="11"/>
  <c r="X2138" i="11"/>
  <c r="X2139" i="11"/>
  <c r="X2140" i="11"/>
  <c r="X2141" i="11"/>
  <c r="X2142" i="11"/>
  <c r="X2143" i="11"/>
  <c r="X2144" i="11"/>
  <c r="X2145" i="11"/>
  <c r="X2146" i="11"/>
  <c r="X2147" i="11"/>
  <c r="X2148" i="11"/>
  <c r="X2149" i="11"/>
  <c r="X2150" i="11"/>
  <c r="X2151" i="11"/>
  <c r="X2152" i="11"/>
  <c r="X2153" i="11"/>
  <c r="X2154" i="11"/>
  <c r="X2155" i="11"/>
  <c r="X2156" i="11"/>
  <c r="X2157" i="11"/>
  <c r="X2158" i="11"/>
  <c r="X2159" i="11"/>
  <c r="X2160" i="11"/>
  <c r="X2161" i="11"/>
  <c r="X2162" i="11"/>
  <c r="X2163" i="11"/>
  <c r="X2164" i="11"/>
  <c r="X2165" i="11"/>
  <c r="X2166" i="11"/>
  <c r="X2167" i="11"/>
  <c r="X2168" i="11"/>
  <c r="X2169" i="11"/>
  <c r="X2170" i="11"/>
  <c r="X2171" i="11"/>
  <c r="X2172" i="11"/>
  <c r="X2173" i="11"/>
  <c r="X2174" i="11"/>
  <c r="X2175" i="11"/>
  <c r="X2176" i="11"/>
  <c r="X2177" i="11"/>
  <c r="X2178" i="11"/>
  <c r="X2179" i="11"/>
  <c r="X2180" i="11"/>
  <c r="X2181" i="11"/>
  <c r="X2182" i="11"/>
  <c r="X2183" i="11"/>
  <c r="X2184" i="11"/>
  <c r="X2185" i="11"/>
  <c r="X2186" i="11"/>
  <c r="X2187" i="11"/>
  <c r="X2188" i="11"/>
  <c r="X2189" i="11"/>
  <c r="X2190" i="11"/>
  <c r="X2191" i="11"/>
  <c r="X2192" i="11"/>
  <c r="X2193" i="11"/>
  <c r="X2194" i="11"/>
  <c r="X2195" i="11"/>
  <c r="X2196" i="11"/>
  <c r="X2197" i="11"/>
  <c r="X2198" i="11"/>
  <c r="X2199" i="11"/>
  <c r="X2200" i="11"/>
  <c r="X2201" i="11"/>
  <c r="X2" i="11"/>
  <c r="V3" i="11"/>
  <c r="V4" i="11"/>
  <c r="V5" i="11"/>
  <c r="V6" i="11"/>
  <c r="V7" i="11"/>
  <c r="V8" i="11"/>
  <c r="V9" i="11"/>
  <c r="V10" i="11"/>
  <c r="V11" i="11"/>
  <c r="V12" i="11"/>
  <c r="V13" i="11"/>
  <c r="V14" i="11"/>
  <c r="V15" i="11"/>
  <c r="V16" i="11"/>
  <c r="V17" i="11"/>
  <c r="V18" i="11"/>
  <c r="V19" i="11"/>
  <c r="V20" i="11"/>
  <c r="V21" i="11"/>
  <c r="V22" i="11"/>
  <c r="V23" i="11"/>
  <c r="V24" i="11"/>
  <c r="V25" i="11"/>
  <c r="V26" i="11"/>
  <c r="W26" i="11" s="1"/>
  <c r="V27" i="11"/>
  <c r="V28" i="11"/>
  <c r="V29" i="11"/>
  <c r="V30" i="11"/>
  <c r="V31" i="11"/>
  <c r="V32" i="11"/>
  <c r="V33" i="11"/>
  <c r="V34" i="11"/>
  <c r="V35" i="11"/>
  <c r="V36" i="11"/>
  <c r="V37" i="11"/>
  <c r="V38" i="11"/>
  <c r="V39" i="11"/>
  <c r="V40" i="11"/>
  <c r="V41" i="11"/>
  <c r="V42" i="11"/>
  <c r="V43" i="11"/>
  <c r="V44" i="11"/>
  <c r="V45" i="11"/>
  <c r="V46" i="11"/>
  <c r="V47" i="11"/>
  <c r="V48" i="11"/>
  <c r="V49" i="11"/>
  <c r="V50" i="11"/>
  <c r="V51" i="11"/>
  <c r="V52" i="11"/>
  <c r="V53" i="11"/>
  <c r="V54" i="11"/>
  <c r="V55" i="11"/>
  <c r="V56" i="11"/>
  <c r="V57" i="11"/>
  <c r="V58" i="11"/>
  <c r="V59" i="11"/>
  <c r="V60" i="11"/>
  <c r="V61" i="11"/>
  <c r="V62" i="11"/>
  <c r="V63" i="11"/>
  <c r="V64" i="11"/>
  <c r="V65" i="11"/>
  <c r="V66" i="11"/>
  <c r="V67" i="11"/>
  <c r="V68" i="11"/>
  <c r="V69" i="11"/>
  <c r="W69" i="11" s="1"/>
  <c r="V70" i="11"/>
  <c r="V71" i="11"/>
  <c r="V72" i="11"/>
  <c r="V73" i="11"/>
  <c r="V74" i="11"/>
  <c r="V75" i="11"/>
  <c r="V76" i="11"/>
  <c r="V77" i="11"/>
  <c r="V78" i="11"/>
  <c r="V79" i="11"/>
  <c r="V80" i="11"/>
  <c r="V81" i="11"/>
  <c r="V82" i="11"/>
  <c r="V83" i="11"/>
  <c r="V84" i="11"/>
  <c r="V85" i="11"/>
  <c r="V86" i="11"/>
  <c r="V87" i="11"/>
  <c r="V88" i="11"/>
  <c r="V89" i="11"/>
  <c r="V90" i="11"/>
  <c r="V91" i="11"/>
  <c r="V92" i="11"/>
  <c r="V93" i="11"/>
  <c r="V94" i="11"/>
  <c r="V95" i="11"/>
  <c r="V96" i="11"/>
  <c r="V97" i="11"/>
  <c r="V98" i="11"/>
  <c r="V99" i="11"/>
  <c r="V100" i="11"/>
  <c r="V101" i="11"/>
  <c r="V102" i="11"/>
  <c r="V103" i="11"/>
  <c r="V104" i="11"/>
  <c r="V105" i="11"/>
  <c r="V106" i="11"/>
  <c r="V107" i="11"/>
  <c r="V108" i="11"/>
  <c r="V109" i="11"/>
  <c r="V110" i="11"/>
  <c r="V111" i="11"/>
  <c r="V112" i="11"/>
  <c r="V113" i="11"/>
  <c r="V114" i="11"/>
  <c r="V115" i="11"/>
  <c r="V116" i="11"/>
  <c r="V117" i="11"/>
  <c r="V118" i="11"/>
  <c r="V119" i="11"/>
  <c r="V120" i="11"/>
  <c r="V121" i="11"/>
  <c r="V122" i="11"/>
  <c r="V123" i="11"/>
  <c r="V124" i="11"/>
  <c r="V125" i="11"/>
  <c r="V126" i="11"/>
  <c r="V127" i="11"/>
  <c r="V128" i="11"/>
  <c r="V129" i="11"/>
  <c r="V130" i="11"/>
  <c r="V131" i="11"/>
  <c r="V132" i="11"/>
  <c r="V133" i="11"/>
  <c r="V134" i="11"/>
  <c r="V135" i="11"/>
  <c r="V136" i="11"/>
  <c r="V137" i="11"/>
  <c r="V138" i="11"/>
  <c r="V139" i="11"/>
  <c r="V140" i="11"/>
  <c r="V141" i="11"/>
  <c r="W141" i="11" s="1"/>
  <c r="V142" i="11"/>
  <c r="V143" i="11"/>
  <c r="V144" i="11"/>
  <c r="V145" i="11"/>
  <c r="V146" i="11"/>
  <c r="V147" i="11"/>
  <c r="V148" i="11"/>
  <c r="V149" i="11"/>
  <c r="V150" i="11"/>
  <c r="V151" i="11"/>
  <c r="V152" i="11"/>
  <c r="V153" i="11"/>
  <c r="V154" i="11"/>
  <c r="V155" i="11"/>
  <c r="V156" i="11"/>
  <c r="V157" i="11"/>
  <c r="V158" i="11"/>
  <c r="V159" i="11"/>
  <c r="V160" i="11"/>
  <c r="V161" i="11"/>
  <c r="V162" i="11"/>
  <c r="V163" i="11"/>
  <c r="V164" i="11"/>
  <c r="V165" i="11"/>
  <c r="V166" i="11"/>
  <c r="V167" i="11"/>
  <c r="V168" i="11"/>
  <c r="V169" i="11"/>
  <c r="V170" i="11"/>
  <c r="V171" i="11"/>
  <c r="V172" i="11"/>
  <c r="V173" i="11"/>
  <c r="V174" i="11"/>
  <c r="V175" i="11"/>
  <c r="V176" i="11"/>
  <c r="V177" i="11"/>
  <c r="V178" i="11"/>
  <c r="V179" i="11"/>
  <c r="V180" i="11"/>
  <c r="V181" i="11"/>
  <c r="V182" i="11"/>
  <c r="V183" i="11"/>
  <c r="V184" i="11"/>
  <c r="V185" i="11"/>
  <c r="V186" i="11"/>
  <c r="V187" i="11"/>
  <c r="V188" i="11"/>
  <c r="V189" i="11"/>
  <c r="V190" i="11"/>
  <c r="V191" i="11"/>
  <c r="V192" i="11"/>
  <c r="V193" i="11"/>
  <c r="V194" i="11"/>
  <c r="V195" i="11"/>
  <c r="V196" i="11"/>
  <c r="V197" i="11"/>
  <c r="V198" i="11"/>
  <c r="V199" i="11"/>
  <c r="V200" i="11"/>
  <c r="V201" i="11"/>
  <c r="V202" i="11"/>
  <c r="W202" i="11" s="1"/>
  <c r="V203" i="11"/>
  <c r="V204" i="11"/>
  <c r="V205" i="11"/>
  <c r="V206" i="11"/>
  <c r="V207" i="11"/>
  <c r="V208" i="11"/>
  <c r="V209" i="11"/>
  <c r="V210" i="11"/>
  <c r="V211" i="11"/>
  <c r="V212" i="11"/>
  <c r="V213" i="11"/>
  <c r="W213" i="11" s="1"/>
  <c r="V214" i="11"/>
  <c r="V215" i="11"/>
  <c r="V216" i="11"/>
  <c r="V217" i="11"/>
  <c r="V218" i="11"/>
  <c r="V219" i="11"/>
  <c r="V220" i="11"/>
  <c r="V221" i="11"/>
  <c r="V222" i="11"/>
  <c r="V223" i="11"/>
  <c r="V224" i="11"/>
  <c r="V225" i="11"/>
  <c r="V226" i="11"/>
  <c r="W226" i="11" s="1"/>
  <c r="V227" i="11"/>
  <c r="V228" i="11"/>
  <c r="V229" i="11"/>
  <c r="V230" i="11"/>
  <c r="V231" i="11"/>
  <c r="V232" i="11"/>
  <c r="V233" i="11"/>
  <c r="V234" i="11"/>
  <c r="V235" i="11"/>
  <c r="V236" i="11"/>
  <c r="V237" i="11"/>
  <c r="V238" i="11"/>
  <c r="V239" i="11"/>
  <c r="V240" i="11"/>
  <c r="V241" i="11"/>
  <c r="V242" i="11"/>
  <c r="V243" i="11"/>
  <c r="V244" i="11"/>
  <c r="V245" i="11"/>
  <c r="V246" i="11"/>
  <c r="V247" i="11"/>
  <c r="V248" i="11"/>
  <c r="V249" i="11"/>
  <c r="V250" i="11"/>
  <c r="V251" i="11"/>
  <c r="V252" i="11"/>
  <c r="V253" i="11"/>
  <c r="V254" i="11"/>
  <c r="V255" i="11"/>
  <c r="V256" i="11"/>
  <c r="V257" i="11"/>
  <c r="V258" i="11"/>
  <c r="W258" i="11" s="1"/>
  <c r="V259" i="11"/>
  <c r="V260" i="11"/>
  <c r="V261" i="11"/>
  <c r="V262" i="11"/>
  <c r="V263" i="11"/>
  <c r="V264" i="11"/>
  <c r="V265" i="11"/>
  <c r="V266" i="11"/>
  <c r="V267" i="11"/>
  <c r="V268" i="11"/>
  <c r="V269" i="11"/>
  <c r="W269" i="11" s="1"/>
  <c r="V270" i="11"/>
  <c r="V271" i="11"/>
  <c r="V272" i="11"/>
  <c r="V273" i="11"/>
  <c r="V274" i="11"/>
  <c r="V275" i="11"/>
  <c r="V276" i="11"/>
  <c r="V277" i="11"/>
  <c r="V278" i="11"/>
  <c r="V279" i="11"/>
  <c r="V280" i="11"/>
  <c r="V281" i="11"/>
  <c r="V282" i="11"/>
  <c r="V283" i="11"/>
  <c r="V284" i="11"/>
  <c r="V285" i="11"/>
  <c r="V286" i="11"/>
  <c r="V287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W314" i="11" s="1"/>
  <c r="V315" i="11"/>
  <c r="V316" i="11"/>
  <c r="V317" i="11"/>
  <c r="V318" i="11"/>
  <c r="V319" i="11"/>
  <c r="V320" i="11"/>
  <c r="V321" i="11"/>
  <c r="V322" i="11"/>
  <c r="V323" i="11"/>
  <c r="V324" i="11"/>
  <c r="V325" i="11"/>
  <c r="W325" i="11" s="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W341" i="11" s="1"/>
  <c r="V342" i="11"/>
  <c r="V343" i="11"/>
  <c r="V344" i="11"/>
  <c r="V345" i="11"/>
  <c r="V346" i="11"/>
  <c r="V347" i="11"/>
  <c r="V348" i="11"/>
  <c r="V349" i="11"/>
  <c r="V350" i="11"/>
  <c r="V351" i="11"/>
  <c r="V352" i="11"/>
  <c r="V353" i="11"/>
  <c r="V354" i="11"/>
  <c r="V355" i="11"/>
  <c r="V356" i="11"/>
  <c r="V357" i="11"/>
  <c r="V358" i="11"/>
  <c r="V359" i="11"/>
  <c r="V360" i="11"/>
  <c r="V361" i="11"/>
  <c r="V362" i="11"/>
  <c r="V363" i="11"/>
  <c r="V364" i="11"/>
  <c r="V365" i="11"/>
  <c r="V366" i="11"/>
  <c r="V367" i="11"/>
  <c r="V368" i="11"/>
  <c r="V369" i="11"/>
  <c r="V370" i="11"/>
  <c r="V371" i="11"/>
  <c r="V372" i="11"/>
  <c r="V373" i="11"/>
  <c r="V374" i="11"/>
  <c r="V375" i="11"/>
  <c r="V376" i="11"/>
  <c r="V377" i="11"/>
  <c r="V378" i="11"/>
  <c r="V379" i="11"/>
  <c r="V380" i="11"/>
  <c r="V381" i="11"/>
  <c r="V382" i="11"/>
  <c r="V383" i="11"/>
  <c r="V384" i="11"/>
  <c r="V385" i="11"/>
  <c r="V386" i="11"/>
  <c r="V387" i="11"/>
  <c r="V388" i="11"/>
  <c r="V389" i="11"/>
  <c r="V390" i="11"/>
  <c r="V391" i="11"/>
  <c r="V392" i="11"/>
  <c r="V393" i="11"/>
  <c r="V394" i="11"/>
  <c r="V395" i="11"/>
  <c r="V396" i="11"/>
  <c r="V397" i="11"/>
  <c r="V398" i="11"/>
  <c r="V399" i="11"/>
  <c r="V400" i="11"/>
  <c r="V401" i="11"/>
  <c r="V402" i="11"/>
  <c r="V403" i="11"/>
  <c r="V404" i="11"/>
  <c r="V405" i="11"/>
  <c r="V406" i="11"/>
  <c r="V407" i="11"/>
  <c r="V408" i="11"/>
  <c r="V409" i="11"/>
  <c r="V410" i="11"/>
  <c r="V411" i="11"/>
  <c r="V412" i="11"/>
  <c r="V413" i="11"/>
  <c r="V414" i="11"/>
  <c r="V415" i="11"/>
  <c r="V416" i="11"/>
  <c r="V417" i="11"/>
  <c r="V418" i="11"/>
  <c r="V419" i="11"/>
  <c r="V420" i="11"/>
  <c r="V421" i="11"/>
  <c r="V422" i="11"/>
  <c r="V423" i="11"/>
  <c r="V424" i="11"/>
  <c r="V425" i="11"/>
  <c r="V426" i="11"/>
  <c r="W426" i="11" s="1"/>
  <c r="V427" i="11"/>
  <c r="V428" i="11"/>
  <c r="V429" i="11"/>
  <c r="V430" i="11"/>
  <c r="V431" i="11"/>
  <c r="V432" i="11"/>
  <c r="V433" i="11"/>
  <c r="V434" i="11"/>
  <c r="V435" i="11"/>
  <c r="V436" i="11"/>
  <c r="V437" i="11"/>
  <c r="V438" i="11"/>
  <c r="V439" i="11"/>
  <c r="V440" i="11"/>
  <c r="V441" i="11"/>
  <c r="V442" i="11"/>
  <c r="V443" i="11"/>
  <c r="V444" i="11"/>
  <c r="V445" i="11"/>
  <c r="V446" i="11"/>
  <c r="V447" i="11"/>
  <c r="V448" i="11"/>
  <c r="V449" i="11"/>
  <c r="V450" i="11"/>
  <c r="V451" i="11"/>
  <c r="V452" i="11"/>
  <c r="V453" i="11"/>
  <c r="W453" i="11" s="1"/>
  <c r="V454" i="11"/>
  <c r="V455" i="11"/>
  <c r="V456" i="11"/>
  <c r="V457" i="11"/>
  <c r="V458" i="11"/>
  <c r="W458" i="11" s="1"/>
  <c r="V459" i="11"/>
  <c r="V460" i="11"/>
  <c r="V461" i="11"/>
  <c r="V462" i="11"/>
  <c r="V463" i="11"/>
  <c r="V464" i="11"/>
  <c r="V465" i="11"/>
  <c r="V466" i="11"/>
  <c r="V467" i="11"/>
  <c r="V468" i="11"/>
  <c r="V469" i="11"/>
  <c r="W469" i="11" s="1"/>
  <c r="V470" i="11"/>
  <c r="V471" i="11"/>
  <c r="V472" i="11"/>
  <c r="V473" i="11"/>
  <c r="V474" i="11"/>
  <c r="V475" i="11"/>
  <c r="V476" i="11"/>
  <c r="V477" i="11"/>
  <c r="V478" i="11"/>
  <c r="V479" i="11"/>
  <c r="V480" i="11"/>
  <c r="V481" i="11"/>
  <c r="V482" i="11"/>
  <c r="W482" i="11" s="1"/>
  <c r="V483" i="11"/>
  <c r="V484" i="11"/>
  <c r="V485" i="11"/>
  <c r="V486" i="11"/>
  <c r="V487" i="11"/>
  <c r="V488" i="11"/>
  <c r="V489" i="11"/>
  <c r="V490" i="11"/>
  <c r="V491" i="11"/>
  <c r="V492" i="11"/>
  <c r="V493" i="11"/>
  <c r="V494" i="11"/>
  <c r="V495" i="11"/>
  <c r="V496" i="11"/>
  <c r="V497" i="11"/>
  <c r="V498" i="11"/>
  <c r="V499" i="11"/>
  <c r="V500" i="11"/>
  <c r="V501" i="11"/>
  <c r="V502" i="11"/>
  <c r="V503" i="11"/>
  <c r="V504" i="11"/>
  <c r="V505" i="11"/>
  <c r="V506" i="11"/>
  <c r="V507" i="11"/>
  <c r="V508" i="11"/>
  <c r="V509" i="11"/>
  <c r="V510" i="11"/>
  <c r="V511" i="11"/>
  <c r="V512" i="11"/>
  <c r="V513" i="11"/>
  <c r="V514" i="11"/>
  <c r="V515" i="11"/>
  <c r="V516" i="11"/>
  <c r="V517" i="11"/>
  <c r="V518" i="11"/>
  <c r="V519" i="11"/>
  <c r="V520" i="11"/>
  <c r="V521" i="11"/>
  <c r="V522" i="11"/>
  <c r="V523" i="11"/>
  <c r="V524" i="11"/>
  <c r="V525" i="11"/>
  <c r="W525" i="11" s="1"/>
  <c r="V526" i="11"/>
  <c r="V527" i="11"/>
  <c r="V528" i="11"/>
  <c r="V529" i="11"/>
  <c r="V530" i="11"/>
  <c r="V531" i="11"/>
  <c r="V532" i="11"/>
  <c r="V533" i="11"/>
  <c r="V534" i="11"/>
  <c r="V535" i="11"/>
  <c r="V536" i="11"/>
  <c r="V537" i="11"/>
  <c r="V538" i="11"/>
  <c r="W538" i="11" s="1"/>
  <c r="V539" i="11"/>
  <c r="V540" i="11"/>
  <c r="V541" i="11"/>
  <c r="V542" i="11"/>
  <c r="V543" i="11"/>
  <c r="V544" i="11"/>
  <c r="V545" i="11"/>
  <c r="V546" i="11"/>
  <c r="V547" i="11"/>
  <c r="V548" i="11"/>
  <c r="V549" i="11"/>
  <c r="V550" i="11"/>
  <c r="V551" i="11"/>
  <c r="V552" i="11"/>
  <c r="V553" i="11"/>
  <c r="V554" i="11"/>
  <c r="V555" i="11"/>
  <c r="V556" i="11"/>
  <c r="V557" i="11"/>
  <c r="V558" i="11"/>
  <c r="V559" i="11"/>
  <c r="V560" i="11"/>
  <c r="V561" i="11"/>
  <c r="V562" i="11"/>
  <c r="V563" i="11"/>
  <c r="V564" i="11"/>
  <c r="V565" i="11"/>
  <c r="V566" i="11"/>
  <c r="V567" i="11"/>
  <c r="V568" i="11"/>
  <c r="V569" i="11"/>
  <c r="V570" i="11"/>
  <c r="W570" i="11" s="1"/>
  <c r="V571" i="11"/>
  <c r="V572" i="11"/>
  <c r="V573" i="11"/>
  <c r="V574" i="11"/>
  <c r="V575" i="11"/>
  <c r="V576" i="11"/>
  <c r="V577" i="11"/>
  <c r="V578" i="11"/>
  <c r="V579" i="11"/>
  <c r="V580" i="11"/>
  <c r="V581" i="11"/>
  <c r="W581" i="11" s="1"/>
  <c r="V582" i="11"/>
  <c r="V583" i="11"/>
  <c r="V584" i="11"/>
  <c r="V585" i="11"/>
  <c r="V586" i="11"/>
  <c r="V587" i="11"/>
  <c r="V588" i="11"/>
  <c r="V589" i="11"/>
  <c r="V590" i="11"/>
  <c r="V591" i="11"/>
  <c r="V592" i="11"/>
  <c r="V593" i="11"/>
  <c r="V594" i="11"/>
  <c r="V595" i="11"/>
  <c r="V596" i="11"/>
  <c r="V597" i="11"/>
  <c r="W597" i="11" s="1"/>
  <c r="V598" i="11"/>
  <c r="V599" i="11"/>
  <c r="V600" i="11"/>
  <c r="V601" i="11"/>
  <c r="V602" i="11"/>
  <c r="V603" i="11"/>
  <c r="V604" i="11"/>
  <c r="V605" i="11"/>
  <c r="V606" i="11"/>
  <c r="V607" i="11"/>
  <c r="V608" i="11"/>
  <c r="V609" i="11"/>
  <c r="V610" i="11"/>
  <c r="V611" i="11"/>
  <c r="V612" i="11"/>
  <c r="V613" i="11"/>
  <c r="V614" i="11"/>
  <c r="V615" i="11"/>
  <c r="V616" i="11"/>
  <c r="V617" i="11"/>
  <c r="V618" i="11"/>
  <c r="V619" i="11"/>
  <c r="V620" i="11"/>
  <c r="V621" i="11"/>
  <c r="W621" i="11" s="1"/>
  <c r="V622" i="11"/>
  <c r="V623" i="11"/>
  <c r="V624" i="11"/>
  <c r="V625" i="11"/>
  <c r="V626" i="11"/>
  <c r="V627" i="11"/>
  <c r="V628" i="11"/>
  <c r="V629" i="11"/>
  <c r="W629" i="11" s="1"/>
  <c r="V630" i="11"/>
  <c r="V631" i="11"/>
  <c r="V632" i="11"/>
  <c r="V633" i="11"/>
  <c r="V634" i="11"/>
  <c r="V635" i="11"/>
  <c r="V636" i="11"/>
  <c r="V637" i="11"/>
  <c r="W637" i="11" s="1"/>
  <c r="V638" i="11"/>
  <c r="V639" i="11"/>
  <c r="V640" i="11"/>
  <c r="V641" i="11"/>
  <c r="V642" i="11"/>
  <c r="V643" i="11"/>
  <c r="V644" i="11"/>
  <c r="V645" i="11"/>
  <c r="W645" i="11" s="1"/>
  <c r="V646" i="11"/>
  <c r="V647" i="11"/>
  <c r="V648" i="11"/>
  <c r="V649" i="11"/>
  <c r="V650" i="11"/>
  <c r="V651" i="11"/>
  <c r="V652" i="11"/>
  <c r="V653" i="11"/>
  <c r="W653" i="11" s="1"/>
  <c r="V654" i="11"/>
  <c r="V655" i="11"/>
  <c r="V656" i="11"/>
  <c r="V657" i="11"/>
  <c r="V658" i="11"/>
  <c r="V659" i="11"/>
  <c r="V660" i="11"/>
  <c r="V661" i="11"/>
  <c r="W661" i="11" s="1"/>
  <c r="V662" i="11"/>
  <c r="V663" i="11"/>
  <c r="V664" i="11"/>
  <c r="V665" i="11"/>
  <c r="V666" i="11"/>
  <c r="V667" i="11"/>
  <c r="V668" i="11"/>
  <c r="V669" i="11"/>
  <c r="W669" i="11" s="1"/>
  <c r="V670" i="11"/>
  <c r="V671" i="11"/>
  <c r="V672" i="11"/>
  <c r="V673" i="11"/>
  <c r="V674" i="11"/>
  <c r="V675" i="11"/>
  <c r="V676" i="11"/>
  <c r="V677" i="11"/>
  <c r="W677" i="11" s="1"/>
  <c r="V678" i="11"/>
  <c r="V679" i="11"/>
  <c r="V680" i="11"/>
  <c r="V681" i="11"/>
  <c r="V682" i="11"/>
  <c r="V683" i="11"/>
  <c r="V684" i="11"/>
  <c r="V685" i="11"/>
  <c r="W685" i="11" s="1"/>
  <c r="V686" i="11"/>
  <c r="V687" i="11"/>
  <c r="V688" i="11"/>
  <c r="V689" i="11"/>
  <c r="V690" i="11"/>
  <c r="V691" i="11"/>
  <c r="V692" i="11"/>
  <c r="V693" i="11"/>
  <c r="W693" i="11" s="1"/>
  <c r="V694" i="11"/>
  <c r="V695" i="11"/>
  <c r="V696" i="11"/>
  <c r="V697" i="11"/>
  <c r="V698" i="11"/>
  <c r="V699" i="11"/>
  <c r="V700" i="11"/>
  <c r="V701" i="11"/>
  <c r="W701" i="11" s="1"/>
  <c r="V702" i="11"/>
  <c r="V703" i="11"/>
  <c r="V704" i="11"/>
  <c r="V705" i="11"/>
  <c r="V706" i="11"/>
  <c r="V707" i="11"/>
  <c r="V708" i="11"/>
  <c r="V709" i="11"/>
  <c r="W709" i="11" s="1"/>
  <c r="V710" i="11"/>
  <c r="V711" i="11"/>
  <c r="V712" i="11"/>
  <c r="V713" i="11"/>
  <c r="V714" i="11"/>
  <c r="V715" i="11"/>
  <c r="V716" i="11"/>
  <c r="V717" i="11"/>
  <c r="W717" i="11" s="1"/>
  <c r="V718" i="11"/>
  <c r="V719" i="11"/>
  <c r="V720" i="11"/>
  <c r="V721" i="11"/>
  <c r="V722" i="11"/>
  <c r="V723" i="11"/>
  <c r="V724" i="11"/>
  <c r="V725" i="11"/>
  <c r="W725" i="11" s="1"/>
  <c r="V726" i="11"/>
  <c r="V727" i="11"/>
  <c r="V728" i="11"/>
  <c r="V729" i="11"/>
  <c r="V730" i="11"/>
  <c r="V731" i="11"/>
  <c r="V732" i="11"/>
  <c r="V733" i="11"/>
  <c r="W733" i="11" s="1"/>
  <c r="V734" i="11"/>
  <c r="V735" i="11"/>
  <c r="V736" i="11"/>
  <c r="V737" i="11"/>
  <c r="V738" i="11"/>
  <c r="V739" i="11"/>
  <c r="V740" i="11"/>
  <c r="V741" i="11"/>
  <c r="W741" i="11" s="1"/>
  <c r="V742" i="11"/>
  <c r="V743" i="11"/>
  <c r="V744" i="11"/>
  <c r="V745" i="11"/>
  <c r="V746" i="11"/>
  <c r="V747" i="11"/>
  <c r="V748" i="11"/>
  <c r="V749" i="11"/>
  <c r="W749" i="11" s="1"/>
  <c r="V750" i="11"/>
  <c r="V751" i="11"/>
  <c r="V752" i="11"/>
  <c r="V753" i="11"/>
  <c r="V754" i="11"/>
  <c r="V755" i="11"/>
  <c r="V756" i="11"/>
  <c r="V757" i="11"/>
  <c r="W757" i="11" s="1"/>
  <c r="V758" i="11"/>
  <c r="V759" i="11"/>
  <c r="V760" i="11"/>
  <c r="V761" i="11"/>
  <c r="V762" i="11"/>
  <c r="V763" i="11"/>
  <c r="V764" i="11"/>
  <c r="V765" i="11"/>
  <c r="W765" i="11" s="1"/>
  <c r="V766" i="11"/>
  <c r="V767" i="11"/>
  <c r="V768" i="11"/>
  <c r="V769" i="11"/>
  <c r="V770" i="11"/>
  <c r="V771" i="11"/>
  <c r="V772" i="11"/>
  <c r="V773" i="11"/>
  <c r="W773" i="11" s="1"/>
  <c r="V774" i="11"/>
  <c r="V775" i="11"/>
  <c r="V776" i="11"/>
  <c r="V777" i="11"/>
  <c r="V778" i="11"/>
  <c r="V779" i="11"/>
  <c r="V780" i="11"/>
  <c r="V781" i="11"/>
  <c r="W781" i="11" s="1"/>
  <c r="V782" i="11"/>
  <c r="V783" i="11"/>
  <c r="V784" i="11"/>
  <c r="V785" i="11"/>
  <c r="V786" i="11"/>
  <c r="V787" i="11"/>
  <c r="V788" i="11"/>
  <c r="V789" i="11"/>
  <c r="W789" i="11" s="1"/>
  <c r="V790" i="11"/>
  <c r="V791" i="11"/>
  <c r="V792" i="11"/>
  <c r="V793" i="11"/>
  <c r="V794" i="11"/>
  <c r="V795" i="11"/>
  <c r="V796" i="11"/>
  <c r="V797" i="11"/>
  <c r="W797" i="11" s="1"/>
  <c r="V798" i="11"/>
  <c r="V799" i="11"/>
  <c r="V800" i="11"/>
  <c r="V801" i="11"/>
  <c r="V802" i="11"/>
  <c r="V803" i="11"/>
  <c r="V804" i="11"/>
  <c r="V805" i="11"/>
  <c r="W805" i="11" s="1"/>
  <c r="V806" i="11"/>
  <c r="V807" i="11"/>
  <c r="V808" i="11"/>
  <c r="V809" i="11"/>
  <c r="V810" i="11"/>
  <c r="V811" i="11"/>
  <c r="V812" i="11"/>
  <c r="V813" i="11"/>
  <c r="W813" i="11" s="1"/>
  <c r="V814" i="11"/>
  <c r="V815" i="11"/>
  <c r="V816" i="11"/>
  <c r="V817" i="11"/>
  <c r="V818" i="11"/>
  <c r="V819" i="11"/>
  <c r="V820" i="11"/>
  <c r="V821" i="11"/>
  <c r="W821" i="11" s="1"/>
  <c r="V822" i="11"/>
  <c r="V823" i="11"/>
  <c r="V824" i="11"/>
  <c r="V825" i="11"/>
  <c r="V826" i="11"/>
  <c r="V827" i="11"/>
  <c r="V828" i="11"/>
  <c r="V829" i="11"/>
  <c r="W829" i="11" s="1"/>
  <c r="V830" i="11"/>
  <c r="V831" i="11"/>
  <c r="V832" i="11"/>
  <c r="V833" i="11"/>
  <c r="V834" i="11"/>
  <c r="V835" i="11"/>
  <c r="V836" i="11"/>
  <c r="V837" i="11"/>
  <c r="W837" i="11" s="1"/>
  <c r="V838" i="11"/>
  <c r="V839" i="11"/>
  <c r="V840" i="11"/>
  <c r="V841" i="11"/>
  <c r="V842" i="11"/>
  <c r="V843" i="11"/>
  <c r="V844" i="11"/>
  <c r="V845" i="11"/>
  <c r="W845" i="11" s="1"/>
  <c r="V846" i="11"/>
  <c r="V847" i="11"/>
  <c r="V848" i="11"/>
  <c r="V849" i="11"/>
  <c r="V850" i="11"/>
  <c r="V851" i="11"/>
  <c r="V852" i="11"/>
  <c r="V853" i="11"/>
  <c r="W853" i="11" s="1"/>
  <c r="V854" i="11"/>
  <c r="V855" i="11"/>
  <c r="V856" i="11"/>
  <c r="V857" i="11"/>
  <c r="V858" i="11"/>
  <c r="V859" i="11"/>
  <c r="V860" i="11"/>
  <c r="V861" i="11"/>
  <c r="W861" i="11" s="1"/>
  <c r="V862" i="11"/>
  <c r="V863" i="11"/>
  <c r="V864" i="11"/>
  <c r="V865" i="11"/>
  <c r="V866" i="11"/>
  <c r="V867" i="11"/>
  <c r="V868" i="11"/>
  <c r="V869" i="11"/>
  <c r="W869" i="11" s="1"/>
  <c r="V870" i="11"/>
  <c r="V871" i="11"/>
  <c r="V872" i="11"/>
  <c r="V873" i="11"/>
  <c r="V874" i="11"/>
  <c r="V875" i="11"/>
  <c r="V876" i="11"/>
  <c r="V877" i="11"/>
  <c r="W877" i="11" s="1"/>
  <c r="V878" i="11"/>
  <c r="V879" i="11"/>
  <c r="V880" i="11"/>
  <c r="V881" i="11"/>
  <c r="V882" i="11"/>
  <c r="V883" i="11"/>
  <c r="V884" i="11"/>
  <c r="V885" i="11"/>
  <c r="W885" i="11" s="1"/>
  <c r="V886" i="11"/>
  <c r="V887" i="11"/>
  <c r="V888" i="11"/>
  <c r="V889" i="11"/>
  <c r="V890" i="11"/>
  <c r="V891" i="11"/>
  <c r="V892" i="11"/>
  <c r="V893" i="11"/>
  <c r="W893" i="11" s="1"/>
  <c r="V894" i="11"/>
  <c r="V895" i="11"/>
  <c r="V896" i="11"/>
  <c r="V897" i="11"/>
  <c r="V898" i="11"/>
  <c r="V899" i="11"/>
  <c r="V900" i="11"/>
  <c r="V901" i="11"/>
  <c r="W901" i="11" s="1"/>
  <c r="V902" i="11"/>
  <c r="V903" i="11"/>
  <c r="V904" i="11"/>
  <c r="V905" i="11"/>
  <c r="V906" i="11"/>
  <c r="V907" i="11"/>
  <c r="V908" i="11"/>
  <c r="V909" i="11"/>
  <c r="W909" i="11" s="1"/>
  <c r="V910" i="11"/>
  <c r="V911" i="11"/>
  <c r="V912" i="11"/>
  <c r="V913" i="11"/>
  <c r="V914" i="11"/>
  <c r="V915" i="11"/>
  <c r="V916" i="11"/>
  <c r="V917" i="11"/>
  <c r="W917" i="11" s="1"/>
  <c r="V918" i="11"/>
  <c r="V919" i="11"/>
  <c r="V920" i="11"/>
  <c r="V921" i="11"/>
  <c r="V922" i="11"/>
  <c r="V923" i="11"/>
  <c r="V924" i="11"/>
  <c r="V925" i="11"/>
  <c r="W925" i="11" s="1"/>
  <c r="V926" i="11"/>
  <c r="V927" i="11"/>
  <c r="V928" i="11"/>
  <c r="V929" i="11"/>
  <c r="V930" i="11"/>
  <c r="V931" i="11"/>
  <c r="V932" i="11"/>
  <c r="V933" i="11"/>
  <c r="W933" i="11" s="1"/>
  <c r="V934" i="11"/>
  <c r="V935" i="11"/>
  <c r="V936" i="11"/>
  <c r="V937" i="11"/>
  <c r="V938" i="11"/>
  <c r="V939" i="11"/>
  <c r="V940" i="11"/>
  <c r="V941" i="11"/>
  <c r="W941" i="11" s="1"/>
  <c r="V942" i="11"/>
  <c r="V943" i="11"/>
  <c r="V944" i="11"/>
  <c r="V945" i="11"/>
  <c r="V946" i="11"/>
  <c r="V947" i="11"/>
  <c r="V948" i="11"/>
  <c r="V949" i="11"/>
  <c r="W949" i="11" s="1"/>
  <c r="V950" i="11"/>
  <c r="V951" i="11"/>
  <c r="V952" i="11"/>
  <c r="V953" i="11"/>
  <c r="V954" i="11"/>
  <c r="V955" i="11"/>
  <c r="V956" i="11"/>
  <c r="V957" i="11"/>
  <c r="W957" i="11" s="1"/>
  <c r="V958" i="11"/>
  <c r="V959" i="11"/>
  <c r="V960" i="11"/>
  <c r="V961" i="11"/>
  <c r="V962" i="11"/>
  <c r="V963" i="11"/>
  <c r="V964" i="11"/>
  <c r="V965" i="11"/>
  <c r="W965" i="11" s="1"/>
  <c r="V966" i="11"/>
  <c r="V967" i="11"/>
  <c r="V968" i="11"/>
  <c r="V969" i="11"/>
  <c r="V970" i="11"/>
  <c r="V971" i="11"/>
  <c r="V972" i="11"/>
  <c r="V973" i="11"/>
  <c r="W973" i="11" s="1"/>
  <c r="V974" i="11"/>
  <c r="V975" i="11"/>
  <c r="V976" i="11"/>
  <c r="V977" i="11"/>
  <c r="V978" i="11"/>
  <c r="V979" i="11"/>
  <c r="V980" i="11"/>
  <c r="V981" i="11"/>
  <c r="W981" i="11" s="1"/>
  <c r="V982" i="11"/>
  <c r="V983" i="11"/>
  <c r="V984" i="11"/>
  <c r="V985" i="11"/>
  <c r="V986" i="11"/>
  <c r="V987" i="11"/>
  <c r="V988" i="11"/>
  <c r="V989" i="11"/>
  <c r="W989" i="11" s="1"/>
  <c r="V990" i="11"/>
  <c r="V991" i="11"/>
  <c r="V992" i="11"/>
  <c r="V993" i="11"/>
  <c r="V994" i="11"/>
  <c r="V995" i="11"/>
  <c r="V996" i="11"/>
  <c r="V997" i="11"/>
  <c r="W997" i="11" s="1"/>
  <c r="V998" i="11"/>
  <c r="V999" i="11"/>
  <c r="V1000" i="11"/>
  <c r="V1001" i="11"/>
  <c r="V1002" i="11"/>
  <c r="V1003" i="11"/>
  <c r="V1004" i="11"/>
  <c r="V1005" i="11"/>
  <c r="W1005" i="11" s="1"/>
  <c r="V1006" i="11"/>
  <c r="V1007" i="11"/>
  <c r="V1008" i="11"/>
  <c r="V1009" i="11"/>
  <c r="V1010" i="11"/>
  <c r="V1011" i="11"/>
  <c r="V1012" i="11"/>
  <c r="V1013" i="11"/>
  <c r="W1013" i="11" s="1"/>
  <c r="V1014" i="11"/>
  <c r="V1015" i="11"/>
  <c r="V1016" i="11"/>
  <c r="V1017" i="11"/>
  <c r="V1018" i="11"/>
  <c r="V1019" i="11"/>
  <c r="V1020" i="11"/>
  <c r="V1021" i="11"/>
  <c r="W1021" i="11" s="1"/>
  <c r="V1022" i="11"/>
  <c r="V1023" i="11"/>
  <c r="V1024" i="11"/>
  <c r="V1025" i="11"/>
  <c r="V1026" i="11"/>
  <c r="V1027" i="11"/>
  <c r="V1028" i="11"/>
  <c r="V1029" i="11"/>
  <c r="W1029" i="11" s="1"/>
  <c r="V1030" i="11"/>
  <c r="V1031" i="11"/>
  <c r="V1032" i="11"/>
  <c r="V1033" i="11"/>
  <c r="V1034" i="11"/>
  <c r="V1035" i="11"/>
  <c r="V1036" i="11"/>
  <c r="V1037" i="11"/>
  <c r="W1037" i="11" s="1"/>
  <c r="V1038" i="11"/>
  <c r="V1039" i="11"/>
  <c r="V1040" i="11"/>
  <c r="V1041" i="11"/>
  <c r="V1042" i="11"/>
  <c r="V1043" i="11"/>
  <c r="V1044" i="11"/>
  <c r="V1045" i="11"/>
  <c r="W1045" i="11" s="1"/>
  <c r="V1046" i="11"/>
  <c r="V1047" i="11"/>
  <c r="V1048" i="11"/>
  <c r="V1049" i="11"/>
  <c r="V1050" i="11"/>
  <c r="V1051" i="11"/>
  <c r="V1052" i="11"/>
  <c r="V1053" i="11"/>
  <c r="W1053" i="11" s="1"/>
  <c r="V1054" i="11"/>
  <c r="V1055" i="11"/>
  <c r="V1056" i="11"/>
  <c r="V1057" i="11"/>
  <c r="V1058" i="11"/>
  <c r="V1059" i="11"/>
  <c r="V1060" i="11"/>
  <c r="V1061" i="11"/>
  <c r="W1061" i="11" s="1"/>
  <c r="V1062" i="11"/>
  <c r="V1063" i="11"/>
  <c r="V1064" i="11"/>
  <c r="V1065" i="11"/>
  <c r="V1066" i="11"/>
  <c r="V1067" i="11"/>
  <c r="V1068" i="11"/>
  <c r="V1069" i="11"/>
  <c r="W1069" i="11" s="1"/>
  <c r="V1070" i="11"/>
  <c r="V1071" i="11"/>
  <c r="V1072" i="11"/>
  <c r="V1073" i="11"/>
  <c r="V1074" i="11"/>
  <c r="V1075" i="11"/>
  <c r="V1076" i="11"/>
  <c r="V1077" i="11"/>
  <c r="W1077" i="11" s="1"/>
  <c r="V1078" i="11"/>
  <c r="V1079" i="11"/>
  <c r="V1080" i="11"/>
  <c r="V1081" i="11"/>
  <c r="V1082" i="11"/>
  <c r="V1083" i="11"/>
  <c r="V1084" i="11"/>
  <c r="V1085" i="11"/>
  <c r="W1085" i="11" s="1"/>
  <c r="V1086" i="11"/>
  <c r="V1087" i="11"/>
  <c r="V1088" i="11"/>
  <c r="V1089" i="11"/>
  <c r="V1090" i="11"/>
  <c r="V1091" i="11"/>
  <c r="V1092" i="11"/>
  <c r="V1093" i="11"/>
  <c r="W1093" i="11" s="1"/>
  <c r="V1094" i="11"/>
  <c r="V1095" i="11"/>
  <c r="V1096" i="11"/>
  <c r="V1097" i="11"/>
  <c r="V1098" i="11"/>
  <c r="V1099" i="11"/>
  <c r="V1100" i="11"/>
  <c r="V1101" i="11"/>
  <c r="W1101" i="11" s="1"/>
  <c r="V1102" i="11"/>
  <c r="V1103" i="11"/>
  <c r="V1104" i="11"/>
  <c r="V1105" i="11"/>
  <c r="V1106" i="11"/>
  <c r="V1107" i="11"/>
  <c r="V1108" i="11"/>
  <c r="V1109" i="11"/>
  <c r="W1109" i="11" s="1"/>
  <c r="V1110" i="11"/>
  <c r="V1111" i="11"/>
  <c r="V1112" i="11"/>
  <c r="V1113" i="11"/>
  <c r="V1114" i="11"/>
  <c r="V1115" i="11"/>
  <c r="V1116" i="11"/>
  <c r="V1117" i="11"/>
  <c r="W1117" i="11" s="1"/>
  <c r="V1118" i="11"/>
  <c r="V1119" i="11"/>
  <c r="V1120" i="11"/>
  <c r="V1121" i="11"/>
  <c r="V1122" i="11"/>
  <c r="V1123" i="11"/>
  <c r="V1124" i="11"/>
  <c r="V1125" i="11"/>
  <c r="W1125" i="11" s="1"/>
  <c r="V1126" i="11"/>
  <c r="V1127" i="11"/>
  <c r="V1128" i="11"/>
  <c r="V1129" i="11"/>
  <c r="V1130" i="11"/>
  <c r="V1131" i="11"/>
  <c r="V1132" i="11"/>
  <c r="V1133" i="11"/>
  <c r="W1133" i="11" s="1"/>
  <c r="V1134" i="11"/>
  <c r="V1135" i="11"/>
  <c r="V1136" i="11"/>
  <c r="V1137" i="11"/>
  <c r="V1138" i="11"/>
  <c r="V1139" i="11"/>
  <c r="V1140" i="11"/>
  <c r="V1141" i="11"/>
  <c r="W1141" i="11" s="1"/>
  <c r="V1142" i="11"/>
  <c r="V1143" i="11"/>
  <c r="V1144" i="11"/>
  <c r="V1145" i="11"/>
  <c r="V1146" i="11"/>
  <c r="V1147" i="11"/>
  <c r="V1148" i="11"/>
  <c r="V1149" i="11"/>
  <c r="W1149" i="11" s="1"/>
  <c r="V1150" i="11"/>
  <c r="V1151" i="11"/>
  <c r="V1152" i="11"/>
  <c r="V1153" i="11"/>
  <c r="V1154" i="11"/>
  <c r="V1155" i="11"/>
  <c r="V1156" i="11"/>
  <c r="V1157" i="11"/>
  <c r="W1157" i="11" s="1"/>
  <c r="V1158" i="11"/>
  <c r="V1159" i="11"/>
  <c r="V1160" i="11"/>
  <c r="V1161" i="11"/>
  <c r="V1162" i="11"/>
  <c r="V1163" i="11"/>
  <c r="V1164" i="11"/>
  <c r="V1165" i="11"/>
  <c r="W1165" i="11" s="1"/>
  <c r="V1166" i="11"/>
  <c r="V1167" i="11"/>
  <c r="V1168" i="11"/>
  <c r="V1169" i="11"/>
  <c r="V1170" i="11"/>
  <c r="V1171" i="11"/>
  <c r="V1172" i="11"/>
  <c r="V1173" i="11"/>
  <c r="W1173" i="11" s="1"/>
  <c r="V1174" i="11"/>
  <c r="V1175" i="11"/>
  <c r="V1176" i="11"/>
  <c r="V1177" i="11"/>
  <c r="V1178" i="11"/>
  <c r="V1179" i="11"/>
  <c r="V1180" i="11"/>
  <c r="V1181" i="11"/>
  <c r="W1181" i="11" s="1"/>
  <c r="V1182" i="11"/>
  <c r="V1183" i="11"/>
  <c r="V1184" i="11"/>
  <c r="V1185" i="11"/>
  <c r="V1186" i="11"/>
  <c r="V1187" i="11"/>
  <c r="V1188" i="11"/>
  <c r="V1189" i="11"/>
  <c r="W1189" i="11" s="1"/>
  <c r="V1190" i="11"/>
  <c r="V1191" i="11"/>
  <c r="V1192" i="11"/>
  <c r="V1193" i="11"/>
  <c r="V1194" i="11"/>
  <c r="V1195" i="11"/>
  <c r="V1196" i="11"/>
  <c r="V1197" i="11"/>
  <c r="W1197" i="11" s="1"/>
  <c r="V1198" i="11"/>
  <c r="V1199" i="11"/>
  <c r="V1200" i="11"/>
  <c r="V1201" i="11"/>
  <c r="V1202" i="11"/>
  <c r="V1203" i="11"/>
  <c r="V1204" i="11"/>
  <c r="V1205" i="11"/>
  <c r="W1205" i="11" s="1"/>
  <c r="V1206" i="11"/>
  <c r="V1207" i="11"/>
  <c r="V1208" i="11"/>
  <c r="V1209" i="11"/>
  <c r="V1210" i="11"/>
  <c r="V1211" i="11"/>
  <c r="V1212" i="11"/>
  <c r="V1213" i="11"/>
  <c r="W1213" i="11" s="1"/>
  <c r="V1214" i="11"/>
  <c r="V1215" i="11"/>
  <c r="V1216" i="11"/>
  <c r="V1217" i="11"/>
  <c r="V1218" i="11"/>
  <c r="V1219" i="11"/>
  <c r="V1220" i="11"/>
  <c r="V1221" i="11"/>
  <c r="W1221" i="11" s="1"/>
  <c r="V1222" i="11"/>
  <c r="V1223" i="11"/>
  <c r="V1224" i="11"/>
  <c r="V1225" i="11"/>
  <c r="V1226" i="11"/>
  <c r="V1227" i="11"/>
  <c r="V1228" i="11"/>
  <c r="V1229" i="11"/>
  <c r="W1229" i="11" s="1"/>
  <c r="V1230" i="11"/>
  <c r="V1231" i="11"/>
  <c r="V1232" i="11"/>
  <c r="V1233" i="11"/>
  <c r="V1234" i="11"/>
  <c r="V1235" i="11"/>
  <c r="V1236" i="11"/>
  <c r="V1237" i="11"/>
  <c r="W1237" i="11" s="1"/>
  <c r="V1238" i="11"/>
  <c r="V1239" i="11"/>
  <c r="V1240" i="11"/>
  <c r="V1241" i="11"/>
  <c r="V1242" i="11"/>
  <c r="V1243" i="11"/>
  <c r="V1244" i="11"/>
  <c r="V1245" i="11"/>
  <c r="W1245" i="11" s="1"/>
  <c r="V1246" i="11"/>
  <c r="V1247" i="11"/>
  <c r="V1248" i="11"/>
  <c r="V1249" i="11"/>
  <c r="V1250" i="11"/>
  <c r="V1251" i="11"/>
  <c r="V1252" i="11"/>
  <c r="V1253" i="11"/>
  <c r="W1253" i="11" s="1"/>
  <c r="V1254" i="11"/>
  <c r="V1255" i="11"/>
  <c r="V1256" i="11"/>
  <c r="V1257" i="11"/>
  <c r="V1258" i="11"/>
  <c r="V1259" i="11"/>
  <c r="V1260" i="11"/>
  <c r="V1261" i="11"/>
  <c r="W1261" i="11" s="1"/>
  <c r="V1262" i="11"/>
  <c r="V1263" i="11"/>
  <c r="V1264" i="11"/>
  <c r="V1265" i="11"/>
  <c r="V1266" i="11"/>
  <c r="V1267" i="11"/>
  <c r="V1268" i="11"/>
  <c r="V1269" i="11"/>
  <c r="W1269" i="11" s="1"/>
  <c r="V1270" i="11"/>
  <c r="V1271" i="11"/>
  <c r="V1272" i="11"/>
  <c r="V1273" i="11"/>
  <c r="V1274" i="11"/>
  <c r="V1275" i="11"/>
  <c r="V1276" i="11"/>
  <c r="V1277" i="11"/>
  <c r="W1277" i="11" s="1"/>
  <c r="V1278" i="11"/>
  <c r="V1279" i="11"/>
  <c r="V1280" i="11"/>
  <c r="V1281" i="11"/>
  <c r="V1282" i="11"/>
  <c r="V1283" i="11"/>
  <c r="V1284" i="11"/>
  <c r="V1285" i="11"/>
  <c r="W1285" i="11" s="1"/>
  <c r="V1286" i="11"/>
  <c r="V1287" i="11"/>
  <c r="V1288" i="11"/>
  <c r="V1289" i="11"/>
  <c r="V1290" i="11"/>
  <c r="V1291" i="11"/>
  <c r="V1292" i="11"/>
  <c r="V1293" i="11"/>
  <c r="W1293" i="11" s="1"/>
  <c r="V1294" i="11"/>
  <c r="V1295" i="11"/>
  <c r="V1296" i="11"/>
  <c r="V1297" i="11"/>
  <c r="V1298" i="11"/>
  <c r="V1299" i="11"/>
  <c r="V1300" i="11"/>
  <c r="V1301" i="11"/>
  <c r="W1301" i="11" s="1"/>
  <c r="V1302" i="11"/>
  <c r="V1303" i="11"/>
  <c r="V1304" i="11"/>
  <c r="V1305" i="11"/>
  <c r="V1306" i="11"/>
  <c r="V1307" i="11"/>
  <c r="V1308" i="11"/>
  <c r="V1309" i="11"/>
  <c r="W1309" i="11" s="1"/>
  <c r="V1310" i="11"/>
  <c r="V1311" i="11"/>
  <c r="V1312" i="11"/>
  <c r="V1313" i="11"/>
  <c r="V1314" i="11"/>
  <c r="V1315" i="11"/>
  <c r="V1316" i="11"/>
  <c r="V1317" i="11"/>
  <c r="W1317" i="11" s="1"/>
  <c r="V1318" i="11"/>
  <c r="V1319" i="11"/>
  <c r="V1320" i="11"/>
  <c r="V1321" i="11"/>
  <c r="V1322" i="11"/>
  <c r="V1323" i="11"/>
  <c r="V1324" i="11"/>
  <c r="V1325" i="11"/>
  <c r="W1325" i="11" s="1"/>
  <c r="V1326" i="11"/>
  <c r="V1327" i="11"/>
  <c r="V1328" i="11"/>
  <c r="V1329" i="11"/>
  <c r="V1330" i="11"/>
  <c r="V1331" i="11"/>
  <c r="V1332" i="11"/>
  <c r="V1333" i="11"/>
  <c r="W1333" i="11" s="1"/>
  <c r="V1334" i="11"/>
  <c r="V1335" i="11"/>
  <c r="V1336" i="11"/>
  <c r="V1337" i="11"/>
  <c r="V1338" i="11"/>
  <c r="V1339" i="11"/>
  <c r="V1340" i="11"/>
  <c r="V1341" i="11"/>
  <c r="W1341" i="11" s="1"/>
  <c r="V1342" i="11"/>
  <c r="V1343" i="11"/>
  <c r="V1344" i="11"/>
  <c r="V1345" i="11"/>
  <c r="V1346" i="11"/>
  <c r="V1347" i="11"/>
  <c r="V1348" i="11"/>
  <c r="V1349" i="11"/>
  <c r="W1349" i="11" s="1"/>
  <c r="V1350" i="11"/>
  <c r="V1351" i="11"/>
  <c r="V1352" i="11"/>
  <c r="V1353" i="11"/>
  <c r="V1354" i="11"/>
  <c r="V1355" i="11"/>
  <c r="V1356" i="11"/>
  <c r="V1357" i="11"/>
  <c r="W1357" i="11" s="1"/>
  <c r="V1358" i="11"/>
  <c r="V1359" i="11"/>
  <c r="V1360" i="11"/>
  <c r="V1361" i="11"/>
  <c r="V1362" i="11"/>
  <c r="V1363" i="11"/>
  <c r="V1364" i="11"/>
  <c r="V1365" i="11"/>
  <c r="W1365" i="11" s="1"/>
  <c r="V1366" i="11"/>
  <c r="V1367" i="11"/>
  <c r="V1368" i="11"/>
  <c r="V1369" i="11"/>
  <c r="V1370" i="11"/>
  <c r="V1371" i="11"/>
  <c r="V1372" i="11"/>
  <c r="V1373" i="11"/>
  <c r="W1373" i="11" s="1"/>
  <c r="V1374" i="11"/>
  <c r="V1375" i="11"/>
  <c r="V1376" i="11"/>
  <c r="V1377" i="11"/>
  <c r="V1378" i="11"/>
  <c r="V1379" i="11"/>
  <c r="V1380" i="11"/>
  <c r="V1381" i="11"/>
  <c r="W1381" i="11" s="1"/>
  <c r="V1382" i="11"/>
  <c r="V1383" i="11"/>
  <c r="V1384" i="11"/>
  <c r="V1385" i="11"/>
  <c r="V1386" i="11"/>
  <c r="V1387" i="11"/>
  <c r="V1388" i="11"/>
  <c r="V1389" i="11"/>
  <c r="W1389" i="11" s="1"/>
  <c r="V1390" i="11"/>
  <c r="V1391" i="11"/>
  <c r="V1392" i="11"/>
  <c r="V1393" i="11"/>
  <c r="V1394" i="11"/>
  <c r="V1395" i="11"/>
  <c r="V1396" i="11"/>
  <c r="V1397" i="11"/>
  <c r="W1397" i="11" s="1"/>
  <c r="V1398" i="11"/>
  <c r="V1399" i="11"/>
  <c r="V1400" i="11"/>
  <c r="V1401" i="11"/>
  <c r="V1402" i="11"/>
  <c r="V1403" i="11"/>
  <c r="V1404" i="11"/>
  <c r="V1405" i="11"/>
  <c r="W1405" i="11" s="1"/>
  <c r="V1406" i="11"/>
  <c r="V1407" i="11"/>
  <c r="V1408" i="11"/>
  <c r="V1409" i="11"/>
  <c r="V1410" i="11"/>
  <c r="V1411" i="11"/>
  <c r="V1412" i="11"/>
  <c r="V1413" i="11"/>
  <c r="W1413" i="11" s="1"/>
  <c r="V1414" i="11"/>
  <c r="V1415" i="11"/>
  <c r="V1416" i="11"/>
  <c r="V1417" i="11"/>
  <c r="V1418" i="11"/>
  <c r="V1419" i="11"/>
  <c r="V1420" i="11"/>
  <c r="V1421" i="11"/>
  <c r="W1421" i="11" s="1"/>
  <c r="V1422" i="11"/>
  <c r="V1423" i="11"/>
  <c r="V1424" i="11"/>
  <c r="V1425" i="11"/>
  <c r="V1426" i="11"/>
  <c r="V1427" i="11"/>
  <c r="V1428" i="11"/>
  <c r="V1429" i="11"/>
  <c r="W1429" i="11" s="1"/>
  <c r="V1430" i="11"/>
  <c r="V1431" i="11"/>
  <c r="V1432" i="11"/>
  <c r="V1433" i="11"/>
  <c r="V1434" i="11"/>
  <c r="V1435" i="11"/>
  <c r="V1436" i="11"/>
  <c r="V1437" i="11"/>
  <c r="W1437" i="11" s="1"/>
  <c r="V1438" i="11"/>
  <c r="V1439" i="11"/>
  <c r="V1440" i="11"/>
  <c r="V1441" i="11"/>
  <c r="V1442" i="11"/>
  <c r="V1443" i="11"/>
  <c r="V1444" i="11"/>
  <c r="V1445" i="11"/>
  <c r="W1445" i="11" s="1"/>
  <c r="V1446" i="11"/>
  <c r="V1447" i="11"/>
  <c r="V1448" i="11"/>
  <c r="V1449" i="11"/>
  <c r="V1450" i="11"/>
  <c r="V1451" i="11"/>
  <c r="V1452" i="11"/>
  <c r="V1453" i="11"/>
  <c r="W1453" i="11" s="1"/>
  <c r="V1454" i="11"/>
  <c r="V1455" i="11"/>
  <c r="V1456" i="11"/>
  <c r="V1457" i="11"/>
  <c r="V1458" i="11"/>
  <c r="V1459" i="11"/>
  <c r="V1460" i="11"/>
  <c r="V1461" i="11"/>
  <c r="W1461" i="11" s="1"/>
  <c r="V1462" i="11"/>
  <c r="V1463" i="11"/>
  <c r="V1464" i="11"/>
  <c r="V1465" i="11"/>
  <c r="V1466" i="11"/>
  <c r="V1467" i="11"/>
  <c r="V1468" i="11"/>
  <c r="V1469" i="11"/>
  <c r="W1469" i="11" s="1"/>
  <c r="V1470" i="11"/>
  <c r="V1471" i="11"/>
  <c r="V1472" i="11"/>
  <c r="V1473" i="11"/>
  <c r="V1474" i="11"/>
  <c r="V1475" i="11"/>
  <c r="V1476" i="11"/>
  <c r="V1477" i="11"/>
  <c r="W1477" i="11" s="1"/>
  <c r="V1478" i="11"/>
  <c r="V1479" i="11"/>
  <c r="V1480" i="11"/>
  <c r="V1481" i="11"/>
  <c r="V1482" i="11"/>
  <c r="V1483" i="11"/>
  <c r="V1484" i="11"/>
  <c r="V1485" i="11"/>
  <c r="W1485" i="11" s="1"/>
  <c r="V1486" i="11"/>
  <c r="V1487" i="11"/>
  <c r="V1488" i="11"/>
  <c r="V1489" i="11"/>
  <c r="V1490" i="11"/>
  <c r="V1491" i="11"/>
  <c r="V1492" i="11"/>
  <c r="V1493" i="11"/>
  <c r="W1493" i="11" s="1"/>
  <c r="V1494" i="11"/>
  <c r="V1495" i="11"/>
  <c r="V1496" i="11"/>
  <c r="V1497" i="11"/>
  <c r="V1498" i="11"/>
  <c r="V1499" i="11"/>
  <c r="V1500" i="11"/>
  <c r="V1501" i="11"/>
  <c r="W1501" i="11" s="1"/>
  <c r="V1502" i="11"/>
  <c r="V1503" i="11"/>
  <c r="V1504" i="11"/>
  <c r="V1505" i="11"/>
  <c r="V1506" i="11"/>
  <c r="V1507" i="11"/>
  <c r="V1508" i="11"/>
  <c r="V1509" i="11"/>
  <c r="W1509" i="11" s="1"/>
  <c r="V1510" i="11"/>
  <c r="V1511" i="11"/>
  <c r="V1512" i="11"/>
  <c r="V1513" i="11"/>
  <c r="V1514" i="11"/>
  <c r="V1515" i="11"/>
  <c r="V1516" i="11"/>
  <c r="V1517" i="11"/>
  <c r="W1517" i="11" s="1"/>
  <c r="V1518" i="11"/>
  <c r="V1519" i="11"/>
  <c r="V1520" i="11"/>
  <c r="V1521" i="11"/>
  <c r="V1522" i="11"/>
  <c r="V1523" i="11"/>
  <c r="V1524" i="11"/>
  <c r="V1525" i="11"/>
  <c r="W1525" i="11" s="1"/>
  <c r="V1526" i="11"/>
  <c r="V1527" i="11"/>
  <c r="V1528" i="11"/>
  <c r="V1529" i="11"/>
  <c r="V1530" i="11"/>
  <c r="V1531" i="11"/>
  <c r="V1532" i="11"/>
  <c r="V1533" i="11"/>
  <c r="W1533" i="11" s="1"/>
  <c r="V1534" i="11"/>
  <c r="V1535" i="11"/>
  <c r="V1536" i="11"/>
  <c r="V1537" i="11"/>
  <c r="V1538" i="11"/>
  <c r="V1539" i="11"/>
  <c r="V1540" i="11"/>
  <c r="V1541" i="11"/>
  <c r="W1541" i="11" s="1"/>
  <c r="V1542" i="11"/>
  <c r="V1543" i="11"/>
  <c r="V1544" i="11"/>
  <c r="V1545" i="11"/>
  <c r="V1546" i="11"/>
  <c r="V1547" i="11"/>
  <c r="V1548" i="11"/>
  <c r="V1549" i="11"/>
  <c r="W1549" i="11" s="1"/>
  <c r="V1550" i="11"/>
  <c r="V1551" i="11"/>
  <c r="V1552" i="11"/>
  <c r="V1553" i="11"/>
  <c r="V1554" i="11"/>
  <c r="V1555" i="11"/>
  <c r="V1556" i="11"/>
  <c r="V1557" i="11"/>
  <c r="W1557" i="11" s="1"/>
  <c r="V1558" i="11"/>
  <c r="V1559" i="11"/>
  <c r="V1560" i="11"/>
  <c r="V1561" i="11"/>
  <c r="V1562" i="11"/>
  <c r="V1563" i="11"/>
  <c r="V1564" i="11"/>
  <c r="V1565" i="11"/>
  <c r="W1565" i="11" s="1"/>
  <c r="V1566" i="11"/>
  <c r="V1567" i="11"/>
  <c r="V1568" i="11"/>
  <c r="V1569" i="11"/>
  <c r="V1570" i="11"/>
  <c r="V1571" i="11"/>
  <c r="V1572" i="11"/>
  <c r="V1573" i="11"/>
  <c r="W1573" i="11" s="1"/>
  <c r="V1574" i="11"/>
  <c r="V1575" i="11"/>
  <c r="V1576" i="11"/>
  <c r="V1577" i="11"/>
  <c r="V1578" i="11"/>
  <c r="V1579" i="11"/>
  <c r="V1580" i="11"/>
  <c r="V1581" i="11"/>
  <c r="W1581" i="11" s="1"/>
  <c r="V1582" i="11"/>
  <c r="V1583" i="11"/>
  <c r="V1584" i="11"/>
  <c r="V1585" i="11"/>
  <c r="V1586" i="11"/>
  <c r="V1587" i="11"/>
  <c r="V1588" i="11"/>
  <c r="V1589" i="11"/>
  <c r="W1589" i="11" s="1"/>
  <c r="V1590" i="11"/>
  <c r="V1591" i="11"/>
  <c r="V1592" i="11"/>
  <c r="V1593" i="11"/>
  <c r="V1594" i="11"/>
  <c r="V1595" i="11"/>
  <c r="V1596" i="11"/>
  <c r="V1597" i="11"/>
  <c r="W1597" i="11" s="1"/>
  <c r="V1598" i="11"/>
  <c r="V1599" i="11"/>
  <c r="V1600" i="11"/>
  <c r="V1601" i="11"/>
  <c r="V1602" i="11"/>
  <c r="V1603" i="11"/>
  <c r="V1604" i="11"/>
  <c r="V1605" i="11"/>
  <c r="W1605" i="11" s="1"/>
  <c r="V1606" i="11"/>
  <c r="V1607" i="11"/>
  <c r="V1608" i="11"/>
  <c r="V1609" i="11"/>
  <c r="V1610" i="11"/>
  <c r="V1611" i="11"/>
  <c r="V1612" i="11"/>
  <c r="V1613" i="11"/>
  <c r="W1613" i="11" s="1"/>
  <c r="V1614" i="11"/>
  <c r="V1615" i="11"/>
  <c r="V1616" i="11"/>
  <c r="V1617" i="11"/>
  <c r="V1618" i="11"/>
  <c r="V1619" i="11"/>
  <c r="V1620" i="11"/>
  <c r="V1621" i="11"/>
  <c r="W1621" i="11" s="1"/>
  <c r="V1622" i="11"/>
  <c r="V1623" i="11"/>
  <c r="V1624" i="11"/>
  <c r="V1625" i="11"/>
  <c r="V1626" i="11"/>
  <c r="V1627" i="11"/>
  <c r="V1628" i="11"/>
  <c r="V1629" i="11"/>
  <c r="W1629" i="11" s="1"/>
  <c r="V1630" i="11"/>
  <c r="V1631" i="11"/>
  <c r="V1632" i="11"/>
  <c r="V1633" i="11"/>
  <c r="V1634" i="11"/>
  <c r="V1635" i="11"/>
  <c r="V1636" i="11"/>
  <c r="V1637" i="11"/>
  <c r="W1637" i="11" s="1"/>
  <c r="V1638" i="11"/>
  <c r="V1639" i="11"/>
  <c r="V1640" i="11"/>
  <c r="V1641" i="11"/>
  <c r="V1642" i="11"/>
  <c r="V1643" i="11"/>
  <c r="V1644" i="11"/>
  <c r="V1645" i="11"/>
  <c r="W1645" i="11" s="1"/>
  <c r="V1646" i="11"/>
  <c r="V1647" i="11"/>
  <c r="V1648" i="11"/>
  <c r="V1649" i="11"/>
  <c r="V1650" i="11"/>
  <c r="V1651" i="11"/>
  <c r="V1652" i="11"/>
  <c r="V1653" i="11"/>
  <c r="W1653" i="11" s="1"/>
  <c r="V1654" i="11"/>
  <c r="V1655" i="11"/>
  <c r="V1656" i="11"/>
  <c r="V1657" i="11"/>
  <c r="V1658" i="11"/>
  <c r="V1659" i="11"/>
  <c r="V1660" i="11"/>
  <c r="V1661" i="11"/>
  <c r="W1661" i="11" s="1"/>
  <c r="V1662" i="11"/>
  <c r="V1663" i="11"/>
  <c r="V1664" i="11"/>
  <c r="V1665" i="11"/>
  <c r="V1666" i="11"/>
  <c r="V1667" i="11"/>
  <c r="V1668" i="11"/>
  <c r="V1669" i="11"/>
  <c r="W1669" i="11" s="1"/>
  <c r="V1670" i="11"/>
  <c r="V1671" i="11"/>
  <c r="V1672" i="11"/>
  <c r="V1673" i="11"/>
  <c r="V1674" i="11"/>
  <c r="V1675" i="11"/>
  <c r="V1676" i="11"/>
  <c r="V1677" i="11"/>
  <c r="W1677" i="11" s="1"/>
  <c r="V1678" i="11"/>
  <c r="V1679" i="11"/>
  <c r="V1680" i="11"/>
  <c r="V1681" i="11"/>
  <c r="V1682" i="11"/>
  <c r="V1683" i="11"/>
  <c r="V1684" i="11"/>
  <c r="V1685" i="11"/>
  <c r="W1685" i="11" s="1"/>
  <c r="V1686" i="11"/>
  <c r="V1687" i="11"/>
  <c r="V1688" i="11"/>
  <c r="V1689" i="11"/>
  <c r="V1690" i="11"/>
  <c r="V1691" i="11"/>
  <c r="V1692" i="11"/>
  <c r="V1693" i="11"/>
  <c r="W1693" i="11" s="1"/>
  <c r="V1694" i="11"/>
  <c r="V1695" i="11"/>
  <c r="V1696" i="11"/>
  <c r="V1697" i="11"/>
  <c r="V1698" i="11"/>
  <c r="V1699" i="11"/>
  <c r="V1700" i="11"/>
  <c r="V1701" i="11"/>
  <c r="W1701" i="11" s="1"/>
  <c r="V1702" i="11"/>
  <c r="V1703" i="11"/>
  <c r="V1704" i="11"/>
  <c r="V1705" i="11"/>
  <c r="V1706" i="11"/>
  <c r="V1707" i="11"/>
  <c r="V1708" i="11"/>
  <c r="V1709" i="11"/>
  <c r="W1709" i="11" s="1"/>
  <c r="V1710" i="11"/>
  <c r="V1711" i="11"/>
  <c r="V1712" i="11"/>
  <c r="V1713" i="11"/>
  <c r="V1714" i="11"/>
  <c r="V1715" i="11"/>
  <c r="V1716" i="11"/>
  <c r="V1717" i="11"/>
  <c r="W1717" i="11" s="1"/>
  <c r="V1718" i="11"/>
  <c r="V1719" i="11"/>
  <c r="V1720" i="11"/>
  <c r="V1721" i="11"/>
  <c r="V1722" i="11"/>
  <c r="V1723" i="11"/>
  <c r="V1724" i="11"/>
  <c r="V1725" i="11"/>
  <c r="W1725" i="11" s="1"/>
  <c r="V1726" i="11"/>
  <c r="V1727" i="11"/>
  <c r="V1728" i="11"/>
  <c r="V1729" i="11"/>
  <c r="V1730" i="11"/>
  <c r="V1731" i="11"/>
  <c r="V1732" i="11"/>
  <c r="V1733" i="11"/>
  <c r="W1733" i="11" s="1"/>
  <c r="V1734" i="11"/>
  <c r="V1735" i="11"/>
  <c r="V1736" i="11"/>
  <c r="V1737" i="11"/>
  <c r="V1738" i="11"/>
  <c r="V1739" i="11"/>
  <c r="V1740" i="11"/>
  <c r="V1741" i="11"/>
  <c r="W1741" i="11" s="1"/>
  <c r="V1742" i="11"/>
  <c r="V1743" i="11"/>
  <c r="V1744" i="11"/>
  <c r="V1745" i="11"/>
  <c r="V1746" i="11"/>
  <c r="V1747" i="11"/>
  <c r="V1748" i="11"/>
  <c r="V1749" i="11"/>
  <c r="W1749" i="11" s="1"/>
  <c r="V1750" i="11"/>
  <c r="V1751" i="11"/>
  <c r="V1752" i="11"/>
  <c r="V1753" i="11"/>
  <c r="V1754" i="11"/>
  <c r="V1755" i="11"/>
  <c r="V1756" i="11"/>
  <c r="V1757" i="11"/>
  <c r="W1757" i="11" s="1"/>
  <c r="V1758" i="11"/>
  <c r="V1759" i="11"/>
  <c r="V1760" i="11"/>
  <c r="V1761" i="11"/>
  <c r="V1762" i="11"/>
  <c r="V1763" i="11"/>
  <c r="V1764" i="11"/>
  <c r="V1765" i="11"/>
  <c r="W1765" i="11" s="1"/>
  <c r="V1766" i="11"/>
  <c r="V1767" i="11"/>
  <c r="V1768" i="11"/>
  <c r="V1769" i="11"/>
  <c r="V1770" i="11"/>
  <c r="V1771" i="11"/>
  <c r="V1772" i="11"/>
  <c r="V1773" i="11"/>
  <c r="W1773" i="11" s="1"/>
  <c r="V1774" i="11"/>
  <c r="V1775" i="11"/>
  <c r="V1776" i="11"/>
  <c r="V1777" i="11"/>
  <c r="V1778" i="11"/>
  <c r="V1779" i="11"/>
  <c r="V1780" i="11"/>
  <c r="V1781" i="11"/>
  <c r="W1781" i="11" s="1"/>
  <c r="V1782" i="11"/>
  <c r="V1783" i="11"/>
  <c r="V1784" i="11"/>
  <c r="V1785" i="11"/>
  <c r="V1786" i="11"/>
  <c r="V1787" i="11"/>
  <c r="V1788" i="11"/>
  <c r="V1789" i="11"/>
  <c r="W1789" i="11" s="1"/>
  <c r="V1790" i="11"/>
  <c r="V1791" i="11"/>
  <c r="V1792" i="11"/>
  <c r="V1793" i="11"/>
  <c r="V1794" i="11"/>
  <c r="V1795" i="11"/>
  <c r="V1796" i="11"/>
  <c r="V1797" i="11"/>
  <c r="W1797" i="11" s="1"/>
  <c r="V1798" i="11"/>
  <c r="V1799" i="11"/>
  <c r="V1800" i="11"/>
  <c r="V1801" i="11"/>
  <c r="V1802" i="11"/>
  <c r="V1803" i="11"/>
  <c r="V1804" i="11"/>
  <c r="V1805" i="11"/>
  <c r="W1805" i="11" s="1"/>
  <c r="V1806" i="11"/>
  <c r="V1807" i="11"/>
  <c r="V1808" i="11"/>
  <c r="V1809" i="11"/>
  <c r="V1810" i="11"/>
  <c r="V1811" i="11"/>
  <c r="V1812" i="11"/>
  <c r="V1813" i="11"/>
  <c r="W1813" i="11" s="1"/>
  <c r="V1814" i="11"/>
  <c r="V1815" i="11"/>
  <c r="V1816" i="11"/>
  <c r="V1817" i="11"/>
  <c r="V1818" i="11"/>
  <c r="V1819" i="11"/>
  <c r="V1820" i="11"/>
  <c r="V1821" i="11"/>
  <c r="W1821" i="11" s="1"/>
  <c r="V1822" i="11"/>
  <c r="V1823" i="11"/>
  <c r="V1824" i="11"/>
  <c r="V1825" i="11"/>
  <c r="V1826" i="11"/>
  <c r="V1827" i="11"/>
  <c r="V1828" i="11"/>
  <c r="V1829" i="11"/>
  <c r="W1829" i="11" s="1"/>
  <c r="V1830" i="11"/>
  <c r="V1831" i="11"/>
  <c r="V1832" i="11"/>
  <c r="V1833" i="11"/>
  <c r="V1834" i="11"/>
  <c r="V1835" i="11"/>
  <c r="V1836" i="11"/>
  <c r="V1837" i="11"/>
  <c r="W1837" i="11" s="1"/>
  <c r="V1838" i="11"/>
  <c r="V1839" i="11"/>
  <c r="V1840" i="11"/>
  <c r="V1841" i="11"/>
  <c r="V1842" i="11"/>
  <c r="V1843" i="11"/>
  <c r="V1844" i="11"/>
  <c r="V1845" i="11"/>
  <c r="W1845" i="11" s="1"/>
  <c r="V1846" i="11"/>
  <c r="V1847" i="11"/>
  <c r="V1848" i="11"/>
  <c r="V1849" i="11"/>
  <c r="V1850" i="11"/>
  <c r="V1851" i="11"/>
  <c r="V1852" i="11"/>
  <c r="V1853" i="11"/>
  <c r="W1853" i="11" s="1"/>
  <c r="V1854" i="11"/>
  <c r="V1855" i="11"/>
  <c r="V1856" i="11"/>
  <c r="V1857" i="11"/>
  <c r="V1858" i="11"/>
  <c r="V1859" i="11"/>
  <c r="V1860" i="11"/>
  <c r="V1861" i="11"/>
  <c r="W1861" i="11" s="1"/>
  <c r="V1862" i="11"/>
  <c r="V1863" i="11"/>
  <c r="V1864" i="11"/>
  <c r="V1865" i="11"/>
  <c r="V1866" i="11"/>
  <c r="V1867" i="11"/>
  <c r="V1868" i="11"/>
  <c r="V1869" i="11"/>
  <c r="W1869" i="11" s="1"/>
  <c r="V1870" i="11"/>
  <c r="V1871" i="11"/>
  <c r="V1872" i="11"/>
  <c r="V1873" i="11"/>
  <c r="V1874" i="11"/>
  <c r="V1875" i="11"/>
  <c r="V1876" i="11"/>
  <c r="V1877" i="11"/>
  <c r="W1877" i="11" s="1"/>
  <c r="V1878" i="11"/>
  <c r="V1879" i="11"/>
  <c r="V1880" i="11"/>
  <c r="V1881" i="11"/>
  <c r="V1882" i="11"/>
  <c r="V1883" i="11"/>
  <c r="V1884" i="11"/>
  <c r="V1885" i="11"/>
  <c r="W1885" i="11" s="1"/>
  <c r="V1886" i="11"/>
  <c r="V1887" i="11"/>
  <c r="V1888" i="11"/>
  <c r="V1889" i="11"/>
  <c r="V1890" i="11"/>
  <c r="V1891" i="11"/>
  <c r="V1892" i="11"/>
  <c r="V1893" i="11"/>
  <c r="W1893" i="11" s="1"/>
  <c r="V1894" i="11"/>
  <c r="V1895" i="11"/>
  <c r="V1896" i="11"/>
  <c r="V1897" i="11"/>
  <c r="V1898" i="11"/>
  <c r="V1899" i="11"/>
  <c r="V1900" i="11"/>
  <c r="V1901" i="11"/>
  <c r="W1901" i="11" s="1"/>
  <c r="V1902" i="11"/>
  <c r="V1903" i="11"/>
  <c r="V1904" i="11"/>
  <c r="V1905" i="11"/>
  <c r="V1906" i="11"/>
  <c r="V1907" i="11"/>
  <c r="V1908" i="11"/>
  <c r="V1909" i="11"/>
  <c r="W1909" i="11" s="1"/>
  <c r="V1910" i="11"/>
  <c r="V1911" i="11"/>
  <c r="V1912" i="11"/>
  <c r="V1913" i="11"/>
  <c r="V1914" i="11"/>
  <c r="V1915" i="11"/>
  <c r="V1916" i="11"/>
  <c r="V1917" i="11"/>
  <c r="W1917" i="11" s="1"/>
  <c r="V1918" i="11"/>
  <c r="V1919" i="11"/>
  <c r="V1920" i="11"/>
  <c r="V1921" i="11"/>
  <c r="V1922" i="11"/>
  <c r="V1923" i="11"/>
  <c r="V1924" i="11"/>
  <c r="V1925" i="11"/>
  <c r="W1925" i="11" s="1"/>
  <c r="V1926" i="11"/>
  <c r="V1927" i="11"/>
  <c r="V1928" i="11"/>
  <c r="V1929" i="11"/>
  <c r="V1930" i="11"/>
  <c r="V1931" i="11"/>
  <c r="V1932" i="11"/>
  <c r="V1933" i="11"/>
  <c r="W1933" i="11" s="1"/>
  <c r="V1934" i="11"/>
  <c r="V1935" i="11"/>
  <c r="V1936" i="11"/>
  <c r="V1937" i="11"/>
  <c r="V1938" i="11"/>
  <c r="V1939" i="11"/>
  <c r="V1940" i="11"/>
  <c r="V1941" i="11"/>
  <c r="W1941" i="11" s="1"/>
  <c r="V1942" i="11"/>
  <c r="V1943" i="11"/>
  <c r="V1944" i="11"/>
  <c r="V1945" i="11"/>
  <c r="V1946" i="11"/>
  <c r="V1947" i="11"/>
  <c r="V1948" i="11"/>
  <c r="V1949" i="11"/>
  <c r="W1949" i="11" s="1"/>
  <c r="V1950" i="11"/>
  <c r="V1951" i="11"/>
  <c r="V1952" i="11"/>
  <c r="V1953" i="11"/>
  <c r="V1954" i="11"/>
  <c r="V1955" i="11"/>
  <c r="V1956" i="11"/>
  <c r="V1957" i="11"/>
  <c r="W1957" i="11" s="1"/>
  <c r="V1958" i="11"/>
  <c r="V1959" i="11"/>
  <c r="V1960" i="11"/>
  <c r="V1961" i="11"/>
  <c r="V1962" i="11"/>
  <c r="V1963" i="11"/>
  <c r="V1964" i="11"/>
  <c r="V1965" i="11"/>
  <c r="W1965" i="11" s="1"/>
  <c r="V1966" i="11"/>
  <c r="V1967" i="11"/>
  <c r="V1968" i="11"/>
  <c r="V1969" i="11"/>
  <c r="V1970" i="11"/>
  <c r="V1971" i="11"/>
  <c r="V1972" i="11"/>
  <c r="V1973" i="11"/>
  <c r="W1973" i="11" s="1"/>
  <c r="V1974" i="11"/>
  <c r="V1975" i="11"/>
  <c r="V1976" i="11"/>
  <c r="V1977" i="11"/>
  <c r="V1978" i="11"/>
  <c r="V1979" i="11"/>
  <c r="V1980" i="11"/>
  <c r="V1981" i="11"/>
  <c r="W1981" i="11" s="1"/>
  <c r="V1982" i="11"/>
  <c r="V1983" i="11"/>
  <c r="V1984" i="11"/>
  <c r="V1985" i="11"/>
  <c r="V1986" i="11"/>
  <c r="V1987" i="11"/>
  <c r="V1988" i="11"/>
  <c r="V1989" i="11"/>
  <c r="W1989" i="11" s="1"/>
  <c r="V1990" i="11"/>
  <c r="V1991" i="11"/>
  <c r="V1992" i="11"/>
  <c r="V1993" i="11"/>
  <c r="V1994" i="11"/>
  <c r="V1995" i="11"/>
  <c r="V1996" i="11"/>
  <c r="V1997" i="11"/>
  <c r="W1997" i="11" s="1"/>
  <c r="V1998" i="11"/>
  <c r="V1999" i="11"/>
  <c r="V2000" i="11"/>
  <c r="V2001" i="11"/>
  <c r="V2002" i="11"/>
  <c r="V2003" i="11"/>
  <c r="V2004" i="11"/>
  <c r="V2005" i="11"/>
  <c r="W2005" i="11" s="1"/>
  <c r="V2006" i="11"/>
  <c r="V2007" i="11"/>
  <c r="V2008" i="11"/>
  <c r="V2009" i="11"/>
  <c r="V2010" i="11"/>
  <c r="V2011" i="11"/>
  <c r="V2012" i="11"/>
  <c r="V2013" i="11"/>
  <c r="W2013" i="11" s="1"/>
  <c r="V2014" i="11"/>
  <c r="V2015" i="11"/>
  <c r="V2016" i="11"/>
  <c r="V2017" i="11"/>
  <c r="V2018" i="11"/>
  <c r="V2019" i="11"/>
  <c r="V2020" i="11"/>
  <c r="V2021" i="11"/>
  <c r="W2021" i="11" s="1"/>
  <c r="V2022" i="11"/>
  <c r="V2023" i="11"/>
  <c r="V2024" i="11"/>
  <c r="V2025" i="11"/>
  <c r="V2026" i="11"/>
  <c r="V2027" i="11"/>
  <c r="V2028" i="11"/>
  <c r="V2029" i="11"/>
  <c r="W2029" i="11" s="1"/>
  <c r="V2030" i="11"/>
  <c r="V2031" i="11"/>
  <c r="V2032" i="11"/>
  <c r="V2033" i="11"/>
  <c r="V2034" i="11"/>
  <c r="V2035" i="11"/>
  <c r="V2036" i="11"/>
  <c r="V2037" i="11"/>
  <c r="W2037" i="11" s="1"/>
  <c r="V2038" i="11"/>
  <c r="V2039" i="11"/>
  <c r="V2040" i="11"/>
  <c r="V2041" i="11"/>
  <c r="V2042" i="11"/>
  <c r="V2043" i="11"/>
  <c r="V2044" i="11"/>
  <c r="V2045" i="11"/>
  <c r="W2045" i="11" s="1"/>
  <c r="V2046" i="11"/>
  <c r="V2047" i="11"/>
  <c r="V2048" i="11"/>
  <c r="V2049" i="11"/>
  <c r="V2050" i="11"/>
  <c r="V2051" i="11"/>
  <c r="V2052" i="11"/>
  <c r="V2053" i="11"/>
  <c r="W2053" i="11" s="1"/>
  <c r="V2054" i="11"/>
  <c r="V2055" i="11"/>
  <c r="V2056" i="11"/>
  <c r="V2057" i="11"/>
  <c r="V2058" i="11"/>
  <c r="V2059" i="11"/>
  <c r="V2060" i="11"/>
  <c r="V2061" i="11"/>
  <c r="W2061" i="11" s="1"/>
  <c r="V2062" i="11"/>
  <c r="V2063" i="11"/>
  <c r="V2064" i="11"/>
  <c r="V2065" i="11"/>
  <c r="V2066" i="11"/>
  <c r="V2067" i="11"/>
  <c r="V2068" i="11"/>
  <c r="V2069" i="11"/>
  <c r="W2069" i="11" s="1"/>
  <c r="V2070" i="11"/>
  <c r="V2071" i="11"/>
  <c r="V2072" i="11"/>
  <c r="V2073" i="11"/>
  <c r="V2074" i="11"/>
  <c r="V2075" i="11"/>
  <c r="V2076" i="11"/>
  <c r="V2077" i="11"/>
  <c r="W2077" i="11" s="1"/>
  <c r="V2078" i="11"/>
  <c r="V2079" i="11"/>
  <c r="V2080" i="11"/>
  <c r="V2081" i="11"/>
  <c r="V2082" i="11"/>
  <c r="V2083" i="11"/>
  <c r="V2084" i="11"/>
  <c r="V2085" i="11"/>
  <c r="W2085" i="11" s="1"/>
  <c r="V2086" i="11"/>
  <c r="V2087" i="11"/>
  <c r="V2088" i="11"/>
  <c r="V2089" i="11"/>
  <c r="V2090" i="11"/>
  <c r="V2091" i="11"/>
  <c r="V2092" i="11"/>
  <c r="V2093" i="11"/>
  <c r="W2093" i="11" s="1"/>
  <c r="V2094" i="11"/>
  <c r="V2095" i="11"/>
  <c r="V2096" i="11"/>
  <c r="V2097" i="11"/>
  <c r="V2098" i="11"/>
  <c r="V2099" i="11"/>
  <c r="V2100" i="11"/>
  <c r="V2101" i="11"/>
  <c r="W2101" i="11" s="1"/>
  <c r="V2102" i="11"/>
  <c r="V2103" i="11"/>
  <c r="V2104" i="11"/>
  <c r="V2105" i="11"/>
  <c r="V2106" i="11"/>
  <c r="V2107" i="11"/>
  <c r="V2108" i="11"/>
  <c r="V2109" i="11"/>
  <c r="W2109" i="11" s="1"/>
  <c r="V2110" i="11"/>
  <c r="V2111" i="11"/>
  <c r="V2112" i="11"/>
  <c r="V2113" i="11"/>
  <c r="V2114" i="11"/>
  <c r="V2115" i="11"/>
  <c r="V2116" i="11"/>
  <c r="V2117" i="11"/>
  <c r="W2117" i="11" s="1"/>
  <c r="V2118" i="11"/>
  <c r="V2119" i="11"/>
  <c r="V2120" i="11"/>
  <c r="V2121" i="11"/>
  <c r="V2122" i="11"/>
  <c r="V2123" i="11"/>
  <c r="V2124" i="11"/>
  <c r="V2125" i="11"/>
  <c r="W2125" i="11" s="1"/>
  <c r="V2126" i="11"/>
  <c r="V2127" i="11"/>
  <c r="V2128" i="11"/>
  <c r="V2129" i="11"/>
  <c r="V2130" i="11"/>
  <c r="V2131" i="11"/>
  <c r="V2132" i="11"/>
  <c r="V2133" i="11"/>
  <c r="W2133" i="11" s="1"/>
  <c r="V2134" i="11"/>
  <c r="V2135" i="11"/>
  <c r="V2136" i="11"/>
  <c r="V2137" i="11"/>
  <c r="V2138" i="11"/>
  <c r="V2139" i="11"/>
  <c r="V2140" i="11"/>
  <c r="V2141" i="11"/>
  <c r="W2141" i="11" s="1"/>
  <c r="V2142" i="11"/>
  <c r="V2143" i="11"/>
  <c r="V2144" i="11"/>
  <c r="V2145" i="11"/>
  <c r="V2146" i="11"/>
  <c r="V2147" i="11"/>
  <c r="V2148" i="11"/>
  <c r="V2149" i="11"/>
  <c r="W2149" i="11" s="1"/>
  <c r="V2150" i="11"/>
  <c r="V2151" i="11"/>
  <c r="V2152" i="11"/>
  <c r="V2153" i="11"/>
  <c r="V2154" i="11"/>
  <c r="V2155" i="11"/>
  <c r="V2156" i="11"/>
  <c r="V2157" i="11"/>
  <c r="W2157" i="11" s="1"/>
  <c r="V2158" i="11"/>
  <c r="V2159" i="11"/>
  <c r="V2160" i="11"/>
  <c r="V2161" i="11"/>
  <c r="V2162" i="11"/>
  <c r="V2163" i="11"/>
  <c r="V2164" i="11"/>
  <c r="V2165" i="11"/>
  <c r="W2165" i="11" s="1"/>
  <c r="V2166" i="11"/>
  <c r="V2167" i="11"/>
  <c r="V2168" i="11"/>
  <c r="V2169" i="11"/>
  <c r="V2170" i="11"/>
  <c r="V2171" i="11"/>
  <c r="V2172" i="11"/>
  <c r="V2173" i="11"/>
  <c r="W2173" i="11" s="1"/>
  <c r="V2174" i="11"/>
  <c r="V2175" i="11"/>
  <c r="V2176" i="11"/>
  <c r="V2177" i="11"/>
  <c r="V2178" i="11"/>
  <c r="V2179" i="11"/>
  <c r="V2180" i="11"/>
  <c r="V2181" i="11"/>
  <c r="W2181" i="11" s="1"/>
  <c r="V2182" i="11"/>
  <c r="V2183" i="11"/>
  <c r="V2184" i="11"/>
  <c r="V2185" i="11"/>
  <c r="V2186" i="11"/>
  <c r="V2187" i="11"/>
  <c r="V2188" i="11"/>
  <c r="V2189" i="11"/>
  <c r="W2189" i="11" s="1"/>
  <c r="V2190" i="11"/>
  <c r="V2191" i="11"/>
  <c r="V2192" i="11"/>
  <c r="V2193" i="11"/>
  <c r="V2194" i="11"/>
  <c r="V2195" i="11"/>
  <c r="V2196" i="11"/>
  <c r="V2197" i="11"/>
  <c r="W2197" i="11" s="1"/>
  <c r="V2198" i="11"/>
  <c r="V2199" i="11"/>
  <c r="V2200" i="11"/>
  <c r="V2201" i="11"/>
  <c r="W2201" i="11" s="1"/>
  <c r="V2" i="11"/>
  <c r="W2" i="11" s="1"/>
  <c r="U3" i="11"/>
  <c r="U4" i="11"/>
  <c r="U5" i="11"/>
  <c r="U6" i="11"/>
  <c r="U7" i="11"/>
  <c r="U8" i="11"/>
  <c r="U9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31" i="11"/>
  <c r="U32" i="11"/>
  <c r="U33" i="11"/>
  <c r="U34" i="11"/>
  <c r="U35" i="11"/>
  <c r="U36" i="11"/>
  <c r="U37" i="11"/>
  <c r="U38" i="11"/>
  <c r="U39" i="11"/>
  <c r="U40" i="11"/>
  <c r="U41" i="11"/>
  <c r="U42" i="11"/>
  <c r="U43" i="11"/>
  <c r="U44" i="11"/>
  <c r="U45" i="11"/>
  <c r="U46" i="11"/>
  <c r="U47" i="11"/>
  <c r="U48" i="11"/>
  <c r="U49" i="11"/>
  <c r="U50" i="11"/>
  <c r="U51" i="11"/>
  <c r="U52" i="11"/>
  <c r="U53" i="11"/>
  <c r="U54" i="11"/>
  <c r="U55" i="11"/>
  <c r="U56" i="11"/>
  <c r="U57" i="11"/>
  <c r="U58" i="11"/>
  <c r="U59" i="11"/>
  <c r="U60" i="11"/>
  <c r="U61" i="11"/>
  <c r="U62" i="11"/>
  <c r="U63" i="11"/>
  <c r="U64" i="11"/>
  <c r="U65" i="11"/>
  <c r="U66" i="11"/>
  <c r="U67" i="11"/>
  <c r="U68" i="11"/>
  <c r="U69" i="11"/>
  <c r="U70" i="11"/>
  <c r="U71" i="11"/>
  <c r="U72" i="11"/>
  <c r="U73" i="11"/>
  <c r="U74" i="11"/>
  <c r="U75" i="11"/>
  <c r="U76" i="11"/>
  <c r="U77" i="11"/>
  <c r="U78" i="11"/>
  <c r="U79" i="11"/>
  <c r="U80" i="11"/>
  <c r="U81" i="11"/>
  <c r="U82" i="11"/>
  <c r="U83" i="11"/>
  <c r="U84" i="11"/>
  <c r="U85" i="11"/>
  <c r="U86" i="11"/>
  <c r="U87" i="11"/>
  <c r="U88" i="11"/>
  <c r="U89" i="11"/>
  <c r="U90" i="11"/>
  <c r="U91" i="11"/>
  <c r="U92" i="11"/>
  <c r="U93" i="11"/>
  <c r="U94" i="11"/>
  <c r="U95" i="11"/>
  <c r="U96" i="11"/>
  <c r="U97" i="11"/>
  <c r="U98" i="11"/>
  <c r="U99" i="11"/>
  <c r="U100" i="11"/>
  <c r="U101" i="11"/>
  <c r="U102" i="11"/>
  <c r="U103" i="11"/>
  <c r="U104" i="11"/>
  <c r="U105" i="11"/>
  <c r="U106" i="11"/>
  <c r="U107" i="11"/>
  <c r="U108" i="11"/>
  <c r="U109" i="11"/>
  <c r="U110" i="11"/>
  <c r="U111" i="11"/>
  <c r="U112" i="11"/>
  <c r="U113" i="11"/>
  <c r="U114" i="11"/>
  <c r="U115" i="11"/>
  <c r="U116" i="11"/>
  <c r="U117" i="11"/>
  <c r="U118" i="11"/>
  <c r="U119" i="11"/>
  <c r="U120" i="11"/>
  <c r="U121" i="11"/>
  <c r="U122" i="11"/>
  <c r="U123" i="11"/>
  <c r="U124" i="11"/>
  <c r="U125" i="11"/>
  <c r="U126" i="11"/>
  <c r="U127" i="11"/>
  <c r="U128" i="11"/>
  <c r="U129" i="11"/>
  <c r="U130" i="11"/>
  <c r="U131" i="11"/>
  <c r="U132" i="11"/>
  <c r="U133" i="11"/>
  <c r="U134" i="11"/>
  <c r="U135" i="11"/>
  <c r="U136" i="11"/>
  <c r="U137" i="11"/>
  <c r="U138" i="11"/>
  <c r="U139" i="11"/>
  <c r="U140" i="11"/>
  <c r="U141" i="11"/>
  <c r="U142" i="11"/>
  <c r="U143" i="11"/>
  <c r="U144" i="11"/>
  <c r="U145" i="11"/>
  <c r="U146" i="11"/>
  <c r="U147" i="11"/>
  <c r="U148" i="11"/>
  <c r="U149" i="11"/>
  <c r="U150" i="11"/>
  <c r="U151" i="11"/>
  <c r="U152" i="11"/>
  <c r="U153" i="11"/>
  <c r="U154" i="11"/>
  <c r="U155" i="11"/>
  <c r="U156" i="11"/>
  <c r="U157" i="11"/>
  <c r="U158" i="11"/>
  <c r="U159" i="11"/>
  <c r="U160" i="11"/>
  <c r="U161" i="11"/>
  <c r="U162" i="11"/>
  <c r="U163" i="11"/>
  <c r="U164" i="11"/>
  <c r="U165" i="11"/>
  <c r="U166" i="11"/>
  <c r="U167" i="11"/>
  <c r="U168" i="11"/>
  <c r="U169" i="11"/>
  <c r="U170" i="11"/>
  <c r="U171" i="11"/>
  <c r="U172" i="11"/>
  <c r="U173" i="11"/>
  <c r="U174" i="11"/>
  <c r="U175" i="11"/>
  <c r="U176" i="11"/>
  <c r="U177" i="11"/>
  <c r="U178" i="11"/>
  <c r="U179" i="11"/>
  <c r="U180" i="11"/>
  <c r="U181" i="11"/>
  <c r="U182" i="11"/>
  <c r="U183" i="11"/>
  <c r="U184" i="11"/>
  <c r="U185" i="11"/>
  <c r="U186" i="11"/>
  <c r="U187" i="11"/>
  <c r="U188" i="11"/>
  <c r="U189" i="11"/>
  <c r="U190" i="11"/>
  <c r="U191" i="11"/>
  <c r="U192" i="11"/>
  <c r="U193" i="11"/>
  <c r="U194" i="11"/>
  <c r="U195" i="11"/>
  <c r="U196" i="11"/>
  <c r="U197" i="11"/>
  <c r="U198" i="11"/>
  <c r="U199" i="11"/>
  <c r="U200" i="11"/>
  <c r="U201" i="11"/>
  <c r="U202" i="11"/>
  <c r="U203" i="11"/>
  <c r="U204" i="11"/>
  <c r="U205" i="11"/>
  <c r="U206" i="11"/>
  <c r="U207" i="11"/>
  <c r="U208" i="11"/>
  <c r="U209" i="11"/>
  <c r="U210" i="11"/>
  <c r="U211" i="11"/>
  <c r="U212" i="11"/>
  <c r="U213" i="11"/>
  <c r="U214" i="11"/>
  <c r="U215" i="11"/>
  <c r="U216" i="11"/>
  <c r="U217" i="11"/>
  <c r="U218" i="11"/>
  <c r="U219" i="11"/>
  <c r="U220" i="11"/>
  <c r="U221" i="11"/>
  <c r="U222" i="11"/>
  <c r="U223" i="11"/>
  <c r="U224" i="11"/>
  <c r="U225" i="11"/>
  <c r="U226" i="11"/>
  <c r="U227" i="11"/>
  <c r="U228" i="11"/>
  <c r="U229" i="11"/>
  <c r="U230" i="11"/>
  <c r="U231" i="11"/>
  <c r="U232" i="11"/>
  <c r="U233" i="11"/>
  <c r="U234" i="11"/>
  <c r="U235" i="11"/>
  <c r="U236" i="11"/>
  <c r="U237" i="11"/>
  <c r="U238" i="11"/>
  <c r="U239" i="11"/>
  <c r="U240" i="11"/>
  <c r="U241" i="11"/>
  <c r="U242" i="11"/>
  <c r="U243" i="11"/>
  <c r="U244" i="11"/>
  <c r="U245" i="11"/>
  <c r="U246" i="11"/>
  <c r="U247" i="11"/>
  <c r="U248" i="11"/>
  <c r="U249" i="11"/>
  <c r="U250" i="11"/>
  <c r="U251" i="11"/>
  <c r="U252" i="11"/>
  <c r="U253" i="11"/>
  <c r="U254" i="11"/>
  <c r="U255" i="11"/>
  <c r="U256" i="11"/>
  <c r="U257" i="11"/>
  <c r="U258" i="11"/>
  <c r="U259" i="11"/>
  <c r="U260" i="11"/>
  <c r="U261" i="11"/>
  <c r="U262" i="11"/>
  <c r="U263" i="11"/>
  <c r="U264" i="11"/>
  <c r="U265" i="11"/>
  <c r="U266" i="11"/>
  <c r="U267" i="11"/>
  <c r="U268" i="11"/>
  <c r="U269" i="11"/>
  <c r="U270" i="11"/>
  <c r="U271" i="11"/>
  <c r="U272" i="11"/>
  <c r="U273" i="11"/>
  <c r="U274" i="11"/>
  <c r="U275" i="11"/>
  <c r="U276" i="11"/>
  <c r="U277" i="11"/>
  <c r="U278" i="11"/>
  <c r="U279" i="11"/>
  <c r="U280" i="11"/>
  <c r="U281" i="11"/>
  <c r="U282" i="11"/>
  <c r="U283" i="11"/>
  <c r="U284" i="11"/>
  <c r="U285" i="11"/>
  <c r="U286" i="11"/>
  <c r="U287" i="11"/>
  <c r="U288" i="11"/>
  <c r="U289" i="11"/>
  <c r="U290" i="11"/>
  <c r="U291" i="11"/>
  <c r="U292" i="11"/>
  <c r="U293" i="11"/>
  <c r="U294" i="11"/>
  <c r="U295" i="11"/>
  <c r="U296" i="11"/>
  <c r="U297" i="11"/>
  <c r="U298" i="11"/>
  <c r="U299" i="11"/>
  <c r="U300" i="11"/>
  <c r="U301" i="11"/>
  <c r="U302" i="11"/>
  <c r="U303" i="11"/>
  <c r="U304" i="11"/>
  <c r="U305" i="11"/>
  <c r="U306" i="11"/>
  <c r="U307" i="11"/>
  <c r="U308" i="11"/>
  <c r="U309" i="11"/>
  <c r="U310" i="11"/>
  <c r="U311" i="11"/>
  <c r="U312" i="11"/>
  <c r="U313" i="11"/>
  <c r="U314" i="11"/>
  <c r="U315" i="11"/>
  <c r="U316" i="11"/>
  <c r="U317" i="11"/>
  <c r="U318" i="11"/>
  <c r="U319" i="11"/>
  <c r="U320" i="11"/>
  <c r="U321" i="11"/>
  <c r="U322" i="11"/>
  <c r="U323" i="11"/>
  <c r="U324" i="11"/>
  <c r="U325" i="11"/>
  <c r="U326" i="11"/>
  <c r="U327" i="11"/>
  <c r="U328" i="11"/>
  <c r="U329" i="11"/>
  <c r="U330" i="11"/>
  <c r="U331" i="11"/>
  <c r="U332" i="11"/>
  <c r="U333" i="11"/>
  <c r="U334" i="11"/>
  <c r="U335" i="11"/>
  <c r="U336" i="11"/>
  <c r="U337" i="11"/>
  <c r="U338" i="11"/>
  <c r="U339" i="11"/>
  <c r="U340" i="11"/>
  <c r="U341" i="11"/>
  <c r="U342" i="11"/>
  <c r="U343" i="11"/>
  <c r="U344" i="11"/>
  <c r="U345" i="11"/>
  <c r="U346" i="11"/>
  <c r="U347" i="11"/>
  <c r="U348" i="11"/>
  <c r="U349" i="11"/>
  <c r="U350" i="11"/>
  <c r="U351" i="11"/>
  <c r="U352" i="11"/>
  <c r="U353" i="11"/>
  <c r="U354" i="11"/>
  <c r="U355" i="11"/>
  <c r="U356" i="11"/>
  <c r="U357" i="11"/>
  <c r="U358" i="11"/>
  <c r="U359" i="11"/>
  <c r="U360" i="11"/>
  <c r="U361" i="11"/>
  <c r="U362" i="11"/>
  <c r="U363" i="11"/>
  <c r="U364" i="11"/>
  <c r="U365" i="11"/>
  <c r="U366" i="11"/>
  <c r="U367" i="11"/>
  <c r="U368" i="11"/>
  <c r="U369" i="11"/>
  <c r="U370" i="11"/>
  <c r="U371" i="11"/>
  <c r="U372" i="11"/>
  <c r="U373" i="11"/>
  <c r="U374" i="11"/>
  <c r="U375" i="11"/>
  <c r="U376" i="11"/>
  <c r="U377" i="11"/>
  <c r="U378" i="11"/>
  <c r="U379" i="11"/>
  <c r="U380" i="11"/>
  <c r="U381" i="11"/>
  <c r="U382" i="11"/>
  <c r="U383" i="11"/>
  <c r="U384" i="11"/>
  <c r="U385" i="11"/>
  <c r="U386" i="11"/>
  <c r="U387" i="11"/>
  <c r="U388" i="11"/>
  <c r="U389" i="11"/>
  <c r="U390" i="11"/>
  <c r="U391" i="11"/>
  <c r="U392" i="11"/>
  <c r="U393" i="11"/>
  <c r="U394" i="11"/>
  <c r="U395" i="11"/>
  <c r="U396" i="11"/>
  <c r="U397" i="11"/>
  <c r="U398" i="11"/>
  <c r="U399" i="11"/>
  <c r="U400" i="11"/>
  <c r="U401" i="11"/>
  <c r="U402" i="11"/>
  <c r="U403" i="11"/>
  <c r="U404" i="11"/>
  <c r="U405" i="11"/>
  <c r="U406" i="11"/>
  <c r="U407" i="11"/>
  <c r="U408" i="11"/>
  <c r="U409" i="11"/>
  <c r="U410" i="11"/>
  <c r="U411" i="11"/>
  <c r="U412" i="11"/>
  <c r="U413" i="11"/>
  <c r="U414" i="11"/>
  <c r="U415" i="11"/>
  <c r="U416" i="11"/>
  <c r="U417" i="11"/>
  <c r="U418" i="11"/>
  <c r="U419" i="11"/>
  <c r="U420" i="11"/>
  <c r="U421" i="11"/>
  <c r="U422" i="11"/>
  <c r="U423" i="11"/>
  <c r="U424" i="11"/>
  <c r="U425" i="11"/>
  <c r="U426" i="11"/>
  <c r="U427" i="11"/>
  <c r="U428" i="11"/>
  <c r="U429" i="11"/>
  <c r="U430" i="11"/>
  <c r="U431" i="11"/>
  <c r="U432" i="11"/>
  <c r="U433" i="11"/>
  <c r="U434" i="11"/>
  <c r="U435" i="11"/>
  <c r="U436" i="11"/>
  <c r="U437" i="11"/>
  <c r="U438" i="11"/>
  <c r="U439" i="11"/>
  <c r="U440" i="11"/>
  <c r="U441" i="11"/>
  <c r="U442" i="11"/>
  <c r="U443" i="11"/>
  <c r="U444" i="11"/>
  <c r="U445" i="11"/>
  <c r="U446" i="11"/>
  <c r="U447" i="11"/>
  <c r="U448" i="11"/>
  <c r="U449" i="11"/>
  <c r="U450" i="11"/>
  <c r="U451" i="11"/>
  <c r="U452" i="11"/>
  <c r="U453" i="11"/>
  <c r="U454" i="11"/>
  <c r="U455" i="11"/>
  <c r="U456" i="11"/>
  <c r="U457" i="11"/>
  <c r="U458" i="11"/>
  <c r="U459" i="11"/>
  <c r="U460" i="11"/>
  <c r="U461" i="11"/>
  <c r="U462" i="11"/>
  <c r="U463" i="11"/>
  <c r="U464" i="11"/>
  <c r="U465" i="11"/>
  <c r="U466" i="11"/>
  <c r="U467" i="11"/>
  <c r="U468" i="11"/>
  <c r="U469" i="11"/>
  <c r="U470" i="11"/>
  <c r="U471" i="11"/>
  <c r="U472" i="11"/>
  <c r="U473" i="11"/>
  <c r="U474" i="11"/>
  <c r="U475" i="11"/>
  <c r="U476" i="11"/>
  <c r="U477" i="11"/>
  <c r="U478" i="11"/>
  <c r="U479" i="11"/>
  <c r="U480" i="11"/>
  <c r="U481" i="11"/>
  <c r="U482" i="11"/>
  <c r="U483" i="11"/>
  <c r="U484" i="11"/>
  <c r="U485" i="11"/>
  <c r="U486" i="11"/>
  <c r="U487" i="11"/>
  <c r="U488" i="11"/>
  <c r="U489" i="11"/>
  <c r="U490" i="11"/>
  <c r="U491" i="11"/>
  <c r="U492" i="11"/>
  <c r="U493" i="11"/>
  <c r="U494" i="11"/>
  <c r="U495" i="11"/>
  <c r="U496" i="11"/>
  <c r="U497" i="11"/>
  <c r="U498" i="11"/>
  <c r="U499" i="11"/>
  <c r="U500" i="11"/>
  <c r="U501" i="11"/>
  <c r="U502" i="11"/>
  <c r="U503" i="11"/>
  <c r="U504" i="11"/>
  <c r="U505" i="11"/>
  <c r="U506" i="11"/>
  <c r="U507" i="11"/>
  <c r="U508" i="11"/>
  <c r="U509" i="11"/>
  <c r="U510" i="11"/>
  <c r="U511" i="11"/>
  <c r="U512" i="11"/>
  <c r="U513" i="11"/>
  <c r="U514" i="11"/>
  <c r="U515" i="11"/>
  <c r="U516" i="11"/>
  <c r="U517" i="11"/>
  <c r="U518" i="11"/>
  <c r="U519" i="11"/>
  <c r="U520" i="11"/>
  <c r="U521" i="11"/>
  <c r="U522" i="11"/>
  <c r="U523" i="11"/>
  <c r="U524" i="11"/>
  <c r="U525" i="11"/>
  <c r="U526" i="11"/>
  <c r="U527" i="11"/>
  <c r="U528" i="11"/>
  <c r="U529" i="11"/>
  <c r="U530" i="11"/>
  <c r="U531" i="11"/>
  <c r="U532" i="11"/>
  <c r="U533" i="11"/>
  <c r="U534" i="11"/>
  <c r="U535" i="11"/>
  <c r="U536" i="11"/>
  <c r="U537" i="11"/>
  <c r="U538" i="11"/>
  <c r="U539" i="11"/>
  <c r="U540" i="11"/>
  <c r="U541" i="11"/>
  <c r="U542" i="11"/>
  <c r="U543" i="11"/>
  <c r="U544" i="11"/>
  <c r="U545" i="11"/>
  <c r="U546" i="11"/>
  <c r="U547" i="11"/>
  <c r="U548" i="11"/>
  <c r="U549" i="11"/>
  <c r="U550" i="11"/>
  <c r="U551" i="11"/>
  <c r="U552" i="11"/>
  <c r="U553" i="11"/>
  <c r="U554" i="11"/>
  <c r="U555" i="11"/>
  <c r="U556" i="11"/>
  <c r="U557" i="11"/>
  <c r="U558" i="11"/>
  <c r="U559" i="11"/>
  <c r="U560" i="11"/>
  <c r="U561" i="11"/>
  <c r="U562" i="11"/>
  <c r="U563" i="11"/>
  <c r="U564" i="11"/>
  <c r="U565" i="11"/>
  <c r="U566" i="11"/>
  <c r="U567" i="11"/>
  <c r="U568" i="11"/>
  <c r="U569" i="11"/>
  <c r="U570" i="11"/>
  <c r="U571" i="11"/>
  <c r="U572" i="11"/>
  <c r="U573" i="11"/>
  <c r="U574" i="11"/>
  <c r="U575" i="11"/>
  <c r="U576" i="11"/>
  <c r="U577" i="11"/>
  <c r="U578" i="11"/>
  <c r="U579" i="11"/>
  <c r="U580" i="11"/>
  <c r="U581" i="11"/>
  <c r="U582" i="11"/>
  <c r="U583" i="11"/>
  <c r="U584" i="11"/>
  <c r="U585" i="11"/>
  <c r="U586" i="11"/>
  <c r="U587" i="11"/>
  <c r="U588" i="11"/>
  <c r="U589" i="11"/>
  <c r="U590" i="11"/>
  <c r="U591" i="11"/>
  <c r="U592" i="11"/>
  <c r="U593" i="11"/>
  <c r="U594" i="11"/>
  <c r="U595" i="11"/>
  <c r="U596" i="11"/>
  <c r="U597" i="11"/>
  <c r="U598" i="11"/>
  <c r="U599" i="11"/>
  <c r="U600" i="11"/>
  <c r="U601" i="11"/>
  <c r="U602" i="11"/>
  <c r="U603" i="11"/>
  <c r="U604" i="11"/>
  <c r="U605" i="11"/>
  <c r="U606" i="11"/>
  <c r="U607" i="11"/>
  <c r="U608" i="11"/>
  <c r="U609" i="11"/>
  <c r="U610" i="11"/>
  <c r="U611" i="11"/>
  <c r="U612" i="11"/>
  <c r="U613" i="11"/>
  <c r="U614" i="11"/>
  <c r="U615" i="11"/>
  <c r="U616" i="11"/>
  <c r="U617" i="11"/>
  <c r="U618" i="11"/>
  <c r="U619" i="11"/>
  <c r="U620" i="11"/>
  <c r="U621" i="11"/>
  <c r="U622" i="11"/>
  <c r="U623" i="11"/>
  <c r="U624" i="11"/>
  <c r="U625" i="11"/>
  <c r="U626" i="11"/>
  <c r="U627" i="11"/>
  <c r="U628" i="11"/>
  <c r="U629" i="11"/>
  <c r="U630" i="11"/>
  <c r="U631" i="11"/>
  <c r="U632" i="11"/>
  <c r="U633" i="11"/>
  <c r="U634" i="11"/>
  <c r="U635" i="11"/>
  <c r="U636" i="11"/>
  <c r="U637" i="11"/>
  <c r="U638" i="11"/>
  <c r="U639" i="11"/>
  <c r="U640" i="11"/>
  <c r="U641" i="11"/>
  <c r="U642" i="11"/>
  <c r="U643" i="11"/>
  <c r="U644" i="11"/>
  <c r="U645" i="11"/>
  <c r="U646" i="11"/>
  <c r="U647" i="11"/>
  <c r="U648" i="11"/>
  <c r="U649" i="11"/>
  <c r="U650" i="11"/>
  <c r="U651" i="11"/>
  <c r="U652" i="11"/>
  <c r="U653" i="11"/>
  <c r="U654" i="11"/>
  <c r="U655" i="11"/>
  <c r="U656" i="11"/>
  <c r="U657" i="11"/>
  <c r="U658" i="11"/>
  <c r="U659" i="11"/>
  <c r="U660" i="11"/>
  <c r="U661" i="11"/>
  <c r="U662" i="11"/>
  <c r="U663" i="11"/>
  <c r="U664" i="11"/>
  <c r="U665" i="11"/>
  <c r="U666" i="11"/>
  <c r="U667" i="11"/>
  <c r="U668" i="11"/>
  <c r="U669" i="11"/>
  <c r="U670" i="11"/>
  <c r="U671" i="11"/>
  <c r="U672" i="11"/>
  <c r="U673" i="11"/>
  <c r="U674" i="11"/>
  <c r="U675" i="11"/>
  <c r="U676" i="11"/>
  <c r="U677" i="11"/>
  <c r="U678" i="11"/>
  <c r="U679" i="11"/>
  <c r="U680" i="11"/>
  <c r="U681" i="11"/>
  <c r="U682" i="11"/>
  <c r="U683" i="11"/>
  <c r="U684" i="11"/>
  <c r="U685" i="11"/>
  <c r="U686" i="11"/>
  <c r="U687" i="11"/>
  <c r="U688" i="11"/>
  <c r="U689" i="11"/>
  <c r="U690" i="11"/>
  <c r="U691" i="11"/>
  <c r="U692" i="11"/>
  <c r="U693" i="11"/>
  <c r="U694" i="11"/>
  <c r="U695" i="11"/>
  <c r="U696" i="11"/>
  <c r="U697" i="11"/>
  <c r="U698" i="11"/>
  <c r="U699" i="11"/>
  <c r="U700" i="11"/>
  <c r="U701" i="11"/>
  <c r="U702" i="11"/>
  <c r="U703" i="11"/>
  <c r="U704" i="11"/>
  <c r="U705" i="11"/>
  <c r="U706" i="11"/>
  <c r="U707" i="11"/>
  <c r="U708" i="11"/>
  <c r="U709" i="11"/>
  <c r="U710" i="11"/>
  <c r="U711" i="11"/>
  <c r="U712" i="11"/>
  <c r="U713" i="11"/>
  <c r="U714" i="11"/>
  <c r="U715" i="11"/>
  <c r="U716" i="11"/>
  <c r="U717" i="11"/>
  <c r="U718" i="11"/>
  <c r="U719" i="11"/>
  <c r="U720" i="11"/>
  <c r="U721" i="11"/>
  <c r="U722" i="11"/>
  <c r="U723" i="11"/>
  <c r="U724" i="11"/>
  <c r="U725" i="11"/>
  <c r="U726" i="11"/>
  <c r="U727" i="11"/>
  <c r="U728" i="11"/>
  <c r="U729" i="11"/>
  <c r="U730" i="11"/>
  <c r="U731" i="11"/>
  <c r="U732" i="11"/>
  <c r="U733" i="11"/>
  <c r="U734" i="11"/>
  <c r="U735" i="11"/>
  <c r="U736" i="11"/>
  <c r="U737" i="11"/>
  <c r="U738" i="11"/>
  <c r="U739" i="11"/>
  <c r="U740" i="11"/>
  <c r="U741" i="11"/>
  <c r="U742" i="11"/>
  <c r="U743" i="11"/>
  <c r="U744" i="11"/>
  <c r="U745" i="11"/>
  <c r="U746" i="11"/>
  <c r="U747" i="11"/>
  <c r="U748" i="11"/>
  <c r="U749" i="11"/>
  <c r="U750" i="11"/>
  <c r="U751" i="11"/>
  <c r="U752" i="11"/>
  <c r="U753" i="11"/>
  <c r="U754" i="11"/>
  <c r="U755" i="11"/>
  <c r="U756" i="11"/>
  <c r="U757" i="11"/>
  <c r="U758" i="11"/>
  <c r="U759" i="11"/>
  <c r="U760" i="11"/>
  <c r="U761" i="11"/>
  <c r="U762" i="11"/>
  <c r="U763" i="11"/>
  <c r="U764" i="11"/>
  <c r="U765" i="11"/>
  <c r="U766" i="11"/>
  <c r="U767" i="11"/>
  <c r="U768" i="11"/>
  <c r="U769" i="11"/>
  <c r="U770" i="11"/>
  <c r="U771" i="11"/>
  <c r="U772" i="11"/>
  <c r="U773" i="11"/>
  <c r="U774" i="11"/>
  <c r="U775" i="11"/>
  <c r="U776" i="11"/>
  <c r="U777" i="11"/>
  <c r="U778" i="11"/>
  <c r="U779" i="11"/>
  <c r="U780" i="11"/>
  <c r="U781" i="11"/>
  <c r="U782" i="11"/>
  <c r="U783" i="11"/>
  <c r="U784" i="11"/>
  <c r="U785" i="11"/>
  <c r="U786" i="11"/>
  <c r="U787" i="11"/>
  <c r="U788" i="11"/>
  <c r="U789" i="11"/>
  <c r="U790" i="11"/>
  <c r="U791" i="11"/>
  <c r="U792" i="11"/>
  <c r="U793" i="11"/>
  <c r="U794" i="11"/>
  <c r="U795" i="11"/>
  <c r="U796" i="11"/>
  <c r="U797" i="11"/>
  <c r="U798" i="11"/>
  <c r="U799" i="11"/>
  <c r="U800" i="11"/>
  <c r="U801" i="11"/>
  <c r="U802" i="11"/>
  <c r="U803" i="11"/>
  <c r="U804" i="11"/>
  <c r="U805" i="11"/>
  <c r="U806" i="11"/>
  <c r="U807" i="11"/>
  <c r="U808" i="11"/>
  <c r="U809" i="11"/>
  <c r="U810" i="11"/>
  <c r="U811" i="11"/>
  <c r="U812" i="11"/>
  <c r="U813" i="11"/>
  <c r="U814" i="11"/>
  <c r="U815" i="11"/>
  <c r="U816" i="11"/>
  <c r="U817" i="11"/>
  <c r="U818" i="11"/>
  <c r="U819" i="11"/>
  <c r="U820" i="11"/>
  <c r="U821" i="11"/>
  <c r="U822" i="11"/>
  <c r="U823" i="11"/>
  <c r="U824" i="11"/>
  <c r="U825" i="11"/>
  <c r="U826" i="11"/>
  <c r="U827" i="11"/>
  <c r="U828" i="11"/>
  <c r="U829" i="11"/>
  <c r="U830" i="11"/>
  <c r="U831" i="11"/>
  <c r="U832" i="11"/>
  <c r="U833" i="11"/>
  <c r="U834" i="11"/>
  <c r="U835" i="11"/>
  <c r="U836" i="11"/>
  <c r="U837" i="11"/>
  <c r="U838" i="11"/>
  <c r="U839" i="11"/>
  <c r="U840" i="11"/>
  <c r="U841" i="11"/>
  <c r="U842" i="11"/>
  <c r="U843" i="11"/>
  <c r="U844" i="11"/>
  <c r="U845" i="11"/>
  <c r="U846" i="11"/>
  <c r="U847" i="11"/>
  <c r="U848" i="11"/>
  <c r="U849" i="11"/>
  <c r="U850" i="11"/>
  <c r="U851" i="11"/>
  <c r="U852" i="11"/>
  <c r="U853" i="11"/>
  <c r="U854" i="11"/>
  <c r="U855" i="11"/>
  <c r="U856" i="11"/>
  <c r="U857" i="11"/>
  <c r="U858" i="11"/>
  <c r="U859" i="11"/>
  <c r="U860" i="11"/>
  <c r="U861" i="11"/>
  <c r="U862" i="11"/>
  <c r="U863" i="11"/>
  <c r="U864" i="11"/>
  <c r="U865" i="11"/>
  <c r="U866" i="11"/>
  <c r="U867" i="11"/>
  <c r="U868" i="11"/>
  <c r="U869" i="11"/>
  <c r="U870" i="11"/>
  <c r="U871" i="11"/>
  <c r="U872" i="11"/>
  <c r="U873" i="11"/>
  <c r="U874" i="11"/>
  <c r="U875" i="11"/>
  <c r="U876" i="11"/>
  <c r="U877" i="11"/>
  <c r="U878" i="11"/>
  <c r="U879" i="11"/>
  <c r="U880" i="11"/>
  <c r="U881" i="11"/>
  <c r="U882" i="11"/>
  <c r="U883" i="11"/>
  <c r="U884" i="11"/>
  <c r="U885" i="11"/>
  <c r="U886" i="11"/>
  <c r="U887" i="11"/>
  <c r="U888" i="11"/>
  <c r="U889" i="11"/>
  <c r="U890" i="11"/>
  <c r="U891" i="11"/>
  <c r="U892" i="11"/>
  <c r="U893" i="11"/>
  <c r="U894" i="11"/>
  <c r="U895" i="11"/>
  <c r="U896" i="11"/>
  <c r="U897" i="11"/>
  <c r="U898" i="11"/>
  <c r="U899" i="11"/>
  <c r="U900" i="11"/>
  <c r="U901" i="11"/>
  <c r="U902" i="11"/>
  <c r="U903" i="11"/>
  <c r="U904" i="11"/>
  <c r="U905" i="11"/>
  <c r="U906" i="11"/>
  <c r="U907" i="11"/>
  <c r="U908" i="11"/>
  <c r="U909" i="11"/>
  <c r="U910" i="11"/>
  <c r="U911" i="11"/>
  <c r="U912" i="11"/>
  <c r="U913" i="11"/>
  <c r="U914" i="11"/>
  <c r="U915" i="11"/>
  <c r="U916" i="11"/>
  <c r="U917" i="11"/>
  <c r="U918" i="11"/>
  <c r="U919" i="11"/>
  <c r="U920" i="11"/>
  <c r="U921" i="11"/>
  <c r="U922" i="11"/>
  <c r="U923" i="11"/>
  <c r="U924" i="11"/>
  <c r="U925" i="11"/>
  <c r="U926" i="11"/>
  <c r="U927" i="11"/>
  <c r="U928" i="11"/>
  <c r="U929" i="11"/>
  <c r="U930" i="11"/>
  <c r="U931" i="11"/>
  <c r="U932" i="11"/>
  <c r="U933" i="11"/>
  <c r="U934" i="11"/>
  <c r="U935" i="11"/>
  <c r="U936" i="11"/>
  <c r="U937" i="11"/>
  <c r="U938" i="11"/>
  <c r="U939" i="11"/>
  <c r="U940" i="11"/>
  <c r="U941" i="11"/>
  <c r="U942" i="11"/>
  <c r="U943" i="11"/>
  <c r="U944" i="11"/>
  <c r="U945" i="11"/>
  <c r="U946" i="11"/>
  <c r="U947" i="11"/>
  <c r="U948" i="11"/>
  <c r="U949" i="11"/>
  <c r="U950" i="11"/>
  <c r="U951" i="11"/>
  <c r="U952" i="11"/>
  <c r="U953" i="11"/>
  <c r="U954" i="11"/>
  <c r="U955" i="11"/>
  <c r="U956" i="11"/>
  <c r="U957" i="11"/>
  <c r="U958" i="11"/>
  <c r="U959" i="11"/>
  <c r="U960" i="11"/>
  <c r="U961" i="11"/>
  <c r="U962" i="11"/>
  <c r="U963" i="11"/>
  <c r="U964" i="11"/>
  <c r="U965" i="11"/>
  <c r="U966" i="11"/>
  <c r="U967" i="11"/>
  <c r="U968" i="11"/>
  <c r="U969" i="11"/>
  <c r="U970" i="11"/>
  <c r="U971" i="11"/>
  <c r="U972" i="11"/>
  <c r="U973" i="11"/>
  <c r="U974" i="11"/>
  <c r="U975" i="11"/>
  <c r="U976" i="11"/>
  <c r="U977" i="11"/>
  <c r="U978" i="11"/>
  <c r="U979" i="11"/>
  <c r="U980" i="11"/>
  <c r="U981" i="11"/>
  <c r="U982" i="11"/>
  <c r="U983" i="11"/>
  <c r="U984" i="11"/>
  <c r="U985" i="11"/>
  <c r="U986" i="11"/>
  <c r="U987" i="11"/>
  <c r="U988" i="11"/>
  <c r="U989" i="11"/>
  <c r="U990" i="11"/>
  <c r="U991" i="11"/>
  <c r="U992" i="11"/>
  <c r="U993" i="11"/>
  <c r="U994" i="11"/>
  <c r="U995" i="11"/>
  <c r="U996" i="11"/>
  <c r="U997" i="11"/>
  <c r="U998" i="11"/>
  <c r="U999" i="11"/>
  <c r="U1000" i="11"/>
  <c r="U1001" i="11"/>
  <c r="U1002" i="11"/>
  <c r="U1003" i="11"/>
  <c r="U1004" i="11"/>
  <c r="U1005" i="11"/>
  <c r="U1006" i="11"/>
  <c r="U1007" i="11"/>
  <c r="U1008" i="11"/>
  <c r="U1009" i="11"/>
  <c r="U1010" i="11"/>
  <c r="U1011" i="11"/>
  <c r="U1012" i="11"/>
  <c r="U1013" i="11"/>
  <c r="U1014" i="11"/>
  <c r="U1015" i="11"/>
  <c r="U1016" i="11"/>
  <c r="U1017" i="11"/>
  <c r="U1018" i="11"/>
  <c r="U1019" i="11"/>
  <c r="U1020" i="11"/>
  <c r="U1021" i="11"/>
  <c r="U1022" i="11"/>
  <c r="U1023" i="11"/>
  <c r="U1024" i="11"/>
  <c r="U1025" i="11"/>
  <c r="U1026" i="11"/>
  <c r="U1027" i="11"/>
  <c r="U1028" i="11"/>
  <c r="U1029" i="11"/>
  <c r="U1030" i="11"/>
  <c r="U1031" i="11"/>
  <c r="U1032" i="11"/>
  <c r="U1033" i="11"/>
  <c r="U1034" i="11"/>
  <c r="U1035" i="11"/>
  <c r="U1036" i="11"/>
  <c r="U1037" i="11"/>
  <c r="U1038" i="11"/>
  <c r="U1039" i="11"/>
  <c r="U1040" i="11"/>
  <c r="U1041" i="11"/>
  <c r="U1042" i="11"/>
  <c r="U1043" i="11"/>
  <c r="U1044" i="11"/>
  <c r="U1045" i="11"/>
  <c r="U1046" i="11"/>
  <c r="U1047" i="11"/>
  <c r="U1048" i="11"/>
  <c r="U1049" i="11"/>
  <c r="U1050" i="11"/>
  <c r="U1051" i="11"/>
  <c r="U1052" i="11"/>
  <c r="U1053" i="11"/>
  <c r="U1054" i="11"/>
  <c r="U1055" i="11"/>
  <c r="U1056" i="11"/>
  <c r="U1057" i="11"/>
  <c r="U1058" i="11"/>
  <c r="U1059" i="11"/>
  <c r="U1060" i="11"/>
  <c r="U1061" i="11"/>
  <c r="U1062" i="11"/>
  <c r="U1063" i="11"/>
  <c r="U1064" i="11"/>
  <c r="U1065" i="11"/>
  <c r="U1066" i="11"/>
  <c r="U1067" i="11"/>
  <c r="U1068" i="11"/>
  <c r="U1069" i="11"/>
  <c r="U1070" i="11"/>
  <c r="U1071" i="11"/>
  <c r="U1072" i="11"/>
  <c r="U1073" i="11"/>
  <c r="U1074" i="11"/>
  <c r="U1075" i="11"/>
  <c r="U1076" i="11"/>
  <c r="U1077" i="11"/>
  <c r="U1078" i="11"/>
  <c r="U1079" i="11"/>
  <c r="U1080" i="11"/>
  <c r="U1081" i="11"/>
  <c r="U1082" i="11"/>
  <c r="U1083" i="11"/>
  <c r="U1084" i="11"/>
  <c r="U1085" i="11"/>
  <c r="U1086" i="11"/>
  <c r="U1087" i="11"/>
  <c r="U1088" i="11"/>
  <c r="U1089" i="11"/>
  <c r="U1090" i="11"/>
  <c r="U1091" i="11"/>
  <c r="U1092" i="11"/>
  <c r="U1093" i="11"/>
  <c r="U1094" i="11"/>
  <c r="U1095" i="11"/>
  <c r="U1096" i="11"/>
  <c r="U1097" i="11"/>
  <c r="U1098" i="11"/>
  <c r="U1099" i="11"/>
  <c r="U1100" i="11"/>
  <c r="U1101" i="11"/>
  <c r="U1102" i="11"/>
  <c r="U1103" i="11"/>
  <c r="U1104" i="11"/>
  <c r="U1105" i="11"/>
  <c r="U1106" i="11"/>
  <c r="U1107" i="11"/>
  <c r="U1108" i="11"/>
  <c r="U1109" i="11"/>
  <c r="U1110" i="11"/>
  <c r="U1111" i="11"/>
  <c r="U1112" i="11"/>
  <c r="U1113" i="11"/>
  <c r="U1114" i="11"/>
  <c r="U1115" i="11"/>
  <c r="U1116" i="11"/>
  <c r="U1117" i="11"/>
  <c r="U1118" i="11"/>
  <c r="U1119" i="11"/>
  <c r="U1120" i="11"/>
  <c r="U1121" i="11"/>
  <c r="U1122" i="11"/>
  <c r="U1123" i="11"/>
  <c r="U1124" i="11"/>
  <c r="U1125" i="11"/>
  <c r="U1126" i="11"/>
  <c r="U1127" i="11"/>
  <c r="U1128" i="11"/>
  <c r="U1129" i="11"/>
  <c r="U1130" i="11"/>
  <c r="U1131" i="11"/>
  <c r="U1132" i="11"/>
  <c r="U1133" i="11"/>
  <c r="U1134" i="11"/>
  <c r="U1135" i="11"/>
  <c r="U1136" i="11"/>
  <c r="U1137" i="11"/>
  <c r="U1138" i="11"/>
  <c r="U1139" i="11"/>
  <c r="U1140" i="11"/>
  <c r="U1141" i="11"/>
  <c r="U1142" i="11"/>
  <c r="U1143" i="11"/>
  <c r="U1144" i="11"/>
  <c r="U1145" i="11"/>
  <c r="U1146" i="11"/>
  <c r="U1147" i="11"/>
  <c r="U1148" i="11"/>
  <c r="U1149" i="11"/>
  <c r="U1150" i="11"/>
  <c r="U1151" i="11"/>
  <c r="U1152" i="11"/>
  <c r="U1153" i="11"/>
  <c r="U1154" i="11"/>
  <c r="U1155" i="11"/>
  <c r="U1156" i="11"/>
  <c r="U1157" i="11"/>
  <c r="U1158" i="11"/>
  <c r="U1159" i="11"/>
  <c r="U1160" i="11"/>
  <c r="U1161" i="11"/>
  <c r="U1162" i="11"/>
  <c r="U1163" i="11"/>
  <c r="U1164" i="11"/>
  <c r="U1165" i="11"/>
  <c r="U1166" i="11"/>
  <c r="U1167" i="11"/>
  <c r="U1168" i="11"/>
  <c r="U1169" i="11"/>
  <c r="U1170" i="11"/>
  <c r="U1171" i="11"/>
  <c r="U1172" i="11"/>
  <c r="U1173" i="11"/>
  <c r="U1174" i="11"/>
  <c r="U1175" i="11"/>
  <c r="U1176" i="11"/>
  <c r="U1177" i="11"/>
  <c r="U1178" i="11"/>
  <c r="U1179" i="11"/>
  <c r="U1180" i="11"/>
  <c r="U1181" i="11"/>
  <c r="U1182" i="11"/>
  <c r="U1183" i="11"/>
  <c r="U1184" i="11"/>
  <c r="U1185" i="11"/>
  <c r="U1186" i="11"/>
  <c r="U1187" i="11"/>
  <c r="U1188" i="11"/>
  <c r="U1189" i="11"/>
  <c r="U1190" i="11"/>
  <c r="U1191" i="11"/>
  <c r="U1192" i="11"/>
  <c r="U1193" i="11"/>
  <c r="U1194" i="11"/>
  <c r="U1195" i="11"/>
  <c r="U1196" i="11"/>
  <c r="U1197" i="11"/>
  <c r="U1198" i="11"/>
  <c r="U1199" i="11"/>
  <c r="U1200" i="11"/>
  <c r="U1201" i="11"/>
  <c r="U1202" i="11"/>
  <c r="U1203" i="11"/>
  <c r="U1204" i="11"/>
  <c r="U1205" i="11"/>
  <c r="U1206" i="11"/>
  <c r="U1207" i="11"/>
  <c r="U1208" i="11"/>
  <c r="U1209" i="11"/>
  <c r="U1210" i="11"/>
  <c r="U1211" i="11"/>
  <c r="U1212" i="11"/>
  <c r="U1213" i="11"/>
  <c r="U1214" i="11"/>
  <c r="U1215" i="11"/>
  <c r="U1216" i="11"/>
  <c r="U1217" i="11"/>
  <c r="U1218" i="11"/>
  <c r="U1219" i="11"/>
  <c r="U1220" i="11"/>
  <c r="U1221" i="11"/>
  <c r="U1222" i="11"/>
  <c r="U1223" i="11"/>
  <c r="U1224" i="11"/>
  <c r="U1225" i="11"/>
  <c r="U1226" i="11"/>
  <c r="U1227" i="11"/>
  <c r="U1228" i="11"/>
  <c r="U1229" i="11"/>
  <c r="U1230" i="11"/>
  <c r="U1231" i="11"/>
  <c r="U1232" i="11"/>
  <c r="U1233" i="11"/>
  <c r="U1234" i="11"/>
  <c r="U1235" i="11"/>
  <c r="U1236" i="11"/>
  <c r="U1237" i="11"/>
  <c r="U1238" i="11"/>
  <c r="U1239" i="11"/>
  <c r="U1240" i="11"/>
  <c r="U1241" i="11"/>
  <c r="U1242" i="11"/>
  <c r="U1243" i="11"/>
  <c r="U1244" i="11"/>
  <c r="U1245" i="11"/>
  <c r="U1246" i="11"/>
  <c r="U1247" i="11"/>
  <c r="U1248" i="11"/>
  <c r="U1249" i="11"/>
  <c r="U1250" i="11"/>
  <c r="U1251" i="11"/>
  <c r="U1252" i="11"/>
  <c r="U1253" i="11"/>
  <c r="U1254" i="11"/>
  <c r="U1255" i="11"/>
  <c r="U1256" i="11"/>
  <c r="U1257" i="11"/>
  <c r="U1258" i="11"/>
  <c r="U1259" i="11"/>
  <c r="U1260" i="11"/>
  <c r="U1261" i="11"/>
  <c r="U1262" i="11"/>
  <c r="U1263" i="11"/>
  <c r="U1264" i="11"/>
  <c r="U1265" i="11"/>
  <c r="U1266" i="11"/>
  <c r="U1267" i="11"/>
  <c r="U1268" i="11"/>
  <c r="U1269" i="11"/>
  <c r="U1270" i="11"/>
  <c r="U1271" i="11"/>
  <c r="U1272" i="11"/>
  <c r="U1273" i="11"/>
  <c r="U1274" i="11"/>
  <c r="U1275" i="11"/>
  <c r="U1276" i="11"/>
  <c r="U1277" i="11"/>
  <c r="U1278" i="11"/>
  <c r="U1279" i="11"/>
  <c r="U1280" i="11"/>
  <c r="U1281" i="11"/>
  <c r="U1282" i="11"/>
  <c r="U1283" i="11"/>
  <c r="U1284" i="11"/>
  <c r="U1285" i="11"/>
  <c r="U1286" i="11"/>
  <c r="U1287" i="11"/>
  <c r="U1288" i="11"/>
  <c r="U1289" i="11"/>
  <c r="U1290" i="11"/>
  <c r="U1291" i="11"/>
  <c r="U1292" i="11"/>
  <c r="U1293" i="11"/>
  <c r="U1294" i="11"/>
  <c r="U1295" i="11"/>
  <c r="U1296" i="11"/>
  <c r="U1297" i="11"/>
  <c r="U1298" i="11"/>
  <c r="U1299" i="11"/>
  <c r="U1300" i="11"/>
  <c r="U1301" i="11"/>
  <c r="U1302" i="11"/>
  <c r="U1303" i="11"/>
  <c r="U1304" i="11"/>
  <c r="U1305" i="11"/>
  <c r="U1306" i="11"/>
  <c r="U1307" i="11"/>
  <c r="U1308" i="11"/>
  <c r="U1309" i="11"/>
  <c r="U1310" i="11"/>
  <c r="U1311" i="11"/>
  <c r="U1312" i="11"/>
  <c r="U1313" i="11"/>
  <c r="U1314" i="11"/>
  <c r="U1315" i="11"/>
  <c r="U1316" i="11"/>
  <c r="U1317" i="11"/>
  <c r="U1318" i="11"/>
  <c r="U1319" i="11"/>
  <c r="U1320" i="11"/>
  <c r="U1321" i="11"/>
  <c r="U1322" i="11"/>
  <c r="U1323" i="11"/>
  <c r="U1324" i="11"/>
  <c r="U1325" i="11"/>
  <c r="U1326" i="11"/>
  <c r="U1327" i="11"/>
  <c r="U1328" i="11"/>
  <c r="U1329" i="11"/>
  <c r="U1330" i="11"/>
  <c r="U1331" i="11"/>
  <c r="U1332" i="11"/>
  <c r="U1333" i="11"/>
  <c r="U1334" i="11"/>
  <c r="U1335" i="11"/>
  <c r="U1336" i="11"/>
  <c r="U1337" i="11"/>
  <c r="U1338" i="11"/>
  <c r="U1339" i="11"/>
  <c r="U1340" i="11"/>
  <c r="U1341" i="11"/>
  <c r="U1342" i="11"/>
  <c r="U1343" i="11"/>
  <c r="U1344" i="11"/>
  <c r="U1345" i="11"/>
  <c r="U1346" i="11"/>
  <c r="U1347" i="11"/>
  <c r="U1348" i="11"/>
  <c r="U1349" i="11"/>
  <c r="U1350" i="11"/>
  <c r="U1351" i="11"/>
  <c r="U1352" i="11"/>
  <c r="U1353" i="11"/>
  <c r="U1354" i="11"/>
  <c r="U1355" i="11"/>
  <c r="U1356" i="11"/>
  <c r="U1357" i="11"/>
  <c r="U1358" i="11"/>
  <c r="U1359" i="11"/>
  <c r="U1360" i="11"/>
  <c r="U1361" i="11"/>
  <c r="U1362" i="11"/>
  <c r="U1363" i="11"/>
  <c r="U1364" i="11"/>
  <c r="U1365" i="11"/>
  <c r="U1366" i="11"/>
  <c r="U1367" i="11"/>
  <c r="U1368" i="11"/>
  <c r="U1369" i="11"/>
  <c r="U1370" i="11"/>
  <c r="U1371" i="11"/>
  <c r="U1372" i="11"/>
  <c r="U1373" i="11"/>
  <c r="U1374" i="11"/>
  <c r="U1375" i="11"/>
  <c r="U1376" i="11"/>
  <c r="U1377" i="11"/>
  <c r="U1378" i="11"/>
  <c r="U1379" i="11"/>
  <c r="U1380" i="11"/>
  <c r="U1381" i="11"/>
  <c r="U1382" i="11"/>
  <c r="U1383" i="11"/>
  <c r="U1384" i="11"/>
  <c r="U1385" i="11"/>
  <c r="U1386" i="11"/>
  <c r="U1387" i="11"/>
  <c r="U1388" i="11"/>
  <c r="U1389" i="11"/>
  <c r="U1390" i="11"/>
  <c r="U1391" i="11"/>
  <c r="U1392" i="11"/>
  <c r="U1393" i="11"/>
  <c r="U1394" i="11"/>
  <c r="U1395" i="11"/>
  <c r="U1396" i="11"/>
  <c r="U1397" i="11"/>
  <c r="U1398" i="11"/>
  <c r="U1399" i="11"/>
  <c r="U1400" i="11"/>
  <c r="U1401" i="11"/>
  <c r="U1402" i="11"/>
  <c r="U1403" i="11"/>
  <c r="U1404" i="11"/>
  <c r="U1405" i="11"/>
  <c r="U1406" i="11"/>
  <c r="U1407" i="11"/>
  <c r="U1408" i="11"/>
  <c r="U1409" i="11"/>
  <c r="U1410" i="11"/>
  <c r="U1411" i="11"/>
  <c r="U1412" i="11"/>
  <c r="U1413" i="11"/>
  <c r="U1414" i="11"/>
  <c r="U1415" i="11"/>
  <c r="U1416" i="11"/>
  <c r="U1417" i="11"/>
  <c r="U1418" i="11"/>
  <c r="U1419" i="11"/>
  <c r="U1420" i="11"/>
  <c r="U1421" i="11"/>
  <c r="U1422" i="11"/>
  <c r="U1423" i="11"/>
  <c r="U1424" i="11"/>
  <c r="U1425" i="11"/>
  <c r="U1426" i="11"/>
  <c r="U1427" i="11"/>
  <c r="U1428" i="11"/>
  <c r="U1429" i="11"/>
  <c r="U1430" i="11"/>
  <c r="U1431" i="11"/>
  <c r="U1432" i="11"/>
  <c r="U1433" i="11"/>
  <c r="U1434" i="11"/>
  <c r="U1435" i="11"/>
  <c r="U1436" i="11"/>
  <c r="U1437" i="11"/>
  <c r="U1438" i="11"/>
  <c r="U1439" i="11"/>
  <c r="U1440" i="11"/>
  <c r="U1441" i="11"/>
  <c r="U1442" i="11"/>
  <c r="U1443" i="11"/>
  <c r="U1444" i="11"/>
  <c r="U1445" i="11"/>
  <c r="U1446" i="11"/>
  <c r="U1447" i="11"/>
  <c r="U1448" i="11"/>
  <c r="U1449" i="11"/>
  <c r="U1450" i="11"/>
  <c r="U1451" i="11"/>
  <c r="U1452" i="11"/>
  <c r="U1453" i="11"/>
  <c r="U1454" i="11"/>
  <c r="U1455" i="11"/>
  <c r="U1456" i="11"/>
  <c r="U1457" i="11"/>
  <c r="U1458" i="11"/>
  <c r="U1459" i="11"/>
  <c r="U1460" i="11"/>
  <c r="U1461" i="11"/>
  <c r="U1462" i="11"/>
  <c r="U1463" i="11"/>
  <c r="U1464" i="11"/>
  <c r="U1465" i="11"/>
  <c r="U1466" i="11"/>
  <c r="U1467" i="11"/>
  <c r="U1468" i="11"/>
  <c r="U1469" i="11"/>
  <c r="U1470" i="11"/>
  <c r="U1471" i="11"/>
  <c r="U1472" i="11"/>
  <c r="U1473" i="11"/>
  <c r="U1474" i="11"/>
  <c r="U1475" i="11"/>
  <c r="U1476" i="11"/>
  <c r="U1477" i="11"/>
  <c r="U1478" i="11"/>
  <c r="U1479" i="11"/>
  <c r="U1480" i="11"/>
  <c r="U1481" i="11"/>
  <c r="U1482" i="11"/>
  <c r="U1483" i="11"/>
  <c r="U1484" i="11"/>
  <c r="U1485" i="11"/>
  <c r="U1486" i="11"/>
  <c r="U1487" i="11"/>
  <c r="U1488" i="11"/>
  <c r="U1489" i="11"/>
  <c r="U1490" i="11"/>
  <c r="U1491" i="11"/>
  <c r="U1492" i="11"/>
  <c r="U1493" i="11"/>
  <c r="U1494" i="11"/>
  <c r="U1495" i="11"/>
  <c r="U1496" i="11"/>
  <c r="U1497" i="11"/>
  <c r="U1498" i="11"/>
  <c r="U1499" i="11"/>
  <c r="U1500" i="11"/>
  <c r="U1501" i="11"/>
  <c r="U1502" i="11"/>
  <c r="U1503" i="11"/>
  <c r="U1504" i="11"/>
  <c r="U1505" i="11"/>
  <c r="U1506" i="11"/>
  <c r="U1507" i="11"/>
  <c r="U1508" i="11"/>
  <c r="U1509" i="11"/>
  <c r="U1510" i="11"/>
  <c r="U1511" i="11"/>
  <c r="U1512" i="11"/>
  <c r="U1513" i="11"/>
  <c r="U1514" i="11"/>
  <c r="U1515" i="11"/>
  <c r="U1516" i="11"/>
  <c r="U1517" i="11"/>
  <c r="U1518" i="11"/>
  <c r="U1519" i="11"/>
  <c r="U1520" i="11"/>
  <c r="U1521" i="11"/>
  <c r="U1522" i="11"/>
  <c r="U1523" i="11"/>
  <c r="U1524" i="11"/>
  <c r="U1525" i="11"/>
  <c r="U1526" i="11"/>
  <c r="U1527" i="11"/>
  <c r="U1528" i="11"/>
  <c r="U1529" i="11"/>
  <c r="U1530" i="11"/>
  <c r="U1531" i="11"/>
  <c r="U1532" i="11"/>
  <c r="U1533" i="11"/>
  <c r="U1534" i="11"/>
  <c r="U1535" i="11"/>
  <c r="U1536" i="11"/>
  <c r="U1537" i="11"/>
  <c r="U1538" i="11"/>
  <c r="U1539" i="11"/>
  <c r="U1540" i="11"/>
  <c r="U1541" i="11"/>
  <c r="U1542" i="11"/>
  <c r="U1543" i="11"/>
  <c r="U1544" i="11"/>
  <c r="U1545" i="11"/>
  <c r="U1546" i="11"/>
  <c r="U1547" i="11"/>
  <c r="U1548" i="11"/>
  <c r="U1549" i="11"/>
  <c r="U1550" i="11"/>
  <c r="U1551" i="11"/>
  <c r="U1552" i="11"/>
  <c r="U1553" i="11"/>
  <c r="U1554" i="11"/>
  <c r="U1555" i="11"/>
  <c r="U1556" i="11"/>
  <c r="U1557" i="11"/>
  <c r="U1558" i="11"/>
  <c r="U1559" i="11"/>
  <c r="U1560" i="11"/>
  <c r="U1561" i="11"/>
  <c r="U1562" i="11"/>
  <c r="U1563" i="11"/>
  <c r="U1564" i="11"/>
  <c r="U1565" i="11"/>
  <c r="U1566" i="11"/>
  <c r="U1567" i="11"/>
  <c r="U1568" i="11"/>
  <c r="U1569" i="11"/>
  <c r="U1570" i="11"/>
  <c r="U1571" i="11"/>
  <c r="U1572" i="11"/>
  <c r="U1573" i="11"/>
  <c r="U1574" i="11"/>
  <c r="U1575" i="11"/>
  <c r="U1576" i="11"/>
  <c r="U1577" i="11"/>
  <c r="U1578" i="11"/>
  <c r="U1579" i="11"/>
  <c r="U1580" i="11"/>
  <c r="U1581" i="11"/>
  <c r="U1582" i="11"/>
  <c r="U1583" i="11"/>
  <c r="U1584" i="11"/>
  <c r="U1585" i="11"/>
  <c r="U1586" i="11"/>
  <c r="U1587" i="11"/>
  <c r="U1588" i="11"/>
  <c r="U1589" i="11"/>
  <c r="U1590" i="11"/>
  <c r="U1591" i="11"/>
  <c r="U1592" i="11"/>
  <c r="U1593" i="11"/>
  <c r="U1594" i="11"/>
  <c r="U1595" i="11"/>
  <c r="U1596" i="11"/>
  <c r="U1597" i="11"/>
  <c r="U1598" i="11"/>
  <c r="U1599" i="11"/>
  <c r="U1600" i="11"/>
  <c r="U1601" i="11"/>
  <c r="U1602" i="11"/>
  <c r="U1603" i="11"/>
  <c r="U1604" i="11"/>
  <c r="U1605" i="11"/>
  <c r="U1606" i="11"/>
  <c r="U1607" i="11"/>
  <c r="U1608" i="11"/>
  <c r="U1609" i="11"/>
  <c r="U1610" i="11"/>
  <c r="U1611" i="11"/>
  <c r="U1612" i="11"/>
  <c r="U1613" i="11"/>
  <c r="U1614" i="11"/>
  <c r="U1615" i="11"/>
  <c r="U1616" i="11"/>
  <c r="U1617" i="11"/>
  <c r="U1618" i="11"/>
  <c r="U1619" i="11"/>
  <c r="U1620" i="11"/>
  <c r="U1621" i="11"/>
  <c r="U1622" i="11"/>
  <c r="U1623" i="11"/>
  <c r="U1624" i="11"/>
  <c r="U1625" i="11"/>
  <c r="U1626" i="11"/>
  <c r="U1627" i="11"/>
  <c r="U1628" i="11"/>
  <c r="U1629" i="11"/>
  <c r="U1630" i="11"/>
  <c r="U1631" i="11"/>
  <c r="U1632" i="11"/>
  <c r="U1633" i="11"/>
  <c r="U1634" i="11"/>
  <c r="U1635" i="11"/>
  <c r="U1636" i="11"/>
  <c r="U1637" i="11"/>
  <c r="U1638" i="11"/>
  <c r="U1639" i="11"/>
  <c r="U1640" i="11"/>
  <c r="U1641" i="11"/>
  <c r="U1642" i="11"/>
  <c r="U1643" i="11"/>
  <c r="U1644" i="11"/>
  <c r="U1645" i="11"/>
  <c r="U1646" i="11"/>
  <c r="U1647" i="11"/>
  <c r="U1648" i="11"/>
  <c r="U1649" i="11"/>
  <c r="U1650" i="11"/>
  <c r="U1651" i="11"/>
  <c r="U1652" i="11"/>
  <c r="U1653" i="11"/>
  <c r="U1654" i="11"/>
  <c r="U1655" i="11"/>
  <c r="U1656" i="11"/>
  <c r="U1657" i="11"/>
  <c r="U1658" i="11"/>
  <c r="U1659" i="11"/>
  <c r="U1660" i="11"/>
  <c r="U1661" i="11"/>
  <c r="U1662" i="11"/>
  <c r="U1663" i="11"/>
  <c r="U1664" i="11"/>
  <c r="U1665" i="11"/>
  <c r="U1666" i="11"/>
  <c r="U1667" i="11"/>
  <c r="U1668" i="11"/>
  <c r="U1669" i="11"/>
  <c r="U1670" i="11"/>
  <c r="U1671" i="11"/>
  <c r="U1672" i="11"/>
  <c r="U1673" i="11"/>
  <c r="U1674" i="11"/>
  <c r="U1675" i="11"/>
  <c r="U1676" i="11"/>
  <c r="U1677" i="11"/>
  <c r="U1678" i="11"/>
  <c r="U1679" i="11"/>
  <c r="U1680" i="11"/>
  <c r="U1681" i="11"/>
  <c r="U1682" i="11"/>
  <c r="U1683" i="11"/>
  <c r="U1684" i="11"/>
  <c r="U1685" i="11"/>
  <c r="U1686" i="11"/>
  <c r="U1687" i="11"/>
  <c r="U1688" i="11"/>
  <c r="U1689" i="11"/>
  <c r="U1690" i="11"/>
  <c r="U1691" i="11"/>
  <c r="U1692" i="11"/>
  <c r="U1693" i="11"/>
  <c r="U1694" i="11"/>
  <c r="U1695" i="11"/>
  <c r="U1696" i="11"/>
  <c r="U1697" i="11"/>
  <c r="U1698" i="11"/>
  <c r="U1699" i="11"/>
  <c r="U1700" i="11"/>
  <c r="U1701" i="11"/>
  <c r="U1702" i="11"/>
  <c r="U1703" i="11"/>
  <c r="U1704" i="11"/>
  <c r="U1705" i="11"/>
  <c r="U1706" i="11"/>
  <c r="U1707" i="11"/>
  <c r="U1708" i="11"/>
  <c r="U1709" i="11"/>
  <c r="U1710" i="11"/>
  <c r="U1711" i="11"/>
  <c r="U1712" i="11"/>
  <c r="U1713" i="11"/>
  <c r="U1714" i="11"/>
  <c r="U1715" i="11"/>
  <c r="U1716" i="11"/>
  <c r="U1717" i="11"/>
  <c r="U1718" i="11"/>
  <c r="U1719" i="11"/>
  <c r="U1720" i="11"/>
  <c r="U1721" i="11"/>
  <c r="U1722" i="11"/>
  <c r="U1723" i="11"/>
  <c r="U1724" i="11"/>
  <c r="U1725" i="11"/>
  <c r="U1726" i="11"/>
  <c r="U1727" i="11"/>
  <c r="U1728" i="11"/>
  <c r="U1729" i="11"/>
  <c r="U1730" i="11"/>
  <c r="U1731" i="11"/>
  <c r="U1732" i="11"/>
  <c r="U1733" i="11"/>
  <c r="U1734" i="11"/>
  <c r="U1735" i="11"/>
  <c r="U1736" i="11"/>
  <c r="U1737" i="11"/>
  <c r="U1738" i="11"/>
  <c r="U1739" i="11"/>
  <c r="U1740" i="11"/>
  <c r="U1741" i="11"/>
  <c r="U1742" i="11"/>
  <c r="U1743" i="11"/>
  <c r="U1744" i="11"/>
  <c r="U1745" i="11"/>
  <c r="U1746" i="11"/>
  <c r="U1747" i="11"/>
  <c r="U1748" i="11"/>
  <c r="U1749" i="11"/>
  <c r="U1750" i="11"/>
  <c r="U1751" i="11"/>
  <c r="U1752" i="11"/>
  <c r="U1753" i="11"/>
  <c r="U1754" i="11"/>
  <c r="U1755" i="11"/>
  <c r="U1756" i="11"/>
  <c r="U1757" i="11"/>
  <c r="U1758" i="11"/>
  <c r="U1759" i="11"/>
  <c r="U1760" i="11"/>
  <c r="U1761" i="11"/>
  <c r="U1762" i="11"/>
  <c r="U1763" i="11"/>
  <c r="U1764" i="11"/>
  <c r="U1765" i="11"/>
  <c r="U1766" i="11"/>
  <c r="U1767" i="11"/>
  <c r="U1768" i="11"/>
  <c r="U1769" i="11"/>
  <c r="U1770" i="11"/>
  <c r="U1771" i="11"/>
  <c r="U1772" i="11"/>
  <c r="U1773" i="11"/>
  <c r="U1774" i="11"/>
  <c r="U1775" i="11"/>
  <c r="U1776" i="11"/>
  <c r="U1777" i="11"/>
  <c r="U1778" i="11"/>
  <c r="U1779" i="11"/>
  <c r="U1780" i="11"/>
  <c r="U1781" i="11"/>
  <c r="U1782" i="11"/>
  <c r="U1783" i="11"/>
  <c r="U1784" i="11"/>
  <c r="U1785" i="11"/>
  <c r="U1786" i="11"/>
  <c r="U1787" i="11"/>
  <c r="U1788" i="11"/>
  <c r="U1789" i="11"/>
  <c r="U1790" i="11"/>
  <c r="U1791" i="11"/>
  <c r="U1792" i="11"/>
  <c r="U1793" i="11"/>
  <c r="U1794" i="11"/>
  <c r="U1795" i="11"/>
  <c r="U1796" i="11"/>
  <c r="U1797" i="11"/>
  <c r="U1798" i="11"/>
  <c r="U1799" i="11"/>
  <c r="U1800" i="11"/>
  <c r="U1801" i="11"/>
  <c r="U1802" i="11"/>
  <c r="U1803" i="11"/>
  <c r="U1804" i="11"/>
  <c r="U1805" i="11"/>
  <c r="U1806" i="11"/>
  <c r="U1807" i="11"/>
  <c r="U1808" i="11"/>
  <c r="U1809" i="11"/>
  <c r="U1810" i="11"/>
  <c r="U1811" i="11"/>
  <c r="U1812" i="11"/>
  <c r="U1813" i="11"/>
  <c r="U1814" i="11"/>
  <c r="U1815" i="11"/>
  <c r="U1816" i="11"/>
  <c r="U1817" i="11"/>
  <c r="U1818" i="11"/>
  <c r="U1819" i="11"/>
  <c r="U1820" i="11"/>
  <c r="U1821" i="11"/>
  <c r="U1822" i="11"/>
  <c r="U1823" i="11"/>
  <c r="U1824" i="11"/>
  <c r="U1825" i="11"/>
  <c r="U1826" i="11"/>
  <c r="U1827" i="11"/>
  <c r="U1828" i="11"/>
  <c r="U1829" i="11"/>
  <c r="U1830" i="11"/>
  <c r="U1831" i="11"/>
  <c r="U1832" i="11"/>
  <c r="U1833" i="11"/>
  <c r="U1834" i="11"/>
  <c r="U1835" i="11"/>
  <c r="U1836" i="11"/>
  <c r="U1837" i="11"/>
  <c r="U1838" i="11"/>
  <c r="U1839" i="11"/>
  <c r="U1840" i="11"/>
  <c r="U1841" i="11"/>
  <c r="U1842" i="11"/>
  <c r="U1843" i="11"/>
  <c r="U1844" i="11"/>
  <c r="U1845" i="11"/>
  <c r="U1846" i="11"/>
  <c r="U1847" i="11"/>
  <c r="U1848" i="11"/>
  <c r="U1849" i="11"/>
  <c r="U1850" i="11"/>
  <c r="U1851" i="11"/>
  <c r="U1852" i="11"/>
  <c r="U1853" i="11"/>
  <c r="U1854" i="11"/>
  <c r="U1855" i="11"/>
  <c r="U1856" i="11"/>
  <c r="U1857" i="11"/>
  <c r="U1858" i="11"/>
  <c r="U1859" i="11"/>
  <c r="U1860" i="11"/>
  <c r="U1861" i="11"/>
  <c r="U1862" i="11"/>
  <c r="U1863" i="11"/>
  <c r="U1864" i="11"/>
  <c r="U1865" i="11"/>
  <c r="U1866" i="11"/>
  <c r="U1867" i="11"/>
  <c r="U1868" i="11"/>
  <c r="U1869" i="11"/>
  <c r="U1870" i="11"/>
  <c r="U1871" i="11"/>
  <c r="U1872" i="11"/>
  <c r="U1873" i="11"/>
  <c r="U1874" i="11"/>
  <c r="U1875" i="11"/>
  <c r="U1876" i="11"/>
  <c r="U1877" i="11"/>
  <c r="U1878" i="11"/>
  <c r="U1879" i="11"/>
  <c r="U1880" i="11"/>
  <c r="U1881" i="11"/>
  <c r="U1882" i="11"/>
  <c r="U1883" i="11"/>
  <c r="U1884" i="11"/>
  <c r="U1885" i="11"/>
  <c r="U1886" i="11"/>
  <c r="U1887" i="11"/>
  <c r="U1888" i="11"/>
  <c r="U1889" i="11"/>
  <c r="U1890" i="11"/>
  <c r="U1891" i="11"/>
  <c r="U1892" i="11"/>
  <c r="U1893" i="11"/>
  <c r="U1894" i="11"/>
  <c r="U1895" i="11"/>
  <c r="U1896" i="11"/>
  <c r="U1897" i="11"/>
  <c r="U1898" i="11"/>
  <c r="U1899" i="11"/>
  <c r="U1900" i="11"/>
  <c r="U1901" i="11"/>
  <c r="U1902" i="11"/>
  <c r="U1903" i="11"/>
  <c r="U1904" i="11"/>
  <c r="U1905" i="11"/>
  <c r="U1906" i="11"/>
  <c r="U1907" i="11"/>
  <c r="U1908" i="11"/>
  <c r="U1909" i="11"/>
  <c r="U1910" i="11"/>
  <c r="U1911" i="11"/>
  <c r="U1912" i="11"/>
  <c r="U1913" i="11"/>
  <c r="U1914" i="11"/>
  <c r="U1915" i="11"/>
  <c r="U1916" i="11"/>
  <c r="U1917" i="11"/>
  <c r="U1918" i="11"/>
  <c r="U1919" i="11"/>
  <c r="U1920" i="11"/>
  <c r="U1921" i="11"/>
  <c r="U1922" i="11"/>
  <c r="U1923" i="11"/>
  <c r="U1924" i="11"/>
  <c r="U1925" i="11"/>
  <c r="U1926" i="11"/>
  <c r="U1927" i="11"/>
  <c r="U1928" i="11"/>
  <c r="U1929" i="11"/>
  <c r="U1930" i="11"/>
  <c r="U1931" i="11"/>
  <c r="U1932" i="11"/>
  <c r="U1933" i="11"/>
  <c r="U1934" i="11"/>
  <c r="U1935" i="11"/>
  <c r="U1936" i="11"/>
  <c r="U1937" i="11"/>
  <c r="U1938" i="11"/>
  <c r="U1939" i="11"/>
  <c r="U1940" i="11"/>
  <c r="U1941" i="11"/>
  <c r="U1942" i="11"/>
  <c r="U1943" i="11"/>
  <c r="U1944" i="11"/>
  <c r="U1945" i="11"/>
  <c r="U1946" i="11"/>
  <c r="U1947" i="11"/>
  <c r="U1948" i="11"/>
  <c r="U1949" i="11"/>
  <c r="U1950" i="11"/>
  <c r="U1951" i="11"/>
  <c r="U1952" i="11"/>
  <c r="U1953" i="11"/>
  <c r="U1954" i="11"/>
  <c r="U1955" i="11"/>
  <c r="U1956" i="11"/>
  <c r="U1957" i="11"/>
  <c r="U1958" i="11"/>
  <c r="U1959" i="11"/>
  <c r="U1960" i="11"/>
  <c r="U1961" i="11"/>
  <c r="U1962" i="11"/>
  <c r="U1963" i="11"/>
  <c r="U1964" i="11"/>
  <c r="U1965" i="11"/>
  <c r="U1966" i="11"/>
  <c r="U1967" i="11"/>
  <c r="U1968" i="11"/>
  <c r="U1969" i="11"/>
  <c r="U1970" i="11"/>
  <c r="U1971" i="11"/>
  <c r="U1972" i="11"/>
  <c r="U1973" i="11"/>
  <c r="U1974" i="11"/>
  <c r="U1975" i="11"/>
  <c r="U1976" i="11"/>
  <c r="U1977" i="11"/>
  <c r="U1978" i="11"/>
  <c r="U1979" i="11"/>
  <c r="U1980" i="11"/>
  <c r="U1981" i="11"/>
  <c r="U1982" i="11"/>
  <c r="U1983" i="11"/>
  <c r="U1984" i="11"/>
  <c r="U1985" i="11"/>
  <c r="U1986" i="11"/>
  <c r="U1987" i="11"/>
  <c r="U1988" i="11"/>
  <c r="U1989" i="11"/>
  <c r="U1990" i="11"/>
  <c r="U1991" i="11"/>
  <c r="U1992" i="11"/>
  <c r="U1993" i="11"/>
  <c r="U1994" i="11"/>
  <c r="U1995" i="11"/>
  <c r="U1996" i="11"/>
  <c r="U1997" i="11"/>
  <c r="U1998" i="11"/>
  <c r="U1999" i="11"/>
  <c r="U2000" i="11"/>
  <c r="U2001" i="11"/>
  <c r="U2002" i="11"/>
  <c r="U2003" i="11"/>
  <c r="U2004" i="11"/>
  <c r="U2005" i="11"/>
  <c r="U2006" i="11"/>
  <c r="U2007" i="11"/>
  <c r="U2008" i="11"/>
  <c r="U2009" i="11"/>
  <c r="U2010" i="11"/>
  <c r="U2011" i="11"/>
  <c r="U2012" i="11"/>
  <c r="U2013" i="11"/>
  <c r="U2014" i="11"/>
  <c r="U2015" i="11"/>
  <c r="U2016" i="11"/>
  <c r="U2017" i="11"/>
  <c r="U2018" i="11"/>
  <c r="U2019" i="11"/>
  <c r="U2020" i="11"/>
  <c r="U2021" i="11"/>
  <c r="U2022" i="11"/>
  <c r="U2023" i="11"/>
  <c r="U2024" i="11"/>
  <c r="U2025" i="11"/>
  <c r="U2026" i="11"/>
  <c r="U2027" i="11"/>
  <c r="U2028" i="11"/>
  <c r="U2029" i="11"/>
  <c r="U2030" i="11"/>
  <c r="U2031" i="11"/>
  <c r="U2032" i="11"/>
  <c r="U2033" i="11"/>
  <c r="U2034" i="11"/>
  <c r="U2035" i="11"/>
  <c r="U2036" i="11"/>
  <c r="U2037" i="11"/>
  <c r="U2038" i="11"/>
  <c r="U2039" i="11"/>
  <c r="U2040" i="11"/>
  <c r="U2041" i="11"/>
  <c r="U2042" i="11"/>
  <c r="U2043" i="11"/>
  <c r="U2044" i="11"/>
  <c r="U2045" i="11"/>
  <c r="U2046" i="11"/>
  <c r="U2047" i="11"/>
  <c r="U2048" i="11"/>
  <c r="U2049" i="11"/>
  <c r="U2050" i="11"/>
  <c r="U2051" i="11"/>
  <c r="U2052" i="11"/>
  <c r="U2053" i="11"/>
  <c r="U2054" i="11"/>
  <c r="U2055" i="11"/>
  <c r="U2056" i="11"/>
  <c r="U2057" i="11"/>
  <c r="U2058" i="11"/>
  <c r="U2059" i="11"/>
  <c r="U2060" i="11"/>
  <c r="U2061" i="11"/>
  <c r="U2062" i="11"/>
  <c r="U2063" i="11"/>
  <c r="U2064" i="11"/>
  <c r="U2065" i="11"/>
  <c r="U2066" i="11"/>
  <c r="U2067" i="11"/>
  <c r="U2068" i="11"/>
  <c r="U2069" i="11"/>
  <c r="U2070" i="11"/>
  <c r="U2071" i="11"/>
  <c r="U2072" i="11"/>
  <c r="U2073" i="11"/>
  <c r="U2074" i="11"/>
  <c r="U2075" i="11"/>
  <c r="U2076" i="11"/>
  <c r="U2077" i="11"/>
  <c r="U2078" i="11"/>
  <c r="U2079" i="11"/>
  <c r="U2080" i="11"/>
  <c r="U2081" i="11"/>
  <c r="U2082" i="11"/>
  <c r="U2083" i="11"/>
  <c r="U2084" i="11"/>
  <c r="U2085" i="11"/>
  <c r="U2086" i="11"/>
  <c r="U2087" i="11"/>
  <c r="U2088" i="11"/>
  <c r="U2089" i="11"/>
  <c r="U2090" i="11"/>
  <c r="U2091" i="11"/>
  <c r="U2092" i="11"/>
  <c r="U2093" i="11"/>
  <c r="U2094" i="11"/>
  <c r="U2095" i="11"/>
  <c r="U2096" i="11"/>
  <c r="U2097" i="11"/>
  <c r="U2098" i="11"/>
  <c r="U2099" i="11"/>
  <c r="U2100" i="11"/>
  <c r="U2101" i="11"/>
  <c r="U2102" i="11"/>
  <c r="U2103" i="11"/>
  <c r="U2104" i="11"/>
  <c r="U2105" i="11"/>
  <c r="U2106" i="11"/>
  <c r="U2107" i="11"/>
  <c r="U2108" i="11"/>
  <c r="U2109" i="11"/>
  <c r="U2110" i="11"/>
  <c r="U2111" i="11"/>
  <c r="U2112" i="11"/>
  <c r="U2113" i="11"/>
  <c r="U2114" i="11"/>
  <c r="U2115" i="11"/>
  <c r="U2116" i="11"/>
  <c r="U2117" i="11"/>
  <c r="U2118" i="11"/>
  <c r="U2119" i="11"/>
  <c r="U2120" i="11"/>
  <c r="U2121" i="11"/>
  <c r="U2122" i="11"/>
  <c r="U2123" i="11"/>
  <c r="U2124" i="11"/>
  <c r="U2125" i="11"/>
  <c r="U2126" i="11"/>
  <c r="U2127" i="11"/>
  <c r="U2128" i="11"/>
  <c r="U2129" i="11"/>
  <c r="U2130" i="11"/>
  <c r="U2131" i="11"/>
  <c r="U2132" i="11"/>
  <c r="U2133" i="11"/>
  <c r="U2134" i="11"/>
  <c r="U2135" i="11"/>
  <c r="U2136" i="11"/>
  <c r="U2137" i="11"/>
  <c r="U2138" i="11"/>
  <c r="U2139" i="11"/>
  <c r="U2140" i="11"/>
  <c r="U2141" i="11"/>
  <c r="U2142" i="11"/>
  <c r="U2143" i="11"/>
  <c r="U2144" i="11"/>
  <c r="U2145" i="11"/>
  <c r="U2146" i="11"/>
  <c r="U2147" i="11"/>
  <c r="U2148" i="11"/>
  <c r="U2149" i="11"/>
  <c r="U2150" i="11"/>
  <c r="U2151" i="11"/>
  <c r="U2152" i="11"/>
  <c r="U2153" i="11"/>
  <c r="U2154" i="11"/>
  <c r="U2155" i="11"/>
  <c r="U2156" i="11"/>
  <c r="U2157" i="11"/>
  <c r="U2158" i="11"/>
  <c r="U2159" i="11"/>
  <c r="U2160" i="11"/>
  <c r="U2161" i="11"/>
  <c r="U2162" i="11"/>
  <c r="U2163" i="11"/>
  <c r="U2164" i="11"/>
  <c r="U2165" i="11"/>
  <c r="U2166" i="11"/>
  <c r="U2167" i="11"/>
  <c r="U2168" i="11"/>
  <c r="U2169" i="11"/>
  <c r="U2170" i="11"/>
  <c r="U2171" i="11"/>
  <c r="U2172" i="11"/>
  <c r="U2173" i="11"/>
  <c r="U2174" i="11"/>
  <c r="U2175" i="11"/>
  <c r="U2176" i="11"/>
  <c r="U2177" i="11"/>
  <c r="U2178" i="11"/>
  <c r="U2179" i="11"/>
  <c r="U2180" i="11"/>
  <c r="U2181" i="11"/>
  <c r="U2182" i="11"/>
  <c r="U2183" i="11"/>
  <c r="U2184" i="11"/>
  <c r="U2185" i="11"/>
  <c r="U2186" i="11"/>
  <c r="U2187" i="11"/>
  <c r="U2188" i="11"/>
  <c r="U2189" i="11"/>
  <c r="U2190" i="11"/>
  <c r="U2191" i="11"/>
  <c r="U2192" i="11"/>
  <c r="U2193" i="11"/>
  <c r="U2194" i="11"/>
  <c r="U2195" i="11"/>
  <c r="U2196" i="11"/>
  <c r="U2197" i="11"/>
  <c r="U2198" i="11"/>
  <c r="U2199" i="11"/>
  <c r="U2200" i="11"/>
  <c r="U2201" i="11"/>
  <c r="U2" i="11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791" i="11"/>
  <c r="T792" i="11"/>
  <c r="T793" i="11"/>
  <c r="T794" i="11"/>
  <c r="T795" i="11"/>
  <c r="T796" i="11"/>
  <c r="T797" i="11"/>
  <c r="T798" i="11"/>
  <c r="T799" i="11"/>
  <c r="T800" i="11"/>
  <c r="T801" i="11"/>
  <c r="T802" i="11"/>
  <c r="T803" i="11"/>
  <c r="T804" i="11"/>
  <c r="T805" i="11"/>
  <c r="T806" i="11"/>
  <c r="T807" i="11"/>
  <c r="T808" i="11"/>
  <c r="T809" i="11"/>
  <c r="T810" i="11"/>
  <c r="T811" i="11"/>
  <c r="T812" i="11"/>
  <c r="T813" i="11"/>
  <c r="T814" i="11"/>
  <c r="T815" i="11"/>
  <c r="T816" i="11"/>
  <c r="T817" i="11"/>
  <c r="T818" i="11"/>
  <c r="T819" i="11"/>
  <c r="T820" i="11"/>
  <c r="T821" i="11"/>
  <c r="T822" i="11"/>
  <c r="T823" i="11"/>
  <c r="T824" i="11"/>
  <c r="T825" i="11"/>
  <c r="T826" i="11"/>
  <c r="T827" i="11"/>
  <c r="T828" i="11"/>
  <c r="T829" i="11"/>
  <c r="T830" i="11"/>
  <c r="T831" i="11"/>
  <c r="T832" i="11"/>
  <c r="T833" i="11"/>
  <c r="T834" i="11"/>
  <c r="T835" i="11"/>
  <c r="T836" i="11"/>
  <c r="T837" i="11"/>
  <c r="T838" i="11"/>
  <c r="T839" i="11"/>
  <c r="T840" i="11"/>
  <c r="T841" i="11"/>
  <c r="T842" i="11"/>
  <c r="T843" i="11"/>
  <c r="T844" i="11"/>
  <c r="T845" i="11"/>
  <c r="T846" i="11"/>
  <c r="T847" i="11"/>
  <c r="T848" i="11"/>
  <c r="T849" i="11"/>
  <c r="T850" i="11"/>
  <c r="T851" i="11"/>
  <c r="T852" i="11"/>
  <c r="T853" i="11"/>
  <c r="T854" i="11"/>
  <c r="T855" i="11"/>
  <c r="T856" i="11"/>
  <c r="T857" i="11"/>
  <c r="T858" i="11"/>
  <c r="T859" i="11"/>
  <c r="T860" i="11"/>
  <c r="T861" i="11"/>
  <c r="T862" i="11"/>
  <c r="T863" i="11"/>
  <c r="T864" i="11"/>
  <c r="T865" i="11"/>
  <c r="T866" i="11"/>
  <c r="T867" i="11"/>
  <c r="T868" i="11"/>
  <c r="T869" i="11"/>
  <c r="T870" i="11"/>
  <c r="T871" i="11"/>
  <c r="T872" i="11"/>
  <c r="T873" i="11"/>
  <c r="T874" i="11"/>
  <c r="T875" i="11"/>
  <c r="T876" i="11"/>
  <c r="T877" i="11"/>
  <c r="T878" i="11"/>
  <c r="T879" i="11"/>
  <c r="T880" i="11"/>
  <c r="T881" i="11"/>
  <c r="T882" i="11"/>
  <c r="T883" i="11"/>
  <c r="T884" i="11"/>
  <c r="T885" i="11"/>
  <c r="T886" i="11"/>
  <c r="T887" i="11"/>
  <c r="T888" i="11"/>
  <c r="T889" i="11"/>
  <c r="T890" i="11"/>
  <c r="T891" i="11"/>
  <c r="T892" i="11"/>
  <c r="T893" i="11"/>
  <c r="T894" i="11"/>
  <c r="T895" i="11"/>
  <c r="T896" i="11"/>
  <c r="T897" i="11"/>
  <c r="T898" i="11"/>
  <c r="T899" i="11"/>
  <c r="T900" i="11"/>
  <c r="T901" i="11"/>
  <c r="T902" i="11"/>
  <c r="T903" i="11"/>
  <c r="T904" i="11"/>
  <c r="T905" i="11"/>
  <c r="T906" i="11"/>
  <c r="T907" i="11"/>
  <c r="T908" i="11"/>
  <c r="T909" i="11"/>
  <c r="T910" i="11"/>
  <c r="T911" i="11"/>
  <c r="T912" i="11"/>
  <c r="T913" i="11"/>
  <c r="T914" i="11"/>
  <c r="T915" i="11"/>
  <c r="T916" i="11"/>
  <c r="T917" i="11"/>
  <c r="T918" i="11"/>
  <c r="T919" i="11"/>
  <c r="T920" i="11"/>
  <c r="T921" i="11"/>
  <c r="T922" i="11"/>
  <c r="T923" i="11"/>
  <c r="T924" i="11"/>
  <c r="T925" i="11"/>
  <c r="T926" i="11"/>
  <c r="T927" i="11"/>
  <c r="T928" i="11"/>
  <c r="T929" i="11"/>
  <c r="T930" i="11"/>
  <c r="T931" i="11"/>
  <c r="T932" i="11"/>
  <c r="T933" i="11"/>
  <c r="T934" i="11"/>
  <c r="T935" i="11"/>
  <c r="T936" i="11"/>
  <c r="T937" i="11"/>
  <c r="T938" i="11"/>
  <c r="T939" i="11"/>
  <c r="T940" i="11"/>
  <c r="T941" i="11"/>
  <c r="T942" i="11"/>
  <c r="T943" i="11"/>
  <c r="T944" i="11"/>
  <c r="T945" i="11"/>
  <c r="T946" i="11"/>
  <c r="T947" i="11"/>
  <c r="T948" i="11"/>
  <c r="T949" i="11"/>
  <c r="T950" i="11"/>
  <c r="T951" i="11"/>
  <c r="T952" i="11"/>
  <c r="T953" i="11"/>
  <c r="T954" i="11"/>
  <c r="T955" i="11"/>
  <c r="T956" i="11"/>
  <c r="T957" i="11"/>
  <c r="T958" i="11"/>
  <c r="T959" i="11"/>
  <c r="T960" i="11"/>
  <c r="T961" i="11"/>
  <c r="T962" i="11"/>
  <c r="T963" i="11"/>
  <c r="T964" i="11"/>
  <c r="T965" i="11"/>
  <c r="T966" i="11"/>
  <c r="T967" i="11"/>
  <c r="T968" i="11"/>
  <c r="T969" i="11"/>
  <c r="T970" i="11"/>
  <c r="T971" i="11"/>
  <c r="T972" i="11"/>
  <c r="T973" i="11"/>
  <c r="T974" i="11"/>
  <c r="T975" i="11"/>
  <c r="T976" i="11"/>
  <c r="T977" i="11"/>
  <c r="T978" i="11"/>
  <c r="T979" i="11"/>
  <c r="T980" i="11"/>
  <c r="T981" i="11"/>
  <c r="T982" i="11"/>
  <c r="T983" i="11"/>
  <c r="T984" i="11"/>
  <c r="T985" i="11"/>
  <c r="T986" i="11"/>
  <c r="T987" i="11"/>
  <c r="T988" i="11"/>
  <c r="T989" i="11"/>
  <c r="T990" i="11"/>
  <c r="T991" i="11"/>
  <c r="T992" i="11"/>
  <c r="T993" i="11"/>
  <c r="T994" i="11"/>
  <c r="T995" i="11"/>
  <c r="T996" i="11"/>
  <c r="T997" i="11"/>
  <c r="T998" i="11"/>
  <c r="T999" i="11"/>
  <c r="T1000" i="11"/>
  <c r="T1001" i="11"/>
  <c r="T1002" i="11"/>
  <c r="T1003" i="11"/>
  <c r="T1004" i="11"/>
  <c r="T1005" i="11"/>
  <c r="T1006" i="11"/>
  <c r="T1007" i="11"/>
  <c r="T1008" i="11"/>
  <c r="T1009" i="11"/>
  <c r="T1010" i="11"/>
  <c r="T1011" i="11"/>
  <c r="T1012" i="11"/>
  <c r="T1013" i="11"/>
  <c r="T1014" i="11"/>
  <c r="T1015" i="11"/>
  <c r="T1016" i="11"/>
  <c r="T1017" i="11"/>
  <c r="T1018" i="11"/>
  <c r="T1019" i="11"/>
  <c r="T1020" i="11"/>
  <c r="T1021" i="11"/>
  <c r="T1022" i="11"/>
  <c r="T1023" i="11"/>
  <c r="T1024" i="11"/>
  <c r="T1025" i="11"/>
  <c r="T1026" i="11"/>
  <c r="T1027" i="11"/>
  <c r="T1028" i="11"/>
  <c r="T1029" i="11"/>
  <c r="T1030" i="11"/>
  <c r="T1031" i="11"/>
  <c r="T1032" i="11"/>
  <c r="T1033" i="11"/>
  <c r="T1034" i="11"/>
  <c r="T1035" i="11"/>
  <c r="T1036" i="11"/>
  <c r="T1037" i="11"/>
  <c r="T1038" i="11"/>
  <c r="T1039" i="11"/>
  <c r="T1040" i="11"/>
  <c r="T1041" i="11"/>
  <c r="T1042" i="11"/>
  <c r="T1043" i="11"/>
  <c r="T1044" i="11"/>
  <c r="T1045" i="11"/>
  <c r="T1046" i="11"/>
  <c r="T1047" i="11"/>
  <c r="T1048" i="11"/>
  <c r="T1049" i="11"/>
  <c r="T1050" i="11"/>
  <c r="T1051" i="11"/>
  <c r="T1052" i="11"/>
  <c r="T1053" i="11"/>
  <c r="T1054" i="11"/>
  <c r="T1055" i="11"/>
  <c r="T1056" i="11"/>
  <c r="T1057" i="11"/>
  <c r="T1058" i="11"/>
  <c r="T1059" i="11"/>
  <c r="T1060" i="11"/>
  <c r="T1061" i="11"/>
  <c r="T1062" i="11"/>
  <c r="T1063" i="11"/>
  <c r="T1064" i="11"/>
  <c r="T1065" i="11"/>
  <c r="T1066" i="11"/>
  <c r="T1067" i="11"/>
  <c r="T1068" i="11"/>
  <c r="T1069" i="11"/>
  <c r="T1070" i="11"/>
  <c r="T1071" i="11"/>
  <c r="T1072" i="11"/>
  <c r="T1073" i="11"/>
  <c r="T1074" i="11"/>
  <c r="T1075" i="11"/>
  <c r="T1076" i="11"/>
  <c r="T1077" i="11"/>
  <c r="T1078" i="11"/>
  <c r="T1079" i="11"/>
  <c r="T1080" i="11"/>
  <c r="T1081" i="11"/>
  <c r="T1082" i="11"/>
  <c r="T1083" i="11"/>
  <c r="T1084" i="11"/>
  <c r="T1085" i="11"/>
  <c r="T1086" i="11"/>
  <c r="T1087" i="11"/>
  <c r="T1088" i="11"/>
  <c r="T1089" i="11"/>
  <c r="T1090" i="11"/>
  <c r="T1091" i="11"/>
  <c r="T1092" i="11"/>
  <c r="T1093" i="11"/>
  <c r="T1094" i="11"/>
  <c r="T1095" i="11"/>
  <c r="T1096" i="11"/>
  <c r="T1097" i="11"/>
  <c r="T1098" i="11"/>
  <c r="T1099" i="11"/>
  <c r="T1100" i="11"/>
  <c r="T1101" i="11"/>
  <c r="T1102" i="11"/>
  <c r="T1103" i="11"/>
  <c r="T1104" i="11"/>
  <c r="T1105" i="11"/>
  <c r="T1106" i="11"/>
  <c r="T1107" i="11"/>
  <c r="T1108" i="11"/>
  <c r="T1109" i="11"/>
  <c r="T1110" i="11"/>
  <c r="T1111" i="11"/>
  <c r="T1112" i="11"/>
  <c r="T1113" i="11"/>
  <c r="T1114" i="11"/>
  <c r="T1115" i="11"/>
  <c r="T1116" i="11"/>
  <c r="T1117" i="11"/>
  <c r="T1118" i="11"/>
  <c r="T1119" i="11"/>
  <c r="T1120" i="11"/>
  <c r="T1121" i="11"/>
  <c r="T1122" i="11"/>
  <c r="T1123" i="11"/>
  <c r="T1124" i="11"/>
  <c r="T1125" i="11"/>
  <c r="T1126" i="11"/>
  <c r="T1127" i="11"/>
  <c r="T1128" i="11"/>
  <c r="T1129" i="11"/>
  <c r="T1130" i="11"/>
  <c r="T1131" i="11"/>
  <c r="T1132" i="11"/>
  <c r="T1133" i="11"/>
  <c r="T1134" i="11"/>
  <c r="T1135" i="11"/>
  <c r="T1136" i="11"/>
  <c r="T1137" i="11"/>
  <c r="T1138" i="11"/>
  <c r="T1139" i="11"/>
  <c r="T1140" i="11"/>
  <c r="T1141" i="11"/>
  <c r="T1142" i="11"/>
  <c r="T1143" i="11"/>
  <c r="T1144" i="11"/>
  <c r="T1145" i="11"/>
  <c r="T1146" i="11"/>
  <c r="T1147" i="11"/>
  <c r="T1148" i="11"/>
  <c r="T1149" i="11"/>
  <c r="T1150" i="11"/>
  <c r="T1151" i="11"/>
  <c r="T1152" i="11"/>
  <c r="T1153" i="11"/>
  <c r="T1154" i="11"/>
  <c r="T1155" i="11"/>
  <c r="T1156" i="11"/>
  <c r="T1157" i="11"/>
  <c r="T1158" i="11"/>
  <c r="T1159" i="11"/>
  <c r="T1160" i="11"/>
  <c r="T1161" i="11"/>
  <c r="T1162" i="11"/>
  <c r="T1163" i="11"/>
  <c r="T1164" i="11"/>
  <c r="T1165" i="11"/>
  <c r="T1166" i="11"/>
  <c r="T1167" i="11"/>
  <c r="T1168" i="11"/>
  <c r="T1169" i="11"/>
  <c r="T1170" i="11"/>
  <c r="T1171" i="11"/>
  <c r="T1172" i="11"/>
  <c r="T1173" i="11"/>
  <c r="T1174" i="11"/>
  <c r="T1175" i="11"/>
  <c r="T1176" i="11"/>
  <c r="T1177" i="11"/>
  <c r="T1178" i="11"/>
  <c r="T1179" i="11"/>
  <c r="T1180" i="11"/>
  <c r="T1181" i="11"/>
  <c r="T1182" i="11"/>
  <c r="T1183" i="11"/>
  <c r="T1184" i="11"/>
  <c r="T1185" i="11"/>
  <c r="T1186" i="11"/>
  <c r="T1187" i="11"/>
  <c r="T1188" i="11"/>
  <c r="T1189" i="11"/>
  <c r="T1190" i="11"/>
  <c r="T1191" i="11"/>
  <c r="T1192" i="11"/>
  <c r="T1193" i="11"/>
  <c r="T1194" i="11"/>
  <c r="T1195" i="11"/>
  <c r="T1196" i="11"/>
  <c r="T1197" i="11"/>
  <c r="T1198" i="11"/>
  <c r="T1199" i="11"/>
  <c r="T1200" i="11"/>
  <c r="T1201" i="11"/>
  <c r="T1202" i="11"/>
  <c r="T1203" i="11"/>
  <c r="T1204" i="11"/>
  <c r="T1205" i="11"/>
  <c r="T1206" i="11"/>
  <c r="T1207" i="11"/>
  <c r="T1208" i="11"/>
  <c r="T1209" i="11"/>
  <c r="T1210" i="11"/>
  <c r="T1211" i="11"/>
  <c r="T1212" i="11"/>
  <c r="T1213" i="11"/>
  <c r="T1214" i="11"/>
  <c r="T1215" i="11"/>
  <c r="T1216" i="11"/>
  <c r="T1217" i="11"/>
  <c r="T1218" i="11"/>
  <c r="T1219" i="11"/>
  <c r="T1220" i="11"/>
  <c r="T1221" i="11"/>
  <c r="T1222" i="11"/>
  <c r="T1223" i="11"/>
  <c r="T1224" i="11"/>
  <c r="T1225" i="11"/>
  <c r="T1226" i="11"/>
  <c r="T1227" i="11"/>
  <c r="T1228" i="11"/>
  <c r="T1229" i="11"/>
  <c r="T1230" i="11"/>
  <c r="T1231" i="11"/>
  <c r="T1232" i="11"/>
  <c r="T1233" i="11"/>
  <c r="T1234" i="11"/>
  <c r="T1235" i="11"/>
  <c r="T1236" i="11"/>
  <c r="T1237" i="11"/>
  <c r="T1238" i="11"/>
  <c r="T1239" i="11"/>
  <c r="T1240" i="11"/>
  <c r="T1241" i="11"/>
  <c r="T1242" i="11"/>
  <c r="T1243" i="11"/>
  <c r="T1244" i="11"/>
  <c r="T1245" i="11"/>
  <c r="T1246" i="11"/>
  <c r="T1247" i="11"/>
  <c r="T1248" i="11"/>
  <c r="T1249" i="11"/>
  <c r="T1250" i="11"/>
  <c r="T1251" i="11"/>
  <c r="T1252" i="11"/>
  <c r="T1253" i="11"/>
  <c r="T1254" i="11"/>
  <c r="T1255" i="11"/>
  <c r="T1256" i="11"/>
  <c r="T1257" i="11"/>
  <c r="T1258" i="11"/>
  <c r="T1259" i="11"/>
  <c r="T1260" i="11"/>
  <c r="T1261" i="11"/>
  <c r="T1262" i="11"/>
  <c r="T1263" i="11"/>
  <c r="T1264" i="11"/>
  <c r="T1265" i="11"/>
  <c r="T1266" i="11"/>
  <c r="T1267" i="11"/>
  <c r="T1268" i="11"/>
  <c r="T1269" i="11"/>
  <c r="T1270" i="11"/>
  <c r="T1271" i="11"/>
  <c r="T1272" i="11"/>
  <c r="T1273" i="11"/>
  <c r="T1274" i="11"/>
  <c r="T1275" i="11"/>
  <c r="T1276" i="11"/>
  <c r="T1277" i="11"/>
  <c r="T1278" i="11"/>
  <c r="T1279" i="11"/>
  <c r="T1280" i="11"/>
  <c r="T1281" i="11"/>
  <c r="T1282" i="11"/>
  <c r="T1283" i="11"/>
  <c r="T1284" i="11"/>
  <c r="T1285" i="11"/>
  <c r="T1286" i="11"/>
  <c r="T1287" i="11"/>
  <c r="T1288" i="11"/>
  <c r="T1289" i="11"/>
  <c r="T1290" i="11"/>
  <c r="T1291" i="11"/>
  <c r="T1292" i="11"/>
  <c r="T1293" i="11"/>
  <c r="T1294" i="11"/>
  <c r="T1295" i="11"/>
  <c r="T1296" i="11"/>
  <c r="T1297" i="11"/>
  <c r="T1298" i="11"/>
  <c r="T1299" i="11"/>
  <c r="T1300" i="11"/>
  <c r="T1301" i="11"/>
  <c r="T1302" i="11"/>
  <c r="T1303" i="11"/>
  <c r="T1304" i="11"/>
  <c r="T1305" i="11"/>
  <c r="T1306" i="11"/>
  <c r="T1307" i="11"/>
  <c r="T1308" i="11"/>
  <c r="T1309" i="11"/>
  <c r="T1310" i="11"/>
  <c r="T1311" i="11"/>
  <c r="T1312" i="11"/>
  <c r="T1313" i="11"/>
  <c r="T1314" i="11"/>
  <c r="T1315" i="11"/>
  <c r="T1316" i="11"/>
  <c r="T1317" i="11"/>
  <c r="T1318" i="11"/>
  <c r="T1319" i="11"/>
  <c r="T1320" i="11"/>
  <c r="T1321" i="11"/>
  <c r="T1322" i="11"/>
  <c r="T1323" i="11"/>
  <c r="T1324" i="11"/>
  <c r="T1325" i="11"/>
  <c r="T1326" i="11"/>
  <c r="T1327" i="11"/>
  <c r="T1328" i="11"/>
  <c r="T1329" i="11"/>
  <c r="T1330" i="11"/>
  <c r="T1331" i="11"/>
  <c r="T1332" i="11"/>
  <c r="T1333" i="11"/>
  <c r="T1334" i="11"/>
  <c r="T1335" i="11"/>
  <c r="T1336" i="11"/>
  <c r="T1337" i="11"/>
  <c r="T1338" i="11"/>
  <c r="T1339" i="11"/>
  <c r="T1340" i="11"/>
  <c r="T1341" i="11"/>
  <c r="T1342" i="11"/>
  <c r="T1343" i="11"/>
  <c r="T1344" i="11"/>
  <c r="T1345" i="11"/>
  <c r="T1346" i="11"/>
  <c r="T1347" i="11"/>
  <c r="T1348" i="11"/>
  <c r="T1349" i="11"/>
  <c r="T1350" i="11"/>
  <c r="T1351" i="11"/>
  <c r="T1352" i="11"/>
  <c r="T1353" i="11"/>
  <c r="T1354" i="11"/>
  <c r="T1355" i="11"/>
  <c r="T1356" i="11"/>
  <c r="T1357" i="11"/>
  <c r="T1358" i="11"/>
  <c r="T1359" i="11"/>
  <c r="T1360" i="11"/>
  <c r="T1361" i="11"/>
  <c r="T1362" i="11"/>
  <c r="T1363" i="11"/>
  <c r="T1364" i="11"/>
  <c r="T1365" i="11"/>
  <c r="T1366" i="11"/>
  <c r="T1367" i="11"/>
  <c r="T1368" i="11"/>
  <c r="T1369" i="11"/>
  <c r="T1370" i="11"/>
  <c r="T1371" i="11"/>
  <c r="T1372" i="11"/>
  <c r="T1373" i="11"/>
  <c r="T1374" i="11"/>
  <c r="T1375" i="11"/>
  <c r="T1376" i="11"/>
  <c r="T1377" i="11"/>
  <c r="T1378" i="11"/>
  <c r="T1379" i="11"/>
  <c r="T1380" i="11"/>
  <c r="T1381" i="11"/>
  <c r="T1382" i="11"/>
  <c r="T1383" i="11"/>
  <c r="T1384" i="11"/>
  <c r="T1385" i="11"/>
  <c r="T1386" i="11"/>
  <c r="T1387" i="11"/>
  <c r="T1388" i="11"/>
  <c r="T1389" i="11"/>
  <c r="T1390" i="11"/>
  <c r="T1391" i="11"/>
  <c r="T1392" i="11"/>
  <c r="T1393" i="11"/>
  <c r="T1394" i="11"/>
  <c r="T1395" i="11"/>
  <c r="T1396" i="11"/>
  <c r="T1397" i="11"/>
  <c r="T1398" i="11"/>
  <c r="T1399" i="11"/>
  <c r="T1400" i="11"/>
  <c r="T1401" i="11"/>
  <c r="T1402" i="11"/>
  <c r="T1403" i="11"/>
  <c r="T1404" i="11"/>
  <c r="T1405" i="11"/>
  <c r="T1406" i="11"/>
  <c r="T1407" i="11"/>
  <c r="T1408" i="11"/>
  <c r="T1409" i="11"/>
  <c r="T1410" i="11"/>
  <c r="T1411" i="11"/>
  <c r="T1412" i="11"/>
  <c r="T1413" i="11"/>
  <c r="T1414" i="11"/>
  <c r="T1415" i="11"/>
  <c r="T1416" i="11"/>
  <c r="T1417" i="11"/>
  <c r="T1418" i="11"/>
  <c r="T1419" i="11"/>
  <c r="T1420" i="11"/>
  <c r="T1421" i="11"/>
  <c r="T1422" i="11"/>
  <c r="T1423" i="11"/>
  <c r="T1424" i="11"/>
  <c r="T1425" i="11"/>
  <c r="T1426" i="11"/>
  <c r="T1427" i="11"/>
  <c r="T1428" i="11"/>
  <c r="T1429" i="11"/>
  <c r="T1430" i="11"/>
  <c r="T1431" i="11"/>
  <c r="T1432" i="11"/>
  <c r="T1433" i="11"/>
  <c r="T1434" i="11"/>
  <c r="T1435" i="11"/>
  <c r="T1436" i="11"/>
  <c r="T1437" i="11"/>
  <c r="T1438" i="11"/>
  <c r="T1439" i="11"/>
  <c r="T1440" i="11"/>
  <c r="T1441" i="11"/>
  <c r="T1442" i="11"/>
  <c r="T1443" i="11"/>
  <c r="T1444" i="11"/>
  <c r="T1445" i="11"/>
  <c r="T1446" i="11"/>
  <c r="T1447" i="11"/>
  <c r="T1448" i="11"/>
  <c r="T1449" i="11"/>
  <c r="T1450" i="11"/>
  <c r="T1451" i="11"/>
  <c r="T1452" i="11"/>
  <c r="T1453" i="11"/>
  <c r="T1454" i="11"/>
  <c r="T1455" i="11"/>
  <c r="T1456" i="11"/>
  <c r="T1457" i="11"/>
  <c r="T1458" i="11"/>
  <c r="T1459" i="11"/>
  <c r="T1460" i="11"/>
  <c r="T1461" i="11"/>
  <c r="T1462" i="11"/>
  <c r="T1463" i="11"/>
  <c r="T1464" i="11"/>
  <c r="T1465" i="11"/>
  <c r="T1466" i="11"/>
  <c r="T1467" i="11"/>
  <c r="T1468" i="11"/>
  <c r="T1469" i="11"/>
  <c r="T1470" i="11"/>
  <c r="T1471" i="11"/>
  <c r="T1472" i="11"/>
  <c r="T1473" i="11"/>
  <c r="T1474" i="11"/>
  <c r="T1475" i="11"/>
  <c r="T1476" i="11"/>
  <c r="T1477" i="11"/>
  <c r="T1478" i="11"/>
  <c r="T1479" i="11"/>
  <c r="T1480" i="11"/>
  <c r="T1481" i="11"/>
  <c r="T1482" i="11"/>
  <c r="T1483" i="11"/>
  <c r="T1484" i="11"/>
  <c r="T1485" i="11"/>
  <c r="T1486" i="11"/>
  <c r="T1487" i="11"/>
  <c r="T1488" i="11"/>
  <c r="T1489" i="11"/>
  <c r="T1490" i="11"/>
  <c r="T1491" i="11"/>
  <c r="T1492" i="11"/>
  <c r="T1493" i="11"/>
  <c r="T1494" i="11"/>
  <c r="T1495" i="11"/>
  <c r="T1496" i="11"/>
  <c r="T1497" i="11"/>
  <c r="T1498" i="11"/>
  <c r="T1499" i="11"/>
  <c r="T1500" i="11"/>
  <c r="T1501" i="11"/>
  <c r="T1502" i="11"/>
  <c r="T1503" i="11"/>
  <c r="T1504" i="11"/>
  <c r="T1505" i="11"/>
  <c r="T1506" i="11"/>
  <c r="T1507" i="11"/>
  <c r="T1508" i="11"/>
  <c r="T1509" i="11"/>
  <c r="T1510" i="11"/>
  <c r="T1511" i="11"/>
  <c r="T1512" i="11"/>
  <c r="T1513" i="11"/>
  <c r="T1514" i="11"/>
  <c r="T1515" i="11"/>
  <c r="T1516" i="11"/>
  <c r="T1517" i="11"/>
  <c r="T1518" i="11"/>
  <c r="T1519" i="11"/>
  <c r="T1520" i="11"/>
  <c r="T1521" i="11"/>
  <c r="T1522" i="11"/>
  <c r="T1523" i="11"/>
  <c r="T1524" i="11"/>
  <c r="T1525" i="11"/>
  <c r="T1526" i="11"/>
  <c r="T1527" i="11"/>
  <c r="T1528" i="11"/>
  <c r="T1529" i="11"/>
  <c r="T1530" i="11"/>
  <c r="T1531" i="11"/>
  <c r="T1532" i="11"/>
  <c r="T1533" i="11"/>
  <c r="T1534" i="11"/>
  <c r="T1535" i="11"/>
  <c r="T1536" i="11"/>
  <c r="T1537" i="11"/>
  <c r="T1538" i="11"/>
  <c r="T1539" i="11"/>
  <c r="T1540" i="11"/>
  <c r="T1541" i="11"/>
  <c r="T1542" i="11"/>
  <c r="T1543" i="11"/>
  <c r="T1544" i="11"/>
  <c r="T1545" i="11"/>
  <c r="T1546" i="11"/>
  <c r="T1547" i="11"/>
  <c r="T1548" i="11"/>
  <c r="T1549" i="11"/>
  <c r="T1550" i="11"/>
  <c r="T1551" i="11"/>
  <c r="T1552" i="11"/>
  <c r="T1553" i="11"/>
  <c r="T1554" i="11"/>
  <c r="T1555" i="11"/>
  <c r="T1556" i="11"/>
  <c r="T1557" i="11"/>
  <c r="T1558" i="11"/>
  <c r="T1559" i="11"/>
  <c r="T1560" i="11"/>
  <c r="T1561" i="11"/>
  <c r="T1562" i="11"/>
  <c r="T1563" i="11"/>
  <c r="T1564" i="11"/>
  <c r="T1565" i="11"/>
  <c r="T1566" i="11"/>
  <c r="T1567" i="11"/>
  <c r="T1568" i="11"/>
  <c r="T1569" i="11"/>
  <c r="T1570" i="11"/>
  <c r="T1571" i="11"/>
  <c r="T1572" i="11"/>
  <c r="T1573" i="11"/>
  <c r="T1574" i="11"/>
  <c r="T1575" i="11"/>
  <c r="T1576" i="11"/>
  <c r="T1577" i="11"/>
  <c r="T1578" i="11"/>
  <c r="T1579" i="11"/>
  <c r="T1580" i="11"/>
  <c r="T1581" i="11"/>
  <c r="T1582" i="11"/>
  <c r="T1583" i="11"/>
  <c r="T1584" i="11"/>
  <c r="T1585" i="11"/>
  <c r="T1586" i="11"/>
  <c r="T1587" i="11"/>
  <c r="T1588" i="11"/>
  <c r="T1589" i="11"/>
  <c r="T1590" i="11"/>
  <c r="T1591" i="11"/>
  <c r="T1592" i="11"/>
  <c r="T1593" i="11"/>
  <c r="T1594" i="11"/>
  <c r="T1595" i="11"/>
  <c r="T1596" i="11"/>
  <c r="T1597" i="11"/>
  <c r="T1598" i="11"/>
  <c r="T1599" i="11"/>
  <c r="T1600" i="11"/>
  <c r="T1601" i="11"/>
  <c r="T1602" i="11"/>
  <c r="T1603" i="11"/>
  <c r="T1604" i="11"/>
  <c r="T1605" i="11"/>
  <c r="T1606" i="11"/>
  <c r="T1607" i="11"/>
  <c r="T1608" i="11"/>
  <c r="T1609" i="11"/>
  <c r="T1610" i="11"/>
  <c r="T1611" i="11"/>
  <c r="T1612" i="11"/>
  <c r="T1613" i="11"/>
  <c r="T1614" i="11"/>
  <c r="T1615" i="11"/>
  <c r="T1616" i="11"/>
  <c r="T1617" i="11"/>
  <c r="T1618" i="11"/>
  <c r="T1619" i="11"/>
  <c r="T1620" i="11"/>
  <c r="T1621" i="11"/>
  <c r="T1622" i="11"/>
  <c r="T1623" i="11"/>
  <c r="T1624" i="11"/>
  <c r="T1625" i="11"/>
  <c r="T1626" i="11"/>
  <c r="T1627" i="11"/>
  <c r="T1628" i="11"/>
  <c r="T1629" i="11"/>
  <c r="T1630" i="11"/>
  <c r="T1631" i="11"/>
  <c r="T1632" i="11"/>
  <c r="T1633" i="11"/>
  <c r="T1634" i="11"/>
  <c r="T1635" i="11"/>
  <c r="T1636" i="11"/>
  <c r="T1637" i="11"/>
  <c r="T1638" i="11"/>
  <c r="T1639" i="11"/>
  <c r="T1640" i="11"/>
  <c r="T1641" i="11"/>
  <c r="T1642" i="11"/>
  <c r="T1643" i="11"/>
  <c r="T1644" i="11"/>
  <c r="T1645" i="11"/>
  <c r="T1646" i="11"/>
  <c r="T1647" i="11"/>
  <c r="T1648" i="11"/>
  <c r="T1649" i="11"/>
  <c r="T1650" i="11"/>
  <c r="T1651" i="11"/>
  <c r="T1652" i="11"/>
  <c r="T1653" i="11"/>
  <c r="T1654" i="11"/>
  <c r="T1655" i="11"/>
  <c r="T1656" i="11"/>
  <c r="T1657" i="11"/>
  <c r="T1658" i="11"/>
  <c r="T1659" i="11"/>
  <c r="T1660" i="11"/>
  <c r="T1661" i="11"/>
  <c r="T1662" i="11"/>
  <c r="T1663" i="11"/>
  <c r="T1664" i="11"/>
  <c r="T1665" i="11"/>
  <c r="T1666" i="11"/>
  <c r="T1667" i="11"/>
  <c r="T1668" i="11"/>
  <c r="T1669" i="11"/>
  <c r="T1670" i="11"/>
  <c r="T1671" i="11"/>
  <c r="T1672" i="11"/>
  <c r="T1673" i="11"/>
  <c r="T1674" i="11"/>
  <c r="T1675" i="11"/>
  <c r="T1676" i="11"/>
  <c r="T1677" i="11"/>
  <c r="T1678" i="11"/>
  <c r="T1679" i="11"/>
  <c r="T1680" i="11"/>
  <c r="T1681" i="11"/>
  <c r="T1682" i="11"/>
  <c r="T1683" i="11"/>
  <c r="T1684" i="11"/>
  <c r="T1685" i="11"/>
  <c r="T1686" i="11"/>
  <c r="T1687" i="11"/>
  <c r="T1688" i="11"/>
  <c r="T1689" i="11"/>
  <c r="T1690" i="11"/>
  <c r="T1691" i="11"/>
  <c r="T1692" i="11"/>
  <c r="T1693" i="11"/>
  <c r="T1694" i="11"/>
  <c r="T1695" i="11"/>
  <c r="T1696" i="11"/>
  <c r="T1697" i="11"/>
  <c r="T1698" i="11"/>
  <c r="T1699" i="11"/>
  <c r="T1700" i="11"/>
  <c r="T1701" i="11"/>
  <c r="T1702" i="11"/>
  <c r="T1703" i="11"/>
  <c r="T1704" i="11"/>
  <c r="T1705" i="11"/>
  <c r="T1706" i="11"/>
  <c r="T1707" i="11"/>
  <c r="T1708" i="11"/>
  <c r="T1709" i="11"/>
  <c r="T1710" i="11"/>
  <c r="T1711" i="11"/>
  <c r="T1712" i="11"/>
  <c r="T1713" i="11"/>
  <c r="T1714" i="11"/>
  <c r="T1715" i="11"/>
  <c r="T1716" i="11"/>
  <c r="T1717" i="11"/>
  <c r="T1718" i="11"/>
  <c r="T1719" i="11"/>
  <c r="T1720" i="11"/>
  <c r="T1721" i="11"/>
  <c r="T1722" i="11"/>
  <c r="T1723" i="11"/>
  <c r="T1724" i="11"/>
  <c r="T1725" i="11"/>
  <c r="T1726" i="11"/>
  <c r="T1727" i="11"/>
  <c r="T1728" i="11"/>
  <c r="T1729" i="11"/>
  <c r="T1730" i="11"/>
  <c r="T1731" i="11"/>
  <c r="T1732" i="11"/>
  <c r="T1733" i="11"/>
  <c r="T1734" i="11"/>
  <c r="T1735" i="11"/>
  <c r="T1736" i="11"/>
  <c r="T1737" i="11"/>
  <c r="T1738" i="11"/>
  <c r="T1739" i="11"/>
  <c r="T1740" i="11"/>
  <c r="T1741" i="11"/>
  <c r="T1742" i="11"/>
  <c r="T1743" i="11"/>
  <c r="T1744" i="11"/>
  <c r="T1745" i="11"/>
  <c r="T1746" i="11"/>
  <c r="T1747" i="11"/>
  <c r="T1748" i="11"/>
  <c r="T1749" i="11"/>
  <c r="T1750" i="11"/>
  <c r="T1751" i="11"/>
  <c r="T1752" i="11"/>
  <c r="T1753" i="11"/>
  <c r="T1754" i="11"/>
  <c r="T1755" i="11"/>
  <c r="T1756" i="11"/>
  <c r="T1757" i="11"/>
  <c r="T1758" i="11"/>
  <c r="T1759" i="11"/>
  <c r="T1760" i="11"/>
  <c r="T1761" i="11"/>
  <c r="T1762" i="11"/>
  <c r="T1763" i="11"/>
  <c r="T1764" i="11"/>
  <c r="T1765" i="11"/>
  <c r="T1766" i="11"/>
  <c r="T1767" i="11"/>
  <c r="T1768" i="11"/>
  <c r="T1769" i="11"/>
  <c r="T1770" i="11"/>
  <c r="T1771" i="11"/>
  <c r="T1772" i="11"/>
  <c r="T1773" i="11"/>
  <c r="T1774" i="11"/>
  <c r="T1775" i="11"/>
  <c r="T1776" i="11"/>
  <c r="T1777" i="11"/>
  <c r="T1778" i="11"/>
  <c r="T1779" i="11"/>
  <c r="T1780" i="11"/>
  <c r="T1781" i="11"/>
  <c r="T1782" i="11"/>
  <c r="T1783" i="11"/>
  <c r="T1784" i="11"/>
  <c r="T1785" i="11"/>
  <c r="T1786" i="11"/>
  <c r="T1787" i="11"/>
  <c r="T1788" i="11"/>
  <c r="T1789" i="11"/>
  <c r="T1790" i="11"/>
  <c r="T1791" i="11"/>
  <c r="T1792" i="11"/>
  <c r="T1793" i="11"/>
  <c r="T1794" i="11"/>
  <c r="T1795" i="11"/>
  <c r="T1796" i="11"/>
  <c r="T1797" i="11"/>
  <c r="T1798" i="11"/>
  <c r="T1799" i="11"/>
  <c r="T1800" i="11"/>
  <c r="T1801" i="11"/>
  <c r="T1802" i="11"/>
  <c r="T1803" i="11"/>
  <c r="T1804" i="11"/>
  <c r="T1805" i="11"/>
  <c r="T1806" i="11"/>
  <c r="T1807" i="11"/>
  <c r="T1808" i="11"/>
  <c r="T1809" i="11"/>
  <c r="T1810" i="11"/>
  <c r="T1811" i="11"/>
  <c r="T1812" i="11"/>
  <c r="T1813" i="11"/>
  <c r="T1814" i="11"/>
  <c r="T1815" i="11"/>
  <c r="T1816" i="11"/>
  <c r="T1817" i="11"/>
  <c r="T1818" i="11"/>
  <c r="T1819" i="11"/>
  <c r="T1820" i="11"/>
  <c r="T1821" i="11"/>
  <c r="T1822" i="11"/>
  <c r="T1823" i="11"/>
  <c r="T1824" i="11"/>
  <c r="T1825" i="11"/>
  <c r="T1826" i="11"/>
  <c r="T1827" i="11"/>
  <c r="T1828" i="11"/>
  <c r="T1829" i="11"/>
  <c r="T1830" i="11"/>
  <c r="T1831" i="11"/>
  <c r="T1832" i="11"/>
  <c r="T1833" i="11"/>
  <c r="T1834" i="11"/>
  <c r="T1835" i="11"/>
  <c r="T1836" i="11"/>
  <c r="T1837" i="11"/>
  <c r="T1838" i="11"/>
  <c r="T1839" i="11"/>
  <c r="T1840" i="11"/>
  <c r="T1841" i="11"/>
  <c r="T1842" i="11"/>
  <c r="T1843" i="11"/>
  <c r="T1844" i="11"/>
  <c r="T1845" i="11"/>
  <c r="T1846" i="11"/>
  <c r="T1847" i="11"/>
  <c r="T1848" i="11"/>
  <c r="T1849" i="11"/>
  <c r="T1850" i="11"/>
  <c r="T1851" i="11"/>
  <c r="T1852" i="11"/>
  <c r="T1853" i="11"/>
  <c r="T1854" i="11"/>
  <c r="T1855" i="11"/>
  <c r="T1856" i="11"/>
  <c r="T1857" i="11"/>
  <c r="T1858" i="11"/>
  <c r="T1859" i="11"/>
  <c r="T1860" i="11"/>
  <c r="T1861" i="11"/>
  <c r="T1862" i="11"/>
  <c r="T1863" i="11"/>
  <c r="T1864" i="11"/>
  <c r="T1865" i="11"/>
  <c r="T1866" i="11"/>
  <c r="T1867" i="11"/>
  <c r="T1868" i="11"/>
  <c r="T1869" i="11"/>
  <c r="T1870" i="11"/>
  <c r="T1871" i="11"/>
  <c r="T1872" i="11"/>
  <c r="T1873" i="11"/>
  <c r="T1874" i="11"/>
  <c r="T1875" i="11"/>
  <c r="T1876" i="11"/>
  <c r="T1877" i="11"/>
  <c r="T1878" i="11"/>
  <c r="T1879" i="11"/>
  <c r="T1880" i="11"/>
  <c r="T1881" i="11"/>
  <c r="T1882" i="11"/>
  <c r="T1883" i="11"/>
  <c r="T1884" i="11"/>
  <c r="T1885" i="11"/>
  <c r="T1886" i="11"/>
  <c r="T1887" i="11"/>
  <c r="T1888" i="11"/>
  <c r="T1889" i="11"/>
  <c r="T1890" i="11"/>
  <c r="T1891" i="11"/>
  <c r="T1892" i="11"/>
  <c r="T1893" i="11"/>
  <c r="T1894" i="11"/>
  <c r="T1895" i="11"/>
  <c r="T1896" i="11"/>
  <c r="T1897" i="11"/>
  <c r="T1898" i="11"/>
  <c r="T1899" i="11"/>
  <c r="T1900" i="11"/>
  <c r="T1901" i="11"/>
  <c r="T1902" i="11"/>
  <c r="T1903" i="11"/>
  <c r="T1904" i="11"/>
  <c r="T1905" i="11"/>
  <c r="T1906" i="11"/>
  <c r="T1907" i="11"/>
  <c r="T1908" i="11"/>
  <c r="T1909" i="11"/>
  <c r="T1910" i="11"/>
  <c r="T1911" i="11"/>
  <c r="T1912" i="11"/>
  <c r="T1913" i="11"/>
  <c r="T1914" i="11"/>
  <c r="T1915" i="11"/>
  <c r="T1916" i="11"/>
  <c r="T1917" i="11"/>
  <c r="T1918" i="11"/>
  <c r="T1919" i="11"/>
  <c r="T1920" i="11"/>
  <c r="T1921" i="11"/>
  <c r="T1922" i="11"/>
  <c r="T1923" i="11"/>
  <c r="T1924" i="11"/>
  <c r="T1925" i="11"/>
  <c r="T1926" i="11"/>
  <c r="T1927" i="11"/>
  <c r="T1928" i="11"/>
  <c r="T1929" i="11"/>
  <c r="T1930" i="11"/>
  <c r="T1931" i="11"/>
  <c r="T1932" i="11"/>
  <c r="T1933" i="11"/>
  <c r="T1934" i="11"/>
  <c r="T1935" i="11"/>
  <c r="T1936" i="11"/>
  <c r="T1937" i="11"/>
  <c r="T1938" i="11"/>
  <c r="T1939" i="11"/>
  <c r="T1940" i="11"/>
  <c r="T1941" i="11"/>
  <c r="T1942" i="11"/>
  <c r="T1943" i="11"/>
  <c r="T1944" i="11"/>
  <c r="T1945" i="11"/>
  <c r="T1946" i="11"/>
  <c r="T1947" i="11"/>
  <c r="T1948" i="11"/>
  <c r="T1949" i="11"/>
  <c r="T1950" i="11"/>
  <c r="T1951" i="11"/>
  <c r="T1952" i="11"/>
  <c r="T1953" i="11"/>
  <c r="T1954" i="11"/>
  <c r="T1955" i="11"/>
  <c r="T1956" i="11"/>
  <c r="T1957" i="11"/>
  <c r="T1958" i="11"/>
  <c r="T1959" i="11"/>
  <c r="T1960" i="11"/>
  <c r="T1961" i="11"/>
  <c r="T1962" i="11"/>
  <c r="T1963" i="11"/>
  <c r="T1964" i="11"/>
  <c r="T1965" i="11"/>
  <c r="T1966" i="11"/>
  <c r="T1967" i="11"/>
  <c r="T1968" i="11"/>
  <c r="T1969" i="11"/>
  <c r="T1970" i="11"/>
  <c r="T1971" i="11"/>
  <c r="T1972" i="11"/>
  <c r="T1973" i="11"/>
  <c r="T1974" i="11"/>
  <c r="T1975" i="11"/>
  <c r="T1976" i="11"/>
  <c r="T1977" i="11"/>
  <c r="T1978" i="11"/>
  <c r="T1979" i="11"/>
  <c r="T1980" i="11"/>
  <c r="T1981" i="11"/>
  <c r="T1982" i="11"/>
  <c r="T1983" i="11"/>
  <c r="T1984" i="11"/>
  <c r="T1985" i="11"/>
  <c r="T1986" i="11"/>
  <c r="T1987" i="11"/>
  <c r="T1988" i="11"/>
  <c r="T1989" i="11"/>
  <c r="T1990" i="11"/>
  <c r="T1991" i="11"/>
  <c r="T1992" i="11"/>
  <c r="T1993" i="11"/>
  <c r="T1994" i="11"/>
  <c r="T1995" i="11"/>
  <c r="T1996" i="11"/>
  <c r="T1997" i="11"/>
  <c r="T1998" i="11"/>
  <c r="T1999" i="11"/>
  <c r="T2000" i="11"/>
  <c r="T2001" i="11"/>
  <c r="T2002" i="11"/>
  <c r="T2003" i="11"/>
  <c r="T2004" i="11"/>
  <c r="T2005" i="11"/>
  <c r="T2006" i="11"/>
  <c r="T2007" i="11"/>
  <c r="T2008" i="11"/>
  <c r="T2009" i="11"/>
  <c r="T2010" i="11"/>
  <c r="T2011" i="11"/>
  <c r="T2012" i="11"/>
  <c r="T2013" i="11"/>
  <c r="T2014" i="11"/>
  <c r="T2015" i="11"/>
  <c r="T2016" i="11"/>
  <c r="T2017" i="11"/>
  <c r="T2018" i="11"/>
  <c r="T2019" i="11"/>
  <c r="T2020" i="11"/>
  <c r="T2021" i="11"/>
  <c r="T2022" i="11"/>
  <c r="T2023" i="11"/>
  <c r="T2024" i="11"/>
  <c r="T2025" i="11"/>
  <c r="T2026" i="11"/>
  <c r="T2027" i="11"/>
  <c r="T2028" i="11"/>
  <c r="T2029" i="11"/>
  <c r="T2030" i="11"/>
  <c r="T2031" i="11"/>
  <c r="T2032" i="11"/>
  <c r="T2033" i="11"/>
  <c r="T2034" i="11"/>
  <c r="T2035" i="11"/>
  <c r="T2036" i="11"/>
  <c r="T2037" i="11"/>
  <c r="T2038" i="11"/>
  <c r="T2039" i="11"/>
  <c r="T2040" i="11"/>
  <c r="T2041" i="11"/>
  <c r="T2042" i="11"/>
  <c r="T2043" i="11"/>
  <c r="T2044" i="11"/>
  <c r="T2045" i="11"/>
  <c r="T2046" i="11"/>
  <c r="T2047" i="11"/>
  <c r="T2048" i="11"/>
  <c r="T2049" i="11"/>
  <c r="T2050" i="11"/>
  <c r="T2051" i="11"/>
  <c r="T2052" i="11"/>
  <c r="T2053" i="11"/>
  <c r="T2054" i="11"/>
  <c r="T2055" i="11"/>
  <c r="T2056" i="11"/>
  <c r="T2057" i="11"/>
  <c r="T2058" i="11"/>
  <c r="T2059" i="11"/>
  <c r="T2060" i="11"/>
  <c r="T2061" i="11"/>
  <c r="T2062" i="11"/>
  <c r="T2063" i="11"/>
  <c r="T2064" i="11"/>
  <c r="T2065" i="11"/>
  <c r="T2066" i="11"/>
  <c r="T2067" i="11"/>
  <c r="T2068" i="11"/>
  <c r="T2069" i="11"/>
  <c r="T2070" i="11"/>
  <c r="T2071" i="11"/>
  <c r="T2072" i="11"/>
  <c r="T2073" i="11"/>
  <c r="T2074" i="11"/>
  <c r="T2075" i="11"/>
  <c r="T2076" i="11"/>
  <c r="T2077" i="11"/>
  <c r="T2078" i="11"/>
  <c r="T2079" i="11"/>
  <c r="T2080" i="11"/>
  <c r="T2081" i="11"/>
  <c r="T2082" i="11"/>
  <c r="T2083" i="11"/>
  <c r="T2084" i="11"/>
  <c r="T2085" i="11"/>
  <c r="T2086" i="11"/>
  <c r="T2087" i="11"/>
  <c r="T2088" i="11"/>
  <c r="T2089" i="11"/>
  <c r="T2090" i="11"/>
  <c r="T2091" i="11"/>
  <c r="T2092" i="11"/>
  <c r="T2093" i="11"/>
  <c r="T2094" i="11"/>
  <c r="T2095" i="11"/>
  <c r="T2096" i="11"/>
  <c r="T2097" i="11"/>
  <c r="T2098" i="11"/>
  <c r="T2099" i="11"/>
  <c r="T2100" i="11"/>
  <c r="T2101" i="11"/>
  <c r="T2102" i="11"/>
  <c r="T2103" i="11"/>
  <c r="T2104" i="11"/>
  <c r="T2105" i="11"/>
  <c r="T2106" i="11"/>
  <c r="T2107" i="11"/>
  <c r="T2108" i="11"/>
  <c r="T2109" i="11"/>
  <c r="T2110" i="11"/>
  <c r="T2111" i="11"/>
  <c r="T2112" i="11"/>
  <c r="T2113" i="11"/>
  <c r="T2114" i="11"/>
  <c r="T2115" i="11"/>
  <c r="T2116" i="11"/>
  <c r="T2117" i="11"/>
  <c r="T2118" i="11"/>
  <c r="T2119" i="11"/>
  <c r="T2120" i="11"/>
  <c r="T2121" i="11"/>
  <c r="T2122" i="11"/>
  <c r="T2123" i="11"/>
  <c r="T2124" i="11"/>
  <c r="T2125" i="11"/>
  <c r="T2126" i="11"/>
  <c r="T2127" i="11"/>
  <c r="T2128" i="11"/>
  <c r="T2129" i="11"/>
  <c r="T2130" i="11"/>
  <c r="T2131" i="11"/>
  <c r="T2132" i="11"/>
  <c r="T2133" i="11"/>
  <c r="T2134" i="11"/>
  <c r="T2135" i="11"/>
  <c r="T2136" i="11"/>
  <c r="T2137" i="11"/>
  <c r="T2138" i="11"/>
  <c r="T2139" i="11"/>
  <c r="T2140" i="11"/>
  <c r="T2141" i="11"/>
  <c r="T2142" i="11"/>
  <c r="T2143" i="11"/>
  <c r="T2144" i="11"/>
  <c r="T2145" i="11"/>
  <c r="T2146" i="11"/>
  <c r="T2147" i="11"/>
  <c r="T2148" i="11"/>
  <c r="T2149" i="11"/>
  <c r="T2150" i="11"/>
  <c r="T2151" i="11"/>
  <c r="T2152" i="11"/>
  <c r="T2153" i="11"/>
  <c r="T2154" i="11"/>
  <c r="T2155" i="11"/>
  <c r="T2156" i="11"/>
  <c r="T2157" i="11"/>
  <c r="T2158" i="11"/>
  <c r="T2159" i="11"/>
  <c r="T2160" i="11"/>
  <c r="T2161" i="11"/>
  <c r="T2162" i="11"/>
  <c r="T2163" i="11"/>
  <c r="T2164" i="11"/>
  <c r="T2165" i="11"/>
  <c r="T2166" i="11"/>
  <c r="T2167" i="11"/>
  <c r="T2168" i="11"/>
  <c r="T2169" i="11"/>
  <c r="T2170" i="11"/>
  <c r="T2171" i="11"/>
  <c r="T2172" i="11"/>
  <c r="T2173" i="11"/>
  <c r="T2174" i="11"/>
  <c r="T2175" i="11"/>
  <c r="T2176" i="11"/>
  <c r="T2177" i="11"/>
  <c r="T2178" i="11"/>
  <c r="T2179" i="11"/>
  <c r="T2180" i="11"/>
  <c r="T2181" i="11"/>
  <c r="T2182" i="11"/>
  <c r="T2183" i="11"/>
  <c r="T2184" i="11"/>
  <c r="T2185" i="11"/>
  <c r="T2186" i="11"/>
  <c r="T2187" i="11"/>
  <c r="T2188" i="11"/>
  <c r="T2189" i="11"/>
  <c r="T2190" i="11"/>
  <c r="T2191" i="11"/>
  <c r="T2192" i="11"/>
  <c r="T2193" i="11"/>
  <c r="T2194" i="11"/>
  <c r="T2195" i="11"/>
  <c r="T2196" i="11"/>
  <c r="T2197" i="11"/>
  <c r="T2198" i="11"/>
  <c r="T2199" i="11"/>
  <c r="T2200" i="11"/>
  <c r="T2201" i="11"/>
  <c r="T2" i="11"/>
  <c r="R3" i="11"/>
  <c r="S3" i="11" s="1"/>
  <c r="R4" i="11"/>
  <c r="S4" i="11" s="1"/>
  <c r="R5" i="11"/>
  <c r="S5" i="11" s="1"/>
  <c r="R6" i="11"/>
  <c r="S6" i="11" s="1"/>
  <c r="R7" i="11"/>
  <c r="S7" i="11" s="1"/>
  <c r="R8" i="11"/>
  <c r="S8" i="11" s="1"/>
  <c r="R9" i="11"/>
  <c r="S9" i="11" s="1"/>
  <c r="R10" i="11"/>
  <c r="S10" i="11" s="1"/>
  <c r="R11" i="11"/>
  <c r="S11" i="11" s="1"/>
  <c r="R12" i="11"/>
  <c r="S12" i="11" s="1"/>
  <c r="R13" i="11"/>
  <c r="S13" i="11" s="1"/>
  <c r="R14" i="11"/>
  <c r="S14" i="11" s="1"/>
  <c r="R15" i="11"/>
  <c r="S15" i="11" s="1"/>
  <c r="R16" i="11"/>
  <c r="S16" i="11" s="1"/>
  <c r="R17" i="11"/>
  <c r="S17" i="11" s="1"/>
  <c r="R18" i="11"/>
  <c r="S18" i="11" s="1"/>
  <c r="R19" i="11"/>
  <c r="S19" i="11" s="1"/>
  <c r="R20" i="11"/>
  <c r="S20" i="11" s="1"/>
  <c r="R21" i="11"/>
  <c r="S21" i="11" s="1"/>
  <c r="R22" i="11"/>
  <c r="S22" i="11" s="1"/>
  <c r="R23" i="11"/>
  <c r="S23" i="11" s="1"/>
  <c r="R24" i="11"/>
  <c r="S24" i="11" s="1"/>
  <c r="R25" i="11"/>
  <c r="S25" i="11" s="1"/>
  <c r="R26" i="11"/>
  <c r="S26" i="11" s="1"/>
  <c r="R27" i="11"/>
  <c r="S27" i="11" s="1"/>
  <c r="R28" i="11"/>
  <c r="S28" i="11" s="1"/>
  <c r="R29" i="11"/>
  <c r="S29" i="11" s="1"/>
  <c r="R30" i="11"/>
  <c r="S30" i="11" s="1"/>
  <c r="R31" i="11"/>
  <c r="S31" i="11" s="1"/>
  <c r="R32" i="11"/>
  <c r="S32" i="11" s="1"/>
  <c r="R33" i="11"/>
  <c r="S33" i="11" s="1"/>
  <c r="R34" i="11"/>
  <c r="S34" i="11" s="1"/>
  <c r="R35" i="11"/>
  <c r="S35" i="11" s="1"/>
  <c r="R36" i="11"/>
  <c r="S36" i="11" s="1"/>
  <c r="R37" i="11"/>
  <c r="S37" i="11" s="1"/>
  <c r="R38" i="11"/>
  <c r="S38" i="11" s="1"/>
  <c r="R39" i="11"/>
  <c r="S39" i="11" s="1"/>
  <c r="R40" i="11"/>
  <c r="S40" i="11" s="1"/>
  <c r="R41" i="11"/>
  <c r="S41" i="11" s="1"/>
  <c r="R42" i="11"/>
  <c r="S42" i="11" s="1"/>
  <c r="R43" i="11"/>
  <c r="S43" i="11" s="1"/>
  <c r="R44" i="11"/>
  <c r="S44" i="11" s="1"/>
  <c r="R45" i="11"/>
  <c r="S45" i="11" s="1"/>
  <c r="R46" i="11"/>
  <c r="S46" i="11" s="1"/>
  <c r="R47" i="11"/>
  <c r="S47" i="11" s="1"/>
  <c r="R48" i="11"/>
  <c r="S48" i="11" s="1"/>
  <c r="R49" i="11"/>
  <c r="S49" i="11" s="1"/>
  <c r="R50" i="11"/>
  <c r="S50" i="11" s="1"/>
  <c r="R51" i="11"/>
  <c r="S51" i="11" s="1"/>
  <c r="R52" i="11"/>
  <c r="S52" i="11" s="1"/>
  <c r="R53" i="11"/>
  <c r="S53" i="11" s="1"/>
  <c r="R54" i="11"/>
  <c r="S54" i="11" s="1"/>
  <c r="R55" i="11"/>
  <c r="S55" i="11" s="1"/>
  <c r="R56" i="11"/>
  <c r="S56" i="11" s="1"/>
  <c r="R57" i="11"/>
  <c r="S57" i="11" s="1"/>
  <c r="R58" i="11"/>
  <c r="S58" i="11" s="1"/>
  <c r="R59" i="11"/>
  <c r="S59" i="11" s="1"/>
  <c r="R60" i="11"/>
  <c r="S60" i="11" s="1"/>
  <c r="R61" i="11"/>
  <c r="S61" i="11" s="1"/>
  <c r="R62" i="11"/>
  <c r="S62" i="11" s="1"/>
  <c r="R63" i="11"/>
  <c r="S63" i="11" s="1"/>
  <c r="R64" i="11"/>
  <c r="S64" i="11" s="1"/>
  <c r="R65" i="11"/>
  <c r="S65" i="11" s="1"/>
  <c r="R66" i="11"/>
  <c r="S66" i="11" s="1"/>
  <c r="R67" i="11"/>
  <c r="S67" i="11" s="1"/>
  <c r="R68" i="11"/>
  <c r="S68" i="11" s="1"/>
  <c r="R69" i="11"/>
  <c r="S69" i="11" s="1"/>
  <c r="R70" i="11"/>
  <c r="S70" i="11" s="1"/>
  <c r="R71" i="11"/>
  <c r="S71" i="11" s="1"/>
  <c r="R72" i="11"/>
  <c r="S72" i="11" s="1"/>
  <c r="R73" i="11"/>
  <c r="S73" i="11" s="1"/>
  <c r="R74" i="11"/>
  <c r="S74" i="11" s="1"/>
  <c r="R75" i="11"/>
  <c r="S75" i="11" s="1"/>
  <c r="R76" i="11"/>
  <c r="S76" i="11" s="1"/>
  <c r="R77" i="11"/>
  <c r="S77" i="11" s="1"/>
  <c r="R78" i="11"/>
  <c r="S78" i="11" s="1"/>
  <c r="R79" i="11"/>
  <c r="S79" i="11" s="1"/>
  <c r="R80" i="11"/>
  <c r="S80" i="11" s="1"/>
  <c r="R81" i="11"/>
  <c r="S81" i="11" s="1"/>
  <c r="R82" i="11"/>
  <c r="S82" i="11" s="1"/>
  <c r="R83" i="11"/>
  <c r="S83" i="11" s="1"/>
  <c r="R84" i="11"/>
  <c r="S84" i="11" s="1"/>
  <c r="R85" i="11"/>
  <c r="S85" i="11" s="1"/>
  <c r="R86" i="11"/>
  <c r="S86" i="11" s="1"/>
  <c r="R87" i="11"/>
  <c r="S87" i="11" s="1"/>
  <c r="R88" i="11"/>
  <c r="S88" i="11" s="1"/>
  <c r="R89" i="11"/>
  <c r="S89" i="11" s="1"/>
  <c r="R90" i="11"/>
  <c r="S90" i="11" s="1"/>
  <c r="R91" i="11"/>
  <c r="S91" i="11" s="1"/>
  <c r="R92" i="11"/>
  <c r="S92" i="11" s="1"/>
  <c r="R93" i="11"/>
  <c r="S93" i="11" s="1"/>
  <c r="R94" i="11"/>
  <c r="S94" i="11" s="1"/>
  <c r="R95" i="11"/>
  <c r="S95" i="11" s="1"/>
  <c r="R96" i="11"/>
  <c r="S96" i="11" s="1"/>
  <c r="R97" i="11"/>
  <c r="S97" i="11" s="1"/>
  <c r="R98" i="11"/>
  <c r="S98" i="11" s="1"/>
  <c r="R99" i="11"/>
  <c r="S99" i="11" s="1"/>
  <c r="R100" i="11"/>
  <c r="S100" i="11" s="1"/>
  <c r="R101" i="11"/>
  <c r="S101" i="11" s="1"/>
  <c r="R102" i="11"/>
  <c r="S102" i="11" s="1"/>
  <c r="R103" i="11"/>
  <c r="S103" i="11" s="1"/>
  <c r="R104" i="11"/>
  <c r="S104" i="11" s="1"/>
  <c r="R105" i="11"/>
  <c r="S105" i="11" s="1"/>
  <c r="R106" i="11"/>
  <c r="S106" i="11" s="1"/>
  <c r="R107" i="11"/>
  <c r="S107" i="11" s="1"/>
  <c r="R108" i="11"/>
  <c r="S108" i="11" s="1"/>
  <c r="R109" i="11"/>
  <c r="S109" i="11" s="1"/>
  <c r="R110" i="11"/>
  <c r="S110" i="11" s="1"/>
  <c r="R111" i="11"/>
  <c r="S111" i="11" s="1"/>
  <c r="R112" i="11"/>
  <c r="S112" i="11" s="1"/>
  <c r="R113" i="11"/>
  <c r="S113" i="11" s="1"/>
  <c r="R114" i="11"/>
  <c r="S114" i="11" s="1"/>
  <c r="R115" i="11"/>
  <c r="S115" i="11" s="1"/>
  <c r="R116" i="11"/>
  <c r="S116" i="11" s="1"/>
  <c r="R117" i="11"/>
  <c r="S117" i="11" s="1"/>
  <c r="R118" i="11"/>
  <c r="S118" i="11" s="1"/>
  <c r="R119" i="11"/>
  <c r="S119" i="11" s="1"/>
  <c r="R120" i="11"/>
  <c r="S120" i="11" s="1"/>
  <c r="R121" i="11"/>
  <c r="S121" i="11" s="1"/>
  <c r="R122" i="11"/>
  <c r="S122" i="11" s="1"/>
  <c r="R123" i="11"/>
  <c r="S123" i="11" s="1"/>
  <c r="R124" i="11"/>
  <c r="S124" i="11" s="1"/>
  <c r="R125" i="11"/>
  <c r="S125" i="11" s="1"/>
  <c r="R126" i="11"/>
  <c r="S126" i="11" s="1"/>
  <c r="R127" i="11"/>
  <c r="S127" i="11" s="1"/>
  <c r="R128" i="11"/>
  <c r="S128" i="11" s="1"/>
  <c r="R129" i="11"/>
  <c r="S129" i="11" s="1"/>
  <c r="R130" i="11"/>
  <c r="S130" i="11" s="1"/>
  <c r="R131" i="11"/>
  <c r="S131" i="11" s="1"/>
  <c r="R132" i="11"/>
  <c r="S132" i="11" s="1"/>
  <c r="R133" i="11"/>
  <c r="S133" i="11" s="1"/>
  <c r="R134" i="11"/>
  <c r="S134" i="11" s="1"/>
  <c r="R135" i="11"/>
  <c r="S135" i="11" s="1"/>
  <c r="R136" i="11"/>
  <c r="S136" i="11" s="1"/>
  <c r="R137" i="11"/>
  <c r="S137" i="11" s="1"/>
  <c r="R138" i="11"/>
  <c r="S138" i="11" s="1"/>
  <c r="R139" i="11"/>
  <c r="S139" i="11" s="1"/>
  <c r="R140" i="11"/>
  <c r="S140" i="11" s="1"/>
  <c r="R141" i="11"/>
  <c r="S141" i="11" s="1"/>
  <c r="R142" i="11"/>
  <c r="S142" i="11" s="1"/>
  <c r="R143" i="11"/>
  <c r="S143" i="11" s="1"/>
  <c r="R144" i="11"/>
  <c r="S144" i="11" s="1"/>
  <c r="R145" i="11"/>
  <c r="S145" i="11" s="1"/>
  <c r="R146" i="11"/>
  <c r="S146" i="11" s="1"/>
  <c r="R147" i="11"/>
  <c r="S147" i="11" s="1"/>
  <c r="R148" i="11"/>
  <c r="S148" i="11" s="1"/>
  <c r="R149" i="11"/>
  <c r="S149" i="11" s="1"/>
  <c r="R150" i="11"/>
  <c r="S150" i="11" s="1"/>
  <c r="R151" i="11"/>
  <c r="S151" i="11" s="1"/>
  <c r="R152" i="11"/>
  <c r="S152" i="11" s="1"/>
  <c r="R153" i="11"/>
  <c r="S153" i="11" s="1"/>
  <c r="R154" i="11"/>
  <c r="S154" i="11" s="1"/>
  <c r="R155" i="11"/>
  <c r="S155" i="11" s="1"/>
  <c r="R156" i="11"/>
  <c r="S156" i="11" s="1"/>
  <c r="R157" i="11"/>
  <c r="S157" i="11" s="1"/>
  <c r="R158" i="11"/>
  <c r="S158" i="11" s="1"/>
  <c r="R159" i="11"/>
  <c r="S159" i="11" s="1"/>
  <c r="R160" i="11"/>
  <c r="S160" i="11" s="1"/>
  <c r="R161" i="11"/>
  <c r="S161" i="11" s="1"/>
  <c r="R162" i="11"/>
  <c r="S162" i="11" s="1"/>
  <c r="R163" i="11"/>
  <c r="S163" i="11" s="1"/>
  <c r="R164" i="11"/>
  <c r="S164" i="11" s="1"/>
  <c r="R165" i="11"/>
  <c r="S165" i="11" s="1"/>
  <c r="R166" i="11"/>
  <c r="S166" i="11" s="1"/>
  <c r="R167" i="11"/>
  <c r="S167" i="11" s="1"/>
  <c r="R168" i="11"/>
  <c r="S168" i="11" s="1"/>
  <c r="R169" i="11"/>
  <c r="S169" i="11" s="1"/>
  <c r="R170" i="11"/>
  <c r="S170" i="11" s="1"/>
  <c r="R171" i="11"/>
  <c r="S171" i="11" s="1"/>
  <c r="R172" i="11"/>
  <c r="S172" i="11" s="1"/>
  <c r="R173" i="11"/>
  <c r="S173" i="11" s="1"/>
  <c r="R174" i="11"/>
  <c r="S174" i="11" s="1"/>
  <c r="R175" i="11"/>
  <c r="S175" i="11" s="1"/>
  <c r="R176" i="11"/>
  <c r="S176" i="11" s="1"/>
  <c r="R177" i="11"/>
  <c r="S177" i="11" s="1"/>
  <c r="R178" i="11"/>
  <c r="S178" i="11" s="1"/>
  <c r="R179" i="11"/>
  <c r="S179" i="11" s="1"/>
  <c r="R180" i="11"/>
  <c r="S180" i="11" s="1"/>
  <c r="R181" i="11"/>
  <c r="S181" i="11" s="1"/>
  <c r="R182" i="11"/>
  <c r="S182" i="11" s="1"/>
  <c r="R183" i="11"/>
  <c r="S183" i="11" s="1"/>
  <c r="R184" i="11"/>
  <c r="S184" i="11" s="1"/>
  <c r="R185" i="11"/>
  <c r="S185" i="11" s="1"/>
  <c r="R186" i="11"/>
  <c r="S186" i="11" s="1"/>
  <c r="R187" i="11"/>
  <c r="S187" i="11" s="1"/>
  <c r="R188" i="11"/>
  <c r="S188" i="11" s="1"/>
  <c r="R189" i="11"/>
  <c r="S189" i="11" s="1"/>
  <c r="R190" i="11"/>
  <c r="S190" i="11" s="1"/>
  <c r="R191" i="11"/>
  <c r="S191" i="11" s="1"/>
  <c r="R192" i="11"/>
  <c r="S192" i="11" s="1"/>
  <c r="R193" i="11"/>
  <c r="S193" i="11" s="1"/>
  <c r="R194" i="11"/>
  <c r="S194" i="11" s="1"/>
  <c r="R195" i="11"/>
  <c r="S195" i="11" s="1"/>
  <c r="R196" i="11"/>
  <c r="S196" i="11" s="1"/>
  <c r="R197" i="11"/>
  <c r="S197" i="11" s="1"/>
  <c r="R198" i="11"/>
  <c r="S198" i="11" s="1"/>
  <c r="R199" i="11"/>
  <c r="S199" i="11" s="1"/>
  <c r="R200" i="11"/>
  <c r="S200" i="11" s="1"/>
  <c r="R201" i="11"/>
  <c r="S201" i="11" s="1"/>
  <c r="R202" i="11"/>
  <c r="S202" i="11" s="1"/>
  <c r="R203" i="11"/>
  <c r="S203" i="11" s="1"/>
  <c r="R204" i="11"/>
  <c r="S204" i="11" s="1"/>
  <c r="R205" i="11"/>
  <c r="S205" i="11" s="1"/>
  <c r="R206" i="11"/>
  <c r="S206" i="11" s="1"/>
  <c r="R207" i="11"/>
  <c r="S207" i="11" s="1"/>
  <c r="R208" i="11"/>
  <c r="S208" i="11" s="1"/>
  <c r="R209" i="11"/>
  <c r="S209" i="11" s="1"/>
  <c r="R210" i="11"/>
  <c r="S210" i="11" s="1"/>
  <c r="R211" i="11"/>
  <c r="S211" i="11" s="1"/>
  <c r="R212" i="11"/>
  <c r="S212" i="11" s="1"/>
  <c r="R213" i="11"/>
  <c r="S213" i="11" s="1"/>
  <c r="R214" i="11"/>
  <c r="S214" i="11" s="1"/>
  <c r="R215" i="11"/>
  <c r="S215" i="11" s="1"/>
  <c r="R216" i="11"/>
  <c r="S216" i="11" s="1"/>
  <c r="R217" i="11"/>
  <c r="S217" i="11" s="1"/>
  <c r="R218" i="11"/>
  <c r="S218" i="11" s="1"/>
  <c r="R219" i="11"/>
  <c r="S219" i="11" s="1"/>
  <c r="R220" i="11"/>
  <c r="S220" i="11" s="1"/>
  <c r="R221" i="11"/>
  <c r="S221" i="11" s="1"/>
  <c r="R222" i="11"/>
  <c r="S222" i="11" s="1"/>
  <c r="R223" i="11"/>
  <c r="S223" i="11" s="1"/>
  <c r="R224" i="11"/>
  <c r="S224" i="11" s="1"/>
  <c r="R225" i="11"/>
  <c r="S225" i="11" s="1"/>
  <c r="R226" i="11"/>
  <c r="S226" i="11" s="1"/>
  <c r="R227" i="11"/>
  <c r="S227" i="11" s="1"/>
  <c r="R228" i="11"/>
  <c r="S228" i="11" s="1"/>
  <c r="R229" i="11"/>
  <c r="S229" i="11" s="1"/>
  <c r="R230" i="11"/>
  <c r="S230" i="11" s="1"/>
  <c r="R231" i="11"/>
  <c r="S231" i="11" s="1"/>
  <c r="R232" i="11"/>
  <c r="S232" i="11" s="1"/>
  <c r="R233" i="11"/>
  <c r="S233" i="11" s="1"/>
  <c r="R234" i="11"/>
  <c r="S234" i="11" s="1"/>
  <c r="R235" i="11"/>
  <c r="S235" i="11" s="1"/>
  <c r="R236" i="11"/>
  <c r="S236" i="11" s="1"/>
  <c r="R237" i="11"/>
  <c r="S237" i="11" s="1"/>
  <c r="R238" i="11"/>
  <c r="S238" i="11" s="1"/>
  <c r="R239" i="11"/>
  <c r="S239" i="11" s="1"/>
  <c r="R240" i="11"/>
  <c r="S240" i="11" s="1"/>
  <c r="R241" i="11"/>
  <c r="S241" i="11" s="1"/>
  <c r="R242" i="11"/>
  <c r="S242" i="11" s="1"/>
  <c r="R243" i="11"/>
  <c r="S243" i="11" s="1"/>
  <c r="R244" i="11"/>
  <c r="S244" i="11" s="1"/>
  <c r="R245" i="11"/>
  <c r="S245" i="11" s="1"/>
  <c r="R246" i="11"/>
  <c r="S246" i="11" s="1"/>
  <c r="R247" i="11"/>
  <c r="S247" i="11" s="1"/>
  <c r="R248" i="11"/>
  <c r="S248" i="11" s="1"/>
  <c r="R249" i="11"/>
  <c r="S249" i="11" s="1"/>
  <c r="R250" i="11"/>
  <c r="S250" i="11" s="1"/>
  <c r="R251" i="11"/>
  <c r="S251" i="11" s="1"/>
  <c r="R252" i="11"/>
  <c r="S252" i="11" s="1"/>
  <c r="R253" i="11"/>
  <c r="S253" i="11" s="1"/>
  <c r="R254" i="11"/>
  <c r="S254" i="11" s="1"/>
  <c r="R255" i="11"/>
  <c r="S255" i="11" s="1"/>
  <c r="R256" i="11"/>
  <c r="S256" i="11" s="1"/>
  <c r="R257" i="11"/>
  <c r="S257" i="11" s="1"/>
  <c r="R258" i="11"/>
  <c r="S258" i="11" s="1"/>
  <c r="R259" i="11"/>
  <c r="S259" i="11" s="1"/>
  <c r="R260" i="11"/>
  <c r="S260" i="11" s="1"/>
  <c r="R261" i="11"/>
  <c r="S261" i="11" s="1"/>
  <c r="R262" i="11"/>
  <c r="S262" i="11" s="1"/>
  <c r="R263" i="11"/>
  <c r="S263" i="11" s="1"/>
  <c r="R264" i="11"/>
  <c r="S264" i="11" s="1"/>
  <c r="R265" i="11"/>
  <c r="S265" i="11" s="1"/>
  <c r="R266" i="11"/>
  <c r="S266" i="11" s="1"/>
  <c r="R267" i="11"/>
  <c r="S267" i="11" s="1"/>
  <c r="R268" i="11"/>
  <c r="S268" i="11" s="1"/>
  <c r="R269" i="11"/>
  <c r="S269" i="11" s="1"/>
  <c r="R270" i="11"/>
  <c r="S270" i="11" s="1"/>
  <c r="R271" i="11"/>
  <c r="S271" i="11" s="1"/>
  <c r="R272" i="11"/>
  <c r="S272" i="11" s="1"/>
  <c r="R273" i="11"/>
  <c r="S273" i="11" s="1"/>
  <c r="R274" i="11"/>
  <c r="S274" i="11" s="1"/>
  <c r="R275" i="11"/>
  <c r="S275" i="11" s="1"/>
  <c r="R276" i="11"/>
  <c r="S276" i="11" s="1"/>
  <c r="R277" i="11"/>
  <c r="S277" i="11" s="1"/>
  <c r="R278" i="11"/>
  <c r="S278" i="11" s="1"/>
  <c r="R279" i="11"/>
  <c r="S279" i="11" s="1"/>
  <c r="R280" i="11"/>
  <c r="S280" i="11" s="1"/>
  <c r="R281" i="11"/>
  <c r="S281" i="11" s="1"/>
  <c r="R282" i="11"/>
  <c r="S282" i="11" s="1"/>
  <c r="R283" i="11"/>
  <c r="S283" i="11" s="1"/>
  <c r="R284" i="11"/>
  <c r="S284" i="11" s="1"/>
  <c r="R285" i="11"/>
  <c r="S285" i="11" s="1"/>
  <c r="R286" i="11"/>
  <c r="S286" i="11" s="1"/>
  <c r="R287" i="11"/>
  <c r="S287" i="11" s="1"/>
  <c r="R288" i="11"/>
  <c r="S288" i="11" s="1"/>
  <c r="R289" i="11"/>
  <c r="S289" i="11" s="1"/>
  <c r="R290" i="11"/>
  <c r="S290" i="11" s="1"/>
  <c r="R291" i="11"/>
  <c r="S291" i="11" s="1"/>
  <c r="R292" i="11"/>
  <c r="S292" i="11" s="1"/>
  <c r="R293" i="11"/>
  <c r="S293" i="11" s="1"/>
  <c r="R294" i="11"/>
  <c r="S294" i="11" s="1"/>
  <c r="R295" i="11"/>
  <c r="S295" i="11" s="1"/>
  <c r="R296" i="11"/>
  <c r="S296" i="11" s="1"/>
  <c r="R297" i="11"/>
  <c r="S297" i="11" s="1"/>
  <c r="R298" i="11"/>
  <c r="S298" i="11" s="1"/>
  <c r="R299" i="11"/>
  <c r="S299" i="11" s="1"/>
  <c r="R300" i="11"/>
  <c r="S300" i="11" s="1"/>
  <c r="R301" i="11"/>
  <c r="S301" i="11" s="1"/>
  <c r="R302" i="11"/>
  <c r="S302" i="11" s="1"/>
  <c r="R303" i="11"/>
  <c r="S303" i="11" s="1"/>
  <c r="R304" i="11"/>
  <c r="S304" i="11" s="1"/>
  <c r="R305" i="11"/>
  <c r="S305" i="11" s="1"/>
  <c r="R306" i="11"/>
  <c r="S306" i="11" s="1"/>
  <c r="R307" i="11"/>
  <c r="S307" i="11" s="1"/>
  <c r="R308" i="11"/>
  <c r="S308" i="11" s="1"/>
  <c r="R309" i="11"/>
  <c r="S309" i="11" s="1"/>
  <c r="R310" i="11"/>
  <c r="S310" i="11" s="1"/>
  <c r="R311" i="11"/>
  <c r="S311" i="11" s="1"/>
  <c r="R312" i="11"/>
  <c r="S312" i="11" s="1"/>
  <c r="R313" i="11"/>
  <c r="S313" i="11" s="1"/>
  <c r="R314" i="11"/>
  <c r="S314" i="11" s="1"/>
  <c r="R315" i="11"/>
  <c r="S315" i="11" s="1"/>
  <c r="R316" i="11"/>
  <c r="S316" i="11" s="1"/>
  <c r="R317" i="11"/>
  <c r="S317" i="11" s="1"/>
  <c r="R318" i="11"/>
  <c r="S318" i="11" s="1"/>
  <c r="R319" i="11"/>
  <c r="S319" i="11" s="1"/>
  <c r="R320" i="11"/>
  <c r="S320" i="11" s="1"/>
  <c r="R321" i="11"/>
  <c r="S321" i="11" s="1"/>
  <c r="R322" i="11"/>
  <c r="S322" i="11" s="1"/>
  <c r="R323" i="11"/>
  <c r="S323" i="11" s="1"/>
  <c r="R324" i="11"/>
  <c r="S324" i="11" s="1"/>
  <c r="R325" i="11"/>
  <c r="S325" i="11" s="1"/>
  <c r="R326" i="11"/>
  <c r="S326" i="11" s="1"/>
  <c r="R327" i="11"/>
  <c r="S327" i="11" s="1"/>
  <c r="R328" i="11"/>
  <c r="S328" i="11" s="1"/>
  <c r="R329" i="11"/>
  <c r="S329" i="11" s="1"/>
  <c r="R330" i="11"/>
  <c r="S330" i="11" s="1"/>
  <c r="R331" i="11"/>
  <c r="S331" i="11" s="1"/>
  <c r="R332" i="11"/>
  <c r="S332" i="11" s="1"/>
  <c r="R333" i="11"/>
  <c r="S333" i="11" s="1"/>
  <c r="R334" i="11"/>
  <c r="S334" i="11" s="1"/>
  <c r="R335" i="11"/>
  <c r="S335" i="11" s="1"/>
  <c r="R336" i="11"/>
  <c r="S336" i="11" s="1"/>
  <c r="R337" i="11"/>
  <c r="S337" i="11" s="1"/>
  <c r="R338" i="11"/>
  <c r="S338" i="11" s="1"/>
  <c r="R339" i="11"/>
  <c r="S339" i="11" s="1"/>
  <c r="R340" i="11"/>
  <c r="S340" i="11" s="1"/>
  <c r="R341" i="11"/>
  <c r="S341" i="11" s="1"/>
  <c r="R342" i="11"/>
  <c r="S342" i="11" s="1"/>
  <c r="R343" i="11"/>
  <c r="S343" i="11" s="1"/>
  <c r="R344" i="11"/>
  <c r="S344" i="11" s="1"/>
  <c r="R345" i="11"/>
  <c r="S345" i="11" s="1"/>
  <c r="R346" i="11"/>
  <c r="S346" i="11" s="1"/>
  <c r="R347" i="11"/>
  <c r="S347" i="11" s="1"/>
  <c r="R348" i="11"/>
  <c r="S348" i="11" s="1"/>
  <c r="R349" i="11"/>
  <c r="S349" i="11" s="1"/>
  <c r="R350" i="11"/>
  <c r="S350" i="11" s="1"/>
  <c r="R351" i="11"/>
  <c r="S351" i="11" s="1"/>
  <c r="R352" i="11"/>
  <c r="S352" i="11" s="1"/>
  <c r="R353" i="11"/>
  <c r="S353" i="11" s="1"/>
  <c r="R354" i="11"/>
  <c r="S354" i="11" s="1"/>
  <c r="R355" i="11"/>
  <c r="S355" i="11" s="1"/>
  <c r="R356" i="11"/>
  <c r="S356" i="11" s="1"/>
  <c r="R357" i="11"/>
  <c r="S357" i="11" s="1"/>
  <c r="R358" i="11"/>
  <c r="S358" i="11" s="1"/>
  <c r="R359" i="11"/>
  <c r="S359" i="11" s="1"/>
  <c r="R360" i="11"/>
  <c r="S360" i="11" s="1"/>
  <c r="R361" i="11"/>
  <c r="S361" i="11" s="1"/>
  <c r="R362" i="11"/>
  <c r="S362" i="11" s="1"/>
  <c r="R363" i="11"/>
  <c r="S363" i="11" s="1"/>
  <c r="R364" i="11"/>
  <c r="S364" i="11" s="1"/>
  <c r="R365" i="11"/>
  <c r="S365" i="11" s="1"/>
  <c r="R366" i="11"/>
  <c r="S366" i="11" s="1"/>
  <c r="R367" i="11"/>
  <c r="S367" i="11" s="1"/>
  <c r="R368" i="11"/>
  <c r="S368" i="11" s="1"/>
  <c r="R369" i="11"/>
  <c r="S369" i="11" s="1"/>
  <c r="R370" i="11"/>
  <c r="S370" i="11" s="1"/>
  <c r="R371" i="11"/>
  <c r="S371" i="11" s="1"/>
  <c r="R372" i="11"/>
  <c r="S372" i="11" s="1"/>
  <c r="R373" i="11"/>
  <c r="S373" i="11" s="1"/>
  <c r="R374" i="11"/>
  <c r="S374" i="11" s="1"/>
  <c r="R375" i="11"/>
  <c r="S375" i="11" s="1"/>
  <c r="R376" i="11"/>
  <c r="S376" i="11" s="1"/>
  <c r="R377" i="11"/>
  <c r="S377" i="11" s="1"/>
  <c r="R378" i="11"/>
  <c r="S378" i="11" s="1"/>
  <c r="R379" i="11"/>
  <c r="S379" i="11" s="1"/>
  <c r="R380" i="11"/>
  <c r="S380" i="11" s="1"/>
  <c r="R381" i="11"/>
  <c r="S381" i="11" s="1"/>
  <c r="R382" i="11"/>
  <c r="S382" i="11" s="1"/>
  <c r="R383" i="11"/>
  <c r="S383" i="11" s="1"/>
  <c r="R384" i="11"/>
  <c r="S384" i="11" s="1"/>
  <c r="R385" i="11"/>
  <c r="S385" i="11" s="1"/>
  <c r="R386" i="11"/>
  <c r="S386" i="11" s="1"/>
  <c r="R387" i="11"/>
  <c r="S387" i="11" s="1"/>
  <c r="R388" i="11"/>
  <c r="S388" i="11" s="1"/>
  <c r="R389" i="11"/>
  <c r="S389" i="11" s="1"/>
  <c r="R390" i="11"/>
  <c r="S390" i="11" s="1"/>
  <c r="R391" i="11"/>
  <c r="S391" i="11" s="1"/>
  <c r="R392" i="11"/>
  <c r="S392" i="11" s="1"/>
  <c r="R393" i="11"/>
  <c r="S393" i="11" s="1"/>
  <c r="R394" i="11"/>
  <c r="S394" i="11" s="1"/>
  <c r="R395" i="11"/>
  <c r="S395" i="11" s="1"/>
  <c r="R396" i="11"/>
  <c r="S396" i="11" s="1"/>
  <c r="R397" i="11"/>
  <c r="S397" i="11" s="1"/>
  <c r="R398" i="11"/>
  <c r="S398" i="11" s="1"/>
  <c r="R399" i="11"/>
  <c r="S399" i="11" s="1"/>
  <c r="R400" i="11"/>
  <c r="S400" i="11" s="1"/>
  <c r="R401" i="11"/>
  <c r="S401" i="11" s="1"/>
  <c r="R402" i="11"/>
  <c r="S402" i="11" s="1"/>
  <c r="R403" i="11"/>
  <c r="S403" i="11" s="1"/>
  <c r="R404" i="11"/>
  <c r="S404" i="11" s="1"/>
  <c r="R405" i="11"/>
  <c r="S405" i="11" s="1"/>
  <c r="R406" i="11"/>
  <c r="S406" i="11" s="1"/>
  <c r="R407" i="11"/>
  <c r="S407" i="11" s="1"/>
  <c r="R408" i="11"/>
  <c r="S408" i="11" s="1"/>
  <c r="R409" i="11"/>
  <c r="S409" i="11" s="1"/>
  <c r="R410" i="11"/>
  <c r="S410" i="11" s="1"/>
  <c r="R411" i="11"/>
  <c r="S411" i="11" s="1"/>
  <c r="R412" i="11"/>
  <c r="S412" i="11" s="1"/>
  <c r="R413" i="11"/>
  <c r="S413" i="11" s="1"/>
  <c r="R414" i="11"/>
  <c r="S414" i="11" s="1"/>
  <c r="R415" i="11"/>
  <c r="S415" i="11" s="1"/>
  <c r="R416" i="11"/>
  <c r="S416" i="11" s="1"/>
  <c r="R417" i="11"/>
  <c r="S417" i="11" s="1"/>
  <c r="R418" i="11"/>
  <c r="S418" i="11" s="1"/>
  <c r="R419" i="11"/>
  <c r="S419" i="11" s="1"/>
  <c r="R420" i="11"/>
  <c r="S420" i="11" s="1"/>
  <c r="R421" i="11"/>
  <c r="S421" i="11" s="1"/>
  <c r="R422" i="11"/>
  <c r="S422" i="11" s="1"/>
  <c r="R423" i="11"/>
  <c r="S423" i="11" s="1"/>
  <c r="R424" i="11"/>
  <c r="S424" i="11" s="1"/>
  <c r="R425" i="11"/>
  <c r="S425" i="11" s="1"/>
  <c r="R426" i="11"/>
  <c r="S426" i="11" s="1"/>
  <c r="R427" i="11"/>
  <c r="S427" i="11" s="1"/>
  <c r="R428" i="11"/>
  <c r="S428" i="11" s="1"/>
  <c r="R429" i="11"/>
  <c r="S429" i="11" s="1"/>
  <c r="R430" i="11"/>
  <c r="S430" i="11" s="1"/>
  <c r="R431" i="11"/>
  <c r="S431" i="11" s="1"/>
  <c r="R432" i="11"/>
  <c r="S432" i="11" s="1"/>
  <c r="R433" i="11"/>
  <c r="S433" i="11" s="1"/>
  <c r="R434" i="11"/>
  <c r="S434" i="11" s="1"/>
  <c r="R435" i="11"/>
  <c r="S435" i="11" s="1"/>
  <c r="R436" i="11"/>
  <c r="S436" i="11" s="1"/>
  <c r="R437" i="11"/>
  <c r="S437" i="11" s="1"/>
  <c r="R438" i="11"/>
  <c r="S438" i="11" s="1"/>
  <c r="R439" i="11"/>
  <c r="S439" i="11" s="1"/>
  <c r="R440" i="11"/>
  <c r="S440" i="11" s="1"/>
  <c r="R441" i="11"/>
  <c r="S441" i="11" s="1"/>
  <c r="R442" i="11"/>
  <c r="S442" i="11" s="1"/>
  <c r="R443" i="11"/>
  <c r="S443" i="11" s="1"/>
  <c r="R444" i="11"/>
  <c r="S444" i="11" s="1"/>
  <c r="R445" i="11"/>
  <c r="S445" i="11" s="1"/>
  <c r="R446" i="11"/>
  <c r="S446" i="11" s="1"/>
  <c r="R447" i="11"/>
  <c r="S447" i="11" s="1"/>
  <c r="R448" i="11"/>
  <c r="S448" i="11" s="1"/>
  <c r="R449" i="11"/>
  <c r="S449" i="11" s="1"/>
  <c r="R450" i="11"/>
  <c r="S450" i="11" s="1"/>
  <c r="R451" i="11"/>
  <c r="S451" i="11" s="1"/>
  <c r="R452" i="11"/>
  <c r="S452" i="11" s="1"/>
  <c r="R453" i="11"/>
  <c r="S453" i="11" s="1"/>
  <c r="R454" i="11"/>
  <c r="S454" i="11" s="1"/>
  <c r="R455" i="11"/>
  <c r="S455" i="11" s="1"/>
  <c r="R456" i="11"/>
  <c r="S456" i="11" s="1"/>
  <c r="R457" i="11"/>
  <c r="S457" i="11" s="1"/>
  <c r="R458" i="11"/>
  <c r="S458" i="11" s="1"/>
  <c r="R459" i="11"/>
  <c r="S459" i="11" s="1"/>
  <c r="R460" i="11"/>
  <c r="S460" i="11" s="1"/>
  <c r="R461" i="11"/>
  <c r="S461" i="11" s="1"/>
  <c r="R462" i="11"/>
  <c r="S462" i="11" s="1"/>
  <c r="R463" i="11"/>
  <c r="S463" i="11" s="1"/>
  <c r="R464" i="11"/>
  <c r="S464" i="11" s="1"/>
  <c r="R465" i="11"/>
  <c r="S465" i="11" s="1"/>
  <c r="R466" i="11"/>
  <c r="S466" i="11" s="1"/>
  <c r="R467" i="11"/>
  <c r="S467" i="11" s="1"/>
  <c r="R468" i="11"/>
  <c r="S468" i="11" s="1"/>
  <c r="R469" i="11"/>
  <c r="S469" i="11" s="1"/>
  <c r="R470" i="11"/>
  <c r="S470" i="11" s="1"/>
  <c r="R471" i="11"/>
  <c r="S471" i="11" s="1"/>
  <c r="R472" i="11"/>
  <c r="S472" i="11" s="1"/>
  <c r="R473" i="11"/>
  <c r="S473" i="11" s="1"/>
  <c r="R474" i="11"/>
  <c r="S474" i="11" s="1"/>
  <c r="R475" i="11"/>
  <c r="S475" i="11" s="1"/>
  <c r="R476" i="11"/>
  <c r="S476" i="11" s="1"/>
  <c r="R477" i="11"/>
  <c r="S477" i="11" s="1"/>
  <c r="R478" i="11"/>
  <c r="S478" i="11" s="1"/>
  <c r="R479" i="11"/>
  <c r="S479" i="11" s="1"/>
  <c r="R480" i="11"/>
  <c r="S480" i="11" s="1"/>
  <c r="R481" i="11"/>
  <c r="S481" i="11" s="1"/>
  <c r="R482" i="11"/>
  <c r="S482" i="11" s="1"/>
  <c r="R483" i="11"/>
  <c r="S483" i="11" s="1"/>
  <c r="R484" i="11"/>
  <c r="S484" i="11" s="1"/>
  <c r="R485" i="11"/>
  <c r="S485" i="11" s="1"/>
  <c r="R486" i="11"/>
  <c r="S486" i="11" s="1"/>
  <c r="R487" i="11"/>
  <c r="S487" i="11" s="1"/>
  <c r="R488" i="11"/>
  <c r="S488" i="11" s="1"/>
  <c r="R489" i="11"/>
  <c r="S489" i="11" s="1"/>
  <c r="R490" i="11"/>
  <c r="S490" i="11" s="1"/>
  <c r="R491" i="11"/>
  <c r="S491" i="11" s="1"/>
  <c r="R492" i="11"/>
  <c r="S492" i="11" s="1"/>
  <c r="R493" i="11"/>
  <c r="S493" i="11" s="1"/>
  <c r="R494" i="11"/>
  <c r="S494" i="11" s="1"/>
  <c r="R495" i="11"/>
  <c r="S495" i="11" s="1"/>
  <c r="R496" i="11"/>
  <c r="S496" i="11" s="1"/>
  <c r="R497" i="11"/>
  <c r="S497" i="11" s="1"/>
  <c r="R498" i="11"/>
  <c r="S498" i="11" s="1"/>
  <c r="R499" i="11"/>
  <c r="S499" i="11" s="1"/>
  <c r="R500" i="11"/>
  <c r="S500" i="11" s="1"/>
  <c r="R501" i="11"/>
  <c r="S501" i="11" s="1"/>
  <c r="R502" i="11"/>
  <c r="S502" i="11" s="1"/>
  <c r="R503" i="11"/>
  <c r="S503" i="11" s="1"/>
  <c r="R504" i="11"/>
  <c r="S504" i="11" s="1"/>
  <c r="R505" i="11"/>
  <c r="S505" i="11" s="1"/>
  <c r="R506" i="11"/>
  <c r="S506" i="11" s="1"/>
  <c r="R507" i="11"/>
  <c r="S507" i="11" s="1"/>
  <c r="R508" i="11"/>
  <c r="S508" i="11" s="1"/>
  <c r="R509" i="11"/>
  <c r="S509" i="11" s="1"/>
  <c r="R510" i="11"/>
  <c r="S510" i="11" s="1"/>
  <c r="R511" i="11"/>
  <c r="S511" i="11" s="1"/>
  <c r="R512" i="11"/>
  <c r="S512" i="11" s="1"/>
  <c r="R513" i="11"/>
  <c r="S513" i="11" s="1"/>
  <c r="R514" i="11"/>
  <c r="S514" i="11" s="1"/>
  <c r="R515" i="11"/>
  <c r="S515" i="11" s="1"/>
  <c r="R516" i="11"/>
  <c r="S516" i="11" s="1"/>
  <c r="R517" i="11"/>
  <c r="S517" i="11" s="1"/>
  <c r="R518" i="11"/>
  <c r="S518" i="11" s="1"/>
  <c r="R519" i="11"/>
  <c r="S519" i="11" s="1"/>
  <c r="R520" i="11"/>
  <c r="S520" i="11" s="1"/>
  <c r="R521" i="11"/>
  <c r="S521" i="11" s="1"/>
  <c r="R522" i="11"/>
  <c r="S522" i="11" s="1"/>
  <c r="R523" i="11"/>
  <c r="S523" i="11" s="1"/>
  <c r="R524" i="11"/>
  <c r="S524" i="11" s="1"/>
  <c r="R525" i="11"/>
  <c r="S525" i="11" s="1"/>
  <c r="R526" i="11"/>
  <c r="S526" i="11" s="1"/>
  <c r="R527" i="11"/>
  <c r="S527" i="11" s="1"/>
  <c r="R528" i="11"/>
  <c r="S528" i="11" s="1"/>
  <c r="R529" i="11"/>
  <c r="S529" i="11" s="1"/>
  <c r="R530" i="11"/>
  <c r="S530" i="11" s="1"/>
  <c r="R531" i="11"/>
  <c r="S531" i="11" s="1"/>
  <c r="R532" i="11"/>
  <c r="S532" i="11" s="1"/>
  <c r="R533" i="11"/>
  <c r="S533" i="11" s="1"/>
  <c r="R534" i="11"/>
  <c r="S534" i="11" s="1"/>
  <c r="R535" i="11"/>
  <c r="S535" i="11" s="1"/>
  <c r="R536" i="11"/>
  <c r="S536" i="11" s="1"/>
  <c r="R537" i="11"/>
  <c r="S537" i="11" s="1"/>
  <c r="R538" i="11"/>
  <c r="S538" i="11" s="1"/>
  <c r="R539" i="11"/>
  <c r="S539" i="11" s="1"/>
  <c r="R540" i="11"/>
  <c r="S540" i="11" s="1"/>
  <c r="R541" i="11"/>
  <c r="S541" i="11" s="1"/>
  <c r="R542" i="11"/>
  <c r="S542" i="11" s="1"/>
  <c r="R543" i="11"/>
  <c r="S543" i="11" s="1"/>
  <c r="R544" i="11"/>
  <c r="S544" i="11" s="1"/>
  <c r="R545" i="11"/>
  <c r="S545" i="11" s="1"/>
  <c r="R546" i="11"/>
  <c r="S546" i="11" s="1"/>
  <c r="R547" i="11"/>
  <c r="S547" i="11" s="1"/>
  <c r="R548" i="11"/>
  <c r="S548" i="11" s="1"/>
  <c r="R549" i="11"/>
  <c r="S549" i="11" s="1"/>
  <c r="R550" i="11"/>
  <c r="S550" i="11" s="1"/>
  <c r="R551" i="11"/>
  <c r="S551" i="11" s="1"/>
  <c r="R552" i="11"/>
  <c r="S552" i="11" s="1"/>
  <c r="R553" i="11"/>
  <c r="S553" i="11" s="1"/>
  <c r="R554" i="11"/>
  <c r="S554" i="11" s="1"/>
  <c r="R555" i="11"/>
  <c r="S555" i="11" s="1"/>
  <c r="R556" i="11"/>
  <c r="S556" i="11" s="1"/>
  <c r="R557" i="11"/>
  <c r="S557" i="11" s="1"/>
  <c r="R558" i="11"/>
  <c r="S558" i="11" s="1"/>
  <c r="R559" i="11"/>
  <c r="S559" i="11" s="1"/>
  <c r="R560" i="11"/>
  <c r="S560" i="11" s="1"/>
  <c r="R561" i="11"/>
  <c r="S561" i="11" s="1"/>
  <c r="R562" i="11"/>
  <c r="S562" i="11" s="1"/>
  <c r="R563" i="11"/>
  <c r="S563" i="11" s="1"/>
  <c r="R564" i="11"/>
  <c r="S564" i="11" s="1"/>
  <c r="R565" i="11"/>
  <c r="S565" i="11" s="1"/>
  <c r="R566" i="11"/>
  <c r="S566" i="11" s="1"/>
  <c r="R567" i="11"/>
  <c r="S567" i="11" s="1"/>
  <c r="R568" i="11"/>
  <c r="S568" i="11" s="1"/>
  <c r="R569" i="11"/>
  <c r="S569" i="11" s="1"/>
  <c r="R570" i="11"/>
  <c r="S570" i="11" s="1"/>
  <c r="R571" i="11"/>
  <c r="S571" i="11" s="1"/>
  <c r="R572" i="11"/>
  <c r="S572" i="11" s="1"/>
  <c r="R573" i="11"/>
  <c r="S573" i="11" s="1"/>
  <c r="R574" i="11"/>
  <c r="S574" i="11" s="1"/>
  <c r="R575" i="11"/>
  <c r="S575" i="11" s="1"/>
  <c r="R576" i="11"/>
  <c r="S576" i="11" s="1"/>
  <c r="R577" i="11"/>
  <c r="S577" i="11" s="1"/>
  <c r="R578" i="11"/>
  <c r="S578" i="11" s="1"/>
  <c r="R579" i="11"/>
  <c r="S579" i="11" s="1"/>
  <c r="R580" i="11"/>
  <c r="S580" i="11" s="1"/>
  <c r="R581" i="11"/>
  <c r="S581" i="11" s="1"/>
  <c r="R582" i="11"/>
  <c r="S582" i="11" s="1"/>
  <c r="R583" i="11"/>
  <c r="S583" i="11" s="1"/>
  <c r="R584" i="11"/>
  <c r="S584" i="11" s="1"/>
  <c r="R585" i="11"/>
  <c r="S585" i="11" s="1"/>
  <c r="R586" i="11"/>
  <c r="S586" i="11" s="1"/>
  <c r="R587" i="11"/>
  <c r="S587" i="11" s="1"/>
  <c r="R588" i="11"/>
  <c r="S588" i="11" s="1"/>
  <c r="R589" i="11"/>
  <c r="S589" i="11" s="1"/>
  <c r="R590" i="11"/>
  <c r="S590" i="11" s="1"/>
  <c r="R591" i="11"/>
  <c r="S591" i="11" s="1"/>
  <c r="R592" i="11"/>
  <c r="S592" i="11" s="1"/>
  <c r="R593" i="11"/>
  <c r="S593" i="11" s="1"/>
  <c r="R594" i="11"/>
  <c r="S594" i="11" s="1"/>
  <c r="R595" i="11"/>
  <c r="S595" i="11" s="1"/>
  <c r="R596" i="11"/>
  <c r="S596" i="11" s="1"/>
  <c r="R597" i="11"/>
  <c r="S597" i="11" s="1"/>
  <c r="R598" i="11"/>
  <c r="S598" i="11" s="1"/>
  <c r="R599" i="11"/>
  <c r="S599" i="11" s="1"/>
  <c r="R600" i="11"/>
  <c r="S600" i="11" s="1"/>
  <c r="R601" i="11"/>
  <c r="S601" i="11" s="1"/>
  <c r="R602" i="11"/>
  <c r="S602" i="11" s="1"/>
  <c r="R603" i="11"/>
  <c r="S603" i="11" s="1"/>
  <c r="R604" i="11"/>
  <c r="S604" i="11" s="1"/>
  <c r="R605" i="11"/>
  <c r="S605" i="11" s="1"/>
  <c r="R606" i="11"/>
  <c r="S606" i="11" s="1"/>
  <c r="R607" i="11"/>
  <c r="S607" i="11" s="1"/>
  <c r="R608" i="11"/>
  <c r="S608" i="11" s="1"/>
  <c r="R609" i="11"/>
  <c r="S609" i="11" s="1"/>
  <c r="R610" i="11"/>
  <c r="S610" i="11" s="1"/>
  <c r="R611" i="11"/>
  <c r="S611" i="11" s="1"/>
  <c r="R612" i="11"/>
  <c r="S612" i="11" s="1"/>
  <c r="R613" i="11"/>
  <c r="S613" i="11" s="1"/>
  <c r="R614" i="11"/>
  <c r="S614" i="11" s="1"/>
  <c r="R615" i="11"/>
  <c r="S615" i="11" s="1"/>
  <c r="R616" i="11"/>
  <c r="S616" i="11" s="1"/>
  <c r="R617" i="11"/>
  <c r="S617" i="11" s="1"/>
  <c r="R618" i="11"/>
  <c r="S618" i="11" s="1"/>
  <c r="R619" i="11"/>
  <c r="S619" i="11" s="1"/>
  <c r="R620" i="11"/>
  <c r="S620" i="11" s="1"/>
  <c r="R621" i="11"/>
  <c r="S621" i="11" s="1"/>
  <c r="R622" i="11"/>
  <c r="S622" i="11" s="1"/>
  <c r="R623" i="11"/>
  <c r="S623" i="11" s="1"/>
  <c r="R624" i="11"/>
  <c r="S624" i="11" s="1"/>
  <c r="R625" i="11"/>
  <c r="S625" i="11" s="1"/>
  <c r="R626" i="11"/>
  <c r="S626" i="11" s="1"/>
  <c r="R627" i="11"/>
  <c r="S627" i="11" s="1"/>
  <c r="R628" i="11"/>
  <c r="S628" i="11" s="1"/>
  <c r="R629" i="11"/>
  <c r="S629" i="11" s="1"/>
  <c r="R630" i="11"/>
  <c r="S630" i="11" s="1"/>
  <c r="R631" i="11"/>
  <c r="S631" i="11" s="1"/>
  <c r="R632" i="11"/>
  <c r="S632" i="11" s="1"/>
  <c r="R633" i="11"/>
  <c r="S633" i="11" s="1"/>
  <c r="R634" i="11"/>
  <c r="S634" i="11" s="1"/>
  <c r="R635" i="11"/>
  <c r="S635" i="11" s="1"/>
  <c r="R636" i="11"/>
  <c r="S636" i="11" s="1"/>
  <c r="R637" i="11"/>
  <c r="S637" i="11" s="1"/>
  <c r="R638" i="11"/>
  <c r="S638" i="11" s="1"/>
  <c r="R639" i="11"/>
  <c r="S639" i="11" s="1"/>
  <c r="R640" i="11"/>
  <c r="S640" i="11" s="1"/>
  <c r="R641" i="11"/>
  <c r="S641" i="11" s="1"/>
  <c r="R642" i="11"/>
  <c r="S642" i="11" s="1"/>
  <c r="R643" i="11"/>
  <c r="S643" i="11" s="1"/>
  <c r="R644" i="11"/>
  <c r="S644" i="11" s="1"/>
  <c r="R645" i="11"/>
  <c r="S645" i="11" s="1"/>
  <c r="R646" i="11"/>
  <c r="S646" i="11" s="1"/>
  <c r="R647" i="11"/>
  <c r="S647" i="11" s="1"/>
  <c r="R648" i="11"/>
  <c r="S648" i="11" s="1"/>
  <c r="R649" i="11"/>
  <c r="S649" i="11" s="1"/>
  <c r="R650" i="11"/>
  <c r="S650" i="11" s="1"/>
  <c r="R651" i="11"/>
  <c r="S651" i="11" s="1"/>
  <c r="R652" i="11"/>
  <c r="S652" i="11" s="1"/>
  <c r="R653" i="11"/>
  <c r="S653" i="11" s="1"/>
  <c r="R654" i="11"/>
  <c r="S654" i="11" s="1"/>
  <c r="R655" i="11"/>
  <c r="S655" i="11" s="1"/>
  <c r="R656" i="11"/>
  <c r="S656" i="11" s="1"/>
  <c r="R657" i="11"/>
  <c r="S657" i="11" s="1"/>
  <c r="R658" i="11"/>
  <c r="S658" i="11" s="1"/>
  <c r="R659" i="11"/>
  <c r="S659" i="11" s="1"/>
  <c r="R660" i="11"/>
  <c r="S660" i="11" s="1"/>
  <c r="R661" i="11"/>
  <c r="S661" i="11" s="1"/>
  <c r="R662" i="11"/>
  <c r="S662" i="11" s="1"/>
  <c r="R663" i="11"/>
  <c r="S663" i="11" s="1"/>
  <c r="R664" i="11"/>
  <c r="S664" i="11" s="1"/>
  <c r="R665" i="11"/>
  <c r="S665" i="11" s="1"/>
  <c r="R666" i="11"/>
  <c r="S666" i="11" s="1"/>
  <c r="R667" i="11"/>
  <c r="S667" i="11" s="1"/>
  <c r="R668" i="11"/>
  <c r="S668" i="11" s="1"/>
  <c r="R669" i="11"/>
  <c r="S669" i="11" s="1"/>
  <c r="R670" i="11"/>
  <c r="S670" i="11" s="1"/>
  <c r="R671" i="11"/>
  <c r="S671" i="11" s="1"/>
  <c r="R672" i="11"/>
  <c r="S672" i="11" s="1"/>
  <c r="R673" i="11"/>
  <c r="S673" i="11" s="1"/>
  <c r="R674" i="11"/>
  <c r="S674" i="11" s="1"/>
  <c r="R675" i="11"/>
  <c r="S675" i="11" s="1"/>
  <c r="R676" i="11"/>
  <c r="S676" i="11" s="1"/>
  <c r="R677" i="11"/>
  <c r="S677" i="11" s="1"/>
  <c r="R678" i="11"/>
  <c r="S678" i="11" s="1"/>
  <c r="R679" i="11"/>
  <c r="S679" i="11" s="1"/>
  <c r="R680" i="11"/>
  <c r="S680" i="11" s="1"/>
  <c r="R681" i="11"/>
  <c r="S681" i="11" s="1"/>
  <c r="R682" i="11"/>
  <c r="S682" i="11" s="1"/>
  <c r="R683" i="11"/>
  <c r="S683" i="11" s="1"/>
  <c r="R684" i="11"/>
  <c r="S684" i="11" s="1"/>
  <c r="R685" i="11"/>
  <c r="S685" i="11" s="1"/>
  <c r="R686" i="11"/>
  <c r="S686" i="11" s="1"/>
  <c r="R687" i="11"/>
  <c r="S687" i="11" s="1"/>
  <c r="R688" i="11"/>
  <c r="S688" i="11" s="1"/>
  <c r="R689" i="11"/>
  <c r="S689" i="11" s="1"/>
  <c r="R690" i="11"/>
  <c r="S690" i="11" s="1"/>
  <c r="R691" i="11"/>
  <c r="S691" i="11" s="1"/>
  <c r="R692" i="11"/>
  <c r="S692" i="11" s="1"/>
  <c r="R693" i="11"/>
  <c r="S693" i="11" s="1"/>
  <c r="R694" i="11"/>
  <c r="S694" i="11" s="1"/>
  <c r="R695" i="11"/>
  <c r="S695" i="11" s="1"/>
  <c r="R696" i="11"/>
  <c r="S696" i="11" s="1"/>
  <c r="R697" i="11"/>
  <c r="S697" i="11" s="1"/>
  <c r="R698" i="11"/>
  <c r="S698" i="11" s="1"/>
  <c r="R699" i="11"/>
  <c r="S699" i="11" s="1"/>
  <c r="R700" i="11"/>
  <c r="S700" i="11" s="1"/>
  <c r="R701" i="11"/>
  <c r="S701" i="11" s="1"/>
  <c r="R702" i="11"/>
  <c r="S702" i="11" s="1"/>
  <c r="R703" i="11"/>
  <c r="S703" i="11" s="1"/>
  <c r="R704" i="11"/>
  <c r="S704" i="11" s="1"/>
  <c r="R705" i="11"/>
  <c r="S705" i="11" s="1"/>
  <c r="R706" i="11"/>
  <c r="S706" i="11" s="1"/>
  <c r="R707" i="11"/>
  <c r="S707" i="11" s="1"/>
  <c r="R708" i="11"/>
  <c r="S708" i="11" s="1"/>
  <c r="R709" i="11"/>
  <c r="S709" i="11" s="1"/>
  <c r="R710" i="11"/>
  <c r="S710" i="11" s="1"/>
  <c r="R711" i="11"/>
  <c r="S711" i="11" s="1"/>
  <c r="R712" i="11"/>
  <c r="S712" i="11" s="1"/>
  <c r="R713" i="11"/>
  <c r="S713" i="11" s="1"/>
  <c r="R714" i="11"/>
  <c r="S714" i="11" s="1"/>
  <c r="R715" i="11"/>
  <c r="S715" i="11" s="1"/>
  <c r="R716" i="11"/>
  <c r="S716" i="11" s="1"/>
  <c r="R717" i="11"/>
  <c r="S717" i="11" s="1"/>
  <c r="R718" i="11"/>
  <c r="S718" i="11" s="1"/>
  <c r="R719" i="11"/>
  <c r="S719" i="11" s="1"/>
  <c r="R720" i="11"/>
  <c r="S720" i="11" s="1"/>
  <c r="R721" i="11"/>
  <c r="S721" i="11" s="1"/>
  <c r="R722" i="11"/>
  <c r="S722" i="11" s="1"/>
  <c r="R723" i="11"/>
  <c r="S723" i="11" s="1"/>
  <c r="R724" i="11"/>
  <c r="S724" i="11" s="1"/>
  <c r="R725" i="11"/>
  <c r="S725" i="11" s="1"/>
  <c r="R726" i="11"/>
  <c r="S726" i="11" s="1"/>
  <c r="R727" i="11"/>
  <c r="S727" i="11" s="1"/>
  <c r="R728" i="11"/>
  <c r="S728" i="11" s="1"/>
  <c r="R729" i="11"/>
  <c r="S729" i="11" s="1"/>
  <c r="R730" i="11"/>
  <c r="S730" i="11" s="1"/>
  <c r="R731" i="11"/>
  <c r="S731" i="11" s="1"/>
  <c r="R732" i="11"/>
  <c r="S732" i="11" s="1"/>
  <c r="R733" i="11"/>
  <c r="S733" i="11" s="1"/>
  <c r="R734" i="11"/>
  <c r="S734" i="11" s="1"/>
  <c r="R735" i="11"/>
  <c r="S735" i="11" s="1"/>
  <c r="R736" i="11"/>
  <c r="S736" i="11" s="1"/>
  <c r="R737" i="11"/>
  <c r="S737" i="11" s="1"/>
  <c r="R738" i="11"/>
  <c r="S738" i="11" s="1"/>
  <c r="R739" i="11"/>
  <c r="S739" i="11" s="1"/>
  <c r="R740" i="11"/>
  <c r="S740" i="11" s="1"/>
  <c r="R741" i="11"/>
  <c r="S741" i="11" s="1"/>
  <c r="R742" i="11"/>
  <c r="S742" i="11" s="1"/>
  <c r="R743" i="11"/>
  <c r="S743" i="11" s="1"/>
  <c r="R744" i="11"/>
  <c r="S744" i="11" s="1"/>
  <c r="R745" i="11"/>
  <c r="S745" i="11" s="1"/>
  <c r="R746" i="11"/>
  <c r="S746" i="11" s="1"/>
  <c r="R747" i="11"/>
  <c r="S747" i="11" s="1"/>
  <c r="R748" i="11"/>
  <c r="S748" i="11" s="1"/>
  <c r="R749" i="11"/>
  <c r="S749" i="11" s="1"/>
  <c r="R750" i="11"/>
  <c r="S750" i="11" s="1"/>
  <c r="R751" i="11"/>
  <c r="S751" i="11" s="1"/>
  <c r="R752" i="11"/>
  <c r="S752" i="11" s="1"/>
  <c r="R753" i="11"/>
  <c r="S753" i="11" s="1"/>
  <c r="R754" i="11"/>
  <c r="S754" i="11" s="1"/>
  <c r="R755" i="11"/>
  <c r="S755" i="11" s="1"/>
  <c r="R756" i="11"/>
  <c r="S756" i="11" s="1"/>
  <c r="R757" i="11"/>
  <c r="S757" i="11" s="1"/>
  <c r="R758" i="11"/>
  <c r="S758" i="11" s="1"/>
  <c r="R759" i="11"/>
  <c r="S759" i="11" s="1"/>
  <c r="R760" i="11"/>
  <c r="S760" i="11" s="1"/>
  <c r="R761" i="11"/>
  <c r="S761" i="11" s="1"/>
  <c r="R762" i="11"/>
  <c r="S762" i="11" s="1"/>
  <c r="R763" i="11"/>
  <c r="S763" i="11" s="1"/>
  <c r="R764" i="11"/>
  <c r="S764" i="11" s="1"/>
  <c r="R765" i="11"/>
  <c r="S765" i="11" s="1"/>
  <c r="R766" i="11"/>
  <c r="S766" i="11" s="1"/>
  <c r="R767" i="11"/>
  <c r="S767" i="11" s="1"/>
  <c r="R768" i="11"/>
  <c r="S768" i="11" s="1"/>
  <c r="R769" i="11"/>
  <c r="S769" i="11" s="1"/>
  <c r="R770" i="11"/>
  <c r="S770" i="11" s="1"/>
  <c r="R771" i="11"/>
  <c r="S771" i="11" s="1"/>
  <c r="R772" i="11"/>
  <c r="S772" i="11" s="1"/>
  <c r="R773" i="11"/>
  <c r="S773" i="11" s="1"/>
  <c r="R774" i="11"/>
  <c r="S774" i="11" s="1"/>
  <c r="R775" i="11"/>
  <c r="S775" i="11" s="1"/>
  <c r="R776" i="11"/>
  <c r="S776" i="11" s="1"/>
  <c r="R777" i="11"/>
  <c r="S777" i="11" s="1"/>
  <c r="R778" i="11"/>
  <c r="S778" i="11" s="1"/>
  <c r="R779" i="11"/>
  <c r="S779" i="11" s="1"/>
  <c r="R780" i="11"/>
  <c r="S780" i="11" s="1"/>
  <c r="R781" i="11"/>
  <c r="S781" i="11" s="1"/>
  <c r="R782" i="11"/>
  <c r="S782" i="11" s="1"/>
  <c r="R783" i="11"/>
  <c r="S783" i="11" s="1"/>
  <c r="R784" i="11"/>
  <c r="S784" i="11" s="1"/>
  <c r="R785" i="11"/>
  <c r="S785" i="11" s="1"/>
  <c r="R786" i="11"/>
  <c r="S786" i="11" s="1"/>
  <c r="R787" i="11"/>
  <c r="S787" i="11" s="1"/>
  <c r="R788" i="11"/>
  <c r="S788" i="11" s="1"/>
  <c r="R789" i="11"/>
  <c r="S789" i="11" s="1"/>
  <c r="R790" i="11"/>
  <c r="S790" i="11" s="1"/>
  <c r="R791" i="11"/>
  <c r="S791" i="11" s="1"/>
  <c r="R792" i="11"/>
  <c r="S792" i="11" s="1"/>
  <c r="R793" i="11"/>
  <c r="S793" i="11" s="1"/>
  <c r="R794" i="11"/>
  <c r="S794" i="11" s="1"/>
  <c r="R795" i="11"/>
  <c r="S795" i="11" s="1"/>
  <c r="R796" i="11"/>
  <c r="S796" i="11" s="1"/>
  <c r="R797" i="11"/>
  <c r="S797" i="11" s="1"/>
  <c r="R798" i="11"/>
  <c r="S798" i="11" s="1"/>
  <c r="R799" i="11"/>
  <c r="S799" i="11" s="1"/>
  <c r="R800" i="11"/>
  <c r="S800" i="11" s="1"/>
  <c r="R801" i="11"/>
  <c r="S801" i="11" s="1"/>
  <c r="R802" i="11"/>
  <c r="S802" i="11" s="1"/>
  <c r="R803" i="11"/>
  <c r="S803" i="11" s="1"/>
  <c r="R804" i="11"/>
  <c r="S804" i="11" s="1"/>
  <c r="R805" i="11"/>
  <c r="S805" i="11" s="1"/>
  <c r="R806" i="11"/>
  <c r="S806" i="11" s="1"/>
  <c r="R807" i="11"/>
  <c r="S807" i="11" s="1"/>
  <c r="R808" i="11"/>
  <c r="S808" i="11" s="1"/>
  <c r="R809" i="11"/>
  <c r="S809" i="11" s="1"/>
  <c r="R810" i="11"/>
  <c r="S810" i="11" s="1"/>
  <c r="R811" i="11"/>
  <c r="S811" i="11" s="1"/>
  <c r="R812" i="11"/>
  <c r="S812" i="11" s="1"/>
  <c r="R813" i="11"/>
  <c r="S813" i="11" s="1"/>
  <c r="R814" i="11"/>
  <c r="S814" i="11" s="1"/>
  <c r="R815" i="11"/>
  <c r="S815" i="11" s="1"/>
  <c r="R816" i="11"/>
  <c r="S816" i="11" s="1"/>
  <c r="R817" i="11"/>
  <c r="S817" i="11" s="1"/>
  <c r="R818" i="11"/>
  <c r="S818" i="11" s="1"/>
  <c r="R819" i="11"/>
  <c r="S819" i="11" s="1"/>
  <c r="R820" i="11"/>
  <c r="S820" i="11" s="1"/>
  <c r="R821" i="11"/>
  <c r="S821" i="11" s="1"/>
  <c r="R822" i="11"/>
  <c r="S822" i="11" s="1"/>
  <c r="R823" i="11"/>
  <c r="S823" i="11" s="1"/>
  <c r="R824" i="11"/>
  <c r="S824" i="11" s="1"/>
  <c r="R825" i="11"/>
  <c r="S825" i="11" s="1"/>
  <c r="R826" i="11"/>
  <c r="S826" i="11" s="1"/>
  <c r="R827" i="11"/>
  <c r="S827" i="11" s="1"/>
  <c r="R828" i="11"/>
  <c r="S828" i="11" s="1"/>
  <c r="R829" i="11"/>
  <c r="S829" i="11" s="1"/>
  <c r="R830" i="11"/>
  <c r="S830" i="11" s="1"/>
  <c r="R831" i="11"/>
  <c r="S831" i="11" s="1"/>
  <c r="R832" i="11"/>
  <c r="S832" i="11" s="1"/>
  <c r="R833" i="11"/>
  <c r="S833" i="11" s="1"/>
  <c r="R834" i="11"/>
  <c r="S834" i="11" s="1"/>
  <c r="R835" i="11"/>
  <c r="S835" i="11" s="1"/>
  <c r="R836" i="11"/>
  <c r="S836" i="11" s="1"/>
  <c r="R837" i="11"/>
  <c r="S837" i="11" s="1"/>
  <c r="R838" i="11"/>
  <c r="S838" i="11" s="1"/>
  <c r="R839" i="11"/>
  <c r="S839" i="11" s="1"/>
  <c r="R840" i="11"/>
  <c r="S840" i="11" s="1"/>
  <c r="R841" i="11"/>
  <c r="S841" i="11" s="1"/>
  <c r="R842" i="11"/>
  <c r="S842" i="11" s="1"/>
  <c r="R843" i="11"/>
  <c r="S843" i="11" s="1"/>
  <c r="R844" i="11"/>
  <c r="S844" i="11" s="1"/>
  <c r="R845" i="11"/>
  <c r="S845" i="11" s="1"/>
  <c r="R846" i="11"/>
  <c r="S846" i="11" s="1"/>
  <c r="R847" i="11"/>
  <c r="S847" i="11" s="1"/>
  <c r="R848" i="11"/>
  <c r="S848" i="11" s="1"/>
  <c r="R849" i="11"/>
  <c r="S849" i="11" s="1"/>
  <c r="R850" i="11"/>
  <c r="S850" i="11" s="1"/>
  <c r="R851" i="11"/>
  <c r="S851" i="11" s="1"/>
  <c r="R852" i="11"/>
  <c r="S852" i="11" s="1"/>
  <c r="R853" i="11"/>
  <c r="S853" i="11" s="1"/>
  <c r="R854" i="11"/>
  <c r="S854" i="11" s="1"/>
  <c r="R855" i="11"/>
  <c r="S855" i="11" s="1"/>
  <c r="R856" i="11"/>
  <c r="S856" i="11" s="1"/>
  <c r="R857" i="11"/>
  <c r="S857" i="11" s="1"/>
  <c r="R858" i="11"/>
  <c r="S858" i="11" s="1"/>
  <c r="R859" i="11"/>
  <c r="S859" i="11" s="1"/>
  <c r="R860" i="11"/>
  <c r="S860" i="11" s="1"/>
  <c r="R861" i="11"/>
  <c r="S861" i="11" s="1"/>
  <c r="R862" i="11"/>
  <c r="S862" i="11" s="1"/>
  <c r="R863" i="11"/>
  <c r="S863" i="11" s="1"/>
  <c r="R864" i="11"/>
  <c r="S864" i="11" s="1"/>
  <c r="R865" i="11"/>
  <c r="S865" i="11" s="1"/>
  <c r="R866" i="11"/>
  <c r="S866" i="11" s="1"/>
  <c r="R867" i="11"/>
  <c r="S867" i="11" s="1"/>
  <c r="R868" i="11"/>
  <c r="S868" i="11" s="1"/>
  <c r="R869" i="11"/>
  <c r="S869" i="11" s="1"/>
  <c r="R870" i="11"/>
  <c r="S870" i="11" s="1"/>
  <c r="R871" i="11"/>
  <c r="S871" i="11" s="1"/>
  <c r="R872" i="11"/>
  <c r="S872" i="11" s="1"/>
  <c r="R873" i="11"/>
  <c r="S873" i="11" s="1"/>
  <c r="R874" i="11"/>
  <c r="S874" i="11" s="1"/>
  <c r="R875" i="11"/>
  <c r="S875" i="11" s="1"/>
  <c r="R876" i="11"/>
  <c r="S876" i="11" s="1"/>
  <c r="R877" i="11"/>
  <c r="S877" i="11" s="1"/>
  <c r="R878" i="11"/>
  <c r="S878" i="11" s="1"/>
  <c r="R879" i="11"/>
  <c r="S879" i="11" s="1"/>
  <c r="R880" i="11"/>
  <c r="S880" i="11" s="1"/>
  <c r="R881" i="11"/>
  <c r="S881" i="11" s="1"/>
  <c r="R882" i="11"/>
  <c r="S882" i="11" s="1"/>
  <c r="R883" i="11"/>
  <c r="S883" i="11" s="1"/>
  <c r="R884" i="11"/>
  <c r="S884" i="11" s="1"/>
  <c r="R885" i="11"/>
  <c r="S885" i="11" s="1"/>
  <c r="R886" i="11"/>
  <c r="S886" i="11" s="1"/>
  <c r="R887" i="11"/>
  <c r="S887" i="11" s="1"/>
  <c r="R888" i="11"/>
  <c r="S888" i="11" s="1"/>
  <c r="R889" i="11"/>
  <c r="S889" i="11" s="1"/>
  <c r="R890" i="11"/>
  <c r="S890" i="11" s="1"/>
  <c r="R891" i="11"/>
  <c r="S891" i="11" s="1"/>
  <c r="R892" i="11"/>
  <c r="S892" i="11" s="1"/>
  <c r="R893" i="11"/>
  <c r="S893" i="11" s="1"/>
  <c r="R894" i="11"/>
  <c r="S894" i="11" s="1"/>
  <c r="R895" i="11"/>
  <c r="S895" i="11" s="1"/>
  <c r="R896" i="11"/>
  <c r="S896" i="11" s="1"/>
  <c r="R897" i="11"/>
  <c r="S897" i="11" s="1"/>
  <c r="R898" i="11"/>
  <c r="S898" i="11" s="1"/>
  <c r="R899" i="11"/>
  <c r="S899" i="11" s="1"/>
  <c r="R900" i="11"/>
  <c r="S900" i="11" s="1"/>
  <c r="R901" i="11"/>
  <c r="S901" i="11" s="1"/>
  <c r="R902" i="11"/>
  <c r="S902" i="11" s="1"/>
  <c r="R903" i="11"/>
  <c r="S903" i="11" s="1"/>
  <c r="R904" i="11"/>
  <c r="S904" i="11" s="1"/>
  <c r="R905" i="11"/>
  <c r="S905" i="11" s="1"/>
  <c r="R906" i="11"/>
  <c r="S906" i="11" s="1"/>
  <c r="R907" i="11"/>
  <c r="S907" i="11" s="1"/>
  <c r="R908" i="11"/>
  <c r="S908" i="11" s="1"/>
  <c r="R909" i="11"/>
  <c r="S909" i="11" s="1"/>
  <c r="R910" i="11"/>
  <c r="S910" i="11" s="1"/>
  <c r="R911" i="11"/>
  <c r="S911" i="11" s="1"/>
  <c r="R912" i="11"/>
  <c r="S912" i="11" s="1"/>
  <c r="R913" i="11"/>
  <c r="S913" i="11" s="1"/>
  <c r="R914" i="11"/>
  <c r="S914" i="11" s="1"/>
  <c r="R915" i="11"/>
  <c r="S915" i="11" s="1"/>
  <c r="R916" i="11"/>
  <c r="S916" i="11" s="1"/>
  <c r="R917" i="11"/>
  <c r="S917" i="11" s="1"/>
  <c r="R918" i="11"/>
  <c r="S918" i="11" s="1"/>
  <c r="R919" i="11"/>
  <c r="S919" i="11" s="1"/>
  <c r="R920" i="11"/>
  <c r="S920" i="11" s="1"/>
  <c r="R921" i="11"/>
  <c r="S921" i="11" s="1"/>
  <c r="R922" i="11"/>
  <c r="S922" i="11" s="1"/>
  <c r="R923" i="11"/>
  <c r="S923" i="11" s="1"/>
  <c r="R924" i="11"/>
  <c r="S924" i="11" s="1"/>
  <c r="R925" i="11"/>
  <c r="S925" i="11" s="1"/>
  <c r="R926" i="11"/>
  <c r="S926" i="11" s="1"/>
  <c r="R927" i="11"/>
  <c r="S927" i="11" s="1"/>
  <c r="R928" i="11"/>
  <c r="S928" i="11" s="1"/>
  <c r="R929" i="11"/>
  <c r="S929" i="11" s="1"/>
  <c r="R930" i="11"/>
  <c r="S930" i="11" s="1"/>
  <c r="R931" i="11"/>
  <c r="S931" i="11" s="1"/>
  <c r="R932" i="11"/>
  <c r="S932" i="11" s="1"/>
  <c r="R933" i="11"/>
  <c r="S933" i="11" s="1"/>
  <c r="R934" i="11"/>
  <c r="S934" i="11" s="1"/>
  <c r="R935" i="11"/>
  <c r="S935" i="11" s="1"/>
  <c r="R936" i="11"/>
  <c r="S936" i="11" s="1"/>
  <c r="R937" i="11"/>
  <c r="S937" i="11" s="1"/>
  <c r="R938" i="11"/>
  <c r="S938" i="11" s="1"/>
  <c r="R939" i="11"/>
  <c r="S939" i="11" s="1"/>
  <c r="R940" i="11"/>
  <c r="S940" i="11" s="1"/>
  <c r="R941" i="11"/>
  <c r="S941" i="11" s="1"/>
  <c r="R942" i="11"/>
  <c r="S942" i="11" s="1"/>
  <c r="R943" i="11"/>
  <c r="S943" i="11" s="1"/>
  <c r="R944" i="11"/>
  <c r="S944" i="11" s="1"/>
  <c r="R945" i="11"/>
  <c r="S945" i="11" s="1"/>
  <c r="R946" i="11"/>
  <c r="S946" i="11" s="1"/>
  <c r="R947" i="11"/>
  <c r="S947" i="11" s="1"/>
  <c r="R948" i="11"/>
  <c r="S948" i="11" s="1"/>
  <c r="R949" i="11"/>
  <c r="S949" i="11" s="1"/>
  <c r="R950" i="11"/>
  <c r="S950" i="11" s="1"/>
  <c r="R951" i="11"/>
  <c r="S951" i="11" s="1"/>
  <c r="R952" i="11"/>
  <c r="S952" i="11" s="1"/>
  <c r="R953" i="11"/>
  <c r="S953" i="11" s="1"/>
  <c r="R954" i="11"/>
  <c r="S954" i="11" s="1"/>
  <c r="R955" i="11"/>
  <c r="S955" i="11" s="1"/>
  <c r="R956" i="11"/>
  <c r="S956" i="11" s="1"/>
  <c r="R957" i="11"/>
  <c r="S957" i="11" s="1"/>
  <c r="R958" i="11"/>
  <c r="S958" i="11" s="1"/>
  <c r="R959" i="11"/>
  <c r="S959" i="11" s="1"/>
  <c r="R960" i="11"/>
  <c r="S960" i="11" s="1"/>
  <c r="R961" i="11"/>
  <c r="S961" i="11" s="1"/>
  <c r="R962" i="11"/>
  <c r="S962" i="11" s="1"/>
  <c r="R963" i="11"/>
  <c r="S963" i="11" s="1"/>
  <c r="R964" i="11"/>
  <c r="S964" i="11" s="1"/>
  <c r="R965" i="11"/>
  <c r="S965" i="11" s="1"/>
  <c r="R966" i="11"/>
  <c r="S966" i="11" s="1"/>
  <c r="R967" i="11"/>
  <c r="S967" i="11" s="1"/>
  <c r="R968" i="11"/>
  <c r="S968" i="11" s="1"/>
  <c r="R969" i="11"/>
  <c r="S969" i="11" s="1"/>
  <c r="R970" i="11"/>
  <c r="S970" i="11" s="1"/>
  <c r="R971" i="11"/>
  <c r="S971" i="11" s="1"/>
  <c r="R972" i="11"/>
  <c r="S972" i="11" s="1"/>
  <c r="R973" i="11"/>
  <c r="S973" i="11" s="1"/>
  <c r="R974" i="11"/>
  <c r="S974" i="11" s="1"/>
  <c r="R975" i="11"/>
  <c r="S975" i="11" s="1"/>
  <c r="R976" i="11"/>
  <c r="S976" i="11" s="1"/>
  <c r="R977" i="11"/>
  <c r="S977" i="11" s="1"/>
  <c r="R978" i="11"/>
  <c r="S978" i="11" s="1"/>
  <c r="R979" i="11"/>
  <c r="S979" i="11" s="1"/>
  <c r="R980" i="11"/>
  <c r="S980" i="11" s="1"/>
  <c r="R981" i="11"/>
  <c r="S981" i="11" s="1"/>
  <c r="R982" i="11"/>
  <c r="S982" i="11" s="1"/>
  <c r="R983" i="11"/>
  <c r="S983" i="11" s="1"/>
  <c r="R984" i="11"/>
  <c r="S984" i="11" s="1"/>
  <c r="R985" i="11"/>
  <c r="S985" i="11" s="1"/>
  <c r="R986" i="11"/>
  <c r="S986" i="11" s="1"/>
  <c r="R987" i="11"/>
  <c r="S987" i="11" s="1"/>
  <c r="R988" i="11"/>
  <c r="S988" i="11" s="1"/>
  <c r="R989" i="11"/>
  <c r="S989" i="11" s="1"/>
  <c r="R990" i="11"/>
  <c r="S990" i="11" s="1"/>
  <c r="R991" i="11"/>
  <c r="S991" i="11" s="1"/>
  <c r="R992" i="11"/>
  <c r="S992" i="11" s="1"/>
  <c r="R993" i="11"/>
  <c r="S993" i="11" s="1"/>
  <c r="R994" i="11"/>
  <c r="S994" i="11" s="1"/>
  <c r="R995" i="11"/>
  <c r="S995" i="11" s="1"/>
  <c r="R996" i="11"/>
  <c r="S996" i="11" s="1"/>
  <c r="R997" i="11"/>
  <c r="S997" i="11" s="1"/>
  <c r="R998" i="11"/>
  <c r="S998" i="11" s="1"/>
  <c r="R999" i="11"/>
  <c r="S999" i="11" s="1"/>
  <c r="R1000" i="11"/>
  <c r="S1000" i="11" s="1"/>
  <c r="R1001" i="11"/>
  <c r="S1001" i="11" s="1"/>
  <c r="R1002" i="11"/>
  <c r="S1002" i="11" s="1"/>
  <c r="R1003" i="11"/>
  <c r="S1003" i="11" s="1"/>
  <c r="R1004" i="11"/>
  <c r="S1004" i="11" s="1"/>
  <c r="R1005" i="11"/>
  <c r="S1005" i="11" s="1"/>
  <c r="R1006" i="11"/>
  <c r="S1006" i="11" s="1"/>
  <c r="R1007" i="11"/>
  <c r="S1007" i="11" s="1"/>
  <c r="R1008" i="11"/>
  <c r="S1008" i="11" s="1"/>
  <c r="R1009" i="11"/>
  <c r="S1009" i="11" s="1"/>
  <c r="R1010" i="11"/>
  <c r="S1010" i="11" s="1"/>
  <c r="R1011" i="11"/>
  <c r="S1011" i="11" s="1"/>
  <c r="R1012" i="11"/>
  <c r="S1012" i="11" s="1"/>
  <c r="R1013" i="11"/>
  <c r="S1013" i="11" s="1"/>
  <c r="R1014" i="11"/>
  <c r="S1014" i="11" s="1"/>
  <c r="R1015" i="11"/>
  <c r="S1015" i="11" s="1"/>
  <c r="R1016" i="11"/>
  <c r="S1016" i="11" s="1"/>
  <c r="R1017" i="11"/>
  <c r="S1017" i="11" s="1"/>
  <c r="R1018" i="11"/>
  <c r="S1018" i="11" s="1"/>
  <c r="R1019" i="11"/>
  <c r="S1019" i="11" s="1"/>
  <c r="R1020" i="11"/>
  <c r="S1020" i="11" s="1"/>
  <c r="R1021" i="11"/>
  <c r="S1021" i="11" s="1"/>
  <c r="R1022" i="11"/>
  <c r="S1022" i="11" s="1"/>
  <c r="R1023" i="11"/>
  <c r="S1023" i="11" s="1"/>
  <c r="R1024" i="11"/>
  <c r="S1024" i="11" s="1"/>
  <c r="R1025" i="11"/>
  <c r="S1025" i="11" s="1"/>
  <c r="R1026" i="11"/>
  <c r="S1026" i="11" s="1"/>
  <c r="R1027" i="11"/>
  <c r="S1027" i="11" s="1"/>
  <c r="R1028" i="11"/>
  <c r="S1028" i="11" s="1"/>
  <c r="R1029" i="11"/>
  <c r="S1029" i="11" s="1"/>
  <c r="R1030" i="11"/>
  <c r="S1030" i="11" s="1"/>
  <c r="R1031" i="11"/>
  <c r="S1031" i="11" s="1"/>
  <c r="R1032" i="11"/>
  <c r="S1032" i="11" s="1"/>
  <c r="R1033" i="11"/>
  <c r="S1033" i="11" s="1"/>
  <c r="R1034" i="11"/>
  <c r="S1034" i="11" s="1"/>
  <c r="R1035" i="11"/>
  <c r="S1035" i="11" s="1"/>
  <c r="R1036" i="11"/>
  <c r="S1036" i="11" s="1"/>
  <c r="R1037" i="11"/>
  <c r="S1037" i="11" s="1"/>
  <c r="R1038" i="11"/>
  <c r="S1038" i="11" s="1"/>
  <c r="R1039" i="11"/>
  <c r="S1039" i="11" s="1"/>
  <c r="R1040" i="11"/>
  <c r="S1040" i="11" s="1"/>
  <c r="R1041" i="11"/>
  <c r="S1041" i="11" s="1"/>
  <c r="R1042" i="11"/>
  <c r="S1042" i="11" s="1"/>
  <c r="R1043" i="11"/>
  <c r="S1043" i="11" s="1"/>
  <c r="R1044" i="11"/>
  <c r="S1044" i="11" s="1"/>
  <c r="R1045" i="11"/>
  <c r="S1045" i="11" s="1"/>
  <c r="R1046" i="11"/>
  <c r="S1046" i="11" s="1"/>
  <c r="R1047" i="11"/>
  <c r="S1047" i="11" s="1"/>
  <c r="R1048" i="11"/>
  <c r="S1048" i="11" s="1"/>
  <c r="R1049" i="11"/>
  <c r="S1049" i="11" s="1"/>
  <c r="R1050" i="11"/>
  <c r="S1050" i="11" s="1"/>
  <c r="R1051" i="11"/>
  <c r="S1051" i="11" s="1"/>
  <c r="R1052" i="11"/>
  <c r="S1052" i="11" s="1"/>
  <c r="R1053" i="11"/>
  <c r="S1053" i="11" s="1"/>
  <c r="R1054" i="11"/>
  <c r="S1054" i="11" s="1"/>
  <c r="R1055" i="11"/>
  <c r="S1055" i="11" s="1"/>
  <c r="R1056" i="11"/>
  <c r="S1056" i="11" s="1"/>
  <c r="R1057" i="11"/>
  <c r="S1057" i="11" s="1"/>
  <c r="R1058" i="11"/>
  <c r="S1058" i="11" s="1"/>
  <c r="R1059" i="11"/>
  <c r="S1059" i="11" s="1"/>
  <c r="R1060" i="11"/>
  <c r="S1060" i="11" s="1"/>
  <c r="R1061" i="11"/>
  <c r="S1061" i="11" s="1"/>
  <c r="R1062" i="11"/>
  <c r="S1062" i="11" s="1"/>
  <c r="R1063" i="11"/>
  <c r="S1063" i="11" s="1"/>
  <c r="R1064" i="11"/>
  <c r="S1064" i="11" s="1"/>
  <c r="R1065" i="11"/>
  <c r="S1065" i="11" s="1"/>
  <c r="R1066" i="11"/>
  <c r="S1066" i="11" s="1"/>
  <c r="R1067" i="11"/>
  <c r="S1067" i="11" s="1"/>
  <c r="R1068" i="11"/>
  <c r="S1068" i="11" s="1"/>
  <c r="R1069" i="11"/>
  <c r="S1069" i="11" s="1"/>
  <c r="R1070" i="11"/>
  <c r="S1070" i="11" s="1"/>
  <c r="R1071" i="11"/>
  <c r="S1071" i="11" s="1"/>
  <c r="R1072" i="11"/>
  <c r="S1072" i="11" s="1"/>
  <c r="R1073" i="11"/>
  <c r="S1073" i="11" s="1"/>
  <c r="R1074" i="11"/>
  <c r="S1074" i="11" s="1"/>
  <c r="R1075" i="11"/>
  <c r="S1075" i="11" s="1"/>
  <c r="R1076" i="11"/>
  <c r="S1076" i="11" s="1"/>
  <c r="R1077" i="11"/>
  <c r="S1077" i="11" s="1"/>
  <c r="R1078" i="11"/>
  <c r="S1078" i="11" s="1"/>
  <c r="R1079" i="11"/>
  <c r="S1079" i="11" s="1"/>
  <c r="R1080" i="11"/>
  <c r="S1080" i="11" s="1"/>
  <c r="R1081" i="11"/>
  <c r="S1081" i="11" s="1"/>
  <c r="R1082" i="11"/>
  <c r="S1082" i="11" s="1"/>
  <c r="R1083" i="11"/>
  <c r="S1083" i="11" s="1"/>
  <c r="R1084" i="11"/>
  <c r="S1084" i="11" s="1"/>
  <c r="R1085" i="11"/>
  <c r="S1085" i="11" s="1"/>
  <c r="R1086" i="11"/>
  <c r="S1086" i="11" s="1"/>
  <c r="R1087" i="11"/>
  <c r="S1087" i="11" s="1"/>
  <c r="R1088" i="11"/>
  <c r="S1088" i="11" s="1"/>
  <c r="R1089" i="11"/>
  <c r="S1089" i="11" s="1"/>
  <c r="R1090" i="11"/>
  <c r="S1090" i="11" s="1"/>
  <c r="R1091" i="11"/>
  <c r="S1091" i="11" s="1"/>
  <c r="R1092" i="11"/>
  <c r="S1092" i="11" s="1"/>
  <c r="R1093" i="11"/>
  <c r="S1093" i="11" s="1"/>
  <c r="R1094" i="11"/>
  <c r="S1094" i="11" s="1"/>
  <c r="R1095" i="11"/>
  <c r="S1095" i="11" s="1"/>
  <c r="R1096" i="11"/>
  <c r="S1096" i="11" s="1"/>
  <c r="R1097" i="11"/>
  <c r="S1097" i="11" s="1"/>
  <c r="R1098" i="11"/>
  <c r="S1098" i="11" s="1"/>
  <c r="R1099" i="11"/>
  <c r="S1099" i="11" s="1"/>
  <c r="R1100" i="11"/>
  <c r="S1100" i="11" s="1"/>
  <c r="R1101" i="11"/>
  <c r="S1101" i="11" s="1"/>
  <c r="R1102" i="11"/>
  <c r="S1102" i="11" s="1"/>
  <c r="R1103" i="11"/>
  <c r="S1103" i="11" s="1"/>
  <c r="R1104" i="11"/>
  <c r="S1104" i="11" s="1"/>
  <c r="R1105" i="11"/>
  <c r="S1105" i="11" s="1"/>
  <c r="R1106" i="11"/>
  <c r="S1106" i="11" s="1"/>
  <c r="R1107" i="11"/>
  <c r="S1107" i="11" s="1"/>
  <c r="R1108" i="11"/>
  <c r="S1108" i="11" s="1"/>
  <c r="R1109" i="11"/>
  <c r="S1109" i="11" s="1"/>
  <c r="R1110" i="11"/>
  <c r="S1110" i="11" s="1"/>
  <c r="R1111" i="11"/>
  <c r="S1111" i="11" s="1"/>
  <c r="R1112" i="11"/>
  <c r="S1112" i="11" s="1"/>
  <c r="R1113" i="11"/>
  <c r="S1113" i="11" s="1"/>
  <c r="R1114" i="11"/>
  <c r="S1114" i="11" s="1"/>
  <c r="R1115" i="11"/>
  <c r="S1115" i="11" s="1"/>
  <c r="R1116" i="11"/>
  <c r="S1116" i="11" s="1"/>
  <c r="R1117" i="11"/>
  <c r="S1117" i="11" s="1"/>
  <c r="R1118" i="11"/>
  <c r="S1118" i="11" s="1"/>
  <c r="R1119" i="11"/>
  <c r="S1119" i="11" s="1"/>
  <c r="R1120" i="11"/>
  <c r="S1120" i="11" s="1"/>
  <c r="R1121" i="11"/>
  <c r="S1121" i="11" s="1"/>
  <c r="R1122" i="11"/>
  <c r="S1122" i="11" s="1"/>
  <c r="R1123" i="11"/>
  <c r="S1123" i="11" s="1"/>
  <c r="R1124" i="11"/>
  <c r="S1124" i="11" s="1"/>
  <c r="R1125" i="11"/>
  <c r="S1125" i="11" s="1"/>
  <c r="R1126" i="11"/>
  <c r="S1126" i="11" s="1"/>
  <c r="R1127" i="11"/>
  <c r="S1127" i="11" s="1"/>
  <c r="R1128" i="11"/>
  <c r="S1128" i="11" s="1"/>
  <c r="R1129" i="11"/>
  <c r="S1129" i="11" s="1"/>
  <c r="R1130" i="11"/>
  <c r="S1130" i="11" s="1"/>
  <c r="R1131" i="11"/>
  <c r="S1131" i="11" s="1"/>
  <c r="R1132" i="11"/>
  <c r="S1132" i="11" s="1"/>
  <c r="R1133" i="11"/>
  <c r="S1133" i="11" s="1"/>
  <c r="R1134" i="11"/>
  <c r="S1134" i="11" s="1"/>
  <c r="R1135" i="11"/>
  <c r="S1135" i="11" s="1"/>
  <c r="R1136" i="11"/>
  <c r="S1136" i="11" s="1"/>
  <c r="R1137" i="11"/>
  <c r="S1137" i="11" s="1"/>
  <c r="R1138" i="11"/>
  <c r="S1138" i="11" s="1"/>
  <c r="R1139" i="11"/>
  <c r="S1139" i="11" s="1"/>
  <c r="R1140" i="11"/>
  <c r="S1140" i="11" s="1"/>
  <c r="R1141" i="11"/>
  <c r="S1141" i="11" s="1"/>
  <c r="R1142" i="11"/>
  <c r="S1142" i="11" s="1"/>
  <c r="R1143" i="11"/>
  <c r="S1143" i="11" s="1"/>
  <c r="R1144" i="11"/>
  <c r="S1144" i="11" s="1"/>
  <c r="R1145" i="11"/>
  <c r="S1145" i="11" s="1"/>
  <c r="R1146" i="11"/>
  <c r="S1146" i="11" s="1"/>
  <c r="R1147" i="11"/>
  <c r="S1147" i="11" s="1"/>
  <c r="R1148" i="11"/>
  <c r="S1148" i="11" s="1"/>
  <c r="R1149" i="11"/>
  <c r="S1149" i="11" s="1"/>
  <c r="R1150" i="11"/>
  <c r="S1150" i="11" s="1"/>
  <c r="R1151" i="11"/>
  <c r="S1151" i="11" s="1"/>
  <c r="R1152" i="11"/>
  <c r="S1152" i="11" s="1"/>
  <c r="R1153" i="11"/>
  <c r="S1153" i="11" s="1"/>
  <c r="R1154" i="11"/>
  <c r="S1154" i="11" s="1"/>
  <c r="R1155" i="11"/>
  <c r="S1155" i="11" s="1"/>
  <c r="R1156" i="11"/>
  <c r="S1156" i="11" s="1"/>
  <c r="R1157" i="11"/>
  <c r="S1157" i="11" s="1"/>
  <c r="R1158" i="11"/>
  <c r="S1158" i="11" s="1"/>
  <c r="R1159" i="11"/>
  <c r="S1159" i="11" s="1"/>
  <c r="R1160" i="11"/>
  <c r="S1160" i="11" s="1"/>
  <c r="R1161" i="11"/>
  <c r="S1161" i="11" s="1"/>
  <c r="R1162" i="11"/>
  <c r="S1162" i="11" s="1"/>
  <c r="R1163" i="11"/>
  <c r="S1163" i="11" s="1"/>
  <c r="R1164" i="11"/>
  <c r="S1164" i="11" s="1"/>
  <c r="R1165" i="11"/>
  <c r="S1165" i="11" s="1"/>
  <c r="R1166" i="11"/>
  <c r="S1166" i="11" s="1"/>
  <c r="R1167" i="11"/>
  <c r="S1167" i="11" s="1"/>
  <c r="R1168" i="11"/>
  <c r="S1168" i="11" s="1"/>
  <c r="R1169" i="11"/>
  <c r="S1169" i="11" s="1"/>
  <c r="R1170" i="11"/>
  <c r="S1170" i="11" s="1"/>
  <c r="R1171" i="11"/>
  <c r="S1171" i="11" s="1"/>
  <c r="R1172" i="11"/>
  <c r="S1172" i="11" s="1"/>
  <c r="R1173" i="11"/>
  <c r="S1173" i="11" s="1"/>
  <c r="R1174" i="11"/>
  <c r="S1174" i="11" s="1"/>
  <c r="R1175" i="11"/>
  <c r="S1175" i="11" s="1"/>
  <c r="R1176" i="11"/>
  <c r="S1176" i="11" s="1"/>
  <c r="R1177" i="11"/>
  <c r="S1177" i="11" s="1"/>
  <c r="R1178" i="11"/>
  <c r="S1178" i="11" s="1"/>
  <c r="R1179" i="11"/>
  <c r="S1179" i="11" s="1"/>
  <c r="R1180" i="11"/>
  <c r="S1180" i="11" s="1"/>
  <c r="R1181" i="11"/>
  <c r="S1181" i="11" s="1"/>
  <c r="R1182" i="11"/>
  <c r="S1182" i="11" s="1"/>
  <c r="R1183" i="11"/>
  <c r="S1183" i="11" s="1"/>
  <c r="R1184" i="11"/>
  <c r="S1184" i="11" s="1"/>
  <c r="R1185" i="11"/>
  <c r="S1185" i="11" s="1"/>
  <c r="R1186" i="11"/>
  <c r="S1186" i="11" s="1"/>
  <c r="R1187" i="11"/>
  <c r="S1187" i="11" s="1"/>
  <c r="R1188" i="11"/>
  <c r="S1188" i="11" s="1"/>
  <c r="R1189" i="11"/>
  <c r="S1189" i="11" s="1"/>
  <c r="R1190" i="11"/>
  <c r="S1190" i="11" s="1"/>
  <c r="R1191" i="11"/>
  <c r="S1191" i="11" s="1"/>
  <c r="R1192" i="11"/>
  <c r="S1192" i="11" s="1"/>
  <c r="R1193" i="11"/>
  <c r="S1193" i="11" s="1"/>
  <c r="R1194" i="11"/>
  <c r="S1194" i="11" s="1"/>
  <c r="R1195" i="11"/>
  <c r="S1195" i="11" s="1"/>
  <c r="R1196" i="11"/>
  <c r="S1196" i="11" s="1"/>
  <c r="R1197" i="11"/>
  <c r="S1197" i="11" s="1"/>
  <c r="R1198" i="11"/>
  <c r="S1198" i="11" s="1"/>
  <c r="R1199" i="11"/>
  <c r="S1199" i="11" s="1"/>
  <c r="R1200" i="11"/>
  <c r="S1200" i="11" s="1"/>
  <c r="R1201" i="11"/>
  <c r="S1201" i="11" s="1"/>
  <c r="R1202" i="11"/>
  <c r="S1202" i="11" s="1"/>
  <c r="R1203" i="11"/>
  <c r="S1203" i="11" s="1"/>
  <c r="R1204" i="11"/>
  <c r="S1204" i="11" s="1"/>
  <c r="R1205" i="11"/>
  <c r="S1205" i="11" s="1"/>
  <c r="R1206" i="11"/>
  <c r="S1206" i="11" s="1"/>
  <c r="R1207" i="11"/>
  <c r="S1207" i="11" s="1"/>
  <c r="R1208" i="11"/>
  <c r="S1208" i="11" s="1"/>
  <c r="R1209" i="11"/>
  <c r="S1209" i="11" s="1"/>
  <c r="R1210" i="11"/>
  <c r="S1210" i="11" s="1"/>
  <c r="R1211" i="11"/>
  <c r="S1211" i="11" s="1"/>
  <c r="R1212" i="11"/>
  <c r="S1212" i="11" s="1"/>
  <c r="R1213" i="11"/>
  <c r="S1213" i="11" s="1"/>
  <c r="R1214" i="11"/>
  <c r="S1214" i="11" s="1"/>
  <c r="R1215" i="11"/>
  <c r="S1215" i="11" s="1"/>
  <c r="R1216" i="11"/>
  <c r="S1216" i="11" s="1"/>
  <c r="R1217" i="11"/>
  <c r="S1217" i="11" s="1"/>
  <c r="R1218" i="11"/>
  <c r="S1218" i="11" s="1"/>
  <c r="R1219" i="11"/>
  <c r="S1219" i="11" s="1"/>
  <c r="R1220" i="11"/>
  <c r="S1220" i="11" s="1"/>
  <c r="R1221" i="11"/>
  <c r="S1221" i="11" s="1"/>
  <c r="R1222" i="11"/>
  <c r="S1222" i="11" s="1"/>
  <c r="R1223" i="11"/>
  <c r="S1223" i="11" s="1"/>
  <c r="R1224" i="11"/>
  <c r="S1224" i="11" s="1"/>
  <c r="R1225" i="11"/>
  <c r="S1225" i="11" s="1"/>
  <c r="R1226" i="11"/>
  <c r="S1226" i="11" s="1"/>
  <c r="R1227" i="11"/>
  <c r="S1227" i="11" s="1"/>
  <c r="R1228" i="11"/>
  <c r="S1228" i="11" s="1"/>
  <c r="R1229" i="11"/>
  <c r="S1229" i="11" s="1"/>
  <c r="R1230" i="11"/>
  <c r="S1230" i="11" s="1"/>
  <c r="R1231" i="11"/>
  <c r="S1231" i="11" s="1"/>
  <c r="R1232" i="11"/>
  <c r="S1232" i="11" s="1"/>
  <c r="R1233" i="11"/>
  <c r="S1233" i="11" s="1"/>
  <c r="R1234" i="11"/>
  <c r="S1234" i="11" s="1"/>
  <c r="R1235" i="11"/>
  <c r="S1235" i="11" s="1"/>
  <c r="R1236" i="11"/>
  <c r="S1236" i="11" s="1"/>
  <c r="R1237" i="11"/>
  <c r="S1237" i="11" s="1"/>
  <c r="R1238" i="11"/>
  <c r="S1238" i="11" s="1"/>
  <c r="R1239" i="11"/>
  <c r="S1239" i="11" s="1"/>
  <c r="R1240" i="11"/>
  <c r="S1240" i="11" s="1"/>
  <c r="R1241" i="11"/>
  <c r="S1241" i="11" s="1"/>
  <c r="R1242" i="11"/>
  <c r="S1242" i="11" s="1"/>
  <c r="R1243" i="11"/>
  <c r="S1243" i="11" s="1"/>
  <c r="R1244" i="11"/>
  <c r="S1244" i="11" s="1"/>
  <c r="R1245" i="11"/>
  <c r="S1245" i="11" s="1"/>
  <c r="R1246" i="11"/>
  <c r="S1246" i="11" s="1"/>
  <c r="R1247" i="11"/>
  <c r="S1247" i="11" s="1"/>
  <c r="R1248" i="11"/>
  <c r="S1248" i="11" s="1"/>
  <c r="R1249" i="11"/>
  <c r="S1249" i="11" s="1"/>
  <c r="R1250" i="11"/>
  <c r="S1250" i="11" s="1"/>
  <c r="R1251" i="11"/>
  <c r="S1251" i="11" s="1"/>
  <c r="R1252" i="11"/>
  <c r="S1252" i="11" s="1"/>
  <c r="R1253" i="11"/>
  <c r="S1253" i="11" s="1"/>
  <c r="R1254" i="11"/>
  <c r="S1254" i="11" s="1"/>
  <c r="R1255" i="11"/>
  <c r="S1255" i="11" s="1"/>
  <c r="R1256" i="11"/>
  <c r="S1256" i="11" s="1"/>
  <c r="R1257" i="11"/>
  <c r="S1257" i="11" s="1"/>
  <c r="R1258" i="11"/>
  <c r="S1258" i="11" s="1"/>
  <c r="R1259" i="11"/>
  <c r="S1259" i="11" s="1"/>
  <c r="R1260" i="11"/>
  <c r="S1260" i="11" s="1"/>
  <c r="R1261" i="11"/>
  <c r="S1261" i="11" s="1"/>
  <c r="R1262" i="11"/>
  <c r="S1262" i="11" s="1"/>
  <c r="R1263" i="11"/>
  <c r="S1263" i="11" s="1"/>
  <c r="R1264" i="11"/>
  <c r="S1264" i="11" s="1"/>
  <c r="R1265" i="11"/>
  <c r="S1265" i="11" s="1"/>
  <c r="R1266" i="11"/>
  <c r="S1266" i="11" s="1"/>
  <c r="R1267" i="11"/>
  <c r="S1267" i="11" s="1"/>
  <c r="R1268" i="11"/>
  <c r="S1268" i="11" s="1"/>
  <c r="R1269" i="11"/>
  <c r="S1269" i="11" s="1"/>
  <c r="R1270" i="11"/>
  <c r="S1270" i="11" s="1"/>
  <c r="R1271" i="11"/>
  <c r="S1271" i="11" s="1"/>
  <c r="R1272" i="11"/>
  <c r="S1272" i="11" s="1"/>
  <c r="R1273" i="11"/>
  <c r="S1273" i="11" s="1"/>
  <c r="R1274" i="11"/>
  <c r="S1274" i="11" s="1"/>
  <c r="R1275" i="11"/>
  <c r="S1275" i="11" s="1"/>
  <c r="R1276" i="11"/>
  <c r="S1276" i="11" s="1"/>
  <c r="R1277" i="11"/>
  <c r="S1277" i="11" s="1"/>
  <c r="R1278" i="11"/>
  <c r="S1278" i="11" s="1"/>
  <c r="R1279" i="11"/>
  <c r="S1279" i="11" s="1"/>
  <c r="R1280" i="11"/>
  <c r="S1280" i="11" s="1"/>
  <c r="R1281" i="11"/>
  <c r="S1281" i="11" s="1"/>
  <c r="R1282" i="11"/>
  <c r="S1282" i="11" s="1"/>
  <c r="R1283" i="11"/>
  <c r="S1283" i="11" s="1"/>
  <c r="R1284" i="11"/>
  <c r="S1284" i="11" s="1"/>
  <c r="R1285" i="11"/>
  <c r="S1285" i="11" s="1"/>
  <c r="R1286" i="11"/>
  <c r="S1286" i="11" s="1"/>
  <c r="R1287" i="11"/>
  <c r="S1287" i="11" s="1"/>
  <c r="R1288" i="11"/>
  <c r="S1288" i="11" s="1"/>
  <c r="R1289" i="11"/>
  <c r="S1289" i="11" s="1"/>
  <c r="R1290" i="11"/>
  <c r="S1290" i="11" s="1"/>
  <c r="R1291" i="11"/>
  <c r="S1291" i="11" s="1"/>
  <c r="R1292" i="11"/>
  <c r="S1292" i="11" s="1"/>
  <c r="R1293" i="11"/>
  <c r="S1293" i="11" s="1"/>
  <c r="R1294" i="11"/>
  <c r="S1294" i="11" s="1"/>
  <c r="R1295" i="11"/>
  <c r="S1295" i="11" s="1"/>
  <c r="R1296" i="11"/>
  <c r="S1296" i="11" s="1"/>
  <c r="R1297" i="11"/>
  <c r="S1297" i="11" s="1"/>
  <c r="R1298" i="11"/>
  <c r="S1298" i="11" s="1"/>
  <c r="R1299" i="11"/>
  <c r="S1299" i="11" s="1"/>
  <c r="R1300" i="11"/>
  <c r="S1300" i="11" s="1"/>
  <c r="R1301" i="11"/>
  <c r="S1301" i="11" s="1"/>
  <c r="R1302" i="11"/>
  <c r="S1302" i="11" s="1"/>
  <c r="R1303" i="11"/>
  <c r="S1303" i="11" s="1"/>
  <c r="R1304" i="11"/>
  <c r="S1304" i="11" s="1"/>
  <c r="R1305" i="11"/>
  <c r="S1305" i="11" s="1"/>
  <c r="R1306" i="11"/>
  <c r="S1306" i="11" s="1"/>
  <c r="R1307" i="11"/>
  <c r="S1307" i="11" s="1"/>
  <c r="R1308" i="11"/>
  <c r="S1308" i="11" s="1"/>
  <c r="R1309" i="11"/>
  <c r="S1309" i="11" s="1"/>
  <c r="R1310" i="11"/>
  <c r="S1310" i="11" s="1"/>
  <c r="R1311" i="11"/>
  <c r="S1311" i="11" s="1"/>
  <c r="R1312" i="11"/>
  <c r="S1312" i="11" s="1"/>
  <c r="R1313" i="11"/>
  <c r="S1313" i="11" s="1"/>
  <c r="R1314" i="11"/>
  <c r="S1314" i="11" s="1"/>
  <c r="R1315" i="11"/>
  <c r="S1315" i="11" s="1"/>
  <c r="R1316" i="11"/>
  <c r="S1316" i="11" s="1"/>
  <c r="R1317" i="11"/>
  <c r="S1317" i="11" s="1"/>
  <c r="R1318" i="11"/>
  <c r="S1318" i="11" s="1"/>
  <c r="R1319" i="11"/>
  <c r="S1319" i="11" s="1"/>
  <c r="R1320" i="11"/>
  <c r="S1320" i="11" s="1"/>
  <c r="R1321" i="11"/>
  <c r="S1321" i="11" s="1"/>
  <c r="R1322" i="11"/>
  <c r="S1322" i="11" s="1"/>
  <c r="R1323" i="11"/>
  <c r="S1323" i="11" s="1"/>
  <c r="R1324" i="11"/>
  <c r="S1324" i="11" s="1"/>
  <c r="R1325" i="11"/>
  <c r="S1325" i="11" s="1"/>
  <c r="R1326" i="11"/>
  <c r="S1326" i="11" s="1"/>
  <c r="R1327" i="11"/>
  <c r="S1327" i="11" s="1"/>
  <c r="R1328" i="11"/>
  <c r="S1328" i="11" s="1"/>
  <c r="R1329" i="11"/>
  <c r="S1329" i="11" s="1"/>
  <c r="R1330" i="11"/>
  <c r="S1330" i="11" s="1"/>
  <c r="R1331" i="11"/>
  <c r="S1331" i="11" s="1"/>
  <c r="R1332" i="11"/>
  <c r="S1332" i="11" s="1"/>
  <c r="R1333" i="11"/>
  <c r="S1333" i="11" s="1"/>
  <c r="R1334" i="11"/>
  <c r="S1334" i="11" s="1"/>
  <c r="R1335" i="11"/>
  <c r="S1335" i="11" s="1"/>
  <c r="R1336" i="11"/>
  <c r="S1336" i="11" s="1"/>
  <c r="R1337" i="11"/>
  <c r="S1337" i="11" s="1"/>
  <c r="R1338" i="11"/>
  <c r="S1338" i="11" s="1"/>
  <c r="R1339" i="11"/>
  <c r="S1339" i="11" s="1"/>
  <c r="R1340" i="11"/>
  <c r="S1340" i="11" s="1"/>
  <c r="R1341" i="11"/>
  <c r="S1341" i="11" s="1"/>
  <c r="R1342" i="11"/>
  <c r="S1342" i="11" s="1"/>
  <c r="R1343" i="11"/>
  <c r="S1343" i="11" s="1"/>
  <c r="R1344" i="11"/>
  <c r="S1344" i="11" s="1"/>
  <c r="R1345" i="11"/>
  <c r="S1345" i="11" s="1"/>
  <c r="R1346" i="11"/>
  <c r="S1346" i="11" s="1"/>
  <c r="R1347" i="11"/>
  <c r="S1347" i="11" s="1"/>
  <c r="R1348" i="11"/>
  <c r="S1348" i="11" s="1"/>
  <c r="R1349" i="11"/>
  <c r="S1349" i="11" s="1"/>
  <c r="R1350" i="11"/>
  <c r="S1350" i="11" s="1"/>
  <c r="R1351" i="11"/>
  <c r="S1351" i="11" s="1"/>
  <c r="R1352" i="11"/>
  <c r="S1352" i="11" s="1"/>
  <c r="R1353" i="11"/>
  <c r="S1353" i="11" s="1"/>
  <c r="R1354" i="11"/>
  <c r="S1354" i="11" s="1"/>
  <c r="R1355" i="11"/>
  <c r="S1355" i="11" s="1"/>
  <c r="R1356" i="11"/>
  <c r="S1356" i="11" s="1"/>
  <c r="R1357" i="11"/>
  <c r="S1357" i="11" s="1"/>
  <c r="R1358" i="11"/>
  <c r="S1358" i="11" s="1"/>
  <c r="R1359" i="11"/>
  <c r="S1359" i="11" s="1"/>
  <c r="R1360" i="11"/>
  <c r="S1360" i="11" s="1"/>
  <c r="R1361" i="11"/>
  <c r="S1361" i="11" s="1"/>
  <c r="R1362" i="11"/>
  <c r="S1362" i="11" s="1"/>
  <c r="R1363" i="11"/>
  <c r="S1363" i="11" s="1"/>
  <c r="R1364" i="11"/>
  <c r="S1364" i="11" s="1"/>
  <c r="R1365" i="11"/>
  <c r="S1365" i="11" s="1"/>
  <c r="R1366" i="11"/>
  <c r="S1366" i="11" s="1"/>
  <c r="R1367" i="11"/>
  <c r="S1367" i="11" s="1"/>
  <c r="R1368" i="11"/>
  <c r="S1368" i="11" s="1"/>
  <c r="R1369" i="11"/>
  <c r="S1369" i="11" s="1"/>
  <c r="R1370" i="11"/>
  <c r="S1370" i="11" s="1"/>
  <c r="R1371" i="11"/>
  <c r="S1371" i="11" s="1"/>
  <c r="R1372" i="11"/>
  <c r="S1372" i="11" s="1"/>
  <c r="R1373" i="11"/>
  <c r="S1373" i="11" s="1"/>
  <c r="R1374" i="11"/>
  <c r="S1374" i="11" s="1"/>
  <c r="R1375" i="11"/>
  <c r="S1375" i="11" s="1"/>
  <c r="R1376" i="11"/>
  <c r="S1376" i="11" s="1"/>
  <c r="R1377" i="11"/>
  <c r="S1377" i="11" s="1"/>
  <c r="R1378" i="11"/>
  <c r="S1378" i="11" s="1"/>
  <c r="R1379" i="11"/>
  <c r="S1379" i="11" s="1"/>
  <c r="R1380" i="11"/>
  <c r="S1380" i="11" s="1"/>
  <c r="R1381" i="11"/>
  <c r="S1381" i="11" s="1"/>
  <c r="R1382" i="11"/>
  <c r="S1382" i="11" s="1"/>
  <c r="R1383" i="11"/>
  <c r="S1383" i="11" s="1"/>
  <c r="R1384" i="11"/>
  <c r="S1384" i="11" s="1"/>
  <c r="R1385" i="11"/>
  <c r="S1385" i="11" s="1"/>
  <c r="R1386" i="11"/>
  <c r="S1386" i="11" s="1"/>
  <c r="R1387" i="11"/>
  <c r="S1387" i="11" s="1"/>
  <c r="R1388" i="11"/>
  <c r="S1388" i="11" s="1"/>
  <c r="R1389" i="11"/>
  <c r="S1389" i="11" s="1"/>
  <c r="R1390" i="11"/>
  <c r="S1390" i="11" s="1"/>
  <c r="R1391" i="11"/>
  <c r="S1391" i="11" s="1"/>
  <c r="R1392" i="11"/>
  <c r="S1392" i="11" s="1"/>
  <c r="R1393" i="11"/>
  <c r="S1393" i="11" s="1"/>
  <c r="R1394" i="11"/>
  <c r="S1394" i="11" s="1"/>
  <c r="R1395" i="11"/>
  <c r="S1395" i="11" s="1"/>
  <c r="R1396" i="11"/>
  <c r="S1396" i="11" s="1"/>
  <c r="R1397" i="11"/>
  <c r="S1397" i="11" s="1"/>
  <c r="R1398" i="11"/>
  <c r="S1398" i="11" s="1"/>
  <c r="R1399" i="11"/>
  <c r="S1399" i="11" s="1"/>
  <c r="R1400" i="11"/>
  <c r="S1400" i="11" s="1"/>
  <c r="R1401" i="11"/>
  <c r="S1401" i="11" s="1"/>
  <c r="R1402" i="11"/>
  <c r="S1402" i="11" s="1"/>
  <c r="R1403" i="11"/>
  <c r="S1403" i="11" s="1"/>
  <c r="R1404" i="11"/>
  <c r="S1404" i="11" s="1"/>
  <c r="R1405" i="11"/>
  <c r="S1405" i="11" s="1"/>
  <c r="R1406" i="11"/>
  <c r="S1406" i="11" s="1"/>
  <c r="R1407" i="11"/>
  <c r="S1407" i="11" s="1"/>
  <c r="R1408" i="11"/>
  <c r="S1408" i="11" s="1"/>
  <c r="R1409" i="11"/>
  <c r="S1409" i="11" s="1"/>
  <c r="R1410" i="11"/>
  <c r="S1410" i="11" s="1"/>
  <c r="R1411" i="11"/>
  <c r="S1411" i="11" s="1"/>
  <c r="R1412" i="11"/>
  <c r="S1412" i="11" s="1"/>
  <c r="R1413" i="11"/>
  <c r="S1413" i="11" s="1"/>
  <c r="R1414" i="11"/>
  <c r="S1414" i="11" s="1"/>
  <c r="R1415" i="11"/>
  <c r="S1415" i="11" s="1"/>
  <c r="R1416" i="11"/>
  <c r="S1416" i="11" s="1"/>
  <c r="R1417" i="11"/>
  <c r="S1417" i="11" s="1"/>
  <c r="R1418" i="11"/>
  <c r="S1418" i="11" s="1"/>
  <c r="R1419" i="11"/>
  <c r="S1419" i="11" s="1"/>
  <c r="R1420" i="11"/>
  <c r="S1420" i="11" s="1"/>
  <c r="R1421" i="11"/>
  <c r="S1421" i="11" s="1"/>
  <c r="R1422" i="11"/>
  <c r="S1422" i="11" s="1"/>
  <c r="R1423" i="11"/>
  <c r="S1423" i="11" s="1"/>
  <c r="R1424" i="11"/>
  <c r="S1424" i="11" s="1"/>
  <c r="R1425" i="11"/>
  <c r="S1425" i="11" s="1"/>
  <c r="R1426" i="11"/>
  <c r="S1426" i="11" s="1"/>
  <c r="R1427" i="11"/>
  <c r="S1427" i="11" s="1"/>
  <c r="R1428" i="11"/>
  <c r="S1428" i="11" s="1"/>
  <c r="R1429" i="11"/>
  <c r="S1429" i="11" s="1"/>
  <c r="R1430" i="11"/>
  <c r="S1430" i="11" s="1"/>
  <c r="R1431" i="11"/>
  <c r="S1431" i="11" s="1"/>
  <c r="R1432" i="11"/>
  <c r="S1432" i="11" s="1"/>
  <c r="R1433" i="11"/>
  <c r="S1433" i="11" s="1"/>
  <c r="R1434" i="11"/>
  <c r="S1434" i="11" s="1"/>
  <c r="R1435" i="11"/>
  <c r="S1435" i="11" s="1"/>
  <c r="R1436" i="11"/>
  <c r="S1436" i="11" s="1"/>
  <c r="R1437" i="11"/>
  <c r="S1437" i="11" s="1"/>
  <c r="R1438" i="11"/>
  <c r="S1438" i="11" s="1"/>
  <c r="R1439" i="11"/>
  <c r="S1439" i="11" s="1"/>
  <c r="R1440" i="11"/>
  <c r="S1440" i="11" s="1"/>
  <c r="R1441" i="11"/>
  <c r="S1441" i="11" s="1"/>
  <c r="R1442" i="11"/>
  <c r="S1442" i="11" s="1"/>
  <c r="R1443" i="11"/>
  <c r="S1443" i="11" s="1"/>
  <c r="R1444" i="11"/>
  <c r="S1444" i="11" s="1"/>
  <c r="R1445" i="11"/>
  <c r="S1445" i="11" s="1"/>
  <c r="R1446" i="11"/>
  <c r="S1446" i="11" s="1"/>
  <c r="R1447" i="11"/>
  <c r="S1447" i="11" s="1"/>
  <c r="R1448" i="11"/>
  <c r="S1448" i="11" s="1"/>
  <c r="R1449" i="11"/>
  <c r="S1449" i="11" s="1"/>
  <c r="R1450" i="11"/>
  <c r="S1450" i="11" s="1"/>
  <c r="R1451" i="11"/>
  <c r="S1451" i="11" s="1"/>
  <c r="R1452" i="11"/>
  <c r="S1452" i="11" s="1"/>
  <c r="R1453" i="11"/>
  <c r="S1453" i="11" s="1"/>
  <c r="R1454" i="11"/>
  <c r="S1454" i="11" s="1"/>
  <c r="R1455" i="11"/>
  <c r="S1455" i="11" s="1"/>
  <c r="R1456" i="11"/>
  <c r="S1456" i="11" s="1"/>
  <c r="R1457" i="11"/>
  <c r="S1457" i="11" s="1"/>
  <c r="R1458" i="11"/>
  <c r="S1458" i="11" s="1"/>
  <c r="R1459" i="11"/>
  <c r="S1459" i="11" s="1"/>
  <c r="R1460" i="11"/>
  <c r="S1460" i="11" s="1"/>
  <c r="R1461" i="11"/>
  <c r="S1461" i="11" s="1"/>
  <c r="R1462" i="11"/>
  <c r="S1462" i="11" s="1"/>
  <c r="R1463" i="11"/>
  <c r="S1463" i="11" s="1"/>
  <c r="R1464" i="11"/>
  <c r="S1464" i="11" s="1"/>
  <c r="R1465" i="11"/>
  <c r="S1465" i="11" s="1"/>
  <c r="R1466" i="11"/>
  <c r="S1466" i="11" s="1"/>
  <c r="R1467" i="11"/>
  <c r="S1467" i="11" s="1"/>
  <c r="R1468" i="11"/>
  <c r="S1468" i="11" s="1"/>
  <c r="R1469" i="11"/>
  <c r="S1469" i="11" s="1"/>
  <c r="R1470" i="11"/>
  <c r="S1470" i="11" s="1"/>
  <c r="R1471" i="11"/>
  <c r="S1471" i="11" s="1"/>
  <c r="R1472" i="11"/>
  <c r="S1472" i="11" s="1"/>
  <c r="R1473" i="11"/>
  <c r="S1473" i="11" s="1"/>
  <c r="R1474" i="11"/>
  <c r="S1474" i="11" s="1"/>
  <c r="R1475" i="11"/>
  <c r="S1475" i="11" s="1"/>
  <c r="R1476" i="11"/>
  <c r="S1476" i="11" s="1"/>
  <c r="R1477" i="11"/>
  <c r="S1477" i="11" s="1"/>
  <c r="R1478" i="11"/>
  <c r="S1478" i="11" s="1"/>
  <c r="R1479" i="11"/>
  <c r="S1479" i="11" s="1"/>
  <c r="R1480" i="11"/>
  <c r="S1480" i="11" s="1"/>
  <c r="R1481" i="11"/>
  <c r="S1481" i="11" s="1"/>
  <c r="R1482" i="11"/>
  <c r="S1482" i="11" s="1"/>
  <c r="R1483" i="11"/>
  <c r="S1483" i="11" s="1"/>
  <c r="R1484" i="11"/>
  <c r="S1484" i="11" s="1"/>
  <c r="R1485" i="11"/>
  <c r="S1485" i="11" s="1"/>
  <c r="R1486" i="11"/>
  <c r="S1486" i="11" s="1"/>
  <c r="R1487" i="11"/>
  <c r="S1487" i="11" s="1"/>
  <c r="R1488" i="11"/>
  <c r="S1488" i="11" s="1"/>
  <c r="R1489" i="11"/>
  <c r="S1489" i="11" s="1"/>
  <c r="R1490" i="11"/>
  <c r="S1490" i="11" s="1"/>
  <c r="R1491" i="11"/>
  <c r="S1491" i="11" s="1"/>
  <c r="R1492" i="11"/>
  <c r="S1492" i="11" s="1"/>
  <c r="R1493" i="11"/>
  <c r="S1493" i="11" s="1"/>
  <c r="R1494" i="11"/>
  <c r="S1494" i="11" s="1"/>
  <c r="R1495" i="11"/>
  <c r="S1495" i="11" s="1"/>
  <c r="R1496" i="11"/>
  <c r="S1496" i="11" s="1"/>
  <c r="R1497" i="11"/>
  <c r="S1497" i="11" s="1"/>
  <c r="R1498" i="11"/>
  <c r="S1498" i="11" s="1"/>
  <c r="R1499" i="11"/>
  <c r="S1499" i="11" s="1"/>
  <c r="R1500" i="11"/>
  <c r="S1500" i="11" s="1"/>
  <c r="R1501" i="11"/>
  <c r="S1501" i="11" s="1"/>
  <c r="R1502" i="11"/>
  <c r="S1502" i="11" s="1"/>
  <c r="R1503" i="11"/>
  <c r="S1503" i="11" s="1"/>
  <c r="R1504" i="11"/>
  <c r="S1504" i="11" s="1"/>
  <c r="R1505" i="11"/>
  <c r="S1505" i="11" s="1"/>
  <c r="R1506" i="11"/>
  <c r="S1506" i="11" s="1"/>
  <c r="R1507" i="11"/>
  <c r="S1507" i="11" s="1"/>
  <c r="R1508" i="11"/>
  <c r="S1508" i="11" s="1"/>
  <c r="R1509" i="11"/>
  <c r="S1509" i="11" s="1"/>
  <c r="R1510" i="11"/>
  <c r="S1510" i="11" s="1"/>
  <c r="R1511" i="11"/>
  <c r="S1511" i="11" s="1"/>
  <c r="R1512" i="11"/>
  <c r="S1512" i="11" s="1"/>
  <c r="R1513" i="11"/>
  <c r="S1513" i="11" s="1"/>
  <c r="R1514" i="11"/>
  <c r="S1514" i="11" s="1"/>
  <c r="R1515" i="11"/>
  <c r="S1515" i="11" s="1"/>
  <c r="R1516" i="11"/>
  <c r="S1516" i="11" s="1"/>
  <c r="R1517" i="11"/>
  <c r="S1517" i="11" s="1"/>
  <c r="R1518" i="11"/>
  <c r="S1518" i="11" s="1"/>
  <c r="R1519" i="11"/>
  <c r="S1519" i="11" s="1"/>
  <c r="R1520" i="11"/>
  <c r="S1520" i="11" s="1"/>
  <c r="R1521" i="11"/>
  <c r="S1521" i="11" s="1"/>
  <c r="R1522" i="11"/>
  <c r="S1522" i="11" s="1"/>
  <c r="R1523" i="11"/>
  <c r="S1523" i="11" s="1"/>
  <c r="R1524" i="11"/>
  <c r="S1524" i="11" s="1"/>
  <c r="R1525" i="11"/>
  <c r="S1525" i="11" s="1"/>
  <c r="R1526" i="11"/>
  <c r="S1526" i="11" s="1"/>
  <c r="R1527" i="11"/>
  <c r="S1527" i="11" s="1"/>
  <c r="R1528" i="11"/>
  <c r="S1528" i="11" s="1"/>
  <c r="R1529" i="11"/>
  <c r="S1529" i="11" s="1"/>
  <c r="R1530" i="11"/>
  <c r="S1530" i="11" s="1"/>
  <c r="R1531" i="11"/>
  <c r="S1531" i="11" s="1"/>
  <c r="R1532" i="11"/>
  <c r="S1532" i="11" s="1"/>
  <c r="R1533" i="11"/>
  <c r="S1533" i="11" s="1"/>
  <c r="R1534" i="11"/>
  <c r="S1534" i="11" s="1"/>
  <c r="R1535" i="11"/>
  <c r="S1535" i="11" s="1"/>
  <c r="R1536" i="11"/>
  <c r="S1536" i="11" s="1"/>
  <c r="R1537" i="11"/>
  <c r="S1537" i="11" s="1"/>
  <c r="R1538" i="11"/>
  <c r="S1538" i="11" s="1"/>
  <c r="R1539" i="11"/>
  <c r="S1539" i="11" s="1"/>
  <c r="R1540" i="11"/>
  <c r="S1540" i="11" s="1"/>
  <c r="R1541" i="11"/>
  <c r="S1541" i="11" s="1"/>
  <c r="R1542" i="11"/>
  <c r="S1542" i="11" s="1"/>
  <c r="R1543" i="11"/>
  <c r="S1543" i="11" s="1"/>
  <c r="R1544" i="11"/>
  <c r="S1544" i="11" s="1"/>
  <c r="R1545" i="11"/>
  <c r="S1545" i="11" s="1"/>
  <c r="R1546" i="11"/>
  <c r="S1546" i="11" s="1"/>
  <c r="R1547" i="11"/>
  <c r="S1547" i="11" s="1"/>
  <c r="R1548" i="11"/>
  <c r="S1548" i="11" s="1"/>
  <c r="R1549" i="11"/>
  <c r="S1549" i="11" s="1"/>
  <c r="R1550" i="11"/>
  <c r="S1550" i="11" s="1"/>
  <c r="R1551" i="11"/>
  <c r="S1551" i="11" s="1"/>
  <c r="R1552" i="11"/>
  <c r="S1552" i="11" s="1"/>
  <c r="R1553" i="11"/>
  <c r="S1553" i="11" s="1"/>
  <c r="R1554" i="11"/>
  <c r="S1554" i="11" s="1"/>
  <c r="R1555" i="11"/>
  <c r="S1555" i="11" s="1"/>
  <c r="R1556" i="11"/>
  <c r="S1556" i="11" s="1"/>
  <c r="R1557" i="11"/>
  <c r="S1557" i="11" s="1"/>
  <c r="R1558" i="11"/>
  <c r="S1558" i="11" s="1"/>
  <c r="R1559" i="11"/>
  <c r="S1559" i="11" s="1"/>
  <c r="R1560" i="11"/>
  <c r="S1560" i="11" s="1"/>
  <c r="R1561" i="11"/>
  <c r="S1561" i="11" s="1"/>
  <c r="R1562" i="11"/>
  <c r="S1562" i="11" s="1"/>
  <c r="R1563" i="11"/>
  <c r="S1563" i="11" s="1"/>
  <c r="R1564" i="11"/>
  <c r="S1564" i="11" s="1"/>
  <c r="R1565" i="11"/>
  <c r="S1565" i="11" s="1"/>
  <c r="R1566" i="11"/>
  <c r="S1566" i="11" s="1"/>
  <c r="R1567" i="11"/>
  <c r="S1567" i="11" s="1"/>
  <c r="R1568" i="11"/>
  <c r="S1568" i="11" s="1"/>
  <c r="R1569" i="11"/>
  <c r="S1569" i="11" s="1"/>
  <c r="R1570" i="11"/>
  <c r="S1570" i="11" s="1"/>
  <c r="R1571" i="11"/>
  <c r="S1571" i="11" s="1"/>
  <c r="R1572" i="11"/>
  <c r="S1572" i="11" s="1"/>
  <c r="R1573" i="11"/>
  <c r="S1573" i="11" s="1"/>
  <c r="R1574" i="11"/>
  <c r="S1574" i="11" s="1"/>
  <c r="R1575" i="11"/>
  <c r="S1575" i="11" s="1"/>
  <c r="R1576" i="11"/>
  <c r="S1576" i="11" s="1"/>
  <c r="R1577" i="11"/>
  <c r="S1577" i="11" s="1"/>
  <c r="R1578" i="11"/>
  <c r="S1578" i="11" s="1"/>
  <c r="R1579" i="11"/>
  <c r="S1579" i="11" s="1"/>
  <c r="R1580" i="11"/>
  <c r="S1580" i="11" s="1"/>
  <c r="R1581" i="11"/>
  <c r="S1581" i="11" s="1"/>
  <c r="R1582" i="11"/>
  <c r="S1582" i="11" s="1"/>
  <c r="R1583" i="11"/>
  <c r="S1583" i="11" s="1"/>
  <c r="R1584" i="11"/>
  <c r="S1584" i="11" s="1"/>
  <c r="R1585" i="11"/>
  <c r="S1585" i="11" s="1"/>
  <c r="R1586" i="11"/>
  <c r="S1586" i="11" s="1"/>
  <c r="R1587" i="11"/>
  <c r="S1587" i="11" s="1"/>
  <c r="R1588" i="11"/>
  <c r="S1588" i="11" s="1"/>
  <c r="R1589" i="11"/>
  <c r="S1589" i="11" s="1"/>
  <c r="R1590" i="11"/>
  <c r="S1590" i="11" s="1"/>
  <c r="R1591" i="11"/>
  <c r="S1591" i="11" s="1"/>
  <c r="R1592" i="11"/>
  <c r="S1592" i="11" s="1"/>
  <c r="R1593" i="11"/>
  <c r="S1593" i="11" s="1"/>
  <c r="R1594" i="11"/>
  <c r="S1594" i="11" s="1"/>
  <c r="R1595" i="11"/>
  <c r="S1595" i="11" s="1"/>
  <c r="R1596" i="11"/>
  <c r="S1596" i="11" s="1"/>
  <c r="R1597" i="11"/>
  <c r="S1597" i="11" s="1"/>
  <c r="R1598" i="11"/>
  <c r="S1598" i="11" s="1"/>
  <c r="R1599" i="11"/>
  <c r="S1599" i="11" s="1"/>
  <c r="R1600" i="11"/>
  <c r="S1600" i="11" s="1"/>
  <c r="R1601" i="11"/>
  <c r="S1601" i="11" s="1"/>
  <c r="R1602" i="11"/>
  <c r="S1602" i="11" s="1"/>
  <c r="R1603" i="11"/>
  <c r="S1603" i="11" s="1"/>
  <c r="R1604" i="11"/>
  <c r="S1604" i="11" s="1"/>
  <c r="R1605" i="11"/>
  <c r="S1605" i="11" s="1"/>
  <c r="R1606" i="11"/>
  <c r="S1606" i="11" s="1"/>
  <c r="R1607" i="11"/>
  <c r="S1607" i="11" s="1"/>
  <c r="R1608" i="11"/>
  <c r="S1608" i="11" s="1"/>
  <c r="R1609" i="11"/>
  <c r="S1609" i="11" s="1"/>
  <c r="R1610" i="11"/>
  <c r="S1610" i="11" s="1"/>
  <c r="R1611" i="11"/>
  <c r="S1611" i="11" s="1"/>
  <c r="R1612" i="11"/>
  <c r="S1612" i="11" s="1"/>
  <c r="R1613" i="11"/>
  <c r="S1613" i="11" s="1"/>
  <c r="R1614" i="11"/>
  <c r="S1614" i="11" s="1"/>
  <c r="R1615" i="11"/>
  <c r="S1615" i="11" s="1"/>
  <c r="R1616" i="11"/>
  <c r="S1616" i="11" s="1"/>
  <c r="R1617" i="11"/>
  <c r="S1617" i="11" s="1"/>
  <c r="R1618" i="11"/>
  <c r="S1618" i="11" s="1"/>
  <c r="R1619" i="11"/>
  <c r="S1619" i="11" s="1"/>
  <c r="R1620" i="11"/>
  <c r="S1620" i="11" s="1"/>
  <c r="R1621" i="11"/>
  <c r="S1621" i="11" s="1"/>
  <c r="R1622" i="11"/>
  <c r="S1622" i="11" s="1"/>
  <c r="R1623" i="11"/>
  <c r="S1623" i="11" s="1"/>
  <c r="R1624" i="11"/>
  <c r="S1624" i="11" s="1"/>
  <c r="R1625" i="11"/>
  <c r="S1625" i="11" s="1"/>
  <c r="R1626" i="11"/>
  <c r="S1626" i="11" s="1"/>
  <c r="R1627" i="11"/>
  <c r="S1627" i="11" s="1"/>
  <c r="R1628" i="11"/>
  <c r="S1628" i="11" s="1"/>
  <c r="R1629" i="11"/>
  <c r="S1629" i="11" s="1"/>
  <c r="R1630" i="11"/>
  <c r="S1630" i="11" s="1"/>
  <c r="R1631" i="11"/>
  <c r="S1631" i="11" s="1"/>
  <c r="R1632" i="11"/>
  <c r="S1632" i="11" s="1"/>
  <c r="R1633" i="11"/>
  <c r="S1633" i="11" s="1"/>
  <c r="R1634" i="11"/>
  <c r="S1634" i="11" s="1"/>
  <c r="R1635" i="11"/>
  <c r="S1635" i="11" s="1"/>
  <c r="R1636" i="11"/>
  <c r="S1636" i="11" s="1"/>
  <c r="R1637" i="11"/>
  <c r="S1637" i="11" s="1"/>
  <c r="R1638" i="11"/>
  <c r="S1638" i="11" s="1"/>
  <c r="R1639" i="11"/>
  <c r="S1639" i="11" s="1"/>
  <c r="R1640" i="11"/>
  <c r="S1640" i="11" s="1"/>
  <c r="R1641" i="11"/>
  <c r="S1641" i="11" s="1"/>
  <c r="R1642" i="11"/>
  <c r="S1642" i="11" s="1"/>
  <c r="R1643" i="11"/>
  <c r="S1643" i="11" s="1"/>
  <c r="R1644" i="11"/>
  <c r="S1644" i="11" s="1"/>
  <c r="R1645" i="11"/>
  <c r="S1645" i="11" s="1"/>
  <c r="R1646" i="11"/>
  <c r="S1646" i="11" s="1"/>
  <c r="R1647" i="11"/>
  <c r="S1647" i="11" s="1"/>
  <c r="R1648" i="11"/>
  <c r="S1648" i="11" s="1"/>
  <c r="R1649" i="11"/>
  <c r="S1649" i="11" s="1"/>
  <c r="R1650" i="11"/>
  <c r="S1650" i="11" s="1"/>
  <c r="R1651" i="11"/>
  <c r="S1651" i="11" s="1"/>
  <c r="R1652" i="11"/>
  <c r="S1652" i="11" s="1"/>
  <c r="R1653" i="11"/>
  <c r="S1653" i="11" s="1"/>
  <c r="R1654" i="11"/>
  <c r="S1654" i="11" s="1"/>
  <c r="R1655" i="11"/>
  <c r="S1655" i="11" s="1"/>
  <c r="R1656" i="11"/>
  <c r="S1656" i="11" s="1"/>
  <c r="R1657" i="11"/>
  <c r="S1657" i="11" s="1"/>
  <c r="R1658" i="11"/>
  <c r="S1658" i="11" s="1"/>
  <c r="R1659" i="11"/>
  <c r="S1659" i="11" s="1"/>
  <c r="R1660" i="11"/>
  <c r="S1660" i="11" s="1"/>
  <c r="R1661" i="11"/>
  <c r="S1661" i="11" s="1"/>
  <c r="R1662" i="11"/>
  <c r="S1662" i="11" s="1"/>
  <c r="R1663" i="11"/>
  <c r="S1663" i="11" s="1"/>
  <c r="R1664" i="11"/>
  <c r="S1664" i="11" s="1"/>
  <c r="R1665" i="11"/>
  <c r="S1665" i="11" s="1"/>
  <c r="R1666" i="11"/>
  <c r="S1666" i="11" s="1"/>
  <c r="R1667" i="11"/>
  <c r="S1667" i="11" s="1"/>
  <c r="R1668" i="11"/>
  <c r="S1668" i="11" s="1"/>
  <c r="R1669" i="11"/>
  <c r="S1669" i="11" s="1"/>
  <c r="R1670" i="11"/>
  <c r="S1670" i="11" s="1"/>
  <c r="R1671" i="11"/>
  <c r="S1671" i="11" s="1"/>
  <c r="R1672" i="11"/>
  <c r="S1672" i="11" s="1"/>
  <c r="R1673" i="11"/>
  <c r="S1673" i="11" s="1"/>
  <c r="R1674" i="11"/>
  <c r="S1674" i="11" s="1"/>
  <c r="R1675" i="11"/>
  <c r="S1675" i="11" s="1"/>
  <c r="R1676" i="11"/>
  <c r="S1676" i="11" s="1"/>
  <c r="R1677" i="11"/>
  <c r="S1677" i="11" s="1"/>
  <c r="R1678" i="11"/>
  <c r="S1678" i="11" s="1"/>
  <c r="R1679" i="11"/>
  <c r="S1679" i="11" s="1"/>
  <c r="R1680" i="11"/>
  <c r="S1680" i="11" s="1"/>
  <c r="R1681" i="11"/>
  <c r="S1681" i="11" s="1"/>
  <c r="R1682" i="11"/>
  <c r="S1682" i="11" s="1"/>
  <c r="R1683" i="11"/>
  <c r="S1683" i="11" s="1"/>
  <c r="R1684" i="11"/>
  <c r="S1684" i="11" s="1"/>
  <c r="R1685" i="11"/>
  <c r="S1685" i="11" s="1"/>
  <c r="R1686" i="11"/>
  <c r="S1686" i="11" s="1"/>
  <c r="R1687" i="11"/>
  <c r="S1687" i="11" s="1"/>
  <c r="R1688" i="11"/>
  <c r="S1688" i="11" s="1"/>
  <c r="R1689" i="11"/>
  <c r="S1689" i="11" s="1"/>
  <c r="R1690" i="11"/>
  <c r="S1690" i="11" s="1"/>
  <c r="R1691" i="11"/>
  <c r="S1691" i="11" s="1"/>
  <c r="R1692" i="11"/>
  <c r="S1692" i="11" s="1"/>
  <c r="R1693" i="11"/>
  <c r="S1693" i="11" s="1"/>
  <c r="R1694" i="11"/>
  <c r="S1694" i="11" s="1"/>
  <c r="R1695" i="11"/>
  <c r="S1695" i="11" s="1"/>
  <c r="R1696" i="11"/>
  <c r="S1696" i="11" s="1"/>
  <c r="R1697" i="11"/>
  <c r="S1697" i="11" s="1"/>
  <c r="R1698" i="11"/>
  <c r="S1698" i="11" s="1"/>
  <c r="R1699" i="11"/>
  <c r="S1699" i="11" s="1"/>
  <c r="R1700" i="11"/>
  <c r="S1700" i="11" s="1"/>
  <c r="R1701" i="11"/>
  <c r="S1701" i="11" s="1"/>
  <c r="R1702" i="11"/>
  <c r="S1702" i="11" s="1"/>
  <c r="R1703" i="11"/>
  <c r="S1703" i="11" s="1"/>
  <c r="R1704" i="11"/>
  <c r="S1704" i="11" s="1"/>
  <c r="R1705" i="11"/>
  <c r="S1705" i="11" s="1"/>
  <c r="R1706" i="11"/>
  <c r="S1706" i="11" s="1"/>
  <c r="R1707" i="11"/>
  <c r="S1707" i="11" s="1"/>
  <c r="R1708" i="11"/>
  <c r="S1708" i="11" s="1"/>
  <c r="R1709" i="11"/>
  <c r="S1709" i="11" s="1"/>
  <c r="R1710" i="11"/>
  <c r="S1710" i="11" s="1"/>
  <c r="R1711" i="11"/>
  <c r="S1711" i="11" s="1"/>
  <c r="R1712" i="11"/>
  <c r="S1712" i="11" s="1"/>
  <c r="R1713" i="11"/>
  <c r="S1713" i="11" s="1"/>
  <c r="R1714" i="11"/>
  <c r="S1714" i="11" s="1"/>
  <c r="R1715" i="11"/>
  <c r="S1715" i="11" s="1"/>
  <c r="R1716" i="11"/>
  <c r="S1716" i="11" s="1"/>
  <c r="R1717" i="11"/>
  <c r="S1717" i="11" s="1"/>
  <c r="R1718" i="11"/>
  <c r="S1718" i="11" s="1"/>
  <c r="R1719" i="11"/>
  <c r="S1719" i="11" s="1"/>
  <c r="R1720" i="11"/>
  <c r="S1720" i="11" s="1"/>
  <c r="R1721" i="11"/>
  <c r="S1721" i="11" s="1"/>
  <c r="R1722" i="11"/>
  <c r="S1722" i="11" s="1"/>
  <c r="R1723" i="11"/>
  <c r="S1723" i="11" s="1"/>
  <c r="R1724" i="11"/>
  <c r="S1724" i="11" s="1"/>
  <c r="R1725" i="11"/>
  <c r="S1725" i="11" s="1"/>
  <c r="R1726" i="11"/>
  <c r="S1726" i="11" s="1"/>
  <c r="R1727" i="11"/>
  <c r="S1727" i="11" s="1"/>
  <c r="R1728" i="11"/>
  <c r="S1728" i="11" s="1"/>
  <c r="R1729" i="11"/>
  <c r="S1729" i="11" s="1"/>
  <c r="R1730" i="11"/>
  <c r="S1730" i="11" s="1"/>
  <c r="R1731" i="11"/>
  <c r="S1731" i="11" s="1"/>
  <c r="R1732" i="11"/>
  <c r="S1732" i="11" s="1"/>
  <c r="R1733" i="11"/>
  <c r="S1733" i="11" s="1"/>
  <c r="R1734" i="11"/>
  <c r="S1734" i="11" s="1"/>
  <c r="R1735" i="11"/>
  <c r="S1735" i="11" s="1"/>
  <c r="R1736" i="11"/>
  <c r="S1736" i="11" s="1"/>
  <c r="R1737" i="11"/>
  <c r="S1737" i="11" s="1"/>
  <c r="R1738" i="11"/>
  <c r="S1738" i="11" s="1"/>
  <c r="R1739" i="11"/>
  <c r="S1739" i="11" s="1"/>
  <c r="R1740" i="11"/>
  <c r="S1740" i="11" s="1"/>
  <c r="R1741" i="11"/>
  <c r="S1741" i="11" s="1"/>
  <c r="R1742" i="11"/>
  <c r="S1742" i="11" s="1"/>
  <c r="R1743" i="11"/>
  <c r="S1743" i="11" s="1"/>
  <c r="R1744" i="11"/>
  <c r="S1744" i="11" s="1"/>
  <c r="R1745" i="11"/>
  <c r="S1745" i="11" s="1"/>
  <c r="R1746" i="11"/>
  <c r="S1746" i="11" s="1"/>
  <c r="R1747" i="11"/>
  <c r="S1747" i="11" s="1"/>
  <c r="R1748" i="11"/>
  <c r="S1748" i="11" s="1"/>
  <c r="R1749" i="11"/>
  <c r="S1749" i="11" s="1"/>
  <c r="R1750" i="11"/>
  <c r="S1750" i="11" s="1"/>
  <c r="R1751" i="11"/>
  <c r="S1751" i="11" s="1"/>
  <c r="R1752" i="11"/>
  <c r="S1752" i="11" s="1"/>
  <c r="R1753" i="11"/>
  <c r="S1753" i="11" s="1"/>
  <c r="R1754" i="11"/>
  <c r="S1754" i="11" s="1"/>
  <c r="R1755" i="11"/>
  <c r="S1755" i="11" s="1"/>
  <c r="R1756" i="11"/>
  <c r="S1756" i="11" s="1"/>
  <c r="R1757" i="11"/>
  <c r="S1757" i="11" s="1"/>
  <c r="R1758" i="11"/>
  <c r="S1758" i="11" s="1"/>
  <c r="R1759" i="11"/>
  <c r="S1759" i="11" s="1"/>
  <c r="R1760" i="11"/>
  <c r="S1760" i="11" s="1"/>
  <c r="R1761" i="11"/>
  <c r="S1761" i="11" s="1"/>
  <c r="R1762" i="11"/>
  <c r="S1762" i="11" s="1"/>
  <c r="R1763" i="11"/>
  <c r="S1763" i="11" s="1"/>
  <c r="R1764" i="11"/>
  <c r="S1764" i="11" s="1"/>
  <c r="R1765" i="11"/>
  <c r="S1765" i="11" s="1"/>
  <c r="R1766" i="11"/>
  <c r="S1766" i="11" s="1"/>
  <c r="R1767" i="11"/>
  <c r="S1767" i="11" s="1"/>
  <c r="R1768" i="11"/>
  <c r="S1768" i="11" s="1"/>
  <c r="R1769" i="11"/>
  <c r="S1769" i="11" s="1"/>
  <c r="R1770" i="11"/>
  <c r="S1770" i="11" s="1"/>
  <c r="R1771" i="11"/>
  <c r="S1771" i="11" s="1"/>
  <c r="R1772" i="11"/>
  <c r="S1772" i="11" s="1"/>
  <c r="R1773" i="11"/>
  <c r="S1773" i="11" s="1"/>
  <c r="R1774" i="11"/>
  <c r="S1774" i="11" s="1"/>
  <c r="R1775" i="11"/>
  <c r="S1775" i="11" s="1"/>
  <c r="R1776" i="11"/>
  <c r="S1776" i="11" s="1"/>
  <c r="R1777" i="11"/>
  <c r="S1777" i="11" s="1"/>
  <c r="R1778" i="11"/>
  <c r="S1778" i="11" s="1"/>
  <c r="R1779" i="11"/>
  <c r="S1779" i="11" s="1"/>
  <c r="R1780" i="11"/>
  <c r="S1780" i="11" s="1"/>
  <c r="R1781" i="11"/>
  <c r="S1781" i="11" s="1"/>
  <c r="R1782" i="11"/>
  <c r="S1782" i="11" s="1"/>
  <c r="R1783" i="11"/>
  <c r="S1783" i="11" s="1"/>
  <c r="R1784" i="11"/>
  <c r="S1784" i="11" s="1"/>
  <c r="R1785" i="11"/>
  <c r="S1785" i="11" s="1"/>
  <c r="R1786" i="11"/>
  <c r="S1786" i="11" s="1"/>
  <c r="R1787" i="11"/>
  <c r="S1787" i="11" s="1"/>
  <c r="R1788" i="11"/>
  <c r="S1788" i="11" s="1"/>
  <c r="R1789" i="11"/>
  <c r="S1789" i="11" s="1"/>
  <c r="R1790" i="11"/>
  <c r="S1790" i="11" s="1"/>
  <c r="R1791" i="11"/>
  <c r="S1791" i="11" s="1"/>
  <c r="R1792" i="11"/>
  <c r="S1792" i="11" s="1"/>
  <c r="R1793" i="11"/>
  <c r="S1793" i="11" s="1"/>
  <c r="R1794" i="11"/>
  <c r="S1794" i="11" s="1"/>
  <c r="R1795" i="11"/>
  <c r="S1795" i="11" s="1"/>
  <c r="R1796" i="11"/>
  <c r="S1796" i="11" s="1"/>
  <c r="R1797" i="11"/>
  <c r="S1797" i="11" s="1"/>
  <c r="R1798" i="11"/>
  <c r="S1798" i="11" s="1"/>
  <c r="R1799" i="11"/>
  <c r="S1799" i="11" s="1"/>
  <c r="R1800" i="11"/>
  <c r="S1800" i="11" s="1"/>
  <c r="R1801" i="11"/>
  <c r="S1801" i="11" s="1"/>
  <c r="R1802" i="11"/>
  <c r="S1802" i="11" s="1"/>
  <c r="R1803" i="11"/>
  <c r="S1803" i="11" s="1"/>
  <c r="R1804" i="11"/>
  <c r="S1804" i="11" s="1"/>
  <c r="R1805" i="11"/>
  <c r="S1805" i="11" s="1"/>
  <c r="R1806" i="11"/>
  <c r="S1806" i="11" s="1"/>
  <c r="R1807" i="11"/>
  <c r="S1807" i="11" s="1"/>
  <c r="R1808" i="11"/>
  <c r="S1808" i="11" s="1"/>
  <c r="R1809" i="11"/>
  <c r="S1809" i="11" s="1"/>
  <c r="R1810" i="11"/>
  <c r="S1810" i="11" s="1"/>
  <c r="R1811" i="11"/>
  <c r="S1811" i="11" s="1"/>
  <c r="R1812" i="11"/>
  <c r="S1812" i="11" s="1"/>
  <c r="R1813" i="11"/>
  <c r="S1813" i="11" s="1"/>
  <c r="R1814" i="11"/>
  <c r="S1814" i="11" s="1"/>
  <c r="R1815" i="11"/>
  <c r="S1815" i="11" s="1"/>
  <c r="R1816" i="11"/>
  <c r="S1816" i="11" s="1"/>
  <c r="R1817" i="11"/>
  <c r="S1817" i="11" s="1"/>
  <c r="R1818" i="11"/>
  <c r="S1818" i="11" s="1"/>
  <c r="R1819" i="11"/>
  <c r="S1819" i="11" s="1"/>
  <c r="R1820" i="11"/>
  <c r="S1820" i="11" s="1"/>
  <c r="R1821" i="11"/>
  <c r="S1821" i="11" s="1"/>
  <c r="R1822" i="11"/>
  <c r="S1822" i="11" s="1"/>
  <c r="R1823" i="11"/>
  <c r="S1823" i="11" s="1"/>
  <c r="R1824" i="11"/>
  <c r="S1824" i="11" s="1"/>
  <c r="R1825" i="11"/>
  <c r="S1825" i="11" s="1"/>
  <c r="R1826" i="11"/>
  <c r="S1826" i="11" s="1"/>
  <c r="R1827" i="11"/>
  <c r="S1827" i="11" s="1"/>
  <c r="R1828" i="11"/>
  <c r="S1828" i="11" s="1"/>
  <c r="R1829" i="11"/>
  <c r="S1829" i="11" s="1"/>
  <c r="R1830" i="11"/>
  <c r="S1830" i="11" s="1"/>
  <c r="R1831" i="11"/>
  <c r="S1831" i="11" s="1"/>
  <c r="R1832" i="11"/>
  <c r="S1832" i="11" s="1"/>
  <c r="R1833" i="11"/>
  <c r="S1833" i="11" s="1"/>
  <c r="R1834" i="11"/>
  <c r="S1834" i="11" s="1"/>
  <c r="R1835" i="11"/>
  <c r="S1835" i="11" s="1"/>
  <c r="R1836" i="11"/>
  <c r="S1836" i="11" s="1"/>
  <c r="R1837" i="11"/>
  <c r="S1837" i="11" s="1"/>
  <c r="R1838" i="11"/>
  <c r="S1838" i="11" s="1"/>
  <c r="R1839" i="11"/>
  <c r="S1839" i="11" s="1"/>
  <c r="R1840" i="11"/>
  <c r="S1840" i="11" s="1"/>
  <c r="R1841" i="11"/>
  <c r="S1841" i="11" s="1"/>
  <c r="R1842" i="11"/>
  <c r="S1842" i="11" s="1"/>
  <c r="R1843" i="11"/>
  <c r="S1843" i="11" s="1"/>
  <c r="R1844" i="11"/>
  <c r="S1844" i="11" s="1"/>
  <c r="R1845" i="11"/>
  <c r="S1845" i="11" s="1"/>
  <c r="R1846" i="11"/>
  <c r="S1846" i="11" s="1"/>
  <c r="R1847" i="11"/>
  <c r="S1847" i="11" s="1"/>
  <c r="R1848" i="11"/>
  <c r="S1848" i="11" s="1"/>
  <c r="R1849" i="11"/>
  <c r="S1849" i="11" s="1"/>
  <c r="R1850" i="11"/>
  <c r="S1850" i="11" s="1"/>
  <c r="R1851" i="11"/>
  <c r="S1851" i="11" s="1"/>
  <c r="R1852" i="11"/>
  <c r="S1852" i="11" s="1"/>
  <c r="R1853" i="11"/>
  <c r="S1853" i="11" s="1"/>
  <c r="R1854" i="11"/>
  <c r="S1854" i="11" s="1"/>
  <c r="R1855" i="11"/>
  <c r="S1855" i="11" s="1"/>
  <c r="R1856" i="11"/>
  <c r="S1856" i="11" s="1"/>
  <c r="R1857" i="11"/>
  <c r="S1857" i="11" s="1"/>
  <c r="R1858" i="11"/>
  <c r="S1858" i="11" s="1"/>
  <c r="R1859" i="11"/>
  <c r="S1859" i="11" s="1"/>
  <c r="R1860" i="11"/>
  <c r="S1860" i="11" s="1"/>
  <c r="R1861" i="11"/>
  <c r="S1861" i="11" s="1"/>
  <c r="R1862" i="11"/>
  <c r="S1862" i="11" s="1"/>
  <c r="R1863" i="11"/>
  <c r="S1863" i="11" s="1"/>
  <c r="R1864" i="11"/>
  <c r="S1864" i="11" s="1"/>
  <c r="R1865" i="11"/>
  <c r="S1865" i="11" s="1"/>
  <c r="R1866" i="11"/>
  <c r="S1866" i="11" s="1"/>
  <c r="R1867" i="11"/>
  <c r="S1867" i="11" s="1"/>
  <c r="R1868" i="11"/>
  <c r="S1868" i="11" s="1"/>
  <c r="R1869" i="11"/>
  <c r="S1869" i="11" s="1"/>
  <c r="R1870" i="11"/>
  <c r="S1870" i="11" s="1"/>
  <c r="R1871" i="11"/>
  <c r="S1871" i="11" s="1"/>
  <c r="R1872" i="11"/>
  <c r="S1872" i="11" s="1"/>
  <c r="R1873" i="11"/>
  <c r="S1873" i="11" s="1"/>
  <c r="R1874" i="11"/>
  <c r="S1874" i="11" s="1"/>
  <c r="R1875" i="11"/>
  <c r="S1875" i="11" s="1"/>
  <c r="R1876" i="11"/>
  <c r="S1876" i="11" s="1"/>
  <c r="R1877" i="11"/>
  <c r="S1877" i="11" s="1"/>
  <c r="R1878" i="11"/>
  <c r="S1878" i="11" s="1"/>
  <c r="R1879" i="11"/>
  <c r="S1879" i="11" s="1"/>
  <c r="R1880" i="11"/>
  <c r="S1880" i="11" s="1"/>
  <c r="R1881" i="11"/>
  <c r="S1881" i="11" s="1"/>
  <c r="R1882" i="11"/>
  <c r="S1882" i="11" s="1"/>
  <c r="R1883" i="11"/>
  <c r="S1883" i="11" s="1"/>
  <c r="R1884" i="11"/>
  <c r="S1884" i="11" s="1"/>
  <c r="R1885" i="11"/>
  <c r="S1885" i="11" s="1"/>
  <c r="R1886" i="11"/>
  <c r="S1886" i="11" s="1"/>
  <c r="R1887" i="11"/>
  <c r="S1887" i="11" s="1"/>
  <c r="R1888" i="11"/>
  <c r="S1888" i="11" s="1"/>
  <c r="R1889" i="11"/>
  <c r="S1889" i="11" s="1"/>
  <c r="R1890" i="11"/>
  <c r="S1890" i="11" s="1"/>
  <c r="R1891" i="11"/>
  <c r="S1891" i="11" s="1"/>
  <c r="R1892" i="11"/>
  <c r="S1892" i="11" s="1"/>
  <c r="R1893" i="11"/>
  <c r="S1893" i="11" s="1"/>
  <c r="R1894" i="11"/>
  <c r="S1894" i="11" s="1"/>
  <c r="R1895" i="11"/>
  <c r="S1895" i="11" s="1"/>
  <c r="R1896" i="11"/>
  <c r="S1896" i="11" s="1"/>
  <c r="R1897" i="11"/>
  <c r="S1897" i="11" s="1"/>
  <c r="R1898" i="11"/>
  <c r="S1898" i="11" s="1"/>
  <c r="R1899" i="11"/>
  <c r="S1899" i="11" s="1"/>
  <c r="R1900" i="11"/>
  <c r="S1900" i="11" s="1"/>
  <c r="R1901" i="11"/>
  <c r="S1901" i="11" s="1"/>
  <c r="R1902" i="11"/>
  <c r="S1902" i="11" s="1"/>
  <c r="R1903" i="11"/>
  <c r="S1903" i="11" s="1"/>
  <c r="R1904" i="11"/>
  <c r="S1904" i="11" s="1"/>
  <c r="R1905" i="11"/>
  <c r="S1905" i="11" s="1"/>
  <c r="R1906" i="11"/>
  <c r="S1906" i="11" s="1"/>
  <c r="R1907" i="11"/>
  <c r="S1907" i="11" s="1"/>
  <c r="R1908" i="11"/>
  <c r="S1908" i="11" s="1"/>
  <c r="R1909" i="11"/>
  <c r="S1909" i="11" s="1"/>
  <c r="R1910" i="11"/>
  <c r="S1910" i="11" s="1"/>
  <c r="R1911" i="11"/>
  <c r="S1911" i="11" s="1"/>
  <c r="R1912" i="11"/>
  <c r="S1912" i="11" s="1"/>
  <c r="R1913" i="11"/>
  <c r="S1913" i="11" s="1"/>
  <c r="R1914" i="11"/>
  <c r="S1914" i="11" s="1"/>
  <c r="R1915" i="11"/>
  <c r="S1915" i="11" s="1"/>
  <c r="R1916" i="11"/>
  <c r="S1916" i="11" s="1"/>
  <c r="R1917" i="11"/>
  <c r="S1917" i="11" s="1"/>
  <c r="R1918" i="11"/>
  <c r="S1918" i="11" s="1"/>
  <c r="R1919" i="11"/>
  <c r="S1919" i="11" s="1"/>
  <c r="R1920" i="11"/>
  <c r="S1920" i="11" s="1"/>
  <c r="R1921" i="11"/>
  <c r="S1921" i="11" s="1"/>
  <c r="R1922" i="11"/>
  <c r="S1922" i="11" s="1"/>
  <c r="R1923" i="11"/>
  <c r="S1923" i="11" s="1"/>
  <c r="R1924" i="11"/>
  <c r="S1924" i="11" s="1"/>
  <c r="R1925" i="11"/>
  <c r="S1925" i="11" s="1"/>
  <c r="R1926" i="11"/>
  <c r="S1926" i="11" s="1"/>
  <c r="R1927" i="11"/>
  <c r="S1927" i="11" s="1"/>
  <c r="R1928" i="11"/>
  <c r="S1928" i="11" s="1"/>
  <c r="R1929" i="11"/>
  <c r="S1929" i="11" s="1"/>
  <c r="R1930" i="11"/>
  <c r="S1930" i="11" s="1"/>
  <c r="R1931" i="11"/>
  <c r="S1931" i="11" s="1"/>
  <c r="R1932" i="11"/>
  <c r="S1932" i="11" s="1"/>
  <c r="R1933" i="11"/>
  <c r="S1933" i="11" s="1"/>
  <c r="R1934" i="11"/>
  <c r="S1934" i="11" s="1"/>
  <c r="R1935" i="11"/>
  <c r="S1935" i="11" s="1"/>
  <c r="R1936" i="11"/>
  <c r="S1936" i="11" s="1"/>
  <c r="R1937" i="11"/>
  <c r="S1937" i="11" s="1"/>
  <c r="R1938" i="11"/>
  <c r="S1938" i="11" s="1"/>
  <c r="R1939" i="11"/>
  <c r="S1939" i="11" s="1"/>
  <c r="R1940" i="11"/>
  <c r="S1940" i="11" s="1"/>
  <c r="R1941" i="11"/>
  <c r="S1941" i="11" s="1"/>
  <c r="R1942" i="11"/>
  <c r="S1942" i="11" s="1"/>
  <c r="R1943" i="11"/>
  <c r="S1943" i="11" s="1"/>
  <c r="R1944" i="11"/>
  <c r="S1944" i="11" s="1"/>
  <c r="R1945" i="11"/>
  <c r="S1945" i="11" s="1"/>
  <c r="R1946" i="11"/>
  <c r="S1946" i="11" s="1"/>
  <c r="R1947" i="11"/>
  <c r="S1947" i="11" s="1"/>
  <c r="R1948" i="11"/>
  <c r="S1948" i="11" s="1"/>
  <c r="R1949" i="11"/>
  <c r="S1949" i="11" s="1"/>
  <c r="R1950" i="11"/>
  <c r="S1950" i="11" s="1"/>
  <c r="R1951" i="11"/>
  <c r="S1951" i="11" s="1"/>
  <c r="R1952" i="11"/>
  <c r="S1952" i="11" s="1"/>
  <c r="R1953" i="11"/>
  <c r="S1953" i="11" s="1"/>
  <c r="R1954" i="11"/>
  <c r="S1954" i="11" s="1"/>
  <c r="R1955" i="11"/>
  <c r="S1955" i="11" s="1"/>
  <c r="R1956" i="11"/>
  <c r="S1956" i="11" s="1"/>
  <c r="R1957" i="11"/>
  <c r="S1957" i="11" s="1"/>
  <c r="R1958" i="11"/>
  <c r="S1958" i="11" s="1"/>
  <c r="R1959" i="11"/>
  <c r="S1959" i="11" s="1"/>
  <c r="R1960" i="11"/>
  <c r="S1960" i="11" s="1"/>
  <c r="R1961" i="11"/>
  <c r="S1961" i="11" s="1"/>
  <c r="R1962" i="11"/>
  <c r="S1962" i="11" s="1"/>
  <c r="R1963" i="11"/>
  <c r="S1963" i="11" s="1"/>
  <c r="R1964" i="11"/>
  <c r="S1964" i="11" s="1"/>
  <c r="R1965" i="11"/>
  <c r="S1965" i="11" s="1"/>
  <c r="R1966" i="11"/>
  <c r="S1966" i="11" s="1"/>
  <c r="R1967" i="11"/>
  <c r="S1967" i="11" s="1"/>
  <c r="R1968" i="11"/>
  <c r="S1968" i="11" s="1"/>
  <c r="R1969" i="11"/>
  <c r="S1969" i="11" s="1"/>
  <c r="R1970" i="11"/>
  <c r="S1970" i="11" s="1"/>
  <c r="R1971" i="11"/>
  <c r="S1971" i="11" s="1"/>
  <c r="R1972" i="11"/>
  <c r="S1972" i="11" s="1"/>
  <c r="R1973" i="11"/>
  <c r="S1973" i="11" s="1"/>
  <c r="R1974" i="11"/>
  <c r="S1974" i="11" s="1"/>
  <c r="R1975" i="11"/>
  <c r="S1975" i="11" s="1"/>
  <c r="R1976" i="11"/>
  <c r="S1976" i="11" s="1"/>
  <c r="R1977" i="11"/>
  <c r="S1977" i="11" s="1"/>
  <c r="R1978" i="11"/>
  <c r="S1978" i="11" s="1"/>
  <c r="R1979" i="11"/>
  <c r="S1979" i="11" s="1"/>
  <c r="R1980" i="11"/>
  <c r="S1980" i="11" s="1"/>
  <c r="R1981" i="11"/>
  <c r="S1981" i="11" s="1"/>
  <c r="R1982" i="11"/>
  <c r="S1982" i="11" s="1"/>
  <c r="R1983" i="11"/>
  <c r="S1983" i="11" s="1"/>
  <c r="R1984" i="11"/>
  <c r="S1984" i="11" s="1"/>
  <c r="R1985" i="11"/>
  <c r="S1985" i="11" s="1"/>
  <c r="R1986" i="11"/>
  <c r="S1986" i="11" s="1"/>
  <c r="R1987" i="11"/>
  <c r="S1987" i="11" s="1"/>
  <c r="R1988" i="11"/>
  <c r="S1988" i="11" s="1"/>
  <c r="R1989" i="11"/>
  <c r="S1989" i="11" s="1"/>
  <c r="R1990" i="11"/>
  <c r="S1990" i="11" s="1"/>
  <c r="R1991" i="11"/>
  <c r="S1991" i="11" s="1"/>
  <c r="R1992" i="11"/>
  <c r="S1992" i="11" s="1"/>
  <c r="R1993" i="11"/>
  <c r="S1993" i="11" s="1"/>
  <c r="R1994" i="11"/>
  <c r="S1994" i="11" s="1"/>
  <c r="R1995" i="11"/>
  <c r="S1995" i="11" s="1"/>
  <c r="R1996" i="11"/>
  <c r="S1996" i="11" s="1"/>
  <c r="R1997" i="11"/>
  <c r="S1997" i="11" s="1"/>
  <c r="R1998" i="11"/>
  <c r="S1998" i="11" s="1"/>
  <c r="R1999" i="11"/>
  <c r="S1999" i="11" s="1"/>
  <c r="R2000" i="11"/>
  <c r="S2000" i="11" s="1"/>
  <c r="R2001" i="11"/>
  <c r="S2001" i="11" s="1"/>
  <c r="R2002" i="11"/>
  <c r="S2002" i="11" s="1"/>
  <c r="R2003" i="11"/>
  <c r="S2003" i="11" s="1"/>
  <c r="R2004" i="11"/>
  <c r="S2004" i="11" s="1"/>
  <c r="R2005" i="11"/>
  <c r="S2005" i="11" s="1"/>
  <c r="R2006" i="11"/>
  <c r="S2006" i="11" s="1"/>
  <c r="R2007" i="11"/>
  <c r="S2007" i="11" s="1"/>
  <c r="R2008" i="11"/>
  <c r="S2008" i="11" s="1"/>
  <c r="R2009" i="11"/>
  <c r="S2009" i="11" s="1"/>
  <c r="R2010" i="11"/>
  <c r="S2010" i="11" s="1"/>
  <c r="R2011" i="11"/>
  <c r="S2011" i="11" s="1"/>
  <c r="R2012" i="11"/>
  <c r="S2012" i="11" s="1"/>
  <c r="R2013" i="11"/>
  <c r="S2013" i="11" s="1"/>
  <c r="R2014" i="11"/>
  <c r="S2014" i="11" s="1"/>
  <c r="R2015" i="11"/>
  <c r="S2015" i="11" s="1"/>
  <c r="R2016" i="11"/>
  <c r="S2016" i="11" s="1"/>
  <c r="R2017" i="11"/>
  <c r="S2017" i="11" s="1"/>
  <c r="R2018" i="11"/>
  <c r="S2018" i="11" s="1"/>
  <c r="R2019" i="11"/>
  <c r="S2019" i="11" s="1"/>
  <c r="R2020" i="11"/>
  <c r="S2020" i="11" s="1"/>
  <c r="R2021" i="11"/>
  <c r="S2021" i="11" s="1"/>
  <c r="R2022" i="11"/>
  <c r="S2022" i="11" s="1"/>
  <c r="R2023" i="11"/>
  <c r="S2023" i="11" s="1"/>
  <c r="R2024" i="11"/>
  <c r="S2024" i="11" s="1"/>
  <c r="R2025" i="11"/>
  <c r="S2025" i="11" s="1"/>
  <c r="R2026" i="11"/>
  <c r="S2026" i="11" s="1"/>
  <c r="R2027" i="11"/>
  <c r="S2027" i="11" s="1"/>
  <c r="R2028" i="11"/>
  <c r="S2028" i="11" s="1"/>
  <c r="R2029" i="11"/>
  <c r="S2029" i="11" s="1"/>
  <c r="R2030" i="11"/>
  <c r="S2030" i="11" s="1"/>
  <c r="R2031" i="11"/>
  <c r="S2031" i="11" s="1"/>
  <c r="R2032" i="11"/>
  <c r="S2032" i="11" s="1"/>
  <c r="R2033" i="11"/>
  <c r="S2033" i="11" s="1"/>
  <c r="R2034" i="11"/>
  <c r="S2034" i="11" s="1"/>
  <c r="R2035" i="11"/>
  <c r="S2035" i="11" s="1"/>
  <c r="R2036" i="11"/>
  <c r="S2036" i="11" s="1"/>
  <c r="R2037" i="11"/>
  <c r="S2037" i="11" s="1"/>
  <c r="R2038" i="11"/>
  <c r="S2038" i="11" s="1"/>
  <c r="R2039" i="11"/>
  <c r="S2039" i="11" s="1"/>
  <c r="R2040" i="11"/>
  <c r="S2040" i="11" s="1"/>
  <c r="R2041" i="11"/>
  <c r="S2041" i="11" s="1"/>
  <c r="R2042" i="11"/>
  <c r="S2042" i="11" s="1"/>
  <c r="R2043" i="11"/>
  <c r="S2043" i="11" s="1"/>
  <c r="R2044" i="11"/>
  <c r="S2044" i="11" s="1"/>
  <c r="R2045" i="11"/>
  <c r="S2045" i="11" s="1"/>
  <c r="R2046" i="11"/>
  <c r="S2046" i="11" s="1"/>
  <c r="R2047" i="11"/>
  <c r="S2047" i="11" s="1"/>
  <c r="R2048" i="11"/>
  <c r="S2048" i="11" s="1"/>
  <c r="R2049" i="11"/>
  <c r="S2049" i="11" s="1"/>
  <c r="R2050" i="11"/>
  <c r="S2050" i="11" s="1"/>
  <c r="R2051" i="11"/>
  <c r="S2051" i="11" s="1"/>
  <c r="R2052" i="11"/>
  <c r="S2052" i="11" s="1"/>
  <c r="R2053" i="11"/>
  <c r="S2053" i="11" s="1"/>
  <c r="R2054" i="11"/>
  <c r="S2054" i="11" s="1"/>
  <c r="R2055" i="11"/>
  <c r="S2055" i="11" s="1"/>
  <c r="R2056" i="11"/>
  <c r="S2056" i="11" s="1"/>
  <c r="R2057" i="11"/>
  <c r="S2057" i="11" s="1"/>
  <c r="R2058" i="11"/>
  <c r="S2058" i="11" s="1"/>
  <c r="R2059" i="11"/>
  <c r="S2059" i="11" s="1"/>
  <c r="R2060" i="11"/>
  <c r="S2060" i="11" s="1"/>
  <c r="R2061" i="11"/>
  <c r="S2061" i="11" s="1"/>
  <c r="R2062" i="11"/>
  <c r="S2062" i="11" s="1"/>
  <c r="R2063" i="11"/>
  <c r="S2063" i="11" s="1"/>
  <c r="R2064" i="11"/>
  <c r="S2064" i="11" s="1"/>
  <c r="R2065" i="11"/>
  <c r="S2065" i="11" s="1"/>
  <c r="R2066" i="11"/>
  <c r="S2066" i="11" s="1"/>
  <c r="R2067" i="11"/>
  <c r="S2067" i="11" s="1"/>
  <c r="R2068" i="11"/>
  <c r="S2068" i="11" s="1"/>
  <c r="R2069" i="11"/>
  <c r="S2069" i="11" s="1"/>
  <c r="R2070" i="11"/>
  <c r="S2070" i="11" s="1"/>
  <c r="R2071" i="11"/>
  <c r="S2071" i="11" s="1"/>
  <c r="R2072" i="11"/>
  <c r="S2072" i="11" s="1"/>
  <c r="R2073" i="11"/>
  <c r="S2073" i="11" s="1"/>
  <c r="R2074" i="11"/>
  <c r="S2074" i="11" s="1"/>
  <c r="R2075" i="11"/>
  <c r="S2075" i="11" s="1"/>
  <c r="R2076" i="11"/>
  <c r="S2076" i="11" s="1"/>
  <c r="R2077" i="11"/>
  <c r="S2077" i="11" s="1"/>
  <c r="R2078" i="11"/>
  <c r="S2078" i="11" s="1"/>
  <c r="R2079" i="11"/>
  <c r="S2079" i="11" s="1"/>
  <c r="R2080" i="11"/>
  <c r="S2080" i="11" s="1"/>
  <c r="R2081" i="11"/>
  <c r="S2081" i="11" s="1"/>
  <c r="R2082" i="11"/>
  <c r="S2082" i="11" s="1"/>
  <c r="R2083" i="11"/>
  <c r="S2083" i="11" s="1"/>
  <c r="R2084" i="11"/>
  <c r="S2084" i="11" s="1"/>
  <c r="R2085" i="11"/>
  <c r="S2085" i="11" s="1"/>
  <c r="R2086" i="11"/>
  <c r="S2086" i="11" s="1"/>
  <c r="R2087" i="11"/>
  <c r="S2087" i="11" s="1"/>
  <c r="R2088" i="11"/>
  <c r="S2088" i="11" s="1"/>
  <c r="R2089" i="11"/>
  <c r="S2089" i="11" s="1"/>
  <c r="R2090" i="11"/>
  <c r="S2090" i="11" s="1"/>
  <c r="R2091" i="11"/>
  <c r="S2091" i="11" s="1"/>
  <c r="R2092" i="11"/>
  <c r="S2092" i="11" s="1"/>
  <c r="R2093" i="11"/>
  <c r="S2093" i="11" s="1"/>
  <c r="R2094" i="11"/>
  <c r="S2094" i="11" s="1"/>
  <c r="R2095" i="11"/>
  <c r="S2095" i="11" s="1"/>
  <c r="R2096" i="11"/>
  <c r="S2096" i="11" s="1"/>
  <c r="R2097" i="11"/>
  <c r="S2097" i="11" s="1"/>
  <c r="R2098" i="11"/>
  <c r="S2098" i="11" s="1"/>
  <c r="R2099" i="11"/>
  <c r="S2099" i="11" s="1"/>
  <c r="R2100" i="11"/>
  <c r="S2100" i="11" s="1"/>
  <c r="R2101" i="11"/>
  <c r="S2101" i="11" s="1"/>
  <c r="R2102" i="11"/>
  <c r="S2102" i="11" s="1"/>
  <c r="R2103" i="11"/>
  <c r="S2103" i="11" s="1"/>
  <c r="R2104" i="11"/>
  <c r="S2104" i="11" s="1"/>
  <c r="R2105" i="11"/>
  <c r="S2105" i="11" s="1"/>
  <c r="R2106" i="11"/>
  <c r="S2106" i="11" s="1"/>
  <c r="R2107" i="11"/>
  <c r="S2107" i="11" s="1"/>
  <c r="R2108" i="11"/>
  <c r="S2108" i="11" s="1"/>
  <c r="R2109" i="11"/>
  <c r="S2109" i="11" s="1"/>
  <c r="R2110" i="11"/>
  <c r="S2110" i="11" s="1"/>
  <c r="R2111" i="11"/>
  <c r="S2111" i="11" s="1"/>
  <c r="R2112" i="11"/>
  <c r="S2112" i="11" s="1"/>
  <c r="R2113" i="11"/>
  <c r="S2113" i="11" s="1"/>
  <c r="R2114" i="11"/>
  <c r="S2114" i="11" s="1"/>
  <c r="R2115" i="11"/>
  <c r="S2115" i="11" s="1"/>
  <c r="R2116" i="11"/>
  <c r="S2116" i="11" s="1"/>
  <c r="R2117" i="11"/>
  <c r="S2117" i="11" s="1"/>
  <c r="R2118" i="11"/>
  <c r="S2118" i="11" s="1"/>
  <c r="R2119" i="11"/>
  <c r="S2119" i="11" s="1"/>
  <c r="R2120" i="11"/>
  <c r="S2120" i="11" s="1"/>
  <c r="R2121" i="11"/>
  <c r="S2121" i="11" s="1"/>
  <c r="R2122" i="11"/>
  <c r="S2122" i="11" s="1"/>
  <c r="R2123" i="11"/>
  <c r="S2123" i="11" s="1"/>
  <c r="R2124" i="11"/>
  <c r="S2124" i="11" s="1"/>
  <c r="R2125" i="11"/>
  <c r="S2125" i="11" s="1"/>
  <c r="R2126" i="11"/>
  <c r="S2126" i="11" s="1"/>
  <c r="R2127" i="11"/>
  <c r="S2127" i="11" s="1"/>
  <c r="R2128" i="11"/>
  <c r="S2128" i="11" s="1"/>
  <c r="R2129" i="11"/>
  <c r="S2129" i="11" s="1"/>
  <c r="R2130" i="11"/>
  <c r="S2130" i="11" s="1"/>
  <c r="R2131" i="11"/>
  <c r="S2131" i="11" s="1"/>
  <c r="R2132" i="11"/>
  <c r="S2132" i="11" s="1"/>
  <c r="R2133" i="11"/>
  <c r="S2133" i="11" s="1"/>
  <c r="R2134" i="11"/>
  <c r="S2134" i="11" s="1"/>
  <c r="R2135" i="11"/>
  <c r="S2135" i="11" s="1"/>
  <c r="R2136" i="11"/>
  <c r="S2136" i="11" s="1"/>
  <c r="R2137" i="11"/>
  <c r="S2137" i="11" s="1"/>
  <c r="R2138" i="11"/>
  <c r="S2138" i="11" s="1"/>
  <c r="R2139" i="11"/>
  <c r="S2139" i="11" s="1"/>
  <c r="R2140" i="11"/>
  <c r="S2140" i="11" s="1"/>
  <c r="R2141" i="11"/>
  <c r="S2141" i="11" s="1"/>
  <c r="R2142" i="11"/>
  <c r="S2142" i="11" s="1"/>
  <c r="R2143" i="11"/>
  <c r="S2143" i="11" s="1"/>
  <c r="R2144" i="11"/>
  <c r="S2144" i="11" s="1"/>
  <c r="R2145" i="11"/>
  <c r="S2145" i="11" s="1"/>
  <c r="R2146" i="11"/>
  <c r="S2146" i="11" s="1"/>
  <c r="R2147" i="11"/>
  <c r="S2147" i="11" s="1"/>
  <c r="R2148" i="11"/>
  <c r="S2148" i="11" s="1"/>
  <c r="R2149" i="11"/>
  <c r="S2149" i="11" s="1"/>
  <c r="R2150" i="11"/>
  <c r="S2150" i="11" s="1"/>
  <c r="R2151" i="11"/>
  <c r="S2151" i="11" s="1"/>
  <c r="R2152" i="11"/>
  <c r="S2152" i="11" s="1"/>
  <c r="R2153" i="11"/>
  <c r="S2153" i="11" s="1"/>
  <c r="R2154" i="11"/>
  <c r="S2154" i="11" s="1"/>
  <c r="R2155" i="11"/>
  <c r="S2155" i="11" s="1"/>
  <c r="R2156" i="11"/>
  <c r="S2156" i="11" s="1"/>
  <c r="R2157" i="11"/>
  <c r="S2157" i="11" s="1"/>
  <c r="R2158" i="11"/>
  <c r="S2158" i="11" s="1"/>
  <c r="R2159" i="11"/>
  <c r="S2159" i="11" s="1"/>
  <c r="R2160" i="11"/>
  <c r="S2160" i="11" s="1"/>
  <c r="R2161" i="11"/>
  <c r="S2161" i="11" s="1"/>
  <c r="R2162" i="11"/>
  <c r="S2162" i="11" s="1"/>
  <c r="R2163" i="11"/>
  <c r="S2163" i="11" s="1"/>
  <c r="R2164" i="11"/>
  <c r="S2164" i="11" s="1"/>
  <c r="R2165" i="11"/>
  <c r="S2165" i="11" s="1"/>
  <c r="R2166" i="11"/>
  <c r="S2166" i="11" s="1"/>
  <c r="R2167" i="11"/>
  <c r="S2167" i="11" s="1"/>
  <c r="R2168" i="11"/>
  <c r="S2168" i="11" s="1"/>
  <c r="R2169" i="11"/>
  <c r="S2169" i="11" s="1"/>
  <c r="R2170" i="11"/>
  <c r="S2170" i="11" s="1"/>
  <c r="R2171" i="11"/>
  <c r="S2171" i="11" s="1"/>
  <c r="R2172" i="11"/>
  <c r="S2172" i="11" s="1"/>
  <c r="R2173" i="11"/>
  <c r="S2173" i="11" s="1"/>
  <c r="R2174" i="11"/>
  <c r="S2174" i="11" s="1"/>
  <c r="R2175" i="11"/>
  <c r="S2175" i="11" s="1"/>
  <c r="R2176" i="11"/>
  <c r="S2176" i="11" s="1"/>
  <c r="R2177" i="11"/>
  <c r="S2177" i="11" s="1"/>
  <c r="R2178" i="11"/>
  <c r="S2178" i="11" s="1"/>
  <c r="R2179" i="11"/>
  <c r="S2179" i="11" s="1"/>
  <c r="R2180" i="11"/>
  <c r="S2180" i="11" s="1"/>
  <c r="R2181" i="11"/>
  <c r="S2181" i="11" s="1"/>
  <c r="R2182" i="11"/>
  <c r="S2182" i="11" s="1"/>
  <c r="R2183" i="11"/>
  <c r="S2183" i="11" s="1"/>
  <c r="R2184" i="11"/>
  <c r="S2184" i="11" s="1"/>
  <c r="R2185" i="11"/>
  <c r="S2185" i="11" s="1"/>
  <c r="R2186" i="11"/>
  <c r="S2186" i="11" s="1"/>
  <c r="R2187" i="11"/>
  <c r="S2187" i="11" s="1"/>
  <c r="R2188" i="11"/>
  <c r="S2188" i="11" s="1"/>
  <c r="R2189" i="11"/>
  <c r="S2189" i="11" s="1"/>
  <c r="R2190" i="11"/>
  <c r="S2190" i="11" s="1"/>
  <c r="R2191" i="11"/>
  <c r="S2191" i="11" s="1"/>
  <c r="R2192" i="11"/>
  <c r="S2192" i="11" s="1"/>
  <c r="R2193" i="11"/>
  <c r="S2193" i="11" s="1"/>
  <c r="R2194" i="11"/>
  <c r="S2194" i="11" s="1"/>
  <c r="R2195" i="11"/>
  <c r="S2195" i="11" s="1"/>
  <c r="R2196" i="11"/>
  <c r="S2196" i="11" s="1"/>
  <c r="R2197" i="11"/>
  <c r="S2197" i="11" s="1"/>
  <c r="R2198" i="11"/>
  <c r="S2198" i="11" s="1"/>
  <c r="R2199" i="11"/>
  <c r="S2199" i="11" s="1"/>
  <c r="R2200" i="11"/>
  <c r="S2200" i="11" s="1"/>
  <c r="R2201" i="11"/>
  <c r="S2201" i="11" s="1"/>
  <c r="R2" i="11"/>
  <c r="S2" i="11" s="1"/>
  <c r="Q187" i="11"/>
  <c r="Q1629" i="11"/>
  <c r="Q1647" i="11"/>
  <c r="Q2127" i="11"/>
  <c r="Q2163" i="11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768" i="11"/>
  <c r="P769" i="11"/>
  <c r="P770" i="11"/>
  <c r="P771" i="11"/>
  <c r="P772" i="11"/>
  <c r="P773" i="11"/>
  <c r="P774" i="11"/>
  <c r="P775" i="11"/>
  <c r="P776" i="11"/>
  <c r="P777" i="11"/>
  <c r="P778" i="11"/>
  <c r="P779" i="11"/>
  <c r="P780" i="11"/>
  <c r="P781" i="11"/>
  <c r="P782" i="11"/>
  <c r="P783" i="11"/>
  <c r="P784" i="11"/>
  <c r="P785" i="11"/>
  <c r="P786" i="11"/>
  <c r="P787" i="11"/>
  <c r="P788" i="11"/>
  <c r="P789" i="11"/>
  <c r="P790" i="11"/>
  <c r="P791" i="11"/>
  <c r="P792" i="11"/>
  <c r="P793" i="11"/>
  <c r="P794" i="11"/>
  <c r="P795" i="11"/>
  <c r="P796" i="11"/>
  <c r="P797" i="11"/>
  <c r="P798" i="11"/>
  <c r="P799" i="11"/>
  <c r="P800" i="11"/>
  <c r="P801" i="11"/>
  <c r="P802" i="11"/>
  <c r="P803" i="11"/>
  <c r="P804" i="11"/>
  <c r="P805" i="11"/>
  <c r="P806" i="11"/>
  <c r="P807" i="11"/>
  <c r="P808" i="11"/>
  <c r="P809" i="11"/>
  <c r="P810" i="11"/>
  <c r="P811" i="11"/>
  <c r="P812" i="11"/>
  <c r="P813" i="11"/>
  <c r="P814" i="11"/>
  <c r="P815" i="11"/>
  <c r="P816" i="11"/>
  <c r="P817" i="11"/>
  <c r="P818" i="11"/>
  <c r="P819" i="11"/>
  <c r="P820" i="11"/>
  <c r="P821" i="11"/>
  <c r="P822" i="11"/>
  <c r="P823" i="11"/>
  <c r="P824" i="11"/>
  <c r="P825" i="11"/>
  <c r="P826" i="11"/>
  <c r="P827" i="11"/>
  <c r="P828" i="11"/>
  <c r="P829" i="11"/>
  <c r="P830" i="11"/>
  <c r="P831" i="11"/>
  <c r="P832" i="11"/>
  <c r="P833" i="11"/>
  <c r="P834" i="11"/>
  <c r="P835" i="11"/>
  <c r="P836" i="11"/>
  <c r="P837" i="11"/>
  <c r="P838" i="11"/>
  <c r="P839" i="11"/>
  <c r="P840" i="11"/>
  <c r="P841" i="11"/>
  <c r="P842" i="11"/>
  <c r="P843" i="11"/>
  <c r="P844" i="11"/>
  <c r="P845" i="11"/>
  <c r="P846" i="11"/>
  <c r="P847" i="11"/>
  <c r="P848" i="11"/>
  <c r="P849" i="11"/>
  <c r="P850" i="11"/>
  <c r="P851" i="11"/>
  <c r="P852" i="11"/>
  <c r="P853" i="11"/>
  <c r="P854" i="11"/>
  <c r="P855" i="11"/>
  <c r="P856" i="11"/>
  <c r="P857" i="11"/>
  <c r="P858" i="11"/>
  <c r="P859" i="11"/>
  <c r="P860" i="11"/>
  <c r="P861" i="11"/>
  <c r="P862" i="11"/>
  <c r="P863" i="11"/>
  <c r="P864" i="11"/>
  <c r="P865" i="11"/>
  <c r="P866" i="11"/>
  <c r="P867" i="11"/>
  <c r="P868" i="11"/>
  <c r="P869" i="11"/>
  <c r="P870" i="11"/>
  <c r="P871" i="11"/>
  <c r="P872" i="11"/>
  <c r="P873" i="11"/>
  <c r="P874" i="11"/>
  <c r="P875" i="11"/>
  <c r="P876" i="11"/>
  <c r="P877" i="11"/>
  <c r="P878" i="11"/>
  <c r="P879" i="11"/>
  <c r="P880" i="11"/>
  <c r="P881" i="11"/>
  <c r="P882" i="11"/>
  <c r="P883" i="11"/>
  <c r="P884" i="11"/>
  <c r="P885" i="11"/>
  <c r="P886" i="11"/>
  <c r="P887" i="11"/>
  <c r="P888" i="11"/>
  <c r="P889" i="11"/>
  <c r="P890" i="11"/>
  <c r="P891" i="11"/>
  <c r="P892" i="11"/>
  <c r="P893" i="11"/>
  <c r="P894" i="11"/>
  <c r="P895" i="11"/>
  <c r="P896" i="11"/>
  <c r="P897" i="11"/>
  <c r="P898" i="11"/>
  <c r="P899" i="11"/>
  <c r="P900" i="11"/>
  <c r="P901" i="11"/>
  <c r="P902" i="11"/>
  <c r="P903" i="11"/>
  <c r="P904" i="11"/>
  <c r="P905" i="11"/>
  <c r="P906" i="11"/>
  <c r="P907" i="11"/>
  <c r="P908" i="11"/>
  <c r="P909" i="11"/>
  <c r="P910" i="11"/>
  <c r="P911" i="11"/>
  <c r="P912" i="11"/>
  <c r="P913" i="11"/>
  <c r="P914" i="11"/>
  <c r="P915" i="11"/>
  <c r="P916" i="11"/>
  <c r="P917" i="11"/>
  <c r="P918" i="11"/>
  <c r="P919" i="11"/>
  <c r="P920" i="11"/>
  <c r="P921" i="11"/>
  <c r="P922" i="11"/>
  <c r="P923" i="11"/>
  <c r="P924" i="11"/>
  <c r="P925" i="11"/>
  <c r="P926" i="11"/>
  <c r="P927" i="11"/>
  <c r="P928" i="11"/>
  <c r="P929" i="11"/>
  <c r="P930" i="11"/>
  <c r="P931" i="11"/>
  <c r="P932" i="11"/>
  <c r="P933" i="11"/>
  <c r="P934" i="11"/>
  <c r="P935" i="11"/>
  <c r="P936" i="11"/>
  <c r="P937" i="11"/>
  <c r="P938" i="11"/>
  <c r="P939" i="11"/>
  <c r="P940" i="11"/>
  <c r="P941" i="11"/>
  <c r="P942" i="11"/>
  <c r="P943" i="11"/>
  <c r="P944" i="11"/>
  <c r="P945" i="11"/>
  <c r="P946" i="11"/>
  <c r="P947" i="11"/>
  <c r="P948" i="11"/>
  <c r="P949" i="11"/>
  <c r="P950" i="11"/>
  <c r="P951" i="11"/>
  <c r="P952" i="11"/>
  <c r="P953" i="11"/>
  <c r="P954" i="11"/>
  <c r="P955" i="11"/>
  <c r="P956" i="11"/>
  <c r="P957" i="11"/>
  <c r="P958" i="11"/>
  <c r="P959" i="11"/>
  <c r="P960" i="11"/>
  <c r="P961" i="11"/>
  <c r="P962" i="11"/>
  <c r="P963" i="11"/>
  <c r="P964" i="11"/>
  <c r="P965" i="11"/>
  <c r="P966" i="11"/>
  <c r="P967" i="11"/>
  <c r="P968" i="11"/>
  <c r="P969" i="11"/>
  <c r="P970" i="11"/>
  <c r="P971" i="11"/>
  <c r="P972" i="11"/>
  <c r="P973" i="11"/>
  <c r="P974" i="11"/>
  <c r="P975" i="11"/>
  <c r="P976" i="11"/>
  <c r="P977" i="11"/>
  <c r="P978" i="11"/>
  <c r="P979" i="11"/>
  <c r="P980" i="11"/>
  <c r="P981" i="11"/>
  <c r="P982" i="11"/>
  <c r="P983" i="11"/>
  <c r="P984" i="11"/>
  <c r="P985" i="11"/>
  <c r="P986" i="11"/>
  <c r="P987" i="11"/>
  <c r="P988" i="11"/>
  <c r="P989" i="11"/>
  <c r="P990" i="11"/>
  <c r="P991" i="11"/>
  <c r="P992" i="11"/>
  <c r="P993" i="11"/>
  <c r="P994" i="11"/>
  <c r="P995" i="11"/>
  <c r="P996" i="11"/>
  <c r="P997" i="11"/>
  <c r="P998" i="11"/>
  <c r="P999" i="11"/>
  <c r="P1000" i="11"/>
  <c r="P1001" i="11"/>
  <c r="P1002" i="11"/>
  <c r="P1003" i="11"/>
  <c r="P1004" i="11"/>
  <c r="P1005" i="11"/>
  <c r="P1006" i="11"/>
  <c r="P1007" i="11"/>
  <c r="P1008" i="11"/>
  <c r="P1009" i="11"/>
  <c r="P1010" i="11"/>
  <c r="P1011" i="11"/>
  <c r="P1012" i="11"/>
  <c r="P1013" i="11"/>
  <c r="P1014" i="11"/>
  <c r="P1015" i="11"/>
  <c r="P1016" i="11"/>
  <c r="P1017" i="11"/>
  <c r="P1018" i="11"/>
  <c r="P1019" i="11"/>
  <c r="P1020" i="11"/>
  <c r="P1021" i="11"/>
  <c r="P1022" i="11"/>
  <c r="P1023" i="11"/>
  <c r="P1024" i="11"/>
  <c r="P1025" i="11"/>
  <c r="P1026" i="11"/>
  <c r="P1027" i="11"/>
  <c r="P1028" i="11"/>
  <c r="P1029" i="11"/>
  <c r="P1030" i="11"/>
  <c r="P1031" i="11"/>
  <c r="P1032" i="11"/>
  <c r="P1033" i="11"/>
  <c r="P1034" i="11"/>
  <c r="P1035" i="11"/>
  <c r="P1036" i="11"/>
  <c r="P1037" i="11"/>
  <c r="P1038" i="11"/>
  <c r="P1039" i="11"/>
  <c r="P1040" i="11"/>
  <c r="P1041" i="11"/>
  <c r="P1042" i="11"/>
  <c r="P1043" i="11"/>
  <c r="P1044" i="11"/>
  <c r="P1045" i="11"/>
  <c r="P1046" i="11"/>
  <c r="P1047" i="11"/>
  <c r="P1048" i="11"/>
  <c r="P1049" i="11"/>
  <c r="P1050" i="11"/>
  <c r="P1051" i="11"/>
  <c r="P1052" i="11"/>
  <c r="P1053" i="11"/>
  <c r="P1054" i="11"/>
  <c r="P1055" i="11"/>
  <c r="P1056" i="11"/>
  <c r="P1057" i="11"/>
  <c r="P1058" i="11"/>
  <c r="P1059" i="11"/>
  <c r="P1060" i="11"/>
  <c r="P1061" i="11"/>
  <c r="P1062" i="11"/>
  <c r="P1063" i="11"/>
  <c r="P1064" i="11"/>
  <c r="P1065" i="11"/>
  <c r="P1066" i="11"/>
  <c r="P1067" i="11"/>
  <c r="P1068" i="11"/>
  <c r="P1069" i="11"/>
  <c r="P1070" i="11"/>
  <c r="P1071" i="11"/>
  <c r="P1072" i="11"/>
  <c r="P1073" i="11"/>
  <c r="P1074" i="11"/>
  <c r="P1075" i="11"/>
  <c r="P1076" i="11"/>
  <c r="P1077" i="11"/>
  <c r="P1078" i="11"/>
  <c r="P1079" i="11"/>
  <c r="P1080" i="11"/>
  <c r="P1081" i="11"/>
  <c r="P1082" i="11"/>
  <c r="P1083" i="11"/>
  <c r="P1084" i="11"/>
  <c r="P1085" i="11"/>
  <c r="P1086" i="11"/>
  <c r="P1087" i="11"/>
  <c r="P1088" i="11"/>
  <c r="P1089" i="11"/>
  <c r="P1090" i="11"/>
  <c r="P1091" i="11"/>
  <c r="P1092" i="11"/>
  <c r="P1093" i="11"/>
  <c r="P1094" i="11"/>
  <c r="P1095" i="11"/>
  <c r="P1096" i="11"/>
  <c r="P1097" i="11"/>
  <c r="P1098" i="11"/>
  <c r="P1099" i="11"/>
  <c r="P1100" i="11"/>
  <c r="P1101" i="11"/>
  <c r="P1102" i="11"/>
  <c r="P1103" i="11"/>
  <c r="P1104" i="11"/>
  <c r="P1105" i="11"/>
  <c r="P1106" i="11"/>
  <c r="P1107" i="11"/>
  <c r="P1108" i="11"/>
  <c r="P1109" i="11"/>
  <c r="P1110" i="11"/>
  <c r="P1111" i="11"/>
  <c r="P1112" i="11"/>
  <c r="P1113" i="11"/>
  <c r="P1114" i="11"/>
  <c r="P1115" i="11"/>
  <c r="P1116" i="11"/>
  <c r="P1117" i="11"/>
  <c r="P1118" i="11"/>
  <c r="P1119" i="11"/>
  <c r="P1120" i="11"/>
  <c r="P1121" i="11"/>
  <c r="P1122" i="11"/>
  <c r="P1123" i="11"/>
  <c r="P1124" i="11"/>
  <c r="P1125" i="11"/>
  <c r="P1126" i="11"/>
  <c r="P1127" i="11"/>
  <c r="P1128" i="11"/>
  <c r="P1129" i="11"/>
  <c r="P1130" i="11"/>
  <c r="P1131" i="11"/>
  <c r="P1132" i="11"/>
  <c r="P1133" i="11"/>
  <c r="P1134" i="11"/>
  <c r="P1135" i="11"/>
  <c r="P1136" i="11"/>
  <c r="P1137" i="11"/>
  <c r="P1138" i="11"/>
  <c r="P1139" i="11"/>
  <c r="P1140" i="11"/>
  <c r="P1141" i="11"/>
  <c r="P1142" i="11"/>
  <c r="P1143" i="11"/>
  <c r="P1144" i="11"/>
  <c r="P1145" i="11"/>
  <c r="P1146" i="11"/>
  <c r="P1147" i="11"/>
  <c r="P1148" i="11"/>
  <c r="P1149" i="11"/>
  <c r="P1150" i="11"/>
  <c r="P1151" i="11"/>
  <c r="P1152" i="11"/>
  <c r="P1153" i="11"/>
  <c r="P1154" i="11"/>
  <c r="P1155" i="11"/>
  <c r="P1156" i="11"/>
  <c r="P1157" i="11"/>
  <c r="P1158" i="11"/>
  <c r="P1159" i="11"/>
  <c r="P1160" i="11"/>
  <c r="P1161" i="11"/>
  <c r="P1162" i="11"/>
  <c r="P1163" i="11"/>
  <c r="P1164" i="11"/>
  <c r="P1165" i="11"/>
  <c r="P1166" i="11"/>
  <c r="P1167" i="11"/>
  <c r="P1168" i="11"/>
  <c r="P1169" i="11"/>
  <c r="P1170" i="11"/>
  <c r="P1171" i="11"/>
  <c r="P1172" i="11"/>
  <c r="P1173" i="11"/>
  <c r="P1174" i="11"/>
  <c r="P1175" i="11"/>
  <c r="P1176" i="11"/>
  <c r="P1177" i="11"/>
  <c r="P1178" i="11"/>
  <c r="P1179" i="11"/>
  <c r="P1180" i="11"/>
  <c r="P1181" i="11"/>
  <c r="P1182" i="11"/>
  <c r="P1183" i="11"/>
  <c r="P1184" i="11"/>
  <c r="P1185" i="11"/>
  <c r="P1186" i="11"/>
  <c r="P1187" i="11"/>
  <c r="P1188" i="11"/>
  <c r="P1189" i="11"/>
  <c r="P1190" i="11"/>
  <c r="P1191" i="11"/>
  <c r="P1192" i="11"/>
  <c r="P1193" i="11"/>
  <c r="P1194" i="11"/>
  <c r="P1195" i="11"/>
  <c r="P1196" i="11"/>
  <c r="P1197" i="11"/>
  <c r="P1198" i="11"/>
  <c r="P1199" i="11"/>
  <c r="P1200" i="11"/>
  <c r="P1201" i="11"/>
  <c r="P1202" i="11"/>
  <c r="P1203" i="11"/>
  <c r="P1204" i="11"/>
  <c r="P1205" i="11"/>
  <c r="P1206" i="11"/>
  <c r="P1207" i="11"/>
  <c r="P1208" i="11"/>
  <c r="P1209" i="11"/>
  <c r="P1210" i="11"/>
  <c r="P1211" i="11"/>
  <c r="P1212" i="11"/>
  <c r="P1213" i="11"/>
  <c r="P1214" i="11"/>
  <c r="P1215" i="11"/>
  <c r="P1216" i="11"/>
  <c r="P1217" i="11"/>
  <c r="P1218" i="11"/>
  <c r="P1219" i="11"/>
  <c r="P1220" i="11"/>
  <c r="P1221" i="11"/>
  <c r="P1222" i="11"/>
  <c r="P1223" i="11"/>
  <c r="P1224" i="11"/>
  <c r="P1225" i="11"/>
  <c r="P1226" i="11"/>
  <c r="P1227" i="11"/>
  <c r="P1228" i="11"/>
  <c r="P1229" i="11"/>
  <c r="P1230" i="11"/>
  <c r="P1231" i="11"/>
  <c r="P1232" i="11"/>
  <c r="P1233" i="11"/>
  <c r="P1234" i="11"/>
  <c r="P1235" i="11"/>
  <c r="P1236" i="11"/>
  <c r="P1237" i="11"/>
  <c r="P1238" i="11"/>
  <c r="P1239" i="11"/>
  <c r="P1240" i="11"/>
  <c r="P1241" i="11"/>
  <c r="P1242" i="11"/>
  <c r="P1243" i="11"/>
  <c r="P1244" i="11"/>
  <c r="P1245" i="11"/>
  <c r="P1246" i="11"/>
  <c r="P1247" i="11"/>
  <c r="P1248" i="11"/>
  <c r="P1249" i="11"/>
  <c r="P1250" i="11"/>
  <c r="P1251" i="11"/>
  <c r="P1252" i="11"/>
  <c r="P1253" i="11"/>
  <c r="P1254" i="11"/>
  <c r="P1255" i="11"/>
  <c r="P1256" i="11"/>
  <c r="P1257" i="11"/>
  <c r="P1258" i="11"/>
  <c r="P1259" i="11"/>
  <c r="P1260" i="11"/>
  <c r="P1261" i="11"/>
  <c r="P1262" i="11"/>
  <c r="P1263" i="11"/>
  <c r="P1264" i="11"/>
  <c r="P1265" i="11"/>
  <c r="P1266" i="11"/>
  <c r="P1267" i="11"/>
  <c r="P1268" i="11"/>
  <c r="P1269" i="11"/>
  <c r="P1270" i="11"/>
  <c r="P1271" i="11"/>
  <c r="P1272" i="11"/>
  <c r="P1273" i="11"/>
  <c r="P1274" i="11"/>
  <c r="P1275" i="11"/>
  <c r="P1276" i="11"/>
  <c r="P1277" i="11"/>
  <c r="P1278" i="11"/>
  <c r="P1279" i="11"/>
  <c r="P1280" i="11"/>
  <c r="P1281" i="11"/>
  <c r="P1282" i="11"/>
  <c r="P1283" i="11"/>
  <c r="P1284" i="11"/>
  <c r="P1285" i="11"/>
  <c r="P1286" i="11"/>
  <c r="P1287" i="11"/>
  <c r="P1288" i="11"/>
  <c r="P1289" i="11"/>
  <c r="P1290" i="11"/>
  <c r="P1291" i="11"/>
  <c r="P1292" i="11"/>
  <c r="P1293" i="11"/>
  <c r="P1294" i="11"/>
  <c r="P1295" i="11"/>
  <c r="P1296" i="11"/>
  <c r="P1297" i="11"/>
  <c r="P1298" i="11"/>
  <c r="P1299" i="11"/>
  <c r="P1300" i="11"/>
  <c r="P1301" i="11"/>
  <c r="P1302" i="11"/>
  <c r="P1303" i="11"/>
  <c r="P1304" i="11"/>
  <c r="P1305" i="11"/>
  <c r="P1306" i="11"/>
  <c r="P1307" i="11"/>
  <c r="P1308" i="11"/>
  <c r="P1309" i="11"/>
  <c r="P1310" i="11"/>
  <c r="P1311" i="11"/>
  <c r="P1312" i="11"/>
  <c r="P1313" i="11"/>
  <c r="P1314" i="11"/>
  <c r="P1315" i="11"/>
  <c r="P1316" i="11"/>
  <c r="P1317" i="11"/>
  <c r="P1318" i="11"/>
  <c r="P1319" i="11"/>
  <c r="P1320" i="11"/>
  <c r="P1321" i="11"/>
  <c r="P1322" i="11"/>
  <c r="P1323" i="11"/>
  <c r="P1324" i="11"/>
  <c r="P1325" i="11"/>
  <c r="P1326" i="11"/>
  <c r="P1327" i="11"/>
  <c r="P1328" i="11"/>
  <c r="P1329" i="11"/>
  <c r="P1330" i="11"/>
  <c r="P1331" i="11"/>
  <c r="P1332" i="11"/>
  <c r="P1333" i="11"/>
  <c r="P1334" i="11"/>
  <c r="P1335" i="11"/>
  <c r="P1336" i="11"/>
  <c r="P1337" i="11"/>
  <c r="P1338" i="11"/>
  <c r="P1339" i="11"/>
  <c r="P1340" i="11"/>
  <c r="P1341" i="11"/>
  <c r="P1342" i="11"/>
  <c r="P1343" i="11"/>
  <c r="P1344" i="11"/>
  <c r="P1345" i="11"/>
  <c r="P1346" i="11"/>
  <c r="P1347" i="11"/>
  <c r="P1348" i="11"/>
  <c r="P1349" i="11"/>
  <c r="P1350" i="11"/>
  <c r="P1351" i="11"/>
  <c r="P1352" i="11"/>
  <c r="P1353" i="11"/>
  <c r="P1354" i="11"/>
  <c r="P1355" i="11"/>
  <c r="P1356" i="11"/>
  <c r="P1357" i="11"/>
  <c r="P1358" i="11"/>
  <c r="P1359" i="11"/>
  <c r="P1360" i="11"/>
  <c r="P1361" i="11"/>
  <c r="P1362" i="11"/>
  <c r="P1363" i="11"/>
  <c r="P1364" i="11"/>
  <c r="P1365" i="11"/>
  <c r="P1366" i="11"/>
  <c r="P1367" i="11"/>
  <c r="P1368" i="11"/>
  <c r="P1369" i="11"/>
  <c r="P1370" i="11"/>
  <c r="P1371" i="11"/>
  <c r="P1372" i="11"/>
  <c r="P1373" i="11"/>
  <c r="P1374" i="11"/>
  <c r="P1375" i="11"/>
  <c r="P1376" i="11"/>
  <c r="P1377" i="11"/>
  <c r="P1378" i="11"/>
  <c r="P1379" i="11"/>
  <c r="P1380" i="11"/>
  <c r="P1381" i="11"/>
  <c r="P1382" i="11"/>
  <c r="P1383" i="11"/>
  <c r="P1384" i="11"/>
  <c r="P1385" i="11"/>
  <c r="P1386" i="11"/>
  <c r="P1387" i="11"/>
  <c r="P1388" i="11"/>
  <c r="P1389" i="11"/>
  <c r="P1390" i="11"/>
  <c r="P1391" i="11"/>
  <c r="P1392" i="11"/>
  <c r="P1393" i="11"/>
  <c r="P1394" i="11"/>
  <c r="P1395" i="11"/>
  <c r="P1396" i="11"/>
  <c r="P1397" i="11"/>
  <c r="P1398" i="11"/>
  <c r="P1399" i="11"/>
  <c r="P1400" i="11"/>
  <c r="P1401" i="11"/>
  <c r="P1402" i="11"/>
  <c r="P1403" i="11"/>
  <c r="P1404" i="11"/>
  <c r="P1405" i="11"/>
  <c r="P1406" i="11"/>
  <c r="P1407" i="11"/>
  <c r="P1408" i="11"/>
  <c r="P1409" i="11"/>
  <c r="P1410" i="11"/>
  <c r="P1411" i="11"/>
  <c r="P1412" i="11"/>
  <c r="P1413" i="11"/>
  <c r="P1414" i="11"/>
  <c r="P1415" i="11"/>
  <c r="P1416" i="11"/>
  <c r="P1417" i="11"/>
  <c r="P1418" i="11"/>
  <c r="P1419" i="11"/>
  <c r="P1420" i="11"/>
  <c r="P1421" i="11"/>
  <c r="P1422" i="11"/>
  <c r="P1423" i="11"/>
  <c r="P1424" i="11"/>
  <c r="P1425" i="11"/>
  <c r="P1426" i="11"/>
  <c r="P1427" i="11"/>
  <c r="P1428" i="11"/>
  <c r="P1429" i="11"/>
  <c r="P1430" i="11"/>
  <c r="P1431" i="11"/>
  <c r="P1432" i="11"/>
  <c r="P1433" i="11"/>
  <c r="P1434" i="11"/>
  <c r="P1435" i="11"/>
  <c r="P1436" i="11"/>
  <c r="P1437" i="11"/>
  <c r="P1438" i="11"/>
  <c r="P1439" i="11"/>
  <c r="P1440" i="11"/>
  <c r="P1441" i="11"/>
  <c r="P1442" i="11"/>
  <c r="P1443" i="11"/>
  <c r="P1444" i="11"/>
  <c r="P1445" i="11"/>
  <c r="P1446" i="11"/>
  <c r="P1447" i="11"/>
  <c r="P1448" i="11"/>
  <c r="P1449" i="11"/>
  <c r="P1450" i="11"/>
  <c r="P1451" i="11"/>
  <c r="P1452" i="11"/>
  <c r="P1453" i="11"/>
  <c r="P1454" i="11"/>
  <c r="P1455" i="11"/>
  <c r="P1456" i="11"/>
  <c r="P1457" i="11"/>
  <c r="P1458" i="11"/>
  <c r="P1459" i="11"/>
  <c r="P1460" i="11"/>
  <c r="P1461" i="11"/>
  <c r="P1462" i="11"/>
  <c r="P1463" i="11"/>
  <c r="P1464" i="11"/>
  <c r="P1465" i="11"/>
  <c r="P1466" i="11"/>
  <c r="P1467" i="11"/>
  <c r="P1468" i="11"/>
  <c r="P1469" i="11"/>
  <c r="P1470" i="11"/>
  <c r="P1471" i="11"/>
  <c r="P1472" i="11"/>
  <c r="P1473" i="11"/>
  <c r="P1474" i="11"/>
  <c r="P1475" i="11"/>
  <c r="P1476" i="11"/>
  <c r="P1477" i="11"/>
  <c r="P1478" i="11"/>
  <c r="P1479" i="11"/>
  <c r="P1480" i="11"/>
  <c r="P1481" i="11"/>
  <c r="P1482" i="11"/>
  <c r="P1483" i="11"/>
  <c r="P1484" i="11"/>
  <c r="P1485" i="11"/>
  <c r="P1486" i="11"/>
  <c r="P1487" i="11"/>
  <c r="P1488" i="11"/>
  <c r="P1489" i="11"/>
  <c r="P1490" i="11"/>
  <c r="P1491" i="11"/>
  <c r="P1492" i="11"/>
  <c r="P1493" i="11"/>
  <c r="P1494" i="11"/>
  <c r="P1495" i="11"/>
  <c r="P1496" i="11"/>
  <c r="P1497" i="11"/>
  <c r="P1498" i="11"/>
  <c r="P1499" i="11"/>
  <c r="P1500" i="11"/>
  <c r="P1501" i="11"/>
  <c r="P1502" i="11"/>
  <c r="P1503" i="11"/>
  <c r="P1504" i="11"/>
  <c r="P1505" i="11"/>
  <c r="P1506" i="11"/>
  <c r="P1507" i="11"/>
  <c r="P1508" i="11"/>
  <c r="P1509" i="11"/>
  <c r="P1510" i="11"/>
  <c r="P1511" i="11"/>
  <c r="P1512" i="11"/>
  <c r="P1513" i="11"/>
  <c r="P1514" i="11"/>
  <c r="P1515" i="11"/>
  <c r="P1516" i="11"/>
  <c r="P1517" i="11"/>
  <c r="P1518" i="11"/>
  <c r="P1519" i="11"/>
  <c r="P1520" i="11"/>
  <c r="P1521" i="11"/>
  <c r="P1522" i="11"/>
  <c r="P1523" i="11"/>
  <c r="P1524" i="11"/>
  <c r="P1525" i="11"/>
  <c r="P1526" i="11"/>
  <c r="P1527" i="11"/>
  <c r="P1528" i="11"/>
  <c r="P1529" i="11"/>
  <c r="P1530" i="11"/>
  <c r="P1531" i="11"/>
  <c r="P1532" i="11"/>
  <c r="P1533" i="11"/>
  <c r="P1534" i="11"/>
  <c r="P1535" i="11"/>
  <c r="P1536" i="11"/>
  <c r="P1537" i="11"/>
  <c r="P1538" i="11"/>
  <c r="P1539" i="11"/>
  <c r="P1540" i="11"/>
  <c r="P1541" i="11"/>
  <c r="P1542" i="11"/>
  <c r="P1543" i="11"/>
  <c r="P1544" i="11"/>
  <c r="P1545" i="11"/>
  <c r="P1546" i="11"/>
  <c r="P1547" i="11"/>
  <c r="P1548" i="11"/>
  <c r="P1549" i="11"/>
  <c r="P1550" i="11"/>
  <c r="P1551" i="11"/>
  <c r="P1552" i="11"/>
  <c r="P1553" i="11"/>
  <c r="P1554" i="11"/>
  <c r="P1555" i="11"/>
  <c r="P1556" i="11"/>
  <c r="P1557" i="11"/>
  <c r="P1558" i="11"/>
  <c r="P1559" i="11"/>
  <c r="P1560" i="11"/>
  <c r="P1561" i="11"/>
  <c r="P1562" i="11"/>
  <c r="P1563" i="11"/>
  <c r="P1564" i="11"/>
  <c r="P1565" i="11"/>
  <c r="P1566" i="11"/>
  <c r="P1567" i="11"/>
  <c r="P1568" i="11"/>
  <c r="P1569" i="11"/>
  <c r="P1570" i="11"/>
  <c r="P1571" i="11"/>
  <c r="P1572" i="11"/>
  <c r="P1573" i="11"/>
  <c r="P1574" i="11"/>
  <c r="P1575" i="11"/>
  <c r="P1576" i="11"/>
  <c r="P1577" i="11"/>
  <c r="P1578" i="11"/>
  <c r="P1579" i="11"/>
  <c r="P1580" i="11"/>
  <c r="P1581" i="11"/>
  <c r="P1582" i="11"/>
  <c r="P1583" i="11"/>
  <c r="P1584" i="11"/>
  <c r="P1585" i="11"/>
  <c r="P1586" i="11"/>
  <c r="P1587" i="11"/>
  <c r="P1588" i="11"/>
  <c r="P1589" i="11"/>
  <c r="P1590" i="11"/>
  <c r="P1591" i="11"/>
  <c r="P1592" i="11"/>
  <c r="P1593" i="11"/>
  <c r="P1594" i="11"/>
  <c r="P1595" i="11"/>
  <c r="P1596" i="11"/>
  <c r="P1597" i="11"/>
  <c r="P1598" i="11"/>
  <c r="P1599" i="11"/>
  <c r="P1600" i="11"/>
  <c r="P1601" i="11"/>
  <c r="P1602" i="11"/>
  <c r="P1603" i="11"/>
  <c r="P1604" i="11"/>
  <c r="P1605" i="11"/>
  <c r="P1606" i="11"/>
  <c r="P1607" i="11"/>
  <c r="P1608" i="11"/>
  <c r="P1609" i="11"/>
  <c r="P1610" i="11"/>
  <c r="P1611" i="11"/>
  <c r="P1612" i="11"/>
  <c r="P1613" i="11"/>
  <c r="P1614" i="11"/>
  <c r="P1615" i="11"/>
  <c r="P1616" i="11"/>
  <c r="P1617" i="11"/>
  <c r="P1618" i="11"/>
  <c r="P1619" i="11"/>
  <c r="P1620" i="11"/>
  <c r="P1621" i="11"/>
  <c r="P1622" i="11"/>
  <c r="P1623" i="11"/>
  <c r="P1624" i="11"/>
  <c r="P1625" i="11"/>
  <c r="P1626" i="11"/>
  <c r="P1627" i="11"/>
  <c r="P1628" i="11"/>
  <c r="P1629" i="11"/>
  <c r="P1630" i="11"/>
  <c r="P1631" i="11"/>
  <c r="P1632" i="11"/>
  <c r="P1633" i="11"/>
  <c r="P1634" i="11"/>
  <c r="P1635" i="11"/>
  <c r="P1636" i="11"/>
  <c r="P1637" i="11"/>
  <c r="P1638" i="11"/>
  <c r="P1639" i="11"/>
  <c r="P1640" i="11"/>
  <c r="P1641" i="11"/>
  <c r="P1642" i="11"/>
  <c r="P1643" i="11"/>
  <c r="P1644" i="11"/>
  <c r="P1645" i="11"/>
  <c r="P1646" i="11"/>
  <c r="P1647" i="11"/>
  <c r="P1648" i="11"/>
  <c r="P1649" i="11"/>
  <c r="P1650" i="11"/>
  <c r="P1651" i="11"/>
  <c r="P1652" i="11"/>
  <c r="P1653" i="11"/>
  <c r="P1654" i="11"/>
  <c r="P1655" i="11"/>
  <c r="P1656" i="11"/>
  <c r="P1657" i="11"/>
  <c r="P1658" i="11"/>
  <c r="P1659" i="11"/>
  <c r="P1660" i="11"/>
  <c r="P1661" i="11"/>
  <c r="P1662" i="11"/>
  <c r="P1663" i="11"/>
  <c r="P1664" i="11"/>
  <c r="P1665" i="11"/>
  <c r="P1666" i="11"/>
  <c r="P1667" i="11"/>
  <c r="P1668" i="11"/>
  <c r="P1669" i="11"/>
  <c r="P1670" i="11"/>
  <c r="P1671" i="11"/>
  <c r="P1672" i="11"/>
  <c r="P1673" i="11"/>
  <c r="P1674" i="11"/>
  <c r="P1675" i="11"/>
  <c r="P1676" i="11"/>
  <c r="P1677" i="11"/>
  <c r="P1678" i="11"/>
  <c r="P1679" i="11"/>
  <c r="P1680" i="11"/>
  <c r="P1681" i="11"/>
  <c r="P1682" i="11"/>
  <c r="P1683" i="11"/>
  <c r="P1684" i="11"/>
  <c r="P1685" i="11"/>
  <c r="P1686" i="11"/>
  <c r="P1687" i="11"/>
  <c r="P1688" i="11"/>
  <c r="P1689" i="11"/>
  <c r="P1690" i="11"/>
  <c r="P1691" i="11"/>
  <c r="P1692" i="11"/>
  <c r="P1693" i="11"/>
  <c r="P1694" i="11"/>
  <c r="P1695" i="11"/>
  <c r="P1696" i="11"/>
  <c r="P1697" i="11"/>
  <c r="P1698" i="11"/>
  <c r="P1699" i="11"/>
  <c r="P1700" i="11"/>
  <c r="P1701" i="11"/>
  <c r="P1702" i="11"/>
  <c r="P1703" i="11"/>
  <c r="P1704" i="11"/>
  <c r="P1705" i="11"/>
  <c r="P1706" i="11"/>
  <c r="P1707" i="11"/>
  <c r="P1708" i="11"/>
  <c r="P1709" i="11"/>
  <c r="P1710" i="11"/>
  <c r="P1711" i="11"/>
  <c r="P1712" i="11"/>
  <c r="P1713" i="11"/>
  <c r="P1714" i="11"/>
  <c r="P1715" i="11"/>
  <c r="P1716" i="11"/>
  <c r="P1717" i="11"/>
  <c r="P1718" i="11"/>
  <c r="P1719" i="11"/>
  <c r="P1720" i="11"/>
  <c r="P1721" i="11"/>
  <c r="P1722" i="11"/>
  <c r="P1723" i="11"/>
  <c r="P1724" i="11"/>
  <c r="P1725" i="11"/>
  <c r="P1726" i="11"/>
  <c r="P1727" i="11"/>
  <c r="P1728" i="11"/>
  <c r="P1729" i="11"/>
  <c r="P1730" i="11"/>
  <c r="P1731" i="11"/>
  <c r="P1732" i="11"/>
  <c r="P1733" i="11"/>
  <c r="P1734" i="11"/>
  <c r="P1735" i="11"/>
  <c r="P1736" i="11"/>
  <c r="P1737" i="11"/>
  <c r="P1738" i="11"/>
  <c r="P1739" i="11"/>
  <c r="P1740" i="11"/>
  <c r="P1741" i="11"/>
  <c r="P1742" i="11"/>
  <c r="P1743" i="11"/>
  <c r="P1744" i="11"/>
  <c r="P1745" i="11"/>
  <c r="P1746" i="11"/>
  <c r="P1747" i="11"/>
  <c r="P1748" i="11"/>
  <c r="P1749" i="11"/>
  <c r="P1750" i="11"/>
  <c r="P1751" i="11"/>
  <c r="P1752" i="11"/>
  <c r="P1753" i="11"/>
  <c r="P1754" i="11"/>
  <c r="P1755" i="11"/>
  <c r="P1756" i="11"/>
  <c r="P1757" i="11"/>
  <c r="P1758" i="11"/>
  <c r="P1759" i="11"/>
  <c r="P1760" i="11"/>
  <c r="P1761" i="11"/>
  <c r="P1762" i="11"/>
  <c r="P1763" i="11"/>
  <c r="P1764" i="11"/>
  <c r="P1765" i="11"/>
  <c r="P1766" i="11"/>
  <c r="P1767" i="11"/>
  <c r="P1768" i="11"/>
  <c r="P1769" i="11"/>
  <c r="P1770" i="11"/>
  <c r="P1771" i="11"/>
  <c r="P1772" i="11"/>
  <c r="P1773" i="11"/>
  <c r="P1774" i="11"/>
  <c r="P1775" i="11"/>
  <c r="P1776" i="11"/>
  <c r="P1777" i="11"/>
  <c r="P1778" i="11"/>
  <c r="P1779" i="11"/>
  <c r="P1780" i="11"/>
  <c r="P1781" i="11"/>
  <c r="P1782" i="11"/>
  <c r="P1783" i="11"/>
  <c r="P1784" i="11"/>
  <c r="P1785" i="11"/>
  <c r="P1786" i="11"/>
  <c r="P1787" i="11"/>
  <c r="P1788" i="11"/>
  <c r="P1789" i="11"/>
  <c r="P1790" i="11"/>
  <c r="P1791" i="11"/>
  <c r="P1792" i="11"/>
  <c r="P1793" i="11"/>
  <c r="P1794" i="11"/>
  <c r="P1795" i="11"/>
  <c r="P1796" i="11"/>
  <c r="P1797" i="11"/>
  <c r="P1798" i="11"/>
  <c r="P1799" i="11"/>
  <c r="P1800" i="11"/>
  <c r="P1801" i="11"/>
  <c r="P1802" i="11"/>
  <c r="P1803" i="11"/>
  <c r="P1804" i="11"/>
  <c r="P1805" i="11"/>
  <c r="P1806" i="11"/>
  <c r="P1807" i="11"/>
  <c r="P1808" i="11"/>
  <c r="P1809" i="11"/>
  <c r="P1810" i="11"/>
  <c r="P1811" i="11"/>
  <c r="P1812" i="11"/>
  <c r="P1813" i="11"/>
  <c r="P1814" i="11"/>
  <c r="P1815" i="11"/>
  <c r="P1816" i="11"/>
  <c r="P1817" i="11"/>
  <c r="P1818" i="11"/>
  <c r="P1819" i="11"/>
  <c r="P1820" i="11"/>
  <c r="P1821" i="11"/>
  <c r="P1822" i="11"/>
  <c r="P1823" i="11"/>
  <c r="P1824" i="11"/>
  <c r="P1825" i="11"/>
  <c r="P1826" i="11"/>
  <c r="P1827" i="11"/>
  <c r="P1828" i="11"/>
  <c r="P1829" i="11"/>
  <c r="P1830" i="11"/>
  <c r="P1831" i="11"/>
  <c r="P1832" i="11"/>
  <c r="P1833" i="11"/>
  <c r="P1834" i="11"/>
  <c r="P1835" i="11"/>
  <c r="P1836" i="11"/>
  <c r="P1837" i="11"/>
  <c r="P1838" i="11"/>
  <c r="P1839" i="11"/>
  <c r="P1840" i="11"/>
  <c r="P1841" i="11"/>
  <c r="P1842" i="11"/>
  <c r="P1843" i="11"/>
  <c r="P1844" i="11"/>
  <c r="P1845" i="11"/>
  <c r="P1846" i="11"/>
  <c r="P1847" i="11"/>
  <c r="P1848" i="11"/>
  <c r="P1849" i="11"/>
  <c r="P1850" i="11"/>
  <c r="P1851" i="11"/>
  <c r="P1852" i="11"/>
  <c r="P1853" i="11"/>
  <c r="P1854" i="11"/>
  <c r="P1855" i="11"/>
  <c r="P1856" i="11"/>
  <c r="P1857" i="11"/>
  <c r="P1858" i="11"/>
  <c r="P1859" i="11"/>
  <c r="P1860" i="11"/>
  <c r="P1861" i="11"/>
  <c r="P1862" i="11"/>
  <c r="P1863" i="11"/>
  <c r="P1864" i="11"/>
  <c r="P1865" i="11"/>
  <c r="P1866" i="11"/>
  <c r="P1867" i="11"/>
  <c r="P1868" i="11"/>
  <c r="P1869" i="11"/>
  <c r="P1870" i="11"/>
  <c r="P1871" i="11"/>
  <c r="P1872" i="11"/>
  <c r="P1873" i="11"/>
  <c r="P1874" i="11"/>
  <c r="P1875" i="11"/>
  <c r="P1876" i="11"/>
  <c r="P1877" i="11"/>
  <c r="P1878" i="11"/>
  <c r="P1879" i="11"/>
  <c r="P1880" i="11"/>
  <c r="P1881" i="11"/>
  <c r="P1882" i="11"/>
  <c r="P1883" i="11"/>
  <c r="P1884" i="11"/>
  <c r="P1885" i="11"/>
  <c r="P1886" i="11"/>
  <c r="P1887" i="11"/>
  <c r="P1888" i="11"/>
  <c r="P1889" i="11"/>
  <c r="P1890" i="11"/>
  <c r="P1891" i="11"/>
  <c r="P1892" i="11"/>
  <c r="P1893" i="11"/>
  <c r="P1894" i="11"/>
  <c r="P1895" i="11"/>
  <c r="P1896" i="11"/>
  <c r="P1897" i="11"/>
  <c r="P1898" i="11"/>
  <c r="P1899" i="11"/>
  <c r="P1900" i="11"/>
  <c r="P1901" i="11"/>
  <c r="P1902" i="11"/>
  <c r="P1903" i="11"/>
  <c r="P1904" i="11"/>
  <c r="P1905" i="11"/>
  <c r="P1906" i="11"/>
  <c r="P1907" i="11"/>
  <c r="P1908" i="11"/>
  <c r="P1909" i="11"/>
  <c r="P1910" i="11"/>
  <c r="P1911" i="11"/>
  <c r="P1912" i="11"/>
  <c r="P1913" i="11"/>
  <c r="P1914" i="11"/>
  <c r="P1915" i="11"/>
  <c r="P1916" i="11"/>
  <c r="P1917" i="11"/>
  <c r="P1918" i="11"/>
  <c r="P1919" i="11"/>
  <c r="P1920" i="11"/>
  <c r="P1921" i="11"/>
  <c r="P1922" i="11"/>
  <c r="P1923" i="11"/>
  <c r="P1924" i="11"/>
  <c r="P1925" i="11"/>
  <c r="P1926" i="11"/>
  <c r="P1927" i="11"/>
  <c r="P1928" i="11"/>
  <c r="P1929" i="11"/>
  <c r="P1930" i="11"/>
  <c r="P1931" i="11"/>
  <c r="P1932" i="11"/>
  <c r="P1933" i="11"/>
  <c r="P1934" i="11"/>
  <c r="P1935" i="11"/>
  <c r="P1936" i="11"/>
  <c r="P1937" i="11"/>
  <c r="P1938" i="11"/>
  <c r="P1939" i="11"/>
  <c r="P1940" i="11"/>
  <c r="P1941" i="11"/>
  <c r="P1942" i="11"/>
  <c r="P1943" i="11"/>
  <c r="P1944" i="11"/>
  <c r="P1945" i="11"/>
  <c r="P1946" i="11"/>
  <c r="P1947" i="11"/>
  <c r="P1948" i="11"/>
  <c r="P1949" i="11"/>
  <c r="P1950" i="11"/>
  <c r="P1951" i="11"/>
  <c r="P1952" i="11"/>
  <c r="P1953" i="11"/>
  <c r="P1954" i="11"/>
  <c r="P1955" i="11"/>
  <c r="P1956" i="11"/>
  <c r="P1957" i="11"/>
  <c r="P1958" i="11"/>
  <c r="P1959" i="11"/>
  <c r="P1960" i="11"/>
  <c r="P1961" i="11"/>
  <c r="P1962" i="11"/>
  <c r="P1963" i="11"/>
  <c r="P1964" i="11"/>
  <c r="P1965" i="11"/>
  <c r="P1966" i="11"/>
  <c r="P1967" i="11"/>
  <c r="P1968" i="11"/>
  <c r="P1969" i="11"/>
  <c r="P1970" i="11"/>
  <c r="P1971" i="11"/>
  <c r="P1972" i="11"/>
  <c r="P1973" i="11"/>
  <c r="P1974" i="11"/>
  <c r="P1975" i="11"/>
  <c r="P1976" i="11"/>
  <c r="P1977" i="11"/>
  <c r="P1978" i="11"/>
  <c r="P1979" i="11"/>
  <c r="P1980" i="11"/>
  <c r="P1981" i="11"/>
  <c r="P1982" i="11"/>
  <c r="P1983" i="11"/>
  <c r="P1984" i="11"/>
  <c r="P1985" i="11"/>
  <c r="P1986" i="11"/>
  <c r="P1987" i="11"/>
  <c r="P1988" i="11"/>
  <c r="P1989" i="11"/>
  <c r="P1990" i="11"/>
  <c r="P1991" i="11"/>
  <c r="P1992" i="11"/>
  <c r="P1993" i="11"/>
  <c r="P1994" i="11"/>
  <c r="P1995" i="11"/>
  <c r="P1996" i="11"/>
  <c r="P1997" i="11"/>
  <c r="P1998" i="11"/>
  <c r="P1999" i="11"/>
  <c r="P2000" i="11"/>
  <c r="P2001" i="11"/>
  <c r="P2002" i="11"/>
  <c r="P2003" i="11"/>
  <c r="P2004" i="11"/>
  <c r="P2005" i="11"/>
  <c r="P2006" i="11"/>
  <c r="P2007" i="11"/>
  <c r="P2008" i="11"/>
  <c r="P2009" i="11"/>
  <c r="P2010" i="11"/>
  <c r="P2011" i="11"/>
  <c r="P2012" i="11"/>
  <c r="P2013" i="11"/>
  <c r="P2014" i="11"/>
  <c r="P2015" i="11"/>
  <c r="P2016" i="11"/>
  <c r="P2017" i="11"/>
  <c r="P2018" i="11"/>
  <c r="P2019" i="11"/>
  <c r="P2020" i="11"/>
  <c r="P2021" i="11"/>
  <c r="P2022" i="11"/>
  <c r="P2023" i="11"/>
  <c r="P2024" i="11"/>
  <c r="P2025" i="11"/>
  <c r="P2026" i="11"/>
  <c r="P2027" i="11"/>
  <c r="P2028" i="11"/>
  <c r="P2029" i="11"/>
  <c r="P2030" i="11"/>
  <c r="P2031" i="11"/>
  <c r="P2032" i="11"/>
  <c r="P2033" i="11"/>
  <c r="P2034" i="11"/>
  <c r="P2035" i="11"/>
  <c r="P2036" i="11"/>
  <c r="P2037" i="11"/>
  <c r="P2038" i="11"/>
  <c r="P2039" i="11"/>
  <c r="P2040" i="11"/>
  <c r="P2041" i="11"/>
  <c r="P2042" i="11"/>
  <c r="P2043" i="11"/>
  <c r="P2044" i="11"/>
  <c r="P2045" i="11"/>
  <c r="P2046" i="11"/>
  <c r="P2047" i="11"/>
  <c r="P2048" i="11"/>
  <c r="P2049" i="11"/>
  <c r="P2050" i="11"/>
  <c r="P2051" i="11"/>
  <c r="P2052" i="11"/>
  <c r="P2053" i="11"/>
  <c r="P2054" i="11"/>
  <c r="P2055" i="11"/>
  <c r="P2056" i="11"/>
  <c r="P2057" i="11"/>
  <c r="P2058" i="11"/>
  <c r="P2059" i="11"/>
  <c r="P2060" i="11"/>
  <c r="P2061" i="11"/>
  <c r="P2062" i="11"/>
  <c r="P2063" i="11"/>
  <c r="P2064" i="11"/>
  <c r="P2065" i="11"/>
  <c r="P2066" i="11"/>
  <c r="P2067" i="11"/>
  <c r="P2068" i="11"/>
  <c r="P2069" i="11"/>
  <c r="P2070" i="11"/>
  <c r="P2071" i="11"/>
  <c r="P2072" i="11"/>
  <c r="P2073" i="11"/>
  <c r="P2074" i="11"/>
  <c r="P2075" i="11"/>
  <c r="P2076" i="11"/>
  <c r="P2077" i="11"/>
  <c r="P2078" i="11"/>
  <c r="P2079" i="11"/>
  <c r="P2080" i="11"/>
  <c r="P2081" i="11"/>
  <c r="P2082" i="11"/>
  <c r="P2083" i="11"/>
  <c r="P2084" i="11"/>
  <c r="P2085" i="11"/>
  <c r="P2086" i="11"/>
  <c r="P2087" i="11"/>
  <c r="P2088" i="11"/>
  <c r="P2089" i="11"/>
  <c r="P2090" i="11"/>
  <c r="P2091" i="11"/>
  <c r="P2092" i="11"/>
  <c r="P2093" i="11"/>
  <c r="P2094" i="11"/>
  <c r="P2095" i="11"/>
  <c r="P2096" i="11"/>
  <c r="P2097" i="11"/>
  <c r="P2098" i="11"/>
  <c r="P2099" i="11"/>
  <c r="P2100" i="11"/>
  <c r="P2101" i="11"/>
  <c r="P2102" i="11"/>
  <c r="P2103" i="11"/>
  <c r="P2104" i="11"/>
  <c r="P2105" i="11"/>
  <c r="P2106" i="11"/>
  <c r="P2107" i="11"/>
  <c r="P2108" i="11"/>
  <c r="P2109" i="11"/>
  <c r="P2110" i="11"/>
  <c r="P2111" i="11"/>
  <c r="P2112" i="11"/>
  <c r="P2113" i="11"/>
  <c r="P2114" i="11"/>
  <c r="P2115" i="11"/>
  <c r="P2116" i="11"/>
  <c r="P2117" i="11"/>
  <c r="P2118" i="11"/>
  <c r="P2119" i="11"/>
  <c r="P2120" i="11"/>
  <c r="P2121" i="11"/>
  <c r="P2122" i="11"/>
  <c r="P2123" i="11"/>
  <c r="P2124" i="11"/>
  <c r="P2125" i="11"/>
  <c r="P2126" i="11"/>
  <c r="P2127" i="11"/>
  <c r="P2128" i="11"/>
  <c r="P2129" i="11"/>
  <c r="P2130" i="11"/>
  <c r="P2131" i="11"/>
  <c r="P2132" i="11"/>
  <c r="P2133" i="11"/>
  <c r="P2134" i="11"/>
  <c r="P2135" i="11"/>
  <c r="P2136" i="11"/>
  <c r="P2137" i="11"/>
  <c r="P2138" i="11"/>
  <c r="P2139" i="11"/>
  <c r="P2140" i="11"/>
  <c r="P2141" i="11"/>
  <c r="P2142" i="11"/>
  <c r="P2143" i="11"/>
  <c r="P2144" i="11"/>
  <c r="P2145" i="11"/>
  <c r="P2146" i="11"/>
  <c r="P2147" i="11"/>
  <c r="P2148" i="11"/>
  <c r="P2149" i="11"/>
  <c r="P2150" i="11"/>
  <c r="P2151" i="11"/>
  <c r="P2152" i="11"/>
  <c r="P2153" i="11"/>
  <c r="P2154" i="11"/>
  <c r="P2155" i="11"/>
  <c r="P2156" i="11"/>
  <c r="P2157" i="11"/>
  <c r="P2158" i="11"/>
  <c r="P2159" i="11"/>
  <c r="P2160" i="11"/>
  <c r="P2161" i="11"/>
  <c r="P2162" i="11"/>
  <c r="P2163" i="11"/>
  <c r="P2164" i="11"/>
  <c r="P2165" i="11"/>
  <c r="P2166" i="11"/>
  <c r="P2167" i="11"/>
  <c r="P2168" i="11"/>
  <c r="P2169" i="11"/>
  <c r="P2170" i="11"/>
  <c r="P2171" i="11"/>
  <c r="P2172" i="11"/>
  <c r="P2173" i="11"/>
  <c r="P2174" i="11"/>
  <c r="P2175" i="11"/>
  <c r="P2176" i="11"/>
  <c r="P2177" i="11"/>
  <c r="P2178" i="11"/>
  <c r="P2179" i="11"/>
  <c r="P2180" i="11"/>
  <c r="P2181" i="11"/>
  <c r="P2182" i="11"/>
  <c r="P2183" i="11"/>
  <c r="P2184" i="11"/>
  <c r="P2185" i="11"/>
  <c r="P2186" i="11"/>
  <c r="P2187" i="11"/>
  <c r="P2188" i="11"/>
  <c r="P2189" i="11"/>
  <c r="P2190" i="11"/>
  <c r="P2191" i="11"/>
  <c r="P2192" i="11"/>
  <c r="P2193" i="11"/>
  <c r="P2194" i="11"/>
  <c r="P2195" i="11"/>
  <c r="P2196" i="11"/>
  <c r="P2197" i="11"/>
  <c r="P2198" i="11"/>
  <c r="P2199" i="11"/>
  <c r="P2200" i="11"/>
  <c r="P2201" i="11"/>
  <c r="P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N102" i="11"/>
  <c r="N103" i="11"/>
  <c r="N104" i="11"/>
  <c r="N105" i="11"/>
  <c r="N106" i="11"/>
  <c r="N107" i="11"/>
  <c r="N108" i="11"/>
  <c r="N109" i="11"/>
  <c r="N110" i="11"/>
  <c r="N111" i="11"/>
  <c r="N112" i="11"/>
  <c r="N113" i="11"/>
  <c r="N114" i="11"/>
  <c r="N115" i="11"/>
  <c r="N116" i="11"/>
  <c r="N117" i="11"/>
  <c r="N118" i="11"/>
  <c r="N119" i="11"/>
  <c r="N120" i="11"/>
  <c r="N121" i="11"/>
  <c r="N122" i="11"/>
  <c r="N123" i="11"/>
  <c r="N124" i="11"/>
  <c r="N125" i="11"/>
  <c r="N126" i="11"/>
  <c r="N127" i="11"/>
  <c r="N128" i="11"/>
  <c r="N129" i="11"/>
  <c r="N130" i="11"/>
  <c r="N131" i="11"/>
  <c r="N132" i="11"/>
  <c r="N133" i="11"/>
  <c r="N134" i="11"/>
  <c r="N135" i="11"/>
  <c r="N136" i="11"/>
  <c r="N137" i="11"/>
  <c r="N138" i="11"/>
  <c r="N139" i="11"/>
  <c r="N140" i="11"/>
  <c r="N141" i="11"/>
  <c r="N142" i="11"/>
  <c r="N143" i="11"/>
  <c r="N144" i="11"/>
  <c r="N145" i="11"/>
  <c r="N146" i="11"/>
  <c r="N147" i="11"/>
  <c r="N148" i="11"/>
  <c r="N149" i="11"/>
  <c r="N150" i="11"/>
  <c r="N151" i="11"/>
  <c r="N152" i="11"/>
  <c r="N153" i="11"/>
  <c r="N154" i="11"/>
  <c r="N155" i="11"/>
  <c r="N156" i="11"/>
  <c r="N157" i="11"/>
  <c r="N158" i="11"/>
  <c r="N159" i="11"/>
  <c r="N160" i="11"/>
  <c r="N161" i="11"/>
  <c r="N162" i="11"/>
  <c r="N163" i="11"/>
  <c r="N164" i="11"/>
  <c r="N165" i="11"/>
  <c r="N166" i="11"/>
  <c r="N167" i="11"/>
  <c r="N168" i="11"/>
  <c r="N169" i="11"/>
  <c r="N170" i="11"/>
  <c r="N171" i="11"/>
  <c r="N172" i="11"/>
  <c r="N173" i="11"/>
  <c r="N174" i="11"/>
  <c r="N175" i="11"/>
  <c r="N176" i="11"/>
  <c r="N177" i="11"/>
  <c r="N178" i="11"/>
  <c r="N179" i="11"/>
  <c r="N180" i="11"/>
  <c r="N181" i="11"/>
  <c r="N182" i="11"/>
  <c r="N183" i="11"/>
  <c r="N184" i="11"/>
  <c r="N185" i="11"/>
  <c r="N186" i="11"/>
  <c r="N187" i="11"/>
  <c r="N188" i="11"/>
  <c r="N189" i="11"/>
  <c r="N190" i="11"/>
  <c r="N191" i="11"/>
  <c r="N192" i="11"/>
  <c r="N193" i="11"/>
  <c r="N194" i="11"/>
  <c r="N195" i="11"/>
  <c r="N196" i="11"/>
  <c r="N197" i="11"/>
  <c r="N198" i="11"/>
  <c r="N199" i="11"/>
  <c r="N200" i="11"/>
  <c r="N201" i="11"/>
  <c r="N202" i="11"/>
  <c r="N203" i="11"/>
  <c r="N204" i="11"/>
  <c r="N205" i="11"/>
  <c r="N206" i="11"/>
  <c r="N207" i="11"/>
  <c r="N208" i="11"/>
  <c r="N209" i="11"/>
  <c r="N210" i="11"/>
  <c r="N211" i="11"/>
  <c r="N212" i="11"/>
  <c r="N213" i="11"/>
  <c r="N214" i="11"/>
  <c r="N215" i="11"/>
  <c r="N216" i="11"/>
  <c r="N217" i="11"/>
  <c r="N218" i="11"/>
  <c r="N219" i="11"/>
  <c r="N220" i="11"/>
  <c r="N221" i="11"/>
  <c r="N222" i="11"/>
  <c r="N223" i="11"/>
  <c r="N224" i="11"/>
  <c r="N225" i="11"/>
  <c r="N226" i="11"/>
  <c r="N227" i="11"/>
  <c r="N228" i="11"/>
  <c r="N229" i="11"/>
  <c r="N230" i="11"/>
  <c r="N231" i="11"/>
  <c r="N232" i="11"/>
  <c r="N233" i="11"/>
  <c r="N234" i="11"/>
  <c r="N235" i="11"/>
  <c r="N236" i="11"/>
  <c r="N237" i="11"/>
  <c r="N238" i="11"/>
  <c r="N239" i="11"/>
  <c r="N240" i="11"/>
  <c r="N241" i="11"/>
  <c r="N242" i="11"/>
  <c r="N243" i="11"/>
  <c r="N244" i="11"/>
  <c r="N245" i="11"/>
  <c r="N246" i="11"/>
  <c r="N247" i="11"/>
  <c r="N248" i="11"/>
  <c r="N249" i="11"/>
  <c r="N250" i="11"/>
  <c r="N251" i="11"/>
  <c r="N252" i="11"/>
  <c r="N253" i="11"/>
  <c r="N254" i="11"/>
  <c r="N255" i="11"/>
  <c r="N256" i="11"/>
  <c r="N257" i="11"/>
  <c r="N258" i="11"/>
  <c r="N259" i="11"/>
  <c r="N260" i="11"/>
  <c r="N261" i="11"/>
  <c r="N262" i="11"/>
  <c r="N263" i="11"/>
  <c r="N264" i="11"/>
  <c r="N265" i="11"/>
  <c r="N266" i="11"/>
  <c r="N267" i="11"/>
  <c r="N268" i="11"/>
  <c r="N269" i="11"/>
  <c r="N270" i="11"/>
  <c r="N271" i="11"/>
  <c r="N272" i="11"/>
  <c r="N273" i="11"/>
  <c r="N274" i="11"/>
  <c r="N275" i="11"/>
  <c r="N276" i="11"/>
  <c r="N277" i="11"/>
  <c r="N278" i="11"/>
  <c r="N279" i="11"/>
  <c r="N280" i="11"/>
  <c r="N281" i="11"/>
  <c r="N282" i="11"/>
  <c r="N283" i="11"/>
  <c r="N284" i="11"/>
  <c r="N285" i="11"/>
  <c r="N286" i="11"/>
  <c r="N287" i="11"/>
  <c r="N288" i="11"/>
  <c r="N289" i="11"/>
  <c r="N290" i="11"/>
  <c r="N291" i="11"/>
  <c r="N292" i="11"/>
  <c r="N293" i="11"/>
  <c r="N294" i="11"/>
  <c r="N295" i="11"/>
  <c r="N296" i="11"/>
  <c r="N297" i="11"/>
  <c r="N298" i="11"/>
  <c r="N299" i="11"/>
  <c r="N300" i="11"/>
  <c r="N301" i="11"/>
  <c r="N302" i="11"/>
  <c r="N303" i="11"/>
  <c r="N304" i="11"/>
  <c r="N305" i="11"/>
  <c r="N306" i="11"/>
  <c r="N307" i="11"/>
  <c r="N308" i="11"/>
  <c r="N309" i="11"/>
  <c r="N310" i="11"/>
  <c r="N311" i="11"/>
  <c r="N312" i="11"/>
  <c r="N313" i="11"/>
  <c r="N314" i="11"/>
  <c r="N315" i="11"/>
  <c r="N316" i="11"/>
  <c r="N317" i="11"/>
  <c r="N318" i="11"/>
  <c r="N319" i="11"/>
  <c r="N320" i="11"/>
  <c r="N321" i="11"/>
  <c r="N322" i="11"/>
  <c r="N323" i="11"/>
  <c r="N324" i="11"/>
  <c r="N325" i="11"/>
  <c r="N326" i="11"/>
  <c r="N327" i="11"/>
  <c r="N328" i="11"/>
  <c r="N329" i="11"/>
  <c r="N330" i="11"/>
  <c r="N331" i="11"/>
  <c r="N332" i="11"/>
  <c r="N333" i="11"/>
  <c r="N334" i="11"/>
  <c r="N335" i="11"/>
  <c r="N336" i="11"/>
  <c r="N337" i="11"/>
  <c r="N338" i="11"/>
  <c r="N339" i="11"/>
  <c r="N340" i="11"/>
  <c r="N341" i="11"/>
  <c r="N342" i="11"/>
  <c r="N343" i="11"/>
  <c r="N344" i="11"/>
  <c r="N345" i="11"/>
  <c r="N346" i="11"/>
  <c r="N347" i="11"/>
  <c r="N348" i="11"/>
  <c r="N349" i="11"/>
  <c r="N350" i="11"/>
  <c r="N351" i="11"/>
  <c r="N352" i="11"/>
  <c r="N353" i="11"/>
  <c r="N354" i="11"/>
  <c r="N355" i="11"/>
  <c r="N356" i="11"/>
  <c r="N357" i="11"/>
  <c r="N358" i="11"/>
  <c r="N359" i="11"/>
  <c r="N360" i="11"/>
  <c r="N361" i="11"/>
  <c r="N362" i="11"/>
  <c r="N363" i="11"/>
  <c r="N364" i="11"/>
  <c r="N365" i="11"/>
  <c r="N366" i="11"/>
  <c r="N367" i="11"/>
  <c r="N368" i="11"/>
  <c r="N369" i="11"/>
  <c r="N370" i="11"/>
  <c r="N371" i="11"/>
  <c r="N372" i="11"/>
  <c r="N373" i="11"/>
  <c r="N374" i="11"/>
  <c r="N375" i="11"/>
  <c r="N376" i="11"/>
  <c r="N377" i="11"/>
  <c r="N378" i="11"/>
  <c r="N379" i="11"/>
  <c r="N380" i="11"/>
  <c r="N381" i="11"/>
  <c r="N382" i="11"/>
  <c r="N383" i="11"/>
  <c r="N384" i="11"/>
  <c r="N385" i="11"/>
  <c r="N386" i="11"/>
  <c r="N387" i="11"/>
  <c r="N388" i="11"/>
  <c r="N389" i="11"/>
  <c r="N390" i="11"/>
  <c r="N391" i="11"/>
  <c r="N392" i="11"/>
  <c r="N393" i="11"/>
  <c r="N394" i="11"/>
  <c r="N395" i="11"/>
  <c r="N396" i="11"/>
  <c r="N397" i="11"/>
  <c r="N398" i="11"/>
  <c r="N399" i="11"/>
  <c r="N400" i="11"/>
  <c r="N401" i="11"/>
  <c r="N402" i="11"/>
  <c r="N403" i="11"/>
  <c r="N404" i="11"/>
  <c r="N405" i="11"/>
  <c r="N406" i="11"/>
  <c r="N407" i="11"/>
  <c r="N408" i="11"/>
  <c r="N409" i="11"/>
  <c r="N410" i="11"/>
  <c r="N411" i="11"/>
  <c r="N412" i="11"/>
  <c r="N413" i="11"/>
  <c r="N414" i="11"/>
  <c r="N415" i="11"/>
  <c r="N416" i="11"/>
  <c r="N417" i="11"/>
  <c r="N418" i="11"/>
  <c r="N419" i="11"/>
  <c r="N420" i="11"/>
  <c r="N421" i="11"/>
  <c r="N422" i="11"/>
  <c r="N423" i="11"/>
  <c r="N424" i="11"/>
  <c r="N425" i="11"/>
  <c r="N426" i="11"/>
  <c r="N427" i="11"/>
  <c r="N428" i="11"/>
  <c r="N429" i="11"/>
  <c r="N430" i="11"/>
  <c r="N431" i="11"/>
  <c r="N432" i="11"/>
  <c r="N433" i="11"/>
  <c r="N434" i="11"/>
  <c r="N435" i="11"/>
  <c r="N436" i="11"/>
  <c r="N437" i="11"/>
  <c r="N438" i="11"/>
  <c r="N439" i="11"/>
  <c r="N440" i="11"/>
  <c r="N441" i="11"/>
  <c r="N442" i="11"/>
  <c r="N443" i="11"/>
  <c r="N444" i="11"/>
  <c r="N445" i="11"/>
  <c r="N446" i="11"/>
  <c r="N447" i="11"/>
  <c r="N448" i="11"/>
  <c r="N449" i="11"/>
  <c r="N450" i="11"/>
  <c r="N451" i="11"/>
  <c r="N452" i="11"/>
  <c r="N453" i="11"/>
  <c r="N454" i="11"/>
  <c r="N455" i="11"/>
  <c r="N456" i="11"/>
  <c r="N457" i="11"/>
  <c r="N458" i="11"/>
  <c r="N459" i="11"/>
  <c r="N460" i="11"/>
  <c r="N461" i="11"/>
  <c r="N462" i="11"/>
  <c r="N463" i="11"/>
  <c r="N464" i="11"/>
  <c r="N465" i="11"/>
  <c r="N466" i="11"/>
  <c r="N467" i="11"/>
  <c r="N468" i="11"/>
  <c r="N469" i="11"/>
  <c r="N470" i="11"/>
  <c r="N471" i="11"/>
  <c r="N472" i="11"/>
  <c r="N473" i="11"/>
  <c r="N474" i="11"/>
  <c r="N475" i="11"/>
  <c r="N476" i="11"/>
  <c r="N477" i="11"/>
  <c r="N478" i="11"/>
  <c r="N479" i="11"/>
  <c r="N480" i="11"/>
  <c r="N481" i="11"/>
  <c r="N482" i="11"/>
  <c r="N483" i="11"/>
  <c r="N484" i="11"/>
  <c r="N485" i="11"/>
  <c r="N486" i="11"/>
  <c r="N487" i="11"/>
  <c r="N488" i="11"/>
  <c r="N489" i="11"/>
  <c r="N490" i="11"/>
  <c r="N491" i="11"/>
  <c r="N492" i="11"/>
  <c r="N493" i="11"/>
  <c r="N494" i="11"/>
  <c r="N495" i="11"/>
  <c r="N496" i="11"/>
  <c r="N497" i="11"/>
  <c r="N498" i="11"/>
  <c r="N499" i="11"/>
  <c r="N500" i="11"/>
  <c r="N501" i="11"/>
  <c r="N502" i="11"/>
  <c r="N503" i="11"/>
  <c r="N504" i="11"/>
  <c r="N505" i="11"/>
  <c r="N506" i="11"/>
  <c r="N507" i="11"/>
  <c r="N508" i="11"/>
  <c r="N509" i="11"/>
  <c r="N510" i="11"/>
  <c r="N511" i="11"/>
  <c r="N512" i="11"/>
  <c r="N513" i="11"/>
  <c r="N514" i="11"/>
  <c r="N515" i="11"/>
  <c r="N516" i="11"/>
  <c r="N517" i="11"/>
  <c r="N518" i="11"/>
  <c r="N519" i="11"/>
  <c r="N520" i="11"/>
  <c r="N521" i="11"/>
  <c r="N522" i="11"/>
  <c r="N523" i="11"/>
  <c r="N524" i="11"/>
  <c r="N525" i="11"/>
  <c r="N526" i="11"/>
  <c r="N527" i="11"/>
  <c r="N528" i="11"/>
  <c r="N529" i="11"/>
  <c r="N530" i="11"/>
  <c r="N531" i="11"/>
  <c r="N532" i="11"/>
  <c r="N533" i="11"/>
  <c r="N534" i="11"/>
  <c r="N535" i="11"/>
  <c r="N536" i="11"/>
  <c r="N537" i="11"/>
  <c r="N538" i="11"/>
  <c r="N539" i="11"/>
  <c r="N540" i="11"/>
  <c r="N541" i="11"/>
  <c r="N542" i="11"/>
  <c r="N543" i="11"/>
  <c r="N544" i="11"/>
  <c r="N545" i="11"/>
  <c r="N546" i="11"/>
  <c r="N547" i="11"/>
  <c r="N548" i="11"/>
  <c r="N549" i="11"/>
  <c r="N550" i="11"/>
  <c r="N551" i="11"/>
  <c r="N552" i="11"/>
  <c r="N553" i="11"/>
  <c r="N554" i="11"/>
  <c r="N555" i="11"/>
  <c r="N556" i="11"/>
  <c r="N557" i="11"/>
  <c r="N558" i="11"/>
  <c r="N559" i="11"/>
  <c r="N560" i="11"/>
  <c r="N561" i="11"/>
  <c r="N562" i="11"/>
  <c r="N563" i="11"/>
  <c r="N564" i="11"/>
  <c r="N565" i="11"/>
  <c r="N566" i="11"/>
  <c r="N567" i="11"/>
  <c r="N568" i="11"/>
  <c r="N569" i="11"/>
  <c r="N570" i="11"/>
  <c r="N571" i="11"/>
  <c r="N572" i="11"/>
  <c r="N573" i="11"/>
  <c r="N574" i="11"/>
  <c r="N575" i="11"/>
  <c r="N576" i="11"/>
  <c r="N577" i="11"/>
  <c r="N578" i="11"/>
  <c r="N579" i="11"/>
  <c r="N580" i="11"/>
  <c r="N581" i="11"/>
  <c r="N582" i="11"/>
  <c r="N583" i="11"/>
  <c r="N584" i="11"/>
  <c r="N585" i="11"/>
  <c r="N586" i="11"/>
  <c r="N587" i="11"/>
  <c r="N588" i="11"/>
  <c r="N589" i="11"/>
  <c r="N590" i="11"/>
  <c r="N591" i="11"/>
  <c r="N592" i="11"/>
  <c r="N593" i="11"/>
  <c r="N594" i="11"/>
  <c r="N595" i="11"/>
  <c r="N596" i="11"/>
  <c r="N597" i="11"/>
  <c r="N598" i="11"/>
  <c r="N599" i="11"/>
  <c r="N600" i="11"/>
  <c r="N601" i="11"/>
  <c r="N602" i="11"/>
  <c r="N603" i="11"/>
  <c r="N604" i="11"/>
  <c r="N605" i="11"/>
  <c r="N606" i="11"/>
  <c r="N607" i="11"/>
  <c r="N608" i="11"/>
  <c r="N609" i="11"/>
  <c r="N610" i="11"/>
  <c r="N611" i="11"/>
  <c r="N612" i="11"/>
  <c r="N613" i="11"/>
  <c r="N614" i="11"/>
  <c r="N615" i="11"/>
  <c r="N616" i="11"/>
  <c r="N617" i="11"/>
  <c r="N618" i="11"/>
  <c r="N619" i="11"/>
  <c r="N620" i="11"/>
  <c r="N621" i="11"/>
  <c r="N622" i="11"/>
  <c r="N623" i="11"/>
  <c r="N624" i="11"/>
  <c r="N625" i="11"/>
  <c r="N626" i="11"/>
  <c r="N627" i="11"/>
  <c r="N628" i="11"/>
  <c r="N629" i="11"/>
  <c r="N630" i="11"/>
  <c r="N631" i="11"/>
  <c r="N632" i="11"/>
  <c r="N633" i="11"/>
  <c r="N634" i="11"/>
  <c r="N635" i="11"/>
  <c r="N636" i="11"/>
  <c r="N637" i="11"/>
  <c r="N638" i="11"/>
  <c r="N639" i="11"/>
  <c r="N640" i="11"/>
  <c r="N641" i="11"/>
  <c r="N642" i="11"/>
  <c r="N643" i="11"/>
  <c r="N644" i="11"/>
  <c r="N645" i="11"/>
  <c r="N646" i="11"/>
  <c r="N647" i="11"/>
  <c r="N648" i="11"/>
  <c r="N649" i="11"/>
  <c r="N650" i="11"/>
  <c r="N651" i="11"/>
  <c r="N652" i="11"/>
  <c r="N653" i="11"/>
  <c r="N654" i="11"/>
  <c r="N655" i="11"/>
  <c r="N656" i="11"/>
  <c r="N657" i="11"/>
  <c r="N658" i="11"/>
  <c r="N659" i="11"/>
  <c r="N660" i="11"/>
  <c r="N661" i="11"/>
  <c r="N662" i="11"/>
  <c r="N663" i="11"/>
  <c r="N664" i="11"/>
  <c r="N665" i="11"/>
  <c r="N666" i="11"/>
  <c r="N667" i="11"/>
  <c r="N668" i="11"/>
  <c r="N669" i="11"/>
  <c r="N670" i="11"/>
  <c r="N671" i="11"/>
  <c r="N672" i="11"/>
  <c r="N673" i="11"/>
  <c r="N674" i="11"/>
  <c r="N675" i="11"/>
  <c r="N676" i="11"/>
  <c r="N677" i="11"/>
  <c r="N678" i="11"/>
  <c r="N679" i="11"/>
  <c r="N680" i="11"/>
  <c r="N681" i="11"/>
  <c r="N682" i="11"/>
  <c r="N683" i="11"/>
  <c r="N684" i="11"/>
  <c r="N685" i="11"/>
  <c r="N686" i="11"/>
  <c r="N687" i="11"/>
  <c r="N688" i="11"/>
  <c r="N689" i="11"/>
  <c r="N690" i="11"/>
  <c r="N691" i="11"/>
  <c r="N692" i="11"/>
  <c r="N693" i="11"/>
  <c r="N694" i="11"/>
  <c r="N695" i="11"/>
  <c r="N696" i="11"/>
  <c r="N697" i="11"/>
  <c r="N698" i="11"/>
  <c r="N699" i="11"/>
  <c r="N700" i="11"/>
  <c r="N701" i="11"/>
  <c r="N702" i="11"/>
  <c r="N703" i="11"/>
  <c r="N704" i="11"/>
  <c r="N705" i="11"/>
  <c r="N706" i="11"/>
  <c r="N707" i="11"/>
  <c r="N708" i="11"/>
  <c r="N709" i="11"/>
  <c r="N710" i="11"/>
  <c r="N711" i="11"/>
  <c r="N712" i="11"/>
  <c r="N713" i="11"/>
  <c r="N714" i="11"/>
  <c r="N715" i="11"/>
  <c r="N716" i="11"/>
  <c r="N717" i="11"/>
  <c r="N718" i="11"/>
  <c r="N719" i="11"/>
  <c r="N720" i="11"/>
  <c r="N721" i="11"/>
  <c r="N722" i="11"/>
  <c r="N723" i="11"/>
  <c r="N724" i="11"/>
  <c r="N725" i="11"/>
  <c r="N726" i="11"/>
  <c r="N727" i="11"/>
  <c r="N728" i="11"/>
  <c r="N729" i="11"/>
  <c r="N730" i="11"/>
  <c r="N731" i="11"/>
  <c r="N732" i="11"/>
  <c r="N733" i="11"/>
  <c r="N734" i="11"/>
  <c r="N735" i="11"/>
  <c r="N736" i="11"/>
  <c r="N737" i="11"/>
  <c r="N738" i="11"/>
  <c r="N739" i="11"/>
  <c r="N740" i="11"/>
  <c r="N741" i="11"/>
  <c r="N742" i="11"/>
  <c r="N743" i="11"/>
  <c r="N744" i="11"/>
  <c r="N745" i="11"/>
  <c r="N746" i="11"/>
  <c r="N747" i="11"/>
  <c r="N748" i="11"/>
  <c r="N749" i="11"/>
  <c r="N750" i="11"/>
  <c r="N751" i="11"/>
  <c r="N752" i="11"/>
  <c r="N753" i="11"/>
  <c r="N754" i="11"/>
  <c r="N755" i="11"/>
  <c r="N756" i="11"/>
  <c r="N757" i="11"/>
  <c r="N758" i="11"/>
  <c r="N759" i="11"/>
  <c r="N760" i="11"/>
  <c r="N761" i="11"/>
  <c r="N762" i="11"/>
  <c r="N763" i="11"/>
  <c r="N764" i="11"/>
  <c r="N765" i="11"/>
  <c r="N766" i="11"/>
  <c r="N767" i="11"/>
  <c r="N768" i="11"/>
  <c r="N769" i="11"/>
  <c r="N770" i="11"/>
  <c r="N771" i="11"/>
  <c r="N772" i="11"/>
  <c r="N773" i="11"/>
  <c r="N774" i="11"/>
  <c r="N775" i="11"/>
  <c r="N776" i="11"/>
  <c r="N777" i="11"/>
  <c r="N778" i="11"/>
  <c r="N779" i="11"/>
  <c r="N780" i="11"/>
  <c r="N781" i="11"/>
  <c r="N782" i="11"/>
  <c r="N783" i="11"/>
  <c r="N784" i="11"/>
  <c r="N785" i="11"/>
  <c r="N786" i="11"/>
  <c r="N787" i="11"/>
  <c r="N788" i="11"/>
  <c r="N789" i="11"/>
  <c r="N790" i="11"/>
  <c r="N791" i="11"/>
  <c r="N792" i="11"/>
  <c r="N793" i="11"/>
  <c r="N794" i="11"/>
  <c r="N795" i="11"/>
  <c r="N796" i="11"/>
  <c r="N797" i="11"/>
  <c r="N798" i="11"/>
  <c r="N799" i="11"/>
  <c r="N800" i="11"/>
  <c r="N801" i="11"/>
  <c r="N802" i="11"/>
  <c r="N803" i="11"/>
  <c r="N804" i="11"/>
  <c r="N805" i="11"/>
  <c r="N806" i="11"/>
  <c r="N807" i="11"/>
  <c r="N808" i="11"/>
  <c r="N809" i="11"/>
  <c r="N810" i="11"/>
  <c r="N811" i="11"/>
  <c r="N812" i="11"/>
  <c r="N813" i="11"/>
  <c r="N814" i="11"/>
  <c r="N815" i="11"/>
  <c r="N816" i="11"/>
  <c r="N817" i="11"/>
  <c r="N818" i="11"/>
  <c r="N819" i="11"/>
  <c r="N820" i="11"/>
  <c r="N821" i="11"/>
  <c r="N822" i="11"/>
  <c r="N823" i="11"/>
  <c r="N824" i="11"/>
  <c r="N825" i="11"/>
  <c r="N826" i="11"/>
  <c r="N827" i="11"/>
  <c r="N828" i="11"/>
  <c r="N829" i="11"/>
  <c r="N830" i="11"/>
  <c r="N831" i="11"/>
  <c r="N832" i="11"/>
  <c r="N833" i="11"/>
  <c r="N834" i="11"/>
  <c r="N835" i="11"/>
  <c r="N836" i="11"/>
  <c r="N837" i="11"/>
  <c r="N838" i="11"/>
  <c r="N839" i="11"/>
  <c r="N840" i="11"/>
  <c r="N841" i="11"/>
  <c r="N842" i="11"/>
  <c r="N843" i="11"/>
  <c r="N844" i="11"/>
  <c r="N845" i="11"/>
  <c r="N846" i="11"/>
  <c r="N847" i="11"/>
  <c r="N848" i="11"/>
  <c r="N849" i="11"/>
  <c r="N850" i="11"/>
  <c r="N851" i="11"/>
  <c r="N852" i="11"/>
  <c r="N853" i="11"/>
  <c r="N854" i="11"/>
  <c r="N855" i="11"/>
  <c r="N856" i="11"/>
  <c r="N857" i="11"/>
  <c r="N858" i="11"/>
  <c r="N859" i="11"/>
  <c r="N860" i="11"/>
  <c r="N861" i="11"/>
  <c r="N862" i="11"/>
  <c r="N863" i="11"/>
  <c r="N864" i="11"/>
  <c r="N865" i="11"/>
  <c r="N866" i="11"/>
  <c r="N867" i="11"/>
  <c r="N868" i="11"/>
  <c r="N869" i="11"/>
  <c r="N870" i="11"/>
  <c r="N871" i="11"/>
  <c r="N872" i="11"/>
  <c r="N873" i="11"/>
  <c r="N874" i="11"/>
  <c r="N875" i="11"/>
  <c r="N876" i="11"/>
  <c r="N877" i="11"/>
  <c r="N878" i="11"/>
  <c r="N879" i="11"/>
  <c r="N880" i="11"/>
  <c r="N881" i="11"/>
  <c r="N882" i="11"/>
  <c r="N883" i="11"/>
  <c r="N884" i="11"/>
  <c r="N885" i="11"/>
  <c r="N886" i="11"/>
  <c r="N887" i="11"/>
  <c r="N888" i="11"/>
  <c r="N889" i="11"/>
  <c r="N890" i="11"/>
  <c r="N891" i="11"/>
  <c r="N892" i="11"/>
  <c r="N893" i="11"/>
  <c r="N894" i="11"/>
  <c r="N895" i="11"/>
  <c r="N896" i="11"/>
  <c r="N897" i="11"/>
  <c r="N898" i="11"/>
  <c r="N899" i="11"/>
  <c r="N900" i="11"/>
  <c r="N901" i="11"/>
  <c r="N902" i="11"/>
  <c r="N903" i="11"/>
  <c r="N904" i="11"/>
  <c r="N905" i="11"/>
  <c r="N906" i="11"/>
  <c r="N907" i="11"/>
  <c r="N908" i="11"/>
  <c r="N909" i="11"/>
  <c r="N910" i="11"/>
  <c r="N911" i="11"/>
  <c r="N912" i="11"/>
  <c r="N913" i="11"/>
  <c r="N914" i="11"/>
  <c r="N915" i="11"/>
  <c r="N916" i="11"/>
  <c r="N917" i="11"/>
  <c r="N918" i="11"/>
  <c r="N919" i="11"/>
  <c r="N920" i="11"/>
  <c r="N921" i="11"/>
  <c r="N922" i="11"/>
  <c r="N923" i="11"/>
  <c r="N924" i="11"/>
  <c r="N925" i="11"/>
  <c r="N926" i="11"/>
  <c r="N927" i="11"/>
  <c r="N928" i="11"/>
  <c r="N929" i="11"/>
  <c r="N930" i="11"/>
  <c r="N931" i="11"/>
  <c r="N932" i="11"/>
  <c r="N933" i="11"/>
  <c r="N934" i="11"/>
  <c r="N935" i="11"/>
  <c r="N936" i="11"/>
  <c r="N937" i="11"/>
  <c r="N938" i="11"/>
  <c r="N939" i="11"/>
  <c r="N940" i="11"/>
  <c r="N941" i="11"/>
  <c r="N942" i="11"/>
  <c r="N943" i="11"/>
  <c r="N944" i="11"/>
  <c r="N945" i="11"/>
  <c r="N946" i="11"/>
  <c r="N947" i="11"/>
  <c r="N948" i="11"/>
  <c r="N949" i="11"/>
  <c r="N950" i="11"/>
  <c r="N951" i="11"/>
  <c r="N952" i="11"/>
  <c r="N953" i="11"/>
  <c r="N954" i="11"/>
  <c r="N955" i="11"/>
  <c r="N956" i="11"/>
  <c r="N957" i="11"/>
  <c r="N958" i="11"/>
  <c r="N959" i="11"/>
  <c r="N960" i="11"/>
  <c r="N961" i="11"/>
  <c r="N962" i="11"/>
  <c r="N963" i="11"/>
  <c r="N964" i="11"/>
  <c r="N965" i="11"/>
  <c r="N966" i="11"/>
  <c r="N967" i="11"/>
  <c r="N968" i="11"/>
  <c r="N969" i="11"/>
  <c r="N970" i="11"/>
  <c r="N971" i="11"/>
  <c r="N972" i="11"/>
  <c r="N973" i="11"/>
  <c r="N974" i="11"/>
  <c r="N975" i="11"/>
  <c r="N976" i="11"/>
  <c r="N977" i="11"/>
  <c r="N978" i="11"/>
  <c r="N979" i="11"/>
  <c r="N980" i="11"/>
  <c r="N981" i="11"/>
  <c r="N982" i="11"/>
  <c r="N983" i="11"/>
  <c r="N984" i="11"/>
  <c r="N985" i="11"/>
  <c r="N986" i="11"/>
  <c r="N987" i="11"/>
  <c r="N988" i="11"/>
  <c r="N989" i="11"/>
  <c r="N990" i="11"/>
  <c r="N991" i="11"/>
  <c r="N992" i="11"/>
  <c r="N993" i="11"/>
  <c r="N994" i="11"/>
  <c r="N995" i="11"/>
  <c r="N996" i="11"/>
  <c r="N997" i="11"/>
  <c r="N998" i="11"/>
  <c r="N999" i="11"/>
  <c r="N1000" i="11"/>
  <c r="N1001" i="11"/>
  <c r="N1002" i="11"/>
  <c r="N1003" i="11"/>
  <c r="N1004" i="11"/>
  <c r="N1005" i="11"/>
  <c r="N1006" i="11"/>
  <c r="N1007" i="11"/>
  <c r="N1008" i="11"/>
  <c r="N1009" i="11"/>
  <c r="N1010" i="11"/>
  <c r="N1011" i="11"/>
  <c r="N1012" i="11"/>
  <c r="N1013" i="11"/>
  <c r="N1014" i="11"/>
  <c r="N1015" i="11"/>
  <c r="N1016" i="11"/>
  <c r="N1017" i="11"/>
  <c r="N1018" i="11"/>
  <c r="N1019" i="11"/>
  <c r="N1020" i="11"/>
  <c r="N1021" i="11"/>
  <c r="N1022" i="11"/>
  <c r="N1023" i="11"/>
  <c r="N1024" i="11"/>
  <c r="N1025" i="11"/>
  <c r="N1026" i="11"/>
  <c r="N1027" i="11"/>
  <c r="N1028" i="11"/>
  <c r="N1029" i="11"/>
  <c r="N1030" i="11"/>
  <c r="N1031" i="11"/>
  <c r="N1032" i="11"/>
  <c r="N1033" i="11"/>
  <c r="N1034" i="11"/>
  <c r="N1035" i="11"/>
  <c r="N1036" i="11"/>
  <c r="N1037" i="11"/>
  <c r="N1038" i="11"/>
  <c r="N1039" i="11"/>
  <c r="N1040" i="11"/>
  <c r="N1041" i="11"/>
  <c r="N1042" i="11"/>
  <c r="N1043" i="11"/>
  <c r="N1044" i="11"/>
  <c r="N1045" i="11"/>
  <c r="N1046" i="11"/>
  <c r="N1047" i="11"/>
  <c r="N1048" i="11"/>
  <c r="N1049" i="11"/>
  <c r="N1050" i="11"/>
  <c r="N1051" i="11"/>
  <c r="N1052" i="11"/>
  <c r="N1053" i="11"/>
  <c r="N1054" i="11"/>
  <c r="N1055" i="11"/>
  <c r="N1056" i="11"/>
  <c r="N1057" i="11"/>
  <c r="N1058" i="11"/>
  <c r="N1059" i="11"/>
  <c r="N1060" i="11"/>
  <c r="N1061" i="11"/>
  <c r="N1062" i="11"/>
  <c r="N1063" i="11"/>
  <c r="N1064" i="11"/>
  <c r="N1065" i="11"/>
  <c r="N1066" i="11"/>
  <c r="N1067" i="11"/>
  <c r="N1068" i="11"/>
  <c r="N1069" i="11"/>
  <c r="N1070" i="11"/>
  <c r="N1071" i="11"/>
  <c r="N1072" i="11"/>
  <c r="N1073" i="11"/>
  <c r="N1074" i="11"/>
  <c r="N1075" i="11"/>
  <c r="N1076" i="11"/>
  <c r="N1077" i="11"/>
  <c r="N1078" i="11"/>
  <c r="N1079" i="11"/>
  <c r="N1080" i="11"/>
  <c r="N1081" i="11"/>
  <c r="N1082" i="11"/>
  <c r="N1083" i="11"/>
  <c r="N1084" i="11"/>
  <c r="N1085" i="11"/>
  <c r="N1086" i="11"/>
  <c r="N1087" i="11"/>
  <c r="N1088" i="11"/>
  <c r="N1089" i="11"/>
  <c r="N1090" i="11"/>
  <c r="N1091" i="11"/>
  <c r="N1092" i="11"/>
  <c r="N1093" i="11"/>
  <c r="N1094" i="11"/>
  <c r="N1095" i="11"/>
  <c r="N1096" i="11"/>
  <c r="N1097" i="11"/>
  <c r="N1098" i="11"/>
  <c r="N1099" i="11"/>
  <c r="N1100" i="11"/>
  <c r="N1101" i="11"/>
  <c r="N1102" i="11"/>
  <c r="N1103" i="11"/>
  <c r="N1104" i="11"/>
  <c r="N1105" i="11"/>
  <c r="N1106" i="11"/>
  <c r="N1107" i="11"/>
  <c r="N1108" i="11"/>
  <c r="N1109" i="11"/>
  <c r="N1110" i="11"/>
  <c r="N1111" i="11"/>
  <c r="N1112" i="11"/>
  <c r="N1113" i="11"/>
  <c r="N1114" i="11"/>
  <c r="N1115" i="11"/>
  <c r="N1116" i="11"/>
  <c r="N1117" i="11"/>
  <c r="N1118" i="11"/>
  <c r="N1119" i="11"/>
  <c r="N1120" i="11"/>
  <c r="N1121" i="11"/>
  <c r="N1122" i="11"/>
  <c r="N1123" i="11"/>
  <c r="N1124" i="11"/>
  <c r="N1125" i="11"/>
  <c r="N1126" i="11"/>
  <c r="N1127" i="11"/>
  <c r="N1128" i="11"/>
  <c r="N1129" i="11"/>
  <c r="N1130" i="11"/>
  <c r="N1131" i="11"/>
  <c r="N1132" i="11"/>
  <c r="N1133" i="11"/>
  <c r="N1134" i="11"/>
  <c r="N1135" i="11"/>
  <c r="N1136" i="11"/>
  <c r="N1137" i="11"/>
  <c r="N1138" i="11"/>
  <c r="N1139" i="11"/>
  <c r="N1140" i="11"/>
  <c r="N1141" i="11"/>
  <c r="N1142" i="11"/>
  <c r="N1143" i="11"/>
  <c r="N1144" i="11"/>
  <c r="N1145" i="11"/>
  <c r="N1146" i="11"/>
  <c r="N1147" i="11"/>
  <c r="N1148" i="11"/>
  <c r="N1149" i="11"/>
  <c r="N1150" i="11"/>
  <c r="N1151" i="11"/>
  <c r="N1152" i="11"/>
  <c r="N1153" i="11"/>
  <c r="N1154" i="11"/>
  <c r="N1155" i="11"/>
  <c r="N1156" i="11"/>
  <c r="N1157" i="11"/>
  <c r="N1158" i="11"/>
  <c r="N1159" i="11"/>
  <c r="N1160" i="11"/>
  <c r="N1161" i="11"/>
  <c r="N1162" i="11"/>
  <c r="N1163" i="11"/>
  <c r="N1164" i="11"/>
  <c r="N1165" i="11"/>
  <c r="N1166" i="11"/>
  <c r="N1167" i="11"/>
  <c r="N1168" i="11"/>
  <c r="N1169" i="11"/>
  <c r="N1170" i="11"/>
  <c r="N1171" i="11"/>
  <c r="N1172" i="11"/>
  <c r="N1173" i="11"/>
  <c r="N1174" i="11"/>
  <c r="N1175" i="11"/>
  <c r="N1176" i="11"/>
  <c r="N1177" i="11"/>
  <c r="N1178" i="11"/>
  <c r="N1179" i="11"/>
  <c r="N1180" i="11"/>
  <c r="N1181" i="11"/>
  <c r="N1182" i="11"/>
  <c r="N1183" i="11"/>
  <c r="N1184" i="11"/>
  <c r="N1185" i="11"/>
  <c r="N1186" i="11"/>
  <c r="N1187" i="11"/>
  <c r="N1188" i="11"/>
  <c r="N1189" i="11"/>
  <c r="N1190" i="11"/>
  <c r="N1191" i="11"/>
  <c r="N1192" i="11"/>
  <c r="N1193" i="11"/>
  <c r="N1194" i="11"/>
  <c r="N1195" i="11"/>
  <c r="N1196" i="11"/>
  <c r="N1197" i="11"/>
  <c r="N1198" i="11"/>
  <c r="N1199" i="11"/>
  <c r="N1200" i="11"/>
  <c r="N1201" i="11"/>
  <c r="N1202" i="11"/>
  <c r="N1203" i="11"/>
  <c r="N1204" i="11"/>
  <c r="N1205" i="11"/>
  <c r="N1206" i="11"/>
  <c r="N1207" i="11"/>
  <c r="N1208" i="11"/>
  <c r="N1209" i="11"/>
  <c r="N1210" i="11"/>
  <c r="N1211" i="11"/>
  <c r="N1212" i="11"/>
  <c r="N1213" i="11"/>
  <c r="N1214" i="11"/>
  <c r="N1215" i="11"/>
  <c r="N1216" i="11"/>
  <c r="N1217" i="11"/>
  <c r="N1218" i="11"/>
  <c r="N1219" i="11"/>
  <c r="N1220" i="11"/>
  <c r="N1221" i="11"/>
  <c r="N1222" i="11"/>
  <c r="N1223" i="11"/>
  <c r="N1224" i="11"/>
  <c r="N1225" i="11"/>
  <c r="N1226" i="11"/>
  <c r="N1227" i="11"/>
  <c r="N1228" i="11"/>
  <c r="N1229" i="11"/>
  <c r="N1230" i="11"/>
  <c r="N1231" i="11"/>
  <c r="N1232" i="11"/>
  <c r="N1233" i="11"/>
  <c r="N1234" i="11"/>
  <c r="N1235" i="11"/>
  <c r="N1236" i="11"/>
  <c r="N1237" i="11"/>
  <c r="N1238" i="11"/>
  <c r="N1239" i="11"/>
  <c r="N1240" i="11"/>
  <c r="N1241" i="11"/>
  <c r="N1242" i="11"/>
  <c r="N1243" i="11"/>
  <c r="N1244" i="11"/>
  <c r="N1245" i="11"/>
  <c r="N1246" i="11"/>
  <c r="N1247" i="11"/>
  <c r="N1248" i="11"/>
  <c r="N1249" i="11"/>
  <c r="N1250" i="11"/>
  <c r="N1251" i="11"/>
  <c r="N1252" i="11"/>
  <c r="N1253" i="11"/>
  <c r="N1254" i="11"/>
  <c r="N1255" i="11"/>
  <c r="N1256" i="11"/>
  <c r="N1257" i="11"/>
  <c r="N1258" i="11"/>
  <c r="N1259" i="11"/>
  <c r="N1260" i="11"/>
  <c r="N1261" i="11"/>
  <c r="N1262" i="11"/>
  <c r="N1263" i="11"/>
  <c r="N1264" i="11"/>
  <c r="N1265" i="11"/>
  <c r="N1266" i="11"/>
  <c r="N1267" i="11"/>
  <c r="N1268" i="11"/>
  <c r="N1269" i="11"/>
  <c r="N1270" i="11"/>
  <c r="N1271" i="11"/>
  <c r="N1272" i="11"/>
  <c r="N1273" i="11"/>
  <c r="N1274" i="11"/>
  <c r="N1275" i="11"/>
  <c r="N1276" i="11"/>
  <c r="N1277" i="11"/>
  <c r="N1278" i="11"/>
  <c r="N1279" i="11"/>
  <c r="N1280" i="11"/>
  <c r="N1281" i="11"/>
  <c r="N1282" i="11"/>
  <c r="N1283" i="11"/>
  <c r="N1284" i="11"/>
  <c r="N1285" i="11"/>
  <c r="N1286" i="11"/>
  <c r="N1287" i="11"/>
  <c r="N1288" i="11"/>
  <c r="N1289" i="11"/>
  <c r="N1290" i="11"/>
  <c r="N1291" i="11"/>
  <c r="N1292" i="11"/>
  <c r="N1293" i="11"/>
  <c r="N1294" i="11"/>
  <c r="N1295" i="11"/>
  <c r="N1296" i="11"/>
  <c r="N1297" i="11"/>
  <c r="N1298" i="11"/>
  <c r="N1299" i="11"/>
  <c r="N1300" i="11"/>
  <c r="N1301" i="11"/>
  <c r="N1302" i="11"/>
  <c r="N1303" i="11"/>
  <c r="N1304" i="11"/>
  <c r="N1305" i="11"/>
  <c r="N1306" i="11"/>
  <c r="N1307" i="11"/>
  <c r="N1308" i="11"/>
  <c r="N1309" i="11"/>
  <c r="N1310" i="11"/>
  <c r="N1311" i="11"/>
  <c r="N1312" i="11"/>
  <c r="N1313" i="11"/>
  <c r="N1314" i="11"/>
  <c r="N1315" i="11"/>
  <c r="N1316" i="11"/>
  <c r="N1317" i="11"/>
  <c r="N1318" i="11"/>
  <c r="N1319" i="11"/>
  <c r="N1320" i="11"/>
  <c r="N1321" i="11"/>
  <c r="N1322" i="11"/>
  <c r="N1323" i="11"/>
  <c r="N1324" i="11"/>
  <c r="N1325" i="11"/>
  <c r="N1326" i="11"/>
  <c r="N1327" i="11"/>
  <c r="N1328" i="11"/>
  <c r="N1329" i="11"/>
  <c r="N1330" i="11"/>
  <c r="N1331" i="11"/>
  <c r="N1332" i="11"/>
  <c r="N1333" i="11"/>
  <c r="N1334" i="11"/>
  <c r="N1335" i="11"/>
  <c r="N1336" i="11"/>
  <c r="N1337" i="11"/>
  <c r="N1338" i="11"/>
  <c r="N1339" i="11"/>
  <c r="N1340" i="11"/>
  <c r="N1341" i="11"/>
  <c r="N1342" i="11"/>
  <c r="N1343" i="11"/>
  <c r="N1344" i="11"/>
  <c r="N1345" i="11"/>
  <c r="N1346" i="11"/>
  <c r="N1347" i="11"/>
  <c r="N1348" i="11"/>
  <c r="N1349" i="11"/>
  <c r="N1350" i="11"/>
  <c r="N1351" i="11"/>
  <c r="N1352" i="11"/>
  <c r="N1353" i="11"/>
  <c r="N1354" i="11"/>
  <c r="N1355" i="11"/>
  <c r="N1356" i="11"/>
  <c r="N1357" i="11"/>
  <c r="N1358" i="11"/>
  <c r="N1359" i="11"/>
  <c r="N1360" i="11"/>
  <c r="N1361" i="11"/>
  <c r="N1362" i="11"/>
  <c r="N1363" i="11"/>
  <c r="N1364" i="11"/>
  <c r="N1365" i="11"/>
  <c r="N1366" i="11"/>
  <c r="N1367" i="11"/>
  <c r="N1368" i="11"/>
  <c r="N1369" i="11"/>
  <c r="N1370" i="11"/>
  <c r="N1371" i="11"/>
  <c r="N1372" i="11"/>
  <c r="N1373" i="11"/>
  <c r="N1374" i="11"/>
  <c r="N1375" i="11"/>
  <c r="N1376" i="11"/>
  <c r="N1377" i="11"/>
  <c r="N1378" i="11"/>
  <c r="N1379" i="11"/>
  <c r="N1380" i="11"/>
  <c r="N1381" i="11"/>
  <c r="N1382" i="11"/>
  <c r="N1383" i="11"/>
  <c r="N1384" i="11"/>
  <c r="N1385" i="11"/>
  <c r="N1386" i="11"/>
  <c r="N1387" i="11"/>
  <c r="N1388" i="11"/>
  <c r="N1389" i="11"/>
  <c r="N1390" i="11"/>
  <c r="N1391" i="11"/>
  <c r="N1392" i="11"/>
  <c r="N1393" i="11"/>
  <c r="N1394" i="11"/>
  <c r="N1395" i="11"/>
  <c r="N1396" i="11"/>
  <c r="N1397" i="11"/>
  <c r="N1398" i="11"/>
  <c r="N1399" i="11"/>
  <c r="N1400" i="11"/>
  <c r="N1401" i="11"/>
  <c r="N1402" i="11"/>
  <c r="N1403" i="11"/>
  <c r="N1404" i="11"/>
  <c r="N1405" i="11"/>
  <c r="N1406" i="11"/>
  <c r="N1407" i="11"/>
  <c r="N1408" i="11"/>
  <c r="N1409" i="11"/>
  <c r="N1410" i="11"/>
  <c r="N1411" i="11"/>
  <c r="N1412" i="11"/>
  <c r="N1413" i="11"/>
  <c r="N1414" i="11"/>
  <c r="N1415" i="11"/>
  <c r="N1416" i="11"/>
  <c r="N1417" i="11"/>
  <c r="N1418" i="11"/>
  <c r="N1419" i="11"/>
  <c r="N1420" i="11"/>
  <c r="N1421" i="11"/>
  <c r="N1422" i="11"/>
  <c r="N1423" i="11"/>
  <c r="N1424" i="11"/>
  <c r="N1425" i="11"/>
  <c r="N1426" i="11"/>
  <c r="N1427" i="11"/>
  <c r="N1428" i="11"/>
  <c r="N1429" i="11"/>
  <c r="N1430" i="11"/>
  <c r="N1431" i="11"/>
  <c r="N1432" i="11"/>
  <c r="N1433" i="11"/>
  <c r="N1434" i="11"/>
  <c r="N1435" i="11"/>
  <c r="N1436" i="11"/>
  <c r="N1437" i="11"/>
  <c r="N1438" i="11"/>
  <c r="N1439" i="11"/>
  <c r="N1440" i="11"/>
  <c r="N1441" i="11"/>
  <c r="N1442" i="11"/>
  <c r="N1443" i="11"/>
  <c r="N1444" i="11"/>
  <c r="N1445" i="11"/>
  <c r="N1446" i="11"/>
  <c r="N1447" i="11"/>
  <c r="N1448" i="11"/>
  <c r="N1449" i="11"/>
  <c r="N1450" i="11"/>
  <c r="N1451" i="11"/>
  <c r="N1452" i="11"/>
  <c r="N1453" i="11"/>
  <c r="N1454" i="11"/>
  <c r="N1455" i="11"/>
  <c r="N1456" i="11"/>
  <c r="N1457" i="11"/>
  <c r="N1458" i="11"/>
  <c r="N1459" i="11"/>
  <c r="N1460" i="11"/>
  <c r="N1461" i="11"/>
  <c r="N1462" i="11"/>
  <c r="N1463" i="11"/>
  <c r="N1464" i="11"/>
  <c r="N1465" i="11"/>
  <c r="N1466" i="11"/>
  <c r="N1467" i="11"/>
  <c r="N1468" i="11"/>
  <c r="N1469" i="11"/>
  <c r="N1470" i="11"/>
  <c r="N1471" i="11"/>
  <c r="N1472" i="11"/>
  <c r="N1473" i="11"/>
  <c r="N1474" i="11"/>
  <c r="N1475" i="11"/>
  <c r="N1476" i="11"/>
  <c r="N1477" i="11"/>
  <c r="N1478" i="11"/>
  <c r="N1479" i="11"/>
  <c r="N1480" i="11"/>
  <c r="N1481" i="11"/>
  <c r="N1482" i="11"/>
  <c r="N1483" i="11"/>
  <c r="N1484" i="11"/>
  <c r="N1485" i="11"/>
  <c r="N1486" i="11"/>
  <c r="N1487" i="11"/>
  <c r="N1488" i="11"/>
  <c r="N1489" i="11"/>
  <c r="N1490" i="11"/>
  <c r="N1491" i="11"/>
  <c r="N1492" i="11"/>
  <c r="N1493" i="11"/>
  <c r="N1494" i="11"/>
  <c r="N1495" i="11"/>
  <c r="N1496" i="11"/>
  <c r="N1497" i="11"/>
  <c r="N1498" i="11"/>
  <c r="N1499" i="11"/>
  <c r="N1500" i="11"/>
  <c r="N1501" i="11"/>
  <c r="N1502" i="11"/>
  <c r="N1503" i="11"/>
  <c r="N1504" i="11"/>
  <c r="N1505" i="11"/>
  <c r="N1506" i="11"/>
  <c r="N1507" i="11"/>
  <c r="N1508" i="11"/>
  <c r="N1509" i="11"/>
  <c r="N1510" i="11"/>
  <c r="N1511" i="11"/>
  <c r="N1512" i="11"/>
  <c r="N1513" i="11"/>
  <c r="N1514" i="11"/>
  <c r="N1515" i="11"/>
  <c r="N1516" i="11"/>
  <c r="N1517" i="11"/>
  <c r="N1518" i="11"/>
  <c r="N1519" i="11"/>
  <c r="N1520" i="11"/>
  <c r="N1521" i="11"/>
  <c r="N1522" i="11"/>
  <c r="N1523" i="11"/>
  <c r="N1524" i="11"/>
  <c r="N1525" i="11"/>
  <c r="N1526" i="11"/>
  <c r="N1527" i="11"/>
  <c r="N1528" i="11"/>
  <c r="N1529" i="11"/>
  <c r="N1530" i="11"/>
  <c r="N1531" i="11"/>
  <c r="N1532" i="11"/>
  <c r="N1533" i="11"/>
  <c r="N1534" i="11"/>
  <c r="N1535" i="11"/>
  <c r="N1536" i="11"/>
  <c r="N1537" i="11"/>
  <c r="N1538" i="11"/>
  <c r="N1539" i="11"/>
  <c r="N1540" i="11"/>
  <c r="N1541" i="11"/>
  <c r="N1542" i="11"/>
  <c r="N1543" i="11"/>
  <c r="N1544" i="11"/>
  <c r="N1545" i="11"/>
  <c r="N1546" i="11"/>
  <c r="N1547" i="11"/>
  <c r="N1548" i="11"/>
  <c r="N1549" i="11"/>
  <c r="N1550" i="11"/>
  <c r="N1551" i="11"/>
  <c r="N1552" i="11"/>
  <c r="N1553" i="11"/>
  <c r="N1554" i="11"/>
  <c r="N1555" i="11"/>
  <c r="N1556" i="11"/>
  <c r="N1557" i="11"/>
  <c r="N1558" i="11"/>
  <c r="N1559" i="11"/>
  <c r="N1560" i="11"/>
  <c r="N1561" i="11"/>
  <c r="N1562" i="11"/>
  <c r="N1563" i="11"/>
  <c r="N1564" i="11"/>
  <c r="N1565" i="11"/>
  <c r="N1566" i="11"/>
  <c r="N1567" i="11"/>
  <c r="N1568" i="11"/>
  <c r="N1569" i="11"/>
  <c r="N1570" i="11"/>
  <c r="N1571" i="11"/>
  <c r="N1572" i="11"/>
  <c r="N1573" i="11"/>
  <c r="N1574" i="11"/>
  <c r="N1575" i="11"/>
  <c r="N1576" i="11"/>
  <c r="N1577" i="11"/>
  <c r="N1578" i="11"/>
  <c r="N1579" i="11"/>
  <c r="N1580" i="11"/>
  <c r="N1581" i="11"/>
  <c r="N1582" i="11"/>
  <c r="N1583" i="11"/>
  <c r="N1584" i="11"/>
  <c r="N1585" i="11"/>
  <c r="N1586" i="11"/>
  <c r="N1587" i="11"/>
  <c r="N1588" i="11"/>
  <c r="N1589" i="11"/>
  <c r="N1590" i="11"/>
  <c r="N1591" i="11"/>
  <c r="N1592" i="11"/>
  <c r="N1593" i="11"/>
  <c r="N1594" i="11"/>
  <c r="N1595" i="11"/>
  <c r="N1596" i="11"/>
  <c r="N1597" i="11"/>
  <c r="N1598" i="11"/>
  <c r="N1599" i="11"/>
  <c r="N1600" i="11"/>
  <c r="N1601" i="11"/>
  <c r="N1602" i="11"/>
  <c r="N1603" i="11"/>
  <c r="N1604" i="11"/>
  <c r="N1605" i="11"/>
  <c r="N1606" i="11"/>
  <c r="N1607" i="11"/>
  <c r="N1608" i="11"/>
  <c r="N1609" i="11"/>
  <c r="N1610" i="11"/>
  <c r="N1611" i="11"/>
  <c r="N1612" i="11"/>
  <c r="N1613" i="11"/>
  <c r="N1614" i="11"/>
  <c r="N1615" i="11"/>
  <c r="N1616" i="11"/>
  <c r="N1617" i="11"/>
  <c r="N1618" i="11"/>
  <c r="N1619" i="11"/>
  <c r="N1620" i="11"/>
  <c r="N1621" i="11"/>
  <c r="N1622" i="11"/>
  <c r="N1623" i="11"/>
  <c r="N1624" i="11"/>
  <c r="N1625" i="11"/>
  <c r="N1626" i="11"/>
  <c r="N1627" i="11"/>
  <c r="N1628" i="11"/>
  <c r="N1629" i="11"/>
  <c r="N1630" i="11"/>
  <c r="N1631" i="11"/>
  <c r="N1632" i="11"/>
  <c r="N1633" i="11"/>
  <c r="N1634" i="11"/>
  <c r="N1635" i="11"/>
  <c r="N1636" i="11"/>
  <c r="N1637" i="11"/>
  <c r="N1638" i="11"/>
  <c r="N1639" i="11"/>
  <c r="N1640" i="11"/>
  <c r="N1641" i="11"/>
  <c r="N1642" i="11"/>
  <c r="N1643" i="11"/>
  <c r="N1644" i="11"/>
  <c r="N1645" i="11"/>
  <c r="N1646" i="11"/>
  <c r="N1647" i="11"/>
  <c r="N1648" i="11"/>
  <c r="N1649" i="11"/>
  <c r="N1650" i="11"/>
  <c r="N1651" i="11"/>
  <c r="N1652" i="11"/>
  <c r="N1653" i="11"/>
  <c r="N1654" i="11"/>
  <c r="N1655" i="11"/>
  <c r="N1656" i="11"/>
  <c r="N1657" i="11"/>
  <c r="N1658" i="11"/>
  <c r="N1659" i="11"/>
  <c r="N1660" i="11"/>
  <c r="N1661" i="11"/>
  <c r="N1662" i="11"/>
  <c r="N1663" i="11"/>
  <c r="N1664" i="11"/>
  <c r="N1665" i="11"/>
  <c r="N1666" i="11"/>
  <c r="N1667" i="11"/>
  <c r="N1668" i="11"/>
  <c r="N1669" i="11"/>
  <c r="N1670" i="11"/>
  <c r="N1671" i="11"/>
  <c r="N1672" i="11"/>
  <c r="N1673" i="11"/>
  <c r="N1674" i="11"/>
  <c r="N1675" i="11"/>
  <c r="N1676" i="11"/>
  <c r="N1677" i="11"/>
  <c r="N1678" i="11"/>
  <c r="N1679" i="11"/>
  <c r="N1680" i="11"/>
  <c r="N1681" i="11"/>
  <c r="N1682" i="11"/>
  <c r="N1683" i="11"/>
  <c r="N1684" i="11"/>
  <c r="N1685" i="11"/>
  <c r="N1686" i="11"/>
  <c r="N1687" i="11"/>
  <c r="N1688" i="11"/>
  <c r="N1689" i="11"/>
  <c r="N1690" i="11"/>
  <c r="N1691" i="11"/>
  <c r="N1692" i="11"/>
  <c r="N1693" i="11"/>
  <c r="N1694" i="11"/>
  <c r="N1695" i="11"/>
  <c r="N1696" i="11"/>
  <c r="N1697" i="11"/>
  <c r="N1698" i="11"/>
  <c r="N1699" i="11"/>
  <c r="N1700" i="11"/>
  <c r="N1701" i="11"/>
  <c r="N1702" i="11"/>
  <c r="N1703" i="11"/>
  <c r="N1704" i="11"/>
  <c r="N1705" i="11"/>
  <c r="N1706" i="11"/>
  <c r="N1707" i="11"/>
  <c r="N1708" i="11"/>
  <c r="N1709" i="11"/>
  <c r="N1710" i="11"/>
  <c r="N1711" i="11"/>
  <c r="N1712" i="11"/>
  <c r="N1713" i="11"/>
  <c r="N1714" i="11"/>
  <c r="N1715" i="11"/>
  <c r="N1716" i="11"/>
  <c r="N1717" i="11"/>
  <c r="N1718" i="11"/>
  <c r="N1719" i="11"/>
  <c r="N1720" i="11"/>
  <c r="N1721" i="11"/>
  <c r="N1722" i="11"/>
  <c r="N1723" i="11"/>
  <c r="N1724" i="11"/>
  <c r="N1725" i="11"/>
  <c r="N1726" i="11"/>
  <c r="N1727" i="11"/>
  <c r="N1728" i="11"/>
  <c r="N1729" i="11"/>
  <c r="N1730" i="11"/>
  <c r="N1731" i="11"/>
  <c r="N1732" i="11"/>
  <c r="N1733" i="11"/>
  <c r="N1734" i="11"/>
  <c r="N1735" i="11"/>
  <c r="N1736" i="11"/>
  <c r="N1737" i="11"/>
  <c r="N1738" i="11"/>
  <c r="N1739" i="11"/>
  <c r="N1740" i="11"/>
  <c r="N1741" i="11"/>
  <c r="N1742" i="11"/>
  <c r="N1743" i="11"/>
  <c r="N1744" i="11"/>
  <c r="N1745" i="11"/>
  <c r="N1746" i="11"/>
  <c r="N1747" i="11"/>
  <c r="N1748" i="11"/>
  <c r="N1749" i="11"/>
  <c r="N1750" i="11"/>
  <c r="N1751" i="11"/>
  <c r="N1752" i="11"/>
  <c r="N1753" i="11"/>
  <c r="N1754" i="11"/>
  <c r="N1755" i="11"/>
  <c r="N1756" i="11"/>
  <c r="N1757" i="11"/>
  <c r="N1758" i="11"/>
  <c r="N1759" i="11"/>
  <c r="N1760" i="11"/>
  <c r="N1761" i="11"/>
  <c r="N1762" i="11"/>
  <c r="N1763" i="11"/>
  <c r="N1764" i="11"/>
  <c r="N1765" i="11"/>
  <c r="N1766" i="11"/>
  <c r="N1767" i="11"/>
  <c r="N1768" i="11"/>
  <c r="N1769" i="11"/>
  <c r="N1770" i="11"/>
  <c r="N1771" i="11"/>
  <c r="N1772" i="11"/>
  <c r="N1773" i="11"/>
  <c r="N1774" i="11"/>
  <c r="N1775" i="11"/>
  <c r="N1776" i="11"/>
  <c r="N1777" i="11"/>
  <c r="N1778" i="11"/>
  <c r="N1779" i="11"/>
  <c r="N1780" i="11"/>
  <c r="N1781" i="11"/>
  <c r="N1782" i="11"/>
  <c r="N1783" i="11"/>
  <c r="N1784" i="11"/>
  <c r="N1785" i="11"/>
  <c r="N1786" i="11"/>
  <c r="N1787" i="11"/>
  <c r="N1788" i="11"/>
  <c r="N1789" i="11"/>
  <c r="N1790" i="11"/>
  <c r="N1791" i="11"/>
  <c r="N1792" i="11"/>
  <c r="N1793" i="11"/>
  <c r="N1794" i="11"/>
  <c r="N1795" i="11"/>
  <c r="N1796" i="11"/>
  <c r="N1797" i="11"/>
  <c r="N1798" i="11"/>
  <c r="N1799" i="11"/>
  <c r="N1800" i="11"/>
  <c r="N1801" i="11"/>
  <c r="N1802" i="11"/>
  <c r="N1803" i="11"/>
  <c r="N1804" i="11"/>
  <c r="N1805" i="11"/>
  <c r="N1806" i="11"/>
  <c r="N1807" i="11"/>
  <c r="N1808" i="11"/>
  <c r="N1809" i="11"/>
  <c r="N1810" i="11"/>
  <c r="N1811" i="11"/>
  <c r="N1812" i="11"/>
  <c r="N1813" i="11"/>
  <c r="N1814" i="11"/>
  <c r="N1815" i="11"/>
  <c r="N1816" i="11"/>
  <c r="N1817" i="11"/>
  <c r="N1818" i="11"/>
  <c r="N1819" i="11"/>
  <c r="N1820" i="11"/>
  <c r="N1821" i="11"/>
  <c r="N1822" i="11"/>
  <c r="N1823" i="11"/>
  <c r="N1824" i="11"/>
  <c r="N1825" i="11"/>
  <c r="N1826" i="11"/>
  <c r="N1827" i="11"/>
  <c r="N1828" i="11"/>
  <c r="N1829" i="11"/>
  <c r="N1830" i="11"/>
  <c r="N1831" i="11"/>
  <c r="N1832" i="11"/>
  <c r="N1833" i="11"/>
  <c r="N1834" i="11"/>
  <c r="N1835" i="11"/>
  <c r="N1836" i="11"/>
  <c r="N1837" i="11"/>
  <c r="N1838" i="11"/>
  <c r="N1839" i="11"/>
  <c r="N1840" i="11"/>
  <c r="N1841" i="11"/>
  <c r="N1842" i="11"/>
  <c r="N1843" i="11"/>
  <c r="N1844" i="11"/>
  <c r="N1845" i="11"/>
  <c r="N1846" i="11"/>
  <c r="N1847" i="11"/>
  <c r="N1848" i="11"/>
  <c r="N1849" i="11"/>
  <c r="N1850" i="11"/>
  <c r="N1851" i="11"/>
  <c r="N1852" i="11"/>
  <c r="N1853" i="11"/>
  <c r="N1854" i="11"/>
  <c r="N1855" i="11"/>
  <c r="N1856" i="11"/>
  <c r="N1857" i="11"/>
  <c r="N1858" i="11"/>
  <c r="N1859" i="11"/>
  <c r="N1860" i="11"/>
  <c r="N1861" i="11"/>
  <c r="N1862" i="11"/>
  <c r="N1863" i="11"/>
  <c r="N1864" i="11"/>
  <c r="N1865" i="11"/>
  <c r="N1866" i="11"/>
  <c r="N1867" i="11"/>
  <c r="N1868" i="11"/>
  <c r="N1869" i="11"/>
  <c r="N1870" i="11"/>
  <c r="N1871" i="11"/>
  <c r="N1872" i="11"/>
  <c r="N1873" i="11"/>
  <c r="N1874" i="11"/>
  <c r="N1875" i="11"/>
  <c r="N1876" i="11"/>
  <c r="N1877" i="11"/>
  <c r="N1878" i="11"/>
  <c r="N1879" i="11"/>
  <c r="N1880" i="11"/>
  <c r="N1881" i="11"/>
  <c r="N1882" i="11"/>
  <c r="N1883" i="11"/>
  <c r="N1884" i="11"/>
  <c r="N1885" i="11"/>
  <c r="N1886" i="11"/>
  <c r="N1887" i="11"/>
  <c r="N1888" i="11"/>
  <c r="N1889" i="11"/>
  <c r="N1890" i="11"/>
  <c r="N1891" i="11"/>
  <c r="N1892" i="11"/>
  <c r="N1893" i="11"/>
  <c r="N1894" i="11"/>
  <c r="N1895" i="11"/>
  <c r="N1896" i="11"/>
  <c r="N1897" i="11"/>
  <c r="N1898" i="11"/>
  <c r="N1899" i="11"/>
  <c r="N1900" i="11"/>
  <c r="N1901" i="11"/>
  <c r="N1902" i="11"/>
  <c r="N1903" i="11"/>
  <c r="N1904" i="11"/>
  <c r="N1905" i="11"/>
  <c r="N1906" i="11"/>
  <c r="N1907" i="11"/>
  <c r="N1908" i="11"/>
  <c r="N1909" i="11"/>
  <c r="N1910" i="11"/>
  <c r="N1911" i="11"/>
  <c r="N1912" i="11"/>
  <c r="N1913" i="11"/>
  <c r="N1914" i="11"/>
  <c r="N1915" i="11"/>
  <c r="N1916" i="11"/>
  <c r="N1917" i="11"/>
  <c r="N1918" i="11"/>
  <c r="N1919" i="11"/>
  <c r="N1920" i="11"/>
  <c r="N1921" i="11"/>
  <c r="N1922" i="11"/>
  <c r="N1923" i="11"/>
  <c r="N1924" i="11"/>
  <c r="N1925" i="11"/>
  <c r="N1926" i="11"/>
  <c r="N1927" i="11"/>
  <c r="N1928" i="11"/>
  <c r="N1929" i="11"/>
  <c r="N1930" i="11"/>
  <c r="N1931" i="11"/>
  <c r="N1932" i="11"/>
  <c r="N1933" i="11"/>
  <c r="N1934" i="11"/>
  <c r="N1935" i="11"/>
  <c r="N1936" i="11"/>
  <c r="N1937" i="11"/>
  <c r="N1938" i="11"/>
  <c r="N1939" i="11"/>
  <c r="N1940" i="11"/>
  <c r="N1941" i="11"/>
  <c r="N1942" i="11"/>
  <c r="N1943" i="11"/>
  <c r="N1944" i="11"/>
  <c r="N1945" i="11"/>
  <c r="N1946" i="11"/>
  <c r="N1947" i="11"/>
  <c r="N1948" i="11"/>
  <c r="N1949" i="11"/>
  <c r="N1950" i="11"/>
  <c r="N1951" i="11"/>
  <c r="N1952" i="11"/>
  <c r="N1953" i="11"/>
  <c r="N1954" i="11"/>
  <c r="N1955" i="11"/>
  <c r="N1956" i="11"/>
  <c r="N1957" i="11"/>
  <c r="N1958" i="11"/>
  <c r="N1959" i="11"/>
  <c r="N1960" i="11"/>
  <c r="N1961" i="11"/>
  <c r="N1962" i="11"/>
  <c r="N1963" i="11"/>
  <c r="N1964" i="11"/>
  <c r="N1965" i="11"/>
  <c r="N1966" i="11"/>
  <c r="N1967" i="11"/>
  <c r="N1968" i="11"/>
  <c r="N1969" i="11"/>
  <c r="N1970" i="11"/>
  <c r="N1971" i="11"/>
  <c r="N1972" i="11"/>
  <c r="N1973" i="11"/>
  <c r="N1974" i="11"/>
  <c r="N1975" i="11"/>
  <c r="N1976" i="11"/>
  <c r="N1977" i="11"/>
  <c r="N1978" i="11"/>
  <c r="N1979" i="11"/>
  <c r="N1980" i="11"/>
  <c r="N1981" i="11"/>
  <c r="N1982" i="11"/>
  <c r="N1983" i="11"/>
  <c r="N1984" i="11"/>
  <c r="N1985" i="11"/>
  <c r="N1986" i="11"/>
  <c r="N1987" i="11"/>
  <c r="N1988" i="11"/>
  <c r="N1989" i="11"/>
  <c r="N1990" i="11"/>
  <c r="N1991" i="11"/>
  <c r="N1992" i="11"/>
  <c r="N1993" i="11"/>
  <c r="N1994" i="11"/>
  <c r="N1995" i="11"/>
  <c r="N1996" i="11"/>
  <c r="N1997" i="11"/>
  <c r="N1998" i="11"/>
  <c r="N1999" i="11"/>
  <c r="N2000" i="11"/>
  <c r="N2001" i="11"/>
  <c r="N2002" i="11"/>
  <c r="N2003" i="11"/>
  <c r="N2004" i="11"/>
  <c r="N2005" i="11"/>
  <c r="N2006" i="11"/>
  <c r="N2007" i="11"/>
  <c r="N2008" i="11"/>
  <c r="N2009" i="11"/>
  <c r="N2010" i="11"/>
  <c r="N2011" i="11"/>
  <c r="N2012" i="11"/>
  <c r="N2013" i="11"/>
  <c r="N2014" i="11"/>
  <c r="N2015" i="11"/>
  <c r="N2016" i="11"/>
  <c r="N2017" i="11"/>
  <c r="N2018" i="11"/>
  <c r="N2019" i="11"/>
  <c r="N2020" i="11"/>
  <c r="N2021" i="11"/>
  <c r="N2022" i="11"/>
  <c r="N2023" i="11"/>
  <c r="N2024" i="11"/>
  <c r="N2025" i="11"/>
  <c r="N2026" i="11"/>
  <c r="N2027" i="11"/>
  <c r="N2028" i="11"/>
  <c r="N2029" i="11"/>
  <c r="N2030" i="11"/>
  <c r="N2031" i="11"/>
  <c r="N2032" i="11"/>
  <c r="N2033" i="11"/>
  <c r="N2034" i="11"/>
  <c r="N2035" i="11"/>
  <c r="N2036" i="11"/>
  <c r="N2037" i="11"/>
  <c r="N2038" i="11"/>
  <c r="N2039" i="11"/>
  <c r="N2040" i="11"/>
  <c r="N2041" i="11"/>
  <c r="N2042" i="11"/>
  <c r="N2043" i="11"/>
  <c r="N2044" i="11"/>
  <c r="N2045" i="11"/>
  <c r="N2046" i="11"/>
  <c r="N2047" i="11"/>
  <c r="N2048" i="11"/>
  <c r="N2049" i="11"/>
  <c r="N2050" i="11"/>
  <c r="N2051" i="11"/>
  <c r="N2052" i="11"/>
  <c r="N2053" i="11"/>
  <c r="N2054" i="11"/>
  <c r="N2055" i="11"/>
  <c r="N2056" i="11"/>
  <c r="N2057" i="11"/>
  <c r="N2058" i="11"/>
  <c r="N2059" i="11"/>
  <c r="N2060" i="11"/>
  <c r="N2061" i="11"/>
  <c r="N2062" i="11"/>
  <c r="N2063" i="11"/>
  <c r="N2064" i="11"/>
  <c r="N2065" i="11"/>
  <c r="N2066" i="11"/>
  <c r="N2067" i="11"/>
  <c r="N2068" i="11"/>
  <c r="N2069" i="11"/>
  <c r="N2070" i="11"/>
  <c r="N2071" i="11"/>
  <c r="N2072" i="11"/>
  <c r="N2073" i="11"/>
  <c r="N2074" i="11"/>
  <c r="N2075" i="11"/>
  <c r="N2076" i="11"/>
  <c r="N2077" i="11"/>
  <c r="N2078" i="11"/>
  <c r="N2079" i="11"/>
  <c r="N2080" i="11"/>
  <c r="N2081" i="11"/>
  <c r="N2082" i="11"/>
  <c r="N2083" i="11"/>
  <c r="N2084" i="11"/>
  <c r="N2085" i="11"/>
  <c r="N2086" i="11"/>
  <c r="N2087" i="11"/>
  <c r="N2088" i="11"/>
  <c r="N2089" i="11"/>
  <c r="N2090" i="11"/>
  <c r="N2091" i="11"/>
  <c r="N2092" i="11"/>
  <c r="N2093" i="11"/>
  <c r="N2094" i="11"/>
  <c r="N2095" i="11"/>
  <c r="N2096" i="11"/>
  <c r="N2097" i="11"/>
  <c r="N2098" i="11"/>
  <c r="N2099" i="11"/>
  <c r="N2100" i="11"/>
  <c r="N2101" i="11"/>
  <c r="N2102" i="11"/>
  <c r="N2103" i="11"/>
  <c r="N2104" i="11"/>
  <c r="N2105" i="11"/>
  <c r="N2106" i="11"/>
  <c r="N2107" i="11"/>
  <c r="N2108" i="11"/>
  <c r="N2109" i="11"/>
  <c r="N2110" i="11"/>
  <c r="N2111" i="11"/>
  <c r="N2112" i="11"/>
  <c r="N2113" i="11"/>
  <c r="N2114" i="11"/>
  <c r="N2115" i="11"/>
  <c r="N2116" i="11"/>
  <c r="N2117" i="11"/>
  <c r="N2118" i="11"/>
  <c r="N2119" i="11"/>
  <c r="N2120" i="11"/>
  <c r="N2121" i="11"/>
  <c r="N2122" i="11"/>
  <c r="N2123" i="11"/>
  <c r="N2124" i="11"/>
  <c r="N2125" i="11"/>
  <c r="N2126" i="11"/>
  <c r="N2127" i="11"/>
  <c r="N2128" i="11"/>
  <c r="N2129" i="11"/>
  <c r="N2130" i="11"/>
  <c r="N2131" i="11"/>
  <c r="N2132" i="11"/>
  <c r="N2133" i="11"/>
  <c r="N2134" i="11"/>
  <c r="N2135" i="11"/>
  <c r="N2136" i="11"/>
  <c r="N2137" i="11"/>
  <c r="N2138" i="11"/>
  <c r="N2139" i="11"/>
  <c r="N2140" i="11"/>
  <c r="N2141" i="11"/>
  <c r="N2142" i="11"/>
  <c r="N2143" i="11"/>
  <c r="N2144" i="11"/>
  <c r="N2145" i="11"/>
  <c r="N2146" i="11"/>
  <c r="N2147" i="11"/>
  <c r="N2148" i="11"/>
  <c r="N2149" i="11"/>
  <c r="N2150" i="11"/>
  <c r="N2151" i="11"/>
  <c r="N2152" i="11"/>
  <c r="N2153" i="11"/>
  <c r="N2154" i="11"/>
  <c r="N2155" i="11"/>
  <c r="N2156" i="11"/>
  <c r="N2157" i="11"/>
  <c r="N2158" i="11"/>
  <c r="N2159" i="11"/>
  <c r="N2160" i="11"/>
  <c r="N2161" i="11"/>
  <c r="N2162" i="11"/>
  <c r="N2163" i="11"/>
  <c r="N2164" i="11"/>
  <c r="N2165" i="11"/>
  <c r="N2166" i="11"/>
  <c r="N2167" i="11"/>
  <c r="N2168" i="11"/>
  <c r="N2169" i="11"/>
  <c r="N2170" i="11"/>
  <c r="N2171" i="11"/>
  <c r="N2172" i="11"/>
  <c r="N2173" i="11"/>
  <c r="N2174" i="11"/>
  <c r="N2175" i="11"/>
  <c r="N2176" i="11"/>
  <c r="N2177" i="11"/>
  <c r="N2178" i="11"/>
  <c r="N2179" i="11"/>
  <c r="N2180" i="11"/>
  <c r="N2181" i="11"/>
  <c r="N2182" i="11"/>
  <c r="N2183" i="11"/>
  <c r="N2184" i="11"/>
  <c r="N2185" i="11"/>
  <c r="N2186" i="11"/>
  <c r="N2187" i="11"/>
  <c r="N2188" i="11"/>
  <c r="N2189" i="11"/>
  <c r="N2190" i="11"/>
  <c r="N2191" i="11"/>
  <c r="N2192" i="11"/>
  <c r="N2193" i="11"/>
  <c r="N2194" i="11"/>
  <c r="N2195" i="11"/>
  <c r="N2196" i="11"/>
  <c r="N2197" i="11"/>
  <c r="N2198" i="11"/>
  <c r="N2199" i="11"/>
  <c r="N2200" i="11"/>
  <c r="N2201" i="11"/>
  <c r="N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1831" i="11"/>
  <c r="M1832" i="11"/>
  <c r="M1833" i="11"/>
  <c r="M1834" i="11"/>
  <c r="M1835" i="11"/>
  <c r="M1836" i="11"/>
  <c r="M1837" i="11"/>
  <c r="M1838" i="11"/>
  <c r="M1839" i="11"/>
  <c r="M1840" i="11"/>
  <c r="M1841" i="11"/>
  <c r="M1842" i="11"/>
  <c r="M1843" i="11"/>
  <c r="M1844" i="11"/>
  <c r="M1845" i="11"/>
  <c r="M1846" i="11"/>
  <c r="M1847" i="11"/>
  <c r="M1848" i="11"/>
  <c r="M1849" i="11"/>
  <c r="M1850" i="11"/>
  <c r="M1851" i="11"/>
  <c r="M1852" i="11"/>
  <c r="M1853" i="11"/>
  <c r="M1854" i="11"/>
  <c r="M1855" i="11"/>
  <c r="M1856" i="11"/>
  <c r="M1857" i="11"/>
  <c r="M1858" i="11"/>
  <c r="M1859" i="11"/>
  <c r="M1860" i="11"/>
  <c r="M1861" i="11"/>
  <c r="M1862" i="11"/>
  <c r="M1863" i="11"/>
  <c r="M1864" i="11"/>
  <c r="M1865" i="11"/>
  <c r="M1866" i="11"/>
  <c r="M1867" i="11"/>
  <c r="M1868" i="11"/>
  <c r="M1869" i="11"/>
  <c r="M1870" i="11"/>
  <c r="M1871" i="11"/>
  <c r="M1872" i="11"/>
  <c r="M1873" i="11"/>
  <c r="M1874" i="11"/>
  <c r="M1875" i="11"/>
  <c r="M1876" i="11"/>
  <c r="M1877" i="11"/>
  <c r="M1878" i="11"/>
  <c r="M1879" i="11"/>
  <c r="M1880" i="11"/>
  <c r="M1881" i="11"/>
  <c r="M1882" i="11"/>
  <c r="M1883" i="11"/>
  <c r="M1884" i="11"/>
  <c r="M1885" i="11"/>
  <c r="M1886" i="11"/>
  <c r="M1887" i="11"/>
  <c r="M1888" i="11"/>
  <c r="M1889" i="11"/>
  <c r="M1890" i="11"/>
  <c r="M1891" i="11"/>
  <c r="M1892" i="11"/>
  <c r="M1893" i="11"/>
  <c r="M1894" i="11"/>
  <c r="M1895" i="11"/>
  <c r="M1896" i="11"/>
  <c r="M1897" i="11"/>
  <c r="M1898" i="11"/>
  <c r="M1899" i="11"/>
  <c r="M1900" i="11"/>
  <c r="M1901" i="11"/>
  <c r="M1902" i="11"/>
  <c r="M1903" i="11"/>
  <c r="M1904" i="11"/>
  <c r="M1905" i="11"/>
  <c r="M1906" i="11"/>
  <c r="M1907" i="11"/>
  <c r="M1908" i="11"/>
  <c r="M1909" i="11"/>
  <c r="M1910" i="11"/>
  <c r="M1911" i="11"/>
  <c r="M1912" i="11"/>
  <c r="M1913" i="11"/>
  <c r="M1914" i="11"/>
  <c r="M1915" i="11"/>
  <c r="M1916" i="11"/>
  <c r="M1917" i="11"/>
  <c r="M1918" i="11"/>
  <c r="M1919" i="11"/>
  <c r="M1920" i="11"/>
  <c r="M1921" i="11"/>
  <c r="M1922" i="11"/>
  <c r="M1923" i="11"/>
  <c r="M1924" i="11"/>
  <c r="M1925" i="11"/>
  <c r="M1926" i="11"/>
  <c r="M1927" i="11"/>
  <c r="M1928" i="11"/>
  <c r="M1929" i="11"/>
  <c r="M1930" i="11"/>
  <c r="M1931" i="11"/>
  <c r="M1932" i="11"/>
  <c r="M1933" i="11"/>
  <c r="M1934" i="11"/>
  <c r="M1935" i="11"/>
  <c r="M1936" i="11"/>
  <c r="M1937" i="11"/>
  <c r="M1938" i="11"/>
  <c r="M1939" i="11"/>
  <c r="M1940" i="11"/>
  <c r="M1941" i="11"/>
  <c r="M1942" i="11"/>
  <c r="M1943" i="11"/>
  <c r="M1944" i="11"/>
  <c r="M1945" i="11"/>
  <c r="M1946" i="11"/>
  <c r="M1947" i="11"/>
  <c r="M1948" i="11"/>
  <c r="M1949" i="11"/>
  <c r="M1950" i="11"/>
  <c r="M1951" i="11"/>
  <c r="M1952" i="11"/>
  <c r="M1953" i="11"/>
  <c r="M1954" i="11"/>
  <c r="M1955" i="11"/>
  <c r="M1956" i="11"/>
  <c r="M1957" i="11"/>
  <c r="M1958" i="11"/>
  <c r="M1959" i="11"/>
  <c r="M1960" i="11"/>
  <c r="M1961" i="11"/>
  <c r="M1962" i="11"/>
  <c r="M1963" i="11"/>
  <c r="M1964" i="11"/>
  <c r="M1965" i="11"/>
  <c r="M1966" i="11"/>
  <c r="M1967" i="11"/>
  <c r="M1968" i="11"/>
  <c r="M1969" i="11"/>
  <c r="M1970" i="11"/>
  <c r="M1971" i="11"/>
  <c r="M1972" i="11"/>
  <c r="M1973" i="11"/>
  <c r="M1974" i="11"/>
  <c r="M1975" i="11"/>
  <c r="M1976" i="11"/>
  <c r="M1977" i="11"/>
  <c r="M1978" i="11"/>
  <c r="M1979" i="11"/>
  <c r="M1980" i="11"/>
  <c r="M1981" i="11"/>
  <c r="M1982" i="11"/>
  <c r="M1983" i="11"/>
  <c r="M1984" i="11"/>
  <c r="M1985" i="11"/>
  <c r="M1986" i="11"/>
  <c r="M1987" i="11"/>
  <c r="M1988" i="11"/>
  <c r="M1989" i="11"/>
  <c r="M1990" i="11"/>
  <c r="M1991" i="11"/>
  <c r="M1992" i="11"/>
  <c r="M1993" i="11"/>
  <c r="M1994" i="11"/>
  <c r="M1995" i="11"/>
  <c r="M1996" i="11"/>
  <c r="M1997" i="11"/>
  <c r="M1998" i="11"/>
  <c r="M1999" i="11"/>
  <c r="M2000" i="11"/>
  <c r="M2001" i="11"/>
  <c r="M2002" i="11"/>
  <c r="M2003" i="11"/>
  <c r="M2004" i="11"/>
  <c r="M2005" i="11"/>
  <c r="M2006" i="11"/>
  <c r="M2007" i="11"/>
  <c r="M2008" i="11"/>
  <c r="M2009" i="11"/>
  <c r="M2010" i="11"/>
  <c r="M2011" i="11"/>
  <c r="M2012" i="11"/>
  <c r="M2013" i="11"/>
  <c r="M2014" i="11"/>
  <c r="M2015" i="11"/>
  <c r="M2016" i="11"/>
  <c r="M2017" i="11"/>
  <c r="M2018" i="11"/>
  <c r="M2019" i="11"/>
  <c r="M2020" i="11"/>
  <c r="M2021" i="11"/>
  <c r="M2022" i="11"/>
  <c r="M2023" i="11"/>
  <c r="M2024" i="11"/>
  <c r="M2025" i="11"/>
  <c r="M2026" i="11"/>
  <c r="M2027" i="11"/>
  <c r="M2028" i="11"/>
  <c r="M2029" i="11"/>
  <c r="M2030" i="11"/>
  <c r="M2031" i="11"/>
  <c r="M2032" i="11"/>
  <c r="M2033" i="11"/>
  <c r="M2034" i="11"/>
  <c r="M2035" i="11"/>
  <c r="M2036" i="11"/>
  <c r="M2037" i="11"/>
  <c r="M2038" i="11"/>
  <c r="M2039" i="11"/>
  <c r="M2040" i="11"/>
  <c r="M2041" i="11"/>
  <c r="M2042" i="11"/>
  <c r="M2043" i="11"/>
  <c r="M2044" i="11"/>
  <c r="M2045" i="11"/>
  <c r="M2046" i="11"/>
  <c r="M2047" i="11"/>
  <c r="M2048" i="11"/>
  <c r="M2049" i="11"/>
  <c r="M2050" i="11"/>
  <c r="M2051" i="11"/>
  <c r="M2052" i="11"/>
  <c r="M2053" i="11"/>
  <c r="M2054" i="11"/>
  <c r="M2055" i="11"/>
  <c r="M2056" i="11"/>
  <c r="M2057" i="11"/>
  <c r="M2058" i="11"/>
  <c r="M2059" i="11"/>
  <c r="M2060" i="11"/>
  <c r="M2061" i="11"/>
  <c r="M2062" i="11"/>
  <c r="M2063" i="11"/>
  <c r="M2064" i="11"/>
  <c r="M2065" i="11"/>
  <c r="M2066" i="11"/>
  <c r="M2067" i="11"/>
  <c r="M2068" i="11"/>
  <c r="M2069" i="11"/>
  <c r="M2070" i="11"/>
  <c r="M2071" i="11"/>
  <c r="M2072" i="11"/>
  <c r="M2073" i="11"/>
  <c r="M2074" i="11"/>
  <c r="M2075" i="11"/>
  <c r="M2076" i="11"/>
  <c r="M2077" i="11"/>
  <c r="M2078" i="11"/>
  <c r="M2079" i="11"/>
  <c r="M2080" i="11"/>
  <c r="M2081" i="11"/>
  <c r="M2082" i="11"/>
  <c r="M2083" i="11"/>
  <c r="M2084" i="11"/>
  <c r="M2085" i="11"/>
  <c r="M2086" i="11"/>
  <c r="M2087" i="11"/>
  <c r="M2088" i="11"/>
  <c r="M2089" i="11"/>
  <c r="M2090" i="11"/>
  <c r="M2091" i="11"/>
  <c r="M2092" i="11"/>
  <c r="M2093" i="11"/>
  <c r="M2094" i="11"/>
  <c r="M2095" i="11"/>
  <c r="M2096" i="11"/>
  <c r="M2097" i="11"/>
  <c r="M2098" i="11"/>
  <c r="M2099" i="11"/>
  <c r="M2100" i="11"/>
  <c r="M2101" i="11"/>
  <c r="M2102" i="11"/>
  <c r="M2103" i="11"/>
  <c r="M2104" i="11"/>
  <c r="M2105" i="11"/>
  <c r="M2106" i="11"/>
  <c r="M2107" i="11"/>
  <c r="M2108" i="11"/>
  <c r="M2109" i="11"/>
  <c r="M2110" i="11"/>
  <c r="M2111" i="11"/>
  <c r="M2112" i="11"/>
  <c r="M2113" i="11"/>
  <c r="M2114" i="11"/>
  <c r="M2115" i="11"/>
  <c r="M2116" i="11"/>
  <c r="M2117" i="11"/>
  <c r="M2118" i="11"/>
  <c r="M2119" i="11"/>
  <c r="M2120" i="11"/>
  <c r="M2121" i="11"/>
  <c r="M2122" i="11"/>
  <c r="M2123" i="11"/>
  <c r="M2124" i="11"/>
  <c r="M2125" i="11"/>
  <c r="M2126" i="11"/>
  <c r="M2127" i="11"/>
  <c r="M2128" i="11"/>
  <c r="M2129" i="11"/>
  <c r="M2130" i="11"/>
  <c r="M2131" i="11"/>
  <c r="M2132" i="11"/>
  <c r="M2133" i="11"/>
  <c r="M2134" i="11"/>
  <c r="M2135" i="11"/>
  <c r="M2136" i="11"/>
  <c r="M2137" i="11"/>
  <c r="M2138" i="11"/>
  <c r="M2139" i="11"/>
  <c r="M2140" i="11"/>
  <c r="M2141" i="11"/>
  <c r="M2142" i="11"/>
  <c r="M2143" i="11"/>
  <c r="M2144" i="11"/>
  <c r="M2145" i="11"/>
  <c r="M2146" i="11"/>
  <c r="M2147" i="11"/>
  <c r="M2148" i="11"/>
  <c r="M2149" i="11"/>
  <c r="M2150" i="11"/>
  <c r="M2151" i="11"/>
  <c r="M2152" i="11"/>
  <c r="M2153" i="11"/>
  <c r="M2154" i="11"/>
  <c r="M2155" i="11"/>
  <c r="M2156" i="11"/>
  <c r="M2157" i="11"/>
  <c r="M2158" i="11"/>
  <c r="M2159" i="11"/>
  <c r="M2160" i="11"/>
  <c r="M2161" i="11"/>
  <c r="M2162" i="11"/>
  <c r="M2163" i="11"/>
  <c r="M2164" i="11"/>
  <c r="M2165" i="11"/>
  <c r="M2166" i="11"/>
  <c r="M2167" i="11"/>
  <c r="M2168" i="11"/>
  <c r="M2169" i="11"/>
  <c r="M2170" i="11"/>
  <c r="M2171" i="11"/>
  <c r="M2172" i="11"/>
  <c r="M2173" i="11"/>
  <c r="M2174" i="11"/>
  <c r="M2175" i="11"/>
  <c r="M2176" i="11"/>
  <c r="M2177" i="11"/>
  <c r="M2178" i="11"/>
  <c r="M2179" i="11"/>
  <c r="M2180" i="11"/>
  <c r="M2181" i="11"/>
  <c r="M2182" i="11"/>
  <c r="M2183" i="11"/>
  <c r="M2184" i="11"/>
  <c r="M2185" i="11"/>
  <c r="M2186" i="11"/>
  <c r="M2187" i="11"/>
  <c r="M2188" i="11"/>
  <c r="M2189" i="11"/>
  <c r="M2190" i="11"/>
  <c r="M2191" i="11"/>
  <c r="M2192" i="11"/>
  <c r="M2193" i="11"/>
  <c r="M2194" i="11"/>
  <c r="M2195" i="11"/>
  <c r="M2196" i="11"/>
  <c r="M2197" i="11"/>
  <c r="M2198" i="11"/>
  <c r="M2199" i="11"/>
  <c r="M2200" i="11"/>
  <c r="M2201" i="11"/>
  <c r="M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L102" i="11"/>
  <c r="L103" i="11"/>
  <c r="L104" i="11"/>
  <c r="L105" i="11"/>
  <c r="L106" i="11"/>
  <c r="L107" i="11"/>
  <c r="L108" i="11"/>
  <c r="L109" i="11"/>
  <c r="L110" i="11"/>
  <c r="L111" i="11"/>
  <c r="L112" i="11"/>
  <c r="L113" i="11"/>
  <c r="L114" i="11"/>
  <c r="L115" i="11"/>
  <c r="L116" i="11"/>
  <c r="L117" i="11"/>
  <c r="L118" i="11"/>
  <c r="L119" i="11"/>
  <c r="L120" i="11"/>
  <c r="L121" i="11"/>
  <c r="L122" i="11"/>
  <c r="L123" i="11"/>
  <c r="L124" i="11"/>
  <c r="L125" i="11"/>
  <c r="L126" i="11"/>
  <c r="L127" i="11"/>
  <c r="L128" i="11"/>
  <c r="L129" i="11"/>
  <c r="L130" i="11"/>
  <c r="L131" i="11"/>
  <c r="L132" i="11"/>
  <c r="L133" i="11"/>
  <c r="L134" i="11"/>
  <c r="L135" i="11"/>
  <c r="L136" i="11"/>
  <c r="L137" i="11"/>
  <c r="L138" i="11"/>
  <c r="L139" i="11"/>
  <c r="L140" i="11"/>
  <c r="L141" i="11"/>
  <c r="L142" i="11"/>
  <c r="L143" i="11"/>
  <c r="L144" i="11"/>
  <c r="L145" i="11"/>
  <c r="L146" i="11"/>
  <c r="L147" i="11"/>
  <c r="L148" i="11"/>
  <c r="L149" i="11"/>
  <c r="L150" i="11"/>
  <c r="L151" i="11"/>
  <c r="L152" i="11"/>
  <c r="L153" i="11"/>
  <c r="L154" i="11"/>
  <c r="L155" i="11"/>
  <c r="L156" i="11"/>
  <c r="L157" i="11"/>
  <c r="L158" i="11"/>
  <c r="L159" i="11"/>
  <c r="L160" i="11"/>
  <c r="L161" i="11"/>
  <c r="L162" i="11"/>
  <c r="L163" i="11"/>
  <c r="L164" i="11"/>
  <c r="L165" i="11"/>
  <c r="L166" i="11"/>
  <c r="L167" i="11"/>
  <c r="L168" i="11"/>
  <c r="L169" i="11"/>
  <c r="L170" i="11"/>
  <c r="L171" i="11"/>
  <c r="L172" i="11"/>
  <c r="L173" i="11"/>
  <c r="L174" i="11"/>
  <c r="L175" i="11"/>
  <c r="L176" i="11"/>
  <c r="L177" i="11"/>
  <c r="L178" i="11"/>
  <c r="L179" i="11"/>
  <c r="L180" i="11"/>
  <c r="L181" i="11"/>
  <c r="L182" i="11"/>
  <c r="L183" i="11"/>
  <c r="L184" i="11"/>
  <c r="L185" i="11"/>
  <c r="L186" i="11"/>
  <c r="L187" i="11"/>
  <c r="L188" i="11"/>
  <c r="L189" i="11"/>
  <c r="L190" i="11"/>
  <c r="L191" i="11"/>
  <c r="L192" i="11"/>
  <c r="L193" i="11"/>
  <c r="L194" i="11"/>
  <c r="L195" i="11"/>
  <c r="L196" i="11"/>
  <c r="L197" i="11"/>
  <c r="L198" i="11"/>
  <c r="L199" i="11"/>
  <c r="L200" i="11"/>
  <c r="L201" i="11"/>
  <c r="L202" i="11"/>
  <c r="L203" i="11"/>
  <c r="L204" i="11"/>
  <c r="L205" i="11"/>
  <c r="L206" i="11"/>
  <c r="L207" i="11"/>
  <c r="L208" i="11"/>
  <c r="L209" i="11"/>
  <c r="L210" i="11"/>
  <c r="L211" i="11"/>
  <c r="L212" i="11"/>
  <c r="L213" i="11"/>
  <c r="L214" i="11"/>
  <c r="L215" i="11"/>
  <c r="L216" i="11"/>
  <c r="L217" i="11"/>
  <c r="L218" i="11"/>
  <c r="L219" i="11"/>
  <c r="L220" i="11"/>
  <c r="L221" i="11"/>
  <c r="L222" i="11"/>
  <c r="L223" i="11"/>
  <c r="L224" i="11"/>
  <c r="L225" i="11"/>
  <c r="L226" i="11"/>
  <c r="L227" i="11"/>
  <c r="L228" i="11"/>
  <c r="L229" i="11"/>
  <c r="L230" i="11"/>
  <c r="L231" i="11"/>
  <c r="L232" i="11"/>
  <c r="L233" i="11"/>
  <c r="L234" i="11"/>
  <c r="L235" i="11"/>
  <c r="L236" i="11"/>
  <c r="L237" i="11"/>
  <c r="L238" i="11"/>
  <c r="L239" i="11"/>
  <c r="L240" i="11"/>
  <c r="L241" i="11"/>
  <c r="L242" i="11"/>
  <c r="L243" i="11"/>
  <c r="L244" i="11"/>
  <c r="L245" i="11"/>
  <c r="L246" i="11"/>
  <c r="L247" i="11"/>
  <c r="L248" i="11"/>
  <c r="L249" i="11"/>
  <c r="L250" i="11"/>
  <c r="L251" i="11"/>
  <c r="L252" i="11"/>
  <c r="L253" i="11"/>
  <c r="L254" i="11"/>
  <c r="L255" i="11"/>
  <c r="L256" i="11"/>
  <c r="L257" i="11"/>
  <c r="L258" i="11"/>
  <c r="L259" i="11"/>
  <c r="L260" i="11"/>
  <c r="L261" i="11"/>
  <c r="L262" i="11"/>
  <c r="L263" i="11"/>
  <c r="L264" i="11"/>
  <c r="L265" i="11"/>
  <c r="L266" i="11"/>
  <c r="L267" i="11"/>
  <c r="L268" i="11"/>
  <c r="L269" i="11"/>
  <c r="L270" i="11"/>
  <c r="L271" i="11"/>
  <c r="L272" i="11"/>
  <c r="L273" i="11"/>
  <c r="L274" i="11"/>
  <c r="L275" i="11"/>
  <c r="L276" i="11"/>
  <c r="L277" i="11"/>
  <c r="L278" i="11"/>
  <c r="L279" i="11"/>
  <c r="L280" i="11"/>
  <c r="L281" i="11"/>
  <c r="L282" i="11"/>
  <c r="L283" i="11"/>
  <c r="L284" i="11"/>
  <c r="L285" i="11"/>
  <c r="L286" i="11"/>
  <c r="L287" i="11"/>
  <c r="L288" i="11"/>
  <c r="L289" i="11"/>
  <c r="L290" i="11"/>
  <c r="L291" i="11"/>
  <c r="L292" i="11"/>
  <c r="L293" i="11"/>
  <c r="L294" i="11"/>
  <c r="L295" i="11"/>
  <c r="L296" i="11"/>
  <c r="L297" i="11"/>
  <c r="L298" i="11"/>
  <c r="L299" i="11"/>
  <c r="L300" i="11"/>
  <c r="L301" i="11"/>
  <c r="L302" i="11"/>
  <c r="L303" i="11"/>
  <c r="L304" i="11"/>
  <c r="L305" i="11"/>
  <c r="L306" i="11"/>
  <c r="L307" i="11"/>
  <c r="L308" i="11"/>
  <c r="L309" i="11"/>
  <c r="L310" i="11"/>
  <c r="L311" i="11"/>
  <c r="L312" i="11"/>
  <c r="L313" i="11"/>
  <c r="L314" i="11"/>
  <c r="L315" i="11"/>
  <c r="L316" i="11"/>
  <c r="L317" i="11"/>
  <c r="L318" i="11"/>
  <c r="L319" i="11"/>
  <c r="L320" i="11"/>
  <c r="L321" i="11"/>
  <c r="L322" i="11"/>
  <c r="L323" i="11"/>
  <c r="L324" i="11"/>
  <c r="L325" i="11"/>
  <c r="L326" i="11"/>
  <c r="L327" i="11"/>
  <c r="L328" i="11"/>
  <c r="L329" i="11"/>
  <c r="L330" i="11"/>
  <c r="L331" i="11"/>
  <c r="L332" i="11"/>
  <c r="L333" i="11"/>
  <c r="L334" i="11"/>
  <c r="L335" i="11"/>
  <c r="L336" i="11"/>
  <c r="L337" i="11"/>
  <c r="L338" i="11"/>
  <c r="L339" i="11"/>
  <c r="L340" i="11"/>
  <c r="L341" i="11"/>
  <c r="L342" i="11"/>
  <c r="L343" i="11"/>
  <c r="L344" i="11"/>
  <c r="L345" i="11"/>
  <c r="L346" i="11"/>
  <c r="L347" i="11"/>
  <c r="L348" i="11"/>
  <c r="L349" i="11"/>
  <c r="L350" i="11"/>
  <c r="L351" i="11"/>
  <c r="L352" i="11"/>
  <c r="L353" i="11"/>
  <c r="L354" i="11"/>
  <c r="L355" i="11"/>
  <c r="L356" i="11"/>
  <c r="L357" i="11"/>
  <c r="L358" i="11"/>
  <c r="L359" i="11"/>
  <c r="L360" i="11"/>
  <c r="L361" i="11"/>
  <c r="L362" i="11"/>
  <c r="L363" i="11"/>
  <c r="L364" i="11"/>
  <c r="L365" i="11"/>
  <c r="L366" i="11"/>
  <c r="L367" i="11"/>
  <c r="L368" i="11"/>
  <c r="L369" i="11"/>
  <c r="L370" i="11"/>
  <c r="L371" i="11"/>
  <c r="L372" i="11"/>
  <c r="L373" i="11"/>
  <c r="L374" i="11"/>
  <c r="L375" i="11"/>
  <c r="L376" i="11"/>
  <c r="L377" i="11"/>
  <c r="L378" i="11"/>
  <c r="L379" i="11"/>
  <c r="L380" i="11"/>
  <c r="L381" i="11"/>
  <c r="L382" i="11"/>
  <c r="L383" i="11"/>
  <c r="L384" i="11"/>
  <c r="L385" i="11"/>
  <c r="L386" i="11"/>
  <c r="L387" i="11"/>
  <c r="L388" i="11"/>
  <c r="L389" i="11"/>
  <c r="L390" i="11"/>
  <c r="L391" i="11"/>
  <c r="L392" i="11"/>
  <c r="L393" i="11"/>
  <c r="L394" i="11"/>
  <c r="L395" i="11"/>
  <c r="L396" i="11"/>
  <c r="L397" i="11"/>
  <c r="L398" i="11"/>
  <c r="L399" i="11"/>
  <c r="L400" i="11"/>
  <c r="L401" i="11"/>
  <c r="L402" i="11"/>
  <c r="L403" i="11"/>
  <c r="L404" i="11"/>
  <c r="L405" i="11"/>
  <c r="L406" i="11"/>
  <c r="L407" i="11"/>
  <c r="L408" i="11"/>
  <c r="L409" i="11"/>
  <c r="L410" i="11"/>
  <c r="L411" i="11"/>
  <c r="L412" i="11"/>
  <c r="L413" i="11"/>
  <c r="L414" i="11"/>
  <c r="L415" i="11"/>
  <c r="L416" i="11"/>
  <c r="L417" i="11"/>
  <c r="L418" i="11"/>
  <c r="L419" i="11"/>
  <c r="L420" i="11"/>
  <c r="L421" i="11"/>
  <c r="L422" i="11"/>
  <c r="L423" i="11"/>
  <c r="L424" i="11"/>
  <c r="L425" i="11"/>
  <c r="L426" i="11"/>
  <c r="L427" i="11"/>
  <c r="L428" i="11"/>
  <c r="L429" i="11"/>
  <c r="L430" i="11"/>
  <c r="L431" i="11"/>
  <c r="L432" i="11"/>
  <c r="L433" i="11"/>
  <c r="L434" i="11"/>
  <c r="L435" i="11"/>
  <c r="L436" i="11"/>
  <c r="L437" i="11"/>
  <c r="L438" i="11"/>
  <c r="L439" i="11"/>
  <c r="L440" i="11"/>
  <c r="L441" i="11"/>
  <c r="L442" i="11"/>
  <c r="L443" i="11"/>
  <c r="L444" i="11"/>
  <c r="L445" i="11"/>
  <c r="L446" i="11"/>
  <c r="L447" i="11"/>
  <c r="L448" i="11"/>
  <c r="L449" i="11"/>
  <c r="L450" i="11"/>
  <c r="L451" i="11"/>
  <c r="L452" i="11"/>
  <c r="L453" i="11"/>
  <c r="L454" i="11"/>
  <c r="L455" i="11"/>
  <c r="L456" i="11"/>
  <c r="L457" i="11"/>
  <c r="L458" i="11"/>
  <c r="L459" i="11"/>
  <c r="L460" i="11"/>
  <c r="L461" i="11"/>
  <c r="L462" i="11"/>
  <c r="L463" i="11"/>
  <c r="L464" i="11"/>
  <c r="L465" i="11"/>
  <c r="L466" i="11"/>
  <c r="L467" i="11"/>
  <c r="L468" i="11"/>
  <c r="L469" i="11"/>
  <c r="L470" i="11"/>
  <c r="L471" i="11"/>
  <c r="L472" i="11"/>
  <c r="L473" i="11"/>
  <c r="L474" i="11"/>
  <c r="L475" i="11"/>
  <c r="L476" i="11"/>
  <c r="L477" i="11"/>
  <c r="L478" i="11"/>
  <c r="L479" i="11"/>
  <c r="L480" i="11"/>
  <c r="L481" i="11"/>
  <c r="L482" i="11"/>
  <c r="L483" i="11"/>
  <c r="L484" i="11"/>
  <c r="L485" i="11"/>
  <c r="L486" i="11"/>
  <c r="L487" i="11"/>
  <c r="L488" i="11"/>
  <c r="L489" i="11"/>
  <c r="L490" i="11"/>
  <c r="L491" i="11"/>
  <c r="L492" i="11"/>
  <c r="L493" i="11"/>
  <c r="L494" i="11"/>
  <c r="L495" i="11"/>
  <c r="L496" i="11"/>
  <c r="L497" i="11"/>
  <c r="L498" i="11"/>
  <c r="L499" i="11"/>
  <c r="L500" i="11"/>
  <c r="L501" i="11"/>
  <c r="L502" i="11"/>
  <c r="L503" i="11"/>
  <c r="L504" i="11"/>
  <c r="L505" i="11"/>
  <c r="L506" i="11"/>
  <c r="L507" i="11"/>
  <c r="L508" i="11"/>
  <c r="L509" i="11"/>
  <c r="L510" i="11"/>
  <c r="L511" i="11"/>
  <c r="L512" i="11"/>
  <c r="L513" i="11"/>
  <c r="L514" i="11"/>
  <c r="L515" i="11"/>
  <c r="L516" i="11"/>
  <c r="L517" i="11"/>
  <c r="L518" i="11"/>
  <c r="L519" i="11"/>
  <c r="L520" i="11"/>
  <c r="L521" i="11"/>
  <c r="L522" i="11"/>
  <c r="L523" i="11"/>
  <c r="L524" i="11"/>
  <c r="L525" i="11"/>
  <c r="L526" i="11"/>
  <c r="L527" i="11"/>
  <c r="L528" i="11"/>
  <c r="L529" i="11"/>
  <c r="L530" i="11"/>
  <c r="L531" i="11"/>
  <c r="L532" i="11"/>
  <c r="L533" i="11"/>
  <c r="L534" i="11"/>
  <c r="L535" i="11"/>
  <c r="L536" i="11"/>
  <c r="L537" i="11"/>
  <c r="L538" i="11"/>
  <c r="L539" i="11"/>
  <c r="L540" i="11"/>
  <c r="L541" i="11"/>
  <c r="L542" i="11"/>
  <c r="L543" i="11"/>
  <c r="L544" i="11"/>
  <c r="L545" i="11"/>
  <c r="L546" i="11"/>
  <c r="L547" i="11"/>
  <c r="L548" i="11"/>
  <c r="L549" i="11"/>
  <c r="L550" i="11"/>
  <c r="L551" i="11"/>
  <c r="L552" i="11"/>
  <c r="L553" i="11"/>
  <c r="L554" i="11"/>
  <c r="L555" i="11"/>
  <c r="L556" i="11"/>
  <c r="L557" i="11"/>
  <c r="L558" i="11"/>
  <c r="L559" i="11"/>
  <c r="L560" i="11"/>
  <c r="L561" i="11"/>
  <c r="L562" i="11"/>
  <c r="L563" i="11"/>
  <c r="L564" i="11"/>
  <c r="L565" i="11"/>
  <c r="L566" i="11"/>
  <c r="L567" i="11"/>
  <c r="L568" i="11"/>
  <c r="L569" i="11"/>
  <c r="L570" i="11"/>
  <c r="L571" i="11"/>
  <c r="L572" i="11"/>
  <c r="L573" i="11"/>
  <c r="L574" i="11"/>
  <c r="L575" i="11"/>
  <c r="L576" i="11"/>
  <c r="L577" i="11"/>
  <c r="L578" i="11"/>
  <c r="L579" i="11"/>
  <c r="L580" i="11"/>
  <c r="L581" i="11"/>
  <c r="L582" i="11"/>
  <c r="L583" i="11"/>
  <c r="L584" i="11"/>
  <c r="L585" i="11"/>
  <c r="L586" i="11"/>
  <c r="L587" i="11"/>
  <c r="L588" i="11"/>
  <c r="L589" i="11"/>
  <c r="L590" i="11"/>
  <c r="L591" i="11"/>
  <c r="L592" i="11"/>
  <c r="L593" i="11"/>
  <c r="L594" i="11"/>
  <c r="L595" i="11"/>
  <c r="L596" i="11"/>
  <c r="L597" i="11"/>
  <c r="L598" i="11"/>
  <c r="L599" i="11"/>
  <c r="L600" i="11"/>
  <c r="L601" i="11"/>
  <c r="L602" i="11"/>
  <c r="L603" i="11"/>
  <c r="L604" i="11"/>
  <c r="L605" i="11"/>
  <c r="L606" i="11"/>
  <c r="L607" i="11"/>
  <c r="L608" i="11"/>
  <c r="L609" i="11"/>
  <c r="L610" i="11"/>
  <c r="L611" i="11"/>
  <c r="L612" i="11"/>
  <c r="L613" i="11"/>
  <c r="L614" i="11"/>
  <c r="L615" i="11"/>
  <c r="L616" i="11"/>
  <c r="L617" i="11"/>
  <c r="L618" i="11"/>
  <c r="L619" i="11"/>
  <c r="L620" i="11"/>
  <c r="L621" i="11"/>
  <c r="L622" i="11"/>
  <c r="L623" i="11"/>
  <c r="L624" i="11"/>
  <c r="L625" i="11"/>
  <c r="L626" i="11"/>
  <c r="L627" i="11"/>
  <c r="L628" i="11"/>
  <c r="L629" i="11"/>
  <c r="L630" i="11"/>
  <c r="L631" i="11"/>
  <c r="L632" i="11"/>
  <c r="L633" i="11"/>
  <c r="L634" i="11"/>
  <c r="L635" i="11"/>
  <c r="L636" i="11"/>
  <c r="L637" i="11"/>
  <c r="L638" i="11"/>
  <c r="L639" i="11"/>
  <c r="L640" i="11"/>
  <c r="L641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L745" i="11"/>
  <c r="L746" i="11"/>
  <c r="L747" i="11"/>
  <c r="L748" i="11"/>
  <c r="L749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L853" i="11"/>
  <c r="L854" i="11"/>
  <c r="L855" i="11"/>
  <c r="L856" i="11"/>
  <c r="L857" i="11"/>
  <c r="L858" i="11"/>
  <c r="L859" i="11"/>
  <c r="L860" i="11"/>
  <c r="L861" i="11"/>
  <c r="L862" i="11"/>
  <c r="L863" i="11"/>
  <c r="L864" i="11"/>
  <c r="L865" i="11"/>
  <c r="L866" i="11"/>
  <c r="L867" i="11"/>
  <c r="L868" i="11"/>
  <c r="L869" i="11"/>
  <c r="L870" i="11"/>
  <c r="L871" i="11"/>
  <c r="L872" i="11"/>
  <c r="L873" i="11"/>
  <c r="L874" i="11"/>
  <c r="L875" i="11"/>
  <c r="L876" i="11"/>
  <c r="L877" i="11"/>
  <c r="L878" i="11"/>
  <c r="L879" i="11"/>
  <c r="L880" i="11"/>
  <c r="L881" i="11"/>
  <c r="L882" i="11"/>
  <c r="L883" i="11"/>
  <c r="L884" i="11"/>
  <c r="L885" i="11"/>
  <c r="L886" i="11"/>
  <c r="L887" i="11"/>
  <c r="L888" i="11"/>
  <c r="L889" i="11"/>
  <c r="L890" i="11"/>
  <c r="L891" i="11"/>
  <c r="L892" i="11"/>
  <c r="L893" i="11"/>
  <c r="L894" i="11"/>
  <c r="L895" i="11"/>
  <c r="L896" i="11"/>
  <c r="L897" i="11"/>
  <c r="L898" i="11"/>
  <c r="L899" i="11"/>
  <c r="L900" i="11"/>
  <c r="L901" i="11"/>
  <c r="L902" i="11"/>
  <c r="L903" i="11"/>
  <c r="L904" i="11"/>
  <c r="L905" i="11"/>
  <c r="L906" i="11"/>
  <c r="L907" i="11"/>
  <c r="L908" i="11"/>
  <c r="L909" i="11"/>
  <c r="L910" i="11"/>
  <c r="L911" i="11"/>
  <c r="L912" i="11"/>
  <c r="L913" i="11"/>
  <c r="L914" i="11"/>
  <c r="L915" i="11"/>
  <c r="L916" i="11"/>
  <c r="L917" i="11"/>
  <c r="L918" i="11"/>
  <c r="L919" i="11"/>
  <c r="L920" i="11"/>
  <c r="L921" i="11"/>
  <c r="L922" i="11"/>
  <c r="L923" i="11"/>
  <c r="L924" i="11"/>
  <c r="L925" i="11"/>
  <c r="L926" i="11"/>
  <c r="L927" i="11"/>
  <c r="L928" i="11"/>
  <c r="L929" i="11"/>
  <c r="L930" i="11"/>
  <c r="L931" i="11"/>
  <c r="L932" i="11"/>
  <c r="L933" i="11"/>
  <c r="L934" i="11"/>
  <c r="L935" i="11"/>
  <c r="L936" i="11"/>
  <c r="L937" i="11"/>
  <c r="L938" i="11"/>
  <c r="L939" i="11"/>
  <c r="L940" i="11"/>
  <c r="L941" i="11"/>
  <c r="L942" i="11"/>
  <c r="L943" i="11"/>
  <c r="L944" i="11"/>
  <c r="L945" i="11"/>
  <c r="L946" i="11"/>
  <c r="L947" i="11"/>
  <c r="L948" i="11"/>
  <c r="L949" i="11"/>
  <c r="L950" i="11"/>
  <c r="L951" i="11"/>
  <c r="L952" i="11"/>
  <c r="L953" i="11"/>
  <c r="L954" i="11"/>
  <c r="L955" i="11"/>
  <c r="L956" i="11"/>
  <c r="L957" i="11"/>
  <c r="L958" i="11"/>
  <c r="L959" i="11"/>
  <c r="L960" i="11"/>
  <c r="L961" i="11"/>
  <c r="L962" i="11"/>
  <c r="L963" i="11"/>
  <c r="L964" i="11"/>
  <c r="L965" i="11"/>
  <c r="L966" i="11"/>
  <c r="L967" i="11"/>
  <c r="L968" i="11"/>
  <c r="L969" i="11"/>
  <c r="L970" i="11"/>
  <c r="L971" i="11"/>
  <c r="L972" i="11"/>
  <c r="L973" i="11"/>
  <c r="L974" i="11"/>
  <c r="L975" i="11"/>
  <c r="L976" i="11"/>
  <c r="L977" i="11"/>
  <c r="L978" i="11"/>
  <c r="L979" i="11"/>
  <c r="L980" i="11"/>
  <c r="L981" i="11"/>
  <c r="L982" i="11"/>
  <c r="L983" i="11"/>
  <c r="L984" i="11"/>
  <c r="L985" i="11"/>
  <c r="L986" i="11"/>
  <c r="L987" i="11"/>
  <c r="L988" i="11"/>
  <c r="L989" i="11"/>
  <c r="L990" i="11"/>
  <c r="L991" i="11"/>
  <c r="L992" i="11"/>
  <c r="L993" i="11"/>
  <c r="L994" i="11"/>
  <c r="L995" i="11"/>
  <c r="L996" i="11"/>
  <c r="L997" i="11"/>
  <c r="L998" i="11"/>
  <c r="L999" i="11"/>
  <c r="L1000" i="11"/>
  <c r="L1001" i="11"/>
  <c r="L1002" i="11"/>
  <c r="L1003" i="11"/>
  <c r="L1004" i="11"/>
  <c r="L1005" i="11"/>
  <c r="L1006" i="11"/>
  <c r="L1007" i="11"/>
  <c r="L1008" i="11"/>
  <c r="L1009" i="11"/>
  <c r="L1010" i="11"/>
  <c r="L1011" i="11"/>
  <c r="L1012" i="11"/>
  <c r="L1013" i="11"/>
  <c r="L1014" i="11"/>
  <c r="L1015" i="11"/>
  <c r="L1016" i="11"/>
  <c r="L1017" i="11"/>
  <c r="L1018" i="11"/>
  <c r="L1019" i="11"/>
  <c r="L1020" i="11"/>
  <c r="L1021" i="11"/>
  <c r="L1022" i="11"/>
  <c r="L1023" i="11"/>
  <c r="L1024" i="11"/>
  <c r="L1025" i="11"/>
  <c r="L1026" i="11"/>
  <c r="L1027" i="11"/>
  <c r="L1028" i="11"/>
  <c r="L1029" i="11"/>
  <c r="L1030" i="11"/>
  <c r="L1031" i="11"/>
  <c r="L1032" i="11"/>
  <c r="L1033" i="11"/>
  <c r="L1034" i="11"/>
  <c r="L1035" i="11"/>
  <c r="L1036" i="11"/>
  <c r="L1037" i="11"/>
  <c r="L1038" i="11"/>
  <c r="L1039" i="11"/>
  <c r="L1040" i="11"/>
  <c r="L1041" i="11"/>
  <c r="L1042" i="11"/>
  <c r="L1043" i="11"/>
  <c r="L1044" i="11"/>
  <c r="L1045" i="11"/>
  <c r="L1046" i="11"/>
  <c r="L1047" i="11"/>
  <c r="L1048" i="11"/>
  <c r="L1049" i="11"/>
  <c r="L1050" i="11"/>
  <c r="L1051" i="11"/>
  <c r="L1052" i="11"/>
  <c r="L1053" i="11"/>
  <c r="L1054" i="11"/>
  <c r="L1055" i="11"/>
  <c r="L1056" i="11"/>
  <c r="L1057" i="11"/>
  <c r="L1058" i="11"/>
  <c r="L1059" i="11"/>
  <c r="L1060" i="11"/>
  <c r="L1061" i="11"/>
  <c r="L1062" i="11"/>
  <c r="L1063" i="11"/>
  <c r="L1064" i="11"/>
  <c r="L1065" i="11"/>
  <c r="L1066" i="11"/>
  <c r="L1067" i="11"/>
  <c r="L1068" i="11"/>
  <c r="L1069" i="11"/>
  <c r="L1070" i="11"/>
  <c r="L1071" i="11"/>
  <c r="L1072" i="11"/>
  <c r="L1073" i="11"/>
  <c r="L1074" i="11"/>
  <c r="L1075" i="11"/>
  <c r="L1076" i="11"/>
  <c r="L1077" i="11"/>
  <c r="L1078" i="11"/>
  <c r="L1079" i="11"/>
  <c r="L1080" i="11"/>
  <c r="L1081" i="11"/>
  <c r="L1082" i="11"/>
  <c r="L1083" i="11"/>
  <c r="L1084" i="11"/>
  <c r="L1085" i="11"/>
  <c r="L1086" i="11"/>
  <c r="L1087" i="11"/>
  <c r="L1088" i="11"/>
  <c r="L1089" i="11"/>
  <c r="L1090" i="11"/>
  <c r="L1091" i="11"/>
  <c r="L1092" i="11"/>
  <c r="L1093" i="11"/>
  <c r="L1094" i="11"/>
  <c r="L1095" i="11"/>
  <c r="L1096" i="11"/>
  <c r="L1097" i="11"/>
  <c r="L1098" i="11"/>
  <c r="L1099" i="11"/>
  <c r="L1100" i="11"/>
  <c r="L1101" i="11"/>
  <c r="L1102" i="11"/>
  <c r="L1103" i="11"/>
  <c r="L1104" i="11"/>
  <c r="L1105" i="11"/>
  <c r="L1106" i="11"/>
  <c r="L1107" i="11"/>
  <c r="L1108" i="11"/>
  <c r="L1109" i="11"/>
  <c r="L1110" i="11"/>
  <c r="L1111" i="11"/>
  <c r="L1112" i="11"/>
  <c r="L1113" i="11"/>
  <c r="L1114" i="11"/>
  <c r="L1115" i="11"/>
  <c r="L1116" i="11"/>
  <c r="L1117" i="11"/>
  <c r="L1118" i="11"/>
  <c r="L1119" i="11"/>
  <c r="L1120" i="11"/>
  <c r="L1121" i="11"/>
  <c r="L1122" i="11"/>
  <c r="L1123" i="11"/>
  <c r="L1124" i="11"/>
  <c r="L1125" i="11"/>
  <c r="L1126" i="11"/>
  <c r="L1127" i="11"/>
  <c r="L1128" i="11"/>
  <c r="L1129" i="11"/>
  <c r="L1130" i="11"/>
  <c r="L1131" i="11"/>
  <c r="L1132" i="11"/>
  <c r="L1133" i="11"/>
  <c r="L1134" i="11"/>
  <c r="L1135" i="11"/>
  <c r="L1136" i="11"/>
  <c r="L1137" i="11"/>
  <c r="L1138" i="11"/>
  <c r="L1139" i="11"/>
  <c r="L1140" i="11"/>
  <c r="L1141" i="11"/>
  <c r="L1142" i="11"/>
  <c r="L1143" i="11"/>
  <c r="L1144" i="11"/>
  <c r="L1145" i="11"/>
  <c r="L1146" i="11"/>
  <c r="L1147" i="11"/>
  <c r="L1148" i="11"/>
  <c r="L1149" i="11"/>
  <c r="L1150" i="11"/>
  <c r="L1151" i="11"/>
  <c r="L1152" i="11"/>
  <c r="L1153" i="11"/>
  <c r="L1154" i="11"/>
  <c r="L1155" i="11"/>
  <c r="L1156" i="11"/>
  <c r="L1157" i="11"/>
  <c r="L1158" i="11"/>
  <c r="L1159" i="11"/>
  <c r="L1160" i="11"/>
  <c r="L1161" i="11"/>
  <c r="L1162" i="11"/>
  <c r="L1163" i="11"/>
  <c r="L1164" i="11"/>
  <c r="L1165" i="11"/>
  <c r="L1166" i="11"/>
  <c r="L1167" i="11"/>
  <c r="L1168" i="11"/>
  <c r="L1169" i="11"/>
  <c r="L1170" i="11"/>
  <c r="L1171" i="11"/>
  <c r="L1172" i="11"/>
  <c r="L1173" i="11"/>
  <c r="L1174" i="11"/>
  <c r="L1175" i="11"/>
  <c r="L1176" i="11"/>
  <c r="L1177" i="11"/>
  <c r="L1178" i="11"/>
  <c r="L1179" i="11"/>
  <c r="L1180" i="11"/>
  <c r="L1181" i="11"/>
  <c r="L1182" i="11"/>
  <c r="L1183" i="11"/>
  <c r="L1184" i="11"/>
  <c r="L1185" i="11"/>
  <c r="L1186" i="11"/>
  <c r="L1187" i="11"/>
  <c r="L1188" i="11"/>
  <c r="L1189" i="11"/>
  <c r="L1190" i="11"/>
  <c r="L1191" i="11"/>
  <c r="L1192" i="11"/>
  <c r="L1193" i="11"/>
  <c r="L1194" i="11"/>
  <c r="L1195" i="11"/>
  <c r="L1196" i="11"/>
  <c r="L1197" i="11"/>
  <c r="L1198" i="11"/>
  <c r="L1199" i="11"/>
  <c r="L1200" i="11"/>
  <c r="L1201" i="11"/>
  <c r="L1202" i="11"/>
  <c r="L1203" i="11"/>
  <c r="L1204" i="11"/>
  <c r="L1205" i="11"/>
  <c r="L1206" i="11"/>
  <c r="L1207" i="11"/>
  <c r="L1208" i="11"/>
  <c r="L1209" i="11"/>
  <c r="L1210" i="11"/>
  <c r="L1211" i="11"/>
  <c r="L1212" i="11"/>
  <c r="L1213" i="11"/>
  <c r="L1214" i="11"/>
  <c r="L1215" i="11"/>
  <c r="L1216" i="11"/>
  <c r="L1217" i="11"/>
  <c r="L1218" i="11"/>
  <c r="L1219" i="11"/>
  <c r="L1220" i="11"/>
  <c r="L1221" i="11"/>
  <c r="L1222" i="11"/>
  <c r="L1223" i="11"/>
  <c r="L1224" i="11"/>
  <c r="L1225" i="11"/>
  <c r="L1226" i="11"/>
  <c r="L1227" i="11"/>
  <c r="L1228" i="11"/>
  <c r="L1229" i="11"/>
  <c r="L1230" i="11"/>
  <c r="L1231" i="11"/>
  <c r="L1232" i="11"/>
  <c r="L1233" i="11"/>
  <c r="L1234" i="11"/>
  <c r="L1235" i="11"/>
  <c r="L1236" i="11"/>
  <c r="L1237" i="11"/>
  <c r="L1238" i="11"/>
  <c r="L1239" i="11"/>
  <c r="L1240" i="11"/>
  <c r="L1241" i="11"/>
  <c r="L1242" i="11"/>
  <c r="L1243" i="11"/>
  <c r="L1244" i="11"/>
  <c r="L1245" i="11"/>
  <c r="L1246" i="11"/>
  <c r="L1247" i="11"/>
  <c r="L1248" i="11"/>
  <c r="L1249" i="11"/>
  <c r="L1250" i="11"/>
  <c r="L1251" i="11"/>
  <c r="L1252" i="11"/>
  <c r="L1253" i="11"/>
  <c r="L1254" i="11"/>
  <c r="L1255" i="11"/>
  <c r="L1256" i="11"/>
  <c r="L1257" i="11"/>
  <c r="L1258" i="11"/>
  <c r="L1259" i="11"/>
  <c r="L1260" i="11"/>
  <c r="L1261" i="11"/>
  <c r="L1262" i="11"/>
  <c r="L1263" i="11"/>
  <c r="L1264" i="11"/>
  <c r="L1265" i="11"/>
  <c r="L1266" i="11"/>
  <c r="L1267" i="11"/>
  <c r="L1268" i="11"/>
  <c r="L1269" i="11"/>
  <c r="L1270" i="11"/>
  <c r="L1271" i="11"/>
  <c r="L1272" i="11"/>
  <c r="L1273" i="11"/>
  <c r="L1274" i="11"/>
  <c r="L1275" i="11"/>
  <c r="L1276" i="11"/>
  <c r="L1277" i="11"/>
  <c r="L1278" i="11"/>
  <c r="L1279" i="11"/>
  <c r="L1280" i="11"/>
  <c r="L1281" i="11"/>
  <c r="L1282" i="11"/>
  <c r="L1283" i="11"/>
  <c r="L1284" i="11"/>
  <c r="L1285" i="11"/>
  <c r="L1286" i="11"/>
  <c r="L1287" i="11"/>
  <c r="L1288" i="11"/>
  <c r="L1289" i="11"/>
  <c r="L1290" i="11"/>
  <c r="L1291" i="11"/>
  <c r="L1292" i="11"/>
  <c r="L1293" i="11"/>
  <c r="L1294" i="11"/>
  <c r="L1295" i="11"/>
  <c r="L1296" i="11"/>
  <c r="L1297" i="11"/>
  <c r="L1298" i="11"/>
  <c r="L1299" i="11"/>
  <c r="L1300" i="11"/>
  <c r="L1301" i="11"/>
  <c r="L1302" i="11"/>
  <c r="L1303" i="11"/>
  <c r="L1304" i="11"/>
  <c r="L1305" i="11"/>
  <c r="L1306" i="11"/>
  <c r="L1307" i="11"/>
  <c r="L1308" i="11"/>
  <c r="L1309" i="11"/>
  <c r="L1310" i="11"/>
  <c r="L1311" i="11"/>
  <c r="L1312" i="11"/>
  <c r="L1313" i="11"/>
  <c r="L1314" i="11"/>
  <c r="L1315" i="11"/>
  <c r="L1316" i="11"/>
  <c r="L1317" i="11"/>
  <c r="L1318" i="11"/>
  <c r="L1319" i="11"/>
  <c r="L1320" i="11"/>
  <c r="L1321" i="11"/>
  <c r="L1322" i="11"/>
  <c r="L1323" i="11"/>
  <c r="L1324" i="11"/>
  <c r="L1325" i="11"/>
  <c r="L1326" i="11"/>
  <c r="L1327" i="11"/>
  <c r="L1328" i="11"/>
  <c r="L1329" i="11"/>
  <c r="L1330" i="11"/>
  <c r="L1331" i="11"/>
  <c r="L1332" i="11"/>
  <c r="L1333" i="11"/>
  <c r="L1334" i="11"/>
  <c r="L1335" i="11"/>
  <c r="L1336" i="11"/>
  <c r="L1337" i="11"/>
  <c r="L1338" i="11"/>
  <c r="L1339" i="11"/>
  <c r="L1340" i="11"/>
  <c r="L1341" i="11"/>
  <c r="L1342" i="11"/>
  <c r="L1343" i="11"/>
  <c r="L1344" i="11"/>
  <c r="L1345" i="11"/>
  <c r="L1346" i="11"/>
  <c r="L1347" i="11"/>
  <c r="L1348" i="11"/>
  <c r="L1349" i="11"/>
  <c r="L1350" i="11"/>
  <c r="L1351" i="11"/>
  <c r="L1352" i="11"/>
  <c r="L1353" i="11"/>
  <c r="L1354" i="11"/>
  <c r="L1355" i="11"/>
  <c r="L1356" i="11"/>
  <c r="L1357" i="11"/>
  <c r="L1358" i="11"/>
  <c r="L1359" i="11"/>
  <c r="L1360" i="11"/>
  <c r="L1361" i="11"/>
  <c r="L1362" i="11"/>
  <c r="L1363" i="11"/>
  <c r="L1364" i="11"/>
  <c r="L1365" i="11"/>
  <c r="L1366" i="11"/>
  <c r="L1367" i="11"/>
  <c r="L1368" i="11"/>
  <c r="L1369" i="11"/>
  <c r="L1370" i="11"/>
  <c r="L1371" i="11"/>
  <c r="L1372" i="11"/>
  <c r="L1373" i="11"/>
  <c r="L1374" i="11"/>
  <c r="L1375" i="11"/>
  <c r="L1376" i="11"/>
  <c r="L1377" i="11"/>
  <c r="L1378" i="11"/>
  <c r="L1379" i="11"/>
  <c r="L1380" i="11"/>
  <c r="L1381" i="11"/>
  <c r="L1382" i="11"/>
  <c r="L1383" i="11"/>
  <c r="L1384" i="11"/>
  <c r="L1385" i="11"/>
  <c r="L1386" i="11"/>
  <c r="L1387" i="11"/>
  <c r="L1388" i="11"/>
  <c r="L1389" i="11"/>
  <c r="L1390" i="11"/>
  <c r="L1391" i="11"/>
  <c r="L1392" i="11"/>
  <c r="L1393" i="11"/>
  <c r="L1394" i="11"/>
  <c r="L1395" i="11"/>
  <c r="L1396" i="11"/>
  <c r="L1397" i="11"/>
  <c r="L1398" i="11"/>
  <c r="L1399" i="11"/>
  <c r="L1400" i="11"/>
  <c r="L1401" i="11"/>
  <c r="L1402" i="11"/>
  <c r="L1403" i="11"/>
  <c r="L1404" i="11"/>
  <c r="L1405" i="11"/>
  <c r="L1406" i="11"/>
  <c r="L1407" i="11"/>
  <c r="L1408" i="11"/>
  <c r="L1409" i="11"/>
  <c r="L1410" i="11"/>
  <c r="L1411" i="11"/>
  <c r="L1412" i="11"/>
  <c r="L1413" i="11"/>
  <c r="L1414" i="11"/>
  <c r="L1415" i="11"/>
  <c r="L1416" i="11"/>
  <c r="L1417" i="11"/>
  <c r="L1418" i="11"/>
  <c r="L1419" i="11"/>
  <c r="L1420" i="11"/>
  <c r="L1421" i="11"/>
  <c r="L1422" i="11"/>
  <c r="L1423" i="11"/>
  <c r="L1424" i="11"/>
  <c r="L1425" i="11"/>
  <c r="L1426" i="11"/>
  <c r="L1427" i="11"/>
  <c r="L1428" i="11"/>
  <c r="L1429" i="11"/>
  <c r="L1430" i="11"/>
  <c r="L1431" i="11"/>
  <c r="L1432" i="11"/>
  <c r="L1433" i="11"/>
  <c r="L1434" i="11"/>
  <c r="L1435" i="11"/>
  <c r="L1436" i="11"/>
  <c r="L1437" i="11"/>
  <c r="L1438" i="11"/>
  <c r="L1439" i="11"/>
  <c r="L1440" i="11"/>
  <c r="L1441" i="11"/>
  <c r="L1442" i="11"/>
  <c r="L1443" i="11"/>
  <c r="L1444" i="11"/>
  <c r="L1445" i="11"/>
  <c r="L1446" i="11"/>
  <c r="L1447" i="11"/>
  <c r="L1448" i="11"/>
  <c r="L1449" i="11"/>
  <c r="L1450" i="11"/>
  <c r="L1451" i="11"/>
  <c r="L1452" i="11"/>
  <c r="L1453" i="11"/>
  <c r="L1454" i="11"/>
  <c r="L1455" i="11"/>
  <c r="L1456" i="11"/>
  <c r="L1457" i="11"/>
  <c r="L1458" i="11"/>
  <c r="L1459" i="11"/>
  <c r="L1460" i="11"/>
  <c r="L1461" i="11"/>
  <c r="L1462" i="11"/>
  <c r="L1463" i="11"/>
  <c r="L1464" i="11"/>
  <c r="L1465" i="11"/>
  <c r="L1466" i="11"/>
  <c r="L1467" i="11"/>
  <c r="L1468" i="11"/>
  <c r="L1469" i="11"/>
  <c r="L1470" i="11"/>
  <c r="L1471" i="11"/>
  <c r="L1472" i="11"/>
  <c r="L1473" i="11"/>
  <c r="L1474" i="11"/>
  <c r="L1475" i="11"/>
  <c r="L1476" i="11"/>
  <c r="L1477" i="11"/>
  <c r="L1478" i="11"/>
  <c r="L1479" i="11"/>
  <c r="L1480" i="11"/>
  <c r="L1481" i="11"/>
  <c r="L1482" i="11"/>
  <c r="L1483" i="11"/>
  <c r="L1484" i="11"/>
  <c r="L1485" i="11"/>
  <c r="L1486" i="11"/>
  <c r="L1487" i="11"/>
  <c r="L1488" i="11"/>
  <c r="L1489" i="11"/>
  <c r="L1490" i="11"/>
  <c r="L1491" i="11"/>
  <c r="L1492" i="11"/>
  <c r="L1493" i="11"/>
  <c r="L1494" i="11"/>
  <c r="L1495" i="11"/>
  <c r="L1496" i="11"/>
  <c r="L1497" i="11"/>
  <c r="L1498" i="11"/>
  <c r="L1499" i="11"/>
  <c r="L1500" i="11"/>
  <c r="L1501" i="11"/>
  <c r="L1502" i="11"/>
  <c r="L1503" i="11"/>
  <c r="L1504" i="11"/>
  <c r="L1505" i="11"/>
  <c r="L1506" i="11"/>
  <c r="L1507" i="11"/>
  <c r="L1508" i="11"/>
  <c r="L1509" i="11"/>
  <c r="L1510" i="11"/>
  <c r="L1511" i="11"/>
  <c r="L1512" i="11"/>
  <c r="L1513" i="11"/>
  <c r="L1514" i="11"/>
  <c r="L1515" i="11"/>
  <c r="L1516" i="11"/>
  <c r="L1517" i="11"/>
  <c r="L1518" i="11"/>
  <c r="L1519" i="11"/>
  <c r="L1520" i="11"/>
  <c r="L1521" i="11"/>
  <c r="L1522" i="11"/>
  <c r="L1523" i="11"/>
  <c r="L1524" i="11"/>
  <c r="L1525" i="11"/>
  <c r="L1526" i="11"/>
  <c r="L1527" i="11"/>
  <c r="L1528" i="11"/>
  <c r="L1529" i="11"/>
  <c r="L1530" i="11"/>
  <c r="L1531" i="11"/>
  <c r="L1532" i="11"/>
  <c r="L1533" i="11"/>
  <c r="L1534" i="11"/>
  <c r="L1535" i="11"/>
  <c r="L1536" i="11"/>
  <c r="L1537" i="11"/>
  <c r="L1538" i="11"/>
  <c r="L1539" i="11"/>
  <c r="L1540" i="11"/>
  <c r="L1541" i="11"/>
  <c r="L1542" i="11"/>
  <c r="L1543" i="11"/>
  <c r="L1544" i="11"/>
  <c r="L1545" i="11"/>
  <c r="L1546" i="11"/>
  <c r="L1547" i="11"/>
  <c r="L1548" i="11"/>
  <c r="L1549" i="11"/>
  <c r="L1550" i="11"/>
  <c r="L1551" i="11"/>
  <c r="L1552" i="11"/>
  <c r="L1553" i="11"/>
  <c r="L1554" i="11"/>
  <c r="L1555" i="11"/>
  <c r="L1556" i="11"/>
  <c r="L1557" i="11"/>
  <c r="L1558" i="11"/>
  <c r="L1559" i="11"/>
  <c r="L1560" i="11"/>
  <c r="L1561" i="11"/>
  <c r="L1562" i="11"/>
  <c r="L1563" i="11"/>
  <c r="L1564" i="11"/>
  <c r="L1565" i="11"/>
  <c r="L1566" i="11"/>
  <c r="L1567" i="11"/>
  <c r="L1568" i="11"/>
  <c r="L1569" i="11"/>
  <c r="L1570" i="11"/>
  <c r="L1571" i="11"/>
  <c r="L1572" i="11"/>
  <c r="L1573" i="11"/>
  <c r="L1574" i="11"/>
  <c r="L1575" i="11"/>
  <c r="L1576" i="11"/>
  <c r="L1577" i="11"/>
  <c r="L1578" i="11"/>
  <c r="L1579" i="11"/>
  <c r="L1580" i="11"/>
  <c r="L1581" i="11"/>
  <c r="L1582" i="11"/>
  <c r="L1583" i="11"/>
  <c r="L1584" i="11"/>
  <c r="L1585" i="11"/>
  <c r="L1586" i="11"/>
  <c r="L1587" i="11"/>
  <c r="L1588" i="11"/>
  <c r="L1589" i="11"/>
  <c r="L1590" i="11"/>
  <c r="L1591" i="11"/>
  <c r="L1592" i="11"/>
  <c r="L1593" i="11"/>
  <c r="L1594" i="11"/>
  <c r="L1595" i="11"/>
  <c r="L1596" i="11"/>
  <c r="L1597" i="11"/>
  <c r="L1598" i="11"/>
  <c r="L1599" i="11"/>
  <c r="L1600" i="11"/>
  <c r="L1601" i="11"/>
  <c r="L1602" i="11"/>
  <c r="L1603" i="11"/>
  <c r="L1604" i="11"/>
  <c r="L1605" i="11"/>
  <c r="L1606" i="11"/>
  <c r="L1607" i="11"/>
  <c r="L1608" i="11"/>
  <c r="L1609" i="11"/>
  <c r="L1610" i="11"/>
  <c r="L1611" i="11"/>
  <c r="L1612" i="11"/>
  <c r="L1613" i="11"/>
  <c r="L1614" i="11"/>
  <c r="L1615" i="11"/>
  <c r="L1616" i="11"/>
  <c r="L1617" i="11"/>
  <c r="L1618" i="11"/>
  <c r="L1619" i="11"/>
  <c r="L1620" i="11"/>
  <c r="L1621" i="11"/>
  <c r="L1622" i="11"/>
  <c r="L1623" i="11"/>
  <c r="L1624" i="11"/>
  <c r="L1625" i="11"/>
  <c r="L1626" i="11"/>
  <c r="L1627" i="11"/>
  <c r="L1628" i="11"/>
  <c r="L1629" i="11"/>
  <c r="L1630" i="11"/>
  <c r="L1631" i="11"/>
  <c r="L1632" i="11"/>
  <c r="L1633" i="11"/>
  <c r="L1634" i="11"/>
  <c r="L1635" i="11"/>
  <c r="L1636" i="11"/>
  <c r="L1637" i="11"/>
  <c r="L1638" i="11"/>
  <c r="L1639" i="11"/>
  <c r="L1640" i="11"/>
  <c r="L1641" i="11"/>
  <c r="L1642" i="11"/>
  <c r="L1643" i="11"/>
  <c r="L1644" i="11"/>
  <c r="L1645" i="11"/>
  <c r="L1646" i="11"/>
  <c r="L1647" i="11"/>
  <c r="L1648" i="11"/>
  <c r="L1649" i="11"/>
  <c r="L1650" i="11"/>
  <c r="L1651" i="11"/>
  <c r="L1652" i="11"/>
  <c r="L1653" i="11"/>
  <c r="L1654" i="11"/>
  <c r="L1655" i="11"/>
  <c r="L1656" i="11"/>
  <c r="L1657" i="11"/>
  <c r="L1658" i="11"/>
  <c r="L1659" i="11"/>
  <c r="L1660" i="11"/>
  <c r="L1661" i="11"/>
  <c r="L1662" i="11"/>
  <c r="L1663" i="11"/>
  <c r="L1664" i="11"/>
  <c r="L1665" i="11"/>
  <c r="L1666" i="11"/>
  <c r="L1667" i="11"/>
  <c r="L1668" i="11"/>
  <c r="L1669" i="11"/>
  <c r="L1670" i="11"/>
  <c r="L1671" i="11"/>
  <c r="L1672" i="11"/>
  <c r="L1673" i="11"/>
  <c r="L1674" i="11"/>
  <c r="L1675" i="11"/>
  <c r="L1676" i="11"/>
  <c r="L1677" i="11"/>
  <c r="L1678" i="11"/>
  <c r="L1679" i="11"/>
  <c r="L1680" i="11"/>
  <c r="L1681" i="11"/>
  <c r="L1682" i="11"/>
  <c r="L1683" i="11"/>
  <c r="L1684" i="11"/>
  <c r="L1685" i="11"/>
  <c r="L1686" i="11"/>
  <c r="L1687" i="11"/>
  <c r="L1688" i="11"/>
  <c r="L1689" i="11"/>
  <c r="L1690" i="11"/>
  <c r="L1691" i="11"/>
  <c r="L1692" i="11"/>
  <c r="L1693" i="11"/>
  <c r="L1694" i="11"/>
  <c r="L1695" i="11"/>
  <c r="L1696" i="11"/>
  <c r="L1697" i="11"/>
  <c r="L1698" i="11"/>
  <c r="L1699" i="11"/>
  <c r="L1700" i="11"/>
  <c r="L1701" i="11"/>
  <c r="L1702" i="11"/>
  <c r="L1703" i="11"/>
  <c r="L1704" i="11"/>
  <c r="L1705" i="11"/>
  <c r="L1706" i="11"/>
  <c r="L1707" i="11"/>
  <c r="L1708" i="11"/>
  <c r="L1709" i="11"/>
  <c r="L1710" i="11"/>
  <c r="L1711" i="11"/>
  <c r="L1712" i="11"/>
  <c r="L1713" i="11"/>
  <c r="L1714" i="11"/>
  <c r="L1715" i="11"/>
  <c r="L1716" i="11"/>
  <c r="L1717" i="11"/>
  <c r="L1718" i="11"/>
  <c r="L1719" i="11"/>
  <c r="L1720" i="11"/>
  <c r="L1721" i="11"/>
  <c r="L1722" i="11"/>
  <c r="L1723" i="11"/>
  <c r="L1724" i="11"/>
  <c r="L1725" i="11"/>
  <c r="L1726" i="11"/>
  <c r="L1727" i="11"/>
  <c r="L1728" i="11"/>
  <c r="L1729" i="11"/>
  <c r="L1730" i="11"/>
  <c r="L1731" i="11"/>
  <c r="L1732" i="11"/>
  <c r="L1733" i="11"/>
  <c r="L1734" i="11"/>
  <c r="L1735" i="11"/>
  <c r="L1736" i="11"/>
  <c r="L1737" i="11"/>
  <c r="L1738" i="11"/>
  <c r="L1739" i="11"/>
  <c r="L1740" i="11"/>
  <c r="L1741" i="11"/>
  <c r="L1742" i="11"/>
  <c r="L1743" i="11"/>
  <c r="L1744" i="11"/>
  <c r="L1745" i="11"/>
  <c r="L1746" i="11"/>
  <c r="L1747" i="11"/>
  <c r="L1748" i="11"/>
  <c r="L1749" i="11"/>
  <c r="L1750" i="11"/>
  <c r="L1751" i="11"/>
  <c r="L1752" i="11"/>
  <c r="L1753" i="11"/>
  <c r="L1754" i="11"/>
  <c r="L1755" i="11"/>
  <c r="L1756" i="11"/>
  <c r="L1757" i="11"/>
  <c r="L1758" i="11"/>
  <c r="L1759" i="11"/>
  <c r="L1760" i="11"/>
  <c r="L1761" i="11"/>
  <c r="L1762" i="11"/>
  <c r="L1763" i="11"/>
  <c r="L1764" i="11"/>
  <c r="L1765" i="11"/>
  <c r="L1766" i="11"/>
  <c r="L1767" i="11"/>
  <c r="L1768" i="11"/>
  <c r="L1769" i="11"/>
  <c r="L1770" i="11"/>
  <c r="L1771" i="11"/>
  <c r="L1772" i="11"/>
  <c r="L1773" i="11"/>
  <c r="L1774" i="11"/>
  <c r="L1775" i="11"/>
  <c r="L1776" i="11"/>
  <c r="L1777" i="11"/>
  <c r="L1778" i="11"/>
  <c r="L1779" i="11"/>
  <c r="L1780" i="11"/>
  <c r="L1781" i="11"/>
  <c r="L1782" i="11"/>
  <c r="L1783" i="11"/>
  <c r="L1784" i="11"/>
  <c r="L1785" i="11"/>
  <c r="L1786" i="11"/>
  <c r="L1787" i="11"/>
  <c r="L1788" i="11"/>
  <c r="L1789" i="11"/>
  <c r="L1790" i="11"/>
  <c r="L1791" i="11"/>
  <c r="L1792" i="11"/>
  <c r="L1793" i="11"/>
  <c r="L1794" i="11"/>
  <c r="L1795" i="11"/>
  <c r="L1796" i="11"/>
  <c r="L1797" i="11"/>
  <c r="L1798" i="11"/>
  <c r="L1799" i="11"/>
  <c r="L1800" i="11"/>
  <c r="L1801" i="11"/>
  <c r="L1802" i="11"/>
  <c r="L1803" i="11"/>
  <c r="L1804" i="11"/>
  <c r="L1805" i="11"/>
  <c r="L1806" i="11"/>
  <c r="L1807" i="11"/>
  <c r="L1808" i="11"/>
  <c r="L1809" i="11"/>
  <c r="L1810" i="11"/>
  <c r="L1811" i="11"/>
  <c r="L1812" i="11"/>
  <c r="L1813" i="11"/>
  <c r="L1814" i="11"/>
  <c r="L1815" i="11"/>
  <c r="L1816" i="11"/>
  <c r="L1817" i="11"/>
  <c r="L1818" i="11"/>
  <c r="L1819" i="11"/>
  <c r="L1820" i="11"/>
  <c r="L1821" i="11"/>
  <c r="L1822" i="11"/>
  <c r="L1823" i="11"/>
  <c r="L1824" i="11"/>
  <c r="L1825" i="11"/>
  <c r="L1826" i="11"/>
  <c r="L1827" i="11"/>
  <c r="L1828" i="11"/>
  <c r="L1829" i="11"/>
  <c r="L1830" i="11"/>
  <c r="L1831" i="11"/>
  <c r="L1832" i="11"/>
  <c r="L1833" i="11"/>
  <c r="L1834" i="11"/>
  <c r="L1835" i="11"/>
  <c r="L1836" i="11"/>
  <c r="L1837" i="11"/>
  <c r="L1838" i="11"/>
  <c r="L1839" i="11"/>
  <c r="L1840" i="11"/>
  <c r="L1841" i="11"/>
  <c r="L1842" i="11"/>
  <c r="L1843" i="11"/>
  <c r="L1844" i="11"/>
  <c r="L1845" i="11"/>
  <c r="L1846" i="11"/>
  <c r="L1847" i="11"/>
  <c r="L1848" i="11"/>
  <c r="L1849" i="11"/>
  <c r="L1850" i="11"/>
  <c r="L1851" i="11"/>
  <c r="L1852" i="11"/>
  <c r="L1853" i="11"/>
  <c r="L1854" i="11"/>
  <c r="L1855" i="11"/>
  <c r="L1856" i="11"/>
  <c r="L1857" i="11"/>
  <c r="L1858" i="11"/>
  <c r="L1859" i="11"/>
  <c r="L1860" i="11"/>
  <c r="L1861" i="11"/>
  <c r="L1862" i="11"/>
  <c r="L1863" i="11"/>
  <c r="L1864" i="11"/>
  <c r="L1865" i="11"/>
  <c r="L1866" i="11"/>
  <c r="L1867" i="11"/>
  <c r="L1868" i="11"/>
  <c r="L1869" i="11"/>
  <c r="L1870" i="11"/>
  <c r="L1871" i="11"/>
  <c r="L1872" i="11"/>
  <c r="L1873" i="11"/>
  <c r="L1874" i="11"/>
  <c r="L1875" i="11"/>
  <c r="L1876" i="11"/>
  <c r="L1877" i="11"/>
  <c r="L1878" i="11"/>
  <c r="L1879" i="11"/>
  <c r="L1880" i="11"/>
  <c r="L1881" i="11"/>
  <c r="L1882" i="11"/>
  <c r="L1883" i="11"/>
  <c r="L1884" i="11"/>
  <c r="L1885" i="11"/>
  <c r="L1886" i="11"/>
  <c r="L1887" i="11"/>
  <c r="L1888" i="11"/>
  <c r="L1889" i="11"/>
  <c r="L1890" i="11"/>
  <c r="L1891" i="11"/>
  <c r="L1892" i="11"/>
  <c r="L1893" i="11"/>
  <c r="L1894" i="11"/>
  <c r="L1895" i="11"/>
  <c r="L1896" i="11"/>
  <c r="L1897" i="11"/>
  <c r="L1898" i="11"/>
  <c r="L1899" i="11"/>
  <c r="L1900" i="11"/>
  <c r="L1901" i="11"/>
  <c r="L1902" i="11"/>
  <c r="L1903" i="11"/>
  <c r="L1904" i="11"/>
  <c r="L1905" i="11"/>
  <c r="L1906" i="11"/>
  <c r="L1907" i="11"/>
  <c r="L1908" i="11"/>
  <c r="L1909" i="11"/>
  <c r="L1910" i="11"/>
  <c r="L1911" i="11"/>
  <c r="L1912" i="11"/>
  <c r="L1913" i="11"/>
  <c r="L1914" i="11"/>
  <c r="L1915" i="11"/>
  <c r="L1916" i="11"/>
  <c r="L1917" i="11"/>
  <c r="L1918" i="11"/>
  <c r="L1919" i="11"/>
  <c r="L1920" i="11"/>
  <c r="L1921" i="11"/>
  <c r="L1922" i="11"/>
  <c r="L1923" i="11"/>
  <c r="L1924" i="11"/>
  <c r="L1925" i="11"/>
  <c r="L1926" i="11"/>
  <c r="L1927" i="11"/>
  <c r="L1928" i="11"/>
  <c r="L1929" i="11"/>
  <c r="L1930" i="11"/>
  <c r="L1931" i="11"/>
  <c r="L1932" i="11"/>
  <c r="L1933" i="11"/>
  <c r="L1934" i="11"/>
  <c r="L1935" i="11"/>
  <c r="L1936" i="11"/>
  <c r="L1937" i="11"/>
  <c r="L1938" i="11"/>
  <c r="L1939" i="11"/>
  <c r="L1940" i="11"/>
  <c r="L1941" i="11"/>
  <c r="L1942" i="11"/>
  <c r="L1943" i="11"/>
  <c r="L1944" i="11"/>
  <c r="L1945" i="11"/>
  <c r="L1946" i="11"/>
  <c r="L1947" i="11"/>
  <c r="L1948" i="11"/>
  <c r="L1949" i="11"/>
  <c r="L1950" i="11"/>
  <c r="L1951" i="11"/>
  <c r="L1952" i="11"/>
  <c r="L1953" i="11"/>
  <c r="L1954" i="11"/>
  <c r="L1955" i="11"/>
  <c r="L1956" i="11"/>
  <c r="L1957" i="11"/>
  <c r="L1958" i="11"/>
  <c r="L1959" i="11"/>
  <c r="L1960" i="11"/>
  <c r="L1961" i="11"/>
  <c r="L1962" i="11"/>
  <c r="L1963" i="11"/>
  <c r="L1964" i="11"/>
  <c r="L1965" i="11"/>
  <c r="L1966" i="11"/>
  <c r="L1967" i="11"/>
  <c r="L1968" i="11"/>
  <c r="L1969" i="11"/>
  <c r="L1970" i="11"/>
  <c r="L1971" i="11"/>
  <c r="L1972" i="11"/>
  <c r="L1973" i="11"/>
  <c r="L1974" i="11"/>
  <c r="L1975" i="11"/>
  <c r="L1976" i="11"/>
  <c r="L1977" i="11"/>
  <c r="L1978" i="11"/>
  <c r="L1979" i="11"/>
  <c r="L1980" i="11"/>
  <c r="L1981" i="11"/>
  <c r="L1982" i="11"/>
  <c r="L1983" i="11"/>
  <c r="L1984" i="11"/>
  <c r="L1985" i="11"/>
  <c r="L1986" i="11"/>
  <c r="L1987" i="11"/>
  <c r="L1988" i="11"/>
  <c r="L1989" i="11"/>
  <c r="L1990" i="11"/>
  <c r="L1991" i="11"/>
  <c r="L1992" i="11"/>
  <c r="L1993" i="11"/>
  <c r="L1994" i="11"/>
  <c r="L1995" i="11"/>
  <c r="L1996" i="11"/>
  <c r="L1997" i="11"/>
  <c r="L1998" i="11"/>
  <c r="L1999" i="11"/>
  <c r="L2000" i="11"/>
  <c r="L2001" i="11"/>
  <c r="L2002" i="11"/>
  <c r="L2003" i="11"/>
  <c r="L2004" i="11"/>
  <c r="L2005" i="11"/>
  <c r="L2006" i="11"/>
  <c r="L2007" i="11"/>
  <c r="L2008" i="11"/>
  <c r="L2009" i="11"/>
  <c r="L2010" i="11"/>
  <c r="L2011" i="11"/>
  <c r="L2012" i="11"/>
  <c r="L2013" i="11"/>
  <c r="L2014" i="11"/>
  <c r="L2015" i="11"/>
  <c r="L2016" i="11"/>
  <c r="L2017" i="11"/>
  <c r="L2018" i="11"/>
  <c r="L2019" i="11"/>
  <c r="L2020" i="11"/>
  <c r="L2021" i="11"/>
  <c r="L2022" i="11"/>
  <c r="L2023" i="11"/>
  <c r="L2024" i="11"/>
  <c r="L2025" i="11"/>
  <c r="L2026" i="11"/>
  <c r="L2027" i="11"/>
  <c r="L2028" i="11"/>
  <c r="L2029" i="11"/>
  <c r="L2030" i="11"/>
  <c r="L2031" i="11"/>
  <c r="L2032" i="11"/>
  <c r="L2033" i="11"/>
  <c r="L2034" i="11"/>
  <c r="L2035" i="11"/>
  <c r="L2036" i="11"/>
  <c r="L2037" i="11"/>
  <c r="L2038" i="11"/>
  <c r="L2039" i="11"/>
  <c r="L2040" i="11"/>
  <c r="L2041" i="11"/>
  <c r="L2042" i="11"/>
  <c r="L2043" i="11"/>
  <c r="L2044" i="11"/>
  <c r="L2045" i="11"/>
  <c r="L2046" i="11"/>
  <c r="L2047" i="11"/>
  <c r="L2048" i="11"/>
  <c r="L2049" i="11"/>
  <c r="L2050" i="11"/>
  <c r="L2051" i="11"/>
  <c r="L2052" i="11"/>
  <c r="L2053" i="11"/>
  <c r="L2054" i="11"/>
  <c r="L2055" i="11"/>
  <c r="L2056" i="11"/>
  <c r="L2057" i="11"/>
  <c r="L2058" i="11"/>
  <c r="L2059" i="11"/>
  <c r="L2060" i="11"/>
  <c r="L2061" i="11"/>
  <c r="L2062" i="11"/>
  <c r="L2063" i="11"/>
  <c r="L2064" i="11"/>
  <c r="L2065" i="11"/>
  <c r="L2066" i="11"/>
  <c r="L2067" i="11"/>
  <c r="L2068" i="11"/>
  <c r="L2069" i="11"/>
  <c r="L2070" i="11"/>
  <c r="L2071" i="11"/>
  <c r="L2072" i="11"/>
  <c r="L2073" i="11"/>
  <c r="L2074" i="11"/>
  <c r="L2075" i="11"/>
  <c r="L2076" i="11"/>
  <c r="L2077" i="11"/>
  <c r="L2078" i="11"/>
  <c r="L2079" i="11"/>
  <c r="L2080" i="11"/>
  <c r="L2081" i="11"/>
  <c r="L2082" i="11"/>
  <c r="L2083" i="11"/>
  <c r="L2084" i="11"/>
  <c r="L2085" i="11"/>
  <c r="L2086" i="11"/>
  <c r="L2087" i="11"/>
  <c r="L2088" i="11"/>
  <c r="L2089" i="11"/>
  <c r="L2090" i="11"/>
  <c r="L2091" i="11"/>
  <c r="L2092" i="11"/>
  <c r="L2093" i="11"/>
  <c r="L2094" i="11"/>
  <c r="L2095" i="11"/>
  <c r="L2096" i="11"/>
  <c r="L2097" i="11"/>
  <c r="L2098" i="11"/>
  <c r="L2099" i="11"/>
  <c r="L2100" i="11"/>
  <c r="L2101" i="11"/>
  <c r="L2102" i="11"/>
  <c r="L2103" i="11"/>
  <c r="L2104" i="11"/>
  <c r="L2105" i="11"/>
  <c r="L2106" i="11"/>
  <c r="L2107" i="11"/>
  <c r="L2108" i="11"/>
  <c r="L2109" i="11"/>
  <c r="L2110" i="11"/>
  <c r="L2111" i="11"/>
  <c r="L2112" i="11"/>
  <c r="L2113" i="11"/>
  <c r="L2114" i="11"/>
  <c r="L2115" i="11"/>
  <c r="L2116" i="11"/>
  <c r="L2117" i="11"/>
  <c r="L2118" i="11"/>
  <c r="L2119" i="11"/>
  <c r="L2120" i="11"/>
  <c r="L2121" i="11"/>
  <c r="L2122" i="11"/>
  <c r="L2123" i="11"/>
  <c r="L2124" i="11"/>
  <c r="L2125" i="11"/>
  <c r="L2126" i="11"/>
  <c r="L2127" i="11"/>
  <c r="L2128" i="11"/>
  <c r="L2129" i="11"/>
  <c r="L2130" i="11"/>
  <c r="L2131" i="11"/>
  <c r="L2132" i="11"/>
  <c r="L2133" i="11"/>
  <c r="L2134" i="11"/>
  <c r="L2135" i="11"/>
  <c r="L2136" i="11"/>
  <c r="L2137" i="11"/>
  <c r="L2138" i="11"/>
  <c r="L2139" i="11"/>
  <c r="L2140" i="11"/>
  <c r="L2141" i="11"/>
  <c r="L2142" i="11"/>
  <c r="L2143" i="11"/>
  <c r="L2144" i="11"/>
  <c r="L2145" i="11"/>
  <c r="L2146" i="11"/>
  <c r="L2147" i="11"/>
  <c r="L2148" i="11"/>
  <c r="L2149" i="11"/>
  <c r="L2150" i="11"/>
  <c r="L2151" i="11"/>
  <c r="L2152" i="11"/>
  <c r="L2153" i="11"/>
  <c r="L2154" i="11"/>
  <c r="L2155" i="11"/>
  <c r="L2156" i="11"/>
  <c r="L2157" i="11"/>
  <c r="L2158" i="11"/>
  <c r="L2159" i="11"/>
  <c r="L2160" i="11"/>
  <c r="L2161" i="11"/>
  <c r="L2162" i="11"/>
  <c r="L2163" i="11"/>
  <c r="L2164" i="11"/>
  <c r="L2165" i="11"/>
  <c r="L2166" i="11"/>
  <c r="L2167" i="11"/>
  <c r="L2168" i="11"/>
  <c r="L2169" i="11"/>
  <c r="L2170" i="11"/>
  <c r="L2171" i="11"/>
  <c r="L2172" i="11"/>
  <c r="L2173" i="11"/>
  <c r="L2174" i="11"/>
  <c r="L2175" i="11"/>
  <c r="L2176" i="11"/>
  <c r="L2177" i="11"/>
  <c r="L2178" i="11"/>
  <c r="L2179" i="11"/>
  <c r="L2180" i="11"/>
  <c r="L2181" i="11"/>
  <c r="L2182" i="11"/>
  <c r="L2183" i="11"/>
  <c r="L2184" i="11"/>
  <c r="L2185" i="11"/>
  <c r="L2186" i="11"/>
  <c r="L2187" i="11"/>
  <c r="L2188" i="11"/>
  <c r="L2189" i="11"/>
  <c r="L2190" i="11"/>
  <c r="L2191" i="11"/>
  <c r="L2192" i="11"/>
  <c r="L2193" i="11"/>
  <c r="L2194" i="11"/>
  <c r="L2195" i="11"/>
  <c r="L2196" i="11"/>
  <c r="L2197" i="11"/>
  <c r="L2198" i="11"/>
  <c r="L2199" i="11"/>
  <c r="L2200" i="11"/>
  <c r="L2201" i="11"/>
  <c r="L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K102" i="11"/>
  <c r="K103" i="11"/>
  <c r="K104" i="11"/>
  <c r="K105" i="11"/>
  <c r="K106" i="11"/>
  <c r="K107" i="11"/>
  <c r="K108" i="11"/>
  <c r="K109" i="11"/>
  <c r="K110" i="11"/>
  <c r="K111" i="11"/>
  <c r="K112" i="11"/>
  <c r="K113" i="11"/>
  <c r="K114" i="11"/>
  <c r="K115" i="11"/>
  <c r="K116" i="11"/>
  <c r="K117" i="11"/>
  <c r="K118" i="11"/>
  <c r="K119" i="11"/>
  <c r="K120" i="11"/>
  <c r="K121" i="11"/>
  <c r="K122" i="11"/>
  <c r="K123" i="11"/>
  <c r="K124" i="11"/>
  <c r="K125" i="11"/>
  <c r="K126" i="11"/>
  <c r="K127" i="11"/>
  <c r="K128" i="11"/>
  <c r="K129" i="11"/>
  <c r="K130" i="11"/>
  <c r="K131" i="11"/>
  <c r="K132" i="11"/>
  <c r="K133" i="11"/>
  <c r="K134" i="11"/>
  <c r="K135" i="11"/>
  <c r="K136" i="11"/>
  <c r="K137" i="11"/>
  <c r="K138" i="11"/>
  <c r="K139" i="11"/>
  <c r="K140" i="11"/>
  <c r="K141" i="11"/>
  <c r="K142" i="11"/>
  <c r="K143" i="11"/>
  <c r="K144" i="11"/>
  <c r="K145" i="11"/>
  <c r="K146" i="11"/>
  <c r="K147" i="11"/>
  <c r="K148" i="11"/>
  <c r="K149" i="11"/>
  <c r="K150" i="11"/>
  <c r="K151" i="11"/>
  <c r="K152" i="11"/>
  <c r="K153" i="11"/>
  <c r="K154" i="11"/>
  <c r="K155" i="11"/>
  <c r="K156" i="11"/>
  <c r="K157" i="11"/>
  <c r="K158" i="11"/>
  <c r="K159" i="11"/>
  <c r="K160" i="11"/>
  <c r="K161" i="11"/>
  <c r="K162" i="11"/>
  <c r="K163" i="11"/>
  <c r="K164" i="11"/>
  <c r="K165" i="11"/>
  <c r="K166" i="11"/>
  <c r="K167" i="11"/>
  <c r="K168" i="11"/>
  <c r="K169" i="11"/>
  <c r="K170" i="11"/>
  <c r="K171" i="11"/>
  <c r="K172" i="11"/>
  <c r="K173" i="11"/>
  <c r="K174" i="11"/>
  <c r="K175" i="11"/>
  <c r="K176" i="11"/>
  <c r="K177" i="11"/>
  <c r="K178" i="11"/>
  <c r="K179" i="11"/>
  <c r="K180" i="11"/>
  <c r="K181" i="11"/>
  <c r="K182" i="11"/>
  <c r="K183" i="11"/>
  <c r="K184" i="11"/>
  <c r="K185" i="11"/>
  <c r="K186" i="11"/>
  <c r="K187" i="11"/>
  <c r="K188" i="11"/>
  <c r="K189" i="11"/>
  <c r="K190" i="11"/>
  <c r="K191" i="11"/>
  <c r="K192" i="11"/>
  <c r="K193" i="11"/>
  <c r="K194" i="11"/>
  <c r="K195" i="11"/>
  <c r="K196" i="11"/>
  <c r="K197" i="11"/>
  <c r="K198" i="11"/>
  <c r="K199" i="11"/>
  <c r="K200" i="11"/>
  <c r="K201" i="11"/>
  <c r="K202" i="11"/>
  <c r="K203" i="11"/>
  <c r="K204" i="11"/>
  <c r="K205" i="11"/>
  <c r="K206" i="11"/>
  <c r="K207" i="11"/>
  <c r="K208" i="11"/>
  <c r="K209" i="11"/>
  <c r="K210" i="11"/>
  <c r="K211" i="11"/>
  <c r="K212" i="11"/>
  <c r="K213" i="11"/>
  <c r="K214" i="11"/>
  <c r="K215" i="11"/>
  <c r="K216" i="11"/>
  <c r="K217" i="11"/>
  <c r="K218" i="11"/>
  <c r="K219" i="11"/>
  <c r="K220" i="11"/>
  <c r="K221" i="11"/>
  <c r="K222" i="11"/>
  <c r="K223" i="11"/>
  <c r="K224" i="11"/>
  <c r="K225" i="11"/>
  <c r="K226" i="11"/>
  <c r="K227" i="11"/>
  <c r="K228" i="11"/>
  <c r="K229" i="11"/>
  <c r="K230" i="11"/>
  <c r="K231" i="11"/>
  <c r="K232" i="11"/>
  <c r="K233" i="11"/>
  <c r="K234" i="11"/>
  <c r="K235" i="11"/>
  <c r="K236" i="11"/>
  <c r="K237" i="11"/>
  <c r="K238" i="11"/>
  <c r="K239" i="11"/>
  <c r="K240" i="11"/>
  <c r="K241" i="11"/>
  <c r="K242" i="11"/>
  <c r="K243" i="11"/>
  <c r="K244" i="11"/>
  <c r="K245" i="11"/>
  <c r="K246" i="11"/>
  <c r="K247" i="11"/>
  <c r="K248" i="11"/>
  <c r="K249" i="11"/>
  <c r="K250" i="11"/>
  <c r="K251" i="11"/>
  <c r="K252" i="11"/>
  <c r="K253" i="11"/>
  <c r="K254" i="11"/>
  <c r="K255" i="11"/>
  <c r="K256" i="11"/>
  <c r="K257" i="11"/>
  <c r="K258" i="11"/>
  <c r="K259" i="11"/>
  <c r="K260" i="11"/>
  <c r="K261" i="11"/>
  <c r="K262" i="11"/>
  <c r="K263" i="11"/>
  <c r="K264" i="11"/>
  <c r="K265" i="11"/>
  <c r="K266" i="11"/>
  <c r="K267" i="11"/>
  <c r="K268" i="11"/>
  <c r="K269" i="11"/>
  <c r="K270" i="11"/>
  <c r="K271" i="11"/>
  <c r="K272" i="11"/>
  <c r="K273" i="11"/>
  <c r="K274" i="11"/>
  <c r="K275" i="11"/>
  <c r="K276" i="11"/>
  <c r="K277" i="11"/>
  <c r="K278" i="11"/>
  <c r="K279" i="11"/>
  <c r="K280" i="11"/>
  <c r="K281" i="11"/>
  <c r="K282" i="11"/>
  <c r="K283" i="11"/>
  <c r="K284" i="11"/>
  <c r="K285" i="11"/>
  <c r="K286" i="11"/>
  <c r="K287" i="11"/>
  <c r="K288" i="11"/>
  <c r="K289" i="11"/>
  <c r="K290" i="11"/>
  <c r="K291" i="11"/>
  <c r="K292" i="11"/>
  <c r="K293" i="11"/>
  <c r="K294" i="11"/>
  <c r="K295" i="11"/>
  <c r="K296" i="11"/>
  <c r="K297" i="11"/>
  <c r="K298" i="11"/>
  <c r="K299" i="11"/>
  <c r="K300" i="11"/>
  <c r="K301" i="11"/>
  <c r="K302" i="11"/>
  <c r="K303" i="11"/>
  <c r="K304" i="11"/>
  <c r="K305" i="11"/>
  <c r="K306" i="11"/>
  <c r="K307" i="11"/>
  <c r="K308" i="11"/>
  <c r="K309" i="11"/>
  <c r="K310" i="11"/>
  <c r="K311" i="11"/>
  <c r="K312" i="11"/>
  <c r="K313" i="11"/>
  <c r="K314" i="11"/>
  <c r="K315" i="11"/>
  <c r="K316" i="11"/>
  <c r="K317" i="11"/>
  <c r="K318" i="11"/>
  <c r="K319" i="11"/>
  <c r="K320" i="11"/>
  <c r="K321" i="11"/>
  <c r="K322" i="11"/>
  <c r="K323" i="11"/>
  <c r="K324" i="11"/>
  <c r="K325" i="11"/>
  <c r="K326" i="11"/>
  <c r="K327" i="11"/>
  <c r="K328" i="11"/>
  <c r="K329" i="11"/>
  <c r="K330" i="11"/>
  <c r="K331" i="11"/>
  <c r="K332" i="11"/>
  <c r="K333" i="11"/>
  <c r="K334" i="11"/>
  <c r="K335" i="11"/>
  <c r="K336" i="11"/>
  <c r="K337" i="11"/>
  <c r="K338" i="11"/>
  <c r="K339" i="11"/>
  <c r="K340" i="11"/>
  <c r="K341" i="11"/>
  <c r="K342" i="11"/>
  <c r="K343" i="11"/>
  <c r="K344" i="11"/>
  <c r="K345" i="11"/>
  <c r="K346" i="11"/>
  <c r="K347" i="11"/>
  <c r="K348" i="11"/>
  <c r="K349" i="11"/>
  <c r="K350" i="11"/>
  <c r="K351" i="11"/>
  <c r="K352" i="11"/>
  <c r="K353" i="11"/>
  <c r="K354" i="11"/>
  <c r="K355" i="11"/>
  <c r="K356" i="11"/>
  <c r="K357" i="11"/>
  <c r="K358" i="11"/>
  <c r="K359" i="11"/>
  <c r="K360" i="11"/>
  <c r="K361" i="11"/>
  <c r="K362" i="11"/>
  <c r="K363" i="11"/>
  <c r="K364" i="11"/>
  <c r="K365" i="11"/>
  <c r="K366" i="11"/>
  <c r="K367" i="11"/>
  <c r="K368" i="11"/>
  <c r="K369" i="11"/>
  <c r="K370" i="11"/>
  <c r="K371" i="11"/>
  <c r="K372" i="11"/>
  <c r="K373" i="11"/>
  <c r="K374" i="11"/>
  <c r="K375" i="11"/>
  <c r="K376" i="11"/>
  <c r="K377" i="11"/>
  <c r="K378" i="11"/>
  <c r="K379" i="11"/>
  <c r="K380" i="11"/>
  <c r="K381" i="11"/>
  <c r="K382" i="11"/>
  <c r="K383" i="11"/>
  <c r="K384" i="11"/>
  <c r="K385" i="11"/>
  <c r="K386" i="11"/>
  <c r="K387" i="11"/>
  <c r="K388" i="11"/>
  <c r="K389" i="11"/>
  <c r="K390" i="11"/>
  <c r="K391" i="11"/>
  <c r="K392" i="11"/>
  <c r="K393" i="11"/>
  <c r="K394" i="11"/>
  <c r="K395" i="11"/>
  <c r="K396" i="11"/>
  <c r="K397" i="11"/>
  <c r="K398" i="11"/>
  <c r="K399" i="11"/>
  <c r="K400" i="11"/>
  <c r="K401" i="11"/>
  <c r="K402" i="11"/>
  <c r="K403" i="11"/>
  <c r="K404" i="11"/>
  <c r="K405" i="11"/>
  <c r="K406" i="11"/>
  <c r="K407" i="11"/>
  <c r="K408" i="11"/>
  <c r="K409" i="11"/>
  <c r="K410" i="11"/>
  <c r="K411" i="11"/>
  <c r="K412" i="11"/>
  <c r="K413" i="11"/>
  <c r="K414" i="11"/>
  <c r="K415" i="11"/>
  <c r="K416" i="11"/>
  <c r="K417" i="11"/>
  <c r="K418" i="11"/>
  <c r="K419" i="11"/>
  <c r="K420" i="11"/>
  <c r="K421" i="11"/>
  <c r="K422" i="11"/>
  <c r="K423" i="11"/>
  <c r="K424" i="11"/>
  <c r="K425" i="11"/>
  <c r="K426" i="11"/>
  <c r="K427" i="11"/>
  <c r="K428" i="11"/>
  <c r="K429" i="11"/>
  <c r="K430" i="11"/>
  <c r="K431" i="11"/>
  <c r="K432" i="11"/>
  <c r="K433" i="11"/>
  <c r="K434" i="11"/>
  <c r="K435" i="11"/>
  <c r="K436" i="11"/>
  <c r="K437" i="11"/>
  <c r="K438" i="11"/>
  <c r="K439" i="11"/>
  <c r="K440" i="11"/>
  <c r="K441" i="11"/>
  <c r="K442" i="11"/>
  <c r="K443" i="11"/>
  <c r="K444" i="11"/>
  <c r="K445" i="11"/>
  <c r="K446" i="11"/>
  <c r="K447" i="11"/>
  <c r="K448" i="11"/>
  <c r="K449" i="11"/>
  <c r="K450" i="11"/>
  <c r="K451" i="11"/>
  <c r="K452" i="11"/>
  <c r="K453" i="11"/>
  <c r="K454" i="11"/>
  <c r="K455" i="11"/>
  <c r="K456" i="11"/>
  <c r="K457" i="11"/>
  <c r="K458" i="11"/>
  <c r="K459" i="11"/>
  <c r="K460" i="11"/>
  <c r="K461" i="11"/>
  <c r="K462" i="11"/>
  <c r="K463" i="11"/>
  <c r="K464" i="11"/>
  <c r="K465" i="11"/>
  <c r="K466" i="11"/>
  <c r="K467" i="11"/>
  <c r="K468" i="11"/>
  <c r="K469" i="11"/>
  <c r="K470" i="11"/>
  <c r="K471" i="11"/>
  <c r="K472" i="11"/>
  <c r="K473" i="11"/>
  <c r="K474" i="11"/>
  <c r="K475" i="11"/>
  <c r="K476" i="11"/>
  <c r="K477" i="11"/>
  <c r="K478" i="11"/>
  <c r="K479" i="11"/>
  <c r="K480" i="11"/>
  <c r="K481" i="11"/>
  <c r="K482" i="11"/>
  <c r="K483" i="11"/>
  <c r="K484" i="11"/>
  <c r="K485" i="11"/>
  <c r="K486" i="11"/>
  <c r="K487" i="11"/>
  <c r="K488" i="11"/>
  <c r="K489" i="11"/>
  <c r="K490" i="11"/>
  <c r="K491" i="11"/>
  <c r="K492" i="11"/>
  <c r="K493" i="11"/>
  <c r="K494" i="11"/>
  <c r="K495" i="11"/>
  <c r="K496" i="11"/>
  <c r="K497" i="11"/>
  <c r="K498" i="11"/>
  <c r="K499" i="11"/>
  <c r="K500" i="11"/>
  <c r="K501" i="11"/>
  <c r="K502" i="11"/>
  <c r="K503" i="11"/>
  <c r="K504" i="11"/>
  <c r="K505" i="11"/>
  <c r="K506" i="11"/>
  <c r="K507" i="11"/>
  <c r="K508" i="11"/>
  <c r="K509" i="11"/>
  <c r="K510" i="11"/>
  <c r="K511" i="11"/>
  <c r="K512" i="11"/>
  <c r="K513" i="11"/>
  <c r="K514" i="11"/>
  <c r="K515" i="11"/>
  <c r="K516" i="11"/>
  <c r="K517" i="11"/>
  <c r="K518" i="11"/>
  <c r="K519" i="11"/>
  <c r="K520" i="11"/>
  <c r="K521" i="11"/>
  <c r="K522" i="11"/>
  <c r="K523" i="11"/>
  <c r="K524" i="11"/>
  <c r="K525" i="11"/>
  <c r="K526" i="11"/>
  <c r="K527" i="11"/>
  <c r="K528" i="11"/>
  <c r="K529" i="11"/>
  <c r="K530" i="11"/>
  <c r="K531" i="11"/>
  <c r="K532" i="11"/>
  <c r="K533" i="11"/>
  <c r="K534" i="11"/>
  <c r="K535" i="11"/>
  <c r="K536" i="11"/>
  <c r="K537" i="11"/>
  <c r="K538" i="11"/>
  <c r="K539" i="11"/>
  <c r="K540" i="11"/>
  <c r="K541" i="11"/>
  <c r="K542" i="11"/>
  <c r="K543" i="11"/>
  <c r="K544" i="11"/>
  <c r="K545" i="11"/>
  <c r="K546" i="11"/>
  <c r="K547" i="11"/>
  <c r="K548" i="11"/>
  <c r="K549" i="11"/>
  <c r="K550" i="11"/>
  <c r="K551" i="11"/>
  <c r="K552" i="11"/>
  <c r="K553" i="11"/>
  <c r="K554" i="11"/>
  <c r="K555" i="11"/>
  <c r="K556" i="11"/>
  <c r="K557" i="11"/>
  <c r="K558" i="11"/>
  <c r="K559" i="11"/>
  <c r="K560" i="11"/>
  <c r="K561" i="11"/>
  <c r="K562" i="11"/>
  <c r="K563" i="11"/>
  <c r="K564" i="11"/>
  <c r="K565" i="11"/>
  <c r="K566" i="11"/>
  <c r="K567" i="11"/>
  <c r="K568" i="11"/>
  <c r="K569" i="11"/>
  <c r="K570" i="11"/>
  <c r="K571" i="11"/>
  <c r="K572" i="11"/>
  <c r="K573" i="11"/>
  <c r="K574" i="11"/>
  <c r="K575" i="11"/>
  <c r="K576" i="11"/>
  <c r="K577" i="11"/>
  <c r="K578" i="11"/>
  <c r="K579" i="11"/>
  <c r="K580" i="11"/>
  <c r="K581" i="11"/>
  <c r="K582" i="11"/>
  <c r="K583" i="11"/>
  <c r="K584" i="11"/>
  <c r="K585" i="11"/>
  <c r="K586" i="11"/>
  <c r="K587" i="11"/>
  <c r="K588" i="11"/>
  <c r="K589" i="11"/>
  <c r="K590" i="11"/>
  <c r="K591" i="11"/>
  <c r="K592" i="11"/>
  <c r="K593" i="11"/>
  <c r="K594" i="11"/>
  <c r="K595" i="11"/>
  <c r="K596" i="11"/>
  <c r="K597" i="11"/>
  <c r="K598" i="11"/>
  <c r="K599" i="11"/>
  <c r="K600" i="11"/>
  <c r="K601" i="11"/>
  <c r="K602" i="11"/>
  <c r="K603" i="11"/>
  <c r="K604" i="11"/>
  <c r="K605" i="11"/>
  <c r="K606" i="11"/>
  <c r="K607" i="11"/>
  <c r="K608" i="11"/>
  <c r="K609" i="11"/>
  <c r="K610" i="11"/>
  <c r="K611" i="11"/>
  <c r="K612" i="11"/>
  <c r="K613" i="11"/>
  <c r="K614" i="11"/>
  <c r="K615" i="11"/>
  <c r="K616" i="11"/>
  <c r="K617" i="11"/>
  <c r="K618" i="11"/>
  <c r="K619" i="11"/>
  <c r="K620" i="11"/>
  <c r="K621" i="11"/>
  <c r="K622" i="11"/>
  <c r="K623" i="11"/>
  <c r="K624" i="11"/>
  <c r="K625" i="11"/>
  <c r="K626" i="11"/>
  <c r="K627" i="11"/>
  <c r="K628" i="11"/>
  <c r="K629" i="11"/>
  <c r="K630" i="11"/>
  <c r="K631" i="11"/>
  <c r="K632" i="11"/>
  <c r="K633" i="11"/>
  <c r="K634" i="11"/>
  <c r="K635" i="11"/>
  <c r="K636" i="11"/>
  <c r="K637" i="11"/>
  <c r="K638" i="11"/>
  <c r="K639" i="11"/>
  <c r="K640" i="11"/>
  <c r="K641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K745" i="11"/>
  <c r="K746" i="11"/>
  <c r="K747" i="11"/>
  <c r="K748" i="11"/>
  <c r="K749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K853" i="11"/>
  <c r="K854" i="11"/>
  <c r="K855" i="11"/>
  <c r="K856" i="11"/>
  <c r="K857" i="11"/>
  <c r="K858" i="11"/>
  <c r="K859" i="11"/>
  <c r="K860" i="11"/>
  <c r="K861" i="11"/>
  <c r="K862" i="11"/>
  <c r="K863" i="11"/>
  <c r="K864" i="11"/>
  <c r="K865" i="11"/>
  <c r="K866" i="11"/>
  <c r="K867" i="11"/>
  <c r="K868" i="11"/>
  <c r="K869" i="11"/>
  <c r="K870" i="11"/>
  <c r="K871" i="11"/>
  <c r="K872" i="11"/>
  <c r="K873" i="11"/>
  <c r="K874" i="11"/>
  <c r="K875" i="11"/>
  <c r="K876" i="11"/>
  <c r="K877" i="11"/>
  <c r="K878" i="11"/>
  <c r="K879" i="11"/>
  <c r="K880" i="11"/>
  <c r="K881" i="11"/>
  <c r="K882" i="11"/>
  <c r="K883" i="11"/>
  <c r="K884" i="11"/>
  <c r="K885" i="11"/>
  <c r="K886" i="11"/>
  <c r="K887" i="11"/>
  <c r="K888" i="11"/>
  <c r="K889" i="11"/>
  <c r="K890" i="11"/>
  <c r="K891" i="11"/>
  <c r="K892" i="11"/>
  <c r="K893" i="11"/>
  <c r="K894" i="11"/>
  <c r="K895" i="11"/>
  <c r="K896" i="11"/>
  <c r="K897" i="11"/>
  <c r="K898" i="11"/>
  <c r="K899" i="11"/>
  <c r="K900" i="11"/>
  <c r="K901" i="11"/>
  <c r="K902" i="11"/>
  <c r="K903" i="11"/>
  <c r="K904" i="11"/>
  <c r="K905" i="11"/>
  <c r="K906" i="11"/>
  <c r="K907" i="11"/>
  <c r="K908" i="11"/>
  <c r="K909" i="11"/>
  <c r="K910" i="11"/>
  <c r="K911" i="11"/>
  <c r="K912" i="11"/>
  <c r="K913" i="11"/>
  <c r="K914" i="11"/>
  <c r="K915" i="11"/>
  <c r="K916" i="11"/>
  <c r="K917" i="11"/>
  <c r="K918" i="11"/>
  <c r="K919" i="11"/>
  <c r="K920" i="11"/>
  <c r="K921" i="11"/>
  <c r="K922" i="11"/>
  <c r="K923" i="11"/>
  <c r="K924" i="11"/>
  <c r="K925" i="11"/>
  <c r="K926" i="11"/>
  <c r="K927" i="11"/>
  <c r="K928" i="11"/>
  <c r="K929" i="11"/>
  <c r="K930" i="11"/>
  <c r="K931" i="11"/>
  <c r="K932" i="11"/>
  <c r="K933" i="11"/>
  <c r="K934" i="11"/>
  <c r="K935" i="11"/>
  <c r="K936" i="11"/>
  <c r="K937" i="11"/>
  <c r="K938" i="11"/>
  <c r="K939" i="11"/>
  <c r="K940" i="11"/>
  <c r="K941" i="11"/>
  <c r="K942" i="11"/>
  <c r="K943" i="11"/>
  <c r="K944" i="11"/>
  <c r="K945" i="11"/>
  <c r="K946" i="11"/>
  <c r="K947" i="11"/>
  <c r="K948" i="11"/>
  <c r="K949" i="11"/>
  <c r="K950" i="11"/>
  <c r="K951" i="11"/>
  <c r="K952" i="11"/>
  <c r="K953" i="11"/>
  <c r="K954" i="11"/>
  <c r="K955" i="11"/>
  <c r="K956" i="11"/>
  <c r="K957" i="11"/>
  <c r="K958" i="11"/>
  <c r="K959" i="11"/>
  <c r="K960" i="11"/>
  <c r="K961" i="11"/>
  <c r="K962" i="11"/>
  <c r="K963" i="11"/>
  <c r="K964" i="11"/>
  <c r="K965" i="11"/>
  <c r="K966" i="11"/>
  <c r="K967" i="11"/>
  <c r="K968" i="11"/>
  <c r="K969" i="11"/>
  <c r="K970" i="11"/>
  <c r="K971" i="11"/>
  <c r="K972" i="11"/>
  <c r="K973" i="11"/>
  <c r="K974" i="11"/>
  <c r="K975" i="11"/>
  <c r="K976" i="11"/>
  <c r="K977" i="11"/>
  <c r="K978" i="11"/>
  <c r="K979" i="11"/>
  <c r="K980" i="11"/>
  <c r="K981" i="11"/>
  <c r="K982" i="11"/>
  <c r="K983" i="11"/>
  <c r="K984" i="11"/>
  <c r="K985" i="11"/>
  <c r="K986" i="11"/>
  <c r="K987" i="11"/>
  <c r="K988" i="11"/>
  <c r="K989" i="11"/>
  <c r="K990" i="11"/>
  <c r="K991" i="11"/>
  <c r="K992" i="11"/>
  <c r="K993" i="11"/>
  <c r="K994" i="11"/>
  <c r="K995" i="11"/>
  <c r="K996" i="11"/>
  <c r="K997" i="11"/>
  <c r="K998" i="11"/>
  <c r="K999" i="11"/>
  <c r="K1000" i="11"/>
  <c r="K1001" i="11"/>
  <c r="K1002" i="11"/>
  <c r="K1003" i="11"/>
  <c r="K1004" i="11"/>
  <c r="K1005" i="11"/>
  <c r="K1006" i="11"/>
  <c r="K1007" i="11"/>
  <c r="K1008" i="11"/>
  <c r="K1009" i="11"/>
  <c r="K1010" i="11"/>
  <c r="K1011" i="11"/>
  <c r="K1012" i="11"/>
  <c r="K1013" i="11"/>
  <c r="K1014" i="11"/>
  <c r="K1015" i="11"/>
  <c r="K1016" i="11"/>
  <c r="K1017" i="11"/>
  <c r="K1018" i="11"/>
  <c r="K1019" i="11"/>
  <c r="K1020" i="11"/>
  <c r="K1021" i="11"/>
  <c r="K1022" i="11"/>
  <c r="K1023" i="11"/>
  <c r="K1024" i="11"/>
  <c r="K1025" i="11"/>
  <c r="K1026" i="11"/>
  <c r="K1027" i="11"/>
  <c r="K1028" i="11"/>
  <c r="K1029" i="11"/>
  <c r="K1030" i="11"/>
  <c r="K1031" i="11"/>
  <c r="K1032" i="11"/>
  <c r="K1033" i="11"/>
  <c r="K1034" i="11"/>
  <c r="K1035" i="11"/>
  <c r="K1036" i="11"/>
  <c r="K1037" i="11"/>
  <c r="K1038" i="11"/>
  <c r="K1039" i="11"/>
  <c r="K1040" i="11"/>
  <c r="K1041" i="11"/>
  <c r="K1042" i="11"/>
  <c r="K1043" i="11"/>
  <c r="K1044" i="11"/>
  <c r="K1045" i="11"/>
  <c r="K1046" i="11"/>
  <c r="K1047" i="11"/>
  <c r="K1048" i="11"/>
  <c r="K1049" i="11"/>
  <c r="K1050" i="11"/>
  <c r="K1051" i="11"/>
  <c r="K1052" i="11"/>
  <c r="K1053" i="11"/>
  <c r="K1054" i="11"/>
  <c r="K1055" i="11"/>
  <c r="K1056" i="11"/>
  <c r="K1057" i="11"/>
  <c r="K1058" i="11"/>
  <c r="K1059" i="11"/>
  <c r="K1060" i="11"/>
  <c r="K1061" i="11"/>
  <c r="K1062" i="11"/>
  <c r="K1063" i="11"/>
  <c r="K1064" i="11"/>
  <c r="K1065" i="11"/>
  <c r="K1066" i="11"/>
  <c r="K1067" i="11"/>
  <c r="K1068" i="11"/>
  <c r="K1069" i="11"/>
  <c r="K1070" i="11"/>
  <c r="K1071" i="11"/>
  <c r="K1072" i="11"/>
  <c r="K1073" i="11"/>
  <c r="K1074" i="11"/>
  <c r="K1075" i="11"/>
  <c r="K1076" i="11"/>
  <c r="K1077" i="11"/>
  <c r="K1078" i="11"/>
  <c r="K1079" i="11"/>
  <c r="K1080" i="11"/>
  <c r="K1081" i="11"/>
  <c r="K1082" i="11"/>
  <c r="K1083" i="11"/>
  <c r="K1084" i="11"/>
  <c r="K1085" i="11"/>
  <c r="K1086" i="11"/>
  <c r="K1087" i="11"/>
  <c r="K1088" i="11"/>
  <c r="K1089" i="11"/>
  <c r="K1090" i="11"/>
  <c r="K1091" i="11"/>
  <c r="K1092" i="11"/>
  <c r="K1093" i="11"/>
  <c r="K1094" i="11"/>
  <c r="K1095" i="11"/>
  <c r="K1096" i="11"/>
  <c r="K1097" i="11"/>
  <c r="K1098" i="11"/>
  <c r="K1099" i="11"/>
  <c r="K1100" i="11"/>
  <c r="K1101" i="11"/>
  <c r="K1102" i="11"/>
  <c r="K1103" i="11"/>
  <c r="K1104" i="11"/>
  <c r="K1105" i="11"/>
  <c r="K1106" i="11"/>
  <c r="K1107" i="11"/>
  <c r="K1108" i="11"/>
  <c r="K1109" i="11"/>
  <c r="K1110" i="11"/>
  <c r="K1111" i="11"/>
  <c r="K1112" i="11"/>
  <c r="K1113" i="11"/>
  <c r="K1114" i="11"/>
  <c r="K1115" i="11"/>
  <c r="K1116" i="11"/>
  <c r="K1117" i="11"/>
  <c r="K1118" i="11"/>
  <c r="K1119" i="11"/>
  <c r="K1120" i="11"/>
  <c r="K1121" i="11"/>
  <c r="K1122" i="11"/>
  <c r="K1123" i="11"/>
  <c r="K1124" i="11"/>
  <c r="K1125" i="11"/>
  <c r="K1126" i="11"/>
  <c r="K1127" i="11"/>
  <c r="K1128" i="11"/>
  <c r="K1129" i="11"/>
  <c r="K1130" i="11"/>
  <c r="K1131" i="11"/>
  <c r="K1132" i="11"/>
  <c r="K1133" i="11"/>
  <c r="K1134" i="11"/>
  <c r="K1135" i="11"/>
  <c r="K1136" i="11"/>
  <c r="K1137" i="11"/>
  <c r="K1138" i="11"/>
  <c r="K1139" i="11"/>
  <c r="K1140" i="11"/>
  <c r="K1141" i="11"/>
  <c r="K1142" i="11"/>
  <c r="K1143" i="11"/>
  <c r="K1144" i="11"/>
  <c r="K1145" i="11"/>
  <c r="K1146" i="11"/>
  <c r="K1147" i="11"/>
  <c r="K1148" i="11"/>
  <c r="K1149" i="11"/>
  <c r="K1150" i="11"/>
  <c r="K1151" i="11"/>
  <c r="K1152" i="11"/>
  <c r="K1153" i="11"/>
  <c r="K1154" i="11"/>
  <c r="K1155" i="11"/>
  <c r="K1156" i="11"/>
  <c r="K1157" i="11"/>
  <c r="K1158" i="11"/>
  <c r="K1159" i="11"/>
  <c r="K1160" i="11"/>
  <c r="K1161" i="11"/>
  <c r="K1162" i="11"/>
  <c r="K1163" i="11"/>
  <c r="K1164" i="11"/>
  <c r="K1165" i="11"/>
  <c r="K1166" i="11"/>
  <c r="K1167" i="11"/>
  <c r="K1168" i="11"/>
  <c r="K1169" i="11"/>
  <c r="K1170" i="11"/>
  <c r="K1171" i="11"/>
  <c r="K1172" i="11"/>
  <c r="K1173" i="11"/>
  <c r="K1174" i="11"/>
  <c r="K1175" i="11"/>
  <c r="K1176" i="11"/>
  <c r="K1177" i="11"/>
  <c r="K1178" i="11"/>
  <c r="K1179" i="11"/>
  <c r="K1180" i="11"/>
  <c r="K1181" i="11"/>
  <c r="K1182" i="11"/>
  <c r="K1183" i="11"/>
  <c r="K1184" i="11"/>
  <c r="K1185" i="11"/>
  <c r="K1186" i="11"/>
  <c r="K1187" i="11"/>
  <c r="K1188" i="11"/>
  <c r="K1189" i="11"/>
  <c r="K1190" i="11"/>
  <c r="K1191" i="11"/>
  <c r="K1192" i="11"/>
  <c r="K1193" i="11"/>
  <c r="K1194" i="11"/>
  <c r="K1195" i="11"/>
  <c r="K1196" i="11"/>
  <c r="K1197" i="11"/>
  <c r="K1198" i="11"/>
  <c r="K1199" i="11"/>
  <c r="K1200" i="11"/>
  <c r="K1201" i="11"/>
  <c r="K1202" i="11"/>
  <c r="K1203" i="11"/>
  <c r="K1204" i="11"/>
  <c r="K1205" i="11"/>
  <c r="K1206" i="11"/>
  <c r="K1207" i="11"/>
  <c r="K1208" i="11"/>
  <c r="K1209" i="11"/>
  <c r="K1210" i="11"/>
  <c r="K1211" i="11"/>
  <c r="K1212" i="11"/>
  <c r="K1213" i="11"/>
  <c r="K1214" i="11"/>
  <c r="K1215" i="11"/>
  <c r="K1216" i="11"/>
  <c r="K1217" i="11"/>
  <c r="K1218" i="11"/>
  <c r="K1219" i="11"/>
  <c r="K1220" i="11"/>
  <c r="K1221" i="11"/>
  <c r="K1222" i="11"/>
  <c r="K1223" i="11"/>
  <c r="K1224" i="11"/>
  <c r="K1225" i="11"/>
  <c r="K1226" i="11"/>
  <c r="K1227" i="11"/>
  <c r="K1228" i="11"/>
  <c r="K1229" i="11"/>
  <c r="K1230" i="11"/>
  <c r="K1231" i="11"/>
  <c r="K1232" i="11"/>
  <c r="K1233" i="11"/>
  <c r="K1234" i="11"/>
  <c r="K1235" i="11"/>
  <c r="K1236" i="11"/>
  <c r="K1237" i="11"/>
  <c r="K1238" i="11"/>
  <c r="K1239" i="11"/>
  <c r="K1240" i="11"/>
  <c r="K1241" i="11"/>
  <c r="K1242" i="11"/>
  <c r="K1243" i="11"/>
  <c r="K1244" i="11"/>
  <c r="K1245" i="11"/>
  <c r="K1246" i="11"/>
  <c r="K1247" i="11"/>
  <c r="K1248" i="11"/>
  <c r="K1249" i="11"/>
  <c r="K1250" i="11"/>
  <c r="K1251" i="11"/>
  <c r="K1252" i="11"/>
  <c r="K1253" i="11"/>
  <c r="K1254" i="11"/>
  <c r="K1255" i="11"/>
  <c r="K1256" i="11"/>
  <c r="K1257" i="11"/>
  <c r="K1258" i="11"/>
  <c r="K1259" i="11"/>
  <c r="K1260" i="11"/>
  <c r="K1261" i="11"/>
  <c r="K1262" i="11"/>
  <c r="K1263" i="11"/>
  <c r="K1264" i="11"/>
  <c r="K1265" i="11"/>
  <c r="K1266" i="11"/>
  <c r="K1267" i="11"/>
  <c r="K1268" i="11"/>
  <c r="K1269" i="11"/>
  <c r="K1270" i="11"/>
  <c r="K1271" i="11"/>
  <c r="K1272" i="11"/>
  <c r="K1273" i="11"/>
  <c r="K1274" i="11"/>
  <c r="K1275" i="11"/>
  <c r="K1276" i="11"/>
  <c r="K1277" i="11"/>
  <c r="K1278" i="11"/>
  <c r="K1279" i="11"/>
  <c r="K1280" i="11"/>
  <c r="K1281" i="11"/>
  <c r="K1282" i="11"/>
  <c r="K1283" i="11"/>
  <c r="K1284" i="11"/>
  <c r="K1285" i="11"/>
  <c r="K1286" i="11"/>
  <c r="K1287" i="11"/>
  <c r="K1288" i="11"/>
  <c r="K1289" i="11"/>
  <c r="K1290" i="11"/>
  <c r="K1291" i="11"/>
  <c r="K1292" i="11"/>
  <c r="K1293" i="11"/>
  <c r="K1294" i="11"/>
  <c r="K1295" i="11"/>
  <c r="K1296" i="11"/>
  <c r="K1297" i="11"/>
  <c r="K1298" i="11"/>
  <c r="K1299" i="11"/>
  <c r="K1300" i="11"/>
  <c r="K1301" i="11"/>
  <c r="K1302" i="11"/>
  <c r="K1303" i="11"/>
  <c r="K1304" i="11"/>
  <c r="K1305" i="11"/>
  <c r="K1306" i="11"/>
  <c r="K1307" i="11"/>
  <c r="K1308" i="11"/>
  <c r="K1309" i="11"/>
  <c r="K1310" i="11"/>
  <c r="K1311" i="11"/>
  <c r="K1312" i="11"/>
  <c r="K1313" i="11"/>
  <c r="K1314" i="11"/>
  <c r="K1315" i="11"/>
  <c r="K1316" i="11"/>
  <c r="K1317" i="11"/>
  <c r="K1318" i="11"/>
  <c r="K1319" i="11"/>
  <c r="K1320" i="11"/>
  <c r="K1321" i="11"/>
  <c r="K1322" i="11"/>
  <c r="K1323" i="11"/>
  <c r="K1324" i="11"/>
  <c r="K1325" i="11"/>
  <c r="K1326" i="11"/>
  <c r="K1327" i="11"/>
  <c r="K1328" i="11"/>
  <c r="K1329" i="11"/>
  <c r="K1330" i="11"/>
  <c r="K1331" i="11"/>
  <c r="K1332" i="11"/>
  <c r="K1333" i="11"/>
  <c r="K1334" i="11"/>
  <c r="K1335" i="11"/>
  <c r="K1336" i="11"/>
  <c r="K1337" i="11"/>
  <c r="K1338" i="11"/>
  <c r="K1339" i="11"/>
  <c r="K1340" i="11"/>
  <c r="K1341" i="11"/>
  <c r="K1342" i="11"/>
  <c r="K1343" i="11"/>
  <c r="K1344" i="11"/>
  <c r="K1345" i="11"/>
  <c r="K1346" i="11"/>
  <c r="K1347" i="11"/>
  <c r="K1348" i="11"/>
  <c r="K1349" i="11"/>
  <c r="K1350" i="11"/>
  <c r="K1351" i="11"/>
  <c r="K1352" i="11"/>
  <c r="K1353" i="11"/>
  <c r="K1354" i="11"/>
  <c r="K1355" i="11"/>
  <c r="K1356" i="11"/>
  <c r="K1357" i="11"/>
  <c r="K1358" i="11"/>
  <c r="K1359" i="11"/>
  <c r="K1360" i="11"/>
  <c r="K1361" i="11"/>
  <c r="K1362" i="11"/>
  <c r="K1363" i="11"/>
  <c r="K1364" i="11"/>
  <c r="K1365" i="11"/>
  <c r="K1366" i="11"/>
  <c r="K1367" i="11"/>
  <c r="K1368" i="11"/>
  <c r="K1369" i="11"/>
  <c r="K1370" i="11"/>
  <c r="K1371" i="11"/>
  <c r="K1372" i="11"/>
  <c r="K1373" i="11"/>
  <c r="K1374" i="11"/>
  <c r="K1375" i="11"/>
  <c r="K1376" i="11"/>
  <c r="K1377" i="11"/>
  <c r="K1378" i="11"/>
  <c r="K1379" i="11"/>
  <c r="K1380" i="11"/>
  <c r="K1381" i="11"/>
  <c r="K1382" i="11"/>
  <c r="K1383" i="11"/>
  <c r="K1384" i="11"/>
  <c r="K1385" i="11"/>
  <c r="K1386" i="11"/>
  <c r="K1387" i="11"/>
  <c r="K1388" i="11"/>
  <c r="K1389" i="11"/>
  <c r="K1390" i="11"/>
  <c r="K1391" i="11"/>
  <c r="K1392" i="11"/>
  <c r="K1393" i="11"/>
  <c r="K1394" i="11"/>
  <c r="K1395" i="11"/>
  <c r="K1396" i="11"/>
  <c r="K1397" i="11"/>
  <c r="K1398" i="11"/>
  <c r="K1399" i="11"/>
  <c r="K1400" i="11"/>
  <c r="K1401" i="11"/>
  <c r="K1402" i="11"/>
  <c r="K1403" i="11"/>
  <c r="K1404" i="11"/>
  <c r="K1405" i="11"/>
  <c r="K1406" i="11"/>
  <c r="K1407" i="11"/>
  <c r="K1408" i="11"/>
  <c r="K1409" i="11"/>
  <c r="K1410" i="11"/>
  <c r="K1411" i="11"/>
  <c r="K1412" i="11"/>
  <c r="K1413" i="11"/>
  <c r="K1414" i="11"/>
  <c r="K1415" i="11"/>
  <c r="K1416" i="11"/>
  <c r="K1417" i="11"/>
  <c r="K1418" i="11"/>
  <c r="K1419" i="11"/>
  <c r="K1420" i="11"/>
  <c r="K1421" i="11"/>
  <c r="K1422" i="11"/>
  <c r="K1423" i="11"/>
  <c r="K1424" i="11"/>
  <c r="K1425" i="11"/>
  <c r="K1426" i="11"/>
  <c r="K1427" i="11"/>
  <c r="K1428" i="11"/>
  <c r="K1429" i="11"/>
  <c r="K1430" i="11"/>
  <c r="K1431" i="11"/>
  <c r="K1432" i="11"/>
  <c r="K1433" i="11"/>
  <c r="K1434" i="11"/>
  <c r="K1435" i="11"/>
  <c r="K1436" i="11"/>
  <c r="K1437" i="11"/>
  <c r="K1438" i="11"/>
  <c r="K1439" i="11"/>
  <c r="K1440" i="11"/>
  <c r="K1441" i="11"/>
  <c r="K1442" i="11"/>
  <c r="K1443" i="11"/>
  <c r="K1444" i="11"/>
  <c r="K1445" i="11"/>
  <c r="K1446" i="11"/>
  <c r="K1447" i="11"/>
  <c r="K1448" i="11"/>
  <c r="K1449" i="11"/>
  <c r="K1450" i="11"/>
  <c r="K1451" i="11"/>
  <c r="K1452" i="11"/>
  <c r="K1453" i="11"/>
  <c r="K1454" i="11"/>
  <c r="K1455" i="11"/>
  <c r="K1456" i="11"/>
  <c r="K1457" i="11"/>
  <c r="K1458" i="11"/>
  <c r="K1459" i="11"/>
  <c r="K1460" i="11"/>
  <c r="K1461" i="11"/>
  <c r="K1462" i="11"/>
  <c r="K1463" i="11"/>
  <c r="K1464" i="11"/>
  <c r="K1465" i="11"/>
  <c r="K1466" i="11"/>
  <c r="K1467" i="11"/>
  <c r="K1468" i="11"/>
  <c r="K1469" i="11"/>
  <c r="K1470" i="11"/>
  <c r="K1471" i="11"/>
  <c r="K1472" i="11"/>
  <c r="K1473" i="11"/>
  <c r="K1474" i="11"/>
  <c r="K1475" i="11"/>
  <c r="K1476" i="11"/>
  <c r="K1477" i="11"/>
  <c r="K1478" i="11"/>
  <c r="K1479" i="11"/>
  <c r="K1480" i="11"/>
  <c r="K1481" i="11"/>
  <c r="K1482" i="11"/>
  <c r="K1483" i="11"/>
  <c r="K1484" i="11"/>
  <c r="K1485" i="11"/>
  <c r="K1486" i="11"/>
  <c r="K1487" i="11"/>
  <c r="K1488" i="11"/>
  <c r="K1489" i="11"/>
  <c r="K1490" i="11"/>
  <c r="K1491" i="11"/>
  <c r="K1492" i="11"/>
  <c r="K1493" i="11"/>
  <c r="K1494" i="11"/>
  <c r="K1495" i="11"/>
  <c r="K1496" i="11"/>
  <c r="K1497" i="11"/>
  <c r="K1498" i="11"/>
  <c r="K1499" i="11"/>
  <c r="K1500" i="11"/>
  <c r="K1501" i="11"/>
  <c r="K1502" i="11"/>
  <c r="K1503" i="11"/>
  <c r="K1504" i="11"/>
  <c r="K1505" i="11"/>
  <c r="K1506" i="11"/>
  <c r="K1507" i="11"/>
  <c r="K1508" i="11"/>
  <c r="K1509" i="11"/>
  <c r="K1510" i="11"/>
  <c r="K1511" i="11"/>
  <c r="K1512" i="11"/>
  <c r="K1513" i="11"/>
  <c r="K1514" i="11"/>
  <c r="K1515" i="11"/>
  <c r="K1516" i="11"/>
  <c r="K1517" i="11"/>
  <c r="K1518" i="11"/>
  <c r="K1519" i="11"/>
  <c r="K1520" i="11"/>
  <c r="K1521" i="11"/>
  <c r="K1522" i="11"/>
  <c r="K1523" i="11"/>
  <c r="K1524" i="11"/>
  <c r="K1525" i="11"/>
  <c r="K1526" i="11"/>
  <c r="K1527" i="11"/>
  <c r="K1528" i="11"/>
  <c r="K1529" i="11"/>
  <c r="K1530" i="11"/>
  <c r="K1531" i="11"/>
  <c r="K1532" i="11"/>
  <c r="K1533" i="11"/>
  <c r="K1534" i="11"/>
  <c r="K1535" i="11"/>
  <c r="K1536" i="11"/>
  <c r="K1537" i="11"/>
  <c r="K1538" i="11"/>
  <c r="K1539" i="11"/>
  <c r="K1540" i="11"/>
  <c r="K1541" i="11"/>
  <c r="K1542" i="11"/>
  <c r="K1543" i="11"/>
  <c r="K1544" i="11"/>
  <c r="K1545" i="11"/>
  <c r="K1546" i="11"/>
  <c r="K1547" i="11"/>
  <c r="K1548" i="11"/>
  <c r="K1549" i="11"/>
  <c r="K1550" i="11"/>
  <c r="K1551" i="11"/>
  <c r="K1552" i="11"/>
  <c r="K1553" i="11"/>
  <c r="K1554" i="11"/>
  <c r="K1555" i="11"/>
  <c r="K1556" i="11"/>
  <c r="K1557" i="11"/>
  <c r="K1558" i="11"/>
  <c r="K1559" i="11"/>
  <c r="K1560" i="11"/>
  <c r="K1561" i="11"/>
  <c r="K1562" i="11"/>
  <c r="K1563" i="11"/>
  <c r="K1564" i="11"/>
  <c r="K1565" i="11"/>
  <c r="K1566" i="11"/>
  <c r="K1567" i="11"/>
  <c r="K1568" i="11"/>
  <c r="K1569" i="11"/>
  <c r="K1570" i="11"/>
  <c r="K1571" i="11"/>
  <c r="K1572" i="11"/>
  <c r="K1573" i="11"/>
  <c r="K1574" i="11"/>
  <c r="K1575" i="11"/>
  <c r="K1576" i="11"/>
  <c r="K1577" i="11"/>
  <c r="K1578" i="11"/>
  <c r="K1579" i="11"/>
  <c r="K1580" i="11"/>
  <c r="K1581" i="11"/>
  <c r="K1582" i="11"/>
  <c r="K1583" i="11"/>
  <c r="K1584" i="11"/>
  <c r="K1585" i="11"/>
  <c r="K1586" i="11"/>
  <c r="K1587" i="11"/>
  <c r="K1588" i="11"/>
  <c r="K1589" i="11"/>
  <c r="K1590" i="11"/>
  <c r="K1591" i="11"/>
  <c r="K1592" i="11"/>
  <c r="K1593" i="11"/>
  <c r="K1594" i="11"/>
  <c r="K1595" i="11"/>
  <c r="K1596" i="11"/>
  <c r="K1597" i="11"/>
  <c r="K1598" i="11"/>
  <c r="K1599" i="11"/>
  <c r="K1600" i="11"/>
  <c r="K1601" i="11"/>
  <c r="K1602" i="11"/>
  <c r="K1603" i="11"/>
  <c r="K1604" i="11"/>
  <c r="K1605" i="11"/>
  <c r="K1606" i="11"/>
  <c r="K1607" i="11"/>
  <c r="K1608" i="11"/>
  <c r="K1609" i="11"/>
  <c r="K1610" i="11"/>
  <c r="K1611" i="11"/>
  <c r="K1612" i="11"/>
  <c r="K1613" i="11"/>
  <c r="K1614" i="11"/>
  <c r="K1615" i="11"/>
  <c r="K1616" i="11"/>
  <c r="K1617" i="11"/>
  <c r="K1618" i="11"/>
  <c r="K1619" i="11"/>
  <c r="K1620" i="11"/>
  <c r="K1621" i="11"/>
  <c r="K1622" i="11"/>
  <c r="K1623" i="11"/>
  <c r="K1624" i="11"/>
  <c r="K1625" i="11"/>
  <c r="K1626" i="11"/>
  <c r="K1627" i="11"/>
  <c r="K1628" i="11"/>
  <c r="K1629" i="11"/>
  <c r="K1630" i="11"/>
  <c r="K1631" i="11"/>
  <c r="K1632" i="11"/>
  <c r="K1633" i="11"/>
  <c r="K1634" i="11"/>
  <c r="K1635" i="11"/>
  <c r="K1636" i="11"/>
  <c r="K1637" i="11"/>
  <c r="K1638" i="11"/>
  <c r="K1639" i="11"/>
  <c r="K1640" i="11"/>
  <c r="K1641" i="11"/>
  <c r="K1642" i="11"/>
  <c r="K1643" i="11"/>
  <c r="K1644" i="11"/>
  <c r="K1645" i="11"/>
  <c r="K1646" i="11"/>
  <c r="K1647" i="11"/>
  <c r="K1648" i="11"/>
  <c r="K1649" i="11"/>
  <c r="K1650" i="11"/>
  <c r="K1651" i="11"/>
  <c r="K1652" i="11"/>
  <c r="K1653" i="11"/>
  <c r="K1654" i="11"/>
  <c r="K1655" i="11"/>
  <c r="K1656" i="11"/>
  <c r="K1657" i="11"/>
  <c r="K1658" i="11"/>
  <c r="K1659" i="11"/>
  <c r="K1660" i="11"/>
  <c r="K1661" i="11"/>
  <c r="K1662" i="11"/>
  <c r="K1663" i="11"/>
  <c r="K1664" i="11"/>
  <c r="K1665" i="11"/>
  <c r="K1666" i="11"/>
  <c r="K1667" i="11"/>
  <c r="K1668" i="11"/>
  <c r="K1669" i="11"/>
  <c r="K1670" i="11"/>
  <c r="K1671" i="11"/>
  <c r="K1672" i="11"/>
  <c r="K1673" i="11"/>
  <c r="K1674" i="11"/>
  <c r="K1675" i="11"/>
  <c r="K1676" i="11"/>
  <c r="K1677" i="11"/>
  <c r="K1678" i="11"/>
  <c r="K1679" i="11"/>
  <c r="K1680" i="11"/>
  <c r="K1681" i="11"/>
  <c r="K1682" i="11"/>
  <c r="K1683" i="11"/>
  <c r="K1684" i="11"/>
  <c r="K1685" i="11"/>
  <c r="K1686" i="11"/>
  <c r="K1687" i="11"/>
  <c r="K1688" i="11"/>
  <c r="K1689" i="11"/>
  <c r="K1690" i="11"/>
  <c r="K1691" i="11"/>
  <c r="K1692" i="11"/>
  <c r="K1693" i="11"/>
  <c r="K1694" i="11"/>
  <c r="K1695" i="11"/>
  <c r="K1696" i="11"/>
  <c r="K1697" i="11"/>
  <c r="K1698" i="11"/>
  <c r="K1699" i="11"/>
  <c r="K1700" i="11"/>
  <c r="K1701" i="11"/>
  <c r="K1702" i="11"/>
  <c r="K1703" i="11"/>
  <c r="K1704" i="11"/>
  <c r="K1705" i="11"/>
  <c r="K1706" i="11"/>
  <c r="K1707" i="11"/>
  <c r="K1708" i="11"/>
  <c r="K1709" i="11"/>
  <c r="K1710" i="11"/>
  <c r="K1711" i="11"/>
  <c r="K1712" i="11"/>
  <c r="K1713" i="11"/>
  <c r="K1714" i="11"/>
  <c r="K1715" i="11"/>
  <c r="K1716" i="11"/>
  <c r="K1717" i="11"/>
  <c r="K1718" i="11"/>
  <c r="K1719" i="11"/>
  <c r="K1720" i="11"/>
  <c r="K1721" i="11"/>
  <c r="K1722" i="11"/>
  <c r="K1723" i="11"/>
  <c r="K1724" i="11"/>
  <c r="K1725" i="11"/>
  <c r="K1726" i="11"/>
  <c r="K1727" i="11"/>
  <c r="K1728" i="11"/>
  <c r="K1729" i="11"/>
  <c r="K1730" i="11"/>
  <c r="K1731" i="11"/>
  <c r="K1732" i="11"/>
  <c r="K1733" i="11"/>
  <c r="K1734" i="11"/>
  <c r="K1735" i="11"/>
  <c r="K1736" i="11"/>
  <c r="K1737" i="11"/>
  <c r="K1738" i="11"/>
  <c r="K1739" i="11"/>
  <c r="K1740" i="11"/>
  <c r="K1741" i="11"/>
  <c r="K1742" i="11"/>
  <c r="K1743" i="11"/>
  <c r="K1744" i="11"/>
  <c r="K1745" i="11"/>
  <c r="K1746" i="11"/>
  <c r="K1747" i="11"/>
  <c r="K1748" i="11"/>
  <c r="K1749" i="11"/>
  <c r="K1750" i="11"/>
  <c r="K1751" i="11"/>
  <c r="K1752" i="11"/>
  <c r="K1753" i="11"/>
  <c r="K1754" i="11"/>
  <c r="K1755" i="11"/>
  <c r="K1756" i="11"/>
  <c r="K1757" i="11"/>
  <c r="K1758" i="11"/>
  <c r="K1759" i="11"/>
  <c r="K1760" i="11"/>
  <c r="K1761" i="11"/>
  <c r="K1762" i="11"/>
  <c r="K1763" i="11"/>
  <c r="K1764" i="11"/>
  <c r="K1765" i="11"/>
  <c r="K1766" i="11"/>
  <c r="K1767" i="11"/>
  <c r="K1768" i="11"/>
  <c r="K1769" i="11"/>
  <c r="K1770" i="11"/>
  <c r="K1771" i="11"/>
  <c r="K1772" i="11"/>
  <c r="K1773" i="11"/>
  <c r="K1774" i="11"/>
  <c r="K1775" i="11"/>
  <c r="K1776" i="11"/>
  <c r="K1777" i="11"/>
  <c r="K1778" i="11"/>
  <c r="K1779" i="11"/>
  <c r="K1780" i="11"/>
  <c r="K1781" i="11"/>
  <c r="K1782" i="11"/>
  <c r="K1783" i="11"/>
  <c r="K1784" i="11"/>
  <c r="K1785" i="11"/>
  <c r="K1786" i="11"/>
  <c r="K1787" i="11"/>
  <c r="K1788" i="11"/>
  <c r="K1789" i="11"/>
  <c r="K1790" i="11"/>
  <c r="K1791" i="11"/>
  <c r="K1792" i="11"/>
  <c r="K1793" i="11"/>
  <c r="K1794" i="11"/>
  <c r="K1795" i="11"/>
  <c r="K1796" i="11"/>
  <c r="K1797" i="11"/>
  <c r="K1798" i="11"/>
  <c r="K1799" i="11"/>
  <c r="K1800" i="11"/>
  <c r="K1801" i="11"/>
  <c r="K1802" i="11"/>
  <c r="K1803" i="11"/>
  <c r="K1804" i="11"/>
  <c r="K1805" i="11"/>
  <c r="K1806" i="11"/>
  <c r="K1807" i="11"/>
  <c r="K1808" i="11"/>
  <c r="K1809" i="11"/>
  <c r="K1810" i="11"/>
  <c r="K1811" i="11"/>
  <c r="K1812" i="11"/>
  <c r="K1813" i="11"/>
  <c r="K1814" i="11"/>
  <c r="K1815" i="11"/>
  <c r="K1816" i="11"/>
  <c r="K1817" i="11"/>
  <c r="K1818" i="11"/>
  <c r="K1819" i="11"/>
  <c r="K1820" i="11"/>
  <c r="K1821" i="11"/>
  <c r="K1822" i="11"/>
  <c r="K1823" i="11"/>
  <c r="K1824" i="11"/>
  <c r="K1825" i="11"/>
  <c r="K1826" i="11"/>
  <c r="K1827" i="11"/>
  <c r="K1828" i="11"/>
  <c r="K1829" i="11"/>
  <c r="K1830" i="11"/>
  <c r="K1831" i="11"/>
  <c r="K1832" i="11"/>
  <c r="K1833" i="11"/>
  <c r="K1834" i="11"/>
  <c r="K1835" i="11"/>
  <c r="K1836" i="11"/>
  <c r="K1837" i="11"/>
  <c r="K1838" i="11"/>
  <c r="K1839" i="11"/>
  <c r="K1840" i="11"/>
  <c r="K1841" i="11"/>
  <c r="K1842" i="11"/>
  <c r="K1843" i="11"/>
  <c r="K1844" i="11"/>
  <c r="K1845" i="11"/>
  <c r="K1846" i="11"/>
  <c r="K1847" i="11"/>
  <c r="K1848" i="11"/>
  <c r="K1849" i="11"/>
  <c r="K1850" i="11"/>
  <c r="K1851" i="11"/>
  <c r="K1852" i="11"/>
  <c r="K1853" i="11"/>
  <c r="K1854" i="11"/>
  <c r="K1855" i="11"/>
  <c r="K1856" i="11"/>
  <c r="K1857" i="11"/>
  <c r="K1858" i="11"/>
  <c r="K1859" i="11"/>
  <c r="K1860" i="11"/>
  <c r="K1861" i="11"/>
  <c r="K1862" i="11"/>
  <c r="K1863" i="11"/>
  <c r="K1864" i="11"/>
  <c r="K1865" i="11"/>
  <c r="K1866" i="11"/>
  <c r="K1867" i="11"/>
  <c r="K1868" i="11"/>
  <c r="K1869" i="11"/>
  <c r="K1870" i="11"/>
  <c r="K1871" i="11"/>
  <c r="K1872" i="11"/>
  <c r="K1873" i="11"/>
  <c r="K1874" i="11"/>
  <c r="K1875" i="11"/>
  <c r="K1876" i="11"/>
  <c r="K1877" i="11"/>
  <c r="K1878" i="11"/>
  <c r="K1879" i="11"/>
  <c r="K1880" i="11"/>
  <c r="K1881" i="11"/>
  <c r="K1882" i="11"/>
  <c r="K1883" i="11"/>
  <c r="K1884" i="11"/>
  <c r="K1885" i="11"/>
  <c r="K1886" i="11"/>
  <c r="K1887" i="11"/>
  <c r="K1888" i="11"/>
  <c r="K1889" i="11"/>
  <c r="K1890" i="11"/>
  <c r="K1891" i="11"/>
  <c r="K1892" i="11"/>
  <c r="K1893" i="11"/>
  <c r="K1894" i="11"/>
  <c r="K1895" i="11"/>
  <c r="K1896" i="11"/>
  <c r="K1897" i="11"/>
  <c r="K1898" i="11"/>
  <c r="K1899" i="11"/>
  <c r="K1900" i="11"/>
  <c r="K1901" i="11"/>
  <c r="K1902" i="11"/>
  <c r="K1903" i="11"/>
  <c r="K1904" i="11"/>
  <c r="K1905" i="11"/>
  <c r="K1906" i="11"/>
  <c r="K1907" i="11"/>
  <c r="K1908" i="11"/>
  <c r="K1909" i="11"/>
  <c r="K1910" i="11"/>
  <c r="K1911" i="11"/>
  <c r="K1912" i="11"/>
  <c r="K1913" i="11"/>
  <c r="K1914" i="11"/>
  <c r="K1915" i="11"/>
  <c r="K1916" i="11"/>
  <c r="K1917" i="11"/>
  <c r="K1918" i="11"/>
  <c r="K1919" i="11"/>
  <c r="K1920" i="11"/>
  <c r="K1921" i="11"/>
  <c r="K1922" i="11"/>
  <c r="K1923" i="11"/>
  <c r="K1924" i="11"/>
  <c r="K1925" i="11"/>
  <c r="K1926" i="11"/>
  <c r="K1927" i="11"/>
  <c r="K1928" i="11"/>
  <c r="K1929" i="11"/>
  <c r="K1930" i="11"/>
  <c r="K1931" i="11"/>
  <c r="K1932" i="11"/>
  <c r="K1933" i="11"/>
  <c r="K1934" i="11"/>
  <c r="K1935" i="11"/>
  <c r="K1936" i="11"/>
  <c r="K1937" i="11"/>
  <c r="K1938" i="11"/>
  <c r="K1939" i="11"/>
  <c r="K1940" i="11"/>
  <c r="K1941" i="11"/>
  <c r="K1942" i="11"/>
  <c r="K1943" i="11"/>
  <c r="K1944" i="11"/>
  <c r="K1945" i="11"/>
  <c r="K1946" i="11"/>
  <c r="K1947" i="11"/>
  <c r="K1948" i="11"/>
  <c r="K1949" i="11"/>
  <c r="K1950" i="11"/>
  <c r="K1951" i="11"/>
  <c r="K1952" i="11"/>
  <c r="K1953" i="11"/>
  <c r="K1954" i="11"/>
  <c r="K1955" i="11"/>
  <c r="K1956" i="11"/>
  <c r="K1957" i="11"/>
  <c r="K1958" i="11"/>
  <c r="K1959" i="11"/>
  <c r="K1960" i="11"/>
  <c r="K1961" i="11"/>
  <c r="K1962" i="11"/>
  <c r="K1963" i="11"/>
  <c r="K1964" i="11"/>
  <c r="K1965" i="11"/>
  <c r="K1966" i="11"/>
  <c r="K1967" i="11"/>
  <c r="K1968" i="11"/>
  <c r="K1969" i="11"/>
  <c r="K1970" i="11"/>
  <c r="K1971" i="11"/>
  <c r="K1972" i="11"/>
  <c r="K1973" i="11"/>
  <c r="K1974" i="11"/>
  <c r="K1975" i="11"/>
  <c r="K1976" i="11"/>
  <c r="K1977" i="11"/>
  <c r="K1978" i="11"/>
  <c r="K1979" i="11"/>
  <c r="K1980" i="11"/>
  <c r="K1981" i="11"/>
  <c r="K1982" i="11"/>
  <c r="K1983" i="11"/>
  <c r="K1984" i="11"/>
  <c r="K1985" i="11"/>
  <c r="K1986" i="11"/>
  <c r="K1987" i="11"/>
  <c r="K1988" i="11"/>
  <c r="K1989" i="11"/>
  <c r="K1990" i="11"/>
  <c r="K1991" i="11"/>
  <c r="K1992" i="11"/>
  <c r="K1993" i="11"/>
  <c r="K1994" i="11"/>
  <c r="K1995" i="11"/>
  <c r="K1996" i="11"/>
  <c r="K1997" i="11"/>
  <c r="K1998" i="11"/>
  <c r="K1999" i="11"/>
  <c r="K2000" i="11"/>
  <c r="K2001" i="11"/>
  <c r="K2002" i="11"/>
  <c r="K2003" i="11"/>
  <c r="K2004" i="11"/>
  <c r="K2005" i="11"/>
  <c r="K2006" i="11"/>
  <c r="K2007" i="11"/>
  <c r="K2008" i="11"/>
  <c r="K2009" i="11"/>
  <c r="K2010" i="11"/>
  <c r="K2011" i="11"/>
  <c r="K2012" i="11"/>
  <c r="K2013" i="11"/>
  <c r="K2014" i="11"/>
  <c r="K2015" i="11"/>
  <c r="K2016" i="11"/>
  <c r="K2017" i="11"/>
  <c r="K2018" i="11"/>
  <c r="K2019" i="11"/>
  <c r="K2020" i="11"/>
  <c r="K2021" i="11"/>
  <c r="K2022" i="11"/>
  <c r="K2023" i="11"/>
  <c r="K2024" i="11"/>
  <c r="K2025" i="11"/>
  <c r="K2026" i="11"/>
  <c r="K2027" i="11"/>
  <c r="K2028" i="11"/>
  <c r="K2029" i="11"/>
  <c r="K2030" i="11"/>
  <c r="K2031" i="11"/>
  <c r="K2032" i="11"/>
  <c r="K2033" i="11"/>
  <c r="K2034" i="11"/>
  <c r="K2035" i="11"/>
  <c r="K2036" i="11"/>
  <c r="K2037" i="11"/>
  <c r="K2038" i="11"/>
  <c r="K2039" i="11"/>
  <c r="K2040" i="11"/>
  <c r="K2041" i="11"/>
  <c r="K2042" i="11"/>
  <c r="K2043" i="11"/>
  <c r="K2044" i="11"/>
  <c r="K2045" i="11"/>
  <c r="K2046" i="11"/>
  <c r="K2047" i="11"/>
  <c r="K2048" i="11"/>
  <c r="K2049" i="11"/>
  <c r="K2050" i="11"/>
  <c r="K2051" i="11"/>
  <c r="K2052" i="11"/>
  <c r="K2053" i="11"/>
  <c r="K2054" i="11"/>
  <c r="K2055" i="11"/>
  <c r="K2056" i="11"/>
  <c r="K2057" i="11"/>
  <c r="K2058" i="11"/>
  <c r="K2059" i="11"/>
  <c r="K2060" i="11"/>
  <c r="K2061" i="11"/>
  <c r="K2062" i="11"/>
  <c r="K2063" i="11"/>
  <c r="K2064" i="11"/>
  <c r="K2065" i="11"/>
  <c r="K2066" i="11"/>
  <c r="K2067" i="11"/>
  <c r="K2068" i="11"/>
  <c r="K2069" i="11"/>
  <c r="K2070" i="11"/>
  <c r="K2071" i="11"/>
  <c r="K2072" i="11"/>
  <c r="K2073" i="11"/>
  <c r="K2074" i="11"/>
  <c r="K2075" i="11"/>
  <c r="K2076" i="11"/>
  <c r="K2077" i="11"/>
  <c r="K2078" i="11"/>
  <c r="K2079" i="11"/>
  <c r="K2080" i="11"/>
  <c r="K2081" i="11"/>
  <c r="K2082" i="11"/>
  <c r="K2083" i="11"/>
  <c r="K2084" i="11"/>
  <c r="K2085" i="11"/>
  <c r="K2086" i="11"/>
  <c r="K2087" i="11"/>
  <c r="K2088" i="11"/>
  <c r="K2089" i="11"/>
  <c r="K2090" i="11"/>
  <c r="K2091" i="11"/>
  <c r="K2092" i="11"/>
  <c r="K2093" i="11"/>
  <c r="K2094" i="11"/>
  <c r="K2095" i="11"/>
  <c r="K2096" i="11"/>
  <c r="K2097" i="11"/>
  <c r="K2098" i="11"/>
  <c r="K2099" i="11"/>
  <c r="K2100" i="11"/>
  <c r="K2101" i="11"/>
  <c r="K2102" i="11"/>
  <c r="K2103" i="11"/>
  <c r="K2104" i="11"/>
  <c r="K2105" i="11"/>
  <c r="K2106" i="11"/>
  <c r="K2107" i="11"/>
  <c r="K2108" i="11"/>
  <c r="K2109" i="11"/>
  <c r="K2110" i="11"/>
  <c r="K2111" i="11"/>
  <c r="K2112" i="11"/>
  <c r="K2113" i="11"/>
  <c r="K2114" i="11"/>
  <c r="K2115" i="11"/>
  <c r="K2116" i="11"/>
  <c r="K2117" i="11"/>
  <c r="K2118" i="11"/>
  <c r="K2119" i="11"/>
  <c r="K2120" i="11"/>
  <c r="K2121" i="11"/>
  <c r="K2122" i="11"/>
  <c r="K2123" i="11"/>
  <c r="K2124" i="11"/>
  <c r="K2125" i="11"/>
  <c r="K2126" i="11"/>
  <c r="K2127" i="11"/>
  <c r="K2128" i="11"/>
  <c r="K2129" i="11"/>
  <c r="K2130" i="11"/>
  <c r="K2131" i="11"/>
  <c r="K2132" i="11"/>
  <c r="K2133" i="11"/>
  <c r="K2134" i="11"/>
  <c r="K2135" i="11"/>
  <c r="K2136" i="11"/>
  <c r="K2137" i="11"/>
  <c r="K2138" i="11"/>
  <c r="K2139" i="11"/>
  <c r="K2140" i="11"/>
  <c r="K2141" i="11"/>
  <c r="K2142" i="11"/>
  <c r="K2143" i="11"/>
  <c r="K2144" i="11"/>
  <c r="K2145" i="11"/>
  <c r="K2146" i="11"/>
  <c r="K2147" i="11"/>
  <c r="K2148" i="11"/>
  <c r="K2149" i="11"/>
  <c r="K2150" i="11"/>
  <c r="K2151" i="11"/>
  <c r="K2152" i="11"/>
  <c r="K2153" i="11"/>
  <c r="K2154" i="11"/>
  <c r="K2155" i="11"/>
  <c r="K2156" i="11"/>
  <c r="K2157" i="11"/>
  <c r="K2158" i="11"/>
  <c r="K2159" i="11"/>
  <c r="K2160" i="11"/>
  <c r="K2161" i="11"/>
  <c r="K2162" i="11"/>
  <c r="K2163" i="11"/>
  <c r="K2164" i="11"/>
  <c r="K2165" i="11"/>
  <c r="K2166" i="11"/>
  <c r="K2167" i="11"/>
  <c r="K2168" i="11"/>
  <c r="K2169" i="11"/>
  <c r="K2170" i="11"/>
  <c r="K2171" i="11"/>
  <c r="K2172" i="11"/>
  <c r="K2173" i="11"/>
  <c r="K2174" i="11"/>
  <c r="K2175" i="11"/>
  <c r="K2176" i="11"/>
  <c r="K2177" i="11"/>
  <c r="K2178" i="11"/>
  <c r="K2179" i="11"/>
  <c r="K2180" i="11"/>
  <c r="K2181" i="11"/>
  <c r="K2182" i="11"/>
  <c r="K2183" i="11"/>
  <c r="K2184" i="11"/>
  <c r="K2185" i="11"/>
  <c r="K2186" i="11"/>
  <c r="K2187" i="11"/>
  <c r="K2188" i="11"/>
  <c r="K2189" i="11"/>
  <c r="K2190" i="11"/>
  <c r="K2191" i="11"/>
  <c r="K2192" i="11"/>
  <c r="K2193" i="11"/>
  <c r="K2194" i="11"/>
  <c r="K2195" i="11"/>
  <c r="K2196" i="11"/>
  <c r="K2197" i="11"/>
  <c r="K2198" i="11"/>
  <c r="K2199" i="11"/>
  <c r="K2200" i="11"/>
  <c r="K2201" i="11"/>
  <c r="K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J167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J483" i="11"/>
  <c r="J484" i="11"/>
  <c r="J485" i="11"/>
  <c r="J486" i="11"/>
  <c r="J487" i="11"/>
  <c r="J488" i="11"/>
  <c r="J489" i="11"/>
  <c r="J490" i="11"/>
  <c r="J491" i="11"/>
  <c r="J492" i="11"/>
  <c r="J493" i="11"/>
  <c r="J494" i="11"/>
  <c r="J495" i="11"/>
  <c r="J496" i="11"/>
  <c r="J497" i="11"/>
  <c r="J498" i="11"/>
  <c r="J499" i="11"/>
  <c r="J500" i="11"/>
  <c r="J501" i="11"/>
  <c r="J502" i="11"/>
  <c r="J503" i="11"/>
  <c r="J504" i="11"/>
  <c r="J505" i="11"/>
  <c r="J506" i="11"/>
  <c r="J507" i="11"/>
  <c r="J508" i="11"/>
  <c r="J509" i="11"/>
  <c r="J510" i="11"/>
  <c r="J511" i="11"/>
  <c r="J512" i="11"/>
  <c r="J513" i="11"/>
  <c r="J514" i="11"/>
  <c r="J515" i="11"/>
  <c r="J516" i="11"/>
  <c r="J517" i="11"/>
  <c r="J518" i="11"/>
  <c r="J519" i="11"/>
  <c r="J520" i="11"/>
  <c r="J521" i="11"/>
  <c r="J522" i="11"/>
  <c r="J523" i="11"/>
  <c r="J524" i="11"/>
  <c r="J525" i="11"/>
  <c r="J526" i="11"/>
  <c r="J527" i="11"/>
  <c r="J528" i="11"/>
  <c r="J529" i="11"/>
  <c r="J530" i="11"/>
  <c r="J531" i="11"/>
  <c r="J532" i="11"/>
  <c r="J533" i="11"/>
  <c r="J534" i="11"/>
  <c r="J535" i="11"/>
  <c r="J536" i="11"/>
  <c r="J537" i="11"/>
  <c r="J538" i="11"/>
  <c r="J539" i="11"/>
  <c r="J540" i="11"/>
  <c r="J541" i="11"/>
  <c r="J542" i="11"/>
  <c r="J543" i="11"/>
  <c r="J544" i="11"/>
  <c r="J545" i="11"/>
  <c r="J546" i="11"/>
  <c r="J547" i="11"/>
  <c r="J548" i="11"/>
  <c r="J549" i="11"/>
  <c r="J550" i="11"/>
  <c r="J551" i="11"/>
  <c r="J552" i="11"/>
  <c r="J553" i="11"/>
  <c r="J554" i="11"/>
  <c r="J555" i="11"/>
  <c r="J556" i="11"/>
  <c r="J557" i="11"/>
  <c r="J558" i="11"/>
  <c r="J559" i="11"/>
  <c r="J560" i="11"/>
  <c r="J561" i="11"/>
  <c r="J562" i="11"/>
  <c r="J563" i="11"/>
  <c r="J564" i="11"/>
  <c r="J565" i="11"/>
  <c r="J566" i="11"/>
  <c r="J567" i="11"/>
  <c r="J568" i="11"/>
  <c r="J569" i="11"/>
  <c r="J570" i="11"/>
  <c r="J571" i="11"/>
  <c r="J572" i="11"/>
  <c r="J573" i="11"/>
  <c r="J574" i="11"/>
  <c r="J575" i="11"/>
  <c r="J576" i="11"/>
  <c r="J577" i="11"/>
  <c r="J578" i="11"/>
  <c r="J579" i="11"/>
  <c r="J580" i="11"/>
  <c r="J581" i="11"/>
  <c r="J582" i="11"/>
  <c r="J583" i="11"/>
  <c r="J584" i="11"/>
  <c r="J585" i="11"/>
  <c r="J586" i="11"/>
  <c r="J587" i="11"/>
  <c r="J588" i="11"/>
  <c r="J589" i="11"/>
  <c r="J590" i="11"/>
  <c r="J591" i="11"/>
  <c r="J592" i="11"/>
  <c r="J593" i="11"/>
  <c r="J594" i="11"/>
  <c r="J595" i="11"/>
  <c r="J596" i="11"/>
  <c r="J597" i="11"/>
  <c r="J598" i="11"/>
  <c r="J599" i="11"/>
  <c r="J600" i="11"/>
  <c r="J601" i="11"/>
  <c r="J602" i="11"/>
  <c r="J603" i="11"/>
  <c r="J604" i="11"/>
  <c r="J605" i="11"/>
  <c r="J606" i="11"/>
  <c r="J607" i="11"/>
  <c r="J608" i="11"/>
  <c r="J609" i="11"/>
  <c r="J610" i="11"/>
  <c r="J611" i="11"/>
  <c r="J612" i="11"/>
  <c r="J613" i="11"/>
  <c r="J614" i="11"/>
  <c r="J615" i="11"/>
  <c r="J616" i="11"/>
  <c r="J617" i="11"/>
  <c r="J618" i="11"/>
  <c r="J619" i="11"/>
  <c r="J620" i="11"/>
  <c r="J621" i="11"/>
  <c r="J622" i="11"/>
  <c r="J623" i="11"/>
  <c r="J624" i="11"/>
  <c r="J625" i="11"/>
  <c r="J626" i="11"/>
  <c r="J627" i="11"/>
  <c r="J628" i="11"/>
  <c r="J629" i="11"/>
  <c r="J630" i="11"/>
  <c r="J631" i="11"/>
  <c r="J632" i="11"/>
  <c r="J633" i="11"/>
  <c r="J634" i="11"/>
  <c r="J635" i="11"/>
  <c r="J636" i="11"/>
  <c r="J637" i="11"/>
  <c r="J638" i="11"/>
  <c r="J639" i="11"/>
  <c r="J640" i="11"/>
  <c r="J641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J745" i="11"/>
  <c r="J746" i="11"/>
  <c r="J747" i="11"/>
  <c r="J748" i="11"/>
  <c r="J749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J853" i="11"/>
  <c r="J854" i="11"/>
  <c r="J855" i="11"/>
  <c r="J856" i="11"/>
  <c r="J857" i="11"/>
  <c r="J858" i="11"/>
  <c r="J859" i="11"/>
  <c r="J860" i="11"/>
  <c r="J861" i="11"/>
  <c r="J862" i="11"/>
  <c r="J863" i="11"/>
  <c r="J864" i="11"/>
  <c r="J865" i="11"/>
  <c r="J866" i="11"/>
  <c r="J867" i="11"/>
  <c r="J868" i="11"/>
  <c r="J869" i="11"/>
  <c r="J870" i="11"/>
  <c r="J871" i="11"/>
  <c r="J872" i="11"/>
  <c r="J873" i="11"/>
  <c r="J874" i="11"/>
  <c r="J875" i="11"/>
  <c r="J876" i="11"/>
  <c r="J877" i="11"/>
  <c r="J878" i="11"/>
  <c r="J879" i="11"/>
  <c r="J880" i="11"/>
  <c r="J881" i="11"/>
  <c r="J882" i="11"/>
  <c r="J883" i="11"/>
  <c r="J884" i="11"/>
  <c r="J885" i="11"/>
  <c r="J886" i="11"/>
  <c r="J887" i="11"/>
  <c r="J888" i="11"/>
  <c r="J889" i="11"/>
  <c r="J890" i="11"/>
  <c r="J891" i="11"/>
  <c r="J892" i="11"/>
  <c r="J893" i="11"/>
  <c r="J894" i="11"/>
  <c r="J895" i="11"/>
  <c r="J896" i="11"/>
  <c r="J897" i="11"/>
  <c r="J898" i="11"/>
  <c r="J899" i="11"/>
  <c r="J900" i="11"/>
  <c r="J901" i="11"/>
  <c r="J902" i="11"/>
  <c r="J903" i="11"/>
  <c r="J904" i="11"/>
  <c r="J905" i="11"/>
  <c r="J906" i="11"/>
  <c r="J907" i="11"/>
  <c r="J908" i="11"/>
  <c r="J909" i="11"/>
  <c r="J910" i="11"/>
  <c r="J911" i="11"/>
  <c r="J912" i="11"/>
  <c r="J913" i="11"/>
  <c r="J914" i="11"/>
  <c r="J915" i="11"/>
  <c r="J916" i="11"/>
  <c r="J917" i="11"/>
  <c r="J918" i="11"/>
  <c r="J919" i="11"/>
  <c r="J920" i="11"/>
  <c r="J921" i="11"/>
  <c r="J922" i="11"/>
  <c r="J923" i="11"/>
  <c r="J924" i="11"/>
  <c r="J925" i="11"/>
  <c r="J926" i="11"/>
  <c r="J927" i="11"/>
  <c r="J928" i="11"/>
  <c r="J929" i="11"/>
  <c r="J930" i="11"/>
  <c r="J931" i="11"/>
  <c r="J932" i="11"/>
  <c r="J933" i="11"/>
  <c r="J934" i="11"/>
  <c r="J935" i="11"/>
  <c r="J936" i="11"/>
  <c r="J937" i="11"/>
  <c r="J938" i="11"/>
  <c r="J939" i="11"/>
  <c r="J940" i="11"/>
  <c r="J941" i="11"/>
  <c r="J942" i="11"/>
  <c r="J943" i="11"/>
  <c r="J944" i="11"/>
  <c r="J945" i="11"/>
  <c r="J946" i="11"/>
  <c r="J947" i="11"/>
  <c r="J948" i="11"/>
  <c r="J949" i="11"/>
  <c r="J950" i="11"/>
  <c r="J951" i="11"/>
  <c r="J952" i="11"/>
  <c r="J953" i="11"/>
  <c r="J954" i="11"/>
  <c r="J955" i="11"/>
  <c r="J956" i="11"/>
  <c r="J957" i="11"/>
  <c r="J958" i="11"/>
  <c r="J959" i="11"/>
  <c r="J960" i="11"/>
  <c r="J961" i="11"/>
  <c r="J962" i="11"/>
  <c r="J963" i="11"/>
  <c r="J964" i="11"/>
  <c r="J965" i="11"/>
  <c r="J966" i="11"/>
  <c r="J967" i="11"/>
  <c r="J968" i="11"/>
  <c r="J969" i="11"/>
  <c r="J970" i="11"/>
  <c r="J971" i="11"/>
  <c r="J972" i="11"/>
  <c r="J973" i="11"/>
  <c r="J974" i="11"/>
  <c r="J975" i="11"/>
  <c r="J976" i="11"/>
  <c r="J977" i="11"/>
  <c r="J978" i="11"/>
  <c r="J979" i="11"/>
  <c r="J980" i="11"/>
  <c r="J981" i="11"/>
  <c r="J982" i="11"/>
  <c r="J983" i="11"/>
  <c r="J984" i="11"/>
  <c r="J985" i="11"/>
  <c r="J986" i="11"/>
  <c r="J987" i="11"/>
  <c r="J988" i="11"/>
  <c r="J989" i="11"/>
  <c r="J990" i="11"/>
  <c r="J991" i="11"/>
  <c r="J992" i="11"/>
  <c r="J993" i="11"/>
  <c r="J994" i="11"/>
  <c r="J995" i="11"/>
  <c r="J996" i="11"/>
  <c r="J997" i="11"/>
  <c r="J998" i="11"/>
  <c r="J999" i="11"/>
  <c r="J1000" i="11"/>
  <c r="J1001" i="11"/>
  <c r="J1002" i="11"/>
  <c r="J1003" i="11"/>
  <c r="J1004" i="11"/>
  <c r="J1005" i="11"/>
  <c r="J1006" i="11"/>
  <c r="J1007" i="11"/>
  <c r="J1008" i="11"/>
  <c r="J1009" i="11"/>
  <c r="J1010" i="11"/>
  <c r="J1011" i="11"/>
  <c r="J1012" i="11"/>
  <c r="J1013" i="11"/>
  <c r="J1014" i="11"/>
  <c r="J1015" i="11"/>
  <c r="J1016" i="11"/>
  <c r="J1017" i="11"/>
  <c r="J1018" i="11"/>
  <c r="J1019" i="11"/>
  <c r="J1020" i="11"/>
  <c r="J1021" i="11"/>
  <c r="J1022" i="11"/>
  <c r="J1023" i="11"/>
  <c r="J1024" i="11"/>
  <c r="J1025" i="11"/>
  <c r="J1026" i="11"/>
  <c r="J1027" i="11"/>
  <c r="J1028" i="11"/>
  <c r="J1029" i="11"/>
  <c r="J1030" i="11"/>
  <c r="J1031" i="11"/>
  <c r="J1032" i="11"/>
  <c r="J1033" i="11"/>
  <c r="J1034" i="11"/>
  <c r="J1035" i="11"/>
  <c r="J1036" i="11"/>
  <c r="J1037" i="11"/>
  <c r="J1038" i="11"/>
  <c r="J1039" i="11"/>
  <c r="J1040" i="11"/>
  <c r="J1041" i="11"/>
  <c r="J1042" i="11"/>
  <c r="J1043" i="11"/>
  <c r="J1044" i="11"/>
  <c r="J1045" i="11"/>
  <c r="J1046" i="11"/>
  <c r="J1047" i="11"/>
  <c r="J1048" i="11"/>
  <c r="J1049" i="11"/>
  <c r="J1050" i="11"/>
  <c r="J1051" i="11"/>
  <c r="J1052" i="11"/>
  <c r="J1053" i="11"/>
  <c r="J1054" i="11"/>
  <c r="J1055" i="11"/>
  <c r="J1056" i="11"/>
  <c r="J1057" i="11"/>
  <c r="J1058" i="11"/>
  <c r="J1059" i="11"/>
  <c r="J1060" i="11"/>
  <c r="J1061" i="11"/>
  <c r="J1062" i="11"/>
  <c r="J1063" i="11"/>
  <c r="J1064" i="11"/>
  <c r="J1065" i="11"/>
  <c r="J1066" i="11"/>
  <c r="J1067" i="11"/>
  <c r="J1068" i="11"/>
  <c r="J1069" i="11"/>
  <c r="J1070" i="11"/>
  <c r="J1071" i="11"/>
  <c r="J1072" i="11"/>
  <c r="J1073" i="11"/>
  <c r="J1074" i="11"/>
  <c r="J1075" i="11"/>
  <c r="J1076" i="11"/>
  <c r="J1077" i="11"/>
  <c r="J1078" i="11"/>
  <c r="J1079" i="11"/>
  <c r="J1080" i="11"/>
  <c r="J1081" i="11"/>
  <c r="J1082" i="11"/>
  <c r="J1083" i="11"/>
  <c r="J1084" i="11"/>
  <c r="J1085" i="11"/>
  <c r="J1086" i="11"/>
  <c r="J1087" i="11"/>
  <c r="J1088" i="11"/>
  <c r="J1089" i="11"/>
  <c r="J1090" i="11"/>
  <c r="J1091" i="11"/>
  <c r="J1092" i="11"/>
  <c r="J1093" i="11"/>
  <c r="J1094" i="11"/>
  <c r="J1095" i="11"/>
  <c r="J1096" i="11"/>
  <c r="J1097" i="11"/>
  <c r="J1098" i="11"/>
  <c r="J1099" i="11"/>
  <c r="J1100" i="11"/>
  <c r="J1101" i="11"/>
  <c r="J1102" i="11"/>
  <c r="J1103" i="11"/>
  <c r="J1104" i="11"/>
  <c r="J1105" i="11"/>
  <c r="J1106" i="11"/>
  <c r="J1107" i="11"/>
  <c r="J1108" i="11"/>
  <c r="J1109" i="11"/>
  <c r="J1110" i="11"/>
  <c r="J1111" i="11"/>
  <c r="J1112" i="11"/>
  <c r="J1113" i="11"/>
  <c r="J1114" i="11"/>
  <c r="J1115" i="11"/>
  <c r="J1116" i="11"/>
  <c r="J1117" i="11"/>
  <c r="J1118" i="11"/>
  <c r="J1119" i="11"/>
  <c r="J1120" i="11"/>
  <c r="J1121" i="11"/>
  <c r="J1122" i="11"/>
  <c r="J1123" i="11"/>
  <c r="J1124" i="11"/>
  <c r="J1125" i="11"/>
  <c r="J1126" i="11"/>
  <c r="J1127" i="11"/>
  <c r="J1128" i="11"/>
  <c r="J1129" i="11"/>
  <c r="J1130" i="11"/>
  <c r="J1131" i="11"/>
  <c r="J1132" i="11"/>
  <c r="J1133" i="11"/>
  <c r="J1134" i="11"/>
  <c r="J1135" i="11"/>
  <c r="J1136" i="11"/>
  <c r="J1137" i="11"/>
  <c r="J1138" i="11"/>
  <c r="J1139" i="11"/>
  <c r="J1140" i="11"/>
  <c r="J1141" i="11"/>
  <c r="J1142" i="11"/>
  <c r="J1143" i="11"/>
  <c r="J1144" i="11"/>
  <c r="J1145" i="11"/>
  <c r="J1146" i="11"/>
  <c r="J1147" i="11"/>
  <c r="J1148" i="11"/>
  <c r="J1149" i="11"/>
  <c r="J1150" i="11"/>
  <c r="J1151" i="11"/>
  <c r="J1152" i="11"/>
  <c r="J1153" i="11"/>
  <c r="J1154" i="11"/>
  <c r="J1155" i="11"/>
  <c r="J1156" i="11"/>
  <c r="J1157" i="11"/>
  <c r="J1158" i="11"/>
  <c r="J1159" i="11"/>
  <c r="J1160" i="11"/>
  <c r="J1161" i="11"/>
  <c r="J1162" i="11"/>
  <c r="J1163" i="11"/>
  <c r="J1164" i="11"/>
  <c r="J1165" i="11"/>
  <c r="J1166" i="11"/>
  <c r="J1167" i="11"/>
  <c r="J1168" i="11"/>
  <c r="J1169" i="11"/>
  <c r="J1170" i="11"/>
  <c r="J1171" i="11"/>
  <c r="J1172" i="11"/>
  <c r="J1173" i="11"/>
  <c r="J1174" i="11"/>
  <c r="J1175" i="11"/>
  <c r="J1176" i="11"/>
  <c r="J1177" i="11"/>
  <c r="J1178" i="11"/>
  <c r="J1179" i="11"/>
  <c r="J1180" i="11"/>
  <c r="J1181" i="11"/>
  <c r="J1182" i="11"/>
  <c r="J1183" i="11"/>
  <c r="J1184" i="11"/>
  <c r="J1185" i="11"/>
  <c r="J1186" i="11"/>
  <c r="J1187" i="11"/>
  <c r="J1188" i="11"/>
  <c r="J1189" i="11"/>
  <c r="J1190" i="11"/>
  <c r="J1191" i="11"/>
  <c r="J1192" i="11"/>
  <c r="J1193" i="11"/>
  <c r="J1194" i="11"/>
  <c r="J1195" i="11"/>
  <c r="J1196" i="11"/>
  <c r="J1197" i="11"/>
  <c r="J1198" i="11"/>
  <c r="J1199" i="11"/>
  <c r="J1200" i="11"/>
  <c r="J1201" i="11"/>
  <c r="J1202" i="11"/>
  <c r="J1203" i="11"/>
  <c r="J1204" i="11"/>
  <c r="J1205" i="11"/>
  <c r="J1206" i="11"/>
  <c r="J1207" i="11"/>
  <c r="J1208" i="11"/>
  <c r="J1209" i="11"/>
  <c r="J1210" i="11"/>
  <c r="J1211" i="11"/>
  <c r="J1212" i="11"/>
  <c r="J1213" i="11"/>
  <c r="J1214" i="11"/>
  <c r="J1215" i="11"/>
  <c r="J1216" i="11"/>
  <c r="J1217" i="11"/>
  <c r="J1218" i="11"/>
  <c r="J1219" i="11"/>
  <c r="J1220" i="11"/>
  <c r="J1221" i="11"/>
  <c r="J1222" i="11"/>
  <c r="J1223" i="11"/>
  <c r="J1224" i="11"/>
  <c r="J1225" i="11"/>
  <c r="J1226" i="11"/>
  <c r="J1227" i="11"/>
  <c r="J1228" i="11"/>
  <c r="J1229" i="11"/>
  <c r="J1230" i="11"/>
  <c r="J1231" i="11"/>
  <c r="J1232" i="11"/>
  <c r="J1233" i="11"/>
  <c r="J1234" i="11"/>
  <c r="J1235" i="11"/>
  <c r="J1236" i="11"/>
  <c r="J1237" i="11"/>
  <c r="J1238" i="11"/>
  <c r="J1239" i="11"/>
  <c r="J1240" i="11"/>
  <c r="J1241" i="11"/>
  <c r="J1242" i="11"/>
  <c r="J1243" i="11"/>
  <c r="J1244" i="11"/>
  <c r="J1245" i="11"/>
  <c r="J1246" i="11"/>
  <c r="J1247" i="11"/>
  <c r="J1248" i="11"/>
  <c r="J1249" i="11"/>
  <c r="J1250" i="11"/>
  <c r="J1251" i="11"/>
  <c r="J1252" i="11"/>
  <c r="J1253" i="11"/>
  <c r="J1254" i="11"/>
  <c r="J1255" i="11"/>
  <c r="J1256" i="11"/>
  <c r="J1257" i="11"/>
  <c r="J1258" i="11"/>
  <c r="J1259" i="11"/>
  <c r="J1260" i="11"/>
  <c r="J1261" i="11"/>
  <c r="J1262" i="11"/>
  <c r="J1263" i="11"/>
  <c r="J1264" i="11"/>
  <c r="J1265" i="11"/>
  <c r="J1266" i="11"/>
  <c r="J1267" i="11"/>
  <c r="J1268" i="11"/>
  <c r="J1269" i="11"/>
  <c r="J1270" i="11"/>
  <c r="J1271" i="11"/>
  <c r="J1272" i="11"/>
  <c r="J1273" i="11"/>
  <c r="J1274" i="11"/>
  <c r="J1275" i="11"/>
  <c r="J1276" i="11"/>
  <c r="J1277" i="11"/>
  <c r="J1278" i="11"/>
  <c r="J1279" i="11"/>
  <c r="J1280" i="11"/>
  <c r="J1281" i="11"/>
  <c r="J1282" i="11"/>
  <c r="J1283" i="11"/>
  <c r="J1284" i="11"/>
  <c r="J1285" i="11"/>
  <c r="J1286" i="11"/>
  <c r="J1287" i="11"/>
  <c r="J1288" i="11"/>
  <c r="J1289" i="11"/>
  <c r="J1290" i="11"/>
  <c r="J1291" i="11"/>
  <c r="J1292" i="11"/>
  <c r="J1293" i="11"/>
  <c r="J1294" i="11"/>
  <c r="J1295" i="11"/>
  <c r="J1296" i="11"/>
  <c r="J1297" i="11"/>
  <c r="J1298" i="11"/>
  <c r="J1299" i="11"/>
  <c r="J1300" i="11"/>
  <c r="J1301" i="11"/>
  <c r="J1302" i="11"/>
  <c r="J1303" i="11"/>
  <c r="J1304" i="11"/>
  <c r="J1305" i="11"/>
  <c r="J1306" i="11"/>
  <c r="J1307" i="11"/>
  <c r="J1308" i="11"/>
  <c r="J1309" i="11"/>
  <c r="J1310" i="11"/>
  <c r="J1311" i="11"/>
  <c r="J1312" i="11"/>
  <c r="J1313" i="11"/>
  <c r="J1314" i="11"/>
  <c r="J1315" i="11"/>
  <c r="J1316" i="11"/>
  <c r="J1317" i="11"/>
  <c r="J1318" i="11"/>
  <c r="J1319" i="11"/>
  <c r="J1320" i="11"/>
  <c r="J1321" i="11"/>
  <c r="J1322" i="11"/>
  <c r="J1323" i="11"/>
  <c r="J1324" i="11"/>
  <c r="J1325" i="11"/>
  <c r="J1326" i="11"/>
  <c r="J1327" i="11"/>
  <c r="J1328" i="11"/>
  <c r="J1329" i="11"/>
  <c r="J1330" i="11"/>
  <c r="J1331" i="11"/>
  <c r="J1332" i="11"/>
  <c r="J1333" i="11"/>
  <c r="J1334" i="11"/>
  <c r="J1335" i="11"/>
  <c r="J1336" i="11"/>
  <c r="J1337" i="11"/>
  <c r="J1338" i="11"/>
  <c r="J1339" i="11"/>
  <c r="J1340" i="11"/>
  <c r="J1341" i="11"/>
  <c r="J1342" i="11"/>
  <c r="J1343" i="11"/>
  <c r="J1344" i="11"/>
  <c r="J1345" i="11"/>
  <c r="J1346" i="11"/>
  <c r="J1347" i="11"/>
  <c r="J1348" i="11"/>
  <c r="J1349" i="11"/>
  <c r="J1350" i="11"/>
  <c r="J1351" i="11"/>
  <c r="J1352" i="11"/>
  <c r="J1353" i="11"/>
  <c r="J1354" i="11"/>
  <c r="J1355" i="11"/>
  <c r="J1356" i="11"/>
  <c r="J1357" i="11"/>
  <c r="J1358" i="11"/>
  <c r="J1359" i="11"/>
  <c r="J1360" i="11"/>
  <c r="J1361" i="11"/>
  <c r="J1362" i="11"/>
  <c r="J1363" i="11"/>
  <c r="J1364" i="11"/>
  <c r="J1365" i="11"/>
  <c r="J1366" i="11"/>
  <c r="J1367" i="11"/>
  <c r="J1368" i="11"/>
  <c r="J1369" i="11"/>
  <c r="J1370" i="11"/>
  <c r="J1371" i="11"/>
  <c r="J1372" i="11"/>
  <c r="J1373" i="11"/>
  <c r="J1374" i="11"/>
  <c r="J1375" i="11"/>
  <c r="J1376" i="11"/>
  <c r="J1377" i="11"/>
  <c r="J1378" i="11"/>
  <c r="J1379" i="11"/>
  <c r="J1380" i="11"/>
  <c r="J1381" i="11"/>
  <c r="J1382" i="11"/>
  <c r="J1383" i="11"/>
  <c r="J1384" i="11"/>
  <c r="J1385" i="11"/>
  <c r="J1386" i="11"/>
  <c r="J1387" i="11"/>
  <c r="J1388" i="11"/>
  <c r="J1389" i="11"/>
  <c r="J1390" i="11"/>
  <c r="J1391" i="11"/>
  <c r="J1392" i="11"/>
  <c r="J1393" i="11"/>
  <c r="J1394" i="11"/>
  <c r="J1395" i="11"/>
  <c r="J1396" i="11"/>
  <c r="J1397" i="11"/>
  <c r="J1398" i="11"/>
  <c r="J1399" i="11"/>
  <c r="J1400" i="11"/>
  <c r="J1401" i="11"/>
  <c r="J1402" i="11"/>
  <c r="J1403" i="11"/>
  <c r="J1404" i="11"/>
  <c r="J1405" i="11"/>
  <c r="J1406" i="11"/>
  <c r="J1407" i="11"/>
  <c r="J1408" i="11"/>
  <c r="J1409" i="11"/>
  <c r="J1410" i="11"/>
  <c r="J1411" i="11"/>
  <c r="J1412" i="11"/>
  <c r="J1413" i="11"/>
  <c r="J1414" i="11"/>
  <c r="J1415" i="11"/>
  <c r="J1416" i="11"/>
  <c r="J1417" i="11"/>
  <c r="J1418" i="11"/>
  <c r="J1419" i="11"/>
  <c r="J1420" i="11"/>
  <c r="J1421" i="11"/>
  <c r="J1422" i="11"/>
  <c r="J1423" i="11"/>
  <c r="J1424" i="11"/>
  <c r="J1425" i="11"/>
  <c r="J1426" i="11"/>
  <c r="J1427" i="11"/>
  <c r="J1428" i="11"/>
  <c r="J1429" i="11"/>
  <c r="J1430" i="11"/>
  <c r="J1431" i="11"/>
  <c r="J1432" i="11"/>
  <c r="J1433" i="11"/>
  <c r="J1434" i="11"/>
  <c r="J1435" i="11"/>
  <c r="J1436" i="11"/>
  <c r="J1437" i="11"/>
  <c r="J1438" i="11"/>
  <c r="J1439" i="11"/>
  <c r="J1440" i="11"/>
  <c r="J1441" i="11"/>
  <c r="J1442" i="11"/>
  <c r="J1443" i="11"/>
  <c r="J1444" i="11"/>
  <c r="J1445" i="11"/>
  <c r="J1446" i="11"/>
  <c r="J1447" i="11"/>
  <c r="J1448" i="11"/>
  <c r="J1449" i="11"/>
  <c r="J1450" i="11"/>
  <c r="J1451" i="11"/>
  <c r="J1452" i="11"/>
  <c r="J1453" i="11"/>
  <c r="J1454" i="11"/>
  <c r="J1455" i="11"/>
  <c r="J1456" i="11"/>
  <c r="J1457" i="11"/>
  <c r="J1458" i="11"/>
  <c r="J1459" i="11"/>
  <c r="J1460" i="11"/>
  <c r="J1461" i="11"/>
  <c r="J1462" i="11"/>
  <c r="J1463" i="11"/>
  <c r="J1464" i="11"/>
  <c r="J1465" i="11"/>
  <c r="J1466" i="11"/>
  <c r="J1467" i="11"/>
  <c r="J1468" i="11"/>
  <c r="J1469" i="11"/>
  <c r="J1470" i="11"/>
  <c r="J1471" i="11"/>
  <c r="J1472" i="11"/>
  <c r="J1473" i="11"/>
  <c r="J1474" i="11"/>
  <c r="J1475" i="11"/>
  <c r="J1476" i="11"/>
  <c r="J1477" i="11"/>
  <c r="J1478" i="11"/>
  <c r="J1479" i="11"/>
  <c r="J1480" i="11"/>
  <c r="J1481" i="11"/>
  <c r="J1482" i="11"/>
  <c r="J1483" i="11"/>
  <c r="J1484" i="11"/>
  <c r="J1485" i="11"/>
  <c r="J1486" i="11"/>
  <c r="J1487" i="11"/>
  <c r="J1488" i="11"/>
  <c r="J1489" i="11"/>
  <c r="J1490" i="11"/>
  <c r="J1491" i="11"/>
  <c r="J1492" i="11"/>
  <c r="J1493" i="11"/>
  <c r="J1494" i="11"/>
  <c r="J1495" i="11"/>
  <c r="J1496" i="11"/>
  <c r="J1497" i="11"/>
  <c r="J1498" i="11"/>
  <c r="J1499" i="11"/>
  <c r="J1500" i="11"/>
  <c r="J1501" i="11"/>
  <c r="J1502" i="11"/>
  <c r="J1503" i="11"/>
  <c r="J1504" i="11"/>
  <c r="J1505" i="11"/>
  <c r="J1506" i="11"/>
  <c r="J1507" i="11"/>
  <c r="J1508" i="11"/>
  <c r="J1509" i="11"/>
  <c r="J1510" i="11"/>
  <c r="J1511" i="11"/>
  <c r="J1512" i="11"/>
  <c r="J1513" i="11"/>
  <c r="J1514" i="11"/>
  <c r="J1515" i="11"/>
  <c r="J1516" i="11"/>
  <c r="J1517" i="11"/>
  <c r="J1518" i="11"/>
  <c r="J1519" i="11"/>
  <c r="J1520" i="11"/>
  <c r="J1521" i="11"/>
  <c r="J1522" i="11"/>
  <c r="J1523" i="11"/>
  <c r="J1524" i="11"/>
  <c r="J1525" i="11"/>
  <c r="J1526" i="11"/>
  <c r="J1527" i="11"/>
  <c r="J1528" i="11"/>
  <c r="J1529" i="11"/>
  <c r="J1530" i="11"/>
  <c r="J1531" i="11"/>
  <c r="J1532" i="11"/>
  <c r="J1533" i="11"/>
  <c r="J1534" i="11"/>
  <c r="J1535" i="11"/>
  <c r="J1536" i="11"/>
  <c r="J1537" i="11"/>
  <c r="J1538" i="11"/>
  <c r="J1539" i="11"/>
  <c r="J1540" i="11"/>
  <c r="J1541" i="11"/>
  <c r="J1542" i="11"/>
  <c r="J1543" i="11"/>
  <c r="J1544" i="11"/>
  <c r="J1545" i="11"/>
  <c r="J1546" i="11"/>
  <c r="J1547" i="11"/>
  <c r="J1548" i="11"/>
  <c r="J1549" i="11"/>
  <c r="J1550" i="11"/>
  <c r="J1551" i="11"/>
  <c r="J1552" i="11"/>
  <c r="J1553" i="11"/>
  <c r="J1554" i="11"/>
  <c r="J1555" i="11"/>
  <c r="J1556" i="11"/>
  <c r="J1557" i="11"/>
  <c r="J1558" i="11"/>
  <c r="J1559" i="11"/>
  <c r="J1560" i="11"/>
  <c r="J1561" i="11"/>
  <c r="J1562" i="11"/>
  <c r="J1563" i="11"/>
  <c r="J1564" i="11"/>
  <c r="J1565" i="11"/>
  <c r="J1566" i="11"/>
  <c r="J1567" i="11"/>
  <c r="J1568" i="11"/>
  <c r="J1569" i="11"/>
  <c r="J1570" i="11"/>
  <c r="J1571" i="11"/>
  <c r="J1572" i="11"/>
  <c r="J1573" i="11"/>
  <c r="J1574" i="11"/>
  <c r="J1575" i="11"/>
  <c r="J1576" i="11"/>
  <c r="J1577" i="11"/>
  <c r="J1578" i="11"/>
  <c r="J1579" i="11"/>
  <c r="J1580" i="11"/>
  <c r="J1581" i="11"/>
  <c r="J1582" i="11"/>
  <c r="J1583" i="11"/>
  <c r="J1584" i="11"/>
  <c r="J1585" i="11"/>
  <c r="J1586" i="11"/>
  <c r="J1587" i="11"/>
  <c r="J1588" i="11"/>
  <c r="J1589" i="11"/>
  <c r="J1590" i="11"/>
  <c r="J1591" i="11"/>
  <c r="J1592" i="11"/>
  <c r="J1593" i="11"/>
  <c r="J1594" i="11"/>
  <c r="J1595" i="11"/>
  <c r="J1596" i="11"/>
  <c r="J1597" i="11"/>
  <c r="J1598" i="11"/>
  <c r="J1599" i="11"/>
  <c r="J1600" i="11"/>
  <c r="J1601" i="11"/>
  <c r="J1602" i="11"/>
  <c r="J1603" i="11"/>
  <c r="J1604" i="11"/>
  <c r="J1605" i="11"/>
  <c r="J1606" i="11"/>
  <c r="J1607" i="11"/>
  <c r="J1608" i="11"/>
  <c r="J1609" i="11"/>
  <c r="J1610" i="11"/>
  <c r="J1611" i="11"/>
  <c r="J1612" i="11"/>
  <c r="J1613" i="11"/>
  <c r="J1614" i="11"/>
  <c r="J1615" i="11"/>
  <c r="J1616" i="11"/>
  <c r="J1617" i="11"/>
  <c r="J1618" i="11"/>
  <c r="J1619" i="11"/>
  <c r="J1620" i="11"/>
  <c r="J1621" i="11"/>
  <c r="J1622" i="11"/>
  <c r="J1623" i="11"/>
  <c r="J1624" i="11"/>
  <c r="J1625" i="11"/>
  <c r="J1626" i="11"/>
  <c r="J1627" i="11"/>
  <c r="J1628" i="11"/>
  <c r="J1629" i="11"/>
  <c r="J1630" i="11"/>
  <c r="J1631" i="11"/>
  <c r="J1632" i="11"/>
  <c r="J1633" i="11"/>
  <c r="J1634" i="11"/>
  <c r="J1635" i="11"/>
  <c r="J1636" i="11"/>
  <c r="J1637" i="11"/>
  <c r="J1638" i="11"/>
  <c r="J1639" i="11"/>
  <c r="J1640" i="11"/>
  <c r="J1641" i="11"/>
  <c r="J1642" i="11"/>
  <c r="J1643" i="11"/>
  <c r="J1644" i="11"/>
  <c r="J1645" i="11"/>
  <c r="J1646" i="11"/>
  <c r="J1647" i="11"/>
  <c r="J1648" i="11"/>
  <c r="J1649" i="11"/>
  <c r="J1650" i="11"/>
  <c r="J1651" i="11"/>
  <c r="J1652" i="11"/>
  <c r="J1653" i="11"/>
  <c r="J1654" i="11"/>
  <c r="J1655" i="11"/>
  <c r="J1656" i="11"/>
  <c r="J1657" i="11"/>
  <c r="J1658" i="11"/>
  <c r="J1659" i="11"/>
  <c r="J1660" i="11"/>
  <c r="J1661" i="11"/>
  <c r="J1662" i="11"/>
  <c r="J1663" i="11"/>
  <c r="J1664" i="11"/>
  <c r="J1665" i="11"/>
  <c r="J1666" i="11"/>
  <c r="J1667" i="11"/>
  <c r="J1668" i="11"/>
  <c r="J1669" i="11"/>
  <c r="J1670" i="11"/>
  <c r="J1671" i="11"/>
  <c r="J1672" i="11"/>
  <c r="J1673" i="11"/>
  <c r="J1674" i="11"/>
  <c r="J1675" i="11"/>
  <c r="J1676" i="11"/>
  <c r="J1677" i="11"/>
  <c r="J1678" i="11"/>
  <c r="J1679" i="11"/>
  <c r="J1680" i="11"/>
  <c r="J1681" i="11"/>
  <c r="J1682" i="11"/>
  <c r="J1683" i="11"/>
  <c r="J1684" i="11"/>
  <c r="J1685" i="11"/>
  <c r="J1686" i="11"/>
  <c r="J1687" i="11"/>
  <c r="J1688" i="11"/>
  <c r="J1689" i="11"/>
  <c r="J1690" i="11"/>
  <c r="J1691" i="11"/>
  <c r="J1692" i="11"/>
  <c r="J1693" i="11"/>
  <c r="J1694" i="11"/>
  <c r="J1695" i="11"/>
  <c r="J1696" i="11"/>
  <c r="J1697" i="11"/>
  <c r="J1698" i="11"/>
  <c r="J1699" i="11"/>
  <c r="J1700" i="11"/>
  <c r="J1701" i="11"/>
  <c r="J1702" i="11"/>
  <c r="J1703" i="11"/>
  <c r="J1704" i="11"/>
  <c r="J1705" i="11"/>
  <c r="J1706" i="11"/>
  <c r="J1707" i="11"/>
  <c r="J1708" i="11"/>
  <c r="J1709" i="11"/>
  <c r="J1710" i="11"/>
  <c r="J1711" i="11"/>
  <c r="J1712" i="11"/>
  <c r="J1713" i="11"/>
  <c r="J1714" i="11"/>
  <c r="J1715" i="11"/>
  <c r="J1716" i="11"/>
  <c r="J1717" i="11"/>
  <c r="J1718" i="11"/>
  <c r="J1719" i="11"/>
  <c r="J1720" i="11"/>
  <c r="J1721" i="11"/>
  <c r="J1722" i="11"/>
  <c r="J1723" i="11"/>
  <c r="J1724" i="11"/>
  <c r="J1725" i="11"/>
  <c r="J1726" i="11"/>
  <c r="J1727" i="11"/>
  <c r="J1728" i="11"/>
  <c r="J1729" i="11"/>
  <c r="J1730" i="11"/>
  <c r="J1731" i="11"/>
  <c r="J1732" i="11"/>
  <c r="J1733" i="11"/>
  <c r="J1734" i="11"/>
  <c r="J1735" i="11"/>
  <c r="J1736" i="11"/>
  <c r="J1737" i="11"/>
  <c r="J1738" i="11"/>
  <c r="J1739" i="11"/>
  <c r="J1740" i="11"/>
  <c r="J1741" i="11"/>
  <c r="J1742" i="11"/>
  <c r="J1743" i="11"/>
  <c r="J1744" i="11"/>
  <c r="J1745" i="11"/>
  <c r="J1746" i="11"/>
  <c r="J1747" i="11"/>
  <c r="J1748" i="11"/>
  <c r="J1749" i="11"/>
  <c r="J1750" i="11"/>
  <c r="J1751" i="11"/>
  <c r="J1752" i="11"/>
  <c r="J1753" i="11"/>
  <c r="J1754" i="11"/>
  <c r="J1755" i="11"/>
  <c r="J1756" i="11"/>
  <c r="J1757" i="11"/>
  <c r="J1758" i="11"/>
  <c r="J1759" i="11"/>
  <c r="J1760" i="11"/>
  <c r="J1761" i="11"/>
  <c r="J1762" i="11"/>
  <c r="J1763" i="11"/>
  <c r="J1764" i="11"/>
  <c r="J1765" i="11"/>
  <c r="J1766" i="11"/>
  <c r="J1767" i="11"/>
  <c r="J1768" i="11"/>
  <c r="J1769" i="11"/>
  <c r="J1770" i="11"/>
  <c r="J1771" i="11"/>
  <c r="J1772" i="11"/>
  <c r="J1773" i="11"/>
  <c r="J1774" i="11"/>
  <c r="J1775" i="11"/>
  <c r="J1776" i="11"/>
  <c r="J1777" i="11"/>
  <c r="J1778" i="11"/>
  <c r="J1779" i="11"/>
  <c r="J1780" i="11"/>
  <c r="J1781" i="11"/>
  <c r="J1782" i="11"/>
  <c r="J1783" i="11"/>
  <c r="J1784" i="11"/>
  <c r="J1785" i="11"/>
  <c r="J1786" i="11"/>
  <c r="J1787" i="11"/>
  <c r="J1788" i="11"/>
  <c r="J1789" i="11"/>
  <c r="J1790" i="11"/>
  <c r="J1791" i="11"/>
  <c r="J1792" i="11"/>
  <c r="J1793" i="11"/>
  <c r="J1794" i="11"/>
  <c r="J1795" i="11"/>
  <c r="J1796" i="11"/>
  <c r="J1797" i="11"/>
  <c r="J1798" i="11"/>
  <c r="J1799" i="11"/>
  <c r="J1800" i="11"/>
  <c r="J1801" i="11"/>
  <c r="J1802" i="11"/>
  <c r="J1803" i="11"/>
  <c r="J1804" i="11"/>
  <c r="J1805" i="11"/>
  <c r="J1806" i="11"/>
  <c r="J1807" i="11"/>
  <c r="J1808" i="11"/>
  <c r="J1809" i="11"/>
  <c r="J1810" i="11"/>
  <c r="J1811" i="11"/>
  <c r="J1812" i="11"/>
  <c r="J1813" i="11"/>
  <c r="J1814" i="11"/>
  <c r="J1815" i="11"/>
  <c r="J1816" i="11"/>
  <c r="J1817" i="11"/>
  <c r="J1818" i="11"/>
  <c r="J1819" i="11"/>
  <c r="J1820" i="11"/>
  <c r="J1821" i="11"/>
  <c r="J1822" i="11"/>
  <c r="J1823" i="11"/>
  <c r="J1824" i="11"/>
  <c r="J1825" i="11"/>
  <c r="J1826" i="11"/>
  <c r="J1827" i="11"/>
  <c r="J1828" i="11"/>
  <c r="J1829" i="11"/>
  <c r="J1830" i="11"/>
  <c r="J1831" i="11"/>
  <c r="J1832" i="11"/>
  <c r="J1833" i="11"/>
  <c r="J1834" i="11"/>
  <c r="J1835" i="11"/>
  <c r="J1836" i="11"/>
  <c r="J1837" i="11"/>
  <c r="J1838" i="11"/>
  <c r="J1839" i="11"/>
  <c r="J1840" i="11"/>
  <c r="J1841" i="11"/>
  <c r="J1842" i="11"/>
  <c r="J1843" i="11"/>
  <c r="J1844" i="11"/>
  <c r="J1845" i="11"/>
  <c r="J1846" i="11"/>
  <c r="J1847" i="11"/>
  <c r="J1848" i="11"/>
  <c r="J1849" i="11"/>
  <c r="J1850" i="11"/>
  <c r="J1851" i="11"/>
  <c r="J1852" i="11"/>
  <c r="J1853" i="11"/>
  <c r="J1854" i="11"/>
  <c r="J1855" i="11"/>
  <c r="J1856" i="11"/>
  <c r="J1857" i="11"/>
  <c r="J1858" i="11"/>
  <c r="J1859" i="11"/>
  <c r="J1860" i="11"/>
  <c r="J1861" i="11"/>
  <c r="J1862" i="11"/>
  <c r="J1863" i="11"/>
  <c r="J1864" i="11"/>
  <c r="J1865" i="11"/>
  <c r="J1866" i="11"/>
  <c r="J1867" i="11"/>
  <c r="J1868" i="11"/>
  <c r="J1869" i="11"/>
  <c r="J1870" i="11"/>
  <c r="J1871" i="11"/>
  <c r="J1872" i="11"/>
  <c r="J1873" i="11"/>
  <c r="J1874" i="11"/>
  <c r="J1875" i="11"/>
  <c r="J1876" i="11"/>
  <c r="J1877" i="11"/>
  <c r="J1878" i="11"/>
  <c r="J1879" i="11"/>
  <c r="J1880" i="11"/>
  <c r="J1881" i="11"/>
  <c r="J1882" i="11"/>
  <c r="J1883" i="11"/>
  <c r="J1884" i="11"/>
  <c r="J1885" i="11"/>
  <c r="J1886" i="11"/>
  <c r="J1887" i="11"/>
  <c r="J1888" i="11"/>
  <c r="J1889" i="11"/>
  <c r="J1890" i="11"/>
  <c r="J1891" i="11"/>
  <c r="J1892" i="11"/>
  <c r="J1893" i="11"/>
  <c r="J1894" i="11"/>
  <c r="J1895" i="11"/>
  <c r="J1896" i="11"/>
  <c r="J1897" i="11"/>
  <c r="J1898" i="11"/>
  <c r="J1899" i="11"/>
  <c r="J1900" i="11"/>
  <c r="J1901" i="11"/>
  <c r="J1902" i="11"/>
  <c r="J1903" i="11"/>
  <c r="J1904" i="11"/>
  <c r="J1905" i="11"/>
  <c r="J1906" i="11"/>
  <c r="J1907" i="11"/>
  <c r="J1908" i="11"/>
  <c r="J1909" i="11"/>
  <c r="J1910" i="11"/>
  <c r="J1911" i="11"/>
  <c r="J1912" i="11"/>
  <c r="J1913" i="11"/>
  <c r="J1914" i="11"/>
  <c r="J1915" i="11"/>
  <c r="J1916" i="11"/>
  <c r="J1917" i="11"/>
  <c r="J1918" i="11"/>
  <c r="J1919" i="11"/>
  <c r="J1920" i="11"/>
  <c r="J1921" i="11"/>
  <c r="J1922" i="11"/>
  <c r="J1923" i="11"/>
  <c r="J1924" i="11"/>
  <c r="J1925" i="11"/>
  <c r="J1926" i="11"/>
  <c r="J1927" i="11"/>
  <c r="J1928" i="11"/>
  <c r="J1929" i="11"/>
  <c r="J1930" i="11"/>
  <c r="J1931" i="11"/>
  <c r="J1932" i="11"/>
  <c r="J1933" i="11"/>
  <c r="J1934" i="11"/>
  <c r="J1935" i="11"/>
  <c r="J1936" i="11"/>
  <c r="J1937" i="11"/>
  <c r="J1938" i="11"/>
  <c r="J1939" i="11"/>
  <c r="J1940" i="11"/>
  <c r="J1941" i="11"/>
  <c r="J1942" i="11"/>
  <c r="J1943" i="11"/>
  <c r="J1944" i="11"/>
  <c r="J1945" i="11"/>
  <c r="J1946" i="11"/>
  <c r="J1947" i="11"/>
  <c r="J1948" i="11"/>
  <c r="J1949" i="11"/>
  <c r="J1950" i="11"/>
  <c r="J1951" i="11"/>
  <c r="J1952" i="11"/>
  <c r="J1953" i="11"/>
  <c r="J1954" i="11"/>
  <c r="J1955" i="11"/>
  <c r="J1956" i="11"/>
  <c r="J1957" i="11"/>
  <c r="J1958" i="11"/>
  <c r="J1959" i="11"/>
  <c r="J1960" i="11"/>
  <c r="J1961" i="11"/>
  <c r="J1962" i="11"/>
  <c r="J1963" i="11"/>
  <c r="J1964" i="11"/>
  <c r="J1965" i="11"/>
  <c r="J1966" i="11"/>
  <c r="J1967" i="11"/>
  <c r="J1968" i="11"/>
  <c r="J1969" i="11"/>
  <c r="J1970" i="11"/>
  <c r="J1971" i="11"/>
  <c r="J1972" i="11"/>
  <c r="J1973" i="11"/>
  <c r="J1974" i="11"/>
  <c r="J1975" i="11"/>
  <c r="J1976" i="11"/>
  <c r="J1977" i="11"/>
  <c r="J1978" i="11"/>
  <c r="J1979" i="11"/>
  <c r="J1980" i="11"/>
  <c r="J1981" i="11"/>
  <c r="J1982" i="11"/>
  <c r="J1983" i="11"/>
  <c r="J1984" i="11"/>
  <c r="J1985" i="11"/>
  <c r="J1986" i="11"/>
  <c r="J1987" i="11"/>
  <c r="J1988" i="11"/>
  <c r="J1989" i="11"/>
  <c r="J1990" i="11"/>
  <c r="J1991" i="11"/>
  <c r="J1992" i="11"/>
  <c r="J1993" i="11"/>
  <c r="J1994" i="11"/>
  <c r="J1995" i="11"/>
  <c r="J1996" i="11"/>
  <c r="J1997" i="11"/>
  <c r="J1998" i="11"/>
  <c r="J1999" i="11"/>
  <c r="J2000" i="11"/>
  <c r="J2001" i="11"/>
  <c r="J2002" i="11"/>
  <c r="J2003" i="11"/>
  <c r="J2004" i="11"/>
  <c r="J2005" i="11"/>
  <c r="J2006" i="11"/>
  <c r="J2007" i="11"/>
  <c r="J2008" i="11"/>
  <c r="J2009" i="11"/>
  <c r="J2010" i="11"/>
  <c r="J2011" i="11"/>
  <c r="J2012" i="11"/>
  <c r="J2013" i="11"/>
  <c r="J2014" i="11"/>
  <c r="J2015" i="11"/>
  <c r="J2016" i="11"/>
  <c r="J2017" i="11"/>
  <c r="J2018" i="11"/>
  <c r="J2019" i="11"/>
  <c r="J2020" i="11"/>
  <c r="J2021" i="11"/>
  <c r="J2022" i="11"/>
  <c r="J2023" i="11"/>
  <c r="J2024" i="11"/>
  <c r="J2025" i="11"/>
  <c r="J2026" i="11"/>
  <c r="J2027" i="11"/>
  <c r="J2028" i="11"/>
  <c r="J2029" i="11"/>
  <c r="J2030" i="11"/>
  <c r="J2031" i="11"/>
  <c r="J2032" i="11"/>
  <c r="J2033" i="11"/>
  <c r="J2034" i="11"/>
  <c r="J2035" i="11"/>
  <c r="J2036" i="11"/>
  <c r="J2037" i="11"/>
  <c r="J2038" i="11"/>
  <c r="J2039" i="11"/>
  <c r="J2040" i="11"/>
  <c r="J2041" i="11"/>
  <c r="J2042" i="11"/>
  <c r="J2043" i="11"/>
  <c r="J2044" i="11"/>
  <c r="J2045" i="11"/>
  <c r="J2046" i="11"/>
  <c r="J2047" i="11"/>
  <c r="J2048" i="11"/>
  <c r="J2049" i="11"/>
  <c r="J2050" i="11"/>
  <c r="J2051" i="11"/>
  <c r="J2052" i="11"/>
  <c r="J2053" i="11"/>
  <c r="J2054" i="11"/>
  <c r="J2055" i="11"/>
  <c r="J2056" i="11"/>
  <c r="J2057" i="11"/>
  <c r="J2058" i="11"/>
  <c r="J2059" i="11"/>
  <c r="J2060" i="11"/>
  <c r="J2061" i="11"/>
  <c r="J2062" i="11"/>
  <c r="J2063" i="11"/>
  <c r="J2064" i="11"/>
  <c r="J2065" i="11"/>
  <c r="J2066" i="11"/>
  <c r="J2067" i="11"/>
  <c r="J2068" i="11"/>
  <c r="J2069" i="11"/>
  <c r="J2070" i="11"/>
  <c r="J2071" i="11"/>
  <c r="J2072" i="11"/>
  <c r="J2073" i="11"/>
  <c r="J2074" i="11"/>
  <c r="J2075" i="11"/>
  <c r="J2076" i="11"/>
  <c r="J2077" i="11"/>
  <c r="J2078" i="11"/>
  <c r="J2079" i="11"/>
  <c r="J2080" i="11"/>
  <c r="J2081" i="11"/>
  <c r="J2082" i="11"/>
  <c r="J2083" i="11"/>
  <c r="J2084" i="11"/>
  <c r="J2085" i="11"/>
  <c r="J2086" i="11"/>
  <c r="J2087" i="11"/>
  <c r="J2088" i="11"/>
  <c r="J2089" i="11"/>
  <c r="J2090" i="11"/>
  <c r="J2091" i="11"/>
  <c r="J2092" i="11"/>
  <c r="J2093" i="11"/>
  <c r="J2094" i="11"/>
  <c r="J2095" i="11"/>
  <c r="J2096" i="11"/>
  <c r="J2097" i="11"/>
  <c r="J2098" i="11"/>
  <c r="J2099" i="11"/>
  <c r="J2100" i="11"/>
  <c r="J2101" i="11"/>
  <c r="J2102" i="11"/>
  <c r="J2103" i="11"/>
  <c r="J2104" i="11"/>
  <c r="J2105" i="11"/>
  <c r="J2106" i="11"/>
  <c r="J2107" i="11"/>
  <c r="J2108" i="11"/>
  <c r="J2109" i="11"/>
  <c r="J2110" i="11"/>
  <c r="J2111" i="11"/>
  <c r="J2112" i="11"/>
  <c r="J2113" i="11"/>
  <c r="J2114" i="11"/>
  <c r="J2115" i="11"/>
  <c r="J2116" i="11"/>
  <c r="J2117" i="11"/>
  <c r="J2118" i="11"/>
  <c r="J2119" i="11"/>
  <c r="J2120" i="11"/>
  <c r="J2121" i="11"/>
  <c r="J2122" i="11"/>
  <c r="J2123" i="11"/>
  <c r="J2124" i="11"/>
  <c r="J2125" i="11"/>
  <c r="J2126" i="11"/>
  <c r="J2127" i="11"/>
  <c r="J2128" i="11"/>
  <c r="J2129" i="11"/>
  <c r="J2130" i="11"/>
  <c r="J2131" i="11"/>
  <c r="J2132" i="11"/>
  <c r="J2133" i="11"/>
  <c r="J2134" i="11"/>
  <c r="J2135" i="11"/>
  <c r="J2136" i="11"/>
  <c r="J2137" i="11"/>
  <c r="J2138" i="11"/>
  <c r="J2139" i="11"/>
  <c r="J2140" i="11"/>
  <c r="J2141" i="11"/>
  <c r="J2142" i="11"/>
  <c r="J2143" i="11"/>
  <c r="J2144" i="11"/>
  <c r="J2145" i="11"/>
  <c r="J2146" i="11"/>
  <c r="J2147" i="11"/>
  <c r="J2148" i="11"/>
  <c r="J2149" i="11"/>
  <c r="J2150" i="11"/>
  <c r="J2151" i="11"/>
  <c r="J2152" i="11"/>
  <c r="J2153" i="11"/>
  <c r="J2154" i="11"/>
  <c r="J2155" i="11"/>
  <c r="J2156" i="11"/>
  <c r="J2157" i="11"/>
  <c r="J2158" i="11"/>
  <c r="J2159" i="11"/>
  <c r="J2160" i="11"/>
  <c r="J2161" i="11"/>
  <c r="J2162" i="11"/>
  <c r="J2163" i="11"/>
  <c r="J2164" i="11"/>
  <c r="J2165" i="11"/>
  <c r="J2166" i="11"/>
  <c r="J2167" i="11"/>
  <c r="J2168" i="11"/>
  <c r="J2169" i="11"/>
  <c r="J2170" i="11"/>
  <c r="J2171" i="11"/>
  <c r="J2172" i="11"/>
  <c r="J2173" i="11"/>
  <c r="J2174" i="11"/>
  <c r="J2175" i="11"/>
  <c r="J2176" i="11"/>
  <c r="J2177" i="11"/>
  <c r="J2178" i="11"/>
  <c r="J2179" i="11"/>
  <c r="J2180" i="11"/>
  <c r="J2181" i="11"/>
  <c r="J2182" i="11"/>
  <c r="J2183" i="11"/>
  <c r="J2184" i="11"/>
  <c r="J2185" i="11"/>
  <c r="J2186" i="11"/>
  <c r="J2187" i="11"/>
  <c r="J2188" i="11"/>
  <c r="J2189" i="11"/>
  <c r="J2190" i="11"/>
  <c r="J2191" i="11"/>
  <c r="J2192" i="11"/>
  <c r="J2193" i="11"/>
  <c r="J2194" i="11"/>
  <c r="J2195" i="11"/>
  <c r="J2196" i="11"/>
  <c r="J2197" i="11"/>
  <c r="J2198" i="11"/>
  <c r="J2199" i="11"/>
  <c r="J2200" i="11"/>
  <c r="J2201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H67" i="11"/>
  <c r="H68" i="11"/>
  <c r="H69" i="11"/>
  <c r="H70" i="11"/>
  <c r="H71" i="11"/>
  <c r="H72" i="11"/>
  <c r="H73" i="11"/>
  <c r="H74" i="11"/>
  <c r="H75" i="11"/>
  <c r="H76" i="11"/>
  <c r="H77" i="11"/>
  <c r="H78" i="11"/>
  <c r="H79" i="11"/>
  <c r="H80" i="11"/>
  <c r="H81" i="11"/>
  <c r="H82" i="11"/>
  <c r="H83" i="11"/>
  <c r="H84" i="11"/>
  <c r="H85" i="11"/>
  <c r="H86" i="11"/>
  <c r="H87" i="11"/>
  <c r="H88" i="11"/>
  <c r="H89" i="11"/>
  <c r="H90" i="11"/>
  <c r="H91" i="11"/>
  <c r="H92" i="11"/>
  <c r="H93" i="11"/>
  <c r="H94" i="11"/>
  <c r="H95" i="11"/>
  <c r="H96" i="11"/>
  <c r="H97" i="11"/>
  <c r="H98" i="11"/>
  <c r="H99" i="11"/>
  <c r="H100" i="11"/>
  <c r="H101" i="11"/>
  <c r="H102" i="11"/>
  <c r="H103" i="11"/>
  <c r="H104" i="11"/>
  <c r="H105" i="11"/>
  <c r="H106" i="11"/>
  <c r="H107" i="11"/>
  <c r="H108" i="11"/>
  <c r="H109" i="11"/>
  <c r="H110" i="11"/>
  <c r="H111" i="11"/>
  <c r="H112" i="11"/>
  <c r="H113" i="11"/>
  <c r="H114" i="11"/>
  <c r="H115" i="11"/>
  <c r="H116" i="11"/>
  <c r="H117" i="11"/>
  <c r="H118" i="11"/>
  <c r="H119" i="11"/>
  <c r="H120" i="11"/>
  <c r="H121" i="11"/>
  <c r="H122" i="11"/>
  <c r="H123" i="11"/>
  <c r="H124" i="11"/>
  <c r="H125" i="11"/>
  <c r="H126" i="11"/>
  <c r="H127" i="11"/>
  <c r="H128" i="11"/>
  <c r="H129" i="11"/>
  <c r="H130" i="11"/>
  <c r="H131" i="11"/>
  <c r="H132" i="11"/>
  <c r="H133" i="11"/>
  <c r="H134" i="11"/>
  <c r="H135" i="11"/>
  <c r="H136" i="11"/>
  <c r="H137" i="11"/>
  <c r="H138" i="11"/>
  <c r="H139" i="11"/>
  <c r="H140" i="11"/>
  <c r="H141" i="11"/>
  <c r="H142" i="11"/>
  <c r="H143" i="11"/>
  <c r="H144" i="11"/>
  <c r="H145" i="11"/>
  <c r="H146" i="11"/>
  <c r="H147" i="11"/>
  <c r="H148" i="11"/>
  <c r="H149" i="11"/>
  <c r="H150" i="11"/>
  <c r="H151" i="11"/>
  <c r="H152" i="11"/>
  <c r="H153" i="11"/>
  <c r="H154" i="11"/>
  <c r="H155" i="11"/>
  <c r="H156" i="11"/>
  <c r="H157" i="11"/>
  <c r="H158" i="11"/>
  <c r="H159" i="11"/>
  <c r="H160" i="11"/>
  <c r="H161" i="11"/>
  <c r="H162" i="11"/>
  <c r="H163" i="11"/>
  <c r="H164" i="11"/>
  <c r="H165" i="11"/>
  <c r="H166" i="11"/>
  <c r="H167" i="11"/>
  <c r="H168" i="11"/>
  <c r="H169" i="11"/>
  <c r="H170" i="11"/>
  <c r="H171" i="11"/>
  <c r="H172" i="11"/>
  <c r="H173" i="11"/>
  <c r="H174" i="11"/>
  <c r="H175" i="11"/>
  <c r="H176" i="11"/>
  <c r="H177" i="11"/>
  <c r="H178" i="11"/>
  <c r="H179" i="11"/>
  <c r="H180" i="11"/>
  <c r="H181" i="11"/>
  <c r="H182" i="11"/>
  <c r="H183" i="11"/>
  <c r="H184" i="11"/>
  <c r="H185" i="11"/>
  <c r="H186" i="11"/>
  <c r="H187" i="11"/>
  <c r="H188" i="11"/>
  <c r="H189" i="11"/>
  <c r="H190" i="11"/>
  <c r="H191" i="11"/>
  <c r="H192" i="11"/>
  <c r="H193" i="11"/>
  <c r="H194" i="11"/>
  <c r="H195" i="11"/>
  <c r="H196" i="11"/>
  <c r="H197" i="11"/>
  <c r="H198" i="11"/>
  <c r="H199" i="11"/>
  <c r="H200" i="11"/>
  <c r="H201" i="11"/>
  <c r="H202" i="11"/>
  <c r="H203" i="11"/>
  <c r="H204" i="11"/>
  <c r="H205" i="11"/>
  <c r="H206" i="11"/>
  <c r="H207" i="11"/>
  <c r="H208" i="11"/>
  <c r="H209" i="11"/>
  <c r="H210" i="11"/>
  <c r="H211" i="11"/>
  <c r="H212" i="11"/>
  <c r="H213" i="11"/>
  <c r="H214" i="11"/>
  <c r="H215" i="11"/>
  <c r="H216" i="11"/>
  <c r="H217" i="11"/>
  <c r="H218" i="11"/>
  <c r="H219" i="11"/>
  <c r="H220" i="11"/>
  <c r="H221" i="11"/>
  <c r="H222" i="11"/>
  <c r="H223" i="11"/>
  <c r="H224" i="11"/>
  <c r="H225" i="11"/>
  <c r="H226" i="11"/>
  <c r="H227" i="11"/>
  <c r="H228" i="11"/>
  <c r="H229" i="11"/>
  <c r="H230" i="11"/>
  <c r="H231" i="11"/>
  <c r="H232" i="11"/>
  <c r="H233" i="11"/>
  <c r="H234" i="11"/>
  <c r="H235" i="11"/>
  <c r="H236" i="11"/>
  <c r="H237" i="11"/>
  <c r="H238" i="11"/>
  <c r="H239" i="11"/>
  <c r="H240" i="11"/>
  <c r="H241" i="11"/>
  <c r="H242" i="11"/>
  <c r="H243" i="11"/>
  <c r="H244" i="11"/>
  <c r="H245" i="11"/>
  <c r="H246" i="11"/>
  <c r="H247" i="11"/>
  <c r="H248" i="11"/>
  <c r="H249" i="11"/>
  <c r="H250" i="11"/>
  <c r="H251" i="11"/>
  <c r="H252" i="11"/>
  <c r="H253" i="11"/>
  <c r="H254" i="11"/>
  <c r="H255" i="11"/>
  <c r="H256" i="11"/>
  <c r="H257" i="11"/>
  <c r="H258" i="11"/>
  <c r="H259" i="11"/>
  <c r="H260" i="11"/>
  <c r="H261" i="11"/>
  <c r="H262" i="11"/>
  <c r="H263" i="11"/>
  <c r="H264" i="11"/>
  <c r="H265" i="11"/>
  <c r="H266" i="11"/>
  <c r="H267" i="11"/>
  <c r="H268" i="11"/>
  <c r="H269" i="11"/>
  <c r="H270" i="11"/>
  <c r="H271" i="11"/>
  <c r="H272" i="11"/>
  <c r="H273" i="11"/>
  <c r="H274" i="11"/>
  <c r="H275" i="11"/>
  <c r="H276" i="11"/>
  <c r="H277" i="11"/>
  <c r="H278" i="11"/>
  <c r="H279" i="11"/>
  <c r="H280" i="11"/>
  <c r="H281" i="11"/>
  <c r="H282" i="11"/>
  <c r="H283" i="11"/>
  <c r="H284" i="11"/>
  <c r="H285" i="11"/>
  <c r="H286" i="11"/>
  <c r="H287" i="11"/>
  <c r="H288" i="11"/>
  <c r="H289" i="11"/>
  <c r="H290" i="11"/>
  <c r="H291" i="11"/>
  <c r="H292" i="11"/>
  <c r="H293" i="11"/>
  <c r="H294" i="11"/>
  <c r="H295" i="11"/>
  <c r="H296" i="11"/>
  <c r="H297" i="11"/>
  <c r="H298" i="11"/>
  <c r="H299" i="11"/>
  <c r="H300" i="11"/>
  <c r="H301" i="11"/>
  <c r="H302" i="11"/>
  <c r="H303" i="11"/>
  <c r="H304" i="11"/>
  <c r="H305" i="11"/>
  <c r="H306" i="11"/>
  <c r="H307" i="11"/>
  <c r="H308" i="11"/>
  <c r="H309" i="11"/>
  <c r="H310" i="11"/>
  <c r="H311" i="11"/>
  <c r="H312" i="11"/>
  <c r="H313" i="11"/>
  <c r="H314" i="11"/>
  <c r="H315" i="11"/>
  <c r="H316" i="11"/>
  <c r="H317" i="11"/>
  <c r="H318" i="11"/>
  <c r="H319" i="11"/>
  <c r="H320" i="11"/>
  <c r="H321" i="11"/>
  <c r="H322" i="11"/>
  <c r="H323" i="11"/>
  <c r="H324" i="11"/>
  <c r="H325" i="11"/>
  <c r="H326" i="11"/>
  <c r="H327" i="11"/>
  <c r="H328" i="11"/>
  <c r="H329" i="11"/>
  <c r="H330" i="11"/>
  <c r="H331" i="11"/>
  <c r="H332" i="11"/>
  <c r="H333" i="11"/>
  <c r="H334" i="11"/>
  <c r="H335" i="11"/>
  <c r="H336" i="11"/>
  <c r="H337" i="11"/>
  <c r="H338" i="11"/>
  <c r="H339" i="11"/>
  <c r="H340" i="11"/>
  <c r="H341" i="11"/>
  <c r="H342" i="11"/>
  <c r="H343" i="11"/>
  <c r="H344" i="11"/>
  <c r="H345" i="11"/>
  <c r="H346" i="11"/>
  <c r="H347" i="11"/>
  <c r="H348" i="11"/>
  <c r="H349" i="11"/>
  <c r="H350" i="11"/>
  <c r="H351" i="11"/>
  <c r="H352" i="11"/>
  <c r="H353" i="11"/>
  <c r="H354" i="11"/>
  <c r="H355" i="11"/>
  <c r="H356" i="11"/>
  <c r="H357" i="11"/>
  <c r="H358" i="11"/>
  <c r="H359" i="11"/>
  <c r="H360" i="11"/>
  <c r="H361" i="11"/>
  <c r="H362" i="11"/>
  <c r="H363" i="11"/>
  <c r="H364" i="11"/>
  <c r="H365" i="11"/>
  <c r="H366" i="11"/>
  <c r="H367" i="11"/>
  <c r="H368" i="11"/>
  <c r="H369" i="11"/>
  <c r="H370" i="11"/>
  <c r="H371" i="11"/>
  <c r="H372" i="11"/>
  <c r="H373" i="11"/>
  <c r="H374" i="11"/>
  <c r="H375" i="11"/>
  <c r="H376" i="11"/>
  <c r="H377" i="11"/>
  <c r="H378" i="11"/>
  <c r="H379" i="11"/>
  <c r="H380" i="11"/>
  <c r="H381" i="11"/>
  <c r="H382" i="11"/>
  <c r="H383" i="11"/>
  <c r="H384" i="11"/>
  <c r="H385" i="11"/>
  <c r="H386" i="11"/>
  <c r="H387" i="11"/>
  <c r="H388" i="11"/>
  <c r="H389" i="11"/>
  <c r="H390" i="11"/>
  <c r="H391" i="11"/>
  <c r="H392" i="11"/>
  <c r="H393" i="11"/>
  <c r="H394" i="11"/>
  <c r="H395" i="11"/>
  <c r="H396" i="11"/>
  <c r="H397" i="11"/>
  <c r="H398" i="11"/>
  <c r="H399" i="11"/>
  <c r="H400" i="11"/>
  <c r="H401" i="11"/>
  <c r="H402" i="11"/>
  <c r="H403" i="11"/>
  <c r="H404" i="11"/>
  <c r="H405" i="11"/>
  <c r="H406" i="11"/>
  <c r="H407" i="11"/>
  <c r="H408" i="11"/>
  <c r="H409" i="11"/>
  <c r="H410" i="11"/>
  <c r="H411" i="11"/>
  <c r="H412" i="11"/>
  <c r="H413" i="11"/>
  <c r="H414" i="11"/>
  <c r="H415" i="11"/>
  <c r="H416" i="11"/>
  <c r="H417" i="11"/>
  <c r="H418" i="11"/>
  <c r="H419" i="11"/>
  <c r="H420" i="11"/>
  <c r="H421" i="11"/>
  <c r="H422" i="11"/>
  <c r="H423" i="11"/>
  <c r="H424" i="11"/>
  <c r="H425" i="11"/>
  <c r="H426" i="11"/>
  <c r="H427" i="11"/>
  <c r="H428" i="11"/>
  <c r="H429" i="11"/>
  <c r="H430" i="11"/>
  <c r="H431" i="11"/>
  <c r="H432" i="11"/>
  <c r="H433" i="11"/>
  <c r="H434" i="11"/>
  <c r="H435" i="11"/>
  <c r="H436" i="11"/>
  <c r="H437" i="11"/>
  <c r="H438" i="11"/>
  <c r="H439" i="11"/>
  <c r="H440" i="11"/>
  <c r="H441" i="11"/>
  <c r="H442" i="11"/>
  <c r="H443" i="11"/>
  <c r="H444" i="11"/>
  <c r="H445" i="11"/>
  <c r="H446" i="11"/>
  <c r="H447" i="11"/>
  <c r="H448" i="11"/>
  <c r="H449" i="11"/>
  <c r="H450" i="11"/>
  <c r="H451" i="11"/>
  <c r="H452" i="11"/>
  <c r="H453" i="11"/>
  <c r="H454" i="11"/>
  <c r="H455" i="11"/>
  <c r="H456" i="11"/>
  <c r="H457" i="11"/>
  <c r="H458" i="11"/>
  <c r="H459" i="11"/>
  <c r="H460" i="11"/>
  <c r="H461" i="11"/>
  <c r="H462" i="11"/>
  <c r="H463" i="11"/>
  <c r="H464" i="11"/>
  <c r="H465" i="11"/>
  <c r="H466" i="11"/>
  <c r="H467" i="11"/>
  <c r="H468" i="11"/>
  <c r="H469" i="11"/>
  <c r="H470" i="11"/>
  <c r="H471" i="11"/>
  <c r="H472" i="11"/>
  <c r="H473" i="11"/>
  <c r="H474" i="11"/>
  <c r="H475" i="11"/>
  <c r="H476" i="11"/>
  <c r="H477" i="11"/>
  <c r="H478" i="11"/>
  <c r="H479" i="11"/>
  <c r="H480" i="11"/>
  <c r="H481" i="11"/>
  <c r="H482" i="11"/>
  <c r="H483" i="11"/>
  <c r="H484" i="11"/>
  <c r="H485" i="11"/>
  <c r="H486" i="11"/>
  <c r="H487" i="11"/>
  <c r="H488" i="11"/>
  <c r="H489" i="11"/>
  <c r="H490" i="11"/>
  <c r="H491" i="11"/>
  <c r="H492" i="11"/>
  <c r="H493" i="11"/>
  <c r="H494" i="11"/>
  <c r="H495" i="11"/>
  <c r="H496" i="11"/>
  <c r="H497" i="11"/>
  <c r="H498" i="11"/>
  <c r="H499" i="11"/>
  <c r="H500" i="11"/>
  <c r="H501" i="11"/>
  <c r="H502" i="11"/>
  <c r="H503" i="11"/>
  <c r="H504" i="11"/>
  <c r="H505" i="11"/>
  <c r="H506" i="11"/>
  <c r="H507" i="11"/>
  <c r="H508" i="11"/>
  <c r="H509" i="11"/>
  <c r="H510" i="11"/>
  <c r="H511" i="11"/>
  <c r="H512" i="11"/>
  <c r="H513" i="11"/>
  <c r="H514" i="11"/>
  <c r="H515" i="11"/>
  <c r="H516" i="11"/>
  <c r="H517" i="11"/>
  <c r="H518" i="11"/>
  <c r="H519" i="11"/>
  <c r="H520" i="11"/>
  <c r="H521" i="11"/>
  <c r="H522" i="11"/>
  <c r="H523" i="11"/>
  <c r="H524" i="11"/>
  <c r="H525" i="11"/>
  <c r="H526" i="11"/>
  <c r="H527" i="11"/>
  <c r="H528" i="11"/>
  <c r="H529" i="11"/>
  <c r="H530" i="11"/>
  <c r="H531" i="11"/>
  <c r="H532" i="11"/>
  <c r="H533" i="11"/>
  <c r="H534" i="11"/>
  <c r="H535" i="11"/>
  <c r="H536" i="11"/>
  <c r="H537" i="11"/>
  <c r="H538" i="11"/>
  <c r="H539" i="11"/>
  <c r="H540" i="11"/>
  <c r="H541" i="11"/>
  <c r="H542" i="11"/>
  <c r="H543" i="11"/>
  <c r="H544" i="11"/>
  <c r="H545" i="11"/>
  <c r="H546" i="11"/>
  <c r="H547" i="11"/>
  <c r="H548" i="11"/>
  <c r="H549" i="11"/>
  <c r="H550" i="11"/>
  <c r="H551" i="11"/>
  <c r="H552" i="11"/>
  <c r="H553" i="11"/>
  <c r="H554" i="11"/>
  <c r="H555" i="11"/>
  <c r="H556" i="11"/>
  <c r="H557" i="11"/>
  <c r="H558" i="11"/>
  <c r="H559" i="11"/>
  <c r="H560" i="11"/>
  <c r="H561" i="11"/>
  <c r="H562" i="11"/>
  <c r="H563" i="11"/>
  <c r="H564" i="11"/>
  <c r="H565" i="11"/>
  <c r="H566" i="11"/>
  <c r="H567" i="11"/>
  <c r="H568" i="11"/>
  <c r="H569" i="11"/>
  <c r="H570" i="11"/>
  <c r="H571" i="11"/>
  <c r="H572" i="11"/>
  <c r="H573" i="11"/>
  <c r="H574" i="11"/>
  <c r="H575" i="11"/>
  <c r="H576" i="11"/>
  <c r="H577" i="11"/>
  <c r="H578" i="11"/>
  <c r="H579" i="11"/>
  <c r="H580" i="11"/>
  <c r="H581" i="11"/>
  <c r="H582" i="11"/>
  <c r="H583" i="11"/>
  <c r="H584" i="11"/>
  <c r="H585" i="11"/>
  <c r="H586" i="11"/>
  <c r="H587" i="11"/>
  <c r="H588" i="11"/>
  <c r="H589" i="11"/>
  <c r="H590" i="11"/>
  <c r="H591" i="11"/>
  <c r="H592" i="11"/>
  <c r="H593" i="11"/>
  <c r="H594" i="11"/>
  <c r="H595" i="11"/>
  <c r="H596" i="11"/>
  <c r="H597" i="11"/>
  <c r="H598" i="11"/>
  <c r="H599" i="11"/>
  <c r="H600" i="11"/>
  <c r="H601" i="11"/>
  <c r="H602" i="11"/>
  <c r="H603" i="11"/>
  <c r="H604" i="11"/>
  <c r="H605" i="11"/>
  <c r="H606" i="11"/>
  <c r="H607" i="11"/>
  <c r="H608" i="11"/>
  <c r="H609" i="11"/>
  <c r="H610" i="11"/>
  <c r="H611" i="11"/>
  <c r="H612" i="11"/>
  <c r="H613" i="11"/>
  <c r="H614" i="11"/>
  <c r="H615" i="11"/>
  <c r="H616" i="11"/>
  <c r="H617" i="11"/>
  <c r="H618" i="11"/>
  <c r="H619" i="11"/>
  <c r="H620" i="11"/>
  <c r="H621" i="11"/>
  <c r="H622" i="11"/>
  <c r="H623" i="11"/>
  <c r="H624" i="11"/>
  <c r="H625" i="11"/>
  <c r="H626" i="11"/>
  <c r="H627" i="11"/>
  <c r="H628" i="11"/>
  <c r="H629" i="11"/>
  <c r="H630" i="11"/>
  <c r="H631" i="11"/>
  <c r="H632" i="11"/>
  <c r="H633" i="11"/>
  <c r="H634" i="11"/>
  <c r="H635" i="11"/>
  <c r="H636" i="11"/>
  <c r="H637" i="11"/>
  <c r="H638" i="11"/>
  <c r="H639" i="11"/>
  <c r="H640" i="11"/>
  <c r="H641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H745" i="11"/>
  <c r="H746" i="11"/>
  <c r="H747" i="11"/>
  <c r="H748" i="11"/>
  <c r="H749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H853" i="11"/>
  <c r="H854" i="11"/>
  <c r="H855" i="11"/>
  <c r="H856" i="11"/>
  <c r="H857" i="11"/>
  <c r="H858" i="11"/>
  <c r="H859" i="11"/>
  <c r="H860" i="11"/>
  <c r="H861" i="11"/>
  <c r="H862" i="11"/>
  <c r="H863" i="11"/>
  <c r="H864" i="11"/>
  <c r="H865" i="11"/>
  <c r="H866" i="11"/>
  <c r="H867" i="11"/>
  <c r="H868" i="11"/>
  <c r="H869" i="11"/>
  <c r="H870" i="11"/>
  <c r="H871" i="11"/>
  <c r="H872" i="11"/>
  <c r="H873" i="11"/>
  <c r="H874" i="11"/>
  <c r="H875" i="11"/>
  <c r="H876" i="11"/>
  <c r="H877" i="11"/>
  <c r="H878" i="11"/>
  <c r="H879" i="11"/>
  <c r="H880" i="11"/>
  <c r="H881" i="11"/>
  <c r="H882" i="11"/>
  <c r="H883" i="11"/>
  <c r="H884" i="11"/>
  <c r="H885" i="11"/>
  <c r="H886" i="11"/>
  <c r="H887" i="11"/>
  <c r="H888" i="11"/>
  <c r="H889" i="11"/>
  <c r="H890" i="11"/>
  <c r="H891" i="11"/>
  <c r="H892" i="11"/>
  <c r="H893" i="11"/>
  <c r="H894" i="11"/>
  <c r="H895" i="11"/>
  <c r="H896" i="11"/>
  <c r="H897" i="11"/>
  <c r="H898" i="11"/>
  <c r="H899" i="11"/>
  <c r="H900" i="11"/>
  <c r="H901" i="11"/>
  <c r="H902" i="11"/>
  <c r="H903" i="11"/>
  <c r="H904" i="11"/>
  <c r="H905" i="11"/>
  <c r="H906" i="11"/>
  <c r="H907" i="11"/>
  <c r="H908" i="11"/>
  <c r="H909" i="11"/>
  <c r="H910" i="11"/>
  <c r="H911" i="11"/>
  <c r="H912" i="11"/>
  <c r="H913" i="11"/>
  <c r="H914" i="11"/>
  <c r="H915" i="11"/>
  <c r="H916" i="11"/>
  <c r="H917" i="11"/>
  <c r="H918" i="11"/>
  <c r="H919" i="11"/>
  <c r="H920" i="11"/>
  <c r="H921" i="11"/>
  <c r="H922" i="11"/>
  <c r="H923" i="11"/>
  <c r="H924" i="11"/>
  <c r="H925" i="11"/>
  <c r="H926" i="11"/>
  <c r="H927" i="11"/>
  <c r="H928" i="11"/>
  <c r="H929" i="11"/>
  <c r="H930" i="11"/>
  <c r="H931" i="11"/>
  <c r="H932" i="11"/>
  <c r="H933" i="11"/>
  <c r="H934" i="11"/>
  <c r="H935" i="11"/>
  <c r="H936" i="11"/>
  <c r="H937" i="11"/>
  <c r="H938" i="11"/>
  <c r="H939" i="11"/>
  <c r="H940" i="11"/>
  <c r="H941" i="11"/>
  <c r="H942" i="11"/>
  <c r="H943" i="11"/>
  <c r="H944" i="11"/>
  <c r="H945" i="11"/>
  <c r="H946" i="11"/>
  <c r="H947" i="11"/>
  <c r="H948" i="11"/>
  <c r="H949" i="11"/>
  <c r="H950" i="11"/>
  <c r="H951" i="11"/>
  <c r="H952" i="11"/>
  <c r="H953" i="11"/>
  <c r="H954" i="11"/>
  <c r="H955" i="11"/>
  <c r="H956" i="11"/>
  <c r="H957" i="11"/>
  <c r="H958" i="11"/>
  <c r="H959" i="11"/>
  <c r="H960" i="11"/>
  <c r="H961" i="11"/>
  <c r="H962" i="11"/>
  <c r="H963" i="11"/>
  <c r="H964" i="11"/>
  <c r="H965" i="11"/>
  <c r="H966" i="11"/>
  <c r="H967" i="11"/>
  <c r="H968" i="11"/>
  <c r="H969" i="11"/>
  <c r="H970" i="11"/>
  <c r="H971" i="11"/>
  <c r="H972" i="11"/>
  <c r="H973" i="11"/>
  <c r="H974" i="11"/>
  <c r="H975" i="11"/>
  <c r="H976" i="11"/>
  <c r="H977" i="11"/>
  <c r="H978" i="11"/>
  <c r="H979" i="11"/>
  <c r="H980" i="11"/>
  <c r="H981" i="11"/>
  <c r="H982" i="11"/>
  <c r="H983" i="11"/>
  <c r="H984" i="11"/>
  <c r="H985" i="11"/>
  <c r="H986" i="11"/>
  <c r="H987" i="11"/>
  <c r="H988" i="11"/>
  <c r="H989" i="11"/>
  <c r="H990" i="11"/>
  <c r="H991" i="11"/>
  <c r="H992" i="11"/>
  <c r="H993" i="11"/>
  <c r="H994" i="11"/>
  <c r="H995" i="11"/>
  <c r="H996" i="11"/>
  <c r="H997" i="11"/>
  <c r="H998" i="11"/>
  <c r="H999" i="11"/>
  <c r="H1000" i="11"/>
  <c r="H1001" i="11"/>
  <c r="H1002" i="11"/>
  <c r="H1003" i="11"/>
  <c r="H1004" i="11"/>
  <c r="H1005" i="11"/>
  <c r="H1006" i="11"/>
  <c r="H1007" i="11"/>
  <c r="H1008" i="11"/>
  <c r="H1009" i="11"/>
  <c r="H1010" i="11"/>
  <c r="H1011" i="11"/>
  <c r="H1012" i="11"/>
  <c r="H1013" i="11"/>
  <c r="H1014" i="11"/>
  <c r="H1015" i="11"/>
  <c r="H1016" i="11"/>
  <c r="H1017" i="11"/>
  <c r="H1018" i="11"/>
  <c r="H1019" i="11"/>
  <c r="H1020" i="11"/>
  <c r="H1021" i="11"/>
  <c r="H1022" i="11"/>
  <c r="H1023" i="11"/>
  <c r="H1024" i="11"/>
  <c r="H1025" i="11"/>
  <c r="H1026" i="11"/>
  <c r="H1027" i="11"/>
  <c r="H1028" i="11"/>
  <c r="H1029" i="11"/>
  <c r="H1030" i="11"/>
  <c r="H1031" i="11"/>
  <c r="H1032" i="11"/>
  <c r="H1033" i="11"/>
  <c r="H1034" i="11"/>
  <c r="H1035" i="11"/>
  <c r="H1036" i="11"/>
  <c r="H1037" i="11"/>
  <c r="H1038" i="11"/>
  <c r="H1039" i="11"/>
  <c r="H1040" i="11"/>
  <c r="H1041" i="11"/>
  <c r="H1042" i="11"/>
  <c r="H1043" i="11"/>
  <c r="H1044" i="11"/>
  <c r="H1045" i="11"/>
  <c r="H1046" i="11"/>
  <c r="H1047" i="11"/>
  <c r="H1048" i="11"/>
  <c r="H1049" i="11"/>
  <c r="H1050" i="11"/>
  <c r="H1051" i="11"/>
  <c r="H1052" i="11"/>
  <c r="H1053" i="11"/>
  <c r="H1054" i="11"/>
  <c r="H1055" i="11"/>
  <c r="H1056" i="11"/>
  <c r="H1057" i="11"/>
  <c r="H1058" i="11"/>
  <c r="H1059" i="11"/>
  <c r="H1060" i="11"/>
  <c r="H1061" i="11"/>
  <c r="H1062" i="11"/>
  <c r="H1063" i="11"/>
  <c r="H1064" i="11"/>
  <c r="H1065" i="11"/>
  <c r="H1066" i="11"/>
  <c r="H1067" i="11"/>
  <c r="H1068" i="11"/>
  <c r="H1069" i="11"/>
  <c r="H1070" i="11"/>
  <c r="H1071" i="11"/>
  <c r="H1072" i="11"/>
  <c r="H1073" i="11"/>
  <c r="H1074" i="11"/>
  <c r="H1075" i="11"/>
  <c r="H1076" i="11"/>
  <c r="H1077" i="11"/>
  <c r="H1078" i="11"/>
  <c r="H1079" i="11"/>
  <c r="H1080" i="11"/>
  <c r="H1081" i="11"/>
  <c r="H1082" i="11"/>
  <c r="H1083" i="11"/>
  <c r="H1084" i="11"/>
  <c r="H1085" i="11"/>
  <c r="H1086" i="11"/>
  <c r="H1087" i="11"/>
  <c r="H1088" i="11"/>
  <c r="H1089" i="11"/>
  <c r="H1090" i="11"/>
  <c r="H1091" i="11"/>
  <c r="H1092" i="11"/>
  <c r="H1093" i="11"/>
  <c r="H1094" i="11"/>
  <c r="H1095" i="11"/>
  <c r="H1096" i="11"/>
  <c r="H1097" i="11"/>
  <c r="H1098" i="11"/>
  <c r="H1099" i="11"/>
  <c r="H1100" i="11"/>
  <c r="H1101" i="11"/>
  <c r="H1102" i="11"/>
  <c r="H1103" i="11"/>
  <c r="H1104" i="11"/>
  <c r="H1105" i="11"/>
  <c r="H1106" i="11"/>
  <c r="H1107" i="11"/>
  <c r="H1108" i="11"/>
  <c r="H1109" i="11"/>
  <c r="H1110" i="11"/>
  <c r="H1111" i="11"/>
  <c r="H1112" i="11"/>
  <c r="H1113" i="11"/>
  <c r="H1114" i="11"/>
  <c r="H1115" i="11"/>
  <c r="H1116" i="11"/>
  <c r="H1117" i="11"/>
  <c r="H1118" i="11"/>
  <c r="H1119" i="11"/>
  <c r="H1120" i="11"/>
  <c r="H1121" i="11"/>
  <c r="H1122" i="11"/>
  <c r="H1123" i="11"/>
  <c r="H1124" i="11"/>
  <c r="H1125" i="11"/>
  <c r="H1126" i="11"/>
  <c r="H1127" i="11"/>
  <c r="H1128" i="11"/>
  <c r="H1129" i="11"/>
  <c r="H1130" i="11"/>
  <c r="H1131" i="11"/>
  <c r="H1132" i="11"/>
  <c r="H1133" i="11"/>
  <c r="H1134" i="11"/>
  <c r="H1135" i="11"/>
  <c r="H1136" i="11"/>
  <c r="H1137" i="11"/>
  <c r="H1138" i="11"/>
  <c r="H1139" i="11"/>
  <c r="H1140" i="11"/>
  <c r="H1141" i="11"/>
  <c r="H1142" i="11"/>
  <c r="H1143" i="11"/>
  <c r="H1144" i="11"/>
  <c r="H1145" i="11"/>
  <c r="H1146" i="11"/>
  <c r="H1147" i="11"/>
  <c r="H1148" i="11"/>
  <c r="H1149" i="11"/>
  <c r="H1150" i="11"/>
  <c r="H1151" i="11"/>
  <c r="H1152" i="11"/>
  <c r="H1153" i="11"/>
  <c r="H1154" i="11"/>
  <c r="H1155" i="11"/>
  <c r="H1156" i="11"/>
  <c r="H1157" i="11"/>
  <c r="H1158" i="11"/>
  <c r="H1159" i="11"/>
  <c r="H1160" i="11"/>
  <c r="H1161" i="11"/>
  <c r="H1162" i="11"/>
  <c r="H1163" i="11"/>
  <c r="H1164" i="11"/>
  <c r="H1165" i="11"/>
  <c r="H1166" i="11"/>
  <c r="H1167" i="11"/>
  <c r="H1168" i="11"/>
  <c r="H1169" i="11"/>
  <c r="H1170" i="11"/>
  <c r="H1171" i="11"/>
  <c r="H1172" i="11"/>
  <c r="H1173" i="11"/>
  <c r="H1174" i="11"/>
  <c r="H1175" i="11"/>
  <c r="H1176" i="11"/>
  <c r="H1177" i="11"/>
  <c r="H1178" i="11"/>
  <c r="H1179" i="11"/>
  <c r="H1180" i="11"/>
  <c r="H1181" i="11"/>
  <c r="H1182" i="11"/>
  <c r="H1183" i="11"/>
  <c r="H1184" i="11"/>
  <c r="H1185" i="11"/>
  <c r="H1186" i="11"/>
  <c r="H1187" i="11"/>
  <c r="H1188" i="11"/>
  <c r="H1189" i="11"/>
  <c r="H1190" i="11"/>
  <c r="H1191" i="11"/>
  <c r="H1192" i="11"/>
  <c r="H1193" i="11"/>
  <c r="H1194" i="11"/>
  <c r="H1195" i="11"/>
  <c r="H1196" i="11"/>
  <c r="H1197" i="11"/>
  <c r="H1198" i="11"/>
  <c r="H1199" i="11"/>
  <c r="H1200" i="11"/>
  <c r="H1201" i="11"/>
  <c r="H1202" i="11"/>
  <c r="H1203" i="11"/>
  <c r="H1204" i="11"/>
  <c r="H1205" i="11"/>
  <c r="H1206" i="11"/>
  <c r="H1207" i="11"/>
  <c r="H1208" i="11"/>
  <c r="H1209" i="11"/>
  <c r="H1210" i="11"/>
  <c r="H1211" i="11"/>
  <c r="H1212" i="11"/>
  <c r="H1213" i="11"/>
  <c r="H1214" i="11"/>
  <c r="H1215" i="11"/>
  <c r="H1216" i="11"/>
  <c r="H1217" i="11"/>
  <c r="H1218" i="11"/>
  <c r="H1219" i="11"/>
  <c r="H1220" i="11"/>
  <c r="H1221" i="11"/>
  <c r="H1222" i="11"/>
  <c r="H1223" i="11"/>
  <c r="H1224" i="11"/>
  <c r="H1225" i="11"/>
  <c r="H1226" i="11"/>
  <c r="H1227" i="11"/>
  <c r="H1228" i="11"/>
  <c r="H1229" i="11"/>
  <c r="H1230" i="11"/>
  <c r="H1231" i="11"/>
  <c r="H1232" i="11"/>
  <c r="H1233" i="11"/>
  <c r="H1234" i="11"/>
  <c r="H1235" i="11"/>
  <c r="H1236" i="11"/>
  <c r="H1237" i="11"/>
  <c r="H1238" i="11"/>
  <c r="H1239" i="11"/>
  <c r="H1240" i="11"/>
  <c r="H1241" i="11"/>
  <c r="H1242" i="11"/>
  <c r="H1243" i="11"/>
  <c r="H1244" i="11"/>
  <c r="H1245" i="11"/>
  <c r="H1246" i="11"/>
  <c r="H1247" i="11"/>
  <c r="H1248" i="11"/>
  <c r="H1249" i="11"/>
  <c r="H1250" i="11"/>
  <c r="H1251" i="11"/>
  <c r="H1252" i="11"/>
  <c r="H1253" i="11"/>
  <c r="H1254" i="11"/>
  <c r="H1255" i="11"/>
  <c r="H1256" i="11"/>
  <c r="H1257" i="11"/>
  <c r="H1258" i="11"/>
  <c r="H1259" i="11"/>
  <c r="H1260" i="11"/>
  <c r="H1261" i="11"/>
  <c r="H1262" i="11"/>
  <c r="H1263" i="11"/>
  <c r="H1264" i="11"/>
  <c r="H1265" i="11"/>
  <c r="H1266" i="11"/>
  <c r="H1267" i="11"/>
  <c r="H1268" i="11"/>
  <c r="H1269" i="11"/>
  <c r="H1270" i="11"/>
  <c r="H1271" i="11"/>
  <c r="H1272" i="11"/>
  <c r="H1273" i="11"/>
  <c r="H1274" i="11"/>
  <c r="H1275" i="11"/>
  <c r="H1276" i="11"/>
  <c r="H1277" i="11"/>
  <c r="H1278" i="11"/>
  <c r="H1279" i="11"/>
  <c r="H1280" i="11"/>
  <c r="H1281" i="11"/>
  <c r="H1282" i="11"/>
  <c r="H1283" i="11"/>
  <c r="H1284" i="11"/>
  <c r="H1285" i="11"/>
  <c r="H1286" i="11"/>
  <c r="H1287" i="11"/>
  <c r="H1288" i="11"/>
  <c r="H1289" i="11"/>
  <c r="H1290" i="11"/>
  <c r="H1291" i="11"/>
  <c r="H1292" i="11"/>
  <c r="H1293" i="11"/>
  <c r="H1294" i="11"/>
  <c r="H1295" i="11"/>
  <c r="H1296" i="11"/>
  <c r="H1297" i="11"/>
  <c r="H1298" i="11"/>
  <c r="H1299" i="11"/>
  <c r="H1300" i="11"/>
  <c r="H1301" i="11"/>
  <c r="H1302" i="11"/>
  <c r="H1303" i="11"/>
  <c r="H1304" i="11"/>
  <c r="H1305" i="11"/>
  <c r="H1306" i="11"/>
  <c r="H1307" i="11"/>
  <c r="H1308" i="11"/>
  <c r="H1309" i="11"/>
  <c r="H1310" i="11"/>
  <c r="H1311" i="11"/>
  <c r="H1312" i="11"/>
  <c r="H1313" i="11"/>
  <c r="H1314" i="11"/>
  <c r="H1315" i="11"/>
  <c r="H1316" i="11"/>
  <c r="H1317" i="11"/>
  <c r="H1318" i="11"/>
  <c r="H1319" i="11"/>
  <c r="H1320" i="11"/>
  <c r="H1321" i="11"/>
  <c r="H1322" i="11"/>
  <c r="H1323" i="11"/>
  <c r="H1324" i="11"/>
  <c r="H1325" i="11"/>
  <c r="H1326" i="11"/>
  <c r="H1327" i="11"/>
  <c r="H1328" i="11"/>
  <c r="H1329" i="11"/>
  <c r="H1330" i="11"/>
  <c r="H1331" i="11"/>
  <c r="H1332" i="11"/>
  <c r="H1333" i="11"/>
  <c r="H1334" i="11"/>
  <c r="H1335" i="11"/>
  <c r="H1336" i="11"/>
  <c r="H1337" i="11"/>
  <c r="H1338" i="11"/>
  <c r="H1339" i="11"/>
  <c r="H1340" i="11"/>
  <c r="H1341" i="11"/>
  <c r="H1342" i="11"/>
  <c r="H1343" i="11"/>
  <c r="H1344" i="11"/>
  <c r="H1345" i="11"/>
  <c r="H1346" i="11"/>
  <c r="H1347" i="11"/>
  <c r="H1348" i="11"/>
  <c r="H1349" i="11"/>
  <c r="H1350" i="11"/>
  <c r="H1351" i="11"/>
  <c r="H1352" i="11"/>
  <c r="H1353" i="11"/>
  <c r="H1354" i="11"/>
  <c r="H1355" i="11"/>
  <c r="H1356" i="11"/>
  <c r="H1357" i="11"/>
  <c r="H1358" i="11"/>
  <c r="H1359" i="11"/>
  <c r="H1360" i="11"/>
  <c r="H1361" i="11"/>
  <c r="H1362" i="11"/>
  <c r="H1363" i="11"/>
  <c r="H1364" i="11"/>
  <c r="H1365" i="11"/>
  <c r="H1366" i="11"/>
  <c r="H1367" i="11"/>
  <c r="H1368" i="11"/>
  <c r="H1369" i="11"/>
  <c r="H1370" i="11"/>
  <c r="H1371" i="11"/>
  <c r="H1372" i="11"/>
  <c r="H1373" i="11"/>
  <c r="H1374" i="11"/>
  <c r="H1375" i="11"/>
  <c r="H1376" i="11"/>
  <c r="H1377" i="11"/>
  <c r="H1378" i="11"/>
  <c r="H1379" i="11"/>
  <c r="H1380" i="11"/>
  <c r="H1381" i="11"/>
  <c r="H1382" i="11"/>
  <c r="H1383" i="11"/>
  <c r="H1384" i="11"/>
  <c r="H1385" i="11"/>
  <c r="H1386" i="11"/>
  <c r="H1387" i="11"/>
  <c r="H1388" i="11"/>
  <c r="H1389" i="11"/>
  <c r="H1390" i="11"/>
  <c r="H1391" i="11"/>
  <c r="H1392" i="11"/>
  <c r="H1393" i="11"/>
  <c r="H1394" i="11"/>
  <c r="H1395" i="11"/>
  <c r="H1396" i="11"/>
  <c r="H1397" i="11"/>
  <c r="H1398" i="11"/>
  <c r="H1399" i="11"/>
  <c r="H1400" i="11"/>
  <c r="H1401" i="11"/>
  <c r="H1402" i="11"/>
  <c r="H1403" i="11"/>
  <c r="H1404" i="11"/>
  <c r="H1405" i="11"/>
  <c r="H1406" i="11"/>
  <c r="H1407" i="11"/>
  <c r="H1408" i="11"/>
  <c r="H1409" i="11"/>
  <c r="H1410" i="11"/>
  <c r="H1411" i="11"/>
  <c r="H1412" i="11"/>
  <c r="H1413" i="11"/>
  <c r="H1414" i="11"/>
  <c r="H1415" i="11"/>
  <c r="H1416" i="11"/>
  <c r="H1417" i="11"/>
  <c r="H1418" i="11"/>
  <c r="H1419" i="11"/>
  <c r="H1420" i="11"/>
  <c r="H1421" i="11"/>
  <c r="H1422" i="11"/>
  <c r="H1423" i="11"/>
  <c r="H1424" i="11"/>
  <c r="H1425" i="11"/>
  <c r="H1426" i="11"/>
  <c r="H1427" i="11"/>
  <c r="H1428" i="11"/>
  <c r="H1429" i="11"/>
  <c r="H1430" i="11"/>
  <c r="H1431" i="11"/>
  <c r="H1432" i="11"/>
  <c r="H1433" i="11"/>
  <c r="H1434" i="11"/>
  <c r="H1435" i="11"/>
  <c r="H1436" i="11"/>
  <c r="H1437" i="11"/>
  <c r="H1438" i="11"/>
  <c r="H1439" i="11"/>
  <c r="H1440" i="11"/>
  <c r="H1441" i="11"/>
  <c r="H1442" i="11"/>
  <c r="H1443" i="11"/>
  <c r="H1444" i="11"/>
  <c r="H1445" i="11"/>
  <c r="H1446" i="11"/>
  <c r="H1447" i="11"/>
  <c r="H1448" i="11"/>
  <c r="H1449" i="11"/>
  <c r="H1450" i="11"/>
  <c r="H1451" i="11"/>
  <c r="H1452" i="11"/>
  <c r="H1453" i="11"/>
  <c r="H1454" i="11"/>
  <c r="H1455" i="11"/>
  <c r="H1456" i="11"/>
  <c r="H1457" i="11"/>
  <c r="H1458" i="11"/>
  <c r="H1459" i="11"/>
  <c r="H1460" i="11"/>
  <c r="H1461" i="11"/>
  <c r="H1462" i="11"/>
  <c r="H1463" i="11"/>
  <c r="H1464" i="11"/>
  <c r="H1465" i="11"/>
  <c r="H1466" i="11"/>
  <c r="H1467" i="11"/>
  <c r="H1468" i="11"/>
  <c r="H1469" i="11"/>
  <c r="H1470" i="11"/>
  <c r="H1471" i="11"/>
  <c r="H1472" i="11"/>
  <c r="H1473" i="11"/>
  <c r="H1474" i="11"/>
  <c r="H1475" i="11"/>
  <c r="H1476" i="11"/>
  <c r="H1477" i="11"/>
  <c r="H1478" i="11"/>
  <c r="H1479" i="11"/>
  <c r="H1480" i="11"/>
  <c r="H1481" i="11"/>
  <c r="H1482" i="11"/>
  <c r="H1483" i="11"/>
  <c r="H1484" i="11"/>
  <c r="H1485" i="11"/>
  <c r="H1486" i="11"/>
  <c r="H1487" i="11"/>
  <c r="H1488" i="11"/>
  <c r="H1489" i="11"/>
  <c r="H1490" i="11"/>
  <c r="H1491" i="11"/>
  <c r="H1492" i="11"/>
  <c r="H1493" i="11"/>
  <c r="H1494" i="11"/>
  <c r="H1495" i="11"/>
  <c r="H1496" i="11"/>
  <c r="H1497" i="11"/>
  <c r="H1498" i="11"/>
  <c r="H1499" i="11"/>
  <c r="H1500" i="11"/>
  <c r="H1501" i="11"/>
  <c r="H1502" i="11"/>
  <c r="H1503" i="11"/>
  <c r="H1504" i="11"/>
  <c r="H1505" i="11"/>
  <c r="H1506" i="11"/>
  <c r="H1507" i="11"/>
  <c r="H1508" i="11"/>
  <c r="H1509" i="11"/>
  <c r="H1510" i="11"/>
  <c r="H1511" i="11"/>
  <c r="H1512" i="11"/>
  <c r="H1513" i="11"/>
  <c r="H1514" i="11"/>
  <c r="H1515" i="11"/>
  <c r="H1516" i="11"/>
  <c r="H1517" i="11"/>
  <c r="H1518" i="11"/>
  <c r="H1519" i="11"/>
  <c r="H1520" i="11"/>
  <c r="H1521" i="11"/>
  <c r="H1522" i="11"/>
  <c r="H1523" i="11"/>
  <c r="H1524" i="11"/>
  <c r="H1525" i="11"/>
  <c r="H1526" i="11"/>
  <c r="H1527" i="11"/>
  <c r="H1528" i="11"/>
  <c r="H1529" i="11"/>
  <c r="H1530" i="11"/>
  <c r="H1531" i="11"/>
  <c r="H1532" i="11"/>
  <c r="H1533" i="11"/>
  <c r="H1534" i="11"/>
  <c r="H1535" i="11"/>
  <c r="H1536" i="11"/>
  <c r="H1537" i="11"/>
  <c r="H1538" i="11"/>
  <c r="H1539" i="11"/>
  <c r="H1540" i="11"/>
  <c r="H1541" i="11"/>
  <c r="H1542" i="11"/>
  <c r="H1543" i="11"/>
  <c r="H1544" i="11"/>
  <c r="H1545" i="11"/>
  <c r="H1546" i="11"/>
  <c r="H1547" i="11"/>
  <c r="H1548" i="11"/>
  <c r="H1549" i="11"/>
  <c r="H1550" i="11"/>
  <c r="H1551" i="11"/>
  <c r="H1552" i="11"/>
  <c r="H1553" i="11"/>
  <c r="H1554" i="11"/>
  <c r="H1555" i="11"/>
  <c r="H1556" i="11"/>
  <c r="H1557" i="11"/>
  <c r="H1558" i="11"/>
  <c r="H1559" i="11"/>
  <c r="H1560" i="11"/>
  <c r="H1561" i="11"/>
  <c r="H1562" i="11"/>
  <c r="H1563" i="11"/>
  <c r="H1564" i="11"/>
  <c r="H1565" i="11"/>
  <c r="H1566" i="11"/>
  <c r="H1567" i="11"/>
  <c r="H1568" i="11"/>
  <c r="H1569" i="11"/>
  <c r="H1570" i="11"/>
  <c r="H1571" i="11"/>
  <c r="H1572" i="11"/>
  <c r="H1573" i="11"/>
  <c r="H1574" i="11"/>
  <c r="H1575" i="11"/>
  <c r="H1576" i="11"/>
  <c r="H1577" i="11"/>
  <c r="H1578" i="11"/>
  <c r="H1579" i="11"/>
  <c r="H1580" i="11"/>
  <c r="H1581" i="11"/>
  <c r="H1582" i="11"/>
  <c r="H1583" i="11"/>
  <c r="H1584" i="11"/>
  <c r="H1585" i="11"/>
  <c r="H1586" i="11"/>
  <c r="H1587" i="11"/>
  <c r="H1588" i="11"/>
  <c r="H1589" i="11"/>
  <c r="H1590" i="11"/>
  <c r="H1591" i="11"/>
  <c r="H1592" i="11"/>
  <c r="H1593" i="11"/>
  <c r="H1594" i="11"/>
  <c r="H1595" i="11"/>
  <c r="H1596" i="11"/>
  <c r="H1597" i="11"/>
  <c r="H1598" i="11"/>
  <c r="H1599" i="11"/>
  <c r="H1600" i="11"/>
  <c r="H1601" i="11"/>
  <c r="H1602" i="11"/>
  <c r="H1603" i="11"/>
  <c r="H1604" i="11"/>
  <c r="H1605" i="11"/>
  <c r="H1606" i="11"/>
  <c r="H1607" i="11"/>
  <c r="H1608" i="11"/>
  <c r="H1609" i="11"/>
  <c r="H1610" i="11"/>
  <c r="H1611" i="11"/>
  <c r="H1612" i="11"/>
  <c r="H1613" i="11"/>
  <c r="H1614" i="11"/>
  <c r="H1615" i="11"/>
  <c r="H1616" i="11"/>
  <c r="H1617" i="11"/>
  <c r="H1618" i="11"/>
  <c r="H1619" i="11"/>
  <c r="H1620" i="11"/>
  <c r="H1621" i="11"/>
  <c r="H1622" i="11"/>
  <c r="H1623" i="11"/>
  <c r="H1624" i="11"/>
  <c r="H1625" i="11"/>
  <c r="H1626" i="11"/>
  <c r="H1627" i="11"/>
  <c r="H1628" i="11"/>
  <c r="H1629" i="11"/>
  <c r="H1630" i="11"/>
  <c r="H1631" i="11"/>
  <c r="H1632" i="11"/>
  <c r="H1633" i="11"/>
  <c r="H1634" i="11"/>
  <c r="H1635" i="11"/>
  <c r="H1636" i="11"/>
  <c r="H1637" i="11"/>
  <c r="H1638" i="11"/>
  <c r="H1639" i="11"/>
  <c r="H1640" i="11"/>
  <c r="H1641" i="11"/>
  <c r="H1642" i="11"/>
  <c r="H1643" i="11"/>
  <c r="H1644" i="11"/>
  <c r="H1645" i="11"/>
  <c r="H1646" i="11"/>
  <c r="H1647" i="11"/>
  <c r="H1648" i="11"/>
  <c r="H1649" i="11"/>
  <c r="H1650" i="11"/>
  <c r="H1651" i="11"/>
  <c r="H1652" i="11"/>
  <c r="H1653" i="11"/>
  <c r="H1654" i="11"/>
  <c r="H1655" i="11"/>
  <c r="H1656" i="11"/>
  <c r="H1657" i="11"/>
  <c r="H1658" i="11"/>
  <c r="H1659" i="11"/>
  <c r="H1660" i="11"/>
  <c r="H1661" i="11"/>
  <c r="H1662" i="11"/>
  <c r="H1663" i="11"/>
  <c r="H1664" i="11"/>
  <c r="H1665" i="11"/>
  <c r="H1666" i="11"/>
  <c r="H1667" i="11"/>
  <c r="H1668" i="11"/>
  <c r="H1669" i="11"/>
  <c r="H1670" i="11"/>
  <c r="H1671" i="11"/>
  <c r="H1672" i="11"/>
  <c r="H1673" i="11"/>
  <c r="H1674" i="11"/>
  <c r="H1675" i="11"/>
  <c r="H1676" i="11"/>
  <c r="H1677" i="11"/>
  <c r="H1678" i="11"/>
  <c r="H1679" i="11"/>
  <c r="H1680" i="11"/>
  <c r="H1681" i="11"/>
  <c r="H1682" i="11"/>
  <c r="H1683" i="11"/>
  <c r="H1684" i="11"/>
  <c r="H1685" i="11"/>
  <c r="H1686" i="11"/>
  <c r="H1687" i="11"/>
  <c r="H1688" i="11"/>
  <c r="H1689" i="11"/>
  <c r="H1690" i="11"/>
  <c r="H1691" i="11"/>
  <c r="H1692" i="11"/>
  <c r="H1693" i="11"/>
  <c r="H1694" i="11"/>
  <c r="H1695" i="11"/>
  <c r="H1696" i="11"/>
  <c r="H1697" i="11"/>
  <c r="H1698" i="11"/>
  <c r="H1699" i="11"/>
  <c r="H1700" i="11"/>
  <c r="H1701" i="11"/>
  <c r="H1702" i="11"/>
  <c r="H1703" i="11"/>
  <c r="H1704" i="11"/>
  <c r="H1705" i="11"/>
  <c r="H1706" i="11"/>
  <c r="H1707" i="11"/>
  <c r="H1708" i="11"/>
  <c r="H1709" i="11"/>
  <c r="H1710" i="11"/>
  <c r="H1711" i="11"/>
  <c r="H1712" i="11"/>
  <c r="H1713" i="11"/>
  <c r="H1714" i="11"/>
  <c r="H1715" i="11"/>
  <c r="H1716" i="11"/>
  <c r="H1717" i="11"/>
  <c r="H1718" i="11"/>
  <c r="H1719" i="11"/>
  <c r="H1720" i="11"/>
  <c r="H1721" i="11"/>
  <c r="H1722" i="11"/>
  <c r="H1723" i="11"/>
  <c r="H1724" i="11"/>
  <c r="H1725" i="11"/>
  <c r="H1726" i="11"/>
  <c r="H1727" i="11"/>
  <c r="H1728" i="11"/>
  <c r="H1729" i="11"/>
  <c r="H1730" i="11"/>
  <c r="H1731" i="11"/>
  <c r="H1732" i="11"/>
  <c r="H1733" i="11"/>
  <c r="H1734" i="11"/>
  <c r="H1735" i="11"/>
  <c r="H1736" i="11"/>
  <c r="H1737" i="11"/>
  <c r="H1738" i="11"/>
  <c r="H1739" i="11"/>
  <c r="H1740" i="11"/>
  <c r="H1741" i="11"/>
  <c r="H1742" i="11"/>
  <c r="H1743" i="11"/>
  <c r="H1744" i="11"/>
  <c r="H1745" i="11"/>
  <c r="H1746" i="11"/>
  <c r="H1747" i="11"/>
  <c r="H1748" i="11"/>
  <c r="H1749" i="11"/>
  <c r="H1750" i="11"/>
  <c r="H1751" i="11"/>
  <c r="H1752" i="11"/>
  <c r="H1753" i="11"/>
  <c r="H1754" i="11"/>
  <c r="H1755" i="11"/>
  <c r="H1756" i="11"/>
  <c r="H1757" i="11"/>
  <c r="H1758" i="11"/>
  <c r="H1759" i="11"/>
  <c r="H1760" i="11"/>
  <c r="H1761" i="11"/>
  <c r="H1762" i="11"/>
  <c r="H1763" i="11"/>
  <c r="H1764" i="11"/>
  <c r="H1765" i="11"/>
  <c r="H1766" i="11"/>
  <c r="H1767" i="11"/>
  <c r="H1768" i="11"/>
  <c r="H1769" i="11"/>
  <c r="H1770" i="11"/>
  <c r="H1771" i="11"/>
  <c r="H1772" i="11"/>
  <c r="H1773" i="11"/>
  <c r="H1774" i="11"/>
  <c r="H1775" i="11"/>
  <c r="H1776" i="11"/>
  <c r="H1777" i="11"/>
  <c r="H1778" i="11"/>
  <c r="H1779" i="11"/>
  <c r="H1780" i="11"/>
  <c r="H1781" i="11"/>
  <c r="H1782" i="11"/>
  <c r="H1783" i="11"/>
  <c r="H1784" i="11"/>
  <c r="H1785" i="11"/>
  <c r="H1786" i="11"/>
  <c r="H1787" i="11"/>
  <c r="H1788" i="11"/>
  <c r="H1789" i="11"/>
  <c r="H1790" i="11"/>
  <c r="H1791" i="11"/>
  <c r="H1792" i="11"/>
  <c r="H1793" i="11"/>
  <c r="H1794" i="11"/>
  <c r="H1795" i="11"/>
  <c r="H1796" i="11"/>
  <c r="H1797" i="11"/>
  <c r="H1798" i="11"/>
  <c r="H1799" i="11"/>
  <c r="H1800" i="11"/>
  <c r="H1801" i="11"/>
  <c r="H1802" i="11"/>
  <c r="H1803" i="11"/>
  <c r="H1804" i="11"/>
  <c r="H1805" i="11"/>
  <c r="H1806" i="11"/>
  <c r="H1807" i="11"/>
  <c r="H1808" i="11"/>
  <c r="H1809" i="11"/>
  <c r="H1810" i="11"/>
  <c r="H1811" i="11"/>
  <c r="H1812" i="11"/>
  <c r="H1813" i="11"/>
  <c r="H1814" i="11"/>
  <c r="H1815" i="11"/>
  <c r="H1816" i="11"/>
  <c r="H1817" i="11"/>
  <c r="H1818" i="11"/>
  <c r="H1819" i="11"/>
  <c r="H1820" i="11"/>
  <c r="H1821" i="11"/>
  <c r="H1822" i="11"/>
  <c r="H1823" i="11"/>
  <c r="H1824" i="11"/>
  <c r="H1825" i="11"/>
  <c r="H1826" i="11"/>
  <c r="H1827" i="11"/>
  <c r="H1828" i="11"/>
  <c r="H1829" i="11"/>
  <c r="H1830" i="11"/>
  <c r="H1831" i="11"/>
  <c r="H1832" i="11"/>
  <c r="H1833" i="11"/>
  <c r="H1834" i="11"/>
  <c r="H1835" i="11"/>
  <c r="H1836" i="11"/>
  <c r="H1837" i="11"/>
  <c r="H1838" i="11"/>
  <c r="H1839" i="11"/>
  <c r="H1840" i="11"/>
  <c r="H1841" i="11"/>
  <c r="H1842" i="11"/>
  <c r="H1843" i="11"/>
  <c r="H1844" i="11"/>
  <c r="H1845" i="11"/>
  <c r="H1846" i="11"/>
  <c r="H1847" i="11"/>
  <c r="H1848" i="11"/>
  <c r="H1849" i="11"/>
  <c r="H1850" i="11"/>
  <c r="H1851" i="11"/>
  <c r="H1852" i="11"/>
  <c r="H1853" i="11"/>
  <c r="H1854" i="11"/>
  <c r="H1855" i="11"/>
  <c r="H1856" i="11"/>
  <c r="H1857" i="11"/>
  <c r="H1858" i="11"/>
  <c r="H1859" i="11"/>
  <c r="H1860" i="11"/>
  <c r="H1861" i="11"/>
  <c r="H1862" i="11"/>
  <c r="H1863" i="11"/>
  <c r="H1864" i="11"/>
  <c r="H1865" i="11"/>
  <c r="H1866" i="11"/>
  <c r="H1867" i="11"/>
  <c r="H1868" i="11"/>
  <c r="H1869" i="11"/>
  <c r="H1870" i="11"/>
  <c r="H1871" i="11"/>
  <c r="H1872" i="11"/>
  <c r="H1873" i="11"/>
  <c r="H1874" i="11"/>
  <c r="H1875" i="11"/>
  <c r="H1876" i="11"/>
  <c r="H1877" i="11"/>
  <c r="H1878" i="11"/>
  <c r="H1879" i="11"/>
  <c r="H1880" i="11"/>
  <c r="H1881" i="11"/>
  <c r="H1882" i="11"/>
  <c r="H1883" i="11"/>
  <c r="H1884" i="11"/>
  <c r="H1885" i="11"/>
  <c r="H1886" i="11"/>
  <c r="H1887" i="11"/>
  <c r="H1888" i="11"/>
  <c r="H1889" i="11"/>
  <c r="H1890" i="11"/>
  <c r="H1891" i="11"/>
  <c r="H1892" i="11"/>
  <c r="H1893" i="11"/>
  <c r="H1894" i="11"/>
  <c r="H1895" i="11"/>
  <c r="H1896" i="11"/>
  <c r="H1897" i="11"/>
  <c r="H1898" i="11"/>
  <c r="H1899" i="11"/>
  <c r="H1900" i="11"/>
  <c r="H1901" i="11"/>
  <c r="H1902" i="11"/>
  <c r="H1903" i="11"/>
  <c r="H1904" i="11"/>
  <c r="H1905" i="11"/>
  <c r="H1906" i="11"/>
  <c r="H1907" i="11"/>
  <c r="H1908" i="11"/>
  <c r="H1909" i="11"/>
  <c r="H1910" i="11"/>
  <c r="H1911" i="11"/>
  <c r="H1912" i="11"/>
  <c r="H1913" i="11"/>
  <c r="H1914" i="11"/>
  <c r="H1915" i="11"/>
  <c r="H1916" i="11"/>
  <c r="H1917" i="11"/>
  <c r="H1918" i="11"/>
  <c r="H1919" i="11"/>
  <c r="H1920" i="11"/>
  <c r="H1921" i="11"/>
  <c r="H1922" i="11"/>
  <c r="H1923" i="11"/>
  <c r="H1924" i="11"/>
  <c r="H1925" i="11"/>
  <c r="H1926" i="11"/>
  <c r="H1927" i="11"/>
  <c r="H1928" i="11"/>
  <c r="H1929" i="11"/>
  <c r="H1930" i="11"/>
  <c r="H1931" i="11"/>
  <c r="H1932" i="11"/>
  <c r="H1933" i="11"/>
  <c r="H1934" i="11"/>
  <c r="H1935" i="11"/>
  <c r="H1936" i="11"/>
  <c r="H1937" i="11"/>
  <c r="H1938" i="11"/>
  <c r="H1939" i="11"/>
  <c r="H1940" i="11"/>
  <c r="H1941" i="11"/>
  <c r="H1942" i="11"/>
  <c r="H1943" i="11"/>
  <c r="H1944" i="11"/>
  <c r="H1945" i="11"/>
  <c r="H1946" i="11"/>
  <c r="H1947" i="11"/>
  <c r="H1948" i="11"/>
  <c r="H1949" i="11"/>
  <c r="H1950" i="11"/>
  <c r="H1951" i="11"/>
  <c r="H1952" i="11"/>
  <c r="H1953" i="11"/>
  <c r="H1954" i="11"/>
  <c r="H1955" i="11"/>
  <c r="H1956" i="11"/>
  <c r="H1957" i="11"/>
  <c r="H1958" i="11"/>
  <c r="H1959" i="11"/>
  <c r="H1960" i="11"/>
  <c r="H1961" i="11"/>
  <c r="H1962" i="11"/>
  <c r="H1963" i="11"/>
  <c r="H1964" i="11"/>
  <c r="H1965" i="11"/>
  <c r="H1966" i="11"/>
  <c r="H1967" i="11"/>
  <c r="H1968" i="11"/>
  <c r="H1969" i="11"/>
  <c r="H1970" i="11"/>
  <c r="H1971" i="11"/>
  <c r="H1972" i="11"/>
  <c r="H1973" i="11"/>
  <c r="H1974" i="11"/>
  <c r="H1975" i="11"/>
  <c r="H1976" i="11"/>
  <c r="H1977" i="11"/>
  <c r="H1978" i="11"/>
  <c r="H1979" i="11"/>
  <c r="H1980" i="11"/>
  <c r="H1981" i="11"/>
  <c r="H1982" i="11"/>
  <c r="H1983" i="11"/>
  <c r="H1984" i="11"/>
  <c r="H1985" i="11"/>
  <c r="H1986" i="11"/>
  <c r="H1987" i="11"/>
  <c r="H1988" i="11"/>
  <c r="H1989" i="11"/>
  <c r="H1990" i="11"/>
  <c r="H1991" i="11"/>
  <c r="H1992" i="11"/>
  <c r="H1993" i="11"/>
  <c r="H1994" i="11"/>
  <c r="H1995" i="11"/>
  <c r="H1996" i="11"/>
  <c r="H1997" i="11"/>
  <c r="H1998" i="11"/>
  <c r="H1999" i="11"/>
  <c r="H2000" i="11"/>
  <c r="H2001" i="11"/>
  <c r="H2002" i="11"/>
  <c r="H2003" i="11"/>
  <c r="H2004" i="11"/>
  <c r="H2005" i="11"/>
  <c r="H2006" i="11"/>
  <c r="H2007" i="11"/>
  <c r="H2008" i="11"/>
  <c r="H2009" i="11"/>
  <c r="H2010" i="11"/>
  <c r="H2011" i="11"/>
  <c r="H2012" i="11"/>
  <c r="H2013" i="11"/>
  <c r="H2014" i="11"/>
  <c r="H2015" i="11"/>
  <c r="H2016" i="11"/>
  <c r="H2017" i="11"/>
  <c r="H2018" i="11"/>
  <c r="H2019" i="11"/>
  <c r="H2020" i="11"/>
  <c r="H2021" i="11"/>
  <c r="H2022" i="11"/>
  <c r="H2023" i="11"/>
  <c r="H2024" i="11"/>
  <c r="H2025" i="11"/>
  <c r="H2026" i="11"/>
  <c r="H2027" i="11"/>
  <c r="H2028" i="11"/>
  <c r="H2029" i="11"/>
  <c r="H2030" i="11"/>
  <c r="H2031" i="11"/>
  <c r="H2032" i="11"/>
  <c r="H2033" i="11"/>
  <c r="H2034" i="11"/>
  <c r="H2035" i="11"/>
  <c r="H2036" i="11"/>
  <c r="H2037" i="11"/>
  <c r="H2038" i="11"/>
  <c r="H2039" i="11"/>
  <c r="H2040" i="11"/>
  <c r="H2041" i="11"/>
  <c r="H2042" i="11"/>
  <c r="H2043" i="11"/>
  <c r="H2044" i="11"/>
  <c r="H2045" i="11"/>
  <c r="H2046" i="11"/>
  <c r="H2047" i="11"/>
  <c r="H2048" i="11"/>
  <c r="H2049" i="11"/>
  <c r="H2050" i="11"/>
  <c r="H2051" i="11"/>
  <c r="H2052" i="11"/>
  <c r="H2053" i="11"/>
  <c r="H2054" i="11"/>
  <c r="H2055" i="11"/>
  <c r="H2056" i="11"/>
  <c r="H2057" i="11"/>
  <c r="H2058" i="11"/>
  <c r="H2059" i="11"/>
  <c r="H2060" i="11"/>
  <c r="H2061" i="11"/>
  <c r="H2062" i="11"/>
  <c r="H2063" i="11"/>
  <c r="H2064" i="11"/>
  <c r="H2065" i="11"/>
  <c r="H2066" i="11"/>
  <c r="H2067" i="11"/>
  <c r="H2068" i="11"/>
  <c r="H2069" i="11"/>
  <c r="H2070" i="11"/>
  <c r="H2071" i="11"/>
  <c r="H2072" i="11"/>
  <c r="H2073" i="11"/>
  <c r="H2074" i="11"/>
  <c r="H2075" i="11"/>
  <c r="H2076" i="11"/>
  <c r="H2077" i="11"/>
  <c r="H2078" i="11"/>
  <c r="H2079" i="11"/>
  <c r="H2080" i="11"/>
  <c r="H2081" i="11"/>
  <c r="H2082" i="11"/>
  <c r="H2083" i="11"/>
  <c r="H2084" i="11"/>
  <c r="H2085" i="11"/>
  <c r="H2086" i="11"/>
  <c r="H2087" i="11"/>
  <c r="H2088" i="11"/>
  <c r="H2089" i="11"/>
  <c r="H2090" i="11"/>
  <c r="H2091" i="11"/>
  <c r="H2092" i="11"/>
  <c r="H2093" i="11"/>
  <c r="H2094" i="11"/>
  <c r="H2095" i="11"/>
  <c r="H2096" i="11"/>
  <c r="H2097" i="11"/>
  <c r="H2098" i="11"/>
  <c r="H2099" i="11"/>
  <c r="H2100" i="11"/>
  <c r="H2101" i="11"/>
  <c r="H2102" i="11"/>
  <c r="H2103" i="11"/>
  <c r="H2104" i="11"/>
  <c r="H2105" i="11"/>
  <c r="H2106" i="11"/>
  <c r="H2107" i="11"/>
  <c r="H2108" i="11"/>
  <c r="H2109" i="11"/>
  <c r="H2110" i="11"/>
  <c r="H2111" i="11"/>
  <c r="H2112" i="11"/>
  <c r="H2113" i="11"/>
  <c r="H2114" i="11"/>
  <c r="H2115" i="11"/>
  <c r="H2116" i="11"/>
  <c r="H2117" i="11"/>
  <c r="H2118" i="11"/>
  <c r="H2119" i="11"/>
  <c r="H2120" i="11"/>
  <c r="H2121" i="11"/>
  <c r="H2122" i="11"/>
  <c r="H2123" i="11"/>
  <c r="H2124" i="11"/>
  <c r="H2125" i="11"/>
  <c r="H2126" i="11"/>
  <c r="H2127" i="11"/>
  <c r="H2128" i="11"/>
  <c r="H2129" i="11"/>
  <c r="H2130" i="11"/>
  <c r="H2131" i="11"/>
  <c r="H2132" i="11"/>
  <c r="H2133" i="11"/>
  <c r="H2134" i="11"/>
  <c r="H2135" i="11"/>
  <c r="H2136" i="11"/>
  <c r="H2137" i="11"/>
  <c r="H2138" i="11"/>
  <c r="H2139" i="11"/>
  <c r="H2140" i="11"/>
  <c r="H2141" i="11"/>
  <c r="H2142" i="11"/>
  <c r="H2143" i="11"/>
  <c r="H2144" i="11"/>
  <c r="H2145" i="11"/>
  <c r="H2146" i="11"/>
  <c r="H2147" i="11"/>
  <c r="H2148" i="11"/>
  <c r="H2149" i="11"/>
  <c r="H2150" i="11"/>
  <c r="H2151" i="11"/>
  <c r="H2152" i="11"/>
  <c r="H2153" i="11"/>
  <c r="H2154" i="11"/>
  <c r="H2155" i="11"/>
  <c r="H2156" i="11"/>
  <c r="H2157" i="11"/>
  <c r="H2158" i="11"/>
  <c r="H2159" i="11"/>
  <c r="H2160" i="11"/>
  <c r="H2161" i="11"/>
  <c r="H2162" i="11"/>
  <c r="H2163" i="11"/>
  <c r="H2164" i="11"/>
  <c r="H2165" i="11"/>
  <c r="H2166" i="11"/>
  <c r="H2167" i="11"/>
  <c r="H2168" i="11"/>
  <c r="H2169" i="11"/>
  <c r="H2170" i="11"/>
  <c r="H2171" i="11"/>
  <c r="H2172" i="11"/>
  <c r="H2173" i="11"/>
  <c r="H2174" i="11"/>
  <c r="H2175" i="11"/>
  <c r="H2176" i="11"/>
  <c r="H2177" i="11"/>
  <c r="H2178" i="11"/>
  <c r="H2179" i="11"/>
  <c r="H2180" i="11"/>
  <c r="H2181" i="11"/>
  <c r="H2182" i="11"/>
  <c r="H2183" i="11"/>
  <c r="H2184" i="11"/>
  <c r="H2185" i="11"/>
  <c r="H2186" i="11"/>
  <c r="H2187" i="11"/>
  <c r="H2188" i="11"/>
  <c r="H2189" i="11"/>
  <c r="H2190" i="11"/>
  <c r="H2191" i="11"/>
  <c r="H2192" i="11"/>
  <c r="H2193" i="11"/>
  <c r="H2194" i="11"/>
  <c r="H2195" i="11"/>
  <c r="H2196" i="11"/>
  <c r="H2197" i="11"/>
  <c r="H2198" i="11"/>
  <c r="H2199" i="11"/>
  <c r="H2200" i="11"/>
  <c r="H2201" i="11"/>
  <c r="I2201" i="11" s="1"/>
  <c r="H2" i="11"/>
  <c r="Q3" i="11"/>
  <c r="Q5" i="11"/>
  <c r="Q6" i="11"/>
  <c r="Q7" i="11"/>
  <c r="Q8" i="11"/>
  <c r="Q9" i="11"/>
  <c r="Q11" i="11"/>
  <c r="Q13" i="11"/>
  <c r="Q14" i="11"/>
  <c r="Q15" i="11"/>
  <c r="Q16" i="11"/>
  <c r="Q17" i="11"/>
  <c r="Q19" i="11"/>
  <c r="Q21" i="11"/>
  <c r="Q22" i="11"/>
  <c r="Q23" i="11"/>
  <c r="Q24" i="11"/>
  <c r="Q25" i="11"/>
  <c r="Q27" i="11"/>
  <c r="Q29" i="11"/>
  <c r="Q30" i="11"/>
  <c r="Q31" i="11"/>
  <c r="Q32" i="11"/>
  <c r="Q33" i="11"/>
  <c r="Q35" i="11"/>
  <c r="Q37" i="11"/>
  <c r="Q38" i="11"/>
  <c r="Q39" i="11"/>
  <c r="Q40" i="11"/>
  <c r="Q41" i="11"/>
  <c r="Q43" i="11"/>
  <c r="Q45" i="11"/>
  <c r="Q46" i="11"/>
  <c r="Q47" i="11"/>
  <c r="Q48" i="11"/>
  <c r="Q49" i="11"/>
  <c r="Q51" i="11"/>
  <c r="Q53" i="11"/>
  <c r="Q54" i="11"/>
  <c r="Q55" i="11"/>
  <c r="Q56" i="11"/>
  <c r="Q57" i="11"/>
  <c r="Q59" i="11"/>
  <c r="Q61" i="11"/>
  <c r="Q62" i="11"/>
  <c r="Q63" i="11"/>
  <c r="Q64" i="11"/>
  <c r="Q65" i="11"/>
  <c r="Q67" i="11"/>
  <c r="Q69" i="11"/>
  <c r="Q70" i="11"/>
  <c r="Q71" i="11"/>
  <c r="Q72" i="11"/>
  <c r="Q73" i="11"/>
  <c r="Q75" i="11"/>
  <c r="Q77" i="11"/>
  <c r="Q78" i="11"/>
  <c r="Q79" i="11"/>
  <c r="Q80" i="11"/>
  <c r="Q81" i="11"/>
  <c r="Q83" i="11"/>
  <c r="Q85" i="11"/>
  <c r="Q86" i="11"/>
  <c r="Q87" i="11"/>
  <c r="Q88" i="11"/>
  <c r="Q89" i="11"/>
  <c r="Q91" i="11"/>
  <c r="Q93" i="11"/>
  <c r="Q94" i="11"/>
  <c r="Q95" i="11"/>
  <c r="Q96" i="11"/>
  <c r="Q97" i="11"/>
  <c r="Q99" i="11"/>
  <c r="Q101" i="11"/>
  <c r="Q102" i="11"/>
  <c r="Q103" i="11"/>
  <c r="Q104" i="11"/>
  <c r="Q105" i="11"/>
  <c r="Q107" i="11"/>
  <c r="Q109" i="11"/>
  <c r="Q110" i="11"/>
  <c r="Q111" i="11"/>
  <c r="Q112" i="11"/>
  <c r="Q113" i="11"/>
  <c r="Q115" i="11"/>
  <c r="Q117" i="11"/>
  <c r="Q118" i="11"/>
  <c r="Q119" i="11"/>
  <c r="Q120" i="11"/>
  <c r="Q121" i="11"/>
  <c r="Q123" i="11"/>
  <c r="Q125" i="11"/>
  <c r="Q126" i="11"/>
  <c r="Q127" i="11"/>
  <c r="Q128" i="11"/>
  <c r="Q129" i="11"/>
  <c r="Q131" i="11"/>
  <c r="Q133" i="11"/>
  <c r="Q134" i="11"/>
  <c r="Q135" i="11"/>
  <c r="Q136" i="11"/>
  <c r="Q137" i="11"/>
  <c r="Q139" i="11"/>
  <c r="Q141" i="11"/>
  <c r="Q142" i="11"/>
  <c r="Q143" i="11"/>
  <c r="Q144" i="11"/>
  <c r="Q145" i="11"/>
  <c r="Q147" i="11"/>
  <c r="Q149" i="11"/>
  <c r="Q150" i="11"/>
  <c r="Q151" i="11"/>
  <c r="Q152" i="11"/>
  <c r="Q153" i="11"/>
  <c r="Q155" i="11"/>
  <c r="Q157" i="11"/>
  <c r="Q158" i="11"/>
  <c r="Q159" i="11"/>
  <c r="Q160" i="11"/>
  <c r="Q161" i="11"/>
  <c r="Q163" i="11"/>
  <c r="Q165" i="11"/>
  <c r="Q166" i="11"/>
  <c r="Q167" i="11"/>
  <c r="Q168" i="11"/>
  <c r="Q169" i="11"/>
  <c r="Q171" i="11"/>
  <c r="Q173" i="11"/>
  <c r="Q174" i="11"/>
  <c r="Q175" i="11"/>
  <c r="Q176" i="11"/>
  <c r="Q177" i="11"/>
  <c r="Q179" i="11"/>
  <c r="Q181" i="11"/>
  <c r="Q182" i="11"/>
  <c r="Q183" i="11"/>
  <c r="Q184" i="11"/>
  <c r="Q185" i="11"/>
  <c r="Q189" i="11"/>
  <c r="Q190" i="11"/>
  <c r="Q191" i="11"/>
  <c r="Q192" i="11"/>
  <c r="Q193" i="11"/>
  <c r="Q195" i="11"/>
  <c r="Q197" i="11"/>
  <c r="Q198" i="11"/>
  <c r="Q199" i="11"/>
  <c r="Q200" i="11"/>
  <c r="Q201" i="11"/>
  <c r="Q203" i="11"/>
  <c r="Q205" i="11"/>
  <c r="Q206" i="11"/>
  <c r="Q207" i="11"/>
  <c r="Q208" i="11"/>
  <c r="Q209" i="11"/>
  <c r="Q211" i="11"/>
  <c r="Q213" i="11"/>
  <c r="Q214" i="11"/>
  <c r="Q215" i="11"/>
  <c r="Q216" i="11"/>
  <c r="Q217" i="11"/>
  <c r="Q219" i="11"/>
  <c r="Q221" i="11"/>
  <c r="Q222" i="11"/>
  <c r="Q223" i="11"/>
  <c r="Q224" i="11"/>
  <c r="Q225" i="11"/>
  <c r="Q227" i="11"/>
  <c r="Q229" i="11"/>
  <c r="Q230" i="11"/>
  <c r="Q231" i="11"/>
  <c r="Q232" i="11"/>
  <c r="Q233" i="11"/>
  <c r="Q235" i="11"/>
  <c r="Q237" i="11"/>
  <c r="Q238" i="11"/>
  <c r="Q239" i="11"/>
  <c r="Q240" i="11"/>
  <c r="Q241" i="11"/>
  <c r="Q243" i="11"/>
  <c r="Q245" i="11"/>
  <c r="Q246" i="11"/>
  <c r="Q247" i="11"/>
  <c r="Q248" i="11"/>
  <c r="Q249" i="11"/>
  <c r="Q251" i="11"/>
  <c r="Q253" i="11"/>
  <c r="Q254" i="11"/>
  <c r="Q255" i="11"/>
  <c r="Q256" i="11"/>
  <c r="Q257" i="11"/>
  <c r="Q259" i="11"/>
  <c r="Q261" i="11"/>
  <c r="Q262" i="11"/>
  <c r="Q263" i="11"/>
  <c r="Q264" i="11"/>
  <c r="Q265" i="11"/>
  <c r="Q267" i="11"/>
  <c r="Q269" i="11"/>
  <c r="Q270" i="11"/>
  <c r="Q271" i="11"/>
  <c r="Q272" i="11"/>
  <c r="Q273" i="11"/>
  <c r="Q275" i="11"/>
  <c r="Q277" i="11"/>
  <c r="Q278" i="11"/>
  <c r="Q279" i="11"/>
  <c r="Q280" i="11"/>
  <c r="Q281" i="11"/>
  <c r="Q283" i="11"/>
  <c r="Q285" i="11"/>
  <c r="Q286" i="11"/>
  <c r="Q287" i="11"/>
  <c r="Q288" i="11"/>
  <c r="Q289" i="11"/>
  <c r="Q291" i="11"/>
  <c r="Q293" i="11"/>
  <c r="Q294" i="11"/>
  <c r="Q295" i="11"/>
  <c r="Q296" i="11"/>
  <c r="Q297" i="11"/>
  <c r="Q299" i="11"/>
  <c r="Q301" i="11"/>
  <c r="Q302" i="11"/>
  <c r="Q303" i="11"/>
  <c r="Q304" i="11"/>
  <c r="Q305" i="11"/>
  <c r="Q307" i="11"/>
  <c r="Q309" i="11"/>
  <c r="Q310" i="11"/>
  <c r="Q311" i="11"/>
  <c r="Q312" i="11"/>
  <c r="Q313" i="11"/>
  <c r="Q315" i="11"/>
  <c r="Q317" i="11"/>
  <c r="Q318" i="11"/>
  <c r="Q319" i="11"/>
  <c r="Q320" i="11"/>
  <c r="Q321" i="11"/>
  <c r="Q323" i="11"/>
  <c r="Q325" i="11"/>
  <c r="Q326" i="11"/>
  <c r="Q327" i="11"/>
  <c r="Q328" i="11"/>
  <c r="Q329" i="11"/>
  <c r="Q331" i="11"/>
  <c r="Q333" i="11"/>
  <c r="Q334" i="11"/>
  <c r="Q335" i="11"/>
  <c r="Q336" i="11"/>
  <c r="Q337" i="11"/>
  <c r="Q339" i="11"/>
  <c r="Q341" i="11"/>
  <c r="Q342" i="11"/>
  <c r="Q343" i="11"/>
  <c r="Q344" i="11"/>
  <c r="Q345" i="11"/>
  <c r="Q347" i="11"/>
  <c r="Q349" i="11"/>
  <c r="Q350" i="11"/>
  <c r="Q351" i="11"/>
  <c r="Q352" i="11"/>
  <c r="Q353" i="11"/>
  <c r="Q355" i="11"/>
  <c r="Q357" i="11"/>
  <c r="Q358" i="11"/>
  <c r="Q359" i="11"/>
  <c r="Q360" i="11"/>
  <c r="Q361" i="11"/>
  <c r="Q363" i="11"/>
  <c r="Q365" i="11"/>
  <c r="Q366" i="11"/>
  <c r="Q367" i="11"/>
  <c r="Q368" i="11"/>
  <c r="Q369" i="11"/>
  <c r="Q371" i="11"/>
  <c r="Q373" i="11"/>
  <c r="Q374" i="11"/>
  <c r="Q375" i="11"/>
  <c r="Q376" i="11"/>
  <c r="Q377" i="11"/>
  <c r="Q379" i="11"/>
  <c r="Q381" i="11"/>
  <c r="Q382" i="11"/>
  <c r="Q383" i="11"/>
  <c r="Q384" i="11"/>
  <c r="Q385" i="11"/>
  <c r="Q387" i="11"/>
  <c r="Q389" i="11"/>
  <c r="Q390" i="11"/>
  <c r="Q391" i="11"/>
  <c r="Q392" i="11"/>
  <c r="Q393" i="11"/>
  <c r="Q395" i="11"/>
  <c r="Q397" i="11"/>
  <c r="Q398" i="11"/>
  <c r="Q399" i="11"/>
  <c r="Q400" i="11"/>
  <c r="Q401" i="11"/>
  <c r="Q403" i="11"/>
  <c r="Q405" i="11"/>
  <c r="Q406" i="11"/>
  <c r="Q407" i="11"/>
  <c r="Q408" i="11"/>
  <c r="Q409" i="11"/>
  <c r="Q411" i="11"/>
  <c r="Q413" i="11"/>
  <c r="Q414" i="11"/>
  <c r="Q415" i="11"/>
  <c r="Q416" i="11"/>
  <c r="Q417" i="11"/>
  <c r="Q419" i="11"/>
  <c r="Q421" i="11"/>
  <c r="Q422" i="11"/>
  <c r="Q423" i="11"/>
  <c r="Q424" i="11"/>
  <c r="Q425" i="11"/>
  <c r="Q429" i="11"/>
  <c r="Q430" i="11"/>
  <c r="Q431" i="11"/>
  <c r="Q432" i="11"/>
  <c r="Q433" i="11"/>
  <c r="Q435" i="11"/>
  <c r="Q437" i="11"/>
  <c r="Q438" i="11"/>
  <c r="Q439" i="11"/>
  <c r="Q440" i="11"/>
  <c r="Q441" i="11"/>
  <c r="Q443" i="11"/>
  <c r="Q445" i="11"/>
  <c r="Q446" i="11"/>
  <c r="Q447" i="11"/>
  <c r="Q448" i="11"/>
  <c r="Q449" i="11"/>
  <c r="Q451" i="11"/>
  <c r="Q453" i="11"/>
  <c r="Q454" i="11"/>
  <c r="Q455" i="11"/>
  <c r="Q456" i="11"/>
  <c r="Q457" i="11"/>
  <c r="Q459" i="11"/>
  <c r="Q461" i="11"/>
  <c r="Q462" i="11"/>
  <c r="Q463" i="11"/>
  <c r="Q464" i="11"/>
  <c r="Q465" i="11"/>
  <c r="Q467" i="11"/>
  <c r="Q469" i="11"/>
  <c r="Q470" i="11"/>
  <c r="Q471" i="11"/>
  <c r="Q472" i="11"/>
  <c r="Q473" i="11"/>
  <c r="Q475" i="11"/>
  <c r="Q477" i="11"/>
  <c r="Q478" i="11"/>
  <c r="Q479" i="11"/>
  <c r="Q480" i="11"/>
  <c r="Q481" i="11"/>
  <c r="Q483" i="11"/>
  <c r="Q485" i="11"/>
  <c r="Q486" i="11"/>
  <c r="Q487" i="11"/>
  <c r="Q488" i="11"/>
  <c r="Q489" i="11"/>
  <c r="Q491" i="11"/>
  <c r="Q493" i="11"/>
  <c r="Q494" i="11"/>
  <c r="Q495" i="11"/>
  <c r="Q496" i="11"/>
  <c r="Q497" i="11"/>
  <c r="Q499" i="11"/>
  <c r="Q501" i="11"/>
  <c r="Q502" i="11"/>
  <c r="Q503" i="11"/>
  <c r="Q504" i="11"/>
  <c r="Q505" i="11"/>
  <c r="Q507" i="11"/>
  <c r="Q509" i="11"/>
  <c r="Q510" i="11"/>
  <c r="Q511" i="11"/>
  <c r="Q512" i="11"/>
  <c r="Q513" i="11"/>
  <c r="Q515" i="11"/>
  <c r="Q517" i="11"/>
  <c r="Q518" i="11"/>
  <c r="Q519" i="11"/>
  <c r="Q520" i="11"/>
  <c r="Q521" i="11"/>
  <c r="Q523" i="11"/>
  <c r="Q525" i="11"/>
  <c r="Q526" i="11"/>
  <c r="Q527" i="11"/>
  <c r="Q528" i="11"/>
  <c r="Q529" i="11"/>
  <c r="Q531" i="11"/>
  <c r="Q533" i="11"/>
  <c r="Q534" i="11"/>
  <c r="Q535" i="11"/>
  <c r="Q536" i="11"/>
  <c r="Q537" i="11"/>
  <c r="Q539" i="11"/>
  <c r="Q541" i="11"/>
  <c r="Q542" i="11"/>
  <c r="Q543" i="11"/>
  <c r="Q544" i="11"/>
  <c r="Q545" i="11"/>
  <c r="Q547" i="11"/>
  <c r="Q549" i="11"/>
  <c r="Q550" i="11"/>
  <c r="Q551" i="11"/>
  <c r="Q552" i="11"/>
  <c r="Q553" i="11"/>
  <c r="Q555" i="11"/>
  <c r="Q557" i="11"/>
  <c r="Q558" i="11"/>
  <c r="Q559" i="11"/>
  <c r="Q560" i="11"/>
  <c r="Q561" i="11"/>
  <c r="Q563" i="11"/>
  <c r="Q565" i="11"/>
  <c r="Q566" i="11"/>
  <c r="Q567" i="11"/>
  <c r="Q568" i="11"/>
  <c r="Q569" i="11"/>
  <c r="Q571" i="11"/>
  <c r="Q573" i="11"/>
  <c r="Q574" i="11"/>
  <c r="Q575" i="11"/>
  <c r="Q576" i="11"/>
  <c r="Q577" i="11"/>
  <c r="Q579" i="11"/>
  <c r="Q581" i="11"/>
  <c r="Q582" i="11"/>
  <c r="Q583" i="11"/>
  <c r="Q584" i="11"/>
  <c r="Q585" i="11"/>
  <c r="Q587" i="11"/>
  <c r="Q589" i="11"/>
  <c r="Q590" i="11"/>
  <c r="Q591" i="11"/>
  <c r="Q592" i="11"/>
  <c r="Q593" i="11"/>
  <c r="Q595" i="11"/>
  <c r="Q597" i="11"/>
  <c r="Q598" i="11"/>
  <c r="Q599" i="11"/>
  <c r="Q600" i="11"/>
  <c r="Q601" i="11"/>
  <c r="Q603" i="11"/>
  <c r="Q605" i="11"/>
  <c r="Q606" i="11"/>
  <c r="Q607" i="11"/>
  <c r="Q609" i="11"/>
  <c r="Q611" i="11"/>
  <c r="Q613" i="11"/>
  <c r="Q614" i="11"/>
  <c r="Q615" i="11"/>
  <c r="Q616" i="11"/>
  <c r="Q617" i="11"/>
  <c r="Q619" i="11"/>
  <c r="Q621" i="11"/>
  <c r="Q622" i="11"/>
  <c r="Q623" i="11"/>
  <c r="Q624" i="11"/>
  <c r="Q625" i="11"/>
  <c r="Q627" i="11"/>
  <c r="Q629" i="11"/>
  <c r="Q630" i="11"/>
  <c r="Q631" i="11"/>
  <c r="Q632" i="11"/>
  <c r="Q633" i="11"/>
  <c r="Q635" i="11"/>
  <c r="Q637" i="11"/>
  <c r="Q638" i="11"/>
  <c r="Q639" i="11"/>
  <c r="Q641" i="11"/>
  <c r="Q643" i="11"/>
  <c r="Q645" i="11"/>
  <c r="Q646" i="11"/>
  <c r="Q647" i="11"/>
  <c r="Q649" i="11"/>
  <c r="Q651" i="11"/>
  <c r="Q653" i="11"/>
  <c r="Q654" i="11"/>
  <c r="Q655" i="11"/>
  <c r="Q657" i="11"/>
  <c r="Q659" i="11"/>
  <c r="Q661" i="11"/>
  <c r="Q662" i="11"/>
  <c r="Q663" i="11"/>
  <c r="Q665" i="11"/>
  <c r="Q667" i="11"/>
  <c r="Q669" i="11"/>
  <c r="Q670" i="11"/>
  <c r="Q671" i="11"/>
  <c r="Q673" i="11"/>
  <c r="Q675" i="11"/>
  <c r="Q677" i="11"/>
  <c r="Q678" i="11"/>
  <c r="Q679" i="11"/>
  <c r="Q681" i="11"/>
  <c r="Q683" i="11"/>
  <c r="Q685" i="11"/>
  <c r="Q686" i="11"/>
  <c r="Q687" i="11"/>
  <c r="Q689" i="11"/>
  <c r="Q691" i="11"/>
  <c r="Q693" i="11"/>
  <c r="Q694" i="11"/>
  <c r="Q695" i="11"/>
  <c r="Q697" i="11"/>
  <c r="Q699" i="11"/>
  <c r="Q701" i="11"/>
  <c r="Q702" i="11"/>
  <c r="Q703" i="11"/>
  <c r="Q705" i="11"/>
  <c r="Q707" i="11"/>
  <c r="Q709" i="11"/>
  <c r="Q710" i="11"/>
  <c r="Q711" i="11"/>
  <c r="Q713" i="11"/>
  <c r="Q715" i="11"/>
  <c r="Q717" i="11"/>
  <c r="Q718" i="11"/>
  <c r="Q719" i="11"/>
  <c r="Q721" i="11"/>
  <c r="Q723" i="11"/>
  <c r="Q725" i="11"/>
  <c r="Q726" i="11"/>
  <c r="Q727" i="11"/>
  <c r="Q729" i="11"/>
  <c r="Q731" i="11"/>
  <c r="Q733" i="11"/>
  <c r="Q734" i="11"/>
  <c r="Q735" i="11"/>
  <c r="Q737" i="11"/>
  <c r="Q738" i="11"/>
  <c r="Q739" i="11"/>
  <c r="Q741" i="11"/>
  <c r="Q742" i="11"/>
  <c r="Q743" i="11"/>
  <c r="Q745" i="11"/>
  <c r="Q747" i="11"/>
  <c r="Q749" i="11"/>
  <c r="Q750" i="11"/>
  <c r="Q751" i="11"/>
  <c r="Q753" i="11"/>
  <c r="Q754" i="11"/>
  <c r="Q755" i="11"/>
  <c r="Q757" i="11"/>
  <c r="Q758" i="11"/>
  <c r="Q759" i="11"/>
  <c r="Q760" i="11"/>
  <c r="Q761" i="11"/>
  <c r="Q763" i="11"/>
  <c r="Q765" i="11"/>
  <c r="Q766" i="11"/>
  <c r="Q767" i="11"/>
  <c r="Q769" i="11"/>
  <c r="Q771" i="11"/>
  <c r="Q773" i="11"/>
  <c r="Q774" i="11"/>
  <c r="Q775" i="11"/>
  <c r="Q777" i="11"/>
  <c r="Q779" i="11"/>
  <c r="Q781" i="11"/>
  <c r="Q782" i="11"/>
  <c r="Q783" i="11"/>
  <c r="Q785" i="11"/>
  <c r="Q787" i="11"/>
  <c r="Q789" i="11"/>
  <c r="Q790" i="11"/>
  <c r="Q791" i="11"/>
  <c r="Q793" i="11"/>
  <c r="Q794" i="11"/>
  <c r="Q795" i="11"/>
  <c r="Q797" i="11"/>
  <c r="Q798" i="11"/>
  <c r="Q799" i="11"/>
  <c r="Q801" i="11"/>
  <c r="Q803" i="11"/>
  <c r="Q805" i="11"/>
  <c r="Q806" i="11"/>
  <c r="Q807" i="11"/>
  <c r="Q809" i="11"/>
  <c r="Q810" i="11"/>
  <c r="Q811" i="11"/>
  <c r="Q813" i="11"/>
  <c r="Q814" i="11"/>
  <c r="Q815" i="11"/>
  <c r="Q817" i="11"/>
  <c r="Q819" i="11"/>
  <c r="Q821" i="11"/>
  <c r="Q822" i="11"/>
  <c r="Q823" i="11"/>
  <c r="Q825" i="11"/>
  <c r="Q827" i="11"/>
  <c r="Q829" i="11"/>
  <c r="Q830" i="11"/>
  <c r="Q831" i="11"/>
  <c r="Q833" i="11"/>
  <c r="Q835" i="11"/>
  <c r="Q837" i="11"/>
  <c r="Q838" i="11"/>
  <c r="Q839" i="11"/>
  <c r="Q841" i="11"/>
  <c r="Q843" i="11"/>
  <c r="Q845" i="11"/>
  <c r="Q846" i="11"/>
  <c r="Q847" i="11"/>
  <c r="Q849" i="11"/>
  <c r="Q851" i="11"/>
  <c r="Q853" i="11"/>
  <c r="Q854" i="11"/>
  <c r="Q855" i="11"/>
  <c r="Q857" i="11"/>
  <c r="Q859" i="11"/>
  <c r="Q861" i="11"/>
  <c r="Q862" i="11"/>
  <c r="Q863" i="11"/>
  <c r="Q865" i="11"/>
  <c r="Q867" i="11"/>
  <c r="Q869" i="11"/>
  <c r="Q870" i="11"/>
  <c r="Q871" i="11"/>
  <c r="Q873" i="11"/>
  <c r="Q875" i="11"/>
  <c r="Q877" i="11"/>
  <c r="Q878" i="11"/>
  <c r="Q879" i="11"/>
  <c r="Q881" i="11"/>
  <c r="Q883" i="11"/>
  <c r="Q885" i="11"/>
  <c r="Q886" i="11"/>
  <c r="Q887" i="11"/>
  <c r="Q889" i="11"/>
  <c r="Q891" i="11"/>
  <c r="Q893" i="11"/>
  <c r="Q894" i="11"/>
  <c r="Q895" i="11"/>
  <c r="Q897" i="11"/>
  <c r="Q899" i="11"/>
  <c r="Q901" i="11"/>
  <c r="Q903" i="11"/>
  <c r="Q905" i="11"/>
  <c r="Q907" i="11"/>
  <c r="Q909" i="11"/>
  <c r="Q910" i="11"/>
  <c r="Q911" i="11"/>
  <c r="Q913" i="11"/>
  <c r="Q915" i="11"/>
  <c r="Q917" i="11"/>
  <c r="Q918" i="11"/>
  <c r="Q919" i="11"/>
  <c r="Q921" i="11"/>
  <c r="Q923" i="11"/>
  <c r="Q925" i="11"/>
  <c r="Q926" i="11"/>
  <c r="Q927" i="11"/>
  <c r="Q929" i="11"/>
  <c r="Q931" i="11"/>
  <c r="Q933" i="11"/>
  <c r="Q934" i="11"/>
  <c r="Q935" i="11"/>
  <c r="Q937" i="11"/>
  <c r="Q939" i="11"/>
  <c r="Q941" i="11"/>
  <c r="Q942" i="11"/>
  <c r="Q943" i="11"/>
  <c r="Q945" i="11"/>
  <c r="Q947" i="11"/>
  <c r="Q949" i="11"/>
  <c r="Q950" i="11"/>
  <c r="Q951" i="11"/>
  <c r="Q953" i="11"/>
  <c r="Q955" i="11"/>
  <c r="Q957" i="11"/>
  <c r="Q958" i="11"/>
  <c r="Q959" i="11"/>
  <c r="Q961" i="11"/>
  <c r="Q963" i="11"/>
  <c r="Q965" i="11"/>
  <c r="Q966" i="11"/>
  <c r="Q967" i="11"/>
  <c r="Q969" i="11"/>
  <c r="Q971" i="11"/>
  <c r="Q973" i="11"/>
  <c r="Q974" i="11"/>
  <c r="Q975" i="11"/>
  <c r="Q977" i="11"/>
  <c r="Q979" i="11"/>
  <c r="Q981" i="11"/>
  <c r="Q982" i="11"/>
  <c r="Q983" i="11"/>
  <c r="Q985" i="11"/>
  <c r="Q987" i="11"/>
  <c r="Q989" i="11"/>
  <c r="Q990" i="11"/>
  <c r="Q991" i="11"/>
  <c r="Q993" i="11"/>
  <c r="Q995" i="11"/>
  <c r="Q997" i="11"/>
  <c r="Q998" i="11"/>
  <c r="Q999" i="11"/>
  <c r="Q1001" i="11"/>
  <c r="Q1005" i="11"/>
  <c r="Q1006" i="11"/>
  <c r="Q1007" i="11"/>
  <c r="Q1009" i="11"/>
  <c r="Q1011" i="11"/>
  <c r="Q1013" i="11"/>
  <c r="Q1014" i="11"/>
  <c r="Q1015" i="11"/>
  <c r="Q1017" i="11"/>
  <c r="Q1019" i="11"/>
  <c r="Q1021" i="11"/>
  <c r="Q1022" i="11"/>
  <c r="Q1023" i="11"/>
  <c r="Q1025" i="11"/>
  <c r="Q1027" i="11"/>
  <c r="Q1029" i="11"/>
  <c r="Q1030" i="11"/>
  <c r="Q1031" i="11"/>
  <c r="Q1033" i="11"/>
  <c r="Q1035" i="11"/>
  <c r="Q1037" i="11"/>
  <c r="Q1038" i="11"/>
  <c r="Q1039" i="11"/>
  <c r="Q1041" i="11"/>
  <c r="Q1043" i="11"/>
  <c r="Q1045" i="11"/>
  <c r="Q1046" i="11"/>
  <c r="Q1047" i="11"/>
  <c r="Q1049" i="11"/>
  <c r="Q1051" i="11"/>
  <c r="Q1053" i="11"/>
  <c r="Q1054" i="11"/>
  <c r="Q1055" i="11"/>
  <c r="Q1057" i="11"/>
  <c r="Q1059" i="11"/>
  <c r="Q1061" i="11"/>
  <c r="Q1062" i="11"/>
  <c r="Q1063" i="11"/>
  <c r="Q1065" i="11"/>
  <c r="Q1067" i="11"/>
  <c r="Q1069" i="11"/>
  <c r="Q1070" i="11"/>
  <c r="Q1071" i="11"/>
  <c r="Q1073" i="11"/>
  <c r="Q1077" i="11"/>
  <c r="Q1078" i="11"/>
  <c r="Q1079" i="11"/>
  <c r="Q1081" i="11"/>
  <c r="Q1083" i="11"/>
  <c r="Q1085" i="11"/>
  <c r="Q1086" i="11"/>
  <c r="Q1087" i="11"/>
  <c r="Q1089" i="11"/>
  <c r="Q1091" i="11"/>
  <c r="Q1093" i="11"/>
  <c r="Q1094" i="11"/>
  <c r="Q1095" i="11"/>
  <c r="Q1097" i="11"/>
  <c r="Q1099" i="11"/>
  <c r="Q1101" i="11"/>
  <c r="Q1102" i="11"/>
  <c r="Q1103" i="11"/>
  <c r="Q1105" i="11"/>
  <c r="Q1107" i="11"/>
  <c r="Q1109" i="11"/>
  <c r="Q1110" i="11"/>
  <c r="Q1111" i="11"/>
  <c r="Q1113" i="11"/>
  <c r="Q1117" i="11"/>
  <c r="Q1118" i="11"/>
  <c r="Q1119" i="11"/>
  <c r="Q1121" i="11"/>
  <c r="Q1123" i="11"/>
  <c r="Q1125" i="11"/>
  <c r="Q1126" i="11"/>
  <c r="Q1127" i="11"/>
  <c r="Q1129" i="11"/>
  <c r="Q1131" i="11"/>
  <c r="Q1133" i="11"/>
  <c r="Q1134" i="11"/>
  <c r="Q1135" i="11"/>
  <c r="Q1137" i="11"/>
  <c r="Q1139" i="11"/>
  <c r="Q1141" i="11"/>
  <c r="Q1142" i="11"/>
  <c r="Q1143" i="11"/>
  <c r="Q1145" i="11"/>
  <c r="Q1147" i="11"/>
  <c r="Q1149" i="11"/>
  <c r="Q1150" i="11"/>
  <c r="Q1151" i="11"/>
  <c r="Q1153" i="11"/>
  <c r="Q1155" i="11"/>
  <c r="Q1157" i="11"/>
  <c r="Q1158" i="11"/>
  <c r="Q1159" i="11"/>
  <c r="Q1161" i="11"/>
  <c r="Q1163" i="11"/>
  <c r="Q1165" i="11"/>
  <c r="Q1166" i="11"/>
  <c r="Q1167" i="11"/>
  <c r="Q1169" i="11"/>
  <c r="Q1171" i="11"/>
  <c r="Q1173" i="11"/>
  <c r="Q1174" i="11"/>
  <c r="Q1175" i="11"/>
  <c r="Q1177" i="11"/>
  <c r="Q1179" i="11"/>
  <c r="Q1181" i="11"/>
  <c r="Q1182" i="11"/>
  <c r="Q1183" i="11"/>
  <c r="Q1185" i="11"/>
  <c r="Q1187" i="11"/>
  <c r="Q1189" i="11"/>
  <c r="Q1190" i="11"/>
  <c r="Q1191" i="11"/>
  <c r="Q1193" i="11"/>
  <c r="Q1197" i="11"/>
  <c r="Q1198" i="11"/>
  <c r="Q1199" i="11"/>
  <c r="Q1201" i="11"/>
  <c r="Q1203" i="11"/>
  <c r="Q1205" i="11"/>
  <c r="Q1206" i="11"/>
  <c r="Q1207" i="11"/>
  <c r="Q1209" i="11"/>
  <c r="Q1211" i="11"/>
  <c r="Q1213" i="11"/>
  <c r="Q1214" i="11"/>
  <c r="Q1215" i="11"/>
  <c r="Q1217" i="11"/>
  <c r="Q1219" i="11"/>
  <c r="Q1221" i="11"/>
  <c r="Q1222" i="11"/>
  <c r="Q1223" i="11"/>
  <c r="Q1225" i="11"/>
  <c r="Q1227" i="11"/>
  <c r="Q1229" i="11"/>
  <c r="Q1230" i="11"/>
  <c r="Q1231" i="11"/>
  <c r="Q1233" i="11"/>
  <c r="Q1235" i="11"/>
  <c r="Q1237" i="11"/>
  <c r="Q1238" i="11"/>
  <c r="Q1239" i="11"/>
  <c r="Q1241" i="11"/>
  <c r="Q1243" i="11"/>
  <c r="Q1245" i="11"/>
  <c r="Q1246" i="11"/>
  <c r="Q1247" i="11"/>
  <c r="Q1249" i="11"/>
  <c r="Q1251" i="11"/>
  <c r="Q1253" i="11"/>
  <c r="Q1254" i="11"/>
  <c r="Q1255" i="11"/>
  <c r="Q1257" i="11"/>
  <c r="Q1259" i="11"/>
  <c r="Q1261" i="11"/>
  <c r="Q1262" i="11"/>
  <c r="Q1263" i="11"/>
  <c r="Q1265" i="11"/>
  <c r="Q1267" i="11"/>
  <c r="Q1269" i="11"/>
  <c r="Q1270" i="11"/>
  <c r="Q1271" i="11"/>
  <c r="Q1273" i="11"/>
  <c r="Q1275" i="11"/>
  <c r="Q1277" i="11"/>
  <c r="Q1278" i="11"/>
  <c r="Q1279" i="11"/>
  <c r="Q1281" i="11"/>
  <c r="Q1283" i="11"/>
  <c r="Q1285" i="11"/>
  <c r="Q1286" i="11"/>
  <c r="Q1287" i="11"/>
  <c r="Q1289" i="11"/>
  <c r="Q1291" i="11"/>
  <c r="Q1293" i="11"/>
  <c r="Q1294" i="11"/>
  <c r="Q1295" i="11"/>
  <c r="Q1297" i="11"/>
  <c r="Q1299" i="11"/>
  <c r="Q1301" i="11"/>
  <c r="Q1302" i="11"/>
  <c r="Q1303" i="11"/>
  <c r="Q1305" i="11"/>
  <c r="Q1309" i="11"/>
  <c r="Q1310" i="11"/>
  <c r="Q1311" i="11"/>
  <c r="Q1312" i="11"/>
  <c r="Q1313" i="11"/>
  <c r="Q1315" i="11"/>
  <c r="Q1317" i="11"/>
  <c r="Q1318" i="11"/>
  <c r="Q1319" i="11"/>
  <c r="Q1321" i="11"/>
  <c r="Q1323" i="11"/>
  <c r="Q1325" i="11"/>
  <c r="Q1326" i="11"/>
  <c r="Q1327" i="11"/>
  <c r="Q1329" i="11"/>
  <c r="Q1331" i="11"/>
  <c r="Q1333" i="11"/>
  <c r="Q1334" i="11"/>
  <c r="Q1335" i="11"/>
  <c r="Q1337" i="11"/>
  <c r="Q1339" i="11"/>
  <c r="Q1341" i="11"/>
  <c r="Q1342" i="11"/>
  <c r="Q1343" i="11"/>
  <c r="Q1345" i="11"/>
  <c r="Q1347" i="11"/>
  <c r="Q1349" i="11"/>
  <c r="Q1350" i="11"/>
  <c r="Q1351" i="11"/>
  <c r="Q1353" i="11"/>
  <c r="Q1355" i="11"/>
  <c r="Q1357" i="11"/>
  <c r="Q1358" i="11"/>
  <c r="Q1359" i="11"/>
  <c r="Q1361" i="11"/>
  <c r="Q1363" i="11"/>
  <c r="Q1365" i="11"/>
  <c r="Q1366" i="11"/>
  <c r="Q1367" i="11"/>
  <c r="Q1369" i="11"/>
  <c r="Q1371" i="11"/>
  <c r="Q1373" i="11"/>
  <c r="Q1374" i="11"/>
  <c r="Q1375" i="11"/>
  <c r="Q1377" i="11"/>
  <c r="Q1379" i="11"/>
  <c r="Q1381" i="11"/>
  <c r="Q1382" i="11"/>
  <c r="Q1383" i="11"/>
  <c r="Q1385" i="11"/>
  <c r="Q1387" i="11"/>
  <c r="Q1389" i="11"/>
  <c r="Q1390" i="11"/>
  <c r="Q1391" i="11"/>
  <c r="Q1393" i="11"/>
  <c r="Q1395" i="11"/>
  <c r="Q1397" i="11"/>
  <c r="Q1398" i="11"/>
  <c r="Q1399" i="11"/>
  <c r="Q1401" i="11"/>
  <c r="Q1403" i="11"/>
  <c r="Q1405" i="11"/>
  <c r="Q1406" i="11"/>
  <c r="Q1407" i="11"/>
  <c r="Q1409" i="11"/>
  <c r="Q1411" i="11"/>
  <c r="Q1413" i="11"/>
  <c r="Q1414" i="11"/>
  <c r="Q1415" i="11"/>
  <c r="Q1417" i="11"/>
  <c r="Q1419" i="11"/>
  <c r="Q1421" i="11"/>
  <c r="Q1422" i="11"/>
  <c r="Q1423" i="11"/>
  <c r="Q1425" i="11"/>
  <c r="Q1427" i="11"/>
  <c r="Q1429" i="11"/>
  <c r="Q1430" i="11"/>
  <c r="Q1431" i="11"/>
  <c r="Q1433" i="11"/>
  <c r="Q1435" i="11"/>
  <c r="Q1437" i="11"/>
  <c r="Q1438" i="11"/>
  <c r="Q1439" i="11"/>
  <c r="Q1441" i="11"/>
  <c r="Q1443" i="11"/>
  <c r="Q1445" i="11"/>
  <c r="Q1446" i="11"/>
  <c r="Q1447" i="11"/>
  <c r="Q1449" i="11"/>
  <c r="Q1451" i="11"/>
  <c r="Q1453" i="11"/>
  <c r="Q1454" i="11"/>
  <c r="Q1455" i="11"/>
  <c r="Q1457" i="11"/>
  <c r="Q1459" i="11"/>
  <c r="Q1461" i="11"/>
  <c r="Q1462" i="11"/>
  <c r="Q1463" i="11"/>
  <c r="Q1465" i="11"/>
  <c r="Q1469" i="11"/>
  <c r="Q1470" i="11"/>
  <c r="Q1471" i="11"/>
  <c r="Q1473" i="11"/>
  <c r="Q1475" i="11"/>
  <c r="Q1477" i="11"/>
  <c r="Q1478" i="11"/>
  <c r="Q1479" i="11"/>
  <c r="Q1481" i="11"/>
  <c r="Q1483" i="11"/>
  <c r="Q1485" i="11"/>
  <c r="Q1486" i="11"/>
  <c r="Q1487" i="11"/>
  <c r="Q1489" i="11"/>
  <c r="Q1491" i="11"/>
  <c r="Q1493" i="11"/>
  <c r="Q1494" i="11"/>
  <c r="Q1495" i="11"/>
  <c r="Q1497" i="11"/>
  <c r="Q1501" i="11"/>
  <c r="Q1502" i="11"/>
  <c r="Q1503" i="11"/>
  <c r="Q1507" i="11"/>
  <c r="Q1509" i="11"/>
  <c r="Q1510" i="11"/>
  <c r="Q1511" i="11"/>
  <c r="Q1513" i="11"/>
  <c r="Q1515" i="11"/>
  <c r="Q1517" i="11"/>
  <c r="Q1518" i="11"/>
  <c r="Q1519" i="11"/>
  <c r="Q1521" i="11"/>
  <c r="Q1523" i="11"/>
  <c r="Q1525" i="11"/>
  <c r="Q1526" i="11"/>
  <c r="Q1527" i="11"/>
  <c r="Q1529" i="11"/>
  <c r="Q1533" i="11"/>
  <c r="Q1534" i="11"/>
  <c r="Q1535" i="11"/>
  <c r="Q1537" i="11"/>
  <c r="Q1539" i="11"/>
  <c r="Q1541" i="11"/>
  <c r="Q1542" i="11"/>
  <c r="Q1543" i="11"/>
  <c r="Q1545" i="11"/>
  <c r="Q1547" i="11"/>
  <c r="Q1549" i="11"/>
  <c r="Q1550" i="11"/>
  <c r="Q1551" i="11"/>
  <c r="Q1553" i="11"/>
  <c r="Q1555" i="11"/>
  <c r="Q1557" i="11"/>
  <c r="Q1558" i="11"/>
  <c r="Q1559" i="11"/>
  <c r="Q1563" i="11"/>
  <c r="Q1565" i="11"/>
  <c r="Q1566" i="11"/>
  <c r="Q1567" i="11"/>
  <c r="Q1569" i="11"/>
  <c r="Q1571" i="11"/>
  <c r="Q1573" i="11"/>
  <c r="Q1574" i="11"/>
  <c r="Q1575" i="11"/>
  <c r="Q1577" i="11"/>
  <c r="Q1579" i="11"/>
  <c r="Q1581" i="11"/>
  <c r="Q1582" i="11"/>
  <c r="Q1583" i="11"/>
  <c r="Q1585" i="11"/>
  <c r="Q1587" i="11"/>
  <c r="Q1589" i="11"/>
  <c r="Q1590" i="11"/>
  <c r="Q1591" i="11"/>
  <c r="Q1597" i="11"/>
  <c r="Q1598" i="11"/>
  <c r="Q1599" i="11"/>
  <c r="Q1601" i="11"/>
  <c r="Q1603" i="11"/>
  <c r="Q1605" i="11"/>
  <c r="Q1606" i="11"/>
  <c r="Q1607" i="11"/>
  <c r="Q1609" i="11"/>
  <c r="Q1611" i="11"/>
  <c r="Q1613" i="11"/>
  <c r="Q1614" i="11"/>
  <c r="Q1615" i="11"/>
  <c r="Q1619" i="11"/>
  <c r="Q1621" i="11"/>
  <c r="Q1622" i="11"/>
  <c r="Q1623" i="11"/>
  <c r="Q1625" i="11"/>
  <c r="Q1627" i="11"/>
  <c r="Q1630" i="11"/>
  <c r="Q1631" i="11"/>
  <c r="Q1633" i="11"/>
  <c r="Q1635" i="11"/>
  <c r="Q1637" i="11"/>
  <c r="Q1638" i="11"/>
  <c r="Q1639" i="11"/>
  <c r="Q1641" i="11"/>
  <c r="Q1643" i="11"/>
  <c r="Q1645" i="11"/>
  <c r="Q1646" i="11"/>
  <c r="Q1649" i="11"/>
  <c r="Q1651" i="11"/>
  <c r="Q1653" i="11"/>
  <c r="Q1654" i="11"/>
  <c r="Q1655" i="11"/>
  <c r="Q1657" i="11"/>
  <c r="Q1659" i="11"/>
  <c r="Q1661" i="11"/>
  <c r="Q1662" i="11"/>
  <c r="Q1663" i="11"/>
  <c r="Q1665" i="11"/>
  <c r="Q1667" i="11"/>
  <c r="Q1669" i="11"/>
  <c r="Q1670" i="11"/>
  <c r="Q1671" i="11"/>
  <c r="Q1675" i="11"/>
  <c r="Q1677" i="11"/>
  <c r="Q1678" i="11"/>
  <c r="Q1679" i="11"/>
  <c r="Q1681" i="11"/>
  <c r="Q1683" i="11"/>
  <c r="Q1685" i="11"/>
  <c r="Q1686" i="11"/>
  <c r="Q1687" i="11"/>
  <c r="Q1688" i="11"/>
  <c r="Q1689" i="11"/>
  <c r="Q1691" i="11"/>
  <c r="Q1693" i="11"/>
  <c r="Q1694" i="11"/>
  <c r="Q1695" i="11"/>
  <c r="Q1697" i="11"/>
  <c r="Q1699" i="11"/>
  <c r="Q1701" i="11"/>
  <c r="Q1702" i="11"/>
  <c r="Q1703" i="11"/>
  <c r="Q1707" i="11"/>
  <c r="Q1709" i="11"/>
  <c r="Q1710" i="11"/>
  <c r="Q1711" i="11"/>
  <c r="Q1713" i="11"/>
  <c r="Q1715" i="11"/>
  <c r="Q1717" i="11"/>
  <c r="Q1718" i="11"/>
  <c r="Q1719" i="11"/>
  <c r="Q1721" i="11"/>
  <c r="Q1723" i="11"/>
  <c r="Q1725" i="11"/>
  <c r="Q1726" i="11"/>
  <c r="Q1727" i="11"/>
  <c r="Q1731" i="11"/>
  <c r="Q1733" i="11"/>
  <c r="Q1734" i="11"/>
  <c r="Q1735" i="11"/>
  <c r="Q1737" i="11"/>
  <c r="Q1739" i="11"/>
  <c r="Q1741" i="11"/>
  <c r="Q1742" i="11"/>
  <c r="Q1743" i="11"/>
  <c r="Q1745" i="11"/>
  <c r="Q1747" i="11"/>
  <c r="Q1749" i="11"/>
  <c r="Q1750" i="11"/>
  <c r="Q1751" i="11"/>
  <c r="Q1753" i="11"/>
  <c r="Q1755" i="11"/>
  <c r="Q1757" i="11"/>
  <c r="Q1758" i="11"/>
  <c r="Q1759" i="11"/>
  <c r="Q1763" i="11"/>
  <c r="Q1765" i="11"/>
  <c r="Q1766" i="11"/>
  <c r="Q1767" i="11"/>
  <c r="Q1769" i="11"/>
  <c r="Q1771" i="11"/>
  <c r="Q1773" i="11"/>
  <c r="Q1774" i="11"/>
  <c r="Q1775" i="11"/>
  <c r="Q1777" i="11"/>
  <c r="Q1779" i="11"/>
  <c r="Q1781" i="11"/>
  <c r="Q1782" i="11"/>
  <c r="Q1783" i="11"/>
  <c r="Q1785" i="11"/>
  <c r="Q1787" i="11"/>
  <c r="Q1789" i="11"/>
  <c r="Q1790" i="11"/>
  <c r="Q1791" i="11"/>
  <c r="Q1795" i="11"/>
  <c r="Q1797" i="11"/>
  <c r="Q1798" i="11"/>
  <c r="Q1799" i="11"/>
  <c r="Q1801" i="11"/>
  <c r="Q1803" i="11"/>
  <c r="Q1805" i="11"/>
  <c r="Q1806" i="11"/>
  <c r="Q1807" i="11"/>
  <c r="Q1809" i="11"/>
  <c r="Q1811" i="11"/>
  <c r="Q1813" i="11"/>
  <c r="Q1814" i="11"/>
  <c r="Q1815" i="11"/>
  <c r="Q1817" i="11"/>
  <c r="Q1819" i="11"/>
  <c r="Q1821" i="11"/>
  <c r="Q1822" i="11"/>
  <c r="Q1823" i="11"/>
  <c r="Q1827" i="11"/>
  <c r="Q1829" i="11"/>
  <c r="Q1830" i="11"/>
  <c r="Q1831" i="11"/>
  <c r="Q1833" i="11"/>
  <c r="Q1835" i="11"/>
  <c r="Q1837" i="11"/>
  <c r="Q1838" i="11"/>
  <c r="Q1839" i="11"/>
  <c r="Q1841" i="11"/>
  <c r="Q1843" i="11"/>
  <c r="Q1845" i="11"/>
  <c r="Q1846" i="11"/>
  <c r="Q1847" i="11"/>
  <c r="Q1849" i="11"/>
  <c r="Q1851" i="11"/>
  <c r="Q1853" i="11"/>
  <c r="Q1854" i="11"/>
  <c r="Q1855" i="11"/>
  <c r="Q1857" i="11"/>
  <c r="Q1859" i="11"/>
  <c r="Q1861" i="11"/>
  <c r="Q1862" i="11"/>
  <c r="Q1863" i="11"/>
  <c r="Q1865" i="11"/>
  <c r="Q1867" i="11"/>
  <c r="Q1869" i="11"/>
  <c r="Q1870" i="11"/>
  <c r="Q1871" i="11"/>
  <c r="Q1873" i="11"/>
  <c r="Q1875" i="11"/>
  <c r="Q1877" i="11"/>
  <c r="Q1878" i="11"/>
  <c r="Q1879" i="11"/>
  <c r="Q1883" i="11"/>
  <c r="Q1885" i="11"/>
  <c r="Q1886" i="11"/>
  <c r="Q1887" i="11"/>
  <c r="Q1889" i="11"/>
  <c r="Q1891" i="11"/>
  <c r="Q1893" i="11"/>
  <c r="Q1894" i="11"/>
  <c r="Q1895" i="11"/>
  <c r="Q1897" i="11"/>
  <c r="Q1899" i="11"/>
  <c r="Q1901" i="11"/>
  <c r="Q1902" i="11"/>
  <c r="Q1903" i="11"/>
  <c r="Q1905" i="11"/>
  <c r="Q1907" i="11"/>
  <c r="Q1909" i="11"/>
  <c r="Q1910" i="11"/>
  <c r="Q1911" i="11"/>
  <c r="Q1915" i="11"/>
  <c r="Q1917" i="11"/>
  <c r="Q1918" i="11"/>
  <c r="Q1919" i="11"/>
  <c r="Q1921" i="11"/>
  <c r="Q1923" i="11"/>
  <c r="Q1925" i="11"/>
  <c r="Q1926" i="11"/>
  <c r="Q1927" i="11"/>
  <c r="Q1929" i="11"/>
  <c r="Q1931" i="11"/>
  <c r="Q1933" i="11"/>
  <c r="Q1934" i="11"/>
  <c r="Q1935" i="11"/>
  <c r="Q1936" i="11"/>
  <c r="Q1937" i="11"/>
  <c r="Q1939" i="11"/>
  <c r="Q1941" i="11"/>
  <c r="Q1942" i="11"/>
  <c r="Q1943" i="11"/>
  <c r="Q1947" i="11"/>
  <c r="Q1949" i="11"/>
  <c r="Q1950" i="11"/>
  <c r="Q1951" i="11"/>
  <c r="Q1953" i="11"/>
  <c r="Q1955" i="11"/>
  <c r="Q1957" i="11"/>
  <c r="Q1958" i="11"/>
  <c r="Q1959" i="11"/>
  <c r="Q1961" i="11"/>
  <c r="Q1963" i="11"/>
  <c r="Q1965" i="11"/>
  <c r="Q1966" i="11"/>
  <c r="Q1967" i="11"/>
  <c r="Q1969" i="11"/>
  <c r="Q1971" i="11"/>
  <c r="Q1973" i="11"/>
  <c r="Q1974" i="11"/>
  <c r="Q1975" i="11"/>
  <c r="Q1979" i="11"/>
  <c r="Q1981" i="11"/>
  <c r="Q1982" i="11"/>
  <c r="Q1983" i="11"/>
  <c r="Q1985" i="11"/>
  <c r="Q1987" i="11"/>
  <c r="Q1989" i="11"/>
  <c r="Q1990" i="11"/>
  <c r="Q1991" i="11"/>
  <c r="Q1993" i="11"/>
  <c r="Q1995" i="11"/>
  <c r="Q1997" i="11"/>
  <c r="Q1998" i="11"/>
  <c r="Q1999" i="11"/>
  <c r="Q2001" i="11"/>
  <c r="Q2003" i="11"/>
  <c r="Q2005" i="11"/>
  <c r="Q2006" i="11"/>
  <c r="Q2007" i="11"/>
  <c r="Q2011" i="11"/>
  <c r="Q2013" i="11"/>
  <c r="Q2014" i="11"/>
  <c r="Q2015" i="11"/>
  <c r="Q2017" i="11"/>
  <c r="Q2019" i="11"/>
  <c r="Q2021" i="11"/>
  <c r="Q2022" i="11"/>
  <c r="Q2023" i="11"/>
  <c r="Q2025" i="11"/>
  <c r="Q2027" i="11"/>
  <c r="Q2029" i="11"/>
  <c r="Q2030" i="11"/>
  <c r="Q2031" i="11"/>
  <c r="Q2033" i="11"/>
  <c r="Q2035" i="11"/>
  <c r="Q2036" i="11"/>
  <c r="Q2037" i="11"/>
  <c r="Q2038" i="11"/>
  <c r="Q2039" i="11"/>
  <c r="Q2043" i="11"/>
  <c r="Q2045" i="11"/>
  <c r="Q2046" i="11"/>
  <c r="Q2047" i="11"/>
  <c r="Q2049" i="11"/>
  <c r="Q2051" i="11"/>
  <c r="Q2053" i="11"/>
  <c r="Q2054" i="11"/>
  <c r="Q2055" i="11"/>
  <c r="Q2057" i="11"/>
  <c r="Q2059" i="11"/>
  <c r="Q2061" i="11"/>
  <c r="Q2062" i="11"/>
  <c r="Q2063" i="11"/>
  <c r="Q2065" i="11"/>
  <c r="Q2067" i="11"/>
  <c r="Q2069" i="11"/>
  <c r="Q2070" i="11"/>
  <c r="Q2071" i="11"/>
  <c r="Q2075" i="11"/>
  <c r="Q2077" i="11"/>
  <c r="Q2078" i="11"/>
  <c r="Q2079" i="11"/>
  <c r="Q2081" i="11"/>
  <c r="Q2083" i="11"/>
  <c r="Q2085" i="11"/>
  <c r="Q2086" i="11"/>
  <c r="Q2087" i="11"/>
  <c r="Q2089" i="11"/>
  <c r="Q2091" i="11"/>
  <c r="Q2093" i="11"/>
  <c r="Q2094" i="11"/>
  <c r="Q2095" i="11"/>
  <c r="Q2097" i="11"/>
  <c r="Q2099" i="11"/>
  <c r="Q2101" i="11"/>
  <c r="Q2102" i="11"/>
  <c r="Q2103" i="11"/>
  <c r="Q2107" i="11"/>
  <c r="Q2109" i="11"/>
  <c r="Q2110" i="11"/>
  <c r="Q2111" i="11"/>
  <c r="Q2113" i="11"/>
  <c r="Q2115" i="11"/>
  <c r="Q2117" i="11"/>
  <c r="Q2118" i="11"/>
  <c r="Q2119" i="11"/>
  <c r="Q2121" i="11"/>
  <c r="Q2123" i="11"/>
  <c r="Q2125" i="11"/>
  <c r="Q2126" i="11"/>
  <c r="Q2131" i="11"/>
  <c r="Q2133" i="11"/>
  <c r="Q2134" i="11"/>
  <c r="Q2135" i="11"/>
  <c r="Q2137" i="11"/>
  <c r="Q2139" i="11"/>
  <c r="Q2141" i="11"/>
  <c r="Q2142" i="11"/>
  <c r="Q2143" i="11"/>
  <c r="Q2145" i="11"/>
  <c r="Q2147" i="11"/>
  <c r="Q2149" i="11"/>
  <c r="Q2150" i="11"/>
  <c r="Q2151" i="11"/>
  <c r="Q2153" i="11"/>
  <c r="Q2155" i="11"/>
  <c r="Q2157" i="11"/>
  <c r="Q2158" i="11"/>
  <c r="Q2159" i="11"/>
  <c r="Q2165" i="11"/>
  <c r="Q2166" i="11"/>
  <c r="Q2167" i="11"/>
  <c r="Q2169" i="11"/>
  <c r="Q2171" i="11"/>
  <c r="Q2173" i="11"/>
  <c r="Q2174" i="11"/>
  <c r="Q2175" i="11"/>
  <c r="Q2177" i="11"/>
  <c r="Q2179" i="11"/>
  <c r="Q2181" i="11"/>
  <c r="Q2182" i="11"/>
  <c r="Q2183" i="11"/>
  <c r="Q2187" i="11"/>
  <c r="Q2189" i="11"/>
  <c r="Q2190" i="11"/>
  <c r="Q2191" i="11"/>
  <c r="Q2193" i="11"/>
  <c r="Q2195" i="11"/>
  <c r="Q2197" i="11"/>
  <c r="Q2198" i="11"/>
  <c r="Q2199" i="11"/>
  <c r="K126" i="2"/>
  <c r="K124" i="2"/>
  <c r="K3" i="2"/>
  <c r="K4" i="2"/>
  <c r="K5" i="2"/>
  <c r="K6" i="2"/>
  <c r="K121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89" i="2"/>
  <c r="K34" i="2"/>
  <c r="K56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122" i="2"/>
  <c r="K52" i="2"/>
  <c r="K53" i="2"/>
  <c r="K91" i="2"/>
  <c r="K70" i="2"/>
  <c r="K59" i="2"/>
  <c r="K60" i="2"/>
  <c r="K58" i="2"/>
  <c r="K61" i="2"/>
  <c r="K55" i="2"/>
  <c r="K57" i="2"/>
  <c r="K62" i="2"/>
  <c r="K63" i="2"/>
  <c r="K64" i="2"/>
  <c r="K65" i="2"/>
  <c r="K66" i="2"/>
  <c r="K67" i="2"/>
  <c r="K123" i="2"/>
  <c r="K54" i="2"/>
  <c r="K125" i="2"/>
  <c r="K72" i="2"/>
  <c r="K73" i="2"/>
  <c r="K74" i="2"/>
  <c r="K75" i="2"/>
  <c r="K76" i="2"/>
  <c r="K77" i="2"/>
  <c r="K78" i="2"/>
  <c r="K80" i="2"/>
  <c r="K81" i="2"/>
  <c r="K82" i="2"/>
  <c r="K83" i="2"/>
  <c r="K84" i="2"/>
  <c r="K85" i="2"/>
  <c r="K98" i="2"/>
  <c r="K33" i="2"/>
  <c r="K88" i="2"/>
  <c r="K87" i="2"/>
  <c r="K86" i="2"/>
  <c r="K94" i="2"/>
  <c r="K92" i="2"/>
  <c r="K93" i="2"/>
  <c r="K90" i="2"/>
  <c r="K95" i="2"/>
  <c r="K96" i="2"/>
  <c r="K97" i="2"/>
  <c r="K35" i="2"/>
  <c r="K99" i="2"/>
  <c r="K127" i="2"/>
  <c r="K101" i="2"/>
  <c r="K2" i="2"/>
  <c r="Q1761" i="11" l="1"/>
  <c r="F1761" i="11"/>
  <c r="W2199" i="11"/>
  <c r="F2176" i="11"/>
  <c r="F2112" i="11"/>
  <c r="F2048" i="11"/>
  <c r="F1984" i="11"/>
  <c r="F1936" i="11"/>
  <c r="F1856" i="11"/>
  <c r="F1792" i="11"/>
  <c r="F1728" i="11"/>
  <c r="F1688" i="11"/>
  <c r="F1664" i="11"/>
  <c r="F1584" i="11"/>
  <c r="F1312" i="11"/>
  <c r="W2198" i="11"/>
  <c r="W2182" i="11"/>
  <c r="W2070" i="11"/>
  <c r="W1870" i="11"/>
  <c r="W1646" i="11"/>
  <c r="W1590" i="11"/>
  <c r="W1566" i="11"/>
  <c r="W1366" i="11"/>
  <c r="F727" i="11"/>
  <c r="F719" i="11"/>
  <c r="F711" i="11"/>
  <c r="F703" i="11"/>
  <c r="F695" i="11"/>
  <c r="F687" i="11"/>
  <c r="W1324" i="11"/>
  <c r="W916" i="11"/>
  <c r="W1976" i="11"/>
  <c r="W1912" i="11"/>
  <c r="W1848" i="11"/>
  <c r="W1784" i="11"/>
  <c r="W1720" i="11"/>
  <c r="W1656" i="11"/>
  <c r="W569" i="11"/>
  <c r="W513" i="11"/>
  <c r="W297" i="11"/>
  <c r="W289" i="11"/>
  <c r="W281" i="11"/>
  <c r="W273" i="11"/>
  <c r="W265" i="11"/>
  <c r="W257" i="11"/>
  <c r="W249" i="11"/>
  <c r="W241" i="11"/>
  <c r="W233" i="11"/>
  <c r="W225" i="11"/>
  <c r="W217" i="11"/>
  <c r="W209" i="11"/>
  <c r="W201" i="11"/>
  <c r="W193" i="11"/>
  <c r="F1642" i="11"/>
  <c r="F1186" i="11"/>
  <c r="F1178" i="11"/>
  <c r="F1170" i="11"/>
  <c r="F1162" i="11"/>
  <c r="F1154" i="11"/>
  <c r="F1146" i="11"/>
  <c r="F1138" i="11"/>
  <c r="F1130" i="11"/>
  <c r="F1122" i="11"/>
  <c r="F1114" i="11"/>
  <c r="F1106" i="11"/>
  <c r="F1098" i="11"/>
  <c r="F1090" i="11"/>
  <c r="F1082" i="11"/>
  <c r="F1074" i="11"/>
  <c r="F1066" i="11"/>
  <c r="F1058" i="11"/>
  <c r="F1050" i="11"/>
  <c r="F1042" i="11"/>
  <c r="F1034" i="11"/>
  <c r="F1026" i="11"/>
  <c r="F1018" i="11"/>
  <c r="F1010" i="11"/>
  <c r="F1002" i="11"/>
  <c r="F994" i="11"/>
  <c r="F986" i="11"/>
  <c r="F978" i="11"/>
  <c r="F970" i="11"/>
  <c r="F962" i="11"/>
  <c r="F954" i="11"/>
  <c r="F946" i="11"/>
  <c r="F938" i="11"/>
  <c r="F930" i="11"/>
  <c r="F922" i="11"/>
  <c r="F914" i="11"/>
  <c r="F906" i="11"/>
  <c r="F898" i="11"/>
  <c r="F890" i="11"/>
  <c r="F882" i="11"/>
  <c r="F874" i="11"/>
  <c r="F866" i="11"/>
  <c r="F858" i="11"/>
  <c r="F850" i="11"/>
  <c r="F842" i="11"/>
  <c r="F834" i="11"/>
  <c r="F826" i="11"/>
  <c r="F818" i="11"/>
  <c r="F810" i="11"/>
  <c r="F794" i="11"/>
  <c r="F754" i="11"/>
  <c r="F738" i="11"/>
  <c r="F706" i="11"/>
  <c r="F698" i="11"/>
  <c r="F690" i="11"/>
  <c r="F682" i="11"/>
  <c r="F674" i="11"/>
  <c r="F666" i="11"/>
  <c r="F658" i="11"/>
  <c r="F650" i="11"/>
  <c r="F165" i="11"/>
  <c r="F157" i="11"/>
  <c r="F149" i="11"/>
  <c r="F141" i="11"/>
  <c r="F133" i="11"/>
  <c r="F125" i="11"/>
  <c r="F117" i="11"/>
  <c r="F109" i="11"/>
  <c r="F101" i="11"/>
  <c r="F93" i="11"/>
  <c r="F77" i="11"/>
  <c r="F69" i="11"/>
  <c r="F37" i="11"/>
  <c r="F29" i="11"/>
  <c r="F21" i="11"/>
  <c r="F13" i="11"/>
  <c r="F642" i="11"/>
  <c r="F634" i="11"/>
  <c r="F626" i="11"/>
  <c r="F618" i="11"/>
  <c r="F610" i="11"/>
  <c r="F602" i="11"/>
  <c r="F594" i="11"/>
  <c r="F586" i="11"/>
  <c r="F578" i="11"/>
  <c r="F570" i="11"/>
  <c r="F562" i="11"/>
  <c r="F554" i="11"/>
  <c r="F546" i="11"/>
  <c r="F538" i="11"/>
  <c r="F530" i="11"/>
  <c r="F522" i="11"/>
  <c r="F514" i="11"/>
  <c r="F506" i="11"/>
  <c r="F498" i="11"/>
  <c r="F490" i="11"/>
  <c r="F482" i="11"/>
  <c r="F474" i="11"/>
  <c r="F466" i="11"/>
  <c r="F458" i="11"/>
  <c r="F450" i="11"/>
  <c r="F442" i="11"/>
  <c r="F434" i="11"/>
  <c r="F426" i="11"/>
  <c r="F418" i="11"/>
  <c r="F410" i="11"/>
  <c r="F402" i="11"/>
  <c r="F394" i="11"/>
  <c r="F386" i="11"/>
  <c r="F378" i="11"/>
  <c r="F370" i="11"/>
  <c r="F362" i="11"/>
  <c r="F354" i="11"/>
  <c r="F346" i="11"/>
  <c r="F338" i="11"/>
  <c r="F330" i="11"/>
  <c r="F322" i="11"/>
  <c r="F314" i="11"/>
  <c r="F306" i="11"/>
  <c r="F298" i="11"/>
  <c r="F290" i="11"/>
  <c r="F282" i="11"/>
  <c r="F274" i="11"/>
  <c r="F266" i="11"/>
  <c r="F258" i="11"/>
  <c r="F250" i="11"/>
  <c r="F242" i="11"/>
  <c r="F234" i="11"/>
  <c r="F226" i="11"/>
  <c r="F218" i="11"/>
  <c r="F210" i="11"/>
  <c r="F202" i="11"/>
  <c r="F194" i="11"/>
  <c r="F186" i="11"/>
  <c r="F178" i="11"/>
  <c r="F170" i="11"/>
  <c r="F162" i="11"/>
  <c r="F154" i="11"/>
  <c r="F146" i="11"/>
  <c r="F138" i="11"/>
  <c r="F130" i="11"/>
  <c r="F122" i="11"/>
  <c r="F114" i="11"/>
  <c r="F106" i="11"/>
  <c r="F98" i="11"/>
  <c r="F90" i="11"/>
  <c r="F82" i="11"/>
  <c r="F74" i="11"/>
  <c r="F66" i="11"/>
  <c r="F58" i="11"/>
  <c r="F50" i="11"/>
  <c r="F42" i="11"/>
  <c r="F34" i="11"/>
  <c r="F26" i="11"/>
  <c r="F18" i="11"/>
  <c r="F10" i="11"/>
  <c r="F649" i="11"/>
  <c r="F679" i="11"/>
  <c r="F671" i="11"/>
  <c r="F663" i="11"/>
  <c r="F655" i="11"/>
  <c r="F647" i="11"/>
  <c r="F639" i="11"/>
  <c r="F631" i="11"/>
  <c r="F623" i="11"/>
  <c r="F615" i="11"/>
  <c r="F607" i="11"/>
  <c r="F599" i="11"/>
  <c r="F591" i="11"/>
  <c r="F583" i="11"/>
  <c r="F575" i="11"/>
  <c r="F567" i="11"/>
  <c r="F559" i="11"/>
  <c r="F551" i="11"/>
  <c r="F543" i="11"/>
  <c r="F535" i="11"/>
  <c r="F527" i="11"/>
  <c r="F519" i="11"/>
  <c r="F511" i="11"/>
  <c r="F503" i="11"/>
  <c r="F495" i="11"/>
  <c r="F487" i="11"/>
  <c r="F479" i="11"/>
  <c r="F471" i="11"/>
  <c r="F463" i="11"/>
  <c r="F455" i="11"/>
  <c r="F447" i="11"/>
  <c r="F439" i="11"/>
  <c r="F431" i="11"/>
  <c r="F423" i="11"/>
  <c r="F415" i="11"/>
  <c r="F407" i="11"/>
  <c r="F399" i="11"/>
  <c r="F391" i="11"/>
  <c r="F383" i="11"/>
  <c r="F375" i="11"/>
  <c r="F367" i="11"/>
  <c r="F359" i="11"/>
  <c r="F351" i="11"/>
  <c r="F343" i="11"/>
  <c r="F335" i="11"/>
  <c r="F327" i="11"/>
  <c r="F319" i="11"/>
  <c r="F311" i="11"/>
  <c r="F303" i="11"/>
  <c r="F295" i="11"/>
  <c r="F287" i="11"/>
  <c r="F279" i="11"/>
  <c r="F271" i="11"/>
  <c r="F263" i="11"/>
  <c r="F255" i="11"/>
  <c r="F247" i="11"/>
  <c r="F239" i="11"/>
  <c r="F231" i="11"/>
  <c r="F223" i="11"/>
  <c r="F215" i="11"/>
  <c r="F207" i="11"/>
  <c r="F199" i="11"/>
  <c r="F191" i="11"/>
  <c r="F183" i="11"/>
  <c r="F175" i="11"/>
  <c r="F167" i="11"/>
  <c r="F159" i="11"/>
  <c r="F151" i="11"/>
  <c r="F143" i="11"/>
  <c r="F135" i="11"/>
  <c r="F127" i="11"/>
  <c r="F119" i="11"/>
  <c r="F111" i="11"/>
  <c r="F103" i="11"/>
  <c r="F95" i="11"/>
  <c r="F87" i="11"/>
  <c r="F79" i="11"/>
  <c r="F71" i="11"/>
  <c r="F63" i="11"/>
  <c r="F55" i="11"/>
  <c r="F47" i="11"/>
  <c r="F39" i="11"/>
  <c r="F31" i="11"/>
  <c r="F23" i="11"/>
  <c r="F15" i="11"/>
  <c r="F7" i="11"/>
  <c r="F2194" i="11"/>
  <c r="F2186" i="11"/>
  <c r="F2178" i="11"/>
  <c r="F2170" i="11"/>
  <c r="F2162" i="11"/>
  <c r="F2154" i="11"/>
  <c r="F2146" i="11"/>
  <c r="F2138" i="11"/>
  <c r="F2130" i="11"/>
  <c r="F2122" i="11"/>
  <c r="F2114" i="11"/>
  <c r="F2106" i="11"/>
  <c r="F2098" i="11"/>
  <c r="F2090" i="11"/>
  <c r="F2082" i="11"/>
  <c r="F2074" i="11"/>
  <c r="F2066" i="11"/>
  <c r="F2058" i="11"/>
  <c r="F2050" i="11"/>
  <c r="F2042" i="11"/>
  <c r="F2034" i="11"/>
  <c r="F2026" i="11"/>
  <c r="F2018" i="11"/>
  <c r="F2010" i="11"/>
  <c r="F2002" i="11"/>
  <c r="F1994" i="11"/>
  <c r="F1986" i="11"/>
  <c r="F1978" i="11"/>
  <c r="F1970" i="11"/>
  <c r="F1962" i="11"/>
  <c r="F1954" i="11"/>
  <c r="F1946" i="11"/>
  <c r="F1938" i="11"/>
  <c r="F1930" i="11"/>
  <c r="F1922" i="11"/>
  <c r="F1914" i="11"/>
  <c r="F1906" i="11"/>
  <c r="F1898" i="11"/>
  <c r="F1890" i="11"/>
  <c r="F1882" i="11"/>
  <c r="F1874" i="11"/>
  <c r="F1866" i="11"/>
  <c r="F1858" i="11"/>
  <c r="F1850" i="11"/>
  <c r="F1842" i="11"/>
  <c r="F1834" i="11"/>
  <c r="F1826" i="11"/>
  <c r="F1818" i="11"/>
  <c r="F1810" i="11"/>
  <c r="F1802" i="11"/>
  <c r="F1794" i="11"/>
  <c r="F1786" i="11"/>
  <c r="F1778" i="11"/>
  <c r="F1770" i="11"/>
  <c r="F1762" i="11"/>
  <c r="F1754" i="11"/>
  <c r="F1746" i="11"/>
  <c r="F1738" i="11"/>
  <c r="F1730" i="11"/>
  <c r="F1722" i="11"/>
  <c r="F1714" i="11"/>
  <c r="F1706" i="11"/>
  <c r="F1698" i="11"/>
  <c r="F1690" i="11"/>
  <c r="F1682" i="11"/>
  <c r="F1674" i="11"/>
  <c r="F1666" i="11"/>
  <c r="F1658" i="11"/>
  <c r="F1650" i="11"/>
  <c r="F1634" i="11"/>
  <c r="F1626" i="11"/>
  <c r="F1618" i="11"/>
  <c r="F1610" i="11"/>
  <c r="F1602" i="11"/>
  <c r="F1594" i="11"/>
  <c r="F1586" i="11"/>
  <c r="F1578" i="11"/>
  <c r="F1570" i="11"/>
  <c r="F1562" i="11"/>
  <c r="F1554" i="11"/>
  <c r="F1546" i="11"/>
  <c r="F1538" i="11"/>
  <c r="F1530" i="11"/>
  <c r="F1522" i="11"/>
  <c r="F1514" i="11"/>
  <c r="F1506" i="11"/>
  <c r="F1498" i="11"/>
  <c r="F1490" i="11"/>
  <c r="F1482" i="11"/>
  <c r="F1474" i="11"/>
  <c r="F1466" i="11"/>
  <c r="F1458" i="11"/>
  <c r="F1450" i="11"/>
  <c r="F1442" i="11"/>
  <c r="F1434" i="11"/>
  <c r="F1426" i="11"/>
  <c r="F1418" i="11"/>
  <c r="F1410" i="11"/>
  <c r="F1402" i="11"/>
  <c r="F1394" i="11"/>
  <c r="F1386" i="11"/>
  <c r="F1378" i="11"/>
  <c r="F1370" i="11"/>
  <c r="F1362" i="11"/>
  <c r="F1354" i="11"/>
  <c r="F1346" i="11"/>
  <c r="F1338" i="11"/>
  <c r="F1330" i="11"/>
  <c r="F1322" i="11"/>
  <c r="F1314" i="11"/>
  <c r="F1306" i="11"/>
  <c r="F1298" i="11"/>
  <c r="F1290" i="11"/>
  <c r="F1282" i="11"/>
  <c r="F1274" i="11"/>
  <c r="F1266" i="11"/>
  <c r="F1258" i="11"/>
  <c r="F1250" i="11"/>
  <c r="F1242" i="11"/>
  <c r="F1234" i="11"/>
  <c r="F1226" i="11"/>
  <c r="F1218" i="11"/>
  <c r="F1210" i="11"/>
  <c r="F1202" i="11"/>
  <c r="F1194" i="11"/>
  <c r="Q802" i="11"/>
  <c r="F802" i="11"/>
  <c r="Q786" i="11"/>
  <c r="F786" i="11"/>
  <c r="Q778" i="11"/>
  <c r="F778" i="11"/>
  <c r="Q770" i="11"/>
  <c r="F770" i="11"/>
  <c r="Q762" i="11"/>
  <c r="F762" i="11"/>
  <c r="Q746" i="11"/>
  <c r="F746" i="11"/>
  <c r="Q730" i="11"/>
  <c r="F730" i="11"/>
  <c r="Q722" i="11"/>
  <c r="F722" i="11"/>
  <c r="Q714" i="11"/>
  <c r="F714" i="11"/>
  <c r="F1729" i="11"/>
  <c r="W2188" i="11"/>
  <c r="W2180" i="11"/>
  <c r="W2172" i="11"/>
  <c r="W2148" i="11"/>
  <c r="W2124" i="11"/>
  <c r="W2108" i="11"/>
  <c r="W2084" i="11"/>
  <c r="W2060" i="11"/>
  <c r="W2052" i="11"/>
  <c r="W2044" i="11"/>
  <c r="W2020" i="11"/>
  <c r="W1524" i="11"/>
  <c r="W1460" i="11"/>
  <c r="W1388" i="11"/>
  <c r="W1348" i="11"/>
  <c r="W1252" i="11"/>
  <c r="W1196" i="11"/>
  <c r="W1140" i="11"/>
  <c r="W980" i="11"/>
  <c r="W948" i="11"/>
  <c r="W876" i="11"/>
  <c r="W844" i="11"/>
  <c r="W812" i="11"/>
  <c r="W724" i="11"/>
  <c r="W684" i="11"/>
  <c r="W596" i="11"/>
  <c r="W484" i="11"/>
  <c r="W452" i="11"/>
  <c r="W428" i="11"/>
  <c r="W396" i="11"/>
  <c r="W372" i="11"/>
  <c r="W340" i="11"/>
  <c r="W228" i="11"/>
  <c r="W196" i="11"/>
  <c r="W172" i="11"/>
  <c r="W140" i="11"/>
  <c r="W116" i="11"/>
  <c r="W84" i="11"/>
  <c r="W60" i="11"/>
  <c r="W52" i="11"/>
  <c r="W44" i="11"/>
  <c r="W36" i="11"/>
  <c r="W28" i="11"/>
  <c r="W20" i="11"/>
  <c r="W12" i="11"/>
  <c r="W4" i="11"/>
  <c r="F2193" i="11"/>
  <c r="Q2185" i="11"/>
  <c r="F2185" i="11"/>
  <c r="F2169" i="11"/>
  <c r="Q2161" i="11"/>
  <c r="F2161" i="11"/>
  <c r="F2153" i="11"/>
  <c r="F2137" i="11"/>
  <c r="Q2129" i="11"/>
  <c r="F2129" i="11"/>
  <c r="F2121" i="11"/>
  <c r="Q2105" i="11"/>
  <c r="F2105" i="11"/>
  <c r="F2097" i="11"/>
  <c r="F2089" i="11"/>
  <c r="Q2073" i="11"/>
  <c r="F2073" i="11"/>
  <c r="F2065" i="11"/>
  <c r="F2057" i="11"/>
  <c r="Q2041" i="11"/>
  <c r="F2041" i="11"/>
  <c r="F2033" i="11"/>
  <c r="F2025" i="11"/>
  <c r="Q2009" i="11"/>
  <c r="F2009" i="11"/>
  <c r="F2001" i="11"/>
  <c r="F1993" i="11"/>
  <c r="Q1977" i="11"/>
  <c r="F1977" i="11"/>
  <c r="F1969" i="11"/>
  <c r="F1961" i="11"/>
  <c r="Q1945" i="11"/>
  <c r="F1945" i="11"/>
  <c r="F1937" i="11"/>
  <c r="F1929" i="11"/>
  <c r="Q1913" i="11"/>
  <c r="F1913" i="11"/>
  <c r="F1905" i="11"/>
  <c r="F1897" i="11"/>
  <c r="Q1881" i="11"/>
  <c r="F1881" i="11"/>
  <c r="F1873" i="11"/>
  <c r="F1865" i="11"/>
  <c r="F1849" i="11"/>
  <c r="F1841" i="11"/>
  <c r="F1833" i="11"/>
  <c r="F1817" i="11"/>
  <c r="F1809" i="11"/>
  <c r="F1801" i="11"/>
  <c r="F1785" i="11"/>
  <c r="F1777" i="11"/>
  <c r="F1769" i="11"/>
  <c r="F1753" i="11"/>
  <c r="F1745" i="11"/>
  <c r="F1737" i="11"/>
  <c r="F1721" i="11"/>
  <c r="F1713" i="11"/>
  <c r="Q1705" i="11"/>
  <c r="F1705" i="11"/>
  <c r="F1697" i="11"/>
  <c r="F1689" i="11"/>
  <c r="F1681" i="11"/>
  <c r="Q1673" i="11"/>
  <c r="F1673" i="11"/>
  <c r="F1665" i="11"/>
  <c r="F1657" i="11"/>
  <c r="F1649" i="11"/>
  <c r="F1641" i="11"/>
  <c r="F1633" i="11"/>
  <c r="F1625" i="11"/>
  <c r="Q1617" i="11"/>
  <c r="F1617" i="11"/>
  <c r="F1609" i="11"/>
  <c r="F1601" i="11"/>
  <c r="Q1593" i="11"/>
  <c r="F1593" i="11"/>
  <c r="F1585" i="11"/>
  <c r="F1577" i="11"/>
  <c r="F1569" i="11"/>
  <c r="Q1561" i="11"/>
  <c r="F1561" i="11"/>
  <c r="F1553" i="11"/>
  <c r="F1545" i="11"/>
  <c r="F1529" i="11"/>
  <c r="F1521" i="11"/>
  <c r="F1513" i="11"/>
  <c r="Q1505" i="11"/>
  <c r="F1505" i="11"/>
  <c r="F1497" i="11"/>
  <c r="F1489" i="11"/>
  <c r="F1481" i="11"/>
  <c r="F1473" i="11"/>
  <c r="F1465" i="11"/>
  <c r="F1457" i="11"/>
  <c r="F1449" i="11"/>
  <c r="F1441" i="11"/>
  <c r="F1433" i="11"/>
  <c r="F1425" i="11"/>
  <c r="F1417" i="11"/>
  <c r="F1401" i="11"/>
  <c r="F1393" i="11"/>
  <c r="F1385" i="11"/>
  <c r="F1377" i="11"/>
  <c r="F1369" i="11"/>
  <c r="F1361" i="11"/>
  <c r="F1353" i="11"/>
  <c r="F1345" i="11"/>
  <c r="F1337" i="11"/>
  <c r="F1329" i="11"/>
  <c r="F1321" i="11"/>
  <c r="F1313" i="11"/>
  <c r="F1305" i="11"/>
  <c r="F1297" i="11"/>
  <c r="F1289" i="11"/>
  <c r="F1273" i="11"/>
  <c r="F1265" i="11"/>
  <c r="F1257" i="11"/>
  <c r="F1249" i="11"/>
  <c r="F1241" i="11"/>
  <c r="F1233" i="11"/>
  <c r="F1225" i="11"/>
  <c r="F1217" i="11"/>
  <c r="F1209" i="11"/>
  <c r="F1201" i="11"/>
  <c r="F1193" i="11"/>
  <c r="F1185" i="11"/>
  <c r="F1177" i="11"/>
  <c r="F1169" i="11"/>
  <c r="F1161" i="11"/>
  <c r="F1153" i="11"/>
  <c r="F1145" i="11"/>
  <c r="F1137" i="11"/>
  <c r="F1129" i="11"/>
  <c r="F1121" i="11"/>
  <c r="F1113" i="11"/>
  <c r="F1105" i="11"/>
  <c r="F1097" i="11"/>
  <c r="F1089" i="11"/>
  <c r="F1081" i="11"/>
  <c r="F921" i="11"/>
  <c r="F793" i="11"/>
  <c r="Q2200" i="11"/>
  <c r="F2200" i="11"/>
  <c r="Q2192" i="11"/>
  <c r="F2192" i="11"/>
  <c r="Q2184" i="11"/>
  <c r="F2184" i="11"/>
  <c r="Q2168" i="11"/>
  <c r="F2168" i="11"/>
  <c r="Q2160" i="11"/>
  <c r="F2160" i="11"/>
  <c r="Q2152" i="11"/>
  <c r="F2152" i="11"/>
  <c r="Q2144" i="11"/>
  <c r="F2144" i="11"/>
  <c r="Q2136" i="11"/>
  <c r="F2136" i="11"/>
  <c r="Q2128" i="11"/>
  <c r="F2128" i="11"/>
  <c r="Q2120" i="11"/>
  <c r="F2120" i="11"/>
  <c r="Q2104" i="11"/>
  <c r="F2104" i="11"/>
  <c r="Q2096" i="11"/>
  <c r="F2096" i="11"/>
  <c r="Q2088" i="11"/>
  <c r="F2088" i="11"/>
  <c r="Q2080" i="11"/>
  <c r="F2080" i="11"/>
  <c r="Q2072" i="11"/>
  <c r="F2072" i="11"/>
  <c r="Q2064" i="11"/>
  <c r="F2064" i="11"/>
  <c r="Q2056" i="11"/>
  <c r="F2056" i="11"/>
  <c r="Q2040" i="11"/>
  <c r="F2040" i="11"/>
  <c r="Q2032" i="11"/>
  <c r="F2032" i="11"/>
  <c r="Q2024" i="11"/>
  <c r="F2024" i="11"/>
  <c r="Q2016" i="11"/>
  <c r="F2016" i="11"/>
  <c r="Q2008" i="11"/>
  <c r="F2008" i="11"/>
  <c r="Q2000" i="11"/>
  <c r="F2000" i="11"/>
  <c r="Q1992" i="11"/>
  <c r="F1992" i="11"/>
  <c r="Q1976" i="11"/>
  <c r="F1976" i="11"/>
  <c r="Q1968" i="11"/>
  <c r="F1968" i="11"/>
  <c r="Q1960" i="11"/>
  <c r="F1960" i="11"/>
  <c r="Q1952" i="11"/>
  <c r="F1952" i="11"/>
  <c r="Q1944" i="11"/>
  <c r="F1944" i="11"/>
  <c r="Q1928" i="11"/>
  <c r="F1928" i="11"/>
  <c r="Q1920" i="11"/>
  <c r="F1920" i="11"/>
  <c r="Q1912" i="11"/>
  <c r="F1912" i="11"/>
  <c r="Q1904" i="11"/>
  <c r="F1904" i="11"/>
  <c r="Q1896" i="11"/>
  <c r="F1896" i="11"/>
  <c r="Q1888" i="11"/>
  <c r="F1888" i="11"/>
  <c r="Q1880" i="11"/>
  <c r="F1880" i="11"/>
  <c r="Q1872" i="11"/>
  <c r="F1872" i="11"/>
  <c r="Q1864" i="11"/>
  <c r="F1864" i="11"/>
  <c r="Q1848" i="11"/>
  <c r="F1848" i="11"/>
  <c r="Q1840" i="11"/>
  <c r="F1840" i="11"/>
  <c r="Q1832" i="11"/>
  <c r="F1832" i="11"/>
  <c r="Q1824" i="11"/>
  <c r="F1824" i="11"/>
  <c r="Q1816" i="11"/>
  <c r="F1816" i="11"/>
  <c r="Q1808" i="11"/>
  <c r="F1808" i="11"/>
  <c r="Q1800" i="11"/>
  <c r="F1800" i="11"/>
  <c r="Q1784" i="11"/>
  <c r="F1784" i="11"/>
  <c r="Q1776" i="11"/>
  <c r="F1776" i="11"/>
  <c r="Q1768" i="11"/>
  <c r="F1768" i="11"/>
  <c r="Q1760" i="11"/>
  <c r="F1760" i="11"/>
  <c r="Q1752" i="11"/>
  <c r="F1752" i="11"/>
  <c r="Q1744" i="11"/>
  <c r="F1744" i="11"/>
  <c r="Q1736" i="11"/>
  <c r="F1736" i="11"/>
  <c r="Q1720" i="11"/>
  <c r="F1720" i="11"/>
  <c r="Q1712" i="11"/>
  <c r="F1712" i="11"/>
  <c r="Q1704" i="11"/>
  <c r="F1704" i="11"/>
  <c r="Q1696" i="11"/>
  <c r="F1696" i="11"/>
  <c r="Q1680" i="11"/>
  <c r="F1680" i="11"/>
  <c r="Q1672" i="11"/>
  <c r="F1672" i="11"/>
  <c r="Q1656" i="11"/>
  <c r="F1656" i="11"/>
  <c r="Q1648" i="11"/>
  <c r="F1648" i="11"/>
  <c r="Q1640" i="11"/>
  <c r="F1640" i="11"/>
  <c r="Q1632" i="11"/>
  <c r="F1632" i="11"/>
  <c r="Q1624" i="11"/>
  <c r="F1624" i="11"/>
  <c r="Q1616" i="11"/>
  <c r="F1616" i="11"/>
  <c r="Q1608" i="11"/>
  <c r="F1608" i="11"/>
  <c r="Q1600" i="11"/>
  <c r="F1600" i="11"/>
  <c r="Q1592" i="11"/>
  <c r="F1592" i="11"/>
  <c r="Q1576" i="11"/>
  <c r="F1576" i="11"/>
  <c r="Q1568" i="11"/>
  <c r="F1568" i="11"/>
  <c r="Q1560" i="11"/>
  <c r="F1560" i="11"/>
  <c r="Q1552" i="11"/>
  <c r="F1552" i="11"/>
  <c r="Q1544" i="11"/>
  <c r="F1544" i="11"/>
  <c r="Q1536" i="11"/>
  <c r="F1536" i="11"/>
  <c r="Q1528" i="11"/>
  <c r="F1528" i="11"/>
  <c r="Q1520" i="11"/>
  <c r="F1520" i="11"/>
  <c r="Q1512" i="11"/>
  <c r="F1512" i="11"/>
  <c r="Q1504" i="11"/>
  <c r="F1504" i="11"/>
  <c r="Q1496" i="11"/>
  <c r="F1496" i="11"/>
  <c r="Q1488" i="11"/>
  <c r="F1488" i="11"/>
  <c r="Q1480" i="11"/>
  <c r="F1480" i="11"/>
  <c r="Q1472" i="11"/>
  <c r="F1472" i="11"/>
  <c r="Q1464" i="11"/>
  <c r="F1464" i="11"/>
  <c r="Q1456" i="11"/>
  <c r="F1456" i="11"/>
  <c r="Q1448" i="11"/>
  <c r="F1448" i="11"/>
  <c r="Q1440" i="11"/>
  <c r="F1440" i="11"/>
  <c r="Q1432" i="11"/>
  <c r="F1432" i="11"/>
  <c r="Q1424" i="11"/>
  <c r="F1424" i="11"/>
  <c r="Q1416" i="11"/>
  <c r="F1416" i="11"/>
  <c r="Q1408" i="11"/>
  <c r="F1408" i="11"/>
  <c r="Q1400" i="11"/>
  <c r="F1400" i="11"/>
  <c r="Q1392" i="11"/>
  <c r="F1392" i="11"/>
  <c r="Q1384" i="11"/>
  <c r="F1384" i="11"/>
  <c r="Q1376" i="11"/>
  <c r="F1376" i="11"/>
  <c r="Q1368" i="11"/>
  <c r="F1368" i="11"/>
  <c r="Q1360" i="11"/>
  <c r="F1360" i="11"/>
  <c r="Q1352" i="11"/>
  <c r="F1352" i="11"/>
  <c r="Q1344" i="11"/>
  <c r="F1344" i="11"/>
  <c r="Q1336" i="11"/>
  <c r="F1336" i="11"/>
  <c r="Q1328" i="11"/>
  <c r="F1328" i="11"/>
  <c r="Q1320" i="11"/>
  <c r="F1320" i="11"/>
  <c r="Q1304" i="11"/>
  <c r="F1304" i="11"/>
  <c r="Q1296" i="11"/>
  <c r="F1296" i="11"/>
  <c r="Q1288" i="11"/>
  <c r="F1288" i="11"/>
  <c r="Q1280" i="11"/>
  <c r="F1280" i="11"/>
  <c r="Q1272" i="11"/>
  <c r="F1272" i="11"/>
  <c r="Q1264" i="11"/>
  <c r="F1264" i="11"/>
  <c r="Q1256" i="11"/>
  <c r="F1256" i="11"/>
  <c r="Q1248" i="11"/>
  <c r="F1248" i="11"/>
  <c r="Q1240" i="11"/>
  <c r="F1240" i="11"/>
  <c r="Q1232" i="11"/>
  <c r="F1232" i="11"/>
  <c r="Q1224" i="11"/>
  <c r="F1224" i="11"/>
  <c r="Q1216" i="11"/>
  <c r="F1216" i="11"/>
  <c r="Q1208" i="11"/>
  <c r="F1208" i="11"/>
  <c r="Q1200" i="11"/>
  <c r="F1200" i="11"/>
  <c r="Q1192" i="11"/>
  <c r="F1192" i="11"/>
  <c r="Q1184" i="11"/>
  <c r="F1184" i="11"/>
  <c r="Q1176" i="11"/>
  <c r="F1176" i="11"/>
  <c r="Q1168" i="11"/>
  <c r="F1168" i="11"/>
  <c r="Q1160" i="11"/>
  <c r="F1160" i="11"/>
  <c r="Q1152" i="11"/>
  <c r="F1152" i="11"/>
  <c r="Q1144" i="11"/>
  <c r="F1144" i="11"/>
  <c r="Q1136" i="11"/>
  <c r="F1136" i="11"/>
  <c r="Q1128" i="11"/>
  <c r="F1128" i="11"/>
  <c r="Q1120" i="11"/>
  <c r="F1120" i="11"/>
  <c r="Q1112" i="11"/>
  <c r="F1112" i="11"/>
  <c r="Q1104" i="11"/>
  <c r="F1104" i="11"/>
  <c r="Q1096" i="11"/>
  <c r="F1096" i="11"/>
  <c r="Q1088" i="11"/>
  <c r="F1088" i="11"/>
  <c r="Q1080" i="11"/>
  <c r="F1080" i="11"/>
  <c r="Q1072" i="11"/>
  <c r="F1072" i="11"/>
  <c r="Q1064" i="11"/>
  <c r="F1064" i="11"/>
  <c r="Q1056" i="11"/>
  <c r="F1056" i="11"/>
  <c r="Q1048" i="11"/>
  <c r="F1048" i="11"/>
  <c r="Q1040" i="11"/>
  <c r="F1040" i="11"/>
  <c r="Q1032" i="11"/>
  <c r="F1032" i="11"/>
  <c r="Q1024" i="11"/>
  <c r="F1024" i="11"/>
  <c r="Q1016" i="11"/>
  <c r="F1016" i="11"/>
  <c r="Q1008" i="11"/>
  <c r="F1008" i="11"/>
  <c r="Q1000" i="11"/>
  <c r="F1000" i="11"/>
  <c r="Q992" i="11"/>
  <c r="F992" i="11"/>
  <c r="Q984" i="11"/>
  <c r="F984" i="11"/>
  <c r="Q976" i="11"/>
  <c r="F976" i="11"/>
  <c r="Q968" i="11"/>
  <c r="F968" i="11"/>
  <c r="Q960" i="11"/>
  <c r="F960" i="11"/>
  <c r="Q952" i="11"/>
  <c r="F952" i="11"/>
  <c r="Q944" i="11"/>
  <c r="F944" i="11"/>
  <c r="Q936" i="11"/>
  <c r="F936" i="11"/>
  <c r="Q928" i="11"/>
  <c r="F928" i="11"/>
  <c r="Q920" i="11"/>
  <c r="F920" i="11"/>
  <c r="Q912" i="11"/>
  <c r="F912" i="11"/>
  <c r="Q904" i="11"/>
  <c r="F904" i="11"/>
  <c r="Q896" i="11"/>
  <c r="F896" i="11"/>
  <c r="Q888" i="11"/>
  <c r="F888" i="11"/>
  <c r="Q880" i="11"/>
  <c r="F880" i="11"/>
  <c r="Q872" i="11"/>
  <c r="F872" i="11"/>
  <c r="Q864" i="11"/>
  <c r="F864" i="11"/>
  <c r="Q856" i="11"/>
  <c r="F856" i="11"/>
  <c r="Q848" i="11"/>
  <c r="F848" i="11"/>
  <c r="Q832" i="11"/>
  <c r="F832" i="11"/>
  <c r="Q824" i="11"/>
  <c r="F824" i="11"/>
  <c r="Q816" i="11"/>
  <c r="F816" i="11"/>
  <c r="Q808" i="11"/>
  <c r="F808" i="11"/>
  <c r="Q800" i="11"/>
  <c r="F800" i="11"/>
  <c r="Q792" i="11"/>
  <c r="F792" i="11"/>
  <c r="Q784" i="11"/>
  <c r="F784" i="11"/>
  <c r="Q776" i="11"/>
  <c r="F776" i="11"/>
  <c r="Q768" i="11"/>
  <c r="F768" i="11"/>
  <c r="Q752" i="11"/>
  <c r="F752" i="11"/>
  <c r="Q744" i="11"/>
  <c r="F744" i="11"/>
  <c r="Q736" i="11"/>
  <c r="F736" i="11"/>
  <c r="Q728" i="11"/>
  <c r="F728" i="11"/>
  <c r="Q720" i="11"/>
  <c r="F720" i="11"/>
  <c r="Q712" i="11"/>
  <c r="F712" i="11"/>
  <c r="Q704" i="11"/>
  <c r="F704" i="11"/>
  <c r="Q696" i="11"/>
  <c r="F696" i="11"/>
  <c r="Q688" i="11"/>
  <c r="F688" i="11"/>
  <c r="Q672" i="11"/>
  <c r="F672" i="11"/>
  <c r="Q664" i="11"/>
  <c r="F664" i="11"/>
  <c r="Q656" i="11"/>
  <c r="F656" i="11"/>
  <c r="Q648" i="11"/>
  <c r="F648" i="11"/>
  <c r="Q640" i="11"/>
  <c r="F640" i="11"/>
  <c r="Q608" i="11"/>
  <c r="F608" i="11"/>
  <c r="W185" i="11"/>
  <c r="W177" i="11"/>
  <c r="W169" i="11"/>
  <c r="W161" i="11"/>
  <c r="W153" i="11"/>
  <c r="W145" i="11"/>
  <c r="W137" i="11"/>
  <c r="W129" i="11"/>
  <c r="W121" i="11"/>
  <c r="W113" i="11"/>
  <c r="W105" i="11"/>
  <c r="W97" i="11"/>
  <c r="W89" i="11"/>
  <c r="W81" i="11"/>
  <c r="W73" i="11"/>
  <c r="W65" i="11"/>
  <c r="W57" i="11"/>
  <c r="W49" i="11"/>
  <c r="W41" i="11"/>
  <c r="W33" i="11"/>
  <c r="W25" i="11"/>
  <c r="W17" i="11"/>
  <c r="W9" i="11"/>
  <c r="F2054" i="11"/>
  <c r="F1838" i="11"/>
  <c r="F1830" i="11"/>
  <c r="F1822" i="11"/>
  <c r="F1814" i="11"/>
  <c r="F1766" i="11"/>
  <c r="F1758" i="11"/>
  <c r="F1750" i="11"/>
  <c r="F1742" i="11"/>
  <c r="F1734" i="11"/>
  <c r="F1726" i="11"/>
  <c r="F1718" i="11"/>
  <c r="F1710" i="11"/>
  <c r="F1702" i="11"/>
  <c r="F1694" i="11"/>
  <c r="F1686" i="11"/>
  <c r="F1678" i="11"/>
  <c r="F1670" i="11"/>
  <c r="F1662" i="11"/>
  <c r="F1654" i="11"/>
  <c r="F1646" i="11"/>
  <c r="F1638" i="11"/>
  <c r="F1630" i="11"/>
  <c r="F1622" i="11"/>
  <c r="F1614" i="11"/>
  <c r="F1606" i="11"/>
  <c r="F1598" i="11"/>
  <c r="F1590" i="11"/>
  <c r="F1582" i="11"/>
  <c r="F1574" i="11"/>
  <c r="F1566" i="11"/>
  <c r="F1558" i="11"/>
  <c r="F1550" i="11"/>
  <c r="F1542" i="11"/>
  <c r="F1534" i="11"/>
  <c r="F1526" i="11"/>
  <c r="F1518" i="11"/>
  <c r="F1510" i="11"/>
  <c r="F1502" i="11"/>
  <c r="F1494" i="11"/>
  <c r="F1486" i="11"/>
  <c r="F1478" i="11"/>
  <c r="F1470" i="11"/>
  <c r="F1462" i="11"/>
  <c r="F1454" i="11"/>
  <c r="F1446" i="11"/>
  <c r="F1438" i="11"/>
  <c r="F1430" i="11"/>
  <c r="F1422" i="11"/>
  <c r="F1414" i="11"/>
  <c r="F1406" i="11"/>
  <c r="F1398" i="11"/>
  <c r="F1390" i="11"/>
  <c r="F1382" i="11"/>
  <c r="F1374" i="11"/>
  <c r="F1366" i="11"/>
  <c r="F1358" i="11"/>
  <c r="F1350" i="11"/>
  <c r="F1342" i="11"/>
  <c r="F1334" i="11"/>
  <c r="F1326" i="11"/>
  <c r="F1318" i="11"/>
  <c r="F1310" i="11"/>
  <c r="F1302" i="11"/>
  <c r="F1294" i="11"/>
  <c r="F1286" i="11"/>
  <c r="F1278" i="11"/>
  <c r="F1270" i="11"/>
  <c r="F1262" i="11"/>
  <c r="F1254" i="11"/>
  <c r="F1246" i="11"/>
  <c r="F1238" i="11"/>
  <c r="F1230" i="11"/>
  <c r="F1222" i="11"/>
  <c r="F1214" i="11"/>
  <c r="F1206" i="11"/>
  <c r="F1198" i="11"/>
  <c r="F1190" i="11"/>
  <c r="F1182" i="11"/>
  <c r="F1174" i="11"/>
  <c r="F1166" i="11"/>
  <c r="F1158" i="11"/>
  <c r="F1150" i="11"/>
  <c r="F1142" i="11"/>
  <c r="F1134" i="11"/>
  <c r="F1126" i="11"/>
  <c r="F1118" i="11"/>
  <c r="F1110" i="11"/>
  <c r="F1102" i="11"/>
  <c r="F1094" i="11"/>
  <c r="F1086" i="11"/>
  <c r="F1078" i="11"/>
  <c r="F1070" i="11"/>
  <c r="F1062" i="11"/>
  <c r="F1054" i="11"/>
  <c r="F1046" i="11"/>
  <c r="F1038" i="11"/>
  <c r="F1030" i="11"/>
  <c r="F1022" i="11"/>
  <c r="F1014" i="11"/>
  <c r="F1006" i="11"/>
  <c r="F998" i="11"/>
  <c r="F990" i="11"/>
  <c r="F982" i="11"/>
  <c r="F974" i="11"/>
  <c r="F966" i="11"/>
  <c r="F958" i="11"/>
  <c r="F950" i="11"/>
  <c r="F942" i="11"/>
  <c r="F934" i="11"/>
  <c r="F926" i="11"/>
  <c r="F918" i="11"/>
  <c r="F910" i="11"/>
  <c r="F902" i="11"/>
  <c r="F894" i="11"/>
  <c r="F886" i="11"/>
  <c r="F878" i="11"/>
  <c r="F870" i="11"/>
  <c r="F862" i="11"/>
  <c r="F854" i="11"/>
  <c r="F846" i="11"/>
  <c r="F838" i="11"/>
  <c r="F830" i="11"/>
  <c r="F822" i="11"/>
  <c r="F814" i="11"/>
  <c r="F806" i="11"/>
  <c r="F798" i="11"/>
  <c r="F790" i="11"/>
  <c r="F782" i="11"/>
  <c r="F774" i="11"/>
  <c r="F766" i="11"/>
  <c r="F758" i="11"/>
  <c r="F750" i="11"/>
  <c r="F742" i="11"/>
  <c r="F734" i="11"/>
  <c r="F726" i="11"/>
  <c r="F718" i="11"/>
  <c r="F710" i="11"/>
  <c r="F702" i="11"/>
  <c r="F694" i="11"/>
  <c r="F686" i="11"/>
  <c r="F678" i="11"/>
  <c r="F670" i="11"/>
  <c r="F662" i="11"/>
  <c r="F654" i="11"/>
  <c r="F646" i="11"/>
  <c r="F638" i="11"/>
  <c r="F630" i="11"/>
  <c r="F622" i="11"/>
  <c r="F614" i="11"/>
  <c r="F606" i="11"/>
  <c r="F598" i="11"/>
  <c r="F590" i="11"/>
  <c r="F582" i="11"/>
  <c r="F574" i="11"/>
  <c r="F566" i="11"/>
  <c r="F558" i="11"/>
  <c r="F550" i="11"/>
  <c r="F542" i="11"/>
  <c r="F534" i="11"/>
  <c r="F526" i="11"/>
  <c r="F518" i="11"/>
  <c r="F510" i="11"/>
  <c r="F502" i="11"/>
  <c r="F494" i="11"/>
  <c r="F486" i="11"/>
  <c r="F478" i="11"/>
  <c r="F470" i="11"/>
  <c r="F462" i="11"/>
  <c r="F454" i="11"/>
  <c r="F446" i="11"/>
  <c r="F438" i="11"/>
  <c r="F430" i="11"/>
  <c r="F422" i="11"/>
  <c r="F414" i="11"/>
  <c r="F406" i="11"/>
  <c r="F398" i="11"/>
  <c r="F390" i="11"/>
  <c r="F382" i="11"/>
  <c r="F374" i="11"/>
  <c r="F366" i="11"/>
  <c r="F358" i="11"/>
  <c r="F350" i="11"/>
  <c r="F342" i="11"/>
  <c r="F334" i="11"/>
  <c r="F326" i="11"/>
  <c r="F318" i="11"/>
  <c r="F310" i="11"/>
  <c r="F302" i="11"/>
  <c r="F294" i="11"/>
  <c r="F286" i="11"/>
  <c r="F278" i="11"/>
  <c r="F270" i="11"/>
  <c r="F262" i="11"/>
  <c r="F254" i="11"/>
  <c r="F246" i="11"/>
  <c r="F238" i="11"/>
  <c r="F230" i="11"/>
  <c r="F222" i="11"/>
  <c r="F214" i="11"/>
  <c r="F206" i="11"/>
  <c r="F198" i="11"/>
  <c r="F190" i="11"/>
  <c r="F182" i="11"/>
  <c r="F174" i="11"/>
  <c r="F2197" i="11"/>
  <c r="F2189" i="11"/>
  <c r="F2181" i="11"/>
  <c r="F2173" i="11"/>
  <c r="F2165" i="11"/>
  <c r="F2157" i="11"/>
  <c r="F2149" i="11"/>
  <c r="F2141" i="11"/>
  <c r="F2133" i="11"/>
  <c r="F2125" i="11"/>
  <c r="F2117" i="11"/>
  <c r="F2109" i="11"/>
  <c r="F2101" i="11"/>
  <c r="F2093" i="11"/>
  <c r="F2085" i="11"/>
  <c r="F2077" i="11"/>
  <c r="F2069" i="11"/>
  <c r="F2061" i="11"/>
  <c r="F2053" i="11"/>
  <c r="F2045" i="11"/>
  <c r="F2037" i="11"/>
  <c r="F2029" i="11"/>
  <c r="F2021" i="11"/>
  <c r="F2013" i="11"/>
  <c r="F2005" i="11"/>
  <c r="F1997" i="11"/>
  <c r="F1989" i="11"/>
  <c r="F1981" i="11"/>
  <c r="F1973" i="11"/>
  <c r="F1965" i="11"/>
  <c r="F1957" i="11"/>
  <c r="F1949" i="11"/>
  <c r="F1941" i="11"/>
  <c r="F1933" i="11"/>
  <c r="F1925" i="11"/>
  <c r="F1917" i="11"/>
  <c r="F1909" i="11"/>
  <c r="F1901" i="11"/>
  <c r="F1893" i="11"/>
  <c r="F1885" i="11"/>
  <c r="F1877" i="11"/>
  <c r="F1869" i="11"/>
  <c r="F1861" i="11"/>
  <c r="F1853" i="11"/>
  <c r="F1845" i="11"/>
  <c r="F1837" i="11"/>
  <c r="F1829" i="11"/>
  <c r="F1821" i="11"/>
  <c r="F1813" i="11"/>
  <c r="F1805" i="11"/>
  <c r="F1797" i="11"/>
  <c r="F1789" i="11"/>
  <c r="F1781" i="11"/>
  <c r="F1773" i="11"/>
  <c r="F1765" i="11"/>
  <c r="F1757" i="11"/>
  <c r="F1749" i="11"/>
  <c r="F1741" i="11"/>
  <c r="F1733" i="11"/>
  <c r="F1725" i="11"/>
  <c r="F1717" i="11"/>
  <c r="F1709" i="11"/>
  <c r="F1701" i="11"/>
  <c r="F1693" i="11"/>
  <c r="F1685" i="11"/>
  <c r="F1677" i="11"/>
  <c r="F1669" i="11"/>
  <c r="F1661" i="11"/>
  <c r="F1653" i="11"/>
  <c r="F1645" i="11"/>
  <c r="F1637" i="11"/>
  <c r="F1629" i="11"/>
  <c r="F1621" i="11"/>
  <c r="F1613" i="11"/>
  <c r="F1605" i="11"/>
  <c r="F1597" i="11"/>
  <c r="F1589" i="11"/>
  <c r="F1581" i="11"/>
  <c r="F1573" i="11"/>
  <c r="F1565" i="11"/>
  <c r="F1557" i="11"/>
  <c r="F1549" i="11"/>
  <c r="F1541" i="11"/>
  <c r="F1533" i="11"/>
  <c r="F1525" i="11"/>
  <c r="F1517" i="11"/>
  <c r="F1509" i="11"/>
  <c r="F1501" i="11"/>
  <c r="F1493" i="11"/>
  <c r="F1485" i="11"/>
  <c r="F1477" i="11"/>
  <c r="F1469" i="11"/>
  <c r="F1461" i="11"/>
  <c r="F1453" i="11"/>
  <c r="F1445" i="11"/>
  <c r="F1437" i="11"/>
  <c r="F1429" i="11"/>
  <c r="F1421" i="11"/>
  <c r="F1413" i="11"/>
  <c r="F1405" i="11"/>
  <c r="F1397" i="11"/>
  <c r="F1389" i="11"/>
  <c r="F1381" i="11"/>
  <c r="F1373" i="11"/>
  <c r="F1365" i="11"/>
  <c r="F1357" i="11"/>
  <c r="F1349" i="11"/>
  <c r="F1341" i="11"/>
  <c r="F1333" i="11"/>
  <c r="F1325" i="11"/>
  <c r="F1317" i="11"/>
  <c r="F1309" i="11"/>
  <c r="F1301" i="11"/>
  <c r="F1293" i="11"/>
  <c r="F1285" i="11"/>
  <c r="F1277" i="11"/>
  <c r="F1269" i="11"/>
  <c r="F1261" i="11"/>
  <c r="F1253" i="11"/>
  <c r="F1245" i="11"/>
  <c r="F1237" i="11"/>
  <c r="F1229" i="11"/>
  <c r="F1221" i="11"/>
  <c r="F1213" i="11"/>
  <c r="F1205" i="11"/>
  <c r="F1197" i="11"/>
  <c r="F1189" i="11"/>
  <c r="F1181" i="11"/>
  <c r="F1173" i="11"/>
  <c r="F1165" i="11"/>
  <c r="F1157" i="11"/>
  <c r="F1149" i="11"/>
  <c r="F1141" i="11"/>
  <c r="F1133" i="11"/>
  <c r="F1125" i="11"/>
  <c r="F1117" i="11"/>
  <c r="F1109" i="11"/>
  <c r="F1101" i="11"/>
  <c r="F1093" i="11"/>
  <c r="F1085" i="11"/>
  <c r="F1077" i="11"/>
  <c r="F1825" i="11"/>
  <c r="W1998" i="11"/>
  <c r="W1934" i="11"/>
  <c r="W1902" i="11"/>
  <c r="W1806" i="11"/>
  <c r="W1774" i="11"/>
  <c r="W1742" i="11"/>
  <c r="W1678" i="11"/>
  <c r="W1614" i="11"/>
  <c r="W1591" i="11"/>
  <c r="W1542" i="11"/>
  <c r="W1502" i="11"/>
  <c r="W1462" i="11"/>
  <c r="W1367" i="11"/>
  <c r="W1166" i="11"/>
  <c r="W1110" i="11"/>
  <c r="W1079" i="11"/>
  <c r="W1046" i="11"/>
  <c r="W1015" i="11"/>
  <c r="W982" i="11"/>
  <c r="W943" i="11"/>
  <c r="W911" i="11"/>
  <c r="W895" i="11"/>
  <c r="W879" i="11"/>
  <c r="F2188" i="11"/>
  <c r="F2180" i="11"/>
  <c r="F2172" i="11"/>
  <c r="F2164" i="11"/>
  <c r="F2156" i="11"/>
  <c r="F2148" i="11"/>
  <c r="F2140" i="11"/>
  <c r="F2132" i="11"/>
  <c r="F2124" i="11"/>
  <c r="F2116" i="11"/>
  <c r="F2108" i="11"/>
  <c r="F2100" i="11"/>
  <c r="F2092" i="11"/>
  <c r="F2084" i="11"/>
  <c r="F2076" i="11"/>
  <c r="F2068" i="11"/>
  <c r="F2060" i="11"/>
  <c r="F2052" i="11"/>
  <c r="F2044" i="11"/>
  <c r="F2036" i="11"/>
  <c r="F2028" i="11"/>
  <c r="F2020" i="11"/>
  <c r="F2012" i="11"/>
  <c r="F2004" i="11"/>
  <c r="F1996" i="11"/>
  <c r="F1988" i="11"/>
  <c r="F1980" i="11"/>
  <c r="F1972" i="11"/>
  <c r="F1964" i="11"/>
  <c r="F1956" i="11"/>
  <c r="F1948" i="11"/>
  <c r="F1940" i="11"/>
  <c r="F1932" i="11"/>
  <c r="F1924" i="11"/>
  <c r="F1916" i="11"/>
  <c r="F1908" i="11"/>
  <c r="F1900" i="11"/>
  <c r="F1892" i="11"/>
  <c r="F1884" i="11"/>
  <c r="F1876" i="11"/>
  <c r="F1868" i="11"/>
  <c r="F1860" i="11"/>
  <c r="F1852" i="11"/>
  <c r="F1844" i="11"/>
  <c r="F1836" i="11"/>
  <c r="F1828" i="11"/>
  <c r="F1820" i="11"/>
  <c r="F1812" i="11"/>
  <c r="F1804" i="11"/>
  <c r="F1796" i="11"/>
  <c r="F1788" i="11"/>
  <c r="F1780" i="11"/>
  <c r="F1772" i="11"/>
  <c r="F1764" i="11"/>
  <c r="F1756" i="11"/>
  <c r="F1748" i="11"/>
  <c r="F1740" i="11"/>
  <c r="F1732" i="11"/>
  <c r="F1724" i="11"/>
  <c r="F1716" i="11"/>
  <c r="F1708" i="11"/>
  <c r="F1700" i="11"/>
  <c r="F1692" i="11"/>
  <c r="F1684" i="11"/>
  <c r="F1676" i="11"/>
  <c r="F1668" i="11"/>
  <c r="F1660" i="11"/>
  <c r="F1652" i="11"/>
  <c r="F1644" i="11"/>
  <c r="F1636" i="11"/>
  <c r="F1628" i="11"/>
  <c r="F1620" i="11"/>
  <c r="F1612" i="11"/>
  <c r="F1604" i="11"/>
  <c r="F1596" i="11"/>
  <c r="F1588" i="11"/>
  <c r="F1580" i="11"/>
  <c r="F1572" i="11"/>
  <c r="F1564" i="11"/>
  <c r="F1556" i="11"/>
  <c r="F1548" i="11"/>
  <c r="F1540" i="11"/>
  <c r="F1532" i="11"/>
  <c r="F1524" i="11"/>
  <c r="F1516" i="11"/>
  <c r="F1508" i="11"/>
  <c r="F1500" i="11"/>
  <c r="F1492" i="11"/>
  <c r="F1484" i="11"/>
  <c r="F1476" i="11"/>
  <c r="F1468" i="11"/>
  <c r="F1460" i="11"/>
  <c r="F1452" i="11"/>
  <c r="F1444" i="11"/>
  <c r="F1436" i="11"/>
  <c r="F1428" i="11"/>
  <c r="F1420" i="11"/>
  <c r="F1412" i="11"/>
  <c r="F1404" i="11"/>
  <c r="F1396" i="11"/>
  <c r="F1388" i="11"/>
  <c r="F1380" i="11"/>
  <c r="F1372" i="11"/>
  <c r="F1364" i="11"/>
  <c r="F1356" i="11"/>
  <c r="F1348" i="11"/>
  <c r="F1340" i="11"/>
  <c r="F1332" i="11"/>
  <c r="F1324" i="11"/>
  <c r="F1316" i="11"/>
  <c r="F1308" i="11"/>
  <c r="F1300" i="11"/>
  <c r="F1292" i="11"/>
  <c r="F1284" i="11"/>
  <c r="F1276" i="11"/>
  <c r="F1268" i="11"/>
  <c r="F1260" i="11"/>
  <c r="F1252" i="11"/>
  <c r="F1244" i="11"/>
  <c r="F1236" i="11"/>
  <c r="F1228" i="11"/>
  <c r="F1220" i="11"/>
  <c r="F1212" i="11"/>
  <c r="F1204" i="11"/>
  <c r="F1196" i="11"/>
  <c r="F1188" i="11"/>
  <c r="F1180" i="11"/>
  <c r="F1172" i="11"/>
  <c r="F1164" i="11"/>
  <c r="F1156" i="11"/>
  <c r="F1148" i="11"/>
  <c r="F1140" i="11"/>
  <c r="F1132" i="11"/>
  <c r="F1124" i="11"/>
  <c r="F1116" i="11"/>
  <c r="F1108" i="11"/>
  <c r="F1793" i="11"/>
  <c r="F1049" i="11"/>
  <c r="F166" i="11"/>
  <c r="F158" i="11"/>
  <c r="F150" i="11"/>
  <c r="F142" i="11"/>
  <c r="F134" i="11"/>
  <c r="F126" i="11"/>
  <c r="F118" i="11"/>
  <c r="F110" i="11"/>
  <c r="F102" i="11"/>
  <c r="F94" i="11"/>
  <c r="F86" i="11"/>
  <c r="F78" i="11"/>
  <c r="F70" i="11"/>
  <c r="F62" i="11"/>
  <c r="F54" i="11"/>
  <c r="F46" i="11"/>
  <c r="F38" i="11"/>
  <c r="F30" i="11"/>
  <c r="F22" i="11"/>
  <c r="F14" i="11"/>
  <c r="F6" i="11"/>
  <c r="F1069" i="11"/>
  <c r="F1061" i="11"/>
  <c r="F1053" i="11"/>
  <c r="F1045" i="11"/>
  <c r="F1037" i="11"/>
  <c r="F1029" i="11"/>
  <c r="F1021" i="11"/>
  <c r="F1013" i="11"/>
  <c r="F1005" i="11"/>
  <c r="F997" i="11"/>
  <c r="F989" i="11"/>
  <c r="F981" i="11"/>
  <c r="F973" i="11"/>
  <c r="F965" i="11"/>
  <c r="F957" i="11"/>
  <c r="F949" i="11"/>
  <c r="F941" i="11"/>
  <c r="F933" i="11"/>
  <c r="F925" i="11"/>
  <c r="F917" i="11"/>
  <c r="F909" i="11"/>
  <c r="F901" i="11"/>
  <c r="F893" i="11"/>
  <c r="F885" i="11"/>
  <c r="F877" i="11"/>
  <c r="F869" i="11"/>
  <c r="F861" i="11"/>
  <c r="F853" i="11"/>
  <c r="F845" i="11"/>
  <c r="F837" i="11"/>
  <c r="F829" i="11"/>
  <c r="F821" i="11"/>
  <c r="F813" i="11"/>
  <c r="F805" i="11"/>
  <c r="F797" i="11"/>
  <c r="F789" i="11"/>
  <c r="F781" i="11"/>
  <c r="F773" i="11"/>
  <c r="F765" i="11"/>
  <c r="F757" i="11"/>
  <c r="F749" i="11"/>
  <c r="F741" i="11"/>
  <c r="F733" i="11"/>
  <c r="F725" i="11"/>
  <c r="F717" i="11"/>
  <c r="F709" i="11"/>
  <c r="F701" i="11"/>
  <c r="F693" i="11"/>
  <c r="F685" i="11"/>
  <c r="F677" i="11"/>
  <c r="F669" i="11"/>
  <c r="F661" i="11"/>
  <c r="F653" i="11"/>
  <c r="F645" i="11"/>
  <c r="F637" i="11"/>
  <c r="F629" i="11"/>
  <c r="F621" i="11"/>
  <c r="F613" i="11"/>
  <c r="F605" i="11"/>
  <c r="F597" i="11"/>
  <c r="F589" i="11"/>
  <c r="F581" i="11"/>
  <c r="F573" i="11"/>
  <c r="F565" i="11"/>
  <c r="F557" i="11"/>
  <c r="F549" i="11"/>
  <c r="F541" i="11"/>
  <c r="F533" i="11"/>
  <c r="F525" i="11"/>
  <c r="F517" i="11"/>
  <c r="F509" i="11"/>
  <c r="F501" i="11"/>
  <c r="F493" i="11"/>
  <c r="F485" i="11"/>
  <c r="F477" i="11"/>
  <c r="F469" i="11"/>
  <c r="F461" i="11"/>
  <c r="F453" i="11"/>
  <c r="F445" i="11"/>
  <c r="F437" i="11"/>
  <c r="F429" i="11"/>
  <c r="F421" i="11"/>
  <c r="F413" i="11"/>
  <c r="F405" i="11"/>
  <c r="F397" i="11"/>
  <c r="F389" i="11"/>
  <c r="F381" i="11"/>
  <c r="F373" i="11"/>
  <c r="F365" i="11"/>
  <c r="F357" i="11"/>
  <c r="F349" i="11"/>
  <c r="F341" i="11"/>
  <c r="F333" i="11"/>
  <c r="F325" i="11"/>
  <c r="F317" i="11"/>
  <c r="F309" i="11"/>
  <c r="F301" i="11"/>
  <c r="F293" i="11"/>
  <c r="F285" i="11"/>
  <c r="F277" i="11"/>
  <c r="F269" i="11"/>
  <c r="F261" i="11"/>
  <c r="F253" i="11"/>
  <c r="F245" i="11"/>
  <c r="F237" i="11"/>
  <c r="F229" i="11"/>
  <c r="F221" i="11"/>
  <c r="F213" i="11"/>
  <c r="F205" i="11"/>
  <c r="F197" i="11"/>
  <c r="F189" i="11"/>
  <c r="F181" i="11"/>
  <c r="F173" i="11"/>
  <c r="F85" i="11"/>
  <c r="F61" i="11"/>
  <c r="F53" i="11"/>
  <c r="F45" i="11"/>
  <c r="F1100" i="11"/>
  <c r="F1092" i="11"/>
  <c r="F1084" i="11"/>
  <c r="F1076" i="11"/>
  <c r="F1068" i="11"/>
  <c r="F1060" i="11"/>
  <c r="F1052" i="11"/>
  <c r="F1044" i="11"/>
  <c r="F1036" i="11"/>
  <c r="F1028" i="11"/>
  <c r="F1020" i="11"/>
  <c r="F1012" i="11"/>
  <c r="F1004" i="11"/>
  <c r="F996" i="11"/>
  <c r="F988" i="11"/>
  <c r="F980" i="11"/>
  <c r="F972" i="11"/>
  <c r="F964" i="11"/>
  <c r="F956" i="11"/>
  <c r="F948" i="11"/>
  <c r="F940" i="11"/>
  <c r="F932" i="11"/>
  <c r="F924" i="11"/>
  <c r="F916" i="11"/>
  <c r="F908" i="11"/>
  <c r="F900" i="11"/>
  <c r="F892" i="11"/>
  <c r="F884" i="11"/>
  <c r="F876" i="11"/>
  <c r="F868" i="11"/>
  <c r="F860" i="11"/>
  <c r="F852" i="11"/>
  <c r="F844" i="11"/>
  <c r="F836" i="11"/>
  <c r="F828" i="11"/>
  <c r="F820" i="11"/>
  <c r="F812" i="11"/>
  <c r="F804" i="11"/>
  <c r="F796" i="11"/>
  <c r="F788" i="11"/>
  <c r="F780" i="11"/>
  <c r="F772" i="11"/>
  <c r="F764" i="11"/>
  <c r="F756" i="11"/>
  <c r="F748" i="11"/>
  <c r="F740" i="11"/>
  <c r="F732" i="11"/>
  <c r="F724" i="11"/>
  <c r="F716" i="11"/>
  <c r="F708" i="11"/>
  <c r="F700" i="11"/>
  <c r="F692" i="11"/>
  <c r="F684" i="11"/>
  <c r="F676" i="11"/>
  <c r="F668" i="11"/>
  <c r="F660" i="11"/>
  <c r="F652" i="11"/>
  <c r="F644" i="11"/>
  <c r="F636" i="11"/>
  <c r="F628" i="11"/>
  <c r="F620" i="11"/>
  <c r="F612" i="11"/>
  <c r="F604" i="11"/>
  <c r="F596" i="11"/>
  <c r="F588" i="11"/>
  <c r="F580" i="11"/>
  <c r="F572" i="11"/>
  <c r="F564" i="11"/>
  <c r="F556" i="11"/>
  <c r="F548" i="11"/>
  <c r="F540" i="11"/>
  <c r="F532" i="11"/>
  <c r="F524" i="11"/>
  <c r="F516" i="11"/>
  <c r="F508" i="11"/>
  <c r="F500" i="11"/>
  <c r="F492" i="11"/>
  <c r="F484" i="11"/>
  <c r="F476" i="11"/>
  <c r="F468" i="11"/>
  <c r="F460" i="11"/>
  <c r="F452" i="11"/>
  <c r="F444" i="11"/>
  <c r="F436" i="11"/>
  <c r="F428" i="11"/>
  <c r="F420" i="11"/>
  <c r="F412" i="11"/>
  <c r="F404" i="11"/>
  <c r="F396" i="11"/>
  <c r="F388" i="11"/>
  <c r="F380" i="11"/>
  <c r="F372" i="11"/>
  <c r="F364" i="11"/>
  <c r="F356" i="11"/>
  <c r="F348" i="11"/>
  <c r="F340" i="11"/>
  <c r="F332" i="11"/>
  <c r="F324" i="11"/>
  <c r="F316" i="11"/>
  <c r="F308" i="11"/>
  <c r="F300" i="11"/>
  <c r="F292" i="11"/>
  <c r="F284" i="11"/>
  <c r="F276" i="11"/>
  <c r="F268" i="11"/>
  <c r="F260" i="11"/>
  <c r="F252" i="11"/>
  <c r="F244" i="11"/>
  <c r="F236" i="11"/>
  <c r="F228" i="11"/>
  <c r="F220" i="11"/>
  <c r="F212" i="11"/>
  <c r="F204" i="11"/>
  <c r="F196" i="11"/>
  <c r="F188" i="11"/>
  <c r="F180" i="11"/>
  <c r="F172" i="11"/>
  <c r="F164" i="11"/>
  <c r="F156" i="11"/>
  <c r="F148" i="11"/>
  <c r="F140" i="11"/>
  <c r="F132" i="11"/>
  <c r="F124" i="11"/>
  <c r="F116" i="11"/>
  <c r="F108" i="11"/>
  <c r="F100" i="11"/>
  <c r="F92" i="11"/>
  <c r="F84" i="11"/>
  <c r="F76" i="11"/>
  <c r="F68" i="11"/>
  <c r="F60" i="11"/>
  <c r="F52" i="11"/>
  <c r="F44" i="11"/>
  <c r="F36" i="11"/>
  <c r="F28" i="11"/>
  <c r="F20" i="11"/>
  <c r="F12" i="11"/>
  <c r="F1187" i="11"/>
  <c r="F1179" i="11"/>
  <c r="F1171" i="11"/>
  <c r="F1163" i="11"/>
  <c r="F1155" i="11"/>
  <c r="F1147" i="11"/>
  <c r="F1139" i="11"/>
  <c r="F1131" i="11"/>
  <c r="F1123" i="11"/>
  <c r="F1115" i="11"/>
  <c r="F1107" i="11"/>
  <c r="F1099" i="11"/>
  <c r="F1091" i="11"/>
  <c r="F1083" i="11"/>
  <c r="F1075" i="11"/>
  <c r="F1067" i="11"/>
  <c r="F1059" i="11"/>
  <c r="F1051" i="11"/>
  <c r="F1043" i="11"/>
  <c r="F1035" i="11"/>
  <c r="F1027" i="11"/>
  <c r="F1019" i="11"/>
  <c r="F1011" i="11"/>
  <c r="F1003" i="11"/>
  <c r="F995" i="11"/>
  <c r="F987" i="11"/>
  <c r="F979" i="11"/>
  <c r="F971" i="11"/>
  <c r="F963" i="11"/>
  <c r="F955" i="11"/>
  <c r="F947" i="11"/>
  <c r="F939" i="11"/>
  <c r="F931" i="11"/>
  <c r="F923" i="11"/>
  <c r="F915" i="11"/>
  <c r="F907" i="11"/>
  <c r="F899" i="11"/>
  <c r="F891" i="11"/>
  <c r="F883" i="11"/>
  <c r="F875" i="11"/>
  <c r="F867" i="11"/>
  <c r="F859" i="11"/>
  <c r="F851" i="11"/>
  <c r="F843" i="11"/>
  <c r="F835" i="11"/>
  <c r="F827" i="11"/>
  <c r="F819" i="11"/>
  <c r="F811" i="11"/>
  <c r="F803" i="11"/>
  <c r="F795" i="11"/>
  <c r="F787" i="11"/>
  <c r="F779" i="11"/>
  <c r="F771" i="11"/>
  <c r="F763" i="11"/>
  <c r="F755" i="11"/>
  <c r="F747" i="11"/>
  <c r="F739" i="11"/>
  <c r="F731" i="11"/>
  <c r="F723" i="11"/>
  <c r="F715" i="11"/>
  <c r="F707" i="11"/>
  <c r="F699" i="11"/>
  <c r="F691" i="11"/>
  <c r="F683" i="11"/>
  <c r="F675" i="11"/>
  <c r="F667" i="11"/>
  <c r="F659" i="11"/>
  <c r="F651" i="11"/>
  <c r="F643" i="11"/>
  <c r="F635" i="11"/>
  <c r="F627" i="11"/>
  <c r="F619" i="11"/>
  <c r="F611" i="11"/>
  <c r="F603" i="11"/>
  <c r="F595" i="11"/>
  <c r="F587" i="11"/>
  <c r="F579" i="11"/>
  <c r="F571" i="11"/>
  <c r="F563" i="11"/>
  <c r="F555" i="11"/>
  <c r="F547" i="11"/>
  <c r="F539" i="11"/>
  <c r="F531" i="11"/>
  <c r="F523" i="11"/>
  <c r="F515" i="11"/>
  <c r="F507" i="11"/>
  <c r="F499" i="11"/>
  <c r="F491" i="11"/>
  <c r="F483" i="11"/>
  <c r="F475" i="11"/>
  <c r="F467" i="11"/>
  <c r="F459" i="11"/>
  <c r="F451" i="11"/>
  <c r="F443" i="11"/>
  <c r="F435" i="11"/>
  <c r="F427" i="11"/>
  <c r="F419" i="11"/>
  <c r="F411" i="11"/>
  <c r="F403" i="11"/>
  <c r="F395" i="11"/>
  <c r="F387" i="11"/>
  <c r="F379" i="11"/>
  <c r="F371" i="11"/>
  <c r="F363" i="11"/>
  <c r="F355" i="11"/>
  <c r="F347" i="11"/>
  <c r="F339" i="11"/>
  <c r="F331" i="11"/>
  <c r="F323" i="11"/>
  <c r="F315" i="11"/>
  <c r="F307" i="11"/>
  <c r="F299" i="11"/>
  <c r="F291" i="11"/>
  <c r="F283" i="11"/>
  <c r="F275" i="11"/>
  <c r="F267" i="11"/>
  <c r="F259" i="11"/>
  <c r="F251" i="11"/>
  <c r="F243" i="11"/>
  <c r="F235" i="11"/>
  <c r="F227" i="11"/>
  <c r="F219" i="11"/>
  <c r="F211" i="11"/>
  <c r="F203" i="11"/>
  <c r="F195" i="11"/>
  <c r="F187" i="11"/>
  <c r="F179" i="11"/>
  <c r="F171" i="11"/>
  <c r="F163" i="11"/>
  <c r="F147" i="11"/>
  <c r="F139" i="11"/>
  <c r="F131" i="11"/>
  <c r="F123" i="11"/>
  <c r="F115" i="11"/>
  <c r="F107" i="11"/>
  <c r="F99" i="11"/>
  <c r="F91" i="11"/>
  <c r="F83" i="11"/>
  <c r="F75" i="11"/>
  <c r="F67" i="11"/>
  <c r="F59" i="11"/>
  <c r="F51" i="11"/>
  <c r="F43" i="11"/>
  <c r="F35" i="11"/>
  <c r="F27" i="11"/>
  <c r="F19" i="11"/>
  <c r="F11" i="11"/>
  <c r="F3" i="11"/>
  <c r="F1073" i="11"/>
  <c r="F1065" i="11"/>
  <c r="F1057" i="11"/>
  <c r="F1041" i="11"/>
  <c r="F1033" i="11"/>
  <c r="F1025" i="11"/>
  <c r="F1017" i="11"/>
  <c r="F1009" i="11"/>
  <c r="F1001" i="11"/>
  <c r="F993" i="11"/>
  <c r="F985" i="11"/>
  <c r="F977" i="11"/>
  <c r="F969" i="11"/>
  <c r="F961" i="11"/>
  <c r="F953" i="11"/>
  <c r="F945" i="11"/>
  <c r="F937" i="11"/>
  <c r="F929" i="11"/>
  <c r="F913" i="11"/>
  <c r="F905" i="11"/>
  <c r="F897" i="11"/>
  <c r="F889" i="11"/>
  <c r="F881" i="11"/>
  <c r="F873" i="11"/>
  <c r="F865" i="11"/>
  <c r="F857" i="11"/>
  <c r="F849" i="11"/>
  <c r="F841" i="11"/>
  <c r="F833" i="11"/>
  <c r="F825" i="11"/>
  <c r="F817" i="11"/>
  <c r="F809" i="11"/>
  <c r="F801" i="11"/>
  <c r="F785" i="11"/>
  <c r="F777" i="11"/>
  <c r="F769" i="11"/>
  <c r="F761" i="11"/>
  <c r="F753" i="11"/>
  <c r="F745" i="11"/>
  <c r="F737" i="11"/>
  <c r="F729" i="11"/>
  <c r="F721" i="11"/>
  <c r="F713" i="11"/>
  <c r="F705" i="11"/>
  <c r="F697" i="11"/>
  <c r="F689" i="11"/>
  <c r="F681" i="11"/>
  <c r="F673" i="11"/>
  <c r="F665" i="11"/>
  <c r="F657" i="11"/>
  <c r="F641" i="11"/>
  <c r="F633" i="11"/>
  <c r="F625" i="11"/>
  <c r="F617" i="11"/>
  <c r="F609" i="11"/>
  <c r="F601" i="11"/>
  <c r="F593" i="11"/>
  <c r="F585" i="11"/>
  <c r="F577" i="11"/>
  <c r="F569" i="11"/>
  <c r="F561" i="11"/>
  <c r="F553" i="11"/>
  <c r="F545" i="11"/>
  <c r="F537" i="11"/>
  <c r="F529" i="11"/>
  <c r="F521" i="11"/>
  <c r="F513" i="11"/>
  <c r="F505" i="11"/>
  <c r="F497" i="11"/>
  <c r="F489" i="11"/>
  <c r="F481" i="11"/>
  <c r="F473" i="11"/>
  <c r="F465" i="11"/>
  <c r="F457" i="11"/>
  <c r="F449" i="11"/>
  <c r="F441" i="11"/>
  <c r="F433" i="11"/>
  <c r="F425" i="11"/>
  <c r="F417" i="11"/>
  <c r="F409" i="11"/>
  <c r="F401" i="11"/>
  <c r="F393" i="11"/>
  <c r="F385" i="11"/>
  <c r="F377" i="11"/>
  <c r="F369" i="11"/>
  <c r="F361" i="11"/>
  <c r="F353" i="11"/>
  <c r="F345" i="11"/>
  <c r="F337" i="11"/>
  <c r="F329" i="11"/>
  <c r="F321" i="11"/>
  <c r="F313" i="11"/>
  <c r="F305" i="11"/>
  <c r="F297" i="11"/>
  <c r="F289" i="11"/>
  <c r="F281" i="11"/>
  <c r="F273" i="11"/>
  <c r="F265" i="11"/>
  <c r="F257" i="11"/>
  <c r="F249" i="11"/>
  <c r="F241" i="11"/>
  <c r="F233" i="11"/>
  <c r="F225" i="11"/>
  <c r="F217" i="11"/>
  <c r="F209" i="11"/>
  <c r="F201" i="11"/>
  <c r="F193" i="11"/>
  <c r="F185" i="11"/>
  <c r="F177" i="11"/>
  <c r="F169" i="11"/>
  <c r="F161" i="11"/>
  <c r="F153" i="11"/>
  <c r="F145" i="11"/>
  <c r="F137" i="11"/>
  <c r="F129" i="11"/>
  <c r="F121" i="11"/>
  <c r="F113" i="11"/>
  <c r="F105" i="11"/>
  <c r="F97" i="11"/>
  <c r="F89" i="11"/>
  <c r="F81" i="11"/>
  <c r="F73" i="11"/>
  <c r="F65" i="11"/>
  <c r="F57" i="11"/>
  <c r="F49" i="11"/>
  <c r="F41" i="11"/>
  <c r="F33" i="11"/>
  <c r="F25" i="11"/>
  <c r="F17" i="11"/>
  <c r="F9" i="11"/>
  <c r="F8" i="11"/>
  <c r="F5" i="11"/>
  <c r="I2194" i="11"/>
  <c r="I2178" i="11"/>
  <c r="I2170" i="11"/>
  <c r="I2162" i="11"/>
  <c r="I2154" i="11"/>
  <c r="I2146" i="11"/>
  <c r="I2138" i="11"/>
  <c r="I2130" i="11"/>
  <c r="I2114" i="11"/>
  <c r="I2106" i="11"/>
  <c r="I2098" i="11"/>
  <c r="I2090" i="11"/>
  <c r="I2082" i="11"/>
  <c r="I2074" i="11"/>
  <c r="I2066" i="11"/>
  <c r="I2058" i="11"/>
  <c r="I2050" i="11"/>
  <c r="I2042" i="11"/>
  <c r="I2034" i="11"/>
  <c r="I2026" i="11"/>
  <c r="I2018" i="11"/>
  <c r="I2010" i="11"/>
  <c r="I2002" i="11"/>
  <c r="I1994" i="11"/>
  <c r="I1986" i="11"/>
  <c r="I1978" i="11"/>
  <c r="I1970" i="11"/>
  <c r="I1962" i="11"/>
  <c r="I1954" i="11"/>
  <c r="I1810" i="11"/>
  <c r="I1434" i="11"/>
  <c r="I2186" i="11"/>
  <c r="I2122" i="11"/>
  <c r="W2195" i="11"/>
  <c r="W2187" i="11"/>
  <c r="W2179" i="11"/>
  <c r="W2171" i="11"/>
  <c r="W2163" i="11"/>
  <c r="W2155" i="11"/>
  <c r="W2147" i="11"/>
  <c r="W2139" i="11"/>
  <c r="W2131" i="11"/>
  <c r="W2123" i="11"/>
  <c r="W2115" i="11"/>
  <c r="W2107" i="11"/>
  <c r="W2099" i="11"/>
  <c r="W2091" i="11"/>
  <c r="W2083" i="11"/>
  <c r="W2075" i="11"/>
  <c r="W2067" i="11"/>
  <c r="W2059" i="11"/>
  <c r="W2051" i="11"/>
  <c r="W2043" i="11"/>
  <c r="W2035" i="11"/>
  <c r="W2027" i="11"/>
  <c r="W2019" i="11"/>
  <c r="W2011" i="11"/>
  <c r="W2003" i="11"/>
  <c r="W1995" i="11"/>
  <c r="W1987" i="11"/>
  <c r="W1979" i="11"/>
  <c r="W1971" i="11"/>
  <c r="W1963" i="11"/>
  <c r="W1955" i="11"/>
  <c r="W1947" i="11"/>
  <c r="W1939" i="11"/>
  <c r="W1867" i="11"/>
  <c r="I306" i="11"/>
  <c r="I1786" i="11"/>
  <c r="I1762" i="11"/>
  <c r="I1738" i="11"/>
  <c r="I1706" i="11"/>
  <c r="I1682" i="11"/>
  <c r="I1658" i="11"/>
  <c r="I1634" i="11"/>
  <c r="I1610" i="11"/>
  <c r="I1594" i="11"/>
  <c r="I1570" i="11"/>
  <c r="I1554" i="11"/>
  <c r="I1538" i="11"/>
  <c r="I1474" i="11"/>
  <c r="I1442" i="11"/>
  <c r="I1410" i="11"/>
  <c r="I1386" i="11"/>
  <c r="I1362" i="11"/>
  <c r="I1338" i="11"/>
  <c r="I1314" i="11"/>
  <c r="I1290" i="11"/>
  <c r="I1266" i="11"/>
  <c r="I1242" i="11"/>
  <c r="I1226" i="11"/>
  <c r="I1194" i="11"/>
  <c r="I1170" i="11"/>
  <c r="I1146" i="11"/>
  <c r="I1130" i="11"/>
  <c r="I1098" i="11"/>
  <c r="I1074" i="11"/>
  <c r="I1050" i="11"/>
  <c r="I1026" i="11"/>
  <c r="I994" i="11"/>
  <c r="I970" i="11"/>
  <c r="I938" i="11"/>
  <c r="I914" i="11"/>
  <c r="I890" i="11"/>
  <c r="I866" i="11"/>
  <c r="I842" i="11"/>
  <c r="I818" i="11"/>
  <c r="I794" i="11"/>
  <c r="I770" i="11"/>
  <c r="I738" i="11"/>
  <c r="I714" i="11"/>
  <c r="I690" i="11"/>
  <c r="I666" i="11"/>
  <c r="I642" i="11"/>
  <c r="I610" i="11"/>
  <c r="I586" i="11"/>
  <c r="I546" i="11"/>
  <c r="I522" i="11"/>
  <c r="I498" i="11"/>
  <c r="I474" i="11"/>
  <c r="I458" i="11"/>
  <c r="I434" i="11"/>
  <c r="I410" i="11"/>
  <c r="I378" i="11"/>
  <c r="I354" i="11"/>
  <c r="I330" i="11"/>
  <c r="I282" i="11"/>
  <c r="I1938" i="11"/>
  <c r="I1922" i="11"/>
  <c r="I1906" i="11"/>
  <c r="I1890" i="11"/>
  <c r="I1874" i="11"/>
  <c r="I1858" i="11"/>
  <c r="I1842" i="11"/>
  <c r="I1826" i="11"/>
  <c r="I1802" i="11"/>
  <c r="I1778" i="11"/>
  <c r="I1746" i="11"/>
  <c r="I1722" i="11"/>
  <c r="I1698" i="11"/>
  <c r="I1674" i="11"/>
  <c r="I1650" i="11"/>
  <c r="I1626" i="11"/>
  <c r="I1586" i="11"/>
  <c r="I1530" i="11"/>
  <c r="I1514" i="11"/>
  <c r="I1498" i="11"/>
  <c r="I1482" i="11"/>
  <c r="I1458" i="11"/>
  <c r="I1426" i="11"/>
  <c r="I1402" i="11"/>
  <c r="I1370" i="11"/>
  <c r="I1346" i="11"/>
  <c r="I1322" i="11"/>
  <c r="I1282" i="11"/>
  <c r="I1258" i="11"/>
  <c r="I1234" i="11"/>
  <c r="I1210" i="11"/>
  <c r="I1186" i="11"/>
  <c r="I1162" i="11"/>
  <c r="I1138" i="11"/>
  <c r="I1114" i="11"/>
  <c r="I1090" i="11"/>
  <c r="I1066" i="11"/>
  <c r="I1042" i="11"/>
  <c r="I1018" i="11"/>
  <c r="I1002" i="11"/>
  <c r="I978" i="11"/>
  <c r="I946" i="11"/>
  <c r="I922" i="11"/>
  <c r="I898" i="11"/>
  <c r="I874" i="11"/>
  <c r="I850" i="11"/>
  <c r="I826" i="11"/>
  <c r="I802" i="11"/>
  <c r="I778" i="11"/>
  <c r="I754" i="11"/>
  <c r="I722" i="11"/>
  <c r="I698" i="11"/>
  <c r="I674" i="11"/>
  <c r="I650" i="11"/>
  <c r="I618" i="11"/>
  <c r="I594" i="11"/>
  <c r="I562" i="11"/>
  <c r="I530" i="11"/>
  <c r="I506" i="11"/>
  <c r="I482" i="11"/>
  <c r="I450" i="11"/>
  <c r="I426" i="11"/>
  <c r="I402" i="11"/>
  <c r="I386" i="11"/>
  <c r="I362" i="11"/>
  <c r="I338" i="11"/>
  <c r="I322" i="11"/>
  <c r="I298" i="11"/>
  <c r="I1946" i="11"/>
  <c r="I1930" i="11"/>
  <c r="I1914" i="11"/>
  <c r="I1898" i="11"/>
  <c r="I1882" i="11"/>
  <c r="I1866" i="11"/>
  <c r="I1850" i="11"/>
  <c r="I1834" i="11"/>
  <c r="I1818" i="11"/>
  <c r="I1794" i="11"/>
  <c r="I1770" i="11"/>
  <c r="I1754" i="11"/>
  <c r="I1730" i="11"/>
  <c r="I1714" i="11"/>
  <c r="I1690" i="11"/>
  <c r="I1666" i="11"/>
  <c r="I1642" i="11"/>
  <c r="I1618" i="11"/>
  <c r="I1602" i="11"/>
  <c r="I1578" i="11"/>
  <c r="I1562" i="11"/>
  <c r="I1546" i="11"/>
  <c r="I1522" i="11"/>
  <c r="I1506" i="11"/>
  <c r="I1490" i="11"/>
  <c r="I1466" i="11"/>
  <c r="I1450" i="11"/>
  <c r="I1418" i="11"/>
  <c r="I1378" i="11"/>
  <c r="I1354" i="11"/>
  <c r="I1330" i="11"/>
  <c r="I1306" i="11"/>
  <c r="I1274" i="11"/>
  <c r="I1250" i="11"/>
  <c r="I1218" i="11"/>
  <c r="I1202" i="11"/>
  <c r="I1178" i="11"/>
  <c r="I1154" i="11"/>
  <c r="I1122" i="11"/>
  <c r="I1106" i="11"/>
  <c r="I1082" i="11"/>
  <c r="I1058" i="11"/>
  <c r="I1034" i="11"/>
  <c r="I1010" i="11"/>
  <c r="I986" i="11"/>
  <c r="I962" i="11"/>
  <c r="I954" i="11"/>
  <c r="I930" i="11"/>
  <c r="I906" i="11"/>
  <c r="I882" i="11"/>
  <c r="I858" i="11"/>
  <c r="I834" i="11"/>
  <c r="I810" i="11"/>
  <c r="I786" i="11"/>
  <c r="I762" i="11"/>
  <c r="I746" i="11"/>
  <c r="I730" i="11"/>
  <c r="I706" i="11"/>
  <c r="I682" i="11"/>
  <c r="I658" i="11"/>
  <c r="I634" i="11"/>
  <c r="I626" i="11"/>
  <c r="I602" i="11"/>
  <c r="I578" i="11"/>
  <c r="I554" i="11"/>
  <c r="I538" i="11"/>
  <c r="I514" i="11"/>
  <c r="I490" i="11"/>
  <c r="I466" i="11"/>
  <c r="I442" i="11"/>
  <c r="I418" i="11"/>
  <c r="I394" i="11"/>
  <c r="I370" i="11"/>
  <c r="I346" i="11"/>
  <c r="I314" i="11"/>
  <c r="I290" i="11"/>
  <c r="O442" i="11"/>
  <c r="O443" i="11" s="1"/>
  <c r="O444" i="11" s="1"/>
  <c r="O445" i="11" s="1"/>
  <c r="O446" i="11" s="1"/>
  <c r="O447" i="11" s="1"/>
  <c r="O448" i="11" s="1"/>
  <c r="O449" i="11" s="1"/>
  <c r="O450" i="11" s="1"/>
  <c r="O451" i="11" s="1"/>
  <c r="O452" i="11" s="1"/>
  <c r="I1394" i="11"/>
  <c r="I1298" i="11"/>
  <c r="I570" i="11"/>
  <c r="W1931" i="11"/>
  <c r="W1923" i="11"/>
  <c r="W1915" i="11"/>
  <c r="W1907" i="11"/>
  <c r="W1899" i="11"/>
  <c r="W1891" i="11"/>
  <c r="W1883" i="11"/>
  <c r="W1875" i="11"/>
  <c r="W1859" i="11"/>
  <c r="W1851" i="11"/>
  <c r="W1843" i="11"/>
  <c r="W1835" i="11"/>
  <c r="W1827" i="11"/>
  <c r="W1819" i="11"/>
  <c r="W1811" i="11"/>
  <c r="W1803" i="11"/>
  <c r="W1795" i="11"/>
  <c r="W1787" i="11"/>
  <c r="W1779" i="11"/>
  <c r="W1771" i="11"/>
  <c r="W1763" i="11"/>
  <c r="W1755" i="11"/>
  <c r="W1747" i="11"/>
  <c r="W1739" i="11"/>
  <c r="W1731" i="11"/>
  <c r="W1723" i="11"/>
  <c r="W1715" i="11"/>
  <c r="W1707" i="11"/>
  <c r="W1699" i="11"/>
  <c r="W1691" i="11"/>
  <c r="W1683" i="11"/>
  <c r="W1675" i="11"/>
  <c r="W1667" i="11"/>
  <c r="W1659" i="11"/>
  <c r="W1651" i="11"/>
  <c r="W1643" i="11"/>
  <c r="W1635" i="11"/>
  <c r="W1627" i="11"/>
  <c r="W1619" i="11"/>
  <c r="W1611" i="11"/>
  <c r="W1603" i="11"/>
  <c r="W1595" i="11"/>
  <c r="W1587" i="11"/>
  <c r="W1579" i="11"/>
  <c r="W1571" i="11"/>
  <c r="W1563" i="11"/>
  <c r="W1555" i="11"/>
  <c r="W1547" i="11"/>
  <c r="W1539" i="11"/>
  <c r="W1531" i="11"/>
  <c r="W1523" i="11"/>
  <c r="W1515" i="11"/>
  <c r="W1507" i="11"/>
  <c r="W1499" i="11"/>
  <c r="W1491" i="11"/>
  <c r="W1483" i="11"/>
  <c r="W1475" i="11"/>
  <c r="W1467" i="11"/>
  <c r="W1459" i="11"/>
  <c r="W1451" i="11"/>
  <c r="W1443" i="11"/>
  <c r="W1435" i="11"/>
  <c r="W1427" i="11"/>
  <c r="W1419" i="11"/>
  <c r="W1411" i="11"/>
  <c r="W1403" i="11"/>
  <c r="W1395" i="11"/>
  <c r="W1387" i="11"/>
  <c r="W1379" i="11"/>
  <c r="W1371" i="11"/>
  <c r="W1363" i="11"/>
  <c r="W1355" i="11"/>
  <c r="W1347" i="11"/>
  <c r="W1339" i="11"/>
  <c r="W1331" i="11"/>
  <c r="W1323" i="11"/>
  <c r="W1315" i="11"/>
  <c r="W1307" i="11"/>
  <c r="W1299" i="11"/>
  <c r="W1291" i="11"/>
  <c r="W1283" i="11"/>
  <c r="W1275" i="11"/>
  <c r="W1267" i="11"/>
  <c r="W1259" i="11"/>
  <c r="W1251" i="11"/>
  <c r="W1243" i="11"/>
  <c r="W1235" i="11"/>
  <c r="W1227" i="11"/>
  <c r="W1219" i="11"/>
  <c r="W1211" i="11"/>
  <c r="W1203" i="11"/>
  <c r="W1195" i="11"/>
  <c r="W1187" i="11"/>
  <c r="W1179" i="11"/>
  <c r="W1171" i="11"/>
  <c r="W1163" i="11"/>
  <c r="W1155" i="11"/>
  <c r="W1147" i="11"/>
  <c r="W1139" i="11"/>
  <c r="W1131" i="11"/>
  <c r="W1123" i="11"/>
  <c r="W1115" i="11"/>
  <c r="W1107" i="11"/>
  <c r="W1099" i="11"/>
  <c r="W1091" i="11"/>
  <c r="W1083" i="11"/>
  <c r="W1075" i="11"/>
  <c r="W1067" i="11"/>
  <c r="W1059" i="11"/>
  <c r="W1051" i="11"/>
  <c r="W1043" i="11"/>
  <c r="W1035" i="11"/>
  <c r="W1027" i="11"/>
  <c r="W1019" i="11"/>
  <c r="W1011" i="11"/>
  <c r="W1003" i="11"/>
  <c r="W995" i="11"/>
  <c r="W987" i="11"/>
  <c r="W979" i="11"/>
  <c r="W971" i="11"/>
  <c r="W963" i="11"/>
  <c r="W955" i="11"/>
  <c r="W947" i="11"/>
  <c r="W939" i="11"/>
  <c r="W931" i="11"/>
  <c r="W923" i="11"/>
  <c r="W915" i="11"/>
  <c r="W907" i="11"/>
  <c r="W899" i="11"/>
  <c r="W891" i="11"/>
  <c r="W883" i="11"/>
  <c r="W875" i="11"/>
  <c r="W867" i="11"/>
  <c r="W859" i="11"/>
  <c r="W851" i="11"/>
  <c r="W843" i="11"/>
  <c r="W835" i="11"/>
  <c r="W827" i="11"/>
  <c r="W819" i="11"/>
  <c r="W811" i="11"/>
  <c r="W803" i="11"/>
  <c r="W795" i="11"/>
  <c r="W787" i="11"/>
  <c r="W779" i="11"/>
  <c r="W771" i="11"/>
  <c r="W763" i="11"/>
  <c r="W755" i="11"/>
  <c r="W747" i="11"/>
  <c r="W739" i="11"/>
  <c r="W731" i="11"/>
  <c r="W723" i="11"/>
  <c r="W715" i="11"/>
  <c r="W707" i="11"/>
  <c r="W699" i="11"/>
  <c r="W691" i="11"/>
  <c r="W683" i="11"/>
  <c r="W675" i="11"/>
  <c r="W667" i="11"/>
  <c r="W659" i="11"/>
  <c r="W651" i="11"/>
  <c r="W643" i="11"/>
  <c r="W635" i="11"/>
  <c r="W627" i="11"/>
  <c r="W619" i="11"/>
  <c r="W611" i="11"/>
  <c r="W603" i="11"/>
  <c r="W595" i="11"/>
  <c r="W587" i="11"/>
  <c r="W579" i="11"/>
  <c r="W227" i="11"/>
  <c r="W2194" i="11"/>
  <c r="W2186" i="11"/>
  <c r="W2178" i="11"/>
  <c r="W2170" i="11"/>
  <c r="W2162" i="11"/>
  <c r="W2154" i="11"/>
  <c r="W2146" i="11"/>
  <c r="W2138" i="11"/>
  <c r="W2130" i="11"/>
  <c r="W2122" i="11"/>
  <c r="W2114" i="11"/>
  <c r="W2106" i="11"/>
  <c r="W2098" i="11"/>
  <c r="W2090" i="11"/>
  <c r="W2082" i="11"/>
  <c r="W2074" i="11"/>
  <c r="W2066" i="11"/>
  <c r="W2058" i="11"/>
  <c r="W2050" i="11"/>
  <c r="W2042" i="11"/>
  <c r="W2034" i="11"/>
  <c r="W2026" i="11"/>
  <c r="W2018" i="11"/>
  <c r="W2010" i="11"/>
  <c r="W2002" i="11"/>
  <c r="W1994" i="11"/>
  <c r="W1986" i="11"/>
  <c r="W1978" i="11"/>
  <c r="W1970" i="11"/>
  <c r="W1962" i="11"/>
  <c r="W1954" i="11"/>
  <c r="W1946" i="11"/>
  <c r="W1938" i="11"/>
  <c r="W1930" i="11"/>
  <c r="W1922" i="11"/>
  <c r="W1914" i="11"/>
  <c r="W1906" i="11"/>
  <c r="W1898" i="11"/>
  <c r="W1890" i="11"/>
  <c r="W1882" i="11"/>
  <c r="W1874" i="11"/>
  <c r="W1866" i="11"/>
  <c r="W1858" i="11"/>
  <c r="W1850" i="11"/>
  <c r="W1842" i="11"/>
  <c r="W1834" i="11"/>
  <c r="W1826" i="11"/>
  <c r="W1818" i="11"/>
  <c r="W1810" i="11"/>
  <c r="W1802" i="11"/>
  <c r="W1794" i="11"/>
  <c r="W1786" i="11"/>
  <c r="W1778" i="11"/>
  <c r="W1770" i="11"/>
  <c r="W1762" i="11"/>
  <c r="W1754" i="11"/>
  <c r="W1746" i="11"/>
  <c r="W1738" i="11"/>
  <c r="W1730" i="11"/>
  <c r="W1722" i="11"/>
  <c r="W1714" i="11"/>
  <c r="W1706" i="11"/>
  <c r="W1698" i="11"/>
  <c r="W1690" i="11"/>
  <c r="W1682" i="11"/>
  <c r="W1674" i="11"/>
  <c r="W1666" i="11"/>
  <c r="W1658" i="11"/>
  <c r="W1650" i="11"/>
  <c r="W1642" i="11"/>
  <c r="W1634" i="11"/>
  <c r="W1626" i="11"/>
  <c r="W1618" i="11"/>
  <c r="W1610" i="11"/>
  <c r="W1602" i="11"/>
  <c r="W1594" i="11"/>
  <c r="W1586" i="11"/>
  <c r="W1578" i="11"/>
  <c r="W1570" i="11"/>
  <c r="W1562" i="11"/>
  <c r="W1554" i="11"/>
  <c r="W1546" i="11"/>
  <c r="W1538" i="11"/>
  <c r="W1530" i="11"/>
  <c r="W1522" i="11"/>
  <c r="W1506" i="11"/>
  <c r="W1482" i="11"/>
  <c r="W1458" i="11"/>
  <c r="W1434" i="11"/>
  <c r="W1410" i="11"/>
  <c r="W1386" i="11"/>
  <c r="W1370" i="11"/>
  <c r="W1346" i="11"/>
  <c r="W1322" i="11"/>
  <c r="W1306" i="11"/>
  <c r="W1282" i="11"/>
  <c r="W1258" i="11"/>
  <c r="W1234" i="11"/>
  <c r="W1210" i="11"/>
  <c r="W1186" i="11"/>
  <c r="W1162" i="11"/>
  <c r="W1146" i="11"/>
  <c r="W1122" i="11"/>
  <c r="W1098" i="11"/>
  <c r="W1074" i="11"/>
  <c r="W1050" i="11"/>
  <c r="W1034" i="11"/>
  <c r="W1010" i="11"/>
  <c r="W986" i="11"/>
  <c r="W962" i="11"/>
  <c r="W938" i="11"/>
  <c r="W914" i="11"/>
  <c r="W890" i="11"/>
  <c r="W850" i="11"/>
  <c r="W826" i="11"/>
  <c r="W818" i="11"/>
  <c r="W810" i="11"/>
  <c r="W802" i="11"/>
  <c r="W794" i="11"/>
  <c r="W786" i="11"/>
  <c r="W778" i="11"/>
  <c r="W770" i="11"/>
  <c r="W762" i="11"/>
  <c r="W754" i="11"/>
  <c r="W746" i="11"/>
  <c r="W738" i="11"/>
  <c r="W730" i="11"/>
  <c r="W722" i="11"/>
  <c r="W714" i="11"/>
  <c r="W706" i="11"/>
  <c r="W698" i="11"/>
  <c r="W690" i="11"/>
  <c r="W682" i="11"/>
  <c r="W674" i="11"/>
  <c r="W666" i="11"/>
  <c r="W658" i="11"/>
  <c r="W650" i="11"/>
  <c r="W642" i="11"/>
  <c r="W634" i="11"/>
  <c r="W626" i="11"/>
  <c r="W1514" i="11"/>
  <c r="W1490" i="11"/>
  <c r="W1466" i="11"/>
  <c r="W1442" i="11"/>
  <c r="W1418" i="11"/>
  <c r="W1394" i="11"/>
  <c r="W1362" i="11"/>
  <c r="W1338" i="11"/>
  <c r="W1314" i="11"/>
  <c r="W1290" i="11"/>
  <c r="W1266" i="11"/>
  <c r="W1242" i="11"/>
  <c r="W1218" i="11"/>
  <c r="W1194" i="11"/>
  <c r="W1170" i="11"/>
  <c r="W1138" i="11"/>
  <c r="W1114" i="11"/>
  <c r="W1090" i="11"/>
  <c r="W1066" i="11"/>
  <c r="W1042" i="11"/>
  <c r="W1018" i="11"/>
  <c r="W994" i="11"/>
  <c r="W970" i="11"/>
  <c r="W946" i="11"/>
  <c r="W922" i="11"/>
  <c r="W898" i="11"/>
  <c r="W874" i="11"/>
  <c r="W858" i="11"/>
  <c r="W842" i="11"/>
  <c r="W617" i="11"/>
  <c r="W609" i="11"/>
  <c r="W601" i="11"/>
  <c r="W593" i="11"/>
  <c r="W585" i="11"/>
  <c r="W577" i="11"/>
  <c r="W561" i="11"/>
  <c r="W553" i="11"/>
  <c r="W545" i="11"/>
  <c r="W537" i="11"/>
  <c r="W529" i="11"/>
  <c r="W521" i="11"/>
  <c r="W505" i="11"/>
  <c r="W497" i="11"/>
  <c r="W489" i="11"/>
  <c r="W481" i="11"/>
  <c r="W473" i="11"/>
  <c r="W465" i="11"/>
  <c r="W457" i="11"/>
  <c r="W449" i="11"/>
  <c r="W441" i="11"/>
  <c r="W433" i="11"/>
  <c r="W425" i="11"/>
  <c r="W417" i="11"/>
  <c r="W409" i="11"/>
  <c r="W401" i="11"/>
  <c r="W393" i="11"/>
  <c r="W385" i="11"/>
  <c r="W377" i="11"/>
  <c r="W369" i="11"/>
  <c r="W361" i="11"/>
  <c r="W353" i="11"/>
  <c r="W345" i="11"/>
  <c r="W337" i="11"/>
  <c r="W329" i="11"/>
  <c r="W321" i="11"/>
  <c r="W313" i="11"/>
  <c r="W305" i="11"/>
  <c r="W1498" i="11"/>
  <c r="W1474" i="11"/>
  <c r="W1450" i="11"/>
  <c r="W1426" i="11"/>
  <c r="W1402" i="11"/>
  <c r="W1378" i="11"/>
  <c r="W1354" i="11"/>
  <c r="W1330" i="11"/>
  <c r="W1298" i="11"/>
  <c r="W1274" i="11"/>
  <c r="W1250" i="11"/>
  <c r="W1226" i="11"/>
  <c r="W1202" i="11"/>
  <c r="W1178" i="11"/>
  <c r="W1154" i="11"/>
  <c r="W1130" i="11"/>
  <c r="W1106" i="11"/>
  <c r="W1082" i="11"/>
  <c r="W1058" i="11"/>
  <c r="W1026" i="11"/>
  <c r="W1002" i="11"/>
  <c r="W978" i="11"/>
  <c r="W954" i="11"/>
  <c r="W930" i="11"/>
  <c r="W906" i="11"/>
  <c r="W882" i="11"/>
  <c r="W866" i="11"/>
  <c r="W834" i="11"/>
  <c r="W2143" i="11"/>
  <c r="W2071" i="11"/>
  <c r="W2015" i="11"/>
  <c r="W1975" i="11"/>
  <c r="W1911" i="11"/>
  <c r="W1847" i="11"/>
  <c r="W1783" i="11"/>
  <c r="W1719" i="11"/>
  <c r="W1655" i="11"/>
  <c r="W616" i="11"/>
  <c r="W608" i="11"/>
  <c r="W344" i="11"/>
  <c r="W1111" i="11"/>
  <c r="W1279" i="11"/>
  <c r="W1278" i="11"/>
  <c r="W767" i="11"/>
  <c r="W766" i="11"/>
  <c r="W1977" i="11"/>
  <c r="W2190" i="11"/>
  <c r="W2158" i="11"/>
  <c r="W2134" i="11"/>
  <c r="W2126" i="11"/>
  <c r="W2118" i="11"/>
  <c r="W2094" i="11"/>
  <c r="W2062" i="11"/>
  <c r="W2054" i="11"/>
  <c r="W2030" i="11"/>
  <c r="W2006" i="11"/>
  <c r="W1982" i="11"/>
  <c r="W1966" i="11"/>
  <c r="W1950" i="11"/>
  <c r="W1838" i="11"/>
  <c r="W1710" i="11"/>
  <c r="W1657" i="11"/>
  <c r="W1047" i="11"/>
  <c r="W600" i="11"/>
  <c r="W592" i="11"/>
  <c r="W584" i="11"/>
  <c r="W576" i="11"/>
  <c r="W568" i="11"/>
  <c r="W560" i="11"/>
  <c r="W552" i="11"/>
  <c r="W544" i="11"/>
  <c r="W536" i="11"/>
  <c r="W528" i="11"/>
  <c r="W520" i="11"/>
  <c r="W512" i="11"/>
  <c r="W504" i="11"/>
  <c r="W496" i="11"/>
  <c r="W488" i="11"/>
  <c r="W480" i="11"/>
  <c r="W472" i="11"/>
  <c r="W464" i="11"/>
  <c r="W456" i="11"/>
  <c r="W448" i="11"/>
  <c r="W440" i="11"/>
  <c r="W432" i="11"/>
  <c r="W424" i="11"/>
  <c r="W416" i="11"/>
  <c r="W408" i="11"/>
  <c r="W400" i="11"/>
  <c r="W392" i="11"/>
  <c r="W384" i="11"/>
  <c r="W376" i="11"/>
  <c r="W368" i="11"/>
  <c r="W360" i="11"/>
  <c r="W352" i="11"/>
  <c r="W336" i="11"/>
  <c r="W328" i="11"/>
  <c r="W320" i="11"/>
  <c r="W312" i="11"/>
  <c r="W304" i="11"/>
  <c r="W296" i="11"/>
  <c r="W288" i="11"/>
  <c r="W280" i="11"/>
  <c r="W272" i="11"/>
  <c r="W264" i="11"/>
  <c r="W256" i="11"/>
  <c r="W248" i="11"/>
  <c r="W240" i="11"/>
  <c r="W232" i="11"/>
  <c r="W224" i="11"/>
  <c r="W216" i="11"/>
  <c r="W208" i="11"/>
  <c r="W200" i="11"/>
  <c r="W192" i="11"/>
  <c r="W184" i="11"/>
  <c r="W176" i="11"/>
  <c r="W168" i="11"/>
  <c r="W160" i="11"/>
  <c r="W152" i="11"/>
  <c r="W144" i="11"/>
  <c r="W136" i="11"/>
  <c r="W128" i="11"/>
  <c r="W120" i="11"/>
  <c r="W112" i="11"/>
  <c r="W104" i="11"/>
  <c r="W96" i="11"/>
  <c r="W88" i="11"/>
  <c r="W80" i="11"/>
  <c r="W72" i="11"/>
  <c r="W64" i="11"/>
  <c r="W56" i="11"/>
  <c r="W48" i="11"/>
  <c r="W40" i="11"/>
  <c r="W32" i="11"/>
  <c r="W24" i="11"/>
  <c r="W16" i="11"/>
  <c r="W8" i="11"/>
  <c r="W1918" i="11"/>
  <c r="W1886" i="11"/>
  <c r="W1854" i="11"/>
  <c r="W1822" i="11"/>
  <c r="W1790" i="11"/>
  <c r="W1758" i="11"/>
  <c r="W1726" i="11"/>
  <c r="W1694" i="11"/>
  <c r="W1662" i="11"/>
  <c r="W1630" i="11"/>
  <c r="W1534" i="11"/>
  <c r="W1438" i="11"/>
  <c r="W1422" i="11"/>
  <c r="W1390" i="11"/>
  <c r="W1334" i="11"/>
  <c r="W1310" i="11"/>
  <c r="W1302" i="11"/>
  <c r="W1294" i="11"/>
  <c r="W1238" i="11"/>
  <c r="W1182" i="11"/>
  <c r="W1014" i="11"/>
  <c r="W862" i="11"/>
  <c r="W726" i="11"/>
  <c r="W197" i="11"/>
  <c r="W85" i="11"/>
  <c r="W571" i="11"/>
  <c r="W563" i="11"/>
  <c r="W555" i="11"/>
  <c r="W547" i="11"/>
  <c r="W539" i="11"/>
  <c r="W531" i="11"/>
  <c r="W523" i="11"/>
  <c r="W515" i="11"/>
  <c r="W507" i="11"/>
  <c r="W499" i="11"/>
  <c r="W491" i="11"/>
  <c r="W483" i="11"/>
  <c r="W475" i="11"/>
  <c r="W467" i="11"/>
  <c r="W459" i="11"/>
  <c r="W451" i="11"/>
  <c r="W443" i="11"/>
  <c r="W435" i="11"/>
  <c r="W427" i="11"/>
  <c r="W419" i="11"/>
  <c r="W411" i="11"/>
  <c r="W403" i="11"/>
  <c r="W395" i="11"/>
  <c r="W387" i="11"/>
  <c r="W379" i="11"/>
  <c r="W371" i="11"/>
  <c r="W363" i="11"/>
  <c r="W355" i="11"/>
  <c r="W347" i="11"/>
  <c r="W339" i="11"/>
  <c r="W331" i="11"/>
  <c r="W323" i="11"/>
  <c r="W315" i="11"/>
  <c r="W307" i="11"/>
  <c r="W299" i="11"/>
  <c r="W291" i="11"/>
  <c r="W282" i="11"/>
  <c r="W275" i="11"/>
  <c r="W267" i="11"/>
  <c r="W259" i="11"/>
  <c r="W251" i="11"/>
  <c r="W243" i="11"/>
  <c r="W235" i="11"/>
  <c r="W219" i="11"/>
  <c r="W211" i="11"/>
  <c r="W203" i="11"/>
  <c r="W195" i="11"/>
  <c r="W187" i="11"/>
  <c r="W179" i="11"/>
  <c r="W170" i="11"/>
  <c r="W163" i="11"/>
  <c r="W155" i="11"/>
  <c r="W147" i="11"/>
  <c r="W139" i="11"/>
  <c r="W131" i="11"/>
  <c r="W123" i="11"/>
  <c r="W115" i="11"/>
  <c r="W107" i="11"/>
  <c r="W99" i="11"/>
  <c r="W91" i="11"/>
  <c r="W83" i="11"/>
  <c r="W75" i="11"/>
  <c r="W67" i="11"/>
  <c r="W59" i="11"/>
  <c r="W51" i="11"/>
  <c r="W43" i="11"/>
  <c r="W35" i="11"/>
  <c r="W27" i="11"/>
  <c r="W19" i="11"/>
  <c r="W11" i="11"/>
  <c r="W3" i="11"/>
  <c r="I2081" i="11"/>
  <c r="I2041" i="11"/>
  <c r="I1993" i="11"/>
  <c r="I1953" i="11"/>
  <c r="I1913" i="11"/>
  <c r="I1865" i="11"/>
  <c r="I1777" i="11"/>
  <c r="I1297" i="11"/>
  <c r="I2073" i="11"/>
  <c r="I2025" i="11"/>
  <c r="I1977" i="11"/>
  <c r="I1937" i="11"/>
  <c r="I1897" i="11"/>
  <c r="I1857" i="11"/>
  <c r="I1825" i="11"/>
  <c r="I1785" i="11"/>
  <c r="I1753" i="11"/>
  <c r="I1657" i="11"/>
  <c r="I1625" i="11"/>
  <c r="I1593" i="11"/>
  <c r="I1561" i="11"/>
  <c r="I1529" i="11"/>
  <c r="I1497" i="11"/>
  <c r="I1465" i="11"/>
  <c r="I1433" i="11"/>
  <c r="I1401" i="11"/>
  <c r="I1361" i="11"/>
  <c r="I1329" i="11"/>
  <c r="I1257" i="11"/>
  <c r="I791" i="11"/>
  <c r="I751" i="11"/>
  <c r="I711" i="11"/>
  <c r="I663" i="11"/>
  <c r="I623" i="11"/>
  <c r="I607" i="11"/>
  <c r="I567" i="11"/>
  <c r="I535" i="11"/>
  <c r="I503" i="11"/>
  <c r="I463" i="11"/>
  <c r="I431" i="11"/>
  <c r="I407" i="11"/>
  <c r="I367" i="11"/>
  <c r="I335" i="11"/>
  <c r="I303" i="11"/>
  <c r="I271" i="11"/>
  <c r="I239" i="11"/>
  <c r="I207" i="11"/>
  <c r="I175" i="11"/>
  <c r="I135" i="11"/>
  <c r="I103" i="11"/>
  <c r="I71" i="11"/>
  <c r="I47" i="11"/>
  <c r="I23" i="11"/>
  <c r="I2057" i="11"/>
  <c r="I2033" i="11"/>
  <c r="I1985" i="11"/>
  <c r="I1945" i="11"/>
  <c r="I1905" i="11"/>
  <c r="I1833" i="11"/>
  <c r="I1801" i="11"/>
  <c r="I1769" i="11"/>
  <c r="I1737" i="11"/>
  <c r="I1673" i="11"/>
  <c r="I1641" i="11"/>
  <c r="I1609" i="11"/>
  <c r="I1577" i="11"/>
  <c r="I1545" i="11"/>
  <c r="I1513" i="11"/>
  <c r="I1481" i="11"/>
  <c r="I1441" i="11"/>
  <c r="I1409" i="11"/>
  <c r="I1377" i="11"/>
  <c r="I1345" i="11"/>
  <c r="I1305" i="11"/>
  <c r="I1265" i="11"/>
  <c r="I799" i="11"/>
  <c r="I767" i="11"/>
  <c r="I727" i="11"/>
  <c r="I687" i="11"/>
  <c r="I647" i="11"/>
  <c r="I599" i="11"/>
  <c r="I551" i="11"/>
  <c r="I519" i="11"/>
  <c r="I479" i="11"/>
  <c r="I447" i="11"/>
  <c r="I415" i="11"/>
  <c r="I383" i="11"/>
  <c r="I351" i="11"/>
  <c r="I319" i="11"/>
  <c r="I287" i="11"/>
  <c r="I255" i="11"/>
  <c r="I223" i="11"/>
  <c r="I183" i="11"/>
  <c r="I151" i="11"/>
  <c r="I127" i="11"/>
  <c r="I95" i="11"/>
  <c r="I55" i="11"/>
  <c r="I7" i="11"/>
  <c r="I783" i="11"/>
  <c r="I759" i="11"/>
  <c r="I735" i="11"/>
  <c r="I695" i="11"/>
  <c r="I655" i="11"/>
  <c r="I615" i="11"/>
  <c r="I575" i="11"/>
  <c r="I543" i="11"/>
  <c r="I511" i="11"/>
  <c r="I495" i="11"/>
  <c r="I471" i="11"/>
  <c r="I439" i="11"/>
  <c r="I399" i="11"/>
  <c r="I359" i="11"/>
  <c r="I327" i="11"/>
  <c r="I295" i="11"/>
  <c r="I263" i="11"/>
  <c r="I231" i="11"/>
  <c r="I199" i="11"/>
  <c r="I167" i="11"/>
  <c r="I143" i="11"/>
  <c r="I111" i="11"/>
  <c r="I79" i="11"/>
  <c r="I39" i="11"/>
  <c r="I15" i="11"/>
  <c r="I2089" i="11"/>
  <c r="I2049" i="11"/>
  <c r="I2001" i="11"/>
  <c r="I1961" i="11"/>
  <c r="I1921" i="11"/>
  <c r="I1873" i="11"/>
  <c r="I1841" i="11"/>
  <c r="I1817" i="11"/>
  <c r="I1793" i="11"/>
  <c r="I1745" i="11"/>
  <c r="I1665" i="11"/>
  <c r="I1633" i="11"/>
  <c r="I1601" i="11"/>
  <c r="I1569" i="11"/>
  <c r="I1537" i="11"/>
  <c r="I1505" i="11"/>
  <c r="I1473" i="11"/>
  <c r="I1449" i="11"/>
  <c r="I1417" i="11"/>
  <c r="I1385" i="11"/>
  <c r="I1369" i="11"/>
  <c r="I1337" i="11"/>
  <c r="I1313" i="11"/>
  <c r="I1273" i="11"/>
  <c r="I743" i="11"/>
  <c r="I703" i="11"/>
  <c r="I679" i="11"/>
  <c r="I639" i="11"/>
  <c r="I583" i="11"/>
  <c r="I375" i="11"/>
  <c r="I2105" i="11"/>
  <c r="I2065" i="11"/>
  <c r="I2017" i="11"/>
  <c r="I1969" i="11"/>
  <c r="I1929" i="11"/>
  <c r="I1881" i="11"/>
  <c r="I1849" i="11"/>
  <c r="I1809" i="11"/>
  <c r="I1761" i="11"/>
  <c r="I1729" i="11"/>
  <c r="I1649" i="11"/>
  <c r="I1617" i="11"/>
  <c r="I1585" i="11"/>
  <c r="I1553" i="11"/>
  <c r="I1521" i="11"/>
  <c r="I1489" i="11"/>
  <c r="I1425" i="11"/>
  <c r="I1393" i="11"/>
  <c r="I1353" i="11"/>
  <c r="I1321" i="11"/>
  <c r="I1289" i="11"/>
  <c r="I807" i="11"/>
  <c r="I775" i="11"/>
  <c r="I719" i="11"/>
  <c r="I671" i="11"/>
  <c r="I631" i="11"/>
  <c r="I591" i="11"/>
  <c r="I559" i="11"/>
  <c r="I527" i="11"/>
  <c r="I487" i="11"/>
  <c r="I455" i="11"/>
  <c r="I423" i="11"/>
  <c r="I391" i="11"/>
  <c r="I343" i="11"/>
  <c r="I311" i="11"/>
  <c r="I279" i="11"/>
  <c r="I247" i="11"/>
  <c r="I215" i="11"/>
  <c r="I191" i="11"/>
  <c r="I159" i="11"/>
  <c r="I119" i="11"/>
  <c r="I87" i="11"/>
  <c r="I63" i="11"/>
  <c r="I31" i="11"/>
  <c r="W2200" i="11"/>
  <c r="W1849" i="11"/>
  <c r="W2193" i="11"/>
  <c r="W2185" i="11"/>
  <c r="W2177" i="11"/>
  <c r="W2169" i="11"/>
  <c r="W2161" i="11"/>
  <c r="W2153" i="11"/>
  <c r="W2145" i="11"/>
  <c r="W2137" i="11"/>
  <c r="W2129" i="11"/>
  <c r="W2121" i="11"/>
  <c r="W2113" i="11"/>
  <c r="W2105" i="11"/>
  <c r="W2097" i="11"/>
  <c r="W2089" i="11"/>
  <c r="W2081" i="11"/>
  <c r="W2073" i="11"/>
  <c r="W2065" i="11"/>
  <c r="W2057" i="11"/>
  <c r="W2049" i="11"/>
  <c r="W2041" i="11"/>
  <c r="W2033" i="11"/>
  <c r="W2025" i="11"/>
  <c r="W2016" i="11"/>
  <c r="W2017" i="11"/>
  <c r="W2009" i="11"/>
  <c r="W2001" i="11"/>
  <c r="W1993" i="11"/>
  <c r="W1985" i="11"/>
  <c r="W1969" i="11"/>
  <c r="W1961" i="11"/>
  <c r="W1953" i="11"/>
  <c r="I2196" i="11"/>
  <c r="I2180" i="11"/>
  <c r="I2164" i="11"/>
  <c r="I2156" i="11"/>
  <c r="I2140" i="11"/>
  <c r="I2132" i="11"/>
  <c r="I2124" i="11"/>
  <c r="I2108" i="11"/>
  <c r="I2092" i="11"/>
  <c r="I2068" i="11"/>
  <c r="I2052" i="11"/>
  <c r="I2028" i="11"/>
  <c r="I2012" i="11"/>
  <c r="I1996" i="11"/>
  <c r="I1980" i="11"/>
  <c r="I1964" i="11"/>
  <c r="I1948" i="11"/>
  <c r="I1932" i="11"/>
  <c r="I1916" i="11"/>
  <c r="I1900" i="11"/>
  <c r="I1884" i="11"/>
  <c r="I1860" i="11"/>
  <c r="I1844" i="11"/>
  <c r="I1828" i="11"/>
  <c r="I1812" i="11"/>
  <c r="I1796" i="11"/>
  <c r="I1780" i="11"/>
  <c r="I1772" i="11"/>
  <c r="I1764" i="11"/>
  <c r="I1748" i="11"/>
  <c r="I1740" i="11"/>
  <c r="I1732" i="11"/>
  <c r="I1724" i="11"/>
  <c r="I1716" i="11"/>
  <c r="I1708" i="11"/>
  <c r="I1700" i="11"/>
  <c r="I1692" i="11"/>
  <c r="I1684" i="11"/>
  <c r="I1676" i="11"/>
  <c r="I1668" i="11"/>
  <c r="I1660" i="11"/>
  <c r="I1652" i="11"/>
  <c r="I1644" i="11"/>
  <c r="I1628" i="11"/>
  <c r="I1604" i="11"/>
  <c r="I1588" i="11"/>
  <c r="I1580" i="11"/>
  <c r="I1556" i="11"/>
  <c r="I1540" i="11"/>
  <c r="W1721" i="11"/>
  <c r="I2188" i="11"/>
  <c r="I2172" i="11"/>
  <c r="I2148" i="11"/>
  <c r="I2116" i="11"/>
  <c r="I2100" i="11"/>
  <c r="I2084" i="11"/>
  <c r="I2076" i="11"/>
  <c r="I2060" i="11"/>
  <c r="I2044" i="11"/>
  <c r="I2036" i="11"/>
  <c r="I2020" i="11"/>
  <c r="I2004" i="11"/>
  <c r="I1988" i="11"/>
  <c r="I1972" i="11"/>
  <c r="I1956" i="11"/>
  <c r="I1940" i="11"/>
  <c r="I1924" i="11"/>
  <c r="I1908" i="11"/>
  <c r="I1892" i="11"/>
  <c r="I1876" i="11"/>
  <c r="I1868" i="11"/>
  <c r="I1852" i="11"/>
  <c r="I1836" i="11"/>
  <c r="I1820" i="11"/>
  <c r="I1804" i="11"/>
  <c r="I1788" i="11"/>
  <c r="I1756" i="11"/>
  <c r="I1636" i="11"/>
  <c r="I1620" i="11"/>
  <c r="I1612" i="11"/>
  <c r="I1596" i="11"/>
  <c r="I1572" i="11"/>
  <c r="I1564" i="11"/>
  <c r="I1548" i="11"/>
  <c r="W1913" i="11"/>
  <c r="O2" i="11"/>
  <c r="O3" i="11" s="1"/>
  <c r="O4" i="11" s="1"/>
  <c r="O5" i="11" s="1"/>
  <c r="O6" i="11" s="1"/>
  <c r="O7" i="11" s="1"/>
  <c r="O8" i="11" s="1"/>
  <c r="O9" i="11" s="1"/>
  <c r="O10" i="11" s="1"/>
  <c r="O11" i="11" s="1"/>
  <c r="O12" i="11" s="1"/>
  <c r="O1850" i="11"/>
  <c r="O1851" i="11" s="1"/>
  <c r="O1852" i="11" s="1"/>
  <c r="O1853" i="11" s="1"/>
  <c r="O1854" i="11" s="1"/>
  <c r="O1855" i="11" s="1"/>
  <c r="O1856" i="11" s="1"/>
  <c r="O1857" i="11" s="1"/>
  <c r="O1858" i="11" s="1"/>
  <c r="O1859" i="11" s="1"/>
  <c r="O1860" i="11" s="1"/>
  <c r="I1249" i="11"/>
  <c r="I1241" i="11"/>
  <c r="I1233" i="11"/>
  <c r="I1225" i="11"/>
  <c r="I1217" i="11"/>
  <c r="I1209" i="11"/>
  <c r="I1201" i="11"/>
  <c r="I1193" i="11"/>
  <c r="I1185" i="11"/>
  <c r="I1177" i="11"/>
  <c r="I1169" i="11"/>
  <c r="I1161" i="11"/>
  <c r="I1153" i="11"/>
  <c r="I1145" i="11"/>
  <c r="I1137" i="11"/>
  <c r="I1129" i="11"/>
  <c r="I1113" i="11"/>
  <c r="I1105" i="11"/>
  <c r="I1097" i="11"/>
  <c r="I1089" i="11"/>
  <c r="I1081" i="11"/>
  <c r="I1073" i="11"/>
  <c r="I1065" i="11"/>
  <c r="I1033" i="11"/>
  <c r="I1017" i="11"/>
  <c r="I1001" i="11"/>
  <c r="I993" i="11"/>
  <c r="I985" i="11"/>
  <c r="I977" i="11"/>
  <c r="I969" i="11"/>
  <c r="I961" i="11"/>
  <c r="I953" i="11"/>
  <c r="I945" i="11"/>
  <c r="I937" i="11"/>
  <c r="I929" i="11"/>
  <c r="I905" i="11"/>
  <c r="I889" i="11"/>
  <c r="I881" i="11"/>
  <c r="I873" i="11"/>
  <c r="I865" i="11"/>
  <c r="I857" i="11"/>
  <c r="I849" i="11"/>
  <c r="I841" i="11"/>
  <c r="I833" i="11"/>
  <c r="I825" i="11"/>
  <c r="I817" i="11"/>
  <c r="I809" i="11"/>
  <c r="I801" i="11"/>
  <c r="I793" i="11"/>
  <c r="I785" i="11"/>
  <c r="I777" i="11"/>
  <c r="I769" i="11"/>
  <c r="I761" i="11"/>
  <c r="I753" i="11"/>
  <c r="I745" i="11"/>
  <c r="I737" i="11"/>
  <c r="I729" i="11"/>
  <c r="I721" i="11"/>
  <c r="I713" i="11"/>
  <c r="I705" i="11"/>
  <c r="I697" i="11"/>
  <c r="I673" i="11"/>
  <c r="I665" i="11"/>
  <c r="I657" i="11"/>
  <c r="I649" i="11"/>
  <c r="I641" i="11"/>
  <c r="I633" i="11"/>
  <c r="I625" i="11"/>
  <c r="I617" i="11"/>
  <c r="I609" i="11"/>
  <c r="I601" i="11"/>
  <c r="I593" i="11"/>
  <c r="I585" i="11"/>
  <c r="I577" i="11"/>
  <c r="I569" i="11"/>
  <c r="I561" i="11"/>
  <c r="I553" i="11"/>
  <c r="I545" i="11"/>
  <c r="I537" i="11"/>
  <c r="I529" i="11"/>
  <c r="I521" i="11"/>
  <c r="I513" i="11"/>
  <c r="I505" i="11"/>
  <c r="I497" i="11"/>
  <c r="I489" i="11"/>
  <c r="I481" i="11"/>
  <c r="I473" i="11"/>
  <c r="I465" i="11"/>
  <c r="I457" i="11"/>
  <c r="I449" i="11"/>
  <c r="I441" i="11"/>
  <c r="I433" i="11"/>
  <c r="I425" i="11"/>
  <c r="I417" i="11"/>
  <c r="I409" i="11"/>
  <c r="I401" i="11"/>
  <c r="I393" i="11"/>
  <c r="I385" i="11"/>
  <c r="I377" i="11"/>
  <c r="I369" i="11"/>
  <c r="I361" i="11"/>
  <c r="I353" i="11"/>
  <c r="I345" i="11"/>
  <c r="I337" i="11"/>
  <c r="I329" i="11"/>
  <c r="I321" i="11"/>
  <c r="I313" i="11"/>
  <c r="I305" i="11"/>
  <c r="I297" i="11"/>
  <c r="I289" i="11"/>
  <c r="I281" i="11"/>
  <c r="I265" i="11"/>
  <c r="I257" i="11"/>
  <c r="I249" i="11"/>
  <c r="I241" i="11"/>
  <c r="I233" i="11"/>
  <c r="I225" i="11"/>
  <c r="I217" i="11"/>
  <c r="I209" i="11"/>
  <c r="I201" i="11"/>
  <c r="I193" i="11"/>
  <c r="I185" i="11"/>
  <c r="I177" i="11"/>
  <c r="I169" i="11"/>
  <c r="I161" i="11"/>
  <c r="I153" i="11"/>
  <c r="I145" i="11"/>
  <c r="I137" i="11"/>
  <c r="I129" i="11"/>
  <c r="I121" i="11"/>
  <c r="I113" i="11"/>
  <c r="I105" i="11"/>
  <c r="I97" i="11"/>
  <c r="I89" i="11"/>
  <c r="I81" i="11"/>
  <c r="I73" i="11"/>
  <c r="I65" i="11"/>
  <c r="I57" i="11"/>
  <c r="I49" i="11"/>
  <c r="I25" i="11"/>
  <c r="I17" i="11"/>
  <c r="I9" i="11"/>
  <c r="O2191" i="11"/>
  <c r="O2192" i="11" s="1"/>
  <c r="O2193" i="11" s="1"/>
  <c r="O2194" i="11" s="1"/>
  <c r="O2195" i="11" s="1"/>
  <c r="O2196" i="11" s="1"/>
  <c r="O2197" i="11" s="1"/>
  <c r="O2198" i="11" s="1"/>
  <c r="O2199" i="11" s="1"/>
  <c r="O2200" i="11" s="1"/>
  <c r="O2201" i="11" s="1"/>
  <c r="O2103" i="11"/>
  <c r="O2104" i="11" s="1"/>
  <c r="O2105" i="11" s="1"/>
  <c r="O2106" i="11" s="1"/>
  <c r="O2107" i="11" s="1"/>
  <c r="O2108" i="11" s="1"/>
  <c r="O2109" i="11" s="1"/>
  <c r="O2110" i="11" s="1"/>
  <c r="O2111" i="11" s="1"/>
  <c r="O2112" i="11" s="1"/>
  <c r="O2113" i="11" s="1"/>
  <c r="O2015" i="11"/>
  <c r="O2016" i="11" s="1"/>
  <c r="O2017" i="11" s="1"/>
  <c r="O2018" i="11" s="1"/>
  <c r="O2019" i="11" s="1"/>
  <c r="O2020" i="11" s="1"/>
  <c r="O2021" i="11" s="1"/>
  <c r="O2022" i="11" s="1"/>
  <c r="O2023" i="11" s="1"/>
  <c r="O2024" i="11" s="1"/>
  <c r="O2025" i="11" s="1"/>
  <c r="O1927" i="11"/>
  <c r="O1928" i="11" s="1"/>
  <c r="O1929" i="11" s="1"/>
  <c r="O1930" i="11" s="1"/>
  <c r="O1931" i="11" s="1"/>
  <c r="O1932" i="11" s="1"/>
  <c r="O1933" i="11" s="1"/>
  <c r="O1934" i="11" s="1"/>
  <c r="O1935" i="11" s="1"/>
  <c r="O1936" i="11" s="1"/>
  <c r="O1937" i="11" s="1"/>
  <c r="O1839" i="11"/>
  <c r="O1840" i="11" s="1"/>
  <c r="O1841" i="11" s="1"/>
  <c r="O1842" i="11" s="1"/>
  <c r="O1843" i="11" s="1"/>
  <c r="O1844" i="11" s="1"/>
  <c r="O1845" i="11" s="1"/>
  <c r="O1846" i="11" s="1"/>
  <c r="O1847" i="11" s="1"/>
  <c r="O1848" i="11" s="1"/>
  <c r="O1849" i="11" s="1"/>
  <c r="O1751" i="11"/>
  <c r="O1752" i="11" s="1"/>
  <c r="O1753" i="11" s="1"/>
  <c r="O1754" i="11" s="1"/>
  <c r="O1755" i="11" s="1"/>
  <c r="O1756" i="11" s="1"/>
  <c r="O1757" i="11" s="1"/>
  <c r="O1758" i="11" s="1"/>
  <c r="O1759" i="11" s="1"/>
  <c r="O1760" i="11" s="1"/>
  <c r="O1761" i="11" s="1"/>
  <c r="O1663" i="11"/>
  <c r="O1664" i="11" s="1"/>
  <c r="O1665" i="11" s="1"/>
  <c r="O1666" i="11" s="1"/>
  <c r="O1667" i="11" s="1"/>
  <c r="O1668" i="11" s="1"/>
  <c r="O1669" i="11" s="1"/>
  <c r="O1670" i="11" s="1"/>
  <c r="O1671" i="11" s="1"/>
  <c r="O1672" i="11" s="1"/>
  <c r="O1673" i="11" s="1"/>
  <c r="O1575" i="11"/>
  <c r="O1576" i="11" s="1"/>
  <c r="O1577" i="11" s="1"/>
  <c r="O1578" i="11" s="1"/>
  <c r="O1579" i="11" s="1"/>
  <c r="O1580" i="11" s="1"/>
  <c r="O1581" i="11" s="1"/>
  <c r="O1582" i="11" s="1"/>
  <c r="O1583" i="11" s="1"/>
  <c r="O1584" i="11" s="1"/>
  <c r="O1585" i="11" s="1"/>
  <c r="O1487" i="11"/>
  <c r="O1488" i="11" s="1"/>
  <c r="O1489" i="11" s="1"/>
  <c r="O1490" i="11" s="1"/>
  <c r="O1491" i="11" s="1"/>
  <c r="O1492" i="11" s="1"/>
  <c r="O1493" i="11" s="1"/>
  <c r="O1494" i="11" s="1"/>
  <c r="O1495" i="11" s="1"/>
  <c r="O1496" i="11" s="1"/>
  <c r="O1497" i="11" s="1"/>
  <c r="O1399" i="11"/>
  <c r="O1400" i="11" s="1"/>
  <c r="O1401" i="11" s="1"/>
  <c r="O1402" i="11" s="1"/>
  <c r="O1403" i="11" s="1"/>
  <c r="O1404" i="11" s="1"/>
  <c r="O1405" i="11" s="1"/>
  <c r="O1406" i="11" s="1"/>
  <c r="O1407" i="11" s="1"/>
  <c r="O1408" i="11" s="1"/>
  <c r="O1409" i="11" s="1"/>
  <c r="O1311" i="11"/>
  <c r="O1312" i="11" s="1"/>
  <c r="O1313" i="11" s="1"/>
  <c r="O1314" i="11" s="1"/>
  <c r="O1315" i="11" s="1"/>
  <c r="O1316" i="11" s="1"/>
  <c r="O1317" i="11" s="1"/>
  <c r="O1318" i="11" s="1"/>
  <c r="O1319" i="11" s="1"/>
  <c r="O1320" i="11" s="1"/>
  <c r="O1321" i="11" s="1"/>
  <c r="O1223" i="11"/>
  <c r="O1224" i="11" s="1"/>
  <c r="O1225" i="11" s="1"/>
  <c r="O1226" i="11" s="1"/>
  <c r="O1227" i="11" s="1"/>
  <c r="O1228" i="11" s="1"/>
  <c r="O1229" i="11" s="1"/>
  <c r="O1230" i="11" s="1"/>
  <c r="O1231" i="11" s="1"/>
  <c r="O1232" i="11" s="1"/>
  <c r="O1233" i="11" s="1"/>
  <c r="O1135" i="11"/>
  <c r="O1136" i="11" s="1"/>
  <c r="O1137" i="11" s="1"/>
  <c r="O1138" i="11" s="1"/>
  <c r="O1139" i="11" s="1"/>
  <c r="O1140" i="11" s="1"/>
  <c r="O1141" i="11" s="1"/>
  <c r="O1142" i="11" s="1"/>
  <c r="O1143" i="11" s="1"/>
  <c r="O1144" i="11" s="1"/>
  <c r="O1145" i="11" s="1"/>
  <c r="O1047" i="11"/>
  <c r="O1048" i="11" s="1"/>
  <c r="O1049" i="11" s="1"/>
  <c r="O1050" i="11" s="1"/>
  <c r="O1051" i="11" s="1"/>
  <c r="O1052" i="11" s="1"/>
  <c r="O1053" i="11" s="1"/>
  <c r="O1054" i="11" s="1"/>
  <c r="O1055" i="11" s="1"/>
  <c r="O1056" i="11" s="1"/>
  <c r="O1057" i="11" s="1"/>
  <c r="O959" i="11"/>
  <c r="O960" i="11" s="1"/>
  <c r="O961" i="11" s="1"/>
  <c r="O962" i="11" s="1"/>
  <c r="O963" i="11" s="1"/>
  <c r="O964" i="11" s="1"/>
  <c r="O965" i="11" s="1"/>
  <c r="O966" i="11" s="1"/>
  <c r="O967" i="11" s="1"/>
  <c r="O968" i="11" s="1"/>
  <c r="O969" i="11" s="1"/>
  <c r="O871" i="11"/>
  <c r="O872" i="11" s="1"/>
  <c r="O873" i="11" s="1"/>
  <c r="O874" i="11" s="1"/>
  <c r="O875" i="11" s="1"/>
  <c r="O876" i="11" s="1"/>
  <c r="O877" i="11" s="1"/>
  <c r="O878" i="11" s="1"/>
  <c r="O879" i="11" s="1"/>
  <c r="O880" i="11" s="1"/>
  <c r="O881" i="11" s="1"/>
  <c r="O783" i="11"/>
  <c r="O784" i="11" s="1"/>
  <c r="O785" i="11" s="1"/>
  <c r="O786" i="11" s="1"/>
  <c r="O787" i="11" s="1"/>
  <c r="O788" i="11" s="1"/>
  <c r="O789" i="11" s="1"/>
  <c r="O790" i="11" s="1"/>
  <c r="O791" i="11" s="1"/>
  <c r="O792" i="11" s="1"/>
  <c r="O793" i="11" s="1"/>
  <c r="O695" i="11"/>
  <c r="O696" i="11" s="1"/>
  <c r="O697" i="11" s="1"/>
  <c r="O698" i="11" s="1"/>
  <c r="O699" i="11" s="1"/>
  <c r="O700" i="11" s="1"/>
  <c r="O701" i="11" s="1"/>
  <c r="O702" i="11" s="1"/>
  <c r="O703" i="11" s="1"/>
  <c r="O704" i="11" s="1"/>
  <c r="O705" i="11" s="1"/>
  <c r="O607" i="11"/>
  <c r="O608" i="11" s="1"/>
  <c r="O609" i="11" s="1"/>
  <c r="O610" i="11" s="1"/>
  <c r="O611" i="11" s="1"/>
  <c r="O612" i="11" s="1"/>
  <c r="O613" i="11" s="1"/>
  <c r="O614" i="11" s="1"/>
  <c r="O615" i="11" s="1"/>
  <c r="O616" i="11" s="1"/>
  <c r="O617" i="11" s="1"/>
  <c r="O519" i="11"/>
  <c r="O520" i="11" s="1"/>
  <c r="O521" i="11" s="1"/>
  <c r="O522" i="11" s="1"/>
  <c r="O523" i="11" s="1"/>
  <c r="O524" i="11" s="1"/>
  <c r="O525" i="11" s="1"/>
  <c r="O526" i="11" s="1"/>
  <c r="O527" i="11" s="1"/>
  <c r="O528" i="11" s="1"/>
  <c r="O529" i="11" s="1"/>
  <c r="O431" i="11"/>
  <c r="O432" i="11" s="1"/>
  <c r="O433" i="11" s="1"/>
  <c r="O434" i="11" s="1"/>
  <c r="O435" i="11" s="1"/>
  <c r="O436" i="11" s="1"/>
  <c r="O437" i="11" s="1"/>
  <c r="O438" i="11" s="1"/>
  <c r="O439" i="11" s="1"/>
  <c r="O440" i="11" s="1"/>
  <c r="O441" i="11" s="1"/>
  <c r="O343" i="11"/>
  <c r="O344" i="11" s="1"/>
  <c r="O345" i="11" s="1"/>
  <c r="O346" i="11" s="1"/>
  <c r="O347" i="11" s="1"/>
  <c r="O348" i="11" s="1"/>
  <c r="O349" i="11" s="1"/>
  <c r="O350" i="11" s="1"/>
  <c r="O351" i="11" s="1"/>
  <c r="O352" i="11" s="1"/>
  <c r="O353" i="11" s="1"/>
  <c r="O255" i="11"/>
  <c r="O256" i="11" s="1"/>
  <c r="O257" i="11" s="1"/>
  <c r="O258" i="11" s="1"/>
  <c r="O259" i="11" s="1"/>
  <c r="O260" i="11" s="1"/>
  <c r="O261" i="11" s="1"/>
  <c r="O262" i="11" s="1"/>
  <c r="O263" i="11" s="1"/>
  <c r="O264" i="11" s="1"/>
  <c r="O265" i="11" s="1"/>
  <c r="O167" i="11"/>
  <c r="O168" i="11" s="1"/>
  <c r="O169" i="11" s="1"/>
  <c r="O170" i="11" s="1"/>
  <c r="O171" i="11" s="1"/>
  <c r="O172" i="11" s="1"/>
  <c r="O173" i="11" s="1"/>
  <c r="O174" i="11" s="1"/>
  <c r="O175" i="11" s="1"/>
  <c r="O176" i="11" s="1"/>
  <c r="O177" i="11" s="1"/>
  <c r="O90" i="11"/>
  <c r="O91" i="11" s="1"/>
  <c r="O92" i="11" s="1"/>
  <c r="O93" i="11" s="1"/>
  <c r="O94" i="11" s="1"/>
  <c r="O95" i="11" s="1"/>
  <c r="O96" i="11" s="1"/>
  <c r="O97" i="11" s="1"/>
  <c r="O98" i="11" s="1"/>
  <c r="O99" i="11" s="1"/>
  <c r="O100" i="11" s="1"/>
  <c r="O79" i="1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W1785" i="11"/>
  <c r="W1945" i="11"/>
  <c r="W1937" i="11"/>
  <c r="W1929" i="11"/>
  <c r="W1921" i="11"/>
  <c r="W1905" i="11"/>
  <c r="W1897" i="11"/>
  <c r="W1889" i="11"/>
  <c r="W1881" i="11"/>
  <c r="W1873" i="11"/>
  <c r="W1865" i="11"/>
  <c r="W1857" i="11"/>
  <c r="W1841" i="11"/>
  <c r="W1833" i="11"/>
  <c r="W1825" i="11"/>
  <c r="W1817" i="11"/>
  <c r="W1809" i="11"/>
  <c r="W1801" i="11"/>
  <c r="W1793" i="11"/>
  <c r="W1777" i="11"/>
  <c r="W1769" i="11"/>
  <c r="W1761" i="11"/>
  <c r="W1753" i="11"/>
  <c r="W1745" i="11"/>
  <c r="W1737" i="11"/>
  <c r="W1729" i="11"/>
  <c r="W1713" i="11"/>
  <c r="W1705" i="11"/>
  <c r="W1697" i="11"/>
  <c r="W1689" i="11"/>
  <c r="W1681" i="11"/>
  <c r="W1673" i="11"/>
  <c r="W1665" i="11"/>
  <c r="W1649" i="11"/>
  <c r="W1641" i="11"/>
  <c r="W1633" i="11"/>
  <c r="W1625" i="11"/>
  <c r="W1617" i="11"/>
  <c r="W1609" i="11"/>
  <c r="W1601" i="11"/>
  <c r="W1593" i="11"/>
  <c r="W1585" i="11"/>
  <c r="W1577" i="11"/>
  <c r="W1569" i="11"/>
  <c r="W1561" i="11"/>
  <c r="W1553" i="11"/>
  <c r="W1545" i="11"/>
  <c r="W1537" i="11"/>
  <c r="W1529" i="11"/>
  <c r="W1521" i="11"/>
  <c r="W1513" i="11"/>
  <c r="W1505" i="11"/>
  <c r="W1497" i="11"/>
  <c r="W1489" i="11"/>
  <c r="W1481" i="11"/>
  <c r="W1473" i="11"/>
  <c r="W1465" i="11"/>
  <c r="W1457" i="11"/>
  <c r="W1449" i="11"/>
  <c r="W1441" i="11"/>
  <c r="W1433" i="11"/>
  <c r="W1425" i="11"/>
  <c r="W1417" i="11"/>
  <c r="W1409" i="11"/>
  <c r="W1401" i="11"/>
  <c r="W1393" i="11"/>
  <c r="W1385" i="11"/>
  <c r="W1377" i="11"/>
  <c r="W1369" i="11"/>
  <c r="W1361" i="11"/>
  <c r="W1353" i="11"/>
  <c r="W1345" i="11"/>
  <c r="W1337" i="11"/>
  <c r="W1329" i="11"/>
  <c r="W1321" i="11"/>
  <c r="W1313" i="11"/>
  <c r="W1305" i="11"/>
  <c r="W1297" i="11"/>
  <c r="W1289" i="11"/>
  <c r="W1281" i="11"/>
  <c r="W1273" i="11"/>
  <c r="W1265" i="11"/>
  <c r="W1257" i="11"/>
  <c r="W1249" i="11"/>
  <c r="W1241" i="11"/>
  <c r="W1233" i="11"/>
  <c r="W1225" i="11"/>
  <c r="W1217" i="11"/>
  <c r="W1209" i="11"/>
  <c r="W1201" i="11"/>
  <c r="W1193" i="11"/>
  <c r="W1185" i="11"/>
  <c r="W1177" i="11"/>
  <c r="W1169" i="11"/>
  <c r="W1161" i="11"/>
  <c r="W1153" i="11"/>
  <c r="W1145" i="11"/>
  <c r="W1137" i="11"/>
  <c r="W1129" i="11"/>
  <c r="W1121" i="11"/>
  <c r="W1113" i="11"/>
  <c r="W1105" i="11"/>
  <c r="W1097" i="11"/>
  <c r="W1089" i="11"/>
  <c r="W1081" i="11"/>
  <c r="W1073" i="11"/>
  <c r="W1065" i="11"/>
  <c r="W1057" i="11"/>
  <c r="W1049" i="11"/>
  <c r="W1041" i="11"/>
  <c r="W1033" i="11"/>
  <c r="W1025" i="11"/>
  <c r="W1017" i="11"/>
  <c r="W1009" i="11"/>
  <c r="W1001" i="11"/>
  <c r="W993" i="11"/>
  <c r="W985" i="11"/>
  <c r="W977" i="11"/>
  <c r="W969" i="11"/>
  <c r="W961" i="11"/>
  <c r="W953" i="11"/>
  <c r="W945" i="11"/>
  <c r="W937" i="11"/>
  <c r="W929" i="11"/>
  <c r="W921" i="11"/>
  <c r="W913" i="11"/>
  <c r="W905" i="11"/>
  <c r="W897" i="11"/>
  <c r="W889" i="11"/>
  <c r="W881" i="11"/>
  <c r="W873" i="11"/>
  <c r="W865" i="11"/>
  <c r="W857" i="11"/>
  <c r="W849" i="11"/>
  <c r="W841" i="11"/>
  <c r="W833" i="11"/>
  <c r="W825" i="11"/>
  <c r="W817" i="11"/>
  <c r="W809" i="11"/>
  <c r="W801" i="11"/>
  <c r="W793" i="11"/>
  <c r="W785" i="11"/>
  <c r="W777" i="11"/>
  <c r="W769" i="11"/>
  <c r="W761" i="11"/>
  <c r="W753" i="11"/>
  <c r="W745" i="11"/>
  <c r="W737" i="11"/>
  <c r="W729" i="11"/>
  <c r="W721" i="11"/>
  <c r="W713" i="11"/>
  <c r="W705" i="11"/>
  <c r="W697" i="11"/>
  <c r="W689" i="11"/>
  <c r="W681" i="11"/>
  <c r="W673" i="11"/>
  <c r="W665" i="11"/>
  <c r="W657" i="11"/>
  <c r="W649" i="11"/>
  <c r="W641" i="11"/>
  <c r="W633" i="11"/>
  <c r="W625" i="11"/>
  <c r="W2192" i="11"/>
  <c r="W2184" i="11"/>
  <c r="W2176" i="11"/>
  <c r="W2168" i="11"/>
  <c r="W2160" i="11"/>
  <c r="W2152" i="11"/>
  <c r="W2135" i="11"/>
  <c r="W2136" i="11"/>
  <c r="W2128" i="11"/>
  <c r="W2120" i="11"/>
  <c r="W2112" i="11"/>
  <c r="W2104" i="11"/>
  <c r="W2096" i="11"/>
  <c r="W2088" i="11"/>
  <c r="W2080" i="11"/>
  <c r="W2064" i="11"/>
  <c r="W2056" i="11"/>
  <c r="W2048" i="11"/>
  <c r="W2040" i="11"/>
  <c r="W2032" i="11"/>
  <c r="W2024" i="11"/>
  <c r="W2007" i="11"/>
  <c r="W2008" i="11"/>
  <c r="W2000" i="11"/>
  <c r="W1992" i="11"/>
  <c r="W1984" i="11"/>
  <c r="W1968" i="11"/>
  <c r="W1960" i="11"/>
  <c r="W1952" i="11"/>
  <c r="W1944" i="11"/>
  <c r="W1936" i="11"/>
  <c r="W1928" i="11"/>
  <c r="W1920" i="11"/>
  <c r="W1904" i="11"/>
  <c r="W1896" i="11"/>
  <c r="W1888" i="11"/>
  <c r="W1880" i="11"/>
  <c r="W1872" i="11"/>
  <c r="W1864" i="11"/>
  <c r="W1856" i="11"/>
  <c r="W1840" i="11"/>
  <c r="W1832" i="11"/>
  <c r="W1824" i="11"/>
  <c r="W1816" i="11"/>
  <c r="W1808" i="11"/>
  <c r="W1800" i="11"/>
  <c r="W1792" i="11"/>
  <c r="W1776" i="11"/>
  <c r="W1768" i="11"/>
  <c r="W1760" i="11"/>
  <c r="W1752" i="11"/>
  <c r="W1744" i="11"/>
  <c r="W1736" i="11"/>
  <c r="W1728" i="11"/>
  <c r="W1712" i="11"/>
  <c r="W1704" i="11"/>
  <c r="W1696" i="11"/>
  <c r="W1688" i="11"/>
  <c r="W1680" i="11"/>
  <c r="W1672" i="11"/>
  <c r="W1664" i="11"/>
  <c r="W1648" i="11"/>
  <c r="W1640" i="11"/>
  <c r="W1632" i="11"/>
  <c r="W1624" i="11"/>
  <c r="W1616" i="11"/>
  <c r="W1608" i="11"/>
  <c r="W1600" i="11"/>
  <c r="W1592" i="11"/>
  <c r="W1584" i="11"/>
  <c r="W1576" i="11"/>
  <c r="W1568" i="11"/>
  <c r="W1560" i="11"/>
  <c r="W1552" i="11"/>
  <c r="W1544" i="11"/>
  <c r="W1536" i="11"/>
  <c r="W1528" i="11"/>
  <c r="W1520" i="11"/>
  <c r="W1512" i="11"/>
  <c r="W1504" i="11"/>
  <c r="W1496" i="11"/>
  <c r="W1488" i="11"/>
  <c r="W1480" i="11"/>
  <c r="W1472" i="11"/>
  <c r="W1464" i="11"/>
  <c r="W1456" i="11"/>
  <c r="W1448" i="11"/>
  <c r="W1440" i="11"/>
  <c r="W1432" i="11"/>
  <c r="W1424" i="11"/>
  <c r="W1416" i="11"/>
  <c r="W1408" i="11"/>
  <c r="W1400" i="11"/>
  <c r="W1392" i="11"/>
  <c r="W1384" i="11"/>
  <c r="W1376" i="11"/>
  <c r="W1368" i="11"/>
  <c r="W1360" i="11"/>
  <c r="W1352" i="11"/>
  <c r="W1344" i="11"/>
  <c r="W1336" i="11"/>
  <c r="W1328" i="11"/>
  <c r="W1320" i="11"/>
  <c r="W1312" i="11"/>
  <c r="W1304" i="11"/>
  <c r="W1296" i="11"/>
  <c r="W1288" i="11"/>
  <c r="W1280" i="11"/>
  <c r="W1272" i="11"/>
  <c r="W1264" i="11"/>
  <c r="W1256" i="11"/>
  <c r="W1248" i="11"/>
  <c r="W1240" i="11"/>
  <c r="W1232" i="11"/>
  <c r="W1224" i="11"/>
  <c r="W1216" i="11"/>
  <c r="W1208" i="11"/>
  <c r="W1200" i="11"/>
  <c r="W1192" i="11"/>
  <c r="W1184" i="11"/>
  <c r="W1176" i="11"/>
  <c r="W1168" i="11"/>
  <c r="W1160" i="11"/>
  <c r="W1152" i="11"/>
  <c r="W1144" i="11"/>
  <c r="W1136" i="11"/>
  <c r="W1128" i="11"/>
  <c r="W1120" i="11"/>
  <c r="W1112" i="11"/>
  <c r="W624" i="11"/>
  <c r="W2144" i="11"/>
  <c r="W2072" i="11"/>
  <c r="W1167" i="11"/>
  <c r="W2191" i="11"/>
  <c r="W2167" i="11"/>
  <c r="W2103" i="11"/>
  <c r="W2079" i="11"/>
  <c r="W2063" i="11"/>
  <c r="W2039" i="11"/>
  <c r="W1967" i="11"/>
  <c r="W1943" i="11"/>
  <c r="W1903" i="11"/>
  <c r="W1879" i="11"/>
  <c r="W1839" i="11"/>
  <c r="W1815" i="11"/>
  <c r="W1775" i="11"/>
  <c r="W1751" i="11"/>
  <c r="W1711" i="11"/>
  <c r="W1687" i="11"/>
  <c r="W1647" i="11"/>
  <c r="W1623" i="11"/>
  <c r="W1559" i="11"/>
  <c r="W1519" i="11"/>
  <c r="W1391" i="11"/>
  <c r="W1295" i="11"/>
  <c r="W1263" i="11"/>
  <c r="W1135" i="11"/>
  <c r="W2127" i="11"/>
  <c r="W1567" i="11"/>
  <c r="W1999" i="11"/>
  <c r="W1935" i="11"/>
  <c r="W1871" i="11"/>
  <c r="W1807" i="11"/>
  <c r="W1743" i="11"/>
  <c r="W1679" i="11"/>
  <c r="W1615" i="11"/>
  <c r="O1498" i="11"/>
  <c r="O1499" i="11" s="1"/>
  <c r="O1500" i="11" s="1"/>
  <c r="O1501" i="11" s="1"/>
  <c r="O1502" i="11" s="1"/>
  <c r="O1503" i="11" s="1"/>
  <c r="O1504" i="11" s="1"/>
  <c r="O1505" i="11" s="1"/>
  <c r="O1506" i="11" s="1"/>
  <c r="O1507" i="11" s="1"/>
  <c r="O1508" i="11" s="1"/>
  <c r="O1146" i="11"/>
  <c r="O1147" i="11" s="1"/>
  <c r="O1148" i="11" s="1"/>
  <c r="O1149" i="11" s="1"/>
  <c r="O1150" i="11" s="1"/>
  <c r="O1151" i="11" s="1"/>
  <c r="O1152" i="11" s="1"/>
  <c r="O1153" i="11" s="1"/>
  <c r="O1154" i="11" s="1"/>
  <c r="O1155" i="11" s="1"/>
  <c r="O1156" i="11" s="1"/>
  <c r="O794" i="11"/>
  <c r="O795" i="11" s="1"/>
  <c r="O796" i="11" s="1"/>
  <c r="O797" i="11" s="1"/>
  <c r="O798" i="11" s="1"/>
  <c r="O799" i="11" s="1"/>
  <c r="O800" i="11" s="1"/>
  <c r="O801" i="11" s="1"/>
  <c r="O802" i="11" s="1"/>
  <c r="O803" i="11" s="1"/>
  <c r="O804" i="11" s="1"/>
  <c r="W1104" i="11"/>
  <c r="W1096" i="11"/>
  <c r="W1088" i="11"/>
  <c r="W1080" i="11"/>
  <c r="W1072" i="11"/>
  <c r="W1064" i="11"/>
  <c r="W1056" i="11"/>
  <c r="W1048" i="11"/>
  <c r="W1040" i="11"/>
  <c r="W1032" i="11"/>
  <c r="W1024" i="11"/>
  <c r="W1016" i="11"/>
  <c r="W1008" i="11"/>
  <c r="W1000" i="11"/>
  <c r="W992" i="11"/>
  <c r="W984" i="11"/>
  <c r="W976" i="11"/>
  <c r="W968" i="11"/>
  <c r="W960" i="11"/>
  <c r="W952" i="11"/>
  <c r="W944" i="11"/>
  <c r="W936" i="11"/>
  <c r="W928" i="11"/>
  <c r="W920" i="11"/>
  <c r="W912" i="11"/>
  <c r="W904" i="11"/>
  <c r="W896" i="11"/>
  <c r="W888" i="11"/>
  <c r="W880" i="11"/>
  <c r="W872" i="11"/>
  <c r="W864" i="11"/>
  <c r="W856" i="11"/>
  <c r="W848" i="11"/>
  <c r="W840" i="11"/>
  <c r="W832" i="11"/>
  <c r="W824" i="11"/>
  <c r="W816" i="11"/>
  <c r="W808" i="11"/>
  <c r="W800" i="11"/>
  <c r="W792" i="11"/>
  <c r="W784" i="11"/>
  <c r="W776" i="11"/>
  <c r="W768" i="11"/>
  <c r="W760" i="11"/>
  <c r="W752" i="11"/>
  <c r="W744" i="11"/>
  <c r="W736" i="11"/>
  <c r="W728" i="11"/>
  <c r="W720" i="11"/>
  <c r="W712" i="11"/>
  <c r="W704" i="11"/>
  <c r="W696" i="11"/>
  <c r="W688" i="11"/>
  <c r="W680" i="11"/>
  <c r="W672" i="11"/>
  <c r="W664" i="11"/>
  <c r="W656" i="11"/>
  <c r="W648" i="11"/>
  <c r="W640" i="11"/>
  <c r="W632" i="11"/>
  <c r="W2183" i="11"/>
  <c r="W2175" i="11"/>
  <c r="W2159" i="11"/>
  <c r="W2151" i="11"/>
  <c r="W2119" i="11"/>
  <c r="W2111" i="11"/>
  <c r="W2095" i="11"/>
  <c r="W2087" i="11"/>
  <c r="W2055" i="11"/>
  <c r="W2047" i="11"/>
  <c r="W2031" i="11"/>
  <c r="W2023" i="11"/>
  <c r="W1991" i="11"/>
  <c r="W1983" i="11"/>
  <c r="W1959" i="11"/>
  <c r="W1951" i="11"/>
  <c r="W1927" i="11"/>
  <c r="W1919" i="11"/>
  <c r="W1895" i="11"/>
  <c r="W1887" i="11"/>
  <c r="W1863" i="11"/>
  <c r="W1855" i="11"/>
  <c r="W1831" i="11"/>
  <c r="W1823" i="11"/>
  <c r="W1799" i="11"/>
  <c r="W1791" i="11"/>
  <c r="W1767" i="11"/>
  <c r="W1759" i="11"/>
  <c r="W1735" i="11"/>
  <c r="W1727" i="11"/>
  <c r="W1703" i="11"/>
  <c r="W1695" i="11"/>
  <c r="W1671" i="11"/>
  <c r="W1663" i="11"/>
  <c r="W1639" i="11"/>
  <c r="W1631" i="11"/>
  <c r="W1607" i="11"/>
  <c r="W1599" i="11"/>
  <c r="W1583" i="11"/>
  <c r="W1575" i="11"/>
  <c r="W1551" i="11"/>
  <c r="W1543" i="11"/>
  <c r="W1535" i="11"/>
  <c r="W1527" i="11"/>
  <c r="W1511" i="11"/>
  <c r="W1503" i="11"/>
  <c r="W1495" i="11"/>
  <c r="W1487" i="11"/>
  <c r="W1479" i="11"/>
  <c r="W1471" i="11"/>
  <c r="W1463" i="11"/>
  <c r="W1455" i="11"/>
  <c r="W1447" i="11"/>
  <c r="W1439" i="11"/>
  <c r="W1431" i="11"/>
  <c r="W1423" i="11"/>
  <c r="W1415" i="11"/>
  <c r="W1407" i="11"/>
  <c r="W1399" i="11"/>
  <c r="W1383" i="11"/>
  <c r="W1375" i="11"/>
  <c r="W1359" i="11"/>
  <c r="W1351" i="11"/>
  <c r="W1343" i="11"/>
  <c r="W1335" i="11"/>
  <c r="W1327" i="11"/>
  <c r="W1319" i="11"/>
  <c r="W1311" i="11"/>
  <c r="W1303" i="11"/>
  <c r="W1287" i="11"/>
  <c r="W1271" i="11"/>
  <c r="W1255" i="11"/>
  <c r="W1247" i="11"/>
  <c r="W1239" i="11"/>
  <c r="W1231" i="11"/>
  <c r="W1223" i="11"/>
  <c r="W1215" i="11"/>
  <c r="W1207" i="11"/>
  <c r="W1199" i="11"/>
  <c r="W1191" i="11"/>
  <c r="W1183" i="11"/>
  <c r="W1175" i="11"/>
  <c r="W1159" i="11"/>
  <c r="W1151" i="11"/>
  <c r="W1143" i="11"/>
  <c r="W1127" i="11"/>
  <c r="W1119" i="11"/>
  <c r="W1103" i="11"/>
  <c r="W1095" i="11"/>
  <c r="W1087" i="11"/>
  <c r="W1071" i="11"/>
  <c r="W1063" i="11"/>
  <c r="W1055" i="11"/>
  <c r="W1039" i="11"/>
  <c r="W1031" i="11"/>
  <c r="W1023" i="11"/>
  <c r="W1007" i="11"/>
  <c r="W999" i="11"/>
  <c r="W991" i="11"/>
  <c r="W983" i="11"/>
  <c r="W975" i="11"/>
  <c r="W967" i="11"/>
  <c r="W959" i="11"/>
  <c r="W951" i="11"/>
  <c r="W935" i="11"/>
  <c r="W927" i="11"/>
  <c r="W919" i="11"/>
  <c r="W903" i="11"/>
  <c r="W887" i="11"/>
  <c r="W871" i="11"/>
  <c r="W863" i="11"/>
  <c r="W855" i="11"/>
  <c r="W847" i="11"/>
  <c r="W839" i="11"/>
  <c r="W831" i="11"/>
  <c r="W823" i="11"/>
  <c r="W815" i="11"/>
  <c r="W807" i="11"/>
  <c r="W799" i="11"/>
  <c r="W791" i="11"/>
  <c r="W783" i="11"/>
  <c r="W775" i="11"/>
  <c r="W759" i="11"/>
  <c r="W751" i="11"/>
  <c r="W743" i="11"/>
  <c r="W735" i="11"/>
  <c r="W727" i="11"/>
  <c r="W719" i="11"/>
  <c r="W711" i="11"/>
  <c r="W695" i="11"/>
  <c r="W687" i="11"/>
  <c r="W679" i="11"/>
  <c r="W671" i="11"/>
  <c r="W663" i="11"/>
  <c r="W655" i="11"/>
  <c r="W647" i="11"/>
  <c r="W639" i="11"/>
  <c r="W631" i="11"/>
  <c r="W623" i="11"/>
  <c r="W615" i="11"/>
  <c r="W607" i="11"/>
  <c r="W599" i="11"/>
  <c r="W591" i="11"/>
  <c r="W583" i="11"/>
  <c r="W575" i="11"/>
  <c r="W567" i="11"/>
  <c r="W559" i="11"/>
  <c r="W551" i="11"/>
  <c r="W543" i="11"/>
  <c r="W535" i="11"/>
  <c r="W527" i="11"/>
  <c r="W519" i="11"/>
  <c r="W511" i="11"/>
  <c r="W503" i="11"/>
  <c r="W495" i="11"/>
  <c r="W487" i="11"/>
  <c r="W479" i="11"/>
  <c r="W471" i="11"/>
  <c r="W463" i="11"/>
  <c r="W455" i="11"/>
  <c r="W447" i="11"/>
  <c r="W439" i="11"/>
  <c r="W431" i="11"/>
  <c r="W423" i="11"/>
  <c r="W415" i="11"/>
  <c r="W407" i="11"/>
  <c r="W399" i="11"/>
  <c r="W391" i="11"/>
  <c r="W383" i="11"/>
  <c r="W375" i="11"/>
  <c r="W367" i="11"/>
  <c r="W359" i="11"/>
  <c r="W351" i="11"/>
  <c r="W343" i="11"/>
  <c r="W335" i="11"/>
  <c r="W327" i="11"/>
  <c r="W319" i="11"/>
  <c r="W311" i="11"/>
  <c r="W303" i="11"/>
  <c r="W295" i="11"/>
  <c r="W287" i="11"/>
  <c r="W279" i="11"/>
  <c r="W271" i="11"/>
  <c r="W263" i="11"/>
  <c r="W255" i="11"/>
  <c r="W247" i="11"/>
  <c r="W239" i="11"/>
  <c r="W231" i="11"/>
  <c r="W223" i="11"/>
  <c r="W215" i="11"/>
  <c r="W207" i="11"/>
  <c r="W199" i="11"/>
  <c r="W191" i="11"/>
  <c r="W183" i="11"/>
  <c r="W175" i="11"/>
  <c r="W167" i="11"/>
  <c r="W159" i="11"/>
  <c r="W151" i="11"/>
  <c r="W143" i="11"/>
  <c r="W135" i="11"/>
  <c r="W127" i="11"/>
  <c r="W119" i="11"/>
  <c r="W111" i="11"/>
  <c r="W103" i="11"/>
  <c r="W95" i="11"/>
  <c r="W87" i="11"/>
  <c r="W79" i="11"/>
  <c r="W71" i="11"/>
  <c r="W63" i="11"/>
  <c r="W55" i="11"/>
  <c r="W47" i="11"/>
  <c r="W39" i="11"/>
  <c r="W31" i="11"/>
  <c r="W23" i="11"/>
  <c r="W15" i="11"/>
  <c r="W7" i="11"/>
  <c r="W2174" i="11"/>
  <c r="W2166" i="11"/>
  <c r="W2150" i="11"/>
  <c r="W2142" i="11"/>
  <c r="W2110" i="11"/>
  <c r="W2102" i="11"/>
  <c r="W2086" i="11"/>
  <c r="W2078" i="11"/>
  <c r="W2046" i="11"/>
  <c r="W2038" i="11"/>
  <c r="W2022" i="11"/>
  <c r="W2014" i="11"/>
  <c r="W1990" i="11"/>
  <c r="W1974" i="11"/>
  <c r="W1958" i="11"/>
  <c r="W1942" i="11"/>
  <c r="W1926" i="11"/>
  <c r="W1910" i="11"/>
  <c r="W1894" i="11"/>
  <c r="W1878" i="11"/>
  <c r="W1862" i="11"/>
  <c r="W1846" i="11"/>
  <c r="W1830" i="11"/>
  <c r="W1814" i="11"/>
  <c r="W1798" i="11"/>
  <c r="W1782" i="11"/>
  <c r="W1766" i="11"/>
  <c r="W1750" i="11"/>
  <c r="W1734" i="11"/>
  <c r="W1718" i="11"/>
  <c r="W1702" i="11"/>
  <c r="W1686" i="11"/>
  <c r="W1670" i="11"/>
  <c r="W1654" i="11"/>
  <c r="W1638" i="11"/>
  <c r="W1622" i="11"/>
  <c r="W1606" i="11"/>
  <c r="W1598" i="11"/>
  <c r="W1582" i="11"/>
  <c r="W1574" i="11"/>
  <c r="W1558" i="11"/>
  <c r="W1550" i="11"/>
  <c r="W1526" i="11"/>
  <c r="W1518" i="11"/>
  <c r="W1510" i="11"/>
  <c r="W1494" i="11"/>
  <c r="W1486" i="11"/>
  <c r="W1478" i="11"/>
  <c r="W1470" i="11"/>
  <c r="W1454" i="11"/>
  <c r="W1446" i="11"/>
  <c r="W1430" i="11"/>
  <c r="W1414" i="11"/>
  <c r="W1406" i="11"/>
  <c r="W1398" i="11"/>
  <c r="W1382" i="11"/>
  <c r="W1374" i="11"/>
  <c r="W1358" i="11"/>
  <c r="W1350" i="11"/>
  <c r="W1342" i="11"/>
  <c r="W1326" i="11"/>
  <c r="W1318" i="11"/>
  <c r="W1286" i="11"/>
  <c r="W1270" i="11"/>
  <c r="W1262" i="11"/>
  <c r="W1254" i="11"/>
  <c r="W1246" i="11"/>
  <c r="W1230" i="11"/>
  <c r="W1222" i="11"/>
  <c r="W1214" i="11"/>
  <c r="W1206" i="11"/>
  <c r="W1198" i="11"/>
  <c r="W1190" i="11"/>
  <c r="W1174" i="11"/>
  <c r="W1158" i="11"/>
  <c r="W1150" i="11"/>
  <c r="W1142" i="11"/>
  <c r="W1134" i="11"/>
  <c r="W1126" i="11"/>
  <c r="W1118" i="11"/>
  <c r="W1102" i="11"/>
  <c r="W1094" i="11"/>
  <c r="W1086" i="11"/>
  <c r="W1078" i="11"/>
  <c r="W1070" i="11"/>
  <c r="W1062" i="11"/>
  <c r="W1054" i="11"/>
  <c r="W1038" i="11"/>
  <c r="W1030" i="11"/>
  <c r="W1022" i="11"/>
  <c r="W1006" i="11"/>
  <c r="W998" i="11"/>
  <c r="W990" i="11"/>
  <c r="W974" i="11"/>
  <c r="W966" i="11"/>
  <c r="W958" i="11"/>
  <c r="W950" i="11"/>
  <c r="W942" i="11"/>
  <c r="W934" i="11"/>
  <c r="W926" i="11"/>
  <c r="W918" i="11"/>
  <c r="W910" i="11"/>
  <c r="W902" i="11"/>
  <c r="W894" i="11"/>
  <c r="W886" i="11"/>
  <c r="W878" i="11"/>
  <c r="W870" i="11"/>
  <c r="W854" i="11"/>
  <c r="W846" i="11"/>
  <c r="W838" i="11"/>
  <c r="W830" i="11"/>
  <c r="W822" i="11"/>
  <c r="W814" i="11"/>
  <c r="W806" i="11"/>
  <c r="W798" i="11"/>
  <c r="W790" i="11"/>
  <c r="W782" i="11"/>
  <c r="W774" i="11"/>
  <c r="W758" i="11"/>
  <c r="W750" i="11"/>
  <c r="W742" i="11"/>
  <c r="W734" i="11"/>
  <c r="W718" i="11"/>
  <c r="W710" i="11"/>
  <c r="W702" i="11"/>
  <c r="W694" i="11"/>
  <c r="W686" i="11"/>
  <c r="W678" i="11"/>
  <c r="W670" i="11"/>
  <c r="W662" i="11"/>
  <c r="W654" i="11"/>
  <c r="W646" i="11"/>
  <c r="W638" i="11"/>
  <c r="W630" i="11"/>
  <c r="W622" i="11"/>
  <c r="W614" i="11"/>
  <c r="W606" i="11"/>
  <c r="W598" i="11"/>
  <c r="W590" i="11"/>
  <c r="W582" i="11"/>
  <c r="W574" i="11"/>
  <c r="W566" i="11"/>
  <c r="W558" i="11"/>
  <c r="W550" i="11"/>
  <c r="W542" i="11"/>
  <c r="W534" i="11"/>
  <c r="W526" i="11"/>
  <c r="W518" i="11"/>
  <c r="W510" i="11"/>
  <c r="W502" i="11"/>
  <c r="W494" i="11"/>
  <c r="W486" i="11"/>
  <c r="W478" i="11"/>
  <c r="W470" i="11"/>
  <c r="W462" i="11"/>
  <c r="W454" i="11"/>
  <c r="W446" i="11"/>
  <c r="W438" i="11"/>
  <c r="W430" i="11"/>
  <c r="W422" i="11"/>
  <c r="W414" i="11"/>
  <c r="W406" i="11"/>
  <c r="W398" i="11"/>
  <c r="W390" i="11"/>
  <c r="W382" i="11"/>
  <c r="W374" i="11"/>
  <c r="W366" i="11"/>
  <c r="W358" i="11"/>
  <c r="W350" i="11"/>
  <c r="W342" i="11"/>
  <c r="W334" i="11"/>
  <c r="W326" i="11"/>
  <c r="W318" i="11"/>
  <c r="W310" i="11"/>
  <c r="W302" i="11"/>
  <c r="W294" i="11"/>
  <c r="W286" i="11"/>
  <c r="W278" i="11"/>
  <c r="W270" i="11"/>
  <c r="W262" i="11"/>
  <c r="W254" i="11"/>
  <c r="W246" i="11"/>
  <c r="W238" i="11"/>
  <c r="W230" i="11"/>
  <c r="W222" i="11"/>
  <c r="W214" i="11"/>
  <c r="W206" i="11"/>
  <c r="W198" i="11"/>
  <c r="W190" i="11"/>
  <c r="W182" i="11"/>
  <c r="W174" i="11"/>
  <c r="W166" i="11"/>
  <c r="W158" i="11"/>
  <c r="W150" i="11"/>
  <c r="W142" i="11"/>
  <c r="W134" i="11"/>
  <c r="W126" i="11"/>
  <c r="W118" i="11"/>
  <c r="W110" i="11"/>
  <c r="W102" i="11"/>
  <c r="W94" i="11"/>
  <c r="W86" i="11"/>
  <c r="W78" i="11"/>
  <c r="W70" i="11"/>
  <c r="W62" i="11"/>
  <c r="W54" i="11"/>
  <c r="W46" i="11"/>
  <c r="W38" i="11"/>
  <c r="W30" i="11"/>
  <c r="W22" i="11"/>
  <c r="W21" i="11"/>
  <c r="W14" i="11"/>
  <c r="W13" i="11"/>
  <c r="W6" i="11"/>
  <c r="W5" i="11"/>
  <c r="W628" i="11"/>
  <c r="W514" i="11"/>
  <c r="W58" i="11"/>
  <c r="W2116" i="11"/>
  <c r="W397" i="11"/>
  <c r="W283" i="11"/>
  <c r="W171" i="11"/>
  <c r="W2196" i="11"/>
  <c r="W2164" i="11"/>
  <c r="W2156" i="11"/>
  <c r="W2140" i="11"/>
  <c r="W2132" i="11"/>
  <c r="W2100" i="11"/>
  <c r="W2092" i="11"/>
  <c r="W2076" i="11"/>
  <c r="W2068" i="11"/>
  <c r="W2036" i="11"/>
  <c r="W2028" i="11"/>
  <c r="W2012" i="11"/>
  <c r="W2004" i="11"/>
  <c r="W1996" i="11"/>
  <c r="W1988" i="11"/>
  <c r="W1980" i="11"/>
  <c r="W1972" i="11"/>
  <c r="W1964" i="11"/>
  <c r="W1956" i="11"/>
  <c r="W1948" i="11"/>
  <c r="W1940" i="11"/>
  <c r="W1932" i="11"/>
  <c r="W1924" i="11"/>
  <c r="W1916" i="11"/>
  <c r="W1908" i="11"/>
  <c r="W1900" i="11"/>
  <c r="W1892" i="11"/>
  <c r="W1884" i="11"/>
  <c r="W1876" i="11"/>
  <c r="W1868" i="11"/>
  <c r="W1860" i="11"/>
  <c r="W1852" i="11"/>
  <c r="W1844" i="11"/>
  <c r="W1836" i="11"/>
  <c r="W1828" i="11"/>
  <c r="W1820" i="11"/>
  <c r="W1812" i="11"/>
  <c r="W1804" i="11"/>
  <c r="W1796" i="11"/>
  <c r="W1788" i="11"/>
  <c r="W1780" i="11"/>
  <c r="W1772" i="11"/>
  <c r="W1764" i="11"/>
  <c r="W1756" i="11"/>
  <c r="W1748" i="11"/>
  <c r="W1740" i="11"/>
  <c r="W1732" i="11"/>
  <c r="W1724" i="11"/>
  <c r="W1716" i="11"/>
  <c r="W1708" i="11"/>
  <c r="W1700" i="11"/>
  <c r="W1692" i="11"/>
  <c r="W1684" i="11"/>
  <c r="W1676" i="11"/>
  <c r="W1668" i="11"/>
  <c r="W1660" i="11"/>
  <c r="W1652" i="11"/>
  <c r="W1644" i="11"/>
  <c r="W1636" i="11"/>
  <c r="W1628" i="11"/>
  <c r="W1620" i="11"/>
  <c r="W1612" i="11"/>
  <c r="W1604" i="11"/>
  <c r="W1596" i="11"/>
  <c r="W1588" i="11"/>
  <c r="W1580" i="11"/>
  <c r="W1572" i="11"/>
  <c r="W1564" i="11"/>
  <c r="W1556" i="11"/>
  <c r="W1548" i="11"/>
  <c r="W1540" i="11"/>
  <c r="W1532" i="11"/>
  <c r="W1516" i="11"/>
  <c r="W1508" i="11"/>
  <c r="W1500" i="11"/>
  <c r="W1492" i="11"/>
  <c r="W1484" i="11"/>
  <c r="W1476" i="11"/>
  <c r="W1468" i="11"/>
  <c r="W1452" i="11"/>
  <c r="W1444" i="11"/>
  <c r="W1436" i="11"/>
  <c r="W1428" i="11"/>
  <c r="W1420" i="11"/>
  <c r="W1412" i="11"/>
  <c r="W1404" i="11"/>
  <c r="W1396" i="11"/>
  <c r="W1380" i="11"/>
  <c r="W1372" i="11"/>
  <c r="W1364" i="11"/>
  <c r="W1356" i="11"/>
  <c r="W1340" i="11"/>
  <c r="W1332" i="11"/>
  <c r="W1316" i="11"/>
  <c r="W1308" i="11"/>
  <c r="W1300" i="11"/>
  <c r="W1292" i="11"/>
  <c r="W1284" i="11"/>
  <c r="W1276" i="11"/>
  <c r="W1268" i="11"/>
  <c r="W1260" i="11"/>
  <c r="W1244" i="11"/>
  <c r="W1236" i="11"/>
  <c r="W1228" i="11"/>
  <c r="W1220" i="11"/>
  <c r="W1212" i="11"/>
  <c r="W1204" i="11"/>
  <c r="W1188" i="11"/>
  <c r="W1180" i="11"/>
  <c r="W1172" i="11"/>
  <c r="W1164" i="11"/>
  <c r="W1156" i="11"/>
  <c r="W1148" i="11"/>
  <c r="W1132" i="11"/>
  <c r="W1116" i="11"/>
  <c r="W1108" i="11"/>
  <c r="W1100" i="11"/>
  <c r="W1092" i="11"/>
  <c r="W1084" i="11"/>
  <c r="W1076" i="11"/>
  <c r="W1068" i="11"/>
  <c r="W1060" i="11"/>
  <c r="W1052" i="11"/>
  <c r="W1044" i="11"/>
  <c r="W1036" i="11"/>
  <c r="W1028" i="11"/>
  <c r="W1020" i="11"/>
  <c r="W1012" i="11"/>
  <c r="W1004" i="11"/>
  <c r="W996" i="11"/>
  <c r="W988" i="11"/>
  <c r="W972" i="11"/>
  <c r="W964" i="11"/>
  <c r="W956" i="11"/>
  <c r="W940" i="11"/>
  <c r="W932" i="11"/>
  <c r="W924" i="11"/>
  <c r="W908" i="11"/>
  <c r="W900" i="11"/>
  <c r="W892" i="11"/>
  <c r="W884" i="11"/>
  <c r="W868" i="11"/>
  <c r="W860" i="11"/>
  <c r="W852" i="11"/>
  <c r="W836" i="11"/>
  <c r="W828" i="11"/>
  <c r="W820" i="11"/>
  <c r="W804" i="11"/>
  <c r="W796" i="11"/>
  <c r="W788" i="11"/>
  <c r="W780" i="11"/>
  <c r="W772" i="11"/>
  <c r="W764" i="11"/>
  <c r="W756" i="11"/>
  <c r="W748" i="11"/>
  <c r="W740" i="11"/>
  <c r="W732" i="11"/>
  <c r="W716" i="11"/>
  <c r="W708" i="11"/>
  <c r="W700" i="11"/>
  <c r="W692" i="11"/>
  <c r="W676" i="11"/>
  <c r="W668" i="11"/>
  <c r="W660" i="11"/>
  <c r="W652" i="11"/>
  <c r="W644" i="11"/>
  <c r="W636" i="11"/>
  <c r="W1124" i="11"/>
  <c r="W703" i="11"/>
  <c r="W613" i="11"/>
  <c r="W605" i="11"/>
  <c r="W589" i="11"/>
  <c r="W573" i="11"/>
  <c r="W565" i="11"/>
  <c r="W557" i="11"/>
  <c r="W549" i="11"/>
  <c r="W541" i="11"/>
  <c r="W533" i="11"/>
  <c r="W517" i="11"/>
  <c r="W509" i="11"/>
  <c r="W501" i="11"/>
  <c r="W493" i="11"/>
  <c r="W485" i="11"/>
  <c r="W477" i="11"/>
  <c r="W461" i="11"/>
  <c r="W445" i="11"/>
  <c r="W437" i="11"/>
  <c r="W429" i="11"/>
  <c r="W421" i="11"/>
  <c r="W413" i="11"/>
  <c r="W405" i="11"/>
  <c r="W389" i="11"/>
  <c r="W381" i="11"/>
  <c r="W373" i="11"/>
  <c r="W365" i="11"/>
  <c r="W357" i="11"/>
  <c r="W349" i="11"/>
  <c r="W333" i="11"/>
  <c r="W317" i="11"/>
  <c r="W309" i="11"/>
  <c r="W301" i="11"/>
  <c r="W293" i="11"/>
  <c r="W285" i="11"/>
  <c r="W277" i="11"/>
  <c r="W261" i="11"/>
  <c r="W253" i="11"/>
  <c r="W245" i="11"/>
  <c r="W237" i="11"/>
  <c r="W229" i="11"/>
  <c r="W221" i="11"/>
  <c r="W205" i="11"/>
  <c r="W189" i="11"/>
  <c r="W181" i="11"/>
  <c r="W173" i="11"/>
  <c r="W165" i="11"/>
  <c r="W157" i="11"/>
  <c r="W149" i="11"/>
  <c r="W133" i="11"/>
  <c r="W125" i="11"/>
  <c r="W117" i="11"/>
  <c r="W109" i="11"/>
  <c r="W101" i="11"/>
  <c r="W93" i="11"/>
  <c r="W77" i="11"/>
  <c r="W61" i="11"/>
  <c r="W53" i="11"/>
  <c r="W45" i="11"/>
  <c r="W37" i="11"/>
  <c r="W620" i="11"/>
  <c r="W612" i="11"/>
  <c r="W604" i="11"/>
  <c r="W588" i="11"/>
  <c r="W580" i="11"/>
  <c r="W572" i="11"/>
  <c r="W564" i="11"/>
  <c r="W556" i="11"/>
  <c r="W548" i="11"/>
  <c r="W540" i="11"/>
  <c r="W532" i="11"/>
  <c r="W524" i="11"/>
  <c r="W516" i="11"/>
  <c r="W508" i="11"/>
  <c r="W500" i="11"/>
  <c r="W492" i="11"/>
  <c r="W476" i="11"/>
  <c r="W468" i="11"/>
  <c r="W460" i="11"/>
  <c r="W444" i="11"/>
  <c r="W436" i="11"/>
  <c r="W420" i="11"/>
  <c r="W412" i="11"/>
  <c r="W404" i="11"/>
  <c r="W388" i="11"/>
  <c r="W380" i="11"/>
  <c r="W364" i="11"/>
  <c r="W356" i="11"/>
  <c r="W348" i="11"/>
  <c r="W332" i="11"/>
  <c r="W324" i="11"/>
  <c r="W316" i="11"/>
  <c r="W308" i="11"/>
  <c r="W300" i="11"/>
  <c r="W292" i="11"/>
  <c r="W284" i="11"/>
  <c r="W276" i="11"/>
  <c r="W268" i="11"/>
  <c r="W260" i="11"/>
  <c r="W252" i="11"/>
  <c r="W244" i="11"/>
  <c r="W236" i="11"/>
  <c r="W220" i="11"/>
  <c r="W212" i="11"/>
  <c r="W204" i="11"/>
  <c r="W188" i="11"/>
  <c r="W180" i="11"/>
  <c r="W164" i="11"/>
  <c r="W156" i="11"/>
  <c r="W148" i="11"/>
  <c r="W132" i="11"/>
  <c r="W124" i="11"/>
  <c r="W108" i="11"/>
  <c r="W100" i="11"/>
  <c r="W92" i="11"/>
  <c r="W76" i="11"/>
  <c r="W68" i="11"/>
  <c r="W618" i="11"/>
  <c r="W610" i="11"/>
  <c r="W602" i="11"/>
  <c r="W594" i="11"/>
  <c r="W586" i="11"/>
  <c r="W578" i="11"/>
  <c r="W562" i="11"/>
  <c r="W554" i="11"/>
  <c r="W546" i="11"/>
  <c r="W530" i="11"/>
  <c r="W522" i="11"/>
  <c r="W506" i="11"/>
  <c r="W498" i="11"/>
  <c r="W490" i="11"/>
  <c r="W474" i="11"/>
  <c r="W466" i="11"/>
  <c r="W450" i="11"/>
  <c r="W442" i="11"/>
  <c r="W434" i="11"/>
  <c r="W418" i="11"/>
  <c r="W410" i="11"/>
  <c r="W402" i="11"/>
  <c r="W394" i="11"/>
  <c r="W386" i="11"/>
  <c r="W378" i="11"/>
  <c r="W370" i="11"/>
  <c r="W362" i="11"/>
  <c r="W354" i="11"/>
  <c r="W346" i="11"/>
  <c r="W338" i="11"/>
  <c r="W330" i="11"/>
  <c r="W322" i="11"/>
  <c r="W306" i="11"/>
  <c r="W298" i="11"/>
  <c r="W290" i="11"/>
  <c r="W274" i="11"/>
  <c r="W266" i="11"/>
  <c r="W250" i="11"/>
  <c r="W242" i="11"/>
  <c r="W234" i="11"/>
  <c r="W218" i="11"/>
  <c r="W210" i="11"/>
  <c r="W194" i="11"/>
  <c r="W186" i="11"/>
  <c r="W178" i="11"/>
  <c r="W162" i="11"/>
  <c r="W154" i="11"/>
  <c r="W146" i="11"/>
  <c r="W138" i="11"/>
  <c r="W130" i="11"/>
  <c r="W122" i="11"/>
  <c r="W114" i="11"/>
  <c r="W106" i="11"/>
  <c r="W98" i="11"/>
  <c r="W90" i="11"/>
  <c r="W82" i="11"/>
  <c r="W74" i="11"/>
  <c r="W66" i="11"/>
  <c r="W50" i="11"/>
  <c r="W42" i="11"/>
  <c r="W34" i="11"/>
  <c r="W18" i="11"/>
  <c r="W10" i="11"/>
  <c r="W29" i="11"/>
  <c r="O2169" i="11"/>
  <c r="O2170" i="11" s="1"/>
  <c r="O2171" i="11" s="1"/>
  <c r="O2172" i="11" s="1"/>
  <c r="O2173" i="11" s="1"/>
  <c r="O2174" i="11" s="1"/>
  <c r="O2175" i="11" s="1"/>
  <c r="O2176" i="11" s="1"/>
  <c r="O2177" i="11" s="1"/>
  <c r="O2178" i="11" s="1"/>
  <c r="O2179" i="11" s="1"/>
  <c r="O2081" i="11"/>
  <c r="O2082" i="11" s="1"/>
  <c r="O2083" i="11" s="1"/>
  <c r="O2084" i="11" s="1"/>
  <c r="O2085" i="11" s="1"/>
  <c r="O2086" i="11" s="1"/>
  <c r="O2087" i="11" s="1"/>
  <c r="O2088" i="11" s="1"/>
  <c r="O2089" i="11" s="1"/>
  <c r="O2090" i="11" s="1"/>
  <c r="O2091" i="11" s="1"/>
  <c r="O1993" i="11"/>
  <c r="O1994" i="11" s="1"/>
  <c r="O1995" i="11" s="1"/>
  <c r="O1996" i="11" s="1"/>
  <c r="O1997" i="11" s="1"/>
  <c r="O1998" i="11" s="1"/>
  <c r="O1999" i="11" s="1"/>
  <c r="O2000" i="11" s="1"/>
  <c r="O2001" i="11" s="1"/>
  <c r="O2002" i="11" s="1"/>
  <c r="O2003" i="11" s="1"/>
  <c r="O1905" i="11"/>
  <c r="O1906" i="11" s="1"/>
  <c r="O1907" i="11" s="1"/>
  <c r="O1908" i="11" s="1"/>
  <c r="O1909" i="11" s="1"/>
  <c r="O1910" i="11" s="1"/>
  <c r="O1911" i="11" s="1"/>
  <c r="O1912" i="11" s="1"/>
  <c r="O1913" i="11" s="1"/>
  <c r="O1914" i="11" s="1"/>
  <c r="O1915" i="11" s="1"/>
  <c r="O1817" i="11"/>
  <c r="O1818" i="11" s="1"/>
  <c r="O1819" i="11" s="1"/>
  <c r="O1820" i="11" s="1"/>
  <c r="O1821" i="11" s="1"/>
  <c r="O1822" i="11" s="1"/>
  <c r="O1823" i="11" s="1"/>
  <c r="O1824" i="11" s="1"/>
  <c r="O1825" i="11" s="1"/>
  <c r="O1826" i="11" s="1"/>
  <c r="O1827" i="11" s="1"/>
  <c r="O1729" i="11"/>
  <c r="O1730" i="11" s="1"/>
  <c r="O1731" i="11" s="1"/>
  <c r="O1732" i="11" s="1"/>
  <c r="O1733" i="11" s="1"/>
  <c r="O1734" i="11" s="1"/>
  <c r="O1735" i="11" s="1"/>
  <c r="O1736" i="11" s="1"/>
  <c r="O1737" i="11" s="1"/>
  <c r="O1738" i="11" s="1"/>
  <c r="O1739" i="11" s="1"/>
  <c r="O1641" i="11"/>
  <c r="O1642" i="11" s="1"/>
  <c r="O1643" i="11" s="1"/>
  <c r="O1644" i="11" s="1"/>
  <c r="O1645" i="11" s="1"/>
  <c r="O1646" i="11" s="1"/>
  <c r="O1647" i="11" s="1"/>
  <c r="O1648" i="11" s="1"/>
  <c r="O1649" i="11" s="1"/>
  <c r="O1650" i="11" s="1"/>
  <c r="O1651" i="11" s="1"/>
  <c r="O1553" i="11"/>
  <c r="O1554" i="11" s="1"/>
  <c r="O1555" i="11" s="1"/>
  <c r="O1556" i="11" s="1"/>
  <c r="O1557" i="11" s="1"/>
  <c r="O1558" i="11" s="1"/>
  <c r="O1559" i="11" s="1"/>
  <c r="O1560" i="11" s="1"/>
  <c r="O1561" i="11" s="1"/>
  <c r="O1562" i="11" s="1"/>
  <c r="O1563" i="11" s="1"/>
  <c r="O1465" i="11"/>
  <c r="O1466" i="11" s="1"/>
  <c r="O1467" i="11" s="1"/>
  <c r="O1468" i="11" s="1"/>
  <c r="O1469" i="11" s="1"/>
  <c r="O1470" i="11" s="1"/>
  <c r="O1471" i="11" s="1"/>
  <c r="O1472" i="11" s="1"/>
  <c r="O1473" i="11" s="1"/>
  <c r="O1474" i="11" s="1"/>
  <c r="O1475" i="11" s="1"/>
  <c r="O1377" i="11"/>
  <c r="O1378" i="11" s="1"/>
  <c r="O1379" i="11" s="1"/>
  <c r="O1380" i="11" s="1"/>
  <c r="O1381" i="11" s="1"/>
  <c r="O1382" i="11" s="1"/>
  <c r="O1383" i="11" s="1"/>
  <c r="O1384" i="11" s="1"/>
  <c r="O1385" i="11" s="1"/>
  <c r="O1386" i="11" s="1"/>
  <c r="O1387" i="11" s="1"/>
  <c r="O1289" i="11"/>
  <c r="O1290" i="11" s="1"/>
  <c r="O1291" i="11" s="1"/>
  <c r="O1292" i="11" s="1"/>
  <c r="O1293" i="11" s="1"/>
  <c r="O1294" i="11" s="1"/>
  <c r="O1295" i="11" s="1"/>
  <c r="O1296" i="11" s="1"/>
  <c r="O1297" i="11" s="1"/>
  <c r="O1298" i="11" s="1"/>
  <c r="O1299" i="11" s="1"/>
  <c r="O1201" i="11"/>
  <c r="O1202" i="11" s="1"/>
  <c r="O1203" i="11" s="1"/>
  <c r="O1204" i="11" s="1"/>
  <c r="O1205" i="11" s="1"/>
  <c r="O1206" i="11" s="1"/>
  <c r="O1207" i="11" s="1"/>
  <c r="O1208" i="11" s="1"/>
  <c r="O1209" i="11" s="1"/>
  <c r="O1210" i="11" s="1"/>
  <c r="O1211" i="11" s="1"/>
  <c r="O1113" i="11"/>
  <c r="O1114" i="11" s="1"/>
  <c r="O1115" i="11" s="1"/>
  <c r="O1116" i="11" s="1"/>
  <c r="O1117" i="11" s="1"/>
  <c r="O1118" i="11" s="1"/>
  <c r="O1119" i="11" s="1"/>
  <c r="O1120" i="11" s="1"/>
  <c r="O1121" i="11" s="1"/>
  <c r="O1122" i="11" s="1"/>
  <c r="O1123" i="11" s="1"/>
  <c r="O1025" i="11"/>
  <c r="O1026" i="11" s="1"/>
  <c r="O1027" i="11" s="1"/>
  <c r="O1028" i="11" s="1"/>
  <c r="O1029" i="11" s="1"/>
  <c r="O1030" i="11" s="1"/>
  <c r="O1031" i="11" s="1"/>
  <c r="O1032" i="11" s="1"/>
  <c r="O1033" i="11" s="1"/>
  <c r="O1034" i="11" s="1"/>
  <c r="O1035" i="11" s="1"/>
  <c r="O937" i="11"/>
  <c r="O938" i="11" s="1"/>
  <c r="O939" i="11" s="1"/>
  <c r="O940" i="11" s="1"/>
  <c r="O941" i="11" s="1"/>
  <c r="O942" i="11" s="1"/>
  <c r="O943" i="11" s="1"/>
  <c r="O944" i="11" s="1"/>
  <c r="O945" i="11" s="1"/>
  <c r="O946" i="11" s="1"/>
  <c r="O947" i="11" s="1"/>
  <c r="O849" i="11"/>
  <c r="O850" i="11" s="1"/>
  <c r="O851" i="11" s="1"/>
  <c r="O852" i="11" s="1"/>
  <c r="O853" i="11" s="1"/>
  <c r="O854" i="11" s="1"/>
  <c r="O855" i="11" s="1"/>
  <c r="O856" i="11" s="1"/>
  <c r="O857" i="11" s="1"/>
  <c r="O858" i="11" s="1"/>
  <c r="O859" i="11" s="1"/>
  <c r="O761" i="11"/>
  <c r="O762" i="11" s="1"/>
  <c r="O763" i="11" s="1"/>
  <c r="O764" i="11" s="1"/>
  <c r="O765" i="11" s="1"/>
  <c r="O766" i="11" s="1"/>
  <c r="O767" i="11" s="1"/>
  <c r="O768" i="11" s="1"/>
  <c r="O769" i="11" s="1"/>
  <c r="O770" i="11" s="1"/>
  <c r="O771" i="11" s="1"/>
  <c r="O673" i="11"/>
  <c r="O674" i="11" s="1"/>
  <c r="O675" i="11" s="1"/>
  <c r="O676" i="11" s="1"/>
  <c r="O677" i="11" s="1"/>
  <c r="O678" i="11" s="1"/>
  <c r="O679" i="11" s="1"/>
  <c r="O680" i="11" s="1"/>
  <c r="O681" i="11" s="1"/>
  <c r="O682" i="11" s="1"/>
  <c r="O683" i="11" s="1"/>
  <c r="O585" i="11"/>
  <c r="O586" i="11" s="1"/>
  <c r="O587" i="11" s="1"/>
  <c r="O588" i="11" s="1"/>
  <c r="O589" i="11" s="1"/>
  <c r="O590" i="11" s="1"/>
  <c r="O591" i="11" s="1"/>
  <c r="O592" i="11" s="1"/>
  <c r="O593" i="11" s="1"/>
  <c r="O594" i="11" s="1"/>
  <c r="O595" i="11" s="1"/>
  <c r="O497" i="11"/>
  <c r="O498" i="11" s="1"/>
  <c r="O499" i="11" s="1"/>
  <c r="O500" i="11" s="1"/>
  <c r="O501" i="11" s="1"/>
  <c r="O502" i="11" s="1"/>
  <c r="O503" i="11" s="1"/>
  <c r="O504" i="11" s="1"/>
  <c r="O505" i="11" s="1"/>
  <c r="O506" i="11" s="1"/>
  <c r="O507" i="11" s="1"/>
  <c r="O409" i="11"/>
  <c r="O410" i="11" s="1"/>
  <c r="O411" i="11" s="1"/>
  <c r="O412" i="11" s="1"/>
  <c r="O413" i="11" s="1"/>
  <c r="O414" i="11" s="1"/>
  <c r="O415" i="11" s="1"/>
  <c r="O416" i="11" s="1"/>
  <c r="O417" i="11" s="1"/>
  <c r="O418" i="11" s="1"/>
  <c r="O419" i="11" s="1"/>
  <c r="O321" i="11"/>
  <c r="O322" i="11" s="1"/>
  <c r="O323" i="11" s="1"/>
  <c r="O324" i="11" s="1"/>
  <c r="O325" i="11" s="1"/>
  <c r="O326" i="11" s="1"/>
  <c r="O327" i="11" s="1"/>
  <c r="O328" i="11" s="1"/>
  <c r="O329" i="11" s="1"/>
  <c r="O330" i="11" s="1"/>
  <c r="O331" i="11" s="1"/>
  <c r="O233" i="11"/>
  <c r="O234" i="11" s="1"/>
  <c r="O235" i="11" s="1"/>
  <c r="O236" i="11" s="1"/>
  <c r="O237" i="11" s="1"/>
  <c r="O238" i="11" s="1"/>
  <c r="O239" i="11" s="1"/>
  <c r="O240" i="11" s="1"/>
  <c r="O241" i="11" s="1"/>
  <c r="O242" i="11" s="1"/>
  <c r="O243" i="11" s="1"/>
  <c r="O145" i="11"/>
  <c r="O146" i="11" s="1"/>
  <c r="O147" i="11" s="1"/>
  <c r="O148" i="11" s="1"/>
  <c r="O149" i="11" s="1"/>
  <c r="O150" i="11" s="1"/>
  <c r="O151" i="11" s="1"/>
  <c r="O152" i="11" s="1"/>
  <c r="O153" i="11" s="1"/>
  <c r="O154" i="11" s="1"/>
  <c r="O155" i="11" s="1"/>
  <c r="O57" i="1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Q2201" i="11"/>
  <c r="Q1984" i="11"/>
  <c r="I1896" i="11"/>
  <c r="Q1584" i="11"/>
  <c r="Q840" i="11"/>
  <c r="I2056" i="11"/>
  <c r="I2032" i="11"/>
  <c r="I2008" i="11"/>
  <c r="I1984" i="11"/>
  <c r="I1968" i="11"/>
  <c r="I1944" i="11"/>
  <c r="I1920" i="11"/>
  <c r="I1880" i="11"/>
  <c r="I1856" i="11"/>
  <c r="I1824" i="11"/>
  <c r="Q1458" i="11"/>
  <c r="Q2176" i="11"/>
  <c r="Q2048" i="11"/>
  <c r="Q1664" i="11"/>
  <c r="Q680" i="11"/>
  <c r="I2064" i="11"/>
  <c r="I2048" i="11"/>
  <c r="I2024" i="11"/>
  <c r="I2000" i="11"/>
  <c r="I1976" i="11"/>
  <c r="I1952" i="11"/>
  <c r="I1928" i="11"/>
  <c r="I1912" i="11"/>
  <c r="I1872" i="11"/>
  <c r="I1848" i="11"/>
  <c r="I1816" i="11"/>
  <c r="Q902" i="11"/>
  <c r="Q2188" i="11"/>
  <c r="Q2180" i="11"/>
  <c r="Q2172" i="11"/>
  <c r="Q2156" i="11"/>
  <c r="Q2148" i="11"/>
  <c r="Q2140" i="11"/>
  <c r="Q2132" i="11"/>
  <c r="Q2124" i="11"/>
  <c r="Q2116" i="11"/>
  <c r="Q2108" i="11"/>
  <c r="Q2100" i="11"/>
  <c r="Q2092" i="11"/>
  <c r="Q2084" i="11"/>
  <c r="Q2076" i="11"/>
  <c r="Q2068" i="11"/>
  <c r="Q2060" i="11"/>
  <c r="Q2052" i="11"/>
  <c r="Q2044" i="11"/>
  <c r="Q2028" i="11"/>
  <c r="Q2020" i="11"/>
  <c r="Q2012" i="11"/>
  <c r="Q2004" i="11"/>
  <c r="Q1996" i="11"/>
  <c r="Q1988" i="11"/>
  <c r="Q1980" i="11"/>
  <c r="Q1972" i="11"/>
  <c r="Q1964" i="11"/>
  <c r="Q1956" i="11"/>
  <c r="Q1948" i="11"/>
  <c r="Q1940" i="11"/>
  <c r="Q1932" i="11"/>
  <c r="Q1924" i="11"/>
  <c r="Q1916" i="11"/>
  <c r="Q1908" i="11"/>
  <c r="Q1900" i="11"/>
  <c r="Q1892" i="11"/>
  <c r="Q1884" i="11"/>
  <c r="Q1876" i="11"/>
  <c r="Q1868" i="11"/>
  <c r="Q1860" i="11"/>
  <c r="Q1852" i="11"/>
  <c r="Q1844" i="11"/>
  <c r="Q1836" i="11"/>
  <c r="Q1828" i="11"/>
  <c r="Q1820" i="11"/>
  <c r="Q1812" i="11"/>
  <c r="Q1804" i="11"/>
  <c r="Q1796" i="11"/>
  <c r="Q1788" i="11"/>
  <c r="Q1780" i="11"/>
  <c r="Q1772" i="11"/>
  <c r="Q1764" i="11"/>
  <c r="Q1756" i="11"/>
  <c r="Q1748" i="11"/>
  <c r="Q1740" i="11"/>
  <c r="Q1732" i="11"/>
  <c r="Q1724" i="11"/>
  <c r="Q1716" i="11"/>
  <c r="Q1708" i="11"/>
  <c r="Q1700" i="11"/>
  <c r="Q1692" i="11"/>
  <c r="Q1684" i="11"/>
  <c r="Q1676" i="11"/>
  <c r="Q1668" i="11"/>
  <c r="Q1660" i="11"/>
  <c r="Q1652" i="11"/>
  <c r="Q1644" i="11"/>
  <c r="Q1636" i="11"/>
  <c r="Q1628" i="11"/>
  <c r="Q1620" i="11"/>
  <c r="Q1612" i="11"/>
  <c r="Q1604" i="11"/>
  <c r="Q1596" i="11"/>
  <c r="Q1588" i="11"/>
  <c r="Q1580" i="11"/>
  <c r="Q1572" i="11"/>
  <c r="Q1564" i="11"/>
  <c r="Q1556" i="11"/>
  <c r="Q1548" i="11"/>
  <c r="Q1540" i="11"/>
  <c r="Q1532" i="11"/>
  <c r="Q1524" i="11"/>
  <c r="Q1516" i="11"/>
  <c r="Q1508" i="11"/>
  <c r="Q1500" i="11"/>
  <c r="Q1492" i="11"/>
  <c r="Q1484" i="11"/>
  <c r="Q1476" i="11"/>
  <c r="Q1468" i="11"/>
  <c r="Q1460" i="11"/>
  <c r="Q1452" i="11"/>
  <c r="Q1444" i="11"/>
  <c r="Q1436" i="11"/>
  <c r="Q1428" i="11"/>
  <c r="Q1420" i="11"/>
  <c r="Q1412" i="11"/>
  <c r="Q1404" i="11"/>
  <c r="Q1396" i="11"/>
  <c r="Q1388" i="11"/>
  <c r="Q1380" i="11"/>
  <c r="Q1372" i="11"/>
  <c r="Q1364" i="11"/>
  <c r="Q1356" i="11"/>
  <c r="Q1348" i="11"/>
  <c r="Q1340" i="11"/>
  <c r="Q1332" i="11"/>
  <c r="Q1324" i="11"/>
  <c r="Q1316" i="11"/>
  <c r="Q1308" i="11"/>
  <c r="Q1300" i="11"/>
  <c r="Q1292" i="11"/>
  <c r="Q1284" i="11"/>
  <c r="Q1276" i="11"/>
  <c r="Q1268" i="11"/>
  <c r="Q1260" i="11"/>
  <c r="Q1252" i="11"/>
  <c r="Q1244" i="11"/>
  <c r="Q1236" i="11"/>
  <c r="Q1228" i="11"/>
  <c r="Q1220" i="11"/>
  <c r="Q1212" i="11"/>
  <c r="Q1204" i="11"/>
  <c r="Q1196" i="11"/>
  <c r="Q1188" i="11"/>
  <c r="Q1180" i="11"/>
  <c r="Q1172" i="11"/>
  <c r="Q1164" i="11"/>
  <c r="Q1156" i="11"/>
  <c r="Q1148" i="11"/>
  <c r="Q1140" i="11"/>
  <c r="Q1132" i="11"/>
  <c r="Q1124" i="11"/>
  <c r="Q1116" i="11"/>
  <c r="Q1108" i="11"/>
  <c r="Q1100" i="11"/>
  <c r="Q1092" i="11"/>
  <c r="Q1084" i="11"/>
  <c r="Q1076" i="11"/>
  <c r="Q1068" i="11"/>
  <c r="Q1060" i="11"/>
  <c r="Q1052" i="11"/>
  <c r="Q1044" i="11"/>
  <c r="Q1036" i="11"/>
  <c r="Q1028" i="11"/>
  <c r="Q1020" i="11"/>
  <c r="Q1012" i="11"/>
  <c r="Q1004" i="11"/>
  <c r="Q996" i="11"/>
  <c r="Q988" i="11"/>
  <c r="Q980" i="11"/>
  <c r="Q972" i="11"/>
  <c r="Q964" i="11"/>
  <c r="Q956" i="11"/>
  <c r="Q948" i="11"/>
  <c r="Q940" i="11"/>
  <c r="Q932" i="11"/>
  <c r="Q924" i="11"/>
  <c r="Q916" i="11"/>
  <c r="Q908" i="11"/>
  <c r="Q900" i="11"/>
  <c r="Q892" i="11"/>
  <c r="Q884" i="11"/>
  <c r="Q876" i="11"/>
  <c r="Q868" i="11"/>
  <c r="Q860" i="11"/>
  <c r="Q852" i="11"/>
  <c r="Q844" i="11"/>
  <c r="Q836" i="11"/>
  <c r="Q828" i="11"/>
  <c r="Q820" i="11"/>
  <c r="Q812" i="11"/>
  <c r="Q804" i="11"/>
  <c r="Q796" i="11"/>
  <c r="Q788" i="11"/>
  <c r="Q780" i="11"/>
  <c r="Q772" i="11"/>
  <c r="Q764" i="11"/>
  <c r="Q756" i="11"/>
  <c r="Q748" i="11"/>
  <c r="Q740" i="11"/>
  <c r="Q732" i="11"/>
  <c r="Q724" i="11"/>
  <c r="Q716" i="11"/>
  <c r="Q708" i="11"/>
  <c r="Q700" i="11"/>
  <c r="Q692" i="11"/>
  <c r="Q684" i="11"/>
  <c r="Q676" i="11"/>
  <c r="Q668" i="11"/>
  <c r="Q660" i="11"/>
  <c r="Q652" i="11"/>
  <c r="Q644" i="11"/>
  <c r="Q636" i="11"/>
  <c r="Q628" i="11"/>
  <c r="Q620" i="11"/>
  <c r="Q612" i="11"/>
  <c r="Q604" i="11"/>
  <c r="Q596" i="11"/>
  <c r="Q588" i="11"/>
  <c r="Q580" i="11"/>
  <c r="Q572" i="11"/>
  <c r="Q564" i="11"/>
  <c r="Q556" i="11"/>
  <c r="Q548" i="11"/>
  <c r="Q540" i="11"/>
  <c r="Q532" i="11"/>
  <c r="Q524" i="11"/>
  <c r="Q516" i="11"/>
  <c r="Q508" i="11"/>
  <c r="Q500" i="11"/>
  <c r="Q492" i="11"/>
  <c r="Q484" i="11"/>
  <c r="Q476" i="11"/>
  <c r="Q468" i="11"/>
  <c r="Q460" i="11"/>
  <c r="Q452" i="11"/>
  <c r="Q444" i="11"/>
  <c r="Q436" i="11"/>
  <c r="Q428" i="11"/>
  <c r="Q420" i="11"/>
  <c r="Q412" i="11"/>
  <c r="Q404" i="11"/>
  <c r="Q396" i="11"/>
  <c r="Q388" i="11"/>
  <c r="Q380" i="11"/>
  <c r="Q372" i="11"/>
  <c r="Q364" i="11"/>
  <c r="Q356" i="11"/>
  <c r="Q348" i="11"/>
  <c r="Q340" i="11"/>
  <c r="Q332" i="11"/>
  <c r="Q324" i="11"/>
  <c r="Q316" i="11"/>
  <c r="Q308" i="11"/>
  <c r="Q300" i="11"/>
  <c r="Q292" i="11"/>
  <c r="Q284" i="11"/>
  <c r="Q276" i="11"/>
  <c r="Q268" i="11"/>
  <c r="Q260" i="11"/>
  <c r="Q252" i="11"/>
  <c r="Q244" i="11"/>
  <c r="Q236" i="11"/>
  <c r="Q228" i="11"/>
  <c r="Q220" i="11"/>
  <c r="Q212" i="11"/>
  <c r="Q204" i="11"/>
  <c r="Q196" i="11"/>
  <c r="Q188" i="11"/>
  <c r="Q180" i="11"/>
  <c r="Q172" i="11"/>
  <c r="Q164" i="11"/>
  <c r="Q156" i="11"/>
  <c r="Q148" i="11"/>
  <c r="Q140" i="11"/>
  <c r="Q132" i="11"/>
  <c r="Q124" i="11"/>
  <c r="Q116" i="11"/>
  <c r="Q108" i="11"/>
  <c r="Q100" i="11"/>
  <c r="Q92" i="11"/>
  <c r="Q84" i="11"/>
  <c r="Q76" i="11"/>
  <c r="Q68" i="11"/>
  <c r="Q60" i="11"/>
  <c r="Q52" i="11"/>
  <c r="Q44" i="11"/>
  <c r="Q36" i="11"/>
  <c r="Q28" i="11"/>
  <c r="Q20" i="11"/>
  <c r="Q12" i="11"/>
  <c r="Q4" i="11"/>
  <c r="Q2196" i="11"/>
  <c r="Q2112" i="11"/>
  <c r="Q1856" i="11"/>
  <c r="Q1792" i="11"/>
  <c r="Q1728" i="11"/>
  <c r="I2040" i="11"/>
  <c r="I2016" i="11"/>
  <c r="I1992" i="11"/>
  <c r="I1960" i="11"/>
  <c r="I1936" i="11"/>
  <c r="I1904" i="11"/>
  <c r="I1864" i="11"/>
  <c r="I1840" i="11"/>
  <c r="I1832" i="11"/>
  <c r="Q1595" i="11"/>
  <c r="Q1531" i="11"/>
  <c r="Q1499" i="11"/>
  <c r="Q1467" i="11"/>
  <c r="Q1307" i="11"/>
  <c r="Q1195" i="11"/>
  <c r="Q1115" i="11"/>
  <c r="Q1075" i="11"/>
  <c r="Q1003" i="11"/>
  <c r="I1888" i="11"/>
  <c r="Q2" i="11"/>
  <c r="Q2194" i="11"/>
  <c r="Q2186" i="11"/>
  <c r="Q2178" i="11"/>
  <c r="Q2170" i="11"/>
  <c r="Q2162" i="11"/>
  <c r="Q2154" i="11"/>
  <c r="Q2146" i="11"/>
  <c r="Q2138" i="11"/>
  <c r="Q2130" i="11"/>
  <c r="Q2122" i="11"/>
  <c r="Q2114" i="11"/>
  <c r="Q2106" i="11"/>
  <c r="Q2098" i="11"/>
  <c r="Q2090" i="11"/>
  <c r="Q2082" i="11"/>
  <c r="Q2074" i="11"/>
  <c r="Q2066" i="11"/>
  <c r="Q2058" i="11"/>
  <c r="Q2050" i="11"/>
  <c r="Q2042" i="11"/>
  <c r="Q2034" i="11"/>
  <c r="Q2026" i="11"/>
  <c r="Q2018" i="11"/>
  <c r="Q2010" i="11"/>
  <c r="Q2002" i="11"/>
  <c r="Q1994" i="11"/>
  <c r="Q1986" i="11"/>
  <c r="Q1978" i="11"/>
  <c r="Q1970" i="11"/>
  <c r="Q1962" i="11"/>
  <c r="Q1954" i="11"/>
  <c r="Q1946" i="11"/>
  <c r="Q1938" i="11"/>
  <c r="Q1930" i="11"/>
  <c r="Q1922" i="11"/>
  <c r="Q1914" i="11"/>
  <c r="Q1906" i="11"/>
  <c r="Q1898" i="11"/>
  <c r="Q1890" i="11"/>
  <c r="Q1882" i="11"/>
  <c r="Q1874" i="11"/>
  <c r="Q1866" i="11"/>
  <c r="Q1858" i="11"/>
  <c r="Q1850" i="11"/>
  <c r="Q1842" i="11"/>
  <c r="Q1834" i="11"/>
  <c r="Q1826" i="11"/>
  <c r="Q1818" i="11"/>
  <c r="Q1810" i="11"/>
  <c r="Q1802" i="11"/>
  <c r="Q1794" i="11"/>
  <c r="Q1786" i="11"/>
  <c r="Q1778" i="11"/>
  <c r="Q1770" i="11"/>
  <c r="Q1762" i="11"/>
  <c r="Q1754" i="11"/>
  <c r="Q1746" i="11"/>
  <c r="Q1738" i="11"/>
  <c r="Q1730" i="11"/>
  <c r="Q1722" i="11"/>
  <c r="Q1714" i="11"/>
  <c r="Q1706" i="11"/>
  <c r="Q1698" i="11"/>
  <c r="Q1690" i="11"/>
  <c r="Q1682" i="11"/>
  <c r="Q1674" i="11"/>
  <c r="Q1666" i="11"/>
  <c r="Q1658" i="11"/>
  <c r="Q1650" i="11"/>
  <c r="Q1642" i="11"/>
  <c r="Q1634" i="11"/>
  <c r="Q1626" i="11"/>
  <c r="Q1618" i="11"/>
  <c r="Q1610" i="11"/>
  <c r="Q1602" i="11"/>
  <c r="Q1594" i="11"/>
  <c r="Q1586" i="11"/>
  <c r="Q1578" i="11"/>
  <c r="Q1570" i="11"/>
  <c r="Q1562" i="11"/>
  <c r="Q1554" i="11"/>
  <c r="Q1546" i="11"/>
  <c r="Q1538" i="11"/>
  <c r="Q1530" i="11"/>
  <c r="Q1522" i="11"/>
  <c r="Q1514" i="11"/>
  <c r="Q1506" i="11"/>
  <c r="Q1498" i="11"/>
  <c r="Q1490" i="11"/>
  <c r="Q1482" i="11"/>
  <c r="Q1474" i="11"/>
  <c r="Q1466" i="11"/>
  <c r="Q1450" i="11"/>
  <c r="Q1442" i="11"/>
  <c r="Q1434" i="11"/>
  <c r="Q1426" i="11"/>
  <c r="Q1418" i="11"/>
  <c r="Q1410" i="11"/>
  <c r="Q1402" i="11"/>
  <c r="Q1394" i="11"/>
  <c r="Q1386" i="11"/>
  <c r="Q1378" i="11"/>
  <c r="Q1370" i="11"/>
  <c r="Q1362" i="11"/>
  <c r="Q1354" i="11"/>
  <c r="Q1346" i="11"/>
  <c r="Q1338" i="11"/>
  <c r="Q1330" i="11"/>
  <c r="Q1322" i="11"/>
  <c r="Q1314" i="11"/>
  <c r="Q1306" i="11"/>
  <c r="Q1298" i="11"/>
  <c r="Q1290" i="11"/>
  <c r="Q1282" i="11"/>
  <c r="Q1274" i="11"/>
  <c r="Q1266" i="11"/>
  <c r="Q1258" i="11"/>
  <c r="Q1250" i="11"/>
  <c r="Q1242" i="11"/>
  <c r="Q1234" i="11"/>
  <c r="Q1226" i="11"/>
  <c r="Q1218" i="11"/>
  <c r="Q1210" i="11"/>
  <c r="Q1202" i="11"/>
  <c r="Q1194" i="11"/>
  <c r="Q1186" i="11"/>
  <c r="Q1178" i="11"/>
  <c r="Q1170" i="11"/>
  <c r="Q1162" i="11"/>
  <c r="Q1154" i="11"/>
  <c r="Q1146" i="11"/>
  <c r="Q1138" i="11"/>
  <c r="Q1130" i="11"/>
  <c r="Q1122" i="11"/>
  <c r="Q1114" i="11"/>
  <c r="Q1106" i="11"/>
  <c r="Q1098" i="11"/>
  <c r="Q1090" i="11"/>
  <c r="Q1082" i="11"/>
  <c r="Q1074" i="11"/>
  <c r="Q1066" i="11"/>
  <c r="Q1058" i="11"/>
  <c r="Q1050" i="11"/>
  <c r="Q1042" i="11"/>
  <c r="Q1034" i="11"/>
  <c r="Q1026" i="11"/>
  <c r="Q1018" i="11"/>
  <c r="Q1010" i="11"/>
  <c r="Q1002" i="11"/>
  <c r="Q994" i="11"/>
  <c r="Q986" i="11"/>
  <c r="Q978" i="11"/>
  <c r="Q970" i="11"/>
  <c r="Q962" i="11"/>
  <c r="Q954" i="11"/>
  <c r="Q946" i="11"/>
  <c r="Q938" i="11"/>
  <c r="Q930" i="11"/>
  <c r="Q922" i="11"/>
  <c r="Q914" i="11"/>
  <c r="Q906" i="11"/>
  <c r="Q898" i="11"/>
  <c r="Q890" i="11"/>
  <c r="Q882" i="11"/>
  <c r="Q874" i="11"/>
  <c r="Q866" i="11"/>
  <c r="Q858" i="11"/>
  <c r="Q850" i="11"/>
  <c r="Q842" i="11"/>
  <c r="Q834" i="11"/>
  <c r="Q826" i="11"/>
  <c r="Q818" i="11"/>
  <c r="Q706" i="11"/>
  <c r="Q698" i="11"/>
  <c r="Q690" i="11"/>
  <c r="Q682" i="11"/>
  <c r="Q674" i="11"/>
  <c r="Q666" i="11"/>
  <c r="Q658" i="11"/>
  <c r="Q650" i="11"/>
  <c r="Q642" i="11"/>
  <c r="Q634" i="11"/>
  <c r="Q626" i="11"/>
  <c r="Q618" i="11"/>
  <c r="Q610" i="11"/>
  <c r="Q602" i="11"/>
  <c r="Q594" i="11"/>
  <c r="Q586" i="11"/>
  <c r="Q578" i="11"/>
  <c r="Q570" i="11"/>
  <c r="Q562" i="11"/>
  <c r="Q554" i="11"/>
  <c r="Q546" i="11"/>
  <c r="Q538" i="11"/>
  <c r="Q530" i="11"/>
  <c r="Q522" i="11"/>
  <c r="Q514" i="11"/>
  <c r="Q506" i="11"/>
  <c r="Q498" i="11"/>
  <c r="Q490" i="11"/>
  <c r="Q482" i="11"/>
  <c r="Q474" i="11"/>
  <c r="Q466" i="11"/>
  <c r="Q458" i="11"/>
  <c r="Q450" i="11"/>
  <c r="Q442" i="11"/>
  <c r="Q434" i="11"/>
  <c r="Q426" i="11"/>
  <c r="Q418" i="11"/>
  <c r="Q410" i="11"/>
  <c r="Q402" i="11"/>
  <c r="Q394" i="11"/>
  <c r="Q386" i="11"/>
  <c r="Q378" i="11"/>
  <c r="Q370" i="11"/>
  <c r="Q362" i="11"/>
  <c r="Q354" i="11"/>
  <c r="Q346" i="11"/>
  <c r="Q338" i="11"/>
  <c r="Q330" i="11"/>
  <c r="Q322" i="11"/>
  <c r="Q314" i="11"/>
  <c r="Q306" i="11"/>
  <c r="Q298" i="11"/>
  <c r="Q290" i="11"/>
  <c r="Q282" i="11"/>
  <c r="Q274" i="11"/>
  <c r="Q266" i="11"/>
  <c r="Q258" i="11"/>
  <c r="Q250" i="11"/>
  <c r="Q242" i="11"/>
  <c r="Q234" i="11"/>
  <c r="Q226" i="11"/>
  <c r="Q218" i="11"/>
  <c r="Q210" i="11"/>
  <c r="Q202" i="11"/>
  <c r="Q194" i="11"/>
  <c r="Q186" i="11"/>
  <c r="Q178" i="11"/>
  <c r="Q170" i="11"/>
  <c r="Q162" i="11"/>
  <c r="Q154" i="11"/>
  <c r="Q146" i="11"/>
  <c r="Q138" i="11"/>
  <c r="Q130" i="11"/>
  <c r="Q122" i="11"/>
  <c r="Q114" i="11"/>
  <c r="Q106" i="11"/>
  <c r="Q98" i="11"/>
  <c r="Q90" i="11"/>
  <c r="Q82" i="11"/>
  <c r="Q74" i="11"/>
  <c r="Q66" i="11"/>
  <c r="Q58" i="11"/>
  <c r="Q50" i="11"/>
  <c r="Q42" i="11"/>
  <c r="Q34" i="11"/>
  <c r="Q26" i="11"/>
  <c r="Q18" i="11"/>
  <c r="Q10" i="11"/>
  <c r="O2114" i="11"/>
  <c r="O2115" i="11" s="1"/>
  <c r="O2116" i="11" s="1"/>
  <c r="O2117" i="11" s="1"/>
  <c r="O2118" i="11" s="1"/>
  <c r="O2119" i="11" s="1"/>
  <c r="O2120" i="11" s="1"/>
  <c r="O2121" i="11" s="1"/>
  <c r="O2122" i="11" s="1"/>
  <c r="O2123" i="11" s="1"/>
  <c r="O2124" i="11" s="1"/>
  <c r="O2026" i="11"/>
  <c r="O2027" i="11" s="1"/>
  <c r="O2028" i="11" s="1"/>
  <c r="O2029" i="11" s="1"/>
  <c r="O2030" i="11" s="1"/>
  <c r="O2031" i="11" s="1"/>
  <c r="O2032" i="11" s="1"/>
  <c r="O2033" i="11" s="1"/>
  <c r="O2034" i="11" s="1"/>
  <c r="O2035" i="11" s="1"/>
  <c r="O2036" i="11" s="1"/>
  <c r="O1938" i="11"/>
  <c r="O1939" i="11" s="1"/>
  <c r="O1940" i="11" s="1"/>
  <c r="O1941" i="11" s="1"/>
  <c r="O1942" i="11" s="1"/>
  <c r="O1943" i="11" s="1"/>
  <c r="O1944" i="11" s="1"/>
  <c r="O1945" i="11" s="1"/>
  <c r="O1946" i="11" s="1"/>
  <c r="O1947" i="11" s="1"/>
  <c r="O1948" i="11" s="1"/>
  <c r="O1762" i="11"/>
  <c r="O1763" i="11" s="1"/>
  <c r="O1764" i="11" s="1"/>
  <c r="O1765" i="11" s="1"/>
  <c r="O1766" i="11" s="1"/>
  <c r="O1767" i="11" s="1"/>
  <c r="O1768" i="11" s="1"/>
  <c r="O1769" i="11" s="1"/>
  <c r="O1770" i="11" s="1"/>
  <c r="O1771" i="11" s="1"/>
  <c r="O1772" i="11" s="1"/>
  <c r="O1674" i="11"/>
  <c r="O1675" i="11" s="1"/>
  <c r="O1676" i="11" s="1"/>
  <c r="O1677" i="11" s="1"/>
  <c r="O1678" i="11" s="1"/>
  <c r="O1679" i="11" s="1"/>
  <c r="O1680" i="11" s="1"/>
  <c r="O1681" i="11" s="1"/>
  <c r="O1682" i="11" s="1"/>
  <c r="O1683" i="11" s="1"/>
  <c r="O1684" i="11" s="1"/>
  <c r="O1586" i="11"/>
  <c r="O1587" i="11" s="1"/>
  <c r="O1588" i="11" s="1"/>
  <c r="O1589" i="11" s="1"/>
  <c r="O1590" i="11" s="1"/>
  <c r="O1591" i="11" s="1"/>
  <c r="O1592" i="11" s="1"/>
  <c r="O1593" i="11" s="1"/>
  <c r="O1594" i="11" s="1"/>
  <c r="O1595" i="11" s="1"/>
  <c r="O1596" i="11" s="1"/>
  <c r="O1410" i="11"/>
  <c r="O1411" i="11" s="1"/>
  <c r="O1412" i="11" s="1"/>
  <c r="O1413" i="11" s="1"/>
  <c r="O1414" i="11" s="1"/>
  <c r="O1415" i="11" s="1"/>
  <c r="O1416" i="11" s="1"/>
  <c r="O1417" i="11" s="1"/>
  <c r="O1418" i="11" s="1"/>
  <c r="O1419" i="11" s="1"/>
  <c r="O1420" i="11" s="1"/>
  <c r="O1322" i="11"/>
  <c r="O1323" i="11" s="1"/>
  <c r="O1324" i="11" s="1"/>
  <c r="O1325" i="11" s="1"/>
  <c r="O1326" i="11" s="1"/>
  <c r="O1327" i="11" s="1"/>
  <c r="O1328" i="11" s="1"/>
  <c r="O1329" i="11" s="1"/>
  <c r="O1330" i="11" s="1"/>
  <c r="O1331" i="11" s="1"/>
  <c r="O1332" i="11" s="1"/>
  <c r="O1234" i="11"/>
  <c r="O1235" i="11" s="1"/>
  <c r="O1236" i="11" s="1"/>
  <c r="O1237" i="11" s="1"/>
  <c r="O1238" i="11" s="1"/>
  <c r="O1239" i="11" s="1"/>
  <c r="O1240" i="11" s="1"/>
  <c r="O1241" i="11" s="1"/>
  <c r="O1242" i="11" s="1"/>
  <c r="O1243" i="11" s="1"/>
  <c r="O1244" i="11" s="1"/>
  <c r="O1058" i="11"/>
  <c r="O1059" i="11" s="1"/>
  <c r="O1060" i="11" s="1"/>
  <c r="O1061" i="11" s="1"/>
  <c r="O1062" i="11" s="1"/>
  <c r="O1063" i="11" s="1"/>
  <c r="O1064" i="11" s="1"/>
  <c r="O1065" i="11" s="1"/>
  <c r="O1066" i="11" s="1"/>
  <c r="O1067" i="11" s="1"/>
  <c r="O1068" i="11" s="1"/>
  <c r="O970" i="11"/>
  <c r="O971" i="11" s="1"/>
  <c r="O972" i="11" s="1"/>
  <c r="O973" i="11" s="1"/>
  <c r="O974" i="11" s="1"/>
  <c r="O975" i="11" s="1"/>
  <c r="O976" i="11" s="1"/>
  <c r="O977" i="11" s="1"/>
  <c r="O978" i="11" s="1"/>
  <c r="O979" i="11" s="1"/>
  <c r="O980" i="11" s="1"/>
  <c r="O882" i="11"/>
  <c r="O883" i="11" s="1"/>
  <c r="O884" i="11" s="1"/>
  <c r="O885" i="11" s="1"/>
  <c r="O886" i="11" s="1"/>
  <c r="O887" i="11" s="1"/>
  <c r="O888" i="11" s="1"/>
  <c r="O889" i="11" s="1"/>
  <c r="O890" i="11" s="1"/>
  <c r="O891" i="11" s="1"/>
  <c r="O892" i="11" s="1"/>
  <c r="O706" i="11"/>
  <c r="O707" i="11" s="1"/>
  <c r="O708" i="11" s="1"/>
  <c r="O709" i="11" s="1"/>
  <c r="O710" i="11" s="1"/>
  <c r="O711" i="11" s="1"/>
  <c r="O712" i="11" s="1"/>
  <c r="O713" i="11" s="1"/>
  <c r="O714" i="11" s="1"/>
  <c r="O715" i="11" s="1"/>
  <c r="O716" i="11" s="1"/>
  <c r="O618" i="11"/>
  <c r="O619" i="11" s="1"/>
  <c r="O620" i="11" s="1"/>
  <c r="O621" i="11" s="1"/>
  <c r="O622" i="11" s="1"/>
  <c r="O623" i="11" s="1"/>
  <c r="O624" i="11" s="1"/>
  <c r="O625" i="11" s="1"/>
  <c r="O626" i="11" s="1"/>
  <c r="O627" i="11" s="1"/>
  <c r="O628" i="11" s="1"/>
  <c r="O530" i="11"/>
  <c r="O531" i="11" s="1"/>
  <c r="O532" i="11" s="1"/>
  <c r="O533" i="11" s="1"/>
  <c r="O534" i="11" s="1"/>
  <c r="O535" i="11" s="1"/>
  <c r="O536" i="11" s="1"/>
  <c r="O537" i="11" s="1"/>
  <c r="O538" i="11" s="1"/>
  <c r="O539" i="11" s="1"/>
  <c r="O540" i="11" s="1"/>
  <c r="O354" i="11"/>
  <c r="O355" i="11" s="1"/>
  <c r="O356" i="11" s="1"/>
  <c r="O357" i="11" s="1"/>
  <c r="O358" i="11" s="1"/>
  <c r="O359" i="11" s="1"/>
  <c r="O360" i="11" s="1"/>
  <c r="O361" i="11" s="1"/>
  <c r="O362" i="11" s="1"/>
  <c r="O363" i="11" s="1"/>
  <c r="O364" i="11" s="1"/>
  <c r="O266" i="11"/>
  <c r="O267" i="11" s="1"/>
  <c r="O268" i="11" s="1"/>
  <c r="O269" i="11" s="1"/>
  <c r="O270" i="11" s="1"/>
  <c r="O271" i="11" s="1"/>
  <c r="O272" i="11" s="1"/>
  <c r="O273" i="11" s="1"/>
  <c r="O274" i="11" s="1"/>
  <c r="O275" i="11" s="1"/>
  <c r="O276" i="11" s="1"/>
  <c r="O178" i="11"/>
  <c r="O179" i="11" s="1"/>
  <c r="O180" i="11" s="1"/>
  <c r="O181" i="11" s="1"/>
  <c r="O182" i="11" s="1"/>
  <c r="O183" i="11" s="1"/>
  <c r="O184" i="11" s="1"/>
  <c r="O185" i="11" s="1"/>
  <c r="O186" i="11" s="1"/>
  <c r="O187" i="11" s="1"/>
  <c r="O188" i="11" s="1"/>
  <c r="Q2164" i="11"/>
  <c r="I1808" i="11"/>
  <c r="I1800" i="11"/>
  <c r="I1792" i="11"/>
  <c r="I1784" i="11"/>
  <c r="I1776" i="11"/>
  <c r="I1768" i="11"/>
  <c r="I1760" i="11"/>
  <c r="I1752" i="11"/>
  <c r="I1744" i="11"/>
  <c r="I1736" i="11"/>
  <c r="I1728" i="11"/>
  <c r="I1720" i="11"/>
  <c r="I1712" i="11"/>
  <c r="I1704" i="11"/>
  <c r="I1696" i="11"/>
  <c r="I1688" i="11"/>
  <c r="I1680" i="11"/>
  <c r="I1672" i="11"/>
  <c r="I1664" i="11"/>
  <c r="I1656" i="11"/>
  <c r="I1648" i="11"/>
  <c r="I1640" i="11"/>
  <c r="I1632" i="11"/>
  <c r="I1624" i="11"/>
  <c r="I1616" i="11"/>
  <c r="I1608" i="11"/>
  <c r="I1600" i="11"/>
  <c r="I1592" i="11"/>
  <c r="I1584" i="11"/>
  <c r="I1576" i="11"/>
  <c r="I1568" i="11"/>
  <c r="I1560" i="11"/>
  <c r="I1552" i="11"/>
  <c r="I1544" i="11"/>
  <c r="I1536" i="11"/>
  <c r="I1528" i="11"/>
  <c r="I1520" i="11"/>
  <c r="I1512" i="11"/>
  <c r="I1504" i="11"/>
  <c r="I1496" i="11"/>
  <c r="I1488" i="11"/>
  <c r="I1480" i="11"/>
  <c r="I1472" i="11"/>
  <c r="I1464" i="11"/>
  <c r="I1456" i="11"/>
  <c r="I1448" i="11"/>
  <c r="I1440" i="11"/>
  <c r="I1432" i="11"/>
  <c r="I1424" i="11"/>
  <c r="I1416" i="11"/>
  <c r="I1408" i="11"/>
  <c r="I1400" i="11"/>
  <c r="I1392" i="11"/>
  <c r="I1384" i="11"/>
  <c r="I1376" i="11"/>
  <c r="I1368" i="11"/>
  <c r="I1360" i="11"/>
  <c r="I1352" i="11"/>
  <c r="I1344" i="11"/>
  <c r="I1336" i="11"/>
  <c r="I1328" i="11"/>
  <c r="I1320" i="11"/>
  <c r="I1312" i="11"/>
  <c r="I1304" i="11"/>
  <c r="I1296" i="11"/>
  <c r="I1288" i="11"/>
  <c r="I1280" i="11"/>
  <c r="I1272" i="11"/>
  <c r="I1264" i="11"/>
  <c r="I1256" i="11"/>
  <c r="I1248" i="11"/>
  <c r="I1240" i="11"/>
  <c r="I1232" i="11"/>
  <c r="I1224" i="11"/>
  <c r="I1216" i="11"/>
  <c r="I1208" i="11"/>
  <c r="I1200" i="11"/>
  <c r="I1192" i="11"/>
  <c r="I1184" i="11"/>
  <c r="I1176" i="11"/>
  <c r="I1168" i="11"/>
  <c r="I1160" i="11"/>
  <c r="I1152" i="11"/>
  <c r="I1144" i="11"/>
  <c r="I1136" i="11"/>
  <c r="I1128" i="11"/>
  <c r="I1120" i="11"/>
  <c r="I1112" i="11"/>
  <c r="I1104" i="11"/>
  <c r="I1096" i="11"/>
  <c r="I1088" i="11"/>
  <c r="I1080" i="11"/>
  <c r="I1072" i="11"/>
  <c r="I1064" i="11"/>
  <c r="I1056" i="11"/>
  <c r="I1048" i="11"/>
  <c r="I1040" i="11"/>
  <c r="I1032" i="11"/>
  <c r="I1024" i="11"/>
  <c r="I1016" i="11"/>
  <c r="I1008" i="11"/>
  <c r="I1000" i="11"/>
  <c r="I992" i="11"/>
  <c r="I984" i="11"/>
  <c r="I976" i="11"/>
  <c r="I968" i="11"/>
  <c r="I960" i="11"/>
  <c r="I952" i="11"/>
  <c r="I944" i="11"/>
  <c r="I936" i="11"/>
  <c r="I928" i="11"/>
  <c r="I920" i="11"/>
  <c r="I912" i="11"/>
  <c r="I904" i="11"/>
  <c r="I896" i="11"/>
  <c r="I888" i="11"/>
  <c r="I880" i="11"/>
  <c r="I872" i="11"/>
  <c r="I864" i="11"/>
  <c r="I856" i="11"/>
  <c r="I848" i="11"/>
  <c r="I840" i="11"/>
  <c r="I832" i="11"/>
  <c r="I824" i="11"/>
  <c r="I816" i="11"/>
  <c r="O2136" i="11"/>
  <c r="O2137" i="11" s="1"/>
  <c r="O2138" i="11" s="1"/>
  <c r="O2139" i="11" s="1"/>
  <c r="O2140" i="11" s="1"/>
  <c r="O2141" i="11" s="1"/>
  <c r="O2142" i="11" s="1"/>
  <c r="O2143" i="11" s="1"/>
  <c r="O2144" i="11" s="1"/>
  <c r="O2145" i="11" s="1"/>
  <c r="O2146" i="11" s="1"/>
  <c r="O2048" i="11"/>
  <c r="O2049" i="11" s="1"/>
  <c r="O2050" i="11" s="1"/>
  <c r="O2051" i="11" s="1"/>
  <c r="O2052" i="11" s="1"/>
  <c r="O2053" i="11" s="1"/>
  <c r="O2054" i="11" s="1"/>
  <c r="O2055" i="11" s="1"/>
  <c r="O2056" i="11" s="1"/>
  <c r="O2057" i="11" s="1"/>
  <c r="O2058" i="11" s="1"/>
  <c r="O1960" i="11"/>
  <c r="O1961" i="11" s="1"/>
  <c r="O1962" i="11" s="1"/>
  <c r="O1963" i="11" s="1"/>
  <c r="O1964" i="11" s="1"/>
  <c r="O1965" i="11" s="1"/>
  <c r="O1966" i="11" s="1"/>
  <c r="O1967" i="11" s="1"/>
  <c r="O1968" i="11" s="1"/>
  <c r="O1969" i="11" s="1"/>
  <c r="O1970" i="11" s="1"/>
  <c r="O1872" i="11"/>
  <c r="O1873" i="11" s="1"/>
  <c r="O1874" i="11" s="1"/>
  <c r="O1875" i="11" s="1"/>
  <c r="O1876" i="11" s="1"/>
  <c r="O1877" i="11" s="1"/>
  <c r="O1878" i="11" s="1"/>
  <c r="O1879" i="11" s="1"/>
  <c r="O1880" i="11" s="1"/>
  <c r="O1881" i="11" s="1"/>
  <c r="O1882" i="11" s="1"/>
  <c r="O1784" i="11"/>
  <c r="O1785" i="11" s="1"/>
  <c r="O1786" i="11" s="1"/>
  <c r="O1787" i="11" s="1"/>
  <c r="O1788" i="11" s="1"/>
  <c r="O1789" i="11" s="1"/>
  <c r="O1790" i="11" s="1"/>
  <c r="O1791" i="11" s="1"/>
  <c r="O1792" i="11" s="1"/>
  <c r="O1793" i="11" s="1"/>
  <c r="O1794" i="11" s="1"/>
  <c r="O1696" i="11"/>
  <c r="O1697" i="11" s="1"/>
  <c r="O1698" i="11" s="1"/>
  <c r="O1699" i="11" s="1"/>
  <c r="O1700" i="11" s="1"/>
  <c r="O1701" i="11" s="1"/>
  <c r="O1702" i="11" s="1"/>
  <c r="O1703" i="11" s="1"/>
  <c r="O1704" i="11" s="1"/>
  <c r="O1705" i="11" s="1"/>
  <c r="O1706" i="11" s="1"/>
  <c r="O1608" i="11"/>
  <c r="O1609" i="11" s="1"/>
  <c r="O1610" i="11" s="1"/>
  <c r="O1611" i="11" s="1"/>
  <c r="O1612" i="11" s="1"/>
  <c r="O1613" i="11" s="1"/>
  <c r="O1614" i="11" s="1"/>
  <c r="O1615" i="11" s="1"/>
  <c r="O1616" i="11" s="1"/>
  <c r="O1617" i="11" s="1"/>
  <c r="O1618" i="11" s="1"/>
  <c r="O1520" i="11"/>
  <c r="O1521" i="11" s="1"/>
  <c r="O1522" i="11" s="1"/>
  <c r="O1523" i="11" s="1"/>
  <c r="O1524" i="11" s="1"/>
  <c r="O1525" i="11" s="1"/>
  <c r="O1526" i="11" s="1"/>
  <c r="O1527" i="11" s="1"/>
  <c r="O1528" i="11" s="1"/>
  <c r="O1529" i="11" s="1"/>
  <c r="O1530" i="11" s="1"/>
  <c r="O1432" i="11"/>
  <c r="O1433" i="11" s="1"/>
  <c r="O1434" i="11" s="1"/>
  <c r="O1435" i="11" s="1"/>
  <c r="O1436" i="11" s="1"/>
  <c r="O1437" i="11" s="1"/>
  <c r="O1438" i="11" s="1"/>
  <c r="O1439" i="11" s="1"/>
  <c r="O1440" i="11" s="1"/>
  <c r="O1441" i="11" s="1"/>
  <c r="O1442" i="11" s="1"/>
  <c r="O1344" i="11"/>
  <c r="O1345" i="11" s="1"/>
  <c r="O1346" i="11" s="1"/>
  <c r="O1347" i="11" s="1"/>
  <c r="O1348" i="11" s="1"/>
  <c r="O1349" i="11" s="1"/>
  <c r="O1350" i="11" s="1"/>
  <c r="O1351" i="11" s="1"/>
  <c r="O1352" i="11" s="1"/>
  <c r="O1353" i="11" s="1"/>
  <c r="O1354" i="11" s="1"/>
  <c r="O1256" i="11"/>
  <c r="O1257" i="11" s="1"/>
  <c r="O1258" i="11" s="1"/>
  <c r="O1259" i="11" s="1"/>
  <c r="O1260" i="11" s="1"/>
  <c r="O1261" i="11" s="1"/>
  <c r="O1262" i="11" s="1"/>
  <c r="O1263" i="11" s="1"/>
  <c r="O1264" i="11" s="1"/>
  <c r="O1265" i="11" s="1"/>
  <c r="O1266" i="11" s="1"/>
  <c r="O1168" i="11"/>
  <c r="O1169" i="11" s="1"/>
  <c r="O1170" i="11" s="1"/>
  <c r="O1171" i="11" s="1"/>
  <c r="O1172" i="11" s="1"/>
  <c r="O1173" i="11" s="1"/>
  <c r="O1174" i="11" s="1"/>
  <c r="O1175" i="11" s="1"/>
  <c r="O1176" i="11" s="1"/>
  <c r="O1177" i="11" s="1"/>
  <c r="O1178" i="11" s="1"/>
  <c r="O1080" i="11"/>
  <c r="O1081" i="11" s="1"/>
  <c r="O1082" i="11" s="1"/>
  <c r="O1083" i="11" s="1"/>
  <c r="O1084" i="11" s="1"/>
  <c r="O1085" i="11" s="1"/>
  <c r="O1086" i="11" s="1"/>
  <c r="O1087" i="11" s="1"/>
  <c r="O1088" i="11" s="1"/>
  <c r="O1089" i="11" s="1"/>
  <c r="O1090" i="11" s="1"/>
  <c r="O992" i="11"/>
  <c r="O993" i="11" s="1"/>
  <c r="O994" i="11" s="1"/>
  <c r="O995" i="11" s="1"/>
  <c r="O996" i="11" s="1"/>
  <c r="O997" i="11" s="1"/>
  <c r="O998" i="11" s="1"/>
  <c r="O999" i="11" s="1"/>
  <c r="O1000" i="11" s="1"/>
  <c r="O1001" i="11" s="1"/>
  <c r="O1002" i="11" s="1"/>
  <c r="O904" i="11"/>
  <c r="O905" i="11" s="1"/>
  <c r="O906" i="11" s="1"/>
  <c r="O907" i="11" s="1"/>
  <c r="O908" i="11" s="1"/>
  <c r="O909" i="11" s="1"/>
  <c r="O910" i="11" s="1"/>
  <c r="O911" i="11" s="1"/>
  <c r="O912" i="11" s="1"/>
  <c r="O913" i="11" s="1"/>
  <c r="O914" i="11" s="1"/>
  <c r="O816" i="11"/>
  <c r="O817" i="11" s="1"/>
  <c r="O818" i="11" s="1"/>
  <c r="O819" i="11" s="1"/>
  <c r="O820" i="11" s="1"/>
  <c r="O821" i="11" s="1"/>
  <c r="O822" i="11" s="1"/>
  <c r="O823" i="11" s="1"/>
  <c r="O824" i="11" s="1"/>
  <c r="O825" i="11" s="1"/>
  <c r="O826" i="11" s="1"/>
  <c r="O728" i="11"/>
  <c r="O729" i="11" s="1"/>
  <c r="O730" i="11" s="1"/>
  <c r="O731" i="11" s="1"/>
  <c r="O732" i="11" s="1"/>
  <c r="O733" i="11" s="1"/>
  <c r="O734" i="11" s="1"/>
  <c r="O735" i="11" s="1"/>
  <c r="O736" i="11" s="1"/>
  <c r="O737" i="11" s="1"/>
  <c r="O738" i="11" s="1"/>
  <c r="O640" i="11"/>
  <c r="O641" i="11" s="1"/>
  <c r="O642" i="11" s="1"/>
  <c r="O643" i="11" s="1"/>
  <c r="O644" i="11" s="1"/>
  <c r="O645" i="11" s="1"/>
  <c r="O646" i="11" s="1"/>
  <c r="O647" i="11" s="1"/>
  <c r="O648" i="11" s="1"/>
  <c r="O649" i="11" s="1"/>
  <c r="O650" i="11" s="1"/>
  <c r="O552" i="11"/>
  <c r="O553" i="11" s="1"/>
  <c r="O554" i="11" s="1"/>
  <c r="O555" i="11" s="1"/>
  <c r="O556" i="11" s="1"/>
  <c r="O557" i="11" s="1"/>
  <c r="O558" i="11" s="1"/>
  <c r="O559" i="11" s="1"/>
  <c r="O560" i="11" s="1"/>
  <c r="O561" i="11" s="1"/>
  <c r="O562" i="11" s="1"/>
  <c r="O464" i="11"/>
  <c r="O465" i="11" s="1"/>
  <c r="O466" i="11" s="1"/>
  <c r="O467" i="11" s="1"/>
  <c r="O468" i="11" s="1"/>
  <c r="O469" i="11" s="1"/>
  <c r="O470" i="11" s="1"/>
  <c r="O471" i="11" s="1"/>
  <c r="O472" i="11" s="1"/>
  <c r="O473" i="11" s="1"/>
  <c r="O474" i="11" s="1"/>
  <c r="O376" i="11"/>
  <c r="O377" i="11" s="1"/>
  <c r="O378" i="11" s="1"/>
  <c r="O379" i="11" s="1"/>
  <c r="O380" i="11" s="1"/>
  <c r="O381" i="11" s="1"/>
  <c r="O382" i="11" s="1"/>
  <c r="O383" i="11" s="1"/>
  <c r="O384" i="11" s="1"/>
  <c r="O385" i="11" s="1"/>
  <c r="O386" i="11" s="1"/>
  <c r="O288" i="11"/>
  <c r="O289" i="11" s="1"/>
  <c r="O290" i="11" s="1"/>
  <c r="O291" i="11" s="1"/>
  <c r="O292" i="11" s="1"/>
  <c r="O293" i="11" s="1"/>
  <c r="O294" i="11" s="1"/>
  <c r="O295" i="11" s="1"/>
  <c r="O296" i="11" s="1"/>
  <c r="O297" i="11" s="1"/>
  <c r="O298" i="11" s="1"/>
  <c r="O200" i="11"/>
  <c r="O201" i="11" s="1"/>
  <c r="O202" i="11" s="1"/>
  <c r="O203" i="11" s="1"/>
  <c r="O204" i="11" s="1"/>
  <c r="O205" i="11" s="1"/>
  <c r="O206" i="11" s="1"/>
  <c r="O207" i="11" s="1"/>
  <c r="O208" i="11" s="1"/>
  <c r="O209" i="11" s="1"/>
  <c r="O210" i="11" s="1"/>
  <c r="O112" i="11"/>
  <c r="O113" i="11" s="1"/>
  <c r="O114" i="11" s="1"/>
  <c r="O115" i="11" s="1"/>
  <c r="O116" i="11" s="1"/>
  <c r="O117" i="11" s="1"/>
  <c r="O118" i="11" s="1"/>
  <c r="O119" i="11" s="1"/>
  <c r="O120" i="11" s="1"/>
  <c r="O121" i="11" s="1"/>
  <c r="O122" i="11" s="1"/>
  <c r="O24" i="1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2158" i="11"/>
  <c r="O2159" i="11" s="1"/>
  <c r="O2160" i="11" s="1"/>
  <c r="O2161" i="11" s="1"/>
  <c r="O2162" i="11" s="1"/>
  <c r="O2163" i="11" s="1"/>
  <c r="O2164" i="11" s="1"/>
  <c r="O2165" i="11" s="1"/>
  <c r="O2166" i="11" s="1"/>
  <c r="O2167" i="11" s="1"/>
  <c r="O2168" i="11" s="1"/>
  <c r="O2070" i="11"/>
  <c r="O2071" i="11" s="1"/>
  <c r="O2072" i="11" s="1"/>
  <c r="O2073" i="11" s="1"/>
  <c r="O2074" i="11" s="1"/>
  <c r="O2075" i="11" s="1"/>
  <c r="O2076" i="11" s="1"/>
  <c r="O2077" i="11" s="1"/>
  <c r="O2078" i="11" s="1"/>
  <c r="O2079" i="11" s="1"/>
  <c r="O2080" i="11" s="1"/>
  <c r="O1982" i="11"/>
  <c r="O1983" i="11" s="1"/>
  <c r="O1984" i="11" s="1"/>
  <c r="O1985" i="11" s="1"/>
  <c r="O1986" i="11" s="1"/>
  <c r="O1987" i="11" s="1"/>
  <c r="O1988" i="11" s="1"/>
  <c r="O1989" i="11" s="1"/>
  <c r="O1990" i="11" s="1"/>
  <c r="O1991" i="11" s="1"/>
  <c r="O1992" i="11" s="1"/>
  <c r="O1894" i="11"/>
  <c r="O1895" i="11" s="1"/>
  <c r="O1896" i="11" s="1"/>
  <c r="O1897" i="11" s="1"/>
  <c r="O1898" i="11" s="1"/>
  <c r="O1899" i="11" s="1"/>
  <c r="O1900" i="11" s="1"/>
  <c r="O1901" i="11" s="1"/>
  <c r="O1902" i="11" s="1"/>
  <c r="O1903" i="11" s="1"/>
  <c r="O1904" i="11" s="1"/>
  <c r="O1806" i="11"/>
  <c r="O1807" i="11" s="1"/>
  <c r="O1808" i="11" s="1"/>
  <c r="O1809" i="11" s="1"/>
  <c r="O1810" i="11" s="1"/>
  <c r="O1811" i="11" s="1"/>
  <c r="O1812" i="11" s="1"/>
  <c r="O1813" i="11" s="1"/>
  <c r="O1814" i="11" s="1"/>
  <c r="O1815" i="11" s="1"/>
  <c r="O1816" i="11" s="1"/>
  <c r="O1718" i="11"/>
  <c r="O1719" i="11" s="1"/>
  <c r="O1720" i="11" s="1"/>
  <c r="O1721" i="11" s="1"/>
  <c r="O1722" i="11" s="1"/>
  <c r="O1723" i="11" s="1"/>
  <c r="O1724" i="11" s="1"/>
  <c r="O1725" i="11" s="1"/>
  <c r="O1726" i="11" s="1"/>
  <c r="O1727" i="11" s="1"/>
  <c r="O1728" i="11" s="1"/>
  <c r="O1630" i="11"/>
  <c r="O1631" i="11" s="1"/>
  <c r="O1632" i="11" s="1"/>
  <c r="O1633" i="11" s="1"/>
  <c r="O1634" i="11" s="1"/>
  <c r="O1635" i="11" s="1"/>
  <c r="O1636" i="11" s="1"/>
  <c r="O1637" i="11" s="1"/>
  <c r="O1638" i="11" s="1"/>
  <c r="O1639" i="11" s="1"/>
  <c r="O1640" i="11" s="1"/>
  <c r="O1542" i="11"/>
  <c r="O1543" i="11" s="1"/>
  <c r="O1544" i="11" s="1"/>
  <c r="O1545" i="11" s="1"/>
  <c r="O1546" i="11" s="1"/>
  <c r="O1547" i="11" s="1"/>
  <c r="O1548" i="11" s="1"/>
  <c r="O1549" i="11" s="1"/>
  <c r="O1550" i="11" s="1"/>
  <c r="O1551" i="11" s="1"/>
  <c r="O1552" i="11" s="1"/>
  <c r="O1454" i="11"/>
  <c r="O1455" i="11" s="1"/>
  <c r="O1456" i="11" s="1"/>
  <c r="O1457" i="11" s="1"/>
  <c r="O1458" i="11" s="1"/>
  <c r="O1459" i="11" s="1"/>
  <c r="O1460" i="11" s="1"/>
  <c r="O1461" i="11" s="1"/>
  <c r="O1462" i="11" s="1"/>
  <c r="O1463" i="11" s="1"/>
  <c r="O1464" i="11" s="1"/>
  <c r="O1366" i="11"/>
  <c r="O1367" i="11" s="1"/>
  <c r="O1368" i="11" s="1"/>
  <c r="O1369" i="11" s="1"/>
  <c r="O1370" i="11" s="1"/>
  <c r="O1371" i="11" s="1"/>
  <c r="O1372" i="11" s="1"/>
  <c r="O1373" i="11" s="1"/>
  <c r="O1374" i="11" s="1"/>
  <c r="O1375" i="11" s="1"/>
  <c r="O1376" i="11" s="1"/>
  <c r="O1278" i="11"/>
  <c r="O1279" i="11" s="1"/>
  <c r="O1280" i="11" s="1"/>
  <c r="O1281" i="11" s="1"/>
  <c r="O1282" i="11" s="1"/>
  <c r="O1283" i="11" s="1"/>
  <c r="O1284" i="11" s="1"/>
  <c r="O1285" i="11" s="1"/>
  <c r="O1286" i="11" s="1"/>
  <c r="O1287" i="11" s="1"/>
  <c r="O1288" i="11" s="1"/>
  <c r="O1190" i="11"/>
  <c r="O1191" i="11" s="1"/>
  <c r="O1192" i="11" s="1"/>
  <c r="O1193" i="11" s="1"/>
  <c r="O1194" i="11" s="1"/>
  <c r="O1195" i="11" s="1"/>
  <c r="O1196" i="11" s="1"/>
  <c r="O1197" i="11" s="1"/>
  <c r="O1198" i="11" s="1"/>
  <c r="O1199" i="11" s="1"/>
  <c r="O1200" i="11" s="1"/>
  <c r="O1102" i="11"/>
  <c r="O1103" i="11" s="1"/>
  <c r="O1104" i="11" s="1"/>
  <c r="O1105" i="11" s="1"/>
  <c r="O1106" i="11" s="1"/>
  <c r="O1107" i="11" s="1"/>
  <c r="O1108" i="11" s="1"/>
  <c r="O1109" i="11" s="1"/>
  <c r="O1110" i="11" s="1"/>
  <c r="O1111" i="11" s="1"/>
  <c r="O1112" i="11" s="1"/>
  <c r="O1014" i="11"/>
  <c r="O1015" i="11" s="1"/>
  <c r="O1016" i="11" s="1"/>
  <c r="O1017" i="11" s="1"/>
  <c r="O1018" i="11" s="1"/>
  <c r="O1019" i="11" s="1"/>
  <c r="O1020" i="11" s="1"/>
  <c r="O1021" i="11" s="1"/>
  <c r="O1022" i="11" s="1"/>
  <c r="O1023" i="11" s="1"/>
  <c r="O1024" i="11" s="1"/>
  <c r="O926" i="11"/>
  <c r="O927" i="11" s="1"/>
  <c r="O928" i="11" s="1"/>
  <c r="O929" i="11" s="1"/>
  <c r="O930" i="11" s="1"/>
  <c r="O931" i="11" s="1"/>
  <c r="O932" i="11" s="1"/>
  <c r="O933" i="11" s="1"/>
  <c r="O934" i="11" s="1"/>
  <c r="O935" i="11" s="1"/>
  <c r="O936" i="11" s="1"/>
  <c r="O838" i="11"/>
  <c r="O839" i="11" s="1"/>
  <c r="O840" i="11" s="1"/>
  <c r="O841" i="11" s="1"/>
  <c r="O842" i="11" s="1"/>
  <c r="O843" i="11" s="1"/>
  <c r="O844" i="11" s="1"/>
  <c r="O845" i="11" s="1"/>
  <c r="O846" i="11" s="1"/>
  <c r="O847" i="11" s="1"/>
  <c r="O848" i="11" s="1"/>
  <c r="O750" i="11"/>
  <c r="O751" i="11" s="1"/>
  <c r="O752" i="11" s="1"/>
  <c r="O753" i="11" s="1"/>
  <c r="O754" i="11" s="1"/>
  <c r="O755" i="11" s="1"/>
  <c r="O756" i="11" s="1"/>
  <c r="O757" i="11" s="1"/>
  <c r="O758" i="11" s="1"/>
  <c r="O759" i="11" s="1"/>
  <c r="O760" i="11" s="1"/>
  <c r="O662" i="11"/>
  <c r="O663" i="11" s="1"/>
  <c r="O664" i="11" s="1"/>
  <c r="O665" i="11" s="1"/>
  <c r="O666" i="11" s="1"/>
  <c r="O667" i="11" s="1"/>
  <c r="O668" i="11" s="1"/>
  <c r="O669" i="11" s="1"/>
  <c r="O670" i="11" s="1"/>
  <c r="O671" i="11" s="1"/>
  <c r="O672" i="11" s="1"/>
  <c r="O574" i="11"/>
  <c r="O575" i="11" s="1"/>
  <c r="O576" i="11" s="1"/>
  <c r="O577" i="11" s="1"/>
  <c r="O578" i="11" s="1"/>
  <c r="O579" i="11" s="1"/>
  <c r="O580" i="11" s="1"/>
  <c r="O581" i="11" s="1"/>
  <c r="O582" i="11" s="1"/>
  <c r="O583" i="11" s="1"/>
  <c r="O584" i="11" s="1"/>
  <c r="O486" i="11"/>
  <c r="O487" i="11" s="1"/>
  <c r="O488" i="11" s="1"/>
  <c r="O489" i="11" s="1"/>
  <c r="O490" i="11" s="1"/>
  <c r="O491" i="11" s="1"/>
  <c r="O492" i="11" s="1"/>
  <c r="O493" i="11" s="1"/>
  <c r="O494" i="11" s="1"/>
  <c r="O495" i="11" s="1"/>
  <c r="O496" i="11" s="1"/>
  <c r="O398" i="11"/>
  <c r="O399" i="11" s="1"/>
  <c r="O400" i="11" s="1"/>
  <c r="O401" i="11" s="1"/>
  <c r="O402" i="11" s="1"/>
  <c r="O403" i="11" s="1"/>
  <c r="O404" i="11" s="1"/>
  <c r="O405" i="11" s="1"/>
  <c r="O406" i="11" s="1"/>
  <c r="O407" i="11" s="1"/>
  <c r="O408" i="11" s="1"/>
  <c r="O310" i="11"/>
  <c r="O311" i="11" s="1"/>
  <c r="O312" i="11" s="1"/>
  <c r="O313" i="11" s="1"/>
  <c r="O314" i="11" s="1"/>
  <c r="O315" i="11" s="1"/>
  <c r="O316" i="11" s="1"/>
  <c r="O317" i="11" s="1"/>
  <c r="O318" i="11" s="1"/>
  <c r="O319" i="11" s="1"/>
  <c r="O320" i="11" s="1"/>
  <c r="O222" i="11"/>
  <c r="O223" i="11" s="1"/>
  <c r="O224" i="11" s="1"/>
  <c r="O225" i="11" s="1"/>
  <c r="O226" i="11" s="1"/>
  <c r="O227" i="11" s="1"/>
  <c r="O228" i="11" s="1"/>
  <c r="O229" i="11" s="1"/>
  <c r="O230" i="11" s="1"/>
  <c r="O231" i="11" s="1"/>
  <c r="O232" i="11" s="1"/>
  <c r="O134" i="11"/>
  <c r="O135" i="11" s="1"/>
  <c r="O136" i="11" s="1"/>
  <c r="O137" i="11" s="1"/>
  <c r="O138" i="11" s="1"/>
  <c r="O139" i="11" s="1"/>
  <c r="O140" i="11" s="1"/>
  <c r="O141" i="11" s="1"/>
  <c r="O142" i="11" s="1"/>
  <c r="O143" i="11" s="1"/>
  <c r="O144" i="11" s="1"/>
  <c r="O46" i="1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I1629" i="11"/>
  <c r="I1621" i="11"/>
  <c r="I1613" i="11"/>
  <c r="I1605" i="11"/>
  <c r="I1597" i="11"/>
  <c r="I1589" i="11"/>
  <c r="I1581" i="11"/>
  <c r="I1565" i="11"/>
  <c r="I1557" i="11"/>
  <c r="I1549" i="11"/>
  <c r="I1541" i="11"/>
  <c r="I1533" i="11"/>
  <c r="I1525" i="11"/>
  <c r="I1509" i="11"/>
  <c r="I1501" i="11"/>
  <c r="I1493" i="11"/>
  <c r="I1485" i="11"/>
  <c r="I1477" i="11"/>
  <c r="I1469" i="11"/>
  <c r="I1461" i="11"/>
  <c r="I1453" i="11"/>
  <c r="I1445" i="11"/>
  <c r="I1437" i="11"/>
  <c r="I1429" i="11"/>
  <c r="I1421" i="11"/>
  <c r="I1413" i="11"/>
  <c r="I1405" i="11"/>
  <c r="I1397" i="11"/>
  <c r="I1389" i="11"/>
  <c r="I1381" i="11"/>
  <c r="I1373" i="11"/>
  <c r="I1365" i="11"/>
  <c r="I1357" i="11"/>
  <c r="I1349" i="11"/>
  <c r="I1341" i="11"/>
  <c r="I1333" i="11"/>
  <c r="I1325" i="11"/>
  <c r="I1317" i="11"/>
  <c r="I1309" i="11"/>
  <c r="I1301" i="11"/>
  <c r="I1293" i="11"/>
  <c r="I1285" i="11"/>
  <c r="I1269" i="11"/>
  <c r="I1261" i="11"/>
  <c r="I1253" i="11"/>
  <c r="I1245" i="11"/>
  <c r="I1237" i="11"/>
  <c r="I1229" i="11"/>
  <c r="I1221" i="11"/>
  <c r="I1213" i="11"/>
  <c r="I1205" i="11"/>
  <c r="I1197" i="11"/>
  <c r="I1189" i="11"/>
  <c r="I1181" i="11"/>
  <c r="I1173" i="11"/>
  <c r="I1165" i="11"/>
  <c r="I1157" i="11"/>
  <c r="I1149" i="11"/>
  <c r="I1141" i="11"/>
  <c r="I1133" i="11"/>
  <c r="I1125" i="11"/>
  <c r="I1117" i="11"/>
  <c r="I1109" i="11"/>
  <c r="I1101" i="11"/>
  <c r="I1093" i="11"/>
  <c r="I1085" i="11"/>
  <c r="I1077" i="11"/>
  <c r="I1069" i="11"/>
  <c r="I1061" i="11"/>
  <c r="I1053" i="11"/>
  <c r="I1045" i="11"/>
  <c r="I1037" i="11"/>
  <c r="I1029" i="11"/>
  <c r="I1021" i="11"/>
  <c r="I1013" i="11"/>
  <c r="I1005" i="11"/>
  <c r="I997" i="11"/>
  <c r="I989" i="11"/>
  <c r="I973" i="11"/>
  <c r="I965" i="11"/>
  <c r="I957" i="11"/>
  <c r="I949" i="11"/>
  <c r="I941" i="11"/>
  <c r="I933" i="11"/>
  <c r="I925" i="11"/>
  <c r="I917" i="11"/>
  <c r="I909" i="11"/>
  <c r="I901" i="11"/>
  <c r="I893" i="11"/>
  <c r="I885" i="11"/>
  <c r="I877" i="11"/>
  <c r="I869" i="11"/>
  <c r="I861" i="11"/>
  <c r="I853" i="11"/>
  <c r="I845" i="11"/>
  <c r="I837" i="11"/>
  <c r="I821" i="11"/>
  <c r="I813" i="11"/>
  <c r="I805" i="11"/>
  <c r="I797" i="11"/>
  <c r="I789" i="11"/>
  <c r="I781" i="11"/>
  <c r="I773" i="11"/>
  <c r="I765" i="11"/>
  <c r="I757" i="11"/>
  <c r="I749" i="11"/>
  <c r="I741" i="11"/>
  <c r="I733" i="11"/>
  <c r="I725" i="11"/>
  <c r="I717" i="11"/>
  <c r="I709" i="11"/>
  <c r="I701" i="11"/>
  <c r="I693" i="11"/>
  <c r="I685" i="11"/>
  <c r="I677" i="11"/>
  <c r="I669" i="11"/>
  <c r="I661" i="11"/>
  <c r="I653" i="11"/>
  <c r="I645" i="11"/>
  <c r="I637" i="11"/>
  <c r="I629" i="11"/>
  <c r="I621" i="11"/>
  <c r="I613" i="11"/>
  <c r="I605" i="11"/>
  <c r="I597" i="11"/>
  <c r="I589" i="11"/>
  <c r="I581" i="11"/>
  <c r="I573" i="11"/>
  <c r="I565" i="11"/>
  <c r="I557" i="11"/>
  <c r="I549" i="11"/>
  <c r="I541" i="11"/>
  <c r="I533" i="11"/>
  <c r="I525" i="11"/>
  <c r="I517" i="11"/>
  <c r="I509" i="11"/>
  <c r="I501" i="11"/>
  <c r="I493" i="11"/>
  <c r="I485" i="11"/>
  <c r="I477" i="11"/>
  <c r="I445" i="11"/>
  <c r="I437" i="11"/>
  <c r="I429" i="11"/>
  <c r="I421" i="11"/>
  <c r="I413" i="11"/>
  <c r="I389" i="11"/>
  <c r="I373" i="11"/>
  <c r="I365" i="11"/>
  <c r="I357" i="11"/>
  <c r="I349" i="11"/>
  <c r="I341" i="11"/>
  <c r="I333" i="11"/>
  <c r="I325" i="11"/>
  <c r="I317" i="11"/>
  <c r="I309" i="11"/>
  <c r="I301" i="11"/>
  <c r="I293" i="11"/>
  <c r="I285" i="11"/>
  <c r="I277" i="11"/>
  <c r="I269" i="11"/>
  <c r="I261" i="11"/>
  <c r="I253" i="11"/>
  <c r="I245" i="11"/>
  <c r="I237" i="11"/>
  <c r="I229" i="11"/>
  <c r="I221" i="11"/>
  <c r="I213" i="11"/>
  <c r="I205" i="11"/>
  <c r="I197" i="11"/>
  <c r="I189" i="11"/>
  <c r="I181" i="11"/>
  <c r="I173" i="11"/>
  <c r="I165" i="11"/>
  <c r="I157" i="11"/>
  <c r="I149" i="11"/>
  <c r="I141" i="11"/>
  <c r="I133" i="11"/>
  <c r="I125" i="11"/>
  <c r="I117" i="11"/>
  <c r="I109" i="11"/>
  <c r="I101" i="11"/>
  <c r="I93" i="11"/>
  <c r="I85" i="11"/>
  <c r="I77" i="11"/>
  <c r="I69" i="11"/>
  <c r="I61" i="11"/>
  <c r="I53" i="11"/>
  <c r="I45" i="11"/>
  <c r="I37" i="11"/>
  <c r="I29" i="11"/>
  <c r="I21" i="11"/>
  <c r="I13" i="11"/>
  <c r="I5" i="11"/>
  <c r="O2125" i="11"/>
  <c r="O2126" i="11" s="1"/>
  <c r="O2127" i="11" s="1"/>
  <c r="O2128" i="11" s="1"/>
  <c r="O2129" i="11" s="1"/>
  <c r="O2130" i="11" s="1"/>
  <c r="O2131" i="11" s="1"/>
  <c r="O2132" i="11" s="1"/>
  <c r="O2133" i="11" s="1"/>
  <c r="O2134" i="11" s="1"/>
  <c r="O2135" i="11" s="1"/>
  <c r="O2037" i="11"/>
  <c r="O2038" i="11" s="1"/>
  <c r="O2039" i="11" s="1"/>
  <c r="O2040" i="11" s="1"/>
  <c r="O2041" i="11" s="1"/>
  <c r="O2042" i="11" s="1"/>
  <c r="O2043" i="11" s="1"/>
  <c r="O2044" i="11" s="1"/>
  <c r="O2045" i="11" s="1"/>
  <c r="O2046" i="11" s="1"/>
  <c r="O2047" i="11" s="1"/>
  <c r="O1949" i="11"/>
  <c r="O1950" i="11" s="1"/>
  <c r="O1951" i="11" s="1"/>
  <c r="O1952" i="11" s="1"/>
  <c r="O1953" i="11" s="1"/>
  <c r="O1954" i="11" s="1"/>
  <c r="O1955" i="11" s="1"/>
  <c r="O1956" i="11" s="1"/>
  <c r="O1957" i="11" s="1"/>
  <c r="O1958" i="11" s="1"/>
  <c r="O1959" i="11" s="1"/>
  <c r="O1861" i="11"/>
  <c r="O1862" i="11" s="1"/>
  <c r="O1863" i="11" s="1"/>
  <c r="O1864" i="11" s="1"/>
  <c r="O1865" i="11" s="1"/>
  <c r="O1866" i="11" s="1"/>
  <c r="O1867" i="11" s="1"/>
  <c r="O1868" i="11" s="1"/>
  <c r="O1869" i="11" s="1"/>
  <c r="O1870" i="11" s="1"/>
  <c r="O1871" i="11" s="1"/>
  <c r="O1773" i="11"/>
  <c r="O1774" i="11" s="1"/>
  <c r="O1775" i="11" s="1"/>
  <c r="O1776" i="11" s="1"/>
  <c r="O1777" i="11" s="1"/>
  <c r="O1778" i="11" s="1"/>
  <c r="O1779" i="11" s="1"/>
  <c r="O1780" i="11" s="1"/>
  <c r="O1781" i="11" s="1"/>
  <c r="O1782" i="11" s="1"/>
  <c r="O1783" i="11" s="1"/>
  <c r="O1685" i="11"/>
  <c r="O1686" i="11" s="1"/>
  <c r="O1687" i="11" s="1"/>
  <c r="O1688" i="11" s="1"/>
  <c r="O1689" i="11" s="1"/>
  <c r="O1690" i="11" s="1"/>
  <c r="O1691" i="11" s="1"/>
  <c r="O1692" i="11" s="1"/>
  <c r="O1693" i="11" s="1"/>
  <c r="O1694" i="11" s="1"/>
  <c r="O1695" i="11" s="1"/>
  <c r="O1597" i="11"/>
  <c r="O1598" i="11" s="1"/>
  <c r="O1599" i="11" s="1"/>
  <c r="O1600" i="11" s="1"/>
  <c r="O1601" i="11" s="1"/>
  <c r="O1602" i="11" s="1"/>
  <c r="O1603" i="11" s="1"/>
  <c r="O1604" i="11" s="1"/>
  <c r="O1605" i="11" s="1"/>
  <c r="O1606" i="11" s="1"/>
  <c r="O1607" i="11" s="1"/>
  <c r="O1509" i="11"/>
  <c r="O1510" i="11" s="1"/>
  <c r="O1511" i="11" s="1"/>
  <c r="O1512" i="11" s="1"/>
  <c r="O1513" i="11" s="1"/>
  <c r="O1514" i="11" s="1"/>
  <c r="O1515" i="11" s="1"/>
  <c r="O1516" i="11" s="1"/>
  <c r="O1517" i="11" s="1"/>
  <c r="O1518" i="11" s="1"/>
  <c r="O1519" i="11" s="1"/>
  <c r="O1421" i="11"/>
  <c r="O1422" i="11" s="1"/>
  <c r="O1423" i="11" s="1"/>
  <c r="O1424" i="11" s="1"/>
  <c r="O1425" i="11" s="1"/>
  <c r="O1426" i="11" s="1"/>
  <c r="O1427" i="11" s="1"/>
  <c r="O1428" i="11" s="1"/>
  <c r="O1429" i="11" s="1"/>
  <c r="O1430" i="11" s="1"/>
  <c r="O1431" i="11" s="1"/>
  <c r="O1333" i="11"/>
  <c r="O1334" i="11" s="1"/>
  <c r="O1335" i="11" s="1"/>
  <c r="O1336" i="11" s="1"/>
  <c r="O1337" i="11" s="1"/>
  <c r="O1338" i="11" s="1"/>
  <c r="O1339" i="11" s="1"/>
  <c r="O1340" i="11" s="1"/>
  <c r="O1341" i="11" s="1"/>
  <c r="O1342" i="11" s="1"/>
  <c r="O1343" i="11" s="1"/>
  <c r="O1245" i="11"/>
  <c r="O1246" i="11" s="1"/>
  <c r="O1247" i="11" s="1"/>
  <c r="O1248" i="11" s="1"/>
  <c r="O1249" i="11" s="1"/>
  <c r="O1250" i="11" s="1"/>
  <c r="O1251" i="11" s="1"/>
  <c r="O1252" i="11" s="1"/>
  <c r="O1253" i="11" s="1"/>
  <c r="O1254" i="11" s="1"/>
  <c r="O1255" i="11" s="1"/>
  <c r="O1157" i="11"/>
  <c r="O1158" i="11" s="1"/>
  <c r="O1159" i="11" s="1"/>
  <c r="O1160" i="11" s="1"/>
  <c r="O1161" i="11" s="1"/>
  <c r="O1162" i="11" s="1"/>
  <c r="O1163" i="11" s="1"/>
  <c r="O1164" i="11" s="1"/>
  <c r="O1165" i="11" s="1"/>
  <c r="O1166" i="11" s="1"/>
  <c r="O1167" i="11" s="1"/>
  <c r="O1069" i="11"/>
  <c r="O1070" i="11" s="1"/>
  <c r="O1071" i="11" s="1"/>
  <c r="O1072" i="11" s="1"/>
  <c r="O1073" i="11" s="1"/>
  <c r="O1074" i="11" s="1"/>
  <c r="O1075" i="11" s="1"/>
  <c r="O1076" i="11" s="1"/>
  <c r="O1077" i="11" s="1"/>
  <c r="O1078" i="11" s="1"/>
  <c r="O1079" i="11" s="1"/>
  <c r="O981" i="11"/>
  <c r="O982" i="11" s="1"/>
  <c r="O983" i="11" s="1"/>
  <c r="O984" i="11" s="1"/>
  <c r="O985" i="11" s="1"/>
  <c r="O986" i="11" s="1"/>
  <c r="O987" i="11" s="1"/>
  <c r="O988" i="11" s="1"/>
  <c r="O989" i="11" s="1"/>
  <c r="O990" i="11" s="1"/>
  <c r="O991" i="11" s="1"/>
  <c r="O893" i="11"/>
  <c r="O894" i="11" s="1"/>
  <c r="O895" i="11" s="1"/>
  <c r="O896" i="11" s="1"/>
  <c r="O897" i="11" s="1"/>
  <c r="O898" i="11" s="1"/>
  <c r="O899" i="11" s="1"/>
  <c r="O900" i="11" s="1"/>
  <c r="O901" i="11" s="1"/>
  <c r="O902" i="11" s="1"/>
  <c r="O903" i="11" s="1"/>
  <c r="O805" i="11"/>
  <c r="O806" i="11" s="1"/>
  <c r="O807" i="11" s="1"/>
  <c r="O808" i="11" s="1"/>
  <c r="O809" i="11" s="1"/>
  <c r="O810" i="11" s="1"/>
  <c r="O811" i="11" s="1"/>
  <c r="O812" i="11" s="1"/>
  <c r="O813" i="11" s="1"/>
  <c r="O814" i="11" s="1"/>
  <c r="O815" i="11" s="1"/>
  <c r="O717" i="11"/>
  <c r="O718" i="11" s="1"/>
  <c r="O719" i="11" s="1"/>
  <c r="O720" i="11" s="1"/>
  <c r="O721" i="11" s="1"/>
  <c r="O722" i="11" s="1"/>
  <c r="O723" i="11" s="1"/>
  <c r="O724" i="11" s="1"/>
  <c r="O725" i="11" s="1"/>
  <c r="O726" i="11" s="1"/>
  <c r="O727" i="11" s="1"/>
  <c r="O629" i="11"/>
  <c r="O630" i="11" s="1"/>
  <c r="O631" i="11" s="1"/>
  <c r="O632" i="11" s="1"/>
  <c r="O633" i="11" s="1"/>
  <c r="O634" i="11" s="1"/>
  <c r="O635" i="11" s="1"/>
  <c r="O636" i="11" s="1"/>
  <c r="O637" i="11" s="1"/>
  <c r="O638" i="11" s="1"/>
  <c r="O639" i="11" s="1"/>
  <c r="O541" i="11"/>
  <c r="O542" i="11" s="1"/>
  <c r="O543" i="11" s="1"/>
  <c r="O544" i="11" s="1"/>
  <c r="O545" i="11" s="1"/>
  <c r="O546" i="11" s="1"/>
  <c r="O547" i="11" s="1"/>
  <c r="O548" i="11" s="1"/>
  <c r="O549" i="11" s="1"/>
  <c r="O550" i="11" s="1"/>
  <c r="O551" i="11" s="1"/>
  <c r="O453" i="11"/>
  <c r="O454" i="11" s="1"/>
  <c r="O455" i="11" s="1"/>
  <c r="O456" i="11" s="1"/>
  <c r="O457" i="11" s="1"/>
  <c r="O458" i="11" s="1"/>
  <c r="O459" i="11" s="1"/>
  <c r="O460" i="11" s="1"/>
  <c r="O461" i="11" s="1"/>
  <c r="O462" i="11" s="1"/>
  <c r="O463" i="11" s="1"/>
  <c r="O365" i="11"/>
  <c r="O366" i="11" s="1"/>
  <c r="O367" i="11" s="1"/>
  <c r="O368" i="11" s="1"/>
  <c r="O369" i="11" s="1"/>
  <c r="O370" i="11" s="1"/>
  <c r="O371" i="11" s="1"/>
  <c r="O372" i="11" s="1"/>
  <c r="O373" i="11" s="1"/>
  <c r="O374" i="11" s="1"/>
  <c r="O375" i="11" s="1"/>
  <c r="O299" i="11"/>
  <c r="O300" i="11" s="1"/>
  <c r="O301" i="11" s="1"/>
  <c r="O302" i="11" s="1"/>
  <c r="O303" i="11" s="1"/>
  <c r="O304" i="11" s="1"/>
  <c r="O305" i="11" s="1"/>
  <c r="O306" i="11" s="1"/>
  <c r="O307" i="11" s="1"/>
  <c r="O308" i="11" s="1"/>
  <c r="O309" i="11" s="1"/>
  <c r="O277" i="11"/>
  <c r="O278" i="11" s="1"/>
  <c r="O279" i="11" s="1"/>
  <c r="O280" i="11" s="1"/>
  <c r="O281" i="11" s="1"/>
  <c r="O282" i="11" s="1"/>
  <c r="O283" i="11" s="1"/>
  <c r="O284" i="11" s="1"/>
  <c r="O285" i="11" s="1"/>
  <c r="O286" i="11" s="1"/>
  <c r="O287" i="11" s="1"/>
  <c r="O211" i="11"/>
  <c r="O212" i="11" s="1"/>
  <c r="O213" i="11" s="1"/>
  <c r="O214" i="11" s="1"/>
  <c r="O215" i="11" s="1"/>
  <c r="O216" i="11" s="1"/>
  <c r="O217" i="11" s="1"/>
  <c r="O218" i="11" s="1"/>
  <c r="O219" i="11" s="1"/>
  <c r="O220" i="11" s="1"/>
  <c r="O221" i="11" s="1"/>
  <c r="O189" i="11"/>
  <c r="O190" i="11" s="1"/>
  <c r="O191" i="11" s="1"/>
  <c r="O192" i="11" s="1"/>
  <c r="O193" i="11" s="1"/>
  <c r="O194" i="11" s="1"/>
  <c r="O195" i="11" s="1"/>
  <c r="O196" i="11" s="1"/>
  <c r="O197" i="11" s="1"/>
  <c r="O198" i="11" s="1"/>
  <c r="O199" i="11" s="1"/>
  <c r="O123" i="11"/>
  <c r="O124" i="11" s="1"/>
  <c r="O125" i="11" s="1"/>
  <c r="O126" i="11" s="1"/>
  <c r="O127" i="11" s="1"/>
  <c r="O128" i="11" s="1"/>
  <c r="O129" i="11" s="1"/>
  <c r="O130" i="11" s="1"/>
  <c r="O131" i="11" s="1"/>
  <c r="O132" i="11" s="1"/>
  <c r="O133" i="11" s="1"/>
  <c r="O101" i="1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35" i="1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13" i="1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I1532" i="11"/>
  <c r="I1524" i="11"/>
  <c r="I1516" i="11"/>
  <c r="I1508" i="11"/>
  <c r="I1500" i="11"/>
  <c r="I1492" i="11"/>
  <c r="I1484" i="11"/>
  <c r="I1476" i="11"/>
  <c r="I1468" i="11"/>
  <c r="I1460" i="11"/>
  <c r="I1452" i="11"/>
  <c r="I1444" i="11"/>
  <c r="I1436" i="11"/>
  <c r="I1428" i="11"/>
  <c r="I1420" i="11"/>
  <c r="I1412" i="11"/>
  <c r="I1404" i="11"/>
  <c r="I1396" i="11"/>
  <c r="I1388" i="11"/>
  <c r="I1380" i="11"/>
  <c r="I1372" i="11"/>
  <c r="I1364" i="11"/>
  <c r="I1356" i="11"/>
  <c r="I1348" i="11"/>
  <c r="I1340" i="11"/>
  <c r="I1332" i="11"/>
  <c r="I1324" i="11"/>
  <c r="I1316" i="11"/>
  <c r="I1308" i="11"/>
  <c r="I1300" i="11"/>
  <c r="I1292" i="11"/>
  <c r="I1284" i="11"/>
  <c r="I1276" i="11"/>
  <c r="I1268" i="11"/>
  <c r="I1260" i="11"/>
  <c r="I1252" i="11"/>
  <c r="I1244" i="11"/>
  <c r="I1236" i="11"/>
  <c r="I1228" i="11"/>
  <c r="I1220" i="11"/>
  <c r="I1212" i="11"/>
  <c r="I1204" i="11"/>
  <c r="I1196" i="11"/>
  <c r="I1188" i="11"/>
  <c r="I1180" i="11"/>
  <c r="I1172" i="11"/>
  <c r="I1164" i="11"/>
  <c r="I1156" i="11"/>
  <c r="I1148" i="11"/>
  <c r="I1140" i="11"/>
  <c r="I1132" i="11"/>
  <c r="I1124" i="11"/>
  <c r="I1116" i="11"/>
  <c r="I1108" i="11"/>
  <c r="I1100" i="11"/>
  <c r="I1092" i="11"/>
  <c r="I1084" i="11"/>
  <c r="I1076" i="11"/>
  <c r="I1068" i="11"/>
  <c r="I1060" i="11"/>
  <c r="I1052" i="11"/>
  <c r="I1044" i="11"/>
  <c r="I1036" i="11"/>
  <c r="I1028" i="11"/>
  <c r="I1020" i="11"/>
  <c r="I1012" i="11"/>
  <c r="I1004" i="11"/>
  <c r="I996" i="11"/>
  <c r="I988" i="11"/>
  <c r="I980" i="11"/>
  <c r="I972" i="11"/>
  <c r="I964" i="11"/>
  <c r="I956" i="11"/>
  <c r="I948" i="11"/>
  <c r="I940" i="11"/>
  <c r="I932" i="11"/>
  <c r="I924" i="11"/>
  <c r="I916" i="11"/>
  <c r="I908" i="11"/>
  <c r="I900" i="11"/>
  <c r="I892" i="11"/>
  <c r="I884" i="11"/>
  <c r="I876" i="11"/>
  <c r="I868" i="11"/>
  <c r="I860" i="11"/>
  <c r="I852" i="11"/>
  <c r="I844" i="11"/>
  <c r="I836" i="11"/>
  <c r="I828" i="11"/>
  <c r="I820" i="11"/>
  <c r="I812" i="11"/>
  <c r="I804" i="11"/>
  <c r="I796" i="11"/>
  <c r="I788" i="11"/>
  <c r="I780" i="11"/>
  <c r="I772" i="11"/>
  <c r="I764" i="11"/>
  <c r="I756" i="11"/>
  <c r="I748" i="11"/>
  <c r="I740" i="11"/>
  <c r="I732" i="11"/>
  <c r="I724" i="11"/>
  <c r="I716" i="11"/>
  <c r="I708" i="11"/>
  <c r="I700" i="11"/>
  <c r="I692" i="11"/>
  <c r="I684" i="11"/>
  <c r="I676" i="11"/>
  <c r="I668" i="11"/>
  <c r="I660" i="11"/>
  <c r="I652" i="11"/>
  <c r="I644" i="11"/>
  <c r="I636" i="11"/>
  <c r="I628" i="11"/>
  <c r="I620" i="11"/>
  <c r="I612" i="11"/>
  <c r="I604" i="11"/>
  <c r="I596" i="11"/>
  <c r="I588" i="11"/>
  <c r="I580" i="11"/>
  <c r="I572" i="11"/>
  <c r="I564" i="11"/>
  <c r="I556" i="11"/>
  <c r="I548" i="11"/>
  <c r="I540" i="11"/>
  <c r="I532" i="11"/>
  <c r="I524" i="11"/>
  <c r="I516" i="11"/>
  <c r="I508" i="11"/>
  <c r="I500" i="11"/>
  <c r="I492" i="11"/>
  <c r="I484" i="11"/>
  <c r="I476" i="11"/>
  <c r="I468" i="11"/>
  <c r="I460" i="11"/>
  <c r="I452" i="11"/>
  <c r="I444" i="11"/>
  <c r="I436" i="11"/>
  <c r="I428" i="11"/>
  <c r="I420" i="11"/>
  <c r="I412" i="11"/>
  <c r="I404" i="11"/>
  <c r="I396" i="11"/>
  <c r="I388" i="11"/>
  <c r="I380" i="11"/>
  <c r="I372" i="11"/>
  <c r="I364" i="11"/>
  <c r="I356" i="11"/>
  <c r="I348" i="11"/>
  <c r="I340" i="11"/>
  <c r="I332" i="11"/>
  <c r="I324" i="11"/>
  <c r="I316" i="11"/>
  <c r="I308" i="11"/>
  <c r="I300" i="11"/>
  <c r="I292" i="11"/>
  <c r="I284" i="11"/>
  <c r="I276" i="11"/>
  <c r="I268" i="11"/>
  <c r="I260" i="11"/>
  <c r="I252" i="11"/>
  <c r="I244" i="11"/>
  <c r="I236" i="11"/>
  <c r="I228" i="11"/>
  <c r="I220" i="11"/>
  <c r="I212" i="11"/>
  <c r="I204" i="11"/>
  <c r="I196" i="11"/>
  <c r="I188" i="11"/>
  <c r="I180" i="11"/>
  <c r="I172" i="11"/>
  <c r="I164" i="11"/>
  <c r="I156" i="11"/>
  <c r="I148" i="11"/>
  <c r="I140" i="11"/>
  <c r="I132" i="11"/>
  <c r="I124" i="11"/>
  <c r="I116" i="11"/>
  <c r="I108" i="11"/>
  <c r="I100" i="11"/>
  <c r="I92" i="11"/>
  <c r="I84" i="11"/>
  <c r="I76" i="11"/>
  <c r="I68" i="11"/>
  <c r="I60" i="11"/>
  <c r="I52" i="11"/>
  <c r="I44" i="11"/>
  <c r="I36" i="11"/>
  <c r="I28" i="11"/>
  <c r="I20" i="11"/>
  <c r="I12" i="11"/>
  <c r="I4" i="11"/>
  <c r="O2180" i="11"/>
  <c r="O2181" i="11" s="1"/>
  <c r="O2182" i="11" s="1"/>
  <c r="O2183" i="11" s="1"/>
  <c r="O2184" i="11" s="1"/>
  <c r="O2185" i="11" s="1"/>
  <c r="O2186" i="11" s="1"/>
  <c r="O2187" i="11" s="1"/>
  <c r="O2188" i="11" s="1"/>
  <c r="O2189" i="11" s="1"/>
  <c r="O2190" i="11" s="1"/>
  <c r="O2092" i="11"/>
  <c r="O2093" i="11" s="1"/>
  <c r="O2094" i="11" s="1"/>
  <c r="O2095" i="11" s="1"/>
  <c r="O2096" i="11" s="1"/>
  <c r="O2097" i="11" s="1"/>
  <c r="O2098" i="11" s="1"/>
  <c r="O2099" i="11" s="1"/>
  <c r="O2100" i="11" s="1"/>
  <c r="O2101" i="11" s="1"/>
  <c r="O2102" i="11" s="1"/>
  <c r="O2004" i="11"/>
  <c r="O2005" i="11" s="1"/>
  <c r="O2006" i="11" s="1"/>
  <c r="O2007" i="11" s="1"/>
  <c r="O2008" i="11" s="1"/>
  <c r="O2009" i="11" s="1"/>
  <c r="O2010" i="11" s="1"/>
  <c r="O2011" i="11" s="1"/>
  <c r="O2012" i="11" s="1"/>
  <c r="O2013" i="11" s="1"/>
  <c r="O2014" i="11" s="1"/>
  <c r="O1916" i="11"/>
  <c r="O1917" i="11" s="1"/>
  <c r="O1918" i="11" s="1"/>
  <c r="O1919" i="11" s="1"/>
  <c r="O1920" i="11" s="1"/>
  <c r="O1921" i="11" s="1"/>
  <c r="O1922" i="11" s="1"/>
  <c r="O1923" i="11" s="1"/>
  <c r="O1924" i="11" s="1"/>
  <c r="O1925" i="11" s="1"/>
  <c r="O1926" i="11" s="1"/>
  <c r="O1828" i="11"/>
  <c r="O1829" i="11" s="1"/>
  <c r="O1830" i="11" s="1"/>
  <c r="O1831" i="11" s="1"/>
  <c r="O1832" i="11" s="1"/>
  <c r="O1833" i="11" s="1"/>
  <c r="O1834" i="11" s="1"/>
  <c r="O1835" i="11" s="1"/>
  <c r="O1836" i="11" s="1"/>
  <c r="O1837" i="11" s="1"/>
  <c r="O1838" i="11" s="1"/>
  <c r="O1740" i="11"/>
  <c r="O1741" i="11" s="1"/>
  <c r="O1742" i="11" s="1"/>
  <c r="O1743" i="11" s="1"/>
  <c r="O1744" i="11" s="1"/>
  <c r="O1745" i="11" s="1"/>
  <c r="O1746" i="11" s="1"/>
  <c r="O1747" i="11" s="1"/>
  <c r="O1748" i="11" s="1"/>
  <c r="O1749" i="11" s="1"/>
  <c r="O1750" i="11" s="1"/>
  <c r="O1652" i="11"/>
  <c r="O1653" i="11" s="1"/>
  <c r="O1654" i="11" s="1"/>
  <c r="O1655" i="11" s="1"/>
  <c r="O1656" i="11" s="1"/>
  <c r="O1657" i="11" s="1"/>
  <c r="O1658" i="11" s="1"/>
  <c r="O1659" i="11" s="1"/>
  <c r="O1660" i="11" s="1"/>
  <c r="O1661" i="11" s="1"/>
  <c r="O1662" i="11" s="1"/>
  <c r="O1564" i="11"/>
  <c r="O1565" i="11" s="1"/>
  <c r="O1566" i="11" s="1"/>
  <c r="O1567" i="11" s="1"/>
  <c r="O1568" i="11" s="1"/>
  <c r="O1569" i="11" s="1"/>
  <c r="O1570" i="11" s="1"/>
  <c r="O1571" i="11" s="1"/>
  <c r="O1572" i="11" s="1"/>
  <c r="O1573" i="11" s="1"/>
  <c r="O1574" i="11" s="1"/>
  <c r="O1476" i="11"/>
  <c r="O1477" i="11" s="1"/>
  <c r="O1478" i="11" s="1"/>
  <c r="O1479" i="11" s="1"/>
  <c r="O1480" i="11" s="1"/>
  <c r="O1481" i="11" s="1"/>
  <c r="O1482" i="11" s="1"/>
  <c r="O1483" i="11" s="1"/>
  <c r="O1484" i="11" s="1"/>
  <c r="O1485" i="11" s="1"/>
  <c r="O1486" i="11" s="1"/>
  <c r="O1388" i="11"/>
  <c r="O1389" i="11" s="1"/>
  <c r="O1390" i="11" s="1"/>
  <c r="O1391" i="11" s="1"/>
  <c r="O1392" i="11" s="1"/>
  <c r="O1393" i="11" s="1"/>
  <c r="O1394" i="11" s="1"/>
  <c r="O1395" i="11" s="1"/>
  <c r="O1396" i="11" s="1"/>
  <c r="O1397" i="11" s="1"/>
  <c r="O1398" i="11" s="1"/>
  <c r="O1300" i="11"/>
  <c r="O1301" i="11" s="1"/>
  <c r="O1302" i="11" s="1"/>
  <c r="O1303" i="11" s="1"/>
  <c r="O1304" i="11" s="1"/>
  <c r="O1305" i="11" s="1"/>
  <c r="O1306" i="11" s="1"/>
  <c r="O1307" i="11" s="1"/>
  <c r="O1308" i="11" s="1"/>
  <c r="O1309" i="11" s="1"/>
  <c r="O1310" i="11" s="1"/>
  <c r="O1212" i="11"/>
  <c r="O1213" i="11" s="1"/>
  <c r="O1214" i="11" s="1"/>
  <c r="O1215" i="11" s="1"/>
  <c r="O1216" i="11" s="1"/>
  <c r="O1217" i="11" s="1"/>
  <c r="O1218" i="11" s="1"/>
  <c r="O1219" i="11" s="1"/>
  <c r="O1220" i="11" s="1"/>
  <c r="O1221" i="11" s="1"/>
  <c r="O1222" i="11" s="1"/>
  <c r="O1124" i="11"/>
  <c r="O1125" i="11" s="1"/>
  <c r="O1126" i="11" s="1"/>
  <c r="O1127" i="11" s="1"/>
  <c r="O1128" i="11" s="1"/>
  <c r="O1129" i="11" s="1"/>
  <c r="O1130" i="11" s="1"/>
  <c r="O1131" i="11" s="1"/>
  <c r="O1132" i="11" s="1"/>
  <c r="O1133" i="11" s="1"/>
  <c r="O1134" i="11" s="1"/>
  <c r="O1036" i="11"/>
  <c r="O1037" i="11" s="1"/>
  <c r="O1038" i="11" s="1"/>
  <c r="O1039" i="11" s="1"/>
  <c r="O1040" i="11" s="1"/>
  <c r="O1041" i="11" s="1"/>
  <c r="O1042" i="11" s="1"/>
  <c r="O1043" i="11" s="1"/>
  <c r="O1044" i="11" s="1"/>
  <c r="O1045" i="11" s="1"/>
  <c r="O1046" i="11" s="1"/>
  <c r="O948" i="11"/>
  <c r="O949" i="11" s="1"/>
  <c r="O950" i="11" s="1"/>
  <c r="O951" i="11" s="1"/>
  <c r="O952" i="11" s="1"/>
  <c r="O953" i="11" s="1"/>
  <c r="O954" i="11" s="1"/>
  <c r="O955" i="11" s="1"/>
  <c r="O956" i="11" s="1"/>
  <c r="O957" i="11" s="1"/>
  <c r="O958" i="11" s="1"/>
  <c r="O860" i="11"/>
  <c r="O861" i="11" s="1"/>
  <c r="O862" i="11" s="1"/>
  <c r="O863" i="11" s="1"/>
  <c r="O864" i="11" s="1"/>
  <c r="O865" i="11" s="1"/>
  <c r="O866" i="11" s="1"/>
  <c r="O867" i="11" s="1"/>
  <c r="O868" i="11" s="1"/>
  <c r="O869" i="11" s="1"/>
  <c r="O870" i="11" s="1"/>
  <c r="O772" i="11"/>
  <c r="O773" i="11" s="1"/>
  <c r="O774" i="11" s="1"/>
  <c r="O775" i="11" s="1"/>
  <c r="O776" i="11" s="1"/>
  <c r="O777" i="11" s="1"/>
  <c r="O778" i="11" s="1"/>
  <c r="O779" i="11" s="1"/>
  <c r="O780" i="11" s="1"/>
  <c r="O781" i="11" s="1"/>
  <c r="O782" i="11" s="1"/>
  <c r="O684" i="11"/>
  <c r="O685" i="11" s="1"/>
  <c r="O686" i="11" s="1"/>
  <c r="O687" i="11" s="1"/>
  <c r="O688" i="11" s="1"/>
  <c r="O689" i="11" s="1"/>
  <c r="O690" i="11" s="1"/>
  <c r="O691" i="11" s="1"/>
  <c r="O692" i="11" s="1"/>
  <c r="O693" i="11" s="1"/>
  <c r="O694" i="11" s="1"/>
  <c r="O596" i="11"/>
  <c r="O597" i="11" s="1"/>
  <c r="O598" i="11" s="1"/>
  <c r="O599" i="11" s="1"/>
  <c r="O600" i="11" s="1"/>
  <c r="O601" i="11" s="1"/>
  <c r="O602" i="11" s="1"/>
  <c r="O603" i="11" s="1"/>
  <c r="O604" i="11" s="1"/>
  <c r="O605" i="11" s="1"/>
  <c r="O606" i="11" s="1"/>
  <c r="O508" i="11"/>
  <c r="O509" i="11" s="1"/>
  <c r="O510" i="11" s="1"/>
  <c r="O511" i="11" s="1"/>
  <c r="O512" i="11" s="1"/>
  <c r="O513" i="11" s="1"/>
  <c r="O514" i="11" s="1"/>
  <c r="O515" i="11" s="1"/>
  <c r="O516" i="11" s="1"/>
  <c r="O517" i="11" s="1"/>
  <c r="O518" i="11" s="1"/>
  <c r="O420" i="11"/>
  <c r="O421" i="11" s="1"/>
  <c r="O422" i="11" s="1"/>
  <c r="O423" i="11" s="1"/>
  <c r="O424" i="11" s="1"/>
  <c r="O425" i="11" s="1"/>
  <c r="O426" i="11" s="1"/>
  <c r="O427" i="11" s="1"/>
  <c r="O428" i="11" s="1"/>
  <c r="O429" i="11" s="1"/>
  <c r="O430" i="11" s="1"/>
  <c r="O387" i="11"/>
  <c r="O388" i="11" s="1"/>
  <c r="O389" i="11" s="1"/>
  <c r="O390" i="11" s="1"/>
  <c r="O391" i="11" s="1"/>
  <c r="O392" i="11" s="1"/>
  <c r="O393" i="11" s="1"/>
  <c r="O394" i="11" s="1"/>
  <c r="O395" i="11" s="1"/>
  <c r="O396" i="11" s="1"/>
  <c r="O397" i="11" s="1"/>
  <c r="O332" i="11"/>
  <c r="O333" i="11" s="1"/>
  <c r="O334" i="11" s="1"/>
  <c r="O335" i="11" s="1"/>
  <c r="O336" i="11" s="1"/>
  <c r="O337" i="11" s="1"/>
  <c r="O338" i="11" s="1"/>
  <c r="O339" i="11" s="1"/>
  <c r="O340" i="11" s="1"/>
  <c r="O341" i="11" s="1"/>
  <c r="O342" i="11" s="1"/>
  <c r="O244" i="11"/>
  <c r="O245" i="11" s="1"/>
  <c r="O246" i="11" s="1"/>
  <c r="O247" i="11" s="1"/>
  <c r="O248" i="11" s="1"/>
  <c r="O249" i="11" s="1"/>
  <c r="O250" i="11" s="1"/>
  <c r="O251" i="11" s="1"/>
  <c r="O252" i="11" s="1"/>
  <c r="O253" i="11" s="1"/>
  <c r="O254" i="11" s="1"/>
  <c r="O156" i="11"/>
  <c r="O157" i="11" s="1"/>
  <c r="O158" i="11" s="1"/>
  <c r="O159" i="11" s="1"/>
  <c r="O160" i="11" s="1"/>
  <c r="O161" i="11" s="1"/>
  <c r="O162" i="11" s="1"/>
  <c r="O163" i="11" s="1"/>
  <c r="O164" i="11" s="1"/>
  <c r="O165" i="11" s="1"/>
  <c r="O166" i="11" s="1"/>
  <c r="O68" i="1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Q427" i="11"/>
  <c r="I1555" i="11"/>
  <c r="I1547" i="11"/>
  <c r="I1539" i="11"/>
  <c r="I1531" i="11"/>
  <c r="I1523" i="11"/>
  <c r="I1515" i="11"/>
  <c r="I1507" i="11"/>
  <c r="I1499" i="11"/>
  <c r="I1491" i="11"/>
  <c r="I1483" i="11"/>
  <c r="I1475" i="11"/>
  <c r="I1467" i="11"/>
  <c r="I1459" i="11"/>
  <c r="I1451" i="11"/>
  <c r="I1443" i="11"/>
  <c r="I1435" i="11"/>
  <c r="O2147" i="11"/>
  <c r="O2148" i="11" s="1"/>
  <c r="O2149" i="11" s="1"/>
  <c r="O2150" i="11" s="1"/>
  <c r="O2151" i="11" s="1"/>
  <c r="O2152" i="11" s="1"/>
  <c r="O2153" i="11" s="1"/>
  <c r="O2154" i="11" s="1"/>
  <c r="O2155" i="11" s="1"/>
  <c r="O2156" i="11" s="1"/>
  <c r="O2157" i="11" s="1"/>
  <c r="O2059" i="11"/>
  <c r="O2060" i="11" s="1"/>
  <c r="O2061" i="11" s="1"/>
  <c r="O2062" i="11" s="1"/>
  <c r="O2063" i="11" s="1"/>
  <c r="O2064" i="11" s="1"/>
  <c r="O2065" i="11" s="1"/>
  <c r="O2066" i="11" s="1"/>
  <c r="O2067" i="11" s="1"/>
  <c r="O2068" i="11" s="1"/>
  <c r="O2069" i="11" s="1"/>
  <c r="O1971" i="11"/>
  <c r="O1972" i="11" s="1"/>
  <c r="O1973" i="11" s="1"/>
  <c r="O1974" i="11" s="1"/>
  <c r="O1975" i="11" s="1"/>
  <c r="O1976" i="11" s="1"/>
  <c r="O1977" i="11" s="1"/>
  <c r="O1978" i="11" s="1"/>
  <c r="O1979" i="11" s="1"/>
  <c r="O1980" i="11" s="1"/>
  <c r="O1981" i="11" s="1"/>
  <c r="O1883" i="11"/>
  <c r="O1884" i="11" s="1"/>
  <c r="O1885" i="11" s="1"/>
  <c r="O1886" i="11" s="1"/>
  <c r="O1887" i="11" s="1"/>
  <c r="O1888" i="11" s="1"/>
  <c r="O1889" i="11" s="1"/>
  <c r="O1890" i="11" s="1"/>
  <c r="O1891" i="11" s="1"/>
  <c r="O1892" i="11" s="1"/>
  <c r="O1893" i="11" s="1"/>
  <c r="O1795" i="11"/>
  <c r="O1796" i="11" s="1"/>
  <c r="O1797" i="11" s="1"/>
  <c r="O1798" i="11" s="1"/>
  <c r="O1799" i="11" s="1"/>
  <c r="O1800" i="11" s="1"/>
  <c r="O1801" i="11" s="1"/>
  <c r="O1802" i="11" s="1"/>
  <c r="O1803" i="11" s="1"/>
  <c r="O1804" i="11" s="1"/>
  <c r="O1805" i="11" s="1"/>
  <c r="O1707" i="11"/>
  <c r="O1708" i="11" s="1"/>
  <c r="O1709" i="11" s="1"/>
  <c r="O1710" i="11" s="1"/>
  <c r="O1711" i="11" s="1"/>
  <c r="O1712" i="11" s="1"/>
  <c r="O1713" i="11" s="1"/>
  <c r="O1714" i="11" s="1"/>
  <c r="O1715" i="11" s="1"/>
  <c r="O1716" i="11" s="1"/>
  <c r="O1717" i="11" s="1"/>
  <c r="O1619" i="11"/>
  <c r="O1620" i="11" s="1"/>
  <c r="O1621" i="11" s="1"/>
  <c r="O1622" i="11" s="1"/>
  <c r="O1623" i="11" s="1"/>
  <c r="O1624" i="11" s="1"/>
  <c r="O1625" i="11" s="1"/>
  <c r="O1626" i="11" s="1"/>
  <c r="O1627" i="11" s="1"/>
  <c r="O1628" i="11" s="1"/>
  <c r="O1629" i="11" s="1"/>
  <c r="O1531" i="11"/>
  <c r="O1532" i="11" s="1"/>
  <c r="O1533" i="11" s="1"/>
  <c r="O1534" i="11" s="1"/>
  <c r="O1535" i="11" s="1"/>
  <c r="O1536" i="11" s="1"/>
  <c r="O1537" i="11" s="1"/>
  <c r="O1538" i="11" s="1"/>
  <c r="O1539" i="11" s="1"/>
  <c r="O1540" i="11" s="1"/>
  <c r="O1541" i="11" s="1"/>
  <c r="O1443" i="11"/>
  <c r="O1444" i="11" s="1"/>
  <c r="O1445" i="11" s="1"/>
  <c r="O1446" i="11" s="1"/>
  <c r="O1447" i="11" s="1"/>
  <c r="O1448" i="11" s="1"/>
  <c r="O1449" i="11" s="1"/>
  <c r="O1450" i="11" s="1"/>
  <c r="O1451" i="11" s="1"/>
  <c r="O1452" i="11" s="1"/>
  <c r="O1453" i="11" s="1"/>
  <c r="O1355" i="11"/>
  <c r="O1356" i="11" s="1"/>
  <c r="O1357" i="11" s="1"/>
  <c r="O1358" i="11" s="1"/>
  <c r="O1359" i="11" s="1"/>
  <c r="O1360" i="11" s="1"/>
  <c r="O1361" i="11" s="1"/>
  <c r="O1362" i="11" s="1"/>
  <c r="O1363" i="11" s="1"/>
  <c r="O1364" i="11" s="1"/>
  <c r="O1365" i="11" s="1"/>
  <c r="O1267" i="11"/>
  <c r="O1268" i="11" s="1"/>
  <c r="O1269" i="11" s="1"/>
  <c r="O1270" i="11" s="1"/>
  <c r="O1271" i="11" s="1"/>
  <c r="O1272" i="11" s="1"/>
  <c r="O1273" i="11" s="1"/>
  <c r="O1274" i="11" s="1"/>
  <c r="O1275" i="11" s="1"/>
  <c r="O1276" i="11" s="1"/>
  <c r="O1277" i="11" s="1"/>
  <c r="O1179" i="11"/>
  <c r="O1180" i="11" s="1"/>
  <c r="O1181" i="11" s="1"/>
  <c r="O1182" i="11" s="1"/>
  <c r="O1183" i="11" s="1"/>
  <c r="O1184" i="11" s="1"/>
  <c r="O1185" i="11" s="1"/>
  <c r="O1186" i="11" s="1"/>
  <c r="O1187" i="11" s="1"/>
  <c r="O1188" i="11" s="1"/>
  <c r="O1189" i="11" s="1"/>
  <c r="O1091" i="11"/>
  <c r="O1092" i="11" s="1"/>
  <c r="O1093" i="11" s="1"/>
  <c r="O1094" i="11" s="1"/>
  <c r="O1095" i="11" s="1"/>
  <c r="O1096" i="11" s="1"/>
  <c r="O1097" i="11" s="1"/>
  <c r="O1098" i="11" s="1"/>
  <c r="O1099" i="11" s="1"/>
  <c r="O1100" i="11" s="1"/>
  <c r="O1101" i="11" s="1"/>
  <c r="O1003" i="11"/>
  <c r="O1004" i="11" s="1"/>
  <c r="O1005" i="11" s="1"/>
  <c r="O1006" i="11" s="1"/>
  <c r="O1007" i="11" s="1"/>
  <c r="O1008" i="11" s="1"/>
  <c r="O1009" i="11" s="1"/>
  <c r="O1010" i="11" s="1"/>
  <c r="O1011" i="11" s="1"/>
  <c r="O1012" i="11" s="1"/>
  <c r="O1013" i="11" s="1"/>
  <c r="O915" i="11"/>
  <c r="O916" i="11" s="1"/>
  <c r="O917" i="11" s="1"/>
  <c r="O918" i="11" s="1"/>
  <c r="O919" i="11" s="1"/>
  <c r="O920" i="11" s="1"/>
  <c r="O921" i="11" s="1"/>
  <c r="O922" i="11" s="1"/>
  <c r="O923" i="11" s="1"/>
  <c r="O924" i="11" s="1"/>
  <c r="O925" i="11" s="1"/>
  <c r="O827" i="11"/>
  <c r="O828" i="11" s="1"/>
  <c r="O829" i="11" s="1"/>
  <c r="O830" i="11" s="1"/>
  <c r="O831" i="11" s="1"/>
  <c r="O832" i="11" s="1"/>
  <c r="O833" i="11" s="1"/>
  <c r="O834" i="11" s="1"/>
  <c r="O835" i="11" s="1"/>
  <c r="O836" i="11" s="1"/>
  <c r="O837" i="11" s="1"/>
  <c r="O739" i="11"/>
  <c r="O740" i="11" s="1"/>
  <c r="O741" i="11" s="1"/>
  <c r="O742" i="11" s="1"/>
  <c r="O743" i="11" s="1"/>
  <c r="O744" i="11" s="1"/>
  <c r="O745" i="11" s="1"/>
  <c r="O746" i="11" s="1"/>
  <c r="O747" i="11" s="1"/>
  <c r="O748" i="11" s="1"/>
  <c r="O749" i="11" s="1"/>
  <c r="O651" i="11"/>
  <c r="O652" i="11" s="1"/>
  <c r="O653" i="11" s="1"/>
  <c r="O654" i="11" s="1"/>
  <c r="O655" i="11" s="1"/>
  <c r="O656" i="11" s="1"/>
  <c r="O657" i="11" s="1"/>
  <c r="O658" i="11" s="1"/>
  <c r="O659" i="11" s="1"/>
  <c r="O660" i="11" s="1"/>
  <c r="O661" i="11" s="1"/>
  <c r="O563" i="11"/>
  <c r="O564" i="11" s="1"/>
  <c r="O565" i="11" s="1"/>
  <c r="O566" i="11" s="1"/>
  <c r="O567" i="11" s="1"/>
  <c r="O568" i="11" s="1"/>
  <c r="O569" i="11" s="1"/>
  <c r="O570" i="11" s="1"/>
  <c r="O571" i="11" s="1"/>
  <c r="O572" i="11" s="1"/>
  <c r="O573" i="11" s="1"/>
  <c r="O475" i="11"/>
  <c r="O476" i="11" s="1"/>
  <c r="O477" i="11" s="1"/>
  <c r="O478" i="11" s="1"/>
  <c r="O479" i="11" s="1"/>
  <c r="O480" i="11" s="1"/>
  <c r="O481" i="11" s="1"/>
  <c r="O482" i="11" s="1"/>
  <c r="O483" i="11" s="1"/>
  <c r="O484" i="11" s="1"/>
  <c r="O485" i="11" s="1"/>
  <c r="I2167" i="11"/>
  <c r="I2119" i="11"/>
  <c r="I2071" i="11"/>
  <c r="I2031" i="11"/>
  <c r="I1975" i="11"/>
  <c r="I1911" i="11"/>
  <c r="I1863" i="11"/>
  <c r="I1807" i="11"/>
  <c r="I1751" i="11"/>
  <c r="I1703" i="11"/>
  <c r="I1639" i="11"/>
  <c r="I1575" i="11"/>
  <c r="I1527" i="11"/>
  <c r="I1479" i="11"/>
  <c r="I1415" i="11"/>
  <c r="I1351" i="11"/>
  <c r="I1303" i="11"/>
  <c r="I1231" i="11"/>
  <c r="I1183" i="11"/>
  <c r="I1143" i="11"/>
  <c r="I1079" i="11"/>
  <c r="I1031" i="11"/>
  <c r="I975" i="11"/>
  <c r="I927" i="11"/>
  <c r="I879" i="11"/>
  <c r="I855" i="11"/>
  <c r="I2198" i="11"/>
  <c r="I2190" i="11"/>
  <c r="I2182" i="11"/>
  <c r="I2174" i="11"/>
  <c r="I2166" i="11"/>
  <c r="I2158" i="11"/>
  <c r="I2150" i="11"/>
  <c r="I2142" i="11"/>
  <c r="I2134" i="11"/>
  <c r="I2126" i="11"/>
  <c r="I2118" i="11"/>
  <c r="I2110" i="11"/>
  <c r="I2102" i="11"/>
  <c r="I2094" i="11"/>
  <c r="I2086" i="11"/>
  <c r="I2078" i="11"/>
  <c r="I2070" i="11"/>
  <c r="I2062" i="11"/>
  <c r="I2054" i="11"/>
  <c r="I2046" i="11"/>
  <c r="I2038" i="11"/>
  <c r="I2030" i="11"/>
  <c r="I2022" i="11"/>
  <c r="I2014" i="11"/>
  <c r="I2006" i="11"/>
  <c r="I1998" i="11"/>
  <c r="I1990" i="11"/>
  <c r="I1974" i="11"/>
  <c r="I1966" i="11"/>
  <c r="I1958" i="11"/>
  <c r="I1950" i="11"/>
  <c r="I1942" i="11"/>
  <c r="I1934" i="11"/>
  <c r="I1926" i="11"/>
  <c r="I1918" i="11"/>
  <c r="I1910" i="11"/>
  <c r="I1902" i="11"/>
  <c r="I1894" i="11"/>
  <c r="I1886" i="11"/>
  <c r="I1878" i="11"/>
  <c r="I1870" i="11"/>
  <c r="I1862" i="11"/>
  <c r="I1854" i="11"/>
  <c r="I1846" i="11"/>
  <c r="I1838" i="11"/>
  <c r="I1830" i="11"/>
  <c r="I1822" i="11"/>
  <c r="I1814" i="11"/>
  <c r="I1806" i="11"/>
  <c r="I2183" i="11"/>
  <c r="I2135" i="11"/>
  <c r="I2095" i="11"/>
  <c r="I2055" i="11"/>
  <c r="I1991" i="11"/>
  <c r="I1943" i="11"/>
  <c r="I1895" i="11"/>
  <c r="I1855" i="11"/>
  <c r="I1815" i="11"/>
  <c r="I1767" i="11"/>
  <c r="I1711" i="11"/>
  <c r="I1671" i="11"/>
  <c r="I1623" i="11"/>
  <c r="I1583" i="11"/>
  <c r="I1535" i="11"/>
  <c r="I1495" i="11"/>
  <c r="I1447" i="11"/>
  <c r="I1399" i="11"/>
  <c r="I1367" i="11"/>
  <c r="I1319" i="11"/>
  <c r="I1271" i="11"/>
  <c r="I1223" i="11"/>
  <c r="I1175" i="11"/>
  <c r="I1127" i="11"/>
  <c r="I1095" i="11"/>
  <c r="I1047" i="11"/>
  <c r="I991" i="11"/>
  <c r="I943" i="11"/>
  <c r="I895" i="11"/>
  <c r="I831" i="11"/>
  <c r="I1982" i="11"/>
  <c r="I2199" i="11"/>
  <c r="I2151" i="11"/>
  <c r="I2087" i="11"/>
  <c r="I2047" i="11"/>
  <c r="I1999" i="11"/>
  <c r="I1951" i="11"/>
  <c r="I1919" i="11"/>
  <c r="I1871" i="11"/>
  <c r="I1823" i="11"/>
  <c r="I1791" i="11"/>
  <c r="I1743" i="11"/>
  <c r="I1695" i="11"/>
  <c r="I1647" i="11"/>
  <c r="I1599" i="11"/>
  <c r="I1559" i="11"/>
  <c r="I1511" i="11"/>
  <c r="I1471" i="11"/>
  <c r="I1439" i="11"/>
  <c r="I1383" i="11"/>
  <c r="I1335" i="11"/>
  <c r="I1279" i="11"/>
  <c r="I1239" i="11"/>
  <c r="I1199" i="11"/>
  <c r="I1135" i="11"/>
  <c r="I1103" i="11"/>
  <c r="I1055" i="11"/>
  <c r="I1007" i="11"/>
  <c r="I959" i="11"/>
  <c r="I911" i="11"/>
  <c r="I871" i="11"/>
  <c r="I815" i="11"/>
  <c r="I2159" i="11"/>
  <c r="I2111" i="11"/>
  <c r="I2063" i="11"/>
  <c r="I2023" i="11"/>
  <c r="I1983" i="11"/>
  <c r="I1935" i="11"/>
  <c r="I1887" i="11"/>
  <c r="I1847" i="11"/>
  <c r="I1799" i="11"/>
  <c r="I1759" i="11"/>
  <c r="I1719" i="11"/>
  <c r="I1679" i="11"/>
  <c r="I1631" i="11"/>
  <c r="I1591" i="11"/>
  <c r="I1551" i="11"/>
  <c r="I1503" i="11"/>
  <c r="I1455" i="11"/>
  <c r="I1407" i="11"/>
  <c r="I1375" i="11"/>
  <c r="I1327" i="11"/>
  <c r="I1287" i="11"/>
  <c r="I1255" i="11"/>
  <c r="I1215" i="11"/>
  <c r="I1167" i="11"/>
  <c r="I1119" i="11"/>
  <c r="I1071" i="11"/>
  <c r="I1023" i="11"/>
  <c r="I999" i="11"/>
  <c r="I951" i="11"/>
  <c r="I903" i="11"/>
  <c r="I823" i="11"/>
  <c r="I1427" i="11"/>
  <c r="I1419" i="11"/>
  <c r="I1411" i="11"/>
  <c r="I1403" i="11"/>
  <c r="I1395" i="11"/>
  <c r="I1387" i="11"/>
  <c r="I1379" i="11"/>
  <c r="I1371" i="11"/>
  <c r="I1363" i="11"/>
  <c r="I1355" i="11"/>
  <c r="I1347" i="11"/>
  <c r="I1339" i="11"/>
  <c r="I1331" i="11"/>
  <c r="I1323" i="11"/>
  <c r="I1315" i="11"/>
  <c r="I1307" i="11"/>
  <c r="I1299" i="11"/>
  <c r="I1291" i="11"/>
  <c r="I1283" i="11"/>
  <c r="I1267" i="11"/>
  <c r="I1259" i="11"/>
  <c r="I1243" i="11"/>
  <c r="I1235" i="11"/>
  <c r="I1227" i="11"/>
  <c r="I1219" i="11"/>
  <c r="I1211" i="11"/>
  <c r="I1203" i="11"/>
  <c r="I1195" i="11"/>
  <c r="I1187" i="11"/>
  <c r="I1179" i="11"/>
  <c r="I1171" i="11"/>
  <c r="I1163" i="11"/>
  <c r="I1155" i="11"/>
  <c r="I1147" i="11"/>
  <c r="I1139" i="11"/>
  <c r="I1131" i="11"/>
  <c r="I1123" i="11"/>
  <c r="I1115" i="11"/>
  <c r="I1107" i="11"/>
  <c r="I1099" i="11"/>
  <c r="I1091" i="11"/>
  <c r="I1075" i="11"/>
  <c r="I1067" i="11"/>
  <c r="I1059" i="11"/>
  <c r="I1051" i="11"/>
  <c r="I1027" i="11"/>
  <c r="I987" i="11"/>
  <c r="I979" i="11"/>
  <c r="I971" i="11"/>
  <c r="I963" i="11"/>
  <c r="I955" i="11"/>
  <c r="I947" i="11"/>
  <c r="I939" i="11"/>
  <c r="I931" i="11"/>
  <c r="I923" i="11"/>
  <c r="I915" i="11"/>
  <c r="I907" i="11"/>
  <c r="I875" i="11"/>
  <c r="I867" i="11"/>
  <c r="I859" i="11"/>
  <c r="I843" i="11"/>
  <c r="I827" i="11"/>
  <c r="I819" i="11"/>
  <c r="I811" i="11"/>
  <c r="I803" i="11"/>
  <c r="I795" i="11"/>
  <c r="I787" i="11"/>
  <c r="I779" i="11"/>
  <c r="I771" i="11"/>
  <c r="I763" i="11"/>
  <c r="I755" i="11"/>
  <c r="I747" i="11"/>
  <c r="I739" i="11"/>
  <c r="I731" i="11"/>
  <c r="I723" i="11"/>
  <c r="I715" i="11"/>
  <c r="I707" i="11"/>
  <c r="I699" i="11"/>
  <c r="I691" i="11"/>
  <c r="I683" i="11"/>
  <c r="I675" i="11"/>
  <c r="I667" i="11"/>
  <c r="I643" i="11"/>
  <c r="I627" i="11"/>
  <c r="I611" i="11"/>
  <c r="I603" i="11"/>
  <c r="I595" i="11"/>
  <c r="I587" i="11"/>
  <c r="I579" i="11"/>
  <c r="I571" i="11"/>
  <c r="I563" i="11"/>
  <c r="I555" i="11"/>
  <c r="I547" i="11"/>
  <c r="I539" i="11"/>
  <c r="I531" i="11"/>
  <c r="I523" i="11"/>
  <c r="I515" i="11"/>
  <c r="I259" i="11"/>
  <c r="I251" i="11"/>
  <c r="I243" i="11"/>
  <c r="I235" i="11"/>
  <c r="I227" i="11"/>
  <c r="I219" i="11"/>
  <c r="I211" i="11"/>
  <c r="I203" i="11"/>
  <c r="I195" i="11"/>
  <c r="I187" i="11"/>
  <c r="I179" i="11"/>
  <c r="I171" i="11"/>
  <c r="I163" i="11"/>
  <c r="I155" i="11"/>
  <c r="I147" i="11"/>
  <c r="I139" i="11"/>
  <c r="I131" i="11"/>
  <c r="I123" i="11"/>
  <c r="I115" i="11"/>
  <c r="I107" i="11"/>
  <c r="I99" i="11"/>
  <c r="I2175" i="11"/>
  <c r="I2127" i="11"/>
  <c r="I2079" i="11"/>
  <c r="I2015" i="11"/>
  <c r="I1967" i="11"/>
  <c r="I1903" i="11"/>
  <c r="I1839" i="11"/>
  <c r="I1775" i="11"/>
  <c r="I1727" i="11"/>
  <c r="I1663" i="11"/>
  <c r="I1615" i="11"/>
  <c r="I1543" i="11"/>
  <c r="I1487" i="11"/>
  <c r="I1423" i="11"/>
  <c r="I1359" i="11"/>
  <c r="I1311" i="11"/>
  <c r="I1247" i="11"/>
  <c r="I1191" i="11"/>
  <c r="I1151" i="11"/>
  <c r="I1087" i="11"/>
  <c r="I1039" i="11"/>
  <c r="I983" i="11"/>
  <c r="I935" i="11"/>
  <c r="I887" i="11"/>
  <c r="I847" i="11"/>
  <c r="I274" i="11"/>
  <c r="I266" i="11"/>
  <c r="I258" i="11"/>
  <c r="I250" i="11"/>
  <c r="I242" i="11"/>
  <c r="I234" i="11"/>
  <c r="I226" i="11"/>
  <c r="I218" i="11"/>
  <c r="I210" i="11"/>
  <c r="I202" i="11"/>
  <c r="I194" i="11"/>
  <c r="I186" i="11"/>
  <c r="I178" i="11"/>
  <c r="I170" i="11"/>
  <c r="I162" i="11"/>
  <c r="I154" i="11"/>
  <c r="I146" i="11"/>
  <c r="I138" i="11"/>
  <c r="I130" i="11"/>
  <c r="I2191" i="11"/>
  <c r="I2143" i="11"/>
  <c r="I2103" i="11"/>
  <c r="I2039" i="11"/>
  <c r="I2007" i="11"/>
  <c r="I1959" i="11"/>
  <c r="I1927" i="11"/>
  <c r="I1879" i="11"/>
  <c r="I1831" i="11"/>
  <c r="I1783" i="11"/>
  <c r="I1735" i="11"/>
  <c r="I1687" i="11"/>
  <c r="I1655" i="11"/>
  <c r="I1607" i="11"/>
  <c r="I1567" i="11"/>
  <c r="I1519" i="11"/>
  <c r="I1463" i="11"/>
  <c r="I1431" i="11"/>
  <c r="I1391" i="11"/>
  <c r="I1343" i="11"/>
  <c r="I1295" i="11"/>
  <c r="I1263" i="11"/>
  <c r="I1207" i="11"/>
  <c r="I1159" i="11"/>
  <c r="I1111" i="11"/>
  <c r="I1063" i="11"/>
  <c r="I1015" i="11"/>
  <c r="I967" i="11"/>
  <c r="I919" i="11"/>
  <c r="I863" i="11"/>
  <c r="I839" i="11"/>
  <c r="I2097" i="11"/>
  <c r="I2009" i="11"/>
  <c r="I1889" i="11"/>
  <c r="I1721" i="11"/>
  <c r="I1713" i="11"/>
  <c r="I1705" i="11"/>
  <c r="I1697" i="11"/>
  <c r="I1689" i="11"/>
  <c r="I1681" i="11"/>
  <c r="I1457" i="11"/>
  <c r="I1281" i="11"/>
  <c r="I1121" i="11"/>
  <c r="I1057" i="11"/>
  <c r="I1049" i="11"/>
  <c r="I1041" i="11"/>
  <c r="I1025" i="11"/>
  <c r="I1009" i="11"/>
  <c r="I921" i="11"/>
  <c r="I913" i="11"/>
  <c r="I897" i="11"/>
  <c r="I689" i="11"/>
  <c r="I681" i="11"/>
  <c r="I273" i="11"/>
  <c r="I122" i="11"/>
  <c r="I114" i="11"/>
  <c r="I106" i="11"/>
  <c r="I98" i="11"/>
  <c r="I90" i="11"/>
  <c r="I82" i="11"/>
  <c r="I74" i="11"/>
  <c r="I66" i="11"/>
  <c r="I58" i="11"/>
  <c r="I50" i="11"/>
  <c r="I42" i="11"/>
  <c r="I34" i="11"/>
  <c r="I26" i="11"/>
  <c r="I18" i="11"/>
  <c r="I10" i="11"/>
  <c r="I41" i="11"/>
  <c r="I33" i="11"/>
  <c r="I808" i="11"/>
  <c r="I800" i="11"/>
  <c r="I792" i="11"/>
  <c r="I784" i="11"/>
  <c r="I776" i="11"/>
  <c r="I768" i="11"/>
  <c r="I760" i="11"/>
  <c r="I752" i="11"/>
  <c r="I744" i="11"/>
  <c r="I736" i="11"/>
  <c r="I728" i="11"/>
  <c r="I720" i="11"/>
  <c r="I712" i="11"/>
  <c r="I704" i="11"/>
  <c r="I696" i="11"/>
  <c r="I688" i="11"/>
  <c r="I680" i="11"/>
  <c r="I672" i="11"/>
  <c r="I664" i="11"/>
  <c r="I656" i="11"/>
  <c r="I648" i="11"/>
  <c r="I640" i="11"/>
  <c r="I632" i="11"/>
  <c r="I624" i="11"/>
  <c r="I616" i="11"/>
  <c r="I608" i="11"/>
  <c r="I600" i="11"/>
  <c r="I592" i="11"/>
  <c r="I584" i="11"/>
  <c r="I576" i="11"/>
  <c r="I568" i="11"/>
  <c r="I560" i="11"/>
  <c r="I552" i="11"/>
  <c r="I544" i="11"/>
  <c r="I536" i="11"/>
  <c r="I528" i="11"/>
  <c r="I520" i="11"/>
  <c r="I512" i="11"/>
  <c r="I504" i="11"/>
  <c r="I496" i="11"/>
  <c r="I488" i="11"/>
  <c r="I480" i="11"/>
  <c r="I472" i="11"/>
  <c r="I464" i="11"/>
  <c r="I456" i="11"/>
  <c r="I448" i="11"/>
  <c r="I440" i="11"/>
  <c r="I432" i="11"/>
  <c r="I424" i="11"/>
  <c r="I416" i="11"/>
  <c r="I408" i="11"/>
  <c r="I400" i="11"/>
  <c r="I392" i="11"/>
  <c r="I384" i="11"/>
  <c r="I352" i="11"/>
  <c r="I344" i="11"/>
  <c r="I336" i="11"/>
  <c r="I328" i="11"/>
  <c r="I320" i="11"/>
  <c r="I312" i="11"/>
  <c r="I304" i="11"/>
  <c r="I296" i="11"/>
  <c r="I288" i="11"/>
  <c r="I280" i="11"/>
  <c r="I264" i="11"/>
  <c r="I184" i="11"/>
  <c r="I176" i="11"/>
  <c r="I168" i="11"/>
  <c r="I160" i="11"/>
  <c r="I152" i="11"/>
  <c r="I144" i="11"/>
  <c r="I136" i="11"/>
  <c r="I128" i="11"/>
  <c r="I120" i="11"/>
  <c r="I112" i="11"/>
  <c r="I104" i="11"/>
  <c r="I96" i="11"/>
  <c r="I88" i="11"/>
  <c r="I80" i="11"/>
  <c r="I72" i="11"/>
  <c r="I64" i="11"/>
  <c r="I56" i="11"/>
  <c r="I48" i="11"/>
  <c r="I1798" i="11"/>
  <c r="I2193" i="11"/>
  <c r="I2185" i="11"/>
  <c r="I2177" i="11"/>
  <c r="I2169" i="11"/>
  <c r="I2161" i="11"/>
  <c r="I2153" i="11"/>
  <c r="I2145" i="11"/>
  <c r="I2137" i="11"/>
  <c r="I2129" i="11"/>
  <c r="I2121" i="11"/>
  <c r="I2113" i="11"/>
  <c r="I2171" i="11"/>
  <c r="I2200" i="11"/>
  <c r="I2192" i="11"/>
  <c r="I2184" i="11"/>
  <c r="I2176" i="11"/>
  <c r="I2168" i="11"/>
  <c r="I2160" i="11"/>
  <c r="I2152" i="11"/>
  <c r="I2144" i="11"/>
  <c r="I2136" i="11"/>
  <c r="I2128" i="11"/>
  <c r="I2120" i="11"/>
  <c r="I2112" i="11"/>
  <c r="I2104" i="11"/>
  <c r="I2096" i="11"/>
  <c r="I2088" i="11"/>
  <c r="I2080" i="11"/>
  <c r="I2072" i="11"/>
  <c r="I1790" i="11"/>
  <c r="I1782" i="11"/>
  <c r="I1774" i="11"/>
  <c r="I1766" i="11"/>
  <c r="I1758" i="11"/>
  <c r="I1750" i="11"/>
  <c r="I1742" i="11"/>
  <c r="I1734" i="11"/>
  <c r="I1726" i="11"/>
  <c r="I1718" i="11"/>
  <c r="I1710" i="11"/>
  <c r="I1702" i="11"/>
  <c r="I1694" i="11"/>
  <c r="I1686" i="11"/>
  <c r="I1678" i="11"/>
  <c r="I1670" i="11"/>
  <c r="I1662" i="11"/>
  <c r="I1654" i="11"/>
  <c r="I1646" i="11"/>
  <c r="I1638" i="11"/>
  <c r="I1070" i="11"/>
  <c r="I430" i="11"/>
  <c r="I2197" i="11"/>
  <c r="I2189" i="11"/>
  <c r="I2181" i="11"/>
  <c r="I2173" i="11"/>
  <c r="I2165" i="11"/>
  <c r="I2157" i="11"/>
  <c r="I2149" i="11"/>
  <c r="I2141" i="11"/>
  <c r="I2133" i="11"/>
  <c r="I2125" i="11"/>
  <c r="I2117" i="11"/>
  <c r="I2109" i="11"/>
  <c r="I2101" i="11"/>
  <c r="I2093" i="11"/>
  <c r="I2085" i="11"/>
  <c r="I2077" i="11"/>
  <c r="I2069" i="11"/>
  <c r="I2061" i="11"/>
  <c r="I2053" i="11"/>
  <c r="I2045" i="11"/>
  <c r="I2037" i="11"/>
  <c r="I2029" i="11"/>
  <c r="I2021" i="11"/>
  <c r="I2013" i="11"/>
  <c r="I2005" i="11"/>
  <c r="I1997" i="11"/>
  <c r="I1989" i="11"/>
  <c r="I1981" i="11"/>
  <c r="I1973" i="11"/>
  <c r="I1965" i="11"/>
  <c r="I1957" i="11"/>
  <c r="I1949" i="11"/>
  <c r="I1941" i="11"/>
  <c r="I1933" i="11"/>
  <c r="I1925" i="11"/>
  <c r="I1917" i="11"/>
  <c r="I1909" i="11"/>
  <c r="I1901" i="11"/>
  <c r="I1893" i="11"/>
  <c r="I1885" i="11"/>
  <c r="I1877" i="11"/>
  <c r="I1869" i="11"/>
  <c r="I1861" i="11"/>
  <c r="I1853" i="11"/>
  <c r="I1845" i="11"/>
  <c r="I1837" i="11"/>
  <c r="I1829" i="11"/>
  <c r="I1821" i="11"/>
  <c r="I1813" i="11"/>
  <c r="I1805" i="11"/>
  <c r="I1797" i="11"/>
  <c r="I1789" i="11"/>
  <c r="I1781" i="11"/>
  <c r="I1773" i="11"/>
  <c r="I1765" i="11"/>
  <c r="I1757" i="11"/>
  <c r="I1749" i="11"/>
  <c r="I1741" i="11"/>
  <c r="I1733" i="11"/>
  <c r="I1725" i="11"/>
  <c r="I1717" i="11"/>
  <c r="I1709" i="11"/>
  <c r="I1701" i="11"/>
  <c r="I1693" i="11"/>
  <c r="I1685" i="11"/>
  <c r="I1677" i="11"/>
  <c r="I1669" i="11"/>
  <c r="I1661" i="11"/>
  <c r="I1653" i="11"/>
  <c r="I1645" i="11"/>
  <c r="I1637" i="11"/>
  <c r="I2195" i="11"/>
  <c r="I2187" i="11"/>
  <c r="I2179" i="11"/>
  <c r="I2163" i="11"/>
  <c r="I2155" i="11"/>
  <c r="I2147" i="11"/>
  <c r="I2139" i="11"/>
  <c r="I2131" i="11"/>
  <c r="I2123" i="11"/>
  <c r="I2115" i="11"/>
  <c r="I2107" i="11"/>
  <c r="I2099" i="11"/>
  <c r="I2091" i="11"/>
  <c r="I2083" i="11"/>
  <c r="I2075" i="11"/>
  <c r="I2067" i="11"/>
  <c r="I2059" i="11"/>
  <c r="I2051" i="11"/>
  <c r="I2043" i="11"/>
  <c r="I2035" i="11"/>
  <c r="I2027" i="11"/>
  <c r="I2019" i="11"/>
  <c r="I2011" i="11"/>
  <c r="I2003" i="11"/>
  <c r="I1995" i="11"/>
  <c r="I1987" i="11"/>
  <c r="I1979" i="11"/>
  <c r="I1971" i="11"/>
  <c r="I1963" i="11"/>
  <c r="I1955" i="11"/>
  <c r="I1947" i="11"/>
  <c r="I1939" i="11"/>
  <c r="I1931" i="11"/>
  <c r="I1923" i="11"/>
  <c r="I1915" i="11"/>
  <c r="I1907" i="11"/>
  <c r="I1899" i="11"/>
  <c r="I1891" i="11"/>
  <c r="I1883" i="11"/>
  <c r="I1875" i="11"/>
  <c r="I1867" i="11"/>
  <c r="I1859" i="11"/>
  <c r="I1851" i="11"/>
  <c r="I1843" i="11"/>
  <c r="I1835" i="11"/>
  <c r="I1827" i="11"/>
  <c r="I1819" i="11"/>
  <c r="I1811" i="11"/>
  <c r="I1803" i="11"/>
  <c r="I1795" i="11"/>
  <c r="I1787" i="11"/>
  <c r="I1779" i="11"/>
  <c r="I1771" i="11"/>
  <c r="I1763" i="11"/>
  <c r="I1755" i="11"/>
  <c r="I1747" i="11"/>
  <c r="I1739" i="11"/>
  <c r="I1731" i="11"/>
  <c r="I1723" i="11"/>
  <c r="I1715" i="11"/>
  <c r="I1707" i="11"/>
  <c r="I1699" i="11"/>
  <c r="I1691" i="11"/>
  <c r="I1683" i="11"/>
  <c r="I1675" i="11"/>
  <c r="I1667" i="11"/>
  <c r="I1659" i="11"/>
  <c r="I1651" i="11"/>
  <c r="I1643" i="11"/>
  <c r="I1635" i="11"/>
  <c r="I1627" i="11"/>
  <c r="I1619" i="11"/>
  <c r="I1611" i="11"/>
  <c r="I1603" i="11"/>
  <c r="I1595" i="11"/>
  <c r="I1587" i="11"/>
  <c r="I1579" i="11"/>
  <c r="I1571" i="11"/>
  <c r="I1563" i="11"/>
  <c r="I376" i="11"/>
  <c r="I368" i="11"/>
  <c r="I360" i="11"/>
  <c r="I272" i="11"/>
  <c r="I256" i="11"/>
  <c r="I248" i="11"/>
  <c r="I240" i="11"/>
  <c r="I232" i="11"/>
  <c r="I224" i="11"/>
  <c r="I216" i="11"/>
  <c r="I208" i="11"/>
  <c r="I200" i="11"/>
  <c r="I192" i="11"/>
  <c r="I40" i="11"/>
  <c r="I32" i="11"/>
  <c r="I24" i="11"/>
  <c r="I16" i="11"/>
  <c r="I8" i="11"/>
  <c r="I1630" i="11"/>
  <c r="I1622" i="11"/>
  <c r="I1614" i="11"/>
  <c r="I1606" i="11"/>
  <c r="I1598" i="11"/>
  <c r="I1590" i="11"/>
  <c r="I1582" i="11"/>
  <c r="I1574" i="11"/>
  <c r="I1566" i="11"/>
  <c r="I1558" i="11"/>
  <c r="I1550" i="11"/>
  <c r="I1542" i="11"/>
  <c r="I1534" i="11"/>
  <c r="I1526" i="11"/>
  <c r="I1518" i="11"/>
  <c r="I1510" i="11"/>
  <c r="I1502" i="11"/>
  <c r="I1494" i="11"/>
  <c r="I1486" i="11"/>
  <c r="I1478" i="11"/>
  <c r="I1470" i="11"/>
  <c r="I1462" i="11"/>
  <c r="I1454" i="11"/>
  <c r="I1446" i="11"/>
  <c r="I1438" i="11"/>
  <c r="I1430" i="11"/>
  <c r="I1422" i="11"/>
  <c r="I1414" i="11"/>
  <c r="I1406" i="11"/>
  <c r="I1398" i="11"/>
  <c r="I1390" i="11"/>
  <c r="I1382" i="11"/>
  <c r="I1374" i="11"/>
  <c r="I1366" i="11"/>
  <c r="I1358" i="11"/>
  <c r="I1350" i="11"/>
  <c r="I1342" i="11"/>
  <c r="I1334" i="11"/>
  <c r="I1326" i="11"/>
  <c r="I1318" i="11"/>
  <c r="I1310" i="11"/>
  <c r="I1302" i="11"/>
  <c r="I1294" i="11"/>
  <c r="I1286" i="11"/>
  <c r="I1278" i="11"/>
  <c r="I1270" i="11"/>
  <c r="I1262" i="11"/>
  <c r="I1254" i="11"/>
  <c r="I1246" i="11"/>
  <c r="I1238" i="11"/>
  <c r="I1230" i="11"/>
  <c r="I1222" i="11"/>
  <c r="I1214" i="11"/>
  <c r="I1206" i="11"/>
  <c r="I1198" i="11"/>
  <c r="I1190" i="11"/>
  <c r="I1182" i="11"/>
  <c r="I1174" i="11"/>
  <c r="I1166" i="11"/>
  <c r="I1158" i="11"/>
  <c r="I1150" i="11"/>
  <c r="I1142" i="11"/>
  <c r="I1134" i="11"/>
  <c r="I1126" i="11"/>
  <c r="I1118" i="11"/>
  <c r="I1110" i="11"/>
  <c r="I1102" i="11"/>
  <c r="I1094" i="11"/>
  <c r="I1086" i="11"/>
  <c r="I1078" i="11"/>
  <c r="I1062" i="11"/>
  <c r="I1054" i="11"/>
  <c r="I1046" i="11"/>
  <c r="I1038" i="11"/>
  <c r="I1030" i="11"/>
  <c r="I1022" i="11"/>
  <c r="I1014" i="11"/>
  <c r="I1006" i="11"/>
  <c r="I998" i="11"/>
  <c r="I990" i="11"/>
  <c r="I982" i="11"/>
  <c r="I974" i="11"/>
  <c r="I966" i="11"/>
  <c r="I958" i="11"/>
  <c r="I950" i="11"/>
  <c r="I942" i="11"/>
  <c r="I934" i="11"/>
  <c r="I926" i="11"/>
  <c r="I918" i="11"/>
  <c r="I910" i="11"/>
  <c r="I902" i="11"/>
  <c r="I894" i="11"/>
  <c r="I886" i="11"/>
  <c r="I878" i="11"/>
  <c r="I870" i="11"/>
  <c r="I862" i="11"/>
  <c r="I854" i="11"/>
  <c r="I846" i="11"/>
  <c r="I838" i="11"/>
  <c r="I830" i="11"/>
  <c r="I822" i="11"/>
  <c r="I814" i="11"/>
  <c r="I806" i="11"/>
  <c r="I798" i="11"/>
  <c r="I790" i="11"/>
  <c r="I782" i="11"/>
  <c r="I774" i="11"/>
  <c r="I766" i="11"/>
  <c r="I758" i="11"/>
  <c r="I750" i="11"/>
  <c r="I742" i="11"/>
  <c r="I734" i="11"/>
  <c r="I726" i="11"/>
  <c r="I718" i="11"/>
  <c r="I710" i="11"/>
  <c r="I702" i="11"/>
  <c r="I694" i="11"/>
  <c r="I686" i="11"/>
  <c r="I678" i="11"/>
  <c r="I670" i="11"/>
  <c r="I662" i="11"/>
  <c r="I654" i="11"/>
  <c r="I646" i="11"/>
  <c r="I638" i="11"/>
  <c r="I630" i="11"/>
  <c r="I622" i="11"/>
  <c r="I614" i="11"/>
  <c r="I606" i="11"/>
  <c r="I598" i="11"/>
  <c r="I590" i="11"/>
  <c r="I582" i="11"/>
  <c r="I574" i="11"/>
  <c r="I566" i="11"/>
  <c r="I558" i="11"/>
  <c r="I550" i="11"/>
  <c r="I542" i="11"/>
  <c r="I534" i="11"/>
  <c r="I526" i="11"/>
  <c r="I518" i="11"/>
  <c r="I510" i="11"/>
  <c r="I502" i="11"/>
  <c r="I494" i="11"/>
  <c r="I486" i="11"/>
  <c r="I478" i="11"/>
  <c r="I470" i="11"/>
  <c r="I462" i="11"/>
  <c r="I454" i="11"/>
  <c r="I446" i="11"/>
  <c r="I438" i="11"/>
  <c r="I422" i="11"/>
  <c r="I414" i="11"/>
  <c r="I406" i="11"/>
  <c r="I398" i="11"/>
  <c r="I390" i="11"/>
  <c r="I382" i="11"/>
  <c r="I374" i="11"/>
  <c r="I366" i="11"/>
  <c r="I358" i="11"/>
  <c r="I350" i="11"/>
  <c r="I342" i="11"/>
  <c r="I334" i="11"/>
  <c r="I326" i="11"/>
  <c r="I318" i="11"/>
  <c r="I310" i="11"/>
  <c r="I302" i="11"/>
  <c r="I294" i="11"/>
  <c r="I286" i="11"/>
  <c r="I278" i="11"/>
  <c r="I270" i="11"/>
  <c r="I262" i="11"/>
  <c r="I254" i="11"/>
  <c r="I246" i="11"/>
  <c r="I238" i="11"/>
  <c r="I230" i="11"/>
  <c r="I222" i="11"/>
  <c r="I214" i="11"/>
  <c r="I206" i="11"/>
  <c r="I198" i="11"/>
  <c r="I190" i="11"/>
  <c r="I182" i="11"/>
  <c r="I174" i="11"/>
  <c r="I166" i="11"/>
  <c r="I158" i="11"/>
  <c r="I150" i="11"/>
  <c r="I142" i="11"/>
  <c r="I134" i="11"/>
  <c r="I126" i="11"/>
  <c r="I118" i="11"/>
  <c r="I110" i="11"/>
  <c r="I102" i="11"/>
  <c r="I94" i="11"/>
  <c r="I86" i="11"/>
  <c r="I78" i="11"/>
  <c r="I70" i="11"/>
  <c r="I62" i="11"/>
  <c r="I54" i="11"/>
  <c r="I46" i="11"/>
  <c r="I38" i="11"/>
  <c r="I30" i="11"/>
  <c r="I22" i="11"/>
  <c r="I14" i="11"/>
  <c r="I6" i="11"/>
  <c r="I1573" i="11"/>
  <c r="I1517" i="11"/>
  <c r="I1277" i="11"/>
  <c r="I981" i="11"/>
  <c r="I829" i="11"/>
  <c r="I469" i="11"/>
  <c r="I461" i="11"/>
  <c r="I453" i="11"/>
  <c r="I405" i="11"/>
  <c r="I397" i="11"/>
  <c r="I381" i="11"/>
  <c r="I1275" i="11"/>
  <c r="I1251" i="11"/>
  <c r="I1083" i="11"/>
  <c r="I1043" i="11"/>
  <c r="I1035" i="11"/>
  <c r="I1019" i="11"/>
  <c r="I1011" i="11"/>
  <c r="I1003" i="11"/>
  <c r="I995" i="11"/>
  <c r="I899" i="11"/>
  <c r="I891" i="11"/>
  <c r="I883" i="11"/>
  <c r="I851" i="11"/>
  <c r="I835" i="11"/>
  <c r="I659" i="11"/>
  <c r="I651" i="11"/>
  <c r="I635" i="11"/>
  <c r="I619" i="11"/>
  <c r="I507" i="11"/>
  <c r="I499" i="11"/>
  <c r="I491" i="11"/>
  <c r="I483" i="11"/>
  <c r="I475" i="11"/>
  <c r="I467" i="11"/>
  <c r="I459" i="11"/>
  <c r="I451" i="11"/>
  <c r="I443" i="11"/>
  <c r="I435" i="11"/>
  <c r="I427" i="11"/>
  <c r="I419" i="11"/>
  <c r="I411" i="11"/>
  <c r="I403" i="11"/>
  <c r="I395" i="11"/>
  <c r="I387" i="11"/>
  <c r="I379" i="11"/>
  <c r="I371" i="11"/>
  <c r="I363" i="11"/>
  <c r="I355" i="11"/>
  <c r="I347" i="11"/>
  <c r="I339" i="11"/>
  <c r="I331" i="11"/>
  <c r="I323" i="11"/>
  <c r="I315" i="11"/>
  <c r="I307" i="11"/>
  <c r="I299" i="11"/>
  <c r="I291" i="11"/>
  <c r="I283" i="11"/>
  <c r="I275" i="11"/>
  <c r="I267" i="11"/>
  <c r="I91" i="11"/>
  <c r="I83" i="11"/>
  <c r="I75" i="11"/>
  <c r="I67" i="11"/>
  <c r="I59" i="11"/>
  <c r="I51" i="11"/>
  <c r="I43" i="11"/>
  <c r="I35" i="11"/>
  <c r="I27" i="11"/>
  <c r="I19" i="11"/>
  <c r="I11" i="11"/>
  <c r="I3" i="11"/>
</calcChain>
</file>

<file path=xl/sharedStrings.xml><?xml version="1.0" encoding="utf-8"?>
<sst xmlns="http://schemas.openxmlformats.org/spreadsheetml/2006/main" count="34703" uniqueCount="1541">
  <si>
    <t>BBS</t>
  </si>
  <si>
    <t>Công ty CP Vicem bao bì Bút Sơn</t>
  </si>
  <si>
    <t>BCC</t>
  </si>
  <si>
    <t>CTCP Xi măng Bỉm Sơn</t>
  </si>
  <si>
    <t>BPC</t>
  </si>
  <si>
    <t>CTCP Vicem Bao bì Bỉm sơn</t>
  </si>
  <si>
    <t>BST</t>
  </si>
  <si>
    <t>CTCP Sách và Thiết bị Bình Thuận</t>
  </si>
  <si>
    <t>BTS</t>
  </si>
  <si>
    <t>CTCP Xi măng VICEM Bút Sơn</t>
  </si>
  <si>
    <t>BVS</t>
  </si>
  <si>
    <t>Công ty Cổ phần Chứng khoán Bảo Việt</t>
  </si>
  <si>
    <t>CAN</t>
  </si>
  <si>
    <t>CTCP Đồ hộp Hạ Long</t>
  </si>
  <si>
    <t>CAP</t>
  </si>
  <si>
    <t>Công ty Cổ phần lâm nông sản thực phẩm Yên Bái</t>
  </si>
  <si>
    <t>CJC</t>
  </si>
  <si>
    <t>CTCP Cơ điện Miền Trung</t>
  </si>
  <si>
    <t>CMC</t>
  </si>
  <si>
    <t>CTCP Đầu tư CMC</t>
  </si>
  <si>
    <t>CTB</t>
  </si>
  <si>
    <t>CTCP Chế tạo bơm Hải Dương</t>
  </si>
  <si>
    <t>CTC</t>
  </si>
  <si>
    <t>CTCP Tập đoàn Hoàng Kim Tây Nguyên</t>
  </si>
  <si>
    <t>CX8</t>
  </si>
  <si>
    <t>CTCP Đầu tư và Xây lắp Constrexim số 8</t>
  </si>
  <si>
    <t>Hoạt động kinh doanh bất động sản</t>
  </si>
  <si>
    <t>Thông tin, truyền thông và các hoạt động khác</t>
  </si>
  <si>
    <t>Công nghiệp</t>
  </si>
  <si>
    <t>Khai khoáng và Dầu khí</t>
  </si>
  <si>
    <t>Xây dựng</t>
  </si>
  <si>
    <t>Y tế</t>
  </si>
  <si>
    <t>Tài chính</t>
  </si>
  <si>
    <t>Thương mại và dịch vụ lưu trú, ăn uống</t>
  </si>
  <si>
    <t>6.000.000</t>
  </si>
  <si>
    <t>123.209.812</t>
  </si>
  <si>
    <t>3.000.000</t>
  </si>
  <si>
    <t>3.800.000</t>
  </si>
  <si>
    <t>1.100.000</t>
  </si>
  <si>
    <t>123.559.858</t>
  </si>
  <si>
    <t>72.233.937</t>
  </si>
  <si>
    <t>72.200.145</t>
  </si>
  <si>
    <t>Vận tải kho bãi</t>
  </si>
  <si>
    <t>5.000.000</t>
  </si>
  <si>
    <t>15.269.965</t>
  </si>
  <si>
    <t>Hoạt động chuyên môn, khoa học và công nghệ;hành chính và dịch vụ hỗ trợ</t>
  </si>
  <si>
    <t>8.000.000</t>
  </si>
  <si>
    <t>4.561.050</t>
  </si>
  <si>
    <t>13.680.000</t>
  </si>
  <si>
    <t>15.799.926</t>
  </si>
  <si>
    <t>2.553.771</t>
  </si>
  <si>
    <t>2.672.157</t>
  </si>
  <si>
    <t>Ngành</t>
  </si>
  <si>
    <t>Khối lượng NY</t>
  </si>
  <si>
    <t>KLLH (Cổ phiếu)</t>
  </si>
  <si>
    <t>VNR</t>
  </si>
  <si>
    <t>Tổng CTCP Tái Bảo hiểm Quốc gia Việt Nam</t>
  </si>
  <si>
    <t>TKU</t>
  </si>
  <si>
    <t>CTCP Công nghiệp Tungkuang</t>
  </si>
  <si>
    <t>STP</t>
  </si>
  <si>
    <t>Công ty cổ phần Công nghiệp Thương mại Sông Đà</t>
  </si>
  <si>
    <t>PTS</t>
  </si>
  <si>
    <t>CTCP Vận tải và Dịch vụ Petrolimex Hải Phòng</t>
  </si>
  <si>
    <t>TXM</t>
  </si>
  <si>
    <t>CTCP Vicem Thạch cao Xi măng</t>
  </si>
  <si>
    <t>NTP</t>
  </si>
  <si>
    <t>CTCP Nhựa Thiếu niên Tiền Phong</t>
  </si>
  <si>
    <t>VMC</t>
  </si>
  <si>
    <t>Công ty cổ phần VIMECO</t>
  </si>
  <si>
    <t>VC2</t>
  </si>
  <si>
    <t>Công ty cổ phần Đầu tư và Xây dựng VINA2</t>
  </si>
  <si>
    <t>SJE</t>
  </si>
  <si>
    <t>CTCP Sông Đà 11</t>
  </si>
  <si>
    <t>TPH</t>
  </si>
  <si>
    <t>CTCP In Sách giáo khoa tại Tp. Hà Nội</t>
  </si>
  <si>
    <t>POT</t>
  </si>
  <si>
    <t>CTCP Thiết bị Bưu điện</t>
  </si>
  <si>
    <t>SD9</t>
  </si>
  <si>
    <t>CTCP Sông Đà 9</t>
  </si>
  <si>
    <t>HJS</t>
  </si>
  <si>
    <t>CTCP Thủy điện Nậm Mu</t>
  </si>
  <si>
    <t>VNC</t>
  </si>
  <si>
    <t>CTCP Tập đoàn Vinacontrol</t>
  </si>
  <si>
    <t>EBS</t>
  </si>
  <si>
    <t>CTCP Sách giáo dục tại TP, Hà Nội</t>
  </si>
  <si>
    <t>SDA</t>
  </si>
  <si>
    <t>CTCP SIMCO Sông Đà</t>
  </si>
  <si>
    <t>MCO</t>
  </si>
  <si>
    <t>CTCP Đầu tư &amp; Xây dựng BDC Việt Nam</t>
  </si>
  <si>
    <t>S99</t>
  </si>
  <si>
    <t>Công ty cổ phần SCI</t>
  </si>
  <si>
    <t>S55</t>
  </si>
  <si>
    <t>Công ty cổ phần Sông Đà 505</t>
  </si>
  <si>
    <t>PJC</t>
  </si>
  <si>
    <t>CTCP Thương mại và Vận tải Petrolimex Hà Nội</t>
  </si>
  <si>
    <t>SDC</t>
  </si>
  <si>
    <t>CTCP Tư vấn Sông Đà</t>
  </si>
  <si>
    <t>SD5</t>
  </si>
  <si>
    <t>CTCP Sông Đà 5</t>
  </si>
  <si>
    <t>NBC</t>
  </si>
  <si>
    <t>CTCP Than Núi Béo - Vinacomin</t>
  </si>
  <si>
    <t>STC</t>
  </si>
  <si>
    <t>CTCP Sách và Thiết bị Trường học tại Tp, HCM</t>
  </si>
  <si>
    <t>PLC</t>
  </si>
  <si>
    <t>Tổng Công ty Hóa dầu Petrolimex - CTCP</t>
  </si>
  <si>
    <t>SGD</t>
  </si>
  <si>
    <t>CTCP Sách giáo dục tại Tp. HCM</t>
  </si>
  <si>
    <t>DAE</t>
  </si>
  <si>
    <t>CTCP Sách giáo dục tại Tp. Đà Nẵng</t>
  </si>
  <si>
    <t>NST</t>
  </si>
  <si>
    <t>CTCP Ngân Sơn</t>
  </si>
  <si>
    <t>PSC</t>
  </si>
  <si>
    <t>CTCP Vận tải và Dịch vụ Petrolimex Sài Gòn</t>
  </si>
  <si>
    <t>RCL</t>
  </si>
  <si>
    <t>Công Ty Cổ Phần Địa ốc Chợ Lớn</t>
  </si>
  <si>
    <t>PVI</t>
  </si>
  <si>
    <t>CTCP PVI</t>
  </si>
  <si>
    <t>PVS</t>
  </si>
  <si>
    <t>Tổng CTCP Dịch Vụ Kỹ Thuật Dầu Khí Việt Nam</t>
  </si>
  <si>
    <t>DST</t>
  </si>
  <si>
    <t>CTCP Đầu tư Sao Thăng Long</t>
  </si>
  <si>
    <t>PVC</t>
  </si>
  <si>
    <t>Tổng Công ty Hóa chất và Dịch vụ Dầu khí - CTCP (PVChem)</t>
  </si>
  <si>
    <t>PGS</t>
  </si>
  <si>
    <t>CTCP Kinh doanh Khí miền Nam</t>
  </si>
  <si>
    <t>HHC</t>
  </si>
  <si>
    <t>Công ty cổ phần Bánh kẹo Hải Hà</t>
  </si>
  <si>
    <t>TNG</t>
  </si>
  <si>
    <t>CTCP Đầu tư và Thương mại TNG</t>
  </si>
  <si>
    <t>HCT</t>
  </si>
  <si>
    <t>CTCP Thương mại-Dịch vụ-Vận tải Xi măng Hải Phòng</t>
  </si>
  <si>
    <t>VDL</t>
  </si>
  <si>
    <t>CTCP Thực phẩm Lâm Đồng</t>
  </si>
  <si>
    <t>HEV</t>
  </si>
  <si>
    <t>Công ty Cổ phần Sách Đại học - Dạy nghề</t>
  </si>
  <si>
    <t>VC3</t>
  </si>
  <si>
    <t>Công ty Cổ phần Tập đoàn Nam Mê Kông</t>
  </si>
  <si>
    <t>165.810.617</t>
  </si>
  <si>
    <t>7.255.744</t>
  </si>
  <si>
    <t>46.881.398</t>
  </si>
  <si>
    <t>8.045.744</t>
  </si>
  <si>
    <t>8.022.063</t>
  </si>
  <si>
    <t>5.568.000</t>
  </si>
  <si>
    <t>7.000.000</t>
  </si>
  <si>
    <t>142.532.284</t>
  </si>
  <si>
    <t>129.575.334</t>
  </si>
  <si>
    <t>26.134.132</t>
  </si>
  <si>
    <t>68.769.410</t>
  </si>
  <si>
    <t>24.168.711</t>
  </si>
  <si>
    <t>2.095.985</t>
  </si>
  <si>
    <t>19.430.006</t>
  </si>
  <si>
    <t>34.234.000</t>
  </si>
  <si>
    <t>20.999.900</t>
  </si>
  <si>
    <t>10.499.955</t>
  </si>
  <si>
    <t>10.499.560</t>
  </si>
  <si>
    <t>10.219.484</t>
  </si>
  <si>
    <t>9.965.584</t>
  </si>
  <si>
    <t>26.206.158</t>
  </si>
  <si>
    <t>26.205.990</t>
  </si>
  <si>
    <t>4.103.929</t>
  </si>
  <si>
    <t>99.134.331</t>
  </si>
  <si>
    <t>10.000.000</t>
  </si>
  <si>
    <t>7.326.928</t>
  </si>
  <si>
    <t>7.326.861</t>
  </si>
  <si>
    <t>2.609.710</t>
  </si>
  <si>
    <t>2.609.648</t>
  </si>
  <si>
    <t>25.999.848</t>
  </si>
  <si>
    <t>36.999.124</t>
  </si>
  <si>
    <t>5.665.530</t>
  </si>
  <si>
    <t>80.798.839</t>
  </si>
  <si>
    <t>80.797.566</t>
  </si>
  <si>
    <t>4.137.000</t>
  </si>
  <si>
    <t>4.043.000</t>
  </si>
  <si>
    <t>1.925.658</t>
  </si>
  <si>
    <t>11.202.003</t>
  </si>
  <si>
    <t>7.200.000</t>
  </si>
  <si>
    <t>13.858.714</t>
  </si>
  <si>
    <t>234.241.867</t>
  </si>
  <si>
    <t>477.966.290</t>
  </si>
  <si>
    <t>32.300.000</t>
  </si>
  <si>
    <t>32.219.000</t>
  </si>
  <si>
    <t>81.194.463</t>
  </si>
  <si>
    <t>50.000.000</t>
  </si>
  <si>
    <t>49.998.794</t>
  </si>
  <si>
    <t>16.425.000</t>
  </si>
  <si>
    <t>122.601.206</t>
  </si>
  <si>
    <t>2.016.385</t>
  </si>
  <si>
    <t>14.657.150</t>
  </si>
  <si>
    <t>1.000.000</t>
  </si>
  <si>
    <t>125.150.939</t>
  </si>
  <si>
    <t>STT</t>
  </si>
  <si>
    <t>Mã CK</t>
  </si>
  <si>
    <t>Tên tổ chức phát hành</t>
  </si>
  <si>
    <t xml:space="preserve">Ngày GD đầu tiên </t>
  </si>
  <si>
    <t>8.600.000</t>
  </si>
  <si>
    <t>VCS</t>
  </si>
  <si>
    <t>CTCP VICOSTONE</t>
  </si>
  <si>
    <t>160.000.000</t>
  </si>
  <si>
    <t>HCC</t>
  </si>
  <si>
    <t>CTCP Bê tông Hòa Cầm - Intimex</t>
  </si>
  <si>
    <t>6.518.586</t>
  </si>
  <si>
    <t>6.518.547</t>
  </si>
  <si>
    <t>VC7</t>
  </si>
  <si>
    <t>CTCP TẬP ĐOÀN BGI</t>
  </si>
  <si>
    <t>96.090.870</t>
  </si>
  <si>
    <t>96.090.556</t>
  </si>
  <si>
    <t>SRA</t>
  </si>
  <si>
    <t>CTCP SARA Việt Nam</t>
  </si>
  <si>
    <t>43.199.974</t>
  </si>
  <si>
    <t>VC6</t>
  </si>
  <si>
    <t>Công ty cổ phần Xây dựng và đầu tư Visicons</t>
  </si>
  <si>
    <t>9.679.686</t>
  </si>
  <si>
    <t>LBE</t>
  </si>
  <si>
    <t>CTCP Đầu tư và Thương mại Labeco</t>
  </si>
  <si>
    <t>1.999.934</t>
  </si>
  <si>
    <t>HUT</t>
  </si>
  <si>
    <t>CTCP Tasco</t>
  </si>
  <si>
    <t>892.511.965</t>
  </si>
  <si>
    <t>L18</t>
  </si>
  <si>
    <t>CTCP Đầu tư và Xây dựng số 18</t>
  </si>
  <si>
    <t>38.116.528</t>
  </si>
  <si>
    <t>ONE</t>
  </si>
  <si>
    <t>CTCP Công nghệ ONE</t>
  </si>
  <si>
    <t>7.960.310</t>
  </si>
  <si>
    <t>7.893.658</t>
  </si>
  <si>
    <t>TV4</t>
  </si>
  <si>
    <t>CTCP Tư vấn Xây dựng điện 4</t>
  </si>
  <si>
    <t>19.846.016</t>
  </si>
  <si>
    <t>19.781.493</t>
  </si>
  <si>
    <t>KKC</t>
  </si>
  <si>
    <t>Công ty Cổ phần Tập đoàn Thành Thái</t>
  </si>
  <si>
    <t>5.200.000</t>
  </si>
  <si>
    <t>5.199.816</t>
  </si>
  <si>
    <t>VE1</t>
  </si>
  <si>
    <t>CTCP Xây dựng điện VNECO 1</t>
  </si>
  <si>
    <t>5.931.280</t>
  </si>
  <si>
    <t>TPP</t>
  </si>
  <si>
    <t>CTCP Tân Phú Việt Nam</t>
  </si>
  <si>
    <t>45.000.000</t>
  </si>
  <si>
    <t>THT</t>
  </si>
  <si>
    <t>CTCP Than Hà Tu - Vinacomin</t>
  </si>
  <si>
    <t>24.569.052</t>
  </si>
  <si>
    <t>SSM</t>
  </si>
  <si>
    <t>CTCP Chế tạo Kết cấu thép VNECO.SSM</t>
  </si>
  <si>
    <t>5.501.024</t>
  </si>
  <si>
    <t>4.947.477</t>
  </si>
  <si>
    <t>TBX</t>
  </si>
  <si>
    <t>CTCP Xi măng Thái Bình</t>
  </si>
  <si>
    <t>1.510.280</t>
  </si>
  <si>
    <t>THB</t>
  </si>
  <si>
    <t>CTCP Bia Hà Nội - Thanh Hoá</t>
  </si>
  <si>
    <t>11.424.570</t>
  </si>
  <si>
    <t>MKV</t>
  </si>
  <si>
    <t>CTCP Dược Thú Y Cai Lậy</t>
  </si>
  <si>
    <t>5.000.038</t>
  </si>
  <si>
    <t>DHT</t>
  </si>
  <si>
    <t>CTCP Dược phẩm Hà Tây</t>
  </si>
  <si>
    <t>82.341.773</t>
  </si>
  <si>
    <t>82.340.260</t>
  </si>
  <si>
    <t>VGS</t>
  </si>
  <si>
    <t>Công ty Cổ Phần Ống thép Việt Đức VGPIPE</t>
  </si>
  <si>
    <t>55.932.126</t>
  </si>
  <si>
    <t>PVG</t>
  </si>
  <si>
    <t>Công ty cổ phần Kinh doanh LPG Việt Nam</t>
  </si>
  <si>
    <t>39.998.522</t>
  </si>
  <si>
    <t>SEB</t>
  </si>
  <si>
    <t>CÔNG TY CỔ PHẦN ĐẦU TƯ VÀ PHÁT TRIỂN ĐIỆN MIỀN TRUNG</t>
  </si>
  <si>
    <t>31.999.969</t>
  </si>
  <si>
    <t>QTC</t>
  </si>
  <si>
    <t>Công ty Cổ phần Công trình Giao thông Vận tải Quảng Nam</t>
  </si>
  <si>
    <t>2.700.000</t>
  </si>
  <si>
    <t>VCC</t>
  </si>
  <si>
    <t>CTCP Vinaconex 25</t>
  </si>
  <si>
    <t>24.000.000</t>
  </si>
  <si>
    <t>VHL</t>
  </si>
  <si>
    <t>CTCP Viglacera Hạ Long</t>
  </si>
  <si>
    <t>25.000.000</t>
  </si>
  <si>
    <t>QST</t>
  </si>
  <si>
    <t>CTCP Sách và Thiết bị Trường học Quảng Ninh</t>
  </si>
  <si>
    <t>3.240.000</t>
  </si>
  <si>
    <t>HLC</t>
  </si>
  <si>
    <t>CTCP Than Hà Lầm - Vinacomin</t>
  </si>
  <si>
    <t>25.415.199</t>
  </si>
  <si>
    <t>ICG</t>
  </si>
  <si>
    <t>CTCP Xây dựng Sông Hồng</t>
  </si>
  <si>
    <t>20.000.000</t>
  </si>
  <si>
    <t>17.572.000</t>
  </si>
  <si>
    <t>HVT</t>
  </si>
  <si>
    <t>CTCP Hóa chất Việt Trì</t>
  </si>
  <si>
    <t>10.988.059</t>
  </si>
  <si>
    <t>UNI</t>
  </si>
  <si>
    <t>CTCP ĐẦU TƯ VÀ PHÁT TRIỂN SAO MAI VIỆT</t>
  </si>
  <si>
    <t>15.617.632</t>
  </si>
  <si>
    <t>DXP</t>
  </si>
  <si>
    <t>CTCP Cảng Đoạn Xá</t>
  </si>
  <si>
    <t>59.910.133</t>
  </si>
  <si>
    <t>SJ1</t>
  </si>
  <si>
    <t>CTCP Nông nghiệp Hùng Hậu</t>
  </si>
  <si>
    <t>23.485.154</t>
  </si>
  <si>
    <t>43.471.706</t>
  </si>
  <si>
    <t>SAF</t>
  </si>
  <si>
    <t>CTCP Lương thực Thực phẩm SAFOCO</t>
  </si>
  <si>
    <t>12.046.590</t>
  </si>
  <si>
    <t>TMC</t>
  </si>
  <si>
    <t>CTCP Thương mại Xuất nhập khẩu Thủ Đức</t>
  </si>
  <si>
    <t>12.400.000</t>
  </si>
  <si>
    <t>PMS</t>
  </si>
  <si>
    <t>CTCP Cơ khí xăng dầu</t>
  </si>
  <si>
    <t>7.227.662</t>
  </si>
  <si>
    <t>7.201.772</t>
  </si>
  <si>
    <t>VTC</t>
  </si>
  <si>
    <t>CTCP Viễn thông VTC</t>
  </si>
  <si>
    <t>4.534.696</t>
  </si>
  <si>
    <t>4.529.143</t>
  </si>
  <si>
    <t>VGP</t>
  </si>
  <si>
    <t>CTCP Cảng Rau Quả</t>
  </si>
  <si>
    <t>8.214.692</t>
  </si>
  <si>
    <t>7.825.922</t>
  </si>
  <si>
    <t>SFN</t>
  </si>
  <si>
    <t>CTCP Dệt lưới Sài Gòn</t>
  </si>
  <si>
    <t>2.864.150</t>
  </si>
  <si>
    <t>ECI</t>
  </si>
  <si>
    <t>CTCP Tập đoàn ECI</t>
  </si>
  <si>
    <t>1.860.000</t>
  </si>
  <si>
    <t>1.760.000</t>
  </si>
  <si>
    <t>NHC</t>
  </si>
  <si>
    <t>CTCP Gạch ngói Nhị Hiệp</t>
  </si>
  <si>
    <t>3.041.542</t>
  </si>
  <si>
    <t>SGC</t>
  </si>
  <si>
    <t>CTCP Xuất nhập khẩu Sa Giang</t>
  </si>
  <si>
    <t>7.147.580</t>
  </si>
  <si>
    <t>DNP</t>
  </si>
  <si>
    <t>CÔNG TY CỔ PHẦN DNP HOLDING</t>
  </si>
  <si>
    <t>140.974.846</t>
  </si>
  <si>
    <t>140.966.036</t>
  </si>
  <si>
    <t>SDN</t>
  </si>
  <si>
    <t>CTCP Sơn Đồng Nai</t>
  </si>
  <si>
    <t>3.036.436</t>
  </si>
  <si>
    <t>TJC</t>
  </si>
  <si>
    <t>CTCP Dịch vụ Vận tải và Thương mại</t>
  </si>
  <si>
    <t>Total Asset</t>
  </si>
  <si>
    <t>Total Debt</t>
  </si>
  <si>
    <t>Net Income</t>
  </si>
  <si>
    <t>CFO</t>
  </si>
  <si>
    <t>PPE</t>
  </si>
  <si>
    <t>Non-Cash expense</t>
  </si>
  <si>
    <t>∆ Working Capital</t>
  </si>
  <si>
    <t>COGS</t>
  </si>
  <si>
    <t>∆ Inventory</t>
  </si>
  <si>
    <t>SG&amp;A</t>
  </si>
  <si>
    <t>Advertising Expenses</t>
  </si>
  <si>
    <t>R&amp;D Expenses</t>
  </si>
  <si>
    <t>σ EBIT</t>
  </si>
  <si>
    <t>Total Tax Expense</t>
  </si>
  <si>
    <t>Pre-tax Income</t>
  </si>
  <si>
    <t>Accounting Income</t>
  </si>
  <si>
    <t>Taxable Income</t>
  </si>
  <si>
    <t>Research and development expenses</t>
  </si>
  <si>
    <t>SHS</t>
  </si>
  <si>
    <t>Công ty Cổ phần chứng khoán Sài Gòn - Hà Nội</t>
  </si>
  <si>
    <t>HOM</t>
  </si>
  <si>
    <t>CTCP Xi măng VICEM Hoàng Mai</t>
  </si>
  <si>
    <t>813.156.748</t>
  </si>
  <si>
    <t>74.769.131</t>
  </si>
  <si>
    <t>71.997.731</t>
  </si>
  <si>
    <t>Sàn</t>
  </si>
  <si>
    <t>HNX</t>
  </si>
  <si>
    <t>Công ty Cổ phần Nam Việt</t>
  </si>
  <si>
    <t>Mã ISIN</t>
  </si>
  <si>
    <t>Mã FIGI</t>
  </si>
  <si>
    <t>Tên doanh nghiệp niêm yết</t>
  </si>
  <si>
    <t>KL đăng ký NY</t>
  </si>
  <si>
    <t>Khối lượng lưu hành</t>
  </si>
  <si>
    <t>Ngày niêm yết</t>
  </si>
  <si>
    <t>BMC</t>
  </si>
  <si>
    <t>VN000000BMC3</t>
  </si>
  <si>
    <t>BBG000QMW3B8</t>
  </si>
  <si>
    <t>Công ty Cổ phần Khoáng sản Bình Định</t>
  </si>
  <si>
    <t>12.392.630,00</t>
  </si>
  <si>
    <t>BMI</t>
  </si>
  <si>
    <t>VN000000BMI0</t>
  </si>
  <si>
    <t>BBG000QFQKS4</t>
  </si>
  <si>
    <t>Tổng Công ty Cổ phần Bảo Minh</t>
  </si>
  <si>
    <t>132.642.818,00</t>
  </si>
  <si>
    <t>BMP</t>
  </si>
  <si>
    <t>VN000000BMP5</t>
  </si>
  <si>
    <t>BBG000PV15F4</t>
  </si>
  <si>
    <t>Công ty Cổ phần Nhựa Bình Minh</t>
  </si>
  <si>
    <t>81.860.938,00</t>
  </si>
  <si>
    <t>BTP</t>
  </si>
  <si>
    <t>VN000000BTP0</t>
  </si>
  <si>
    <t>BBG000D2C0D2</t>
  </si>
  <si>
    <t>Công ty Cổ phần Nhiệt điện Bà Rịa</t>
  </si>
  <si>
    <t>60.485.600,00</t>
  </si>
  <si>
    <t>BTT</t>
  </si>
  <si>
    <t>VN000000BTT2</t>
  </si>
  <si>
    <t>BBG000QK8WN2</t>
  </si>
  <si>
    <t>Công ty Cổ phần Thương mại – Dịch vụ Bến Thành</t>
  </si>
  <si>
    <t>13.500.000,00</t>
  </si>
  <si>
    <t>BVH</t>
  </si>
  <si>
    <t>VN000000BVH3</t>
  </si>
  <si>
    <t>BBG000N1D3C7</t>
  </si>
  <si>
    <t>Tập đoàn Bảo Việt</t>
  </si>
  <si>
    <t>742.322.764,00</t>
  </si>
  <si>
    <t>CCI</t>
  </si>
  <si>
    <t>VN000000CCI9</t>
  </si>
  <si>
    <t>BBG000QQTLJ5</t>
  </si>
  <si>
    <t>Công ty Cổ phần Đầu tư Phát triển Công nghiệp Thương mại Củ Chi</t>
  </si>
  <si>
    <t>17.743.865,00</t>
  </si>
  <si>
    <t>17.541.105,00</t>
  </si>
  <si>
    <t>CDC</t>
  </si>
  <si>
    <t>VN000000CDC0</t>
  </si>
  <si>
    <t>BBG000TS9159</t>
  </si>
  <si>
    <t>Công ty Cổ phần Chương Dương</t>
  </si>
  <si>
    <t>21.988.716,00</t>
  </si>
  <si>
    <t>CII</t>
  </si>
  <si>
    <t>VN000000CII6</t>
  </si>
  <si>
    <t>BBG000PM3W81</t>
  </si>
  <si>
    <t>Công ty Cổ phần Đầu tư Hạ tầng Kỹ thuật TP.HCM</t>
  </si>
  <si>
    <t>318.778.113,00</t>
  </si>
  <si>
    <t>CLC</t>
  </si>
  <si>
    <t>VN000000CLC3</t>
  </si>
  <si>
    <t>BBG000PT3N95</t>
  </si>
  <si>
    <t>Công ty Cổ phần Cát Lợi</t>
  </si>
  <si>
    <t>26.207.583,00</t>
  </si>
  <si>
    <t>CLW</t>
  </si>
  <si>
    <t>VN000000CLW1</t>
  </si>
  <si>
    <t>BBG001CW14L0</t>
  </si>
  <si>
    <t>Công ty Cổ phần Cấp nước Chợ Lớn</t>
  </si>
  <si>
    <t>13.000.000,00</t>
  </si>
  <si>
    <t>CMG</t>
  </si>
  <si>
    <t>VN000000CMG2</t>
  </si>
  <si>
    <t>BBG000Q6C4X9</t>
  </si>
  <si>
    <t>Công ty Cổ phần Tập đoàn Công nghệ CMC</t>
  </si>
  <si>
    <t>190.439.296,00</t>
  </si>
  <si>
    <t>190.397.496,00</t>
  </si>
  <si>
    <t>CMV</t>
  </si>
  <si>
    <t>VN000000CMV1</t>
  </si>
  <si>
    <t>BBG000R2F749</t>
  </si>
  <si>
    <t>Công ty Cổ phần Thương nghiệp Cà Mau</t>
  </si>
  <si>
    <t>18.155.868,00</t>
  </si>
  <si>
    <t>CMX</t>
  </si>
  <si>
    <t>VN000000CMX7</t>
  </si>
  <si>
    <t>BBG0018J9MT8</t>
  </si>
  <si>
    <t>Công ty Cổ phần Camimex Group</t>
  </si>
  <si>
    <t>101.898.990,00</t>
  </si>
  <si>
    <t>COM</t>
  </si>
  <si>
    <t>VN000000COM6</t>
  </si>
  <si>
    <t>BBG000Q07Q78</t>
  </si>
  <si>
    <t>Công ty Cổ phần Vật tư - Xăng dầu</t>
  </si>
  <si>
    <t>14.120.628,00</t>
  </si>
  <si>
    <t>CSM</t>
  </si>
  <si>
    <t>VN000000CSM7</t>
  </si>
  <si>
    <t>BBG000BMBBG4</t>
  </si>
  <si>
    <t>Công ty Cổ phần Công nghiệp Cao su Miền Nam</t>
  </si>
  <si>
    <t>103.626.467,00</t>
  </si>
  <si>
    <t>103.625.262,00</t>
  </si>
  <si>
    <t>CTD</t>
  </si>
  <si>
    <t>VN000000CTD4</t>
  </si>
  <si>
    <t>BBG000JWQL67</t>
  </si>
  <si>
    <t>Công ty Cổ phần Xây dựng COTECCONS</t>
  </si>
  <si>
    <t>103.633.261,00</t>
  </si>
  <si>
    <t>99.930.014,00</t>
  </si>
  <si>
    <t>CTG</t>
  </si>
  <si>
    <t>VN000000CTG7</t>
  </si>
  <si>
    <t>BBG000CYF2P3</t>
  </si>
  <si>
    <t>Ngân hàng Thương mại Cổ phần Công Thương Việt Nam</t>
  </si>
  <si>
    <t>5.369.991.748,00</t>
  </si>
  <si>
    <t>CTI</t>
  </si>
  <si>
    <t>VN000000CTI3</t>
  </si>
  <si>
    <t>BBG000QD0001</t>
  </si>
  <si>
    <t>Công ty Cổ phần Đầu tư Phát triển Cường Thuận IDICO</t>
  </si>
  <si>
    <t>62.999.997,00</t>
  </si>
  <si>
    <t>54.799.997,00</t>
  </si>
  <si>
    <t>D2D</t>
  </si>
  <si>
    <t>VN000000D2D0</t>
  </si>
  <si>
    <t>BBG000RSQZC9</t>
  </si>
  <si>
    <t>Công ty Cổ phần Phát triển Đô thị Công nghiệp số 2</t>
  </si>
  <si>
    <t>30.304.758,00</t>
  </si>
  <si>
    <t>30.259.742,00</t>
  </si>
  <si>
    <t>DCL</t>
  </si>
  <si>
    <t>VN000000DCL1</t>
  </si>
  <si>
    <t>BBG000CTDG48</t>
  </si>
  <si>
    <t>Công ty Cổ phần Dược phẩm Cửu Long</t>
  </si>
  <si>
    <t>73.041.030,00</t>
  </si>
  <si>
    <t>DHC</t>
  </si>
  <si>
    <t>VN000000DHC9</t>
  </si>
  <si>
    <t>BBG000NDCKV3</t>
  </si>
  <si>
    <t>Công ty Cổ phần Đông Hải Bến Tre</t>
  </si>
  <si>
    <t>80.493.048,00</t>
  </si>
  <si>
    <t>DHG</t>
  </si>
  <si>
    <t>VN000000DHG0</t>
  </si>
  <si>
    <t>BBG000QKBYX3</t>
  </si>
  <si>
    <t>Công ty Cổ phần Dược Hậu Giang</t>
  </si>
  <si>
    <t>130.746.071,00</t>
  </si>
  <si>
    <t>DIG</t>
  </si>
  <si>
    <t>VN000000DIG8</t>
  </si>
  <si>
    <t>BBG000TW9MF3</t>
  </si>
  <si>
    <t>Tổng Công ty Cổ phần Đầu tư Phát triển Xây dựng</t>
  </si>
  <si>
    <t>609.851.995,00</t>
  </si>
  <si>
    <t>DLG</t>
  </si>
  <si>
    <t>VN000000DLG2</t>
  </si>
  <si>
    <t>BBG000R1SL00</t>
  </si>
  <si>
    <t>Công ty Cổ phần Tập đoàn Đức Long Gia Lai</t>
  </si>
  <si>
    <t>299.309.720,00</t>
  </si>
  <si>
    <t>DMC</t>
  </si>
  <si>
    <t>VN000000DMC9</t>
  </si>
  <si>
    <t>BBG000QMW7W6</t>
  </si>
  <si>
    <t>Công ty Cổ phần Xuất nhập khẩu Y tế DOMESCO</t>
  </si>
  <si>
    <t>34.727.465,00</t>
  </si>
  <si>
    <t>DPM</t>
  </si>
  <si>
    <t>VN000000DPM1</t>
  </si>
  <si>
    <t>BBG000TSXTT5</t>
  </si>
  <si>
    <t>Tổng Công ty Phân bón và Hóa chất Dầu khí - Công ty Cổ phần</t>
  </si>
  <si>
    <t>391.400.000,00</t>
  </si>
  <si>
    <t>391.334.260,00</t>
  </si>
  <si>
    <t>DPR</t>
  </si>
  <si>
    <t>VN000000DPR0</t>
  </si>
  <si>
    <t>BBG000TZK061</t>
  </si>
  <si>
    <t>Công ty Cổ phần Cao su Đồng Phú</t>
  </si>
  <si>
    <t>86.885.932,00</t>
  </si>
  <si>
    <t>DQC</t>
  </si>
  <si>
    <t>VN000000DQC0</t>
  </si>
  <si>
    <t>BBG000VBYTB7</t>
  </si>
  <si>
    <t>Công ty Cổ phần Tập đoàn Điện Quang</t>
  </si>
  <si>
    <t>34.359.416,00</t>
  </si>
  <si>
    <t>27.558.066,00</t>
  </si>
  <si>
    <t>DRC</t>
  </si>
  <si>
    <t>VN000000DRC8</t>
  </si>
  <si>
    <t>BBG000QN52T9</t>
  </si>
  <si>
    <t>Công ty Cổ phần Cao su Đà Nẵng</t>
  </si>
  <si>
    <t>118.792.605,00</t>
  </si>
  <si>
    <t>DRH</t>
  </si>
  <si>
    <t>VN000000DRH7</t>
  </si>
  <si>
    <t>BBG000BDM3V3</t>
  </si>
  <si>
    <t>Công ty Cổ phần DRH Holdings</t>
  </si>
  <si>
    <t>124.353.866,00</t>
  </si>
  <si>
    <t>123.707.866,00</t>
  </si>
  <si>
    <t>DSN</t>
  </si>
  <si>
    <t>VN000000DSN3</t>
  </si>
  <si>
    <t>BBG00176QLZ3</t>
  </si>
  <si>
    <t>Công ty Cổ phần Công viên nước Đầm Sen</t>
  </si>
  <si>
    <t>12.083.009,00</t>
  </si>
  <si>
    <t>DTA</t>
  </si>
  <si>
    <t>VN000000DTA8</t>
  </si>
  <si>
    <t>BBG000BBD4Z1</t>
  </si>
  <si>
    <t>Công ty Cổ phần Đệ Tam</t>
  </si>
  <si>
    <t>18.059.832,00</t>
  </si>
  <si>
    <t>DTL</t>
  </si>
  <si>
    <t>VN000000DTL5</t>
  </si>
  <si>
    <t>BBG000QZFN51</t>
  </si>
  <si>
    <t>Công ty Cổ phần Đại Thiên Lộc</t>
  </si>
  <si>
    <t>61.435.604,00</t>
  </si>
  <si>
    <t>60.630.984,00</t>
  </si>
  <si>
    <t>DTT</t>
  </si>
  <si>
    <t>VN000000DTT8</t>
  </si>
  <si>
    <t>BBG000QMCPM9</t>
  </si>
  <si>
    <t>Công ty Cổ phần Kỹ nghệ Đô Thành</t>
  </si>
  <si>
    <t>8.151.820,00</t>
  </si>
  <si>
    <t>DVP</t>
  </si>
  <si>
    <t>VN000000DVP2</t>
  </si>
  <si>
    <t>BBG000PXY2N2</t>
  </si>
  <si>
    <t>Công ty Cổ phần Đầu tư và Phát triển Cảng Đình Vũ</t>
  </si>
  <si>
    <t>40.000.000,00</t>
  </si>
  <si>
    <t>DXG</t>
  </si>
  <si>
    <t>VN000000DXG7</t>
  </si>
  <si>
    <t>BBG000Q1XBH9</t>
  </si>
  <si>
    <t>Công ty Cổ phần Tập đoàn Đất Xanh</t>
  </si>
  <si>
    <t>722.450.921,00</t>
  </si>
  <si>
    <t>720.703.435,00</t>
  </si>
  <si>
    <t>DXV</t>
  </si>
  <si>
    <t>VN000000DXV6</t>
  </si>
  <si>
    <t>BBG000BM0Y49</t>
  </si>
  <si>
    <t>Công ty Cổ phần Vicem Vật liệu Xây dựng Đà Nẵng</t>
  </si>
  <si>
    <t>9.900.000,00</t>
  </si>
  <si>
    <t>EIB</t>
  </si>
  <si>
    <t>VN000000EIB7</t>
  </si>
  <si>
    <t>BBG000DB3L28</t>
  </si>
  <si>
    <t>Ngân hàng Thương mại Cổ phần Xuất Nhập khẩu Việt Nam</t>
  </si>
  <si>
    <t>1.868.810.607,00</t>
  </si>
  <si>
    <t>1.862.720.607,00</t>
  </si>
  <si>
    <t>ELC</t>
  </si>
  <si>
    <t>VN000000ELC9</t>
  </si>
  <si>
    <t>BBG00174Z5S1</t>
  </si>
  <si>
    <t>Công ty Cổ phần Công nghệ - Viễn thông ELCOM</t>
  </si>
  <si>
    <t>83.290.077,00</t>
  </si>
  <si>
    <t>EVE</t>
  </si>
  <si>
    <t>VN000000EVE4</t>
  </si>
  <si>
    <t>BBG001B06374</t>
  </si>
  <si>
    <t>Công ty Cổ phần Everpia</t>
  </si>
  <si>
    <t>41.979.773,00</t>
  </si>
  <si>
    <t>FDC</t>
  </si>
  <si>
    <t>VN000000FDC3</t>
  </si>
  <si>
    <t>BBG000Q54S85</t>
  </si>
  <si>
    <t>Công ty Cổ phần Ngoại thương và Phát triển Đầu tư Thành phố Hồ Chí Minh</t>
  </si>
  <si>
    <t>38.629.988,00</t>
  </si>
  <si>
    <t>38.623.488,00</t>
  </si>
  <si>
    <t>FMC</t>
  </si>
  <si>
    <t>VN000000FMC4</t>
  </si>
  <si>
    <t>BBG000QF0PB9</t>
  </si>
  <si>
    <t>Công ty Cổ phần Thực phẩm Sao Ta</t>
  </si>
  <si>
    <t>65.388.889,00</t>
  </si>
  <si>
    <t>FPT</t>
  </si>
  <si>
    <t>VN000000FPT1</t>
  </si>
  <si>
    <t>BBG000PMZKF4</t>
  </si>
  <si>
    <t>Công ty Cổ phần FPT</t>
  </si>
  <si>
    <t>1.460.448.066,00</t>
  </si>
  <si>
    <t>1.471.069.183,00</t>
  </si>
  <si>
    <t>GDT</t>
  </si>
  <si>
    <t>VN000000GDT5</t>
  </si>
  <si>
    <t>BBG0014KNPB5</t>
  </si>
  <si>
    <t>Công ty Cổ phần Chế biến Gỗ Đức Thành</t>
  </si>
  <si>
    <t>21.738.692,00</t>
  </si>
  <si>
    <t>21.452.082,00</t>
  </si>
  <si>
    <t>300.000.000,00</t>
  </si>
  <si>
    <t>GMC</t>
  </si>
  <si>
    <t>VN000000GMC2</t>
  </si>
  <si>
    <t>BBG000QMCRB7</t>
  </si>
  <si>
    <t>Công ty Cổ phần Garmex Sài Gòn</t>
  </si>
  <si>
    <t>33.000.259,00</t>
  </si>
  <si>
    <t>32.950.999,00</t>
  </si>
  <si>
    <t>GTA</t>
  </si>
  <si>
    <t>VN000000GTA1</t>
  </si>
  <si>
    <t>BBG000RPVCR4</t>
  </si>
  <si>
    <t>Công ty Cổ phần Chế biến Gỗ Thuận An</t>
  </si>
  <si>
    <t>10.400.000,00</t>
  </si>
  <si>
    <t>9.830.000,00</t>
  </si>
  <si>
    <t>HAG</t>
  </si>
  <si>
    <t>VN000000HAG6</t>
  </si>
  <si>
    <t>BBG000GCXX42</t>
  </si>
  <si>
    <t>Công ty Cổ phần Hoàng Anh Gia Lai</t>
  </si>
  <si>
    <t>1.057.467.947,00</t>
  </si>
  <si>
    <t>1.057.399.283,00</t>
  </si>
  <si>
    <t>8.000.000,00</t>
  </si>
  <si>
    <t>HAX</t>
  </si>
  <si>
    <t>VN000000HAX1</t>
  </si>
  <si>
    <t>BBG000QMW9W2</t>
  </si>
  <si>
    <t>Công ty Cổ phần Dịch vụ Ô tô Hàng Xanh</t>
  </si>
  <si>
    <t>107.439.681,00</t>
  </si>
  <si>
    <t>HCM</t>
  </si>
  <si>
    <t>VN000000HCM0</t>
  </si>
  <si>
    <t>BBG000LWFW71</t>
  </si>
  <si>
    <t>Công ty Cổ phần Chứng khoán Thành phố Hồ Chí Minh</t>
  </si>
  <si>
    <t>720.811.532,00</t>
  </si>
  <si>
    <t>719.971.114,00</t>
  </si>
  <si>
    <t>HDC</t>
  </si>
  <si>
    <t>VN000000HDC9</t>
  </si>
  <si>
    <t>BBG000NW6P10</t>
  </si>
  <si>
    <t>Công ty Cổ phần Phát triển nhà Bà Rịa – Vũng Tàu</t>
  </si>
  <si>
    <t>178.354.966,00</t>
  </si>
  <si>
    <t>HDG</t>
  </si>
  <si>
    <t>VN000000HDG0</t>
  </si>
  <si>
    <t>BBG000Q6YVS1</t>
  </si>
  <si>
    <t>Công ty Cổ phần Tập đoàn Hà Đô</t>
  </si>
  <si>
    <t>336.331.529,00</t>
  </si>
  <si>
    <t>HMC</t>
  </si>
  <si>
    <t>VN000000HMC0</t>
  </si>
  <si>
    <t>BBG000QGPPT1</t>
  </si>
  <si>
    <t>Công ty Cổ phần Kim khí Thành phố Hồ Chí Minh - Vnsteel</t>
  </si>
  <si>
    <t>27.299.999,00</t>
  </si>
  <si>
    <t>HPG</t>
  </si>
  <si>
    <t>VN000000HPG4</t>
  </si>
  <si>
    <t>BBG000TX8HK7</t>
  </si>
  <si>
    <t>Công ty Cổ phần Tập đoàn Hòa Phát</t>
  </si>
  <si>
    <t>6.396.250.200,00</t>
  </si>
  <si>
    <t>HQC</t>
  </si>
  <si>
    <t>VN000000HQC1</t>
  </si>
  <si>
    <t>BBG0017BN2P8</t>
  </si>
  <si>
    <t>Công ty Cổ phần Tư vấn – Thương mại – Dịch vụ Địa ốc Hoàng Quân</t>
  </si>
  <si>
    <t>576.600.000,00</t>
  </si>
  <si>
    <t>576.599.274,00</t>
  </si>
  <si>
    <t>HRC</t>
  </si>
  <si>
    <t>VN000000HRC9</t>
  </si>
  <si>
    <t>BBG000QMWGG4</t>
  </si>
  <si>
    <t>Công ty Cổ phần Cao su Hòa Bình</t>
  </si>
  <si>
    <t>30.206.622,00</t>
  </si>
  <si>
    <t>HSG</t>
  </si>
  <si>
    <t>VN000000HSG8</t>
  </si>
  <si>
    <t>BBG000KFK260</t>
  </si>
  <si>
    <t>Công ty Cổ phần Tập đoàn Hoa Sen</t>
  </si>
  <si>
    <t>620.982.309,00</t>
  </si>
  <si>
    <t>HT1</t>
  </si>
  <si>
    <t>VN000000HT12</t>
  </si>
  <si>
    <t>BBG000R4N2Q3</t>
  </si>
  <si>
    <t>Công ty Cổ phần Xi măng VICEM Hà Tiên</t>
  </si>
  <si>
    <t>381.589.911,00</t>
  </si>
  <si>
    <t>HTI</t>
  </si>
  <si>
    <t>VN000000HTI2</t>
  </si>
  <si>
    <t>BBG001BCVZT5</t>
  </si>
  <si>
    <t>Công ty Cổ phần Đầu tư Phát triển Hạ tầng IDICO</t>
  </si>
  <si>
    <t>24.949.200,00</t>
  </si>
  <si>
    <t>HTL</t>
  </si>
  <si>
    <t>VN000000HTL6</t>
  </si>
  <si>
    <t>BBG001CS5BM8</t>
  </si>
  <si>
    <t>Công ty Cổ phần Kỹ thuật và Ô tô Trường Long</t>
  </si>
  <si>
    <t>12.000.000,00</t>
  </si>
  <si>
    <t>HVX</t>
  </si>
  <si>
    <t>VN000000HVX7</t>
  </si>
  <si>
    <t>BBG001657S00</t>
  </si>
  <si>
    <t>Công ty Cổ phần Xi măng Vicem Hải Vân</t>
  </si>
  <si>
    <t>38.525.250,00</t>
  </si>
  <si>
    <t>41.525.250,00</t>
  </si>
  <si>
    <t>IJC</t>
  </si>
  <si>
    <t>VN000000IJC4</t>
  </si>
  <si>
    <t>BBG000QQTP88</t>
  </si>
  <si>
    <t>Công ty Cổ phần Phát triển Hạ tầng Kỹ thuật</t>
  </si>
  <si>
    <t>377.748.384,00</t>
  </si>
  <si>
    <t>IMP</t>
  </si>
  <si>
    <t>VN000000IMP0</t>
  </si>
  <si>
    <t>BBG000PP6BN0</t>
  </si>
  <si>
    <t>Công ty Cổ phần Dược phẩm Imexpharm</t>
  </si>
  <si>
    <t>154.042.762,00</t>
  </si>
  <si>
    <t>154.008.962,00</t>
  </si>
  <si>
    <t>ITA</t>
  </si>
  <si>
    <t>VN000000ITA7</t>
  </si>
  <si>
    <t>BBG000QBN527</t>
  </si>
  <si>
    <t>Công ty Cổ phần Đầu tư và Công nghiệp Tân Tạo</t>
  </si>
  <si>
    <t>938.463.607,00</t>
  </si>
  <si>
    <t>938.321.575,00</t>
  </si>
  <si>
    <t>MSN</t>
  </si>
  <si>
    <t>VN000000MSN4</t>
  </si>
  <si>
    <t>BBG000PSPMZ6</t>
  </si>
  <si>
    <t>Công ty Cổ phần Tập đoàn MaSan</t>
  </si>
  <si>
    <t>1.438.351.617,00</t>
  </si>
  <si>
    <t>NAV</t>
  </si>
  <si>
    <t>VN000000NAV3</t>
  </si>
  <si>
    <t>BBG000QMCVS0</t>
  </si>
  <si>
    <t>7.999.980,00</t>
  </si>
  <si>
    <t>NBB</t>
  </si>
  <si>
    <t>VN000000NBB3</t>
  </si>
  <si>
    <t>BBG000TJKMX9</t>
  </si>
  <si>
    <t>Công ty Cổ phần Đầu tư Năm Bảy Bảy</t>
  </si>
  <si>
    <t>100.475.656,00</t>
  </si>
  <si>
    <t>100.159.795,00</t>
  </si>
  <si>
    <t>NNC</t>
  </si>
  <si>
    <t>VN000000NNC6</t>
  </si>
  <si>
    <t>BBG000R1SNF0</t>
  </si>
  <si>
    <t>Công ty Cổ phần Đá Núi Nhỏ</t>
  </si>
  <si>
    <t>21.920.000,00</t>
  </si>
  <si>
    <t>NSC</t>
  </si>
  <si>
    <t>VN000000NSC5</t>
  </si>
  <si>
    <t>BBG000QLW9H1</t>
  </si>
  <si>
    <t>Công ty Cổ phần Tập đoàn Giống cây trồng Việt Nam</t>
  </si>
  <si>
    <t>17.586.988,00</t>
  </si>
  <si>
    <t>17.574.516,00</t>
  </si>
  <si>
    <t>NTL</t>
  </si>
  <si>
    <t>VN000000NTL4</t>
  </si>
  <si>
    <t>BBG000RHYFY4</t>
  </si>
  <si>
    <t>Công ty Cổ phần Phát triển Đô thị Từ Liêm</t>
  </si>
  <si>
    <t>121.979.900,00</t>
  </si>
  <si>
    <t>NVT</t>
  </si>
  <si>
    <t>VN000000NVT3</t>
  </si>
  <si>
    <t>BBG000QTW822</t>
  </si>
  <si>
    <t>Công ty Cổ phần Bất động sản Du lịch Ninh Vân Bay</t>
  </si>
  <si>
    <t>90.500.000,00</t>
  </si>
  <si>
    <t>OGC</t>
  </si>
  <si>
    <t>VN000000OGC8</t>
  </si>
  <si>
    <t>BBG000QSB710</t>
  </si>
  <si>
    <t>Công ty Cổ phần Tập đoàn Đại Dương</t>
  </si>
  <si>
    <t>299.999.999,00</t>
  </si>
  <si>
    <t>OPC</t>
  </si>
  <si>
    <t>VN000000OPC9</t>
  </si>
  <si>
    <t>BBG000JVXFJ0</t>
  </si>
  <si>
    <t>Công ty Cổ phần Dược phẩm OPC</t>
  </si>
  <si>
    <t>64.050.892,00</t>
  </si>
  <si>
    <t>PAC</t>
  </si>
  <si>
    <t>VN000000PAC8</t>
  </si>
  <si>
    <t>BBG000QGMCJ4</t>
  </si>
  <si>
    <t>Công ty Cổ phần Pin Ắc quy miền Nam</t>
  </si>
  <si>
    <t>46.471.707,00</t>
  </si>
  <si>
    <t>PAN</t>
  </si>
  <si>
    <t>VN000000PAN5</t>
  </si>
  <si>
    <t>BBG000QRH9P6</t>
  </si>
  <si>
    <t>Công ty Cổ phần Tập đoàn PAN</t>
  </si>
  <si>
    <t>216.294.580,00</t>
  </si>
  <si>
    <t>208.894.750,00</t>
  </si>
  <si>
    <t>RDP</t>
  </si>
  <si>
    <t>VN000000RDP0</t>
  </si>
  <si>
    <t>BBG000PBYT51</t>
  </si>
  <si>
    <t>Công ty Cổ phần Rạng Đông Holding</t>
  </si>
  <si>
    <t>49.069.803,00</t>
  </si>
  <si>
    <t>SBA</t>
  </si>
  <si>
    <t>VN000000SBA4</t>
  </si>
  <si>
    <t>BBG000QVRG16</t>
  </si>
  <si>
    <t>Công ty Cổ phần Sông Ba</t>
  </si>
  <si>
    <t>60.488.261,00</t>
  </si>
  <si>
    <t>SBT</t>
  </si>
  <si>
    <t>VN000000SBT4</t>
  </si>
  <si>
    <t>BBG000DWVH11</t>
  </si>
  <si>
    <t>Công ty Cổ phần Thành Thành Công - Biên Hòa</t>
  </si>
  <si>
    <t>740.500.993,00</t>
  </si>
  <si>
    <t>SC5</t>
  </si>
  <si>
    <t>VN000000SC59</t>
  </si>
  <si>
    <t>BBG000QWQNK9</t>
  </si>
  <si>
    <t>Công ty Cổ phần Xây dựng Số 5</t>
  </si>
  <si>
    <t>14.984.550,00</t>
  </si>
  <si>
    <t>14.983.499,00</t>
  </si>
  <si>
    <t>SFI</t>
  </si>
  <si>
    <t>VN000000SFI8</t>
  </si>
  <si>
    <t>BBG000QN56H3</t>
  </si>
  <si>
    <t>Công ty Cổ phần Đại lý Vận tải SAFI</t>
  </si>
  <si>
    <t>24.887.046,00</t>
  </si>
  <si>
    <t>23.157.034,00</t>
  </si>
  <si>
    <t>SGT</t>
  </si>
  <si>
    <t>VN000000SGT3</t>
  </si>
  <si>
    <t>BBG000V38SM4</t>
  </si>
  <si>
    <t>Công ty Cổ phần Công nghệ Viễn thông Sài Gòn</t>
  </si>
  <si>
    <t>148.003.518,00</t>
  </si>
  <si>
    <t>148.003.208,00</t>
  </si>
  <si>
    <t>SHI</t>
  </si>
  <si>
    <t>VN000000SHI4</t>
  </si>
  <si>
    <t>BBG000Q3SY27</t>
  </si>
  <si>
    <t>Công ty Cổ phần Quốc tế Sơn Hà</t>
  </si>
  <si>
    <t>162.176.449,00</t>
  </si>
  <si>
    <t>161.857.589,00</t>
  </si>
  <si>
    <t>SJD</t>
  </si>
  <si>
    <t>VN000000SJD1</t>
  </si>
  <si>
    <t>BBG000QMWZB7</t>
  </si>
  <si>
    <t>Công ty Cổ phần Thủy điện Cần Đơn</t>
  </si>
  <si>
    <t>68.998.620,00</t>
  </si>
  <si>
    <t>SJS</t>
  </si>
  <si>
    <t>VN000000SJS9</t>
  </si>
  <si>
    <t>BBG000PT9TZ7</t>
  </si>
  <si>
    <t>Công ty Cổ phần SJ Group</t>
  </si>
  <si>
    <t>114.855.540,00</t>
  </si>
  <si>
    <t>113.897.480,00</t>
  </si>
  <si>
    <t>TDC</t>
  </si>
  <si>
    <t>VN000000TDC4</t>
  </si>
  <si>
    <t>BBG000QSB5B3</t>
  </si>
  <si>
    <t>Công ty Cổ phần Kinh doanh và Phát triển Bình Dương</t>
  </si>
  <si>
    <t>100.000.000,00</t>
  </si>
  <si>
    <t>TDH</t>
  </si>
  <si>
    <t>VN000000TDH3</t>
  </si>
  <si>
    <t>BBG000QGMH85</t>
  </si>
  <si>
    <t>Công ty Cổ phần Phát triển Nhà Thủ Đức</t>
  </si>
  <si>
    <t>112.652.767,00</t>
  </si>
  <si>
    <t>TDW</t>
  </si>
  <si>
    <t>VN000000TDW2</t>
  </si>
  <si>
    <t>BBG0016TLPP1</t>
  </si>
  <si>
    <t>Công ty Cổ phần Cấp nước Thủ Đức</t>
  </si>
  <si>
    <t>8.500.000,00</t>
  </si>
  <si>
    <t>TIX</t>
  </si>
  <si>
    <t>VN000000TIX9</t>
  </si>
  <si>
    <t>BBG000PXMLY1</t>
  </si>
  <si>
    <t>Công ty Cổ phần Sản xuất Kinh doanh XNK Dịch vụ và Đầu tư Tân Bình</t>
  </si>
  <si>
    <t>30.000.000,00</t>
  </si>
  <si>
    <t>TLG</t>
  </si>
  <si>
    <t>VN000000TLG8</t>
  </si>
  <si>
    <t>BBG000QBPNQ0</t>
  </si>
  <si>
    <t>Công ty Cổ phần Tập đoàn Thiên Long</t>
  </si>
  <si>
    <t>78.594.453,00</t>
  </si>
  <si>
    <t>TLH</t>
  </si>
  <si>
    <t>VN000000TLH6</t>
  </si>
  <si>
    <t>BBG000QHNX96</t>
  </si>
  <si>
    <t>Công ty Cổ phần Tập đoàn Thép Tiến Lên</t>
  </si>
  <si>
    <t>112.320.017,00</t>
  </si>
  <si>
    <t>TMP</t>
  </si>
  <si>
    <t>VN000000TMP7</t>
  </si>
  <si>
    <t>BBG000DBGXX4</t>
  </si>
  <si>
    <t>Công ty Cổ phần Thủy điện Thác Mơ</t>
  </si>
  <si>
    <t>70.000.000,00</t>
  </si>
  <si>
    <t>TMT</t>
  </si>
  <si>
    <t>VN000000TMT9</t>
  </si>
  <si>
    <t>BBG000Q6C334</t>
  </si>
  <si>
    <t>Công ty Cổ phần Ô tô TMT</t>
  </si>
  <si>
    <t>37.287.680,00</t>
  </si>
  <si>
    <t>36.877.980,00</t>
  </si>
  <si>
    <t>TNC</t>
  </si>
  <si>
    <t>VN000000TNC3</t>
  </si>
  <si>
    <t>BBG000DW4B05</t>
  </si>
  <si>
    <t>Công ty Cổ phần Cao su Thống Nhất</t>
  </si>
  <si>
    <t>19.250.000,00</t>
  </si>
  <si>
    <t>TNT</t>
  </si>
  <si>
    <t>VN000000TNT7</t>
  </si>
  <si>
    <t>BBG000QXTX77</t>
  </si>
  <si>
    <t>Công ty Cổ phần Tập đoàn TNT</t>
  </si>
  <si>
    <t>51.000.000,00</t>
  </si>
  <si>
    <t>TPC</t>
  </si>
  <si>
    <t>VN000000TPC8</t>
  </si>
  <si>
    <t>BBG000BQFGH9</t>
  </si>
  <si>
    <t>Công ty Cổ phần Nhựa Tân Đại Hưng</t>
  </si>
  <si>
    <t>24.430.596,00</t>
  </si>
  <si>
    <t>22.516.956,00</t>
  </si>
  <si>
    <t>TRA</t>
  </si>
  <si>
    <t>VN000000TRA8</t>
  </si>
  <si>
    <t>BBG000JVVR33</t>
  </si>
  <si>
    <t>Công ty Cổ phần Traphaco</t>
  </si>
  <si>
    <t>41.453.673,00</t>
  </si>
  <si>
    <t>41.450.540,00</t>
  </si>
  <si>
    <t>TRC</t>
  </si>
  <si>
    <t>VN000000TRC4</t>
  </si>
  <si>
    <t>BBG000BYJ1C6</t>
  </si>
  <si>
    <t>Công ty Cổ phần Cao su Tây Ninh</t>
  </si>
  <si>
    <t>29.125.000,00</t>
  </si>
  <si>
    <t>TSC</t>
  </si>
  <si>
    <t>VN000000TSC2</t>
  </si>
  <si>
    <t>BBG000TGKR64</t>
  </si>
  <si>
    <t>Công ty Cổ phần Vật tư Kỹ thuật Nông nghiệp Cần Thơ</t>
  </si>
  <si>
    <t>196.858.925,00</t>
  </si>
  <si>
    <t>VNL</t>
  </si>
  <si>
    <t>VN000000VNL0</t>
  </si>
  <si>
    <t>BBG000NX0H67</t>
  </si>
  <si>
    <t>Công ty Cổ phần Logistics Vinalink</t>
  </si>
  <si>
    <t>14.140.487,00</t>
  </si>
  <si>
    <t>VNS</t>
  </si>
  <si>
    <t>VN000000VNS5</t>
  </si>
  <si>
    <t>BBG000HG0KH2</t>
  </si>
  <si>
    <t>Công ty Cổ phần Ánh Dương Việt Nam</t>
  </si>
  <si>
    <t>67.859.192,00</t>
  </si>
  <si>
    <t>Year</t>
  </si>
  <si>
    <t>HOSE</t>
  </si>
  <si>
    <t>No</t>
  </si>
  <si>
    <t>Stock Code</t>
  </si>
  <si>
    <t>Revenue</t>
  </si>
  <si>
    <t>Variables</t>
  </si>
  <si>
    <t>Infomation needed</t>
  </si>
  <si>
    <t>Sources</t>
  </si>
  <si>
    <t>Cash Flow Statement</t>
  </si>
  <si>
    <t>Balance Sheet</t>
  </si>
  <si>
    <t>Income Statement</t>
  </si>
  <si>
    <t>Sometimes included in SG&amp;A or listed separately as a sub-item.</t>
  </si>
  <si>
    <t>Note</t>
  </si>
  <si>
    <t>Includes items like depreciation and amortization, which are found in the notes to the income statement.</t>
  </si>
  <si>
    <t>Also can be calculated as Revenue - Operating Expenses (excluding interest and taxes).</t>
  </si>
  <si>
    <t>Can be found directly or calculated as EBIT - Interest Expense.</t>
  </si>
  <si>
    <t>Often equivalent to net income, adjusted for accounting conventions or principles.</t>
  </si>
  <si>
    <t>Found as the "bottom line" of the income statement.</t>
  </si>
  <si>
    <t>Might be listed under income taxes in the income statement.</t>
  </si>
  <si>
    <t>Calculated as Current Assets - Current Liabilities.</t>
  </si>
  <si>
    <t>Listed as a non-current asset.</t>
  </si>
  <si>
    <t>Including short-term and long-term debt.</t>
  </si>
  <si>
    <t>The first section of the cash flow statement.</t>
  </si>
  <si>
    <t>The sum of all assets (current and non-current)</t>
  </si>
  <si>
    <t>Typically listed separately as its own line item under operating expenses.</t>
  </si>
  <si>
    <t>Revenue more likely to be the total income. sales will be included in revenue.</t>
  </si>
  <si>
    <t>Income from sales only. Can be Net Sales</t>
  </si>
  <si>
    <t>VICEM But Son Packaging Joint Stock Company</t>
  </si>
  <si>
    <t>Vietnam National Reinsurance Corporation</t>
  </si>
  <si>
    <t>Constrexim Investment and Construction Joint Stock Company No. 8</t>
  </si>
  <si>
    <t>Tungkuang Industry Joint Stock Company</t>
  </si>
  <si>
    <t>Song Da Industry and Trade Joint Stock Company</t>
  </si>
  <si>
    <t>Hai Duong Pump Manufacturing Joint Stock Company</t>
  </si>
  <si>
    <t>Bim Son Cement Joint Stock Company</t>
  </si>
  <si>
    <t>Petrolimex Hai Phong Transport and Services Joint Stock Company</t>
  </si>
  <si>
    <t>VICEM But Son Cement Joint Stock Company</t>
  </si>
  <si>
    <t>VICEM Gypsum Cement Joint Stock Company</t>
  </si>
  <si>
    <t>Tien Phong Plastic Joint Stock Company</t>
  </si>
  <si>
    <t>VIMECO Joint Stock Company</t>
  </si>
  <si>
    <t>CMC Investment Joint Stock Company</t>
  </si>
  <si>
    <t>VINA2 Investment and Construction Joint Stock Company</t>
  </si>
  <si>
    <t>Central Electrical Mechanical Joint Stock Company</t>
  </si>
  <si>
    <t>Song Da 11 Joint Stock Company</t>
  </si>
  <si>
    <t>Hanoi Textbook Printing Joint Stock Company</t>
  </si>
  <si>
    <t>Bao Viet Securities Joint Stock Company</t>
  </si>
  <si>
    <t>Post Equipment Joint Stock Company</t>
  </si>
  <si>
    <t>Song Da 9 Joint Stock Company</t>
  </si>
  <si>
    <t>Nam Mu Hydropower Joint Stock Company</t>
  </si>
  <si>
    <t>Vinacontrol Group Joint Stock Company</t>
  </si>
  <si>
    <t>Hanoi Educational Book Joint Stock Company</t>
  </si>
  <si>
    <t>SIMCO Song Da Joint Stock Company</t>
  </si>
  <si>
    <t>BDC Vietnam Investment &amp; Construction Joint Stock Company</t>
  </si>
  <si>
    <t>SCI Joint Stock Company</t>
  </si>
  <si>
    <t>Song Da 505 Joint Stock Company</t>
  </si>
  <si>
    <t>Petrolimex Hanoi Transport and Trade Joint Stock Company</t>
  </si>
  <si>
    <t>Song Da Consulting Joint Stock Company</t>
  </si>
  <si>
    <t>Song Da 5 Joint Stock Company</t>
  </si>
  <si>
    <t>Nui Beo Coal Joint Stock Company - Vinacomin</t>
  </si>
  <si>
    <t>Educational Book and Equipment Joint Stock Company in HCMC</t>
  </si>
  <si>
    <t>Petrolimex Petrochemical Corporation - JSC</t>
  </si>
  <si>
    <t>Educational Book Joint Stock Company in HCMC</t>
  </si>
  <si>
    <t>Educational Book Joint Stock Company in Da Nang</t>
  </si>
  <si>
    <t>Ngan Son Joint Stock Company</t>
  </si>
  <si>
    <t>Petrolimex Saigon Transport and Services Joint Stock Company</t>
  </si>
  <si>
    <t>Cho Lon Real Estate Joint Stock Company</t>
  </si>
  <si>
    <t>PVI Joint Stock Company</t>
  </si>
  <si>
    <t>Vietnam Oil and Gas Technical Services Corporation - JSC</t>
  </si>
  <si>
    <t>Sao Thang Long Investment Joint Stock Company</t>
  </si>
  <si>
    <t>PVChem - PetroVietnam Chemical and Services Corporation</t>
  </si>
  <si>
    <t>Southern Gas Trading Joint Stock Company</t>
  </si>
  <si>
    <t>Hai Ha Confectionery Joint Stock Company</t>
  </si>
  <si>
    <t>TNG Investment and Trading Joint Stock Company</t>
  </si>
  <si>
    <t>Hai Phong Cement Trading-Service-Transportation Joint Stock Company</t>
  </si>
  <si>
    <t>Lam Dong Food Joint Stock Company</t>
  </si>
  <si>
    <t>University and Vocational Training Book Joint Stock Company</t>
  </si>
  <si>
    <t>Nam Mekong Group Joint Stock Company</t>
  </si>
  <si>
    <t>Transport and Trade Services Joint Stock Company</t>
  </si>
  <si>
    <t>VICOSTONE Joint Stock Company</t>
  </si>
  <si>
    <t>Hoa Cam - Intimex Concrete Joint Stock Company</t>
  </si>
  <si>
    <t>BGI Group Joint Stock Company</t>
  </si>
  <si>
    <t>Yen Bai Agro-Forestry-Food Processing Joint Stock Company</t>
  </si>
  <si>
    <t>SARA Vietnam Joint Stock Company</t>
  </si>
  <si>
    <t>Visicons Construction and Investment Joint Stock Company</t>
  </si>
  <si>
    <t>Labeco Investment and Trade Joint Stock Company</t>
  </si>
  <si>
    <t>Tasco Joint Stock Company</t>
  </si>
  <si>
    <t>Construction and Investment Joint Stock Company No. 18</t>
  </si>
  <si>
    <t>ONE Technology Joint Stock Company</t>
  </si>
  <si>
    <t>Hoang Kim Tay Nguyen Group Joint Stock Company</t>
  </si>
  <si>
    <t>Power Construction Consulting Joint Stock Company No. 4</t>
  </si>
  <si>
    <t>Thanh Thai Group Joint Stock Company</t>
  </si>
  <si>
    <t>VNECO 1 Electrical Construction Joint Stock Company</t>
  </si>
  <si>
    <t>Tan Phu Vietnam Joint Stock Company</t>
  </si>
  <si>
    <t>Ha Tu Coal Joint Stock Company - Vinacomin</t>
  </si>
  <si>
    <t>VNECO.SSM Steel Structure Manufacturing Joint Stock Company</t>
  </si>
  <si>
    <t>Thai Binh Cement Joint Stock Company</t>
  </si>
  <si>
    <t>Hanoi - Thanh Hoa Beer Joint Stock Company</t>
  </si>
  <si>
    <t>Cai Lay Veterinary Medicine Joint Stock Company</t>
  </si>
  <si>
    <t>Ha Tay Pharmaceutical Joint Stock Company</t>
  </si>
  <si>
    <t>Vietnam Germany VGPIPE Steel Pipe Joint Stock Company</t>
  </si>
  <si>
    <t>Binh Thuan Educational Book and Equipment Joint Stock Company</t>
  </si>
  <si>
    <t>Vietnam LPG Trading Joint Stock Company</t>
  </si>
  <si>
    <t>Central Power Investment and Development Joint Stock Company</t>
  </si>
  <si>
    <t>Quang Nam Transport Works Joint Stock Company</t>
  </si>
  <si>
    <t>Vinaconex 25 Joint Stock Company</t>
  </si>
  <si>
    <t>Viglacera Ha Long Joint Stock Company</t>
  </si>
  <si>
    <t>Quang Ninh Educational Book and Equipment Joint Stock Company</t>
  </si>
  <si>
    <t>Ha Lam Coal Joint Stock Company - Vinacomin</t>
  </si>
  <si>
    <t>Song Hong Construction Joint Stock Company</t>
  </si>
  <si>
    <t>Viet Tri Chemical Joint Stock Company</t>
  </si>
  <si>
    <t>Sao Mai Vietnam Investment and Development Joint Stock Company</t>
  </si>
  <si>
    <t>Doan Xa Port Joint Stock Company</t>
  </si>
  <si>
    <t>Hung Hau Agriculture Joint Stock Company</t>
  </si>
  <si>
    <t>SAFOCO Food Joint Stock Company</t>
  </si>
  <si>
    <t>Thu Duc Import-Export Trading Joint Stock Company</t>
  </si>
  <si>
    <t>Petroleum Mechanics Joint Stock Company</t>
  </si>
  <si>
    <t>VICEM Bim Son Packaging Joint Stock Company</t>
  </si>
  <si>
    <t>VTC Telecommunications Joint Stock Company</t>
  </si>
  <si>
    <t>Fruit Port Joint Stock Company</t>
  </si>
  <si>
    <t>Saigon Netting Joint Stock Company</t>
  </si>
  <si>
    <t>Ha Long Canned Food Joint Stock Company</t>
  </si>
  <si>
    <t>ECI Group Joint Stock Company</t>
  </si>
  <si>
    <t>Nhi Hiep Brick and Tile Joint Stock Company</t>
  </si>
  <si>
    <t>Sa Giang Import-Export Joint Stock Company</t>
  </si>
  <si>
    <t>DNP Holding Joint Stock Company</t>
  </si>
  <si>
    <t>Dong Nai Paint Joint Stock Company</t>
  </si>
  <si>
    <t>Saigon - Hanoi Securities Joint Stock Company</t>
  </si>
  <si>
    <t>VICEM Hoang Mai Cement Joint Stock Company</t>
  </si>
  <si>
    <t>Binh Dinh Mineral Joint Stock Company</t>
  </si>
  <si>
    <t>Bao Minh Insurance Corporation</t>
  </si>
  <si>
    <t>Binh Minh Plastics Joint Stock Company</t>
  </si>
  <si>
    <t>Ba Ria Thermal Power Joint Stock Company</t>
  </si>
  <si>
    <t>Ben Thanh Trading - Service Joint Stock Company</t>
  </si>
  <si>
    <t>Bao Viet Group</t>
  </si>
  <si>
    <t>Cu Chi Industrial Development and Investment Joint Stock Company</t>
  </si>
  <si>
    <t>Chuong Duong Joint Stock Company</t>
  </si>
  <si>
    <t>HCMC Technical Infrastructure Investment Joint Stock Company</t>
  </si>
  <si>
    <t>Cat Loi Joint Stock Company</t>
  </si>
  <si>
    <t>Cho Lon Water Supply Joint Stock Company</t>
  </si>
  <si>
    <t>CMC Technology Group Joint Stock Company</t>
  </si>
  <si>
    <t>Ca Mau Trading Joint Stock Company</t>
  </si>
  <si>
    <t>Camimex Group Joint Stock Company</t>
  </si>
  <si>
    <t>Materials - Petrol Joint Stock Company</t>
  </si>
  <si>
    <t>Southern Rubber Industry Joint Stock Company</t>
  </si>
  <si>
    <t>COTECCONS Construction Joint Stock Company</t>
  </si>
  <si>
    <t>Vietnam Joint Stock Commercial Bank for Industry and Trade</t>
  </si>
  <si>
    <t>Cuong Thuan IDICO Development Investment Joint Stock Company</t>
  </si>
  <si>
    <t>Industrial Urban Development Joint Stock Company No. 2</t>
  </si>
  <si>
    <t>Cuu Long Pharmaceutical Joint Stock Company</t>
  </si>
  <si>
    <t>Dong Hai Ben Tre Joint Stock Company</t>
  </si>
  <si>
    <t>Hau Giang Pharmaceutical Joint Stock Company</t>
  </si>
  <si>
    <t>Development Investment Construction Joint Stock Corporation</t>
  </si>
  <si>
    <t>Duc Long Gia Lai Group Joint Stock Company</t>
  </si>
  <si>
    <t>DOMESCO Medical Import-Export Joint Stock Company</t>
  </si>
  <si>
    <t>PetroVietnam Fertilizer and Chemicals Corporation</t>
  </si>
  <si>
    <t>Dong Phu Rubber Joint Stock Company</t>
  </si>
  <si>
    <t>Dien Quang Group Joint Stock Company</t>
  </si>
  <si>
    <t>Da Nang Rubber Joint Stock Company</t>
  </si>
  <si>
    <t>DRH Holdings Joint Stock Company</t>
  </si>
  <si>
    <t>Dam Sen Water Park Joint Stock Company</t>
  </si>
  <si>
    <t>De Tam Joint Stock Company</t>
  </si>
  <si>
    <t>Dai Thien Loc Joint Stock Company</t>
  </si>
  <si>
    <t>Do Thanh Technology Joint Stock Company</t>
  </si>
  <si>
    <t>Dinh Vu Port Investment and Development Joint Stock Company</t>
  </si>
  <si>
    <t>Dat Xanh Group Joint Stock Company</t>
  </si>
  <si>
    <t>Vicem Da Nang Building Materials Joint Stock Company</t>
  </si>
  <si>
    <t>Vietnam Export Import Commercial Joint Stock Bank</t>
  </si>
  <si>
    <t>ELCOM Technology - Telecommunications Joint Stock Company</t>
  </si>
  <si>
    <t>Everpia Joint Stock Company</t>
  </si>
  <si>
    <t>HCMC Foreign Trade and Investment Development Joint Stock Company</t>
  </si>
  <si>
    <t>Sao Ta Foods Joint Stock Company</t>
  </si>
  <si>
    <t>FPT Joint Stock Company</t>
  </si>
  <si>
    <t>Duc Thanh Wood Processing Joint Stock Company</t>
  </si>
  <si>
    <t>Garmex Saigon Joint Stock Company</t>
  </si>
  <si>
    <t>Thuan An Wood Processing Joint Stock Company</t>
  </si>
  <si>
    <t>Hoang Anh Gia Lai Joint Stock Company</t>
  </si>
  <si>
    <t>Hang Xanh Automobile Service Joint Stock Company</t>
  </si>
  <si>
    <t>HCMC Securities Joint Stock Company</t>
  </si>
  <si>
    <t>Ba Ria - Vung Tau Housing Development Joint Stock Company</t>
  </si>
  <si>
    <t>Ha Do Group Joint Stock Company</t>
  </si>
  <si>
    <t>HCMC Metal Corporation - Vnsteel</t>
  </si>
  <si>
    <t>Hoa Phat Group Joint Stock Company</t>
  </si>
  <si>
    <t>Hoang Quan Real Estate Consulting - Trading - Service Joint Stock Company</t>
  </si>
  <si>
    <t>Hoa Binh Rubber Joint Stock Company</t>
  </si>
  <si>
    <t>Hoa Sen Group Joint Stock Company</t>
  </si>
  <si>
    <t>VICEM Ha Tien Cement Joint Stock Company</t>
  </si>
  <si>
    <t>IDICO Infrastructure Development Investment Joint Stock Company</t>
  </si>
  <si>
    <t>Truong Long Engineering and Automobile Joint Stock Company</t>
  </si>
  <si>
    <t>Vicem Hai Van Cement Joint Stock Company</t>
  </si>
  <si>
    <t>Technical Infrastructure Development Joint Stock Company</t>
  </si>
  <si>
    <t>Imexpharm Pharmaceutical Joint Stock Company</t>
  </si>
  <si>
    <t>Tan Tao Investment and Industry Joint Stock Company</t>
  </si>
  <si>
    <t>MaSan Group Joint Stock Company</t>
  </si>
  <si>
    <t>Nam Viet Joint Stock Company</t>
  </si>
  <si>
    <t>577 Investment Joint Stock Company</t>
  </si>
  <si>
    <t>Nui Nho Stone Joint Stock Company</t>
  </si>
  <si>
    <t>Vietnam Plant Seed Group Joint Stock Company</t>
  </si>
  <si>
    <t>Tu Liem Urban Development Joint Stock Company</t>
  </si>
  <si>
    <t>Ninh Van Bay Tourism Real Estate Joint Stock Company</t>
  </si>
  <si>
    <t>Ocean Group Joint Stock Company</t>
  </si>
  <si>
    <t>OPC Pharmaceutical Joint Stock Company</t>
  </si>
  <si>
    <t>Southern Battery Joint Stock Company</t>
  </si>
  <si>
    <t>PAN Group Joint Stock Company</t>
  </si>
  <si>
    <t>Rang Dong Holding Joint Stock Company</t>
  </si>
  <si>
    <t>Song Ba Joint Stock Company</t>
  </si>
  <si>
    <t>Thanh Thanh Cong - Bien Hoa Joint Stock Company</t>
  </si>
  <si>
    <t>Construction Joint Stock Company No. 5</t>
  </si>
  <si>
    <t>SAFI Transportation Agent Joint Stock Company</t>
  </si>
  <si>
    <t>Saigon Telecommunications Technology Joint Stock Company</t>
  </si>
  <si>
    <t>Son Ha International Joint Stock Company</t>
  </si>
  <si>
    <t>Can Don Hydropower Joint Stock Company</t>
  </si>
  <si>
    <t>SJ Group Joint Stock Company</t>
  </si>
  <si>
    <t>Binh Duong Business and Development Joint Stock Company</t>
  </si>
  <si>
    <t>Thu Duc Housing Development Joint Stock Company</t>
  </si>
  <si>
    <t>Thu Duc Water Supply Joint Stock Company</t>
  </si>
  <si>
    <t>Tan Binh Manufacturing Trading Import-Export Service Investment Joint Stock Company</t>
  </si>
  <si>
    <t>Thien Long Group Joint Stock Company</t>
  </si>
  <si>
    <t>Tien Len Steel Group Joint Stock Company</t>
  </si>
  <si>
    <t>Thac Mo Hydropower Joint Stock Company</t>
  </si>
  <si>
    <t>TMT Automobile Joint Stock Company</t>
  </si>
  <si>
    <t>Thong Nhat Rubber Joint Stock Company</t>
  </si>
  <si>
    <t>TNT Group Joint Stock Company</t>
  </si>
  <si>
    <t>Tan Dai Hung Plastic Joint Stock Company</t>
  </si>
  <si>
    <t>Traphaco Joint Stock Company</t>
  </si>
  <si>
    <t>Tay Ninh Rubber Joint Stock Company</t>
  </si>
  <si>
    <t>Can Tho Agricultural Technical Materials Joint Stock Company</t>
  </si>
  <si>
    <t>Vinalink Logistics Joint Stock Company</t>
  </si>
  <si>
    <t>Anh Duong Vietnam Joint Stock Company</t>
  </si>
  <si>
    <t>Company</t>
  </si>
  <si>
    <t xml:space="preserve">. </t>
  </si>
  <si>
    <t>1. BBS</t>
  </si>
  <si>
    <t>2. BCC</t>
  </si>
  <si>
    <t>3. BPC</t>
  </si>
  <si>
    <t>4. BST</t>
  </si>
  <si>
    <t>5. BTS</t>
  </si>
  <si>
    <t>6. BVS</t>
  </si>
  <si>
    <t>7. CAN</t>
  </si>
  <si>
    <t>8. CAP</t>
  </si>
  <si>
    <t>9. CJC</t>
  </si>
  <si>
    <t>10. CMC</t>
  </si>
  <si>
    <t>11. CTB</t>
  </si>
  <si>
    <t>12. CTC</t>
  </si>
  <si>
    <t>13. CX8</t>
  </si>
  <si>
    <t>14. DAE</t>
  </si>
  <si>
    <t>15. DHT</t>
  </si>
  <si>
    <t>16. DNP</t>
  </si>
  <si>
    <t>17. DST</t>
  </si>
  <si>
    <t>18. DXP</t>
  </si>
  <si>
    <t>19. EBS</t>
  </si>
  <si>
    <t>20. ECI</t>
  </si>
  <si>
    <t>21. HCC</t>
  </si>
  <si>
    <t>22. HCT</t>
  </si>
  <si>
    <t>23. HEV</t>
  </si>
  <si>
    <t>24. HHC</t>
  </si>
  <si>
    <t>25. HJS</t>
  </si>
  <si>
    <t>26. HLC</t>
  </si>
  <si>
    <t>27. HOM</t>
  </si>
  <si>
    <t>28. HUT</t>
  </si>
  <si>
    <t>29. HVT</t>
  </si>
  <si>
    <t>30. ICG</t>
  </si>
  <si>
    <t>31. KKC</t>
  </si>
  <si>
    <t>32. L18</t>
  </si>
  <si>
    <t>33. LBE</t>
  </si>
  <si>
    <t>34. MCO</t>
  </si>
  <si>
    <t>35. MKV</t>
  </si>
  <si>
    <t>36. NBC</t>
  </si>
  <si>
    <t>37. NHC</t>
  </si>
  <si>
    <t>38. NST</t>
  </si>
  <si>
    <t>39. NTP</t>
  </si>
  <si>
    <t>40. ONE</t>
  </si>
  <si>
    <t>41. PGS</t>
  </si>
  <si>
    <t>42. PJC</t>
  </si>
  <si>
    <t>43. PLC</t>
  </si>
  <si>
    <t>44. PMS</t>
  </si>
  <si>
    <t>45. POT</t>
  </si>
  <si>
    <t>46. PSC</t>
  </si>
  <si>
    <t>47. PTS</t>
  </si>
  <si>
    <t>48. PVC</t>
  </si>
  <si>
    <t>49. PVG</t>
  </si>
  <si>
    <t>50. PVI</t>
  </si>
  <si>
    <t>51. PVS</t>
  </si>
  <si>
    <t>52. QST</t>
  </si>
  <si>
    <t>53. QTC</t>
  </si>
  <si>
    <t>54. RCL</t>
  </si>
  <si>
    <t>55. S55</t>
  </si>
  <si>
    <t>56. S99</t>
  </si>
  <si>
    <t>57. SAF</t>
  </si>
  <si>
    <t>58. SD5</t>
  </si>
  <si>
    <t>59. SD9</t>
  </si>
  <si>
    <t>60. SDA</t>
  </si>
  <si>
    <t>61. SDC</t>
  </si>
  <si>
    <t>62. SDN</t>
  </si>
  <si>
    <t>63. SEB</t>
  </si>
  <si>
    <t>64. SFN</t>
  </si>
  <si>
    <t>65. SGC</t>
  </si>
  <si>
    <t>66. SGD</t>
  </si>
  <si>
    <t>67. SHS</t>
  </si>
  <si>
    <t>68. SJ1</t>
  </si>
  <si>
    <t>69. SJE</t>
  </si>
  <si>
    <t>70. SRA</t>
  </si>
  <si>
    <t>71. SSM</t>
  </si>
  <si>
    <t>72. STC</t>
  </si>
  <si>
    <t>73. STP</t>
  </si>
  <si>
    <t>74. TBX</t>
  </si>
  <si>
    <t>75. THB</t>
  </si>
  <si>
    <t>76. THT</t>
  </si>
  <si>
    <t>77. TJC</t>
  </si>
  <si>
    <t>78. TKU</t>
  </si>
  <si>
    <t>79. TMC</t>
  </si>
  <si>
    <t>80. TNG</t>
  </si>
  <si>
    <t>81. TPH</t>
  </si>
  <si>
    <t>82. TPP</t>
  </si>
  <si>
    <t>83. TV4</t>
  </si>
  <si>
    <t>84. TXM</t>
  </si>
  <si>
    <t>85. UNI</t>
  </si>
  <si>
    <t>86. VC2</t>
  </si>
  <si>
    <t>87. VC3</t>
  </si>
  <si>
    <t>88. VC6</t>
  </si>
  <si>
    <t>89. VC7</t>
  </si>
  <si>
    <t>90. VCC</t>
  </si>
  <si>
    <t>91. VCS</t>
  </si>
  <si>
    <t>92. VDL</t>
  </si>
  <si>
    <t>93. VE1</t>
  </si>
  <si>
    <t>94. VGP</t>
  </si>
  <si>
    <t>95. VGS</t>
  </si>
  <si>
    <t>96. VHL</t>
  </si>
  <si>
    <t>97. VMC</t>
  </si>
  <si>
    <t>98. VNC</t>
  </si>
  <si>
    <t>99. VNR</t>
  </si>
  <si>
    <t>100. VTC</t>
  </si>
  <si>
    <t>Amort of Intangibles, Supplemental
Depreciation/Amortization</t>
  </si>
  <si>
    <t>"=Current Assets−Current Liabilities"</t>
  </si>
  <si>
    <t>Net Income Before Taxes</t>
  </si>
  <si>
    <t>Substitute</t>
  </si>
  <si>
    <r>
      <t xml:space="preserve">Can be found in the tax reconciliation notes or calculated based on adjustments for tax purposes.
Treat </t>
    </r>
    <r>
      <rPr>
        <b/>
        <sz val="11"/>
        <color theme="1"/>
        <rFont val="Aptos Narrow"/>
        <family val="2"/>
        <scheme val="minor"/>
      </rPr>
      <t>Net Income Before Taxes</t>
    </r>
    <r>
      <rPr>
        <sz val="11"/>
        <color theme="1"/>
        <rFont val="Aptos Narrow"/>
        <family val="2"/>
        <scheme val="minor"/>
      </rPr>
      <t xml:space="preserve"> as </t>
    </r>
    <r>
      <rPr>
        <b/>
        <sz val="11"/>
        <color theme="1"/>
        <rFont val="Aptos Narrow"/>
        <family val="2"/>
        <scheme val="minor"/>
      </rPr>
      <t>Taxable Income</t>
    </r>
    <r>
      <rPr>
        <sz val="11"/>
        <color theme="1"/>
        <rFont val="Aptos Narrow"/>
        <family val="2"/>
        <scheme val="minor"/>
      </rPr>
      <t xml:space="preserve"> unless detailed tax reconciliation or current tax expenses are available.</t>
    </r>
  </si>
  <si>
    <r>
      <t xml:space="preserve">Accounting Income 
= Revenue−Total Expenses (Excluding Taxes)
</t>
    </r>
    <r>
      <rPr>
        <b/>
        <sz val="11"/>
        <color theme="1"/>
        <rFont val="Aptos Narrow"/>
        <family val="2"/>
        <scheme val="minor"/>
      </rPr>
      <t>= Revenue−(Total Operating Expense - Provision for Income Taxes)</t>
    </r>
  </si>
  <si>
    <r>
      <t xml:space="preserve">Total Tax Expense
</t>
    </r>
    <r>
      <rPr>
        <b/>
        <sz val="11"/>
        <color theme="1"/>
        <rFont val="Aptos Narrow"/>
        <family val="2"/>
        <scheme val="minor"/>
      </rPr>
      <t>= Current Tax - Total + Deferred Tax - Total</t>
    </r>
  </si>
  <si>
    <r>
      <t xml:space="preserve">EBIT </t>
    </r>
    <r>
      <rPr>
        <b/>
        <sz val="11"/>
        <color theme="1"/>
        <rFont val="Aptos Narrow"/>
        <family val="2"/>
        <scheme val="minor"/>
      </rPr>
      <t>= Operating Income</t>
    </r>
  </si>
  <si>
    <t>might have to replace by the SG&amp;A Expenses</t>
  </si>
  <si>
    <t>Property/Plant/Equipment, Total - Net</t>
  </si>
  <si>
    <t>∆ Revenue; σ Revenue</t>
  </si>
  <si>
    <t>Sales; ∆ Sales</t>
  </si>
  <si>
    <t>Cost of Revenue, Total</t>
  </si>
  <si>
    <t>Stt</t>
  </si>
  <si>
    <t>Selling/General/Admin. Expenses, Total</t>
  </si>
  <si>
    <t>Operating Income</t>
  </si>
  <si>
    <t>Interest/Investment Income - Operating</t>
  </si>
  <si>
    <t>Interest Expense(Income) - Net Operating</t>
  </si>
  <si>
    <t>Unusual Expense (Income)</t>
  </si>
  <si>
    <t>Interest/Invest Income - Non-Operating</t>
  </si>
  <si>
    <t>Other Non-Operating Income (Expense)</t>
  </si>
  <si>
    <t>Amort of Intangibles, Supplemental</t>
  </si>
  <si>
    <t>Depreciation/Amortization</t>
  </si>
  <si>
    <t>Total Operating Expense</t>
  </si>
  <si>
    <t xml:space="preserve"> Provision for Income Taxes</t>
  </si>
  <si>
    <t>Current Tax - Total</t>
  </si>
  <si>
    <t>Deferred Tax - Total</t>
  </si>
  <si>
    <t>Total Tax expenses</t>
  </si>
  <si>
    <t>Sheet name</t>
  </si>
  <si>
    <t>--</t>
  </si>
  <si>
    <t>1. BMC</t>
  </si>
  <si>
    <t>3. BMP</t>
  </si>
  <si>
    <t>4. BTP</t>
  </si>
  <si>
    <t>5. BTT</t>
  </si>
  <si>
    <t>7. CCI</t>
  </si>
  <si>
    <t>8. CDC</t>
  </si>
  <si>
    <t>9. CII</t>
  </si>
  <si>
    <t>10. CLC</t>
  </si>
  <si>
    <t>11. CLW</t>
  </si>
  <si>
    <t>12. CMG</t>
  </si>
  <si>
    <t>13. CMV</t>
  </si>
  <si>
    <t>14. CMX</t>
  </si>
  <si>
    <t>15. COM</t>
  </si>
  <si>
    <t>16. CSM</t>
  </si>
  <si>
    <t>17. CTD</t>
  </si>
  <si>
    <t>19. CTI</t>
  </si>
  <si>
    <t>20. D2D</t>
  </si>
  <si>
    <t>21. DCL</t>
  </si>
  <si>
    <t>22. DHC</t>
  </si>
  <si>
    <t>23. DHG</t>
  </si>
  <si>
    <t>24. DIG</t>
  </si>
  <si>
    <t>25. DLG</t>
  </si>
  <si>
    <t>26. DMC</t>
  </si>
  <si>
    <t>27. DPM</t>
  </si>
  <si>
    <t>28. DPR</t>
  </si>
  <si>
    <t>29. DQC</t>
  </si>
  <si>
    <t>30. DRC</t>
  </si>
  <si>
    <t>32. DSN</t>
  </si>
  <si>
    <t>33. DTA</t>
  </si>
  <si>
    <t>34. DTL</t>
  </si>
  <si>
    <t>35. DTT</t>
  </si>
  <si>
    <t>36. DVP</t>
  </si>
  <si>
    <t>37. DXG</t>
  </si>
  <si>
    <t>38. DXV</t>
  </si>
  <si>
    <t>40. ELC</t>
  </si>
  <si>
    <t>41. EVE</t>
  </si>
  <si>
    <t>43. FMC</t>
  </si>
  <si>
    <t>44. FPT</t>
  </si>
  <si>
    <t>45. GDT</t>
  </si>
  <si>
    <t>46. GMC</t>
  </si>
  <si>
    <t>47. GTA</t>
  </si>
  <si>
    <t>48. HAG</t>
  </si>
  <si>
    <t>49. HAX</t>
  </si>
  <si>
    <t>51. HDC</t>
  </si>
  <si>
    <t>52. HDG</t>
  </si>
  <si>
    <t>53. HMC</t>
  </si>
  <si>
    <t>54. HPG</t>
  </si>
  <si>
    <t>55. HQC</t>
  </si>
  <si>
    <t>56. HRC</t>
  </si>
  <si>
    <t>57. HSG</t>
  </si>
  <si>
    <t>58. HT1</t>
  </si>
  <si>
    <t>59. HTI</t>
  </si>
  <si>
    <t>60. HTL</t>
  </si>
  <si>
    <t>61. HVX</t>
  </si>
  <si>
    <t>62. IJC</t>
  </si>
  <si>
    <t>63. IMP</t>
  </si>
  <si>
    <t>64. ITA</t>
  </si>
  <si>
    <t>65. MSN</t>
  </si>
  <si>
    <t>66. NAV</t>
  </si>
  <si>
    <t>67. NBB</t>
  </si>
  <si>
    <t>68. NNC</t>
  </si>
  <si>
    <t>69. NSC</t>
  </si>
  <si>
    <t>70. NTL</t>
  </si>
  <si>
    <t>71. NVT</t>
  </si>
  <si>
    <t>72. OGC</t>
  </si>
  <si>
    <t>73. OPC</t>
  </si>
  <si>
    <t>74. PAC</t>
  </si>
  <si>
    <t>75. PAN</t>
  </si>
  <si>
    <t>76. RDP</t>
  </si>
  <si>
    <t>77. SBA</t>
  </si>
  <si>
    <t>78. SBT</t>
  </si>
  <si>
    <t>79. SC5</t>
  </si>
  <si>
    <t>80. SFI</t>
  </si>
  <si>
    <t>81. SGT</t>
  </si>
  <si>
    <t>82. SHI</t>
  </si>
  <si>
    <t>83. SJD</t>
  </si>
  <si>
    <t>84. SJS</t>
  </si>
  <si>
    <t>85. TDC</t>
  </si>
  <si>
    <t>86. TDH</t>
  </si>
  <si>
    <t>87. TDW</t>
  </si>
  <si>
    <t>88. TIX</t>
  </si>
  <si>
    <t>89. TLG</t>
  </si>
  <si>
    <t>90. TLH</t>
  </si>
  <si>
    <t>91. TMP</t>
  </si>
  <si>
    <t>92. TMT</t>
  </si>
  <si>
    <t>93. TNC</t>
  </si>
  <si>
    <t>95. TPC</t>
  </si>
  <si>
    <t>96. TRA</t>
  </si>
  <si>
    <t>97. TRC</t>
  </si>
  <si>
    <t>98. TSC</t>
  </si>
  <si>
    <t>100. VNS</t>
  </si>
  <si>
    <r>
      <t xml:space="preserve">Taxable Income </t>
    </r>
    <r>
      <rPr>
        <b/>
        <sz val="11"/>
        <color theme="1"/>
        <rFont val="Aptos Narrow"/>
        <family val="2"/>
        <scheme val="minor"/>
      </rPr>
      <t>= Current tax-Total/Effective Tax rate</t>
    </r>
    <r>
      <rPr>
        <sz val="11"/>
        <color theme="1"/>
        <rFont val="Aptos Narrow"/>
        <family val="2"/>
        <scheme val="minor"/>
      </rPr>
      <t xml:space="preserve">
where Effective tax rate = (</t>
    </r>
    <r>
      <rPr>
        <b/>
        <sz val="11"/>
        <color theme="1"/>
        <rFont val="Aptos Narrow"/>
        <family val="2"/>
        <scheme val="minor"/>
      </rPr>
      <t>Current Tax - Total + Deferred Tax - Total)/Net income before taxes</t>
    </r>
  </si>
  <si>
    <t>Cash from Operating Activities</t>
  </si>
  <si>
    <t>Total Inventory</t>
  </si>
  <si>
    <r>
      <t xml:space="preserve">Working Capital </t>
    </r>
    <r>
      <rPr>
        <b/>
        <sz val="11"/>
        <color theme="1"/>
        <rFont val="Aptos Narrow"/>
        <family val="2"/>
        <scheme val="minor"/>
      </rPr>
      <t xml:space="preserve">= </t>
    </r>
    <r>
      <rPr>
        <b/>
        <sz val="11"/>
        <color theme="7"/>
        <rFont val="Aptos Narrow"/>
        <family val="2"/>
        <scheme val="minor"/>
      </rPr>
      <t>Total Current Assets</t>
    </r>
    <r>
      <rPr>
        <b/>
        <sz val="11"/>
        <color rgb="FFFF0000"/>
        <rFont val="Aptos Narrow"/>
        <family val="2"/>
        <scheme val="minor"/>
      </rPr>
      <t xml:space="preserve"> </t>
    </r>
    <r>
      <rPr>
        <b/>
        <sz val="11"/>
        <color theme="1"/>
        <rFont val="Aptos Narrow"/>
        <family val="2"/>
        <scheme val="minor"/>
      </rPr>
      <t>−</t>
    </r>
    <r>
      <rPr>
        <b/>
        <sz val="11"/>
        <color theme="7"/>
        <rFont val="Aptos Narrow"/>
        <family val="2"/>
        <scheme val="minor"/>
      </rPr>
      <t xml:space="preserve"> Total Current Liabilities</t>
    </r>
  </si>
  <si>
    <t>AME</t>
  </si>
  <si>
    <t>CSC</t>
  </si>
  <si>
    <t>CTCP Tập đoàn COTANA</t>
  </si>
  <si>
    <t>VC9</t>
  </si>
  <si>
    <t>Công ty cổ phần xây dựng số 9- VC9</t>
  </si>
  <si>
    <t>V12</t>
  </si>
  <si>
    <t>Công ty cổ phần xây dựng số 12</t>
  </si>
  <si>
    <t>V21</t>
  </si>
  <si>
    <t>CTCP Vinaconex 21</t>
  </si>
  <si>
    <t>LIG</t>
  </si>
  <si>
    <t>CTCP Licogi 13</t>
  </si>
  <si>
    <t>CTCP Alphanam E&amp;C</t>
  </si>
  <si>
    <t>VE3</t>
  </si>
  <si>
    <t>CTCP Xây dựng điện VNECO3</t>
  </si>
  <si>
    <t>DC2</t>
  </si>
  <si>
    <t>CTCP Đầu tư Phát triển - Xây dựng (DIC) số 2</t>
  </si>
  <si>
    <t>CMS</t>
  </si>
  <si>
    <t>CTCP Tập đoàn CMH Việt Nam</t>
  </si>
  <si>
    <t>AAM</t>
  </si>
  <si>
    <t>VN000000AAM9</t>
  </si>
  <si>
    <t>BBG000PDD0V4</t>
  </si>
  <si>
    <t>Công ty Cổ phần Thủy sản Mekong</t>
  </si>
  <si>
    <t>12.346.411,00</t>
  </si>
  <si>
    <t>10.451.182,00</t>
  </si>
  <si>
    <t>13/07/2009</t>
  </si>
  <si>
    <t>ASM</t>
  </si>
  <si>
    <t>VN000000ASM1</t>
  </si>
  <si>
    <t>BBG0014KNPM3</t>
  </si>
  <si>
    <t>Công ty Cổ phần Tập đoàn Sao Mai</t>
  </si>
  <si>
    <t>370.178.250,00</t>
  </si>
  <si>
    <t>24/12/2009</t>
  </si>
  <si>
    <t>ASP</t>
  </si>
  <si>
    <t>VN000000ASP4</t>
  </si>
  <si>
    <t>BBG000VBSQK0</t>
  </si>
  <si>
    <t>Công ty Cổ phần Tập đoàn Dầu khí An Pha</t>
  </si>
  <si>
    <t>37.339.929,00</t>
  </si>
  <si>
    <t>37.339.542,00</t>
  </si>
  <si>
    <t>ANV</t>
  </si>
  <si>
    <t>VN000000ANV3</t>
  </si>
  <si>
    <t>BBG000P3VMH4</t>
  </si>
  <si>
    <t>133.539.625,00</t>
  </si>
  <si>
    <t>266.255.750,00</t>
  </si>
  <si>
    <t>28/11/2007</t>
  </si>
  <si>
    <t>JVC</t>
  </si>
  <si>
    <t>VN000000JVC7</t>
  </si>
  <si>
    <t>BBG001QQZ3M2</t>
  </si>
  <si>
    <t>Công ty Cổ phần Đầu tư và Phát triển Y tế Việt Nhật</t>
  </si>
  <si>
    <t>112.500.171,00</t>
  </si>
  <si>
    <t>KDC</t>
  </si>
  <si>
    <t>VN000000KDC3</t>
  </si>
  <si>
    <t>BBG000LNDMG5</t>
  </si>
  <si>
    <t>Công ty Cổ phần Tập đoàn Kido</t>
  </si>
  <si>
    <t>289.806.316,00</t>
  </si>
  <si>
    <t>18/11/2005</t>
  </si>
  <si>
    <t>KHP</t>
  </si>
  <si>
    <t>VN000000KHP6</t>
  </si>
  <si>
    <t>BBG000QG6927</t>
  </si>
  <si>
    <t>Công ty Cổ phần Điện lực Khánh Hòa</t>
  </si>
  <si>
    <t>60.405.967,00</t>
  </si>
  <si>
    <t>60.376.746,00</t>
  </si>
  <si>
    <t>KMR</t>
  </si>
  <si>
    <t>VN000000KMR2</t>
  </si>
  <si>
    <t>BBG000BV0GH4</t>
  </si>
  <si>
    <t>Công ty Cổ phần MIRAE</t>
  </si>
  <si>
    <t>56.881.443,00</t>
  </si>
  <si>
    <t>56.877.807,00</t>
  </si>
  <si>
    <t>23/06/2008</t>
  </si>
  <si>
    <t>KSB</t>
  </si>
  <si>
    <t>VN000000KSB3</t>
  </si>
  <si>
    <t>BBG000H9ZHS5</t>
  </si>
  <si>
    <t>Công ty Cổ phần Khoáng sản và Xây dựng Bình Dương</t>
  </si>
  <si>
    <t>114.779.103,00</t>
  </si>
  <si>
    <t>114.443.703,00</t>
  </si>
  <si>
    <t>17/12/2009</t>
  </si>
  <si>
    <t>L10</t>
  </si>
  <si>
    <t>VN000000L102</t>
  </si>
  <si>
    <t>BBG000V0CJ18</t>
  </si>
  <si>
    <t>Công ty Cổ phần Lilama 10</t>
  </si>
  <si>
    <t>9.890.000,00</t>
  </si>
  <si>
    <t>9.790.000,00</t>
  </si>
  <si>
    <t>LAF</t>
  </si>
  <si>
    <t>VN000000LAF0</t>
  </si>
  <si>
    <t>BBG000MBB1G8</t>
  </si>
  <si>
    <t>Công ty Cổ phần Chế biến Hàng xuất khẩu Long An</t>
  </si>
  <si>
    <t>15.228.019,00</t>
  </si>
  <si>
    <t>LBM</t>
  </si>
  <si>
    <t>VN000000LBM4</t>
  </si>
  <si>
    <t>BBG000QK5411</t>
  </si>
  <si>
    <t>Công ty Cổ phần Khoáng sản và Vật liệu Xây dựng Lâm Đồng</t>
  </si>
  <si>
    <t>30/11/2006</t>
  </si>
  <si>
    <t>Tên DN niêm yết</t>
  </si>
  <si>
    <t>LCG</t>
  </si>
  <si>
    <t>VN000000LCG4</t>
  </si>
  <si>
    <t>BBG000RDD989</t>
  </si>
  <si>
    <t>Công ty Cổ phần Lizen</t>
  </si>
  <si>
    <t>195.091.170,00</t>
  </si>
  <si>
    <t>193.090.832,00</t>
  </si>
  <si>
    <t>17/10/2008</t>
  </si>
  <si>
    <t>LGC</t>
  </si>
  <si>
    <t>VN000000LGC4</t>
  </si>
  <si>
    <t>BBG000QMWHL6</t>
  </si>
  <si>
    <t>Công ty Cổ phần Đầu tư Cầu Đường CII</t>
  </si>
  <si>
    <t>192.854.765,00</t>
  </si>
  <si>
    <t>29/11/2006</t>
  </si>
  <si>
    <t>LGL</t>
  </si>
  <si>
    <t>VN000000LGL5</t>
  </si>
  <si>
    <t>BBG000PLL5F4</t>
  </si>
  <si>
    <t>Công ty Cổ phần Đầu tư và Phát triển Đô thị Long Giang</t>
  </si>
  <si>
    <t>51.500.000,00</t>
  </si>
  <si>
    <t>51.497.100,00</t>
  </si>
  <si>
    <t>23/09/2009</t>
  </si>
  <si>
    <t>REE</t>
  </si>
  <si>
    <t>VN000000REE2</t>
  </si>
  <si>
    <t>BBG000Q5Y2H9</t>
  </si>
  <si>
    <t>Công ty Cổ phần Cơ Điện Lạnh</t>
  </si>
  <si>
    <t>471.013.400,00</t>
  </si>
  <si>
    <t>18/07/2000</t>
  </si>
  <si>
    <t>Revenue
Interest/Investment Income - Operating
Unusual Expense (Income)
Other Non-Operating Income (Expense)</t>
  </si>
  <si>
    <t>ARM</t>
  </si>
  <si>
    <t>CTCP Xuất nhập khẩu hàng không</t>
  </si>
  <si>
    <t>OCH</t>
  </si>
  <si>
    <t>CTCP One Capital Hospitality</t>
  </si>
  <si>
    <t>SGH</t>
  </si>
  <si>
    <t>CTCP Khách sạn Sài Gòn</t>
  </si>
  <si>
    <t>BED</t>
  </si>
  <si>
    <t>CTCP Sách và Thiết bị trường học Đà Nẵng</t>
  </si>
  <si>
    <t>TMX</t>
  </si>
  <si>
    <t>CTCP Vicem Thương mại xi măng</t>
  </si>
  <si>
    <t>6. CSC</t>
  </si>
  <si>
    <t>50. VC9</t>
  </si>
  <si>
    <t>67. V12</t>
  </si>
  <si>
    <t>68. V21</t>
  </si>
  <si>
    <t>70. LIG</t>
  </si>
  <si>
    <t>78. AME</t>
  </si>
  <si>
    <t>99. VE3</t>
  </si>
  <si>
    <t>2. ANV</t>
  </si>
  <si>
    <t>6. ASM</t>
  </si>
  <si>
    <t>18. JVC</t>
  </si>
  <si>
    <t>31. KDC</t>
  </si>
  <si>
    <t>39. KHP</t>
  </si>
  <si>
    <t>42. KSB</t>
  </si>
  <si>
    <t>50. LCG</t>
  </si>
  <si>
    <t>94. LGC</t>
  </si>
  <si>
    <t>99. REE</t>
  </si>
  <si>
    <t>Stock Exchange</t>
  </si>
  <si>
    <t>Total Current Assets</t>
  </si>
  <si>
    <t>Total Current Liabilities</t>
  </si>
  <si>
    <t>Total Assets</t>
  </si>
  <si>
    <t>Advertising Expense</t>
  </si>
  <si>
    <t>Provision for Income Taxes</t>
  </si>
  <si>
    <t>Stock code</t>
  </si>
  <si>
    <t>ebit</t>
  </si>
  <si>
    <t>noncash_exp</t>
  </si>
  <si>
    <t>ebit_stdev</t>
  </si>
  <si>
    <t>pretax_inc</t>
  </si>
  <si>
    <t>acc_inc</t>
  </si>
  <si>
    <t>taxable_inc</t>
  </si>
  <si>
    <t>net_inc</t>
  </si>
  <si>
    <t>inventory_changes</t>
  </si>
  <si>
    <t>wcap</t>
  </si>
  <si>
    <t>wcap_changes</t>
  </si>
  <si>
    <t>ppe</t>
  </si>
  <si>
    <t>tdebt</t>
  </si>
  <si>
    <t>tasset</t>
  </si>
  <si>
    <t>cfo</t>
  </si>
  <si>
    <t>rev</t>
  </si>
  <si>
    <t>rev_changes</t>
  </si>
  <si>
    <t>rev_stdev</t>
  </si>
  <si>
    <t>sales</t>
  </si>
  <si>
    <t>sales_changes</t>
  </si>
  <si>
    <t>cogs</t>
  </si>
  <si>
    <t>sga_exp</t>
  </si>
  <si>
    <t>ad_exp</t>
  </si>
  <si>
    <t>ttax_exp</t>
  </si>
  <si>
    <t>no</t>
  </si>
  <si>
    <t>comp</t>
  </si>
  <si>
    <t>year</t>
  </si>
  <si>
    <t>stock_ex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</si>
</sst>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[$-14809]d\ mmmm\ yyyy;@"/>
    <numFmt numFmtId="166" formatCode="[$-809]d\ mmmm\ yyyy;@"/>
    <numFmt numFmtId="167" formatCode="#,##0.0_);[Red]\(#,##0.0\)"/>
  </numFmts>
  <fonts count="1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sz val="11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b/>
      <sz val="11"/>
      <color theme="9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8" tint="0.39997558519241921"/>
      <name val="Aptos Narrow"/>
      <family val="2"/>
      <scheme val="minor"/>
    </font>
    <font>
      <b/>
      <sz val="11"/>
      <color theme="7"/>
      <name val="Aptos Narrow"/>
      <family val="2"/>
      <scheme val="minor"/>
    </font>
    <font>
      <b/>
      <sz val="10"/>
      <color rgb="FFFF0000"/>
      <name val="Aptos Narrow"/>
      <family val="2"/>
    </font>
    <font>
      <sz val="10"/>
      <color rgb="FF292929"/>
      <name val="MyriadPro-Cond"/>
    </font>
    <font>
      <sz val="11"/>
      <color rgb="FFFF0000"/>
      <name val="Aptos Narrow"/>
      <family val="2"/>
      <scheme val="minor"/>
    </font>
    <font>
      <b/>
      <sz val="11"/>
      <name val="Aptos Narrow"/>
      <family val="2"/>
      <scheme val="minor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sz val="11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rgb="FFCCCCCC"/>
      </right>
      <top style="medium">
        <color rgb="FFE5EBF4"/>
      </top>
      <bottom/>
      <diagonal/>
    </border>
    <border>
      <left/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0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2" borderId="0" xfId="0" applyFill="1"/>
    <xf numFmtId="3" fontId="4" fillId="0" borderId="0" xfId="0" applyNumberFormat="1" applyFont="1"/>
    <xf numFmtId="0" fontId="4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 vertical="center" wrapText="1"/>
    </xf>
    <xf numFmtId="0" fontId="0" fillId="0" borderId="1" xfId="0" applyBorder="1"/>
    <xf numFmtId="0" fontId="2" fillId="0" borderId="2" xfId="0" applyFont="1" applyBorder="1"/>
    <xf numFmtId="0" fontId="2" fillId="2" borderId="2" xfId="0" applyFont="1" applyFill="1" applyBorder="1"/>
    <xf numFmtId="0" fontId="0" fillId="0" borderId="2" xfId="0" applyBorder="1"/>
    <xf numFmtId="0" fontId="0" fillId="2" borderId="2" xfId="0" applyFill="1" applyBorder="1"/>
    <xf numFmtId="165" fontId="0" fillId="0" borderId="2" xfId="0" applyNumberFormat="1" applyBorder="1"/>
    <xf numFmtId="165" fontId="3" fillId="0" borderId="2" xfId="0" applyNumberFormat="1" applyFont="1" applyBorder="1" applyAlignment="1">
      <alignment horizontal="right" wrapText="1"/>
    </xf>
    <xf numFmtId="166" fontId="0" fillId="0" borderId="2" xfId="0" applyNumberFormat="1" applyBorder="1"/>
    <xf numFmtId="0" fontId="0" fillId="0" borderId="3" xfId="0" applyBorder="1"/>
    <xf numFmtId="0" fontId="0" fillId="0" borderId="0" xfId="0" applyAlignment="1">
      <alignment horizontal="left" vertical="center"/>
    </xf>
    <xf numFmtId="0" fontId="0" fillId="0" borderId="0" xfId="0" applyAlignment="1">
      <alignment vertical="center" wrapText="1"/>
    </xf>
    <xf numFmtId="0" fontId="0" fillId="4" borderId="0" xfId="0" applyFill="1" applyAlignment="1">
      <alignment vertical="center"/>
    </xf>
    <xf numFmtId="0" fontId="0" fillId="2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0" fillId="5" borderId="0" xfId="0" applyFill="1" applyAlignment="1">
      <alignment horizontal="left" vertical="center"/>
    </xf>
    <xf numFmtId="0" fontId="0" fillId="7" borderId="0" xfId="0" applyFill="1" applyAlignment="1">
      <alignment vertical="center"/>
    </xf>
    <xf numFmtId="0" fontId="0" fillId="6" borderId="0" xfId="0" applyFill="1" applyAlignment="1">
      <alignment vertical="center"/>
    </xf>
    <xf numFmtId="0" fontId="0" fillId="4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2" fillId="0" borderId="0" xfId="0" applyFont="1" applyAlignment="1">
      <alignment vertical="center" wrapText="1"/>
    </xf>
    <xf numFmtId="0" fontId="2" fillId="0" borderId="0" xfId="0" applyFont="1" applyAlignment="1">
      <alignment wrapText="1"/>
    </xf>
    <xf numFmtId="38" fontId="5" fillId="0" borderId="0" xfId="0" applyNumberFormat="1" applyFont="1" applyAlignment="1">
      <alignment horizontal="left" wrapText="1"/>
    </xf>
    <xf numFmtId="0" fontId="2" fillId="0" borderId="1" xfId="0" applyFont="1" applyBorder="1" applyAlignment="1">
      <alignment vertical="center"/>
    </xf>
    <xf numFmtId="0" fontId="0" fillId="0" borderId="4" xfId="0" applyBorder="1" applyAlignment="1">
      <alignment horizontal="left"/>
    </xf>
    <xf numFmtId="0" fontId="6" fillId="0" borderId="1" xfId="0" applyFont="1" applyBorder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0" borderId="2" xfId="0" applyFont="1" applyBorder="1"/>
    <xf numFmtId="0" fontId="7" fillId="2" borderId="2" xfId="0" applyFont="1" applyFill="1" applyBorder="1"/>
    <xf numFmtId="166" fontId="7" fillId="0" borderId="2" xfId="0" applyNumberFormat="1" applyFont="1" applyBorder="1"/>
    <xf numFmtId="0" fontId="7" fillId="0" borderId="3" xfId="0" applyFont="1" applyBorder="1"/>
    <xf numFmtId="0" fontId="7" fillId="0" borderId="0" xfId="0" applyFont="1"/>
    <xf numFmtId="165" fontId="7" fillId="0" borderId="2" xfId="0" applyNumberFormat="1" applyFont="1" applyBorder="1"/>
    <xf numFmtId="165" fontId="10" fillId="0" borderId="2" xfId="0" applyNumberFormat="1" applyFont="1" applyBorder="1" applyAlignment="1">
      <alignment horizontal="right" wrapText="1"/>
    </xf>
    <xf numFmtId="0" fontId="11" fillId="8" borderId="5" xfId="0" applyFont="1" applyFill="1" applyBorder="1" applyAlignment="1">
      <alignment horizontal="left" vertical="center" wrapText="1"/>
    </xf>
    <xf numFmtId="14" fontId="11" fillId="8" borderId="5" xfId="0" applyNumberFormat="1" applyFont="1" applyFill="1" applyBorder="1" applyAlignment="1">
      <alignment horizontal="center" vertical="center" wrapText="1"/>
    </xf>
    <xf numFmtId="0" fontId="0" fillId="0" borderId="6" xfId="0" applyBorder="1"/>
    <xf numFmtId="0" fontId="0" fillId="2" borderId="6" xfId="0" applyFill="1" applyBorder="1"/>
    <xf numFmtId="165" fontId="3" fillId="0" borderId="6" xfId="0" applyNumberFormat="1" applyFont="1" applyBorder="1" applyAlignment="1">
      <alignment horizontal="right" wrapText="1"/>
    </xf>
    <xf numFmtId="0" fontId="0" fillId="3" borderId="2" xfId="0" applyFill="1" applyBorder="1"/>
    <xf numFmtId="14" fontId="0" fillId="3" borderId="2" xfId="0" applyNumberFormat="1" applyFill="1" applyBorder="1"/>
    <xf numFmtId="0" fontId="8" fillId="0" borderId="2" xfId="0" applyFont="1" applyBorder="1"/>
    <xf numFmtId="0" fontId="8" fillId="2" borderId="2" xfId="0" applyFont="1" applyFill="1" applyBorder="1"/>
    <xf numFmtId="166" fontId="8" fillId="0" borderId="2" xfId="0" applyNumberFormat="1" applyFont="1" applyBorder="1"/>
    <xf numFmtId="0" fontId="8" fillId="0" borderId="3" xfId="0" applyFont="1" applyBorder="1"/>
    <xf numFmtId="0" fontId="8" fillId="0" borderId="0" xfId="0" applyFont="1"/>
    <xf numFmtId="0" fontId="12" fillId="0" borderId="2" xfId="0" applyFont="1" applyBorder="1"/>
    <xf numFmtId="0" fontId="12" fillId="2" borderId="2" xfId="0" applyFont="1" applyFill="1" applyBorder="1"/>
    <xf numFmtId="166" fontId="12" fillId="0" borderId="2" xfId="0" applyNumberFormat="1" applyFont="1" applyBorder="1"/>
    <xf numFmtId="0" fontId="12" fillId="0" borderId="3" xfId="0" applyFont="1" applyBorder="1"/>
    <xf numFmtId="0" fontId="12" fillId="0" borderId="0" xfId="0" applyFont="1"/>
    <xf numFmtId="0" fontId="4" fillId="0" borderId="2" xfId="0" applyFont="1" applyBorder="1"/>
    <xf numFmtId="0" fontId="4" fillId="2" borderId="2" xfId="0" applyFont="1" applyFill="1" applyBorder="1"/>
    <xf numFmtId="166" fontId="4" fillId="0" borderId="2" xfId="0" applyNumberFormat="1" applyFont="1" applyBorder="1"/>
    <xf numFmtId="0" fontId="4" fillId="0" borderId="3" xfId="0" applyFont="1" applyBorder="1"/>
    <xf numFmtId="165" fontId="4" fillId="0" borderId="2" xfId="0" applyNumberFormat="1" applyFont="1" applyBorder="1"/>
    <xf numFmtId="0" fontId="2" fillId="3" borderId="2" xfId="0" applyFont="1" applyFill="1" applyBorder="1"/>
    <xf numFmtId="14" fontId="2" fillId="3" borderId="2" xfId="0" applyNumberFormat="1" applyFont="1" applyFill="1" applyBorder="1"/>
    <xf numFmtId="0" fontId="13" fillId="0" borderId="2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38" fontId="14" fillId="0" borderId="2" xfId="0" applyNumberFormat="1" applyFont="1" applyBorder="1" applyAlignment="1">
      <alignment horizontal="right" vertical="center" wrapText="1"/>
    </xf>
    <xf numFmtId="0" fontId="13" fillId="0" borderId="2" xfId="0" applyFont="1" applyBorder="1" applyAlignment="1">
      <alignment vertical="center" wrapText="1"/>
    </xf>
    <xf numFmtId="0" fontId="15" fillId="0" borderId="2" xfId="0" applyFont="1" applyBorder="1" applyAlignment="1">
      <alignment horizontal="left" vertical="center" wrapText="1"/>
    </xf>
    <xf numFmtId="0" fontId="13" fillId="0" borderId="0" xfId="0" applyFont="1"/>
    <xf numFmtId="0" fontId="13" fillId="0" borderId="2" xfId="0" applyFont="1" applyBorder="1"/>
    <xf numFmtId="0" fontId="13" fillId="0" borderId="2" xfId="0" applyFont="1" applyBorder="1" applyAlignment="1">
      <alignment wrapText="1"/>
    </xf>
    <xf numFmtId="38" fontId="15" fillId="0" borderId="2" xfId="0" applyNumberFormat="1" applyFont="1" applyBorder="1" applyAlignment="1">
      <alignment horizontal="left" wrapText="1"/>
    </xf>
    <xf numFmtId="38" fontId="14" fillId="0" borderId="2" xfId="0" applyNumberFormat="1" applyFont="1" applyBorder="1" applyAlignment="1">
      <alignment horizontal="right" wrapText="1"/>
    </xf>
    <xf numFmtId="0" fontId="16" fillId="0" borderId="2" xfId="0" applyFont="1" applyBorder="1" applyAlignment="1">
      <alignment vertical="center"/>
    </xf>
    <xf numFmtId="0" fontId="2" fillId="0" borderId="2" xfId="0" applyFont="1" applyBorder="1" applyAlignment="1">
      <alignment wrapText="1"/>
    </xf>
    <xf numFmtId="167" fontId="14" fillId="0" borderId="2" xfId="0" applyNumberFormat="1" applyFont="1" applyBorder="1" applyAlignment="1">
      <alignment horizontal="right" wrapText="1"/>
    </xf>
    <xf numFmtId="0" fontId="13" fillId="0" borderId="2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13" fillId="0" borderId="0" xfId="0" applyFont="1" applyAlignment="1">
      <alignment horizontal="left"/>
    </xf>
    <xf numFmtId="0" fontId="4" fillId="0" borderId="8" xfId="0" applyFont="1" applyBorder="1" applyAlignment="1">
      <alignment horizontal="left"/>
    </xf>
    <xf numFmtId="0" fontId="13" fillId="0" borderId="7" xfId="0" applyFont="1" applyBorder="1" applyAlignment="1">
      <alignment horizontal="left" vertical="center" wrapText="1"/>
    </xf>
    <xf numFmtId="38" fontId="15" fillId="0" borderId="7" xfId="0" applyNumberFormat="1" applyFont="1" applyBorder="1" applyAlignment="1">
      <alignment horizontal="left" vertical="center" wrapText="1"/>
    </xf>
    <xf numFmtId="0" fontId="15" fillId="0" borderId="7" xfId="0" applyFont="1" applyBorder="1" applyAlignment="1">
      <alignment horizontal="left" vertical="center" wrapText="1"/>
    </xf>
    <xf numFmtId="0" fontId="13" fillId="0" borderId="7" xfId="0" applyFont="1" applyBorder="1" applyAlignment="1">
      <alignment horizontal="left" wrapText="1"/>
    </xf>
    <xf numFmtId="0" fontId="4" fillId="0" borderId="7" xfId="0" applyFont="1" applyBorder="1" applyAlignment="1">
      <alignment horizontal="left"/>
    </xf>
    <xf numFmtId="3" fontId="4" fillId="0" borderId="0" xfId="0" applyNumberFormat="1" applyFont="1" applyBorder="1"/>
    <xf numFmtId="0" fontId="0" fillId="0" borderId="0" xfId="0" applyBorder="1"/>
    <xf numFmtId="164" fontId="13" fillId="0" borderId="7" xfId="1" applyNumberFormat="1" applyFont="1" applyBorder="1" applyAlignment="1">
      <alignment horizontal="left" vertical="center" wrapText="1"/>
    </xf>
    <xf numFmtId="164" fontId="4" fillId="0" borderId="8" xfId="1" applyNumberFormat="1" applyFont="1" applyBorder="1" applyAlignment="1">
      <alignment horizontal="left"/>
    </xf>
    <xf numFmtId="164" fontId="4" fillId="0" borderId="2" xfId="1" applyNumberFormat="1" applyFont="1" applyBorder="1" applyAlignment="1">
      <alignment horizontal="left"/>
    </xf>
    <xf numFmtId="164" fontId="4" fillId="0" borderId="7" xfId="1" applyNumberFormat="1" applyFont="1" applyBorder="1" applyAlignment="1">
      <alignment horizontal="left"/>
    </xf>
    <xf numFmtId="164" fontId="0" fillId="0" borderId="0" xfId="1" applyNumberFormat="1" applyFont="1" applyAlignment="1">
      <alignment horizontal="left"/>
    </xf>
    <xf numFmtId="164" fontId="14" fillId="0" borderId="8" xfId="1" applyNumberFormat="1" applyFont="1" applyBorder="1" applyAlignment="1">
      <alignment horizontal="left" vertical="center" wrapText="1"/>
    </xf>
    <xf numFmtId="164" fontId="4" fillId="0" borderId="8" xfId="1" applyNumberFormat="1" applyFont="1" applyBorder="1" applyAlignment="1">
      <alignment horizontal="left" vertical="center"/>
    </xf>
    <xf numFmtId="164" fontId="14" fillId="0" borderId="8" xfId="1" applyNumberFormat="1" applyFont="1" applyBorder="1" applyAlignment="1">
      <alignment horizontal="left" wrapText="1"/>
    </xf>
    <xf numFmtId="164" fontId="14" fillId="0" borderId="2" xfId="1" applyNumberFormat="1" applyFont="1" applyBorder="1" applyAlignment="1">
      <alignment horizontal="left" vertical="center" wrapText="1"/>
    </xf>
    <xf numFmtId="164" fontId="4" fillId="0" borderId="2" xfId="1" applyNumberFormat="1" applyFont="1" applyBorder="1" applyAlignment="1">
      <alignment horizontal="left" vertical="center"/>
    </xf>
    <xf numFmtId="164" fontId="14" fillId="0" borderId="2" xfId="1" applyNumberFormat="1" applyFont="1" applyBorder="1" applyAlignment="1">
      <alignment horizontal="left" wrapText="1"/>
    </xf>
    <xf numFmtId="164" fontId="14" fillId="0" borderId="7" xfId="1" applyNumberFormat="1" applyFont="1" applyBorder="1" applyAlignment="1">
      <alignment horizontal="left" vertical="center" wrapText="1"/>
    </xf>
    <xf numFmtId="164" fontId="4" fillId="0" borderId="7" xfId="1" applyNumberFormat="1" applyFont="1" applyBorder="1" applyAlignment="1">
      <alignment horizontal="left" vertical="center"/>
    </xf>
    <xf numFmtId="164" fontId="14" fillId="0" borderId="7" xfId="1" applyNumberFormat="1" applyFont="1" applyBorder="1" applyAlignment="1">
      <alignment horizontal="left" wrapText="1"/>
    </xf>
    <xf numFmtId="0" fontId="0" fillId="0" borderId="0" xfId="0" applyFont="1"/>
    <xf numFmtId="0" fontId="0" fillId="0" borderId="0" xfId="0" applyFont="1" applyAlignment="1">
      <alignment horizontal="left"/>
    </xf>
    <xf numFmtId="164" fontId="4" fillId="0" borderId="0" xfId="0" applyNumberFormat="1" applyFont="1" applyBorder="1" applyAlignment="1">
      <alignment horizontal="left"/>
    </xf>
    <xf numFmtId="164" fontId="0" fillId="0" borderId="0" xfId="0" applyNumberFormat="1" applyBorder="1"/>
    <xf numFmtId="0" fontId="2" fillId="0" borderId="7" xfId="0" applyFont="1" applyBorder="1" applyAlignment="1">
      <alignment vertical="center"/>
    </xf>
    <xf numFmtId="0" fontId="2" fillId="0" borderId="6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164" fontId="4" fillId="0" borderId="2" xfId="0" applyNumberFormat="1" applyFont="1" applyBorder="1" applyAlignment="1">
      <alignment horizontal="left"/>
    </xf>
    <xf numFmtId="3" fontId="4" fillId="0" borderId="2" xfId="0" applyNumberFormat="1" applyFont="1" applyBorder="1"/>
    <xf numFmtId="164" fontId="0" fillId="0" borderId="2" xfId="0" applyNumberForma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60960</xdr:colOff>
      <xdr:row>14</xdr:row>
      <xdr:rowOff>83820</xdr:rowOff>
    </xdr:from>
    <xdr:to>
      <xdr:col>10</xdr:col>
      <xdr:colOff>70827</xdr:colOff>
      <xdr:row>18</xdr:row>
      <xdr:rowOff>19143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B88680-36B0-2D96-CD94-3B7167C85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35740" y="4472940"/>
          <a:ext cx="2448267" cy="666843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</xdr:colOff>
      <xdr:row>12</xdr:row>
      <xdr:rowOff>381000</xdr:rowOff>
    </xdr:from>
    <xdr:to>
      <xdr:col>12</xdr:col>
      <xdr:colOff>425377</xdr:colOff>
      <xdr:row>13</xdr:row>
      <xdr:rowOff>87691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1B8E96-569F-B1E3-52C4-0ED683DF0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28120" y="3855720"/>
          <a:ext cx="4029637" cy="4382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CB81-C735-48D0-BFDD-3DFE35D2C906}">
  <dimension ref="A1:L127"/>
  <sheetViews>
    <sheetView topLeftCell="A91" workbookViewId="0">
      <selection activeCell="C104" sqref="C104"/>
    </sheetView>
  </sheetViews>
  <sheetFormatPr defaultRowHeight="14.4" x14ac:dyDescent="0.3"/>
  <cols>
    <col min="3" max="3" width="24.33203125" style="3" customWidth="1"/>
    <col min="4" max="4" width="58.88671875" bestFit="1" customWidth="1"/>
    <col min="5" max="5" width="48.109375" bestFit="1" customWidth="1"/>
    <col min="6" max="6" width="61.33203125" bestFit="1" customWidth="1"/>
    <col min="7" max="7" width="27.44140625" customWidth="1"/>
    <col min="8" max="8" width="20.88671875" customWidth="1"/>
    <col min="9" max="9" width="20.33203125" customWidth="1"/>
  </cols>
  <sheetData>
    <row r="1" spans="1:12" s="1" customFormat="1" x14ac:dyDescent="0.3">
      <c r="A1" s="12" t="s">
        <v>190</v>
      </c>
      <c r="B1" s="12" t="s">
        <v>365</v>
      </c>
      <c r="C1" s="13" t="s">
        <v>191</v>
      </c>
      <c r="D1" s="12"/>
      <c r="E1" s="12" t="s">
        <v>192</v>
      </c>
      <c r="F1" s="12" t="s">
        <v>52</v>
      </c>
      <c r="G1" s="12" t="s">
        <v>193</v>
      </c>
      <c r="H1" s="12" t="s">
        <v>53</v>
      </c>
      <c r="I1" s="12" t="s">
        <v>54</v>
      </c>
    </row>
    <row r="2" spans="1:12" x14ac:dyDescent="0.3">
      <c r="A2" s="14">
        <v>1</v>
      </c>
      <c r="B2" s="14" t="s">
        <v>366</v>
      </c>
      <c r="C2" s="15" t="s">
        <v>0</v>
      </c>
      <c r="D2" s="14" t="s">
        <v>936</v>
      </c>
      <c r="E2" s="14" t="s">
        <v>1</v>
      </c>
      <c r="F2" s="14" t="s">
        <v>28</v>
      </c>
      <c r="G2" s="18">
        <v>38714</v>
      </c>
      <c r="H2" s="14" t="s">
        <v>34</v>
      </c>
      <c r="I2" s="14" t="s">
        <v>34</v>
      </c>
      <c r="J2" s="19" t="s">
        <v>1137</v>
      </c>
      <c r="K2" t="str">
        <f>A2&amp;J2&amp;C2</f>
        <v>1. BBS</v>
      </c>
      <c r="L2" t="s">
        <v>1138</v>
      </c>
    </row>
    <row r="3" spans="1:12" x14ac:dyDescent="0.3">
      <c r="A3" s="14">
        <v>2</v>
      </c>
      <c r="B3" s="14" t="s">
        <v>366</v>
      </c>
      <c r="C3" s="15" t="s">
        <v>2</v>
      </c>
      <c r="D3" s="14" t="s">
        <v>942</v>
      </c>
      <c r="E3" s="14" t="s">
        <v>3</v>
      </c>
      <c r="F3" s="14" t="s">
        <v>28</v>
      </c>
      <c r="G3" s="18">
        <v>39045</v>
      </c>
      <c r="H3" s="14" t="s">
        <v>35</v>
      </c>
      <c r="I3" s="14" t="s">
        <v>35</v>
      </c>
      <c r="J3" s="19" t="s">
        <v>1137</v>
      </c>
      <c r="K3" t="str">
        <f>A3&amp;J3&amp;C3</f>
        <v>2. BCC</v>
      </c>
      <c r="L3" t="s">
        <v>1139</v>
      </c>
    </row>
    <row r="4" spans="1:12" x14ac:dyDescent="0.3">
      <c r="A4" s="14">
        <v>3</v>
      </c>
      <c r="B4" s="14" t="s">
        <v>366</v>
      </c>
      <c r="C4" s="15" t="s">
        <v>4</v>
      </c>
      <c r="D4" s="14" t="s">
        <v>1024</v>
      </c>
      <c r="E4" s="14" t="s">
        <v>5</v>
      </c>
      <c r="F4" s="14" t="s">
        <v>28</v>
      </c>
      <c r="G4" s="18">
        <v>39972</v>
      </c>
      <c r="H4" s="14" t="s">
        <v>37</v>
      </c>
      <c r="I4" s="14" t="s">
        <v>37</v>
      </c>
      <c r="J4" s="19" t="s">
        <v>1137</v>
      </c>
      <c r="K4" t="str">
        <f>A4&amp;J4&amp;C4</f>
        <v>3. BPC</v>
      </c>
      <c r="L4" t="s">
        <v>1140</v>
      </c>
    </row>
    <row r="5" spans="1:12" x14ac:dyDescent="0.3">
      <c r="A5" s="14">
        <v>4</v>
      </c>
      <c r="B5" s="14" t="s">
        <v>366</v>
      </c>
      <c r="C5" s="15" t="s">
        <v>6</v>
      </c>
      <c r="D5" s="14" t="s">
        <v>1008</v>
      </c>
      <c r="E5" s="14" t="s">
        <v>7</v>
      </c>
      <c r="F5" s="14" t="s">
        <v>33</v>
      </c>
      <c r="G5" s="18">
        <v>39800</v>
      </c>
      <c r="H5" s="14" t="s">
        <v>38</v>
      </c>
      <c r="I5" s="14" t="s">
        <v>38</v>
      </c>
      <c r="J5" s="19" t="s">
        <v>1137</v>
      </c>
      <c r="K5" t="str">
        <f>A5&amp;J5&amp;C5</f>
        <v>4. BST</v>
      </c>
      <c r="L5" t="s">
        <v>1141</v>
      </c>
    </row>
    <row r="6" spans="1:12" x14ac:dyDescent="0.3">
      <c r="A6" s="14">
        <v>5</v>
      </c>
      <c r="B6" s="14" t="s">
        <v>366</v>
      </c>
      <c r="C6" s="15" t="s">
        <v>8</v>
      </c>
      <c r="D6" s="14" t="s">
        <v>944</v>
      </c>
      <c r="E6" s="14" t="s">
        <v>9</v>
      </c>
      <c r="F6" s="14" t="s">
        <v>28</v>
      </c>
      <c r="G6" s="18">
        <v>39056</v>
      </c>
      <c r="H6" s="14" t="s">
        <v>39</v>
      </c>
      <c r="I6" s="14" t="s">
        <v>39</v>
      </c>
      <c r="J6" s="19" t="s">
        <v>1137</v>
      </c>
      <c r="K6" t="str">
        <f>A6&amp;J6&amp;C6</f>
        <v>5. BTS</v>
      </c>
      <c r="L6" t="s">
        <v>1142</v>
      </c>
    </row>
    <row r="7" spans="1:12" x14ac:dyDescent="0.3">
      <c r="C7" s="2" t="s">
        <v>1364</v>
      </c>
    </row>
    <row r="8" spans="1:12" x14ac:dyDescent="0.3">
      <c r="A8" s="14">
        <v>7</v>
      </c>
      <c r="B8" s="14" t="s">
        <v>366</v>
      </c>
      <c r="C8" s="15" t="s">
        <v>12</v>
      </c>
      <c r="D8" s="14" t="s">
        <v>1028</v>
      </c>
      <c r="E8" s="14" t="s">
        <v>13</v>
      </c>
      <c r="F8" s="14" t="s">
        <v>28</v>
      </c>
      <c r="G8" s="18">
        <v>39976</v>
      </c>
      <c r="H8" s="14" t="s">
        <v>43</v>
      </c>
      <c r="I8" s="14" t="s">
        <v>43</v>
      </c>
      <c r="J8" s="19" t="s">
        <v>1137</v>
      </c>
      <c r="K8" t="str">
        <f t="shared" ref="K8:K50" si="0">A8&amp;J8&amp;C8</f>
        <v>7. CAN</v>
      </c>
      <c r="L8" t="s">
        <v>1144</v>
      </c>
    </row>
    <row r="9" spans="1:12" x14ac:dyDescent="0.3">
      <c r="A9" s="14">
        <v>8</v>
      </c>
      <c r="B9" s="14" t="s">
        <v>366</v>
      </c>
      <c r="C9" s="15" t="s">
        <v>14</v>
      </c>
      <c r="D9" s="14" t="s">
        <v>989</v>
      </c>
      <c r="E9" s="14" t="s">
        <v>15</v>
      </c>
      <c r="F9" s="14" t="s">
        <v>28</v>
      </c>
      <c r="G9" s="18">
        <v>39456</v>
      </c>
      <c r="H9" s="14" t="s">
        <v>44</v>
      </c>
      <c r="I9" s="14" t="s">
        <v>44</v>
      </c>
      <c r="J9" s="19" t="s">
        <v>1137</v>
      </c>
      <c r="K9" t="str">
        <f t="shared" si="0"/>
        <v>8. CAP</v>
      </c>
      <c r="L9" t="s">
        <v>1145</v>
      </c>
    </row>
    <row r="10" spans="1:12" x14ac:dyDescent="0.3">
      <c r="A10" s="14">
        <v>9</v>
      </c>
      <c r="B10" s="14" t="s">
        <v>366</v>
      </c>
      <c r="C10" s="15" t="s">
        <v>16</v>
      </c>
      <c r="D10" s="14" t="s">
        <v>950</v>
      </c>
      <c r="E10" s="14" t="s">
        <v>17</v>
      </c>
      <c r="F10" s="14" t="s">
        <v>28</v>
      </c>
      <c r="G10" s="18">
        <v>39065</v>
      </c>
      <c r="H10" s="14" t="s">
        <v>46</v>
      </c>
      <c r="I10" s="14" t="s">
        <v>46</v>
      </c>
      <c r="J10" s="19" t="s">
        <v>1137</v>
      </c>
      <c r="K10" t="str">
        <f t="shared" si="0"/>
        <v>9. CJC</v>
      </c>
      <c r="L10" t="s">
        <v>1146</v>
      </c>
    </row>
    <row r="11" spans="1:12" x14ac:dyDescent="0.3">
      <c r="A11" s="14">
        <v>10</v>
      </c>
      <c r="B11" s="14" t="s">
        <v>366</v>
      </c>
      <c r="C11" s="15" t="s">
        <v>18</v>
      </c>
      <c r="D11" s="14" t="s">
        <v>948</v>
      </c>
      <c r="E11" s="14" t="s">
        <v>19</v>
      </c>
      <c r="F11" s="14" t="s">
        <v>33</v>
      </c>
      <c r="G11" s="18">
        <v>39062</v>
      </c>
      <c r="H11" s="14" t="s">
        <v>47</v>
      </c>
      <c r="I11" s="14" t="s">
        <v>47</v>
      </c>
      <c r="J11" s="19" t="s">
        <v>1137</v>
      </c>
      <c r="K11" t="str">
        <f t="shared" si="0"/>
        <v>10. CMC</v>
      </c>
      <c r="L11" t="s">
        <v>1147</v>
      </c>
    </row>
    <row r="12" spans="1:12" x14ac:dyDescent="0.3">
      <c r="A12" s="14">
        <v>11</v>
      </c>
      <c r="B12" s="14" t="s">
        <v>366</v>
      </c>
      <c r="C12" s="15" t="s">
        <v>20</v>
      </c>
      <c r="D12" s="14" t="s">
        <v>941</v>
      </c>
      <c r="E12" s="14" t="s">
        <v>21</v>
      </c>
      <c r="F12" s="14" t="s">
        <v>28</v>
      </c>
      <c r="G12" s="18">
        <v>39000</v>
      </c>
      <c r="H12" s="14" t="s">
        <v>48</v>
      </c>
      <c r="I12" s="14" t="s">
        <v>48</v>
      </c>
      <c r="J12" s="19" t="s">
        <v>1137</v>
      </c>
      <c r="K12" t="str">
        <f t="shared" si="0"/>
        <v>11. CTB</v>
      </c>
      <c r="L12" t="s">
        <v>1148</v>
      </c>
    </row>
    <row r="13" spans="1:12" x14ac:dyDescent="0.3">
      <c r="A13" s="14">
        <v>12</v>
      </c>
      <c r="B13" s="14" t="s">
        <v>366</v>
      </c>
      <c r="C13" s="15" t="s">
        <v>22</v>
      </c>
      <c r="D13" s="14" t="s">
        <v>996</v>
      </c>
      <c r="E13" s="14" t="s">
        <v>23</v>
      </c>
      <c r="F13" s="14" t="s">
        <v>33</v>
      </c>
      <c r="G13" s="18">
        <v>39647</v>
      </c>
      <c r="H13" s="14" t="s">
        <v>49</v>
      </c>
      <c r="I13" s="14" t="s">
        <v>49</v>
      </c>
      <c r="J13" s="19" t="s">
        <v>1137</v>
      </c>
      <c r="K13" t="str">
        <f t="shared" si="0"/>
        <v>12. CTC</v>
      </c>
      <c r="L13" t="s">
        <v>1149</v>
      </c>
    </row>
    <row r="14" spans="1:12" x14ac:dyDescent="0.3">
      <c r="A14" s="14">
        <v>13</v>
      </c>
      <c r="B14" s="14" t="s">
        <v>366</v>
      </c>
      <c r="C14" s="15" t="s">
        <v>24</v>
      </c>
      <c r="D14" s="14" t="s">
        <v>938</v>
      </c>
      <c r="E14" s="14" t="s">
        <v>25</v>
      </c>
      <c r="F14" s="14" t="s">
        <v>30</v>
      </c>
      <c r="G14" s="18">
        <v>38856</v>
      </c>
      <c r="H14" s="14" t="s">
        <v>50</v>
      </c>
      <c r="I14" s="14" t="s">
        <v>51</v>
      </c>
      <c r="J14" s="19" t="s">
        <v>1137</v>
      </c>
      <c r="K14" t="str">
        <f t="shared" si="0"/>
        <v>13. CX8</v>
      </c>
      <c r="L14" t="s">
        <v>1150</v>
      </c>
    </row>
    <row r="15" spans="1:12" x14ac:dyDescent="0.3">
      <c r="A15" s="14">
        <v>14</v>
      </c>
      <c r="B15" s="14" t="s">
        <v>366</v>
      </c>
      <c r="C15" s="15" t="s">
        <v>107</v>
      </c>
      <c r="D15" s="14" t="s">
        <v>970</v>
      </c>
      <c r="E15" s="14" t="s">
        <v>108</v>
      </c>
      <c r="F15" s="14" t="s">
        <v>27</v>
      </c>
      <c r="G15" s="18">
        <v>39079</v>
      </c>
      <c r="H15" s="14" t="s">
        <v>173</v>
      </c>
      <c r="I15" s="14" t="s">
        <v>173</v>
      </c>
      <c r="J15" s="19" t="s">
        <v>1137</v>
      </c>
      <c r="K15" t="str">
        <f t="shared" si="0"/>
        <v>14. DAE</v>
      </c>
      <c r="L15" t="s">
        <v>1151</v>
      </c>
    </row>
    <row r="16" spans="1:12" x14ac:dyDescent="0.3">
      <c r="A16" s="14">
        <v>15</v>
      </c>
      <c r="B16" s="14" t="s">
        <v>366</v>
      </c>
      <c r="C16" s="15" t="s">
        <v>255</v>
      </c>
      <c r="D16" s="14" t="s">
        <v>1006</v>
      </c>
      <c r="E16" s="14" t="s">
        <v>256</v>
      </c>
      <c r="F16" s="14" t="s">
        <v>31</v>
      </c>
      <c r="G16" s="18">
        <v>39785</v>
      </c>
      <c r="H16" s="14" t="s">
        <v>257</v>
      </c>
      <c r="I16" s="14" t="s">
        <v>258</v>
      </c>
      <c r="J16" s="19" t="s">
        <v>1137</v>
      </c>
      <c r="K16" t="str">
        <f t="shared" si="0"/>
        <v>15. DHT</v>
      </c>
      <c r="L16" t="s">
        <v>1152</v>
      </c>
    </row>
    <row r="17" spans="1:12" x14ac:dyDescent="0.3">
      <c r="A17" s="14">
        <v>16</v>
      </c>
      <c r="B17" s="14" t="s">
        <v>366</v>
      </c>
      <c r="C17" s="15" t="s">
        <v>331</v>
      </c>
      <c r="D17" s="14" t="s">
        <v>1032</v>
      </c>
      <c r="E17" s="14" t="s">
        <v>332</v>
      </c>
      <c r="F17" s="14" t="s">
        <v>28</v>
      </c>
      <c r="G17" s="18">
        <v>39983</v>
      </c>
      <c r="H17" s="14" t="s">
        <v>333</v>
      </c>
      <c r="I17" s="14" t="s">
        <v>334</v>
      </c>
      <c r="J17" s="19" t="s">
        <v>1137</v>
      </c>
      <c r="K17" t="str">
        <f t="shared" si="0"/>
        <v>16. DNP</v>
      </c>
      <c r="L17" t="s">
        <v>1153</v>
      </c>
    </row>
    <row r="18" spans="1:12" x14ac:dyDescent="0.3">
      <c r="A18" s="14">
        <v>17</v>
      </c>
      <c r="B18" s="14" t="s">
        <v>366</v>
      </c>
      <c r="C18" s="15" t="s">
        <v>119</v>
      </c>
      <c r="D18" s="14" t="s">
        <v>976</v>
      </c>
      <c r="E18" s="14" t="s">
        <v>120</v>
      </c>
      <c r="F18" s="14" t="s">
        <v>33</v>
      </c>
      <c r="G18" s="18">
        <v>39371</v>
      </c>
      <c r="H18" s="14" t="s">
        <v>179</v>
      </c>
      <c r="I18" s="14" t="s">
        <v>180</v>
      </c>
      <c r="J18" s="19" t="s">
        <v>1137</v>
      </c>
      <c r="K18" t="str">
        <f t="shared" si="0"/>
        <v>17. DST</v>
      </c>
      <c r="L18" t="s">
        <v>1154</v>
      </c>
    </row>
    <row r="19" spans="1:12" x14ac:dyDescent="0.3">
      <c r="A19" s="14">
        <v>18</v>
      </c>
      <c r="B19" s="14" t="s">
        <v>366</v>
      </c>
      <c r="C19" s="15" t="s">
        <v>293</v>
      </c>
      <c r="D19" s="14" t="s">
        <v>1019</v>
      </c>
      <c r="E19" s="14" t="s">
        <v>294</v>
      </c>
      <c r="F19" s="14" t="s">
        <v>42</v>
      </c>
      <c r="G19" s="18">
        <v>39972</v>
      </c>
      <c r="H19" s="14" t="s">
        <v>295</v>
      </c>
      <c r="I19" s="14" t="s">
        <v>295</v>
      </c>
      <c r="J19" s="19" t="s">
        <v>1137</v>
      </c>
      <c r="K19" t="str">
        <f t="shared" si="0"/>
        <v>18. DXP</v>
      </c>
      <c r="L19" t="s">
        <v>1155</v>
      </c>
    </row>
    <row r="20" spans="1:12" x14ac:dyDescent="0.3">
      <c r="A20" s="14">
        <v>19</v>
      </c>
      <c r="B20" s="14" t="s">
        <v>366</v>
      </c>
      <c r="C20" s="15" t="s">
        <v>83</v>
      </c>
      <c r="D20" s="14" t="s">
        <v>958</v>
      </c>
      <c r="E20" s="14" t="s">
        <v>84</v>
      </c>
      <c r="F20" s="14" t="s">
        <v>27</v>
      </c>
      <c r="G20" s="18">
        <v>39072</v>
      </c>
      <c r="H20" s="14" t="s">
        <v>155</v>
      </c>
      <c r="I20" s="14" t="s">
        <v>156</v>
      </c>
      <c r="J20" s="19" t="s">
        <v>1137</v>
      </c>
      <c r="K20" t="str">
        <f t="shared" si="0"/>
        <v>19. EBS</v>
      </c>
      <c r="L20" t="s">
        <v>1156</v>
      </c>
    </row>
    <row r="21" spans="1:12" x14ac:dyDescent="0.3">
      <c r="A21" s="14">
        <v>20</v>
      </c>
      <c r="B21" s="14" t="s">
        <v>366</v>
      </c>
      <c r="C21" s="15" t="s">
        <v>321</v>
      </c>
      <c r="D21" s="14" t="s">
        <v>1029</v>
      </c>
      <c r="E21" s="14" t="s">
        <v>322</v>
      </c>
      <c r="F21" s="14" t="s">
        <v>27</v>
      </c>
      <c r="G21" s="18">
        <v>39980</v>
      </c>
      <c r="H21" s="14" t="s">
        <v>323</v>
      </c>
      <c r="I21" s="14" t="s">
        <v>324</v>
      </c>
      <c r="J21" s="19" t="s">
        <v>1137</v>
      </c>
      <c r="K21" t="str">
        <f t="shared" si="0"/>
        <v>20. ECI</v>
      </c>
      <c r="L21" t="s">
        <v>1157</v>
      </c>
    </row>
    <row r="22" spans="1:12" x14ac:dyDescent="0.3">
      <c r="A22" s="14">
        <v>21</v>
      </c>
      <c r="B22" s="14" t="s">
        <v>366</v>
      </c>
      <c r="C22" s="15" t="s">
        <v>198</v>
      </c>
      <c r="D22" s="14" t="s">
        <v>987</v>
      </c>
      <c r="E22" s="14" t="s">
        <v>199</v>
      </c>
      <c r="F22" s="14" t="s">
        <v>28</v>
      </c>
      <c r="G22" s="18">
        <v>39440</v>
      </c>
      <c r="H22" s="14" t="s">
        <v>200</v>
      </c>
      <c r="I22" s="14" t="s">
        <v>201</v>
      </c>
      <c r="J22" s="19" t="s">
        <v>1137</v>
      </c>
      <c r="K22" t="str">
        <f t="shared" si="0"/>
        <v>21. HCC</v>
      </c>
      <c r="L22" t="s">
        <v>1158</v>
      </c>
    </row>
    <row r="23" spans="1:12" x14ac:dyDescent="0.3">
      <c r="A23" s="14">
        <v>22</v>
      </c>
      <c r="B23" s="14" t="s">
        <v>366</v>
      </c>
      <c r="C23" s="15" t="s">
        <v>129</v>
      </c>
      <c r="D23" s="14" t="s">
        <v>981</v>
      </c>
      <c r="E23" s="14" t="s">
        <v>130</v>
      </c>
      <c r="F23" s="14" t="s">
        <v>42</v>
      </c>
      <c r="G23" s="18">
        <v>39413</v>
      </c>
      <c r="H23" s="14" t="s">
        <v>186</v>
      </c>
      <c r="I23" s="14" t="s">
        <v>186</v>
      </c>
      <c r="J23" s="19" t="s">
        <v>1137</v>
      </c>
      <c r="K23" t="str">
        <f t="shared" si="0"/>
        <v>22. HCT</v>
      </c>
      <c r="L23" t="s">
        <v>1159</v>
      </c>
    </row>
    <row r="24" spans="1:12" x14ac:dyDescent="0.3">
      <c r="A24" s="14">
        <v>23</v>
      </c>
      <c r="B24" s="14" t="s">
        <v>366</v>
      </c>
      <c r="C24" s="15" t="s">
        <v>133</v>
      </c>
      <c r="D24" s="14" t="s">
        <v>983</v>
      </c>
      <c r="E24" s="14" t="s">
        <v>134</v>
      </c>
      <c r="F24" s="14" t="s">
        <v>27</v>
      </c>
      <c r="G24" s="18">
        <v>39427</v>
      </c>
      <c r="H24" s="14" t="s">
        <v>188</v>
      </c>
      <c r="I24" s="14" t="s">
        <v>188</v>
      </c>
      <c r="J24" s="19" t="s">
        <v>1137</v>
      </c>
      <c r="K24" t="str">
        <f t="shared" si="0"/>
        <v>23. HEV</v>
      </c>
      <c r="L24" t="s">
        <v>1160</v>
      </c>
    </row>
    <row r="25" spans="1:12" x14ac:dyDescent="0.3">
      <c r="A25" s="14">
        <v>24</v>
      </c>
      <c r="B25" s="14" t="s">
        <v>366</v>
      </c>
      <c r="C25" s="15" t="s">
        <v>125</v>
      </c>
      <c r="D25" s="14" t="s">
        <v>979</v>
      </c>
      <c r="E25" s="14" t="s">
        <v>126</v>
      </c>
      <c r="F25" s="14" t="s">
        <v>28</v>
      </c>
      <c r="G25" s="18">
        <v>39406</v>
      </c>
      <c r="H25" s="14" t="s">
        <v>184</v>
      </c>
      <c r="I25" s="14" t="s">
        <v>184</v>
      </c>
      <c r="J25" s="19" t="s">
        <v>1137</v>
      </c>
      <c r="K25" t="str">
        <f t="shared" si="0"/>
        <v>24. HHC</v>
      </c>
      <c r="L25" t="s">
        <v>1161</v>
      </c>
    </row>
    <row r="26" spans="1:12" x14ac:dyDescent="0.3">
      <c r="A26" s="14">
        <v>25</v>
      </c>
      <c r="B26" s="14" t="s">
        <v>366</v>
      </c>
      <c r="C26" s="15" t="s">
        <v>79</v>
      </c>
      <c r="D26" s="14" t="s">
        <v>956</v>
      </c>
      <c r="E26" s="14" t="s">
        <v>80</v>
      </c>
      <c r="F26" s="14" t="s">
        <v>28</v>
      </c>
      <c r="G26" s="18">
        <v>39071</v>
      </c>
      <c r="H26" s="14" t="s">
        <v>152</v>
      </c>
      <c r="I26" s="14" t="s">
        <v>152</v>
      </c>
      <c r="J26" s="19" t="s">
        <v>1137</v>
      </c>
      <c r="K26" t="str">
        <f t="shared" si="0"/>
        <v>25. HJS</v>
      </c>
      <c r="L26" t="s">
        <v>1162</v>
      </c>
    </row>
    <row r="27" spans="1:12" x14ac:dyDescent="0.3">
      <c r="A27" s="14">
        <v>26</v>
      </c>
      <c r="B27" s="14" t="s">
        <v>366</v>
      </c>
      <c r="C27" s="15" t="s">
        <v>280</v>
      </c>
      <c r="D27" s="14" t="s">
        <v>1015</v>
      </c>
      <c r="E27" s="14" t="s">
        <v>281</v>
      </c>
      <c r="F27" s="14" t="s">
        <v>29</v>
      </c>
      <c r="G27" s="18">
        <v>39877</v>
      </c>
      <c r="H27" s="14" t="s">
        <v>282</v>
      </c>
      <c r="I27" s="14" t="s">
        <v>282</v>
      </c>
      <c r="J27" s="19" t="s">
        <v>1137</v>
      </c>
      <c r="K27" t="str">
        <f t="shared" si="0"/>
        <v>26. HLC</v>
      </c>
      <c r="L27" t="s">
        <v>1163</v>
      </c>
    </row>
    <row r="28" spans="1:12" x14ac:dyDescent="0.3">
      <c r="A28" s="14">
        <v>27</v>
      </c>
      <c r="B28" s="14" t="s">
        <v>366</v>
      </c>
      <c r="C28" s="15" t="s">
        <v>360</v>
      </c>
      <c r="D28" s="14" t="s">
        <v>1035</v>
      </c>
      <c r="E28" s="14" t="s">
        <v>361</v>
      </c>
      <c r="F28" s="14" t="s">
        <v>28</v>
      </c>
      <c r="G28" s="18">
        <v>40003</v>
      </c>
      <c r="H28" s="14" t="s">
        <v>363</v>
      </c>
      <c r="I28" s="14" t="s">
        <v>364</v>
      </c>
      <c r="J28" s="19" t="s">
        <v>1137</v>
      </c>
      <c r="K28" t="str">
        <f t="shared" si="0"/>
        <v>27. HOM</v>
      </c>
      <c r="L28" t="s">
        <v>1164</v>
      </c>
    </row>
    <row r="29" spans="1:12" x14ac:dyDescent="0.3">
      <c r="A29" s="14">
        <v>28</v>
      </c>
      <c r="B29" s="14" t="s">
        <v>366</v>
      </c>
      <c r="C29" s="15" t="s">
        <v>215</v>
      </c>
      <c r="D29" s="14" t="s">
        <v>993</v>
      </c>
      <c r="E29" s="14" t="s">
        <v>216</v>
      </c>
      <c r="F29" s="14" t="s">
        <v>33</v>
      </c>
      <c r="G29" s="18">
        <v>39549</v>
      </c>
      <c r="H29" s="14" t="s">
        <v>217</v>
      </c>
      <c r="I29" s="14" t="s">
        <v>217</v>
      </c>
      <c r="J29" s="19" t="s">
        <v>1137</v>
      </c>
      <c r="K29" t="str">
        <f t="shared" si="0"/>
        <v>28. HUT</v>
      </c>
      <c r="L29" t="s">
        <v>1165</v>
      </c>
    </row>
    <row r="30" spans="1:12" x14ac:dyDescent="0.3">
      <c r="A30" s="14">
        <v>29</v>
      </c>
      <c r="B30" s="14" t="s">
        <v>366</v>
      </c>
      <c r="C30" s="15" t="s">
        <v>287</v>
      </c>
      <c r="D30" s="14" t="s">
        <v>1017</v>
      </c>
      <c r="E30" s="14" t="s">
        <v>288</v>
      </c>
      <c r="F30" s="14" t="s">
        <v>28</v>
      </c>
      <c r="G30" s="18">
        <v>39941</v>
      </c>
      <c r="H30" s="14" t="s">
        <v>289</v>
      </c>
      <c r="I30" s="14" t="s">
        <v>289</v>
      </c>
      <c r="J30" s="19" t="s">
        <v>1137</v>
      </c>
      <c r="K30" t="str">
        <f t="shared" si="0"/>
        <v>29. HVT</v>
      </c>
      <c r="L30" t="s">
        <v>1166</v>
      </c>
    </row>
    <row r="31" spans="1:12" x14ac:dyDescent="0.3">
      <c r="A31" s="14">
        <v>30</v>
      </c>
      <c r="B31" s="14" t="s">
        <v>366</v>
      </c>
      <c r="C31" s="15" t="s">
        <v>283</v>
      </c>
      <c r="D31" s="14" t="s">
        <v>1016</v>
      </c>
      <c r="E31" s="14" t="s">
        <v>284</v>
      </c>
      <c r="F31" s="14" t="s">
        <v>26</v>
      </c>
      <c r="G31" s="18">
        <v>39924</v>
      </c>
      <c r="H31" s="14" t="s">
        <v>285</v>
      </c>
      <c r="I31" s="14" t="s">
        <v>286</v>
      </c>
      <c r="J31" s="19" t="s">
        <v>1137</v>
      </c>
      <c r="K31" t="str">
        <f t="shared" si="0"/>
        <v>30. ICG</v>
      </c>
      <c r="L31" t="s">
        <v>1167</v>
      </c>
    </row>
    <row r="32" spans="1:12" x14ac:dyDescent="0.3">
      <c r="A32" s="14">
        <v>31</v>
      </c>
      <c r="B32" s="14" t="s">
        <v>366</v>
      </c>
      <c r="C32" s="15" t="s">
        <v>229</v>
      </c>
      <c r="D32" s="14" t="s">
        <v>998</v>
      </c>
      <c r="E32" s="14" t="s">
        <v>230</v>
      </c>
      <c r="F32" s="14" t="s">
        <v>33</v>
      </c>
      <c r="G32" s="18">
        <v>39681</v>
      </c>
      <c r="H32" s="14" t="s">
        <v>231</v>
      </c>
      <c r="I32" s="14" t="s">
        <v>232</v>
      </c>
      <c r="J32" s="19" t="s">
        <v>1137</v>
      </c>
      <c r="K32" t="str">
        <f t="shared" si="0"/>
        <v>31. KKC</v>
      </c>
      <c r="L32" t="s">
        <v>1168</v>
      </c>
    </row>
    <row r="33" spans="1:12" x14ac:dyDescent="0.3">
      <c r="A33" s="14">
        <v>86</v>
      </c>
      <c r="B33" s="14" t="s">
        <v>366</v>
      </c>
      <c r="C33" s="15" t="s">
        <v>69</v>
      </c>
      <c r="D33" s="14" t="s">
        <v>949</v>
      </c>
      <c r="E33" s="14" t="s">
        <v>70</v>
      </c>
      <c r="F33" s="14" t="s">
        <v>30</v>
      </c>
      <c r="G33" s="18">
        <v>39062</v>
      </c>
      <c r="H33" s="14" t="s">
        <v>147</v>
      </c>
      <c r="I33" s="14" t="s">
        <v>147</v>
      </c>
      <c r="J33" s="19" t="s">
        <v>1137</v>
      </c>
      <c r="K33" t="str">
        <f t="shared" si="0"/>
        <v>86. VC2</v>
      </c>
      <c r="L33" t="s">
        <v>1223</v>
      </c>
    </row>
    <row r="34" spans="1:12" x14ac:dyDescent="0.3">
      <c r="A34" s="14">
        <v>33</v>
      </c>
      <c r="B34" s="14" t="s">
        <v>366</v>
      </c>
      <c r="C34" s="15" t="s">
        <v>212</v>
      </c>
      <c r="D34" s="14" t="s">
        <v>992</v>
      </c>
      <c r="E34" s="14" t="s">
        <v>213</v>
      </c>
      <c r="F34" s="14" t="s">
        <v>33</v>
      </c>
      <c r="G34" s="18">
        <v>39500</v>
      </c>
      <c r="H34" s="14" t="s">
        <v>214</v>
      </c>
      <c r="I34" s="14" t="s">
        <v>214</v>
      </c>
      <c r="J34" s="19" t="s">
        <v>1137</v>
      </c>
      <c r="K34" t="str">
        <f t="shared" si="0"/>
        <v>33. LBE</v>
      </c>
      <c r="L34" t="s">
        <v>1170</v>
      </c>
    </row>
    <row r="35" spans="1:12" x14ac:dyDescent="0.3">
      <c r="A35" s="14">
        <v>97</v>
      </c>
      <c r="B35" s="14" t="s">
        <v>366</v>
      </c>
      <c r="C35" s="15" t="s">
        <v>67</v>
      </c>
      <c r="D35" s="14" t="s">
        <v>947</v>
      </c>
      <c r="E35" s="14" t="s">
        <v>68</v>
      </c>
      <c r="F35" s="14" t="s">
        <v>30</v>
      </c>
      <c r="G35" s="18">
        <v>39062</v>
      </c>
      <c r="H35" s="14" t="s">
        <v>146</v>
      </c>
      <c r="I35" s="14" t="s">
        <v>146</v>
      </c>
      <c r="J35" s="19" t="s">
        <v>1137</v>
      </c>
      <c r="K35" t="str">
        <f t="shared" si="0"/>
        <v>97. VMC</v>
      </c>
      <c r="L35" t="s">
        <v>1234</v>
      </c>
    </row>
    <row r="36" spans="1:12" x14ac:dyDescent="0.3">
      <c r="A36" s="14">
        <v>35</v>
      </c>
      <c r="B36" s="14" t="s">
        <v>366</v>
      </c>
      <c r="C36" s="15" t="s">
        <v>252</v>
      </c>
      <c r="D36" s="14" t="s">
        <v>1005</v>
      </c>
      <c r="E36" s="14" t="s">
        <v>253</v>
      </c>
      <c r="F36" s="14" t="s">
        <v>31</v>
      </c>
      <c r="G36" s="18">
        <v>39773</v>
      </c>
      <c r="H36" s="14" t="s">
        <v>254</v>
      </c>
      <c r="I36" s="14" t="s">
        <v>43</v>
      </c>
      <c r="J36" s="19" t="s">
        <v>1137</v>
      </c>
      <c r="K36" t="str">
        <f t="shared" si="0"/>
        <v>35. MKV</v>
      </c>
      <c r="L36" t="s">
        <v>1172</v>
      </c>
    </row>
    <row r="37" spans="1:12" x14ac:dyDescent="0.3">
      <c r="A37" s="14">
        <v>36</v>
      </c>
      <c r="B37" s="14" t="s">
        <v>366</v>
      </c>
      <c r="C37" s="15" t="s">
        <v>99</v>
      </c>
      <c r="D37" s="14" t="s">
        <v>966</v>
      </c>
      <c r="E37" s="14" t="s">
        <v>100</v>
      </c>
      <c r="F37" s="14" t="s">
        <v>29</v>
      </c>
      <c r="G37" s="18">
        <v>39078</v>
      </c>
      <c r="H37" s="14" t="s">
        <v>167</v>
      </c>
      <c r="I37" s="14" t="s">
        <v>167</v>
      </c>
      <c r="J37" s="19" t="s">
        <v>1137</v>
      </c>
      <c r="K37" t="str">
        <f t="shared" si="0"/>
        <v>36. NBC</v>
      </c>
      <c r="L37" t="s">
        <v>1173</v>
      </c>
    </row>
    <row r="38" spans="1:12" x14ac:dyDescent="0.3">
      <c r="A38" s="14">
        <v>37</v>
      </c>
      <c r="B38" s="14" t="s">
        <v>366</v>
      </c>
      <c r="C38" s="15" t="s">
        <v>325</v>
      </c>
      <c r="D38" s="14" t="s">
        <v>1030</v>
      </c>
      <c r="E38" s="14" t="s">
        <v>326</v>
      </c>
      <c r="F38" s="14" t="s">
        <v>28</v>
      </c>
      <c r="G38" s="18">
        <v>39981</v>
      </c>
      <c r="H38" s="14" t="s">
        <v>327</v>
      </c>
      <c r="I38" s="14" t="s">
        <v>327</v>
      </c>
      <c r="J38" s="19" t="s">
        <v>1137</v>
      </c>
      <c r="K38" t="str">
        <f t="shared" si="0"/>
        <v>37. NHC</v>
      </c>
      <c r="L38" t="s">
        <v>1174</v>
      </c>
    </row>
    <row r="39" spans="1:12" x14ac:dyDescent="0.3">
      <c r="A39" s="14">
        <v>38</v>
      </c>
      <c r="B39" s="14" t="s">
        <v>366</v>
      </c>
      <c r="C39" s="15" t="s">
        <v>109</v>
      </c>
      <c r="D39" s="14" t="s">
        <v>971</v>
      </c>
      <c r="E39" s="14" t="s">
        <v>110</v>
      </c>
      <c r="F39" s="14" t="s">
        <v>28</v>
      </c>
      <c r="G39" s="18">
        <v>39080</v>
      </c>
      <c r="H39" s="14" t="s">
        <v>174</v>
      </c>
      <c r="I39" s="14" t="s">
        <v>174</v>
      </c>
      <c r="J39" s="19" t="s">
        <v>1137</v>
      </c>
      <c r="K39" t="str">
        <f t="shared" si="0"/>
        <v>38. NST</v>
      </c>
      <c r="L39" t="s">
        <v>1175</v>
      </c>
    </row>
    <row r="40" spans="1:12" x14ac:dyDescent="0.3">
      <c r="A40" s="14">
        <v>39</v>
      </c>
      <c r="B40" s="14" t="s">
        <v>366</v>
      </c>
      <c r="C40" s="15" t="s">
        <v>65</v>
      </c>
      <c r="D40" s="14" t="s">
        <v>946</v>
      </c>
      <c r="E40" s="14" t="s">
        <v>66</v>
      </c>
      <c r="F40" s="14" t="s">
        <v>28</v>
      </c>
      <c r="G40" s="18">
        <v>39062</v>
      </c>
      <c r="H40" s="14" t="s">
        <v>144</v>
      </c>
      <c r="I40" s="14" t="s">
        <v>145</v>
      </c>
      <c r="J40" s="19" t="s">
        <v>1137</v>
      </c>
      <c r="K40" t="str">
        <f t="shared" si="0"/>
        <v>39. NTP</v>
      </c>
      <c r="L40" t="s">
        <v>1176</v>
      </c>
    </row>
    <row r="41" spans="1:12" x14ac:dyDescent="0.3">
      <c r="A41" s="14">
        <v>40</v>
      </c>
      <c r="B41" s="14" t="s">
        <v>366</v>
      </c>
      <c r="C41" s="15" t="s">
        <v>221</v>
      </c>
      <c r="D41" s="14" t="s">
        <v>995</v>
      </c>
      <c r="E41" s="14" t="s">
        <v>222</v>
      </c>
      <c r="F41" s="14" t="s">
        <v>27</v>
      </c>
      <c r="G41" s="18">
        <v>39623</v>
      </c>
      <c r="H41" s="14" t="s">
        <v>223</v>
      </c>
      <c r="I41" s="14" t="s">
        <v>224</v>
      </c>
      <c r="J41" s="19" t="s">
        <v>1137</v>
      </c>
      <c r="K41" t="str">
        <f t="shared" si="0"/>
        <v>40. ONE</v>
      </c>
      <c r="L41" t="s">
        <v>1177</v>
      </c>
    </row>
    <row r="42" spans="1:12" x14ac:dyDescent="0.3">
      <c r="A42" s="14">
        <v>41</v>
      </c>
      <c r="B42" s="14" t="s">
        <v>366</v>
      </c>
      <c r="C42" s="15" t="s">
        <v>123</v>
      </c>
      <c r="D42" s="14" t="s">
        <v>978</v>
      </c>
      <c r="E42" s="14" t="s">
        <v>124</v>
      </c>
      <c r="F42" s="14" t="s">
        <v>33</v>
      </c>
      <c r="G42" s="18">
        <v>39401</v>
      </c>
      <c r="H42" s="14" t="s">
        <v>182</v>
      </c>
      <c r="I42" s="14" t="s">
        <v>183</v>
      </c>
      <c r="J42" s="19" t="s">
        <v>1137</v>
      </c>
      <c r="K42" t="str">
        <f t="shared" si="0"/>
        <v>41. PGS</v>
      </c>
      <c r="L42" t="s">
        <v>1178</v>
      </c>
    </row>
    <row r="43" spans="1:12" x14ac:dyDescent="0.3">
      <c r="A43" s="14">
        <v>42</v>
      </c>
      <c r="B43" s="14" t="s">
        <v>366</v>
      </c>
      <c r="C43" s="15" t="s">
        <v>93</v>
      </c>
      <c r="D43" s="14" t="s">
        <v>963</v>
      </c>
      <c r="E43" s="14" t="s">
        <v>94</v>
      </c>
      <c r="F43" s="14" t="s">
        <v>33</v>
      </c>
      <c r="G43" s="18">
        <v>39076</v>
      </c>
      <c r="H43" s="14" t="s">
        <v>162</v>
      </c>
      <c r="I43" s="14" t="s">
        <v>163</v>
      </c>
      <c r="J43" s="19" t="s">
        <v>1137</v>
      </c>
      <c r="K43" t="str">
        <f t="shared" si="0"/>
        <v>42. PJC</v>
      </c>
      <c r="L43" t="s">
        <v>1179</v>
      </c>
    </row>
    <row r="44" spans="1:12" x14ac:dyDescent="0.3">
      <c r="A44" s="14">
        <v>43</v>
      </c>
      <c r="B44" s="14" t="s">
        <v>366</v>
      </c>
      <c r="C44" s="15" t="s">
        <v>103</v>
      </c>
      <c r="D44" s="14" t="s">
        <v>968</v>
      </c>
      <c r="E44" s="14" t="s">
        <v>104</v>
      </c>
      <c r="F44" s="14" t="s">
        <v>29</v>
      </c>
      <c r="G44" s="18">
        <v>39078</v>
      </c>
      <c r="H44" s="14" t="s">
        <v>169</v>
      </c>
      <c r="I44" s="14" t="s">
        <v>170</v>
      </c>
      <c r="J44" s="19" t="s">
        <v>1137</v>
      </c>
      <c r="K44" t="str">
        <f t="shared" si="0"/>
        <v>43. PLC</v>
      </c>
      <c r="L44" t="s">
        <v>1180</v>
      </c>
    </row>
    <row r="45" spans="1:12" x14ac:dyDescent="0.3">
      <c r="A45" s="14">
        <v>44</v>
      </c>
      <c r="B45" s="14" t="s">
        <v>366</v>
      </c>
      <c r="C45" s="15" t="s">
        <v>306</v>
      </c>
      <c r="D45" s="14" t="s">
        <v>1023</v>
      </c>
      <c r="E45" s="14" t="s">
        <v>307</v>
      </c>
      <c r="F45" s="14" t="s">
        <v>28</v>
      </c>
      <c r="G45" s="18">
        <v>39972</v>
      </c>
      <c r="H45" s="14" t="s">
        <v>308</v>
      </c>
      <c r="I45" s="14" t="s">
        <v>309</v>
      </c>
      <c r="J45" s="19" t="s">
        <v>1137</v>
      </c>
      <c r="K45" t="str">
        <f t="shared" si="0"/>
        <v>44. PMS</v>
      </c>
      <c r="L45" t="s">
        <v>1181</v>
      </c>
    </row>
    <row r="46" spans="1:12" x14ac:dyDescent="0.3">
      <c r="A46" s="14">
        <v>45</v>
      </c>
      <c r="B46" s="14" t="s">
        <v>366</v>
      </c>
      <c r="C46" s="15" t="s">
        <v>75</v>
      </c>
      <c r="D46" s="14" t="s">
        <v>954</v>
      </c>
      <c r="E46" s="14" t="s">
        <v>76</v>
      </c>
      <c r="F46" s="14" t="s">
        <v>27</v>
      </c>
      <c r="G46" s="18">
        <v>39071</v>
      </c>
      <c r="H46" s="14" t="s">
        <v>150</v>
      </c>
      <c r="I46" s="14" t="s">
        <v>150</v>
      </c>
      <c r="J46" s="19" t="s">
        <v>1137</v>
      </c>
      <c r="K46" t="str">
        <f t="shared" si="0"/>
        <v>45. POT</v>
      </c>
      <c r="L46" t="s">
        <v>1182</v>
      </c>
    </row>
    <row r="47" spans="1:12" x14ac:dyDescent="0.3">
      <c r="A47" s="14">
        <v>46</v>
      </c>
      <c r="B47" s="14" t="s">
        <v>366</v>
      </c>
      <c r="C47" s="15" t="s">
        <v>111</v>
      </c>
      <c r="D47" s="14" t="s">
        <v>972</v>
      </c>
      <c r="E47" s="14" t="s">
        <v>112</v>
      </c>
      <c r="F47" s="14" t="s">
        <v>33</v>
      </c>
      <c r="G47" s="18">
        <v>39080</v>
      </c>
      <c r="H47" s="14" t="s">
        <v>175</v>
      </c>
      <c r="I47" s="14" t="s">
        <v>175</v>
      </c>
      <c r="J47" s="19" t="s">
        <v>1137</v>
      </c>
      <c r="K47" t="str">
        <f t="shared" si="0"/>
        <v>46. PSC</v>
      </c>
      <c r="L47" t="s">
        <v>1183</v>
      </c>
    </row>
    <row r="48" spans="1:12" x14ac:dyDescent="0.3">
      <c r="A48" s="14">
        <v>47</v>
      </c>
      <c r="B48" s="14" t="s">
        <v>366</v>
      </c>
      <c r="C48" s="15" t="s">
        <v>61</v>
      </c>
      <c r="D48" s="14" t="s">
        <v>943</v>
      </c>
      <c r="E48" s="14" t="s">
        <v>62</v>
      </c>
      <c r="F48" s="14" t="s">
        <v>33</v>
      </c>
      <c r="G48" s="18">
        <v>39052</v>
      </c>
      <c r="H48" s="14" t="s">
        <v>142</v>
      </c>
      <c r="I48" s="14" t="s">
        <v>142</v>
      </c>
      <c r="J48" s="19" t="s">
        <v>1137</v>
      </c>
      <c r="K48" t="str">
        <f t="shared" si="0"/>
        <v>47. PTS</v>
      </c>
      <c r="L48" t="s">
        <v>1184</v>
      </c>
    </row>
    <row r="49" spans="1:12" x14ac:dyDescent="0.3">
      <c r="A49" s="14">
        <v>48</v>
      </c>
      <c r="B49" s="14" t="s">
        <v>366</v>
      </c>
      <c r="C49" s="15" t="s">
        <v>121</v>
      </c>
      <c r="D49" s="14" t="s">
        <v>977</v>
      </c>
      <c r="E49" s="14" t="s">
        <v>122</v>
      </c>
      <c r="F49" s="14" t="s">
        <v>29</v>
      </c>
      <c r="G49" s="18">
        <v>39401</v>
      </c>
      <c r="H49" s="14" t="s">
        <v>181</v>
      </c>
      <c r="I49" s="14" t="s">
        <v>181</v>
      </c>
      <c r="J49" s="19" t="s">
        <v>1137</v>
      </c>
      <c r="K49" t="str">
        <f t="shared" si="0"/>
        <v>48. PVC</v>
      </c>
      <c r="L49" t="s">
        <v>1185</v>
      </c>
    </row>
    <row r="50" spans="1:12" x14ac:dyDescent="0.3">
      <c r="A50" s="14">
        <v>49</v>
      </c>
      <c r="B50" s="14" t="s">
        <v>366</v>
      </c>
      <c r="C50" s="15" t="s">
        <v>262</v>
      </c>
      <c r="D50" s="14" t="s">
        <v>1009</v>
      </c>
      <c r="E50" s="14" t="s">
        <v>263</v>
      </c>
      <c r="F50" s="14" t="s">
        <v>33</v>
      </c>
      <c r="G50" s="18">
        <v>39820</v>
      </c>
      <c r="H50" s="14" t="s">
        <v>264</v>
      </c>
      <c r="I50" s="14" t="s">
        <v>264</v>
      </c>
      <c r="J50" s="19" t="s">
        <v>1137</v>
      </c>
      <c r="K50" t="str">
        <f t="shared" si="0"/>
        <v>49. PVG</v>
      </c>
      <c r="L50" t="s">
        <v>1186</v>
      </c>
    </row>
    <row r="51" spans="1:12" x14ac:dyDescent="0.3">
      <c r="C51" s="2" t="s">
        <v>1366</v>
      </c>
    </row>
    <row r="52" spans="1:12" x14ac:dyDescent="0.3">
      <c r="A52" s="14">
        <v>51</v>
      </c>
      <c r="B52" s="14" t="s">
        <v>366</v>
      </c>
      <c r="C52" s="15" t="s">
        <v>117</v>
      </c>
      <c r="D52" s="14" t="s">
        <v>975</v>
      </c>
      <c r="E52" s="14" t="s">
        <v>118</v>
      </c>
      <c r="F52" s="14" t="s">
        <v>29</v>
      </c>
      <c r="G52" s="18">
        <v>39345</v>
      </c>
      <c r="H52" s="14" t="s">
        <v>178</v>
      </c>
      <c r="I52" s="14" t="s">
        <v>178</v>
      </c>
      <c r="J52" s="19" t="s">
        <v>1137</v>
      </c>
      <c r="K52" t="str">
        <f t="shared" ref="K52:K67" si="1">A52&amp;J52&amp;C52</f>
        <v>51. PVS</v>
      </c>
      <c r="L52" t="s">
        <v>1188</v>
      </c>
    </row>
    <row r="53" spans="1:12" x14ac:dyDescent="0.3">
      <c r="A53" s="14">
        <v>52</v>
      </c>
      <c r="B53" s="14" t="s">
        <v>366</v>
      </c>
      <c r="C53" s="15" t="s">
        <v>277</v>
      </c>
      <c r="D53" s="14" t="s">
        <v>1014</v>
      </c>
      <c r="E53" s="14" t="s">
        <v>278</v>
      </c>
      <c r="F53" s="14" t="s">
        <v>33</v>
      </c>
      <c r="G53" s="18">
        <v>39860</v>
      </c>
      <c r="H53" s="14" t="s">
        <v>279</v>
      </c>
      <c r="I53" s="14" t="s">
        <v>279</v>
      </c>
      <c r="J53" s="19" t="s">
        <v>1137</v>
      </c>
      <c r="K53" t="str">
        <f t="shared" si="1"/>
        <v>52. QST</v>
      </c>
      <c r="L53" t="s">
        <v>1189</v>
      </c>
    </row>
    <row r="54" spans="1:12" x14ac:dyDescent="0.3">
      <c r="A54" s="14">
        <v>69</v>
      </c>
      <c r="B54" s="14" t="s">
        <v>366</v>
      </c>
      <c r="C54" s="15" t="s">
        <v>71</v>
      </c>
      <c r="D54" s="14" t="s">
        <v>951</v>
      </c>
      <c r="E54" s="14" t="s">
        <v>72</v>
      </c>
      <c r="F54" s="14" t="s">
        <v>30</v>
      </c>
      <c r="G54" s="18">
        <v>39065</v>
      </c>
      <c r="H54" s="14" t="s">
        <v>148</v>
      </c>
      <c r="I54" s="14" t="s">
        <v>148</v>
      </c>
      <c r="J54" s="19" t="s">
        <v>1137</v>
      </c>
      <c r="K54" t="str">
        <f t="shared" si="1"/>
        <v>69. SJE</v>
      </c>
      <c r="L54" t="s">
        <v>1206</v>
      </c>
    </row>
    <row r="55" spans="1:12" x14ac:dyDescent="0.3">
      <c r="A55" s="14">
        <v>59</v>
      </c>
      <c r="B55" s="14" t="s">
        <v>366</v>
      </c>
      <c r="C55" s="15" t="s">
        <v>77</v>
      </c>
      <c r="D55" s="14" t="s">
        <v>955</v>
      </c>
      <c r="E55" s="14" t="s">
        <v>78</v>
      </c>
      <c r="F55" s="14" t="s">
        <v>30</v>
      </c>
      <c r="G55" s="18">
        <v>39071</v>
      </c>
      <c r="H55" s="14" t="s">
        <v>151</v>
      </c>
      <c r="I55" s="14" t="s">
        <v>151</v>
      </c>
      <c r="J55" s="19" t="s">
        <v>1137</v>
      </c>
      <c r="K55" t="str">
        <f t="shared" si="1"/>
        <v>59. SD9</v>
      </c>
      <c r="L55" t="s">
        <v>1196</v>
      </c>
    </row>
    <row r="56" spans="1:12" x14ac:dyDescent="0.3">
      <c r="A56" s="14">
        <v>34</v>
      </c>
      <c r="B56" s="14" t="s">
        <v>366</v>
      </c>
      <c r="C56" s="15" t="s">
        <v>87</v>
      </c>
      <c r="D56" s="14" t="s">
        <v>960</v>
      </c>
      <c r="E56" s="14" t="s">
        <v>88</v>
      </c>
      <c r="F56" s="14" t="s">
        <v>30</v>
      </c>
      <c r="G56" s="18">
        <v>39072</v>
      </c>
      <c r="H56" s="14" t="s">
        <v>159</v>
      </c>
      <c r="I56" s="14" t="s">
        <v>159</v>
      </c>
      <c r="J56" s="19" t="s">
        <v>1137</v>
      </c>
      <c r="K56" t="str">
        <f t="shared" si="1"/>
        <v>34. MCO</v>
      </c>
      <c r="L56" t="s">
        <v>1171</v>
      </c>
    </row>
    <row r="57" spans="1:12" x14ac:dyDescent="0.3">
      <c r="A57" s="14">
        <v>60</v>
      </c>
      <c r="B57" s="14" t="s">
        <v>366</v>
      </c>
      <c r="C57" s="15" t="s">
        <v>85</v>
      </c>
      <c r="D57" s="14" t="s">
        <v>959</v>
      </c>
      <c r="E57" s="14" t="s">
        <v>86</v>
      </c>
      <c r="F57" s="14" t="s">
        <v>30</v>
      </c>
      <c r="G57" s="18">
        <v>39072</v>
      </c>
      <c r="H57" s="14" t="s">
        <v>157</v>
      </c>
      <c r="I57" s="14" t="s">
        <v>158</v>
      </c>
      <c r="J57" s="19" t="s">
        <v>1137</v>
      </c>
      <c r="K57" t="str">
        <f t="shared" si="1"/>
        <v>60. SDA</v>
      </c>
      <c r="L57" t="s">
        <v>1197</v>
      </c>
    </row>
    <row r="58" spans="1:12" x14ac:dyDescent="0.3">
      <c r="A58" s="14">
        <v>57</v>
      </c>
      <c r="B58" s="14" t="s">
        <v>366</v>
      </c>
      <c r="C58" s="15" t="s">
        <v>300</v>
      </c>
      <c r="D58" s="14" t="s">
        <v>1021</v>
      </c>
      <c r="E58" s="14" t="s">
        <v>301</v>
      </c>
      <c r="F58" s="14" t="s">
        <v>28</v>
      </c>
      <c r="G58" s="18">
        <v>39972</v>
      </c>
      <c r="H58" s="14" t="s">
        <v>302</v>
      </c>
      <c r="I58" s="14" t="s">
        <v>302</v>
      </c>
      <c r="J58" s="19" t="s">
        <v>1137</v>
      </c>
      <c r="K58" t="str">
        <f t="shared" si="1"/>
        <v>57. SAF</v>
      </c>
      <c r="L58" t="s">
        <v>1194</v>
      </c>
    </row>
    <row r="59" spans="1:12" x14ac:dyDescent="0.3">
      <c r="A59" s="14">
        <v>55</v>
      </c>
      <c r="B59" s="14" t="s">
        <v>366</v>
      </c>
      <c r="C59" s="15" t="s">
        <v>91</v>
      </c>
      <c r="D59" s="14" t="s">
        <v>962</v>
      </c>
      <c r="E59" s="14" t="s">
        <v>92</v>
      </c>
      <c r="F59" s="14" t="s">
        <v>30</v>
      </c>
      <c r="G59" s="18">
        <v>39073</v>
      </c>
      <c r="H59" s="14" t="s">
        <v>161</v>
      </c>
      <c r="I59" s="14" t="s">
        <v>161</v>
      </c>
      <c r="J59" s="19" t="s">
        <v>1137</v>
      </c>
      <c r="K59" t="str">
        <f t="shared" si="1"/>
        <v>55. S55</v>
      </c>
      <c r="L59" t="s">
        <v>1192</v>
      </c>
    </row>
    <row r="60" spans="1:12" x14ac:dyDescent="0.3">
      <c r="A60" s="14">
        <v>56</v>
      </c>
      <c r="B60" s="14" t="s">
        <v>366</v>
      </c>
      <c r="C60" s="15" t="s">
        <v>89</v>
      </c>
      <c r="D60" s="14" t="s">
        <v>961</v>
      </c>
      <c r="E60" s="14" t="s">
        <v>90</v>
      </c>
      <c r="F60" s="14" t="s">
        <v>30</v>
      </c>
      <c r="G60" s="18">
        <v>39073</v>
      </c>
      <c r="H60" s="14" t="s">
        <v>160</v>
      </c>
      <c r="I60" s="14" t="s">
        <v>160</v>
      </c>
      <c r="J60" s="19" t="s">
        <v>1137</v>
      </c>
      <c r="K60" t="str">
        <f t="shared" si="1"/>
        <v>56. S99</v>
      </c>
      <c r="L60" t="s">
        <v>1193</v>
      </c>
    </row>
    <row r="61" spans="1:12" x14ac:dyDescent="0.3">
      <c r="A61" s="14">
        <v>58</v>
      </c>
      <c r="B61" s="14" t="s">
        <v>366</v>
      </c>
      <c r="C61" s="15" t="s">
        <v>97</v>
      </c>
      <c r="D61" s="14" t="s">
        <v>965</v>
      </c>
      <c r="E61" s="14" t="s">
        <v>98</v>
      </c>
      <c r="F61" s="14" t="s">
        <v>30</v>
      </c>
      <c r="G61" s="18">
        <v>39078</v>
      </c>
      <c r="H61" s="14" t="s">
        <v>166</v>
      </c>
      <c r="I61" s="14" t="s">
        <v>166</v>
      </c>
      <c r="J61" s="19" t="s">
        <v>1137</v>
      </c>
      <c r="K61" t="str">
        <f t="shared" si="1"/>
        <v>58. SD5</v>
      </c>
      <c r="L61" t="s">
        <v>1195</v>
      </c>
    </row>
    <row r="62" spans="1:12" x14ac:dyDescent="0.3">
      <c r="A62" s="14">
        <v>61</v>
      </c>
      <c r="B62" s="14" t="s">
        <v>366</v>
      </c>
      <c r="C62" s="15" t="s">
        <v>95</v>
      </c>
      <c r="D62" s="14" t="s">
        <v>964</v>
      </c>
      <c r="E62" s="14" t="s">
        <v>96</v>
      </c>
      <c r="F62" s="14" t="s">
        <v>45</v>
      </c>
      <c r="G62" s="18">
        <v>39076</v>
      </c>
      <c r="H62" s="14" t="s">
        <v>164</v>
      </c>
      <c r="I62" s="14" t="s">
        <v>165</v>
      </c>
      <c r="J62" s="19" t="s">
        <v>1137</v>
      </c>
      <c r="K62" t="str">
        <f t="shared" si="1"/>
        <v>61. SDC</v>
      </c>
      <c r="L62" t="s">
        <v>1198</v>
      </c>
    </row>
    <row r="63" spans="1:12" x14ac:dyDescent="0.3">
      <c r="A63" s="14">
        <v>62</v>
      </c>
      <c r="B63" s="14" t="s">
        <v>366</v>
      </c>
      <c r="C63" s="15" t="s">
        <v>335</v>
      </c>
      <c r="D63" s="14" t="s">
        <v>1033</v>
      </c>
      <c r="E63" s="14" t="s">
        <v>336</v>
      </c>
      <c r="F63" s="14" t="s">
        <v>28</v>
      </c>
      <c r="G63" s="18">
        <v>39986</v>
      </c>
      <c r="H63" s="14" t="s">
        <v>337</v>
      </c>
      <c r="I63" s="14" t="s">
        <v>337</v>
      </c>
      <c r="J63" s="19" t="s">
        <v>1137</v>
      </c>
      <c r="K63" t="str">
        <f t="shared" si="1"/>
        <v>62. SDN</v>
      </c>
      <c r="L63" t="s">
        <v>1199</v>
      </c>
    </row>
    <row r="64" spans="1:12" x14ac:dyDescent="0.3">
      <c r="A64" s="14">
        <v>63</v>
      </c>
      <c r="B64" s="14" t="s">
        <v>366</v>
      </c>
      <c r="C64" s="15" t="s">
        <v>265</v>
      </c>
      <c r="D64" s="14" t="s">
        <v>1010</v>
      </c>
      <c r="E64" s="14" t="s">
        <v>266</v>
      </c>
      <c r="F64" s="14" t="s">
        <v>28</v>
      </c>
      <c r="G64" s="18">
        <v>39827</v>
      </c>
      <c r="H64" s="14" t="s">
        <v>267</v>
      </c>
      <c r="I64" s="14" t="s">
        <v>267</v>
      </c>
      <c r="J64" s="19" t="s">
        <v>1137</v>
      </c>
      <c r="K64" t="str">
        <f t="shared" si="1"/>
        <v>63. SEB</v>
      </c>
      <c r="L64" t="s">
        <v>1200</v>
      </c>
    </row>
    <row r="65" spans="1:12" x14ac:dyDescent="0.3">
      <c r="A65" s="14">
        <v>64</v>
      </c>
      <c r="B65" s="14" t="s">
        <v>366</v>
      </c>
      <c r="C65" s="15" t="s">
        <v>318</v>
      </c>
      <c r="D65" s="14" t="s">
        <v>1027</v>
      </c>
      <c r="E65" s="14" t="s">
        <v>319</v>
      </c>
      <c r="F65" s="14" t="s">
        <v>28</v>
      </c>
      <c r="G65" s="18">
        <v>39976</v>
      </c>
      <c r="H65" s="14" t="s">
        <v>36</v>
      </c>
      <c r="I65" s="14" t="s">
        <v>320</v>
      </c>
      <c r="J65" s="19" t="s">
        <v>1137</v>
      </c>
      <c r="K65" t="str">
        <f t="shared" si="1"/>
        <v>64. SFN</v>
      </c>
      <c r="L65" t="s">
        <v>1201</v>
      </c>
    </row>
    <row r="66" spans="1:12" x14ac:dyDescent="0.3">
      <c r="A66" s="14">
        <v>65</v>
      </c>
      <c r="B66" s="14" t="s">
        <v>366</v>
      </c>
      <c r="C66" s="15" t="s">
        <v>328</v>
      </c>
      <c r="D66" s="14" t="s">
        <v>1031</v>
      </c>
      <c r="E66" s="14" t="s">
        <v>329</v>
      </c>
      <c r="F66" s="14" t="s">
        <v>28</v>
      </c>
      <c r="G66" s="18">
        <v>39982</v>
      </c>
      <c r="H66" s="14" t="s">
        <v>330</v>
      </c>
      <c r="I66" s="14" t="s">
        <v>330</v>
      </c>
      <c r="J66" s="19" t="s">
        <v>1137</v>
      </c>
      <c r="K66" t="str">
        <f t="shared" si="1"/>
        <v>65. SGC</v>
      </c>
      <c r="L66" t="s">
        <v>1202</v>
      </c>
    </row>
    <row r="67" spans="1:12" x14ac:dyDescent="0.3">
      <c r="A67" s="14">
        <v>66</v>
      </c>
      <c r="B67" s="14" t="s">
        <v>366</v>
      </c>
      <c r="C67" s="15" t="s">
        <v>105</v>
      </c>
      <c r="D67" s="14" t="s">
        <v>969</v>
      </c>
      <c r="E67" s="14" t="s">
        <v>106</v>
      </c>
      <c r="F67" s="14" t="s">
        <v>27</v>
      </c>
      <c r="G67" s="18">
        <v>39079</v>
      </c>
      <c r="H67" s="14" t="s">
        <v>171</v>
      </c>
      <c r="I67" s="14" t="s">
        <v>172</v>
      </c>
      <c r="J67" s="19" t="s">
        <v>1137</v>
      </c>
      <c r="K67" t="str">
        <f t="shared" si="1"/>
        <v>66. SGD</v>
      </c>
      <c r="L67" t="s">
        <v>1203</v>
      </c>
    </row>
    <row r="68" spans="1:12" x14ac:dyDescent="0.3">
      <c r="A68" s="19">
        <v>67</v>
      </c>
      <c r="C68" s="2" t="s">
        <v>1368</v>
      </c>
    </row>
    <row r="69" spans="1:12" s="63" customFormat="1" x14ac:dyDescent="0.3">
      <c r="A69" s="64">
        <v>68</v>
      </c>
      <c r="B69" s="59"/>
      <c r="C69" s="2" t="s">
        <v>1370</v>
      </c>
      <c r="D69" s="59"/>
      <c r="E69" s="59"/>
      <c r="F69" s="59"/>
      <c r="G69" s="61"/>
      <c r="H69" s="59"/>
      <c r="I69" s="59"/>
      <c r="J69" s="62"/>
    </row>
    <row r="70" spans="1:12" x14ac:dyDescent="0.3">
      <c r="A70" s="14">
        <v>54</v>
      </c>
      <c r="B70" s="14" t="s">
        <v>366</v>
      </c>
      <c r="C70" s="15" t="s">
        <v>113</v>
      </c>
      <c r="D70" s="14" t="s">
        <v>973</v>
      </c>
      <c r="E70" s="14" t="s">
        <v>114</v>
      </c>
      <c r="F70" s="14" t="s">
        <v>30</v>
      </c>
      <c r="G70" s="18">
        <v>39247</v>
      </c>
      <c r="H70" s="14" t="s">
        <v>176</v>
      </c>
      <c r="I70" s="14" t="s">
        <v>176</v>
      </c>
      <c r="J70" s="19" t="s">
        <v>1137</v>
      </c>
      <c r="K70" t="str">
        <f>A70&amp;J70&amp;C70</f>
        <v>54. RCL</v>
      </c>
      <c r="L70" t="s">
        <v>1191</v>
      </c>
    </row>
    <row r="71" spans="1:12" x14ac:dyDescent="0.3">
      <c r="A71" s="19">
        <v>70</v>
      </c>
      <c r="C71" s="2" t="s">
        <v>1372</v>
      </c>
    </row>
    <row r="72" spans="1:12" x14ac:dyDescent="0.3">
      <c r="A72" s="14">
        <v>71</v>
      </c>
      <c r="B72" s="14" t="s">
        <v>366</v>
      </c>
      <c r="C72" s="15" t="s">
        <v>242</v>
      </c>
      <c r="D72" s="14" t="s">
        <v>1002</v>
      </c>
      <c r="E72" s="14" t="s">
        <v>243</v>
      </c>
      <c r="F72" s="14" t="s">
        <v>28</v>
      </c>
      <c r="G72" s="18">
        <v>39769</v>
      </c>
      <c r="H72" s="14" t="s">
        <v>244</v>
      </c>
      <c r="I72" s="14" t="s">
        <v>245</v>
      </c>
      <c r="J72" s="19" t="s">
        <v>1137</v>
      </c>
      <c r="K72" t="str">
        <f t="shared" ref="K72:K99" si="2">A72&amp;J72&amp;C72</f>
        <v>71. SSM</v>
      </c>
      <c r="L72" t="s">
        <v>1208</v>
      </c>
    </row>
    <row r="73" spans="1:12" x14ac:dyDescent="0.3">
      <c r="A73" s="14">
        <v>72</v>
      </c>
      <c r="B73" s="14" t="s">
        <v>366</v>
      </c>
      <c r="C73" s="15" t="s">
        <v>101</v>
      </c>
      <c r="D73" s="14" t="s">
        <v>967</v>
      </c>
      <c r="E73" s="14" t="s">
        <v>102</v>
      </c>
      <c r="F73" s="14" t="s">
        <v>45</v>
      </c>
      <c r="G73" s="18">
        <v>39078</v>
      </c>
      <c r="H73" s="14" t="s">
        <v>168</v>
      </c>
      <c r="I73" s="14" t="s">
        <v>168</v>
      </c>
      <c r="J73" s="19" t="s">
        <v>1137</v>
      </c>
      <c r="K73" t="str">
        <f t="shared" si="2"/>
        <v>72. STC</v>
      </c>
      <c r="L73" t="s">
        <v>1209</v>
      </c>
    </row>
    <row r="74" spans="1:12" x14ac:dyDescent="0.3">
      <c r="A74" s="14">
        <v>73</v>
      </c>
      <c r="B74" s="14" t="s">
        <v>366</v>
      </c>
      <c r="C74" s="15" t="s">
        <v>59</v>
      </c>
      <c r="D74" s="14" t="s">
        <v>940</v>
      </c>
      <c r="E74" s="14" t="s">
        <v>60</v>
      </c>
      <c r="F74" s="14" t="s">
        <v>28</v>
      </c>
      <c r="G74" s="18">
        <v>38999</v>
      </c>
      <c r="H74" s="14" t="s">
        <v>140</v>
      </c>
      <c r="I74" s="14" t="s">
        <v>141</v>
      </c>
      <c r="J74" s="19" t="s">
        <v>1137</v>
      </c>
      <c r="K74" t="str">
        <f t="shared" si="2"/>
        <v>73. STP</v>
      </c>
      <c r="L74" t="s">
        <v>1210</v>
      </c>
    </row>
    <row r="75" spans="1:12" x14ac:dyDescent="0.3">
      <c r="A75" s="14">
        <v>74</v>
      </c>
      <c r="B75" s="14" t="s">
        <v>366</v>
      </c>
      <c r="C75" s="15" t="s">
        <v>246</v>
      </c>
      <c r="D75" s="14" t="s">
        <v>1003</v>
      </c>
      <c r="E75" s="14" t="s">
        <v>247</v>
      </c>
      <c r="F75" s="14" t="s">
        <v>28</v>
      </c>
      <c r="G75" s="18">
        <v>39770</v>
      </c>
      <c r="H75" s="14" t="s">
        <v>248</v>
      </c>
      <c r="I75" s="14" t="s">
        <v>248</v>
      </c>
      <c r="J75" s="19" t="s">
        <v>1137</v>
      </c>
      <c r="K75" t="str">
        <f t="shared" si="2"/>
        <v>74. TBX</v>
      </c>
      <c r="L75" t="s">
        <v>1211</v>
      </c>
    </row>
    <row r="76" spans="1:12" x14ac:dyDescent="0.3">
      <c r="A76" s="14">
        <v>75</v>
      </c>
      <c r="B76" s="14" t="s">
        <v>366</v>
      </c>
      <c r="C76" s="15" t="s">
        <v>249</v>
      </c>
      <c r="D76" s="14" t="s">
        <v>1004</v>
      </c>
      <c r="E76" s="14" t="s">
        <v>250</v>
      </c>
      <c r="F76" s="14" t="s">
        <v>28</v>
      </c>
      <c r="G76" s="18">
        <v>39771</v>
      </c>
      <c r="H76" s="14" t="s">
        <v>251</v>
      </c>
      <c r="I76" s="14" t="s">
        <v>251</v>
      </c>
      <c r="J76" s="19" t="s">
        <v>1137</v>
      </c>
      <c r="K76" t="str">
        <f t="shared" si="2"/>
        <v>75. THB</v>
      </c>
      <c r="L76" t="s">
        <v>1212</v>
      </c>
    </row>
    <row r="77" spans="1:12" x14ac:dyDescent="0.3">
      <c r="A77" s="14">
        <v>76</v>
      </c>
      <c r="B77" s="14" t="s">
        <v>366</v>
      </c>
      <c r="C77" s="15" t="s">
        <v>239</v>
      </c>
      <c r="D77" s="14" t="s">
        <v>1001</v>
      </c>
      <c r="E77" s="14" t="s">
        <v>240</v>
      </c>
      <c r="F77" s="14" t="s">
        <v>29</v>
      </c>
      <c r="G77" s="18">
        <v>39745</v>
      </c>
      <c r="H77" s="14" t="s">
        <v>241</v>
      </c>
      <c r="I77" s="14" t="s">
        <v>241</v>
      </c>
      <c r="J77" s="19" t="s">
        <v>1137</v>
      </c>
      <c r="K77" t="str">
        <f t="shared" si="2"/>
        <v>76. THT</v>
      </c>
      <c r="L77" t="s">
        <v>1213</v>
      </c>
    </row>
    <row r="78" spans="1:12" x14ac:dyDescent="0.3">
      <c r="A78" s="14">
        <v>77</v>
      </c>
      <c r="B78" s="14" t="s">
        <v>366</v>
      </c>
      <c r="C78" s="15" t="s">
        <v>338</v>
      </c>
      <c r="D78" s="14" t="s">
        <v>985</v>
      </c>
      <c r="E78" s="14" t="s">
        <v>339</v>
      </c>
      <c r="F78" s="14" t="s">
        <v>42</v>
      </c>
      <c r="G78" s="18">
        <v>39433</v>
      </c>
      <c r="H78" s="14" t="s">
        <v>194</v>
      </c>
      <c r="I78" s="14" t="s">
        <v>194</v>
      </c>
      <c r="J78" s="19" t="s">
        <v>1137</v>
      </c>
      <c r="K78" t="str">
        <f t="shared" si="2"/>
        <v>77. TJC</v>
      </c>
      <c r="L78" t="s">
        <v>1214</v>
      </c>
    </row>
    <row r="79" spans="1:12" s="5" customFormat="1" x14ac:dyDescent="0.3">
      <c r="A79" s="64">
        <v>78</v>
      </c>
      <c r="B79" s="64"/>
      <c r="C79" s="2" t="s">
        <v>1363</v>
      </c>
      <c r="D79" s="64"/>
      <c r="E79" s="64"/>
      <c r="F79" s="64"/>
      <c r="G79" s="66"/>
      <c r="H79" s="64"/>
      <c r="I79" s="64"/>
      <c r="J79" s="67"/>
    </row>
    <row r="80" spans="1:12" x14ac:dyDescent="0.3">
      <c r="A80" s="14">
        <v>79</v>
      </c>
      <c r="B80" s="14" t="s">
        <v>366</v>
      </c>
      <c r="C80" s="15" t="s">
        <v>303</v>
      </c>
      <c r="D80" s="14" t="s">
        <v>1022</v>
      </c>
      <c r="E80" s="14" t="s">
        <v>304</v>
      </c>
      <c r="F80" s="14" t="s">
        <v>33</v>
      </c>
      <c r="G80" s="18">
        <v>39972</v>
      </c>
      <c r="H80" s="14" t="s">
        <v>305</v>
      </c>
      <c r="I80" s="14" t="s">
        <v>305</v>
      </c>
      <c r="J80" s="19" t="s">
        <v>1137</v>
      </c>
      <c r="K80" t="str">
        <f t="shared" si="2"/>
        <v>79. TMC</v>
      </c>
      <c r="L80" t="s">
        <v>1216</v>
      </c>
    </row>
    <row r="81" spans="1:12" x14ac:dyDescent="0.3">
      <c r="A81" s="14">
        <v>80</v>
      </c>
      <c r="B81" s="14" t="s">
        <v>366</v>
      </c>
      <c r="C81" s="15" t="s">
        <v>127</v>
      </c>
      <c r="D81" s="14" t="s">
        <v>980</v>
      </c>
      <c r="E81" s="14" t="s">
        <v>128</v>
      </c>
      <c r="F81" s="14" t="s">
        <v>28</v>
      </c>
      <c r="G81" s="18">
        <v>39408</v>
      </c>
      <c r="H81" s="14" t="s">
        <v>185</v>
      </c>
      <c r="I81" s="14" t="s">
        <v>185</v>
      </c>
      <c r="J81" s="19" t="s">
        <v>1137</v>
      </c>
      <c r="K81" t="str">
        <f t="shared" si="2"/>
        <v>80. TNG</v>
      </c>
      <c r="L81" t="s">
        <v>1217</v>
      </c>
    </row>
    <row r="82" spans="1:12" x14ac:dyDescent="0.3">
      <c r="A82" s="14">
        <v>81</v>
      </c>
      <c r="B82" s="14" t="s">
        <v>366</v>
      </c>
      <c r="C82" s="15" t="s">
        <v>73</v>
      </c>
      <c r="D82" s="14" t="s">
        <v>952</v>
      </c>
      <c r="E82" s="14" t="s">
        <v>74</v>
      </c>
      <c r="F82" s="14" t="s">
        <v>28</v>
      </c>
      <c r="G82" s="18">
        <v>39066</v>
      </c>
      <c r="H82" s="14" t="s">
        <v>149</v>
      </c>
      <c r="I82" s="14" t="s">
        <v>149</v>
      </c>
      <c r="J82" s="19" t="s">
        <v>1137</v>
      </c>
      <c r="K82" t="str">
        <f t="shared" si="2"/>
        <v>81. TPH</v>
      </c>
      <c r="L82" t="s">
        <v>1218</v>
      </c>
    </row>
    <row r="83" spans="1:12" x14ac:dyDescent="0.3">
      <c r="A83" s="14">
        <v>82</v>
      </c>
      <c r="B83" s="14" t="s">
        <v>366</v>
      </c>
      <c r="C83" s="15" t="s">
        <v>236</v>
      </c>
      <c r="D83" s="14" t="s">
        <v>1000</v>
      </c>
      <c r="E83" s="14" t="s">
        <v>237</v>
      </c>
      <c r="F83" s="14" t="s">
        <v>28</v>
      </c>
      <c r="G83" s="18">
        <v>39717</v>
      </c>
      <c r="H83" s="14" t="s">
        <v>238</v>
      </c>
      <c r="I83" s="14" t="s">
        <v>238</v>
      </c>
      <c r="J83" s="19" t="s">
        <v>1137</v>
      </c>
      <c r="K83" t="str">
        <f t="shared" si="2"/>
        <v>82. TPP</v>
      </c>
      <c r="L83" t="s">
        <v>1219</v>
      </c>
    </row>
    <row r="84" spans="1:12" x14ac:dyDescent="0.3">
      <c r="A84" s="14">
        <v>83</v>
      </c>
      <c r="B84" s="14" t="s">
        <v>366</v>
      </c>
      <c r="C84" s="15" t="s">
        <v>225</v>
      </c>
      <c r="D84" s="14" t="s">
        <v>997</v>
      </c>
      <c r="E84" s="14" t="s">
        <v>226</v>
      </c>
      <c r="F84" s="14" t="s">
        <v>45</v>
      </c>
      <c r="G84" s="18">
        <v>39651</v>
      </c>
      <c r="H84" s="14" t="s">
        <v>227</v>
      </c>
      <c r="I84" s="14" t="s">
        <v>228</v>
      </c>
      <c r="J84" s="19" t="s">
        <v>1137</v>
      </c>
      <c r="K84" t="str">
        <f t="shared" si="2"/>
        <v>83. TV4</v>
      </c>
      <c r="L84" t="s">
        <v>1220</v>
      </c>
    </row>
    <row r="85" spans="1:12" x14ac:dyDescent="0.3">
      <c r="A85" s="14">
        <v>84</v>
      </c>
      <c r="B85" s="14" t="s">
        <v>366</v>
      </c>
      <c r="C85" s="15" t="s">
        <v>63</v>
      </c>
      <c r="D85" s="14" t="s">
        <v>945</v>
      </c>
      <c r="E85" s="14" t="s">
        <v>64</v>
      </c>
      <c r="F85" s="14" t="s">
        <v>33</v>
      </c>
      <c r="G85" s="18">
        <v>39062</v>
      </c>
      <c r="H85" s="14" t="s">
        <v>143</v>
      </c>
      <c r="I85" s="14" t="s">
        <v>143</v>
      </c>
      <c r="J85" s="19" t="s">
        <v>1137</v>
      </c>
      <c r="K85" t="str">
        <f t="shared" si="2"/>
        <v>84. TXM</v>
      </c>
      <c r="L85" t="s">
        <v>1221</v>
      </c>
    </row>
    <row r="86" spans="1:12" x14ac:dyDescent="0.3">
      <c r="A86" s="14">
        <v>89</v>
      </c>
      <c r="B86" s="14" t="s">
        <v>366</v>
      </c>
      <c r="C86" s="15" t="s">
        <v>202</v>
      </c>
      <c r="D86" s="14" t="s">
        <v>988</v>
      </c>
      <c r="E86" s="14" t="s">
        <v>203</v>
      </c>
      <c r="F86" s="14" t="s">
        <v>30</v>
      </c>
      <c r="G86" s="18">
        <v>39444</v>
      </c>
      <c r="H86" s="14" t="s">
        <v>204</v>
      </c>
      <c r="I86" s="14" t="s">
        <v>205</v>
      </c>
      <c r="J86" s="19" t="s">
        <v>1137</v>
      </c>
      <c r="K86" t="str">
        <f t="shared" si="2"/>
        <v>89. VC7</v>
      </c>
      <c r="L86" t="s">
        <v>1226</v>
      </c>
    </row>
    <row r="87" spans="1:12" x14ac:dyDescent="0.3">
      <c r="A87" s="14">
        <v>88</v>
      </c>
      <c r="B87" s="14" t="s">
        <v>366</v>
      </c>
      <c r="C87" s="15" t="s">
        <v>209</v>
      </c>
      <c r="D87" s="14" t="s">
        <v>991</v>
      </c>
      <c r="E87" s="14" t="s">
        <v>210</v>
      </c>
      <c r="F87" s="14" t="s">
        <v>30</v>
      </c>
      <c r="G87" s="18">
        <v>39475</v>
      </c>
      <c r="H87" s="14" t="s">
        <v>211</v>
      </c>
      <c r="I87" s="14" t="s">
        <v>211</v>
      </c>
      <c r="J87" s="19" t="s">
        <v>1137</v>
      </c>
      <c r="K87" t="str">
        <f t="shared" si="2"/>
        <v>88. VC6</v>
      </c>
      <c r="L87" t="s">
        <v>1225</v>
      </c>
    </row>
    <row r="88" spans="1:12" x14ac:dyDescent="0.3">
      <c r="A88" s="14">
        <v>87</v>
      </c>
      <c r="B88" s="14" t="s">
        <v>366</v>
      </c>
      <c r="C88" s="15" t="s">
        <v>135</v>
      </c>
      <c r="D88" s="14" t="s">
        <v>984</v>
      </c>
      <c r="E88" s="14" t="s">
        <v>136</v>
      </c>
      <c r="F88" s="14" t="s">
        <v>26</v>
      </c>
      <c r="G88" s="18">
        <v>39429</v>
      </c>
      <c r="H88" s="14" t="s">
        <v>189</v>
      </c>
      <c r="I88" s="14" t="s">
        <v>189</v>
      </c>
      <c r="J88" s="19" t="s">
        <v>1137</v>
      </c>
      <c r="K88" t="str">
        <f t="shared" si="2"/>
        <v>87. VC3</v>
      </c>
      <c r="L88" t="s">
        <v>1224</v>
      </c>
    </row>
    <row r="89" spans="1:12" x14ac:dyDescent="0.3">
      <c r="A89" s="14">
        <v>32</v>
      </c>
      <c r="B89" s="14" t="s">
        <v>366</v>
      </c>
      <c r="C89" s="15" t="s">
        <v>218</v>
      </c>
      <c r="D89" s="14" t="s">
        <v>994</v>
      </c>
      <c r="E89" s="14" t="s">
        <v>219</v>
      </c>
      <c r="F89" s="14" t="s">
        <v>30</v>
      </c>
      <c r="G89" s="18">
        <v>39561</v>
      </c>
      <c r="H89" s="14" t="s">
        <v>220</v>
      </c>
      <c r="I89" s="14" t="s">
        <v>220</v>
      </c>
      <c r="J89" s="19" t="s">
        <v>1137</v>
      </c>
      <c r="K89" t="str">
        <f t="shared" si="2"/>
        <v>32. L18</v>
      </c>
      <c r="L89" t="s">
        <v>1169</v>
      </c>
    </row>
    <row r="90" spans="1:12" x14ac:dyDescent="0.3">
      <c r="A90" s="14">
        <v>93</v>
      </c>
      <c r="B90" s="14" t="s">
        <v>366</v>
      </c>
      <c r="C90" s="15" t="s">
        <v>233</v>
      </c>
      <c r="D90" s="14" t="s">
        <v>999</v>
      </c>
      <c r="E90" s="14" t="s">
        <v>234</v>
      </c>
      <c r="F90" s="14" t="s">
        <v>30</v>
      </c>
      <c r="G90" s="18">
        <v>39695</v>
      </c>
      <c r="H90" s="14" t="s">
        <v>34</v>
      </c>
      <c r="I90" s="14" t="s">
        <v>235</v>
      </c>
      <c r="J90" s="19" t="s">
        <v>1137</v>
      </c>
      <c r="K90" t="str">
        <f t="shared" si="2"/>
        <v>93. VE1</v>
      </c>
      <c r="L90" t="s">
        <v>1230</v>
      </c>
    </row>
    <row r="91" spans="1:12" x14ac:dyDescent="0.3">
      <c r="A91" s="14">
        <v>53</v>
      </c>
      <c r="B91" s="14" t="s">
        <v>366</v>
      </c>
      <c r="C91" s="15" t="s">
        <v>268</v>
      </c>
      <c r="D91" s="14" t="s">
        <v>1011</v>
      </c>
      <c r="E91" s="14" t="s">
        <v>269</v>
      </c>
      <c r="F91" s="14" t="s">
        <v>30</v>
      </c>
      <c r="G91" s="18">
        <v>39829</v>
      </c>
      <c r="H91" s="14" t="s">
        <v>270</v>
      </c>
      <c r="I91" s="14" t="s">
        <v>270</v>
      </c>
      <c r="J91" s="19" t="s">
        <v>1137</v>
      </c>
      <c r="K91" t="str">
        <f t="shared" si="2"/>
        <v>53. QTC</v>
      </c>
      <c r="L91" t="s">
        <v>1190</v>
      </c>
    </row>
    <row r="92" spans="1:12" x14ac:dyDescent="0.3">
      <c r="A92" s="14">
        <v>91</v>
      </c>
      <c r="B92" s="14" t="s">
        <v>366</v>
      </c>
      <c r="C92" s="15" t="s">
        <v>195</v>
      </c>
      <c r="D92" s="14" t="s">
        <v>986</v>
      </c>
      <c r="E92" s="14" t="s">
        <v>196</v>
      </c>
      <c r="F92" s="14" t="s">
        <v>28</v>
      </c>
      <c r="G92" s="18">
        <v>39433</v>
      </c>
      <c r="H92" s="14" t="s">
        <v>197</v>
      </c>
      <c r="I92" s="14" t="s">
        <v>197</v>
      </c>
      <c r="J92" s="19" t="s">
        <v>1137</v>
      </c>
      <c r="K92" t="str">
        <f t="shared" si="2"/>
        <v>91. VCS</v>
      </c>
      <c r="L92" t="s">
        <v>1228</v>
      </c>
    </row>
    <row r="93" spans="1:12" x14ac:dyDescent="0.3">
      <c r="A93" s="14">
        <v>92</v>
      </c>
      <c r="B93" s="14" t="s">
        <v>366</v>
      </c>
      <c r="C93" s="15" t="s">
        <v>131</v>
      </c>
      <c r="D93" s="14" t="s">
        <v>982</v>
      </c>
      <c r="E93" s="14" t="s">
        <v>132</v>
      </c>
      <c r="F93" s="14" t="s">
        <v>28</v>
      </c>
      <c r="G93" s="18">
        <v>39413</v>
      </c>
      <c r="H93" s="14" t="s">
        <v>187</v>
      </c>
      <c r="I93" s="14" t="s">
        <v>187</v>
      </c>
      <c r="J93" s="19" t="s">
        <v>1137</v>
      </c>
      <c r="K93" t="str">
        <f t="shared" si="2"/>
        <v>92. VDL</v>
      </c>
      <c r="L93" t="s">
        <v>1229</v>
      </c>
    </row>
    <row r="94" spans="1:12" x14ac:dyDescent="0.3">
      <c r="A94" s="14">
        <v>90</v>
      </c>
      <c r="B94" s="14" t="s">
        <v>366</v>
      </c>
      <c r="C94" s="15" t="s">
        <v>271</v>
      </c>
      <c r="D94" s="14" t="s">
        <v>1012</v>
      </c>
      <c r="E94" s="14" t="s">
        <v>272</v>
      </c>
      <c r="F94" s="14" t="s">
        <v>30</v>
      </c>
      <c r="G94" s="18">
        <v>39849</v>
      </c>
      <c r="H94" s="14" t="s">
        <v>273</v>
      </c>
      <c r="I94" s="14" t="s">
        <v>273</v>
      </c>
      <c r="J94" s="19" t="s">
        <v>1137</v>
      </c>
      <c r="K94" t="str">
        <f t="shared" si="2"/>
        <v>90. VCC</v>
      </c>
      <c r="L94" t="s">
        <v>1227</v>
      </c>
    </row>
    <row r="95" spans="1:12" x14ac:dyDescent="0.3">
      <c r="A95" s="14">
        <v>94</v>
      </c>
      <c r="B95" s="14" t="s">
        <v>366</v>
      </c>
      <c r="C95" s="15" t="s">
        <v>314</v>
      </c>
      <c r="D95" s="14" t="s">
        <v>1026</v>
      </c>
      <c r="E95" s="14" t="s">
        <v>315</v>
      </c>
      <c r="F95" s="14" t="s">
        <v>42</v>
      </c>
      <c r="G95" s="18">
        <v>39976</v>
      </c>
      <c r="H95" s="14" t="s">
        <v>316</v>
      </c>
      <c r="I95" s="14" t="s">
        <v>317</v>
      </c>
      <c r="J95" s="19" t="s">
        <v>1137</v>
      </c>
      <c r="K95" t="str">
        <f t="shared" si="2"/>
        <v>94. VGP</v>
      </c>
      <c r="L95" t="s">
        <v>1231</v>
      </c>
    </row>
    <row r="96" spans="1:12" x14ac:dyDescent="0.3">
      <c r="A96" s="14">
        <v>95</v>
      </c>
      <c r="B96" s="14" t="s">
        <v>366</v>
      </c>
      <c r="C96" s="15" t="s">
        <v>259</v>
      </c>
      <c r="D96" s="14" t="s">
        <v>1007</v>
      </c>
      <c r="E96" s="14" t="s">
        <v>260</v>
      </c>
      <c r="F96" s="14" t="s">
        <v>28</v>
      </c>
      <c r="G96" s="18">
        <v>39786</v>
      </c>
      <c r="H96" s="14" t="s">
        <v>261</v>
      </c>
      <c r="I96" s="14" t="s">
        <v>261</v>
      </c>
      <c r="J96" s="19" t="s">
        <v>1137</v>
      </c>
      <c r="K96" t="str">
        <f t="shared" si="2"/>
        <v>95. VGS</v>
      </c>
      <c r="L96" t="s">
        <v>1232</v>
      </c>
    </row>
    <row r="97" spans="1:12" x14ac:dyDescent="0.3">
      <c r="A97" s="14">
        <v>96</v>
      </c>
      <c r="B97" s="14" t="s">
        <v>366</v>
      </c>
      <c r="C97" s="15" t="s">
        <v>274</v>
      </c>
      <c r="D97" s="14" t="s">
        <v>1013</v>
      </c>
      <c r="E97" s="14" t="s">
        <v>275</v>
      </c>
      <c r="F97" s="14" t="s">
        <v>28</v>
      </c>
      <c r="G97" s="18">
        <v>39856</v>
      </c>
      <c r="H97" s="14" t="s">
        <v>276</v>
      </c>
      <c r="I97" s="14" t="s">
        <v>276</v>
      </c>
      <c r="J97" s="19" t="s">
        <v>1137</v>
      </c>
      <c r="K97" t="str">
        <f t="shared" si="2"/>
        <v>96. VHL</v>
      </c>
      <c r="L97" t="s">
        <v>1233</v>
      </c>
    </row>
    <row r="98" spans="1:12" x14ac:dyDescent="0.3">
      <c r="A98" s="14">
        <v>85</v>
      </c>
      <c r="B98" s="14" t="s">
        <v>366</v>
      </c>
      <c r="C98" s="15" t="s">
        <v>290</v>
      </c>
      <c r="D98" s="14" t="s">
        <v>1018</v>
      </c>
      <c r="E98" s="14" t="s">
        <v>291</v>
      </c>
      <c r="F98" s="14" t="s">
        <v>30</v>
      </c>
      <c r="G98" s="18">
        <v>39972</v>
      </c>
      <c r="H98" s="14" t="s">
        <v>292</v>
      </c>
      <c r="I98" s="14" t="s">
        <v>292</v>
      </c>
      <c r="J98" s="19" t="s">
        <v>1137</v>
      </c>
      <c r="K98" t="str">
        <f t="shared" si="2"/>
        <v>85. UNI</v>
      </c>
      <c r="L98" t="s">
        <v>1222</v>
      </c>
    </row>
    <row r="99" spans="1:12" x14ac:dyDescent="0.3">
      <c r="A99" s="14">
        <v>98</v>
      </c>
      <c r="B99" s="14" t="s">
        <v>366</v>
      </c>
      <c r="C99" s="15" t="s">
        <v>81</v>
      </c>
      <c r="D99" s="14" t="s">
        <v>957</v>
      </c>
      <c r="E99" s="14" t="s">
        <v>82</v>
      </c>
      <c r="F99" s="14" t="s">
        <v>45</v>
      </c>
      <c r="G99" s="18">
        <v>39072</v>
      </c>
      <c r="H99" s="14" t="s">
        <v>153</v>
      </c>
      <c r="I99" s="14" t="s">
        <v>154</v>
      </c>
      <c r="J99" s="19" t="s">
        <v>1137</v>
      </c>
      <c r="K99" t="str">
        <f t="shared" si="2"/>
        <v>98. VNC</v>
      </c>
      <c r="L99" t="s">
        <v>1235</v>
      </c>
    </row>
    <row r="100" spans="1:12" x14ac:dyDescent="0.3">
      <c r="A100" s="19">
        <v>99</v>
      </c>
      <c r="C100" s="2" t="s">
        <v>1375</v>
      </c>
    </row>
    <row r="101" spans="1:12" x14ac:dyDescent="0.3">
      <c r="A101" s="14">
        <v>100</v>
      </c>
      <c r="B101" s="14" t="s">
        <v>366</v>
      </c>
      <c r="C101" s="15" t="s">
        <v>310</v>
      </c>
      <c r="D101" s="14" t="s">
        <v>1025</v>
      </c>
      <c r="E101" s="14" t="s">
        <v>311</v>
      </c>
      <c r="F101" s="14" t="s">
        <v>27</v>
      </c>
      <c r="G101" s="18">
        <v>39972</v>
      </c>
      <c r="H101" s="14" t="s">
        <v>312</v>
      </c>
      <c r="I101" s="14" t="s">
        <v>313</v>
      </c>
      <c r="J101" s="19" t="s">
        <v>1137</v>
      </c>
      <c r="K101" t="str">
        <f>A101&amp;J101&amp;C101</f>
        <v>100. VTC</v>
      </c>
      <c r="L101" t="s">
        <v>1237</v>
      </c>
    </row>
    <row r="102" spans="1:12" ht="15" thickBot="1" x14ac:dyDescent="0.35">
      <c r="A102" s="40">
        <v>6</v>
      </c>
      <c r="B102" s="41" t="s">
        <v>10</v>
      </c>
      <c r="C102" s="2" t="s">
        <v>1364</v>
      </c>
      <c r="D102" t="s">
        <v>1365</v>
      </c>
    </row>
    <row r="103" spans="1:12" ht="15" thickBot="1" x14ac:dyDescent="0.35">
      <c r="A103" s="40">
        <v>50</v>
      </c>
      <c r="B103" s="41" t="s">
        <v>115</v>
      </c>
      <c r="C103" s="2" t="s">
        <v>1366</v>
      </c>
      <c r="D103" t="s">
        <v>1367</v>
      </c>
      <c r="F103" s="47" t="s">
        <v>30</v>
      </c>
      <c r="G103" s="48">
        <v>40215</v>
      </c>
    </row>
    <row r="104" spans="1:12" x14ac:dyDescent="0.3">
      <c r="A104" s="40">
        <v>67</v>
      </c>
      <c r="B104" s="41" t="s">
        <v>358</v>
      </c>
      <c r="C104" s="2" t="s">
        <v>1368</v>
      </c>
      <c r="D104" t="s">
        <v>1369</v>
      </c>
    </row>
    <row r="105" spans="1:12" x14ac:dyDescent="0.3">
      <c r="A105" s="59">
        <v>68</v>
      </c>
      <c r="B105" s="60" t="s">
        <v>296</v>
      </c>
      <c r="C105" s="2" t="s">
        <v>1370</v>
      </c>
      <c r="D105" t="s">
        <v>1371</v>
      </c>
    </row>
    <row r="106" spans="1:12" x14ac:dyDescent="0.3">
      <c r="A106" s="54">
        <v>70</v>
      </c>
      <c r="B106" s="55" t="s">
        <v>206</v>
      </c>
      <c r="C106" s="2" t="s">
        <v>1372</v>
      </c>
      <c r="D106" t="s">
        <v>1373</v>
      </c>
    </row>
    <row r="107" spans="1:12" x14ac:dyDescent="0.3">
      <c r="A107" s="59">
        <v>78</v>
      </c>
      <c r="B107" s="60" t="s">
        <v>57</v>
      </c>
      <c r="C107" s="2" t="s">
        <v>1363</v>
      </c>
      <c r="D107" t="s">
        <v>1374</v>
      </c>
    </row>
    <row r="108" spans="1:12" x14ac:dyDescent="0.3">
      <c r="A108" s="40">
        <v>99</v>
      </c>
      <c r="B108" s="41" t="s">
        <v>55</v>
      </c>
      <c r="C108" s="2" t="s">
        <v>1375</v>
      </c>
      <c r="D108" t="s">
        <v>1376</v>
      </c>
    </row>
    <row r="109" spans="1:12" x14ac:dyDescent="0.3">
      <c r="C109" s="3" t="s">
        <v>1377</v>
      </c>
      <c r="D109" t="s">
        <v>1378</v>
      </c>
    </row>
    <row r="110" spans="1:12" x14ac:dyDescent="0.3">
      <c r="C110" s="3" t="s">
        <v>1379</v>
      </c>
      <c r="D110" t="s">
        <v>1380</v>
      </c>
    </row>
    <row r="111" spans="1:12" x14ac:dyDescent="0.3">
      <c r="C111" s="3" t="s">
        <v>1481</v>
      </c>
      <c r="D111" t="s">
        <v>1482</v>
      </c>
    </row>
    <row r="112" spans="1:12" x14ac:dyDescent="0.3">
      <c r="C112" s="3" t="s">
        <v>1483</v>
      </c>
      <c r="D112" t="s">
        <v>1484</v>
      </c>
    </row>
    <row r="113" spans="1:12" x14ac:dyDescent="0.3">
      <c r="C113" s="3" t="s">
        <v>1485</v>
      </c>
      <c r="D113" t="s">
        <v>1486</v>
      </c>
    </row>
    <row r="114" spans="1:12" x14ac:dyDescent="0.3">
      <c r="C114" s="3" t="s">
        <v>1487</v>
      </c>
      <c r="D114" t="s">
        <v>1488</v>
      </c>
    </row>
    <row r="115" spans="1:12" x14ac:dyDescent="0.3">
      <c r="C115" s="3" t="s">
        <v>1489</v>
      </c>
      <c r="D115" t="s">
        <v>1490</v>
      </c>
    </row>
    <row r="121" spans="1:12" s="44" customFormat="1" x14ac:dyDescent="0.3">
      <c r="A121" s="40">
        <v>6</v>
      </c>
      <c r="B121" s="40" t="s">
        <v>366</v>
      </c>
      <c r="C121" s="41" t="s">
        <v>10</v>
      </c>
      <c r="D121" s="40" t="s">
        <v>953</v>
      </c>
      <c r="E121" s="40" t="s">
        <v>11</v>
      </c>
      <c r="F121" s="40" t="s">
        <v>32</v>
      </c>
      <c r="G121" s="42">
        <v>39069</v>
      </c>
      <c r="H121" s="40" t="s">
        <v>40</v>
      </c>
      <c r="I121" s="40" t="s">
        <v>41</v>
      </c>
      <c r="J121" s="43" t="s">
        <v>1137</v>
      </c>
      <c r="K121" s="44" t="str">
        <f>A121&amp;J121&amp;C121</f>
        <v>6. BVS</v>
      </c>
      <c r="L121" s="44" t="s">
        <v>1143</v>
      </c>
    </row>
    <row r="122" spans="1:12" s="44" customFormat="1" x14ac:dyDescent="0.3">
      <c r="A122" s="40">
        <v>50</v>
      </c>
      <c r="B122" s="40" t="s">
        <v>366</v>
      </c>
      <c r="C122" s="41" t="s">
        <v>115</v>
      </c>
      <c r="D122" s="40" t="s">
        <v>974</v>
      </c>
      <c r="E122" s="40" t="s">
        <v>116</v>
      </c>
      <c r="F122" s="40" t="s">
        <v>32</v>
      </c>
      <c r="G122" s="42">
        <v>39304</v>
      </c>
      <c r="H122" s="40" t="s">
        <v>177</v>
      </c>
      <c r="I122" s="40" t="s">
        <v>177</v>
      </c>
      <c r="J122" s="43" t="s">
        <v>1137</v>
      </c>
      <c r="K122" s="44" t="str">
        <f>A122&amp;J122&amp;C122</f>
        <v>50. PVI</v>
      </c>
      <c r="L122" s="44" t="s">
        <v>1187</v>
      </c>
    </row>
    <row r="123" spans="1:12" s="44" customFormat="1" x14ac:dyDescent="0.3">
      <c r="A123" s="40">
        <v>67</v>
      </c>
      <c r="B123" s="40" t="s">
        <v>366</v>
      </c>
      <c r="C123" s="41" t="s">
        <v>358</v>
      </c>
      <c r="D123" s="40" t="s">
        <v>1034</v>
      </c>
      <c r="E123" s="40" t="s">
        <v>359</v>
      </c>
      <c r="F123" s="40" t="s">
        <v>32</v>
      </c>
      <c r="G123" s="42">
        <v>39989</v>
      </c>
      <c r="H123" s="40" t="s">
        <v>362</v>
      </c>
      <c r="I123" s="40" t="s">
        <v>362</v>
      </c>
      <c r="J123" s="43" t="s">
        <v>1137</v>
      </c>
      <c r="K123" s="44" t="str">
        <f>A123&amp;J123&amp;C123</f>
        <v>67. SHS</v>
      </c>
      <c r="L123" s="44" t="s">
        <v>1204</v>
      </c>
    </row>
    <row r="124" spans="1:12" s="63" customFormat="1" x14ac:dyDescent="0.3">
      <c r="A124" s="59">
        <v>68</v>
      </c>
      <c r="B124" s="59" t="s">
        <v>366</v>
      </c>
      <c r="C124" s="60" t="s">
        <v>296</v>
      </c>
      <c r="D124" s="59" t="s">
        <v>1020</v>
      </c>
      <c r="E124" s="59" t="s">
        <v>297</v>
      </c>
      <c r="F124" s="59" t="s">
        <v>28</v>
      </c>
      <c r="G124" s="61">
        <v>39972</v>
      </c>
      <c r="H124" s="59" t="s">
        <v>298</v>
      </c>
      <c r="I124" s="59" t="s">
        <v>299</v>
      </c>
      <c r="J124" s="62" t="s">
        <v>1137</v>
      </c>
      <c r="K124" s="63" t="str">
        <f>A124&amp;J124&amp;C124</f>
        <v>68. SJ1</v>
      </c>
      <c r="L124" s="63" t="s">
        <v>1205</v>
      </c>
    </row>
    <row r="125" spans="1:12" s="58" customFormat="1" x14ac:dyDescent="0.3">
      <c r="A125" s="54">
        <v>70</v>
      </c>
      <c r="B125" s="54" t="s">
        <v>366</v>
      </c>
      <c r="C125" s="55" t="s">
        <v>206</v>
      </c>
      <c r="D125" s="54" t="s">
        <v>990</v>
      </c>
      <c r="E125" s="54" t="s">
        <v>207</v>
      </c>
      <c r="F125" s="54" t="s">
        <v>26</v>
      </c>
      <c r="G125" s="56">
        <v>39465</v>
      </c>
      <c r="H125" s="54" t="s">
        <v>208</v>
      </c>
      <c r="I125" s="54" t="s">
        <v>208</v>
      </c>
      <c r="J125" s="57" t="s">
        <v>1137</v>
      </c>
      <c r="K125" s="58" t="str">
        <f>A125&amp;J125&amp;C125</f>
        <v>70. SRA</v>
      </c>
      <c r="L125" s="58" t="s">
        <v>1207</v>
      </c>
    </row>
    <row r="126" spans="1:12" s="63" customFormat="1" x14ac:dyDescent="0.3">
      <c r="A126" s="59">
        <v>78</v>
      </c>
      <c r="B126" s="59" t="s">
        <v>366</v>
      </c>
      <c r="C126" s="60" t="s">
        <v>57</v>
      </c>
      <c r="D126" s="59" t="s">
        <v>939</v>
      </c>
      <c r="E126" s="59" t="s">
        <v>58</v>
      </c>
      <c r="F126" s="59" t="s">
        <v>28</v>
      </c>
      <c r="G126" s="61">
        <v>38894</v>
      </c>
      <c r="H126" s="59" t="s">
        <v>138</v>
      </c>
      <c r="I126" s="59" t="s">
        <v>139</v>
      </c>
      <c r="J126" s="62" t="s">
        <v>1137</v>
      </c>
      <c r="K126" s="63" t="str">
        <f t="shared" ref="K126" si="3">A126&amp;J126&amp;C126</f>
        <v>78. TKU</v>
      </c>
      <c r="L126" s="63" t="s">
        <v>1215</v>
      </c>
    </row>
    <row r="127" spans="1:12" s="44" customFormat="1" x14ac:dyDescent="0.3">
      <c r="A127" s="40">
        <v>99</v>
      </c>
      <c r="B127" s="40" t="s">
        <v>366</v>
      </c>
      <c r="C127" s="41" t="s">
        <v>55</v>
      </c>
      <c r="D127" s="40" t="s">
        <v>937</v>
      </c>
      <c r="E127" s="40" t="s">
        <v>56</v>
      </c>
      <c r="F127" s="40" t="s">
        <v>32</v>
      </c>
      <c r="G127" s="42">
        <v>38789</v>
      </c>
      <c r="H127" s="40" t="s">
        <v>137</v>
      </c>
      <c r="I127" s="40" t="s">
        <v>137</v>
      </c>
      <c r="J127" s="43" t="s">
        <v>1137</v>
      </c>
      <c r="K127" s="44" t="str">
        <f>A127&amp;J127&amp;C127</f>
        <v>99. VNR</v>
      </c>
      <c r="L127" s="44" t="s">
        <v>1236</v>
      </c>
    </row>
  </sheetData>
  <autoFilter ref="A1:L110" xr:uid="{E614CB81-C735-48D0-BFDD-3DFE35D2C906}">
    <sortState xmlns:xlrd2="http://schemas.microsoft.com/office/spreadsheetml/2017/richdata2" ref="A14:L98">
      <sortCondition ref="G1:G10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9CDCA-585A-4CE7-8FF6-FA5ECCBFFDC0}">
  <dimension ref="A1:J132"/>
  <sheetViews>
    <sheetView workbookViewId="0">
      <pane ySplit="1" topLeftCell="A116" activePane="bottomLeft" state="frozen"/>
      <selection pane="bottomLeft" activeCell="C129" sqref="C129"/>
    </sheetView>
  </sheetViews>
  <sheetFormatPr defaultColWidth="8.88671875" defaultRowHeight="14.4" x14ac:dyDescent="0.3"/>
  <cols>
    <col min="1" max="3" width="8.88671875" style="52"/>
    <col min="4" max="4" width="59.109375" style="52" customWidth="1"/>
    <col min="5" max="5" width="50.109375" style="52" bestFit="1" customWidth="1"/>
    <col min="6" max="7" width="25" style="52" customWidth="1"/>
    <col min="8" max="8" width="20" style="52" customWidth="1"/>
    <col min="9" max="9" width="14.44140625" style="52" bestFit="1" customWidth="1"/>
    <col min="10" max="10" width="15.44140625" style="52" bestFit="1" customWidth="1"/>
    <col min="11" max="11" width="15.44140625" style="52" customWidth="1"/>
    <col min="12" max="16384" width="8.88671875" style="52"/>
  </cols>
  <sheetData>
    <row r="1" spans="1:10" s="1" customFormat="1" x14ac:dyDescent="0.3">
      <c r="A1" s="12" t="s">
        <v>190</v>
      </c>
      <c r="B1" s="12"/>
      <c r="C1" s="13" t="s">
        <v>191</v>
      </c>
      <c r="D1" s="13" t="s">
        <v>1136</v>
      </c>
      <c r="E1" s="13" t="s">
        <v>370</v>
      </c>
      <c r="F1" s="12" t="s">
        <v>371</v>
      </c>
      <c r="G1" s="12" t="s">
        <v>372</v>
      </c>
      <c r="H1" s="12" t="s">
        <v>373</v>
      </c>
      <c r="I1" s="12" t="s">
        <v>368</v>
      </c>
      <c r="J1" s="12" t="s">
        <v>369</v>
      </c>
    </row>
    <row r="2" spans="1:10" customFormat="1" x14ac:dyDescent="0.3">
      <c r="A2" s="14">
        <v>1</v>
      </c>
      <c r="B2" s="14" t="s">
        <v>910</v>
      </c>
      <c r="C2" s="15" t="s">
        <v>374</v>
      </c>
      <c r="D2" s="14" t="s">
        <v>1036</v>
      </c>
      <c r="E2" s="15" t="s">
        <v>377</v>
      </c>
      <c r="F2" s="14" t="s">
        <v>378</v>
      </c>
      <c r="G2" s="14" t="s">
        <v>378</v>
      </c>
      <c r="H2" s="16">
        <v>39063</v>
      </c>
      <c r="I2" s="14" t="s">
        <v>375</v>
      </c>
      <c r="J2" s="14" t="s">
        <v>376</v>
      </c>
    </row>
    <row r="4" spans="1:10" customFormat="1" x14ac:dyDescent="0.3">
      <c r="A4" s="14">
        <v>3</v>
      </c>
      <c r="B4" s="14" t="s">
        <v>910</v>
      </c>
      <c r="C4" s="15" t="s">
        <v>384</v>
      </c>
      <c r="D4" s="14" t="s">
        <v>1038</v>
      </c>
      <c r="E4" s="15" t="s">
        <v>387</v>
      </c>
      <c r="F4" s="14" t="s">
        <v>388</v>
      </c>
      <c r="G4" s="14" t="s">
        <v>388</v>
      </c>
      <c r="H4" s="16">
        <v>39057</v>
      </c>
      <c r="I4" s="14" t="s">
        <v>385</v>
      </c>
      <c r="J4" s="14" t="s">
        <v>386</v>
      </c>
    </row>
    <row r="5" spans="1:10" customFormat="1" x14ac:dyDescent="0.3">
      <c r="A5" s="14">
        <v>4</v>
      </c>
      <c r="B5" s="14" t="s">
        <v>910</v>
      </c>
      <c r="C5" s="15" t="s">
        <v>389</v>
      </c>
      <c r="D5" s="14" t="s">
        <v>1039</v>
      </c>
      <c r="E5" s="15" t="s">
        <v>392</v>
      </c>
      <c r="F5" s="14" t="s">
        <v>393</v>
      </c>
      <c r="G5" s="14" t="s">
        <v>393</v>
      </c>
      <c r="H5" s="17">
        <v>40134</v>
      </c>
      <c r="I5" s="14" t="s">
        <v>390</v>
      </c>
      <c r="J5" s="14" t="s">
        <v>391</v>
      </c>
    </row>
    <row r="6" spans="1:10" customFormat="1" x14ac:dyDescent="0.3">
      <c r="A6" s="14">
        <v>5</v>
      </c>
      <c r="B6" s="14" t="s">
        <v>910</v>
      </c>
      <c r="C6" s="15" t="s">
        <v>394</v>
      </c>
      <c r="D6" s="14" t="s">
        <v>1040</v>
      </c>
      <c r="E6" s="15" t="s">
        <v>397</v>
      </c>
      <c r="F6" s="14" t="s">
        <v>398</v>
      </c>
      <c r="G6" s="14" t="s">
        <v>398</v>
      </c>
      <c r="H6" s="16">
        <v>40271</v>
      </c>
      <c r="I6" s="14" t="s">
        <v>395</v>
      </c>
      <c r="J6" s="14" t="s">
        <v>396</v>
      </c>
    </row>
    <row r="8" spans="1:10" customFormat="1" x14ac:dyDescent="0.3">
      <c r="A8" s="14">
        <v>7</v>
      </c>
      <c r="B8" s="14" t="s">
        <v>910</v>
      </c>
      <c r="C8" s="15" t="s">
        <v>404</v>
      </c>
      <c r="D8" s="14" t="s">
        <v>1042</v>
      </c>
      <c r="E8" s="15" t="s">
        <v>407</v>
      </c>
      <c r="F8" s="14" t="s">
        <v>408</v>
      </c>
      <c r="G8" s="14" t="s">
        <v>409</v>
      </c>
      <c r="H8" s="16">
        <v>40363</v>
      </c>
      <c r="I8" s="14" t="s">
        <v>405</v>
      </c>
      <c r="J8" s="14" t="s">
        <v>406</v>
      </c>
    </row>
    <row r="9" spans="1:10" customFormat="1" x14ac:dyDescent="0.3">
      <c r="A9" s="14">
        <v>8</v>
      </c>
      <c r="B9" s="14" t="s">
        <v>910</v>
      </c>
      <c r="C9" s="15" t="s">
        <v>410</v>
      </c>
      <c r="D9" s="14" t="s">
        <v>1043</v>
      </c>
      <c r="E9" s="15" t="s">
        <v>413</v>
      </c>
      <c r="F9" s="14" t="s">
        <v>414</v>
      </c>
      <c r="G9" s="14" t="s">
        <v>414</v>
      </c>
      <c r="H9" s="17">
        <v>40417</v>
      </c>
      <c r="I9" s="14" t="s">
        <v>411</v>
      </c>
      <c r="J9" s="14" t="s">
        <v>412</v>
      </c>
    </row>
    <row r="10" spans="1:10" customFormat="1" x14ac:dyDescent="0.3">
      <c r="A10" s="14">
        <v>9</v>
      </c>
      <c r="B10" s="14" t="s">
        <v>910</v>
      </c>
      <c r="C10" s="15" t="s">
        <v>415</v>
      </c>
      <c r="D10" s="14" t="s">
        <v>1044</v>
      </c>
      <c r="E10" s="15" t="s">
        <v>418</v>
      </c>
      <c r="F10" s="14" t="s">
        <v>419</v>
      </c>
      <c r="G10" s="14" t="s">
        <v>419</v>
      </c>
      <c r="H10" s="17">
        <v>38772</v>
      </c>
      <c r="I10" s="14" t="s">
        <v>416</v>
      </c>
      <c r="J10" s="14" t="s">
        <v>417</v>
      </c>
    </row>
    <row r="11" spans="1:10" customFormat="1" x14ac:dyDescent="0.3">
      <c r="A11" s="14">
        <v>10</v>
      </c>
      <c r="B11" s="14" t="s">
        <v>910</v>
      </c>
      <c r="C11" s="15" t="s">
        <v>420</v>
      </c>
      <c r="D11" s="14" t="s">
        <v>1045</v>
      </c>
      <c r="E11" s="15" t="s">
        <v>423</v>
      </c>
      <c r="F11" s="14" t="s">
        <v>424</v>
      </c>
      <c r="G11" s="14" t="s">
        <v>424</v>
      </c>
      <c r="H11" s="17">
        <v>39008</v>
      </c>
      <c r="I11" s="14" t="s">
        <v>421</v>
      </c>
      <c r="J11" s="14" t="s">
        <v>422</v>
      </c>
    </row>
    <row r="12" spans="1:10" customFormat="1" x14ac:dyDescent="0.3">
      <c r="A12" s="14">
        <v>11</v>
      </c>
      <c r="B12" s="14" t="s">
        <v>910</v>
      </c>
      <c r="C12" s="15" t="s">
        <v>425</v>
      </c>
      <c r="D12" s="14" t="s">
        <v>1046</v>
      </c>
      <c r="E12" s="15" t="s">
        <v>428</v>
      </c>
      <c r="F12" s="14" t="s">
        <v>429</v>
      </c>
      <c r="G12" s="14" t="s">
        <v>429</v>
      </c>
      <c r="H12" s="17">
        <v>40471</v>
      </c>
      <c r="I12" s="14" t="s">
        <v>426</v>
      </c>
      <c r="J12" s="14" t="s">
        <v>427</v>
      </c>
    </row>
    <row r="13" spans="1:10" customFormat="1" x14ac:dyDescent="0.3">
      <c r="A13" s="14">
        <v>12</v>
      </c>
      <c r="B13" s="14" t="s">
        <v>910</v>
      </c>
      <c r="C13" s="15" t="s">
        <v>430</v>
      </c>
      <c r="D13" s="14" t="s">
        <v>1047</v>
      </c>
      <c r="E13" s="15" t="s">
        <v>433</v>
      </c>
      <c r="F13" s="14" t="s">
        <v>434</v>
      </c>
      <c r="G13" s="14" t="s">
        <v>435</v>
      </c>
      <c r="H13" s="17">
        <v>40191</v>
      </c>
      <c r="I13" s="14" t="s">
        <v>431</v>
      </c>
      <c r="J13" s="14" t="s">
        <v>432</v>
      </c>
    </row>
    <row r="14" spans="1:10" customFormat="1" x14ac:dyDescent="0.3">
      <c r="A14" s="14">
        <v>13</v>
      </c>
      <c r="B14" s="14" t="s">
        <v>910</v>
      </c>
      <c r="C14" s="15" t="s">
        <v>436</v>
      </c>
      <c r="D14" s="14" t="s">
        <v>1048</v>
      </c>
      <c r="E14" s="15" t="s">
        <v>439</v>
      </c>
      <c r="F14" s="14" t="s">
        <v>440</v>
      </c>
      <c r="G14" s="14" t="s">
        <v>440</v>
      </c>
      <c r="H14" s="16">
        <v>40427</v>
      </c>
      <c r="I14" s="14" t="s">
        <v>437</v>
      </c>
      <c r="J14" s="14" t="s">
        <v>438</v>
      </c>
    </row>
    <row r="15" spans="1:10" customFormat="1" x14ac:dyDescent="0.3">
      <c r="A15" s="14">
        <v>14</v>
      </c>
      <c r="B15" s="14" t="s">
        <v>910</v>
      </c>
      <c r="C15" s="15" t="s">
        <v>441</v>
      </c>
      <c r="D15" s="14" t="s">
        <v>1049</v>
      </c>
      <c r="E15" s="15" t="s">
        <v>444</v>
      </c>
      <c r="F15" s="14" t="s">
        <v>445</v>
      </c>
      <c r="G15" s="14" t="s">
        <v>445</v>
      </c>
      <c r="H15" s="16">
        <v>40220</v>
      </c>
      <c r="I15" s="14" t="s">
        <v>442</v>
      </c>
      <c r="J15" s="14" t="s">
        <v>443</v>
      </c>
    </row>
    <row r="16" spans="1:10" customFormat="1" x14ac:dyDescent="0.3">
      <c r="A16" s="14">
        <v>15</v>
      </c>
      <c r="B16" s="14" t="s">
        <v>910</v>
      </c>
      <c r="C16" s="15" t="s">
        <v>446</v>
      </c>
      <c r="D16" s="14" t="s">
        <v>1050</v>
      </c>
      <c r="E16" s="15" t="s">
        <v>449</v>
      </c>
      <c r="F16" s="14" t="s">
        <v>450</v>
      </c>
      <c r="G16" s="14" t="s">
        <v>450</v>
      </c>
      <c r="H16" s="16">
        <v>39056</v>
      </c>
      <c r="I16" s="14" t="s">
        <v>447</v>
      </c>
      <c r="J16" s="14" t="s">
        <v>448</v>
      </c>
    </row>
    <row r="17" spans="1:10" customFormat="1" x14ac:dyDescent="0.3">
      <c r="A17" s="14">
        <v>16</v>
      </c>
      <c r="B17" s="14" t="s">
        <v>910</v>
      </c>
      <c r="C17" s="15" t="s">
        <v>451</v>
      </c>
      <c r="D17" s="14" t="s">
        <v>1051</v>
      </c>
      <c r="E17" s="15" t="s">
        <v>454</v>
      </c>
      <c r="F17" s="14" t="s">
        <v>455</v>
      </c>
      <c r="G17" s="14" t="s">
        <v>456</v>
      </c>
      <c r="H17" s="16">
        <v>39911</v>
      </c>
      <c r="I17" s="14" t="s">
        <v>452</v>
      </c>
      <c r="J17" s="14" t="s">
        <v>453</v>
      </c>
    </row>
    <row r="18" spans="1:10" customFormat="1" x14ac:dyDescent="0.3">
      <c r="A18" s="14">
        <v>17</v>
      </c>
      <c r="B18" s="14" t="s">
        <v>910</v>
      </c>
      <c r="C18" s="15" t="s">
        <v>457</v>
      </c>
      <c r="D18" s="14" t="s">
        <v>1052</v>
      </c>
      <c r="E18" s="15" t="s">
        <v>460</v>
      </c>
      <c r="F18" s="14" t="s">
        <v>461</v>
      </c>
      <c r="G18" s="14" t="s">
        <v>462</v>
      </c>
      <c r="H18" s="16">
        <v>40068</v>
      </c>
      <c r="I18" s="14" t="s">
        <v>458</v>
      </c>
      <c r="J18" s="14" t="s">
        <v>459</v>
      </c>
    </row>
    <row r="20" spans="1:10" customFormat="1" x14ac:dyDescent="0.3">
      <c r="A20" s="14">
        <v>19</v>
      </c>
      <c r="B20" s="14" t="s">
        <v>910</v>
      </c>
      <c r="C20" s="15" t="s">
        <v>468</v>
      </c>
      <c r="D20" s="14" t="s">
        <v>1054</v>
      </c>
      <c r="E20" s="15" t="s">
        <v>471</v>
      </c>
      <c r="F20" s="14" t="s">
        <v>472</v>
      </c>
      <c r="G20" s="14" t="s">
        <v>473</v>
      </c>
      <c r="H20" s="16">
        <v>40453</v>
      </c>
      <c r="I20" s="14" t="s">
        <v>469</v>
      </c>
      <c r="J20" s="14" t="s">
        <v>470</v>
      </c>
    </row>
    <row r="21" spans="1:10" customFormat="1" x14ac:dyDescent="0.3">
      <c r="A21" s="14">
        <v>20</v>
      </c>
      <c r="B21" s="14" t="s">
        <v>910</v>
      </c>
      <c r="C21" s="15" t="s">
        <v>474</v>
      </c>
      <c r="D21" s="14" t="s">
        <v>1055</v>
      </c>
      <c r="E21" s="15" t="s">
        <v>477</v>
      </c>
      <c r="F21" s="14" t="s">
        <v>478</v>
      </c>
      <c r="G21" s="14" t="s">
        <v>479</v>
      </c>
      <c r="H21" s="17">
        <v>39988</v>
      </c>
      <c r="I21" s="14" t="s">
        <v>475</v>
      </c>
      <c r="J21" s="14" t="s">
        <v>476</v>
      </c>
    </row>
    <row r="22" spans="1:10" customFormat="1" x14ac:dyDescent="0.3">
      <c r="A22" s="14">
        <v>21</v>
      </c>
      <c r="B22" s="14" t="s">
        <v>910</v>
      </c>
      <c r="C22" s="15" t="s">
        <v>480</v>
      </c>
      <c r="D22" s="14" t="s">
        <v>1056</v>
      </c>
      <c r="E22" s="15" t="s">
        <v>483</v>
      </c>
      <c r="F22" s="14" t="s">
        <v>484</v>
      </c>
      <c r="G22" s="14" t="s">
        <v>484</v>
      </c>
      <c r="H22" s="16">
        <v>39516</v>
      </c>
      <c r="I22" s="14" t="s">
        <v>481</v>
      </c>
      <c r="J22" s="14" t="s">
        <v>482</v>
      </c>
    </row>
    <row r="23" spans="1:10" customFormat="1" x14ac:dyDescent="0.3">
      <c r="A23" s="14">
        <v>22</v>
      </c>
      <c r="B23" s="14" t="s">
        <v>910</v>
      </c>
      <c r="C23" s="15" t="s">
        <v>485</v>
      </c>
      <c r="D23" s="14" t="s">
        <v>1057</v>
      </c>
      <c r="E23" s="15" t="s">
        <v>488</v>
      </c>
      <c r="F23" s="14" t="s">
        <v>489</v>
      </c>
      <c r="G23" s="14" t="s">
        <v>489</v>
      </c>
      <c r="H23" s="17">
        <v>39982</v>
      </c>
      <c r="I23" s="14" t="s">
        <v>486</v>
      </c>
      <c r="J23" s="14" t="s">
        <v>487</v>
      </c>
    </row>
    <row r="24" spans="1:10" customFormat="1" x14ac:dyDescent="0.3">
      <c r="A24" s="14">
        <v>23</v>
      </c>
      <c r="B24" s="14" t="s">
        <v>910</v>
      </c>
      <c r="C24" s="15" t="s">
        <v>490</v>
      </c>
      <c r="D24" s="14" t="s">
        <v>1058</v>
      </c>
      <c r="E24" s="15" t="s">
        <v>493</v>
      </c>
      <c r="F24" s="14" t="s">
        <v>494</v>
      </c>
      <c r="G24" s="14" t="s">
        <v>494</v>
      </c>
      <c r="H24" s="16">
        <v>38729</v>
      </c>
      <c r="I24" s="14" t="s">
        <v>491</v>
      </c>
      <c r="J24" s="14" t="s">
        <v>492</v>
      </c>
    </row>
    <row r="25" spans="1:10" customFormat="1" x14ac:dyDescent="0.3">
      <c r="A25" s="14">
        <v>24</v>
      </c>
      <c r="B25" s="14" t="s">
        <v>910</v>
      </c>
      <c r="C25" s="15" t="s">
        <v>495</v>
      </c>
      <c r="D25" s="14" t="s">
        <v>1059</v>
      </c>
      <c r="E25" s="15" t="s">
        <v>498</v>
      </c>
      <c r="F25" s="14" t="s">
        <v>499</v>
      </c>
      <c r="G25" s="14" t="s">
        <v>499</v>
      </c>
      <c r="H25" s="16">
        <v>40155</v>
      </c>
      <c r="I25" s="14" t="s">
        <v>496</v>
      </c>
      <c r="J25" s="14" t="s">
        <v>497</v>
      </c>
    </row>
    <row r="26" spans="1:10" customFormat="1" x14ac:dyDescent="0.3">
      <c r="A26" s="14">
        <v>25</v>
      </c>
      <c r="B26" s="14" t="s">
        <v>910</v>
      </c>
      <c r="C26" s="15" t="s">
        <v>500</v>
      </c>
      <c r="D26" s="14" t="s">
        <v>1060</v>
      </c>
      <c r="E26" s="15" t="s">
        <v>503</v>
      </c>
      <c r="F26" s="14" t="s">
        <v>504</v>
      </c>
      <c r="G26" s="14" t="s">
        <v>504</v>
      </c>
      <c r="H26" s="17">
        <v>40343</v>
      </c>
      <c r="I26" s="14" t="s">
        <v>501</v>
      </c>
      <c r="J26" s="14" t="s">
        <v>502</v>
      </c>
    </row>
    <row r="27" spans="1:10" customFormat="1" x14ac:dyDescent="0.3">
      <c r="A27" s="14">
        <v>26</v>
      </c>
      <c r="B27" s="14" t="s">
        <v>910</v>
      </c>
      <c r="C27" s="15" t="s">
        <v>505</v>
      </c>
      <c r="D27" s="14" t="s">
        <v>1061</v>
      </c>
      <c r="E27" s="15" t="s">
        <v>508</v>
      </c>
      <c r="F27" s="14" t="s">
        <v>509</v>
      </c>
      <c r="G27" s="14" t="s">
        <v>509</v>
      </c>
      <c r="H27" s="16">
        <v>38819</v>
      </c>
      <c r="I27" s="14" t="s">
        <v>506</v>
      </c>
      <c r="J27" s="14" t="s">
        <v>507</v>
      </c>
    </row>
    <row r="28" spans="1:10" customFormat="1" x14ac:dyDescent="0.3">
      <c r="A28" s="14">
        <v>27</v>
      </c>
      <c r="B28" s="14" t="s">
        <v>910</v>
      </c>
      <c r="C28" s="15" t="s">
        <v>510</v>
      </c>
      <c r="D28" s="14" t="s">
        <v>1062</v>
      </c>
      <c r="E28" s="15" t="s">
        <v>513</v>
      </c>
      <c r="F28" s="14" t="s">
        <v>514</v>
      </c>
      <c r="G28" s="14" t="s">
        <v>515</v>
      </c>
      <c r="H28" s="17">
        <v>39384</v>
      </c>
      <c r="I28" s="14" t="s">
        <v>511</v>
      </c>
      <c r="J28" s="14" t="s">
        <v>512</v>
      </c>
    </row>
    <row r="29" spans="1:10" customFormat="1" x14ac:dyDescent="0.3">
      <c r="A29" s="14">
        <v>28</v>
      </c>
      <c r="B29" s="14" t="s">
        <v>910</v>
      </c>
      <c r="C29" s="15" t="s">
        <v>516</v>
      </c>
      <c r="D29" s="14" t="s">
        <v>1063</v>
      </c>
      <c r="E29" s="15" t="s">
        <v>519</v>
      </c>
      <c r="F29" s="14" t="s">
        <v>520</v>
      </c>
      <c r="G29" s="14" t="s">
        <v>520</v>
      </c>
      <c r="H29" s="17">
        <v>39408</v>
      </c>
      <c r="I29" s="14" t="s">
        <v>517</v>
      </c>
      <c r="J29" s="14" t="s">
        <v>518</v>
      </c>
    </row>
    <row r="30" spans="1:10" customFormat="1" x14ac:dyDescent="0.3">
      <c r="A30" s="14">
        <v>29</v>
      </c>
      <c r="B30" s="14" t="s">
        <v>910</v>
      </c>
      <c r="C30" s="15" t="s">
        <v>521</v>
      </c>
      <c r="D30" s="14" t="s">
        <v>1064</v>
      </c>
      <c r="E30" s="15" t="s">
        <v>524</v>
      </c>
      <c r="F30" s="14" t="s">
        <v>525</v>
      </c>
      <c r="G30" s="14" t="s">
        <v>526</v>
      </c>
      <c r="H30" s="17">
        <v>39492</v>
      </c>
      <c r="I30" s="14" t="s">
        <v>522</v>
      </c>
      <c r="J30" s="14" t="s">
        <v>523</v>
      </c>
    </row>
    <row r="31" spans="1:10" customFormat="1" x14ac:dyDescent="0.3">
      <c r="A31" s="14">
        <v>30</v>
      </c>
      <c r="B31" s="14" t="s">
        <v>910</v>
      </c>
      <c r="C31" s="15" t="s">
        <v>527</v>
      </c>
      <c r="D31" s="14" t="s">
        <v>1065</v>
      </c>
      <c r="E31" s="15" t="s">
        <v>530</v>
      </c>
      <c r="F31" s="14" t="s">
        <v>531</v>
      </c>
      <c r="G31" s="14" t="s">
        <v>531</v>
      </c>
      <c r="H31" s="17">
        <v>39049</v>
      </c>
      <c r="I31" s="14" t="s">
        <v>528</v>
      </c>
      <c r="J31" s="14" t="s">
        <v>529</v>
      </c>
    </row>
    <row r="33" spans="1:10" customFormat="1" x14ac:dyDescent="0.3">
      <c r="A33" s="14">
        <v>32</v>
      </c>
      <c r="B33" s="14" t="s">
        <v>910</v>
      </c>
      <c r="C33" s="15" t="s">
        <v>538</v>
      </c>
      <c r="D33" s="14" t="s">
        <v>1067</v>
      </c>
      <c r="E33" s="15" t="s">
        <v>541</v>
      </c>
      <c r="F33" s="14" t="s">
        <v>542</v>
      </c>
      <c r="G33" s="14" t="s">
        <v>542</v>
      </c>
      <c r="H33" s="17">
        <v>40438</v>
      </c>
      <c r="I33" s="14" t="s">
        <v>539</v>
      </c>
      <c r="J33" s="14" t="s">
        <v>540</v>
      </c>
    </row>
    <row r="34" spans="1:10" customFormat="1" x14ac:dyDescent="0.3">
      <c r="A34" s="14">
        <v>33</v>
      </c>
      <c r="B34" s="14" t="s">
        <v>910</v>
      </c>
      <c r="C34" s="15" t="s">
        <v>543</v>
      </c>
      <c r="D34" s="14" t="s">
        <v>1068</v>
      </c>
      <c r="E34" s="15" t="s">
        <v>546</v>
      </c>
      <c r="F34" s="14" t="s">
        <v>547</v>
      </c>
      <c r="G34" s="14" t="s">
        <v>547</v>
      </c>
      <c r="H34" s="17">
        <v>40359</v>
      </c>
      <c r="I34" s="14" t="s">
        <v>544</v>
      </c>
      <c r="J34" s="14" t="s">
        <v>545</v>
      </c>
    </row>
    <row r="35" spans="1:10" customFormat="1" x14ac:dyDescent="0.3">
      <c r="A35" s="14">
        <v>34</v>
      </c>
      <c r="B35" s="14" t="s">
        <v>910</v>
      </c>
      <c r="C35" s="15" t="s">
        <v>548</v>
      </c>
      <c r="D35" s="14" t="s">
        <v>1069</v>
      </c>
      <c r="E35" s="15" t="s">
        <v>551</v>
      </c>
      <c r="F35" s="14" t="s">
        <v>552</v>
      </c>
      <c r="G35" s="14" t="s">
        <v>553</v>
      </c>
      <c r="H35" s="17">
        <v>40326</v>
      </c>
      <c r="I35" s="14" t="s">
        <v>549</v>
      </c>
      <c r="J35" s="14" t="s">
        <v>550</v>
      </c>
    </row>
    <row r="36" spans="1:10" s="5" customFormat="1" x14ac:dyDescent="0.3">
      <c r="A36" s="64">
        <v>35</v>
      </c>
      <c r="B36" s="64" t="s">
        <v>910</v>
      </c>
      <c r="C36" s="65" t="s">
        <v>554</v>
      </c>
      <c r="D36" s="64" t="s">
        <v>1070</v>
      </c>
      <c r="E36" s="65" t="s">
        <v>557</v>
      </c>
      <c r="F36" s="64" t="s">
        <v>558</v>
      </c>
      <c r="G36" s="64" t="s">
        <v>558</v>
      </c>
      <c r="H36" s="68">
        <v>38880</v>
      </c>
      <c r="I36" s="64" t="s">
        <v>555</v>
      </c>
      <c r="J36" s="64" t="s">
        <v>556</v>
      </c>
    </row>
    <row r="37" spans="1:10" customFormat="1" x14ac:dyDescent="0.3">
      <c r="A37" s="14">
        <v>36</v>
      </c>
      <c r="B37" s="14" t="s">
        <v>910</v>
      </c>
      <c r="C37" s="15" t="s">
        <v>559</v>
      </c>
      <c r="D37" s="14" t="s">
        <v>1071</v>
      </c>
      <c r="E37" s="15" t="s">
        <v>562</v>
      </c>
      <c r="F37" s="14" t="s">
        <v>563</v>
      </c>
      <c r="G37" s="14" t="s">
        <v>563</v>
      </c>
      <c r="H37" s="17">
        <v>40141</v>
      </c>
      <c r="I37" s="14" t="s">
        <v>560</v>
      </c>
      <c r="J37" s="14" t="s">
        <v>561</v>
      </c>
    </row>
    <row r="38" spans="1:10" customFormat="1" x14ac:dyDescent="0.3">
      <c r="A38" s="14">
        <v>37</v>
      </c>
      <c r="B38" s="14" t="s">
        <v>910</v>
      </c>
      <c r="C38" s="15" t="s">
        <v>564</v>
      </c>
      <c r="D38" s="14" t="s">
        <v>1072</v>
      </c>
      <c r="E38" s="15" t="s">
        <v>567</v>
      </c>
      <c r="F38" s="14" t="s">
        <v>568</v>
      </c>
      <c r="G38" s="14" t="s">
        <v>569</v>
      </c>
      <c r="H38" s="17">
        <v>40161</v>
      </c>
      <c r="I38" s="14" t="s">
        <v>565</v>
      </c>
      <c r="J38" s="14" t="s">
        <v>566</v>
      </c>
    </row>
    <row r="39" spans="1:10" customFormat="1" x14ac:dyDescent="0.3">
      <c r="A39" s="14">
        <v>38</v>
      </c>
      <c r="B39" s="14" t="s">
        <v>910</v>
      </c>
      <c r="C39" s="15" t="s">
        <v>570</v>
      </c>
      <c r="D39" s="14" t="s">
        <v>1073</v>
      </c>
      <c r="E39" s="15" t="s">
        <v>573</v>
      </c>
      <c r="F39" s="14" t="s">
        <v>574</v>
      </c>
      <c r="G39" s="14" t="s">
        <v>574</v>
      </c>
      <c r="H39" s="17">
        <v>39471</v>
      </c>
      <c r="I39" s="14" t="s">
        <v>571</v>
      </c>
      <c r="J39" s="14" t="s">
        <v>572</v>
      </c>
    </row>
    <row r="41" spans="1:10" customFormat="1" x14ac:dyDescent="0.3">
      <c r="A41" s="14">
        <v>40</v>
      </c>
      <c r="B41" s="14" t="s">
        <v>910</v>
      </c>
      <c r="C41" s="15" t="s">
        <v>581</v>
      </c>
      <c r="D41" s="14" t="s">
        <v>1075</v>
      </c>
      <c r="E41" s="15" t="s">
        <v>584</v>
      </c>
      <c r="F41" s="14" t="s">
        <v>585</v>
      </c>
      <c r="G41" s="14" t="s">
        <v>585</v>
      </c>
      <c r="H41" s="16">
        <v>40308</v>
      </c>
      <c r="I41" s="14" t="s">
        <v>582</v>
      </c>
      <c r="J41" s="14" t="s">
        <v>583</v>
      </c>
    </row>
    <row r="42" spans="1:10" customFormat="1" x14ac:dyDescent="0.3">
      <c r="A42" s="14">
        <v>41</v>
      </c>
      <c r="B42" s="14" t="s">
        <v>910</v>
      </c>
      <c r="C42" s="15" t="s">
        <v>586</v>
      </c>
      <c r="D42" s="14" t="s">
        <v>1076</v>
      </c>
      <c r="E42" s="15" t="s">
        <v>589</v>
      </c>
      <c r="F42" s="14" t="s">
        <v>590</v>
      </c>
      <c r="G42" s="14" t="s">
        <v>590</v>
      </c>
      <c r="H42" s="17">
        <v>40512</v>
      </c>
      <c r="I42" s="14" t="s">
        <v>587</v>
      </c>
      <c r="J42" s="14" t="s">
        <v>588</v>
      </c>
    </row>
    <row r="44" spans="1:10" customFormat="1" x14ac:dyDescent="0.3">
      <c r="A44" s="14">
        <v>43</v>
      </c>
      <c r="B44" s="14" t="s">
        <v>910</v>
      </c>
      <c r="C44" s="15" t="s">
        <v>597</v>
      </c>
      <c r="D44" s="14" t="s">
        <v>1078</v>
      </c>
      <c r="E44" s="15" t="s">
        <v>600</v>
      </c>
      <c r="F44" s="14" t="s">
        <v>601</v>
      </c>
      <c r="G44" s="14" t="s">
        <v>601</v>
      </c>
      <c r="H44" s="17">
        <v>39010</v>
      </c>
      <c r="I44" s="14" t="s">
        <v>598</v>
      </c>
      <c r="J44" s="14" t="s">
        <v>599</v>
      </c>
    </row>
    <row r="45" spans="1:10" customFormat="1" x14ac:dyDescent="0.3">
      <c r="A45" s="14">
        <v>44</v>
      </c>
      <c r="B45" s="14" t="s">
        <v>910</v>
      </c>
      <c r="C45" s="15" t="s">
        <v>602</v>
      </c>
      <c r="D45" s="14" t="s">
        <v>1079</v>
      </c>
      <c r="E45" s="15" t="s">
        <v>605</v>
      </c>
      <c r="F45" s="14" t="s">
        <v>606</v>
      </c>
      <c r="G45" s="14" t="s">
        <v>607</v>
      </c>
      <c r="H45" s="17">
        <v>39042</v>
      </c>
      <c r="I45" s="14" t="s">
        <v>603</v>
      </c>
      <c r="J45" s="14" t="s">
        <v>604</v>
      </c>
    </row>
    <row r="46" spans="1:10" customFormat="1" x14ac:dyDescent="0.3">
      <c r="A46" s="14">
        <v>45</v>
      </c>
      <c r="B46" s="14" t="s">
        <v>910</v>
      </c>
      <c r="C46" s="15" t="s">
        <v>608</v>
      </c>
      <c r="D46" s="14" t="s">
        <v>1080</v>
      </c>
      <c r="E46" s="15" t="s">
        <v>611</v>
      </c>
      <c r="F46" s="14" t="s">
        <v>612</v>
      </c>
      <c r="G46" s="14" t="s">
        <v>613</v>
      </c>
      <c r="H46" s="16">
        <v>39883</v>
      </c>
      <c r="I46" s="14" t="s">
        <v>609</v>
      </c>
      <c r="J46" s="14" t="s">
        <v>610</v>
      </c>
    </row>
    <row r="47" spans="1:10" customFormat="1" x14ac:dyDescent="0.3">
      <c r="A47" s="14">
        <v>46</v>
      </c>
      <c r="B47" s="14" t="s">
        <v>910</v>
      </c>
      <c r="C47" s="15" t="s">
        <v>615</v>
      </c>
      <c r="D47" s="14" t="s">
        <v>1081</v>
      </c>
      <c r="E47" s="15" t="s">
        <v>618</v>
      </c>
      <c r="F47" s="14" t="s">
        <v>619</v>
      </c>
      <c r="G47" s="14" t="s">
        <v>620</v>
      </c>
      <c r="H47" s="16">
        <v>38880</v>
      </c>
      <c r="I47" s="14" t="s">
        <v>616</v>
      </c>
      <c r="J47" s="14" t="s">
        <v>617</v>
      </c>
    </row>
    <row r="48" spans="1:10" customFormat="1" x14ac:dyDescent="0.3">
      <c r="A48" s="14">
        <v>47</v>
      </c>
      <c r="B48" s="14" t="s">
        <v>910</v>
      </c>
      <c r="C48" s="15" t="s">
        <v>621</v>
      </c>
      <c r="D48" s="14" t="s">
        <v>1082</v>
      </c>
      <c r="E48" s="15" t="s">
        <v>624</v>
      </c>
      <c r="F48" s="14" t="s">
        <v>625</v>
      </c>
      <c r="G48" s="14" t="s">
        <v>626</v>
      </c>
      <c r="H48" s="16">
        <v>39179</v>
      </c>
      <c r="I48" s="14" t="s">
        <v>622</v>
      </c>
      <c r="J48" s="14" t="s">
        <v>623</v>
      </c>
    </row>
    <row r="49" spans="1:10" customFormat="1" x14ac:dyDescent="0.3">
      <c r="A49" s="14">
        <v>48</v>
      </c>
      <c r="B49" s="14" t="s">
        <v>910</v>
      </c>
      <c r="C49" s="15" t="s">
        <v>627</v>
      </c>
      <c r="D49" s="14" t="s">
        <v>1083</v>
      </c>
      <c r="E49" s="15" t="s">
        <v>630</v>
      </c>
      <c r="F49" s="14" t="s">
        <v>631</v>
      </c>
      <c r="G49" s="14" t="s">
        <v>632</v>
      </c>
      <c r="H49" s="17">
        <v>39797</v>
      </c>
      <c r="I49" s="14" t="s">
        <v>628</v>
      </c>
      <c r="J49" s="14" t="s">
        <v>629</v>
      </c>
    </row>
    <row r="50" spans="1:10" customFormat="1" x14ac:dyDescent="0.3">
      <c r="A50" s="14">
        <v>49</v>
      </c>
      <c r="B50" s="14" t="s">
        <v>910</v>
      </c>
      <c r="C50" s="15" t="s">
        <v>634</v>
      </c>
      <c r="D50" s="14" t="s">
        <v>1084</v>
      </c>
      <c r="E50" s="15" t="s">
        <v>637</v>
      </c>
      <c r="F50" s="14" t="s">
        <v>638</v>
      </c>
      <c r="G50" s="14" t="s">
        <v>638</v>
      </c>
      <c r="H50" s="17">
        <v>39064</v>
      </c>
      <c r="I50" s="14" t="s">
        <v>635</v>
      </c>
      <c r="J50" s="14" t="s">
        <v>636</v>
      </c>
    </row>
    <row r="52" spans="1:10" customFormat="1" x14ac:dyDescent="0.3">
      <c r="A52" s="14">
        <v>51</v>
      </c>
      <c r="B52" s="14" t="s">
        <v>910</v>
      </c>
      <c r="C52" s="15" t="s">
        <v>645</v>
      </c>
      <c r="D52" s="14" t="s">
        <v>1086</v>
      </c>
      <c r="E52" s="15" t="s">
        <v>648</v>
      </c>
      <c r="F52" s="14" t="s">
        <v>649</v>
      </c>
      <c r="G52" s="14" t="s">
        <v>649</v>
      </c>
      <c r="H52" s="17">
        <v>39350</v>
      </c>
      <c r="I52" s="14" t="s">
        <v>646</v>
      </c>
      <c r="J52" s="14" t="s">
        <v>647</v>
      </c>
    </row>
    <row r="53" spans="1:10" customFormat="1" x14ac:dyDescent="0.3">
      <c r="A53" s="14">
        <v>52</v>
      </c>
      <c r="B53" s="14" t="s">
        <v>910</v>
      </c>
      <c r="C53" s="15" t="s">
        <v>650</v>
      </c>
      <c r="D53" s="14" t="s">
        <v>1087</v>
      </c>
      <c r="E53" s="15" t="s">
        <v>653</v>
      </c>
      <c r="F53" s="14" t="s">
        <v>654</v>
      </c>
      <c r="G53" s="14" t="s">
        <v>654</v>
      </c>
      <c r="H53" s="17">
        <v>40197</v>
      </c>
      <c r="I53" s="14" t="s">
        <v>651</v>
      </c>
      <c r="J53" s="14" t="s">
        <v>652</v>
      </c>
    </row>
    <row r="54" spans="1:10" customFormat="1" x14ac:dyDescent="0.3">
      <c r="A54" s="14">
        <v>53</v>
      </c>
      <c r="B54" s="14" t="s">
        <v>910</v>
      </c>
      <c r="C54" s="15" t="s">
        <v>655</v>
      </c>
      <c r="D54" s="14" t="s">
        <v>1088</v>
      </c>
      <c r="E54" s="15" t="s">
        <v>658</v>
      </c>
      <c r="F54" s="14" t="s">
        <v>659</v>
      </c>
      <c r="G54" s="14" t="s">
        <v>659</v>
      </c>
      <c r="H54" s="17">
        <v>39049</v>
      </c>
      <c r="I54" s="14" t="s">
        <v>656</v>
      </c>
      <c r="J54" s="14" t="s">
        <v>657</v>
      </c>
    </row>
    <row r="55" spans="1:10" customFormat="1" x14ac:dyDescent="0.3">
      <c r="A55" s="14">
        <v>54</v>
      </c>
      <c r="B55" s="14" t="s">
        <v>910</v>
      </c>
      <c r="C55" s="15" t="s">
        <v>660</v>
      </c>
      <c r="D55" s="14" t="s">
        <v>1089</v>
      </c>
      <c r="E55" s="15" t="s">
        <v>663</v>
      </c>
      <c r="F55" s="14" t="s">
        <v>664</v>
      </c>
      <c r="G55" s="14" t="s">
        <v>664</v>
      </c>
      <c r="H55" s="17">
        <v>39386</v>
      </c>
      <c r="I55" s="14" t="s">
        <v>661</v>
      </c>
      <c r="J55" s="14" t="s">
        <v>662</v>
      </c>
    </row>
    <row r="56" spans="1:10" customFormat="1" x14ac:dyDescent="0.3">
      <c r="A56" s="14">
        <v>55</v>
      </c>
      <c r="B56" s="14" t="s">
        <v>910</v>
      </c>
      <c r="C56" s="15" t="s">
        <v>665</v>
      </c>
      <c r="D56" s="14" t="s">
        <v>1090</v>
      </c>
      <c r="E56" s="15" t="s">
        <v>668</v>
      </c>
      <c r="F56" s="14" t="s">
        <v>669</v>
      </c>
      <c r="G56" s="14" t="s">
        <v>670</v>
      </c>
      <c r="H56" s="16">
        <v>40522</v>
      </c>
      <c r="I56" s="14" t="s">
        <v>666</v>
      </c>
      <c r="J56" s="14" t="s">
        <v>667</v>
      </c>
    </row>
    <row r="57" spans="1:10" customFormat="1" x14ac:dyDescent="0.3">
      <c r="A57" s="14">
        <v>56</v>
      </c>
      <c r="B57" s="14" t="s">
        <v>910</v>
      </c>
      <c r="C57" s="15" t="s">
        <v>671</v>
      </c>
      <c r="D57" s="14" t="s">
        <v>1091</v>
      </c>
      <c r="E57" s="15" t="s">
        <v>674</v>
      </c>
      <c r="F57" s="14" t="s">
        <v>675</v>
      </c>
      <c r="G57" s="14" t="s">
        <v>675</v>
      </c>
      <c r="H57" s="17">
        <v>39043</v>
      </c>
      <c r="I57" s="14" t="s">
        <v>672</v>
      </c>
      <c r="J57" s="14" t="s">
        <v>673</v>
      </c>
    </row>
    <row r="58" spans="1:10" customFormat="1" x14ac:dyDescent="0.3">
      <c r="A58" s="14">
        <v>57</v>
      </c>
      <c r="B58" s="14" t="s">
        <v>910</v>
      </c>
      <c r="C58" s="15" t="s">
        <v>676</v>
      </c>
      <c r="D58" s="14" t="s">
        <v>1092</v>
      </c>
      <c r="E58" s="15" t="s">
        <v>679</v>
      </c>
      <c r="F58" s="14" t="s">
        <v>680</v>
      </c>
      <c r="G58" s="14" t="s">
        <v>680</v>
      </c>
      <c r="H58" s="16">
        <v>39579</v>
      </c>
      <c r="I58" s="14" t="s">
        <v>677</v>
      </c>
      <c r="J58" s="14" t="s">
        <v>678</v>
      </c>
    </row>
    <row r="59" spans="1:10" customFormat="1" x14ac:dyDescent="0.3">
      <c r="A59" s="14">
        <v>58</v>
      </c>
      <c r="B59" s="14" t="s">
        <v>910</v>
      </c>
      <c r="C59" s="15" t="s">
        <v>681</v>
      </c>
      <c r="D59" s="14" t="s">
        <v>1093</v>
      </c>
      <c r="E59" s="15" t="s">
        <v>684</v>
      </c>
      <c r="F59" s="14" t="s">
        <v>685</v>
      </c>
      <c r="G59" s="14" t="s">
        <v>685</v>
      </c>
      <c r="H59" s="17">
        <v>39386</v>
      </c>
      <c r="I59" s="14" t="s">
        <v>682</v>
      </c>
      <c r="J59" s="14" t="s">
        <v>683</v>
      </c>
    </row>
    <row r="60" spans="1:10" customFormat="1" x14ac:dyDescent="0.3">
      <c r="A60" s="14">
        <v>59</v>
      </c>
      <c r="B60" s="14" t="s">
        <v>910</v>
      </c>
      <c r="C60" s="15" t="s">
        <v>686</v>
      </c>
      <c r="D60" s="14" t="s">
        <v>1094</v>
      </c>
      <c r="E60" s="15" t="s">
        <v>689</v>
      </c>
      <c r="F60" s="14" t="s">
        <v>690</v>
      </c>
      <c r="G60" s="14" t="s">
        <v>690</v>
      </c>
      <c r="H60" s="16">
        <v>40433</v>
      </c>
      <c r="I60" s="14" t="s">
        <v>687</v>
      </c>
      <c r="J60" s="14" t="s">
        <v>688</v>
      </c>
    </row>
    <row r="61" spans="1:10" customFormat="1" x14ac:dyDescent="0.3">
      <c r="A61" s="14">
        <v>60</v>
      </c>
      <c r="B61" s="14" t="s">
        <v>910</v>
      </c>
      <c r="C61" s="15" t="s">
        <v>691</v>
      </c>
      <c r="D61" s="14" t="s">
        <v>1095</v>
      </c>
      <c r="E61" s="15" t="s">
        <v>694</v>
      </c>
      <c r="F61" s="14" t="s">
        <v>695</v>
      </c>
      <c r="G61" s="14" t="s">
        <v>695</v>
      </c>
      <c r="H61" s="17">
        <v>40470</v>
      </c>
      <c r="I61" s="14" t="s">
        <v>692</v>
      </c>
      <c r="J61" s="14" t="s">
        <v>693</v>
      </c>
    </row>
    <row r="62" spans="1:10" customFormat="1" x14ac:dyDescent="0.3">
      <c r="A62" s="14">
        <v>61</v>
      </c>
      <c r="B62" s="14" t="s">
        <v>910</v>
      </c>
      <c r="C62" s="15" t="s">
        <v>696</v>
      </c>
      <c r="D62" s="14" t="s">
        <v>1096</v>
      </c>
      <c r="E62" s="15" t="s">
        <v>699</v>
      </c>
      <c r="F62" s="14" t="s">
        <v>700</v>
      </c>
      <c r="G62" s="14" t="s">
        <v>701</v>
      </c>
      <c r="H62" s="17">
        <v>40421</v>
      </c>
      <c r="I62" s="14" t="s">
        <v>697</v>
      </c>
      <c r="J62" s="14" t="s">
        <v>698</v>
      </c>
    </row>
    <row r="63" spans="1:10" customFormat="1" x14ac:dyDescent="0.3">
      <c r="A63" s="14">
        <v>62</v>
      </c>
      <c r="B63" s="14" t="s">
        <v>910</v>
      </c>
      <c r="C63" s="15" t="s">
        <v>702</v>
      </c>
      <c r="D63" s="14" t="s">
        <v>1097</v>
      </c>
      <c r="E63" s="15" t="s">
        <v>705</v>
      </c>
      <c r="F63" s="14" t="s">
        <v>706</v>
      </c>
      <c r="G63" s="14" t="s">
        <v>706</v>
      </c>
      <c r="H63" s="16">
        <v>40302</v>
      </c>
      <c r="I63" s="14" t="s">
        <v>703</v>
      </c>
      <c r="J63" s="14" t="s">
        <v>704</v>
      </c>
    </row>
    <row r="64" spans="1:10" customFormat="1" x14ac:dyDescent="0.3">
      <c r="A64" s="14">
        <v>63</v>
      </c>
      <c r="B64" s="14" t="s">
        <v>910</v>
      </c>
      <c r="C64" s="15" t="s">
        <v>707</v>
      </c>
      <c r="D64" s="14" t="s">
        <v>1098</v>
      </c>
      <c r="E64" s="15" t="s">
        <v>710</v>
      </c>
      <c r="F64" s="14" t="s">
        <v>711</v>
      </c>
      <c r="G64" s="14" t="s">
        <v>712</v>
      </c>
      <c r="H64" s="17">
        <v>39036</v>
      </c>
      <c r="I64" s="14" t="s">
        <v>708</v>
      </c>
      <c r="J64" s="14" t="s">
        <v>709</v>
      </c>
    </row>
    <row r="65" spans="1:10" customFormat="1" x14ac:dyDescent="0.3">
      <c r="A65" s="14">
        <v>64</v>
      </c>
      <c r="B65" s="14" t="s">
        <v>910</v>
      </c>
      <c r="C65" s="15" t="s">
        <v>713</v>
      </c>
      <c r="D65" s="14" t="s">
        <v>1099</v>
      </c>
      <c r="E65" s="15" t="s">
        <v>716</v>
      </c>
      <c r="F65" s="14" t="s">
        <v>717</v>
      </c>
      <c r="G65" s="14" t="s">
        <v>718</v>
      </c>
      <c r="H65" s="16">
        <v>39022</v>
      </c>
      <c r="I65" s="14" t="s">
        <v>714</v>
      </c>
      <c r="J65" s="14" t="s">
        <v>715</v>
      </c>
    </row>
    <row r="66" spans="1:10" customFormat="1" x14ac:dyDescent="0.3">
      <c r="A66" s="14">
        <v>65</v>
      </c>
      <c r="B66" s="14" t="s">
        <v>910</v>
      </c>
      <c r="C66" s="15" t="s">
        <v>719</v>
      </c>
      <c r="D66" s="14" t="s">
        <v>1100</v>
      </c>
      <c r="E66" s="15" t="s">
        <v>722</v>
      </c>
      <c r="F66" s="14" t="s">
        <v>723</v>
      </c>
      <c r="G66" s="14" t="s">
        <v>723</v>
      </c>
      <c r="H66" s="17">
        <v>40116</v>
      </c>
      <c r="I66" s="14" t="s">
        <v>720</v>
      </c>
      <c r="J66" s="14" t="s">
        <v>721</v>
      </c>
    </row>
    <row r="67" spans="1:10" customFormat="1" x14ac:dyDescent="0.3">
      <c r="A67" s="14">
        <v>66</v>
      </c>
      <c r="B67" s="14" t="s">
        <v>910</v>
      </c>
      <c r="C67" s="15" t="s">
        <v>724</v>
      </c>
      <c r="D67" s="14" t="s">
        <v>1101</v>
      </c>
      <c r="E67" s="15" t="s">
        <v>367</v>
      </c>
      <c r="F67" s="14" t="s">
        <v>633</v>
      </c>
      <c r="G67" s="14" t="s">
        <v>727</v>
      </c>
      <c r="H67" s="17">
        <v>39051</v>
      </c>
      <c r="I67" s="14" t="s">
        <v>725</v>
      </c>
      <c r="J67" s="14" t="s">
        <v>726</v>
      </c>
    </row>
    <row r="68" spans="1:10" customFormat="1" x14ac:dyDescent="0.3">
      <c r="A68" s="14">
        <v>67</v>
      </c>
      <c r="B68" s="14" t="s">
        <v>910</v>
      </c>
      <c r="C68" s="15" t="s">
        <v>728</v>
      </c>
      <c r="D68" s="14" t="s">
        <v>1102</v>
      </c>
      <c r="E68" s="15" t="s">
        <v>731</v>
      </c>
      <c r="F68" s="14" t="s">
        <v>732</v>
      </c>
      <c r="G68" s="14" t="s">
        <v>733</v>
      </c>
      <c r="H68" s="17">
        <v>39772</v>
      </c>
      <c r="I68" s="14" t="s">
        <v>729</v>
      </c>
      <c r="J68" s="14" t="s">
        <v>730</v>
      </c>
    </row>
    <row r="69" spans="1:10" customFormat="1" x14ac:dyDescent="0.3">
      <c r="A69" s="14">
        <v>68</v>
      </c>
      <c r="B69" s="14" t="s">
        <v>910</v>
      </c>
      <c r="C69" s="15" t="s">
        <v>734</v>
      </c>
      <c r="D69" s="14" t="s">
        <v>1103</v>
      </c>
      <c r="E69" s="15" t="s">
        <v>737</v>
      </c>
      <c r="F69" s="14" t="s">
        <v>738</v>
      </c>
      <c r="G69" s="14" t="s">
        <v>738</v>
      </c>
      <c r="H69" s="16">
        <v>40457</v>
      </c>
      <c r="I69" s="14" t="s">
        <v>735</v>
      </c>
      <c r="J69" s="14" t="s">
        <v>736</v>
      </c>
    </row>
    <row r="70" spans="1:10" customFormat="1" x14ac:dyDescent="0.3">
      <c r="A70" s="14">
        <v>69</v>
      </c>
      <c r="B70" s="14" t="s">
        <v>910</v>
      </c>
      <c r="C70" s="15" t="s">
        <v>739</v>
      </c>
      <c r="D70" s="14" t="s">
        <v>1104</v>
      </c>
      <c r="E70" s="15" t="s">
        <v>742</v>
      </c>
      <c r="F70" s="14" t="s">
        <v>743</v>
      </c>
      <c r="G70" s="14" t="s">
        <v>744</v>
      </c>
      <c r="H70" s="16">
        <v>38729</v>
      </c>
      <c r="I70" s="14" t="s">
        <v>740</v>
      </c>
      <c r="J70" s="14" t="s">
        <v>741</v>
      </c>
    </row>
    <row r="71" spans="1:10" customFormat="1" x14ac:dyDescent="0.3">
      <c r="A71" s="14">
        <v>70</v>
      </c>
      <c r="B71" s="14" t="s">
        <v>910</v>
      </c>
      <c r="C71" s="15" t="s">
        <v>745</v>
      </c>
      <c r="D71" s="14" t="s">
        <v>1105</v>
      </c>
      <c r="E71" s="15" t="s">
        <v>748</v>
      </c>
      <c r="F71" s="14" t="s">
        <v>749</v>
      </c>
      <c r="G71" s="14" t="s">
        <v>749</v>
      </c>
      <c r="H71" s="16">
        <v>39245</v>
      </c>
      <c r="I71" s="14" t="s">
        <v>746</v>
      </c>
      <c r="J71" s="14" t="s">
        <v>747</v>
      </c>
    </row>
    <row r="72" spans="1:10" customFormat="1" x14ac:dyDescent="0.3">
      <c r="A72" s="14">
        <v>71</v>
      </c>
      <c r="B72" s="14" t="s">
        <v>910</v>
      </c>
      <c r="C72" s="15" t="s">
        <v>750</v>
      </c>
      <c r="D72" s="14" t="s">
        <v>1106</v>
      </c>
      <c r="E72" s="15" t="s">
        <v>753</v>
      </c>
      <c r="F72" s="14" t="s">
        <v>754</v>
      </c>
      <c r="G72" s="14" t="s">
        <v>754</v>
      </c>
      <c r="H72" s="17">
        <v>40296</v>
      </c>
      <c r="I72" s="14" t="s">
        <v>751</v>
      </c>
      <c r="J72" s="14" t="s">
        <v>752</v>
      </c>
    </row>
    <row r="73" spans="1:10" customFormat="1" x14ac:dyDescent="0.3">
      <c r="A73" s="14">
        <v>72</v>
      </c>
      <c r="B73" s="14" t="s">
        <v>910</v>
      </c>
      <c r="C73" s="15" t="s">
        <v>755</v>
      </c>
      <c r="D73" s="14" t="s">
        <v>1107</v>
      </c>
      <c r="E73" s="15" t="s">
        <v>758</v>
      </c>
      <c r="F73" s="14" t="s">
        <v>614</v>
      </c>
      <c r="G73" s="14" t="s">
        <v>759</v>
      </c>
      <c r="H73" s="17">
        <v>40284</v>
      </c>
      <c r="I73" s="14" t="s">
        <v>756</v>
      </c>
      <c r="J73" s="14" t="s">
        <v>757</v>
      </c>
    </row>
    <row r="74" spans="1:10" customFormat="1" x14ac:dyDescent="0.3">
      <c r="A74" s="14">
        <v>73</v>
      </c>
      <c r="B74" s="14" t="s">
        <v>910</v>
      </c>
      <c r="C74" s="15" t="s">
        <v>760</v>
      </c>
      <c r="D74" s="14" t="s">
        <v>1108</v>
      </c>
      <c r="E74" s="15" t="s">
        <v>763</v>
      </c>
      <c r="F74" s="14" t="s">
        <v>764</v>
      </c>
      <c r="G74" s="14" t="s">
        <v>764</v>
      </c>
      <c r="H74" s="17">
        <v>39741</v>
      </c>
      <c r="I74" s="14" t="s">
        <v>761</v>
      </c>
      <c r="J74" s="14" t="s">
        <v>762</v>
      </c>
    </row>
    <row r="75" spans="1:10" customFormat="1" x14ac:dyDescent="0.3">
      <c r="A75" s="14">
        <v>74</v>
      </c>
      <c r="B75" s="14" t="s">
        <v>910</v>
      </c>
      <c r="C75" s="15" t="s">
        <v>765</v>
      </c>
      <c r="D75" s="14" t="s">
        <v>1109</v>
      </c>
      <c r="E75" s="15" t="s">
        <v>768</v>
      </c>
      <c r="F75" s="14" t="s">
        <v>769</v>
      </c>
      <c r="G75" s="14" t="s">
        <v>769</v>
      </c>
      <c r="H75" s="16">
        <v>38971</v>
      </c>
      <c r="I75" s="14" t="s">
        <v>766</v>
      </c>
      <c r="J75" s="14" t="s">
        <v>767</v>
      </c>
    </row>
    <row r="76" spans="1:10" customFormat="1" x14ac:dyDescent="0.3">
      <c r="A76" s="14">
        <v>75</v>
      </c>
      <c r="B76" s="14" t="s">
        <v>910</v>
      </c>
      <c r="C76" s="15" t="s">
        <v>770</v>
      </c>
      <c r="D76" s="14" t="s">
        <v>1110</v>
      </c>
      <c r="E76" s="15" t="s">
        <v>773</v>
      </c>
      <c r="F76" s="14" t="s">
        <v>774</v>
      </c>
      <c r="G76" s="14" t="s">
        <v>775</v>
      </c>
      <c r="H76" s="17">
        <v>40500</v>
      </c>
      <c r="I76" s="14" t="s">
        <v>771</v>
      </c>
      <c r="J76" s="14" t="s">
        <v>772</v>
      </c>
    </row>
    <row r="77" spans="1:10" customFormat="1" x14ac:dyDescent="0.3">
      <c r="A77" s="14">
        <v>76</v>
      </c>
      <c r="B77" s="14" t="s">
        <v>910</v>
      </c>
      <c r="C77" s="15" t="s">
        <v>776</v>
      </c>
      <c r="D77" s="14" t="s">
        <v>1111</v>
      </c>
      <c r="E77" s="15" t="s">
        <v>779</v>
      </c>
      <c r="F77" s="14" t="s">
        <v>780</v>
      </c>
      <c r="G77" s="14" t="s">
        <v>780</v>
      </c>
      <c r="H77" s="17">
        <v>40046</v>
      </c>
      <c r="I77" s="14" t="s">
        <v>777</v>
      </c>
      <c r="J77" s="14" t="s">
        <v>778</v>
      </c>
    </row>
    <row r="78" spans="1:10" customFormat="1" x14ac:dyDescent="0.3">
      <c r="A78" s="14">
        <v>77</v>
      </c>
      <c r="B78" s="14" t="s">
        <v>910</v>
      </c>
      <c r="C78" s="15" t="s">
        <v>781</v>
      </c>
      <c r="D78" s="14" t="s">
        <v>1112</v>
      </c>
      <c r="E78" s="15" t="s">
        <v>784</v>
      </c>
      <c r="F78" s="14" t="s">
        <v>785</v>
      </c>
      <c r="G78" s="14" t="s">
        <v>785</v>
      </c>
      <c r="H78" s="17">
        <v>40296</v>
      </c>
      <c r="I78" s="14" t="s">
        <v>782</v>
      </c>
      <c r="J78" s="14" t="s">
        <v>783</v>
      </c>
    </row>
    <row r="79" spans="1:10" customFormat="1" x14ac:dyDescent="0.3">
      <c r="A79" s="14">
        <v>78</v>
      </c>
      <c r="B79" s="14" t="s">
        <v>910</v>
      </c>
      <c r="C79" s="15" t="s">
        <v>786</v>
      </c>
      <c r="D79" s="14" t="s">
        <v>1113</v>
      </c>
      <c r="E79" s="15" t="s">
        <v>789</v>
      </c>
      <c r="F79" s="14" t="s">
        <v>790</v>
      </c>
      <c r="G79" s="14" t="s">
        <v>790</v>
      </c>
      <c r="H79" s="17">
        <v>39503</v>
      </c>
      <c r="I79" s="14" t="s">
        <v>787</v>
      </c>
      <c r="J79" s="14" t="s">
        <v>788</v>
      </c>
    </row>
    <row r="80" spans="1:10" customFormat="1" x14ac:dyDescent="0.3">
      <c r="A80" s="14">
        <v>79</v>
      </c>
      <c r="B80" s="14" t="s">
        <v>910</v>
      </c>
      <c r="C80" s="15" t="s">
        <v>791</v>
      </c>
      <c r="D80" s="14" t="s">
        <v>1114</v>
      </c>
      <c r="E80" s="15" t="s">
        <v>794</v>
      </c>
      <c r="F80" s="14" t="s">
        <v>795</v>
      </c>
      <c r="G80" s="14" t="s">
        <v>796</v>
      </c>
      <c r="H80" s="16">
        <v>39359</v>
      </c>
      <c r="I80" s="14" t="s">
        <v>792</v>
      </c>
      <c r="J80" s="14" t="s">
        <v>793</v>
      </c>
    </row>
    <row r="81" spans="1:10" customFormat="1" x14ac:dyDescent="0.3">
      <c r="A81" s="14">
        <v>80</v>
      </c>
      <c r="B81" s="14" t="s">
        <v>910</v>
      </c>
      <c r="C81" s="15" t="s">
        <v>797</v>
      </c>
      <c r="D81" s="14" t="s">
        <v>1115</v>
      </c>
      <c r="E81" s="15" t="s">
        <v>800</v>
      </c>
      <c r="F81" s="14" t="s">
        <v>801</v>
      </c>
      <c r="G81" s="14" t="s">
        <v>802</v>
      </c>
      <c r="H81" s="16">
        <v>38941</v>
      </c>
      <c r="I81" s="14" t="s">
        <v>798</v>
      </c>
      <c r="J81" s="14" t="s">
        <v>799</v>
      </c>
    </row>
    <row r="82" spans="1:10" customFormat="1" x14ac:dyDescent="0.3">
      <c r="A82" s="14">
        <v>81</v>
      </c>
      <c r="B82" s="14" t="s">
        <v>910</v>
      </c>
      <c r="C82" s="15" t="s">
        <v>803</v>
      </c>
      <c r="D82" s="14" t="s">
        <v>1116</v>
      </c>
      <c r="E82" s="15" t="s">
        <v>806</v>
      </c>
      <c r="F82" s="14" t="s">
        <v>807</v>
      </c>
      <c r="G82" s="14" t="s">
        <v>808</v>
      </c>
      <c r="H82" s="16">
        <v>39722</v>
      </c>
      <c r="I82" s="14" t="s">
        <v>804</v>
      </c>
      <c r="J82" s="14" t="s">
        <v>805</v>
      </c>
    </row>
    <row r="83" spans="1:10" customFormat="1" x14ac:dyDescent="0.3">
      <c r="A83" s="14">
        <v>82</v>
      </c>
      <c r="B83" s="14" t="s">
        <v>910</v>
      </c>
      <c r="C83" s="15" t="s">
        <v>809</v>
      </c>
      <c r="D83" s="14" t="s">
        <v>1117</v>
      </c>
      <c r="E83" s="15" t="s">
        <v>812</v>
      </c>
      <c r="F83" s="14" t="s">
        <v>813</v>
      </c>
      <c r="G83" s="14" t="s">
        <v>814</v>
      </c>
      <c r="H83" s="17">
        <v>40170</v>
      </c>
      <c r="I83" s="14" t="s">
        <v>810</v>
      </c>
      <c r="J83" s="14" t="s">
        <v>811</v>
      </c>
    </row>
    <row r="84" spans="1:10" customFormat="1" x14ac:dyDescent="0.3">
      <c r="A84" s="14">
        <v>83</v>
      </c>
      <c r="B84" s="14" t="s">
        <v>910</v>
      </c>
      <c r="C84" s="15" t="s">
        <v>815</v>
      </c>
      <c r="D84" s="14" t="s">
        <v>1118</v>
      </c>
      <c r="E84" s="15" t="s">
        <v>818</v>
      </c>
      <c r="F84" s="14" t="s">
        <v>819</v>
      </c>
      <c r="G84" s="14" t="s">
        <v>819</v>
      </c>
      <c r="H84" s="16">
        <v>39033</v>
      </c>
      <c r="I84" s="14" t="s">
        <v>816</v>
      </c>
      <c r="J84" s="14" t="s">
        <v>817</v>
      </c>
    </row>
    <row r="85" spans="1:10" customFormat="1" x14ac:dyDescent="0.3">
      <c r="A85" s="14">
        <v>84</v>
      </c>
      <c r="B85" s="14" t="s">
        <v>910</v>
      </c>
      <c r="C85" s="15" t="s">
        <v>820</v>
      </c>
      <c r="D85" s="14" t="s">
        <v>1119</v>
      </c>
      <c r="E85" s="15" t="s">
        <v>823</v>
      </c>
      <c r="F85" s="14" t="s">
        <v>824</v>
      </c>
      <c r="G85" s="14" t="s">
        <v>825</v>
      </c>
      <c r="H85" s="16">
        <v>39026</v>
      </c>
      <c r="I85" s="14" t="s">
        <v>821</v>
      </c>
      <c r="J85" s="14" t="s">
        <v>822</v>
      </c>
    </row>
    <row r="86" spans="1:10" customFormat="1" x14ac:dyDescent="0.3">
      <c r="A86" s="14">
        <v>85</v>
      </c>
      <c r="B86" s="14" t="s">
        <v>910</v>
      </c>
      <c r="C86" s="15" t="s">
        <v>826</v>
      </c>
      <c r="D86" s="14" t="s">
        <v>1120</v>
      </c>
      <c r="E86" s="15" t="s">
        <v>829</v>
      </c>
      <c r="F86" s="14" t="s">
        <v>830</v>
      </c>
      <c r="G86" s="14" t="s">
        <v>830</v>
      </c>
      <c r="H86" s="17">
        <v>40284</v>
      </c>
      <c r="I86" s="14" t="s">
        <v>827</v>
      </c>
      <c r="J86" s="14" t="s">
        <v>828</v>
      </c>
    </row>
    <row r="87" spans="1:10" customFormat="1" x14ac:dyDescent="0.3">
      <c r="A87" s="14">
        <v>86</v>
      </c>
      <c r="B87" s="14" t="s">
        <v>910</v>
      </c>
      <c r="C87" s="15" t="s">
        <v>831</v>
      </c>
      <c r="D87" s="14" t="s">
        <v>1121</v>
      </c>
      <c r="E87" s="15" t="s">
        <v>834</v>
      </c>
      <c r="F87" s="14" t="s">
        <v>835</v>
      </c>
      <c r="G87" s="14" t="s">
        <v>835</v>
      </c>
      <c r="H87" s="17">
        <v>39044</v>
      </c>
      <c r="I87" s="14" t="s">
        <v>832</v>
      </c>
      <c r="J87" s="14" t="s">
        <v>833</v>
      </c>
    </row>
    <row r="88" spans="1:10" customFormat="1" x14ac:dyDescent="0.3">
      <c r="A88" s="14">
        <v>87</v>
      </c>
      <c r="B88" s="14" t="s">
        <v>910</v>
      </c>
      <c r="C88" s="15" t="s">
        <v>836</v>
      </c>
      <c r="D88" s="14" t="s">
        <v>1122</v>
      </c>
      <c r="E88" s="15" t="s">
        <v>839</v>
      </c>
      <c r="F88" s="14" t="s">
        <v>840</v>
      </c>
      <c r="G88" s="14" t="s">
        <v>840</v>
      </c>
      <c r="H88" s="17">
        <v>40438</v>
      </c>
      <c r="I88" s="14" t="s">
        <v>837</v>
      </c>
      <c r="J88" s="14" t="s">
        <v>838</v>
      </c>
    </row>
    <row r="89" spans="1:10" customFormat="1" x14ac:dyDescent="0.3">
      <c r="A89" s="14">
        <v>88</v>
      </c>
      <c r="B89" s="14" t="s">
        <v>910</v>
      </c>
      <c r="C89" s="15" t="s">
        <v>841</v>
      </c>
      <c r="D89" s="14" t="s">
        <v>1123</v>
      </c>
      <c r="E89" s="15" t="s">
        <v>844</v>
      </c>
      <c r="F89" s="14" t="s">
        <v>845</v>
      </c>
      <c r="G89" s="14" t="s">
        <v>845</v>
      </c>
      <c r="H89" s="17">
        <v>40134</v>
      </c>
      <c r="I89" s="14" t="s">
        <v>842</v>
      </c>
      <c r="J89" s="14" t="s">
        <v>843</v>
      </c>
    </row>
    <row r="90" spans="1:10" customFormat="1" x14ac:dyDescent="0.3">
      <c r="A90" s="14">
        <v>89</v>
      </c>
      <c r="B90" s="14" t="s">
        <v>910</v>
      </c>
      <c r="C90" s="15" t="s">
        <v>846</v>
      </c>
      <c r="D90" s="14" t="s">
        <v>1124</v>
      </c>
      <c r="E90" s="15" t="s">
        <v>849</v>
      </c>
      <c r="F90" s="14" t="s">
        <v>850</v>
      </c>
      <c r="G90" s="14" t="s">
        <v>850</v>
      </c>
      <c r="H90" s="16">
        <v>40211</v>
      </c>
      <c r="I90" s="14" t="s">
        <v>847</v>
      </c>
      <c r="J90" s="14" t="s">
        <v>848</v>
      </c>
    </row>
    <row r="91" spans="1:10" customFormat="1" x14ac:dyDescent="0.3">
      <c r="A91" s="14">
        <v>90</v>
      </c>
      <c r="B91" s="14" t="s">
        <v>910</v>
      </c>
      <c r="C91" s="15" t="s">
        <v>851</v>
      </c>
      <c r="D91" s="14" t="s">
        <v>1125</v>
      </c>
      <c r="E91" s="15" t="s">
        <v>854</v>
      </c>
      <c r="F91" s="14" t="s">
        <v>855</v>
      </c>
      <c r="G91" s="14" t="s">
        <v>855</v>
      </c>
      <c r="H91" s="16">
        <v>40271</v>
      </c>
      <c r="I91" s="14" t="s">
        <v>852</v>
      </c>
      <c r="J91" s="14" t="s">
        <v>853</v>
      </c>
    </row>
    <row r="92" spans="1:10" customFormat="1" x14ac:dyDescent="0.3">
      <c r="A92" s="14">
        <v>91</v>
      </c>
      <c r="B92" s="14" t="s">
        <v>910</v>
      </c>
      <c r="C92" s="15" t="s">
        <v>856</v>
      </c>
      <c r="D92" s="14" t="s">
        <v>1126</v>
      </c>
      <c r="E92" s="15" t="s">
        <v>859</v>
      </c>
      <c r="F92" s="14" t="s">
        <v>860</v>
      </c>
      <c r="G92" s="14" t="s">
        <v>860</v>
      </c>
      <c r="H92" s="16">
        <v>40031</v>
      </c>
      <c r="I92" s="14" t="s">
        <v>857</v>
      </c>
      <c r="J92" s="14" t="s">
        <v>858</v>
      </c>
    </row>
    <row r="93" spans="1:10" customFormat="1" x14ac:dyDescent="0.3">
      <c r="A93" s="14">
        <v>92</v>
      </c>
      <c r="B93" s="14" t="s">
        <v>910</v>
      </c>
      <c r="C93" s="15" t="s">
        <v>861</v>
      </c>
      <c r="D93" s="14" t="s">
        <v>1127</v>
      </c>
      <c r="E93" s="15" t="s">
        <v>864</v>
      </c>
      <c r="F93" s="14" t="s">
        <v>865</v>
      </c>
      <c r="G93" s="14" t="s">
        <v>866</v>
      </c>
      <c r="H93" s="17">
        <v>40193</v>
      </c>
      <c r="I93" s="14" t="s">
        <v>862</v>
      </c>
      <c r="J93" s="14" t="s">
        <v>863</v>
      </c>
    </row>
    <row r="94" spans="1:10" customFormat="1" x14ac:dyDescent="0.3">
      <c r="A94" s="14">
        <v>93</v>
      </c>
      <c r="B94" s="14" t="s">
        <v>910</v>
      </c>
      <c r="C94" s="15" t="s">
        <v>867</v>
      </c>
      <c r="D94" s="14" t="s">
        <v>1128</v>
      </c>
      <c r="E94" s="15" t="s">
        <v>870</v>
      </c>
      <c r="F94" s="14" t="s">
        <v>871</v>
      </c>
      <c r="G94" s="14" t="s">
        <v>871</v>
      </c>
      <c r="H94" s="16">
        <v>39271</v>
      </c>
      <c r="I94" s="14" t="s">
        <v>868</v>
      </c>
      <c r="J94" s="14" t="s">
        <v>869</v>
      </c>
    </row>
    <row r="96" spans="1:10" customFormat="1" x14ac:dyDescent="0.3">
      <c r="A96" s="14">
        <v>95</v>
      </c>
      <c r="B96" s="14" t="s">
        <v>910</v>
      </c>
      <c r="C96" s="15" t="s">
        <v>877</v>
      </c>
      <c r="D96" s="14" t="s">
        <v>1130</v>
      </c>
      <c r="E96" s="15" t="s">
        <v>880</v>
      </c>
      <c r="F96" s="14" t="s">
        <v>881</v>
      </c>
      <c r="G96" s="14" t="s">
        <v>882</v>
      </c>
      <c r="H96" s="17">
        <v>39406</v>
      </c>
      <c r="I96" s="14" t="s">
        <v>878</v>
      </c>
      <c r="J96" s="14" t="s">
        <v>879</v>
      </c>
    </row>
    <row r="97" spans="1:10" customFormat="1" x14ac:dyDescent="0.3">
      <c r="A97" s="14">
        <v>96</v>
      </c>
      <c r="B97" s="14" t="s">
        <v>910</v>
      </c>
      <c r="C97" s="15" t="s">
        <v>883</v>
      </c>
      <c r="D97" s="14" t="s">
        <v>1131</v>
      </c>
      <c r="E97" s="15" t="s">
        <v>886</v>
      </c>
      <c r="F97" s="14" t="s">
        <v>887</v>
      </c>
      <c r="G97" s="14" t="s">
        <v>888</v>
      </c>
      <c r="H97" s="16">
        <v>39793</v>
      </c>
      <c r="I97" s="14" t="s">
        <v>884</v>
      </c>
      <c r="J97" s="14" t="s">
        <v>885</v>
      </c>
    </row>
    <row r="98" spans="1:10" customFormat="1" x14ac:dyDescent="0.3">
      <c r="A98" s="14">
        <v>97</v>
      </c>
      <c r="B98" s="14" t="s">
        <v>910</v>
      </c>
      <c r="C98" s="15" t="s">
        <v>889</v>
      </c>
      <c r="D98" s="14" t="s">
        <v>1132</v>
      </c>
      <c r="E98" s="15" t="s">
        <v>892</v>
      </c>
      <c r="F98" s="14" t="s">
        <v>845</v>
      </c>
      <c r="G98" s="14" t="s">
        <v>893</v>
      </c>
      <c r="H98" s="17">
        <v>39280</v>
      </c>
      <c r="I98" s="14" t="s">
        <v>890</v>
      </c>
      <c r="J98" s="14" t="s">
        <v>891</v>
      </c>
    </row>
    <row r="99" spans="1:10" customFormat="1" x14ac:dyDescent="0.3">
      <c r="A99" s="14">
        <v>98</v>
      </c>
      <c r="B99" s="14" t="s">
        <v>910</v>
      </c>
      <c r="C99" s="15" t="s">
        <v>894</v>
      </c>
      <c r="D99" s="14" t="s">
        <v>1133</v>
      </c>
      <c r="E99" s="15" t="s">
        <v>897</v>
      </c>
      <c r="F99" s="14" t="s">
        <v>898</v>
      </c>
      <c r="G99" s="14" t="s">
        <v>898</v>
      </c>
      <c r="H99" s="17">
        <v>39349</v>
      </c>
      <c r="I99" s="14" t="s">
        <v>895</v>
      </c>
      <c r="J99" s="14" t="s">
        <v>896</v>
      </c>
    </row>
    <row r="101" spans="1:10" customFormat="1" x14ac:dyDescent="0.3">
      <c r="A101" s="49">
        <v>100</v>
      </c>
      <c r="B101" s="49" t="s">
        <v>910</v>
      </c>
      <c r="C101" s="50" t="s">
        <v>904</v>
      </c>
      <c r="D101" s="49" t="s">
        <v>1135</v>
      </c>
      <c r="E101" s="50" t="s">
        <v>907</v>
      </c>
      <c r="F101" s="49" t="s">
        <v>908</v>
      </c>
      <c r="G101" s="49" t="s">
        <v>908</v>
      </c>
      <c r="H101" s="51">
        <v>39652</v>
      </c>
      <c r="I101" s="49" t="s">
        <v>905</v>
      </c>
      <c r="J101" s="49" t="s">
        <v>906</v>
      </c>
    </row>
    <row r="102" spans="1:10" customFormat="1" x14ac:dyDescent="0.3">
      <c r="A102" s="49"/>
      <c r="B102" s="49"/>
      <c r="C102" s="50"/>
      <c r="D102" s="49"/>
      <c r="E102" s="50"/>
      <c r="F102" s="49"/>
      <c r="G102" s="49"/>
      <c r="H102" s="51"/>
      <c r="I102" s="49"/>
      <c r="J102" s="49"/>
    </row>
    <row r="103" spans="1:10" x14ac:dyDescent="0.3">
      <c r="C103" s="52" t="s">
        <v>191</v>
      </c>
      <c r="D103" s="52" t="s">
        <v>368</v>
      </c>
      <c r="E103" s="52" t="s">
        <v>369</v>
      </c>
      <c r="F103" s="52" t="s">
        <v>1453</v>
      </c>
      <c r="G103" s="52" t="s">
        <v>371</v>
      </c>
      <c r="H103" s="52" t="s">
        <v>372</v>
      </c>
    </row>
    <row r="104" spans="1:10" s="69" customFormat="1" x14ac:dyDescent="0.3">
      <c r="A104" s="40">
        <v>2</v>
      </c>
      <c r="B104" s="41" t="s">
        <v>379</v>
      </c>
      <c r="C104" s="69" t="s">
        <v>1400</v>
      </c>
      <c r="D104" s="69" t="s">
        <v>1401</v>
      </c>
      <c r="E104" s="69" t="s">
        <v>1402</v>
      </c>
      <c r="F104" s="69" t="s">
        <v>367</v>
      </c>
      <c r="G104" s="69" t="s">
        <v>1403</v>
      </c>
      <c r="H104" s="69" t="s">
        <v>1404</v>
      </c>
      <c r="I104" s="70" t="s">
        <v>1405</v>
      </c>
    </row>
    <row r="105" spans="1:10" x14ac:dyDescent="0.3">
      <c r="C105" s="52" t="s">
        <v>1381</v>
      </c>
      <c r="D105" s="52" t="s">
        <v>1382</v>
      </c>
      <c r="E105" s="52" t="s">
        <v>1383</v>
      </c>
      <c r="F105" s="52" t="s">
        <v>1384</v>
      </c>
      <c r="G105" s="52" t="s">
        <v>1385</v>
      </c>
      <c r="H105" s="52" t="s">
        <v>1386</v>
      </c>
      <c r="I105" s="52" t="s">
        <v>1387</v>
      </c>
    </row>
    <row r="106" spans="1:10" s="69" customFormat="1" x14ac:dyDescent="0.3">
      <c r="A106" s="40">
        <v>6</v>
      </c>
      <c r="B106" s="41" t="s">
        <v>399</v>
      </c>
      <c r="C106" s="69" t="s">
        <v>1388</v>
      </c>
      <c r="D106" s="69" t="s">
        <v>1389</v>
      </c>
      <c r="E106" s="69" t="s">
        <v>1390</v>
      </c>
      <c r="F106" s="69" t="s">
        <v>1391</v>
      </c>
      <c r="G106" s="69" t="s">
        <v>1392</v>
      </c>
      <c r="H106" s="69" t="s">
        <v>1392</v>
      </c>
      <c r="I106" s="69" t="s">
        <v>1393</v>
      </c>
    </row>
    <row r="107" spans="1:10" x14ac:dyDescent="0.3">
      <c r="C107" s="52" t="s">
        <v>1394</v>
      </c>
      <c r="D107" s="52" t="s">
        <v>1395</v>
      </c>
      <c r="E107" s="52" t="s">
        <v>1396</v>
      </c>
      <c r="F107" s="52" t="s">
        <v>1397</v>
      </c>
      <c r="G107" s="52" t="s">
        <v>1398</v>
      </c>
      <c r="H107" s="52" t="s">
        <v>1399</v>
      </c>
      <c r="I107" s="53">
        <v>39449</v>
      </c>
    </row>
    <row r="108" spans="1:10" s="69" customFormat="1" x14ac:dyDescent="0.3">
      <c r="A108" s="40">
        <v>18</v>
      </c>
      <c r="B108" s="41" t="s">
        <v>463</v>
      </c>
      <c r="C108" s="69" t="s">
        <v>1406</v>
      </c>
      <c r="D108" s="69" t="s">
        <v>1407</v>
      </c>
      <c r="E108" s="69" t="s">
        <v>1408</v>
      </c>
      <c r="F108" s="69" t="s">
        <v>1409</v>
      </c>
      <c r="G108" s="69" t="s">
        <v>1410</v>
      </c>
      <c r="H108" s="69" t="s">
        <v>1410</v>
      </c>
      <c r="I108" s="70">
        <v>40549</v>
      </c>
    </row>
    <row r="109" spans="1:10" s="69" customFormat="1" x14ac:dyDescent="0.3">
      <c r="A109" s="40">
        <v>31</v>
      </c>
      <c r="B109" s="41" t="s">
        <v>532</v>
      </c>
      <c r="C109" s="69" t="s">
        <v>1411</v>
      </c>
      <c r="D109" s="69" t="s">
        <v>1412</v>
      </c>
      <c r="E109" s="69" t="s">
        <v>1413</v>
      </c>
      <c r="F109" s="69" t="s">
        <v>1414</v>
      </c>
      <c r="G109" s="69" t="s">
        <v>1415</v>
      </c>
      <c r="H109" s="69" t="s">
        <v>1415</v>
      </c>
      <c r="I109" s="69" t="s">
        <v>1416</v>
      </c>
    </row>
    <row r="110" spans="1:10" s="69" customFormat="1" x14ac:dyDescent="0.3">
      <c r="A110" s="40">
        <v>39</v>
      </c>
      <c r="B110" s="41" t="s">
        <v>575</v>
      </c>
      <c r="C110" s="69" t="s">
        <v>1417</v>
      </c>
      <c r="D110" s="69" t="s">
        <v>1418</v>
      </c>
      <c r="E110" s="69" t="s">
        <v>1419</v>
      </c>
      <c r="F110" s="69" t="s">
        <v>1420</v>
      </c>
      <c r="G110" s="69" t="s">
        <v>1421</v>
      </c>
      <c r="H110" s="69" t="s">
        <v>1422</v>
      </c>
      <c r="I110" s="70">
        <v>38941</v>
      </c>
    </row>
    <row r="111" spans="1:10" x14ac:dyDescent="0.3">
      <c r="C111" s="52" t="s">
        <v>1423</v>
      </c>
      <c r="D111" s="52" t="s">
        <v>1424</v>
      </c>
      <c r="E111" s="52" t="s">
        <v>1425</v>
      </c>
      <c r="F111" s="52" t="s">
        <v>1426</v>
      </c>
      <c r="G111" s="52" t="s">
        <v>1427</v>
      </c>
      <c r="H111" s="52" t="s">
        <v>1428</v>
      </c>
      <c r="I111" s="52" t="s">
        <v>1429</v>
      </c>
    </row>
    <row r="112" spans="1:10" s="69" customFormat="1" x14ac:dyDescent="0.3">
      <c r="A112" s="40">
        <v>42</v>
      </c>
      <c r="B112" s="41" t="s">
        <v>591</v>
      </c>
      <c r="C112" s="69" t="s">
        <v>1430</v>
      </c>
      <c r="D112" s="69" t="s">
        <v>1431</v>
      </c>
      <c r="E112" s="69" t="s">
        <v>1432</v>
      </c>
      <c r="F112" s="69" t="s">
        <v>1433</v>
      </c>
      <c r="G112" s="69" t="s">
        <v>1434</v>
      </c>
      <c r="H112" s="69" t="s">
        <v>1435</v>
      </c>
      <c r="I112" s="69" t="s">
        <v>1436</v>
      </c>
    </row>
    <row r="113" spans="1:10" x14ac:dyDescent="0.3">
      <c r="C113" s="52" t="s">
        <v>1437</v>
      </c>
      <c r="D113" s="52" t="s">
        <v>1438</v>
      </c>
      <c r="E113" s="52" t="s">
        <v>1439</v>
      </c>
      <c r="F113" s="52" t="s">
        <v>1440</v>
      </c>
      <c r="G113" s="52" t="s">
        <v>1441</v>
      </c>
      <c r="H113" s="52" t="s">
        <v>1442</v>
      </c>
      <c r="I113" s="53">
        <v>39398</v>
      </c>
    </row>
    <row r="114" spans="1:10" x14ac:dyDescent="0.3">
      <c r="C114" s="52" t="s">
        <v>1443</v>
      </c>
      <c r="D114" s="52" t="s">
        <v>1444</v>
      </c>
      <c r="E114" s="52" t="s">
        <v>1445</v>
      </c>
      <c r="F114" s="52" t="s">
        <v>1446</v>
      </c>
      <c r="G114" s="52" t="s">
        <v>1447</v>
      </c>
      <c r="H114" s="52" t="s">
        <v>1447</v>
      </c>
      <c r="I114" s="53">
        <v>36842</v>
      </c>
    </row>
    <row r="115" spans="1:10" x14ac:dyDescent="0.3">
      <c r="C115" s="52" t="s">
        <v>1448</v>
      </c>
      <c r="D115" s="52" t="s">
        <v>1449</v>
      </c>
      <c r="E115" s="52" t="s">
        <v>1450</v>
      </c>
      <c r="F115" s="52" t="s">
        <v>1451</v>
      </c>
      <c r="G115" s="52" t="s">
        <v>563</v>
      </c>
      <c r="H115" s="52" t="s">
        <v>563</v>
      </c>
      <c r="I115" s="52" t="s">
        <v>1452</v>
      </c>
    </row>
    <row r="116" spans="1:10" s="69" customFormat="1" x14ac:dyDescent="0.3">
      <c r="A116" s="40">
        <v>50</v>
      </c>
      <c r="B116" s="41" t="s">
        <v>639</v>
      </c>
      <c r="C116" s="69" t="s">
        <v>1454</v>
      </c>
      <c r="D116" s="69" t="s">
        <v>1455</v>
      </c>
      <c r="E116" s="69" t="s">
        <v>1456</v>
      </c>
      <c r="F116" s="69" t="s">
        <v>1457</v>
      </c>
      <c r="G116" s="69" t="s">
        <v>1458</v>
      </c>
      <c r="H116" s="69" t="s">
        <v>1459</v>
      </c>
      <c r="I116" s="69" t="s">
        <v>1460</v>
      </c>
    </row>
    <row r="117" spans="1:10" s="69" customFormat="1" x14ac:dyDescent="0.3">
      <c r="A117" s="40">
        <v>94</v>
      </c>
      <c r="B117" s="41" t="s">
        <v>872</v>
      </c>
      <c r="C117" s="69" t="s">
        <v>1461</v>
      </c>
      <c r="D117" s="69" t="s">
        <v>1462</v>
      </c>
      <c r="E117" s="69" t="s">
        <v>1463</v>
      </c>
      <c r="F117" s="69" t="s">
        <v>1464</v>
      </c>
      <c r="G117" s="69" t="s">
        <v>1465</v>
      </c>
      <c r="H117" s="69" t="s">
        <v>1465</v>
      </c>
      <c r="I117" s="69" t="s">
        <v>1466</v>
      </c>
    </row>
    <row r="118" spans="1:10" x14ac:dyDescent="0.3">
      <c r="C118" s="52" t="s">
        <v>1467</v>
      </c>
      <c r="D118" s="52" t="s">
        <v>1468</v>
      </c>
      <c r="E118" s="52" t="s">
        <v>1469</v>
      </c>
      <c r="F118" s="52" t="s">
        <v>1470</v>
      </c>
      <c r="G118" s="52" t="s">
        <v>1471</v>
      </c>
      <c r="H118" s="52" t="s">
        <v>1472</v>
      </c>
      <c r="I118" s="52" t="s">
        <v>1473</v>
      </c>
    </row>
    <row r="119" spans="1:10" s="69" customFormat="1" x14ac:dyDescent="0.3">
      <c r="A119" s="40">
        <v>99</v>
      </c>
      <c r="B119" s="41" t="s">
        <v>899</v>
      </c>
      <c r="C119" s="69" t="s">
        <v>1474</v>
      </c>
      <c r="D119" s="69" t="s">
        <v>1475</v>
      </c>
      <c r="E119" s="69" t="s">
        <v>1476</v>
      </c>
      <c r="F119" s="69" t="s">
        <v>1477</v>
      </c>
      <c r="G119" s="69" t="s">
        <v>1478</v>
      </c>
      <c r="H119" s="69" t="s">
        <v>1478</v>
      </c>
      <c r="I119" s="69" t="s">
        <v>1479</v>
      </c>
    </row>
    <row r="123" spans="1:10" s="44" customFormat="1" x14ac:dyDescent="0.3">
      <c r="A123" s="40">
        <v>2</v>
      </c>
      <c r="B123" s="41" t="s">
        <v>379</v>
      </c>
      <c r="C123" s="69" t="s">
        <v>1400</v>
      </c>
      <c r="D123" s="40" t="s">
        <v>1037</v>
      </c>
      <c r="E123" s="41" t="s">
        <v>382</v>
      </c>
      <c r="F123" s="40" t="s">
        <v>383</v>
      </c>
      <c r="G123" s="40" t="s">
        <v>383</v>
      </c>
      <c r="H123" s="45">
        <v>39756</v>
      </c>
      <c r="I123" s="40" t="s">
        <v>380</v>
      </c>
      <c r="J123" s="40" t="s">
        <v>381</v>
      </c>
    </row>
    <row r="124" spans="1:10" s="44" customFormat="1" x14ac:dyDescent="0.3">
      <c r="A124" s="40">
        <v>6</v>
      </c>
      <c r="B124" s="41" t="s">
        <v>399</v>
      </c>
      <c r="C124" s="69" t="s">
        <v>1388</v>
      </c>
      <c r="D124" s="40" t="s">
        <v>1041</v>
      </c>
      <c r="E124" s="41" t="s">
        <v>402</v>
      </c>
      <c r="F124" s="40" t="s">
        <v>403</v>
      </c>
      <c r="G124" s="40" t="s">
        <v>403</v>
      </c>
      <c r="H124" s="46">
        <v>39980</v>
      </c>
      <c r="I124" s="40" t="s">
        <v>400</v>
      </c>
      <c r="J124" s="40" t="s">
        <v>401</v>
      </c>
    </row>
    <row r="125" spans="1:10" s="44" customFormat="1" x14ac:dyDescent="0.3">
      <c r="A125" s="40">
        <v>18</v>
      </c>
      <c r="B125" s="41" t="s">
        <v>463</v>
      </c>
      <c r="C125" s="69" t="s">
        <v>1406</v>
      </c>
      <c r="D125" s="40" t="s">
        <v>1053</v>
      </c>
      <c r="E125" s="41" t="s">
        <v>466</v>
      </c>
      <c r="F125" s="40" t="s">
        <v>467</v>
      </c>
      <c r="G125" s="40" t="s">
        <v>467</v>
      </c>
      <c r="H125" s="45">
        <v>40063</v>
      </c>
      <c r="I125" s="40" t="s">
        <v>464</v>
      </c>
      <c r="J125" s="40" t="s">
        <v>465</v>
      </c>
    </row>
    <row r="126" spans="1:10" s="44" customFormat="1" x14ac:dyDescent="0.3">
      <c r="A126" s="40">
        <v>31</v>
      </c>
      <c r="B126" s="41" t="s">
        <v>532</v>
      </c>
      <c r="C126" s="69" t="s">
        <v>1411</v>
      </c>
      <c r="D126" s="40" t="s">
        <v>1066</v>
      </c>
      <c r="E126" s="41" t="s">
        <v>535</v>
      </c>
      <c r="F126" s="40" t="s">
        <v>536</v>
      </c>
      <c r="G126" s="40" t="s">
        <v>537</v>
      </c>
      <c r="H126" s="46">
        <v>40372</v>
      </c>
      <c r="I126" s="40" t="s">
        <v>533</v>
      </c>
      <c r="J126" s="40" t="s">
        <v>534</v>
      </c>
    </row>
    <row r="127" spans="1:10" x14ac:dyDescent="0.3">
      <c r="A127" s="40">
        <v>39</v>
      </c>
      <c r="B127" s="41" t="s">
        <v>575</v>
      </c>
      <c r="C127" s="69" t="s">
        <v>1417</v>
      </c>
      <c r="D127" s="40" t="s">
        <v>1074</v>
      </c>
      <c r="E127" s="41" t="s">
        <v>578</v>
      </c>
      <c r="F127" s="40" t="s">
        <v>579</v>
      </c>
      <c r="G127" s="40" t="s">
        <v>580</v>
      </c>
      <c r="H127" s="46">
        <v>40106</v>
      </c>
      <c r="I127" s="40" t="s">
        <v>576</v>
      </c>
      <c r="J127" s="40" t="s">
        <v>577</v>
      </c>
    </row>
    <row r="128" spans="1:10" s="44" customFormat="1" x14ac:dyDescent="0.3">
      <c r="A128" s="40">
        <v>42</v>
      </c>
      <c r="B128" s="41" t="s">
        <v>591</v>
      </c>
      <c r="C128" s="69" t="s">
        <v>1430</v>
      </c>
      <c r="D128" s="40" t="s">
        <v>1077</v>
      </c>
      <c r="E128" s="41" t="s">
        <v>594</v>
      </c>
      <c r="F128" s="40" t="s">
        <v>595</v>
      </c>
      <c r="G128" s="40" t="s">
        <v>596</v>
      </c>
      <c r="H128" s="46">
        <v>40172</v>
      </c>
      <c r="I128" s="40" t="s">
        <v>592</v>
      </c>
      <c r="J128" s="40" t="s">
        <v>593</v>
      </c>
    </row>
    <row r="129" spans="1:10" s="44" customFormat="1" x14ac:dyDescent="0.3">
      <c r="A129" s="40">
        <v>50</v>
      </c>
      <c r="B129" s="41" t="s">
        <v>639</v>
      </c>
      <c r="C129" s="69" t="s">
        <v>1454</v>
      </c>
      <c r="D129" s="40" t="s">
        <v>1085</v>
      </c>
      <c r="E129" s="41" t="s">
        <v>642</v>
      </c>
      <c r="F129" s="40" t="s">
        <v>643</v>
      </c>
      <c r="G129" s="40" t="s">
        <v>644</v>
      </c>
      <c r="H129" s="46">
        <v>39923</v>
      </c>
      <c r="I129" s="40" t="s">
        <v>640</v>
      </c>
      <c r="J129" s="40" t="s">
        <v>641</v>
      </c>
    </row>
    <row r="130" spans="1:10" s="44" customFormat="1" x14ac:dyDescent="0.3">
      <c r="A130" s="40">
        <v>94</v>
      </c>
      <c r="B130" s="41" t="s">
        <v>872</v>
      </c>
      <c r="C130" s="69" t="s">
        <v>1461</v>
      </c>
      <c r="D130" s="40" t="s">
        <v>1129</v>
      </c>
      <c r="E130" s="41" t="s">
        <v>875</v>
      </c>
      <c r="F130" s="40" t="s">
        <v>876</v>
      </c>
      <c r="G130" s="40" t="s">
        <v>876</v>
      </c>
      <c r="H130" s="46">
        <v>40312</v>
      </c>
      <c r="I130" s="40" t="s">
        <v>873</v>
      </c>
      <c r="J130" s="40" t="s">
        <v>874</v>
      </c>
    </row>
    <row r="131" spans="1:10" s="44" customFormat="1" x14ac:dyDescent="0.3">
      <c r="A131" s="40">
        <v>99</v>
      </c>
      <c r="B131" s="41" t="s">
        <v>899</v>
      </c>
      <c r="C131" s="69" t="s">
        <v>1474</v>
      </c>
      <c r="D131" s="40" t="s">
        <v>1134</v>
      </c>
      <c r="E131" s="41" t="s">
        <v>902</v>
      </c>
      <c r="F131" s="40" t="s">
        <v>903</v>
      </c>
      <c r="G131" s="40" t="s">
        <v>903</v>
      </c>
      <c r="H131" s="45">
        <v>40094</v>
      </c>
      <c r="I131" s="40" t="s">
        <v>900</v>
      </c>
      <c r="J131" s="40" t="s">
        <v>901</v>
      </c>
    </row>
    <row r="132" spans="1:10" s="44" customFormat="1" x14ac:dyDescent="0.3"/>
  </sheetData>
  <autoFilter ref="A1:H1" xr:uid="{1E89CDCA-585A-4CE7-8FF6-FA5ECCBFFDC0}"/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4963D-91A3-47C5-9984-86676A52DE32}">
  <dimension ref="A1:W2201"/>
  <sheetViews>
    <sheetView topLeftCell="A1424" workbookViewId="0">
      <selection activeCell="F1441" sqref="F1441"/>
    </sheetView>
  </sheetViews>
  <sheetFormatPr defaultRowHeight="14.4" x14ac:dyDescent="0.3"/>
  <cols>
    <col min="1" max="1" width="8.109375" customWidth="1"/>
    <col min="2" max="2" width="10.44140625" bestFit="1" customWidth="1"/>
    <col min="3" max="3" width="16.21875" customWidth="1"/>
    <col min="4" max="4" width="12.109375" customWidth="1"/>
    <col min="5" max="5" width="8.109375" customWidth="1"/>
    <col min="6" max="6" width="18.44140625" customWidth="1"/>
    <col min="7" max="7" width="24.109375" customWidth="1"/>
    <col min="8" max="8" width="26" customWidth="1"/>
    <col min="9" max="9" width="20.6640625" customWidth="1"/>
    <col min="10" max="10" width="17.88671875" customWidth="1"/>
    <col min="11" max="11" width="22.33203125" customWidth="1"/>
    <col min="12" max="12" width="21" customWidth="1"/>
    <col min="13" max="13" width="19.5546875" customWidth="1"/>
    <col min="14" max="14" width="21.33203125" customWidth="1"/>
    <col min="15" max="16" width="20.6640625" customWidth="1"/>
    <col min="17" max="17" width="14.5546875" customWidth="1"/>
    <col min="18" max="18" width="14.6640625" customWidth="1"/>
    <col min="19" max="19" width="19" customWidth="1"/>
    <col min="20" max="20" width="11.6640625" customWidth="1"/>
    <col min="21" max="21" width="12.33203125" customWidth="1"/>
    <col min="22" max="22" width="16.44140625" bestFit="1" customWidth="1"/>
    <col min="23" max="23" width="10.33203125" bestFit="1" customWidth="1"/>
    <col min="24" max="24" width="12.44140625" bestFit="1" customWidth="1"/>
    <col min="25" max="25" width="16.33203125" bestFit="1" customWidth="1"/>
    <col min="26" max="26" width="12.6640625" bestFit="1" customWidth="1"/>
  </cols>
  <sheetData>
    <row r="1" spans="1:23" s="33" customFormat="1" ht="28.8" x14ac:dyDescent="0.3">
      <c r="A1" s="78" t="s">
        <v>1251</v>
      </c>
      <c r="B1" s="77" t="s">
        <v>912</v>
      </c>
      <c r="C1" s="77" t="s">
        <v>1507</v>
      </c>
      <c r="D1" s="78" t="s">
        <v>1266</v>
      </c>
      <c r="E1" s="78" t="s">
        <v>909</v>
      </c>
      <c r="F1" s="78" t="s">
        <v>913</v>
      </c>
      <c r="G1" s="74" t="s">
        <v>1250</v>
      </c>
      <c r="H1" s="74" t="s">
        <v>1252</v>
      </c>
      <c r="I1" s="74" t="s">
        <v>1511</v>
      </c>
      <c r="J1" s="78" t="s">
        <v>1260</v>
      </c>
      <c r="K1" s="79" t="s">
        <v>1254</v>
      </c>
      <c r="L1" s="79" t="s">
        <v>1256</v>
      </c>
      <c r="M1" s="78" t="s">
        <v>1261</v>
      </c>
      <c r="N1" s="78" t="s">
        <v>1253</v>
      </c>
      <c r="O1" s="79" t="s">
        <v>1258</v>
      </c>
      <c r="P1" s="74" t="s">
        <v>1240</v>
      </c>
      <c r="Q1" s="78" t="s">
        <v>1512</v>
      </c>
      <c r="R1" s="71" t="s">
        <v>342</v>
      </c>
      <c r="S1" s="78" t="s">
        <v>1259</v>
      </c>
      <c r="T1" s="78" t="s">
        <v>1263</v>
      </c>
      <c r="U1" s="78" t="s">
        <v>1264</v>
      </c>
      <c r="W1" s="35"/>
    </row>
    <row r="2" spans="1:23" x14ac:dyDescent="0.3">
      <c r="A2" s="64">
        <v>1</v>
      </c>
      <c r="B2" s="64" t="s">
        <v>366</v>
      </c>
      <c r="C2" s="64" t="s">
        <v>0</v>
      </c>
      <c r="D2" s="64" t="s">
        <v>1138</v>
      </c>
      <c r="E2" s="64">
        <v>2023</v>
      </c>
      <c r="F2" s="64">
        <v>355622</v>
      </c>
      <c r="G2" s="64">
        <v>320730</v>
      </c>
      <c r="H2" s="64">
        <v>15295</v>
      </c>
      <c r="I2" s="64">
        <v>0</v>
      </c>
      <c r="J2" s="64">
        <v>2101</v>
      </c>
      <c r="K2" s="64">
        <v>-46</v>
      </c>
      <c r="L2" s="64">
        <v>0</v>
      </c>
      <c r="M2" s="64">
        <v>348885</v>
      </c>
      <c r="N2" s="64">
        <v>6736</v>
      </c>
      <c r="O2" s="64">
        <v>367</v>
      </c>
      <c r="P2" s="64">
        <v>7104</v>
      </c>
      <c r="Q2" s="64">
        <v>1446</v>
      </c>
      <c r="R2" s="64">
        <v>5658</v>
      </c>
      <c r="S2" s="64">
        <v>0</v>
      </c>
      <c r="T2" s="64">
        <v>1446</v>
      </c>
      <c r="U2" s="64">
        <v>0</v>
      </c>
    </row>
    <row r="3" spans="1:23" x14ac:dyDescent="0.3">
      <c r="A3" s="64">
        <v>2</v>
      </c>
      <c r="B3" s="64" t="s">
        <v>366</v>
      </c>
      <c r="C3" s="64" t="s">
        <v>0</v>
      </c>
      <c r="D3" s="64" t="s">
        <v>1138</v>
      </c>
      <c r="E3" s="64">
        <v>2022</v>
      </c>
      <c r="F3" s="64">
        <v>448421</v>
      </c>
      <c r="G3" s="64">
        <v>406892</v>
      </c>
      <c r="H3" s="64">
        <v>19322</v>
      </c>
      <c r="I3" s="64">
        <v>0</v>
      </c>
      <c r="J3" s="64">
        <v>2080</v>
      </c>
      <c r="K3" s="64">
        <v>-503</v>
      </c>
      <c r="L3" s="64">
        <v>0</v>
      </c>
      <c r="M3" s="64">
        <v>438699</v>
      </c>
      <c r="N3" s="64">
        <v>9721</v>
      </c>
      <c r="O3" s="64">
        <v>142</v>
      </c>
      <c r="P3" s="64">
        <v>9864</v>
      </c>
      <c r="Q3" s="64">
        <v>2051</v>
      </c>
      <c r="R3" s="64">
        <v>7813</v>
      </c>
      <c r="S3" s="64">
        <v>0</v>
      </c>
      <c r="T3" s="64">
        <v>2051</v>
      </c>
      <c r="U3" s="64">
        <v>0</v>
      </c>
    </row>
    <row r="4" spans="1:23" x14ac:dyDescent="0.3">
      <c r="A4" s="64">
        <v>3</v>
      </c>
      <c r="B4" s="64" t="s">
        <v>366</v>
      </c>
      <c r="C4" s="64" t="s">
        <v>0</v>
      </c>
      <c r="D4" s="64" t="s">
        <v>1138</v>
      </c>
      <c r="E4" s="64">
        <v>2021</v>
      </c>
      <c r="F4" s="64">
        <v>523354</v>
      </c>
      <c r="G4" s="64">
        <v>480530</v>
      </c>
      <c r="H4" s="64">
        <v>15476</v>
      </c>
      <c r="I4" s="64">
        <v>0</v>
      </c>
      <c r="J4" s="64">
        <v>2337</v>
      </c>
      <c r="K4" s="64">
        <v>-166</v>
      </c>
      <c r="L4" s="64">
        <v>0</v>
      </c>
      <c r="M4" s="64">
        <v>510720</v>
      </c>
      <c r="N4" s="64">
        <v>12634</v>
      </c>
      <c r="O4" s="64">
        <v>156</v>
      </c>
      <c r="P4" s="64">
        <v>12790</v>
      </c>
      <c r="Q4" s="64">
        <v>2581</v>
      </c>
      <c r="R4" s="64">
        <v>10208</v>
      </c>
      <c r="S4" s="64">
        <v>0</v>
      </c>
      <c r="T4" s="64">
        <v>2581</v>
      </c>
      <c r="U4" s="64">
        <v>0</v>
      </c>
    </row>
    <row r="5" spans="1:23" x14ac:dyDescent="0.3">
      <c r="A5" s="64">
        <v>4</v>
      </c>
      <c r="B5" s="64" t="s">
        <v>366</v>
      </c>
      <c r="C5" s="64" t="s">
        <v>0</v>
      </c>
      <c r="D5" s="64" t="s">
        <v>1138</v>
      </c>
      <c r="E5" s="64">
        <v>2020</v>
      </c>
      <c r="F5" s="64">
        <v>490254</v>
      </c>
      <c r="G5" s="64">
        <v>434652</v>
      </c>
      <c r="H5" s="64">
        <v>30605</v>
      </c>
      <c r="I5" s="64">
        <v>0</v>
      </c>
      <c r="J5" s="64">
        <v>2194</v>
      </c>
      <c r="K5" s="64">
        <v>29</v>
      </c>
      <c r="L5" s="64">
        <v>0</v>
      </c>
      <c r="M5" s="64">
        <v>482041</v>
      </c>
      <c r="N5" s="64">
        <v>8213</v>
      </c>
      <c r="O5" s="64">
        <v>225</v>
      </c>
      <c r="P5" s="64">
        <v>8598</v>
      </c>
      <c r="Q5" s="64">
        <v>1859</v>
      </c>
      <c r="R5" s="64">
        <v>6739</v>
      </c>
      <c r="S5" s="64">
        <v>130</v>
      </c>
      <c r="T5" s="64">
        <v>1859</v>
      </c>
      <c r="U5" s="64">
        <v>0</v>
      </c>
    </row>
    <row r="6" spans="1:23" x14ac:dyDescent="0.3">
      <c r="A6" s="64">
        <v>5</v>
      </c>
      <c r="B6" s="64" t="s">
        <v>366</v>
      </c>
      <c r="C6" s="64" t="s">
        <v>0</v>
      </c>
      <c r="D6" s="64" t="s">
        <v>1138</v>
      </c>
      <c r="E6" s="64">
        <v>2019</v>
      </c>
      <c r="F6" s="64">
        <v>453577</v>
      </c>
      <c r="G6" s="64">
        <v>412092</v>
      </c>
      <c r="H6" s="64">
        <v>17041</v>
      </c>
      <c r="I6" s="64">
        <v>0</v>
      </c>
      <c r="J6" s="64">
        <v>1950</v>
      </c>
      <c r="K6" s="64">
        <v>-50</v>
      </c>
      <c r="L6" s="64">
        <v>0</v>
      </c>
      <c r="M6" s="64">
        <v>446481</v>
      </c>
      <c r="N6" s="64">
        <v>7095</v>
      </c>
      <c r="O6" s="64">
        <v>-57</v>
      </c>
      <c r="P6" s="64">
        <v>7064</v>
      </c>
      <c r="Q6" s="64">
        <v>1455</v>
      </c>
      <c r="R6" s="64">
        <v>5609</v>
      </c>
      <c r="S6" s="64">
        <v>0</v>
      </c>
      <c r="T6" s="64">
        <v>1455</v>
      </c>
      <c r="U6" s="64">
        <v>0</v>
      </c>
    </row>
    <row r="7" spans="1:23" x14ac:dyDescent="0.3">
      <c r="A7" s="64">
        <v>6</v>
      </c>
      <c r="B7" s="64" t="s">
        <v>366</v>
      </c>
      <c r="C7" s="64" t="s">
        <v>0</v>
      </c>
      <c r="D7" s="64" t="s">
        <v>1138</v>
      </c>
      <c r="E7" s="64">
        <v>2018</v>
      </c>
      <c r="F7" s="64">
        <v>483242</v>
      </c>
      <c r="G7" s="64">
        <v>444257</v>
      </c>
      <c r="H7" s="64">
        <v>18126</v>
      </c>
      <c r="I7" s="64">
        <v>0</v>
      </c>
      <c r="J7" s="64">
        <v>1721</v>
      </c>
      <c r="K7" s="64">
        <v>-35</v>
      </c>
      <c r="L7" s="64">
        <v>0</v>
      </c>
      <c r="M7" s="64">
        <v>476894</v>
      </c>
      <c r="N7" s="64">
        <v>6348</v>
      </c>
      <c r="O7" s="64">
        <v>-18</v>
      </c>
      <c r="P7" s="64">
        <v>6348</v>
      </c>
      <c r="Q7" s="64">
        <v>1373</v>
      </c>
      <c r="R7" s="64">
        <v>4975</v>
      </c>
      <c r="S7" s="64">
        <v>0</v>
      </c>
      <c r="T7" s="64">
        <v>1373</v>
      </c>
      <c r="U7" s="64">
        <v>0</v>
      </c>
    </row>
    <row r="8" spans="1:23" x14ac:dyDescent="0.3">
      <c r="A8" s="64">
        <v>7</v>
      </c>
      <c r="B8" s="64" t="s">
        <v>366</v>
      </c>
      <c r="C8" s="64" t="s">
        <v>0</v>
      </c>
      <c r="D8" s="64" t="s">
        <v>1138</v>
      </c>
      <c r="E8" s="64">
        <v>2017</v>
      </c>
      <c r="F8" s="64">
        <v>354620</v>
      </c>
      <c r="G8" s="64">
        <v>322976</v>
      </c>
      <c r="H8" s="64">
        <v>21803</v>
      </c>
      <c r="I8" s="64">
        <v>0</v>
      </c>
      <c r="J8" s="64">
        <v>731</v>
      </c>
      <c r="K8" s="64">
        <v>-1328</v>
      </c>
      <c r="L8" s="64">
        <v>0</v>
      </c>
      <c r="M8" s="64">
        <v>351245</v>
      </c>
      <c r="N8" s="64">
        <v>3374</v>
      </c>
      <c r="O8" s="64">
        <v>391</v>
      </c>
      <c r="P8" s="64">
        <v>5006</v>
      </c>
      <c r="Q8" s="64">
        <v>1052</v>
      </c>
      <c r="R8" s="64">
        <v>3954</v>
      </c>
      <c r="S8" s="64">
        <v>0</v>
      </c>
      <c r="T8" s="64">
        <v>1052</v>
      </c>
      <c r="U8" s="64">
        <v>0</v>
      </c>
    </row>
    <row r="9" spans="1:23" x14ac:dyDescent="0.3">
      <c r="A9" s="64">
        <v>8</v>
      </c>
      <c r="B9" s="64" t="s">
        <v>366</v>
      </c>
      <c r="C9" s="64" t="s">
        <v>0</v>
      </c>
      <c r="D9" s="64" t="s">
        <v>1138</v>
      </c>
      <c r="E9" s="64">
        <v>2016</v>
      </c>
      <c r="F9" s="64">
        <v>424411</v>
      </c>
      <c r="G9" s="64">
        <v>383426</v>
      </c>
      <c r="H9" s="64">
        <v>24662</v>
      </c>
      <c r="I9" s="64">
        <v>0</v>
      </c>
      <c r="J9" s="64">
        <v>791</v>
      </c>
      <c r="K9" s="64">
        <v>-214</v>
      </c>
      <c r="L9" s="64">
        <v>-30</v>
      </c>
      <c r="M9" s="64">
        <v>412877</v>
      </c>
      <c r="N9" s="64">
        <v>11534</v>
      </c>
      <c r="O9" s="64">
        <v>189</v>
      </c>
      <c r="P9" s="64">
        <v>10870</v>
      </c>
      <c r="Q9" s="64">
        <v>2211</v>
      </c>
      <c r="R9" s="64">
        <v>8659</v>
      </c>
      <c r="S9" s="64">
        <v>0</v>
      </c>
      <c r="T9" s="64">
        <v>2211</v>
      </c>
      <c r="U9" s="64">
        <v>0</v>
      </c>
    </row>
    <row r="10" spans="1:23" x14ac:dyDescent="0.3">
      <c r="A10" s="64">
        <v>9</v>
      </c>
      <c r="B10" s="64" t="s">
        <v>366</v>
      </c>
      <c r="C10" s="64" t="s">
        <v>0</v>
      </c>
      <c r="D10" s="64" t="s">
        <v>1138</v>
      </c>
      <c r="E10" s="64">
        <v>2015</v>
      </c>
      <c r="F10" s="64">
        <v>389086</v>
      </c>
      <c r="G10" s="64">
        <v>354202</v>
      </c>
      <c r="H10" s="64">
        <v>18356</v>
      </c>
      <c r="I10" s="64">
        <v>0</v>
      </c>
      <c r="J10" s="64">
        <v>828</v>
      </c>
      <c r="K10" s="64">
        <v>-424</v>
      </c>
      <c r="L10" s="64">
        <v>-50</v>
      </c>
      <c r="M10" s="64">
        <v>378077</v>
      </c>
      <c r="N10" s="64">
        <v>11009</v>
      </c>
      <c r="O10" s="64">
        <v>-272</v>
      </c>
      <c r="P10" s="64">
        <v>10761</v>
      </c>
      <c r="Q10" s="64">
        <v>2407</v>
      </c>
      <c r="R10" s="64">
        <v>8354</v>
      </c>
      <c r="S10" s="64">
        <v>13</v>
      </c>
      <c r="T10" s="64">
        <v>2407</v>
      </c>
      <c r="U10" s="64">
        <v>0</v>
      </c>
    </row>
    <row r="11" spans="1:23" x14ac:dyDescent="0.3">
      <c r="A11" s="64">
        <v>10</v>
      </c>
      <c r="B11" s="64" t="s">
        <v>366</v>
      </c>
      <c r="C11" s="64" t="s">
        <v>0</v>
      </c>
      <c r="D11" s="64" t="s">
        <v>1138</v>
      </c>
      <c r="E11" s="64">
        <v>2014</v>
      </c>
      <c r="F11" s="64">
        <v>489985</v>
      </c>
      <c r="G11" s="64">
        <v>452269</v>
      </c>
      <c r="H11" s="64">
        <v>22146</v>
      </c>
      <c r="I11" s="64">
        <v>0</v>
      </c>
      <c r="J11" s="64">
        <v>831</v>
      </c>
      <c r="K11" s="64">
        <v>-563</v>
      </c>
      <c r="L11" s="64">
        <v>0</v>
      </c>
      <c r="M11" s="64">
        <v>479840</v>
      </c>
      <c r="N11" s="64">
        <v>10145</v>
      </c>
      <c r="O11" s="64">
        <v>603</v>
      </c>
      <c r="P11" s="64">
        <v>10747</v>
      </c>
      <c r="Q11" s="64">
        <v>2403</v>
      </c>
      <c r="R11" s="64">
        <v>8345</v>
      </c>
      <c r="S11" s="64">
        <v>13</v>
      </c>
      <c r="T11" s="64">
        <v>2403</v>
      </c>
      <c r="U11" s="64">
        <v>0</v>
      </c>
    </row>
    <row r="12" spans="1:23" x14ac:dyDescent="0.3">
      <c r="A12" s="64">
        <v>11</v>
      </c>
      <c r="B12" s="64" t="s">
        <v>366</v>
      </c>
      <c r="C12" s="64" t="s">
        <v>0</v>
      </c>
      <c r="D12" s="64" t="s">
        <v>1138</v>
      </c>
      <c r="E12" s="64">
        <v>2013</v>
      </c>
      <c r="F12" s="64">
        <v>419004</v>
      </c>
      <c r="G12" s="64">
        <v>378940</v>
      </c>
      <c r="H12" s="64">
        <v>22418</v>
      </c>
      <c r="I12" s="64">
        <v>0</v>
      </c>
      <c r="J12" s="64">
        <v>0</v>
      </c>
      <c r="K12" s="64">
        <v>-300</v>
      </c>
      <c r="L12" s="64">
        <v>0</v>
      </c>
      <c r="M12" s="64">
        <v>409080</v>
      </c>
      <c r="N12" s="64">
        <v>9924</v>
      </c>
      <c r="O12" s="64">
        <v>683</v>
      </c>
      <c r="P12" s="64">
        <v>10607</v>
      </c>
      <c r="Q12" s="64">
        <v>2671</v>
      </c>
      <c r="R12" s="64">
        <v>7936</v>
      </c>
      <c r="S12" s="64">
        <v>13</v>
      </c>
      <c r="T12" s="64">
        <v>2671</v>
      </c>
      <c r="U12" s="64">
        <v>0</v>
      </c>
    </row>
    <row r="13" spans="1:23" x14ac:dyDescent="0.3">
      <c r="A13" s="64">
        <v>12</v>
      </c>
      <c r="B13" s="64" t="s">
        <v>366</v>
      </c>
      <c r="C13" s="64" t="s">
        <v>2</v>
      </c>
      <c r="D13" s="64" t="s">
        <v>1139</v>
      </c>
      <c r="E13" s="64">
        <v>2023</v>
      </c>
      <c r="F13" s="64">
        <v>3081365</v>
      </c>
      <c r="G13" s="80">
        <v>2972422</v>
      </c>
      <c r="H13" s="80">
        <v>265943</v>
      </c>
      <c r="I13" s="64">
        <v>0</v>
      </c>
      <c r="J13" s="80">
        <v>7015</v>
      </c>
      <c r="K13" s="80">
        <v>-73</v>
      </c>
      <c r="L13" s="80">
        <v>0</v>
      </c>
      <c r="M13" s="80">
        <v>3294593</v>
      </c>
      <c r="N13" s="80">
        <v>-213228</v>
      </c>
      <c r="O13" s="80">
        <v>-20304</v>
      </c>
      <c r="P13" s="80">
        <v>-233531</v>
      </c>
      <c r="Q13" s="80">
        <v>5</v>
      </c>
      <c r="R13" s="80">
        <v>-227484</v>
      </c>
      <c r="S13" s="80">
        <v>349</v>
      </c>
      <c r="T13" s="80">
        <v>5</v>
      </c>
      <c r="U13" s="80">
        <v>0</v>
      </c>
    </row>
    <row r="14" spans="1:23" x14ac:dyDescent="0.3">
      <c r="A14" s="64">
        <v>13</v>
      </c>
      <c r="B14" s="64" t="s">
        <v>366</v>
      </c>
      <c r="C14" s="64" t="s">
        <v>2</v>
      </c>
      <c r="D14" s="64" t="s">
        <v>1139</v>
      </c>
      <c r="E14" s="64">
        <v>2022</v>
      </c>
      <c r="F14" s="64">
        <v>4218317</v>
      </c>
      <c r="G14" s="80">
        <v>3782193</v>
      </c>
      <c r="H14" s="80">
        <v>309269</v>
      </c>
      <c r="I14" s="64">
        <v>0</v>
      </c>
      <c r="J14" s="80">
        <v>6813</v>
      </c>
      <c r="K14" s="80">
        <v>-48</v>
      </c>
      <c r="L14" s="80">
        <v>0</v>
      </c>
      <c r="M14" s="80">
        <v>4134576</v>
      </c>
      <c r="N14" s="80">
        <v>83742</v>
      </c>
      <c r="O14" s="80">
        <v>3309</v>
      </c>
      <c r="P14" s="80">
        <v>87051</v>
      </c>
      <c r="Q14" s="80">
        <v>23916</v>
      </c>
      <c r="R14" s="80">
        <v>69328</v>
      </c>
      <c r="S14" s="80">
        <v>444</v>
      </c>
      <c r="T14" s="80">
        <v>23916</v>
      </c>
      <c r="U14" s="80">
        <v>0</v>
      </c>
    </row>
    <row r="15" spans="1:23" x14ac:dyDescent="0.3">
      <c r="A15" s="64">
        <v>14</v>
      </c>
      <c r="B15" s="64" t="s">
        <v>366</v>
      </c>
      <c r="C15" s="64" t="s">
        <v>2</v>
      </c>
      <c r="D15" s="64" t="s">
        <v>1139</v>
      </c>
      <c r="E15" s="64">
        <v>2021</v>
      </c>
      <c r="F15" s="64">
        <v>4330051</v>
      </c>
      <c r="G15" s="80">
        <v>3842441</v>
      </c>
      <c r="H15" s="80">
        <v>296841</v>
      </c>
      <c r="I15" s="64">
        <v>0</v>
      </c>
      <c r="J15" s="80">
        <v>7175</v>
      </c>
      <c r="K15" s="80">
        <v>-480</v>
      </c>
      <c r="L15" s="80">
        <v>-558</v>
      </c>
      <c r="M15" s="80">
        <v>4189947</v>
      </c>
      <c r="N15" s="80">
        <v>140105</v>
      </c>
      <c r="O15" s="80">
        <v>-29011</v>
      </c>
      <c r="P15" s="80">
        <v>111094</v>
      </c>
      <c r="Q15" s="80">
        <v>33100</v>
      </c>
      <c r="R15" s="80">
        <v>84354</v>
      </c>
      <c r="S15" s="80">
        <v>269</v>
      </c>
      <c r="T15" s="80">
        <v>33100</v>
      </c>
      <c r="U15" s="80">
        <v>0</v>
      </c>
    </row>
    <row r="16" spans="1:23" x14ac:dyDescent="0.3">
      <c r="A16" s="64">
        <v>15</v>
      </c>
      <c r="B16" s="64" t="s">
        <v>366</v>
      </c>
      <c r="C16" s="64" t="s">
        <v>2</v>
      </c>
      <c r="D16" s="64" t="s">
        <v>1139</v>
      </c>
      <c r="E16" s="64">
        <v>2020</v>
      </c>
      <c r="F16" s="64">
        <v>4298833</v>
      </c>
      <c r="G16" s="80">
        <v>3760158</v>
      </c>
      <c r="H16" s="80">
        <v>282079</v>
      </c>
      <c r="I16" s="64">
        <v>0</v>
      </c>
      <c r="J16" s="80">
        <v>6063</v>
      </c>
      <c r="K16" s="80">
        <v>-38</v>
      </c>
      <c r="L16" s="80">
        <v>-1743</v>
      </c>
      <c r="M16" s="80">
        <v>4122883</v>
      </c>
      <c r="N16" s="80">
        <v>175950</v>
      </c>
      <c r="O16" s="80">
        <v>-10608</v>
      </c>
      <c r="P16" s="80">
        <v>165268</v>
      </c>
      <c r="Q16" s="80">
        <v>20328</v>
      </c>
      <c r="R16" s="80">
        <v>151741</v>
      </c>
      <c r="S16" s="80">
        <v>241</v>
      </c>
      <c r="T16" s="80">
        <v>20328</v>
      </c>
      <c r="U16" s="80">
        <v>0</v>
      </c>
    </row>
    <row r="17" spans="1:21" x14ac:dyDescent="0.3">
      <c r="A17" s="64">
        <v>16</v>
      </c>
      <c r="B17" s="64" t="s">
        <v>366</v>
      </c>
      <c r="C17" s="64" t="s">
        <v>2</v>
      </c>
      <c r="D17" s="64" t="s">
        <v>1139</v>
      </c>
      <c r="E17" s="64">
        <v>2019</v>
      </c>
      <c r="F17" s="64">
        <v>3826013</v>
      </c>
      <c r="G17" s="80">
        <v>3270748</v>
      </c>
      <c r="H17" s="80">
        <v>265248</v>
      </c>
      <c r="I17" s="64">
        <v>0</v>
      </c>
      <c r="J17" s="80">
        <v>4046</v>
      </c>
      <c r="K17" s="80">
        <v>-604</v>
      </c>
      <c r="L17" s="80">
        <v>-1918</v>
      </c>
      <c r="M17" s="80">
        <v>3648620</v>
      </c>
      <c r="N17" s="80">
        <v>177393</v>
      </c>
      <c r="O17" s="80">
        <v>-14360</v>
      </c>
      <c r="P17" s="80">
        <v>163033</v>
      </c>
      <c r="Q17" s="80">
        <v>39834</v>
      </c>
      <c r="R17" s="80">
        <v>130503</v>
      </c>
      <c r="S17" s="80">
        <v>0</v>
      </c>
      <c r="T17" s="80">
        <v>39834</v>
      </c>
      <c r="U17" s="80">
        <v>0</v>
      </c>
    </row>
    <row r="18" spans="1:21" x14ac:dyDescent="0.3">
      <c r="A18" s="64">
        <v>17</v>
      </c>
      <c r="B18" s="64" t="s">
        <v>366</v>
      </c>
      <c r="C18" s="64" t="s">
        <v>2</v>
      </c>
      <c r="D18" s="64" t="s">
        <v>1139</v>
      </c>
      <c r="E18" s="64">
        <v>2018</v>
      </c>
      <c r="F18" s="64">
        <v>3678506</v>
      </c>
      <c r="G18" s="80">
        <v>3227777</v>
      </c>
      <c r="H18" s="80">
        <v>222021</v>
      </c>
      <c r="I18" s="64">
        <v>0</v>
      </c>
      <c r="J18" s="80">
        <v>3902</v>
      </c>
      <c r="K18" s="80">
        <v>-835</v>
      </c>
      <c r="L18" s="80">
        <v>0</v>
      </c>
      <c r="M18" s="80">
        <v>3542892</v>
      </c>
      <c r="N18" s="80">
        <v>135614</v>
      </c>
      <c r="O18" s="64"/>
      <c r="P18" s="80">
        <v>118788</v>
      </c>
      <c r="Q18" s="80">
        <v>20211</v>
      </c>
      <c r="R18" s="80">
        <v>103854</v>
      </c>
      <c r="S18" s="80">
        <v>0</v>
      </c>
      <c r="T18" s="80">
        <v>20211</v>
      </c>
      <c r="U18" s="80">
        <v>0</v>
      </c>
    </row>
    <row r="19" spans="1:21" x14ac:dyDescent="0.3">
      <c r="A19" s="64">
        <v>18</v>
      </c>
      <c r="B19" s="64" t="s">
        <v>366</v>
      </c>
      <c r="C19" s="64" t="s">
        <v>2</v>
      </c>
      <c r="D19" s="64" t="s">
        <v>1139</v>
      </c>
      <c r="E19" s="64">
        <v>2017</v>
      </c>
      <c r="F19" s="64">
        <v>3475367</v>
      </c>
      <c r="G19" s="80">
        <v>3062683</v>
      </c>
      <c r="H19" s="80">
        <v>282951</v>
      </c>
      <c r="I19" s="64">
        <v>0</v>
      </c>
      <c r="J19" s="80">
        <v>4554</v>
      </c>
      <c r="K19" s="80">
        <v>32535</v>
      </c>
      <c r="L19" s="80">
        <v>-805</v>
      </c>
      <c r="M19" s="80">
        <v>3466134</v>
      </c>
      <c r="N19" s="80">
        <v>9233</v>
      </c>
      <c r="O19" s="80">
        <v>-13752</v>
      </c>
      <c r="P19" s="80">
        <v>370</v>
      </c>
      <c r="Q19" s="80">
        <v>3852</v>
      </c>
      <c r="R19" s="80">
        <v>3312</v>
      </c>
      <c r="S19" s="80">
        <v>49</v>
      </c>
      <c r="T19" s="80">
        <v>3852</v>
      </c>
      <c r="U19" s="80">
        <v>0</v>
      </c>
    </row>
    <row r="20" spans="1:21" x14ac:dyDescent="0.3">
      <c r="A20" s="64">
        <v>19</v>
      </c>
      <c r="B20" s="64" t="s">
        <v>366</v>
      </c>
      <c r="C20" s="64" t="s">
        <v>2</v>
      </c>
      <c r="D20" s="64" t="s">
        <v>1139</v>
      </c>
      <c r="E20" s="64">
        <v>2016</v>
      </c>
      <c r="F20" s="64">
        <v>4280230</v>
      </c>
      <c r="G20" s="80">
        <v>3417723</v>
      </c>
      <c r="H20" s="80">
        <v>432356</v>
      </c>
      <c r="I20" s="64">
        <v>0</v>
      </c>
      <c r="J20" s="80">
        <v>4671</v>
      </c>
      <c r="K20" s="80">
        <v>-9652</v>
      </c>
      <c r="L20" s="80">
        <v>-2498</v>
      </c>
      <c r="M20" s="80">
        <v>3956606</v>
      </c>
      <c r="N20" s="80">
        <v>323624</v>
      </c>
      <c r="O20" s="80">
        <v>-9862</v>
      </c>
      <c r="P20" s="80">
        <v>314124</v>
      </c>
      <c r="Q20" s="80">
        <v>64703</v>
      </c>
      <c r="R20" s="80">
        <v>256672</v>
      </c>
      <c r="S20" s="80">
        <v>0</v>
      </c>
      <c r="T20" s="80">
        <v>64703</v>
      </c>
      <c r="U20" s="80">
        <v>0</v>
      </c>
    </row>
    <row r="21" spans="1:21" x14ac:dyDescent="0.3">
      <c r="A21" s="64">
        <v>20</v>
      </c>
      <c r="B21" s="64" t="s">
        <v>366</v>
      </c>
      <c r="C21" s="64" t="s">
        <v>2</v>
      </c>
      <c r="D21" s="64" t="s">
        <v>1139</v>
      </c>
      <c r="E21" s="64">
        <v>2015</v>
      </c>
      <c r="F21" s="64">
        <v>4153080</v>
      </c>
      <c r="G21" s="80">
        <v>3366121</v>
      </c>
      <c r="H21" s="80">
        <v>365480</v>
      </c>
      <c r="I21" s="64">
        <v>0</v>
      </c>
      <c r="J21" s="80">
        <v>5600</v>
      </c>
      <c r="K21" s="80">
        <v>-74665</v>
      </c>
      <c r="L21" s="80">
        <v>-724</v>
      </c>
      <c r="M21" s="80">
        <v>3808433</v>
      </c>
      <c r="N21" s="80">
        <v>344647</v>
      </c>
      <c r="O21" s="80">
        <v>2222</v>
      </c>
      <c r="P21" s="80">
        <v>348757</v>
      </c>
      <c r="Q21" s="80">
        <v>83220</v>
      </c>
      <c r="R21" s="80">
        <v>272581</v>
      </c>
      <c r="S21" s="80">
        <v>0</v>
      </c>
      <c r="T21" s="80">
        <v>83220</v>
      </c>
      <c r="U21" s="80">
        <v>0</v>
      </c>
    </row>
    <row r="22" spans="1:21" x14ac:dyDescent="0.3">
      <c r="A22" s="64">
        <v>21</v>
      </c>
      <c r="B22" s="64" t="s">
        <v>366</v>
      </c>
      <c r="C22" s="64" t="s">
        <v>2</v>
      </c>
      <c r="D22" s="64" t="s">
        <v>1139</v>
      </c>
      <c r="E22" s="64">
        <v>2014</v>
      </c>
      <c r="F22" s="64">
        <v>4264332</v>
      </c>
      <c r="G22" s="80">
        <v>3418908</v>
      </c>
      <c r="H22" s="80">
        <v>386822</v>
      </c>
      <c r="I22" s="64">
        <v>0</v>
      </c>
      <c r="J22" s="80">
        <v>6156</v>
      </c>
      <c r="K22" s="80">
        <v>26746</v>
      </c>
      <c r="L22" s="80">
        <v>0</v>
      </c>
      <c r="M22" s="80">
        <v>4062444</v>
      </c>
      <c r="N22" s="80">
        <v>201888</v>
      </c>
      <c r="O22" s="80">
        <v>3076</v>
      </c>
      <c r="P22" s="80">
        <v>205391</v>
      </c>
      <c r="Q22" s="80">
        <v>43131</v>
      </c>
      <c r="R22" s="80">
        <v>162089</v>
      </c>
      <c r="S22" s="80">
        <v>0</v>
      </c>
      <c r="T22" s="80">
        <v>43131</v>
      </c>
      <c r="U22" s="80">
        <v>0</v>
      </c>
    </row>
    <row r="23" spans="1:21" x14ac:dyDescent="0.3">
      <c r="A23" s="64">
        <v>22</v>
      </c>
      <c r="B23" s="64" t="s">
        <v>366</v>
      </c>
      <c r="C23" s="64" t="s">
        <v>2</v>
      </c>
      <c r="D23" s="64" t="s">
        <v>1139</v>
      </c>
      <c r="E23" s="64">
        <v>2013</v>
      </c>
      <c r="F23" s="64">
        <v>3728692</v>
      </c>
      <c r="G23" s="80">
        <v>3023779</v>
      </c>
      <c r="H23" s="80">
        <v>377706</v>
      </c>
      <c r="I23" s="64">
        <v>0</v>
      </c>
      <c r="J23" s="80">
        <v>0</v>
      </c>
      <c r="K23" s="80">
        <v>96582</v>
      </c>
      <c r="L23" s="80">
        <v>0</v>
      </c>
      <c r="M23" s="80">
        <v>3773399</v>
      </c>
      <c r="N23" s="80">
        <v>-44707</v>
      </c>
      <c r="O23" s="80">
        <v>71</v>
      </c>
      <c r="P23" s="80">
        <v>-37957</v>
      </c>
      <c r="Q23" s="80">
        <v>1451</v>
      </c>
      <c r="R23" s="80">
        <v>-33219</v>
      </c>
      <c r="S23" s="80">
        <v>0</v>
      </c>
      <c r="T23" s="80">
        <v>1451</v>
      </c>
      <c r="U23" s="80">
        <v>0</v>
      </c>
    </row>
    <row r="24" spans="1:21" x14ac:dyDescent="0.3">
      <c r="A24" s="64">
        <v>23</v>
      </c>
      <c r="B24" s="64" t="s">
        <v>366</v>
      </c>
      <c r="C24" s="64" t="s">
        <v>4</v>
      </c>
      <c r="D24" s="64" t="s">
        <v>1140</v>
      </c>
      <c r="E24" s="64">
        <v>2023</v>
      </c>
      <c r="F24" s="64">
        <v>227620</v>
      </c>
      <c r="G24" s="80">
        <v>204873</v>
      </c>
      <c r="H24" s="80">
        <v>18874</v>
      </c>
      <c r="I24" s="64">
        <v>0</v>
      </c>
      <c r="J24" s="80">
        <v>274</v>
      </c>
      <c r="K24" s="80">
        <v>-61</v>
      </c>
      <c r="L24" s="80">
        <v>0</v>
      </c>
      <c r="M24" s="80">
        <v>226269</v>
      </c>
      <c r="N24" s="80">
        <v>1351</v>
      </c>
      <c r="O24" s="80">
        <v>338</v>
      </c>
      <c r="P24" s="80">
        <v>1689</v>
      </c>
      <c r="Q24" s="80">
        <v>561</v>
      </c>
      <c r="R24" s="80">
        <v>1128</v>
      </c>
      <c r="S24" s="80">
        <v>0</v>
      </c>
      <c r="T24" s="80">
        <v>561</v>
      </c>
      <c r="U24" s="80">
        <v>0</v>
      </c>
    </row>
    <row r="25" spans="1:21" x14ac:dyDescent="0.3">
      <c r="A25" s="64">
        <v>24</v>
      </c>
      <c r="B25" s="64" t="s">
        <v>366</v>
      </c>
      <c r="C25" s="64" t="s">
        <v>4</v>
      </c>
      <c r="D25" s="64" t="s">
        <v>1140</v>
      </c>
      <c r="E25" s="64">
        <v>2022</v>
      </c>
      <c r="F25" s="64">
        <v>263638</v>
      </c>
      <c r="G25" s="80">
        <v>239742</v>
      </c>
      <c r="H25" s="80">
        <v>19217</v>
      </c>
      <c r="I25" s="64">
        <v>0</v>
      </c>
      <c r="J25" s="80">
        <v>350</v>
      </c>
      <c r="K25" s="80">
        <v>821</v>
      </c>
      <c r="L25" s="80">
        <v>0</v>
      </c>
      <c r="M25" s="80">
        <v>262106</v>
      </c>
      <c r="N25" s="80">
        <v>1532</v>
      </c>
      <c r="O25" s="80">
        <v>25</v>
      </c>
      <c r="P25" s="80">
        <v>1557</v>
      </c>
      <c r="Q25" s="80">
        <v>467</v>
      </c>
      <c r="R25" s="80">
        <v>1090</v>
      </c>
      <c r="S25" s="80">
        <v>0</v>
      </c>
      <c r="T25" s="80">
        <v>467</v>
      </c>
      <c r="U25" s="80">
        <v>0</v>
      </c>
    </row>
    <row r="26" spans="1:21" x14ac:dyDescent="0.3">
      <c r="A26" s="64">
        <v>25</v>
      </c>
      <c r="B26" s="64" t="s">
        <v>366</v>
      </c>
      <c r="C26" s="64" t="s">
        <v>4</v>
      </c>
      <c r="D26" s="64" t="s">
        <v>1140</v>
      </c>
      <c r="E26" s="64">
        <v>2021</v>
      </c>
      <c r="F26" s="64">
        <v>264008</v>
      </c>
      <c r="G26" s="80">
        <v>237837</v>
      </c>
      <c r="H26" s="80">
        <v>20880</v>
      </c>
      <c r="I26" s="64">
        <v>0</v>
      </c>
      <c r="J26" s="80">
        <v>369</v>
      </c>
      <c r="K26" s="80">
        <v>-1375</v>
      </c>
      <c r="L26" s="80">
        <v>0</v>
      </c>
      <c r="M26" s="80">
        <v>259572</v>
      </c>
      <c r="N26" s="80">
        <v>4436</v>
      </c>
      <c r="O26" s="80">
        <v>190</v>
      </c>
      <c r="P26" s="80">
        <v>4626</v>
      </c>
      <c r="Q26" s="80">
        <v>870</v>
      </c>
      <c r="R26" s="80">
        <v>3756</v>
      </c>
      <c r="S26" s="80">
        <v>0</v>
      </c>
      <c r="T26" s="80">
        <v>870</v>
      </c>
      <c r="U26" s="80">
        <v>0</v>
      </c>
    </row>
    <row r="27" spans="1:21" x14ac:dyDescent="0.3">
      <c r="A27" s="64">
        <v>26</v>
      </c>
      <c r="B27" s="64" t="s">
        <v>366</v>
      </c>
      <c r="C27" s="64" t="s">
        <v>4</v>
      </c>
      <c r="D27" s="64" t="s">
        <v>1140</v>
      </c>
      <c r="E27" s="64">
        <v>2020</v>
      </c>
      <c r="F27" s="64">
        <v>249326</v>
      </c>
      <c r="G27" s="80">
        <v>214129</v>
      </c>
      <c r="H27" s="80">
        <v>23843</v>
      </c>
      <c r="I27" s="64">
        <v>0</v>
      </c>
      <c r="J27" s="80">
        <v>516</v>
      </c>
      <c r="K27" s="80">
        <v>-45</v>
      </c>
      <c r="L27" s="80">
        <v>0</v>
      </c>
      <c r="M27" s="80">
        <v>242193</v>
      </c>
      <c r="N27" s="80">
        <v>7133</v>
      </c>
      <c r="O27" s="80">
        <v>55</v>
      </c>
      <c r="P27" s="80">
        <v>7212</v>
      </c>
      <c r="Q27" s="80">
        <v>1890</v>
      </c>
      <c r="R27" s="80">
        <v>5322</v>
      </c>
      <c r="S27" s="80">
        <v>0</v>
      </c>
      <c r="T27" s="80">
        <v>1890</v>
      </c>
      <c r="U27" s="80">
        <v>0</v>
      </c>
    </row>
    <row r="28" spans="1:21" x14ac:dyDescent="0.3">
      <c r="A28" s="64">
        <v>27</v>
      </c>
      <c r="B28" s="64" t="s">
        <v>366</v>
      </c>
      <c r="C28" s="64" t="s">
        <v>4</v>
      </c>
      <c r="D28" s="64" t="s">
        <v>1140</v>
      </c>
      <c r="E28" s="64">
        <v>2019</v>
      </c>
      <c r="F28" s="64">
        <v>281982</v>
      </c>
      <c r="G28" s="80">
        <v>248892</v>
      </c>
      <c r="H28" s="80">
        <v>20524</v>
      </c>
      <c r="I28" s="64">
        <v>0</v>
      </c>
      <c r="J28" s="80">
        <v>895</v>
      </c>
      <c r="K28" s="80">
        <v>-26</v>
      </c>
      <c r="L28" s="80">
        <v>0</v>
      </c>
      <c r="M28" s="80">
        <v>276010</v>
      </c>
      <c r="N28" s="80">
        <v>5972</v>
      </c>
      <c r="O28" s="80">
        <v>-23</v>
      </c>
      <c r="P28" s="80">
        <v>6610</v>
      </c>
      <c r="Q28" s="80">
        <v>1373</v>
      </c>
      <c r="R28" s="80">
        <v>5238</v>
      </c>
      <c r="S28" s="80">
        <v>0</v>
      </c>
      <c r="T28" s="80">
        <v>1373</v>
      </c>
      <c r="U28" s="80">
        <v>0</v>
      </c>
    </row>
    <row r="29" spans="1:21" x14ac:dyDescent="0.3">
      <c r="A29" s="64">
        <v>28</v>
      </c>
      <c r="B29" s="64" t="s">
        <v>366</v>
      </c>
      <c r="C29" s="64" t="s">
        <v>4</v>
      </c>
      <c r="D29" s="64" t="s">
        <v>1140</v>
      </c>
      <c r="E29" s="64">
        <v>2018</v>
      </c>
      <c r="F29" s="64">
        <v>315927</v>
      </c>
      <c r="G29" s="80">
        <v>284149</v>
      </c>
      <c r="H29" s="80">
        <v>19740</v>
      </c>
      <c r="I29" s="64">
        <v>0</v>
      </c>
      <c r="J29" s="80">
        <v>1394</v>
      </c>
      <c r="K29" s="80">
        <v>-886</v>
      </c>
      <c r="L29" s="80">
        <v>0</v>
      </c>
      <c r="M29" s="80">
        <v>308856</v>
      </c>
      <c r="N29" s="80">
        <v>7071</v>
      </c>
      <c r="O29" s="80">
        <v>102</v>
      </c>
      <c r="P29" s="80">
        <v>7173</v>
      </c>
      <c r="Q29" s="80">
        <v>1488</v>
      </c>
      <c r="R29" s="80">
        <v>5685</v>
      </c>
      <c r="S29" s="80">
        <v>0</v>
      </c>
      <c r="T29" s="80">
        <v>1488</v>
      </c>
      <c r="U29" s="80">
        <v>0</v>
      </c>
    </row>
    <row r="30" spans="1:21" x14ac:dyDescent="0.3">
      <c r="A30" s="64">
        <v>29</v>
      </c>
      <c r="B30" s="64" t="s">
        <v>366</v>
      </c>
      <c r="C30" s="64" t="s">
        <v>4</v>
      </c>
      <c r="D30" s="64" t="s">
        <v>1140</v>
      </c>
      <c r="E30" s="64">
        <v>2017</v>
      </c>
      <c r="F30" s="64">
        <v>333445</v>
      </c>
      <c r="G30" s="80">
        <v>286287</v>
      </c>
      <c r="H30" s="80">
        <v>23649</v>
      </c>
      <c r="I30" s="64">
        <v>0</v>
      </c>
      <c r="J30" s="80">
        <v>1444</v>
      </c>
      <c r="K30" s="80">
        <v>-32</v>
      </c>
      <c r="L30" s="80">
        <v>0</v>
      </c>
      <c r="M30" s="80">
        <v>316109</v>
      </c>
      <c r="N30" s="80">
        <v>17336</v>
      </c>
      <c r="O30" s="80">
        <v>303</v>
      </c>
      <c r="P30" s="80">
        <v>17674</v>
      </c>
      <c r="Q30" s="80">
        <v>3571</v>
      </c>
      <c r="R30" s="80">
        <v>14103</v>
      </c>
      <c r="S30" s="80">
        <v>0</v>
      </c>
      <c r="T30" s="80">
        <v>3571</v>
      </c>
      <c r="U30" s="80">
        <v>0</v>
      </c>
    </row>
    <row r="31" spans="1:21" x14ac:dyDescent="0.3">
      <c r="A31" s="64">
        <v>30</v>
      </c>
      <c r="B31" s="64" t="s">
        <v>366</v>
      </c>
      <c r="C31" s="64" t="s">
        <v>4</v>
      </c>
      <c r="D31" s="64" t="s">
        <v>1140</v>
      </c>
      <c r="E31" s="64">
        <v>2016</v>
      </c>
      <c r="F31" s="64">
        <v>330648</v>
      </c>
      <c r="G31" s="80">
        <v>278824</v>
      </c>
      <c r="H31" s="80">
        <v>26427</v>
      </c>
      <c r="I31" s="64">
        <v>0</v>
      </c>
      <c r="J31" s="80">
        <v>1306</v>
      </c>
      <c r="K31" s="80">
        <v>-345</v>
      </c>
      <c r="L31" s="80">
        <v>82</v>
      </c>
      <c r="M31" s="80">
        <v>309427</v>
      </c>
      <c r="N31" s="80">
        <v>21221</v>
      </c>
      <c r="O31" s="80">
        <v>-14</v>
      </c>
      <c r="P31" s="80">
        <v>21207</v>
      </c>
      <c r="Q31" s="80">
        <v>4286</v>
      </c>
      <c r="R31" s="80">
        <v>16921</v>
      </c>
      <c r="S31" s="80">
        <v>0</v>
      </c>
      <c r="T31" s="80">
        <v>4286</v>
      </c>
      <c r="U31" s="80">
        <v>0</v>
      </c>
    </row>
    <row r="32" spans="1:21" x14ac:dyDescent="0.3">
      <c r="A32" s="64">
        <v>31</v>
      </c>
      <c r="B32" s="64" t="s">
        <v>366</v>
      </c>
      <c r="C32" s="64" t="s">
        <v>4</v>
      </c>
      <c r="D32" s="64" t="s">
        <v>1140</v>
      </c>
      <c r="E32" s="64">
        <v>2015</v>
      </c>
      <c r="F32" s="64">
        <v>293878</v>
      </c>
      <c r="G32" s="80">
        <v>258208</v>
      </c>
      <c r="H32" s="80">
        <v>17942</v>
      </c>
      <c r="I32" s="64">
        <v>0</v>
      </c>
      <c r="J32" s="80">
        <v>1450</v>
      </c>
      <c r="K32" s="80">
        <v>16</v>
      </c>
      <c r="L32" s="80">
        <v>0</v>
      </c>
      <c r="M32" s="80">
        <v>280440</v>
      </c>
      <c r="N32" s="80">
        <v>13438</v>
      </c>
      <c r="O32" s="80">
        <v>83</v>
      </c>
      <c r="P32" s="80">
        <v>13521</v>
      </c>
      <c r="Q32" s="80">
        <v>3000</v>
      </c>
      <c r="R32" s="80">
        <v>10521</v>
      </c>
      <c r="S32" s="80">
        <v>0</v>
      </c>
      <c r="T32" s="80">
        <v>3000</v>
      </c>
      <c r="U32" s="80">
        <v>0</v>
      </c>
    </row>
    <row r="33" spans="1:21" x14ac:dyDescent="0.3">
      <c r="A33" s="64">
        <v>32</v>
      </c>
      <c r="B33" s="64" t="s">
        <v>366</v>
      </c>
      <c r="C33" s="64" t="s">
        <v>4</v>
      </c>
      <c r="D33" s="64" t="s">
        <v>1140</v>
      </c>
      <c r="E33" s="64">
        <v>2014</v>
      </c>
      <c r="F33" s="64">
        <v>291883</v>
      </c>
      <c r="G33" s="80">
        <v>264508</v>
      </c>
      <c r="H33" s="80">
        <v>14348</v>
      </c>
      <c r="I33" s="64">
        <v>0</v>
      </c>
      <c r="J33" s="80">
        <v>1512</v>
      </c>
      <c r="K33" s="80">
        <v>-2344</v>
      </c>
      <c r="L33" s="80">
        <v>0</v>
      </c>
      <c r="M33" s="80">
        <v>281397</v>
      </c>
      <c r="N33" s="80">
        <v>10487</v>
      </c>
      <c r="O33" s="80">
        <v>236</v>
      </c>
      <c r="P33" s="80">
        <v>10723</v>
      </c>
      <c r="Q33" s="80">
        <v>2414</v>
      </c>
      <c r="R33" s="80">
        <v>8308</v>
      </c>
      <c r="S33" s="80">
        <v>0</v>
      </c>
      <c r="T33" s="80">
        <v>2414</v>
      </c>
      <c r="U33" s="80">
        <v>0</v>
      </c>
    </row>
    <row r="34" spans="1:21" x14ac:dyDescent="0.3">
      <c r="A34" s="64">
        <v>33</v>
      </c>
      <c r="B34" s="64" t="s">
        <v>366</v>
      </c>
      <c r="C34" s="64" t="s">
        <v>4</v>
      </c>
      <c r="D34" s="64" t="s">
        <v>1140</v>
      </c>
      <c r="E34" s="64">
        <v>2013</v>
      </c>
      <c r="F34" s="64">
        <v>321053</v>
      </c>
      <c r="G34" s="80">
        <v>289612</v>
      </c>
      <c r="H34" s="80">
        <v>15088</v>
      </c>
      <c r="I34" s="64">
        <v>0</v>
      </c>
      <c r="J34" s="80">
        <v>1939</v>
      </c>
      <c r="K34" s="80">
        <v>-658</v>
      </c>
      <c r="L34" s="80">
        <v>0</v>
      </c>
      <c r="M34" s="80">
        <v>309328</v>
      </c>
      <c r="N34" s="80">
        <v>11725</v>
      </c>
      <c r="O34" s="80">
        <v>132</v>
      </c>
      <c r="P34" s="80">
        <v>11857</v>
      </c>
      <c r="Q34" s="80">
        <v>2961</v>
      </c>
      <c r="R34" s="80">
        <v>8896</v>
      </c>
      <c r="S34" s="80">
        <v>0</v>
      </c>
      <c r="T34" s="80">
        <v>2961</v>
      </c>
      <c r="U34" s="80">
        <v>0</v>
      </c>
    </row>
    <row r="35" spans="1:21" x14ac:dyDescent="0.3">
      <c r="A35" s="64">
        <v>34</v>
      </c>
      <c r="B35" s="64" t="s">
        <v>366</v>
      </c>
      <c r="C35" s="64" t="s">
        <v>6</v>
      </c>
      <c r="D35" s="64" t="s">
        <v>1141</v>
      </c>
      <c r="E35" s="64">
        <v>2023</v>
      </c>
      <c r="F35" s="64">
        <v>100278</v>
      </c>
      <c r="G35" s="80">
        <v>87058</v>
      </c>
      <c r="H35" s="80">
        <v>11819</v>
      </c>
      <c r="I35" s="64">
        <v>0</v>
      </c>
      <c r="J35" s="80">
        <v>11</v>
      </c>
      <c r="K35" s="80">
        <v>-1406</v>
      </c>
      <c r="L35" s="80">
        <v>0</v>
      </c>
      <c r="M35" s="80">
        <v>97481</v>
      </c>
      <c r="N35" s="80">
        <v>2797</v>
      </c>
      <c r="O35" s="80">
        <v>13</v>
      </c>
      <c r="P35" s="80">
        <v>2810</v>
      </c>
      <c r="Q35" s="80">
        <v>584</v>
      </c>
      <c r="R35" s="80">
        <v>2226</v>
      </c>
      <c r="S35" s="80">
        <v>0</v>
      </c>
      <c r="T35" s="80">
        <v>584</v>
      </c>
      <c r="U35" s="80">
        <v>0</v>
      </c>
    </row>
    <row r="36" spans="1:21" x14ac:dyDescent="0.3">
      <c r="A36" s="64">
        <v>35</v>
      </c>
      <c r="B36" s="64" t="s">
        <v>366</v>
      </c>
      <c r="C36" s="64" t="s">
        <v>6</v>
      </c>
      <c r="D36" s="64" t="s">
        <v>1141</v>
      </c>
      <c r="E36" s="64">
        <v>2022</v>
      </c>
      <c r="F36" s="64">
        <v>101022</v>
      </c>
      <c r="G36" s="80">
        <v>86049</v>
      </c>
      <c r="H36" s="80">
        <v>12871</v>
      </c>
      <c r="I36" s="64">
        <v>0</v>
      </c>
      <c r="J36" s="80">
        <v>100</v>
      </c>
      <c r="K36" s="80">
        <v>-520</v>
      </c>
      <c r="L36" s="80">
        <v>0</v>
      </c>
      <c r="M36" s="80">
        <v>98513</v>
      </c>
      <c r="N36" s="80">
        <v>2508</v>
      </c>
      <c r="O36" s="80">
        <v>98</v>
      </c>
      <c r="P36" s="80">
        <v>2606</v>
      </c>
      <c r="Q36" s="80">
        <v>541</v>
      </c>
      <c r="R36" s="80">
        <v>2065</v>
      </c>
      <c r="S36" s="80">
        <v>0</v>
      </c>
      <c r="T36" s="80">
        <v>541</v>
      </c>
      <c r="U36" s="80">
        <v>0</v>
      </c>
    </row>
    <row r="37" spans="1:21" x14ac:dyDescent="0.3">
      <c r="A37" s="64">
        <v>36</v>
      </c>
      <c r="B37" s="64" t="s">
        <v>366</v>
      </c>
      <c r="C37" s="64" t="s">
        <v>6</v>
      </c>
      <c r="D37" s="64" t="s">
        <v>1141</v>
      </c>
      <c r="E37" s="64">
        <v>2021</v>
      </c>
      <c r="F37" s="64">
        <v>68695</v>
      </c>
      <c r="G37" s="80">
        <v>58831</v>
      </c>
      <c r="H37" s="80">
        <v>7807</v>
      </c>
      <c r="I37" s="64">
        <v>0</v>
      </c>
      <c r="J37" s="80">
        <v>117</v>
      </c>
      <c r="K37" s="80">
        <v>21</v>
      </c>
      <c r="L37" s="80">
        <v>0</v>
      </c>
      <c r="M37" s="80">
        <v>66802</v>
      </c>
      <c r="N37" s="80">
        <v>1893</v>
      </c>
      <c r="O37" s="80">
        <v>9</v>
      </c>
      <c r="P37" s="80">
        <v>1902</v>
      </c>
      <c r="Q37" s="80">
        <v>383</v>
      </c>
      <c r="R37" s="80">
        <v>1519</v>
      </c>
      <c r="S37" s="80">
        <v>0</v>
      </c>
      <c r="T37" s="80">
        <v>383</v>
      </c>
      <c r="U37" s="80">
        <v>0</v>
      </c>
    </row>
    <row r="38" spans="1:21" x14ac:dyDescent="0.3">
      <c r="A38" s="64">
        <v>37</v>
      </c>
      <c r="B38" s="64" t="s">
        <v>366</v>
      </c>
      <c r="C38" s="64" t="s">
        <v>6</v>
      </c>
      <c r="D38" s="64" t="s">
        <v>1141</v>
      </c>
      <c r="E38" s="64">
        <v>2020</v>
      </c>
      <c r="F38" s="64">
        <v>61649</v>
      </c>
      <c r="G38" s="80">
        <v>52238</v>
      </c>
      <c r="H38" s="80">
        <v>7603</v>
      </c>
      <c r="I38" s="64">
        <v>0</v>
      </c>
      <c r="J38" s="80">
        <v>117</v>
      </c>
      <c r="K38" s="80">
        <v>-83</v>
      </c>
      <c r="L38" s="80">
        <v>0</v>
      </c>
      <c r="M38" s="80">
        <v>59894</v>
      </c>
      <c r="N38" s="80">
        <v>1755</v>
      </c>
      <c r="O38" s="80">
        <v>20</v>
      </c>
      <c r="P38" s="80">
        <v>1775</v>
      </c>
      <c r="Q38" s="80">
        <v>248</v>
      </c>
      <c r="R38" s="80">
        <v>1527</v>
      </c>
      <c r="S38" s="80">
        <v>0</v>
      </c>
      <c r="T38" s="80">
        <v>248</v>
      </c>
      <c r="U38" s="80">
        <v>0</v>
      </c>
    </row>
    <row r="39" spans="1:21" x14ac:dyDescent="0.3">
      <c r="A39" s="64">
        <v>38</v>
      </c>
      <c r="B39" s="64" t="s">
        <v>366</v>
      </c>
      <c r="C39" s="64" t="s">
        <v>6</v>
      </c>
      <c r="D39" s="64" t="s">
        <v>1141</v>
      </c>
      <c r="E39" s="64">
        <v>2019</v>
      </c>
      <c r="F39" s="64">
        <v>57014</v>
      </c>
      <c r="G39" s="80">
        <v>48290</v>
      </c>
      <c r="H39" s="80">
        <v>7215</v>
      </c>
      <c r="I39" s="64">
        <v>0</v>
      </c>
      <c r="J39" s="80">
        <v>117</v>
      </c>
      <c r="K39" s="80">
        <v>-301</v>
      </c>
      <c r="L39" s="80">
        <v>0</v>
      </c>
      <c r="M39" s="80">
        <v>55341</v>
      </c>
      <c r="N39" s="80">
        <v>1673</v>
      </c>
      <c r="O39" s="80">
        <v>31</v>
      </c>
      <c r="P39" s="80">
        <v>1703</v>
      </c>
      <c r="Q39" s="80">
        <v>340</v>
      </c>
      <c r="R39" s="80">
        <v>1363</v>
      </c>
      <c r="S39" s="80">
        <v>0</v>
      </c>
      <c r="T39" s="80">
        <v>340</v>
      </c>
      <c r="U39" s="80">
        <v>0</v>
      </c>
    </row>
    <row r="40" spans="1:21" x14ac:dyDescent="0.3">
      <c r="A40" s="64">
        <v>39</v>
      </c>
      <c r="B40" s="64" t="s">
        <v>366</v>
      </c>
      <c r="C40" s="64" t="s">
        <v>6</v>
      </c>
      <c r="D40" s="64" t="s">
        <v>1141</v>
      </c>
      <c r="E40" s="64">
        <v>2018</v>
      </c>
      <c r="F40" s="64">
        <v>52414</v>
      </c>
      <c r="G40" s="80">
        <v>43918</v>
      </c>
      <c r="H40" s="80">
        <v>6446</v>
      </c>
      <c r="I40" s="64">
        <v>0</v>
      </c>
      <c r="J40" s="80">
        <v>134</v>
      </c>
      <c r="K40" s="80">
        <v>179</v>
      </c>
      <c r="L40" s="80">
        <v>0</v>
      </c>
      <c r="M40" s="80">
        <v>50701</v>
      </c>
      <c r="N40" s="80">
        <v>1713</v>
      </c>
      <c r="O40" s="80">
        <v>30</v>
      </c>
      <c r="P40" s="80">
        <v>1744</v>
      </c>
      <c r="Q40" s="80">
        <v>353</v>
      </c>
      <c r="R40" s="80">
        <v>1391</v>
      </c>
      <c r="S40" s="80">
        <v>0</v>
      </c>
      <c r="T40" s="80">
        <v>353</v>
      </c>
      <c r="U40" s="80">
        <v>0</v>
      </c>
    </row>
    <row r="41" spans="1:21" x14ac:dyDescent="0.3">
      <c r="A41" s="64">
        <v>40</v>
      </c>
      <c r="B41" s="64" t="s">
        <v>366</v>
      </c>
      <c r="C41" s="64" t="s">
        <v>6</v>
      </c>
      <c r="D41" s="64" t="s">
        <v>1141</v>
      </c>
      <c r="E41" s="64">
        <v>2017</v>
      </c>
      <c r="F41" s="64">
        <v>53067</v>
      </c>
      <c r="G41" s="80">
        <v>44154</v>
      </c>
      <c r="H41" s="80">
        <v>6695</v>
      </c>
      <c r="I41" s="64">
        <v>0</v>
      </c>
      <c r="J41" s="80">
        <v>165</v>
      </c>
      <c r="K41" s="80">
        <v>276</v>
      </c>
      <c r="L41" s="80">
        <v>0</v>
      </c>
      <c r="M41" s="80">
        <v>51308</v>
      </c>
      <c r="N41" s="80">
        <v>1759</v>
      </c>
      <c r="O41" s="80">
        <v>12</v>
      </c>
      <c r="P41" s="80">
        <v>1771</v>
      </c>
      <c r="Q41" s="80">
        <v>358</v>
      </c>
      <c r="R41" s="80">
        <v>1413</v>
      </c>
      <c r="S41" s="80">
        <v>0</v>
      </c>
      <c r="T41" s="80">
        <v>358</v>
      </c>
      <c r="U41" s="80">
        <v>0</v>
      </c>
    </row>
    <row r="42" spans="1:21" x14ac:dyDescent="0.3">
      <c r="A42" s="64">
        <v>41</v>
      </c>
      <c r="B42" s="64" t="s">
        <v>366</v>
      </c>
      <c r="C42" s="64" t="s">
        <v>6</v>
      </c>
      <c r="D42" s="64" t="s">
        <v>1141</v>
      </c>
      <c r="E42" s="64">
        <v>2016</v>
      </c>
      <c r="F42" s="64">
        <v>50244</v>
      </c>
      <c r="G42" s="80">
        <v>42190</v>
      </c>
      <c r="H42" s="80">
        <v>5613</v>
      </c>
      <c r="I42" s="64">
        <v>0</v>
      </c>
      <c r="J42" s="80">
        <v>174</v>
      </c>
      <c r="K42" s="80">
        <v>311</v>
      </c>
      <c r="L42" s="80">
        <v>0</v>
      </c>
      <c r="M42" s="80">
        <v>48349</v>
      </c>
      <c r="N42" s="80">
        <v>1894</v>
      </c>
      <c r="O42" s="80">
        <v>7</v>
      </c>
      <c r="P42" s="80">
        <v>1901</v>
      </c>
      <c r="Q42" s="80">
        <v>387</v>
      </c>
      <c r="R42" s="80">
        <v>1514</v>
      </c>
      <c r="S42" s="80">
        <v>0</v>
      </c>
      <c r="T42" s="80">
        <v>387</v>
      </c>
      <c r="U42" s="80">
        <v>0</v>
      </c>
    </row>
    <row r="43" spans="1:21" x14ac:dyDescent="0.3">
      <c r="A43" s="64">
        <v>42</v>
      </c>
      <c r="B43" s="64" t="s">
        <v>366</v>
      </c>
      <c r="C43" s="64" t="s">
        <v>6</v>
      </c>
      <c r="D43" s="64" t="s">
        <v>1141</v>
      </c>
      <c r="E43" s="64">
        <v>2015</v>
      </c>
      <c r="F43" s="64">
        <v>48181</v>
      </c>
      <c r="G43" s="80">
        <v>39639</v>
      </c>
      <c r="H43" s="80">
        <v>5883</v>
      </c>
      <c r="I43" s="64">
        <v>0</v>
      </c>
      <c r="J43" s="80">
        <v>181</v>
      </c>
      <c r="K43" s="80">
        <v>239</v>
      </c>
      <c r="L43" s="80">
        <v>10</v>
      </c>
      <c r="M43" s="80">
        <v>46021</v>
      </c>
      <c r="N43" s="80">
        <v>2160</v>
      </c>
      <c r="O43" s="80">
        <v>-45</v>
      </c>
      <c r="P43" s="80">
        <v>2115</v>
      </c>
      <c r="Q43" s="80">
        <v>501</v>
      </c>
      <c r="R43" s="80">
        <v>1613</v>
      </c>
      <c r="S43" s="80">
        <v>6</v>
      </c>
      <c r="T43" s="80">
        <v>501</v>
      </c>
      <c r="U43" s="80">
        <v>0</v>
      </c>
    </row>
    <row r="44" spans="1:21" x14ac:dyDescent="0.3">
      <c r="A44" s="64">
        <v>43</v>
      </c>
      <c r="B44" s="64" t="s">
        <v>366</v>
      </c>
      <c r="C44" s="64" t="s">
        <v>6</v>
      </c>
      <c r="D44" s="64" t="s">
        <v>1141</v>
      </c>
      <c r="E44" s="64">
        <v>2014</v>
      </c>
      <c r="F44" s="64">
        <v>46650</v>
      </c>
      <c r="G44" s="80">
        <v>38096</v>
      </c>
      <c r="H44" s="80">
        <v>6040</v>
      </c>
      <c r="I44" s="64">
        <v>0</v>
      </c>
      <c r="J44" s="80">
        <v>178</v>
      </c>
      <c r="K44" s="80">
        <v>-49</v>
      </c>
      <c r="L44" s="80">
        <v>1</v>
      </c>
      <c r="M44" s="80">
        <v>44303</v>
      </c>
      <c r="N44" s="80">
        <v>2347</v>
      </c>
      <c r="O44" s="80">
        <v>-70</v>
      </c>
      <c r="P44" s="80">
        <v>2493</v>
      </c>
      <c r="Q44" s="80">
        <v>586</v>
      </c>
      <c r="R44" s="80">
        <v>1907</v>
      </c>
      <c r="S44" s="80">
        <v>56</v>
      </c>
      <c r="T44" s="80">
        <v>586</v>
      </c>
      <c r="U44" s="80">
        <v>0</v>
      </c>
    </row>
    <row r="45" spans="1:21" x14ac:dyDescent="0.3">
      <c r="A45" s="64">
        <v>44</v>
      </c>
      <c r="B45" s="64" t="s">
        <v>366</v>
      </c>
      <c r="C45" s="64" t="s">
        <v>6</v>
      </c>
      <c r="D45" s="64" t="s">
        <v>1141</v>
      </c>
      <c r="E45" s="64">
        <v>2013</v>
      </c>
      <c r="F45" s="64">
        <v>46916</v>
      </c>
      <c r="G45" s="80">
        <v>39078</v>
      </c>
      <c r="H45" s="80">
        <v>6001</v>
      </c>
      <c r="I45" s="64">
        <v>0</v>
      </c>
      <c r="J45" s="80">
        <v>0</v>
      </c>
      <c r="K45" s="80">
        <v>-1543</v>
      </c>
      <c r="L45" s="80">
        <v>22</v>
      </c>
      <c r="M45" s="80">
        <v>43631</v>
      </c>
      <c r="N45" s="80">
        <v>3285</v>
      </c>
      <c r="O45" s="80">
        <v>-49</v>
      </c>
      <c r="P45" s="80">
        <v>3237</v>
      </c>
      <c r="Q45" s="80">
        <v>734</v>
      </c>
      <c r="R45" s="80">
        <v>2503</v>
      </c>
      <c r="S45" s="80">
        <v>12</v>
      </c>
      <c r="T45" s="80">
        <v>734</v>
      </c>
      <c r="U45" s="80">
        <v>0</v>
      </c>
    </row>
    <row r="46" spans="1:21" x14ac:dyDescent="0.3">
      <c r="A46" s="64">
        <v>45</v>
      </c>
      <c r="B46" s="64" t="s">
        <v>366</v>
      </c>
      <c r="C46" s="64" t="s">
        <v>8</v>
      </c>
      <c r="D46" s="64" t="s">
        <v>1142</v>
      </c>
      <c r="E46" s="64">
        <v>2023</v>
      </c>
      <c r="F46" s="64">
        <v>2573299</v>
      </c>
      <c r="G46" s="80">
        <v>2452400</v>
      </c>
      <c r="H46" s="80">
        <v>165456</v>
      </c>
      <c r="I46" s="64">
        <v>0</v>
      </c>
      <c r="J46" s="80">
        <v>6061</v>
      </c>
      <c r="K46" s="80">
        <v>7432</v>
      </c>
      <c r="L46" s="80">
        <v>0</v>
      </c>
      <c r="M46" s="80">
        <v>2715244</v>
      </c>
      <c r="N46" s="80">
        <v>-141945</v>
      </c>
      <c r="O46" s="80">
        <v>45690</v>
      </c>
      <c r="P46" s="80">
        <v>-96255</v>
      </c>
      <c r="Q46" s="80">
        <v>0</v>
      </c>
      <c r="R46" s="80">
        <v>-96255</v>
      </c>
      <c r="S46" s="80">
        <v>875</v>
      </c>
      <c r="T46" s="80">
        <v>0</v>
      </c>
      <c r="U46" s="80">
        <v>0</v>
      </c>
    </row>
    <row r="47" spans="1:21" x14ac:dyDescent="0.3">
      <c r="A47" s="64">
        <v>46</v>
      </c>
      <c r="B47" s="64" t="s">
        <v>366</v>
      </c>
      <c r="C47" s="64" t="s">
        <v>8</v>
      </c>
      <c r="D47" s="64" t="s">
        <v>1142</v>
      </c>
      <c r="E47" s="64">
        <v>2022</v>
      </c>
      <c r="F47" s="64">
        <v>3125072</v>
      </c>
      <c r="G47" s="80">
        <v>2810544</v>
      </c>
      <c r="H47" s="80">
        <v>220410</v>
      </c>
      <c r="I47" s="64">
        <v>0</v>
      </c>
      <c r="J47" s="80">
        <v>6047</v>
      </c>
      <c r="K47" s="80">
        <v>1087</v>
      </c>
      <c r="L47" s="80">
        <v>0</v>
      </c>
      <c r="M47" s="80">
        <v>3091421</v>
      </c>
      <c r="N47" s="80">
        <v>33651</v>
      </c>
      <c r="O47" s="80">
        <v>34403</v>
      </c>
      <c r="P47" s="80">
        <v>68055</v>
      </c>
      <c r="Q47" s="80">
        <v>14125</v>
      </c>
      <c r="R47" s="80">
        <v>53930</v>
      </c>
      <c r="S47" s="80">
        <v>257</v>
      </c>
      <c r="T47" s="80">
        <v>14125</v>
      </c>
      <c r="U47" s="80">
        <v>0</v>
      </c>
    </row>
    <row r="48" spans="1:21" x14ac:dyDescent="0.3">
      <c r="A48" s="64">
        <v>47</v>
      </c>
      <c r="B48" s="64" t="s">
        <v>366</v>
      </c>
      <c r="C48" s="64" t="s">
        <v>8</v>
      </c>
      <c r="D48" s="64" t="s">
        <v>1142</v>
      </c>
      <c r="E48" s="64">
        <v>2021</v>
      </c>
      <c r="F48" s="64">
        <v>2979818</v>
      </c>
      <c r="G48" s="80">
        <v>2652164</v>
      </c>
      <c r="H48" s="80">
        <v>213778</v>
      </c>
      <c r="I48" s="64">
        <v>0</v>
      </c>
      <c r="J48" s="80">
        <v>7292</v>
      </c>
      <c r="K48" s="80">
        <v>1304</v>
      </c>
      <c r="L48" s="80">
        <v>0</v>
      </c>
      <c r="M48" s="80">
        <v>2933309</v>
      </c>
      <c r="N48" s="80">
        <v>46509</v>
      </c>
      <c r="O48" s="80">
        <v>15904</v>
      </c>
      <c r="P48" s="80">
        <v>62413</v>
      </c>
      <c r="Q48" s="80">
        <v>12397</v>
      </c>
      <c r="R48" s="80">
        <v>50016</v>
      </c>
      <c r="S48" s="80">
        <v>205</v>
      </c>
      <c r="T48" s="80">
        <v>12397</v>
      </c>
      <c r="U48" s="80">
        <v>0</v>
      </c>
    </row>
    <row r="49" spans="1:21" x14ac:dyDescent="0.3">
      <c r="A49" s="64">
        <v>48</v>
      </c>
      <c r="B49" s="64" t="s">
        <v>366</v>
      </c>
      <c r="C49" s="64" t="s">
        <v>8</v>
      </c>
      <c r="D49" s="64" t="s">
        <v>1142</v>
      </c>
      <c r="E49" s="64">
        <v>2020</v>
      </c>
      <c r="F49" s="64">
        <v>3063547</v>
      </c>
      <c r="G49" s="80">
        <v>2742610</v>
      </c>
      <c r="H49" s="80">
        <v>226970</v>
      </c>
      <c r="I49" s="64">
        <v>0</v>
      </c>
      <c r="J49" s="80">
        <v>8213</v>
      </c>
      <c r="K49" s="80">
        <v>57</v>
      </c>
      <c r="L49" s="80">
        <v>-2971</v>
      </c>
      <c r="M49" s="80">
        <v>3049132</v>
      </c>
      <c r="N49" s="80">
        <v>14414</v>
      </c>
      <c r="O49" s="80">
        <v>2856</v>
      </c>
      <c r="P49" s="80">
        <v>17270</v>
      </c>
      <c r="Q49" s="80">
        <v>0</v>
      </c>
      <c r="R49" s="80">
        <v>17270</v>
      </c>
      <c r="S49" s="80">
        <v>200</v>
      </c>
      <c r="T49" s="80">
        <v>0</v>
      </c>
      <c r="U49" s="80">
        <v>0</v>
      </c>
    </row>
    <row r="50" spans="1:21" x14ac:dyDescent="0.3">
      <c r="A50" s="64">
        <v>49</v>
      </c>
      <c r="B50" s="64" t="s">
        <v>366</v>
      </c>
      <c r="C50" s="64" t="s">
        <v>8</v>
      </c>
      <c r="D50" s="64" t="s">
        <v>1142</v>
      </c>
      <c r="E50" s="64">
        <v>2019</v>
      </c>
      <c r="F50" s="64">
        <v>3253305</v>
      </c>
      <c r="G50" s="80">
        <v>2845613</v>
      </c>
      <c r="H50" s="80">
        <v>229347</v>
      </c>
      <c r="I50" s="64">
        <v>0</v>
      </c>
      <c r="J50" s="80">
        <v>8488</v>
      </c>
      <c r="K50" s="80">
        <v>-327</v>
      </c>
      <c r="L50" s="80">
        <v>0</v>
      </c>
      <c r="M50" s="80">
        <v>3179295</v>
      </c>
      <c r="N50" s="80">
        <v>74010</v>
      </c>
      <c r="O50" s="80">
        <v>2795</v>
      </c>
      <c r="P50" s="80">
        <v>76804</v>
      </c>
      <c r="Q50" s="80">
        <v>18466</v>
      </c>
      <c r="R50" s="80">
        <v>58338</v>
      </c>
      <c r="S50" s="80">
        <v>0</v>
      </c>
      <c r="T50" s="80">
        <v>18466</v>
      </c>
      <c r="U50" s="80">
        <v>0</v>
      </c>
    </row>
    <row r="51" spans="1:21" x14ac:dyDescent="0.3">
      <c r="A51" s="64">
        <v>50</v>
      </c>
      <c r="B51" s="64" t="s">
        <v>366</v>
      </c>
      <c r="C51" s="64" t="s">
        <v>8</v>
      </c>
      <c r="D51" s="64" t="s">
        <v>1142</v>
      </c>
      <c r="E51" s="64">
        <v>2018</v>
      </c>
      <c r="F51" s="64">
        <v>3084501</v>
      </c>
      <c r="G51" s="80">
        <v>2653285</v>
      </c>
      <c r="H51" s="80">
        <v>267033</v>
      </c>
      <c r="I51" s="64">
        <v>0</v>
      </c>
      <c r="J51" s="80">
        <v>9631</v>
      </c>
      <c r="K51" s="80">
        <v>1529</v>
      </c>
      <c r="L51" s="80">
        <v>0</v>
      </c>
      <c r="M51" s="80">
        <v>3046455</v>
      </c>
      <c r="N51" s="80">
        <v>38046</v>
      </c>
      <c r="O51" s="80">
        <v>3486</v>
      </c>
      <c r="P51" s="80">
        <v>41733</v>
      </c>
      <c r="Q51" s="80">
        <v>21600</v>
      </c>
      <c r="R51" s="80">
        <v>20132</v>
      </c>
      <c r="S51" s="80">
        <v>0</v>
      </c>
      <c r="T51" s="80">
        <v>21600</v>
      </c>
      <c r="U51" s="80">
        <v>0</v>
      </c>
    </row>
    <row r="52" spans="1:21" x14ac:dyDescent="0.3">
      <c r="A52" s="64">
        <v>51</v>
      </c>
      <c r="B52" s="64" t="s">
        <v>366</v>
      </c>
      <c r="C52" s="64" t="s">
        <v>8</v>
      </c>
      <c r="D52" s="64" t="s">
        <v>1142</v>
      </c>
      <c r="E52" s="64">
        <v>2017</v>
      </c>
      <c r="F52" s="64">
        <v>3151282</v>
      </c>
      <c r="G52" s="80">
        <v>2710191</v>
      </c>
      <c r="H52" s="80">
        <v>215898</v>
      </c>
      <c r="I52" s="64">
        <v>0</v>
      </c>
      <c r="J52" s="80">
        <v>9366</v>
      </c>
      <c r="K52" s="80">
        <v>78964</v>
      </c>
      <c r="L52" s="80">
        <v>0</v>
      </c>
      <c r="M52" s="80">
        <v>3147778</v>
      </c>
      <c r="N52" s="80">
        <v>3503</v>
      </c>
      <c r="O52" s="80">
        <v>1530</v>
      </c>
      <c r="P52" s="80">
        <v>5034</v>
      </c>
      <c r="Q52" s="80">
        <v>1825</v>
      </c>
      <c r="R52" s="80">
        <v>3209</v>
      </c>
      <c r="S52" s="80">
        <v>170</v>
      </c>
      <c r="T52" s="80">
        <v>1825</v>
      </c>
      <c r="U52" s="80">
        <v>0</v>
      </c>
    </row>
    <row r="53" spans="1:21" x14ac:dyDescent="0.3">
      <c r="A53" s="64">
        <v>52</v>
      </c>
      <c r="B53" s="64" t="s">
        <v>366</v>
      </c>
      <c r="C53" s="64" t="s">
        <v>8</v>
      </c>
      <c r="D53" s="64" t="s">
        <v>1142</v>
      </c>
      <c r="E53" s="64">
        <v>2016</v>
      </c>
      <c r="F53" s="64">
        <v>3252050</v>
      </c>
      <c r="G53" s="80">
        <v>2699394</v>
      </c>
      <c r="H53" s="80">
        <v>275064</v>
      </c>
      <c r="I53" s="64">
        <v>0</v>
      </c>
      <c r="J53" s="80">
        <v>9231</v>
      </c>
      <c r="K53" s="80">
        <v>-20743</v>
      </c>
      <c r="L53" s="80">
        <v>0</v>
      </c>
      <c r="M53" s="80">
        <v>3087701</v>
      </c>
      <c r="N53" s="80">
        <v>164350</v>
      </c>
      <c r="O53" s="80">
        <v>2234</v>
      </c>
      <c r="P53" s="80">
        <v>166825</v>
      </c>
      <c r="Q53" s="80">
        <v>34079</v>
      </c>
      <c r="R53" s="80">
        <v>132746</v>
      </c>
      <c r="S53" s="80">
        <v>0</v>
      </c>
      <c r="T53" s="80">
        <v>34079</v>
      </c>
      <c r="U53" s="80">
        <v>0</v>
      </c>
    </row>
    <row r="54" spans="1:21" x14ac:dyDescent="0.3">
      <c r="A54" s="64">
        <v>53</v>
      </c>
      <c r="B54" s="64" t="s">
        <v>366</v>
      </c>
      <c r="C54" s="64" t="s">
        <v>8</v>
      </c>
      <c r="D54" s="64" t="s">
        <v>1142</v>
      </c>
      <c r="E54" s="64">
        <v>2015</v>
      </c>
      <c r="F54" s="64">
        <v>2999849</v>
      </c>
      <c r="G54" s="80">
        <v>2467772</v>
      </c>
      <c r="H54" s="80">
        <v>274759</v>
      </c>
      <c r="I54" s="64">
        <v>0</v>
      </c>
      <c r="J54" s="80">
        <v>11915</v>
      </c>
      <c r="K54" s="80">
        <v>-38645</v>
      </c>
      <c r="L54" s="80">
        <v>0</v>
      </c>
      <c r="M54" s="80">
        <v>2857755</v>
      </c>
      <c r="N54" s="80">
        <v>142094</v>
      </c>
      <c r="O54" s="80">
        <v>2505</v>
      </c>
      <c r="P54" s="80">
        <v>147577</v>
      </c>
      <c r="Q54" s="80">
        <v>5902</v>
      </c>
      <c r="R54" s="80">
        <v>141675</v>
      </c>
      <c r="S54" s="80">
        <v>0</v>
      </c>
      <c r="T54" s="80">
        <v>5902</v>
      </c>
      <c r="U54" s="80">
        <v>0</v>
      </c>
    </row>
    <row r="55" spans="1:21" x14ac:dyDescent="0.3">
      <c r="A55" s="64">
        <v>54</v>
      </c>
      <c r="B55" s="64" t="s">
        <v>366</v>
      </c>
      <c r="C55" s="64" t="s">
        <v>8</v>
      </c>
      <c r="D55" s="64" t="s">
        <v>1142</v>
      </c>
      <c r="E55" s="64">
        <v>2014</v>
      </c>
      <c r="F55" s="64">
        <v>2930279</v>
      </c>
      <c r="G55" s="80">
        <v>2330490</v>
      </c>
      <c r="H55" s="80">
        <v>320428</v>
      </c>
      <c r="I55" s="64">
        <v>0</v>
      </c>
      <c r="J55" s="80">
        <v>0</v>
      </c>
      <c r="K55" s="80">
        <v>-68981</v>
      </c>
      <c r="L55" s="80">
        <v>0</v>
      </c>
      <c r="M55" s="80">
        <v>2815038</v>
      </c>
      <c r="N55" s="80">
        <v>115241</v>
      </c>
      <c r="O55" s="80">
        <v>6545</v>
      </c>
      <c r="P55" s="80">
        <v>121785</v>
      </c>
      <c r="Q55" s="80">
        <v>0</v>
      </c>
      <c r="R55" s="80">
        <v>121785</v>
      </c>
      <c r="S55" s="80">
        <v>17</v>
      </c>
      <c r="T55" s="80">
        <v>0</v>
      </c>
      <c r="U55" s="80">
        <v>0</v>
      </c>
    </row>
    <row r="56" spans="1:21" x14ac:dyDescent="0.3">
      <c r="A56" s="64">
        <v>55</v>
      </c>
      <c r="B56" s="64" t="s">
        <v>366</v>
      </c>
      <c r="C56" s="64" t="s">
        <v>8</v>
      </c>
      <c r="D56" s="64" t="s">
        <v>1142</v>
      </c>
      <c r="E56" s="64">
        <v>2013</v>
      </c>
      <c r="F56" s="64">
        <v>2870362</v>
      </c>
      <c r="G56" s="80">
        <v>2335874</v>
      </c>
      <c r="H56" s="80">
        <v>243120</v>
      </c>
      <c r="I56" s="64">
        <v>0</v>
      </c>
      <c r="J56" s="80">
        <v>0</v>
      </c>
      <c r="K56" s="80">
        <v>253246</v>
      </c>
      <c r="L56" s="80">
        <v>0</v>
      </c>
      <c r="M56" s="80">
        <v>3104983</v>
      </c>
      <c r="N56" s="80">
        <v>-234621</v>
      </c>
      <c r="O56" s="80">
        <v>6222</v>
      </c>
      <c r="P56" s="80">
        <v>-228398</v>
      </c>
      <c r="Q56" s="80">
        <v>0</v>
      </c>
      <c r="R56" s="80">
        <v>-228398</v>
      </c>
      <c r="S56" s="80">
        <v>0</v>
      </c>
      <c r="T56" s="80">
        <v>0</v>
      </c>
      <c r="U56" s="80">
        <v>0</v>
      </c>
    </row>
    <row r="57" spans="1:21" x14ac:dyDescent="0.3">
      <c r="A57" s="64">
        <v>56</v>
      </c>
      <c r="B57" s="64" t="s">
        <v>366</v>
      </c>
      <c r="C57" s="64" t="s">
        <v>1364</v>
      </c>
      <c r="D57" s="64" t="s">
        <v>1491</v>
      </c>
      <c r="E57" s="64">
        <v>2023</v>
      </c>
      <c r="F57" s="64">
        <v>546046021</v>
      </c>
      <c r="G57" s="80">
        <v>372913078</v>
      </c>
      <c r="H57" s="64">
        <v>67572385</v>
      </c>
      <c r="I57" s="64">
        <v>0</v>
      </c>
      <c r="J57" s="64">
        <v>2973835</v>
      </c>
      <c r="K57" s="64">
        <v>-7648063</v>
      </c>
      <c r="L57" s="64">
        <v>-156518</v>
      </c>
      <c r="M57" s="64">
        <v>444382238</v>
      </c>
      <c r="N57" s="64">
        <v>101663783</v>
      </c>
      <c r="O57" s="64">
        <v>255554</v>
      </c>
      <c r="P57" s="64">
        <v>102342065</v>
      </c>
      <c r="Q57" s="64">
        <v>22589582</v>
      </c>
      <c r="R57" s="64">
        <v>53353794</v>
      </c>
      <c r="S57" s="64">
        <v>53143</v>
      </c>
      <c r="T57" s="64">
        <v>23311714</v>
      </c>
      <c r="U57" s="64">
        <v>-722132</v>
      </c>
    </row>
    <row r="58" spans="1:21" x14ac:dyDescent="0.3">
      <c r="A58" s="64">
        <v>57</v>
      </c>
      <c r="B58" s="64" t="s">
        <v>366</v>
      </c>
      <c r="C58" s="64" t="s">
        <v>1364</v>
      </c>
      <c r="D58" s="64" t="s">
        <v>1491</v>
      </c>
      <c r="E58" s="64">
        <v>2022</v>
      </c>
      <c r="F58" s="64">
        <v>1731390396</v>
      </c>
      <c r="G58" s="80">
        <v>1107058963</v>
      </c>
      <c r="H58" s="64">
        <v>162733348</v>
      </c>
      <c r="I58" s="64">
        <v>0</v>
      </c>
      <c r="J58" s="64">
        <v>3010218</v>
      </c>
      <c r="K58" s="64">
        <v>-9574728</v>
      </c>
      <c r="L58" s="64">
        <v>-403281</v>
      </c>
      <c r="M58" s="64">
        <v>1274661452</v>
      </c>
      <c r="N58" s="64">
        <v>456728944</v>
      </c>
      <c r="O58" s="64">
        <v>29019</v>
      </c>
      <c r="P58" s="64">
        <v>457104322</v>
      </c>
      <c r="Q58" s="64">
        <v>94147308</v>
      </c>
      <c r="R58" s="64">
        <v>262892267</v>
      </c>
      <c r="S58" s="64">
        <v>62472</v>
      </c>
      <c r="T58" s="64">
        <v>91623553</v>
      </c>
      <c r="U58" s="64">
        <v>2523755</v>
      </c>
    </row>
    <row r="59" spans="1:21" x14ac:dyDescent="0.3">
      <c r="A59" s="64">
        <v>58</v>
      </c>
      <c r="B59" s="64" t="s">
        <v>366</v>
      </c>
      <c r="C59" s="64" t="s">
        <v>1364</v>
      </c>
      <c r="D59" s="64" t="s">
        <v>1491</v>
      </c>
      <c r="E59" s="64">
        <v>2021</v>
      </c>
      <c r="F59" s="64">
        <v>719577125</v>
      </c>
      <c r="G59" s="80">
        <v>568442579</v>
      </c>
      <c r="H59" s="64">
        <v>67832321</v>
      </c>
      <c r="I59" s="64">
        <v>0</v>
      </c>
      <c r="J59" s="64">
        <v>2424347</v>
      </c>
      <c r="K59" s="64">
        <v>-1837122</v>
      </c>
      <c r="L59" s="64">
        <v>0</v>
      </c>
      <c r="M59" s="64">
        <v>643016312</v>
      </c>
      <c r="N59" s="64">
        <v>76560812</v>
      </c>
      <c r="O59" s="64">
        <v>1309173</v>
      </c>
      <c r="P59" s="64">
        <v>77869986</v>
      </c>
      <c r="Q59" s="64">
        <v>17155325</v>
      </c>
      <c r="R59" s="64">
        <v>51887152</v>
      </c>
      <c r="S59" s="64">
        <v>43508</v>
      </c>
      <c r="T59" s="64">
        <v>23972211</v>
      </c>
      <c r="U59" s="64">
        <v>-6816887</v>
      </c>
    </row>
    <row r="60" spans="1:21" x14ac:dyDescent="0.3">
      <c r="A60" s="64">
        <v>59</v>
      </c>
      <c r="B60" s="64" t="s">
        <v>366</v>
      </c>
      <c r="C60" s="64" t="s">
        <v>1364</v>
      </c>
      <c r="D60" s="64" t="s">
        <v>1491</v>
      </c>
      <c r="E60" s="64">
        <v>2020</v>
      </c>
      <c r="F60" s="64">
        <v>179711476</v>
      </c>
      <c r="G60" s="80">
        <v>170921148</v>
      </c>
      <c r="H60" s="64">
        <v>21404580</v>
      </c>
      <c r="I60" s="64">
        <v>0</v>
      </c>
      <c r="J60" s="64">
        <v>2566363</v>
      </c>
      <c r="K60" s="64">
        <v>-107121823</v>
      </c>
      <c r="L60" s="64">
        <v>1130658</v>
      </c>
      <c r="M60" s="64">
        <v>95532587</v>
      </c>
      <c r="N60" s="64">
        <v>84178889</v>
      </c>
      <c r="O60" s="64">
        <v>-970369</v>
      </c>
      <c r="P60" s="64">
        <v>83208520</v>
      </c>
      <c r="Q60" s="64">
        <v>9479528</v>
      </c>
      <c r="R60" s="64">
        <v>40323224</v>
      </c>
      <c r="S60" s="64">
        <v>14023</v>
      </c>
      <c r="T60" s="64">
        <v>11038755</v>
      </c>
      <c r="U60" s="64">
        <v>-1559228</v>
      </c>
    </row>
    <row r="61" spans="1:21" x14ac:dyDescent="0.3">
      <c r="A61" s="64">
        <v>60</v>
      </c>
      <c r="B61" s="64" t="s">
        <v>366</v>
      </c>
      <c r="C61" s="64" t="s">
        <v>1364</v>
      </c>
      <c r="D61" s="64" t="s">
        <v>1491</v>
      </c>
      <c r="E61" s="64">
        <v>2019</v>
      </c>
      <c r="F61" s="64">
        <v>437400620</v>
      </c>
      <c r="G61" s="80">
        <v>402780860</v>
      </c>
      <c r="H61" s="64">
        <v>23676459</v>
      </c>
      <c r="I61" s="64">
        <v>0</v>
      </c>
      <c r="J61" s="64">
        <v>2708123</v>
      </c>
      <c r="K61" s="64">
        <v>-5719995</v>
      </c>
      <c r="L61" s="64">
        <v>0</v>
      </c>
      <c r="M61" s="64">
        <v>431240153</v>
      </c>
      <c r="N61" s="64">
        <v>6160466</v>
      </c>
      <c r="O61" s="64">
        <v>-852039</v>
      </c>
      <c r="P61" s="64">
        <v>5189820</v>
      </c>
      <c r="Q61" s="64">
        <v>1893103</v>
      </c>
      <c r="R61" s="64">
        <v>2849492</v>
      </c>
      <c r="S61" s="64">
        <v>0</v>
      </c>
      <c r="T61" s="64">
        <v>3118097</v>
      </c>
      <c r="U61" s="64">
        <v>-1224993</v>
      </c>
    </row>
    <row r="62" spans="1:21" x14ac:dyDescent="0.3">
      <c r="A62" s="64">
        <v>61</v>
      </c>
      <c r="B62" s="64" t="s">
        <v>366</v>
      </c>
      <c r="C62" s="64" t="s">
        <v>1364</v>
      </c>
      <c r="D62" s="64" t="s">
        <v>1491</v>
      </c>
      <c r="E62" s="64">
        <v>2018</v>
      </c>
      <c r="F62" s="64">
        <v>498041061</v>
      </c>
      <c r="G62" s="80">
        <v>483992351</v>
      </c>
      <c r="H62" s="64">
        <v>25144808</v>
      </c>
      <c r="I62" s="64">
        <v>0</v>
      </c>
      <c r="J62" s="64">
        <v>1753602</v>
      </c>
      <c r="K62" s="64">
        <v>-177365570</v>
      </c>
      <c r="L62" s="64">
        <v>0</v>
      </c>
      <c r="M62" s="64">
        <v>341441259</v>
      </c>
      <c r="N62" s="64">
        <v>156599802</v>
      </c>
      <c r="O62" s="64">
        <v>-1161285</v>
      </c>
      <c r="P62" s="64">
        <v>155599450</v>
      </c>
      <c r="Q62" s="64">
        <v>33741443</v>
      </c>
      <c r="R62" s="64">
        <v>124766522</v>
      </c>
      <c r="S62" s="64">
        <v>0</v>
      </c>
      <c r="T62" s="64">
        <v>32626167</v>
      </c>
      <c r="U62" s="64">
        <v>1115276</v>
      </c>
    </row>
    <row r="63" spans="1:21" x14ac:dyDescent="0.3">
      <c r="A63" s="64">
        <v>62</v>
      </c>
      <c r="B63" s="64" t="s">
        <v>366</v>
      </c>
      <c r="C63" s="64" t="s">
        <v>1364</v>
      </c>
      <c r="D63" s="64" t="s">
        <v>1491</v>
      </c>
      <c r="E63" s="64">
        <v>2017</v>
      </c>
      <c r="F63" s="64">
        <v>328074929</v>
      </c>
      <c r="G63" s="80">
        <v>327234653</v>
      </c>
      <c r="H63" s="64">
        <v>25617308</v>
      </c>
      <c r="I63" s="64">
        <v>0</v>
      </c>
      <c r="J63" s="64">
        <v>1406539</v>
      </c>
      <c r="K63" s="64">
        <v>-188422928</v>
      </c>
      <c r="L63" s="64">
        <v>2465845</v>
      </c>
      <c r="M63" s="64">
        <v>173913133</v>
      </c>
      <c r="N63" s="64">
        <v>154161796</v>
      </c>
      <c r="O63" s="64">
        <v>-121845</v>
      </c>
      <c r="P63" s="64">
        <v>154440330</v>
      </c>
      <c r="Q63" s="64">
        <v>33187490</v>
      </c>
      <c r="R63" s="64">
        <v>66289426</v>
      </c>
      <c r="S63" s="64">
        <v>1686</v>
      </c>
      <c r="T63" s="64">
        <v>33242972</v>
      </c>
      <c r="U63" s="64">
        <v>-55482</v>
      </c>
    </row>
    <row r="64" spans="1:21" x14ac:dyDescent="0.3">
      <c r="A64" s="64">
        <v>63</v>
      </c>
      <c r="B64" s="64" t="s">
        <v>366</v>
      </c>
      <c r="C64" s="64" t="s">
        <v>1364</v>
      </c>
      <c r="D64" s="64" t="s">
        <v>1491</v>
      </c>
      <c r="E64" s="64">
        <v>2016</v>
      </c>
      <c r="F64" s="64">
        <v>309373178</v>
      </c>
      <c r="G64" s="80">
        <v>291533505</v>
      </c>
      <c r="H64" s="64">
        <v>13779114</v>
      </c>
      <c r="I64" s="64">
        <v>0</v>
      </c>
      <c r="J64" s="64">
        <v>1363869</v>
      </c>
      <c r="K64" s="64">
        <v>-22431736</v>
      </c>
      <c r="L64" s="64">
        <v>397145</v>
      </c>
      <c r="M64" s="64">
        <v>288869868</v>
      </c>
      <c r="N64" s="64">
        <v>20503309</v>
      </c>
      <c r="O64" s="64">
        <v>-62090</v>
      </c>
      <c r="P64" s="64">
        <v>20479474</v>
      </c>
      <c r="Q64" s="64">
        <v>3012617</v>
      </c>
      <c r="R64" s="64">
        <v>16014362</v>
      </c>
      <c r="S64" s="64">
        <v>28956</v>
      </c>
      <c r="T64" s="64">
        <v>3121791</v>
      </c>
      <c r="U64" s="64">
        <v>-109174</v>
      </c>
    </row>
    <row r="65" spans="1:21" x14ac:dyDescent="0.3">
      <c r="A65" s="64">
        <v>64</v>
      </c>
      <c r="B65" s="64" t="s">
        <v>366</v>
      </c>
      <c r="C65" s="64" t="s">
        <v>1364</v>
      </c>
      <c r="D65" s="64" t="s">
        <v>1491</v>
      </c>
      <c r="E65" s="64">
        <v>2015</v>
      </c>
      <c r="F65" s="64">
        <v>291575565</v>
      </c>
      <c r="G65" s="80">
        <v>259842179</v>
      </c>
      <c r="H65" s="64">
        <v>10941662</v>
      </c>
      <c r="I65" s="64">
        <v>0</v>
      </c>
      <c r="J65" s="64">
        <v>1269738</v>
      </c>
      <c r="K65" s="64">
        <v>-2207393</v>
      </c>
      <c r="L65" s="64">
        <v>4240770</v>
      </c>
      <c r="M65" s="64">
        <v>280331211</v>
      </c>
      <c r="N65" s="64">
        <v>11244354</v>
      </c>
      <c r="O65" s="64">
        <v>489177</v>
      </c>
      <c r="P65" s="64">
        <v>11775751</v>
      </c>
      <c r="Q65" s="64">
        <v>3467368</v>
      </c>
      <c r="R65" s="64">
        <v>7911580</v>
      </c>
      <c r="S65" s="64">
        <v>0</v>
      </c>
      <c r="T65" s="64">
        <v>3668979</v>
      </c>
      <c r="U65" s="64">
        <v>-201611</v>
      </c>
    </row>
    <row r="66" spans="1:21" x14ac:dyDescent="0.3">
      <c r="A66" s="64">
        <v>65</v>
      </c>
      <c r="B66" s="64" t="s">
        <v>366</v>
      </c>
      <c r="C66" s="64" t="s">
        <v>1364</v>
      </c>
      <c r="D66" s="64" t="s">
        <v>1491</v>
      </c>
      <c r="E66" s="64">
        <v>2014</v>
      </c>
      <c r="F66" s="64">
        <v>282188937</v>
      </c>
      <c r="G66" s="80">
        <v>264514751</v>
      </c>
      <c r="H66" s="64">
        <v>14244661</v>
      </c>
      <c r="I66" s="64">
        <v>0</v>
      </c>
      <c r="J66" s="64">
        <v>0</v>
      </c>
      <c r="K66" s="64">
        <v>-16865923</v>
      </c>
      <c r="L66" s="64">
        <v>0</v>
      </c>
      <c r="M66" s="64">
        <v>266129888</v>
      </c>
      <c r="N66" s="64">
        <v>16059049</v>
      </c>
      <c r="O66" s="64">
        <v>-1344154</v>
      </c>
      <c r="P66" s="64">
        <v>14273270</v>
      </c>
      <c r="Q66" s="64">
        <v>4139252</v>
      </c>
      <c r="R66" s="64">
        <v>10487767</v>
      </c>
      <c r="S66" s="64">
        <v>23327</v>
      </c>
      <c r="T66" s="64">
        <v>3681946</v>
      </c>
      <c r="U66" s="64">
        <v>457306</v>
      </c>
    </row>
    <row r="67" spans="1:21" x14ac:dyDescent="0.3">
      <c r="A67" s="64">
        <v>66</v>
      </c>
      <c r="B67" s="64" t="s">
        <v>366</v>
      </c>
      <c r="C67" s="64" t="s">
        <v>1364</v>
      </c>
      <c r="D67" s="64" t="s">
        <v>1491</v>
      </c>
      <c r="E67" s="64">
        <v>2013</v>
      </c>
      <c r="F67" s="64">
        <v>321210930</v>
      </c>
      <c r="G67" s="80">
        <v>300630588</v>
      </c>
      <c r="H67" s="64">
        <v>14121256</v>
      </c>
      <c r="I67" s="64">
        <v>0</v>
      </c>
      <c r="J67" s="64">
        <v>0</v>
      </c>
      <c r="K67" s="64">
        <v>-3148169</v>
      </c>
      <c r="L67" s="64">
        <v>0</v>
      </c>
      <c r="M67" s="64">
        <v>317917054</v>
      </c>
      <c r="N67" s="64">
        <v>3293876</v>
      </c>
      <c r="O67" s="64">
        <v>-559553</v>
      </c>
      <c r="P67" s="64">
        <v>2115139</v>
      </c>
      <c r="Q67" s="64">
        <v>902717</v>
      </c>
      <c r="R67" s="64">
        <v>2046908</v>
      </c>
      <c r="S67" s="64">
        <v>6777</v>
      </c>
      <c r="T67" s="64">
        <v>342171</v>
      </c>
      <c r="U67" s="64">
        <v>560546</v>
      </c>
    </row>
    <row r="68" spans="1:21" x14ac:dyDescent="0.3">
      <c r="A68" s="64">
        <v>67</v>
      </c>
      <c r="B68" s="64" t="s">
        <v>366</v>
      </c>
      <c r="C68" s="64" t="s">
        <v>12</v>
      </c>
      <c r="D68" s="64" t="s">
        <v>1144</v>
      </c>
      <c r="E68" s="64">
        <v>2023</v>
      </c>
      <c r="F68" s="64">
        <v>741582</v>
      </c>
      <c r="G68" s="80">
        <v>595497</v>
      </c>
      <c r="H68" s="80">
        <v>122624</v>
      </c>
      <c r="I68" s="64">
        <v>0</v>
      </c>
      <c r="J68" s="80">
        <v>591</v>
      </c>
      <c r="K68" s="80">
        <v>-1638</v>
      </c>
      <c r="L68" s="80">
        <v>0</v>
      </c>
      <c r="M68" s="80">
        <v>728942</v>
      </c>
      <c r="N68" s="80">
        <v>12640</v>
      </c>
      <c r="O68" s="80">
        <v>4126</v>
      </c>
      <c r="P68" s="80">
        <v>16767</v>
      </c>
      <c r="Q68" s="80">
        <v>4697</v>
      </c>
      <c r="R68" s="80">
        <v>12069</v>
      </c>
      <c r="S68" s="80">
        <v>394</v>
      </c>
      <c r="T68" s="80">
        <v>4697</v>
      </c>
      <c r="U68" s="80">
        <v>0</v>
      </c>
    </row>
    <row r="69" spans="1:21" x14ac:dyDescent="0.3">
      <c r="A69" s="64">
        <v>68</v>
      </c>
      <c r="B69" s="64" t="s">
        <v>366</v>
      </c>
      <c r="C69" s="64" t="s">
        <v>12</v>
      </c>
      <c r="D69" s="64" t="s">
        <v>1144</v>
      </c>
      <c r="E69" s="64">
        <v>2022</v>
      </c>
      <c r="F69" s="64">
        <v>806079</v>
      </c>
      <c r="G69" s="80">
        <v>656448</v>
      </c>
      <c r="H69" s="80">
        <v>119611</v>
      </c>
      <c r="I69" s="64">
        <v>0</v>
      </c>
      <c r="J69" s="80">
        <v>718</v>
      </c>
      <c r="K69" s="80">
        <v>-1886</v>
      </c>
      <c r="L69" s="80">
        <v>0</v>
      </c>
      <c r="M69" s="80">
        <v>784390</v>
      </c>
      <c r="N69" s="80">
        <v>21689</v>
      </c>
      <c r="O69" s="80">
        <v>-1594</v>
      </c>
      <c r="P69" s="80">
        <v>20095</v>
      </c>
      <c r="Q69" s="80">
        <v>4078</v>
      </c>
      <c r="R69" s="80">
        <v>16017</v>
      </c>
      <c r="S69" s="80">
        <v>488</v>
      </c>
      <c r="T69" s="80">
        <v>4078</v>
      </c>
      <c r="U69" s="80">
        <v>0</v>
      </c>
    </row>
    <row r="70" spans="1:21" x14ac:dyDescent="0.3">
      <c r="A70" s="64">
        <v>69</v>
      </c>
      <c r="B70" s="64" t="s">
        <v>366</v>
      </c>
      <c r="C70" s="64" t="s">
        <v>12</v>
      </c>
      <c r="D70" s="64" t="s">
        <v>1144</v>
      </c>
      <c r="E70" s="64">
        <v>2021</v>
      </c>
      <c r="F70" s="64">
        <v>864077</v>
      </c>
      <c r="G70" s="80">
        <v>679963</v>
      </c>
      <c r="H70" s="80">
        <v>140414</v>
      </c>
      <c r="I70" s="64">
        <v>0</v>
      </c>
      <c r="J70" s="80">
        <v>678</v>
      </c>
      <c r="K70" s="80">
        <v>-847</v>
      </c>
      <c r="L70" s="80">
        <v>0</v>
      </c>
      <c r="M70" s="80">
        <v>826465</v>
      </c>
      <c r="N70" s="80">
        <v>37612</v>
      </c>
      <c r="O70" s="80">
        <v>610</v>
      </c>
      <c r="P70" s="80">
        <v>38222</v>
      </c>
      <c r="Q70" s="80">
        <v>8804</v>
      </c>
      <c r="R70" s="80">
        <v>29418</v>
      </c>
      <c r="S70" s="80">
        <v>0</v>
      </c>
      <c r="T70" s="80">
        <v>8804</v>
      </c>
      <c r="U70" s="80">
        <v>0</v>
      </c>
    </row>
    <row r="71" spans="1:21" x14ac:dyDescent="0.3">
      <c r="A71" s="64">
        <v>70</v>
      </c>
      <c r="B71" s="64" t="s">
        <v>366</v>
      </c>
      <c r="C71" s="64" t="s">
        <v>12</v>
      </c>
      <c r="D71" s="64" t="s">
        <v>1144</v>
      </c>
      <c r="E71" s="64">
        <v>2020</v>
      </c>
      <c r="F71" s="64">
        <v>734343</v>
      </c>
      <c r="G71" s="80">
        <v>591909</v>
      </c>
      <c r="H71" s="80">
        <v>115021</v>
      </c>
      <c r="I71" s="64">
        <v>0</v>
      </c>
      <c r="J71" s="80">
        <v>615</v>
      </c>
      <c r="K71" s="80">
        <v>-522</v>
      </c>
      <c r="L71" s="80">
        <v>0</v>
      </c>
      <c r="M71" s="80">
        <v>712170</v>
      </c>
      <c r="N71" s="80">
        <v>22173</v>
      </c>
      <c r="O71" s="80">
        <v>730</v>
      </c>
      <c r="P71" s="80">
        <v>22903</v>
      </c>
      <c r="Q71" s="80">
        <v>4787</v>
      </c>
      <c r="R71" s="80">
        <v>18116</v>
      </c>
      <c r="S71" s="80">
        <v>382</v>
      </c>
      <c r="T71" s="80">
        <v>4787</v>
      </c>
      <c r="U71" s="80">
        <v>0</v>
      </c>
    </row>
    <row r="72" spans="1:21" x14ac:dyDescent="0.3">
      <c r="A72" s="64">
        <v>71</v>
      </c>
      <c r="B72" s="64" t="s">
        <v>366</v>
      </c>
      <c r="C72" s="64" t="s">
        <v>12</v>
      </c>
      <c r="D72" s="64" t="s">
        <v>1144</v>
      </c>
      <c r="E72" s="64">
        <v>2019</v>
      </c>
      <c r="F72" s="64">
        <v>574851</v>
      </c>
      <c r="G72" s="80">
        <v>445265</v>
      </c>
      <c r="H72" s="80">
        <v>113588</v>
      </c>
      <c r="I72" s="64">
        <v>0</v>
      </c>
      <c r="J72" s="80">
        <v>701</v>
      </c>
      <c r="K72" s="80">
        <v>-591</v>
      </c>
      <c r="L72" s="80">
        <v>0</v>
      </c>
      <c r="M72" s="80">
        <v>562393</v>
      </c>
      <c r="N72" s="80">
        <v>12458</v>
      </c>
      <c r="O72" s="80">
        <v>2308</v>
      </c>
      <c r="P72" s="80">
        <v>14765</v>
      </c>
      <c r="Q72" s="80">
        <v>2179</v>
      </c>
      <c r="R72" s="80">
        <v>12587</v>
      </c>
      <c r="S72" s="80">
        <v>0</v>
      </c>
      <c r="T72" s="80">
        <v>2179</v>
      </c>
      <c r="U72" s="80">
        <v>0</v>
      </c>
    </row>
    <row r="73" spans="1:21" x14ac:dyDescent="0.3">
      <c r="A73" s="64">
        <v>72</v>
      </c>
      <c r="B73" s="64" t="s">
        <v>366</v>
      </c>
      <c r="C73" s="64" t="s">
        <v>12</v>
      </c>
      <c r="D73" s="64" t="s">
        <v>1144</v>
      </c>
      <c r="E73" s="64">
        <v>2018</v>
      </c>
      <c r="F73" s="64">
        <v>476651</v>
      </c>
      <c r="G73" s="80">
        <v>371019</v>
      </c>
      <c r="H73" s="80">
        <v>111641</v>
      </c>
      <c r="I73" s="64">
        <v>0</v>
      </c>
      <c r="J73" s="80">
        <v>636</v>
      </c>
      <c r="K73" s="80">
        <v>-5484</v>
      </c>
      <c r="L73" s="80">
        <v>0</v>
      </c>
      <c r="M73" s="80">
        <v>478873</v>
      </c>
      <c r="N73" s="80">
        <v>-2222</v>
      </c>
      <c r="O73" s="80">
        <v>1379</v>
      </c>
      <c r="P73" s="80">
        <v>-843</v>
      </c>
      <c r="Q73" s="80">
        <v>1578</v>
      </c>
      <c r="R73" s="80">
        <v>-2421</v>
      </c>
      <c r="S73" s="80">
        <v>137</v>
      </c>
      <c r="T73" s="80">
        <v>1578</v>
      </c>
      <c r="U73" s="80">
        <v>0</v>
      </c>
    </row>
    <row r="74" spans="1:21" x14ac:dyDescent="0.3">
      <c r="A74" s="64">
        <v>73</v>
      </c>
      <c r="B74" s="64" t="s">
        <v>366</v>
      </c>
      <c r="C74" s="64" t="s">
        <v>12</v>
      </c>
      <c r="D74" s="64" t="s">
        <v>1144</v>
      </c>
      <c r="E74" s="64">
        <v>2017</v>
      </c>
      <c r="F74" s="64">
        <v>415779</v>
      </c>
      <c r="G74" s="80">
        <v>328150</v>
      </c>
      <c r="H74" s="80">
        <v>83235</v>
      </c>
      <c r="I74" s="64">
        <v>0</v>
      </c>
      <c r="J74" s="80">
        <v>930</v>
      </c>
      <c r="K74" s="80">
        <v>-4159</v>
      </c>
      <c r="L74" s="80">
        <v>0</v>
      </c>
      <c r="M74" s="80">
        <v>409020</v>
      </c>
      <c r="N74" s="80">
        <v>6759</v>
      </c>
      <c r="O74" s="80">
        <v>186</v>
      </c>
      <c r="P74" s="80">
        <v>6944</v>
      </c>
      <c r="Q74" s="80">
        <v>1834</v>
      </c>
      <c r="R74" s="80">
        <v>5110</v>
      </c>
      <c r="S74" s="80">
        <v>0</v>
      </c>
      <c r="T74" s="80">
        <v>1403</v>
      </c>
      <c r="U74" s="80">
        <v>431</v>
      </c>
    </row>
    <row r="75" spans="1:21" x14ac:dyDescent="0.3">
      <c r="A75" s="64">
        <v>74</v>
      </c>
      <c r="B75" s="64" t="s">
        <v>366</v>
      </c>
      <c r="C75" s="64" t="s">
        <v>12</v>
      </c>
      <c r="D75" s="64" t="s">
        <v>1144</v>
      </c>
      <c r="E75" s="64">
        <v>2016</v>
      </c>
      <c r="F75" s="64">
        <v>428468</v>
      </c>
      <c r="G75" s="80">
        <v>342914</v>
      </c>
      <c r="H75" s="80">
        <v>81722</v>
      </c>
      <c r="I75" s="64">
        <v>0</v>
      </c>
      <c r="J75" s="80">
        <v>1266</v>
      </c>
      <c r="K75" s="80">
        <v>329</v>
      </c>
      <c r="L75" s="80">
        <v>0</v>
      </c>
      <c r="M75" s="80">
        <v>427193</v>
      </c>
      <c r="N75" s="80">
        <v>1275</v>
      </c>
      <c r="O75" s="80">
        <v>-535</v>
      </c>
      <c r="P75" s="80">
        <v>740</v>
      </c>
      <c r="Q75" s="80">
        <v>700</v>
      </c>
      <c r="R75" s="80">
        <v>40</v>
      </c>
      <c r="S75" s="80">
        <v>0</v>
      </c>
      <c r="T75" s="80">
        <v>1131</v>
      </c>
      <c r="U75" s="80">
        <v>-431</v>
      </c>
    </row>
    <row r="76" spans="1:21" x14ac:dyDescent="0.3">
      <c r="A76" s="64">
        <v>75</v>
      </c>
      <c r="B76" s="64" t="s">
        <v>366</v>
      </c>
      <c r="C76" s="64" t="s">
        <v>12</v>
      </c>
      <c r="D76" s="64" t="s">
        <v>1144</v>
      </c>
      <c r="E76" s="64">
        <v>2015</v>
      </c>
      <c r="F76" s="64">
        <v>431572</v>
      </c>
      <c r="G76" s="80">
        <v>326674</v>
      </c>
      <c r="H76" s="80">
        <v>88463</v>
      </c>
      <c r="I76" s="64">
        <v>0</v>
      </c>
      <c r="J76" s="80">
        <v>1720</v>
      </c>
      <c r="K76" s="80">
        <v>-25</v>
      </c>
      <c r="L76" s="80">
        <v>22</v>
      </c>
      <c r="M76" s="80">
        <v>417452</v>
      </c>
      <c r="N76" s="80">
        <v>14120</v>
      </c>
      <c r="O76" s="80">
        <v>249</v>
      </c>
      <c r="P76" s="80">
        <v>18446</v>
      </c>
      <c r="Q76" s="80">
        <v>4723</v>
      </c>
      <c r="R76" s="80">
        <v>13722</v>
      </c>
      <c r="S76" s="80">
        <v>0</v>
      </c>
      <c r="T76" s="80">
        <v>4723</v>
      </c>
      <c r="U76" s="80">
        <v>0</v>
      </c>
    </row>
    <row r="77" spans="1:21" x14ac:dyDescent="0.3">
      <c r="A77" s="64">
        <v>76</v>
      </c>
      <c r="B77" s="64" t="s">
        <v>366</v>
      </c>
      <c r="C77" s="64" t="s">
        <v>12</v>
      </c>
      <c r="D77" s="64" t="s">
        <v>1144</v>
      </c>
      <c r="E77" s="64">
        <v>2014</v>
      </c>
      <c r="F77" s="64">
        <v>405313</v>
      </c>
      <c r="G77" s="80">
        <v>293793</v>
      </c>
      <c r="H77" s="80">
        <v>88782</v>
      </c>
      <c r="I77" s="64">
        <v>0</v>
      </c>
      <c r="J77" s="80">
        <v>0</v>
      </c>
      <c r="K77" s="80">
        <v>-1053</v>
      </c>
      <c r="L77" s="80">
        <v>0</v>
      </c>
      <c r="M77" s="80">
        <v>382151</v>
      </c>
      <c r="N77" s="80">
        <v>23162</v>
      </c>
      <c r="O77" s="80">
        <v>-461</v>
      </c>
      <c r="P77" s="80">
        <v>23011</v>
      </c>
      <c r="Q77" s="80">
        <v>5355</v>
      </c>
      <c r="R77" s="80">
        <v>17656</v>
      </c>
      <c r="S77" s="80">
        <v>0</v>
      </c>
      <c r="T77" s="80">
        <v>5355</v>
      </c>
      <c r="U77" s="80">
        <v>0</v>
      </c>
    </row>
    <row r="78" spans="1:21" x14ac:dyDescent="0.3">
      <c r="A78" s="64">
        <v>77</v>
      </c>
      <c r="B78" s="64" t="s">
        <v>366</v>
      </c>
      <c r="C78" s="64" t="s">
        <v>12</v>
      </c>
      <c r="D78" s="64" t="s">
        <v>1144</v>
      </c>
      <c r="E78" s="64">
        <v>2013</v>
      </c>
      <c r="F78" s="64">
        <v>482183</v>
      </c>
      <c r="G78" s="80">
        <v>365147</v>
      </c>
      <c r="H78" s="80">
        <v>93842</v>
      </c>
      <c r="I78" s="64">
        <v>0</v>
      </c>
      <c r="J78" s="80">
        <v>0</v>
      </c>
      <c r="K78" s="80">
        <v>1312</v>
      </c>
      <c r="L78" s="80">
        <v>0</v>
      </c>
      <c r="M78" s="80">
        <v>462953</v>
      </c>
      <c r="N78" s="80">
        <v>19230</v>
      </c>
      <c r="O78" s="80">
        <v>48</v>
      </c>
      <c r="P78" s="80">
        <v>19278</v>
      </c>
      <c r="Q78" s="80">
        <v>6541</v>
      </c>
      <c r="R78" s="80">
        <v>12737</v>
      </c>
      <c r="S78" s="80">
        <v>0</v>
      </c>
      <c r="T78" s="80">
        <v>6541</v>
      </c>
      <c r="U78" s="80">
        <v>0</v>
      </c>
    </row>
    <row r="79" spans="1:21" x14ac:dyDescent="0.3">
      <c r="A79" s="64">
        <v>78</v>
      </c>
      <c r="B79" s="64" t="s">
        <v>366</v>
      </c>
      <c r="C79" s="64" t="s">
        <v>14</v>
      </c>
      <c r="D79" s="64" t="s">
        <v>1145</v>
      </c>
      <c r="E79" s="64">
        <v>2023</v>
      </c>
      <c r="F79" s="64">
        <v>611388</v>
      </c>
      <c r="G79" s="80">
        <v>430038</v>
      </c>
      <c r="H79" s="80">
        <v>57182</v>
      </c>
      <c r="I79" s="64">
        <v>0</v>
      </c>
      <c r="J79" s="80">
        <v>417</v>
      </c>
      <c r="K79" s="80">
        <v>-8573</v>
      </c>
      <c r="L79" s="80">
        <v>60</v>
      </c>
      <c r="M79" s="80">
        <v>479223</v>
      </c>
      <c r="N79" s="80">
        <v>132165</v>
      </c>
      <c r="O79" s="80">
        <v>-1</v>
      </c>
      <c r="P79" s="80">
        <v>132165</v>
      </c>
      <c r="Q79" s="80">
        <v>17756</v>
      </c>
      <c r="R79" s="80">
        <v>114409</v>
      </c>
      <c r="S79" s="80">
        <v>0</v>
      </c>
      <c r="T79" s="80">
        <v>17756</v>
      </c>
      <c r="U79" s="80">
        <v>0</v>
      </c>
    </row>
    <row r="80" spans="1:21" x14ac:dyDescent="0.3">
      <c r="A80" s="64">
        <v>79</v>
      </c>
      <c r="B80" s="64" t="s">
        <v>366</v>
      </c>
      <c r="C80" s="64" t="s">
        <v>14</v>
      </c>
      <c r="D80" s="64" t="s">
        <v>1145</v>
      </c>
      <c r="E80" s="64">
        <v>2022</v>
      </c>
      <c r="F80" s="64">
        <v>657023</v>
      </c>
      <c r="G80" s="80">
        <v>478976</v>
      </c>
      <c r="H80" s="80">
        <v>51630</v>
      </c>
      <c r="I80" s="64">
        <v>0</v>
      </c>
      <c r="J80" s="80">
        <v>1374</v>
      </c>
      <c r="K80" s="80">
        <v>-3747</v>
      </c>
      <c r="L80" s="80">
        <v>473</v>
      </c>
      <c r="M80" s="80">
        <v>529878</v>
      </c>
      <c r="N80" s="80">
        <v>127144</v>
      </c>
      <c r="O80" s="80">
        <v>0</v>
      </c>
      <c r="P80" s="80">
        <v>127032</v>
      </c>
      <c r="Q80" s="80">
        <v>20982</v>
      </c>
      <c r="R80" s="80">
        <v>106050</v>
      </c>
      <c r="S80" s="80">
        <v>0</v>
      </c>
      <c r="T80" s="80">
        <v>20982</v>
      </c>
      <c r="U80" s="80">
        <v>0</v>
      </c>
    </row>
    <row r="81" spans="1:21" x14ac:dyDescent="0.3">
      <c r="A81" s="64">
        <v>80</v>
      </c>
      <c r="B81" s="64" t="s">
        <v>366</v>
      </c>
      <c r="C81" s="64" t="s">
        <v>14</v>
      </c>
      <c r="D81" s="64" t="s">
        <v>1145</v>
      </c>
      <c r="E81" s="64">
        <v>2021</v>
      </c>
      <c r="F81" s="64">
        <v>517969</v>
      </c>
      <c r="G81" s="80">
        <v>420170</v>
      </c>
      <c r="H81" s="80">
        <v>29830</v>
      </c>
      <c r="I81" s="64">
        <v>0</v>
      </c>
      <c r="J81" s="80">
        <v>402</v>
      </c>
      <c r="K81" s="80">
        <v>-1012</v>
      </c>
      <c r="L81" s="80">
        <v>12</v>
      </c>
      <c r="M81" s="80">
        <v>450927</v>
      </c>
      <c r="N81" s="80">
        <v>67041</v>
      </c>
      <c r="O81" s="80">
        <v>267</v>
      </c>
      <c r="P81" s="80">
        <v>67308</v>
      </c>
      <c r="Q81" s="80">
        <v>10057</v>
      </c>
      <c r="R81" s="80">
        <v>57251</v>
      </c>
      <c r="S81" s="80">
        <v>0</v>
      </c>
      <c r="T81" s="80">
        <v>10057</v>
      </c>
      <c r="U81" s="80">
        <v>0</v>
      </c>
    </row>
    <row r="82" spans="1:21" x14ac:dyDescent="0.3">
      <c r="A82" s="64">
        <v>81</v>
      </c>
      <c r="B82" s="64" t="s">
        <v>366</v>
      </c>
      <c r="C82" s="64" t="s">
        <v>14</v>
      </c>
      <c r="D82" s="64" t="s">
        <v>1145</v>
      </c>
      <c r="E82" s="64">
        <v>2020</v>
      </c>
      <c r="F82" s="64">
        <v>375710</v>
      </c>
      <c r="G82" s="80">
        <v>307591</v>
      </c>
      <c r="H82" s="80">
        <v>32123</v>
      </c>
      <c r="I82" s="64">
        <v>0</v>
      </c>
      <c r="J82" s="80">
        <v>589</v>
      </c>
      <c r="K82" s="80">
        <v>-1207</v>
      </c>
      <c r="L82" s="80">
        <v>75</v>
      </c>
      <c r="M82" s="80">
        <v>339398</v>
      </c>
      <c r="N82" s="80">
        <v>36313</v>
      </c>
      <c r="O82" s="80">
        <v>-362</v>
      </c>
      <c r="P82" s="80">
        <v>35524</v>
      </c>
      <c r="Q82" s="80">
        <v>5408</v>
      </c>
      <c r="R82" s="80">
        <v>30116</v>
      </c>
      <c r="S82" s="80">
        <v>57</v>
      </c>
      <c r="T82" s="80">
        <v>5408</v>
      </c>
      <c r="U82" s="80">
        <v>0</v>
      </c>
    </row>
    <row r="83" spans="1:21" x14ac:dyDescent="0.3">
      <c r="A83" s="64">
        <v>82</v>
      </c>
      <c r="B83" s="64" t="s">
        <v>366</v>
      </c>
      <c r="C83" s="64" t="s">
        <v>14</v>
      </c>
      <c r="D83" s="64" t="s">
        <v>1145</v>
      </c>
      <c r="E83" s="64">
        <v>2019</v>
      </c>
      <c r="F83" s="64">
        <v>443865</v>
      </c>
      <c r="G83" s="80">
        <v>380212</v>
      </c>
      <c r="H83" s="80">
        <v>31147</v>
      </c>
      <c r="I83" s="64">
        <v>0</v>
      </c>
      <c r="J83" s="80">
        <v>978</v>
      </c>
      <c r="K83" s="80">
        <v>-626</v>
      </c>
      <c r="L83" s="80">
        <v>0</v>
      </c>
      <c r="M83" s="80">
        <v>413812</v>
      </c>
      <c r="N83" s="80">
        <v>30052</v>
      </c>
      <c r="O83" s="80">
        <v>-77</v>
      </c>
      <c r="P83" s="80">
        <v>27262</v>
      </c>
      <c r="Q83" s="80">
        <v>4677</v>
      </c>
      <c r="R83" s="80">
        <v>22585</v>
      </c>
      <c r="S83" s="80">
        <v>0</v>
      </c>
      <c r="T83" s="80">
        <v>4677</v>
      </c>
      <c r="U83" s="80">
        <v>0</v>
      </c>
    </row>
    <row r="84" spans="1:21" x14ac:dyDescent="0.3">
      <c r="A84" s="64">
        <v>83</v>
      </c>
      <c r="B84" s="64" t="s">
        <v>366</v>
      </c>
      <c r="C84" s="64" t="s">
        <v>14</v>
      </c>
      <c r="D84" s="64" t="s">
        <v>1145</v>
      </c>
      <c r="E84" s="64">
        <v>2018</v>
      </c>
      <c r="F84" s="64">
        <v>388637</v>
      </c>
      <c r="G84" s="80">
        <v>319062</v>
      </c>
      <c r="H84" s="80">
        <v>28055</v>
      </c>
      <c r="I84" s="64">
        <v>0</v>
      </c>
      <c r="J84" s="80">
        <v>1034</v>
      </c>
      <c r="K84" s="80">
        <v>-1125</v>
      </c>
      <c r="L84" s="80">
        <v>-7</v>
      </c>
      <c r="M84" s="80">
        <v>347981</v>
      </c>
      <c r="N84" s="80">
        <v>40657</v>
      </c>
      <c r="O84" s="80">
        <v>-87</v>
      </c>
      <c r="P84" s="80">
        <v>40576</v>
      </c>
      <c r="Q84" s="80">
        <v>5937</v>
      </c>
      <c r="R84" s="80">
        <v>34640</v>
      </c>
      <c r="S84" s="80">
        <v>43</v>
      </c>
      <c r="T84" s="80">
        <v>5937</v>
      </c>
      <c r="U84" s="80">
        <v>0</v>
      </c>
    </row>
    <row r="85" spans="1:21" x14ac:dyDescent="0.3">
      <c r="A85" s="64">
        <v>84</v>
      </c>
      <c r="B85" s="64" t="s">
        <v>366</v>
      </c>
      <c r="C85" s="64" t="s">
        <v>14</v>
      </c>
      <c r="D85" s="64" t="s">
        <v>1145</v>
      </c>
      <c r="E85" s="64">
        <v>2017</v>
      </c>
      <c r="F85" s="64">
        <v>272377</v>
      </c>
      <c r="G85" s="80">
        <v>225419</v>
      </c>
      <c r="H85" s="80">
        <v>21034</v>
      </c>
      <c r="I85" s="64">
        <v>0</v>
      </c>
      <c r="J85" s="80">
        <v>986</v>
      </c>
      <c r="K85" s="80">
        <v>-1029</v>
      </c>
      <c r="L85" s="80">
        <v>0</v>
      </c>
      <c r="M85" s="80">
        <v>246566</v>
      </c>
      <c r="N85" s="80">
        <v>25810</v>
      </c>
      <c r="O85" s="80">
        <v>-1458</v>
      </c>
      <c r="P85" s="80">
        <v>24352</v>
      </c>
      <c r="Q85" s="80">
        <v>9671</v>
      </c>
      <c r="R85" s="80">
        <v>14681</v>
      </c>
      <c r="S85" s="80">
        <v>0</v>
      </c>
      <c r="T85" s="80">
        <v>9671</v>
      </c>
      <c r="U85" s="80">
        <v>0</v>
      </c>
    </row>
    <row r="86" spans="1:21" x14ac:dyDescent="0.3">
      <c r="A86" s="64">
        <v>85</v>
      </c>
      <c r="B86" s="64" t="s">
        <v>366</v>
      </c>
      <c r="C86" s="64" t="s">
        <v>14</v>
      </c>
      <c r="D86" s="64" t="s">
        <v>1145</v>
      </c>
      <c r="E86" s="64">
        <v>2016</v>
      </c>
      <c r="F86" s="64">
        <v>322820</v>
      </c>
      <c r="G86" s="80">
        <v>271413</v>
      </c>
      <c r="H86" s="80">
        <v>27814</v>
      </c>
      <c r="I86" s="64">
        <v>0</v>
      </c>
      <c r="J86" s="80">
        <v>883</v>
      </c>
      <c r="K86" s="80">
        <v>-1358</v>
      </c>
      <c r="L86" s="80">
        <v>4</v>
      </c>
      <c r="M86" s="80">
        <v>299590</v>
      </c>
      <c r="N86" s="80">
        <v>23230</v>
      </c>
      <c r="O86" s="80">
        <v>-1104</v>
      </c>
      <c r="P86" s="80">
        <v>22234</v>
      </c>
      <c r="Q86" s="80">
        <v>3199</v>
      </c>
      <c r="R86" s="80">
        <v>19036</v>
      </c>
      <c r="S86" s="80">
        <v>0</v>
      </c>
      <c r="T86" s="80">
        <v>3199</v>
      </c>
      <c r="U86" s="80">
        <v>0</v>
      </c>
    </row>
    <row r="87" spans="1:21" x14ac:dyDescent="0.3">
      <c r="A87" s="64">
        <v>86</v>
      </c>
      <c r="B87" s="64" t="s">
        <v>366</v>
      </c>
      <c r="C87" s="64" t="s">
        <v>14</v>
      </c>
      <c r="D87" s="64" t="s">
        <v>1145</v>
      </c>
      <c r="E87" s="64">
        <v>2015</v>
      </c>
      <c r="F87" s="64">
        <v>613727</v>
      </c>
      <c r="G87" s="80">
        <v>246109</v>
      </c>
      <c r="H87" s="80">
        <v>22871</v>
      </c>
      <c r="I87" s="64">
        <v>0</v>
      </c>
      <c r="J87" s="80">
        <v>704</v>
      </c>
      <c r="K87" s="80">
        <v>-1402</v>
      </c>
      <c r="L87" s="80">
        <v>537</v>
      </c>
      <c r="M87" s="80">
        <v>576279</v>
      </c>
      <c r="N87" s="80">
        <v>37448</v>
      </c>
      <c r="O87" s="80">
        <v>-215</v>
      </c>
      <c r="P87" s="80">
        <v>37415</v>
      </c>
      <c r="Q87" s="80">
        <v>5424</v>
      </c>
      <c r="R87" s="80">
        <v>31991</v>
      </c>
      <c r="S87" s="80">
        <v>0</v>
      </c>
      <c r="T87" s="80">
        <v>5424</v>
      </c>
      <c r="U87" s="80">
        <v>0</v>
      </c>
    </row>
    <row r="88" spans="1:21" x14ac:dyDescent="0.3">
      <c r="A88" s="64">
        <v>87</v>
      </c>
      <c r="B88" s="64" t="s">
        <v>366</v>
      </c>
      <c r="C88" s="64" t="s">
        <v>14</v>
      </c>
      <c r="D88" s="64" t="s">
        <v>1145</v>
      </c>
      <c r="E88" s="64">
        <v>2014</v>
      </c>
      <c r="F88" s="64">
        <v>299853</v>
      </c>
      <c r="G88" s="80">
        <v>245181</v>
      </c>
      <c r="H88" s="80">
        <v>32482</v>
      </c>
      <c r="I88" s="64">
        <v>0</v>
      </c>
      <c r="J88" s="80">
        <v>564</v>
      </c>
      <c r="K88" s="80">
        <v>-805</v>
      </c>
      <c r="L88" s="80">
        <v>2</v>
      </c>
      <c r="M88" s="80">
        <v>278604</v>
      </c>
      <c r="N88" s="80">
        <v>21249</v>
      </c>
      <c r="O88" s="80">
        <v>-20</v>
      </c>
      <c r="P88" s="80">
        <v>21543</v>
      </c>
      <c r="Q88" s="80">
        <v>4332</v>
      </c>
      <c r="R88" s="80">
        <v>17211</v>
      </c>
      <c r="S88" s="80">
        <v>0</v>
      </c>
      <c r="T88" s="80">
        <v>4332</v>
      </c>
      <c r="U88" s="80">
        <v>0</v>
      </c>
    </row>
    <row r="89" spans="1:21" x14ac:dyDescent="0.3">
      <c r="A89" s="64">
        <v>88</v>
      </c>
      <c r="B89" s="64" t="s">
        <v>366</v>
      </c>
      <c r="C89" s="64" t="s">
        <v>14</v>
      </c>
      <c r="D89" s="64" t="s">
        <v>1145</v>
      </c>
      <c r="E89" s="64">
        <v>2013</v>
      </c>
      <c r="F89" s="64">
        <v>562260</v>
      </c>
      <c r="G89" s="80">
        <v>233545</v>
      </c>
      <c r="H89" s="80">
        <v>25841</v>
      </c>
      <c r="I89" s="64">
        <v>0</v>
      </c>
      <c r="J89" s="80">
        <v>303</v>
      </c>
      <c r="K89" s="80">
        <v>-1352</v>
      </c>
      <c r="L89" s="80">
        <v>101</v>
      </c>
      <c r="M89" s="80">
        <v>541963</v>
      </c>
      <c r="N89" s="80">
        <v>20297</v>
      </c>
      <c r="O89" s="80">
        <v>-1</v>
      </c>
      <c r="P89" s="80">
        <v>20307</v>
      </c>
      <c r="Q89" s="80">
        <v>4132</v>
      </c>
      <c r="R89" s="80">
        <v>16175</v>
      </c>
      <c r="S89" s="80">
        <v>3</v>
      </c>
      <c r="T89" s="80">
        <v>4132</v>
      </c>
      <c r="U89" s="80">
        <v>0</v>
      </c>
    </row>
    <row r="90" spans="1:21" x14ac:dyDescent="0.3">
      <c r="A90" s="64">
        <v>89</v>
      </c>
      <c r="B90" s="64" t="s">
        <v>366</v>
      </c>
      <c r="C90" s="64" t="s">
        <v>16</v>
      </c>
      <c r="D90" s="64" t="s">
        <v>1146</v>
      </c>
      <c r="E90" s="64">
        <v>2023</v>
      </c>
      <c r="F90" s="64">
        <v>252388</v>
      </c>
      <c r="G90" s="80">
        <v>227128</v>
      </c>
      <c r="H90" s="80">
        <v>17709</v>
      </c>
      <c r="I90" s="64">
        <v>0</v>
      </c>
      <c r="J90" s="80">
        <v>0</v>
      </c>
      <c r="K90" s="80">
        <v>169</v>
      </c>
      <c r="L90" s="80">
        <v>0</v>
      </c>
      <c r="M90" s="80">
        <v>250543</v>
      </c>
      <c r="N90" s="80">
        <v>1844</v>
      </c>
      <c r="O90" s="80">
        <v>2152</v>
      </c>
      <c r="P90" s="80">
        <v>3997</v>
      </c>
      <c r="Q90" s="80">
        <v>0</v>
      </c>
      <c r="R90" s="80">
        <v>3997</v>
      </c>
      <c r="S90" s="80">
        <v>12</v>
      </c>
      <c r="T90" s="80">
        <v>0</v>
      </c>
      <c r="U90" s="80">
        <v>0</v>
      </c>
    </row>
    <row r="91" spans="1:21" x14ac:dyDescent="0.3">
      <c r="A91" s="64">
        <v>90</v>
      </c>
      <c r="B91" s="64" t="s">
        <v>366</v>
      </c>
      <c r="C91" s="64" t="s">
        <v>16</v>
      </c>
      <c r="D91" s="64" t="s">
        <v>1146</v>
      </c>
      <c r="E91" s="64">
        <v>2022</v>
      </c>
      <c r="F91" s="64">
        <v>240232</v>
      </c>
      <c r="G91" s="80">
        <v>222112</v>
      </c>
      <c r="H91" s="80">
        <v>12618</v>
      </c>
      <c r="I91" s="64">
        <v>0</v>
      </c>
      <c r="J91" s="80">
        <v>0</v>
      </c>
      <c r="K91" s="80">
        <v>-292</v>
      </c>
      <c r="L91" s="80">
        <v>0</v>
      </c>
      <c r="M91" s="80">
        <v>238588</v>
      </c>
      <c r="N91" s="80">
        <v>1644</v>
      </c>
      <c r="O91" s="80">
        <v>185</v>
      </c>
      <c r="P91" s="80">
        <v>1829</v>
      </c>
      <c r="Q91" s="80">
        <v>0</v>
      </c>
      <c r="R91" s="80">
        <v>1829</v>
      </c>
      <c r="S91" s="80">
        <v>12</v>
      </c>
      <c r="T91" s="80">
        <v>0</v>
      </c>
      <c r="U91" s="80">
        <v>0</v>
      </c>
    </row>
    <row r="92" spans="1:21" x14ac:dyDescent="0.3">
      <c r="A92" s="64">
        <v>91</v>
      </c>
      <c r="B92" s="64" t="s">
        <v>366</v>
      </c>
      <c r="C92" s="64" t="s">
        <v>16</v>
      </c>
      <c r="D92" s="64" t="s">
        <v>1146</v>
      </c>
      <c r="E92" s="64">
        <v>2021</v>
      </c>
      <c r="F92" s="64">
        <v>95921</v>
      </c>
      <c r="G92" s="80">
        <v>82852</v>
      </c>
      <c r="H92" s="80">
        <v>11897</v>
      </c>
      <c r="I92" s="64">
        <v>0</v>
      </c>
      <c r="J92" s="80">
        <v>0</v>
      </c>
      <c r="K92" s="80">
        <v>-303</v>
      </c>
      <c r="L92" s="80">
        <v>0</v>
      </c>
      <c r="M92" s="80">
        <v>98481</v>
      </c>
      <c r="N92" s="80">
        <v>-2559</v>
      </c>
      <c r="O92" s="80">
        <v>93</v>
      </c>
      <c r="P92" s="80">
        <v>-2467</v>
      </c>
      <c r="Q92" s="80">
        <v>0</v>
      </c>
      <c r="R92" s="80">
        <v>-2467</v>
      </c>
      <c r="S92" s="80">
        <v>12</v>
      </c>
      <c r="T92" s="80">
        <v>0</v>
      </c>
      <c r="U92" s="80">
        <v>0</v>
      </c>
    </row>
    <row r="93" spans="1:21" x14ac:dyDescent="0.3">
      <c r="A93" s="64">
        <v>92</v>
      </c>
      <c r="B93" s="64" t="s">
        <v>366</v>
      </c>
      <c r="C93" s="64" t="s">
        <v>16</v>
      </c>
      <c r="D93" s="64" t="s">
        <v>1146</v>
      </c>
      <c r="E93" s="64">
        <v>2020</v>
      </c>
      <c r="F93" s="64">
        <v>245556</v>
      </c>
      <c r="G93" s="80">
        <v>222427</v>
      </c>
      <c r="H93" s="80">
        <v>12674</v>
      </c>
      <c r="I93" s="64">
        <v>0</v>
      </c>
      <c r="J93" s="80">
        <v>0</v>
      </c>
      <c r="K93" s="80">
        <v>-39</v>
      </c>
      <c r="L93" s="80">
        <v>0</v>
      </c>
      <c r="M93" s="80">
        <v>243349</v>
      </c>
      <c r="N93" s="80">
        <v>2207</v>
      </c>
      <c r="O93" s="80">
        <v>93</v>
      </c>
      <c r="P93" s="80">
        <v>2637</v>
      </c>
      <c r="Q93" s="80">
        <v>0</v>
      </c>
      <c r="R93" s="80">
        <v>2637</v>
      </c>
      <c r="S93" s="80">
        <v>12</v>
      </c>
      <c r="T93" s="80">
        <v>0</v>
      </c>
      <c r="U93" s="80">
        <v>0</v>
      </c>
    </row>
    <row r="94" spans="1:21" x14ac:dyDescent="0.3">
      <c r="A94" s="64">
        <v>93</v>
      </c>
      <c r="B94" s="64" t="s">
        <v>366</v>
      </c>
      <c r="C94" s="64" t="s">
        <v>16</v>
      </c>
      <c r="D94" s="64" t="s">
        <v>1146</v>
      </c>
      <c r="E94" s="64">
        <v>2019</v>
      </c>
      <c r="F94" s="64">
        <v>294988</v>
      </c>
      <c r="G94" s="80">
        <v>303090</v>
      </c>
      <c r="H94" s="80">
        <v>16801</v>
      </c>
      <c r="I94" s="64">
        <v>0</v>
      </c>
      <c r="J94" s="80">
        <v>0</v>
      </c>
      <c r="K94" s="80">
        <v>-6036</v>
      </c>
      <c r="L94" s="80">
        <v>0</v>
      </c>
      <c r="M94" s="80">
        <v>326166</v>
      </c>
      <c r="N94" s="80">
        <v>-31179</v>
      </c>
      <c r="O94" s="80">
        <v>-95</v>
      </c>
      <c r="P94" s="80">
        <v>-31274</v>
      </c>
      <c r="Q94" s="80">
        <v>0</v>
      </c>
      <c r="R94" s="80">
        <v>-31274</v>
      </c>
      <c r="S94" s="80">
        <v>0</v>
      </c>
      <c r="T94" s="80">
        <v>0</v>
      </c>
      <c r="U94" s="80">
        <v>0</v>
      </c>
    </row>
    <row r="95" spans="1:21" x14ac:dyDescent="0.3">
      <c r="A95" s="64">
        <v>94</v>
      </c>
      <c r="B95" s="64" t="s">
        <v>366</v>
      </c>
      <c r="C95" s="64" t="s">
        <v>16</v>
      </c>
      <c r="D95" s="64" t="s">
        <v>1146</v>
      </c>
      <c r="E95" s="64">
        <v>2018</v>
      </c>
      <c r="F95" s="64">
        <v>142859</v>
      </c>
      <c r="G95" s="80">
        <v>131277</v>
      </c>
      <c r="H95" s="80">
        <v>5746</v>
      </c>
      <c r="I95" s="64">
        <v>0</v>
      </c>
      <c r="J95" s="80">
        <v>0</v>
      </c>
      <c r="K95" s="80">
        <v>-275</v>
      </c>
      <c r="L95" s="80">
        <v>0</v>
      </c>
      <c r="M95" s="80">
        <v>142714</v>
      </c>
      <c r="N95" s="80">
        <v>144</v>
      </c>
      <c r="O95" s="80">
        <v>58</v>
      </c>
      <c r="P95" s="80">
        <v>202</v>
      </c>
      <c r="Q95" s="80">
        <v>93</v>
      </c>
      <c r="R95" s="80">
        <v>109</v>
      </c>
      <c r="S95" s="80">
        <v>0</v>
      </c>
      <c r="T95" s="80">
        <v>93</v>
      </c>
      <c r="U95" s="80">
        <v>0</v>
      </c>
    </row>
    <row r="96" spans="1:21" x14ac:dyDescent="0.3">
      <c r="A96" s="64">
        <v>95</v>
      </c>
      <c r="B96" s="64" t="s">
        <v>366</v>
      </c>
      <c r="C96" s="64" t="s">
        <v>16</v>
      </c>
      <c r="D96" s="64" t="s">
        <v>1146</v>
      </c>
      <c r="E96" s="64">
        <v>2017</v>
      </c>
      <c r="F96" s="64">
        <v>166020</v>
      </c>
      <c r="G96" s="80">
        <v>140718</v>
      </c>
      <c r="H96" s="80">
        <v>13159</v>
      </c>
      <c r="I96" s="64">
        <v>0</v>
      </c>
      <c r="J96" s="80">
        <v>0</v>
      </c>
      <c r="K96" s="80">
        <v>-208</v>
      </c>
      <c r="L96" s="80">
        <v>0</v>
      </c>
      <c r="M96" s="80">
        <v>159445</v>
      </c>
      <c r="N96" s="80">
        <v>6576</v>
      </c>
      <c r="O96" s="80">
        <v>132</v>
      </c>
      <c r="P96" s="80">
        <v>6707</v>
      </c>
      <c r="Q96" s="80">
        <v>1373</v>
      </c>
      <c r="R96" s="80">
        <v>5334</v>
      </c>
      <c r="S96" s="80">
        <v>0</v>
      </c>
      <c r="T96" s="80">
        <v>1373</v>
      </c>
      <c r="U96" s="80">
        <v>0</v>
      </c>
    </row>
    <row r="97" spans="1:21" x14ac:dyDescent="0.3">
      <c r="A97" s="64">
        <v>96</v>
      </c>
      <c r="B97" s="64" t="s">
        <v>366</v>
      </c>
      <c r="C97" s="64" t="s">
        <v>16</v>
      </c>
      <c r="D97" s="64" t="s">
        <v>1146</v>
      </c>
      <c r="E97" s="64">
        <v>2016</v>
      </c>
      <c r="F97" s="64">
        <v>271082</v>
      </c>
      <c r="G97" s="80">
        <v>236884</v>
      </c>
      <c r="H97" s="80">
        <v>21043</v>
      </c>
      <c r="I97" s="64">
        <v>0</v>
      </c>
      <c r="J97" s="80">
        <v>0</v>
      </c>
      <c r="K97" s="80">
        <v>-59</v>
      </c>
      <c r="L97" s="80">
        <v>29</v>
      </c>
      <c r="M97" s="80">
        <v>264426</v>
      </c>
      <c r="N97" s="80">
        <v>6656</v>
      </c>
      <c r="O97" s="80">
        <v>53</v>
      </c>
      <c r="P97" s="80">
        <v>6657</v>
      </c>
      <c r="Q97" s="80">
        <v>1540</v>
      </c>
      <c r="R97" s="80">
        <v>5118</v>
      </c>
      <c r="S97" s="80">
        <v>0</v>
      </c>
      <c r="T97" s="80">
        <v>1540</v>
      </c>
      <c r="U97" s="80">
        <v>0</v>
      </c>
    </row>
    <row r="98" spans="1:21" x14ac:dyDescent="0.3">
      <c r="A98" s="64">
        <v>97</v>
      </c>
      <c r="B98" s="64" t="s">
        <v>366</v>
      </c>
      <c r="C98" s="64" t="s">
        <v>16</v>
      </c>
      <c r="D98" s="64" t="s">
        <v>1146</v>
      </c>
      <c r="E98" s="64">
        <v>2015</v>
      </c>
      <c r="F98" s="64">
        <v>359704</v>
      </c>
      <c r="G98" s="80">
        <v>327818</v>
      </c>
      <c r="H98" s="80">
        <v>14604</v>
      </c>
      <c r="I98" s="64">
        <v>0</v>
      </c>
      <c r="J98" s="80">
        <v>0</v>
      </c>
      <c r="K98" s="80">
        <v>-971</v>
      </c>
      <c r="L98" s="80">
        <v>0</v>
      </c>
      <c r="M98" s="80">
        <v>353250</v>
      </c>
      <c r="N98" s="80">
        <v>6454</v>
      </c>
      <c r="O98" s="80">
        <v>51</v>
      </c>
      <c r="P98" s="80">
        <v>6506</v>
      </c>
      <c r="Q98" s="80">
        <v>1406</v>
      </c>
      <c r="R98" s="80">
        <v>5099</v>
      </c>
      <c r="S98" s="80">
        <v>0</v>
      </c>
      <c r="T98" s="80">
        <v>1406</v>
      </c>
      <c r="U98" s="80">
        <v>0</v>
      </c>
    </row>
    <row r="99" spans="1:21" x14ac:dyDescent="0.3">
      <c r="A99" s="64">
        <v>98</v>
      </c>
      <c r="B99" s="64" t="s">
        <v>366</v>
      </c>
      <c r="C99" s="64" t="s">
        <v>16</v>
      </c>
      <c r="D99" s="64" t="s">
        <v>1146</v>
      </c>
      <c r="E99" s="64">
        <v>2014</v>
      </c>
      <c r="F99" s="64">
        <v>318078</v>
      </c>
      <c r="G99" s="80">
        <v>289222</v>
      </c>
      <c r="H99" s="80">
        <v>15329</v>
      </c>
      <c r="I99" s="64">
        <v>0</v>
      </c>
      <c r="J99" s="80">
        <v>0</v>
      </c>
      <c r="K99" s="80">
        <v>-408</v>
      </c>
      <c r="L99" s="80">
        <v>-79</v>
      </c>
      <c r="M99" s="80">
        <v>314213</v>
      </c>
      <c r="N99" s="80">
        <v>3864</v>
      </c>
      <c r="O99" s="80">
        <v>1124</v>
      </c>
      <c r="P99" s="80">
        <v>5023</v>
      </c>
      <c r="Q99" s="80">
        <v>1095</v>
      </c>
      <c r="R99" s="80">
        <v>3928</v>
      </c>
      <c r="S99" s="80">
        <v>0</v>
      </c>
      <c r="T99" s="80">
        <v>1095</v>
      </c>
      <c r="U99" s="80">
        <v>0</v>
      </c>
    </row>
    <row r="100" spans="1:21" x14ac:dyDescent="0.3">
      <c r="A100" s="64">
        <v>99</v>
      </c>
      <c r="B100" s="64" t="s">
        <v>366</v>
      </c>
      <c r="C100" s="64" t="s">
        <v>16</v>
      </c>
      <c r="D100" s="64" t="s">
        <v>1146</v>
      </c>
      <c r="E100" s="64">
        <v>2013</v>
      </c>
      <c r="F100" s="64">
        <v>336961</v>
      </c>
      <c r="G100" s="80">
        <v>293487</v>
      </c>
      <c r="H100" s="80">
        <v>22271</v>
      </c>
      <c r="I100" s="64">
        <v>0</v>
      </c>
      <c r="J100" s="80">
        <v>0</v>
      </c>
      <c r="K100" s="80">
        <v>53</v>
      </c>
      <c r="L100" s="80">
        <v>44</v>
      </c>
      <c r="M100" s="80">
        <v>324462</v>
      </c>
      <c r="N100" s="80">
        <v>12499</v>
      </c>
      <c r="O100" s="80">
        <v>326</v>
      </c>
      <c r="P100" s="80">
        <v>15588</v>
      </c>
      <c r="Q100" s="80">
        <v>3854</v>
      </c>
      <c r="R100" s="80">
        <v>11733</v>
      </c>
      <c r="S100" s="80">
        <v>333</v>
      </c>
      <c r="T100" s="80">
        <v>3854</v>
      </c>
      <c r="U100" s="80">
        <v>0</v>
      </c>
    </row>
    <row r="101" spans="1:21" x14ac:dyDescent="0.3">
      <c r="A101" s="64">
        <v>100</v>
      </c>
      <c r="B101" s="64" t="s">
        <v>366</v>
      </c>
      <c r="C101" s="64" t="s">
        <v>18</v>
      </c>
      <c r="D101" s="64" t="s">
        <v>1147</v>
      </c>
      <c r="E101" s="64">
        <v>2023</v>
      </c>
      <c r="F101" s="64">
        <v>50738</v>
      </c>
      <c r="G101" s="80">
        <v>49981</v>
      </c>
      <c r="H101" s="80">
        <v>2895</v>
      </c>
      <c r="I101" s="64">
        <v>0</v>
      </c>
      <c r="J101" s="80">
        <v>847</v>
      </c>
      <c r="K101" s="80">
        <v>-7964</v>
      </c>
      <c r="L101" s="80">
        <v>0</v>
      </c>
      <c r="M101" s="80">
        <v>49591</v>
      </c>
      <c r="N101" s="80">
        <v>1147</v>
      </c>
      <c r="O101" s="80">
        <v>-186</v>
      </c>
      <c r="P101" s="80">
        <v>961</v>
      </c>
      <c r="Q101" s="80">
        <v>264</v>
      </c>
      <c r="R101" s="80">
        <v>697</v>
      </c>
      <c r="S101" s="80">
        <v>0</v>
      </c>
      <c r="T101" s="80">
        <v>264</v>
      </c>
      <c r="U101" s="80">
        <v>0</v>
      </c>
    </row>
    <row r="102" spans="1:21" x14ac:dyDescent="0.3">
      <c r="A102" s="64">
        <v>101</v>
      </c>
      <c r="B102" s="64" t="s">
        <v>366</v>
      </c>
      <c r="C102" s="64" t="s">
        <v>18</v>
      </c>
      <c r="D102" s="64" t="s">
        <v>1147</v>
      </c>
      <c r="E102" s="64">
        <v>2022</v>
      </c>
      <c r="F102" s="64">
        <v>49304</v>
      </c>
      <c r="G102" s="80">
        <v>42089</v>
      </c>
      <c r="H102" s="80">
        <v>2816</v>
      </c>
      <c r="I102" s="64">
        <v>0</v>
      </c>
      <c r="J102" s="80">
        <v>634</v>
      </c>
      <c r="K102" s="80">
        <v>-9673</v>
      </c>
      <c r="L102" s="80">
        <v>0</v>
      </c>
      <c r="M102" s="80">
        <v>51050</v>
      </c>
      <c r="N102" s="80">
        <v>-1746</v>
      </c>
      <c r="O102" s="80">
        <v>-7</v>
      </c>
      <c r="P102" s="80">
        <v>-1752</v>
      </c>
      <c r="Q102" s="80">
        <v>0</v>
      </c>
      <c r="R102" s="80">
        <v>-1752</v>
      </c>
      <c r="S102" s="80">
        <v>0</v>
      </c>
      <c r="T102" s="80">
        <v>0</v>
      </c>
      <c r="U102" s="80">
        <v>0</v>
      </c>
    </row>
    <row r="103" spans="1:21" x14ac:dyDescent="0.3">
      <c r="A103" s="64">
        <v>102</v>
      </c>
      <c r="B103" s="64" t="s">
        <v>366</v>
      </c>
      <c r="C103" s="64" t="s">
        <v>18</v>
      </c>
      <c r="D103" s="64" t="s">
        <v>1147</v>
      </c>
      <c r="E103" s="64">
        <v>2021</v>
      </c>
      <c r="F103" s="64">
        <v>36733</v>
      </c>
      <c r="G103" s="80">
        <v>39606</v>
      </c>
      <c r="H103" s="80">
        <v>3123</v>
      </c>
      <c r="I103" s="64">
        <v>0</v>
      </c>
      <c r="J103" s="80">
        <v>434</v>
      </c>
      <c r="K103" s="80">
        <v>-9889</v>
      </c>
      <c r="L103" s="80">
        <v>0</v>
      </c>
      <c r="M103" s="80">
        <v>33366</v>
      </c>
      <c r="N103" s="80">
        <v>3367</v>
      </c>
      <c r="O103" s="80">
        <v>-5</v>
      </c>
      <c r="P103" s="80">
        <v>3362</v>
      </c>
      <c r="Q103" s="80">
        <v>0</v>
      </c>
      <c r="R103" s="80">
        <v>3362</v>
      </c>
      <c r="S103" s="80">
        <v>0</v>
      </c>
      <c r="T103" s="80">
        <v>0</v>
      </c>
      <c r="U103" s="80">
        <v>0</v>
      </c>
    </row>
    <row r="104" spans="1:21" x14ac:dyDescent="0.3">
      <c r="A104" s="64">
        <v>103</v>
      </c>
      <c r="B104" s="64" t="s">
        <v>366</v>
      </c>
      <c r="C104" s="64" t="s">
        <v>18</v>
      </c>
      <c r="D104" s="64" t="s">
        <v>1147</v>
      </c>
      <c r="E104" s="64">
        <v>2020</v>
      </c>
      <c r="F104" s="64">
        <v>72555</v>
      </c>
      <c r="G104" s="80">
        <v>68498</v>
      </c>
      <c r="H104" s="80">
        <v>2926</v>
      </c>
      <c r="I104" s="64">
        <v>0</v>
      </c>
      <c r="J104" s="80">
        <v>434</v>
      </c>
      <c r="K104" s="80">
        <v>-3690</v>
      </c>
      <c r="L104" s="80">
        <v>0</v>
      </c>
      <c r="M104" s="80">
        <v>71996</v>
      </c>
      <c r="N104" s="80">
        <v>559</v>
      </c>
      <c r="O104" s="80">
        <v>-144</v>
      </c>
      <c r="P104" s="80">
        <v>415</v>
      </c>
      <c r="Q104" s="80">
        <v>0</v>
      </c>
      <c r="R104" s="80">
        <v>415</v>
      </c>
      <c r="S104" s="80">
        <v>0</v>
      </c>
      <c r="T104" s="80">
        <v>0</v>
      </c>
      <c r="U104" s="80">
        <v>0</v>
      </c>
    </row>
    <row r="105" spans="1:21" x14ac:dyDescent="0.3">
      <c r="A105" s="64">
        <v>104</v>
      </c>
      <c r="B105" s="64" t="s">
        <v>366</v>
      </c>
      <c r="C105" s="64" t="s">
        <v>18</v>
      </c>
      <c r="D105" s="64" t="s">
        <v>1147</v>
      </c>
      <c r="E105" s="64">
        <v>2019</v>
      </c>
      <c r="F105" s="64">
        <v>51151</v>
      </c>
      <c r="G105" s="80">
        <v>47197</v>
      </c>
      <c r="H105" s="80">
        <v>2675</v>
      </c>
      <c r="I105" s="64">
        <v>0</v>
      </c>
      <c r="J105" s="80">
        <v>434</v>
      </c>
      <c r="K105" s="80">
        <v>-2360</v>
      </c>
      <c r="L105" s="80">
        <v>0</v>
      </c>
      <c r="M105" s="80">
        <v>51117</v>
      </c>
      <c r="N105" s="80">
        <v>34</v>
      </c>
      <c r="O105" s="80">
        <v>0</v>
      </c>
      <c r="P105" s="80">
        <v>33</v>
      </c>
      <c r="Q105" s="80">
        <v>0</v>
      </c>
      <c r="R105" s="80">
        <v>33</v>
      </c>
      <c r="S105" s="80">
        <v>0</v>
      </c>
      <c r="T105" s="80">
        <v>0</v>
      </c>
      <c r="U105" s="80">
        <v>0</v>
      </c>
    </row>
    <row r="106" spans="1:21" x14ac:dyDescent="0.3">
      <c r="A106" s="64">
        <v>105</v>
      </c>
      <c r="B106" s="64" t="s">
        <v>366</v>
      </c>
      <c r="C106" s="64" t="s">
        <v>18</v>
      </c>
      <c r="D106" s="64" t="s">
        <v>1147</v>
      </c>
      <c r="E106" s="64">
        <v>2018</v>
      </c>
      <c r="F106" s="64">
        <v>20039</v>
      </c>
      <c r="G106" s="80">
        <v>16593</v>
      </c>
      <c r="H106" s="80">
        <v>2889</v>
      </c>
      <c r="I106" s="64">
        <v>0</v>
      </c>
      <c r="J106" s="80">
        <v>434</v>
      </c>
      <c r="K106" s="80">
        <v>-2048</v>
      </c>
      <c r="L106" s="80">
        <v>0</v>
      </c>
      <c r="M106" s="80">
        <v>21427</v>
      </c>
      <c r="N106" s="80">
        <v>-1388</v>
      </c>
      <c r="O106" s="80">
        <v>0</v>
      </c>
      <c r="P106" s="80">
        <v>-1388</v>
      </c>
      <c r="Q106" s="80">
        <v>0</v>
      </c>
      <c r="R106" s="80">
        <v>-1388</v>
      </c>
      <c r="S106" s="80">
        <v>0</v>
      </c>
      <c r="T106" s="80">
        <v>0</v>
      </c>
      <c r="U106" s="80">
        <v>0</v>
      </c>
    </row>
    <row r="107" spans="1:21" x14ac:dyDescent="0.3">
      <c r="A107" s="64">
        <v>106</v>
      </c>
      <c r="B107" s="64" t="s">
        <v>366</v>
      </c>
      <c r="C107" s="64" t="s">
        <v>18</v>
      </c>
      <c r="D107" s="64" t="s">
        <v>1147</v>
      </c>
      <c r="E107" s="64">
        <v>2017</v>
      </c>
      <c r="F107" s="64">
        <v>9576</v>
      </c>
      <c r="G107" s="80">
        <v>9302</v>
      </c>
      <c r="H107" s="80">
        <v>3034</v>
      </c>
      <c r="I107" s="64">
        <v>0</v>
      </c>
      <c r="J107" s="80">
        <v>434</v>
      </c>
      <c r="K107" s="80">
        <v>-8188</v>
      </c>
      <c r="L107" s="80">
        <v>0</v>
      </c>
      <c r="M107" s="80">
        <v>8031</v>
      </c>
      <c r="N107" s="80">
        <v>1545</v>
      </c>
      <c r="O107" s="80">
        <v>0</v>
      </c>
      <c r="P107" s="80">
        <v>1545</v>
      </c>
      <c r="Q107" s="80">
        <v>0</v>
      </c>
      <c r="R107" s="80">
        <v>1545</v>
      </c>
      <c r="S107" s="80">
        <v>0</v>
      </c>
      <c r="T107" s="80">
        <v>0</v>
      </c>
      <c r="U107" s="80">
        <v>0</v>
      </c>
    </row>
    <row r="108" spans="1:21" x14ac:dyDescent="0.3">
      <c r="A108" s="64">
        <v>107</v>
      </c>
      <c r="B108" s="64" t="s">
        <v>366</v>
      </c>
      <c r="C108" s="64" t="s">
        <v>18</v>
      </c>
      <c r="D108" s="64" t="s">
        <v>1147</v>
      </c>
      <c r="E108" s="64">
        <v>2016</v>
      </c>
      <c r="F108" s="64">
        <v>15213</v>
      </c>
      <c r="G108" s="80">
        <v>12713</v>
      </c>
      <c r="H108" s="80">
        <v>3800</v>
      </c>
      <c r="I108" s="64">
        <v>0</v>
      </c>
      <c r="J108" s="80">
        <v>451</v>
      </c>
      <c r="K108" s="80">
        <v>-3831</v>
      </c>
      <c r="L108" s="80">
        <v>0</v>
      </c>
      <c r="M108" s="80">
        <v>15718</v>
      </c>
      <c r="N108" s="80">
        <v>-505</v>
      </c>
      <c r="O108" s="80">
        <v>928</v>
      </c>
      <c r="P108" s="80">
        <v>424</v>
      </c>
      <c r="Q108" s="80">
        <v>0</v>
      </c>
      <c r="R108" s="80">
        <v>424</v>
      </c>
      <c r="S108" s="80">
        <v>0</v>
      </c>
      <c r="T108" s="80">
        <v>0</v>
      </c>
      <c r="U108" s="80">
        <v>0</v>
      </c>
    </row>
    <row r="109" spans="1:21" x14ac:dyDescent="0.3">
      <c r="A109" s="64">
        <v>108</v>
      </c>
      <c r="B109" s="64" t="s">
        <v>366</v>
      </c>
      <c r="C109" s="64" t="s">
        <v>18</v>
      </c>
      <c r="D109" s="64" t="s">
        <v>1147</v>
      </c>
      <c r="E109" s="64">
        <v>2015</v>
      </c>
      <c r="F109" s="64">
        <v>7148</v>
      </c>
      <c r="G109" s="80">
        <v>6564</v>
      </c>
      <c r="H109" s="80">
        <v>2582</v>
      </c>
      <c r="I109" s="64">
        <v>0</v>
      </c>
      <c r="J109" s="80">
        <v>434</v>
      </c>
      <c r="K109" s="80">
        <v>-4556</v>
      </c>
      <c r="L109" s="80">
        <v>0</v>
      </c>
      <c r="M109" s="80">
        <v>7003</v>
      </c>
      <c r="N109" s="80">
        <v>145</v>
      </c>
      <c r="O109" s="80">
        <v>0</v>
      </c>
      <c r="P109" s="80">
        <v>145</v>
      </c>
      <c r="Q109" s="80">
        <v>0</v>
      </c>
      <c r="R109" s="80">
        <v>145</v>
      </c>
      <c r="S109" s="80">
        <v>0</v>
      </c>
      <c r="T109" s="80">
        <v>0</v>
      </c>
      <c r="U109" s="80">
        <v>0</v>
      </c>
    </row>
    <row r="110" spans="1:21" x14ac:dyDescent="0.3">
      <c r="A110" s="64">
        <v>109</v>
      </c>
      <c r="B110" s="64" t="s">
        <v>366</v>
      </c>
      <c r="C110" s="64" t="s">
        <v>18</v>
      </c>
      <c r="D110" s="64" t="s">
        <v>1147</v>
      </c>
      <c r="E110" s="64">
        <v>2014</v>
      </c>
      <c r="F110" s="64">
        <v>7347</v>
      </c>
      <c r="G110" s="80">
        <v>6555</v>
      </c>
      <c r="H110" s="80">
        <v>2394</v>
      </c>
      <c r="I110" s="64">
        <v>0</v>
      </c>
      <c r="J110" s="80">
        <v>452</v>
      </c>
      <c r="K110" s="80">
        <v>-5448</v>
      </c>
      <c r="L110" s="80">
        <v>0</v>
      </c>
      <c r="M110" s="80">
        <v>5458</v>
      </c>
      <c r="N110" s="80">
        <v>1889</v>
      </c>
      <c r="O110" s="80">
        <v>-429</v>
      </c>
      <c r="P110" s="80">
        <v>1460</v>
      </c>
      <c r="Q110" s="80">
        <v>0</v>
      </c>
      <c r="R110" s="80">
        <v>1460</v>
      </c>
      <c r="S110" s="80">
        <v>0</v>
      </c>
      <c r="T110" s="80">
        <v>0</v>
      </c>
      <c r="U110" s="80">
        <v>0</v>
      </c>
    </row>
    <row r="111" spans="1:21" x14ac:dyDescent="0.3">
      <c r="A111" s="64">
        <v>110</v>
      </c>
      <c r="B111" s="64" t="s">
        <v>366</v>
      </c>
      <c r="C111" s="64" t="s">
        <v>18</v>
      </c>
      <c r="D111" s="64" t="s">
        <v>1147</v>
      </c>
      <c r="E111" s="64">
        <v>2013</v>
      </c>
      <c r="F111" s="64">
        <v>13980</v>
      </c>
      <c r="G111" s="80">
        <v>14506</v>
      </c>
      <c r="H111" s="80">
        <v>3214</v>
      </c>
      <c r="I111" s="64">
        <v>0</v>
      </c>
      <c r="J111" s="80">
        <v>173</v>
      </c>
      <c r="K111" s="80">
        <v>-3598</v>
      </c>
      <c r="L111" s="80">
        <v>2</v>
      </c>
      <c r="M111" s="80">
        <v>13993</v>
      </c>
      <c r="N111" s="80">
        <v>-13</v>
      </c>
      <c r="O111" s="80">
        <v>648</v>
      </c>
      <c r="P111" s="80">
        <v>635</v>
      </c>
      <c r="Q111" s="80">
        <v>0</v>
      </c>
      <c r="R111" s="80">
        <v>635</v>
      </c>
      <c r="S111" s="80">
        <v>0</v>
      </c>
      <c r="T111" s="80">
        <v>0</v>
      </c>
      <c r="U111" s="80">
        <v>0</v>
      </c>
    </row>
    <row r="112" spans="1:21" x14ac:dyDescent="0.3">
      <c r="A112" s="64">
        <v>111</v>
      </c>
      <c r="B112" s="64" t="s">
        <v>366</v>
      </c>
      <c r="C112" s="64" t="s">
        <v>20</v>
      </c>
      <c r="D112" s="64" t="s">
        <v>1148</v>
      </c>
      <c r="E112" s="64">
        <v>2023</v>
      </c>
      <c r="F112" s="64">
        <v>991294</v>
      </c>
      <c r="G112" s="80">
        <v>845426</v>
      </c>
      <c r="H112" s="80">
        <v>65455</v>
      </c>
      <c r="I112" s="64">
        <v>0</v>
      </c>
      <c r="J112" s="64">
        <v>3654</v>
      </c>
      <c r="K112" s="64">
        <v>-1374</v>
      </c>
      <c r="L112" s="64">
        <v>202</v>
      </c>
      <c r="M112" s="64">
        <v>926608</v>
      </c>
      <c r="N112" s="64">
        <v>64686</v>
      </c>
      <c r="O112" s="64">
        <v>864</v>
      </c>
      <c r="P112" s="64">
        <v>65549</v>
      </c>
      <c r="Q112" s="64">
        <v>14752</v>
      </c>
      <c r="R112" s="64">
        <v>50798</v>
      </c>
      <c r="S112" s="64">
        <v>202</v>
      </c>
      <c r="T112" s="64">
        <v>14746</v>
      </c>
      <c r="U112" s="64">
        <v>5</v>
      </c>
    </row>
    <row r="113" spans="1:21" x14ac:dyDescent="0.3">
      <c r="A113" s="64">
        <v>112</v>
      </c>
      <c r="B113" s="64" t="s">
        <v>366</v>
      </c>
      <c r="C113" s="64" t="s">
        <v>20</v>
      </c>
      <c r="D113" s="64" t="s">
        <v>1148</v>
      </c>
      <c r="E113" s="64">
        <v>2022</v>
      </c>
      <c r="F113" s="64">
        <v>1020945</v>
      </c>
      <c r="G113" s="80">
        <v>877317</v>
      </c>
      <c r="H113" s="80">
        <v>68271</v>
      </c>
      <c r="I113" s="64">
        <v>0</v>
      </c>
      <c r="J113" s="64">
        <v>3766</v>
      </c>
      <c r="K113" s="64">
        <v>-3004</v>
      </c>
      <c r="L113" s="64">
        <v>42</v>
      </c>
      <c r="M113" s="64">
        <v>959537</v>
      </c>
      <c r="N113" s="64">
        <v>61408</v>
      </c>
      <c r="O113" s="64">
        <v>3</v>
      </c>
      <c r="P113" s="64">
        <v>61411</v>
      </c>
      <c r="Q113" s="64">
        <v>11623</v>
      </c>
      <c r="R113" s="64">
        <v>49788</v>
      </c>
      <c r="S113" s="64">
        <v>272</v>
      </c>
      <c r="T113" s="64">
        <v>12495</v>
      </c>
      <c r="U113" s="64">
        <v>-873</v>
      </c>
    </row>
    <row r="114" spans="1:21" x14ac:dyDescent="0.3">
      <c r="A114" s="64">
        <v>113</v>
      </c>
      <c r="B114" s="64" t="s">
        <v>366</v>
      </c>
      <c r="C114" s="64" t="s">
        <v>20</v>
      </c>
      <c r="D114" s="64" t="s">
        <v>1148</v>
      </c>
      <c r="E114" s="64">
        <v>2021</v>
      </c>
      <c r="F114" s="64">
        <v>610286</v>
      </c>
      <c r="G114" s="80">
        <v>527244</v>
      </c>
      <c r="H114" s="80">
        <v>38152</v>
      </c>
      <c r="I114" s="64">
        <v>0</v>
      </c>
      <c r="J114" s="64">
        <v>3648</v>
      </c>
      <c r="K114" s="64">
        <v>-5099</v>
      </c>
      <c r="L114" s="64">
        <v>287</v>
      </c>
      <c r="M114" s="64">
        <v>577348</v>
      </c>
      <c r="N114" s="64">
        <v>32938</v>
      </c>
      <c r="O114" s="64">
        <v>88</v>
      </c>
      <c r="P114" s="64">
        <v>33106</v>
      </c>
      <c r="Q114" s="64">
        <v>7374</v>
      </c>
      <c r="R114" s="64">
        <v>25732</v>
      </c>
      <c r="S114" s="64">
        <v>272</v>
      </c>
      <c r="T114" s="64">
        <v>6851</v>
      </c>
      <c r="U114" s="64">
        <v>523</v>
      </c>
    </row>
    <row r="115" spans="1:21" x14ac:dyDescent="0.3">
      <c r="A115" s="64">
        <v>114</v>
      </c>
      <c r="B115" s="64" t="s">
        <v>366</v>
      </c>
      <c r="C115" s="64" t="s">
        <v>20</v>
      </c>
      <c r="D115" s="64" t="s">
        <v>1148</v>
      </c>
      <c r="E115" s="64">
        <v>2020</v>
      </c>
      <c r="F115" s="64">
        <v>462252</v>
      </c>
      <c r="G115" s="80">
        <v>346859</v>
      </c>
      <c r="H115" s="80">
        <v>69483</v>
      </c>
      <c r="I115" s="64">
        <v>0</v>
      </c>
      <c r="J115" s="64">
        <v>3256</v>
      </c>
      <c r="K115" s="64">
        <v>-2855</v>
      </c>
      <c r="L115" s="64">
        <v>380</v>
      </c>
      <c r="M115" s="64">
        <v>420233</v>
      </c>
      <c r="N115" s="64">
        <v>42019</v>
      </c>
      <c r="O115" s="64">
        <v>630</v>
      </c>
      <c r="P115" s="64">
        <v>42741</v>
      </c>
      <c r="Q115" s="64">
        <v>8811</v>
      </c>
      <c r="R115" s="64">
        <v>33930</v>
      </c>
      <c r="S115" s="64">
        <v>268</v>
      </c>
      <c r="T115" s="64">
        <v>9817</v>
      </c>
      <c r="U115" s="64">
        <v>-1005</v>
      </c>
    </row>
    <row r="116" spans="1:21" x14ac:dyDescent="0.3">
      <c r="A116" s="64">
        <v>115</v>
      </c>
      <c r="B116" s="64" t="s">
        <v>366</v>
      </c>
      <c r="C116" s="64" t="s">
        <v>20</v>
      </c>
      <c r="D116" s="64" t="s">
        <v>1148</v>
      </c>
      <c r="E116" s="64">
        <v>2019</v>
      </c>
      <c r="F116" s="64">
        <v>582379</v>
      </c>
      <c r="G116" s="80">
        <v>426213</v>
      </c>
      <c r="H116" s="80">
        <v>123124</v>
      </c>
      <c r="I116" s="64">
        <v>0</v>
      </c>
      <c r="J116" s="64">
        <v>2005</v>
      </c>
      <c r="K116" s="64">
        <v>-8046</v>
      </c>
      <c r="L116" s="64">
        <v>1040</v>
      </c>
      <c r="M116" s="64">
        <v>548267</v>
      </c>
      <c r="N116" s="64">
        <v>34113</v>
      </c>
      <c r="O116" s="64">
        <v>0</v>
      </c>
      <c r="P116" s="64">
        <v>36814</v>
      </c>
      <c r="Q116" s="64">
        <v>7870</v>
      </c>
      <c r="R116" s="64">
        <v>28944</v>
      </c>
      <c r="S116" s="64">
        <v>0</v>
      </c>
      <c r="T116" s="64">
        <v>7870</v>
      </c>
      <c r="U116" s="64">
        <v>0</v>
      </c>
    </row>
    <row r="117" spans="1:21" x14ac:dyDescent="0.3">
      <c r="A117" s="64">
        <v>116</v>
      </c>
      <c r="B117" s="64" t="s">
        <v>366</v>
      </c>
      <c r="C117" s="64" t="s">
        <v>20</v>
      </c>
      <c r="D117" s="64" t="s">
        <v>1148</v>
      </c>
      <c r="E117" s="64">
        <v>2018</v>
      </c>
      <c r="F117" s="64">
        <v>827086</v>
      </c>
      <c r="G117" s="80">
        <v>685464</v>
      </c>
      <c r="H117" s="80">
        <v>93581</v>
      </c>
      <c r="I117" s="64">
        <v>0</v>
      </c>
      <c r="J117" s="64">
        <v>2307</v>
      </c>
      <c r="K117" s="64">
        <v>1968</v>
      </c>
      <c r="L117" s="64">
        <v>223</v>
      </c>
      <c r="M117" s="64">
        <v>790887</v>
      </c>
      <c r="N117" s="64">
        <v>36199</v>
      </c>
      <c r="O117" s="64">
        <v>0</v>
      </c>
      <c r="P117" s="64">
        <v>36199</v>
      </c>
      <c r="Q117" s="64">
        <v>7615</v>
      </c>
      <c r="R117" s="64">
        <v>28584</v>
      </c>
      <c r="S117" s="64">
        <v>178</v>
      </c>
      <c r="T117" s="64">
        <v>7615</v>
      </c>
      <c r="U117" s="64">
        <v>0</v>
      </c>
    </row>
    <row r="118" spans="1:21" x14ac:dyDescent="0.3">
      <c r="A118" s="64">
        <v>117</v>
      </c>
      <c r="B118" s="64" t="s">
        <v>366</v>
      </c>
      <c r="C118" s="64" t="s">
        <v>20</v>
      </c>
      <c r="D118" s="64" t="s">
        <v>1148</v>
      </c>
      <c r="E118" s="64">
        <v>2017</v>
      </c>
      <c r="F118" s="64">
        <v>381657</v>
      </c>
      <c r="G118" s="80">
        <v>295031</v>
      </c>
      <c r="H118" s="80">
        <v>62292</v>
      </c>
      <c r="I118" s="64">
        <v>0</v>
      </c>
      <c r="J118" s="64">
        <v>2292</v>
      </c>
      <c r="K118" s="64">
        <v>-2519</v>
      </c>
      <c r="L118" s="64">
        <v>-400</v>
      </c>
      <c r="M118" s="64">
        <v>360535</v>
      </c>
      <c r="N118" s="64">
        <v>21122</v>
      </c>
      <c r="O118" s="64">
        <v>3</v>
      </c>
      <c r="P118" s="64">
        <v>21559</v>
      </c>
      <c r="Q118" s="64">
        <v>4514</v>
      </c>
      <c r="R118" s="64">
        <v>17046</v>
      </c>
      <c r="S118" s="64">
        <v>1590</v>
      </c>
      <c r="T118" s="64">
        <v>4514</v>
      </c>
      <c r="U118" s="64">
        <v>0</v>
      </c>
    </row>
    <row r="119" spans="1:21" x14ac:dyDescent="0.3">
      <c r="A119" s="64">
        <v>118</v>
      </c>
      <c r="B119" s="64" t="s">
        <v>366</v>
      </c>
      <c r="C119" s="64" t="s">
        <v>20</v>
      </c>
      <c r="D119" s="64" t="s">
        <v>1148</v>
      </c>
      <c r="E119" s="64">
        <v>2016</v>
      </c>
      <c r="F119" s="64">
        <v>334080</v>
      </c>
      <c r="G119" s="80">
        <v>254072</v>
      </c>
      <c r="H119" s="80">
        <v>58696</v>
      </c>
      <c r="I119" s="64">
        <v>0</v>
      </c>
      <c r="J119" s="64">
        <v>2392</v>
      </c>
      <c r="K119" s="64">
        <v>467</v>
      </c>
      <c r="L119" s="64">
        <v>472</v>
      </c>
      <c r="M119" s="64">
        <v>321000</v>
      </c>
      <c r="N119" s="64">
        <v>13080</v>
      </c>
      <c r="O119" s="64">
        <v>4405</v>
      </c>
      <c r="P119" s="64">
        <v>17576</v>
      </c>
      <c r="Q119" s="64">
        <v>4325</v>
      </c>
      <c r="R119" s="64">
        <v>13250</v>
      </c>
      <c r="S119" s="64">
        <v>163</v>
      </c>
      <c r="T119" s="64">
        <v>4325</v>
      </c>
      <c r="U119" s="64">
        <v>0</v>
      </c>
    </row>
    <row r="120" spans="1:21" x14ac:dyDescent="0.3">
      <c r="A120" s="64">
        <v>119</v>
      </c>
      <c r="B120" s="64" t="s">
        <v>366</v>
      </c>
      <c r="C120" s="64" t="s">
        <v>20</v>
      </c>
      <c r="D120" s="64" t="s">
        <v>1148</v>
      </c>
      <c r="E120" s="64">
        <v>2015</v>
      </c>
      <c r="F120" s="64">
        <v>346837</v>
      </c>
      <c r="G120" s="80">
        <v>271312</v>
      </c>
      <c r="H120" s="80">
        <v>55988</v>
      </c>
      <c r="I120" s="64">
        <v>0</v>
      </c>
      <c r="J120" s="64">
        <v>1928</v>
      </c>
      <c r="K120" s="64">
        <v>122</v>
      </c>
      <c r="L120" s="64">
        <v>0</v>
      </c>
      <c r="M120" s="64">
        <v>333684</v>
      </c>
      <c r="N120" s="64">
        <v>13153</v>
      </c>
      <c r="O120" s="64">
        <v>154</v>
      </c>
      <c r="P120" s="64">
        <v>14050</v>
      </c>
      <c r="Q120" s="64">
        <v>3539</v>
      </c>
      <c r="R120" s="64">
        <v>10511</v>
      </c>
      <c r="S120" s="64">
        <v>163</v>
      </c>
      <c r="T120" s="64">
        <v>3539</v>
      </c>
      <c r="U120" s="64">
        <v>0</v>
      </c>
    </row>
    <row r="121" spans="1:21" x14ac:dyDescent="0.3">
      <c r="A121" s="64">
        <v>120</v>
      </c>
      <c r="B121" s="64" t="s">
        <v>366</v>
      </c>
      <c r="C121" s="64" t="s">
        <v>20</v>
      </c>
      <c r="D121" s="64" t="s">
        <v>1148</v>
      </c>
      <c r="E121" s="64">
        <v>2014</v>
      </c>
      <c r="F121" s="64">
        <v>227168</v>
      </c>
      <c r="G121" s="80">
        <v>168535</v>
      </c>
      <c r="H121" s="80">
        <v>40783</v>
      </c>
      <c r="I121" s="64">
        <v>0</v>
      </c>
      <c r="J121" s="64">
        <v>1549</v>
      </c>
      <c r="K121" s="64">
        <v>-3</v>
      </c>
      <c r="L121" s="64">
        <v>0</v>
      </c>
      <c r="M121" s="64">
        <v>214672</v>
      </c>
      <c r="N121" s="64">
        <v>12496</v>
      </c>
      <c r="O121" s="64">
        <v>-303</v>
      </c>
      <c r="P121" s="64">
        <v>12193</v>
      </c>
      <c r="Q121" s="64">
        <v>2778</v>
      </c>
      <c r="R121" s="64">
        <v>9415</v>
      </c>
      <c r="S121" s="64">
        <v>163</v>
      </c>
      <c r="T121" s="64">
        <v>2675</v>
      </c>
      <c r="U121" s="64">
        <v>103</v>
      </c>
    </row>
    <row r="122" spans="1:21" x14ac:dyDescent="0.3">
      <c r="A122" s="64">
        <v>121</v>
      </c>
      <c r="B122" s="64" t="s">
        <v>366</v>
      </c>
      <c r="C122" s="64" t="s">
        <v>20</v>
      </c>
      <c r="D122" s="64" t="s">
        <v>1148</v>
      </c>
      <c r="E122" s="64">
        <v>2013</v>
      </c>
      <c r="F122" s="64">
        <v>200509</v>
      </c>
      <c r="G122" s="80">
        <v>144202</v>
      </c>
      <c r="H122" s="80">
        <v>41508</v>
      </c>
      <c r="I122" s="64">
        <v>0</v>
      </c>
      <c r="J122" s="64">
        <v>0</v>
      </c>
      <c r="K122" s="64">
        <v>377</v>
      </c>
      <c r="L122" s="64">
        <v>0</v>
      </c>
      <c r="M122" s="64">
        <v>189864</v>
      </c>
      <c r="N122" s="64">
        <v>10645</v>
      </c>
      <c r="O122" s="64">
        <v>2</v>
      </c>
      <c r="P122" s="64">
        <v>11527</v>
      </c>
      <c r="Q122" s="64">
        <v>2985</v>
      </c>
      <c r="R122" s="64">
        <v>8542</v>
      </c>
      <c r="S122" s="64">
        <v>163</v>
      </c>
      <c r="T122" s="64">
        <v>3047</v>
      </c>
      <c r="U122" s="64">
        <v>-62</v>
      </c>
    </row>
    <row r="123" spans="1:21" x14ac:dyDescent="0.3">
      <c r="A123" s="64">
        <v>122</v>
      </c>
      <c r="B123" s="64" t="s">
        <v>366</v>
      </c>
      <c r="C123" s="64" t="s">
        <v>22</v>
      </c>
      <c r="D123" s="64" t="s">
        <v>1149</v>
      </c>
      <c r="E123" s="64">
        <v>2023</v>
      </c>
      <c r="F123" s="64">
        <v>9588</v>
      </c>
      <c r="G123" s="80">
        <v>11291</v>
      </c>
      <c r="H123" s="80">
        <v>685</v>
      </c>
      <c r="I123" s="64">
        <v>0</v>
      </c>
      <c r="J123" s="64">
        <v>1774</v>
      </c>
      <c r="K123" s="64">
        <v>0</v>
      </c>
      <c r="L123" s="64">
        <v>0</v>
      </c>
      <c r="M123" s="64">
        <v>23489</v>
      </c>
      <c r="N123" s="64">
        <v>-13901</v>
      </c>
      <c r="O123" s="64">
        <v>-901</v>
      </c>
      <c r="P123" s="64">
        <v>-14802</v>
      </c>
      <c r="Q123" s="64">
        <v>1501</v>
      </c>
      <c r="R123" s="64">
        <v>-16303</v>
      </c>
      <c r="S123" s="64">
        <v>25</v>
      </c>
      <c r="T123" s="64">
        <v>1501</v>
      </c>
      <c r="U123" s="64">
        <v>0</v>
      </c>
    </row>
    <row r="124" spans="1:21" x14ac:dyDescent="0.3">
      <c r="A124" s="64">
        <v>123</v>
      </c>
      <c r="B124" s="64" t="s">
        <v>366</v>
      </c>
      <c r="C124" s="64" t="s">
        <v>22</v>
      </c>
      <c r="D124" s="64" t="s">
        <v>1149</v>
      </c>
      <c r="E124" s="64">
        <v>2022</v>
      </c>
      <c r="F124" s="64">
        <v>39310</v>
      </c>
      <c r="G124" s="80">
        <v>33258</v>
      </c>
      <c r="H124" s="80">
        <v>588</v>
      </c>
      <c r="I124" s="64">
        <v>0</v>
      </c>
      <c r="J124" s="64">
        <v>1821</v>
      </c>
      <c r="K124" s="64">
        <v>0</v>
      </c>
      <c r="L124" s="64">
        <v>0</v>
      </c>
      <c r="M124" s="64">
        <v>47210</v>
      </c>
      <c r="N124" s="64">
        <v>-7900</v>
      </c>
      <c r="O124" s="64">
        <v>-1239</v>
      </c>
      <c r="P124" s="64">
        <v>-9138</v>
      </c>
      <c r="Q124" s="64">
        <v>0</v>
      </c>
      <c r="R124" s="64">
        <v>-9138</v>
      </c>
      <c r="S124" s="64">
        <v>29</v>
      </c>
      <c r="T124" s="64">
        <v>0</v>
      </c>
      <c r="U124" s="64">
        <v>0</v>
      </c>
    </row>
    <row r="125" spans="1:21" x14ac:dyDescent="0.3">
      <c r="A125" s="64">
        <v>124</v>
      </c>
      <c r="B125" s="64" t="s">
        <v>366</v>
      </c>
      <c r="C125" s="64" t="s">
        <v>22</v>
      </c>
      <c r="D125" s="64" t="s">
        <v>1149</v>
      </c>
      <c r="E125" s="64">
        <v>2021</v>
      </c>
      <c r="F125" s="64">
        <v>154082</v>
      </c>
      <c r="G125" s="80">
        <v>137079</v>
      </c>
      <c r="H125" s="80">
        <v>-9337</v>
      </c>
      <c r="I125" s="64">
        <v>0</v>
      </c>
      <c r="J125" s="64">
        <v>1881</v>
      </c>
      <c r="K125" s="64">
        <v>0</v>
      </c>
      <c r="L125" s="64">
        <v>0</v>
      </c>
      <c r="M125" s="64">
        <v>140172</v>
      </c>
      <c r="N125" s="64">
        <v>13910</v>
      </c>
      <c r="O125" s="64">
        <v>-76</v>
      </c>
      <c r="P125" s="64">
        <v>13834</v>
      </c>
      <c r="Q125" s="64">
        <v>0</v>
      </c>
      <c r="R125" s="64">
        <v>13834</v>
      </c>
      <c r="S125" s="64">
        <v>58</v>
      </c>
      <c r="T125" s="64">
        <v>0</v>
      </c>
      <c r="U125" s="64">
        <v>0</v>
      </c>
    </row>
    <row r="126" spans="1:21" x14ac:dyDescent="0.3">
      <c r="A126" s="64">
        <v>125</v>
      </c>
      <c r="B126" s="64" t="s">
        <v>366</v>
      </c>
      <c r="C126" s="64" t="s">
        <v>22</v>
      </c>
      <c r="D126" s="64" t="s">
        <v>1149</v>
      </c>
      <c r="E126" s="64">
        <v>2020</v>
      </c>
      <c r="F126" s="64">
        <v>133297</v>
      </c>
      <c r="G126" s="80">
        <v>110343</v>
      </c>
      <c r="H126" s="80">
        <v>3856</v>
      </c>
      <c r="I126" s="64">
        <v>0</v>
      </c>
      <c r="J126" s="64">
        <v>2103</v>
      </c>
      <c r="K126" s="64">
        <v>736</v>
      </c>
      <c r="L126" s="64">
        <v>177</v>
      </c>
      <c r="M126" s="64">
        <v>130877</v>
      </c>
      <c r="N126" s="64">
        <v>2420</v>
      </c>
      <c r="O126" s="64">
        <v>-1211</v>
      </c>
      <c r="P126" s="64">
        <v>1209</v>
      </c>
      <c r="Q126" s="64">
        <v>0</v>
      </c>
      <c r="R126" s="64">
        <v>1209</v>
      </c>
      <c r="S126" s="64">
        <v>55</v>
      </c>
      <c r="T126" s="64">
        <v>0</v>
      </c>
      <c r="U126" s="64">
        <v>0</v>
      </c>
    </row>
    <row r="127" spans="1:21" x14ac:dyDescent="0.3">
      <c r="A127" s="64">
        <v>126</v>
      </c>
      <c r="B127" s="64" t="s">
        <v>366</v>
      </c>
      <c r="C127" s="64" t="s">
        <v>22</v>
      </c>
      <c r="D127" s="64" t="s">
        <v>1149</v>
      </c>
      <c r="E127" s="64">
        <v>2019</v>
      </c>
      <c r="F127" s="64">
        <v>82774</v>
      </c>
      <c r="G127" s="80">
        <v>62357</v>
      </c>
      <c r="H127" s="80">
        <v>17135</v>
      </c>
      <c r="I127" s="64">
        <v>0</v>
      </c>
      <c r="J127" s="64">
        <v>2110</v>
      </c>
      <c r="K127" s="64">
        <v>-773</v>
      </c>
      <c r="L127" s="64">
        <v>303</v>
      </c>
      <c r="M127" s="64">
        <v>91704</v>
      </c>
      <c r="N127" s="64">
        <v>-8930</v>
      </c>
      <c r="O127" s="64">
        <v>47</v>
      </c>
      <c r="P127" s="64">
        <v>-8884</v>
      </c>
      <c r="Q127" s="64">
        <v>0</v>
      </c>
      <c r="R127" s="64">
        <v>-8884</v>
      </c>
      <c r="S127" s="64">
        <v>115</v>
      </c>
      <c r="T127" s="64">
        <v>0</v>
      </c>
      <c r="U127" s="64">
        <v>0</v>
      </c>
    </row>
    <row r="128" spans="1:21" x14ac:dyDescent="0.3">
      <c r="A128" s="64">
        <v>127</v>
      </c>
      <c r="B128" s="64" t="s">
        <v>366</v>
      </c>
      <c r="C128" s="64" t="s">
        <v>22</v>
      </c>
      <c r="D128" s="64" t="s">
        <v>1149</v>
      </c>
      <c r="E128" s="64">
        <v>2018</v>
      </c>
      <c r="F128" s="64">
        <v>85696</v>
      </c>
      <c r="G128" s="80">
        <v>68167</v>
      </c>
      <c r="H128" s="80">
        <v>33762</v>
      </c>
      <c r="I128" s="64">
        <v>0</v>
      </c>
      <c r="J128" s="64">
        <v>2156</v>
      </c>
      <c r="K128" s="64">
        <v>-5806</v>
      </c>
      <c r="L128" s="64">
        <v>0</v>
      </c>
      <c r="M128" s="64">
        <v>107477</v>
      </c>
      <c r="N128" s="64">
        <v>-21781</v>
      </c>
      <c r="O128" s="64">
        <v>-641</v>
      </c>
      <c r="P128" s="64">
        <v>-21767</v>
      </c>
      <c r="Q128" s="64">
        <v>0</v>
      </c>
      <c r="R128" s="64">
        <v>-21767</v>
      </c>
      <c r="S128" s="64">
        <v>0</v>
      </c>
      <c r="T128" s="64">
        <v>0</v>
      </c>
      <c r="U128" s="64">
        <v>0</v>
      </c>
    </row>
    <row r="129" spans="1:21" x14ac:dyDescent="0.3">
      <c r="A129" s="64">
        <v>128</v>
      </c>
      <c r="B129" s="64" t="s">
        <v>366</v>
      </c>
      <c r="C129" s="64" t="s">
        <v>22</v>
      </c>
      <c r="D129" s="64" t="s">
        <v>1149</v>
      </c>
      <c r="E129" s="64">
        <v>2017</v>
      </c>
      <c r="F129" s="64">
        <v>130039</v>
      </c>
      <c r="G129" s="80">
        <v>100913</v>
      </c>
      <c r="H129" s="80">
        <v>27652</v>
      </c>
      <c r="I129" s="64">
        <v>0</v>
      </c>
      <c r="J129" s="64">
        <v>2227</v>
      </c>
      <c r="K129" s="64">
        <v>-8684</v>
      </c>
      <c r="L129" s="64">
        <v>116</v>
      </c>
      <c r="M129" s="64">
        <v>133075</v>
      </c>
      <c r="N129" s="64">
        <v>-3036</v>
      </c>
      <c r="O129" s="64">
        <v>3462</v>
      </c>
      <c r="P129" s="64">
        <v>426</v>
      </c>
      <c r="Q129" s="64">
        <v>0</v>
      </c>
      <c r="R129" s="64">
        <v>426</v>
      </c>
      <c r="S129" s="64">
        <v>107</v>
      </c>
      <c r="T129" s="64">
        <v>0</v>
      </c>
      <c r="U129" s="64">
        <v>0</v>
      </c>
    </row>
    <row r="130" spans="1:21" x14ac:dyDescent="0.3">
      <c r="A130" s="64">
        <v>129</v>
      </c>
      <c r="B130" s="64" t="s">
        <v>366</v>
      </c>
      <c r="C130" s="64" t="s">
        <v>22</v>
      </c>
      <c r="D130" s="64" t="s">
        <v>1149</v>
      </c>
      <c r="E130" s="64">
        <v>2016</v>
      </c>
      <c r="F130" s="64">
        <v>132056</v>
      </c>
      <c r="G130" s="80">
        <v>103199</v>
      </c>
      <c r="H130" s="80">
        <v>25433</v>
      </c>
      <c r="I130" s="64">
        <v>0</v>
      </c>
      <c r="J130" s="64">
        <v>2046</v>
      </c>
      <c r="K130" s="64">
        <v>-110</v>
      </c>
      <c r="L130" s="64">
        <v>128</v>
      </c>
      <c r="M130" s="64">
        <v>141445</v>
      </c>
      <c r="N130" s="64">
        <v>-9389</v>
      </c>
      <c r="O130" s="64">
        <v>54</v>
      </c>
      <c r="P130" s="64">
        <v>-9335</v>
      </c>
      <c r="Q130" s="64">
        <v>0</v>
      </c>
      <c r="R130" s="64">
        <v>-9335</v>
      </c>
      <c r="S130" s="64">
        <v>71</v>
      </c>
      <c r="T130" s="64">
        <v>0</v>
      </c>
      <c r="U130" s="64">
        <v>0</v>
      </c>
    </row>
    <row r="131" spans="1:21" x14ac:dyDescent="0.3">
      <c r="A131" s="64">
        <v>130</v>
      </c>
      <c r="B131" s="64" t="s">
        <v>366</v>
      </c>
      <c r="C131" s="64" t="s">
        <v>22</v>
      </c>
      <c r="D131" s="64" t="s">
        <v>1149</v>
      </c>
      <c r="E131" s="64">
        <v>2015</v>
      </c>
      <c r="F131" s="64">
        <v>147880</v>
      </c>
      <c r="G131" s="80">
        <v>111033</v>
      </c>
      <c r="H131" s="80">
        <v>18162</v>
      </c>
      <c r="I131" s="64">
        <v>0</v>
      </c>
      <c r="J131" s="64">
        <v>2076</v>
      </c>
      <c r="K131" s="64">
        <v>-935</v>
      </c>
      <c r="L131" s="64">
        <v>36</v>
      </c>
      <c r="M131" s="64">
        <v>145737</v>
      </c>
      <c r="N131" s="64">
        <v>2143</v>
      </c>
      <c r="O131" s="64">
        <v>4097</v>
      </c>
      <c r="P131" s="64">
        <v>6404</v>
      </c>
      <c r="Q131" s="64">
        <v>1565</v>
      </c>
      <c r="R131" s="64">
        <v>4734</v>
      </c>
      <c r="S131" s="64">
        <v>52</v>
      </c>
      <c r="T131" s="64">
        <v>1523</v>
      </c>
      <c r="U131" s="64">
        <v>42</v>
      </c>
    </row>
    <row r="132" spans="1:21" x14ac:dyDescent="0.3">
      <c r="A132" s="64">
        <v>131</v>
      </c>
      <c r="B132" s="64" t="s">
        <v>366</v>
      </c>
      <c r="C132" s="64" t="s">
        <v>22</v>
      </c>
      <c r="D132" s="64" t="s">
        <v>1149</v>
      </c>
      <c r="E132" s="64">
        <v>2014</v>
      </c>
      <c r="F132" s="64">
        <v>198642</v>
      </c>
      <c r="G132" s="80">
        <v>146701</v>
      </c>
      <c r="H132" s="80">
        <v>24563</v>
      </c>
      <c r="I132" s="64">
        <v>0</v>
      </c>
      <c r="J132" s="64">
        <v>2432</v>
      </c>
      <c r="K132" s="64">
        <v>-291</v>
      </c>
      <c r="L132" s="64">
        <v>109</v>
      </c>
      <c r="M132" s="64">
        <v>193868</v>
      </c>
      <c r="N132" s="64">
        <v>4774</v>
      </c>
      <c r="O132" s="64">
        <v>1247</v>
      </c>
      <c r="P132" s="64">
        <v>6117</v>
      </c>
      <c r="Q132" s="64">
        <v>1036</v>
      </c>
      <c r="R132" s="64">
        <v>4325</v>
      </c>
      <c r="S132" s="64">
        <v>49</v>
      </c>
      <c r="T132" s="64">
        <v>1516</v>
      </c>
      <c r="U132" s="64">
        <v>-479</v>
      </c>
    </row>
    <row r="133" spans="1:21" x14ac:dyDescent="0.3">
      <c r="A133" s="64">
        <v>132</v>
      </c>
      <c r="B133" s="64" t="s">
        <v>366</v>
      </c>
      <c r="C133" s="64" t="s">
        <v>22</v>
      </c>
      <c r="D133" s="64" t="s">
        <v>1149</v>
      </c>
      <c r="E133" s="64">
        <v>2013</v>
      </c>
      <c r="F133" s="64">
        <v>275909</v>
      </c>
      <c r="G133" s="80">
        <v>213007</v>
      </c>
      <c r="H133" s="80">
        <v>37303</v>
      </c>
      <c r="I133" s="64">
        <v>0</v>
      </c>
      <c r="J133" s="64">
        <v>0</v>
      </c>
      <c r="K133" s="64">
        <v>4725</v>
      </c>
      <c r="L133" s="64">
        <v>403</v>
      </c>
      <c r="M133" s="64">
        <v>276054</v>
      </c>
      <c r="N133" s="64">
        <v>-146</v>
      </c>
      <c r="O133" s="64">
        <v>945</v>
      </c>
      <c r="P133" s="64">
        <v>800</v>
      </c>
      <c r="Q133" s="64">
        <v>1251</v>
      </c>
      <c r="R133" s="64">
        <v>-1321</v>
      </c>
      <c r="S133" s="64">
        <v>46</v>
      </c>
      <c r="T133" s="64">
        <v>860</v>
      </c>
      <c r="U133" s="64">
        <v>391</v>
      </c>
    </row>
    <row r="134" spans="1:21" x14ac:dyDescent="0.3">
      <c r="A134" s="64">
        <v>133</v>
      </c>
      <c r="B134" s="64" t="s">
        <v>366</v>
      </c>
      <c r="C134" s="64" t="s">
        <v>24</v>
      </c>
      <c r="D134" s="64" t="s">
        <v>1150</v>
      </c>
      <c r="E134" s="64">
        <v>2023</v>
      </c>
      <c r="F134" s="64">
        <v>88021</v>
      </c>
      <c r="G134" s="80">
        <v>84506</v>
      </c>
      <c r="H134" s="80">
        <v>3185</v>
      </c>
      <c r="I134" s="64">
        <v>0</v>
      </c>
      <c r="J134" s="64">
        <v>0</v>
      </c>
      <c r="K134" s="64">
        <v>-264</v>
      </c>
      <c r="L134" s="64">
        <v>0</v>
      </c>
      <c r="M134" s="64">
        <v>87427</v>
      </c>
      <c r="N134" s="64">
        <v>594</v>
      </c>
      <c r="O134" s="64">
        <v>-158</v>
      </c>
      <c r="P134" s="64">
        <v>436</v>
      </c>
      <c r="Q134" s="64">
        <v>119</v>
      </c>
      <c r="R134" s="64">
        <v>317</v>
      </c>
      <c r="S134" s="64">
        <v>0</v>
      </c>
      <c r="T134" s="64">
        <v>119</v>
      </c>
      <c r="U134" s="64">
        <v>0</v>
      </c>
    </row>
    <row r="135" spans="1:21" x14ac:dyDescent="0.3">
      <c r="A135" s="64">
        <v>134</v>
      </c>
      <c r="B135" s="64" t="s">
        <v>366</v>
      </c>
      <c r="C135" s="64" t="s">
        <v>24</v>
      </c>
      <c r="D135" s="64" t="s">
        <v>1150</v>
      </c>
      <c r="E135" s="64">
        <v>2022</v>
      </c>
      <c r="F135" s="64">
        <v>92572</v>
      </c>
      <c r="G135" s="80">
        <v>88196</v>
      </c>
      <c r="H135" s="80">
        <v>3440</v>
      </c>
      <c r="I135" s="64">
        <v>0</v>
      </c>
      <c r="J135" s="64">
        <v>159</v>
      </c>
      <c r="K135" s="64">
        <v>-9</v>
      </c>
      <c r="L135" s="64">
        <v>0</v>
      </c>
      <c r="M135" s="64">
        <v>91787</v>
      </c>
      <c r="N135" s="64">
        <v>785</v>
      </c>
      <c r="O135" s="64">
        <v>-158</v>
      </c>
      <c r="P135" s="64">
        <v>626</v>
      </c>
      <c r="Q135" s="64">
        <v>157</v>
      </c>
      <c r="R135" s="64">
        <v>470</v>
      </c>
      <c r="S135" s="64">
        <v>0</v>
      </c>
      <c r="T135" s="64">
        <v>157</v>
      </c>
      <c r="U135" s="64">
        <v>0</v>
      </c>
    </row>
    <row r="136" spans="1:21" x14ac:dyDescent="0.3">
      <c r="A136" s="64">
        <v>135</v>
      </c>
      <c r="B136" s="64" t="s">
        <v>366</v>
      </c>
      <c r="C136" s="64" t="s">
        <v>24</v>
      </c>
      <c r="D136" s="64" t="s">
        <v>1150</v>
      </c>
      <c r="E136" s="64">
        <v>2021</v>
      </c>
      <c r="F136" s="64">
        <v>70514</v>
      </c>
      <c r="G136" s="80">
        <v>67112</v>
      </c>
      <c r="H136" s="80">
        <v>2974</v>
      </c>
      <c r="I136" s="64">
        <v>0</v>
      </c>
      <c r="J136" s="64">
        <v>199</v>
      </c>
      <c r="K136" s="64">
        <v>-9</v>
      </c>
      <c r="L136" s="64">
        <v>0</v>
      </c>
      <c r="M136" s="64">
        <v>70276</v>
      </c>
      <c r="N136" s="64">
        <v>238</v>
      </c>
      <c r="O136" s="64">
        <v>-157</v>
      </c>
      <c r="P136" s="64">
        <v>81</v>
      </c>
      <c r="Q136" s="64">
        <v>33</v>
      </c>
      <c r="R136" s="64">
        <v>47</v>
      </c>
      <c r="S136" s="64">
        <v>0</v>
      </c>
      <c r="T136" s="64">
        <v>33</v>
      </c>
      <c r="U136" s="64">
        <v>0</v>
      </c>
    </row>
    <row r="137" spans="1:21" x14ac:dyDescent="0.3">
      <c r="A137" s="64">
        <v>136</v>
      </c>
      <c r="B137" s="64" t="s">
        <v>366</v>
      </c>
      <c r="C137" s="64" t="s">
        <v>24</v>
      </c>
      <c r="D137" s="64" t="s">
        <v>1150</v>
      </c>
      <c r="E137" s="64">
        <v>2020</v>
      </c>
      <c r="F137" s="64">
        <v>49587</v>
      </c>
      <c r="G137" s="80">
        <v>46153</v>
      </c>
      <c r="H137" s="80">
        <v>2757</v>
      </c>
      <c r="I137" s="64">
        <v>0</v>
      </c>
      <c r="J137" s="64">
        <v>201</v>
      </c>
      <c r="K137" s="64">
        <v>-6</v>
      </c>
      <c r="L137" s="64">
        <v>0</v>
      </c>
      <c r="M137" s="64">
        <v>49172</v>
      </c>
      <c r="N137" s="64">
        <v>415</v>
      </c>
      <c r="O137" s="64">
        <v>-146</v>
      </c>
      <c r="P137" s="64">
        <v>269</v>
      </c>
      <c r="Q137" s="64">
        <v>58</v>
      </c>
      <c r="R137" s="64">
        <v>211</v>
      </c>
      <c r="S137" s="64">
        <v>0</v>
      </c>
      <c r="T137" s="64">
        <v>58</v>
      </c>
      <c r="U137" s="64">
        <v>0</v>
      </c>
    </row>
    <row r="138" spans="1:21" x14ac:dyDescent="0.3">
      <c r="A138" s="64">
        <v>137</v>
      </c>
      <c r="B138" s="64" t="s">
        <v>366</v>
      </c>
      <c r="C138" s="64" t="s">
        <v>24</v>
      </c>
      <c r="D138" s="64" t="s">
        <v>1150</v>
      </c>
      <c r="E138" s="64">
        <v>2019</v>
      </c>
      <c r="F138" s="64">
        <v>121201</v>
      </c>
      <c r="G138" s="80">
        <v>116638</v>
      </c>
      <c r="H138" s="80">
        <v>3110</v>
      </c>
      <c r="I138" s="64">
        <v>0</v>
      </c>
      <c r="J138" s="64">
        <v>152</v>
      </c>
      <c r="K138" s="64">
        <v>-5</v>
      </c>
      <c r="L138" s="64">
        <v>0</v>
      </c>
      <c r="M138" s="64">
        <v>119895</v>
      </c>
      <c r="N138" s="64">
        <v>1305</v>
      </c>
      <c r="O138" s="64">
        <v>-354</v>
      </c>
      <c r="P138" s="64">
        <v>951</v>
      </c>
      <c r="Q138" s="64">
        <v>261</v>
      </c>
      <c r="R138" s="64">
        <v>690</v>
      </c>
      <c r="S138" s="64">
        <v>0</v>
      </c>
      <c r="T138" s="64">
        <v>261</v>
      </c>
      <c r="U138" s="64">
        <v>0</v>
      </c>
    </row>
    <row r="139" spans="1:21" x14ac:dyDescent="0.3">
      <c r="A139" s="64">
        <v>138</v>
      </c>
      <c r="B139" s="64" t="s">
        <v>366</v>
      </c>
      <c r="C139" s="64" t="s">
        <v>24</v>
      </c>
      <c r="D139" s="64" t="s">
        <v>1150</v>
      </c>
      <c r="E139" s="64">
        <v>2018</v>
      </c>
      <c r="F139" s="64">
        <v>107683</v>
      </c>
      <c r="G139" s="80">
        <v>102981</v>
      </c>
      <c r="H139" s="80">
        <v>3079</v>
      </c>
      <c r="I139" s="64">
        <v>0</v>
      </c>
      <c r="J139" s="64">
        <v>195</v>
      </c>
      <c r="K139" s="64">
        <v>-188</v>
      </c>
      <c r="L139" s="64">
        <v>0</v>
      </c>
      <c r="M139" s="64">
        <v>106067</v>
      </c>
      <c r="N139" s="64">
        <v>1616</v>
      </c>
      <c r="O139" s="64">
        <v>-158</v>
      </c>
      <c r="P139" s="64">
        <v>1458</v>
      </c>
      <c r="Q139" s="64">
        <v>323</v>
      </c>
      <c r="R139" s="64">
        <v>1135</v>
      </c>
      <c r="S139" s="64">
        <v>0</v>
      </c>
      <c r="T139" s="64">
        <v>323</v>
      </c>
      <c r="U139" s="64">
        <v>0</v>
      </c>
    </row>
    <row r="140" spans="1:21" x14ac:dyDescent="0.3">
      <c r="A140" s="64">
        <v>139</v>
      </c>
      <c r="B140" s="64" t="s">
        <v>366</v>
      </c>
      <c r="C140" s="64" t="s">
        <v>24</v>
      </c>
      <c r="D140" s="64" t="s">
        <v>1150</v>
      </c>
      <c r="E140" s="64">
        <v>2017</v>
      </c>
      <c r="F140" s="64">
        <v>131410</v>
      </c>
      <c r="G140" s="80">
        <v>127258</v>
      </c>
      <c r="H140" s="80">
        <v>2939</v>
      </c>
      <c r="I140" s="64">
        <v>0</v>
      </c>
      <c r="J140" s="64">
        <v>136</v>
      </c>
      <c r="K140" s="64">
        <v>-258</v>
      </c>
      <c r="L140" s="64">
        <v>0</v>
      </c>
      <c r="M140" s="64">
        <v>130075</v>
      </c>
      <c r="N140" s="64">
        <v>1335</v>
      </c>
      <c r="O140" s="64">
        <v>-132</v>
      </c>
      <c r="P140" s="64">
        <v>1263</v>
      </c>
      <c r="Q140" s="64">
        <v>279</v>
      </c>
      <c r="R140" s="64">
        <v>984</v>
      </c>
      <c r="S140" s="64">
        <v>0</v>
      </c>
      <c r="T140" s="64">
        <v>279</v>
      </c>
      <c r="U140" s="64">
        <v>0</v>
      </c>
    </row>
    <row r="141" spans="1:21" x14ac:dyDescent="0.3">
      <c r="A141" s="64">
        <v>140</v>
      </c>
      <c r="B141" s="64" t="s">
        <v>366</v>
      </c>
      <c r="C141" s="64" t="s">
        <v>24</v>
      </c>
      <c r="D141" s="64" t="s">
        <v>1150</v>
      </c>
      <c r="E141" s="64">
        <v>2016</v>
      </c>
      <c r="F141" s="64">
        <v>125161</v>
      </c>
      <c r="G141" s="80">
        <v>121158</v>
      </c>
      <c r="H141" s="80">
        <v>2670</v>
      </c>
      <c r="I141" s="64">
        <v>0</v>
      </c>
      <c r="J141" s="64">
        <v>176</v>
      </c>
      <c r="K141" s="64">
        <v>-343</v>
      </c>
      <c r="L141" s="64">
        <v>125</v>
      </c>
      <c r="M141" s="64">
        <v>123785</v>
      </c>
      <c r="N141" s="64">
        <v>1376</v>
      </c>
      <c r="O141" s="64">
        <v>-98</v>
      </c>
      <c r="P141" s="64">
        <v>1278</v>
      </c>
      <c r="Q141" s="64">
        <v>300</v>
      </c>
      <c r="R141" s="64">
        <v>978</v>
      </c>
      <c r="S141" s="64">
        <v>0</v>
      </c>
      <c r="T141" s="64">
        <v>300</v>
      </c>
      <c r="U141" s="64">
        <v>0</v>
      </c>
    </row>
    <row r="142" spans="1:21" x14ac:dyDescent="0.3">
      <c r="A142" s="64">
        <v>141</v>
      </c>
      <c r="B142" s="64" t="s">
        <v>366</v>
      </c>
      <c r="C142" s="64" t="s">
        <v>24</v>
      </c>
      <c r="D142" s="64" t="s">
        <v>1150</v>
      </c>
      <c r="E142" s="64">
        <v>2015</v>
      </c>
      <c r="F142" s="64">
        <v>100217</v>
      </c>
      <c r="G142" s="80">
        <v>96233</v>
      </c>
      <c r="H142" s="80">
        <v>2402</v>
      </c>
      <c r="I142" s="64">
        <v>0</v>
      </c>
      <c r="J142" s="64">
        <v>230</v>
      </c>
      <c r="K142" s="64">
        <v>-240</v>
      </c>
      <c r="L142" s="64">
        <v>145</v>
      </c>
      <c r="M142" s="64">
        <v>98769</v>
      </c>
      <c r="N142" s="64">
        <v>1447</v>
      </c>
      <c r="O142" s="64">
        <v>-98</v>
      </c>
      <c r="P142" s="64">
        <v>1349</v>
      </c>
      <c r="Q142" s="64">
        <v>350</v>
      </c>
      <c r="R142" s="64">
        <v>999</v>
      </c>
      <c r="S142" s="64">
        <v>0</v>
      </c>
      <c r="T142" s="64">
        <v>350</v>
      </c>
      <c r="U142" s="64">
        <v>0</v>
      </c>
    </row>
    <row r="143" spans="1:21" x14ac:dyDescent="0.3">
      <c r="A143" s="64">
        <v>142</v>
      </c>
      <c r="B143" s="64" t="s">
        <v>366</v>
      </c>
      <c r="C143" s="64" t="s">
        <v>24</v>
      </c>
      <c r="D143" s="64" t="s">
        <v>1150</v>
      </c>
      <c r="E143" s="64">
        <v>2014</v>
      </c>
      <c r="F143" s="64">
        <v>133548</v>
      </c>
      <c r="G143" s="80">
        <v>129698</v>
      </c>
      <c r="H143" s="80">
        <v>2088</v>
      </c>
      <c r="I143" s="64">
        <v>0</v>
      </c>
      <c r="J143" s="64">
        <v>210</v>
      </c>
      <c r="K143" s="64">
        <v>-195</v>
      </c>
      <c r="L143" s="64">
        <v>0</v>
      </c>
      <c r="M143" s="64">
        <v>131800</v>
      </c>
      <c r="N143" s="64">
        <v>1748</v>
      </c>
      <c r="O143" s="64">
        <v>-55</v>
      </c>
      <c r="P143" s="64">
        <v>1693</v>
      </c>
      <c r="Q143" s="64">
        <v>386</v>
      </c>
      <c r="R143" s="64">
        <v>1306</v>
      </c>
      <c r="S143" s="64">
        <v>0</v>
      </c>
      <c r="T143" s="64">
        <v>386</v>
      </c>
      <c r="U143" s="64">
        <v>0</v>
      </c>
    </row>
    <row r="144" spans="1:21" x14ac:dyDescent="0.3">
      <c r="A144" s="64">
        <v>143</v>
      </c>
      <c r="B144" s="64" t="s">
        <v>366</v>
      </c>
      <c r="C144" s="64" t="s">
        <v>24</v>
      </c>
      <c r="D144" s="64" t="s">
        <v>1150</v>
      </c>
      <c r="E144" s="64">
        <v>2013</v>
      </c>
      <c r="F144" s="64">
        <v>75657</v>
      </c>
      <c r="G144" s="80">
        <v>72492</v>
      </c>
      <c r="H144" s="80">
        <v>2180</v>
      </c>
      <c r="I144" s="64">
        <v>0</v>
      </c>
      <c r="J144" s="64">
        <v>0</v>
      </c>
      <c r="K144" s="64">
        <v>-193</v>
      </c>
      <c r="L144" s="64">
        <v>0</v>
      </c>
      <c r="M144" s="64">
        <v>74986</v>
      </c>
      <c r="N144" s="64">
        <v>671</v>
      </c>
      <c r="O144" s="64">
        <v>-60</v>
      </c>
      <c r="P144" s="64">
        <v>610</v>
      </c>
      <c r="Q144" s="64">
        <v>168</v>
      </c>
      <c r="R144" s="64">
        <v>443</v>
      </c>
      <c r="S144" s="64">
        <v>0</v>
      </c>
      <c r="T144" s="64">
        <v>168</v>
      </c>
      <c r="U144" s="64">
        <v>0</v>
      </c>
    </row>
    <row r="145" spans="1:21" x14ac:dyDescent="0.3">
      <c r="A145" s="64">
        <v>144</v>
      </c>
      <c r="B145" s="64" t="s">
        <v>366</v>
      </c>
      <c r="C145" s="64" t="s">
        <v>107</v>
      </c>
      <c r="D145" s="64" t="s">
        <v>1151</v>
      </c>
      <c r="E145" s="64">
        <v>2023</v>
      </c>
      <c r="F145" s="64">
        <v>56690</v>
      </c>
      <c r="G145" s="80">
        <v>40981</v>
      </c>
      <c r="H145" s="80">
        <v>5515</v>
      </c>
      <c r="I145" s="64">
        <v>0</v>
      </c>
      <c r="J145" s="64">
        <v>476</v>
      </c>
      <c r="K145" s="64">
        <v>-2266</v>
      </c>
      <c r="L145" s="64">
        <v>0</v>
      </c>
      <c r="M145" s="64">
        <v>52668</v>
      </c>
      <c r="N145" s="64">
        <v>4022</v>
      </c>
      <c r="O145" s="64">
        <v>0</v>
      </c>
      <c r="P145" s="64">
        <v>4022</v>
      </c>
      <c r="Q145" s="64">
        <v>834</v>
      </c>
      <c r="R145" s="64">
        <v>3189</v>
      </c>
      <c r="S145" s="64">
        <v>0</v>
      </c>
      <c r="T145" s="64">
        <v>834</v>
      </c>
      <c r="U145" s="64">
        <v>0</v>
      </c>
    </row>
    <row r="146" spans="1:21" x14ac:dyDescent="0.3">
      <c r="A146" s="64">
        <v>145</v>
      </c>
      <c r="B146" s="64" t="s">
        <v>366</v>
      </c>
      <c r="C146" s="64" t="s">
        <v>107</v>
      </c>
      <c r="D146" s="64" t="s">
        <v>1151</v>
      </c>
      <c r="E146" s="64">
        <v>2022</v>
      </c>
      <c r="F146" s="64">
        <v>63598</v>
      </c>
      <c r="G146" s="80">
        <v>44592</v>
      </c>
      <c r="H146" s="80">
        <v>13031</v>
      </c>
      <c r="I146" s="64">
        <v>0</v>
      </c>
      <c r="J146" s="64">
        <v>215</v>
      </c>
      <c r="K146" s="64">
        <v>2506</v>
      </c>
      <c r="L146" s="64">
        <v>0</v>
      </c>
      <c r="M146" s="64">
        <v>60345</v>
      </c>
      <c r="N146" s="64">
        <v>3253</v>
      </c>
      <c r="O146" s="64">
        <v>351</v>
      </c>
      <c r="P146" s="64">
        <v>3604</v>
      </c>
      <c r="Q146" s="64">
        <v>736</v>
      </c>
      <c r="R146" s="64">
        <v>2868</v>
      </c>
      <c r="S146" s="64">
        <v>0</v>
      </c>
      <c r="T146" s="64">
        <v>736</v>
      </c>
      <c r="U146" s="64">
        <v>0</v>
      </c>
    </row>
    <row r="147" spans="1:21" x14ac:dyDescent="0.3">
      <c r="A147" s="64">
        <v>146</v>
      </c>
      <c r="B147" s="64" t="s">
        <v>366</v>
      </c>
      <c r="C147" s="64" t="s">
        <v>107</v>
      </c>
      <c r="D147" s="64" t="s">
        <v>1151</v>
      </c>
      <c r="E147" s="64">
        <v>2021</v>
      </c>
      <c r="F147" s="64">
        <v>58115</v>
      </c>
      <c r="G147" s="80">
        <v>42232</v>
      </c>
      <c r="H147" s="80">
        <v>13000</v>
      </c>
      <c r="I147" s="64">
        <v>0</v>
      </c>
      <c r="J147" s="64">
        <v>0</v>
      </c>
      <c r="K147" s="64">
        <v>-2883</v>
      </c>
      <c r="L147" s="64">
        <v>0</v>
      </c>
      <c r="M147" s="64">
        <v>52372</v>
      </c>
      <c r="N147" s="64">
        <v>5743</v>
      </c>
      <c r="O147" s="64">
        <v>0</v>
      </c>
      <c r="P147" s="64">
        <v>5743</v>
      </c>
      <c r="Q147" s="64">
        <v>787</v>
      </c>
      <c r="R147" s="64">
        <v>4956</v>
      </c>
      <c r="S147" s="64">
        <v>0</v>
      </c>
      <c r="T147" s="64">
        <v>787</v>
      </c>
      <c r="U147" s="64">
        <v>0</v>
      </c>
    </row>
    <row r="148" spans="1:21" x14ac:dyDescent="0.3">
      <c r="A148" s="64">
        <v>147</v>
      </c>
      <c r="B148" s="64" t="s">
        <v>366</v>
      </c>
      <c r="C148" s="64" t="s">
        <v>107</v>
      </c>
      <c r="D148" s="64" t="s">
        <v>1151</v>
      </c>
      <c r="E148" s="64">
        <v>2020</v>
      </c>
      <c r="F148" s="64">
        <v>52231</v>
      </c>
      <c r="G148" s="80">
        <v>36186</v>
      </c>
      <c r="H148" s="80">
        <v>12031</v>
      </c>
      <c r="I148" s="64">
        <v>0</v>
      </c>
      <c r="J148" s="64">
        <v>189</v>
      </c>
      <c r="K148" s="64">
        <v>-1928</v>
      </c>
      <c r="L148" s="64">
        <v>0</v>
      </c>
      <c r="M148" s="64">
        <v>46546</v>
      </c>
      <c r="N148" s="64">
        <v>5685</v>
      </c>
      <c r="O148" s="64">
        <v>-7</v>
      </c>
      <c r="P148" s="64">
        <v>5678</v>
      </c>
      <c r="Q148" s="64">
        <v>837</v>
      </c>
      <c r="R148" s="64">
        <v>4841</v>
      </c>
      <c r="S148" s="64">
        <v>0</v>
      </c>
      <c r="T148" s="64">
        <v>837</v>
      </c>
      <c r="U148" s="64">
        <v>0</v>
      </c>
    </row>
    <row r="149" spans="1:21" x14ac:dyDescent="0.3">
      <c r="A149" s="64">
        <v>148</v>
      </c>
      <c r="B149" s="64" t="s">
        <v>366</v>
      </c>
      <c r="C149" s="64" t="s">
        <v>107</v>
      </c>
      <c r="D149" s="64" t="s">
        <v>1151</v>
      </c>
      <c r="E149" s="64">
        <v>2019</v>
      </c>
      <c r="F149" s="64">
        <v>62990</v>
      </c>
      <c r="G149" s="80">
        <v>45531</v>
      </c>
      <c r="H149" s="80">
        <v>7327</v>
      </c>
      <c r="I149" s="64">
        <v>0</v>
      </c>
      <c r="J149" s="64">
        <v>148</v>
      </c>
      <c r="K149" s="64">
        <v>-415</v>
      </c>
      <c r="L149" s="64">
        <v>0</v>
      </c>
      <c r="M149" s="64">
        <v>57245</v>
      </c>
      <c r="N149" s="64">
        <v>5744</v>
      </c>
      <c r="O149" s="64">
        <v>-19</v>
      </c>
      <c r="P149" s="64">
        <v>5725</v>
      </c>
      <c r="Q149" s="64">
        <v>1134</v>
      </c>
      <c r="R149" s="64">
        <v>4591</v>
      </c>
      <c r="S149" s="64">
        <v>0</v>
      </c>
      <c r="T149" s="64">
        <v>1134</v>
      </c>
      <c r="U149" s="64">
        <v>0</v>
      </c>
    </row>
    <row r="150" spans="1:21" x14ac:dyDescent="0.3">
      <c r="A150" s="64">
        <v>149</v>
      </c>
      <c r="B150" s="64" t="s">
        <v>366</v>
      </c>
      <c r="C150" s="64" t="s">
        <v>107</v>
      </c>
      <c r="D150" s="64" t="s">
        <v>1151</v>
      </c>
      <c r="E150" s="64">
        <v>2018</v>
      </c>
      <c r="F150" s="64">
        <v>58147</v>
      </c>
      <c r="G150" s="80">
        <v>41867</v>
      </c>
      <c r="H150" s="80">
        <v>6509</v>
      </c>
      <c r="I150" s="64">
        <v>0</v>
      </c>
      <c r="J150" s="64">
        <v>148</v>
      </c>
      <c r="K150" s="64">
        <v>-175</v>
      </c>
      <c r="L150" s="64">
        <v>0</v>
      </c>
      <c r="M150" s="64">
        <v>52407</v>
      </c>
      <c r="N150" s="64">
        <v>5740</v>
      </c>
      <c r="O150" s="64">
        <v>10</v>
      </c>
      <c r="P150" s="64">
        <v>5750</v>
      </c>
      <c r="Q150" s="64">
        <v>1138</v>
      </c>
      <c r="R150" s="64">
        <v>4612</v>
      </c>
      <c r="S150" s="64">
        <v>0</v>
      </c>
      <c r="T150" s="64">
        <v>1138</v>
      </c>
      <c r="U150" s="64">
        <v>0</v>
      </c>
    </row>
    <row r="151" spans="1:21" x14ac:dyDescent="0.3">
      <c r="A151" s="64">
        <v>150</v>
      </c>
      <c r="B151" s="64" t="s">
        <v>366</v>
      </c>
      <c r="C151" s="64" t="s">
        <v>107</v>
      </c>
      <c r="D151" s="64" t="s">
        <v>1151</v>
      </c>
      <c r="E151" s="64">
        <v>2017</v>
      </c>
      <c r="F151" s="64">
        <v>69536</v>
      </c>
      <c r="G151" s="80">
        <v>53367</v>
      </c>
      <c r="H151" s="80">
        <v>6199</v>
      </c>
      <c r="I151" s="64">
        <v>0</v>
      </c>
      <c r="J151" s="64">
        <v>161</v>
      </c>
      <c r="K151" s="64">
        <v>111</v>
      </c>
      <c r="L151" s="64">
        <v>0</v>
      </c>
      <c r="M151" s="64">
        <v>63743</v>
      </c>
      <c r="N151" s="64">
        <v>5793</v>
      </c>
      <c r="O151" s="64">
        <v>33</v>
      </c>
      <c r="P151" s="64">
        <v>5826</v>
      </c>
      <c r="Q151" s="64">
        <v>1160</v>
      </c>
      <c r="R151" s="64">
        <v>4665</v>
      </c>
      <c r="S151" s="64">
        <v>0</v>
      </c>
      <c r="T151" s="64">
        <v>1160</v>
      </c>
      <c r="U151" s="64">
        <v>0</v>
      </c>
    </row>
    <row r="152" spans="1:21" x14ac:dyDescent="0.3">
      <c r="A152" s="64">
        <v>151</v>
      </c>
      <c r="B152" s="64" t="s">
        <v>366</v>
      </c>
      <c r="C152" s="64" t="s">
        <v>107</v>
      </c>
      <c r="D152" s="64" t="s">
        <v>1151</v>
      </c>
      <c r="E152" s="64">
        <v>2016</v>
      </c>
      <c r="F152" s="64">
        <v>71990</v>
      </c>
      <c r="G152" s="80">
        <v>55243</v>
      </c>
      <c r="H152" s="80">
        <v>6380</v>
      </c>
      <c r="I152" s="64">
        <v>0</v>
      </c>
      <c r="J152" s="64">
        <v>161</v>
      </c>
      <c r="K152" s="64">
        <v>90</v>
      </c>
      <c r="L152" s="64">
        <v>25</v>
      </c>
      <c r="M152" s="64">
        <v>66017</v>
      </c>
      <c r="N152" s="64">
        <v>5973</v>
      </c>
      <c r="O152" s="64">
        <v>9</v>
      </c>
      <c r="P152" s="64">
        <v>5981</v>
      </c>
      <c r="Q152" s="64">
        <v>1244</v>
      </c>
      <c r="R152" s="64">
        <v>4737</v>
      </c>
      <c r="S152" s="64">
        <v>0</v>
      </c>
      <c r="T152" s="64">
        <v>1244</v>
      </c>
      <c r="U152" s="64">
        <v>0</v>
      </c>
    </row>
    <row r="153" spans="1:21" x14ac:dyDescent="0.3">
      <c r="A153" s="64">
        <v>152</v>
      </c>
      <c r="B153" s="64" t="s">
        <v>366</v>
      </c>
      <c r="C153" s="64" t="s">
        <v>107</v>
      </c>
      <c r="D153" s="64" t="s">
        <v>1151</v>
      </c>
      <c r="E153" s="64">
        <v>2015</v>
      </c>
      <c r="F153" s="64">
        <v>62099</v>
      </c>
      <c r="G153" s="80">
        <v>45993</v>
      </c>
      <c r="H153" s="80">
        <v>8390</v>
      </c>
      <c r="I153" s="64">
        <v>0</v>
      </c>
      <c r="J153" s="64">
        <v>401</v>
      </c>
      <c r="K153" s="64">
        <v>-127</v>
      </c>
      <c r="L153" s="64">
        <v>0</v>
      </c>
      <c r="M153" s="64">
        <v>56318</v>
      </c>
      <c r="N153" s="64">
        <v>5781</v>
      </c>
      <c r="O153" s="64">
        <v>3</v>
      </c>
      <c r="P153" s="64">
        <v>5784</v>
      </c>
      <c r="Q153" s="64">
        <v>1270</v>
      </c>
      <c r="R153" s="64">
        <v>4514</v>
      </c>
      <c r="S153" s="64">
        <v>0</v>
      </c>
      <c r="T153" s="64">
        <v>1270</v>
      </c>
      <c r="U153" s="64">
        <v>0</v>
      </c>
    </row>
    <row r="154" spans="1:21" x14ac:dyDescent="0.3">
      <c r="A154" s="64">
        <v>153</v>
      </c>
      <c r="B154" s="64" t="s">
        <v>366</v>
      </c>
      <c r="C154" s="64" t="s">
        <v>107</v>
      </c>
      <c r="D154" s="64" t="s">
        <v>1151</v>
      </c>
      <c r="E154" s="64">
        <v>2014</v>
      </c>
      <c r="F154" s="64">
        <v>64680</v>
      </c>
      <c r="G154" s="80">
        <v>48395</v>
      </c>
      <c r="H154" s="80">
        <v>10457</v>
      </c>
      <c r="I154" s="64">
        <v>0</v>
      </c>
      <c r="J154" s="64">
        <v>0</v>
      </c>
      <c r="K154" s="64">
        <v>-95</v>
      </c>
      <c r="L154" s="64">
        <v>0</v>
      </c>
      <c r="M154" s="64">
        <v>58845</v>
      </c>
      <c r="N154" s="64">
        <v>5835</v>
      </c>
      <c r="O154" s="64">
        <v>0</v>
      </c>
      <c r="P154" s="64">
        <v>5835</v>
      </c>
      <c r="Q154" s="64">
        <v>1267</v>
      </c>
      <c r="R154" s="64">
        <v>4568</v>
      </c>
      <c r="S154" s="64">
        <v>0</v>
      </c>
      <c r="T154" s="64">
        <v>1267</v>
      </c>
      <c r="U154" s="64">
        <v>0</v>
      </c>
    </row>
    <row r="155" spans="1:21" x14ac:dyDescent="0.3">
      <c r="A155" s="64">
        <v>154</v>
      </c>
      <c r="B155" s="64" t="s">
        <v>366</v>
      </c>
      <c r="C155" s="64" t="s">
        <v>107</v>
      </c>
      <c r="D155" s="64" t="s">
        <v>1151</v>
      </c>
      <c r="E155" s="64">
        <v>2013</v>
      </c>
      <c r="F155" s="64">
        <v>62989</v>
      </c>
      <c r="G155" s="80">
        <v>46922</v>
      </c>
      <c r="H155" s="80">
        <v>10264</v>
      </c>
      <c r="I155" s="64">
        <v>0</v>
      </c>
      <c r="J155" s="64">
        <v>0</v>
      </c>
      <c r="K155" s="64">
        <v>-430</v>
      </c>
      <c r="L155" s="64">
        <v>0</v>
      </c>
      <c r="M155" s="64">
        <v>57264</v>
      </c>
      <c r="N155" s="64">
        <v>5725</v>
      </c>
      <c r="O155" s="64">
        <v>0</v>
      </c>
      <c r="P155" s="64">
        <v>5725</v>
      </c>
      <c r="Q155" s="64">
        <v>611</v>
      </c>
      <c r="R155" s="64">
        <v>5114</v>
      </c>
      <c r="S155" s="64">
        <v>0</v>
      </c>
      <c r="T155" s="64">
        <v>611</v>
      </c>
      <c r="U155" s="64">
        <v>0</v>
      </c>
    </row>
    <row r="156" spans="1:21" x14ac:dyDescent="0.3">
      <c r="A156" s="64">
        <v>155</v>
      </c>
      <c r="B156" s="64" t="s">
        <v>366</v>
      </c>
      <c r="C156" s="64" t="s">
        <v>255</v>
      </c>
      <c r="D156" s="64" t="s">
        <v>1152</v>
      </c>
      <c r="E156" s="64">
        <v>2023</v>
      </c>
      <c r="F156" s="81">
        <v>1999304</v>
      </c>
      <c r="G156" s="80">
        <v>1795972</v>
      </c>
      <c r="H156" s="80">
        <v>104115</v>
      </c>
      <c r="I156" s="64">
        <v>0</v>
      </c>
      <c r="J156" s="81">
        <v>0</v>
      </c>
      <c r="K156" s="81">
        <v>-20140</v>
      </c>
      <c r="L156" s="81">
        <v>52</v>
      </c>
      <c r="M156" s="81">
        <v>1900099</v>
      </c>
      <c r="N156" s="81">
        <v>99205</v>
      </c>
      <c r="O156" s="81">
        <v>10858</v>
      </c>
      <c r="P156" s="81">
        <v>110344</v>
      </c>
      <c r="Q156" s="81">
        <v>21382</v>
      </c>
      <c r="R156" s="81">
        <v>85056</v>
      </c>
      <c r="S156" s="81">
        <v>217</v>
      </c>
      <c r="T156" s="81">
        <v>21382</v>
      </c>
      <c r="U156" s="81">
        <v>0</v>
      </c>
    </row>
    <row r="157" spans="1:21" x14ac:dyDescent="0.3">
      <c r="A157" s="64">
        <v>156</v>
      </c>
      <c r="B157" s="64" t="s">
        <v>366</v>
      </c>
      <c r="C157" s="64" t="s">
        <v>255</v>
      </c>
      <c r="D157" s="64" t="s">
        <v>1152</v>
      </c>
      <c r="E157" s="64">
        <v>2022</v>
      </c>
      <c r="F157" s="81">
        <v>1837395</v>
      </c>
      <c r="G157" s="80">
        <v>1650138</v>
      </c>
      <c r="H157" s="80">
        <v>81655</v>
      </c>
      <c r="I157" s="64">
        <v>0</v>
      </c>
      <c r="J157" s="81">
        <v>3151</v>
      </c>
      <c r="K157" s="81">
        <v>-25959</v>
      </c>
      <c r="L157" s="81">
        <v>0</v>
      </c>
      <c r="M157" s="81">
        <v>1723289</v>
      </c>
      <c r="N157" s="81">
        <v>114105</v>
      </c>
      <c r="O157" s="81">
        <v>9118</v>
      </c>
      <c r="P157" s="81">
        <v>123224</v>
      </c>
      <c r="Q157" s="81">
        <v>24259</v>
      </c>
      <c r="R157" s="81">
        <v>95211</v>
      </c>
      <c r="S157" s="81">
        <v>217</v>
      </c>
      <c r="T157" s="81">
        <v>24259</v>
      </c>
      <c r="U157" s="81">
        <v>0</v>
      </c>
    </row>
    <row r="158" spans="1:21" x14ac:dyDescent="0.3">
      <c r="A158" s="64">
        <v>157</v>
      </c>
      <c r="B158" s="64" t="s">
        <v>366</v>
      </c>
      <c r="C158" s="64" t="s">
        <v>255</v>
      </c>
      <c r="D158" s="64" t="s">
        <v>1152</v>
      </c>
      <c r="E158" s="64">
        <v>2021</v>
      </c>
      <c r="F158" s="81">
        <v>1609364</v>
      </c>
      <c r="G158" s="80">
        <v>1455342</v>
      </c>
      <c r="H158" s="80">
        <v>88558</v>
      </c>
      <c r="I158" s="64">
        <v>0</v>
      </c>
      <c r="J158" s="81">
        <v>3395</v>
      </c>
      <c r="K158" s="81">
        <v>-32615</v>
      </c>
      <c r="L158" s="81">
        <v>0</v>
      </c>
      <c r="M158" s="81">
        <v>1528672</v>
      </c>
      <c r="N158" s="81">
        <v>80692</v>
      </c>
      <c r="O158" s="81">
        <v>8898</v>
      </c>
      <c r="P158" s="81">
        <v>89513</v>
      </c>
      <c r="Q158" s="81">
        <v>18123</v>
      </c>
      <c r="R158" s="81">
        <v>67946</v>
      </c>
      <c r="S158" s="81">
        <v>217</v>
      </c>
      <c r="T158" s="81">
        <v>18123</v>
      </c>
      <c r="U158" s="81">
        <v>0</v>
      </c>
    </row>
    <row r="159" spans="1:21" x14ac:dyDescent="0.3">
      <c r="A159" s="64">
        <v>158</v>
      </c>
      <c r="B159" s="64" t="s">
        <v>366</v>
      </c>
      <c r="C159" s="64" t="s">
        <v>255</v>
      </c>
      <c r="D159" s="64" t="s">
        <v>1152</v>
      </c>
      <c r="E159" s="64">
        <v>2020</v>
      </c>
      <c r="F159" s="81">
        <v>2006475</v>
      </c>
      <c r="G159" s="80">
        <v>1767422</v>
      </c>
      <c r="H159" s="80">
        <v>125769</v>
      </c>
      <c r="I159" s="64">
        <v>0</v>
      </c>
      <c r="J159" s="81">
        <v>3864</v>
      </c>
      <c r="K159" s="81">
        <v>-12639</v>
      </c>
      <c r="L159" s="81">
        <v>0</v>
      </c>
      <c r="M159" s="81">
        <v>1897739</v>
      </c>
      <c r="N159" s="81">
        <v>108736</v>
      </c>
      <c r="O159" s="81">
        <v>11403</v>
      </c>
      <c r="P159" s="81">
        <v>120536</v>
      </c>
      <c r="Q159" s="81">
        <v>24427</v>
      </c>
      <c r="R159" s="81">
        <v>92047</v>
      </c>
      <c r="S159" s="81">
        <v>0</v>
      </c>
      <c r="T159" s="81">
        <v>23773</v>
      </c>
      <c r="U159" s="81">
        <v>654</v>
      </c>
    </row>
    <row r="160" spans="1:21" x14ac:dyDescent="0.3">
      <c r="A160" s="64">
        <v>159</v>
      </c>
      <c r="B160" s="64" t="s">
        <v>366</v>
      </c>
      <c r="C160" s="64" t="s">
        <v>255</v>
      </c>
      <c r="D160" s="64" t="s">
        <v>1152</v>
      </c>
      <c r="E160" s="64">
        <v>2019</v>
      </c>
      <c r="F160" s="81">
        <v>2042235</v>
      </c>
      <c r="G160" s="80">
        <v>1790835</v>
      </c>
      <c r="H160" s="80">
        <v>150256</v>
      </c>
      <c r="I160" s="64">
        <v>0</v>
      </c>
      <c r="J160" s="81">
        <v>2985</v>
      </c>
      <c r="K160" s="81">
        <v>-20170</v>
      </c>
      <c r="L160" s="81">
        <v>0</v>
      </c>
      <c r="M160" s="81">
        <v>1938579</v>
      </c>
      <c r="N160" s="81">
        <v>103657</v>
      </c>
      <c r="O160" s="81">
        <v>8728</v>
      </c>
      <c r="P160" s="81">
        <v>112660</v>
      </c>
      <c r="Q160" s="81">
        <v>22637</v>
      </c>
      <c r="R160" s="81">
        <v>86233</v>
      </c>
      <c r="S160" s="81">
        <v>0</v>
      </c>
      <c r="T160" s="81">
        <v>22667</v>
      </c>
      <c r="U160" s="81">
        <v>-30</v>
      </c>
    </row>
    <row r="161" spans="1:21" x14ac:dyDescent="0.3">
      <c r="A161" s="64">
        <v>160</v>
      </c>
      <c r="B161" s="64" t="s">
        <v>366</v>
      </c>
      <c r="C161" s="64" t="s">
        <v>255</v>
      </c>
      <c r="D161" s="64" t="s">
        <v>1152</v>
      </c>
      <c r="E161" s="64">
        <v>2018</v>
      </c>
      <c r="F161" s="81">
        <v>1705345</v>
      </c>
      <c r="G161" s="80">
        <v>1464034</v>
      </c>
      <c r="H161" s="80">
        <v>149469</v>
      </c>
      <c r="I161" s="64">
        <v>0</v>
      </c>
      <c r="J161" s="81">
        <v>3378</v>
      </c>
      <c r="K161" s="81">
        <v>-21159</v>
      </c>
      <c r="L161" s="81">
        <v>0</v>
      </c>
      <c r="M161" s="81">
        <v>1608585</v>
      </c>
      <c r="N161" s="81">
        <v>96759</v>
      </c>
      <c r="O161" s="81">
        <v>7923</v>
      </c>
      <c r="P161" s="81">
        <v>105888</v>
      </c>
      <c r="Q161" s="81">
        <v>20918</v>
      </c>
      <c r="R161" s="81">
        <v>81080</v>
      </c>
      <c r="S161" s="81">
        <v>0</v>
      </c>
      <c r="T161" s="81">
        <v>20706</v>
      </c>
      <c r="U161" s="81">
        <v>213</v>
      </c>
    </row>
    <row r="162" spans="1:21" x14ac:dyDescent="0.3">
      <c r="A162" s="64">
        <v>161</v>
      </c>
      <c r="B162" s="64" t="s">
        <v>366</v>
      </c>
      <c r="C162" s="64" t="s">
        <v>255</v>
      </c>
      <c r="D162" s="64" t="s">
        <v>1152</v>
      </c>
      <c r="E162" s="64">
        <v>2017</v>
      </c>
      <c r="F162" s="81">
        <v>1480315</v>
      </c>
      <c r="G162" s="80">
        <v>1255976</v>
      </c>
      <c r="H162" s="80">
        <v>135800</v>
      </c>
      <c r="I162" s="64">
        <v>0</v>
      </c>
      <c r="J162" s="81">
        <v>3199</v>
      </c>
      <c r="K162" s="81">
        <v>-12720</v>
      </c>
      <c r="L162" s="81">
        <v>28</v>
      </c>
      <c r="M162" s="81">
        <v>1392863</v>
      </c>
      <c r="N162" s="81">
        <v>87452</v>
      </c>
      <c r="O162" s="81">
        <v>8260</v>
      </c>
      <c r="P162" s="81">
        <v>95753</v>
      </c>
      <c r="Q162" s="81">
        <v>18613</v>
      </c>
      <c r="R162" s="81">
        <v>72137</v>
      </c>
      <c r="S162" s="81">
        <v>0</v>
      </c>
      <c r="T162" s="81">
        <v>18646</v>
      </c>
      <c r="U162" s="81">
        <v>-33</v>
      </c>
    </row>
    <row r="163" spans="1:21" x14ac:dyDescent="0.3">
      <c r="A163" s="64">
        <v>162</v>
      </c>
      <c r="B163" s="64" t="s">
        <v>366</v>
      </c>
      <c r="C163" s="64" t="s">
        <v>255</v>
      </c>
      <c r="D163" s="64" t="s">
        <v>1152</v>
      </c>
      <c r="E163" s="64">
        <v>2016</v>
      </c>
      <c r="F163" s="81">
        <v>1205441</v>
      </c>
      <c r="G163" s="80">
        <v>1024672</v>
      </c>
      <c r="H163" s="80">
        <v>114835</v>
      </c>
      <c r="I163" s="64">
        <v>0</v>
      </c>
      <c r="J163" s="81">
        <v>0</v>
      </c>
      <c r="K163" s="81">
        <v>-9499</v>
      </c>
      <c r="L163" s="81">
        <v>0</v>
      </c>
      <c r="M163" s="81">
        <v>1138988</v>
      </c>
      <c r="N163" s="81">
        <v>66453</v>
      </c>
      <c r="O163" s="81">
        <v>5469</v>
      </c>
      <c r="P163" s="81">
        <v>71535</v>
      </c>
      <c r="Q163" s="81">
        <v>14295</v>
      </c>
      <c r="R163" s="81">
        <v>53798</v>
      </c>
      <c r="S163" s="81">
        <v>0</v>
      </c>
      <c r="T163" s="81">
        <v>14735</v>
      </c>
      <c r="U163" s="81">
        <v>-440</v>
      </c>
    </row>
    <row r="164" spans="1:21" x14ac:dyDescent="0.3">
      <c r="A164" s="64">
        <v>163</v>
      </c>
      <c r="B164" s="64" t="s">
        <v>366</v>
      </c>
      <c r="C164" s="64" t="s">
        <v>255</v>
      </c>
      <c r="D164" s="64" t="s">
        <v>1152</v>
      </c>
      <c r="E164" s="64">
        <v>2015</v>
      </c>
      <c r="F164" s="81">
        <v>940572</v>
      </c>
      <c r="G164" s="80">
        <v>792221</v>
      </c>
      <c r="H164" s="80">
        <v>96943</v>
      </c>
      <c r="I164" s="64">
        <v>0</v>
      </c>
      <c r="J164" s="81">
        <v>4095</v>
      </c>
      <c r="K164" s="81">
        <v>-8035</v>
      </c>
      <c r="L164" s="81">
        <v>22</v>
      </c>
      <c r="M164" s="81">
        <v>893329</v>
      </c>
      <c r="N164" s="81">
        <v>47243</v>
      </c>
      <c r="O164" s="81">
        <v>3636</v>
      </c>
      <c r="P164" s="81">
        <v>51218</v>
      </c>
      <c r="Q164" s="81">
        <v>10738</v>
      </c>
      <c r="R164" s="81">
        <v>36787</v>
      </c>
      <c r="S164" s="81">
        <v>0</v>
      </c>
      <c r="T164" s="81">
        <v>10913</v>
      </c>
      <c r="U164" s="81">
        <v>-175</v>
      </c>
    </row>
    <row r="165" spans="1:21" x14ac:dyDescent="0.3">
      <c r="A165" s="64">
        <v>164</v>
      </c>
      <c r="B165" s="64" t="s">
        <v>366</v>
      </c>
      <c r="C165" s="64" t="s">
        <v>255</v>
      </c>
      <c r="D165" s="64" t="s">
        <v>1152</v>
      </c>
      <c r="E165" s="64">
        <v>2014</v>
      </c>
      <c r="F165" s="81">
        <v>820054</v>
      </c>
      <c r="G165" s="80">
        <v>689838</v>
      </c>
      <c r="H165" s="80">
        <v>91756</v>
      </c>
      <c r="I165" s="64">
        <v>0</v>
      </c>
      <c r="J165" s="81">
        <v>0</v>
      </c>
      <c r="K165" s="81">
        <v>-5416</v>
      </c>
      <c r="L165" s="81">
        <v>0</v>
      </c>
      <c r="M165" s="81">
        <v>784544</v>
      </c>
      <c r="N165" s="81">
        <v>35510</v>
      </c>
      <c r="O165" s="81">
        <v>2980</v>
      </c>
      <c r="P165" s="81">
        <v>39845</v>
      </c>
      <c r="Q165" s="81">
        <v>8306</v>
      </c>
      <c r="R165" s="81">
        <v>26298</v>
      </c>
      <c r="S165" s="81">
        <v>0</v>
      </c>
      <c r="T165" s="81">
        <v>8420</v>
      </c>
      <c r="U165" s="81">
        <v>-114</v>
      </c>
    </row>
    <row r="166" spans="1:21" x14ac:dyDescent="0.3">
      <c r="A166" s="64">
        <v>165</v>
      </c>
      <c r="B166" s="64" t="s">
        <v>366</v>
      </c>
      <c r="C166" s="64" t="s">
        <v>255</v>
      </c>
      <c r="D166" s="64" t="s">
        <v>1152</v>
      </c>
      <c r="E166" s="64">
        <v>2013</v>
      </c>
      <c r="F166" s="81">
        <v>742982</v>
      </c>
      <c r="G166" s="80">
        <v>624594</v>
      </c>
      <c r="H166" s="80">
        <v>80099</v>
      </c>
      <c r="I166" s="64">
        <v>0</v>
      </c>
      <c r="J166" s="81">
        <v>0</v>
      </c>
      <c r="K166" s="81">
        <v>-5648</v>
      </c>
      <c r="L166" s="81">
        <v>0</v>
      </c>
      <c r="M166" s="81">
        <v>709588</v>
      </c>
      <c r="N166" s="81">
        <v>33394</v>
      </c>
      <c r="O166" s="81">
        <v>5898</v>
      </c>
      <c r="P166" s="81">
        <v>39292</v>
      </c>
      <c r="Q166" s="81">
        <v>8674</v>
      </c>
      <c r="R166" s="81">
        <v>26761</v>
      </c>
      <c r="S166" s="81">
        <v>0</v>
      </c>
      <c r="T166" s="81">
        <v>8776</v>
      </c>
      <c r="U166" s="81">
        <v>-101</v>
      </c>
    </row>
    <row r="167" spans="1:21" x14ac:dyDescent="0.3">
      <c r="A167" s="64">
        <v>166</v>
      </c>
      <c r="B167" s="64" t="s">
        <v>366</v>
      </c>
      <c r="C167" s="64" t="s">
        <v>331</v>
      </c>
      <c r="D167" s="64" t="s">
        <v>1153</v>
      </c>
      <c r="E167" s="64">
        <v>2023</v>
      </c>
      <c r="F167" s="81">
        <v>7579411</v>
      </c>
      <c r="G167" s="80">
        <v>6257448</v>
      </c>
      <c r="H167" s="80">
        <v>806479</v>
      </c>
      <c r="I167" s="64">
        <v>0</v>
      </c>
      <c r="J167" s="81">
        <v>112163</v>
      </c>
      <c r="K167" s="81">
        <v>-534895</v>
      </c>
      <c r="L167" s="81">
        <v>0</v>
      </c>
      <c r="M167" s="81">
        <v>7386711</v>
      </c>
      <c r="N167" s="81">
        <v>192701</v>
      </c>
      <c r="O167" s="81">
        <v>-4010</v>
      </c>
      <c r="P167" s="81">
        <v>188690</v>
      </c>
      <c r="Q167" s="81">
        <v>60756</v>
      </c>
      <c r="R167" s="81">
        <v>40455</v>
      </c>
      <c r="S167" s="81">
        <v>52506</v>
      </c>
      <c r="T167" s="81">
        <v>98388</v>
      </c>
      <c r="U167" s="81">
        <v>-37632</v>
      </c>
    </row>
    <row r="168" spans="1:21" x14ac:dyDescent="0.3">
      <c r="A168" s="64">
        <v>167</v>
      </c>
      <c r="B168" s="64" t="s">
        <v>366</v>
      </c>
      <c r="C168" s="64" t="s">
        <v>331</v>
      </c>
      <c r="D168" s="64" t="s">
        <v>1153</v>
      </c>
      <c r="E168" s="64">
        <v>2022</v>
      </c>
      <c r="F168" s="81">
        <v>7692849</v>
      </c>
      <c r="G168" s="80">
        <v>6407796</v>
      </c>
      <c r="H168" s="80">
        <v>778606</v>
      </c>
      <c r="I168" s="64">
        <v>0</v>
      </c>
      <c r="J168" s="81">
        <v>100388</v>
      </c>
      <c r="K168" s="81">
        <v>-455860</v>
      </c>
      <c r="L168" s="81">
        <v>0</v>
      </c>
      <c r="M168" s="81">
        <v>7535747</v>
      </c>
      <c r="N168" s="81">
        <v>157102</v>
      </c>
      <c r="O168" s="81">
        <v>186</v>
      </c>
      <c r="P168" s="81">
        <v>171185</v>
      </c>
      <c r="Q168" s="81">
        <v>76333</v>
      </c>
      <c r="R168" s="81">
        <v>4387</v>
      </c>
      <c r="S168" s="81">
        <v>53015</v>
      </c>
      <c r="T168" s="81">
        <v>101605</v>
      </c>
      <c r="U168" s="81">
        <v>-25272</v>
      </c>
    </row>
    <row r="169" spans="1:21" x14ac:dyDescent="0.3">
      <c r="A169" s="64">
        <v>168</v>
      </c>
      <c r="B169" s="64" t="s">
        <v>366</v>
      </c>
      <c r="C169" s="64" t="s">
        <v>331</v>
      </c>
      <c r="D169" s="64" t="s">
        <v>1153</v>
      </c>
      <c r="E169" s="64">
        <v>2021</v>
      </c>
      <c r="F169" s="81">
        <v>6237420</v>
      </c>
      <c r="G169" s="80">
        <v>5249928</v>
      </c>
      <c r="H169" s="80">
        <v>629365</v>
      </c>
      <c r="I169" s="64">
        <v>0</v>
      </c>
      <c r="J169" s="81">
        <v>97676</v>
      </c>
      <c r="K169" s="81">
        <v>-261820</v>
      </c>
      <c r="L169" s="81">
        <v>0</v>
      </c>
      <c r="M169" s="81">
        <v>6237629</v>
      </c>
      <c r="N169" s="81">
        <v>-209</v>
      </c>
      <c r="O169" s="81">
        <v>43191</v>
      </c>
      <c r="P169" s="81">
        <v>43475</v>
      </c>
      <c r="Q169" s="81">
        <v>20729</v>
      </c>
      <c r="R169" s="81">
        <v>8343</v>
      </c>
      <c r="S169" s="81">
        <v>42498</v>
      </c>
      <c r="T169" s="81">
        <v>40803</v>
      </c>
      <c r="U169" s="81">
        <v>-20074</v>
      </c>
    </row>
    <row r="170" spans="1:21" x14ac:dyDescent="0.3">
      <c r="A170" s="64">
        <v>169</v>
      </c>
      <c r="B170" s="64" t="s">
        <v>366</v>
      </c>
      <c r="C170" s="64" t="s">
        <v>331</v>
      </c>
      <c r="D170" s="64" t="s">
        <v>1153</v>
      </c>
      <c r="E170" s="64">
        <v>2020</v>
      </c>
      <c r="F170" s="81">
        <v>3288654</v>
      </c>
      <c r="G170" s="80">
        <v>2714355</v>
      </c>
      <c r="H170" s="80">
        <v>390132</v>
      </c>
      <c r="I170" s="64">
        <v>0</v>
      </c>
      <c r="J170" s="81">
        <v>77919</v>
      </c>
      <c r="K170" s="81">
        <v>-240070</v>
      </c>
      <c r="L170" s="81">
        <v>0</v>
      </c>
      <c r="M170" s="81">
        <v>3255280</v>
      </c>
      <c r="N170" s="81">
        <v>33374</v>
      </c>
      <c r="O170" s="81">
        <v>-410</v>
      </c>
      <c r="P170" s="81">
        <v>32965</v>
      </c>
      <c r="Q170" s="81">
        <v>5880</v>
      </c>
      <c r="R170" s="81">
        <v>13333</v>
      </c>
      <c r="S170" s="81">
        <v>2900</v>
      </c>
      <c r="T170" s="81">
        <v>15303</v>
      </c>
      <c r="U170" s="81">
        <v>-9423</v>
      </c>
    </row>
    <row r="171" spans="1:21" x14ac:dyDescent="0.3">
      <c r="A171" s="64">
        <v>170</v>
      </c>
      <c r="B171" s="64" t="s">
        <v>366</v>
      </c>
      <c r="C171" s="64" t="s">
        <v>331</v>
      </c>
      <c r="D171" s="64" t="s">
        <v>1153</v>
      </c>
      <c r="E171" s="64">
        <v>2019</v>
      </c>
      <c r="F171" s="81">
        <v>2799110</v>
      </c>
      <c r="G171" s="80">
        <v>2291168</v>
      </c>
      <c r="H171" s="80">
        <v>295255</v>
      </c>
      <c r="I171" s="64">
        <v>0</v>
      </c>
      <c r="J171" s="81">
        <v>82579</v>
      </c>
      <c r="K171" s="81">
        <v>-155460</v>
      </c>
      <c r="L171" s="81">
        <v>0</v>
      </c>
      <c r="M171" s="81">
        <v>2757497</v>
      </c>
      <c r="N171" s="81">
        <v>41613</v>
      </c>
      <c r="O171" s="81">
        <v>-1934</v>
      </c>
      <c r="P171" s="81">
        <v>39679</v>
      </c>
      <c r="Q171" s="81">
        <v>12582</v>
      </c>
      <c r="R171" s="81">
        <v>21124</v>
      </c>
      <c r="S171" s="81">
        <v>0</v>
      </c>
      <c r="T171" s="81">
        <v>19937</v>
      </c>
      <c r="U171" s="81">
        <v>-7355</v>
      </c>
    </row>
    <row r="172" spans="1:21" x14ac:dyDescent="0.3">
      <c r="A172" s="64">
        <v>171</v>
      </c>
      <c r="B172" s="64" t="s">
        <v>366</v>
      </c>
      <c r="C172" s="64" t="s">
        <v>331</v>
      </c>
      <c r="D172" s="64" t="s">
        <v>1153</v>
      </c>
      <c r="E172" s="64">
        <v>2018</v>
      </c>
      <c r="F172" s="81">
        <v>2180822</v>
      </c>
      <c r="G172" s="80">
        <v>1824464</v>
      </c>
      <c r="H172" s="80">
        <v>230091</v>
      </c>
      <c r="I172" s="64">
        <v>0</v>
      </c>
      <c r="J172" s="81">
        <v>14509</v>
      </c>
      <c r="K172" s="81">
        <v>-68862</v>
      </c>
      <c r="L172" s="81">
        <v>0</v>
      </c>
      <c r="M172" s="81">
        <v>2162161</v>
      </c>
      <c r="N172" s="81">
        <v>18661</v>
      </c>
      <c r="O172" s="81">
        <v>-17440</v>
      </c>
      <c r="P172" s="81">
        <v>15180</v>
      </c>
      <c r="Q172" s="81">
        <v>2934</v>
      </c>
      <c r="R172" s="81">
        <v>15150</v>
      </c>
      <c r="S172" s="81">
        <v>933</v>
      </c>
      <c r="T172" s="81">
        <v>8420</v>
      </c>
      <c r="U172" s="81">
        <v>-5485</v>
      </c>
    </row>
    <row r="173" spans="1:21" x14ac:dyDescent="0.3">
      <c r="A173" s="64">
        <v>172</v>
      </c>
      <c r="B173" s="64" t="s">
        <v>366</v>
      </c>
      <c r="C173" s="64" t="s">
        <v>331</v>
      </c>
      <c r="D173" s="64" t="s">
        <v>1153</v>
      </c>
      <c r="E173" s="64">
        <v>2017</v>
      </c>
      <c r="F173" s="81">
        <v>1504760</v>
      </c>
      <c r="G173" s="80">
        <v>1215176</v>
      </c>
      <c r="H173" s="80">
        <v>168426</v>
      </c>
      <c r="I173" s="64">
        <v>0</v>
      </c>
      <c r="J173" s="81">
        <v>31544</v>
      </c>
      <c r="K173" s="81">
        <v>-111352</v>
      </c>
      <c r="L173" s="81">
        <v>642</v>
      </c>
      <c r="M173" s="81">
        <v>1416322</v>
      </c>
      <c r="N173" s="81">
        <v>88439</v>
      </c>
      <c r="O173" s="81">
        <v>-3001</v>
      </c>
      <c r="P173" s="81">
        <v>87000</v>
      </c>
      <c r="Q173" s="81">
        <v>14500</v>
      </c>
      <c r="R173" s="81">
        <v>83349</v>
      </c>
      <c r="S173" s="81">
        <v>691</v>
      </c>
      <c r="T173" s="81">
        <v>16691</v>
      </c>
      <c r="U173" s="81">
        <v>-2191</v>
      </c>
    </row>
    <row r="174" spans="1:21" x14ac:dyDescent="0.3">
      <c r="A174" s="64">
        <v>173</v>
      </c>
      <c r="B174" s="64" t="s">
        <v>366</v>
      </c>
      <c r="C174" s="64" t="s">
        <v>331</v>
      </c>
      <c r="D174" s="64" t="s">
        <v>1153</v>
      </c>
      <c r="E174" s="64">
        <v>2016</v>
      </c>
      <c r="F174" s="81">
        <v>1454703</v>
      </c>
      <c r="G174" s="80">
        <v>1121392</v>
      </c>
      <c r="H174" s="80">
        <v>143758</v>
      </c>
      <c r="I174" s="64">
        <v>0</v>
      </c>
      <c r="J174" s="81">
        <v>17415</v>
      </c>
      <c r="K174" s="81">
        <v>-1760</v>
      </c>
      <c r="L174" s="81">
        <v>406</v>
      </c>
      <c r="M174" s="81">
        <v>1347338</v>
      </c>
      <c r="N174" s="81">
        <v>107365</v>
      </c>
      <c r="O174" s="81">
        <v>-1211</v>
      </c>
      <c r="P174" s="81">
        <v>114950</v>
      </c>
      <c r="Q174" s="81">
        <v>18523</v>
      </c>
      <c r="R174" s="81">
        <v>86350</v>
      </c>
      <c r="S174" s="81">
        <v>347</v>
      </c>
      <c r="T174" s="81">
        <v>19943</v>
      </c>
      <c r="U174" s="81">
        <v>-1421</v>
      </c>
    </row>
    <row r="175" spans="1:21" x14ac:dyDescent="0.3">
      <c r="A175" s="64">
        <v>174</v>
      </c>
      <c r="B175" s="64" t="s">
        <v>366</v>
      </c>
      <c r="C175" s="64" t="s">
        <v>331</v>
      </c>
      <c r="D175" s="64" t="s">
        <v>1153</v>
      </c>
      <c r="E175" s="64">
        <v>2015</v>
      </c>
      <c r="F175" s="81">
        <v>903843</v>
      </c>
      <c r="G175" s="80">
        <v>740399</v>
      </c>
      <c r="H175" s="80">
        <v>75841</v>
      </c>
      <c r="I175" s="64">
        <v>0</v>
      </c>
      <c r="J175" s="81">
        <v>1799</v>
      </c>
      <c r="K175" s="81">
        <v>4979</v>
      </c>
      <c r="L175" s="81">
        <v>0</v>
      </c>
      <c r="M175" s="81">
        <v>844170</v>
      </c>
      <c r="N175" s="81">
        <v>59673</v>
      </c>
      <c r="O175" s="81">
        <v>1812</v>
      </c>
      <c r="P175" s="81">
        <v>61514</v>
      </c>
      <c r="Q175" s="81">
        <v>8346</v>
      </c>
      <c r="R175" s="81">
        <v>45058</v>
      </c>
      <c r="S175" s="81">
        <v>58</v>
      </c>
      <c r="T175" s="81">
        <v>8254</v>
      </c>
      <c r="U175" s="81">
        <v>92</v>
      </c>
    </row>
    <row r="176" spans="1:21" x14ac:dyDescent="0.3">
      <c r="A176" s="64">
        <v>175</v>
      </c>
      <c r="B176" s="64" t="s">
        <v>366</v>
      </c>
      <c r="C176" s="64" t="s">
        <v>331</v>
      </c>
      <c r="D176" s="64" t="s">
        <v>1153</v>
      </c>
      <c r="E176" s="64">
        <v>2014</v>
      </c>
      <c r="F176" s="81">
        <v>594503</v>
      </c>
      <c r="G176" s="80">
        <v>507527</v>
      </c>
      <c r="H176" s="80">
        <v>40497</v>
      </c>
      <c r="I176" s="64">
        <v>0</v>
      </c>
      <c r="J176" s="81">
        <v>951</v>
      </c>
      <c r="K176" s="81">
        <v>3297</v>
      </c>
      <c r="L176" s="81">
        <v>0</v>
      </c>
      <c r="M176" s="81">
        <v>563676</v>
      </c>
      <c r="N176" s="81">
        <v>30827</v>
      </c>
      <c r="O176" s="81">
        <v>-2172</v>
      </c>
      <c r="P176" s="81">
        <v>28796</v>
      </c>
      <c r="Q176" s="81">
        <v>5888</v>
      </c>
      <c r="R176" s="81">
        <v>22882</v>
      </c>
      <c r="S176" s="81">
        <v>0</v>
      </c>
      <c r="T176" s="81">
        <v>5941</v>
      </c>
      <c r="U176" s="81">
        <v>-53</v>
      </c>
    </row>
    <row r="177" spans="1:21" x14ac:dyDescent="0.3">
      <c r="A177" s="64">
        <v>176</v>
      </c>
      <c r="B177" s="64" t="s">
        <v>366</v>
      </c>
      <c r="C177" s="64" t="s">
        <v>331</v>
      </c>
      <c r="D177" s="64" t="s">
        <v>1153</v>
      </c>
      <c r="E177" s="64">
        <v>2013</v>
      </c>
      <c r="F177" s="81">
        <v>387021</v>
      </c>
      <c r="G177" s="80">
        <v>329826</v>
      </c>
      <c r="H177" s="80">
        <v>31733</v>
      </c>
      <c r="I177" s="64">
        <v>0</v>
      </c>
      <c r="J177" s="81">
        <v>0</v>
      </c>
      <c r="K177" s="81">
        <v>1249</v>
      </c>
      <c r="L177" s="81">
        <v>0</v>
      </c>
      <c r="M177" s="81">
        <v>373223</v>
      </c>
      <c r="N177" s="81">
        <v>13798</v>
      </c>
      <c r="O177" s="81">
        <v>213</v>
      </c>
      <c r="P177" s="81">
        <v>14011</v>
      </c>
      <c r="Q177" s="81">
        <v>2288</v>
      </c>
      <c r="R177" s="81">
        <v>11699</v>
      </c>
      <c r="S177" s="81">
        <v>0</v>
      </c>
      <c r="T177" s="81">
        <v>2242</v>
      </c>
      <c r="U177" s="81">
        <v>46</v>
      </c>
    </row>
    <row r="178" spans="1:21" x14ac:dyDescent="0.3">
      <c r="A178" s="64">
        <v>177</v>
      </c>
      <c r="B178" s="64" t="s">
        <v>366</v>
      </c>
      <c r="C178" s="64" t="s">
        <v>119</v>
      </c>
      <c r="D178" s="64" t="s">
        <v>1154</v>
      </c>
      <c r="E178" s="64">
        <v>2023</v>
      </c>
      <c r="F178" s="81">
        <v>53678</v>
      </c>
      <c r="G178" s="80">
        <v>51098</v>
      </c>
      <c r="H178" s="80">
        <v>6367</v>
      </c>
      <c r="I178" s="64">
        <v>0</v>
      </c>
      <c r="J178" s="81">
        <v>150</v>
      </c>
      <c r="K178" s="81">
        <v>-6683</v>
      </c>
      <c r="L178" s="81">
        <v>263</v>
      </c>
      <c r="M178" s="81">
        <v>51410</v>
      </c>
      <c r="N178" s="81">
        <v>2269</v>
      </c>
      <c r="O178" s="81">
        <v>-115</v>
      </c>
      <c r="P178" s="81">
        <v>2154</v>
      </c>
      <c r="Q178" s="81">
        <v>610</v>
      </c>
      <c r="R178" s="81">
        <v>1544</v>
      </c>
      <c r="S178" s="81">
        <v>0</v>
      </c>
      <c r="T178" s="81">
        <v>509</v>
      </c>
      <c r="U178" s="81">
        <v>101</v>
      </c>
    </row>
    <row r="179" spans="1:21" x14ac:dyDescent="0.3">
      <c r="A179" s="64">
        <v>178</v>
      </c>
      <c r="B179" s="64" t="s">
        <v>366</v>
      </c>
      <c r="C179" s="64" t="s">
        <v>119</v>
      </c>
      <c r="D179" s="64" t="s">
        <v>1154</v>
      </c>
      <c r="E179" s="64">
        <v>2022</v>
      </c>
      <c r="F179" s="81">
        <v>49839</v>
      </c>
      <c r="G179" s="80">
        <v>47191</v>
      </c>
      <c r="H179" s="80">
        <v>4055</v>
      </c>
      <c r="I179" s="64">
        <v>0</v>
      </c>
      <c r="J179" s="81">
        <v>95</v>
      </c>
      <c r="K179" s="81">
        <v>-44295</v>
      </c>
      <c r="L179" s="81">
        <v>171</v>
      </c>
      <c r="M179" s="81">
        <v>7216</v>
      </c>
      <c r="N179" s="81">
        <v>42623</v>
      </c>
      <c r="O179" s="81">
        <v>1413</v>
      </c>
      <c r="P179" s="81">
        <v>44036</v>
      </c>
      <c r="Q179" s="81">
        <v>12096</v>
      </c>
      <c r="R179" s="81">
        <v>31939</v>
      </c>
      <c r="S179" s="81">
        <v>0</v>
      </c>
      <c r="T179" s="81">
        <v>12182</v>
      </c>
      <c r="U179" s="81">
        <v>-86</v>
      </c>
    </row>
    <row r="180" spans="1:21" x14ac:dyDescent="0.3">
      <c r="A180" s="64">
        <v>179</v>
      </c>
      <c r="B180" s="64" t="s">
        <v>366</v>
      </c>
      <c r="C180" s="64" t="s">
        <v>119</v>
      </c>
      <c r="D180" s="64" t="s">
        <v>1154</v>
      </c>
      <c r="E180" s="64">
        <v>2021</v>
      </c>
      <c r="F180" s="81">
        <v>38509</v>
      </c>
      <c r="G180" s="80">
        <v>37118</v>
      </c>
      <c r="H180" s="80">
        <v>3125</v>
      </c>
      <c r="I180" s="64">
        <v>0</v>
      </c>
      <c r="J180" s="81">
        <v>99</v>
      </c>
      <c r="K180" s="81">
        <v>-56641</v>
      </c>
      <c r="L180" s="81">
        <v>25</v>
      </c>
      <c r="M180" s="81">
        <v>-16037</v>
      </c>
      <c r="N180" s="81">
        <v>54546</v>
      </c>
      <c r="O180" s="81">
        <v>-135</v>
      </c>
      <c r="P180" s="81">
        <v>54411</v>
      </c>
      <c r="Q180" s="81">
        <v>9413</v>
      </c>
      <c r="R180" s="81">
        <v>44998</v>
      </c>
      <c r="S180" s="81">
        <v>0</v>
      </c>
      <c r="T180" s="81">
        <v>6140</v>
      </c>
      <c r="U180" s="81">
        <v>3272</v>
      </c>
    </row>
    <row r="181" spans="1:21" x14ac:dyDescent="0.3">
      <c r="A181" s="64">
        <v>180</v>
      </c>
      <c r="B181" s="64" t="s">
        <v>366</v>
      </c>
      <c r="C181" s="64" t="s">
        <v>119</v>
      </c>
      <c r="D181" s="64" t="s">
        <v>1154</v>
      </c>
      <c r="E181" s="64">
        <v>2020</v>
      </c>
      <c r="F181" s="81">
        <v>32617</v>
      </c>
      <c r="G181" s="80">
        <v>30202</v>
      </c>
      <c r="H181" s="80">
        <v>1342</v>
      </c>
      <c r="I181" s="64">
        <v>0</v>
      </c>
      <c r="J181" s="81">
        <v>135</v>
      </c>
      <c r="K181" s="81">
        <v>-4176</v>
      </c>
      <c r="L181" s="81">
        <v>5</v>
      </c>
      <c r="M181" s="81">
        <v>28749</v>
      </c>
      <c r="N181" s="81">
        <v>3869</v>
      </c>
      <c r="O181" s="81">
        <v>-132</v>
      </c>
      <c r="P181" s="81">
        <v>3737</v>
      </c>
      <c r="Q181" s="81">
        <v>0</v>
      </c>
      <c r="R181" s="81">
        <v>3706</v>
      </c>
      <c r="S181" s="81">
        <v>0</v>
      </c>
      <c r="T181" s="81">
        <v>0</v>
      </c>
      <c r="U181" s="81">
        <v>0</v>
      </c>
    </row>
    <row r="182" spans="1:21" x14ac:dyDescent="0.3">
      <c r="A182" s="64">
        <v>181</v>
      </c>
      <c r="B182" s="64" t="s">
        <v>366</v>
      </c>
      <c r="C182" s="64" t="s">
        <v>119</v>
      </c>
      <c r="D182" s="64" t="s">
        <v>1154</v>
      </c>
      <c r="E182" s="64">
        <v>2019</v>
      </c>
      <c r="F182" s="81">
        <v>42644</v>
      </c>
      <c r="G182" s="80">
        <v>44100</v>
      </c>
      <c r="H182" s="80">
        <v>6317</v>
      </c>
      <c r="I182" s="64">
        <v>0</v>
      </c>
      <c r="J182" s="81">
        <v>624</v>
      </c>
      <c r="K182" s="81">
        <v>-4214</v>
      </c>
      <c r="L182" s="81">
        <v>0</v>
      </c>
      <c r="M182" s="81">
        <v>47903</v>
      </c>
      <c r="N182" s="81">
        <v>-5258</v>
      </c>
      <c r="O182" s="81">
        <v>-1150</v>
      </c>
      <c r="P182" s="81">
        <v>-6408</v>
      </c>
      <c r="Q182" s="81">
        <v>82</v>
      </c>
      <c r="R182" s="81">
        <v>-6500</v>
      </c>
      <c r="S182" s="81">
        <v>0</v>
      </c>
      <c r="T182" s="81">
        <v>82</v>
      </c>
      <c r="U182" s="81">
        <v>0</v>
      </c>
    </row>
    <row r="183" spans="1:21" x14ac:dyDescent="0.3">
      <c r="A183" s="64">
        <v>182</v>
      </c>
      <c r="B183" s="64" t="s">
        <v>366</v>
      </c>
      <c r="C183" s="64" t="s">
        <v>119</v>
      </c>
      <c r="D183" s="64" t="s">
        <v>1154</v>
      </c>
      <c r="E183" s="64">
        <v>2018</v>
      </c>
      <c r="F183" s="81">
        <v>213395</v>
      </c>
      <c r="G183" s="80">
        <v>196384</v>
      </c>
      <c r="H183" s="80">
        <v>3707</v>
      </c>
      <c r="I183" s="64">
        <v>0</v>
      </c>
      <c r="J183" s="81">
        <v>566</v>
      </c>
      <c r="K183" s="81">
        <v>-14539</v>
      </c>
      <c r="L183" s="81">
        <v>0</v>
      </c>
      <c r="M183" s="81">
        <v>194365</v>
      </c>
      <c r="N183" s="81">
        <v>19030</v>
      </c>
      <c r="O183" s="81">
        <v>-11629</v>
      </c>
      <c r="P183" s="81">
        <v>7401</v>
      </c>
      <c r="Q183" s="81">
        <v>11</v>
      </c>
      <c r="R183" s="81">
        <v>7391</v>
      </c>
      <c r="S183" s="81">
        <v>0</v>
      </c>
      <c r="T183" s="81">
        <v>11</v>
      </c>
      <c r="U183" s="81">
        <v>0</v>
      </c>
    </row>
    <row r="184" spans="1:21" x14ac:dyDescent="0.3">
      <c r="A184" s="64">
        <v>183</v>
      </c>
      <c r="B184" s="64" t="s">
        <v>366</v>
      </c>
      <c r="C184" s="64" t="s">
        <v>119</v>
      </c>
      <c r="D184" s="64" t="s">
        <v>1154</v>
      </c>
      <c r="E184" s="64">
        <v>2017</v>
      </c>
      <c r="F184" s="81">
        <v>63497</v>
      </c>
      <c r="G184" s="80">
        <v>59617</v>
      </c>
      <c r="H184" s="80">
        <v>5262</v>
      </c>
      <c r="I184" s="64">
        <v>0</v>
      </c>
      <c r="J184" s="81">
        <v>71</v>
      </c>
      <c r="K184" s="81">
        <v>-2204</v>
      </c>
      <c r="L184" s="81">
        <v>324</v>
      </c>
      <c r="M184" s="81">
        <v>65380</v>
      </c>
      <c r="N184" s="81">
        <v>-1883</v>
      </c>
      <c r="O184" s="81">
        <v>-9314</v>
      </c>
      <c r="P184" s="81">
        <v>-11357</v>
      </c>
      <c r="Q184" s="81">
        <v>293</v>
      </c>
      <c r="R184" s="81">
        <v>-11649</v>
      </c>
      <c r="S184" s="81">
        <v>0</v>
      </c>
      <c r="T184" s="81">
        <v>293</v>
      </c>
      <c r="U184" s="81">
        <v>0</v>
      </c>
    </row>
    <row r="185" spans="1:21" x14ac:dyDescent="0.3">
      <c r="A185" s="64">
        <v>184</v>
      </c>
      <c r="B185" s="64" t="s">
        <v>366</v>
      </c>
      <c r="C185" s="64" t="s">
        <v>119</v>
      </c>
      <c r="D185" s="64" t="s">
        <v>1154</v>
      </c>
      <c r="E185" s="64">
        <v>2016</v>
      </c>
      <c r="F185" s="81">
        <v>42377</v>
      </c>
      <c r="G185" s="80">
        <v>33721</v>
      </c>
      <c r="H185" s="80">
        <v>7684</v>
      </c>
      <c r="I185" s="64">
        <v>0</v>
      </c>
      <c r="J185" s="81">
        <v>121</v>
      </c>
      <c r="K185" s="81">
        <v>-686</v>
      </c>
      <c r="L185" s="81">
        <v>20</v>
      </c>
      <c r="M185" s="81">
        <v>41126</v>
      </c>
      <c r="N185" s="81">
        <v>1252</v>
      </c>
      <c r="O185" s="81">
        <v>21</v>
      </c>
      <c r="P185" s="81">
        <v>1273</v>
      </c>
      <c r="Q185" s="81">
        <v>330</v>
      </c>
      <c r="R185" s="81">
        <v>708</v>
      </c>
      <c r="S185" s="81">
        <v>0</v>
      </c>
      <c r="T185" s="81">
        <v>330</v>
      </c>
      <c r="U185" s="81">
        <v>0</v>
      </c>
    </row>
    <row r="186" spans="1:21" x14ac:dyDescent="0.3">
      <c r="A186" s="64">
        <v>185</v>
      </c>
      <c r="B186" s="64" t="s">
        <v>366</v>
      </c>
      <c r="C186" s="64" t="s">
        <v>119</v>
      </c>
      <c r="D186" s="64" t="s">
        <v>1154</v>
      </c>
      <c r="E186" s="64">
        <v>2015</v>
      </c>
      <c r="F186" s="81">
        <v>35716</v>
      </c>
      <c r="G186" s="80">
        <v>32639</v>
      </c>
      <c r="H186" s="80">
        <v>3088</v>
      </c>
      <c r="I186" s="64">
        <v>0</v>
      </c>
      <c r="J186" s="81">
        <v>192</v>
      </c>
      <c r="K186" s="81">
        <v>-477</v>
      </c>
      <c r="L186" s="81">
        <v>1</v>
      </c>
      <c r="M186" s="81">
        <v>35443</v>
      </c>
      <c r="N186" s="81">
        <v>273</v>
      </c>
      <c r="O186" s="81">
        <v>728</v>
      </c>
      <c r="P186" s="81">
        <v>1001</v>
      </c>
      <c r="Q186" s="81">
        <v>216</v>
      </c>
      <c r="R186" s="81">
        <v>785</v>
      </c>
      <c r="S186" s="81">
        <v>0</v>
      </c>
      <c r="T186" s="81">
        <v>63</v>
      </c>
      <c r="U186" s="81">
        <v>153</v>
      </c>
    </row>
    <row r="187" spans="1:21" x14ac:dyDescent="0.3">
      <c r="A187" s="64">
        <v>186</v>
      </c>
      <c r="B187" s="64" t="s">
        <v>366</v>
      </c>
      <c r="C187" s="64" t="s">
        <v>119</v>
      </c>
      <c r="D187" s="64" t="s">
        <v>1154</v>
      </c>
      <c r="E187" s="64">
        <v>2014</v>
      </c>
      <c r="F187" s="81">
        <v>33839</v>
      </c>
      <c r="G187" s="80">
        <v>31443</v>
      </c>
      <c r="H187" s="80">
        <v>2515</v>
      </c>
      <c r="I187" s="64">
        <v>0</v>
      </c>
      <c r="J187" s="81">
        <v>0</v>
      </c>
      <c r="K187" s="81">
        <v>-167</v>
      </c>
      <c r="L187" s="81">
        <v>0</v>
      </c>
      <c r="M187" s="81">
        <v>33791</v>
      </c>
      <c r="N187" s="81">
        <v>48</v>
      </c>
      <c r="O187" s="81">
        <v>160</v>
      </c>
      <c r="P187" s="81">
        <v>209</v>
      </c>
      <c r="Q187" s="81">
        <v>68</v>
      </c>
      <c r="R187" s="81">
        <v>141</v>
      </c>
      <c r="S187" s="81">
        <v>0</v>
      </c>
      <c r="T187" s="81">
        <v>68</v>
      </c>
      <c r="U187" s="81">
        <v>0</v>
      </c>
    </row>
    <row r="188" spans="1:21" x14ac:dyDescent="0.3">
      <c r="A188" s="64">
        <v>187</v>
      </c>
      <c r="B188" s="64" t="s">
        <v>366</v>
      </c>
      <c r="C188" s="64" t="s">
        <v>119</v>
      </c>
      <c r="D188" s="64" t="s">
        <v>1154</v>
      </c>
      <c r="E188" s="64">
        <v>2013</v>
      </c>
      <c r="F188" s="81">
        <v>30968</v>
      </c>
      <c r="G188" s="80">
        <v>28349</v>
      </c>
      <c r="H188" s="80">
        <v>2489</v>
      </c>
      <c r="I188" s="64">
        <v>0</v>
      </c>
      <c r="J188" s="81">
        <v>0</v>
      </c>
      <c r="K188" s="81">
        <v>-173</v>
      </c>
      <c r="L188" s="81">
        <v>0</v>
      </c>
      <c r="M188" s="81">
        <v>30726</v>
      </c>
      <c r="N188" s="81">
        <v>242</v>
      </c>
      <c r="O188" s="81">
        <v>52</v>
      </c>
      <c r="P188" s="81">
        <v>294</v>
      </c>
      <c r="Q188" s="81">
        <v>112</v>
      </c>
      <c r="R188" s="81">
        <v>182</v>
      </c>
      <c r="S188" s="81">
        <v>0</v>
      </c>
      <c r="T188" s="81">
        <v>112</v>
      </c>
      <c r="U188" s="81">
        <v>0</v>
      </c>
    </row>
    <row r="189" spans="1:21" x14ac:dyDescent="0.3">
      <c r="A189" s="64">
        <v>188</v>
      </c>
      <c r="B189" s="64" t="s">
        <v>366</v>
      </c>
      <c r="C189" s="64" t="s">
        <v>293</v>
      </c>
      <c r="D189" s="64" t="s">
        <v>1155</v>
      </c>
      <c r="E189" s="64">
        <v>2023</v>
      </c>
      <c r="F189" s="81">
        <v>410676</v>
      </c>
      <c r="G189" s="80">
        <v>347450</v>
      </c>
      <c r="H189" s="80">
        <v>13929</v>
      </c>
      <c r="I189" s="64">
        <v>0</v>
      </c>
      <c r="J189" s="81">
        <v>810</v>
      </c>
      <c r="K189" s="81">
        <v>-21103</v>
      </c>
      <c r="L189" s="81">
        <v>0</v>
      </c>
      <c r="M189" s="81">
        <v>341086</v>
      </c>
      <c r="N189" s="81">
        <v>69589</v>
      </c>
      <c r="O189" s="81">
        <v>236</v>
      </c>
      <c r="P189" s="81">
        <v>69825</v>
      </c>
      <c r="Q189" s="81">
        <v>13819</v>
      </c>
      <c r="R189" s="81">
        <v>56006</v>
      </c>
      <c r="S189" s="81">
        <v>24</v>
      </c>
      <c r="T189" s="81">
        <v>13819</v>
      </c>
      <c r="U189" s="81">
        <v>0</v>
      </c>
    </row>
    <row r="190" spans="1:21" x14ac:dyDescent="0.3">
      <c r="A190" s="64">
        <v>189</v>
      </c>
      <c r="B190" s="64" t="s">
        <v>366</v>
      </c>
      <c r="C190" s="64" t="s">
        <v>293</v>
      </c>
      <c r="D190" s="64" t="s">
        <v>1155</v>
      </c>
      <c r="E190" s="64">
        <v>2022</v>
      </c>
      <c r="F190" s="81">
        <v>107826</v>
      </c>
      <c r="G190" s="80">
        <v>59130</v>
      </c>
      <c r="H190" s="80">
        <v>18226</v>
      </c>
      <c r="I190" s="64">
        <v>0</v>
      </c>
      <c r="J190" s="81">
        <v>0</v>
      </c>
      <c r="K190" s="81">
        <v>-21890</v>
      </c>
      <c r="L190" s="81">
        <v>0</v>
      </c>
      <c r="M190" s="81">
        <v>55466</v>
      </c>
      <c r="N190" s="81">
        <v>52360</v>
      </c>
      <c r="O190" s="81">
        <v>474</v>
      </c>
      <c r="P190" s="81">
        <v>52834</v>
      </c>
      <c r="Q190" s="81">
        <v>10482</v>
      </c>
      <c r="R190" s="81">
        <v>42352</v>
      </c>
      <c r="S190" s="81">
        <v>0</v>
      </c>
      <c r="T190" s="81">
        <v>10482</v>
      </c>
      <c r="U190" s="81">
        <v>0</v>
      </c>
    </row>
    <row r="191" spans="1:21" x14ac:dyDescent="0.3">
      <c r="A191" s="64">
        <v>190</v>
      </c>
      <c r="B191" s="64" t="s">
        <v>366</v>
      </c>
      <c r="C191" s="64" t="s">
        <v>293</v>
      </c>
      <c r="D191" s="64" t="s">
        <v>1155</v>
      </c>
      <c r="E191" s="64">
        <v>2021</v>
      </c>
      <c r="F191" s="81">
        <v>87067</v>
      </c>
      <c r="G191" s="80">
        <v>51295</v>
      </c>
      <c r="H191" s="80">
        <v>16144</v>
      </c>
      <c r="I191" s="64">
        <v>0</v>
      </c>
      <c r="J191" s="81">
        <v>806</v>
      </c>
      <c r="K191" s="81">
        <v>-41821</v>
      </c>
      <c r="L191" s="81">
        <v>-33</v>
      </c>
      <c r="M191" s="81">
        <v>26392</v>
      </c>
      <c r="N191" s="81">
        <v>60675</v>
      </c>
      <c r="O191" s="81">
        <v>-318</v>
      </c>
      <c r="P191" s="81">
        <v>62921</v>
      </c>
      <c r="Q191" s="81">
        <v>8745</v>
      </c>
      <c r="R191" s="81">
        <v>54176</v>
      </c>
      <c r="S191" s="81">
        <v>37</v>
      </c>
      <c r="T191" s="81">
        <v>8745</v>
      </c>
      <c r="U191" s="81">
        <v>0</v>
      </c>
    </row>
    <row r="192" spans="1:21" x14ac:dyDescent="0.3">
      <c r="A192" s="64">
        <v>191</v>
      </c>
      <c r="B192" s="64" t="s">
        <v>366</v>
      </c>
      <c r="C192" s="64" t="s">
        <v>293</v>
      </c>
      <c r="D192" s="64" t="s">
        <v>1155</v>
      </c>
      <c r="E192" s="64">
        <v>2020</v>
      </c>
      <c r="F192" s="81">
        <v>107373</v>
      </c>
      <c r="G192" s="80">
        <v>66224</v>
      </c>
      <c r="H192" s="80">
        <v>16622</v>
      </c>
      <c r="I192" s="64">
        <v>0</v>
      </c>
      <c r="J192" s="81">
        <v>916</v>
      </c>
      <c r="K192" s="81">
        <v>-42127</v>
      </c>
      <c r="L192" s="81">
        <v>0</v>
      </c>
      <c r="M192" s="81">
        <v>41635</v>
      </c>
      <c r="N192" s="81">
        <v>65738</v>
      </c>
      <c r="O192" s="81">
        <v>174</v>
      </c>
      <c r="P192" s="81">
        <v>65912</v>
      </c>
      <c r="Q192" s="81">
        <v>8971</v>
      </c>
      <c r="R192" s="81">
        <v>56941</v>
      </c>
      <c r="S192" s="81">
        <v>133</v>
      </c>
      <c r="T192" s="81">
        <v>8971</v>
      </c>
      <c r="U192" s="81">
        <v>0</v>
      </c>
    </row>
    <row r="193" spans="1:21" x14ac:dyDescent="0.3">
      <c r="A193" s="64">
        <v>192</v>
      </c>
      <c r="B193" s="64" t="s">
        <v>366</v>
      </c>
      <c r="C193" s="64" t="s">
        <v>293</v>
      </c>
      <c r="D193" s="64" t="s">
        <v>1155</v>
      </c>
      <c r="E193" s="64">
        <v>2019</v>
      </c>
      <c r="F193" s="81">
        <v>118551</v>
      </c>
      <c r="G193" s="80">
        <v>86345</v>
      </c>
      <c r="H193" s="80">
        <v>13272</v>
      </c>
      <c r="I193" s="64">
        <v>0</v>
      </c>
      <c r="J193" s="81">
        <v>988</v>
      </c>
      <c r="K193" s="81">
        <v>-33003</v>
      </c>
      <c r="L193" s="81">
        <v>0</v>
      </c>
      <c r="M193" s="81">
        <v>67618</v>
      </c>
      <c r="N193" s="81">
        <v>50933</v>
      </c>
      <c r="O193" s="81">
        <v>19</v>
      </c>
      <c r="P193" s="81">
        <v>50952</v>
      </c>
      <c r="Q193" s="81">
        <v>9685</v>
      </c>
      <c r="R193" s="81">
        <v>41266</v>
      </c>
      <c r="S193" s="81">
        <v>128</v>
      </c>
      <c r="T193" s="81">
        <v>9685</v>
      </c>
      <c r="U193" s="81">
        <v>0</v>
      </c>
    </row>
    <row r="194" spans="1:21" x14ac:dyDescent="0.3">
      <c r="A194" s="64">
        <v>193</v>
      </c>
      <c r="B194" s="64" t="s">
        <v>366</v>
      </c>
      <c r="C194" s="64" t="s">
        <v>293</v>
      </c>
      <c r="D194" s="64" t="s">
        <v>1155</v>
      </c>
      <c r="E194" s="64">
        <v>2018</v>
      </c>
      <c r="F194" s="81">
        <v>92321</v>
      </c>
      <c r="G194" s="80">
        <v>67265</v>
      </c>
      <c r="H194" s="80">
        <v>12615</v>
      </c>
      <c r="I194" s="64">
        <v>0</v>
      </c>
      <c r="J194" s="81">
        <v>1091</v>
      </c>
      <c r="K194" s="81">
        <v>-29909</v>
      </c>
      <c r="L194" s="81">
        <v>0</v>
      </c>
      <c r="M194" s="81">
        <v>51076</v>
      </c>
      <c r="N194" s="81">
        <v>41245</v>
      </c>
      <c r="O194" s="81">
        <v>-34</v>
      </c>
      <c r="P194" s="81">
        <v>41374</v>
      </c>
      <c r="Q194" s="81">
        <v>7466</v>
      </c>
      <c r="R194" s="81">
        <v>33908</v>
      </c>
      <c r="S194" s="81">
        <v>158</v>
      </c>
      <c r="T194" s="81">
        <v>7466</v>
      </c>
      <c r="U194" s="81">
        <v>0</v>
      </c>
    </row>
    <row r="195" spans="1:21" x14ac:dyDescent="0.3">
      <c r="A195" s="64">
        <v>194</v>
      </c>
      <c r="B195" s="64" t="s">
        <v>366</v>
      </c>
      <c r="C195" s="64" t="s">
        <v>293</v>
      </c>
      <c r="D195" s="64" t="s">
        <v>1155</v>
      </c>
      <c r="E195" s="64">
        <v>2017</v>
      </c>
      <c r="F195" s="81">
        <v>80433</v>
      </c>
      <c r="G195" s="80">
        <v>58623</v>
      </c>
      <c r="H195" s="80">
        <v>12757</v>
      </c>
      <c r="I195" s="64">
        <v>0</v>
      </c>
      <c r="J195" s="81">
        <v>1185</v>
      </c>
      <c r="K195" s="81">
        <v>-20056</v>
      </c>
      <c r="L195" s="81">
        <v>5</v>
      </c>
      <c r="M195" s="81">
        <v>52515</v>
      </c>
      <c r="N195" s="81">
        <v>27918</v>
      </c>
      <c r="O195" s="81">
        <v>-22</v>
      </c>
      <c r="P195" s="81">
        <v>28996</v>
      </c>
      <c r="Q195" s="81">
        <v>4876</v>
      </c>
      <c r="R195" s="81">
        <v>24120</v>
      </c>
      <c r="S195" s="81">
        <v>126</v>
      </c>
      <c r="T195" s="81">
        <v>4876</v>
      </c>
      <c r="U195" s="81">
        <v>0</v>
      </c>
    </row>
    <row r="196" spans="1:21" x14ac:dyDescent="0.3">
      <c r="A196" s="64">
        <v>195</v>
      </c>
      <c r="B196" s="64" t="s">
        <v>366</v>
      </c>
      <c r="C196" s="64" t="s">
        <v>293</v>
      </c>
      <c r="D196" s="64" t="s">
        <v>1155</v>
      </c>
      <c r="E196" s="64">
        <v>2016</v>
      </c>
      <c r="F196" s="81">
        <v>106429</v>
      </c>
      <c r="G196" s="80">
        <v>65676</v>
      </c>
      <c r="H196" s="80">
        <v>14517</v>
      </c>
      <c r="I196" s="64">
        <v>0</v>
      </c>
      <c r="J196" s="81">
        <v>504</v>
      </c>
      <c r="K196" s="81">
        <v>-22494</v>
      </c>
      <c r="L196" s="81">
        <v>0</v>
      </c>
      <c r="M196" s="81">
        <v>58228</v>
      </c>
      <c r="N196" s="81">
        <v>48201</v>
      </c>
      <c r="O196" s="81">
        <v>-1027</v>
      </c>
      <c r="P196" s="81">
        <v>47174</v>
      </c>
      <c r="Q196" s="81">
        <v>7715</v>
      </c>
      <c r="R196" s="81">
        <v>39459</v>
      </c>
      <c r="S196" s="81">
        <v>109</v>
      </c>
      <c r="T196" s="81">
        <v>7715</v>
      </c>
      <c r="U196" s="81">
        <v>0</v>
      </c>
    </row>
    <row r="197" spans="1:21" x14ac:dyDescent="0.3">
      <c r="A197" s="64">
        <v>196</v>
      </c>
      <c r="B197" s="64" t="s">
        <v>366</v>
      </c>
      <c r="C197" s="64" t="s">
        <v>293</v>
      </c>
      <c r="D197" s="64" t="s">
        <v>1155</v>
      </c>
      <c r="E197" s="64">
        <v>2015</v>
      </c>
      <c r="F197" s="81">
        <v>212246</v>
      </c>
      <c r="G197" s="80">
        <v>120477</v>
      </c>
      <c r="H197" s="80">
        <v>17788</v>
      </c>
      <c r="I197" s="64">
        <v>0</v>
      </c>
      <c r="J197" s="81">
        <v>474</v>
      </c>
      <c r="K197" s="81">
        <v>-13194</v>
      </c>
      <c r="L197" s="81">
        <v>0</v>
      </c>
      <c r="M197" s="81">
        <v>125545</v>
      </c>
      <c r="N197" s="81">
        <v>86702</v>
      </c>
      <c r="O197" s="81">
        <v>117</v>
      </c>
      <c r="P197" s="81">
        <v>89317</v>
      </c>
      <c r="Q197" s="81">
        <v>18726</v>
      </c>
      <c r="R197" s="81">
        <v>70591</v>
      </c>
      <c r="S197" s="81">
        <v>76</v>
      </c>
      <c r="T197" s="81">
        <v>18726</v>
      </c>
      <c r="U197" s="81">
        <v>0</v>
      </c>
    </row>
    <row r="198" spans="1:21" x14ac:dyDescent="0.3">
      <c r="A198" s="64">
        <v>197</v>
      </c>
      <c r="B198" s="64" t="s">
        <v>366</v>
      </c>
      <c r="C198" s="64" t="s">
        <v>293</v>
      </c>
      <c r="D198" s="64" t="s">
        <v>1155</v>
      </c>
      <c r="E198" s="64">
        <v>2014</v>
      </c>
      <c r="F198" s="81">
        <v>159537</v>
      </c>
      <c r="G198" s="80">
        <v>107524</v>
      </c>
      <c r="H198" s="80">
        <v>13291</v>
      </c>
      <c r="I198" s="64">
        <v>0</v>
      </c>
      <c r="J198" s="81">
        <v>0</v>
      </c>
      <c r="K198" s="81">
        <v>-11420</v>
      </c>
      <c r="L198" s="81">
        <v>0</v>
      </c>
      <c r="M198" s="81">
        <v>109394</v>
      </c>
      <c r="N198" s="81">
        <v>50143</v>
      </c>
      <c r="O198" s="81">
        <v>-61</v>
      </c>
      <c r="P198" s="81">
        <v>50082</v>
      </c>
      <c r="Q198" s="81">
        <v>10147</v>
      </c>
      <c r="R198" s="81">
        <v>39935</v>
      </c>
      <c r="S198" s="81">
        <v>92</v>
      </c>
      <c r="T198" s="81">
        <v>10147</v>
      </c>
      <c r="U198" s="81">
        <v>0</v>
      </c>
    </row>
    <row r="199" spans="1:21" x14ac:dyDescent="0.3">
      <c r="A199" s="64">
        <v>198</v>
      </c>
      <c r="B199" s="64" t="s">
        <v>366</v>
      </c>
      <c r="C199" s="64" t="s">
        <v>293</v>
      </c>
      <c r="D199" s="64" t="s">
        <v>1155</v>
      </c>
      <c r="E199" s="64">
        <v>2013</v>
      </c>
      <c r="F199" s="81">
        <v>190113</v>
      </c>
      <c r="G199" s="80">
        <v>111529</v>
      </c>
      <c r="H199" s="80">
        <v>16306</v>
      </c>
      <c r="I199" s="64">
        <v>0</v>
      </c>
      <c r="J199" s="81">
        <v>0</v>
      </c>
      <c r="K199" s="81">
        <v>-8365</v>
      </c>
      <c r="L199" s="81">
        <v>0</v>
      </c>
      <c r="M199" s="81">
        <v>119469</v>
      </c>
      <c r="N199" s="81">
        <v>70644</v>
      </c>
      <c r="O199" s="81">
        <v>807</v>
      </c>
      <c r="P199" s="81">
        <v>71451</v>
      </c>
      <c r="Q199" s="81">
        <v>17316</v>
      </c>
      <c r="R199" s="81">
        <v>54135</v>
      </c>
      <c r="S199" s="81">
        <v>114</v>
      </c>
      <c r="T199" s="81">
        <v>17316</v>
      </c>
      <c r="U199" s="81">
        <v>0</v>
      </c>
    </row>
    <row r="200" spans="1:21" x14ac:dyDescent="0.3">
      <c r="A200" s="64">
        <v>199</v>
      </c>
      <c r="B200" s="64" t="s">
        <v>366</v>
      </c>
      <c r="C200" s="64" t="s">
        <v>83</v>
      </c>
      <c r="D200" s="64" t="s">
        <v>1156</v>
      </c>
      <c r="E200" s="64">
        <v>2023</v>
      </c>
      <c r="F200" s="81">
        <v>79689</v>
      </c>
      <c r="G200" s="80">
        <v>51295</v>
      </c>
      <c r="H200" s="80">
        <v>19601</v>
      </c>
      <c r="I200" s="64">
        <v>0</v>
      </c>
      <c r="J200" s="81">
        <v>45</v>
      </c>
      <c r="K200" s="81">
        <v>-7278</v>
      </c>
      <c r="L200" s="81">
        <v>0</v>
      </c>
      <c r="M200" s="81">
        <v>64872</v>
      </c>
      <c r="N200" s="81">
        <v>14817</v>
      </c>
      <c r="O200" s="81">
        <v>-13</v>
      </c>
      <c r="P200" s="81">
        <v>14805</v>
      </c>
      <c r="Q200" s="81">
        <v>1718</v>
      </c>
      <c r="R200" s="81">
        <v>9881</v>
      </c>
      <c r="S200" s="81">
        <v>0</v>
      </c>
      <c r="T200" s="81">
        <v>1719</v>
      </c>
      <c r="U200" s="81">
        <v>-1</v>
      </c>
    </row>
    <row r="201" spans="1:21" x14ac:dyDescent="0.3">
      <c r="A201" s="64">
        <v>200</v>
      </c>
      <c r="B201" s="64" t="s">
        <v>366</v>
      </c>
      <c r="C201" s="64" t="s">
        <v>83</v>
      </c>
      <c r="D201" s="64" t="s">
        <v>1156</v>
      </c>
      <c r="E201" s="64">
        <v>2022</v>
      </c>
      <c r="F201" s="81">
        <v>99190</v>
      </c>
      <c r="G201" s="80">
        <v>66978</v>
      </c>
      <c r="H201" s="80">
        <v>21609</v>
      </c>
      <c r="I201" s="64">
        <v>0</v>
      </c>
      <c r="J201" s="81">
        <v>112</v>
      </c>
      <c r="K201" s="81">
        <v>-6893</v>
      </c>
      <c r="L201" s="81">
        <v>0</v>
      </c>
      <c r="M201" s="81">
        <v>83161</v>
      </c>
      <c r="N201" s="81">
        <v>16029</v>
      </c>
      <c r="O201" s="81">
        <v>1303</v>
      </c>
      <c r="P201" s="81">
        <v>17331</v>
      </c>
      <c r="Q201" s="81">
        <v>2100</v>
      </c>
      <c r="R201" s="81">
        <v>12121</v>
      </c>
      <c r="S201" s="81">
        <v>0</v>
      </c>
      <c r="T201" s="81">
        <v>2098</v>
      </c>
      <c r="U201" s="81">
        <v>2</v>
      </c>
    </row>
    <row r="202" spans="1:21" x14ac:dyDescent="0.3">
      <c r="A202" s="64">
        <v>201</v>
      </c>
      <c r="B202" s="64" t="s">
        <v>366</v>
      </c>
      <c r="C202" s="64" t="s">
        <v>83</v>
      </c>
      <c r="D202" s="64" t="s">
        <v>1156</v>
      </c>
      <c r="E202" s="64">
        <v>2021</v>
      </c>
      <c r="F202" s="81">
        <v>118592</v>
      </c>
      <c r="G202" s="80">
        <v>87146</v>
      </c>
      <c r="H202" s="80">
        <v>22220</v>
      </c>
      <c r="I202" s="64">
        <v>0</v>
      </c>
      <c r="J202" s="81">
        <v>475</v>
      </c>
      <c r="K202" s="81">
        <v>-8089</v>
      </c>
      <c r="L202" s="81">
        <v>0</v>
      </c>
      <c r="M202" s="81">
        <v>103692</v>
      </c>
      <c r="N202" s="81">
        <v>14901</v>
      </c>
      <c r="O202" s="81">
        <v>1</v>
      </c>
      <c r="P202" s="81">
        <v>14901</v>
      </c>
      <c r="Q202" s="81">
        <v>1230</v>
      </c>
      <c r="R202" s="81">
        <v>10345</v>
      </c>
      <c r="S202" s="81">
        <v>0</v>
      </c>
      <c r="T202" s="81">
        <v>1246</v>
      </c>
      <c r="U202" s="81">
        <v>-15</v>
      </c>
    </row>
    <row r="203" spans="1:21" x14ac:dyDescent="0.3">
      <c r="A203" s="64">
        <v>202</v>
      </c>
      <c r="B203" s="64" t="s">
        <v>366</v>
      </c>
      <c r="C203" s="64" t="s">
        <v>83</v>
      </c>
      <c r="D203" s="64" t="s">
        <v>1156</v>
      </c>
      <c r="E203" s="64">
        <v>2020</v>
      </c>
      <c r="F203" s="81">
        <v>114217</v>
      </c>
      <c r="G203" s="80">
        <v>96076</v>
      </c>
      <c r="H203" s="80">
        <v>20409</v>
      </c>
      <c r="I203" s="64">
        <v>0</v>
      </c>
      <c r="J203" s="81">
        <v>578</v>
      </c>
      <c r="K203" s="81">
        <v>-12388</v>
      </c>
      <c r="L203" s="81">
        <v>0</v>
      </c>
      <c r="M203" s="81">
        <v>104885</v>
      </c>
      <c r="N203" s="81">
        <v>9332</v>
      </c>
      <c r="O203" s="81">
        <v>-7</v>
      </c>
      <c r="P203" s="81">
        <v>9290</v>
      </c>
      <c r="Q203" s="81">
        <v>1277</v>
      </c>
      <c r="R203" s="81">
        <v>8046</v>
      </c>
      <c r="S203" s="81">
        <v>9</v>
      </c>
      <c r="T203" s="81">
        <v>1262</v>
      </c>
      <c r="U203" s="81">
        <v>15</v>
      </c>
    </row>
    <row r="204" spans="1:21" x14ac:dyDescent="0.3">
      <c r="A204" s="64">
        <v>203</v>
      </c>
      <c r="B204" s="64" t="s">
        <v>366</v>
      </c>
      <c r="C204" s="64" t="s">
        <v>83</v>
      </c>
      <c r="D204" s="64" t="s">
        <v>1156</v>
      </c>
      <c r="E204" s="64">
        <v>2019</v>
      </c>
      <c r="F204" s="81">
        <v>170372</v>
      </c>
      <c r="G204" s="80">
        <v>117750</v>
      </c>
      <c r="H204" s="80">
        <v>39569</v>
      </c>
      <c r="I204" s="64">
        <v>0</v>
      </c>
      <c r="J204" s="81">
        <v>933</v>
      </c>
      <c r="K204" s="81">
        <v>-1168</v>
      </c>
      <c r="L204" s="81">
        <v>25</v>
      </c>
      <c r="M204" s="81">
        <v>157161</v>
      </c>
      <c r="N204" s="81">
        <v>13211</v>
      </c>
      <c r="O204" s="81">
        <v>14</v>
      </c>
      <c r="P204" s="81">
        <v>13225</v>
      </c>
      <c r="Q204" s="81">
        <v>2769</v>
      </c>
      <c r="R204" s="81">
        <v>10456</v>
      </c>
      <c r="S204" s="81">
        <v>0</v>
      </c>
      <c r="T204" s="81">
        <v>2769</v>
      </c>
      <c r="U204" s="81">
        <v>0</v>
      </c>
    </row>
    <row r="205" spans="1:21" x14ac:dyDescent="0.3">
      <c r="A205" s="64">
        <v>204</v>
      </c>
      <c r="B205" s="64" t="s">
        <v>366</v>
      </c>
      <c r="C205" s="64" t="s">
        <v>83</v>
      </c>
      <c r="D205" s="64" t="s">
        <v>1156</v>
      </c>
      <c r="E205" s="64">
        <v>2018</v>
      </c>
      <c r="F205" s="81">
        <v>184770</v>
      </c>
      <c r="G205" s="80">
        <v>129290</v>
      </c>
      <c r="H205" s="80">
        <v>40626</v>
      </c>
      <c r="I205" s="64">
        <v>0</v>
      </c>
      <c r="J205" s="81">
        <v>893</v>
      </c>
      <c r="K205" s="81">
        <v>-1082</v>
      </c>
      <c r="L205" s="81">
        <v>0</v>
      </c>
      <c r="M205" s="81">
        <v>169749</v>
      </c>
      <c r="N205" s="81">
        <v>15022</v>
      </c>
      <c r="O205" s="81">
        <v>0</v>
      </c>
      <c r="P205" s="81">
        <v>15021</v>
      </c>
      <c r="Q205" s="81">
        <v>2976</v>
      </c>
      <c r="R205" s="81">
        <v>12046</v>
      </c>
      <c r="S205" s="81">
        <v>21</v>
      </c>
      <c r="T205" s="81">
        <v>2976</v>
      </c>
      <c r="U205" s="81">
        <v>0</v>
      </c>
    </row>
    <row r="206" spans="1:21" x14ac:dyDescent="0.3">
      <c r="A206" s="64">
        <v>205</v>
      </c>
      <c r="B206" s="64" t="s">
        <v>366</v>
      </c>
      <c r="C206" s="64" t="s">
        <v>83</v>
      </c>
      <c r="D206" s="64" t="s">
        <v>1156</v>
      </c>
      <c r="E206" s="64">
        <v>2017</v>
      </c>
      <c r="F206" s="81">
        <v>187659</v>
      </c>
      <c r="G206" s="80">
        <v>133251</v>
      </c>
      <c r="H206" s="80">
        <v>40435</v>
      </c>
      <c r="I206" s="64">
        <v>0</v>
      </c>
      <c r="J206" s="81">
        <v>788</v>
      </c>
      <c r="K206" s="81">
        <v>-1608</v>
      </c>
      <c r="L206" s="81">
        <v>0</v>
      </c>
      <c r="M206" s="81">
        <v>172869</v>
      </c>
      <c r="N206" s="81">
        <v>14790</v>
      </c>
      <c r="O206" s="81">
        <v>-16</v>
      </c>
      <c r="P206" s="81">
        <v>14936</v>
      </c>
      <c r="Q206" s="81">
        <v>3023</v>
      </c>
      <c r="R206" s="81">
        <v>11913</v>
      </c>
      <c r="S206" s="81">
        <v>0</v>
      </c>
      <c r="T206" s="81">
        <v>3023</v>
      </c>
      <c r="U206" s="81">
        <v>0</v>
      </c>
    </row>
    <row r="207" spans="1:21" x14ac:dyDescent="0.3">
      <c r="A207" s="64">
        <v>206</v>
      </c>
      <c r="B207" s="64" t="s">
        <v>366</v>
      </c>
      <c r="C207" s="64" t="s">
        <v>83</v>
      </c>
      <c r="D207" s="64" t="s">
        <v>1156</v>
      </c>
      <c r="E207" s="64">
        <v>2016</v>
      </c>
      <c r="F207" s="81">
        <v>174940</v>
      </c>
      <c r="G207" s="80">
        <v>127692</v>
      </c>
      <c r="H207" s="80">
        <v>34781</v>
      </c>
      <c r="I207" s="64">
        <v>0</v>
      </c>
      <c r="J207" s="81">
        <v>722</v>
      </c>
      <c r="K207" s="81">
        <v>-2706</v>
      </c>
      <c r="L207" s="81">
        <v>0</v>
      </c>
      <c r="M207" s="81">
        <v>160489</v>
      </c>
      <c r="N207" s="81">
        <v>14452</v>
      </c>
      <c r="O207" s="81">
        <v>-597</v>
      </c>
      <c r="P207" s="81">
        <v>14577</v>
      </c>
      <c r="Q207" s="81">
        <v>2911</v>
      </c>
      <c r="R207" s="81">
        <v>11666</v>
      </c>
      <c r="S207" s="81">
        <v>0</v>
      </c>
      <c r="T207" s="81">
        <v>2911</v>
      </c>
      <c r="U207" s="81">
        <v>0</v>
      </c>
    </row>
    <row r="208" spans="1:21" x14ac:dyDescent="0.3">
      <c r="A208" s="64">
        <v>207</v>
      </c>
      <c r="B208" s="64" t="s">
        <v>366</v>
      </c>
      <c r="C208" s="64" t="s">
        <v>83</v>
      </c>
      <c r="D208" s="64" t="s">
        <v>1156</v>
      </c>
      <c r="E208" s="64">
        <v>2015</v>
      </c>
      <c r="F208" s="81">
        <v>145681</v>
      </c>
      <c r="G208" s="80">
        <v>101912</v>
      </c>
      <c r="H208" s="80">
        <v>34818</v>
      </c>
      <c r="I208" s="64">
        <v>0</v>
      </c>
      <c r="J208" s="81">
        <v>641</v>
      </c>
      <c r="K208" s="81">
        <v>-2247</v>
      </c>
      <c r="L208" s="81">
        <v>0</v>
      </c>
      <c r="M208" s="81">
        <v>135124</v>
      </c>
      <c r="N208" s="81">
        <v>10557</v>
      </c>
      <c r="O208" s="81">
        <v>54</v>
      </c>
      <c r="P208" s="81">
        <v>10611</v>
      </c>
      <c r="Q208" s="81">
        <v>2399</v>
      </c>
      <c r="R208" s="81">
        <v>8212</v>
      </c>
      <c r="S208" s="81">
        <v>0</v>
      </c>
      <c r="T208" s="81">
        <v>2399</v>
      </c>
      <c r="U208" s="81">
        <v>0</v>
      </c>
    </row>
    <row r="209" spans="1:21" x14ac:dyDescent="0.3">
      <c r="A209" s="64">
        <v>208</v>
      </c>
      <c r="B209" s="64" t="s">
        <v>366</v>
      </c>
      <c r="C209" s="64" t="s">
        <v>83</v>
      </c>
      <c r="D209" s="64" t="s">
        <v>1156</v>
      </c>
      <c r="E209" s="64">
        <v>2014</v>
      </c>
      <c r="F209" s="81">
        <v>129718</v>
      </c>
      <c r="G209" s="80">
        <v>101108</v>
      </c>
      <c r="H209" s="80">
        <v>25935</v>
      </c>
      <c r="I209" s="64">
        <v>0</v>
      </c>
      <c r="J209" s="81">
        <v>171</v>
      </c>
      <c r="K209" s="81">
        <v>-3496</v>
      </c>
      <c r="L209" s="81">
        <v>0</v>
      </c>
      <c r="M209" s="81">
        <v>123718</v>
      </c>
      <c r="N209" s="81">
        <v>6000</v>
      </c>
      <c r="O209" s="81">
        <v>142</v>
      </c>
      <c r="P209" s="81">
        <v>7123</v>
      </c>
      <c r="Q209" s="81">
        <v>1831</v>
      </c>
      <c r="R209" s="81">
        <v>5292</v>
      </c>
      <c r="S209" s="81">
        <v>0</v>
      </c>
      <c r="T209" s="81">
        <v>1831</v>
      </c>
      <c r="U209" s="81">
        <v>0</v>
      </c>
    </row>
    <row r="210" spans="1:21" x14ac:dyDescent="0.3">
      <c r="A210" s="64">
        <v>209</v>
      </c>
      <c r="B210" s="64" t="s">
        <v>366</v>
      </c>
      <c r="C210" s="64" t="s">
        <v>83</v>
      </c>
      <c r="D210" s="64" t="s">
        <v>1156</v>
      </c>
      <c r="E210" s="64">
        <v>2013</v>
      </c>
      <c r="F210" s="81">
        <v>114290</v>
      </c>
      <c r="G210" s="80">
        <v>88785</v>
      </c>
      <c r="H210" s="80">
        <v>20643</v>
      </c>
      <c r="I210" s="64">
        <v>0</v>
      </c>
      <c r="J210" s="81">
        <v>368</v>
      </c>
      <c r="K210" s="81">
        <v>-5154</v>
      </c>
      <c r="L210" s="81">
        <v>0</v>
      </c>
      <c r="M210" s="81">
        <v>104642</v>
      </c>
      <c r="N210" s="81">
        <v>9648</v>
      </c>
      <c r="O210" s="81">
        <v>147</v>
      </c>
      <c r="P210" s="81">
        <v>9795</v>
      </c>
      <c r="Q210" s="81">
        <v>1794</v>
      </c>
      <c r="R210" s="81">
        <v>8001</v>
      </c>
      <c r="S210" s="81">
        <v>0</v>
      </c>
      <c r="T210" s="81">
        <v>1794</v>
      </c>
      <c r="U210" s="81">
        <v>0</v>
      </c>
    </row>
    <row r="211" spans="1:21" x14ac:dyDescent="0.3">
      <c r="A211" s="64">
        <v>210</v>
      </c>
      <c r="B211" s="64" t="s">
        <v>366</v>
      </c>
      <c r="C211" s="64" t="s">
        <v>321</v>
      </c>
      <c r="D211" s="64" t="s">
        <v>1157</v>
      </c>
      <c r="E211" s="64">
        <v>2023</v>
      </c>
      <c r="F211" s="81">
        <v>18331</v>
      </c>
      <c r="G211" s="80">
        <v>14117</v>
      </c>
      <c r="H211" s="80">
        <v>9785</v>
      </c>
      <c r="I211" s="64">
        <v>0</v>
      </c>
      <c r="J211" s="81">
        <v>0</v>
      </c>
      <c r="K211" s="81">
        <v>-360</v>
      </c>
      <c r="L211" s="81">
        <v>0</v>
      </c>
      <c r="M211" s="81">
        <v>23848</v>
      </c>
      <c r="N211" s="81">
        <v>-5517</v>
      </c>
      <c r="O211" s="81">
        <v>-152</v>
      </c>
      <c r="P211" s="81">
        <v>-5669</v>
      </c>
      <c r="Q211" s="81">
        <v>108</v>
      </c>
      <c r="R211" s="81">
        <v>-5778</v>
      </c>
      <c r="S211" s="81">
        <v>28</v>
      </c>
      <c r="T211" s="81">
        <v>108</v>
      </c>
      <c r="U211" s="81">
        <v>0</v>
      </c>
    </row>
    <row r="212" spans="1:21" x14ac:dyDescent="0.3">
      <c r="A212" s="64">
        <v>211</v>
      </c>
      <c r="B212" s="64" t="s">
        <v>366</v>
      </c>
      <c r="C212" s="64" t="s">
        <v>321</v>
      </c>
      <c r="D212" s="64" t="s">
        <v>1157</v>
      </c>
      <c r="E212" s="64">
        <v>2022</v>
      </c>
      <c r="F212" s="81">
        <v>54192</v>
      </c>
      <c r="G212" s="80">
        <v>40179</v>
      </c>
      <c r="H212" s="80">
        <v>10783</v>
      </c>
      <c r="I212" s="64">
        <v>0</v>
      </c>
      <c r="J212" s="81">
        <v>0</v>
      </c>
      <c r="K212" s="81">
        <v>-395</v>
      </c>
      <c r="L212" s="81">
        <v>0</v>
      </c>
      <c r="M212" s="81">
        <v>50691</v>
      </c>
      <c r="N212" s="81">
        <v>3501</v>
      </c>
      <c r="O212" s="81">
        <v>11</v>
      </c>
      <c r="P212" s="81">
        <v>3512</v>
      </c>
      <c r="Q212" s="81">
        <v>797</v>
      </c>
      <c r="R212" s="81">
        <v>2659</v>
      </c>
      <c r="S212" s="81">
        <v>2</v>
      </c>
      <c r="T212" s="81">
        <v>797</v>
      </c>
      <c r="U212" s="81">
        <v>0</v>
      </c>
    </row>
    <row r="213" spans="1:21" x14ac:dyDescent="0.3">
      <c r="A213" s="64">
        <v>212</v>
      </c>
      <c r="B213" s="64" t="s">
        <v>366</v>
      </c>
      <c r="C213" s="64" t="s">
        <v>321</v>
      </c>
      <c r="D213" s="64" t="s">
        <v>1157</v>
      </c>
      <c r="E213" s="64">
        <v>2021</v>
      </c>
      <c r="F213" s="81">
        <v>60096</v>
      </c>
      <c r="G213" s="80">
        <v>41555</v>
      </c>
      <c r="H213" s="80">
        <v>13611</v>
      </c>
      <c r="I213" s="64">
        <v>0</v>
      </c>
      <c r="J213" s="81">
        <v>0</v>
      </c>
      <c r="K213" s="81">
        <v>-688</v>
      </c>
      <c r="L213" s="81">
        <v>0</v>
      </c>
      <c r="M213" s="81">
        <v>54478</v>
      </c>
      <c r="N213" s="81">
        <v>5618</v>
      </c>
      <c r="O213" s="81">
        <v>5</v>
      </c>
      <c r="P213" s="81">
        <v>5622</v>
      </c>
      <c r="Q213" s="81">
        <v>792</v>
      </c>
      <c r="R213" s="81">
        <v>4830</v>
      </c>
      <c r="S213" s="81">
        <v>0</v>
      </c>
      <c r="T213" s="81">
        <v>792</v>
      </c>
      <c r="U213" s="81">
        <v>0</v>
      </c>
    </row>
    <row r="214" spans="1:21" x14ac:dyDescent="0.3">
      <c r="A214" s="64">
        <v>213</v>
      </c>
      <c r="B214" s="64" t="s">
        <v>366</v>
      </c>
      <c r="C214" s="64" t="s">
        <v>321</v>
      </c>
      <c r="D214" s="64" t="s">
        <v>1157</v>
      </c>
      <c r="E214" s="64">
        <v>2020</v>
      </c>
      <c r="F214" s="81">
        <v>65303</v>
      </c>
      <c r="G214" s="80">
        <v>46317</v>
      </c>
      <c r="H214" s="80">
        <v>14285</v>
      </c>
      <c r="I214" s="64">
        <v>0</v>
      </c>
      <c r="J214" s="81">
        <v>0</v>
      </c>
      <c r="K214" s="81">
        <v>-969</v>
      </c>
      <c r="L214" s="81">
        <v>59</v>
      </c>
      <c r="M214" s="81">
        <v>59692</v>
      </c>
      <c r="N214" s="81">
        <v>5611</v>
      </c>
      <c r="O214" s="81">
        <v>1</v>
      </c>
      <c r="P214" s="81">
        <v>5613</v>
      </c>
      <c r="Q214" s="81">
        <v>948</v>
      </c>
      <c r="R214" s="81">
        <v>4665</v>
      </c>
      <c r="S214" s="81">
        <v>0</v>
      </c>
      <c r="T214" s="81">
        <v>948</v>
      </c>
      <c r="U214" s="81">
        <v>0</v>
      </c>
    </row>
    <row r="215" spans="1:21" x14ac:dyDescent="0.3">
      <c r="A215" s="64">
        <v>214</v>
      </c>
      <c r="B215" s="64" t="s">
        <v>366</v>
      </c>
      <c r="C215" s="64" t="s">
        <v>321</v>
      </c>
      <c r="D215" s="64" t="s">
        <v>1157</v>
      </c>
      <c r="E215" s="64">
        <v>2019</v>
      </c>
      <c r="F215" s="81">
        <v>62781</v>
      </c>
      <c r="G215" s="80">
        <v>43137</v>
      </c>
      <c r="H215" s="80">
        <v>14887</v>
      </c>
      <c r="I215" s="64">
        <v>0</v>
      </c>
      <c r="J215" s="81">
        <v>0</v>
      </c>
      <c r="K215" s="81">
        <v>-515</v>
      </c>
      <c r="L215" s="81">
        <v>0</v>
      </c>
      <c r="M215" s="81">
        <v>57509</v>
      </c>
      <c r="N215" s="81">
        <v>5272</v>
      </c>
      <c r="O215" s="81">
        <v>3</v>
      </c>
      <c r="P215" s="81">
        <v>5327</v>
      </c>
      <c r="Q215" s="81">
        <v>1103</v>
      </c>
      <c r="R215" s="81">
        <v>4224</v>
      </c>
      <c r="S215" s="81">
        <v>0</v>
      </c>
      <c r="T215" s="81">
        <v>1103</v>
      </c>
      <c r="U215" s="81">
        <v>0</v>
      </c>
    </row>
    <row r="216" spans="1:21" x14ac:dyDescent="0.3">
      <c r="A216" s="64">
        <v>215</v>
      </c>
      <c r="B216" s="64" t="s">
        <v>366</v>
      </c>
      <c r="C216" s="64" t="s">
        <v>321</v>
      </c>
      <c r="D216" s="64" t="s">
        <v>1157</v>
      </c>
      <c r="E216" s="64">
        <v>2018</v>
      </c>
      <c r="F216" s="81">
        <v>61216</v>
      </c>
      <c r="G216" s="80">
        <v>44027</v>
      </c>
      <c r="H216" s="80">
        <v>13265</v>
      </c>
      <c r="I216" s="64">
        <v>0</v>
      </c>
      <c r="J216" s="81">
        <v>0</v>
      </c>
      <c r="K216" s="81">
        <v>-501</v>
      </c>
      <c r="L216" s="81">
        <v>0</v>
      </c>
      <c r="M216" s="81">
        <v>56792</v>
      </c>
      <c r="N216" s="81">
        <v>4424</v>
      </c>
      <c r="O216" s="81">
        <v>-26</v>
      </c>
      <c r="P216" s="81">
        <v>4398</v>
      </c>
      <c r="Q216" s="81">
        <v>1017</v>
      </c>
      <c r="R216" s="81">
        <v>3381</v>
      </c>
      <c r="S216" s="81">
        <v>0</v>
      </c>
      <c r="T216" s="81">
        <v>1017</v>
      </c>
      <c r="U216" s="81">
        <v>0</v>
      </c>
    </row>
    <row r="217" spans="1:21" x14ac:dyDescent="0.3">
      <c r="A217" s="64">
        <v>216</v>
      </c>
      <c r="B217" s="64" t="s">
        <v>366</v>
      </c>
      <c r="C217" s="64" t="s">
        <v>321</v>
      </c>
      <c r="D217" s="64" t="s">
        <v>1157</v>
      </c>
      <c r="E217" s="64">
        <v>2017</v>
      </c>
      <c r="F217" s="81">
        <v>57346</v>
      </c>
      <c r="G217" s="80">
        <v>42067</v>
      </c>
      <c r="H217" s="80">
        <v>12172</v>
      </c>
      <c r="I217" s="64">
        <v>0</v>
      </c>
      <c r="J217" s="81">
        <v>0</v>
      </c>
      <c r="K217" s="81">
        <v>-528</v>
      </c>
      <c r="L217" s="81">
        <v>0</v>
      </c>
      <c r="M217" s="81">
        <v>53710</v>
      </c>
      <c r="N217" s="81">
        <v>3635</v>
      </c>
      <c r="O217" s="81">
        <v>4</v>
      </c>
      <c r="P217" s="81">
        <v>3641</v>
      </c>
      <c r="Q217" s="81">
        <v>758</v>
      </c>
      <c r="R217" s="81">
        <v>2883</v>
      </c>
      <c r="S217" s="81">
        <v>0</v>
      </c>
      <c r="T217" s="81">
        <v>758</v>
      </c>
      <c r="U217" s="81">
        <v>0</v>
      </c>
    </row>
    <row r="218" spans="1:21" x14ac:dyDescent="0.3">
      <c r="A218" s="64">
        <v>217</v>
      </c>
      <c r="B218" s="64" t="s">
        <v>366</v>
      </c>
      <c r="C218" s="64" t="s">
        <v>321</v>
      </c>
      <c r="D218" s="64" t="s">
        <v>1157</v>
      </c>
      <c r="E218" s="64">
        <v>2016</v>
      </c>
      <c r="F218" s="81">
        <v>58263</v>
      </c>
      <c r="G218" s="80">
        <v>42970</v>
      </c>
      <c r="H218" s="80">
        <v>12049</v>
      </c>
      <c r="I218" s="64">
        <v>0</v>
      </c>
      <c r="J218" s="81">
        <v>0</v>
      </c>
      <c r="K218" s="81">
        <v>-472</v>
      </c>
      <c r="L218" s="81">
        <v>87</v>
      </c>
      <c r="M218" s="81">
        <v>54634</v>
      </c>
      <c r="N218" s="81">
        <v>3629</v>
      </c>
      <c r="O218" s="81">
        <v>14</v>
      </c>
      <c r="P218" s="81">
        <v>3644</v>
      </c>
      <c r="Q218" s="81">
        <v>849</v>
      </c>
      <c r="R218" s="81">
        <v>2795</v>
      </c>
      <c r="S218" s="81">
        <v>0</v>
      </c>
      <c r="T218" s="81">
        <v>849</v>
      </c>
      <c r="U218" s="81">
        <v>0</v>
      </c>
    </row>
    <row r="219" spans="1:21" x14ac:dyDescent="0.3">
      <c r="A219" s="64">
        <v>218</v>
      </c>
      <c r="B219" s="64" t="s">
        <v>366</v>
      </c>
      <c r="C219" s="64" t="s">
        <v>321</v>
      </c>
      <c r="D219" s="64" t="s">
        <v>1157</v>
      </c>
      <c r="E219" s="64">
        <v>2015</v>
      </c>
      <c r="F219" s="81">
        <v>51153</v>
      </c>
      <c r="G219" s="80">
        <v>37640</v>
      </c>
      <c r="H219" s="80">
        <v>10123</v>
      </c>
      <c r="I219" s="64">
        <v>0</v>
      </c>
      <c r="J219" s="81">
        <v>0</v>
      </c>
      <c r="K219" s="81">
        <v>-331</v>
      </c>
      <c r="L219" s="81">
        <v>1</v>
      </c>
      <c r="M219" s="81">
        <v>47432</v>
      </c>
      <c r="N219" s="81">
        <v>3721</v>
      </c>
      <c r="O219" s="81">
        <v>46</v>
      </c>
      <c r="P219" s="81">
        <v>3767</v>
      </c>
      <c r="Q219" s="81">
        <v>847</v>
      </c>
      <c r="R219" s="81">
        <v>2921</v>
      </c>
      <c r="S219" s="81">
        <v>0</v>
      </c>
      <c r="T219" s="81">
        <v>847</v>
      </c>
      <c r="U219" s="81">
        <v>0</v>
      </c>
    </row>
    <row r="220" spans="1:21" x14ac:dyDescent="0.3">
      <c r="A220" s="64">
        <v>219</v>
      </c>
      <c r="B220" s="64" t="s">
        <v>366</v>
      </c>
      <c r="C220" s="64" t="s">
        <v>321</v>
      </c>
      <c r="D220" s="64" t="s">
        <v>1157</v>
      </c>
      <c r="E220" s="64">
        <v>2014</v>
      </c>
      <c r="F220" s="81">
        <v>55637</v>
      </c>
      <c r="G220" s="80">
        <v>41033</v>
      </c>
      <c r="H220" s="80">
        <v>11270</v>
      </c>
      <c r="I220" s="64">
        <v>0</v>
      </c>
      <c r="J220" s="81">
        <v>0</v>
      </c>
      <c r="K220" s="81">
        <v>-363</v>
      </c>
      <c r="L220" s="81">
        <v>88</v>
      </c>
      <c r="M220" s="81">
        <v>52028</v>
      </c>
      <c r="N220" s="81">
        <v>3608</v>
      </c>
      <c r="O220" s="81">
        <v>4</v>
      </c>
      <c r="P220" s="81">
        <v>3616</v>
      </c>
      <c r="Q220" s="81">
        <v>1089</v>
      </c>
      <c r="R220" s="81">
        <v>2527</v>
      </c>
      <c r="S220" s="81">
        <v>0</v>
      </c>
      <c r="T220" s="81">
        <v>1089</v>
      </c>
      <c r="U220" s="81">
        <v>0</v>
      </c>
    </row>
    <row r="221" spans="1:21" x14ac:dyDescent="0.3">
      <c r="A221" s="64">
        <v>220</v>
      </c>
      <c r="B221" s="64" t="s">
        <v>366</v>
      </c>
      <c r="C221" s="64" t="s">
        <v>321</v>
      </c>
      <c r="D221" s="64" t="s">
        <v>1157</v>
      </c>
      <c r="E221" s="64">
        <v>2013</v>
      </c>
      <c r="F221" s="81">
        <v>78896</v>
      </c>
      <c r="G221" s="80">
        <v>57854</v>
      </c>
      <c r="H221" s="80">
        <v>14328</v>
      </c>
      <c r="I221" s="64">
        <v>0</v>
      </c>
      <c r="J221" s="81">
        <v>0</v>
      </c>
      <c r="K221" s="81">
        <v>-422</v>
      </c>
      <c r="L221" s="81">
        <v>0</v>
      </c>
      <c r="M221" s="81">
        <v>71761</v>
      </c>
      <c r="N221" s="81">
        <v>7135</v>
      </c>
      <c r="O221" s="81">
        <v>2</v>
      </c>
      <c r="P221" s="81">
        <v>7129</v>
      </c>
      <c r="Q221" s="81">
        <v>972</v>
      </c>
      <c r="R221" s="81">
        <v>6157</v>
      </c>
      <c r="S221" s="81">
        <v>0</v>
      </c>
      <c r="T221" s="81">
        <v>972</v>
      </c>
      <c r="U221" s="81">
        <v>0</v>
      </c>
    </row>
    <row r="222" spans="1:21" x14ac:dyDescent="0.3">
      <c r="A222" s="64">
        <v>221</v>
      </c>
      <c r="B222" s="64" t="s">
        <v>366</v>
      </c>
      <c r="C222" s="64" t="s">
        <v>198</v>
      </c>
      <c r="D222" s="64" t="s">
        <v>1158</v>
      </c>
      <c r="E222" s="64">
        <v>2023</v>
      </c>
      <c r="F222" s="81">
        <v>233500</v>
      </c>
      <c r="G222" s="80">
        <v>213020</v>
      </c>
      <c r="H222" s="80">
        <v>5645</v>
      </c>
      <c r="I222" s="64">
        <v>0</v>
      </c>
      <c r="J222" s="81">
        <v>546</v>
      </c>
      <c r="K222" s="81">
        <v>716</v>
      </c>
      <c r="L222" s="81">
        <v>0</v>
      </c>
      <c r="M222" s="81">
        <v>221419</v>
      </c>
      <c r="N222" s="81">
        <v>12082</v>
      </c>
      <c r="O222" s="81">
        <v>-823</v>
      </c>
      <c r="P222" s="81">
        <v>11259</v>
      </c>
      <c r="Q222" s="81">
        <v>2127</v>
      </c>
      <c r="R222" s="81">
        <v>9132</v>
      </c>
      <c r="S222" s="81">
        <v>110</v>
      </c>
      <c r="T222" s="81">
        <v>2114</v>
      </c>
      <c r="U222" s="81">
        <v>13</v>
      </c>
    </row>
    <row r="223" spans="1:21" x14ac:dyDescent="0.3">
      <c r="A223" s="64">
        <v>222</v>
      </c>
      <c r="B223" s="64" t="s">
        <v>366</v>
      </c>
      <c r="C223" s="64" t="s">
        <v>198</v>
      </c>
      <c r="D223" s="64" t="s">
        <v>1158</v>
      </c>
      <c r="E223" s="64">
        <v>2022</v>
      </c>
      <c r="F223" s="81">
        <v>282832</v>
      </c>
      <c r="G223" s="80">
        <v>257481</v>
      </c>
      <c r="H223" s="80">
        <v>8800</v>
      </c>
      <c r="I223" s="64">
        <v>0</v>
      </c>
      <c r="J223" s="81">
        <v>537</v>
      </c>
      <c r="K223" s="81">
        <v>1139</v>
      </c>
      <c r="L223" s="81">
        <v>0</v>
      </c>
      <c r="M223" s="81">
        <v>269523</v>
      </c>
      <c r="N223" s="81">
        <v>13309</v>
      </c>
      <c r="O223" s="81">
        <v>-745</v>
      </c>
      <c r="P223" s="81">
        <v>12565</v>
      </c>
      <c r="Q223" s="81">
        <v>2252</v>
      </c>
      <c r="R223" s="81">
        <v>10313</v>
      </c>
      <c r="S223" s="81">
        <v>110</v>
      </c>
      <c r="T223" s="81">
        <v>2239</v>
      </c>
      <c r="U223" s="81">
        <v>13</v>
      </c>
    </row>
    <row r="224" spans="1:21" x14ac:dyDescent="0.3">
      <c r="A224" s="64">
        <v>223</v>
      </c>
      <c r="B224" s="64" t="s">
        <v>366</v>
      </c>
      <c r="C224" s="64" t="s">
        <v>198</v>
      </c>
      <c r="D224" s="64" t="s">
        <v>1158</v>
      </c>
      <c r="E224" s="64">
        <v>2021</v>
      </c>
      <c r="F224" s="81">
        <v>210034</v>
      </c>
      <c r="G224" s="80">
        <v>195439</v>
      </c>
      <c r="H224" s="80">
        <v>7084</v>
      </c>
      <c r="I224" s="64">
        <v>0</v>
      </c>
      <c r="J224" s="81">
        <v>647</v>
      </c>
      <c r="K224" s="81">
        <v>1679</v>
      </c>
      <c r="L224" s="81">
        <v>0</v>
      </c>
      <c r="M224" s="81">
        <v>206865</v>
      </c>
      <c r="N224" s="81">
        <v>3169</v>
      </c>
      <c r="O224" s="81">
        <v>-504</v>
      </c>
      <c r="P224" s="81">
        <v>3019</v>
      </c>
      <c r="Q224" s="81">
        <v>725</v>
      </c>
      <c r="R224" s="81">
        <v>2294</v>
      </c>
      <c r="S224" s="81">
        <v>110</v>
      </c>
      <c r="T224" s="81">
        <v>713</v>
      </c>
      <c r="U224" s="81">
        <v>13</v>
      </c>
    </row>
    <row r="225" spans="1:21" x14ac:dyDescent="0.3">
      <c r="A225" s="64">
        <v>224</v>
      </c>
      <c r="B225" s="64" t="s">
        <v>366</v>
      </c>
      <c r="C225" s="64" t="s">
        <v>198</v>
      </c>
      <c r="D225" s="64" t="s">
        <v>1158</v>
      </c>
      <c r="E225" s="64">
        <v>2020</v>
      </c>
      <c r="F225" s="81">
        <v>185417</v>
      </c>
      <c r="G225" s="80">
        <v>173029</v>
      </c>
      <c r="H225" s="80">
        <v>9038</v>
      </c>
      <c r="I225" s="64">
        <v>0</v>
      </c>
      <c r="J225" s="81">
        <v>679</v>
      </c>
      <c r="K225" s="81">
        <v>-524</v>
      </c>
      <c r="L225" s="81">
        <v>0</v>
      </c>
      <c r="M225" s="81">
        <v>184928</v>
      </c>
      <c r="N225" s="81">
        <v>490</v>
      </c>
      <c r="O225" s="81">
        <v>-388</v>
      </c>
      <c r="P225" s="81">
        <v>112</v>
      </c>
      <c r="Q225" s="81">
        <v>18</v>
      </c>
      <c r="R225" s="81">
        <v>94</v>
      </c>
      <c r="S225" s="81">
        <v>97</v>
      </c>
      <c r="T225" s="81">
        <v>5</v>
      </c>
      <c r="U225" s="81">
        <v>13</v>
      </c>
    </row>
    <row r="226" spans="1:21" x14ac:dyDescent="0.3">
      <c r="A226" s="64">
        <v>225</v>
      </c>
      <c r="B226" s="64" t="s">
        <v>366</v>
      </c>
      <c r="C226" s="64" t="s">
        <v>198</v>
      </c>
      <c r="D226" s="64" t="s">
        <v>1158</v>
      </c>
      <c r="E226" s="64">
        <v>2019</v>
      </c>
      <c r="F226" s="81">
        <v>337249</v>
      </c>
      <c r="G226" s="80">
        <v>307607</v>
      </c>
      <c r="H226" s="80">
        <v>11134</v>
      </c>
      <c r="I226" s="64">
        <v>0</v>
      </c>
      <c r="J226" s="81">
        <v>720</v>
      </c>
      <c r="K226" s="81">
        <v>-2150</v>
      </c>
      <c r="L226" s="81">
        <v>0</v>
      </c>
      <c r="M226" s="81">
        <v>321889</v>
      </c>
      <c r="N226" s="81">
        <v>15360</v>
      </c>
      <c r="O226" s="81">
        <v>-485</v>
      </c>
      <c r="P226" s="81">
        <v>15139</v>
      </c>
      <c r="Q226" s="81">
        <v>2409</v>
      </c>
      <c r="R226" s="81">
        <v>12730</v>
      </c>
      <c r="S226" s="81">
        <v>0</v>
      </c>
      <c r="T226" s="81">
        <v>2396</v>
      </c>
      <c r="U226" s="81">
        <v>13</v>
      </c>
    </row>
    <row r="227" spans="1:21" x14ac:dyDescent="0.3">
      <c r="A227" s="64">
        <v>226</v>
      </c>
      <c r="B227" s="64" t="s">
        <v>366</v>
      </c>
      <c r="C227" s="64" t="s">
        <v>198</v>
      </c>
      <c r="D227" s="64" t="s">
        <v>1158</v>
      </c>
      <c r="E227" s="64">
        <v>2018</v>
      </c>
      <c r="F227" s="81">
        <v>335670</v>
      </c>
      <c r="G227" s="80">
        <v>298333</v>
      </c>
      <c r="H227" s="80">
        <v>11465</v>
      </c>
      <c r="I227" s="64">
        <v>0</v>
      </c>
      <c r="J227" s="81">
        <v>681</v>
      </c>
      <c r="K227" s="81">
        <v>-2369</v>
      </c>
      <c r="L227" s="81">
        <v>0</v>
      </c>
      <c r="M227" s="81">
        <v>312100</v>
      </c>
      <c r="N227" s="81">
        <v>23570</v>
      </c>
      <c r="O227" s="81">
        <v>-485</v>
      </c>
      <c r="P227" s="81">
        <v>24621</v>
      </c>
      <c r="Q227" s="81">
        <v>4528</v>
      </c>
      <c r="R227" s="81">
        <v>20093</v>
      </c>
      <c r="S227" s="81">
        <v>0</v>
      </c>
      <c r="T227" s="81">
        <v>4515</v>
      </c>
      <c r="U227" s="81">
        <v>13</v>
      </c>
    </row>
    <row r="228" spans="1:21" x14ac:dyDescent="0.3">
      <c r="A228" s="64">
        <v>227</v>
      </c>
      <c r="B228" s="64" t="s">
        <v>366</v>
      </c>
      <c r="C228" s="64" t="s">
        <v>198</v>
      </c>
      <c r="D228" s="64" t="s">
        <v>1158</v>
      </c>
      <c r="E228" s="64">
        <v>2017</v>
      </c>
      <c r="F228" s="81">
        <v>338088</v>
      </c>
      <c r="G228" s="80">
        <v>300247</v>
      </c>
      <c r="H228" s="80">
        <v>9998</v>
      </c>
      <c r="I228" s="64">
        <v>0</v>
      </c>
      <c r="J228" s="81">
        <v>482</v>
      </c>
      <c r="K228" s="81">
        <v>-1192</v>
      </c>
      <c r="L228" s="81">
        <v>0</v>
      </c>
      <c r="M228" s="81">
        <v>311994</v>
      </c>
      <c r="N228" s="81">
        <v>26094</v>
      </c>
      <c r="O228" s="81">
        <v>-798</v>
      </c>
      <c r="P228" s="81">
        <v>25814</v>
      </c>
      <c r="Q228" s="81">
        <v>4808</v>
      </c>
      <c r="R228" s="81">
        <v>21007</v>
      </c>
      <c r="S228" s="81">
        <v>0</v>
      </c>
      <c r="T228" s="81">
        <v>4795</v>
      </c>
      <c r="U228" s="81">
        <v>13</v>
      </c>
    </row>
    <row r="229" spans="1:21" x14ac:dyDescent="0.3">
      <c r="A229" s="64">
        <v>228</v>
      </c>
      <c r="B229" s="64" t="s">
        <v>366</v>
      </c>
      <c r="C229" s="64" t="s">
        <v>198</v>
      </c>
      <c r="D229" s="64" t="s">
        <v>1158</v>
      </c>
      <c r="E229" s="64">
        <v>2016</v>
      </c>
      <c r="F229" s="81">
        <v>360061</v>
      </c>
      <c r="G229" s="80">
        <v>319813</v>
      </c>
      <c r="H229" s="80">
        <v>9852</v>
      </c>
      <c r="I229" s="64">
        <v>0</v>
      </c>
      <c r="J229" s="81">
        <v>377</v>
      </c>
      <c r="K229" s="81">
        <v>-48</v>
      </c>
      <c r="L229" s="81">
        <v>0</v>
      </c>
      <c r="M229" s="81">
        <v>333109</v>
      </c>
      <c r="N229" s="81">
        <v>26952</v>
      </c>
      <c r="O229" s="81">
        <v>-497</v>
      </c>
      <c r="P229" s="81">
        <v>28118</v>
      </c>
      <c r="Q229" s="81">
        <v>5428</v>
      </c>
      <c r="R229" s="81">
        <v>22690</v>
      </c>
      <c r="S229" s="81">
        <v>0</v>
      </c>
      <c r="T229" s="81">
        <v>5415</v>
      </c>
      <c r="U229" s="81">
        <v>13</v>
      </c>
    </row>
    <row r="230" spans="1:21" x14ac:dyDescent="0.3">
      <c r="A230" s="64">
        <v>229</v>
      </c>
      <c r="B230" s="64" t="s">
        <v>366</v>
      </c>
      <c r="C230" s="64" t="s">
        <v>198</v>
      </c>
      <c r="D230" s="64" t="s">
        <v>1158</v>
      </c>
      <c r="E230" s="64">
        <v>2015</v>
      </c>
      <c r="F230" s="81">
        <v>284919</v>
      </c>
      <c r="G230" s="80">
        <v>253839</v>
      </c>
      <c r="H230" s="80">
        <v>8745</v>
      </c>
      <c r="I230" s="64">
        <v>0</v>
      </c>
      <c r="J230" s="81">
        <v>328</v>
      </c>
      <c r="K230" s="81">
        <v>-880</v>
      </c>
      <c r="L230" s="81">
        <v>345</v>
      </c>
      <c r="M230" s="81">
        <v>264288</v>
      </c>
      <c r="N230" s="81">
        <v>20631</v>
      </c>
      <c r="O230" s="81">
        <v>-114</v>
      </c>
      <c r="P230" s="81">
        <v>20736</v>
      </c>
      <c r="Q230" s="81">
        <v>4698</v>
      </c>
      <c r="R230" s="81">
        <v>16037</v>
      </c>
      <c r="S230" s="81">
        <v>18</v>
      </c>
      <c r="T230" s="81">
        <v>4829</v>
      </c>
      <c r="U230" s="81">
        <v>-130</v>
      </c>
    </row>
    <row r="231" spans="1:21" x14ac:dyDescent="0.3">
      <c r="A231" s="64">
        <v>230</v>
      </c>
      <c r="B231" s="64" t="s">
        <v>366</v>
      </c>
      <c r="C231" s="64" t="s">
        <v>198</v>
      </c>
      <c r="D231" s="64" t="s">
        <v>1158</v>
      </c>
      <c r="E231" s="64">
        <v>2014</v>
      </c>
      <c r="F231" s="81">
        <v>196093</v>
      </c>
      <c r="G231" s="80">
        <v>177651</v>
      </c>
      <c r="H231" s="80">
        <v>6310</v>
      </c>
      <c r="I231" s="64">
        <v>0</v>
      </c>
      <c r="J231" s="81">
        <v>0</v>
      </c>
      <c r="K231" s="81">
        <v>-153</v>
      </c>
      <c r="L231" s="81">
        <v>0</v>
      </c>
      <c r="M231" s="81">
        <v>184811</v>
      </c>
      <c r="N231" s="81">
        <v>11282</v>
      </c>
      <c r="O231" s="81">
        <v>-365</v>
      </c>
      <c r="P231" s="81">
        <v>10917</v>
      </c>
      <c r="Q231" s="81">
        <v>1309</v>
      </c>
      <c r="R231" s="81">
        <v>9608</v>
      </c>
      <c r="S231" s="81">
        <v>18</v>
      </c>
      <c r="T231" s="81">
        <v>1309</v>
      </c>
      <c r="U231" s="81">
        <v>0</v>
      </c>
    </row>
    <row r="232" spans="1:21" x14ac:dyDescent="0.3">
      <c r="A232" s="64">
        <v>231</v>
      </c>
      <c r="B232" s="64" t="s">
        <v>366</v>
      </c>
      <c r="C232" s="64" t="s">
        <v>198</v>
      </c>
      <c r="D232" s="64" t="s">
        <v>1158</v>
      </c>
      <c r="E232" s="64">
        <v>2013</v>
      </c>
      <c r="F232" s="81">
        <v>136312</v>
      </c>
      <c r="G232" s="80">
        <v>125630</v>
      </c>
      <c r="H232" s="80">
        <v>5906</v>
      </c>
      <c r="I232" s="64">
        <v>0</v>
      </c>
      <c r="J232" s="81">
        <v>0</v>
      </c>
      <c r="K232" s="81">
        <v>914</v>
      </c>
      <c r="L232" s="81">
        <v>0</v>
      </c>
      <c r="M232" s="81">
        <v>133305</v>
      </c>
      <c r="N232" s="81">
        <v>3007</v>
      </c>
      <c r="O232" s="81">
        <v>-992</v>
      </c>
      <c r="P232" s="81">
        <v>2051</v>
      </c>
      <c r="Q232" s="81">
        <v>577</v>
      </c>
      <c r="R232" s="81">
        <v>1473</v>
      </c>
      <c r="S232" s="81">
        <v>13</v>
      </c>
      <c r="T232" s="81">
        <v>577</v>
      </c>
      <c r="U232" s="81">
        <v>0</v>
      </c>
    </row>
    <row r="233" spans="1:21" x14ac:dyDescent="0.3">
      <c r="A233" s="64">
        <v>232</v>
      </c>
      <c r="B233" s="64" t="s">
        <v>366</v>
      </c>
      <c r="C233" s="64" t="s">
        <v>129</v>
      </c>
      <c r="D233" s="64" t="s">
        <v>1159</v>
      </c>
      <c r="E233" s="64">
        <v>2023</v>
      </c>
      <c r="F233" s="81">
        <v>56597</v>
      </c>
      <c r="G233" s="80">
        <v>54274</v>
      </c>
      <c r="H233" s="80">
        <v>4729</v>
      </c>
      <c r="I233" s="64">
        <v>0</v>
      </c>
      <c r="J233" s="81">
        <v>245</v>
      </c>
      <c r="K233" s="81">
        <v>-911</v>
      </c>
      <c r="L233" s="81">
        <v>21</v>
      </c>
      <c r="M233" s="81">
        <v>58366</v>
      </c>
      <c r="N233" s="81">
        <v>-1770</v>
      </c>
      <c r="O233" s="81">
        <v>17</v>
      </c>
      <c r="P233" s="81">
        <v>-1753</v>
      </c>
      <c r="Q233" s="81">
        <v>0</v>
      </c>
      <c r="R233" s="81">
        <v>-1753</v>
      </c>
      <c r="S233" s="81">
        <v>7</v>
      </c>
      <c r="T233" s="81">
        <v>0</v>
      </c>
      <c r="U233" s="81">
        <v>0</v>
      </c>
    </row>
    <row r="234" spans="1:21" x14ac:dyDescent="0.3">
      <c r="A234" s="64">
        <v>233</v>
      </c>
      <c r="B234" s="64" t="s">
        <v>366</v>
      </c>
      <c r="C234" s="64" t="s">
        <v>129</v>
      </c>
      <c r="D234" s="64" t="s">
        <v>1159</v>
      </c>
      <c r="E234" s="64">
        <v>2022</v>
      </c>
      <c r="F234" s="81">
        <v>70622</v>
      </c>
      <c r="G234" s="80">
        <v>64551</v>
      </c>
      <c r="H234" s="80">
        <v>5615</v>
      </c>
      <c r="I234" s="64">
        <v>0</v>
      </c>
      <c r="J234" s="81">
        <v>245</v>
      </c>
      <c r="K234" s="81">
        <v>-441</v>
      </c>
      <c r="L234" s="81">
        <v>16</v>
      </c>
      <c r="M234" s="81">
        <v>69987</v>
      </c>
      <c r="N234" s="81">
        <v>635</v>
      </c>
      <c r="O234" s="81">
        <v>196</v>
      </c>
      <c r="P234" s="81">
        <v>831</v>
      </c>
      <c r="Q234" s="81">
        <v>196</v>
      </c>
      <c r="R234" s="81">
        <v>634</v>
      </c>
      <c r="S234" s="81">
        <v>0</v>
      </c>
      <c r="T234" s="81">
        <v>196</v>
      </c>
      <c r="U234" s="81">
        <v>0</v>
      </c>
    </row>
    <row r="235" spans="1:21" x14ac:dyDescent="0.3">
      <c r="A235" s="64">
        <v>234</v>
      </c>
      <c r="B235" s="64" t="s">
        <v>366</v>
      </c>
      <c r="C235" s="64" t="s">
        <v>129</v>
      </c>
      <c r="D235" s="64" t="s">
        <v>1159</v>
      </c>
      <c r="E235" s="64">
        <v>2021</v>
      </c>
      <c r="F235" s="81">
        <v>72790</v>
      </c>
      <c r="G235" s="80">
        <v>67490</v>
      </c>
      <c r="H235" s="80">
        <v>5694</v>
      </c>
      <c r="I235" s="64">
        <v>0</v>
      </c>
      <c r="J235" s="81">
        <v>309</v>
      </c>
      <c r="K235" s="81">
        <v>-374</v>
      </c>
      <c r="L235" s="81">
        <v>0</v>
      </c>
      <c r="M235" s="81">
        <v>73119</v>
      </c>
      <c r="N235" s="81">
        <v>-329</v>
      </c>
      <c r="O235" s="81">
        <v>1193</v>
      </c>
      <c r="P235" s="81">
        <v>864</v>
      </c>
      <c r="Q235" s="81">
        <v>167</v>
      </c>
      <c r="R235" s="81">
        <v>697</v>
      </c>
      <c r="S235" s="81">
        <v>0</v>
      </c>
      <c r="T235" s="81">
        <v>167</v>
      </c>
      <c r="U235" s="81">
        <v>0</v>
      </c>
    </row>
    <row r="236" spans="1:21" x14ac:dyDescent="0.3">
      <c r="A236" s="64">
        <v>235</v>
      </c>
      <c r="B236" s="64" t="s">
        <v>366</v>
      </c>
      <c r="C236" s="64" t="s">
        <v>129</v>
      </c>
      <c r="D236" s="64" t="s">
        <v>1159</v>
      </c>
      <c r="E236" s="64">
        <v>2020</v>
      </c>
      <c r="F236" s="81">
        <v>92447</v>
      </c>
      <c r="G236" s="80">
        <v>84868</v>
      </c>
      <c r="H236" s="80">
        <v>6676</v>
      </c>
      <c r="I236" s="64">
        <v>0</v>
      </c>
      <c r="J236" s="81">
        <v>323</v>
      </c>
      <c r="K236" s="81">
        <v>-340</v>
      </c>
      <c r="L236" s="81">
        <v>0</v>
      </c>
      <c r="M236" s="81">
        <v>91527</v>
      </c>
      <c r="N236" s="81">
        <v>920</v>
      </c>
      <c r="O236" s="81">
        <v>3</v>
      </c>
      <c r="P236" s="81">
        <v>923</v>
      </c>
      <c r="Q236" s="81">
        <v>163</v>
      </c>
      <c r="R236" s="81">
        <v>760</v>
      </c>
      <c r="S236" s="81">
        <v>7</v>
      </c>
      <c r="T236" s="81">
        <v>163</v>
      </c>
      <c r="U236" s="81">
        <v>0</v>
      </c>
    </row>
    <row r="237" spans="1:21" x14ac:dyDescent="0.3">
      <c r="A237" s="64">
        <v>236</v>
      </c>
      <c r="B237" s="64" t="s">
        <v>366</v>
      </c>
      <c r="C237" s="64" t="s">
        <v>129</v>
      </c>
      <c r="D237" s="64" t="s">
        <v>1159</v>
      </c>
      <c r="E237" s="64">
        <v>2019</v>
      </c>
      <c r="F237" s="81">
        <v>101985</v>
      </c>
      <c r="G237" s="80">
        <v>91881</v>
      </c>
      <c r="H237" s="80">
        <v>7750</v>
      </c>
      <c r="I237" s="64">
        <v>0</v>
      </c>
      <c r="J237" s="81">
        <v>317</v>
      </c>
      <c r="K237" s="81">
        <v>-308</v>
      </c>
      <c r="L237" s="81">
        <v>42</v>
      </c>
      <c r="M237" s="81">
        <v>99681</v>
      </c>
      <c r="N237" s="81">
        <v>2303</v>
      </c>
      <c r="O237" s="81">
        <v>4</v>
      </c>
      <c r="P237" s="81">
        <v>2518</v>
      </c>
      <c r="Q237" s="81">
        <v>571</v>
      </c>
      <c r="R237" s="81">
        <v>1947</v>
      </c>
      <c r="S237" s="81">
        <v>0</v>
      </c>
      <c r="T237" s="81">
        <v>571</v>
      </c>
      <c r="U237" s="81">
        <v>0</v>
      </c>
    </row>
    <row r="238" spans="1:21" x14ac:dyDescent="0.3">
      <c r="A238" s="64">
        <v>237</v>
      </c>
      <c r="B238" s="64" t="s">
        <v>366</v>
      </c>
      <c r="C238" s="64" t="s">
        <v>129</v>
      </c>
      <c r="D238" s="64" t="s">
        <v>1159</v>
      </c>
      <c r="E238" s="64">
        <v>2018</v>
      </c>
      <c r="F238" s="81">
        <v>122143</v>
      </c>
      <c r="G238" s="80">
        <v>110711</v>
      </c>
      <c r="H238" s="80">
        <v>8186</v>
      </c>
      <c r="I238" s="64">
        <v>0</v>
      </c>
      <c r="J238" s="81">
        <v>490</v>
      </c>
      <c r="K238" s="81">
        <v>-85</v>
      </c>
      <c r="L238" s="81">
        <v>0</v>
      </c>
      <c r="M238" s="81">
        <v>119327</v>
      </c>
      <c r="N238" s="81">
        <v>2815</v>
      </c>
      <c r="O238" s="81">
        <v>5</v>
      </c>
      <c r="P238" s="81">
        <v>2821</v>
      </c>
      <c r="Q238" s="81">
        <v>609</v>
      </c>
      <c r="R238" s="81">
        <v>2211</v>
      </c>
      <c r="S238" s="81">
        <v>0</v>
      </c>
      <c r="T238" s="81">
        <v>609</v>
      </c>
      <c r="U238" s="81">
        <v>0</v>
      </c>
    </row>
    <row r="239" spans="1:21" x14ac:dyDescent="0.3">
      <c r="A239" s="64">
        <v>238</v>
      </c>
      <c r="B239" s="64" t="s">
        <v>366</v>
      </c>
      <c r="C239" s="64" t="s">
        <v>129</v>
      </c>
      <c r="D239" s="64" t="s">
        <v>1159</v>
      </c>
      <c r="E239" s="64">
        <v>2017</v>
      </c>
      <c r="F239" s="81">
        <v>116235</v>
      </c>
      <c r="G239" s="80">
        <v>106190</v>
      </c>
      <c r="H239" s="80">
        <v>7449</v>
      </c>
      <c r="I239" s="64">
        <v>0</v>
      </c>
      <c r="J239" s="81">
        <v>677</v>
      </c>
      <c r="K239" s="81">
        <v>-223</v>
      </c>
      <c r="L239" s="81">
        <v>-13</v>
      </c>
      <c r="M239" s="81">
        <v>114188</v>
      </c>
      <c r="N239" s="81">
        <v>2047</v>
      </c>
      <c r="O239" s="81">
        <v>-21</v>
      </c>
      <c r="P239" s="81">
        <v>2351</v>
      </c>
      <c r="Q239" s="81">
        <v>480</v>
      </c>
      <c r="R239" s="81">
        <v>1871</v>
      </c>
      <c r="S239" s="81">
        <v>7</v>
      </c>
      <c r="T239" s="81">
        <v>480</v>
      </c>
      <c r="U239" s="81">
        <v>0</v>
      </c>
    </row>
    <row r="240" spans="1:21" x14ac:dyDescent="0.3">
      <c r="A240" s="64">
        <v>239</v>
      </c>
      <c r="B240" s="64" t="s">
        <v>366</v>
      </c>
      <c r="C240" s="64" t="s">
        <v>129</v>
      </c>
      <c r="D240" s="64" t="s">
        <v>1159</v>
      </c>
      <c r="E240" s="64">
        <v>2016</v>
      </c>
      <c r="F240" s="81">
        <v>99184</v>
      </c>
      <c r="G240" s="80">
        <v>90426</v>
      </c>
      <c r="H240" s="80">
        <v>6657</v>
      </c>
      <c r="I240" s="64">
        <v>0</v>
      </c>
      <c r="J240" s="81">
        <v>554</v>
      </c>
      <c r="K240" s="81">
        <v>-261</v>
      </c>
      <c r="L240" s="81">
        <v>-112</v>
      </c>
      <c r="M240" s="81">
        <v>97403</v>
      </c>
      <c r="N240" s="81">
        <v>1781</v>
      </c>
      <c r="O240" s="81">
        <v>-161</v>
      </c>
      <c r="P240" s="81">
        <v>2204</v>
      </c>
      <c r="Q240" s="81">
        <v>451</v>
      </c>
      <c r="R240" s="81">
        <v>1752</v>
      </c>
      <c r="S240" s="81">
        <v>0</v>
      </c>
      <c r="T240" s="81">
        <v>451</v>
      </c>
      <c r="U240" s="81">
        <v>0</v>
      </c>
    </row>
    <row r="241" spans="1:21" x14ac:dyDescent="0.3">
      <c r="A241" s="64">
        <v>240</v>
      </c>
      <c r="B241" s="64" t="s">
        <v>366</v>
      </c>
      <c r="C241" s="64" t="s">
        <v>129</v>
      </c>
      <c r="D241" s="64" t="s">
        <v>1159</v>
      </c>
      <c r="E241" s="64">
        <v>2015</v>
      </c>
      <c r="F241" s="81">
        <v>91116</v>
      </c>
      <c r="G241" s="80">
        <v>81106</v>
      </c>
      <c r="H241" s="80">
        <v>7581</v>
      </c>
      <c r="I241" s="64">
        <v>0</v>
      </c>
      <c r="J241" s="81">
        <v>318</v>
      </c>
      <c r="K241" s="81">
        <v>-199</v>
      </c>
      <c r="L241" s="81">
        <v>-133</v>
      </c>
      <c r="M241" s="81">
        <v>88687</v>
      </c>
      <c r="N241" s="81">
        <v>2429</v>
      </c>
      <c r="O241" s="81">
        <v>-226</v>
      </c>
      <c r="P241" s="81">
        <v>2202</v>
      </c>
      <c r="Q241" s="81">
        <v>498</v>
      </c>
      <c r="R241" s="81">
        <v>1704</v>
      </c>
      <c r="S241" s="81">
        <v>7</v>
      </c>
      <c r="T241" s="81">
        <v>498</v>
      </c>
      <c r="U241" s="81">
        <v>0</v>
      </c>
    </row>
    <row r="242" spans="1:21" x14ac:dyDescent="0.3">
      <c r="A242" s="64">
        <v>241</v>
      </c>
      <c r="B242" s="64" t="s">
        <v>366</v>
      </c>
      <c r="C242" s="64" t="s">
        <v>129</v>
      </c>
      <c r="D242" s="64" t="s">
        <v>1159</v>
      </c>
      <c r="E242" s="64">
        <v>2014</v>
      </c>
      <c r="F242" s="81">
        <v>64180</v>
      </c>
      <c r="G242" s="80">
        <v>58663</v>
      </c>
      <c r="H242" s="80">
        <v>5463</v>
      </c>
      <c r="I242" s="64">
        <v>0</v>
      </c>
      <c r="J242" s="81">
        <v>197</v>
      </c>
      <c r="K242" s="81">
        <v>-291</v>
      </c>
      <c r="L242" s="81">
        <v>0</v>
      </c>
      <c r="M242" s="81">
        <v>64031</v>
      </c>
      <c r="N242" s="81">
        <v>148</v>
      </c>
      <c r="O242" s="81">
        <v>841</v>
      </c>
      <c r="P242" s="81">
        <v>1501</v>
      </c>
      <c r="Q242" s="81">
        <v>337</v>
      </c>
      <c r="R242" s="81">
        <v>1164</v>
      </c>
      <c r="S242" s="81">
        <v>7</v>
      </c>
      <c r="T242" s="81">
        <v>337</v>
      </c>
      <c r="U242" s="81">
        <v>0</v>
      </c>
    </row>
    <row r="243" spans="1:21" x14ac:dyDescent="0.3">
      <c r="A243" s="64">
        <v>242</v>
      </c>
      <c r="B243" s="64" t="s">
        <v>366</v>
      </c>
      <c r="C243" s="64" t="s">
        <v>129</v>
      </c>
      <c r="D243" s="64" t="s">
        <v>1159</v>
      </c>
      <c r="E243" s="64">
        <v>2013</v>
      </c>
      <c r="F243" s="81">
        <v>65223</v>
      </c>
      <c r="G243" s="80">
        <v>60007</v>
      </c>
      <c r="H243" s="80">
        <v>5605</v>
      </c>
      <c r="I243" s="64">
        <v>0</v>
      </c>
      <c r="J243" s="81">
        <v>0</v>
      </c>
      <c r="K243" s="81">
        <v>-433</v>
      </c>
      <c r="L243" s="81">
        <v>0</v>
      </c>
      <c r="M243" s="81">
        <v>65179</v>
      </c>
      <c r="N243" s="81">
        <v>44</v>
      </c>
      <c r="O243" s="81">
        <v>2003</v>
      </c>
      <c r="P243" s="81">
        <v>2047</v>
      </c>
      <c r="Q243" s="81">
        <v>573</v>
      </c>
      <c r="R243" s="81">
        <v>1474</v>
      </c>
      <c r="S243" s="81">
        <v>19</v>
      </c>
      <c r="T243" s="81">
        <v>0</v>
      </c>
      <c r="U243" s="81">
        <v>0</v>
      </c>
    </row>
    <row r="244" spans="1:21" x14ac:dyDescent="0.3">
      <c r="A244" s="64">
        <v>243</v>
      </c>
      <c r="B244" s="64" t="s">
        <v>366</v>
      </c>
      <c r="C244" s="64" t="s">
        <v>133</v>
      </c>
      <c r="D244" s="64" t="s">
        <v>1160</v>
      </c>
      <c r="E244" s="64">
        <v>2023</v>
      </c>
      <c r="F244" s="81">
        <v>15585</v>
      </c>
      <c r="G244" s="80">
        <v>12408</v>
      </c>
      <c r="H244" s="80">
        <v>4745</v>
      </c>
      <c r="I244" s="64">
        <v>0</v>
      </c>
      <c r="J244" s="81">
        <v>202</v>
      </c>
      <c r="K244" s="81">
        <v>-225</v>
      </c>
      <c r="L244" s="81">
        <v>0</v>
      </c>
      <c r="M244" s="81">
        <v>17130</v>
      </c>
      <c r="N244" s="81">
        <v>-1545</v>
      </c>
      <c r="O244" s="81">
        <v>-214</v>
      </c>
      <c r="P244" s="81">
        <v>-1759</v>
      </c>
      <c r="Q244" s="81">
        <v>0</v>
      </c>
      <c r="R244" s="81">
        <v>-1759</v>
      </c>
      <c r="S244" s="81">
        <v>0</v>
      </c>
      <c r="T244" s="81">
        <v>0</v>
      </c>
      <c r="U244" s="81">
        <v>0</v>
      </c>
    </row>
    <row r="245" spans="1:21" x14ac:dyDescent="0.3">
      <c r="A245" s="64">
        <v>244</v>
      </c>
      <c r="B245" s="64" t="s">
        <v>366</v>
      </c>
      <c r="C245" s="64" t="s">
        <v>133</v>
      </c>
      <c r="D245" s="64" t="s">
        <v>1160</v>
      </c>
      <c r="E245" s="64">
        <v>2022</v>
      </c>
      <c r="F245" s="81">
        <v>40052</v>
      </c>
      <c r="G245" s="80">
        <v>30763</v>
      </c>
      <c r="H245" s="80">
        <v>7124</v>
      </c>
      <c r="I245" s="64">
        <v>0</v>
      </c>
      <c r="J245" s="81">
        <v>202</v>
      </c>
      <c r="K245" s="81">
        <v>-116</v>
      </c>
      <c r="L245" s="81">
        <v>0</v>
      </c>
      <c r="M245" s="81">
        <v>37973</v>
      </c>
      <c r="N245" s="81">
        <v>2079</v>
      </c>
      <c r="O245" s="81">
        <v>-29</v>
      </c>
      <c r="P245" s="81">
        <v>2049</v>
      </c>
      <c r="Q245" s="81">
        <v>468</v>
      </c>
      <c r="R245" s="81">
        <v>1581</v>
      </c>
      <c r="S245" s="81">
        <v>0</v>
      </c>
      <c r="T245" s="81">
        <v>468</v>
      </c>
      <c r="U245" s="81">
        <v>0</v>
      </c>
    </row>
    <row r="246" spans="1:21" x14ac:dyDescent="0.3">
      <c r="A246" s="64">
        <v>245</v>
      </c>
      <c r="B246" s="64" t="s">
        <v>366</v>
      </c>
      <c r="C246" s="64" t="s">
        <v>133</v>
      </c>
      <c r="D246" s="64" t="s">
        <v>1160</v>
      </c>
      <c r="E246" s="64">
        <v>2021</v>
      </c>
      <c r="F246" s="81">
        <v>38850</v>
      </c>
      <c r="G246" s="80">
        <v>29108</v>
      </c>
      <c r="H246" s="80">
        <v>7347</v>
      </c>
      <c r="I246" s="64">
        <v>0</v>
      </c>
      <c r="J246" s="81">
        <v>151</v>
      </c>
      <c r="K246" s="81">
        <v>-147</v>
      </c>
      <c r="L246" s="81">
        <v>0</v>
      </c>
      <c r="M246" s="81">
        <v>36458</v>
      </c>
      <c r="N246" s="81">
        <v>2392</v>
      </c>
      <c r="O246" s="81">
        <v>-6</v>
      </c>
      <c r="P246" s="81">
        <v>2386</v>
      </c>
      <c r="Q246" s="81">
        <v>362</v>
      </c>
      <c r="R246" s="81">
        <v>2025</v>
      </c>
      <c r="S246" s="81">
        <v>0</v>
      </c>
      <c r="T246" s="81">
        <v>362</v>
      </c>
      <c r="U246" s="81">
        <v>0</v>
      </c>
    </row>
    <row r="247" spans="1:21" x14ac:dyDescent="0.3">
      <c r="A247" s="64">
        <v>246</v>
      </c>
      <c r="B247" s="64" t="s">
        <v>366</v>
      </c>
      <c r="C247" s="64" t="s">
        <v>133</v>
      </c>
      <c r="D247" s="64" t="s">
        <v>1160</v>
      </c>
      <c r="E247" s="64">
        <v>2020</v>
      </c>
      <c r="F247" s="81">
        <v>34336</v>
      </c>
      <c r="G247" s="80">
        <v>24684</v>
      </c>
      <c r="H247" s="80">
        <v>8093</v>
      </c>
      <c r="I247" s="64">
        <v>0</v>
      </c>
      <c r="J247" s="81">
        <v>0</v>
      </c>
      <c r="K247" s="81">
        <v>-416</v>
      </c>
      <c r="L247" s="81">
        <v>0</v>
      </c>
      <c r="M247" s="81">
        <v>32361</v>
      </c>
      <c r="N247" s="81">
        <v>1975</v>
      </c>
      <c r="O247" s="81">
        <v>5</v>
      </c>
      <c r="P247" s="81">
        <v>2320</v>
      </c>
      <c r="Q247" s="81">
        <v>350</v>
      </c>
      <c r="R247" s="81">
        <v>1969</v>
      </c>
      <c r="S247" s="81">
        <v>0</v>
      </c>
      <c r="T247" s="81">
        <v>350</v>
      </c>
      <c r="U247" s="81">
        <v>0</v>
      </c>
    </row>
    <row r="248" spans="1:21" x14ac:dyDescent="0.3">
      <c r="A248" s="64">
        <v>247</v>
      </c>
      <c r="B248" s="64" t="s">
        <v>366</v>
      </c>
      <c r="C248" s="64" t="s">
        <v>133</v>
      </c>
      <c r="D248" s="64" t="s">
        <v>1160</v>
      </c>
      <c r="E248" s="64">
        <v>2019</v>
      </c>
      <c r="F248" s="81">
        <v>39166</v>
      </c>
      <c r="G248" s="80">
        <v>27683</v>
      </c>
      <c r="H248" s="80">
        <v>9092</v>
      </c>
      <c r="I248" s="64">
        <v>0</v>
      </c>
      <c r="J248" s="81">
        <v>0</v>
      </c>
      <c r="K248" s="81">
        <v>-83</v>
      </c>
      <c r="L248" s="81">
        <v>0</v>
      </c>
      <c r="M248" s="81">
        <v>36706</v>
      </c>
      <c r="N248" s="81">
        <v>2460</v>
      </c>
      <c r="O248" s="81">
        <v>46</v>
      </c>
      <c r="P248" s="81">
        <v>2506</v>
      </c>
      <c r="Q248" s="81">
        <v>534</v>
      </c>
      <c r="R248" s="81">
        <v>1973</v>
      </c>
      <c r="S248" s="81">
        <v>0</v>
      </c>
      <c r="T248" s="81">
        <v>534</v>
      </c>
      <c r="U248" s="81">
        <v>0</v>
      </c>
    </row>
    <row r="249" spans="1:21" x14ac:dyDescent="0.3">
      <c r="A249" s="64">
        <v>248</v>
      </c>
      <c r="B249" s="64" t="s">
        <v>366</v>
      </c>
      <c r="C249" s="64" t="s">
        <v>133</v>
      </c>
      <c r="D249" s="64" t="s">
        <v>1160</v>
      </c>
      <c r="E249" s="64">
        <v>2018</v>
      </c>
      <c r="F249" s="81">
        <v>29301</v>
      </c>
      <c r="G249" s="80">
        <v>20583</v>
      </c>
      <c r="H249" s="80">
        <v>7230</v>
      </c>
      <c r="I249" s="64">
        <v>0</v>
      </c>
      <c r="J249" s="81">
        <v>0</v>
      </c>
      <c r="K249" s="81">
        <v>-80</v>
      </c>
      <c r="L249" s="81">
        <v>0</v>
      </c>
      <c r="M249" s="81">
        <v>27734</v>
      </c>
      <c r="N249" s="81">
        <v>1568</v>
      </c>
      <c r="O249" s="81">
        <v>-15</v>
      </c>
      <c r="P249" s="81">
        <v>1553</v>
      </c>
      <c r="Q249" s="81">
        <v>327</v>
      </c>
      <c r="R249" s="81">
        <v>1226</v>
      </c>
      <c r="S249" s="81">
        <v>0</v>
      </c>
      <c r="T249" s="81">
        <v>327</v>
      </c>
      <c r="U249" s="81">
        <v>0</v>
      </c>
    </row>
    <row r="250" spans="1:21" x14ac:dyDescent="0.3">
      <c r="A250" s="64">
        <v>249</v>
      </c>
      <c r="B250" s="64" t="s">
        <v>366</v>
      </c>
      <c r="C250" s="64" t="s">
        <v>133</v>
      </c>
      <c r="D250" s="64" t="s">
        <v>1160</v>
      </c>
      <c r="E250" s="64">
        <v>2017</v>
      </c>
      <c r="F250" s="81">
        <v>21788</v>
      </c>
      <c r="G250" s="80">
        <v>13031</v>
      </c>
      <c r="H250" s="80">
        <v>7012</v>
      </c>
      <c r="I250" s="64">
        <v>0</v>
      </c>
      <c r="J250" s="81">
        <v>0</v>
      </c>
      <c r="K250" s="81">
        <v>-468</v>
      </c>
      <c r="L250" s="81">
        <v>0</v>
      </c>
      <c r="M250" s="81">
        <v>19575</v>
      </c>
      <c r="N250" s="81">
        <v>2213</v>
      </c>
      <c r="O250" s="81">
        <v>-2</v>
      </c>
      <c r="P250" s="81">
        <v>2211</v>
      </c>
      <c r="Q250" s="81">
        <v>473</v>
      </c>
      <c r="R250" s="81">
        <v>1738</v>
      </c>
      <c r="S250" s="81">
        <v>0</v>
      </c>
      <c r="T250" s="81">
        <v>473</v>
      </c>
      <c r="U250" s="81">
        <v>0</v>
      </c>
    </row>
    <row r="251" spans="1:21" x14ac:dyDescent="0.3">
      <c r="A251" s="64">
        <v>250</v>
      </c>
      <c r="B251" s="64" t="s">
        <v>366</v>
      </c>
      <c r="C251" s="64" t="s">
        <v>133</v>
      </c>
      <c r="D251" s="64" t="s">
        <v>1160</v>
      </c>
      <c r="E251" s="64">
        <v>2016</v>
      </c>
      <c r="F251" s="81">
        <v>21081</v>
      </c>
      <c r="G251" s="80">
        <v>12497</v>
      </c>
      <c r="H251" s="80">
        <v>6672</v>
      </c>
      <c r="I251" s="64">
        <v>0</v>
      </c>
      <c r="J251" s="81">
        <v>0</v>
      </c>
      <c r="K251" s="81">
        <v>-411</v>
      </c>
      <c r="L251" s="81">
        <v>0</v>
      </c>
      <c r="M251" s="81">
        <v>18758</v>
      </c>
      <c r="N251" s="81">
        <v>2323</v>
      </c>
      <c r="O251" s="81">
        <v>-1</v>
      </c>
      <c r="P251" s="81">
        <v>2322</v>
      </c>
      <c r="Q251" s="81">
        <v>499</v>
      </c>
      <c r="R251" s="81">
        <v>1822</v>
      </c>
      <c r="S251" s="81">
        <v>0</v>
      </c>
      <c r="T251" s="81">
        <v>499</v>
      </c>
      <c r="U251" s="81">
        <v>0</v>
      </c>
    </row>
    <row r="252" spans="1:21" x14ac:dyDescent="0.3">
      <c r="A252" s="64">
        <v>251</v>
      </c>
      <c r="B252" s="64" t="s">
        <v>366</v>
      </c>
      <c r="C252" s="64" t="s">
        <v>133</v>
      </c>
      <c r="D252" s="64" t="s">
        <v>1160</v>
      </c>
      <c r="E252" s="64">
        <v>2015</v>
      </c>
      <c r="F252" s="81">
        <v>22543</v>
      </c>
      <c r="G252" s="80">
        <v>13979</v>
      </c>
      <c r="H252" s="80">
        <v>6708</v>
      </c>
      <c r="I252" s="64">
        <v>0</v>
      </c>
      <c r="J252" s="81">
        <v>0</v>
      </c>
      <c r="K252" s="81">
        <v>-482</v>
      </c>
      <c r="L252" s="81">
        <v>0</v>
      </c>
      <c r="M252" s="81">
        <v>20205</v>
      </c>
      <c r="N252" s="81">
        <v>2339</v>
      </c>
      <c r="O252" s="81">
        <v>20</v>
      </c>
      <c r="P252" s="81">
        <v>2358</v>
      </c>
      <c r="Q252" s="81">
        <v>558</v>
      </c>
      <c r="R252" s="81">
        <v>1801</v>
      </c>
      <c r="S252" s="81">
        <v>0</v>
      </c>
      <c r="T252" s="81">
        <v>558</v>
      </c>
      <c r="U252" s="81">
        <v>0</v>
      </c>
    </row>
    <row r="253" spans="1:21" x14ac:dyDescent="0.3">
      <c r="A253" s="64">
        <v>252</v>
      </c>
      <c r="B253" s="64" t="s">
        <v>366</v>
      </c>
      <c r="C253" s="64" t="s">
        <v>133</v>
      </c>
      <c r="D253" s="64" t="s">
        <v>1160</v>
      </c>
      <c r="E253" s="64">
        <v>2014</v>
      </c>
      <c r="F253" s="81">
        <v>22335</v>
      </c>
      <c r="G253" s="80">
        <v>14447</v>
      </c>
      <c r="H253" s="80">
        <v>6279</v>
      </c>
      <c r="I253" s="64">
        <v>0</v>
      </c>
      <c r="J253" s="81">
        <v>0</v>
      </c>
      <c r="K253" s="81">
        <v>-659</v>
      </c>
      <c r="L253" s="81">
        <v>0</v>
      </c>
      <c r="M253" s="81">
        <v>20068</v>
      </c>
      <c r="N253" s="81">
        <v>2267</v>
      </c>
      <c r="O253" s="81">
        <v>29</v>
      </c>
      <c r="P253" s="81">
        <v>2297</v>
      </c>
      <c r="Q253" s="81">
        <v>531</v>
      </c>
      <c r="R253" s="81">
        <v>1765</v>
      </c>
      <c r="S253" s="81">
        <v>0</v>
      </c>
      <c r="T253" s="81">
        <v>531</v>
      </c>
      <c r="U253" s="81">
        <v>0</v>
      </c>
    </row>
    <row r="254" spans="1:21" x14ac:dyDescent="0.3">
      <c r="A254" s="64">
        <v>253</v>
      </c>
      <c r="B254" s="64" t="s">
        <v>366</v>
      </c>
      <c r="C254" s="64" t="s">
        <v>133</v>
      </c>
      <c r="D254" s="64" t="s">
        <v>1160</v>
      </c>
      <c r="E254" s="64">
        <v>2013</v>
      </c>
      <c r="F254" s="81">
        <v>23972</v>
      </c>
      <c r="G254" s="80">
        <v>15364</v>
      </c>
      <c r="H254" s="80">
        <v>6817</v>
      </c>
      <c r="I254" s="64">
        <v>0</v>
      </c>
      <c r="J254" s="81">
        <v>0</v>
      </c>
      <c r="K254" s="81">
        <v>-932</v>
      </c>
      <c r="L254" s="81">
        <v>0</v>
      </c>
      <c r="M254" s="81">
        <v>21249</v>
      </c>
      <c r="N254" s="81">
        <v>2723</v>
      </c>
      <c r="O254" s="81">
        <v>-77</v>
      </c>
      <c r="P254" s="81">
        <v>2646</v>
      </c>
      <c r="Q254" s="81">
        <v>358</v>
      </c>
      <c r="R254" s="81">
        <v>2288</v>
      </c>
      <c r="S254" s="81">
        <v>0</v>
      </c>
      <c r="T254" s="81">
        <v>358</v>
      </c>
      <c r="U254" s="81">
        <v>0</v>
      </c>
    </row>
    <row r="255" spans="1:21" x14ac:dyDescent="0.3">
      <c r="A255" s="64">
        <v>254</v>
      </c>
      <c r="B255" s="64" t="s">
        <v>366</v>
      </c>
      <c r="C255" s="64" t="s">
        <v>125</v>
      </c>
      <c r="D255" s="64" t="s">
        <v>1161</v>
      </c>
      <c r="E255" s="64">
        <v>2023</v>
      </c>
      <c r="F255" s="81">
        <v>866319</v>
      </c>
      <c r="G255" s="80">
        <v>690885</v>
      </c>
      <c r="H255" s="80">
        <v>133401</v>
      </c>
      <c r="I255" s="64">
        <v>0</v>
      </c>
      <c r="J255" s="81">
        <v>877</v>
      </c>
      <c r="K255" s="81">
        <v>-70292</v>
      </c>
      <c r="L255" s="81">
        <v>248</v>
      </c>
      <c r="M255" s="81">
        <v>801985</v>
      </c>
      <c r="N255" s="81">
        <v>64334</v>
      </c>
      <c r="O255" s="81">
        <v>230</v>
      </c>
      <c r="P255" s="81">
        <v>64564</v>
      </c>
      <c r="Q255" s="81">
        <v>14989</v>
      </c>
      <c r="R255" s="81">
        <v>49576</v>
      </c>
      <c r="S255" s="81">
        <v>0</v>
      </c>
      <c r="T255" s="81">
        <v>14989</v>
      </c>
      <c r="U255" s="81">
        <v>0</v>
      </c>
    </row>
    <row r="256" spans="1:21" x14ac:dyDescent="0.3">
      <c r="A256" s="64">
        <v>255</v>
      </c>
      <c r="B256" s="64" t="s">
        <v>366</v>
      </c>
      <c r="C256" s="64" t="s">
        <v>125</v>
      </c>
      <c r="D256" s="64" t="s">
        <v>1161</v>
      </c>
      <c r="E256" s="64">
        <v>2022</v>
      </c>
      <c r="F256" s="81">
        <v>1454563</v>
      </c>
      <c r="G256" s="80">
        <v>1258883</v>
      </c>
      <c r="H256" s="80">
        <v>170902</v>
      </c>
      <c r="I256" s="64">
        <v>0</v>
      </c>
      <c r="J256" s="81">
        <v>662</v>
      </c>
      <c r="K256" s="81">
        <v>-75072</v>
      </c>
      <c r="L256" s="81">
        <v>1116</v>
      </c>
      <c r="M256" s="81">
        <v>1412923</v>
      </c>
      <c r="N256" s="81">
        <v>41640</v>
      </c>
      <c r="O256" s="81">
        <v>28467</v>
      </c>
      <c r="P256" s="81">
        <v>70107</v>
      </c>
      <c r="Q256" s="81">
        <v>17321</v>
      </c>
      <c r="R256" s="81">
        <v>52786</v>
      </c>
      <c r="S256" s="81">
        <v>0</v>
      </c>
      <c r="T256" s="81">
        <v>17321</v>
      </c>
      <c r="U256" s="81">
        <v>0</v>
      </c>
    </row>
    <row r="257" spans="1:21" x14ac:dyDescent="0.3">
      <c r="A257" s="64">
        <v>256</v>
      </c>
      <c r="B257" s="64" t="s">
        <v>366</v>
      </c>
      <c r="C257" s="64" t="s">
        <v>125</v>
      </c>
      <c r="D257" s="64" t="s">
        <v>1161</v>
      </c>
      <c r="E257" s="64">
        <v>2021</v>
      </c>
      <c r="F257" s="81">
        <v>930609</v>
      </c>
      <c r="G257" s="80">
        <v>787257</v>
      </c>
      <c r="H257" s="80">
        <v>156829</v>
      </c>
      <c r="I257" s="64">
        <v>0</v>
      </c>
      <c r="J257" s="81">
        <v>903</v>
      </c>
      <c r="K257" s="81">
        <v>-26261</v>
      </c>
      <c r="L257" s="81">
        <v>0</v>
      </c>
      <c r="M257" s="81">
        <v>944687</v>
      </c>
      <c r="N257" s="81">
        <v>-14078</v>
      </c>
      <c r="O257" s="81">
        <v>79894</v>
      </c>
      <c r="P257" s="81">
        <v>65945</v>
      </c>
      <c r="Q257" s="81">
        <v>13663</v>
      </c>
      <c r="R257" s="81">
        <v>52283</v>
      </c>
      <c r="S257" s="81">
        <v>0</v>
      </c>
      <c r="T257" s="81">
        <v>13663</v>
      </c>
      <c r="U257" s="81">
        <v>0</v>
      </c>
    </row>
    <row r="258" spans="1:21" x14ac:dyDescent="0.3">
      <c r="A258" s="64">
        <v>257</v>
      </c>
      <c r="B258" s="64" t="s">
        <v>366</v>
      </c>
      <c r="C258" s="64" t="s">
        <v>125</v>
      </c>
      <c r="D258" s="64" t="s">
        <v>1161</v>
      </c>
      <c r="E258" s="64">
        <v>2020</v>
      </c>
      <c r="F258" s="81">
        <v>1408828</v>
      </c>
      <c r="G258" s="80">
        <v>1190253</v>
      </c>
      <c r="H258" s="80">
        <v>174609</v>
      </c>
      <c r="I258" s="64">
        <v>0</v>
      </c>
      <c r="J258" s="81">
        <v>992</v>
      </c>
      <c r="K258" s="81">
        <v>-24622</v>
      </c>
      <c r="L258" s="81">
        <v>0</v>
      </c>
      <c r="M258" s="81">
        <v>1368009</v>
      </c>
      <c r="N258" s="81">
        <v>40818</v>
      </c>
      <c r="O258" s="81">
        <v>-29</v>
      </c>
      <c r="P258" s="81">
        <v>48852</v>
      </c>
      <c r="Q258" s="81">
        <v>9786</v>
      </c>
      <c r="R258" s="81">
        <v>39065</v>
      </c>
      <c r="S258" s="81">
        <v>0</v>
      </c>
      <c r="T258" s="81">
        <v>9786</v>
      </c>
      <c r="U258" s="81">
        <v>0</v>
      </c>
    </row>
    <row r="259" spans="1:21" x14ac:dyDescent="0.3">
      <c r="A259" s="64">
        <v>258</v>
      </c>
      <c r="B259" s="64" t="s">
        <v>366</v>
      </c>
      <c r="C259" s="64" t="s">
        <v>125</v>
      </c>
      <c r="D259" s="64" t="s">
        <v>1161</v>
      </c>
      <c r="E259" s="64">
        <v>2019</v>
      </c>
      <c r="F259" s="81">
        <v>1048623</v>
      </c>
      <c r="G259" s="80">
        <v>816046</v>
      </c>
      <c r="H259" s="80">
        <v>181997</v>
      </c>
      <c r="I259" s="64">
        <v>0</v>
      </c>
      <c r="J259" s="81">
        <v>1324</v>
      </c>
      <c r="K259" s="81">
        <v>-26377</v>
      </c>
      <c r="L259" s="81">
        <v>0</v>
      </c>
      <c r="M259" s="81">
        <v>996951</v>
      </c>
      <c r="N259" s="81">
        <v>51671</v>
      </c>
      <c r="O259" s="81">
        <v>-953</v>
      </c>
      <c r="P259" s="81">
        <v>51441</v>
      </c>
      <c r="Q259" s="81">
        <v>10590</v>
      </c>
      <c r="R259" s="81">
        <v>40851</v>
      </c>
      <c r="S259" s="81">
        <v>0</v>
      </c>
      <c r="T259" s="81">
        <v>10590</v>
      </c>
      <c r="U259" s="81">
        <v>0</v>
      </c>
    </row>
    <row r="260" spans="1:21" x14ac:dyDescent="0.3">
      <c r="A260" s="64">
        <v>259</v>
      </c>
      <c r="B260" s="64" t="s">
        <v>366</v>
      </c>
      <c r="C260" s="64" t="s">
        <v>125</v>
      </c>
      <c r="D260" s="64" t="s">
        <v>1161</v>
      </c>
      <c r="E260" s="64">
        <v>2018</v>
      </c>
      <c r="F260" s="81">
        <v>982293</v>
      </c>
      <c r="G260" s="80">
        <v>748429</v>
      </c>
      <c r="H260" s="80">
        <v>180098</v>
      </c>
      <c r="I260" s="64">
        <v>0</v>
      </c>
      <c r="J260" s="81">
        <v>1484</v>
      </c>
      <c r="K260" s="81">
        <v>-16515</v>
      </c>
      <c r="L260" s="81">
        <v>0</v>
      </c>
      <c r="M260" s="81">
        <v>929251</v>
      </c>
      <c r="N260" s="81">
        <v>53042</v>
      </c>
      <c r="O260" s="81">
        <v>174</v>
      </c>
      <c r="P260" s="81">
        <v>53216</v>
      </c>
      <c r="Q260" s="81">
        <v>11141</v>
      </c>
      <c r="R260" s="81">
        <v>42075</v>
      </c>
      <c r="S260" s="81">
        <v>0</v>
      </c>
      <c r="T260" s="81">
        <v>11141</v>
      </c>
      <c r="U260" s="81">
        <v>0</v>
      </c>
    </row>
    <row r="261" spans="1:21" x14ac:dyDescent="0.3">
      <c r="A261" s="64">
        <v>260</v>
      </c>
      <c r="B261" s="64" t="s">
        <v>366</v>
      </c>
      <c r="C261" s="64" t="s">
        <v>125</v>
      </c>
      <c r="D261" s="64" t="s">
        <v>1161</v>
      </c>
      <c r="E261" s="64">
        <v>2017</v>
      </c>
      <c r="F261" s="81">
        <v>857984</v>
      </c>
      <c r="G261" s="80">
        <v>682679</v>
      </c>
      <c r="H261" s="80">
        <v>128376</v>
      </c>
      <c r="I261" s="64">
        <v>0</v>
      </c>
      <c r="J261" s="81">
        <v>8280</v>
      </c>
      <c r="K261" s="81">
        <v>-3646</v>
      </c>
      <c r="L261" s="81">
        <v>0</v>
      </c>
      <c r="M261" s="81">
        <v>815706</v>
      </c>
      <c r="N261" s="81">
        <v>42278</v>
      </c>
      <c r="O261" s="81">
        <v>-21</v>
      </c>
      <c r="P261" s="81">
        <v>42257</v>
      </c>
      <c r="Q261" s="81">
        <v>8556</v>
      </c>
      <c r="R261" s="81">
        <v>33701</v>
      </c>
      <c r="S261" s="81">
        <v>0</v>
      </c>
      <c r="T261" s="81">
        <v>8556</v>
      </c>
      <c r="U261" s="81">
        <v>0</v>
      </c>
    </row>
    <row r="262" spans="1:21" x14ac:dyDescent="0.3">
      <c r="A262" s="64">
        <v>261</v>
      </c>
      <c r="B262" s="64" t="s">
        <v>366</v>
      </c>
      <c r="C262" s="64" t="s">
        <v>125</v>
      </c>
      <c r="D262" s="64" t="s">
        <v>1161</v>
      </c>
      <c r="E262" s="64">
        <v>2016</v>
      </c>
      <c r="F262" s="81">
        <v>843273</v>
      </c>
      <c r="G262" s="80">
        <v>685181</v>
      </c>
      <c r="H262" s="80">
        <v>113452</v>
      </c>
      <c r="I262" s="64">
        <v>0</v>
      </c>
      <c r="J262" s="81">
        <v>8357</v>
      </c>
      <c r="K262" s="81">
        <v>-5942</v>
      </c>
      <c r="L262" s="81">
        <v>0</v>
      </c>
      <c r="M262" s="81">
        <v>801063</v>
      </c>
      <c r="N262" s="81">
        <v>42210</v>
      </c>
      <c r="O262" s="81">
        <v>-236</v>
      </c>
      <c r="P262" s="81">
        <v>41974</v>
      </c>
      <c r="Q262" s="81">
        <v>8815</v>
      </c>
      <c r="R262" s="81">
        <v>33159</v>
      </c>
      <c r="S262" s="81">
        <v>0</v>
      </c>
      <c r="T262" s="81">
        <v>8573</v>
      </c>
      <c r="U262" s="81">
        <v>242</v>
      </c>
    </row>
    <row r="263" spans="1:21" x14ac:dyDescent="0.3">
      <c r="A263" s="64">
        <v>262</v>
      </c>
      <c r="B263" s="64" t="s">
        <v>366</v>
      </c>
      <c r="C263" s="64" t="s">
        <v>125</v>
      </c>
      <c r="D263" s="64" t="s">
        <v>1161</v>
      </c>
      <c r="E263" s="64">
        <v>2015</v>
      </c>
      <c r="F263" s="81">
        <v>781773</v>
      </c>
      <c r="G263" s="80">
        <v>641500</v>
      </c>
      <c r="H263" s="80">
        <v>104644</v>
      </c>
      <c r="I263" s="64">
        <v>0</v>
      </c>
      <c r="J263" s="81">
        <v>5057</v>
      </c>
      <c r="K263" s="81">
        <v>-3790</v>
      </c>
      <c r="L263" s="81">
        <v>0</v>
      </c>
      <c r="M263" s="81">
        <v>747427</v>
      </c>
      <c r="N263" s="81">
        <v>34346</v>
      </c>
      <c r="O263" s="81">
        <v>-183</v>
      </c>
      <c r="P263" s="81">
        <v>34163</v>
      </c>
      <c r="Q263" s="81">
        <v>7714</v>
      </c>
      <c r="R263" s="81">
        <v>26449</v>
      </c>
      <c r="S263" s="81">
        <v>0</v>
      </c>
      <c r="T263" s="81">
        <v>6514</v>
      </c>
      <c r="U263" s="81">
        <v>1200</v>
      </c>
    </row>
    <row r="264" spans="1:21" x14ac:dyDescent="0.3">
      <c r="A264" s="64">
        <v>263</v>
      </c>
      <c r="B264" s="64" t="s">
        <v>366</v>
      </c>
      <c r="C264" s="64" t="s">
        <v>125</v>
      </c>
      <c r="D264" s="64" t="s">
        <v>1161</v>
      </c>
      <c r="E264" s="64">
        <v>2014</v>
      </c>
      <c r="F264" s="81">
        <v>775247</v>
      </c>
      <c r="G264" s="80">
        <v>641740</v>
      </c>
      <c r="H264" s="80">
        <v>106692</v>
      </c>
      <c r="I264" s="64">
        <v>0</v>
      </c>
      <c r="J264" s="81">
        <v>0</v>
      </c>
      <c r="K264" s="81">
        <v>-4976</v>
      </c>
      <c r="L264" s="81">
        <v>0</v>
      </c>
      <c r="M264" s="81">
        <v>743472</v>
      </c>
      <c r="N264" s="81">
        <v>31775</v>
      </c>
      <c r="O264" s="81">
        <v>2249</v>
      </c>
      <c r="P264" s="81">
        <v>34024</v>
      </c>
      <c r="Q264" s="81">
        <v>7510</v>
      </c>
      <c r="R264" s="81">
        <v>26514</v>
      </c>
      <c r="S264" s="81">
        <v>13</v>
      </c>
      <c r="T264" s="81">
        <v>7510</v>
      </c>
      <c r="U264" s="81">
        <v>0</v>
      </c>
    </row>
    <row r="265" spans="1:21" x14ac:dyDescent="0.3">
      <c r="A265" s="64">
        <v>264</v>
      </c>
      <c r="B265" s="64" t="s">
        <v>366</v>
      </c>
      <c r="C265" s="64" t="s">
        <v>125</v>
      </c>
      <c r="D265" s="64" t="s">
        <v>1161</v>
      </c>
      <c r="E265" s="64">
        <v>2013</v>
      </c>
      <c r="F265" s="81">
        <v>737575</v>
      </c>
      <c r="G265" s="80">
        <v>602642</v>
      </c>
      <c r="H265" s="80">
        <v>107248</v>
      </c>
      <c r="I265" s="64">
        <v>0</v>
      </c>
      <c r="J265" s="81">
        <v>1284</v>
      </c>
      <c r="K265" s="81">
        <v>-3455</v>
      </c>
      <c r="L265" s="81">
        <v>0</v>
      </c>
      <c r="M265" s="81">
        <v>707738</v>
      </c>
      <c r="N265" s="81">
        <v>29837</v>
      </c>
      <c r="O265" s="81">
        <v>1765</v>
      </c>
      <c r="P265" s="81">
        <v>31731</v>
      </c>
      <c r="Q265" s="81">
        <v>7971</v>
      </c>
      <c r="R265" s="81">
        <v>23761</v>
      </c>
      <c r="S265" s="81">
        <v>13</v>
      </c>
      <c r="T265" s="81">
        <v>7685</v>
      </c>
      <c r="U265" s="81">
        <v>285</v>
      </c>
    </row>
    <row r="266" spans="1:21" x14ac:dyDescent="0.3">
      <c r="A266" s="64">
        <v>265</v>
      </c>
      <c r="B266" s="64" t="s">
        <v>366</v>
      </c>
      <c r="C266" s="64" t="s">
        <v>79</v>
      </c>
      <c r="D266" s="64" t="s">
        <v>1162</v>
      </c>
      <c r="E266" s="64">
        <v>2023</v>
      </c>
      <c r="F266" s="81">
        <v>158625</v>
      </c>
      <c r="G266" s="80">
        <v>84678</v>
      </c>
      <c r="H266" s="80">
        <v>9749</v>
      </c>
      <c r="I266" s="64">
        <v>0</v>
      </c>
      <c r="J266" s="81">
        <v>177</v>
      </c>
      <c r="K266" s="81">
        <v>-3934</v>
      </c>
      <c r="L266" s="81">
        <v>24</v>
      </c>
      <c r="M266" s="81">
        <v>90695</v>
      </c>
      <c r="N266" s="81">
        <v>67930</v>
      </c>
      <c r="O266" s="81">
        <v>-306</v>
      </c>
      <c r="P266" s="81">
        <v>67624</v>
      </c>
      <c r="Q266" s="81">
        <v>13696</v>
      </c>
      <c r="R266" s="81">
        <v>53741</v>
      </c>
      <c r="S266" s="81">
        <v>0</v>
      </c>
      <c r="T266" s="81">
        <v>13696</v>
      </c>
      <c r="U266" s="81">
        <v>0</v>
      </c>
    </row>
    <row r="267" spans="1:21" x14ac:dyDescent="0.3">
      <c r="A267" s="64">
        <v>266</v>
      </c>
      <c r="B267" s="64" t="s">
        <v>366</v>
      </c>
      <c r="C267" s="64" t="s">
        <v>79</v>
      </c>
      <c r="D267" s="64" t="s">
        <v>1162</v>
      </c>
      <c r="E267" s="64">
        <v>2022</v>
      </c>
      <c r="F267" s="81">
        <v>177266</v>
      </c>
      <c r="G267" s="80">
        <v>98600</v>
      </c>
      <c r="H267" s="80">
        <v>9078</v>
      </c>
      <c r="I267" s="64">
        <v>0</v>
      </c>
      <c r="J267" s="81">
        <v>173</v>
      </c>
      <c r="K267" s="81">
        <v>-2416</v>
      </c>
      <c r="L267" s="81">
        <v>254</v>
      </c>
      <c r="M267" s="81">
        <v>105689</v>
      </c>
      <c r="N267" s="81">
        <v>71577</v>
      </c>
      <c r="O267" s="81">
        <v>6</v>
      </c>
      <c r="P267" s="81">
        <v>71583</v>
      </c>
      <c r="Q267" s="81">
        <v>14308</v>
      </c>
      <c r="R267" s="81">
        <v>57188</v>
      </c>
      <c r="S267" s="81">
        <v>0</v>
      </c>
      <c r="T267" s="81">
        <v>14308</v>
      </c>
      <c r="U267" s="81">
        <v>0</v>
      </c>
    </row>
    <row r="268" spans="1:21" x14ac:dyDescent="0.3">
      <c r="A268" s="64">
        <v>267</v>
      </c>
      <c r="B268" s="64" t="s">
        <v>366</v>
      </c>
      <c r="C268" s="64" t="s">
        <v>79</v>
      </c>
      <c r="D268" s="64" t="s">
        <v>1162</v>
      </c>
      <c r="E268" s="64">
        <v>2021</v>
      </c>
      <c r="F268" s="81">
        <v>165837</v>
      </c>
      <c r="G268" s="80">
        <v>92834</v>
      </c>
      <c r="H268" s="80">
        <v>8505</v>
      </c>
      <c r="I268" s="64">
        <v>0</v>
      </c>
      <c r="J268" s="81">
        <v>165</v>
      </c>
      <c r="K268" s="81">
        <v>-1639</v>
      </c>
      <c r="L268" s="81">
        <v>840</v>
      </c>
      <c r="M268" s="81">
        <v>101718</v>
      </c>
      <c r="N268" s="81">
        <v>64119</v>
      </c>
      <c r="O268" s="81">
        <v>117</v>
      </c>
      <c r="P268" s="81">
        <v>64237</v>
      </c>
      <c r="Q268" s="81">
        <v>13083</v>
      </c>
      <c r="R268" s="81">
        <v>51141</v>
      </c>
      <c r="S268" s="81">
        <v>0</v>
      </c>
      <c r="T268" s="81">
        <v>13083</v>
      </c>
      <c r="U268" s="81">
        <v>0</v>
      </c>
    </row>
    <row r="269" spans="1:21" x14ac:dyDescent="0.3">
      <c r="A269" s="64">
        <v>268</v>
      </c>
      <c r="B269" s="64" t="s">
        <v>366</v>
      </c>
      <c r="C269" s="64" t="s">
        <v>79</v>
      </c>
      <c r="D269" s="64" t="s">
        <v>1162</v>
      </c>
      <c r="E269" s="64">
        <v>2020</v>
      </c>
      <c r="F269" s="81">
        <v>188962</v>
      </c>
      <c r="G269" s="80">
        <v>117991</v>
      </c>
      <c r="H269" s="80">
        <v>9574</v>
      </c>
      <c r="I269" s="64">
        <v>0</v>
      </c>
      <c r="J269" s="81">
        <v>165</v>
      </c>
      <c r="K269" s="81">
        <v>-1377</v>
      </c>
      <c r="L269" s="81">
        <v>48</v>
      </c>
      <c r="M269" s="81">
        <v>131310</v>
      </c>
      <c r="N269" s="81">
        <v>57652</v>
      </c>
      <c r="O269" s="81">
        <v>7071</v>
      </c>
      <c r="P269" s="81">
        <v>64723</v>
      </c>
      <c r="Q269" s="81">
        <v>8478</v>
      </c>
      <c r="R269" s="81">
        <v>56243</v>
      </c>
      <c r="S269" s="81">
        <v>0</v>
      </c>
      <c r="T269" s="81">
        <v>8478</v>
      </c>
      <c r="U269" s="81">
        <v>0</v>
      </c>
    </row>
    <row r="270" spans="1:21" x14ac:dyDescent="0.3">
      <c r="A270" s="64">
        <v>269</v>
      </c>
      <c r="B270" s="64" t="s">
        <v>366</v>
      </c>
      <c r="C270" s="64" t="s">
        <v>79</v>
      </c>
      <c r="D270" s="64" t="s">
        <v>1162</v>
      </c>
      <c r="E270" s="64">
        <v>2019</v>
      </c>
      <c r="F270" s="81">
        <v>152869</v>
      </c>
      <c r="G270" s="80">
        <v>71303</v>
      </c>
      <c r="H270" s="80">
        <v>8183</v>
      </c>
      <c r="I270" s="64">
        <v>0</v>
      </c>
      <c r="J270" s="81">
        <v>165</v>
      </c>
      <c r="K270" s="81">
        <v>-1160</v>
      </c>
      <c r="L270" s="81">
        <v>163</v>
      </c>
      <c r="M270" s="81">
        <v>87997</v>
      </c>
      <c r="N270" s="81">
        <v>64872</v>
      </c>
      <c r="O270" s="81">
        <v>-2792</v>
      </c>
      <c r="P270" s="81">
        <v>62080</v>
      </c>
      <c r="Q270" s="81">
        <v>10326</v>
      </c>
      <c r="R270" s="81">
        <v>49099</v>
      </c>
      <c r="S270" s="81">
        <v>0</v>
      </c>
      <c r="T270" s="81">
        <v>11645</v>
      </c>
      <c r="U270" s="81">
        <v>-1318</v>
      </c>
    </row>
    <row r="271" spans="1:21" x14ac:dyDescent="0.3">
      <c r="A271" s="64">
        <v>270</v>
      </c>
      <c r="B271" s="64" t="s">
        <v>366</v>
      </c>
      <c r="C271" s="64" t="s">
        <v>79</v>
      </c>
      <c r="D271" s="64" t="s">
        <v>1162</v>
      </c>
      <c r="E271" s="64">
        <v>2018</v>
      </c>
      <c r="F271" s="81">
        <v>180228</v>
      </c>
      <c r="G271" s="80">
        <v>119716</v>
      </c>
      <c r="H271" s="80">
        <v>-2708</v>
      </c>
      <c r="I271" s="64">
        <v>0</v>
      </c>
      <c r="J271" s="81">
        <v>165</v>
      </c>
      <c r="K271" s="81">
        <v>-846</v>
      </c>
      <c r="L271" s="81">
        <v>0</v>
      </c>
      <c r="M271" s="81">
        <v>130071</v>
      </c>
      <c r="N271" s="81">
        <v>50157</v>
      </c>
      <c r="O271" s="81">
        <v>136</v>
      </c>
      <c r="P271" s="81">
        <v>50293</v>
      </c>
      <c r="Q271" s="81">
        <v>6028</v>
      </c>
      <c r="R271" s="81">
        <v>44516</v>
      </c>
      <c r="S271" s="81">
        <v>0</v>
      </c>
      <c r="T271" s="81">
        <v>5162</v>
      </c>
      <c r="U271" s="81">
        <v>866</v>
      </c>
    </row>
    <row r="272" spans="1:21" x14ac:dyDescent="0.3">
      <c r="A272" s="64">
        <v>271</v>
      </c>
      <c r="B272" s="64" t="s">
        <v>366</v>
      </c>
      <c r="C272" s="64" t="s">
        <v>79</v>
      </c>
      <c r="D272" s="64" t="s">
        <v>1162</v>
      </c>
      <c r="E272" s="64">
        <v>2017</v>
      </c>
      <c r="F272" s="81">
        <v>166704</v>
      </c>
      <c r="G272" s="80">
        <v>86632</v>
      </c>
      <c r="H272" s="80">
        <v>8356</v>
      </c>
      <c r="I272" s="64">
        <v>0</v>
      </c>
      <c r="J272" s="81">
        <v>135</v>
      </c>
      <c r="K272" s="81">
        <v>-2932</v>
      </c>
      <c r="L272" s="81">
        <v>0</v>
      </c>
      <c r="M272" s="81">
        <v>110795</v>
      </c>
      <c r="N272" s="81">
        <v>55909</v>
      </c>
      <c r="O272" s="81">
        <v>-1655</v>
      </c>
      <c r="P272" s="81">
        <v>54253</v>
      </c>
      <c r="Q272" s="81">
        <v>7088</v>
      </c>
      <c r="R272" s="81">
        <v>47199</v>
      </c>
      <c r="S272" s="81">
        <v>0</v>
      </c>
      <c r="T272" s="81">
        <v>4805</v>
      </c>
      <c r="U272" s="81">
        <v>2283</v>
      </c>
    </row>
    <row r="273" spans="1:21" x14ac:dyDescent="0.3">
      <c r="A273" s="64">
        <v>272</v>
      </c>
      <c r="B273" s="64" t="s">
        <v>366</v>
      </c>
      <c r="C273" s="64" t="s">
        <v>79</v>
      </c>
      <c r="D273" s="64" t="s">
        <v>1162</v>
      </c>
      <c r="E273" s="64">
        <v>2016</v>
      </c>
      <c r="F273" s="81">
        <v>160090</v>
      </c>
      <c r="G273" s="80">
        <v>91329</v>
      </c>
      <c r="H273" s="80">
        <v>20794</v>
      </c>
      <c r="I273" s="64">
        <v>0</v>
      </c>
      <c r="J273" s="81">
        <v>68</v>
      </c>
      <c r="K273" s="81">
        <v>-797</v>
      </c>
      <c r="L273" s="81">
        <v>0</v>
      </c>
      <c r="M273" s="81">
        <v>133093</v>
      </c>
      <c r="N273" s="81">
        <v>26997</v>
      </c>
      <c r="O273" s="81">
        <v>-645</v>
      </c>
      <c r="P273" s="81">
        <v>26352</v>
      </c>
      <c r="Q273" s="81">
        <v>3646</v>
      </c>
      <c r="R273" s="81">
        <v>25682</v>
      </c>
      <c r="S273" s="81">
        <v>0</v>
      </c>
      <c r="T273" s="81">
        <v>2375</v>
      </c>
      <c r="U273" s="81">
        <v>1272</v>
      </c>
    </row>
    <row r="274" spans="1:21" x14ac:dyDescent="0.3">
      <c r="A274" s="64">
        <v>273</v>
      </c>
      <c r="B274" s="64" t="s">
        <v>366</v>
      </c>
      <c r="C274" s="64" t="s">
        <v>79</v>
      </c>
      <c r="D274" s="64" t="s">
        <v>1162</v>
      </c>
      <c r="E274" s="64">
        <v>2015</v>
      </c>
      <c r="F274" s="81">
        <v>163673</v>
      </c>
      <c r="G274" s="80">
        <v>91198</v>
      </c>
      <c r="H274" s="80">
        <v>9870</v>
      </c>
      <c r="I274" s="64">
        <v>0</v>
      </c>
      <c r="J274" s="81">
        <v>115</v>
      </c>
      <c r="K274" s="81">
        <v>-446</v>
      </c>
      <c r="L274" s="81">
        <v>2226</v>
      </c>
      <c r="M274" s="81">
        <v>132246</v>
      </c>
      <c r="N274" s="81">
        <v>31427</v>
      </c>
      <c r="O274" s="81">
        <v>4969</v>
      </c>
      <c r="P274" s="81">
        <v>36073</v>
      </c>
      <c r="Q274" s="81">
        <v>2295</v>
      </c>
      <c r="R274" s="81">
        <v>33497</v>
      </c>
      <c r="S274" s="81">
        <v>0</v>
      </c>
      <c r="T274" s="81">
        <v>2133</v>
      </c>
      <c r="U274" s="81">
        <v>161</v>
      </c>
    </row>
    <row r="275" spans="1:21" x14ac:dyDescent="0.3">
      <c r="A275" s="64">
        <v>274</v>
      </c>
      <c r="B275" s="64" t="s">
        <v>366</v>
      </c>
      <c r="C275" s="64" t="s">
        <v>79</v>
      </c>
      <c r="D275" s="64" t="s">
        <v>1162</v>
      </c>
      <c r="E275" s="64">
        <v>2014</v>
      </c>
      <c r="F275" s="81">
        <v>141034</v>
      </c>
      <c r="G275" s="80">
        <v>72587</v>
      </c>
      <c r="H275" s="80">
        <v>5293</v>
      </c>
      <c r="I275" s="64">
        <v>0</v>
      </c>
      <c r="J275" s="81">
        <v>0</v>
      </c>
      <c r="K275" s="81">
        <v>-2937</v>
      </c>
      <c r="L275" s="81">
        <v>0</v>
      </c>
      <c r="M275" s="81">
        <v>116770</v>
      </c>
      <c r="N275" s="81">
        <v>24264</v>
      </c>
      <c r="O275" s="81">
        <v>-127</v>
      </c>
      <c r="P275" s="81">
        <v>23606</v>
      </c>
      <c r="Q275" s="81">
        <v>2458</v>
      </c>
      <c r="R275" s="81">
        <v>20811</v>
      </c>
      <c r="S275" s="81">
        <v>0</v>
      </c>
      <c r="T275" s="81">
        <v>2297</v>
      </c>
      <c r="U275" s="81">
        <v>161</v>
      </c>
    </row>
    <row r="276" spans="1:21" x14ac:dyDescent="0.3">
      <c r="A276" s="64">
        <v>275</v>
      </c>
      <c r="B276" s="64" t="s">
        <v>366</v>
      </c>
      <c r="C276" s="64" t="s">
        <v>79</v>
      </c>
      <c r="D276" s="64" t="s">
        <v>1162</v>
      </c>
      <c r="E276" s="64">
        <v>2013</v>
      </c>
      <c r="F276" s="81">
        <v>125121</v>
      </c>
      <c r="G276" s="80">
        <v>52926</v>
      </c>
      <c r="H276" s="80">
        <v>6861</v>
      </c>
      <c r="I276" s="64">
        <v>0</v>
      </c>
      <c r="J276" s="81">
        <v>85</v>
      </c>
      <c r="K276" s="81">
        <v>-1498</v>
      </c>
      <c r="L276" s="81">
        <v>0</v>
      </c>
      <c r="M276" s="81">
        <v>105803</v>
      </c>
      <c r="N276" s="81">
        <v>19318</v>
      </c>
      <c r="O276" s="81">
        <v>2352</v>
      </c>
      <c r="P276" s="81">
        <v>21670</v>
      </c>
      <c r="Q276" s="81">
        <v>381</v>
      </c>
      <c r="R276" s="81">
        <v>20884</v>
      </c>
      <c r="S276" s="81">
        <v>0</v>
      </c>
      <c r="T276" s="81">
        <v>1551</v>
      </c>
      <c r="U276" s="81">
        <v>-1170</v>
      </c>
    </row>
    <row r="277" spans="1:21" x14ac:dyDescent="0.3">
      <c r="A277" s="64">
        <v>276</v>
      </c>
      <c r="B277" s="64" t="s">
        <v>366</v>
      </c>
      <c r="C277" s="64" t="s">
        <v>280</v>
      </c>
      <c r="D277" s="64" t="s">
        <v>1163</v>
      </c>
      <c r="E277" s="64">
        <v>2023</v>
      </c>
      <c r="F277" s="81">
        <v>3134071</v>
      </c>
      <c r="G277" s="80">
        <v>2752093</v>
      </c>
      <c r="H277" s="80">
        <v>140622</v>
      </c>
      <c r="I277" s="64">
        <v>0</v>
      </c>
      <c r="J277" s="81">
        <v>10602</v>
      </c>
      <c r="K277" s="81">
        <v>24127</v>
      </c>
      <c r="L277" s="81">
        <v>0</v>
      </c>
      <c r="M277" s="81">
        <v>3014797</v>
      </c>
      <c r="N277" s="81">
        <v>119274</v>
      </c>
      <c r="O277" s="81">
        <v>318</v>
      </c>
      <c r="P277" s="81">
        <v>124043</v>
      </c>
      <c r="Q277" s="81">
        <v>24876</v>
      </c>
      <c r="R277" s="81">
        <v>99168</v>
      </c>
      <c r="S277" s="81">
        <v>1534</v>
      </c>
      <c r="T277" s="81">
        <v>24876</v>
      </c>
      <c r="U277" s="81">
        <v>0</v>
      </c>
    </row>
    <row r="278" spans="1:21" x14ac:dyDescent="0.3">
      <c r="A278" s="64">
        <v>277</v>
      </c>
      <c r="B278" s="64" t="s">
        <v>366</v>
      </c>
      <c r="C278" s="64" t="s">
        <v>280</v>
      </c>
      <c r="D278" s="64" t="s">
        <v>1163</v>
      </c>
      <c r="E278" s="64">
        <v>2022</v>
      </c>
      <c r="F278" s="81">
        <v>3751358</v>
      </c>
      <c r="G278" s="80">
        <v>3361036</v>
      </c>
      <c r="H278" s="80">
        <v>145542</v>
      </c>
      <c r="I278" s="64">
        <v>0</v>
      </c>
      <c r="J278" s="81">
        <v>5365</v>
      </c>
      <c r="K278" s="81">
        <v>19958</v>
      </c>
      <c r="L278" s="81">
        <v>0</v>
      </c>
      <c r="M278" s="81">
        <v>3653397</v>
      </c>
      <c r="N278" s="81">
        <v>97961</v>
      </c>
      <c r="O278" s="81">
        <v>1061</v>
      </c>
      <c r="P278" s="81">
        <v>99022</v>
      </c>
      <c r="Q278" s="81">
        <v>20397</v>
      </c>
      <c r="R278" s="81">
        <v>78624</v>
      </c>
      <c r="S278" s="81">
        <v>2742</v>
      </c>
      <c r="T278" s="81">
        <v>31115</v>
      </c>
      <c r="U278" s="81">
        <v>-10717</v>
      </c>
    </row>
    <row r="279" spans="1:21" x14ac:dyDescent="0.3">
      <c r="A279" s="64">
        <v>278</v>
      </c>
      <c r="B279" s="64" t="s">
        <v>366</v>
      </c>
      <c r="C279" s="64" t="s">
        <v>280</v>
      </c>
      <c r="D279" s="64" t="s">
        <v>1163</v>
      </c>
      <c r="E279" s="64">
        <v>2021</v>
      </c>
      <c r="F279" s="81">
        <v>3229009</v>
      </c>
      <c r="G279" s="80">
        <v>2827483</v>
      </c>
      <c r="H279" s="80">
        <v>133134</v>
      </c>
      <c r="I279" s="64">
        <v>0</v>
      </c>
      <c r="J279" s="81">
        <v>5000</v>
      </c>
      <c r="K279" s="81">
        <v>-963</v>
      </c>
      <c r="L279" s="81">
        <v>0</v>
      </c>
      <c r="M279" s="81">
        <v>3141474</v>
      </c>
      <c r="N279" s="81">
        <v>87535</v>
      </c>
      <c r="O279" s="81">
        <v>-194</v>
      </c>
      <c r="P279" s="81">
        <v>87341</v>
      </c>
      <c r="Q279" s="81">
        <v>17715</v>
      </c>
      <c r="R279" s="81">
        <v>69626</v>
      </c>
      <c r="S279" s="81">
        <v>1350</v>
      </c>
      <c r="T279" s="81">
        <v>17715</v>
      </c>
      <c r="U279" s="81">
        <v>0</v>
      </c>
    </row>
    <row r="280" spans="1:21" x14ac:dyDescent="0.3">
      <c r="A280" s="64">
        <v>279</v>
      </c>
      <c r="B280" s="64" t="s">
        <v>366</v>
      </c>
      <c r="C280" s="64" t="s">
        <v>280</v>
      </c>
      <c r="D280" s="64" t="s">
        <v>1163</v>
      </c>
      <c r="E280" s="64">
        <v>2020</v>
      </c>
      <c r="F280" s="81">
        <v>2721616</v>
      </c>
      <c r="G280" s="80">
        <v>2206762</v>
      </c>
      <c r="H280" s="80">
        <v>140397</v>
      </c>
      <c r="I280" s="64">
        <v>0</v>
      </c>
      <c r="J280" s="81">
        <v>3076</v>
      </c>
      <c r="K280" s="81">
        <v>21152</v>
      </c>
      <c r="L280" s="81">
        <v>0</v>
      </c>
      <c r="M280" s="81">
        <v>2592927</v>
      </c>
      <c r="N280" s="81">
        <v>128689</v>
      </c>
      <c r="O280" s="81">
        <v>-87082</v>
      </c>
      <c r="P280" s="81">
        <v>43383</v>
      </c>
      <c r="Q280" s="81">
        <v>832</v>
      </c>
      <c r="R280" s="81">
        <v>42551</v>
      </c>
      <c r="S280" s="81">
        <v>172</v>
      </c>
      <c r="T280" s="81">
        <v>832</v>
      </c>
      <c r="U280" s="81">
        <v>0</v>
      </c>
    </row>
    <row r="281" spans="1:21" x14ac:dyDescent="0.3">
      <c r="A281" s="64">
        <v>280</v>
      </c>
      <c r="B281" s="64" t="s">
        <v>366</v>
      </c>
      <c r="C281" s="64" t="s">
        <v>280</v>
      </c>
      <c r="D281" s="64" t="s">
        <v>1163</v>
      </c>
      <c r="E281" s="64">
        <v>2019</v>
      </c>
      <c r="F281" s="81">
        <v>3155002</v>
      </c>
      <c r="G281" s="80">
        <v>2675052</v>
      </c>
      <c r="H281" s="80">
        <v>135443</v>
      </c>
      <c r="I281" s="64">
        <v>0</v>
      </c>
      <c r="J281" s="81">
        <v>2545</v>
      </c>
      <c r="K281" s="81">
        <v>-950</v>
      </c>
      <c r="L281" s="81">
        <v>0</v>
      </c>
      <c r="M281" s="81">
        <v>3063517</v>
      </c>
      <c r="N281" s="81">
        <v>91485</v>
      </c>
      <c r="O281" s="81">
        <v>-12137</v>
      </c>
      <c r="P281" s="81">
        <v>79348</v>
      </c>
      <c r="Q281" s="81">
        <v>59189</v>
      </c>
      <c r="R281" s="81">
        <v>20159</v>
      </c>
      <c r="S281" s="81">
        <v>102</v>
      </c>
      <c r="T281" s="81">
        <v>59189</v>
      </c>
      <c r="U281" s="81">
        <v>0</v>
      </c>
    </row>
    <row r="282" spans="1:21" x14ac:dyDescent="0.3">
      <c r="A282" s="64">
        <v>281</v>
      </c>
      <c r="B282" s="64" t="s">
        <v>366</v>
      </c>
      <c r="C282" s="64" t="s">
        <v>280</v>
      </c>
      <c r="D282" s="64" t="s">
        <v>1163</v>
      </c>
      <c r="E282" s="64">
        <v>2018</v>
      </c>
      <c r="F282" s="81">
        <v>3150769</v>
      </c>
      <c r="G282" s="80">
        <v>2626276</v>
      </c>
      <c r="H282" s="80">
        <v>167585</v>
      </c>
      <c r="I282" s="64">
        <v>0</v>
      </c>
      <c r="J282" s="81">
        <v>2121</v>
      </c>
      <c r="K282" s="81">
        <v>-1005</v>
      </c>
      <c r="L282" s="81">
        <v>0</v>
      </c>
      <c r="M282" s="81">
        <v>3084208</v>
      </c>
      <c r="N282" s="81">
        <v>66562</v>
      </c>
      <c r="O282" s="81">
        <v>91</v>
      </c>
      <c r="P282" s="81">
        <v>66652</v>
      </c>
      <c r="Q282" s="81">
        <v>13439</v>
      </c>
      <c r="R282" s="81">
        <v>53214</v>
      </c>
      <c r="S282" s="81">
        <v>12</v>
      </c>
      <c r="T282" s="81">
        <v>13439</v>
      </c>
      <c r="U282" s="81">
        <v>0</v>
      </c>
    </row>
    <row r="283" spans="1:21" x14ac:dyDescent="0.3">
      <c r="A283" s="64">
        <v>282</v>
      </c>
      <c r="B283" s="64" t="s">
        <v>366</v>
      </c>
      <c r="C283" s="64" t="s">
        <v>280</v>
      </c>
      <c r="D283" s="64" t="s">
        <v>1163</v>
      </c>
      <c r="E283" s="64">
        <v>2017</v>
      </c>
      <c r="F283" s="81">
        <v>2723202</v>
      </c>
      <c r="G283" s="80">
        <v>2164017</v>
      </c>
      <c r="H283" s="80">
        <v>208681</v>
      </c>
      <c r="I283" s="64">
        <v>0</v>
      </c>
      <c r="J283" s="81">
        <v>0</v>
      </c>
      <c r="K283" s="81">
        <v>-1156</v>
      </c>
      <c r="L283" s="81">
        <v>-651</v>
      </c>
      <c r="M283" s="81">
        <v>2660337</v>
      </c>
      <c r="N283" s="81">
        <v>62864</v>
      </c>
      <c r="O283" s="81">
        <v>70</v>
      </c>
      <c r="P283" s="81">
        <v>63757</v>
      </c>
      <c r="Q283" s="81">
        <v>12751</v>
      </c>
      <c r="R283" s="81">
        <v>51006</v>
      </c>
      <c r="S283" s="81">
        <v>12</v>
      </c>
      <c r="T283" s="81">
        <v>12751</v>
      </c>
      <c r="U283" s="81">
        <v>0</v>
      </c>
    </row>
    <row r="284" spans="1:21" x14ac:dyDescent="0.3">
      <c r="A284" s="64">
        <v>283</v>
      </c>
      <c r="B284" s="64" t="s">
        <v>366</v>
      </c>
      <c r="C284" s="64" t="s">
        <v>280</v>
      </c>
      <c r="D284" s="64" t="s">
        <v>1163</v>
      </c>
      <c r="E284" s="64">
        <v>2016</v>
      </c>
      <c r="F284" s="81">
        <v>2404647</v>
      </c>
      <c r="G284" s="80">
        <v>1933908</v>
      </c>
      <c r="H284" s="80">
        <v>212936</v>
      </c>
      <c r="I284" s="64">
        <v>0</v>
      </c>
      <c r="J284" s="81">
        <v>0</v>
      </c>
      <c r="K284" s="81">
        <v>-473</v>
      </c>
      <c r="L284" s="81">
        <v>1072</v>
      </c>
      <c r="M284" s="81">
        <v>2350479</v>
      </c>
      <c r="N284" s="81">
        <v>54168</v>
      </c>
      <c r="O284" s="81">
        <v>-1496</v>
      </c>
      <c r="P284" s="81">
        <v>54393</v>
      </c>
      <c r="Q284" s="81">
        <v>11093</v>
      </c>
      <c r="R284" s="81">
        <v>43300</v>
      </c>
      <c r="S284" s="81">
        <v>12</v>
      </c>
      <c r="T284" s="81">
        <v>11093</v>
      </c>
      <c r="U284" s="81">
        <v>0</v>
      </c>
    </row>
    <row r="285" spans="1:21" x14ac:dyDescent="0.3">
      <c r="A285" s="64">
        <v>284</v>
      </c>
      <c r="B285" s="64" t="s">
        <v>366</v>
      </c>
      <c r="C285" s="64" t="s">
        <v>280</v>
      </c>
      <c r="D285" s="64" t="s">
        <v>1163</v>
      </c>
      <c r="E285" s="64">
        <v>2015</v>
      </c>
      <c r="F285" s="81">
        <v>2245210</v>
      </c>
      <c r="G285" s="80">
        <v>1858985</v>
      </c>
      <c r="H285" s="80">
        <v>205250</v>
      </c>
      <c r="I285" s="64">
        <v>0</v>
      </c>
      <c r="J285" s="81">
        <v>0</v>
      </c>
      <c r="K285" s="81">
        <v>-9210</v>
      </c>
      <c r="L285" s="81">
        <v>-79</v>
      </c>
      <c r="M285" s="81">
        <v>2208652</v>
      </c>
      <c r="N285" s="81">
        <v>36558</v>
      </c>
      <c r="O285" s="81">
        <v>930</v>
      </c>
      <c r="P285" s="81">
        <v>39648</v>
      </c>
      <c r="Q285" s="81">
        <v>8728</v>
      </c>
      <c r="R285" s="81">
        <v>30920</v>
      </c>
      <c r="S285" s="81">
        <v>46</v>
      </c>
      <c r="T285" s="81">
        <v>8728</v>
      </c>
      <c r="U285" s="81">
        <v>0</v>
      </c>
    </row>
    <row r="286" spans="1:21" x14ac:dyDescent="0.3">
      <c r="A286" s="64">
        <v>285</v>
      </c>
      <c r="B286" s="64" t="s">
        <v>366</v>
      </c>
      <c r="C286" s="64" t="s">
        <v>280</v>
      </c>
      <c r="D286" s="64" t="s">
        <v>1163</v>
      </c>
      <c r="E286" s="64">
        <v>2014</v>
      </c>
      <c r="F286" s="81">
        <v>1819743</v>
      </c>
      <c r="G286" s="80">
        <v>1464833</v>
      </c>
      <c r="H286" s="80">
        <v>177685</v>
      </c>
      <c r="I286" s="64">
        <v>0</v>
      </c>
      <c r="J286" s="81">
        <v>0</v>
      </c>
      <c r="K286" s="81">
        <v>1716</v>
      </c>
      <c r="L286" s="81">
        <v>-4216</v>
      </c>
      <c r="M286" s="81">
        <v>1774551</v>
      </c>
      <c r="N286" s="81">
        <v>45192</v>
      </c>
      <c r="O286" s="81">
        <v>213</v>
      </c>
      <c r="P286" s="81">
        <v>47030</v>
      </c>
      <c r="Q286" s="81">
        <v>10473</v>
      </c>
      <c r="R286" s="81">
        <v>36557</v>
      </c>
      <c r="S286" s="81">
        <v>0</v>
      </c>
      <c r="T286" s="81">
        <v>10473</v>
      </c>
      <c r="U286" s="81">
        <v>0</v>
      </c>
    </row>
    <row r="287" spans="1:21" x14ac:dyDescent="0.3">
      <c r="A287" s="64">
        <v>286</v>
      </c>
      <c r="B287" s="64" t="s">
        <v>366</v>
      </c>
      <c r="C287" s="64" t="s">
        <v>280</v>
      </c>
      <c r="D287" s="64" t="s">
        <v>1163</v>
      </c>
      <c r="E287" s="64">
        <v>2013</v>
      </c>
      <c r="F287" s="81">
        <v>1858182</v>
      </c>
      <c r="G287" s="80">
        <v>1516240</v>
      </c>
      <c r="H287" s="80">
        <v>175329</v>
      </c>
      <c r="I287" s="64">
        <v>0</v>
      </c>
      <c r="J287" s="81">
        <v>0</v>
      </c>
      <c r="K287" s="81">
        <v>5398</v>
      </c>
      <c r="L287" s="81">
        <v>0</v>
      </c>
      <c r="M287" s="81">
        <v>1822827</v>
      </c>
      <c r="N287" s="81">
        <v>35355</v>
      </c>
      <c r="O287" s="81">
        <v>4208</v>
      </c>
      <c r="P287" s="81">
        <v>39563</v>
      </c>
      <c r="Q287" s="81">
        <v>10977</v>
      </c>
      <c r="R287" s="81">
        <v>28586</v>
      </c>
      <c r="S287" s="81">
        <v>35</v>
      </c>
      <c r="T287" s="81">
        <v>10977</v>
      </c>
      <c r="U287" s="81">
        <v>0</v>
      </c>
    </row>
    <row r="288" spans="1:21" x14ac:dyDescent="0.3">
      <c r="A288" s="64">
        <v>287</v>
      </c>
      <c r="B288" s="64" t="s">
        <v>366</v>
      </c>
      <c r="C288" s="64" t="s">
        <v>360</v>
      </c>
      <c r="D288" s="64" t="s">
        <v>1164</v>
      </c>
      <c r="E288" s="64">
        <v>2023</v>
      </c>
      <c r="F288" s="81">
        <v>1738165</v>
      </c>
      <c r="G288" s="80">
        <v>1458021</v>
      </c>
      <c r="H288" s="80">
        <v>297608</v>
      </c>
      <c r="I288" s="80">
        <v>0</v>
      </c>
      <c r="J288" s="81">
        <v>3762</v>
      </c>
      <c r="K288" s="81">
        <v>-1804</v>
      </c>
      <c r="L288" s="81">
        <v>0</v>
      </c>
      <c r="M288" s="81">
        <v>1771890</v>
      </c>
      <c r="N288" s="81">
        <v>-33725</v>
      </c>
      <c r="O288" s="81">
        <v>2701</v>
      </c>
      <c r="P288" s="81">
        <v>-31024</v>
      </c>
      <c r="Q288" s="81">
        <v>120</v>
      </c>
      <c r="R288" s="81">
        <v>-31144</v>
      </c>
      <c r="S288" s="81">
        <v>738</v>
      </c>
      <c r="T288" s="81">
        <v>120</v>
      </c>
      <c r="U288" s="81">
        <v>0</v>
      </c>
    </row>
    <row r="289" spans="1:21" x14ac:dyDescent="0.3">
      <c r="A289" s="64">
        <v>288</v>
      </c>
      <c r="B289" s="64" t="s">
        <v>366</v>
      </c>
      <c r="C289" s="64" t="s">
        <v>360</v>
      </c>
      <c r="D289" s="64" t="s">
        <v>1164</v>
      </c>
      <c r="E289" s="64">
        <v>2022</v>
      </c>
      <c r="F289" s="81">
        <v>2066574</v>
      </c>
      <c r="G289" s="80">
        <v>1702731</v>
      </c>
      <c r="H289" s="80">
        <v>325914</v>
      </c>
      <c r="I289" s="80">
        <v>4386</v>
      </c>
      <c r="J289" s="81">
        <v>3895</v>
      </c>
      <c r="K289" s="81">
        <v>-1914</v>
      </c>
      <c r="L289" s="81">
        <v>0</v>
      </c>
      <c r="M289" s="81">
        <v>2040775</v>
      </c>
      <c r="N289" s="81">
        <v>25799</v>
      </c>
      <c r="O289" s="81">
        <v>1474</v>
      </c>
      <c r="P289" s="81">
        <v>27273</v>
      </c>
      <c r="Q289" s="81">
        <v>5997</v>
      </c>
      <c r="R289" s="81">
        <v>21276</v>
      </c>
      <c r="S289" s="81">
        <v>688</v>
      </c>
      <c r="T289" s="81">
        <v>15455</v>
      </c>
      <c r="U289" s="81">
        <v>-9459</v>
      </c>
    </row>
    <row r="290" spans="1:21" x14ac:dyDescent="0.3">
      <c r="A290" s="64">
        <v>289</v>
      </c>
      <c r="B290" s="64" t="s">
        <v>366</v>
      </c>
      <c r="C290" s="64" t="s">
        <v>360</v>
      </c>
      <c r="D290" s="64" t="s">
        <v>1164</v>
      </c>
      <c r="E290" s="64">
        <v>2021</v>
      </c>
      <c r="F290" s="81">
        <v>1838901</v>
      </c>
      <c r="G290" s="80">
        <v>1591596</v>
      </c>
      <c r="H290" s="80">
        <v>234391</v>
      </c>
      <c r="I290" s="80">
        <v>4743</v>
      </c>
      <c r="J290" s="81">
        <v>5108</v>
      </c>
      <c r="K290" s="81">
        <v>-1379</v>
      </c>
      <c r="L290" s="81">
        <v>0</v>
      </c>
      <c r="M290" s="81">
        <v>1839663</v>
      </c>
      <c r="N290" s="81">
        <v>-762</v>
      </c>
      <c r="O290" s="81">
        <v>3418</v>
      </c>
      <c r="P290" s="81">
        <v>2656</v>
      </c>
      <c r="Q290" s="81">
        <v>716</v>
      </c>
      <c r="R290" s="81">
        <v>1939</v>
      </c>
      <c r="S290" s="81">
        <v>357</v>
      </c>
      <c r="T290" s="81">
        <v>17051</v>
      </c>
      <c r="U290" s="81">
        <v>-16335</v>
      </c>
    </row>
    <row r="291" spans="1:21" x14ac:dyDescent="0.3">
      <c r="A291" s="64">
        <v>290</v>
      </c>
      <c r="B291" s="64" t="s">
        <v>366</v>
      </c>
      <c r="C291" s="64" t="s">
        <v>360</v>
      </c>
      <c r="D291" s="64" t="s">
        <v>1164</v>
      </c>
      <c r="E291" s="64">
        <v>2020</v>
      </c>
      <c r="F291" s="81">
        <v>1688968</v>
      </c>
      <c r="G291" s="80">
        <v>1475102</v>
      </c>
      <c r="H291" s="80">
        <v>193135</v>
      </c>
      <c r="I291" s="80">
        <v>4705</v>
      </c>
      <c r="J291" s="81">
        <v>7505</v>
      </c>
      <c r="K291" s="81">
        <v>-1650</v>
      </c>
      <c r="L291" s="81">
        <v>0</v>
      </c>
      <c r="M291" s="81">
        <v>1689476</v>
      </c>
      <c r="N291" s="81">
        <v>-508</v>
      </c>
      <c r="O291" s="81">
        <v>1991</v>
      </c>
      <c r="P291" s="81">
        <v>1483</v>
      </c>
      <c r="Q291" s="81">
        <v>365</v>
      </c>
      <c r="R291" s="81">
        <v>1118</v>
      </c>
      <c r="S291" s="81">
        <v>230</v>
      </c>
      <c r="T291" s="81">
        <v>17137</v>
      </c>
      <c r="U291" s="81">
        <v>-16772</v>
      </c>
    </row>
    <row r="292" spans="1:21" x14ac:dyDescent="0.3">
      <c r="A292" s="64">
        <v>291</v>
      </c>
      <c r="B292" s="64" t="s">
        <v>366</v>
      </c>
      <c r="C292" s="64" t="s">
        <v>360</v>
      </c>
      <c r="D292" s="64" t="s">
        <v>1164</v>
      </c>
      <c r="E292" s="64">
        <v>2019</v>
      </c>
      <c r="F292" s="81">
        <v>1652709</v>
      </c>
      <c r="G292" s="80">
        <v>1468984</v>
      </c>
      <c r="H292" s="80">
        <v>133230</v>
      </c>
      <c r="I292" s="80">
        <v>3741</v>
      </c>
      <c r="J292" s="81">
        <v>6967</v>
      </c>
      <c r="K292" s="81">
        <v>-1280</v>
      </c>
      <c r="L292" s="81">
        <v>0</v>
      </c>
      <c r="M292" s="81">
        <v>1630539</v>
      </c>
      <c r="N292" s="81">
        <v>22170</v>
      </c>
      <c r="O292" s="81">
        <v>2467</v>
      </c>
      <c r="P292" s="81">
        <v>24637</v>
      </c>
      <c r="Q292" s="81">
        <v>4112</v>
      </c>
      <c r="R292" s="81">
        <v>20525</v>
      </c>
      <c r="S292" s="81">
        <v>81</v>
      </c>
      <c r="T292" s="81">
        <v>0</v>
      </c>
      <c r="U292" s="81">
        <v>4112</v>
      </c>
    </row>
    <row r="293" spans="1:21" x14ac:dyDescent="0.3">
      <c r="A293" s="64">
        <v>292</v>
      </c>
      <c r="B293" s="64" t="s">
        <v>366</v>
      </c>
      <c r="C293" s="64" t="s">
        <v>360</v>
      </c>
      <c r="D293" s="64" t="s">
        <v>1164</v>
      </c>
      <c r="E293" s="64">
        <v>2018</v>
      </c>
      <c r="F293" s="81">
        <v>1734376</v>
      </c>
      <c r="G293" s="80">
        <v>1524900</v>
      </c>
      <c r="H293" s="80">
        <v>162075</v>
      </c>
      <c r="I293" s="80">
        <v>0</v>
      </c>
      <c r="J293" s="81">
        <v>8995</v>
      </c>
      <c r="K293" s="81">
        <v>-1104</v>
      </c>
      <c r="L293" s="81">
        <v>0</v>
      </c>
      <c r="M293" s="81">
        <v>1714746</v>
      </c>
      <c r="N293" s="81">
        <v>19629</v>
      </c>
      <c r="O293" s="81">
        <v>3256</v>
      </c>
      <c r="P293" s="81">
        <v>23192</v>
      </c>
      <c r="Q293" s="81">
        <v>4133</v>
      </c>
      <c r="R293" s="81">
        <v>19060</v>
      </c>
      <c r="S293" s="81">
        <v>141</v>
      </c>
      <c r="T293" s="81">
        <v>20</v>
      </c>
      <c r="U293" s="81">
        <v>4112</v>
      </c>
    </row>
    <row r="294" spans="1:21" x14ac:dyDescent="0.3">
      <c r="A294" s="64">
        <v>293</v>
      </c>
      <c r="B294" s="64" t="s">
        <v>366</v>
      </c>
      <c r="C294" s="64" t="s">
        <v>360</v>
      </c>
      <c r="D294" s="64" t="s">
        <v>1164</v>
      </c>
      <c r="E294" s="64">
        <v>2017</v>
      </c>
      <c r="F294" s="81">
        <v>1421718</v>
      </c>
      <c r="G294" s="80">
        <v>1232080</v>
      </c>
      <c r="H294" s="80">
        <v>152123</v>
      </c>
      <c r="I294" s="80">
        <v>0</v>
      </c>
      <c r="J294" s="81">
        <v>9320</v>
      </c>
      <c r="K294" s="81">
        <v>-767</v>
      </c>
      <c r="L294" s="81">
        <v>-96</v>
      </c>
      <c r="M294" s="81">
        <v>1417434</v>
      </c>
      <c r="N294" s="81">
        <v>4284</v>
      </c>
      <c r="O294" s="81">
        <v>1824</v>
      </c>
      <c r="P294" s="81">
        <v>6107</v>
      </c>
      <c r="Q294" s="81">
        <v>4502</v>
      </c>
      <c r="R294" s="81">
        <v>1605</v>
      </c>
      <c r="S294" s="81">
        <v>280</v>
      </c>
      <c r="T294" s="81">
        <v>389</v>
      </c>
      <c r="U294" s="81">
        <v>4113</v>
      </c>
    </row>
    <row r="295" spans="1:21" x14ac:dyDescent="0.3">
      <c r="A295" s="64">
        <v>294</v>
      </c>
      <c r="B295" s="64" t="s">
        <v>366</v>
      </c>
      <c r="C295" s="64" t="s">
        <v>360</v>
      </c>
      <c r="D295" s="64" t="s">
        <v>1164</v>
      </c>
      <c r="E295" s="64">
        <v>2016</v>
      </c>
      <c r="F295" s="81">
        <v>1581420</v>
      </c>
      <c r="G295" s="80">
        <v>1322327</v>
      </c>
      <c r="H295" s="80">
        <v>169901</v>
      </c>
      <c r="I295" s="80">
        <v>0</v>
      </c>
      <c r="J295" s="81">
        <v>9133</v>
      </c>
      <c r="K295" s="81">
        <v>-3285</v>
      </c>
      <c r="L295" s="81">
        <v>-227</v>
      </c>
      <c r="M295" s="81">
        <v>1523733</v>
      </c>
      <c r="N295" s="81">
        <v>57688</v>
      </c>
      <c r="O295" s="81">
        <v>3319</v>
      </c>
      <c r="P295" s="81">
        <v>61111</v>
      </c>
      <c r="Q295" s="81">
        <v>8550</v>
      </c>
      <c r="R295" s="81">
        <v>52561</v>
      </c>
      <c r="S295" s="81">
        <v>0</v>
      </c>
      <c r="T295" s="81">
        <v>4425</v>
      </c>
      <c r="U295" s="81">
        <v>4124</v>
      </c>
    </row>
    <row r="296" spans="1:21" x14ac:dyDescent="0.3">
      <c r="A296" s="64">
        <v>295</v>
      </c>
      <c r="B296" s="64" t="s">
        <v>366</v>
      </c>
      <c r="C296" s="64" t="s">
        <v>360</v>
      </c>
      <c r="D296" s="64" t="s">
        <v>1164</v>
      </c>
      <c r="E296" s="64">
        <v>2015</v>
      </c>
      <c r="F296" s="81">
        <v>1770253</v>
      </c>
      <c r="G296" s="80">
        <v>1468374</v>
      </c>
      <c r="H296" s="80">
        <v>182585</v>
      </c>
      <c r="I296" s="80">
        <v>0</v>
      </c>
      <c r="J296" s="81">
        <v>8272</v>
      </c>
      <c r="K296" s="81">
        <v>-1962</v>
      </c>
      <c r="L296" s="81">
        <v>-430</v>
      </c>
      <c r="M296" s="81">
        <v>1692322</v>
      </c>
      <c r="N296" s="81">
        <v>77931</v>
      </c>
      <c r="O296" s="81">
        <v>1011</v>
      </c>
      <c r="P296" s="81">
        <v>74548</v>
      </c>
      <c r="Q296" s="81">
        <v>10550</v>
      </c>
      <c r="R296" s="81">
        <v>63998</v>
      </c>
      <c r="S296" s="81">
        <v>0</v>
      </c>
      <c r="T296" s="81">
        <v>6562</v>
      </c>
      <c r="U296" s="81">
        <v>3988</v>
      </c>
    </row>
    <row r="297" spans="1:21" x14ac:dyDescent="0.3">
      <c r="A297" s="64">
        <v>296</v>
      </c>
      <c r="B297" s="64" t="s">
        <v>366</v>
      </c>
      <c r="C297" s="64" t="s">
        <v>360</v>
      </c>
      <c r="D297" s="64" t="s">
        <v>1164</v>
      </c>
      <c r="E297" s="64">
        <v>2014</v>
      </c>
      <c r="F297" s="81">
        <v>1745708</v>
      </c>
      <c r="G297" s="80">
        <v>1461140</v>
      </c>
      <c r="H297" s="80">
        <v>183105</v>
      </c>
      <c r="I297" s="80">
        <v>0</v>
      </c>
      <c r="J297" s="81">
        <v>7480</v>
      </c>
      <c r="K297" s="81">
        <v>2434</v>
      </c>
      <c r="L297" s="81">
        <v>-1680</v>
      </c>
      <c r="M297" s="81">
        <v>1700984</v>
      </c>
      <c r="N297" s="81">
        <v>44724</v>
      </c>
      <c r="O297" s="81">
        <v>888</v>
      </c>
      <c r="P297" s="81">
        <v>45613</v>
      </c>
      <c r="Q297" s="81">
        <v>2479</v>
      </c>
      <c r="R297" s="81">
        <v>43134</v>
      </c>
      <c r="S297" s="81">
        <v>0</v>
      </c>
      <c r="T297" s="81">
        <v>2472</v>
      </c>
      <c r="U297" s="81">
        <v>7</v>
      </c>
    </row>
    <row r="298" spans="1:21" x14ac:dyDescent="0.3">
      <c r="A298" s="64">
        <v>297</v>
      </c>
      <c r="B298" s="64" t="s">
        <v>366</v>
      </c>
      <c r="C298" s="64" t="s">
        <v>360</v>
      </c>
      <c r="D298" s="64" t="s">
        <v>1164</v>
      </c>
      <c r="E298" s="64">
        <v>2013</v>
      </c>
      <c r="F298" s="81">
        <v>1561806</v>
      </c>
      <c r="G298" s="80">
        <v>1340381</v>
      </c>
      <c r="H298" s="80">
        <v>149198</v>
      </c>
      <c r="I298" s="80">
        <v>0</v>
      </c>
      <c r="J298" s="81">
        <v>0</v>
      </c>
      <c r="K298" s="81">
        <v>-3042</v>
      </c>
      <c r="L298" s="81">
        <v>-2469</v>
      </c>
      <c r="M298" s="81">
        <v>1557553</v>
      </c>
      <c r="N298" s="81">
        <v>4253</v>
      </c>
      <c r="O298" s="81">
        <v>1698</v>
      </c>
      <c r="P298" s="81">
        <v>5950</v>
      </c>
      <c r="Q298" s="81">
        <v>5902</v>
      </c>
      <c r="R298" s="81">
        <v>49</v>
      </c>
      <c r="S298" s="81">
        <v>0</v>
      </c>
      <c r="T298" s="81">
        <v>726</v>
      </c>
      <c r="U298" s="81">
        <v>5176</v>
      </c>
    </row>
    <row r="299" spans="1:21" x14ac:dyDescent="0.3">
      <c r="A299" s="64">
        <v>298</v>
      </c>
      <c r="B299" s="64" t="s">
        <v>366</v>
      </c>
      <c r="C299" s="64" t="s">
        <v>215</v>
      </c>
      <c r="D299" s="64" t="s">
        <v>1165</v>
      </c>
      <c r="E299" s="64">
        <v>2023</v>
      </c>
      <c r="F299" s="81">
        <v>10981750</v>
      </c>
      <c r="G299" s="80">
        <v>9949960</v>
      </c>
      <c r="H299" s="80">
        <v>796099</v>
      </c>
      <c r="I299" s="64">
        <v>0</v>
      </c>
      <c r="J299" s="81">
        <v>127234</v>
      </c>
      <c r="K299" s="81">
        <v>-130618</v>
      </c>
      <c r="L299" s="81">
        <v>0</v>
      </c>
      <c r="M299" s="81">
        <v>10914994</v>
      </c>
      <c r="N299" s="81">
        <v>66756</v>
      </c>
      <c r="O299" s="81">
        <v>-10910</v>
      </c>
      <c r="P299" s="81">
        <v>55846</v>
      </c>
      <c r="Q299" s="81">
        <v>-503</v>
      </c>
      <c r="R299" s="81">
        <v>47196</v>
      </c>
      <c r="S299" s="81">
        <v>16979</v>
      </c>
      <c r="T299" s="81">
        <v>29613</v>
      </c>
      <c r="U299" s="81">
        <v>-30116</v>
      </c>
    </row>
    <row r="300" spans="1:21" x14ac:dyDescent="0.3">
      <c r="A300" s="64">
        <v>299</v>
      </c>
      <c r="B300" s="64" t="s">
        <v>366</v>
      </c>
      <c r="C300" s="64" t="s">
        <v>215</v>
      </c>
      <c r="D300" s="64" t="s">
        <v>1165</v>
      </c>
      <c r="E300" s="64">
        <v>2022</v>
      </c>
      <c r="F300" s="81">
        <v>1073161</v>
      </c>
      <c r="G300" s="80">
        <v>683111</v>
      </c>
      <c r="H300" s="80">
        <v>242742</v>
      </c>
      <c r="I300" s="64">
        <v>0</v>
      </c>
      <c r="J300" s="81">
        <v>690</v>
      </c>
      <c r="K300" s="81">
        <v>-72796</v>
      </c>
      <c r="L300" s="81">
        <v>0</v>
      </c>
      <c r="M300" s="81">
        <v>881470</v>
      </c>
      <c r="N300" s="81">
        <v>191691</v>
      </c>
      <c r="O300" s="81">
        <v>-708</v>
      </c>
      <c r="P300" s="81">
        <v>190983</v>
      </c>
      <c r="Q300" s="81">
        <v>47137</v>
      </c>
      <c r="R300" s="81">
        <v>144565</v>
      </c>
      <c r="S300" s="81">
        <v>12967</v>
      </c>
      <c r="T300" s="81">
        <v>47137</v>
      </c>
      <c r="U300" s="81">
        <v>0</v>
      </c>
    </row>
    <row r="301" spans="1:21" x14ac:dyDescent="0.3">
      <c r="A301" s="64">
        <v>300</v>
      </c>
      <c r="B301" s="64" t="s">
        <v>366</v>
      </c>
      <c r="C301" s="64" t="s">
        <v>215</v>
      </c>
      <c r="D301" s="64" t="s">
        <v>1165</v>
      </c>
      <c r="E301" s="64">
        <v>2021</v>
      </c>
      <c r="F301" s="81">
        <v>870395</v>
      </c>
      <c r="G301" s="80">
        <v>590368</v>
      </c>
      <c r="H301" s="80">
        <v>143409</v>
      </c>
      <c r="I301" s="64">
        <v>0</v>
      </c>
      <c r="J301" s="81">
        <v>5800</v>
      </c>
      <c r="K301" s="81">
        <v>-17497</v>
      </c>
      <c r="L301" s="81">
        <v>0</v>
      </c>
      <c r="M301" s="81">
        <v>817211</v>
      </c>
      <c r="N301" s="81">
        <v>53184</v>
      </c>
      <c r="O301" s="81">
        <v>-3003</v>
      </c>
      <c r="P301" s="81">
        <v>50181</v>
      </c>
      <c r="Q301" s="81">
        <v>6027</v>
      </c>
      <c r="R301" s="81">
        <v>61584</v>
      </c>
      <c r="S301" s="81">
        <v>10193</v>
      </c>
      <c r="T301" s="81">
        <v>6027</v>
      </c>
      <c r="U301" s="81">
        <v>0</v>
      </c>
    </row>
    <row r="302" spans="1:21" x14ac:dyDescent="0.3">
      <c r="A302" s="64">
        <v>301</v>
      </c>
      <c r="B302" s="64" t="s">
        <v>366</v>
      </c>
      <c r="C302" s="64" t="s">
        <v>215</v>
      </c>
      <c r="D302" s="64" t="s">
        <v>1165</v>
      </c>
      <c r="E302" s="64">
        <v>2020</v>
      </c>
      <c r="F302" s="81">
        <v>750525</v>
      </c>
      <c r="G302" s="80">
        <v>665348</v>
      </c>
      <c r="H302" s="80">
        <v>140738</v>
      </c>
      <c r="I302" s="64">
        <v>0</v>
      </c>
      <c r="J302" s="81">
        <v>8534</v>
      </c>
      <c r="K302" s="81">
        <v>-49333</v>
      </c>
      <c r="L302" s="81">
        <v>4343</v>
      </c>
      <c r="M302" s="81">
        <v>1007226</v>
      </c>
      <c r="N302" s="81">
        <v>-256701</v>
      </c>
      <c r="O302" s="81">
        <v>-1473</v>
      </c>
      <c r="P302" s="81">
        <v>-247023</v>
      </c>
      <c r="Q302" s="81">
        <v>-3581</v>
      </c>
      <c r="R302" s="81">
        <v>-235062</v>
      </c>
      <c r="S302" s="81">
        <v>10041</v>
      </c>
      <c r="T302" s="81">
        <v>-3581</v>
      </c>
      <c r="U302" s="81">
        <v>0</v>
      </c>
    </row>
    <row r="303" spans="1:21" x14ac:dyDescent="0.3">
      <c r="A303" s="64">
        <v>302</v>
      </c>
      <c r="B303" s="64" t="s">
        <v>366</v>
      </c>
      <c r="C303" s="64" t="s">
        <v>215</v>
      </c>
      <c r="D303" s="64" t="s">
        <v>1165</v>
      </c>
      <c r="E303" s="64">
        <v>2019</v>
      </c>
      <c r="F303" s="81">
        <v>1107222</v>
      </c>
      <c r="G303" s="80">
        <v>764741</v>
      </c>
      <c r="H303" s="80">
        <v>108337</v>
      </c>
      <c r="I303" s="64">
        <v>0</v>
      </c>
      <c r="J303" s="81">
        <v>8704</v>
      </c>
      <c r="K303" s="81">
        <v>-116256</v>
      </c>
      <c r="L303" s="81">
        <v>0</v>
      </c>
      <c r="M303" s="81">
        <v>1031682</v>
      </c>
      <c r="N303" s="81">
        <v>75540</v>
      </c>
      <c r="O303" s="81">
        <v>-3358</v>
      </c>
      <c r="P303" s="81">
        <v>72884</v>
      </c>
      <c r="Q303" s="81">
        <v>28222</v>
      </c>
      <c r="R303" s="81">
        <v>53588</v>
      </c>
      <c r="S303" s="81">
        <v>10272</v>
      </c>
      <c r="T303" s="81">
        <v>28222</v>
      </c>
      <c r="U303" s="81">
        <v>0</v>
      </c>
    </row>
    <row r="304" spans="1:21" x14ac:dyDescent="0.3">
      <c r="A304" s="64">
        <v>303</v>
      </c>
      <c r="B304" s="64" t="s">
        <v>366</v>
      </c>
      <c r="C304" s="64" t="s">
        <v>215</v>
      </c>
      <c r="D304" s="64" t="s">
        <v>1165</v>
      </c>
      <c r="E304" s="64">
        <v>2018</v>
      </c>
      <c r="F304" s="81">
        <v>1136300</v>
      </c>
      <c r="G304" s="80">
        <v>824462</v>
      </c>
      <c r="H304" s="80">
        <v>171810</v>
      </c>
      <c r="I304" s="64">
        <v>0</v>
      </c>
      <c r="J304" s="81">
        <v>8891</v>
      </c>
      <c r="K304" s="81">
        <v>-20775</v>
      </c>
      <c r="L304" s="81">
        <v>0</v>
      </c>
      <c r="M304" s="81">
        <v>1045958</v>
      </c>
      <c r="N304" s="81">
        <v>90342</v>
      </c>
      <c r="O304" s="81">
        <v>3635</v>
      </c>
      <c r="P304" s="81">
        <v>94088</v>
      </c>
      <c r="Q304" s="81">
        <v>28407</v>
      </c>
      <c r="R304" s="81">
        <v>77236</v>
      </c>
      <c r="S304" s="81">
        <v>1244</v>
      </c>
      <c r="T304" s="81">
        <v>28407</v>
      </c>
      <c r="U304" s="81">
        <v>0</v>
      </c>
    </row>
    <row r="305" spans="1:21" x14ac:dyDescent="0.3">
      <c r="A305" s="64">
        <v>304</v>
      </c>
      <c r="B305" s="64" t="s">
        <v>366</v>
      </c>
      <c r="C305" s="64" t="s">
        <v>215</v>
      </c>
      <c r="D305" s="64" t="s">
        <v>1165</v>
      </c>
      <c r="E305" s="64">
        <v>2017</v>
      </c>
      <c r="F305" s="81">
        <v>2177655</v>
      </c>
      <c r="G305" s="80">
        <v>1545476</v>
      </c>
      <c r="H305" s="80">
        <v>135751</v>
      </c>
      <c r="I305" s="64">
        <v>0</v>
      </c>
      <c r="J305" s="81">
        <v>4972</v>
      </c>
      <c r="K305" s="81">
        <v>-48995</v>
      </c>
      <c r="L305" s="81">
        <v>-1833</v>
      </c>
      <c r="M305" s="81">
        <v>1806416</v>
      </c>
      <c r="N305" s="81">
        <v>371240</v>
      </c>
      <c r="O305" s="81">
        <v>-3719</v>
      </c>
      <c r="P305" s="81">
        <v>367526</v>
      </c>
      <c r="Q305" s="81">
        <v>69990</v>
      </c>
      <c r="R305" s="81">
        <v>304831</v>
      </c>
      <c r="S305" s="81">
        <v>574</v>
      </c>
      <c r="T305" s="81">
        <v>69990</v>
      </c>
      <c r="U305" s="81">
        <v>0</v>
      </c>
    </row>
    <row r="306" spans="1:21" x14ac:dyDescent="0.3">
      <c r="A306" s="64">
        <v>305</v>
      </c>
      <c r="B306" s="64" t="s">
        <v>366</v>
      </c>
      <c r="C306" s="64" t="s">
        <v>215</v>
      </c>
      <c r="D306" s="64" t="s">
        <v>1165</v>
      </c>
      <c r="E306" s="64">
        <v>2016</v>
      </c>
      <c r="F306" s="81">
        <v>2786123</v>
      </c>
      <c r="G306" s="80">
        <v>1998937</v>
      </c>
      <c r="H306" s="80">
        <v>154370</v>
      </c>
      <c r="I306" s="64">
        <v>0</v>
      </c>
      <c r="J306" s="81">
        <v>4542</v>
      </c>
      <c r="K306" s="81">
        <v>-55925</v>
      </c>
      <c r="L306" s="81">
        <v>-4554</v>
      </c>
      <c r="M306" s="81">
        <v>2296565</v>
      </c>
      <c r="N306" s="81">
        <v>489558</v>
      </c>
      <c r="O306" s="81">
        <v>119</v>
      </c>
      <c r="P306" s="81">
        <v>489690</v>
      </c>
      <c r="Q306" s="81">
        <v>85763</v>
      </c>
      <c r="R306" s="81">
        <v>403235</v>
      </c>
      <c r="S306" s="81">
        <v>101</v>
      </c>
      <c r="T306" s="81">
        <v>85763</v>
      </c>
      <c r="U306" s="81">
        <v>0</v>
      </c>
    </row>
    <row r="307" spans="1:21" x14ac:dyDescent="0.3">
      <c r="A307" s="64">
        <v>306</v>
      </c>
      <c r="B307" s="64" t="s">
        <v>366</v>
      </c>
      <c r="C307" s="64" t="s">
        <v>215</v>
      </c>
      <c r="D307" s="64" t="s">
        <v>1165</v>
      </c>
      <c r="E307" s="64">
        <v>2015</v>
      </c>
      <c r="F307" s="81">
        <v>2245500</v>
      </c>
      <c r="G307" s="80">
        <v>1921992</v>
      </c>
      <c r="H307" s="80">
        <v>51884</v>
      </c>
      <c r="I307" s="64">
        <v>0</v>
      </c>
      <c r="J307" s="81">
        <v>0</v>
      </c>
      <c r="K307" s="81">
        <v>-30189</v>
      </c>
      <c r="L307" s="81">
        <v>0</v>
      </c>
      <c r="M307" s="81">
        <v>2049499</v>
      </c>
      <c r="N307" s="81">
        <v>196002</v>
      </c>
      <c r="O307" s="81">
        <v>817</v>
      </c>
      <c r="P307" s="81">
        <v>196793</v>
      </c>
      <c r="Q307" s="81">
        <v>35848</v>
      </c>
      <c r="R307" s="81">
        <v>160165</v>
      </c>
      <c r="S307" s="81">
        <v>116</v>
      </c>
      <c r="T307" s="81">
        <v>35848</v>
      </c>
      <c r="U307" s="81">
        <v>0</v>
      </c>
    </row>
    <row r="308" spans="1:21" x14ac:dyDescent="0.3">
      <c r="A308" s="64">
        <v>307</v>
      </c>
      <c r="B308" s="64" t="s">
        <v>366</v>
      </c>
      <c r="C308" s="64" t="s">
        <v>215</v>
      </c>
      <c r="D308" s="64" t="s">
        <v>1165</v>
      </c>
      <c r="E308" s="64">
        <v>2014</v>
      </c>
      <c r="F308" s="81">
        <v>2762400</v>
      </c>
      <c r="G308" s="80">
        <v>2339243</v>
      </c>
      <c r="H308" s="80">
        <v>55501</v>
      </c>
      <c r="I308" s="64">
        <v>0</v>
      </c>
      <c r="J308" s="81">
        <v>0</v>
      </c>
      <c r="K308" s="81">
        <v>-10975</v>
      </c>
      <c r="L308" s="81">
        <v>0</v>
      </c>
      <c r="M308" s="81">
        <v>2423064</v>
      </c>
      <c r="N308" s="81">
        <v>339336</v>
      </c>
      <c r="O308" s="81">
        <v>-5401</v>
      </c>
      <c r="P308" s="81">
        <v>334092</v>
      </c>
      <c r="Q308" s="81">
        <v>75489</v>
      </c>
      <c r="R308" s="81">
        <v>257750</v>
      </c>
      <c r="S308" s="81">
        <v>149</v>
      </c>
      <c r="T308" s="81">
        <v>75489</v>
      </c>
      <c r="U308" s="81">
        <v>0</v>
      </c>
    </row>
    <row r="309" spans="1:21" x14ac:dyDescent="0.3">
      <c r="A309" s="64">
        <v>308</v>
      </c>
      <c r="B309" s="64" t="s">
        <v>366</v>
      </c>
      <c r="C309" s="64" t="s">
        <v>215</v>
      </c>
      <c r="D309" s="64" t="s">
        <v>1165</v>
      </c>
      <c r="E309" s="64">
        <v>2013</v>
      </c>
      <c r="F309" s="81">
        <v>1775651</v>
      </c>
      <c r="G309" s="80">
        <v>1692728</v>
      </c>
      <c r="H309" s="80">
        <v>43706</v>
      </c>
      <c r="I309" s="64">
        <v>0</v>
      </c>
      <c r="J309" s="81">
        <v>0</v>
      </c>
      <c r="K309" s="81">
        <v>-5160</v>
      </c>
      <c r="L309" s="81">
        <v>0</v>
      </c>
      <c r="M309" s="81">
        <v>1760171</v>
      </c>
      <c r="N309" s="81">
        <v>15479</v>
      </c>
      <c r="O309" s="81">
        <v>-80</v>
      </c>
      <c r="P309" s="81">
        <v>15280</v>
      </c>
      <c r="Q309" s="81">
        <v>3125</v>
      </c>
      <c r="R309" s="81">
        <v>12356</v>
      </c>
      <c r="S309" s="81">
        <v>187</v>
      </c>
      <c r="T309" s="81">
        <v>3513</v>
      </c>
      <c r="U309" s="81">
        <v>-387</v>
      </c>
    </row>
    <row r="310" spans="1:21" x14ac:dyDescent="0.3">
      <c r="A310" s="64">
        <v>309</v>
      </c>
      <c r="B310" s="64" t="s">
        <v>366</v>
      </c>
      <c r="C310" s="64" t="s">
        <v>287</v>
      </c>
      <c r="D310" s="64" t="s">
        <v>1166</v>
      </c>
      <c r="E310" s="64">
        <v>2023</v>
      </c>
      <c r="F310" s="81">
        <v>1258744</v>
      </c>
      <c r="G310" s="80">
        <v>1027413</v>
      </c>
      <c r="H310" s="80">
        <v>136662</v>
      </c>
      <c r="I310" s="64">
        <v>0</v>
      </c>
      <c r="J310" s="81">
        <v>2965</v>
      </c>
      <c r="K310" s="81">
        <v>2516</v>
      </c>
      <c r="L310" s="81">
        <v>1211</v>
      </c>
      <c r="M310" s="81">
        <v>1175932</v>
      </c>
      <c r="N310" s="81">
        <v>82812</v>
      </c>
      <c r="O310" s="81">
        <v>2979</v>
      </c>
      <c r="P310" s="81">
        <v>85802</v>
      </c>
      <c r="Q310" s="81">
        <v>18145</v>
      </c>
      <c r="R310" s="81">
        <v>67657</v>
      </c>
      <c r="S310" s="81">
        <v>0</v>
      </c>
      <c r="T310" s="81">
        <v>18145</v>
      </c>
      <c r="U310" s="81">
        <v>0</v>
      </c>
    </row>
    <row r="311" spans="1:21" x14ac:dyDescent="0.3">
      <c r="A311" s="64">
        <v>310</v>
      </c>
      <c r="B311" s="64" t="s">
        <v>366</v>
      </c>
      <c r="C311" s="64" t="s">
        <v>287</v>
      </c>
      <c r="D311" s="64" t="s">
        <v>1166</v>
      </c>
      <c r="E311" s="64">
        <v>2022</v>
      </c>
      <c r="F311" s="81">
        <v>1376194</v>
      </c>
      <c r="G311" s="80">
        <v>1010791</v>
      </c>
      <c r="H311" s="80">
        <v>134914</v>
      </c>
      <c r="I311" s="64">
        <v>0</v>
      </c>
      <c r="J311" s="81">
        <v>2242</v>
      </c>
      <c r="K311" s="81">
        <v>5912</v>
      </c>
      <c r="L311" s="81">
        <v>227</v>
      </c>
      <c r="M311" s="81">
        <v>1158473</v>
      </c>
      <c r="N311" s="81">
        <v>217721</v>
      </c>
      <c r="O311" s="81">
        <v>3558</v>
      </c>
      <c r="P311" s="81">
        <v>221355</v>
      </c>
      <c r="Q311" s="81">
        <v>44346</v>
      </c>
      <c r="R311" s="81">
        <v>177009</v>
      </c>
      <c r="S311" s="81">
        <v>0</v>
      </c>
      <c r="T311" s="81">
        <v>44346</v>
      </c>
      <c r="U311" s="81">
        <v>0</v>
      </c>
    </row>
    <row r="312" spans="1:21" x14ac:dyDescent="0.3">
      <c r="A312" s="64">
        <v>311</v>
      </c>
      <c r="B312" s="64" t="s">
        <v>366</v>
      </c>
      <c r="C312" s="64" t="s">
        <v>287</v>
      </c>
      <c r="D312" s="64" t="s">
        <v>1166</v>
      </c>
      <c r="E312" s="64">
        <v>2021</v>
      </c>
      <c r="F312" s="81">
        <v>818692</v>
      </c>
      <c r="G312" s="80">
        <v>636462</v>
      </c>
      <c r="H312" s="80">
        <v>92483</v>
      </c>
      <c r="I312" s="64">
        <v>0</v>
      </c>
      <c r="J312" s="81">
        <v>0</v>
      </c>
      <c r="K312" s="81">
        <v>9547</v>
      </c>
      <c r="L312" s="81">
        <v>0</v>
      </c>
      <c r="M312" s="81">
        <v>0</v>
      </c>
      <c r="N312" s="81">
        <v>0</v>
      </c>
      <c r="O312" s="81">
        <v>5208</v>
      </c>
      <c r="P312" s="81">
        <v>85407</v>
      </c>
      <c r="Q312" s="81">
        <v>0</v>
      </c>
      <c r="R312" s="81">
        <v>0</v>
      </c>
      <c r="S312" s="81">
        <v>0</v>
      </c>
      <c r="T312" s="81">
        <v>0</v>
      </c>
      <c r="U312" s="81">
        <v>0</v>
      </c>
    </row>
    <row r="313" spans="1:21" x14ac:dyDescent="0.3">
      <c r="A313" s="64">
        <v>312</v>
      </c>
      <c r="B313" s="64" t="s">
        <v>366</v>
      </c>
      <c r="C313" s="64" t="s">
        <v>287</v>
      </c>
      <c r="D313" s="64" t="s">
        <v>1166</v>
      </c>
      <c r="E313" s="64">
        <v>2020</v>
      </c>
      <c r="F313" s="81">
        <v>709366</v>
      </c>
      <c r="G313" s="80">
        <v>580599</v>
      </c>
      <c r="H313" s="80">
        <v>77149</v>
      </c>
      <c r="I313" s="64">
        <v>0</v>
      </c>
      <c r="J313" s="81">
        <v>2960</v>
      </c>
      <c r="K313" s="81">
        <v>1126</v>
      </c>
      <c r="L313" s="81">
        <v>0</v>
      </c>
      <c r="M313" s="81">
        <v>671537</v>
      </c>
      <c r="N313" s="81">
        <v>37829</v>
      </c>
      <c r="O313" s="81">
        <v>-1108</v>
      </c>
      <c r="P313" s="81">
        <v>37016</v>
      </c>
      <c r="Q313" s="81">
        <v>7466</v>
      </c>
      <c r="R313" s="81">
        <v>29550</v>
      </c>
      <c r="S313" s="81">
        <v>22</v>
      </c>
      <c r="T313" s="81">
        <v>7466</v>
      </c>
      <c r="U313" s="81">
        <v>0</v>
      </c>
    </row>
    <row r="314" spans="1:21" x14ac:dyDescent="0.3">
      <c r="A314" s="64">
        <v>313</v>
      </c>
      <c r="B314" s="64" t="s">
        <v>366</v>
      </c>
      <c r="C314" s="64" t="s">
        <v>287</v>
      </c>
      <c r="D314" s="64" t="s">
        <v>1166</v>
      </c>
      <c r="E314" s="64">
        <v>2019</v>
      </c>
      <c r="F314" s="81">
        <v>975056</v>
      </c>
      <c r="G314" s="80">
        <v>825236</v>
      </c>
      <c r="H314" s="80">
        <v>83276</v>
      </c>
      <c r="I314" s="64">
        <v>0</v>
      </c>
      <c r="J314" s="81">
        <v>4207</v>
      </c>
      <c r="K314" s="81">
        <v>2633</v>
      </c>
      <c r="L314" s="81">
        <v>0</v>
      </c>
      <c r="M314" s="81">
        <v>921103</v>
      </c>
      <c r="N314" s="81">
        <v>53953</v>
      </c>
      <c r="O314" s="81">
        <v>-68</v>
      </c>
      <c r="P314" s="81">
        <v>55132</v>
      </c>
      <c r="Q314" s="81">
        <v>11038</v>
      </c>
      <c r="R314" s="81">
        <v>44093</v>
      </c>
      <c r="S314" s="81">
        <v>85</v>
      </c>
      <c r="T314" s="81">
        <v>11038</v>
      </c>
      <c r="U314" s="81">
        <v>0</v>
      </c>
    </row>
    <row r="315" spans="1:21" x14ac:dyDescent="0.3">
      <c r="A315" s="64">
        <v>314</v>
      </c>
      <c r="B315" s="64" t="s">
        <v>366</v>
      </c>
      <c r="C315" s="64" t="s">
        <v>287</v>
      </c>
      <c r="D315" s="64" t="s">
        <v>1166</v>
      </c>
      <c r="E315" s="64">
        <v>2018</v>
      </c>
      <c r="F315" s="81">
        <v>991145</v>
      </c>
      <c r="G315" s="80">
        <v>750635</v>
      </c>
      <c r="H315" s="80">
        <v>97784</v>
      </c>
      <c r="I315" s="64">
        <v>0</v>
      </c>
      <c r="J315" s="81">
        <v>4920</v>
      </c>
      <c r="K315" s="81">
        <v>611</v>
      </c>
      <c r="L315" s="81">
        <v>0</v>
      </c>
      <c r="M315" s="81">
        <v>862752</v>
      </c>
      <c r="N315" s="81">
        <v>128393</v>
      </c>
      <c r="O315" s="81">
        <v>86</v>
      </c>
      <c r="P315" s="81">
        <v>129320</v>
      </c>
      <c r="Q315" s="81">
        <v>25902</v>
      </c>
      <c r="R315" s="81">
        <v>103418</v>
      </c>
      <c r="S315" s="81">
        <v>0</v>
      </c>
      <c r="T315" s="81">
        <v>25902</v>
      </c>
      <c r="U315" s="81">
        <v>0</v>
      </c>
    </row>
    <row r="316" spans="1:21" x14ac:dyDescent="0.3">
      <c r="A316" s="64">
        <v>315</v>
      </c>
      <c r="B316" s="64" t="s">
        <v>366</v>
      </c>
      <c r="C316" s="64" t="s">
        <v>287</v>
      </c>
      <c r="D316" s="64" t="s">
        <v>1166</v>
      </c>
      <c r="E316" s="64">
        <v>2017</v>
      </c>
      <c r="F316" s="81">
        <v>801882</v>
      </c>
      <c r="G316" s="80">
        <v>594525</v>
      </c>
      <c r="H316" s="80">
        <v>95343</v>
      </c>
      <c r="I316" s="64">
        <v>0</v>
      </c>
      <c r="J316" s="81">
        <v>3163</v>
      </c>
      <c r="K316" s="81">
        <v>3395</v>
      </c>
      <c r="L316" s="81">
        <v>-59</v>
      </c>
      <c r="M316" s="81">
        <v>711009</v>
      </c>
      <c r="N316" s="81">
        <v>90873</v>
      </c>
      <c r="O316" s="81">
        <v>-60</v>
      </c>
      <c r="P316" s="81">
        <v>89486</v>
      </c>
      <c r="Q316" s="81">
        <v>18403</v>
      </c>
      <c r="R316" s="81">
        <v>71083</v>
      </c>
      <c r="S316" s="81">
        <v>76</v>
      </c>
      <c r="T316" s="81">
        <v>18403</v>
      </c>
      <c r="U316" s="81">
        <v>0</v>
      </c>
    </row>
    <row r="317" spans="1:21" x14ac:dyDescent="0.3">
      <c r="A317" s="64">
        <v>316</v>
      </c>
      <c r="B317" s="64" t="s">
        <v>366</v>
      </c>
      <c r="C317" s="64" t="s">
        <v>287</v>
      </c>
      <c r="D317" s="64" t="s">
        <v>1166</v>
      </c>
      <c r="E317" s="64">
        <v>2016</v>
      </c>
      <c r="F317" s="81">
        <v>628666</v>
      </c>
      <c r="G317" s="80">
        <v>490442</v>
      </c>
      <c r="H317" s="80">
        <v>79391</v>
      </c>
      <c r="I317" s="64">
        <v>0</v>
      </c>
      <c r="J317" s="81">
        <v>2937</v>
      </c>
      <c r="K317" s="81">
        <v>-22</v>
      </c>
      <c r="L317" s="81">
        <v>-51</v>
      </c>
      <c r="M317" s="81">
        <v>591482</v>
      </c>
      <c r="N317" s="81">
        <v>37184</v>
      </c>
      <c r="O317" s="81">
        <v>2848</v>
      </c>
      <c r="P317" s="81">
        <v>38408</v>
      </c>
      <c r="Q317" s="81">
        <v>7696</v>
      </c>
      <c r="R317" s="81">
        <v>30712</v>
      </c>
      <c r="S317" s="81">
        <v>13</v>
      </c>
      <c r="T317" s="81">
        <v>7696</v>
      </c>
      <c r="U317" s="81">
        <v>0</v>
      </c>
    </row>
    <row r="318" spans="1:21" x14ac:dyDescent="0.3">
      <c r="A318" s="64">
        <v>317</v>
      </c>
      <c r="B318" s="64" t="s">
        <v>366</v>
      </c>
      <c r="C318" s="64" t="s">
        <v>287</v>
      </c>
      <c r="D318" s="64" t="s">
        <v>1166</v>
      </c>
      <c r="E318" s="64">
        <v>2015</v>
      </c>
      <c r="F318" s="81">
        <v>487684</v>
      </c>
      <c r="G318" s="80">
        <v>395884</v>
      </c>
      <c r="H318" s="80">
        <v>56673</v>
      </c>
      <c r="I318" s="64">
        <v>0</v>
      </c>
      <c r="J318" s="81">
        <v>1212</v>
      </c>
      <c r="K318" s="81">
        <v>-22</v>
      </c>
      <c r="L318" s="81">
        <v>-4</v>
      </c>
      <c r="M318" s="81">
        <v>466326</v>
      </c>
      <c r="N318" s="81">
        <v>21357</v>
      </c>
      <c r="O318" s="81">
        <v>1977</v>
      </c>
      <c r="P318" s="81">
        <v>23378</v>
      </c>
      <c r="Q318" s="81">
        <v>5159</v>
      </c>
      <c r="R318" s="81">
        <v>18219</v>
      </c>
      <c r="S318" s="81">
        <v>13</v>
      </c>
      <c r="T318" s="81">
        <v>5159</v>
      </c>
      <c r="U318" s="81">
        <v>0</v>
      </c>
    </row>
    <row r="319" spans="1:21" x14ac:dyDescent="0.3">
      <c r="A319" s="64">
        <v>318</v>
      </c>
      <c r="B319" s="64" t="s">
        <v>366</v>
      </c>
      <c r="C319" s="64" t="s">
        <v>287</v>
      </c>
      <c r="D319" s="64" t="s">
        <v>1166</v>
      </c>
      <c r="E319" s="64">
        <v>2014</v>
      </c>
      <c r="F319" s="81">
        <v>368443</v>
      </c>
      <c r="G319" s="80">
        <v>282165</v>
      </c>
      <c r="H319" s="80">
        <v>51717</v>
      </c>
      <c r="I319" s="64">
        <v>0</v>
      </c>
      <c r="J319" s="81">
        <v>699</v>
      </c>
      <c r="K319" s="81">
        <v>-31</v>
      </c>
      <c r="L319" s="81">
        <v>0</v>
      </c>
      <c r="M319" s="81">
        <v>340043</v>
      </c>
      <c r="N319" s="81">
        <v>28399</v>
      </c>
      <c r="O319" s="81">
        <v>3242</v>
      </c>
      <c r="P319" s="81">
        <v>30484</v>
      </c>
      <c r="Q319" s="81">
        <v>6818</v>
      </c>
      <c r="R319" s="81">
        <v>23665</v>
      </c>
      <c r="S319" s="81">
        <v>19</v>
      </c>
      <c r="T319" s="81">
        <v>6818</v>
      </c>
      <c r="U319" s="81">
        <v>0</v>
      </c>
    </row>
    <row r="320" spans="1:21" x14ac:dyDescent="0.3">
      <c r="A320" s="64">
        <v>319</v>
      </c>
      <c r="B320" s="64" t="s">
        <v>366</v>
      </c>
      <c r="C320" s="64" t="s">
        <v>287</v>
      </c>
      <c r="D320" s="64" t="s">
        <v>1166</v>
      </c>
      <c r="E320" s="64">
        <v>2013</v>
      </c>
      <c r="F320" s="81">
        <v>320864</v>
      </c>
      <c r="G320" s="80">
        <v>242678</v>
      </c>
      <c r="H320" s="80">
        <v>44893</v>
      </c>
      <c r="I320" s="64">
        <v>0</v>
      </c>
      <c r="J320" s="81">
        <v>0</v>
      </c>
      <c r="K320" s="81">
        <v>-20</v>
      </c>
      <c r="L320" s="81">
        <v>0</v>
      </c>
      <c r="M320" s="81">
        <v>295612</v>
      </c>
      <c r="N320" s="81">
        <v>25252</v>
      </c>
      <c r="O320" s="81">
        <v>1275</v>
      </c>
      <c r="P320" s="81">
        <v>26527</v>
      </c>
      <c r="Q320" s="81">
        <v>6664</v>
      </c>
      <c r="R320" s="81">
        <v>19864</v>
      </c>
      <c r="S320" s="81">
        <v>37</v>
      </c>
      <c r="T320" s="81">
        <v>6664</v>
      </c>
      <c r="U320" s="81">
        <v>0</v>
      </c>
    </row>
    <row r="321" spans="1:21" x14ac:dyDescent="0.3">
      <c r="A321" s="64">
        <v>320</v>
      </c>
      <c r="B321" s="64" t="s">
        <v>366</v>
      </c>
      <c r="C321" s="64" t="s">
        <v>283</v>
      </c>
      <c r="D321" s="64" t="s">
        <v>1167</v>
      </c>
      <c r="E321" s="64">
        <v>2023</v>
      </c>
      <c r="F321" s="81">
        <v>1037</v>
      </c>
      <c r="G321" s="80">
        <v>1970</v>
      </c>
      <c r="H321" s="80">
        <v>5747</v>
      </c>
      <c r="I321" s="64">
        <v>0</v>
      </c>
      <c r="J321" s="81">
        <v>2016</v>
      </c>
      <c r="K321" s="81">
        <v>-2848</v>
      </c>
      <c r="L321" s="81">
        <v>0</v>
      </c>
      <c r="M321" s="81">
        <v>9379</v>
      </c>
      <c r="N321" s="81">
        <v>-8343</v>
      </c>
      <c r="O321" s="81">
        <v>366</v>
      </c>
      <c r="P321" s="81">
        <v>-7977</v>
      </c>
      <c r="Q321" s="81">
        <v>162</v>
      </c>
      <c r="R321" s="81">
        <v>-8152</v>
      </c>
      <c r="S321" s="81">
        <v>0</v>
      </c>
      <c r="T321" s="81">
        <v>162</v>
      </c>
      <c r="U321" s="81">
        <v>0</v>
      </c>
    </row>
    <row r="322" spans="1:21" x14ac:dyDescent="0.3">
      <c r="A322" s="64">
        <v>321</v>
      </c>
      <c r="B322" s="64" t="s">
        <v>366</v>
      </c>
      <c r="C322" s="64" t="s">
        <v>283</v>
      </c>
      <c r="D322" s="64" t="s">
        <v>1167</v>
      </c>
      <c r="E322" s="64">
        <v>2022</v>
      </c>
      <c r="F322" s="81">
        <v>11135</v>
      </c>
      <c r="G322" s="80">
        <v>5784</v>
      </c>
      <c r="H322" s="80">
        <v>6060</v>
      </c>
      <c r="I322" s="64">
        <v>0</v>
      </c>
      <c r="J322" s="81">
        <v>1508</v>
      </c>
      <c r="K322" s="81">
        <v>-2960</v>
      </c>
      <c r="L322" s="81">
        <v>0</v>
      </c>
      <c r="M322" s="81">
        <v>10447</v>
      </c>
      <c r="N322" s="81">
        <v>687</v>
      </c>
      <c r="O322" s="81">
        <v>11</v>
      </c>
      <c r="P322" s="81">
        <v>2516</v>
      </c>
      <c r="Q322" s="81">
        <v>791</v>
      </c>
      <c r="R322" s="81">
        <v>1700</v>
      </c>
      <c r="S322" s="81">
        <v>0</v>
      </c>
      <c r="T322" s="81">
        <v>791</v>
      </c>
      <c r="U322" s="81">
        <v>0</v>
      </c>
    </row>
    <row r="323" spans="1:21" x14ac:dyDescent="0.3">
      <c r="A323" s="64">
        <v>322</v>
      </c>
      <c r="B323" s="64" t="s">
        <v>366</v>
      </c>
      <c r="C323" s="64" t="s">
        <v>283</v>
      </c>
      <c r="D323" s="64" t="s">
        <v>1167</v>
      </c>
      <c r="E323" s="64">
        <v>2021</v>
      </c>
      <c r="F323" s="81">
        <v>4300</v>
      </c>
      <c r="G323" s="80">
        <v>3550</v>
      </c>
      <c r="H323" s="80">
        <v>10513</v>
      </c>
      <c r="I323" s="64">
        <v>0</v>
      </c>
      <c r="J323" s="81">
        <v>0</v>
      </c>
      <c r="K323" s="81">
        <v>-21114</v>
      </c>
      <c r="L323" s="81">
        <v>0</v>
      </c>
      <c r="M323" s="81">
        <v>-7045</v>
      </c>
      <c r="N323" s="81">
        <v>11345</v>
      </c>
      <c r="O323" s="81">
        <v>4358</v>
      </c>
      <c r="P323" s="81">
        <v>15703</v>
      </c>
      <c r="Q323" s="81">
        <v>2320</v>
      </c>
      <c r="R323" s="81">
        <v>13381</v>
      </c>
      <c r="S323" s="81">
        <v>0</v>
      </c>
      <c r="T323" s="81">
        <v>2320</v>
      </c>
      <c r="U323" s="81">
        <v>0</v>
      </c>
    </row>
    <row r="324" spans="1:21" x14ac:dyDescent="0.3">
      <c r="A324" s="64">
        <v>323</v>
      </c>
      <c r="B324" s="64" t="s">
        <v>366</v>
      </c>
      <c r="C324" s="64" t="s">
        <v>283</v>
      </c>
      <c r="D324" s="64" t="s">
        <v>1167</v>
      </c>
      <c r="E324" s="64">
        <v>2020</v>
      </c>
      <c r="F324" s="81">
        <v>37932</v>
      </c>
      <c r="G324" s="80">
        <v>25927</v>
      </c>
      <c r="H324" s="80">
        <v>11575</v>
      </c>
      <c r="I324" s="64">
        <v>0</v>
      </c>
      <c r="J324" s="81">
        <v>0</v>
      </c>
      <c r="K324" s="81">
        <v>-14878</v>
      </c>
      <c r="L324" s="81">
        <v>-99</v>
      </c>
      <c r="M324" s="81">
        <v>22642</v>
      </c>
      <c r="N324" s="81">
        <v>15290</v>
      </c>
      <c r="O324" s="81">
        <v>80</v>
      </c>
      <c r="P324" s="81">
        <v>15370</v>
      </c>
      <c r="Q324" s="81">
        <v>2255</v>
      </c>
      <c r="R324" s="81">
        <v>13115</v>
      </c>
      <c r="S324" s="81">
        <v>0</v>
      </c>
      <c r="T324" s="81">
        <v>2255</v>
      </c>
      <c r="U324" s="81">
        <v>0</v>
      </c>
    </row>
    <row r="325" spans="1:21" x14ac:dyDescent="0.3">
      <c r="A325" s="64">
        <v>324</v>
      </c>
      <c r="B325" s="64" t="s">
        <v>366</v>
      </c>
      <c r="C325" s="64" t="s">
        <v>283</v>
      </c>
      <c r="D325" s="64" t="s">
        <v>1167</v>
      </c>
      <c r="E325" s="64">
        <v>2019</v>
      </c>
      <c r="F325" s="81">
        <v>124800</v>
      </c>
      <c r="G325" s="80">
        <v>93413</v>
      </c>
      <c r="H325" s="80">
        <v>12126</v>
      </c>
      <c r="I325" s="64">
        <v>0</v>
      </c>
      <c r="J325" s="81">
        <v>0</v>
      </c>
      <c r="K325" s="81">
        <v>-685</v>
      </c>
      <c r="L325" s="81">
        <v>-284</v>
      </c>
      <c r="M325" s="81">
        <v>104570</v>
      </c>
      <c r="N325" s="81">
        <v>20230</v>
      </c>
      <c r="O325" s="81">
        <v>0</v>
      </c>
      <c r="P325" s="81">
        <v>20230</v>
      </c>
      <c r="Q325" s="81">
        <v>4149</v>
      </c>
      <c r="R325" s="81">
        <v>16081</v>
      </c>
      <c r="S325" s="81">
        <v>0</v>
      </c>
      <c r="T325" s="81">
        <v>4149</v>
      </c>
      <c r="U325" s="81">
        <v>0</v>
      </c>
    </row>
    <row r="326" spans="1:21" x14ac:dyDescent="0.3">
      <c r="A326" s="64">
        <v>325</v>
      </c>
      <c r="B326" s="64" t="s">
        <v>366</v>
      </c>
      <c r="C326" s="64" t="s">
        <v>283</v>
      </c>
      <c r="D326" s="64" t="s">
        <v>1167</v>
      </c>
      <c r="E326" s="64">
        <v>2018</v>
      </c>
      <c r="F326" s="81">
        <v>404406</v>
      </c>
      <c r="G326" s="80">
        <v>319409</v>
      </c>
      <c r="H326" s="80">
        <v>22922</v>
      </c>
      <c r="I326" s="64">
        <v>0</v>
      </c>
      <c r="J326" s="81">
        <v>3024</v>
      </c>
      <c r="K326" s="81">
        <v>-862</v>
      </c>
      <c r="L326" s="81">
        <v>0</v>
      </c>
      <c r="M326" s="81">
        <v>344493</v>
      </c>
      <c r="N326" s="81">
        <v>59913</v>
      </c>
      <c r="O326" s="81">
        <v>240</v>
      </c>
      <c r="P326" s="81">
        <v>60153</v>
      </c>
      <c r="Q326" s="81">
        <v>12842</v>
      </c>
      <c r="R326" s="81">
        <v>47311</v>
      </c>
      <c r="S326" s="81">
        <v>0</v>
      </c>
      <c r="T326" s="81">
        <v>12842</v>
      </c>
      <c r="U326" s="81">
        <v>0</v>
      </c>
    </row>
    <row r="327" spans="1:21" x14ac:dyDescent="0.3">
      <c r="A327" s="64">
        <v>326</v>
      </c>
      <c r="B327" s="64" t="s">
        <v>366</v>
      </c>
      <c r="C327" s="64" t="s">
        <v>283</v>
      </c>
      <c r="D327" s="64" t="s">
        <v>1167</v>
      </c>
      <c r="E327" s="64">
        <v>2017</v>
      </c>
      <c r="F327" s="81">
        <v>15045</v>
      </c>
      <c r="G327" s="80">
        <v>8265</v>
      </c>
      <c r="H327" s="80">
        <v>8571</v>
      </c>
      <c r="I327" s="64">
        <v>0</v>
      </c>
      <c r="J327" s="81">
        <v>0</v>
      </c>
      <c r="K327" s="81">
        <v>-2474</v>
      </c>
      <c r="L327" s="81">
        <v>0</v>
      </c>
      <c r="M327" s="81">
        <v>14568</v>
      </c>
      <c r="N327" s="81">
        <v>477</v>
      </c>
      <c r="O327" s="81">
        <v>262</v>
      </c>
      <c r="P327" s="81">
        <v>739</v>
      </c>
      <c r="Q327" s="81">
        <v>246</v>
      </c>
      <c r="R327" s="81">
        <v>493</v>
      </c>
      <c r="S327" s="81">
        <v>3073</v>
      </c>
      <c r="T327" s="81">
        <v>246</v>
      </c>
      <c r="U327" s="81">
        <v>0</v>
      </c>
    </row>
    <row r="328" spans="1:21" x14ac:dyDescent="0.3">
      <c r="A328" s="64">
        <v>327</v>
      </c>
      <c r="B328" s="64" t="s">
        <v>366</v>
      </c>
      <c r="C328" s="64" t="s">
        <v>283</v>
      </c>
      <c r="D328" s="64" t="s">
        <v>1167</v>
      </c>
      <c r="E328" s="64">
        <v>2016</v>
      </c>
      <c r="F328" s="81">
        <v>20542</v>
      </c>
      <c r="G328" s="80">
        <v>5478</v>
      </c>
      <c r="H328" s="80">
        <v>11114</v>
      </c>
      <c r="I328" s="64">
        <v>0</v>
      </c>
      <c r="J328" s="81">
        <v>0</v>
      </c>
      <c r="K328" s="81">
        <v>-2363</v>
      </c>
      <c r="L328" s="81">
        <v>0</v>
      </c>
      <c r="M328" s="81">
        <v>14229</v>
      </c>
      <c r="N328" s="81">
        <v>6312</v>
      </c>
      <c r="O328" s="81">
        <v>10</v>
      </c>
      <c r="P328" s="81">
        <v>6367</v>
      </c>
      <c r="Q328" s="81">
        <v>493</v>
      </c>
      <c r="R328" s="81">
        <v>5874</v>
      </c>
      <c r="S328" s="81">
        <v>0</v>
      </c>
      <c r="T328" s="81">
        <v>493</v>
      </c>
      <c r="U328" s="81">
        <v>0</v>
      </c>
    </row>
    <row r="329" spans="1:21" x14ac:dyDescent="0.3">
      <c r="A329" s="64">
        <v>328</v>
      </c>
      <c r="B329" s="64" t="s">
        <v>366</v>
      </c>
      <c r="C329" s="64" t="s">
        <v>283</v>
      </c>
      <c r="D329" s="64" t="s">
        <v>1167</v>
      </c>
      <c r="E329" s="64">
        <v>2015</v>
      </c>
      <c r="F329" s="81">
        <v>132420</v>
      </c>
      <c r="G329" s="80">
        <v>108824</v>
      </c>
      <c r="H329" s="80">
        <v>10210</v>
      </c>
      <c r="I329" s="64">
        <v>0</v>
      </c>
      <c r="J329" s="81">
        <v>0</v>
      </c>
      <c r="K329" s="81">
        <v>-5358</v>
      </c>
      <c r="L329" s="81">
        <v>0</v>
      </c>
      <c r="M329" s="81">
        <v>113676</v>
      </c>
      <c r="N329" s="81">
        <v>18744</v>
      </c>
      <c r="O329" s="81">
        <v>141</v>
      </c>
      <c r="P329" s="81">
        <v>18886</v>
      </c>
      <c r="Q329" s="81">
        <v>958</v>
      </c>
      <c r="R329" s="81">
        <v>17927</v>
      </c>
      <c r="S329" s="81">
        <v>0</v>
      </c>
      <c r="T329" s="81">
        <v>958</v>
      </c>
      <c r="U329" s="81">
        <v>0</v>
      </c>
    </row>
    <row r="330" spans="1:21" x14ac:dyDescent="0.3">
      <c r="A330" s="64">
        <v>329</v>
      </c>
      <c r="B330" s="64" t="s">
        <v>366</v>
      </c>
      <c r="C330" s="64" t="s">
        <v>283</v>
      </c>
      <c r="D330" s="64" t="s">
        <v>1167</v>
      </c>
      <c r="E330" s="64">
        <v>2014</v>
      </c>
      <c r="F330" s="81">
        <v>142166</v>
      </c>
      <c r="G330" s="80">
        <v>122029</v>
      </c>
      <c r="H330" s="80">
        <v>8139</v>
      </c>
      <c r="I330" s="64">
        <v>0</v>
      </c>
      <c r="J330" s="81">
        <v>0</v>
      </c>
      <c r="K330" s="81">
        <v>-3684</v>
      </c>
      <c r="L330" s="81">
        <v>0</v>
      </c>
      <c r="M330" s="81">
        <v>126484</v>
      </c>
      <c r="N330" s="81">
        <v>15682</v>
      </c>
      <c r="O330" s="81">
        <v>212</v>
      </c>
      <c r="P330" s="81">
        <v>15893</v>
      </c>
      <c r="Q330" s="81">
        <v>1447</v>
      </c>
      <c r="R330" s="81">
        <v>14446</v>
      </c>
      <c r="S330" s="81">
        <v>0</v>
      </c>
      <c r="T330" s="81">
        <v>1447</v>
      </c>
      <c r="U330" s="81">
        <v>0</v>
      </c>
    </row>
    <row r="331" spans="1:21" x14ac:dyDescent="0.3">
      <c r="A331" s="64">
        <v>330</v>
      </c>
      <c r="B331" s="64" t="s">
        <v>366</v>
      </c>
      <c r="C331" s="64" t="s">
        <v>283</v>
      </c>
      <c r="D331" s="64" t="s">
        <v>1167</v>
      </c>
      <c r="E331" s="64">
        <v>2013</v>
      </c>
      <c r="F331" s="81">
        <v>37646</v>
      </c>
      <c r="G331" s="80">
        <v>25622</v>
      </c>
      <c r="H331" s="80">
        <v>7950</v>
      </c>
      <c r="I331" s="64">
        <v>0</v>
      </c>
      <c r="J331" s="81">
        <v>0</v>
      </c>
      <c r="K331" s="81">
        <v>750</v>
      </c>
      <c r="L331" s="81">
        <v>0</v>
      </c>
      <c r="M331" s="81">
        <v>35151</v>
      </c>
      <c r="N331" s="81">
        <v>2495</v>
      </c>
      <c r="O331" s="81">
        <v>-66</v>
      </c>
      <c r="P331" s="81">
        <v>2429</v>
      </c>
      <c r="Q331" s="81">
        <v>0</v>
      </c>
      <c r="R331" s="81">
        <v>2429</v>
      </c>
      <c r="S331" s="81">
        <v>0</v>
      </c>
      <c r="T331" s="81">
        <v>0</v>
      </c>
      <c r="U331" s="81">
        <v>0</v>
      </c>
    </row>
    <row r="332" spans="1:21" x14ac:dyDescent="0.3">
      <c r="A332" s="64">
        <v>331</v>
      </c>
      <c r="B332" s="64" t="s">
        <v>366</v>
      </c>
      <c r="C332" s="64" t="s">
        <v>229</v>
      </c>
      <c r="D332" s="64" t="s">
        <v>1168</v>
      </c>
      <c r="E332" s="64">
        <v>2023</v>
      </c>
      <c r="F332" s="81">
        <v>103197</v>
      </c>
      <c r="G332" s="80">
        <v>97569</v>
      </c>
      <c r="H332" s="81">
        <v>5075</v>
      </c>
      <c r="I332" s="64">
        <v>0</v>
      </c>
      <c r="J332" s="81">
        <v>758</v>
      </c>
      <c r="K332" s="81">
        <v>-353</v>
      </c>
      <c r="L332" s="81">
        <v>0</v>
      </c>
      <c r="M332" s="81">
        <v>104701</v>
      </c>
      <c r="N332" s="81">
        <v>-1504</v>
      </c>
      <c r="O332" s="81">
        <v>1155</v>
      </c>
      <c r="P332" s="81">
        <v>330</v>
      </c>
      <c r="Q332" s="81">
        <v>0</v>
      </c>
      <c r="R332" s="81">
        <v>330</v>
      </c>
      <c r="S332" s="81">
        <v>61</v>
      </c>
      <c r="T332" s="81">
        <v>0</v>
      </c>
      <c r="U332" s="81">
        <v>0</v>
      </c>
    </row>
    <row r="333" spans="1:21" x14ac:dyDescent="0.3">
      <c r="A333" s="64">
        <v>332</v>
      </c>
      <c r="B333" s="64" t="s">
        <v>366</v>
      </c>
      <c r="C333" s="64" t="s">
        <v>229</v>
      </c>
      <c r="D333" s="64" t="s">
        <v>1168</v>
      </c>
      <c r="E333" s="64">
        <v>2022</v>
      </c>
      <c r="F333" s="81">
        <v>226338</v>
      </c>
      <c r="G333" s="80">
        <v>219837</v>
      </c>
      <c r="H333" s="81">
        <v>6942</v>
      </c>
      <c r="I333" s="64">
        <v>0</v>
      </c>
      <c r="J333" s="81">
        <v>1207</v>
      </c>
      <c r="K333" s="81">
        <v>-7177</v>
      </c>
      <c r="L333" s="81">
        <v>0</v>
      </c>
      <c r="M333" s="81">
        <v>259222</v>
      </c>
      <c r="N333" s="81">
        <v>-32884</v>
      </c>
      <c r="O333" s="81">
        <v>-22</v>
      </c>
      <c r="P333" s="81">
        <v>-32301</v>
      </c>
      <c r="Q333" s="81">
        <v>0</v>
      </c>
      <c r="R333" s="81">
        <v>-32301</v>
      </c>
      <c r="S333" s="81">
        <v>122</v>
      </c>
      <c r="T333" s="81">
        <v>0</v>
      </c>
      <c r="U333" s="81">
        <v>0</v>
      </c>
    </row>
    <row r="334" spans="1:21" x14ac:dyDescent="0.3">
      <c r="A334" s="64">
        <v>333</v>
      </c>
      <c r="B334" s="64" t="s">
        <v>366</v>
      </c>
      <c r="C334" s="64" t="s">
        <v>229</v>
      </c>
      <c r="D334" s="64" t="s">
        <v>1168</v>
      </c>
      <c r="E334" s="64">
        <v>2021</v>
      </c>
      <c r="F334" s="81">
        <v>349643</v>
      </c>
      <c r="G334" s="80">
        <v>332361</v>
      </c>
      <c r="H334" s="81">
        <v>8284</v>
      </c>
      <c r="I334" s="64">
        <v>0</v>
      </c>
      <c r="J334" s="81">
        <v>1673</v>
      </c>
      <c r="K334" s="81">
        <v>-6617</v>
      </c>
      <c r="L334" s="81">
        <v>0</v>
      </c>
      <c r="M334" s="81">
        <v>342693</v>
      </c>
      <c r="N334" s="81">
        <v>6951</v>
      </c>
      <c r="O334" s="81">
        <v>-67</v>
      </c>
      <c r="P334" s="81">
        <v>7223</v>
      </c>
      <c r="Q334" s="81">
        <v>1481</v>
      </c>
      <c r="R334" s="81">
        <v>5742</v>
      </c>
      <c r="S334" s="81">
        <v>122</v>
      </c>
      <c r="T334" s="81">
        <v>1481</v>
      </c>
      <c r="U334" s="81">
        <v>0</v>
      </c>
    </row>
    <row r="335" spans="1:21" x14ac:dyDescent="0.3">
      <c r="A335" s="64">
        <v>334</v>
      </c>
      <c r="B335" s="64" t="s">
        <v>366</v>
      </c>
      <c r="C335" s="64" t="s">
        <v>229</v>
      </c>
      <c r="D335" s="64" t="s">
        <v>1168</v>
      </c>
      <c r="E335" s="64">
        <v>2020</v>
      </c>
      <c r="F335" s="81">
        <v>454412</v>
      </c>
      <c r="G335" s="80">
        <v>434484</v>
      </c>
      <c r="H335" s="81">
        <v>8574</v>
      </c>
      <c r="I335" s="64">
        <v>0</v>
      </c>
      <c r="J335" s="81">
        <v>1831</v>
      </c>
      <c r="K335" s="81">
        <v>-7019</v>
      </c>
      <c r="L335" s="81">
        <v>0</v>
      </c>
      <c r="M335" s="81">
        <v>442827</v>
      </c>
      <c r="N335" s="81">
        <v>11585</v>
      </c>
      <c r="O335" s="81">
        <v>1475</v>
      </c>
      <c r="P335" s="81">
        <v>13061</v>
      </c>
      <c r="Q335" s="81">
        <v>508</v>
      </c>
      <c r="R335" s="81">
        <v>12552</v>
      </c>
      <c r="S335" s="81">
        <v>122</v>
      </c>
      <c r="T335" s="81">
        <v>508</v>
      </c>
      <c r="U335" s="81">
        <v>0</v>
      </c>
    </row>
    <row r="336" spans="1:21" x14ac:dyDescent="0.3">
      <c r="A336" s="64">
        <v>335</v>
      </c>
      <c r="B336" s="64" t="s">
        <v>366</v>
      </c>
      <c r="C336" s="64" t="s">
        <v>229</v>
      </c>
      <c r="D336" s="64" t="s">
        <v>1168</v>
      </c>
      <c r="E336" s="64">
        <v>2019</v>
      </c>
      <c r="F336" s="81">
        <v>543855</v>
      </c>
      <c r="G336" s="80">
        <v>534271</v>
      </c>
      <c r="H336" s="81">
        <v>8430</v>
      </c>
      <c r="I336" s="64">
        <v>0</v>
      </c>
      <c r="J336" s="81">
        <v>2195</v>
      </c>
      <c r="K336" s="81">
        <v>-1915</v>
      </c>
      <c r="L336" s="81">
        <v>0</v>
      </c>
      <c r="M336" s="81">
        <v>550458</v>
      </c>
      <c r="N336" s="81">
        <v>-6603</v>
      </c>
      <c r="O336" s="81">
        <v>1456</v>
      </c>
      <c r="P336" s="81">
        <v>-5043</v>
      </c>
      <c r="Q336" s="81">
        <v>0</v>
      </c>
      <c r="R336" s="81">
        <v>-5043</v>
      </c>
      <c r="S336" s="81">
        <v>122</v>
      </c>
      <c r="T336" s="81">
        <v>0</v>
      </c>
      <c r="U336" s="81">
        <v>0</v>
      </c>
    </row>
    <row r="337" spans="1:21" x14ac:dyDescent="0.3">
      <c r="A337" s="64">
        <v>336</v>
      </c>
      <c r="B337" s="64" t="s">
        <v>366</v>
      </c>
      <c r="C337" s="64" t="s">
        <v>229</v>
      </c>
      <c r="D337" s="64" t="s">
        <v>1168</v>
      </c>
      <c r="E337" s="64">
        <v>2018</v>
      </c>
      <c r="F337" s="81">
        <v>346520</v>
      </c>
      <c r="G337" s="80">
        <v>331585</v>
      </c>
      <c r="H337" s="81">
        <v>9017</v>
      </c>
      <c r="I337" s="64">
        <v>0</v>
      </c>
      <c r="J337" s="81">
        <v>1970</v>
      </c>
      <c r="K337" s="81">
        <v>-2442</v>
      </c>
      <c r="L337" s="81">
        <v>0</v>
      </c>
      <c r="M337" s="81">
        <v>350790</v>
      </c>
      <c r="N337" s="81">
        <v>-4270</v>
      </c>
      <c r="O337" s="81">
        <v>274</v>
      </c>
      <c r="P337" s="81">
        <v>-3996</v>
      </c>
      <c r="Q337" s="81">
        <v>0</v>
      </c>
      <c r="R337" s="81">
        <v>-3996</v>
      </c>
      <c r="S337" s="81">
        <v>122</v>
      </c>
      <c r="T337" s="81">
        <v>0</v>
      </c>
      <c r="U337" s="81">
        <v>0</v>
      </c>
    </row>
    <row r="338" spans="1:21" x14ac:dyDescent="0.3">
      <c r="A338" s="64">
        <v>337</v>
      </c>
      <c r="B338" s="64" t="s">
        <v>366</v>
      </c>
      <c r="C338" s="64" t="s">
        <v>229</v>
      </c>
      <c r="D338" s="64" t="s">
        <v>1168</v>
      </c>
      <c r="E338" s="64">
        <v>2017</v>
      </c>
      <c r="F338" s="81">
        <v>306495</v>
      </c>
      <c r="G338" s="80">
        <v>273437</v>
      </c>
      <c r="H338" s="81">
        <v>11208</v>
      </c>
      <c r="I338" s="64">
        <v>0</v>
      </c>
      <c r="J338" s="81">
        <v>2308</v>
      </c>
      <c r="K338" s="81">
        <v>-6420</v>
      </c>
      <c r="L338" s="81">
        <v>0</v>
      </c>
      <c r="M338" s="81">
        <v>286571</v>
      </c>
      <c r="N338" s="81">
        <v>19924</v>
      </c>
      <c r="O338" s="81">
        <v>-56</v>
      </c>
      <c r="P338" s="81">
        <v>19867</v>
      </c>
      <c r="Q338" s="81">
        <v>4069</v>
      </c>
      <c r="R338" s="81">
        <v>15798</v>
      </c>
      <c r="S338" s="81">
        <v>122</v>
      </c>
      <c r="T338" s="81">
        <v>4069</v>
      </c>
      <c r="U338" s="81">
        <v>0</v>
      </c>
    </row>
    <row r="339" spans="1:21" x14ac:dyDescent="0.3">
      <c r="A339" s="64">
        <v>338</v>
      </c>
      <c r="B339" s="64" t="s">
        <v>366</v>
      </c>
      <c r="C339" s="64" t="s">
        <v>229</v>
      </c>
      <c r="D339" s="64" t="s">
        <v>1168</v>
      </c>
      <c r="E339" s="64">
        <v>2016</v>
      </c>
      <c r="F339" s="81">
        <v>488548</v>
      </c>
      <c r="G339" s="80">
        <v>424127</v>
      </c>
      <c r="H339" s="81">
        <v>14771</v>
      </c>
      <c r="I339" s="64">
        <v>0</v>
      </c>
      <c r="J339" s="81">
        <v>2427</v>
      </c>
      <c r="K339" s="81">
        <v>-1900</v>
      </c>
      <c r="L339" s="81">
        <v>110</v>
      </c>
      <c r="M339" s="81">
        <v>445706</v>
      </c>
      <c r="N339" s="81">
        <v>42842</v>
      </c>
      <c r="O339" s="81">
        <v>105</v>
      </c>
      <c r="P339" s="81">
        <v>43038</v>
      </c>
      <c r="Q339" s="81">
        <v>4328</v>
      </c>
      <c r="R339" s="81">
        <v>38710</v>
      </c>
      <c r="S339" s="81">
        <v>122</v>
      </c>
      <c r="T339" s="81">
        <v>4328</v>
      </c>
      <c r="U339" s="81">
        <v>0</v>
      </c>
    </row>
    <row r="340" spans="1:21" x14ac:dyDescent="0.3">
      <c r="A340" s="64">
        <v>339</v>
      </c>
      <c r="B340" s="64" t="s">
        <v>366</v>
      </c>
      <c r="C340" s="64" t="s">
        <v>229</v>
      </c>
      <c r="D340" s="64" t="s">
        <v>1168</v>
      </c>
      <c r="E340" s="64">
        <v>2015</v>
      </c>
      <c r="F340" s="81">
        <v>492473</v>
      </c>
      <c r="G340" s="80">
        <v>496004</v>
      </c>
      <c r="H340" s="81">
        <v>10022</v>
      </c>
      <c r="I340" s="64">
        <v>0</v>
      </c>
      <c r="J340" s="81">
        <v>2022</v>
      </c>
      <c r="K340" s="81">
        <v>-996</v>
      </c>
      <c r="L340" s="81">
        <v>158</v>
      </c>
      <c r="M340" s="81">
        <v>515471</v>
      </c>
      <c r="N340" s="81">
        <v>-22998</v>
      </c>
      <c r="O340" s="81">
        <v>354</v>
      </c>
      <c r="P340" s="81">
        <v>-22644</v>
      </c>
      <c r="Q340" s="81">
        <v>0</v>
      </c>
      <c r="R340" s="81">
        <v>-22644</v>
      </c>
      <c r="S340" s="81">
        <v>122</v>
      </c>
      <c r="T340" s="81">
        <v>0</v>
      </c>
      <c r="U340" s="81">
        <v>0</v>
      </c>
    </row>
    <row r="341" spans="1:21" x14ac:dyDescent="0.3">
      <c r="A341" s="64">
        <v>340</v>
      </c>
      <c r="B341" s="64" t="s">
        <v>366</v>
      </c>
      <c r="C341" s="64" t="s">
        <v>229</v>
      </c>
      <c r="D341" s="64" t="s">
        <v>1168</v>
      </c>
      <c r="E341" s="64">
        <v>2014</v>
      </c>
      <c r="F341" s="81">
        <v>539868</v>
      </c>
      <c r="G341" s="80">
        <v>500048</v>
      </c>
      <c r="H341" s="81">
        <v>12610</v>
      </c>
      <c r="I341" s="64">
        <v>0</v>
      </c>
      <c r="J341" s="81">
        <v>1545</v>
      </c>
      <c r="K341" s="81">
        <v>-927</v>
      </c>
      <c r="L341" s="81">
        <v>0</v>
      </c>
      <c r="M341" s="81">
        <v>524877</v>
      </c>
      <c r="N341" s="81">
        <v>14990</v>
      </c>
      <c r="O341" s="81">
        <v>-16</v>
      </c>
      <c r="P341" s="81">
        <v>15340</v>
      </c>
      <c r="Q341" s="81">
        <v>3396</v>
      </c>
      <c r="R341" s="81">
        <v>11945</v>
      </c>
      <c r="S341" s="81">
        <v>122</v>
      </c>
      <c r="T341" s="81">
        <v>3396</v>
      </c>
      <c r="U341" s="81">
        <v>0</v>
      </c>
    </row>
    <row r="342" spans="1:21" x14ac:dyDescent="0.3">
      <c r="A342" s="64">
        <v>341</v>
      </c>
      <c r="B342" s="64" t="s">
        <v>366</v>
      </c>
      <c r="C342" s="64" t="s">
        <v>229</v>
      </c>
      <c r="D342" s="64" t="s">
        <v>1168</v>
      </c>
      <c r="E342" s="64">
        <v>2013</v>
      </c>
      <c r="F342" s="81">
        <v>440793</v>
      </c>
      <c r="G342" s="80">
        <v>407968</v>
      </c>
      <c r="H342" s="81">
        <v>9335</v>
      </c>
      <c r="I342" s="64">
        <v>0</v>
      </c>
      <c r="J342" s="81">
        <v>0</v>
      </c>
      <c r="K342" s="81">
        <v>-3251</v>
      </c>
      <c r="L342" s="81">
        <v>0</v>
      </c>
      <c r="M342" s="81">
        <v>422091</v>
      </c>
      <c r="N342" s="81">
        <v>18702</v>
      </c>
      <c r="O342" s="81">
        <v>8</v>
      </c>
      <c r="P342" s="81">
        <v>18802</v>
      </c>
      <c r="Q342" s="81">
        <v>4733</v>
      </c>
      <c r="R342" s="81">
        <v>14069</v>
      </c>
      <c r="S342" s="81">
        <v>180</v>
      </c>
      <c r="T342" s="81">
        <v>4733</v>
      </c>
      <c r="U342" s="81">
        <v>0</v>
      </c>
    </row>
    <row r="343" spans="1:21" x14ac:dyDescent="0.3">
      <c r="A343" s="64">
        <v>342</v>
      </c>
      <c r="B343" s="64" t="s">
        <v>366</v>
      </c>
      <c r="C343" s="64" t="s">
        <v>218</v>
      </c>
      <c r="D343" s="64" t="s">
        <v>1169</v>
      </c>
      <c r="E343" s="64">
        <v>2023</v>
      </c>
      <c r="F343" s="81">
        <v>3081916</v>
      </c>
      <c r="G343" s="80">
        <v>2877130</v>
      </c>
      <c r="H343" s="81">
        <v>119167</v>
      </c>
      <c r="I343" s="64">
        <v>0</v>
      </c>
      <c r="J343" s="81">
        <v>4896</v>
      </c>
      <c r="K343" s="81">
        <v>-5837</v>
      </c>
      <c r="L343" s="81">
        <v>0</v>
      </c>
      <c r="M343" s="81">
        <v>3055243</v>
      </c>
      <c r="N343" s="81">
        <v>26673</v>
      </c>
      <c r="O343" s="81">
        <v>46381</v>
      </c>
      <c r="P343" s="81">
        <v>73054</v>
      </c>
      <c r="Q343" s="81">
        <v>15753</v>
      </c>
      <c r="R343" s="81">
        <v>42062</v>
      </c>
      <c r="S343" s="81">
        <v>67</v>
      </c>
      <c r="T343" s="81">
        <v>15938</v>
      </c>
      <c r="U343" s="81">
        <v>-185</v>
      </c>
    </row>
    <row r="344" spans="1:21" x14ac:dyDescent="0.3">
      <c r="A344" s="64">
        <v>343</v>
      </c>
      <c r="B344" s="64" t="s">
        <v>366</v>
      </c>
      <c r="C344" s="64" t="s">
        <v>218</v>
      </c>
      <c r="D344" s="64" t="s">
        <v>1169</v>
      </c>
      <c r="E344" s="64">
        <v>2022</v>
      </c>
      <c r="F344" s="81">
        <v>2212197</v>
      </c>
      <c r="G344" s="80">
        <v>2080293</v>
      </c>
      <c r="H344" s="81">
        <v>61273</v>
      </c>
      <c r="I344" s="64">
        <v>0</v>
      </c>
      <c r="J344" s="81">
        <v>6112</v>
      </c>
      <c r="K344" s="81">
        <v>-2476</v>
      </c>
      <c r="L344" s="81">
        <v>0</v>
      </c>
      <c r="M344" s="81">
        <v>2181278</v>
      </c>
      <c r="N344" s="81">
        <v>30919</v>
      </c>
      <c r="O344" s="81">
        <v>3387</v>
      </c>
      <c r="P344" s="81">
        <v>55849</v>
      </c>
      <c r="Q344" s="81">
        <v>11846</v>
      </c>
      <c r="R344" s="81">
        <v>30635</v>
      </c>
      <c r="S344" s="81">
        <v>17</v>
      </c>
      <c r="T344" s="81">
        <v>11784</v>
      </c>
      <c r="U344" s="81">
        <v>62</v>
      </c>
    </row>
    <row r="345" spans="1:21" x14ac:dyDescent="0.3">
      <c r="A345" s="64">
        <v>344</v>
      </c>
      <c r="B345" s="64" t="s">
        <v>366</v>
      </c>
      <c r="C345" s="64" t="s">
        <v>218</v>
      </c>
      <c r="D345" s="64" t="s">
        <v>1169</v>
      </c>
      <c r="E345" s="64">
        <v>2021</v>
      </c>
      <c r="F345" s="81">
        <v>2860008</v>
      </c>
      <c r="G345" s="80">
        <v>2705713</v>
      </c>
      <c r="H345" s="81">
        <v>87495</v>
      </c>
      <c r="I345" s="64">
        <v>0</v>
      </c>
      <c r="J345" s="81">
        <v>6619</v>
      </c>
      <c r="K345" s="81">
        <v>-2643</v>
      </c>
      <c r="L345" s="81">
        <v>0</v>
      </c>
      <c r="M345" s="81">
        <v>2822983</v>
      </c>
      <c r="N345" s="81">
        <v>37026</v>
      </c>
      <c r="O345" s="81">
        <v>23680</v>
      </c>
      <c r="P345" s="81">
        <v>60933</v>
      </c>
      <c r="Q345" s="81">
        <v>12847</v>
      </c>
      <c r="R345" s="81">
        <v>34945</v>
      </c>
      <c r="S345" s="81">
        <v>0</v>
      </c>
      <c r="T345" s="81">
        <v>12847</v>
      </c>
      <c r="U345" s="81">
        <v>0</v>
      </c>
    </row>
    <row r="346" spans="1:21" x14ac:dyDescent="0.3">
      <c r="A346" s="64">
        <v>345</v>
      </c>
      <c r="B346" s="64" t="s">
        <v>366</v>
      </c>
      <c r="C346" s="64" t="s">
        <v>218</v>
      </c>
      <c r="D346" s="64" t="s">
        <v>1169</v>
      </c>
      <c r="E346" s="64">
        <v>2020</v>
      </c>
      <c r="F346" s="81">
        <v>1993358</v>
      </c>
      <c r="G346" s="80">
        <v>1902064</v>
      </c>
      <c r="H346" s="81">
        <v>69029</v>
      </c>
      <c r="I346" s="64">
        <v>0</v>
      </c>
      <c r="J346" s="81">
        <v>5080</v>
      </c>
      <c r="K346" s="81">
        <v>-914</v>
      </c>
      <c r="L346" s="81">
        <v>0</v>
      </c>
      <c r="M346" s="81">
        <v>2013645</v>
      </c>
      <c r="N346" s="81">
        <v>-20287</v>
      </c>
      <c r="O346" s="81">
        <v>45579</v>
      </c>
      <c r="P346" s="81">
        <v>26117</v>
      </c>
      <c r="Q346" s="81">
        <v>3142</v>
      </c>
      <c r="R346" s="81">
        <v>12080</v>
      </c>
      <c r="S346" s="81">
        <v>0</v>
      </c>
      <c r="T346" s="81">
        <v>3679</v>
      </c>
      <c r="U346" s="81">
        <v>-537</v>
      </c>
    </row>
    <row r="347" spans="1:21" x14ac:dyDescent="0.3">
      <c r="A347" s="64">
        <v>346</v>
      </c>
      <c r="B347" s="64" t="s">
        <v>366</v>
      </c>
      <c r="C347" s="64" t="s">
        <v>218</v>
      </c>
      <c r="D347" s="64" t="s">
        <v>1169</v>
      </c>
      <c r="E347" s="64">
        <v>2019</v>
      </c>
      <c r="F347" s="81">
        <v>1819572</v>
      </c>
      <c r="G347" s="80">
        <v>1756043</v>
      </c>
      <c r="H347" s="81">
        <v>51456</v>
      </c>
      <c r="I347" s="64">
        <v>0</v>
      </c>
      <c r="J347" s="81">
        <v>7007</v>
      </c>
      <c r="K347" s="81">
        <v>-4511</v>
      </c>
      <c r="L347" s="81">
        <v>0</v>
      </c>
      <c r="M347" s="81">
        <v>1825769</v>
      </c>
      <c r="N347" s="81">
        <v>-6197</v>
      </c>
      <c r="O347" s="81">
        <v>40462</v>
      </c>
      <c r="P347" s="81">
        <v>34854</v>
      </c>
      <c r="Q347" s="81">
        <v>8323</v>
      </c>
      <c r="R347" s="81">
        <v>15669</v>
      </c>
      <c r="S347" s="81">
        <v>0</v>
      </c>
      <c r="T347" s="81">
        <v>8323</v>
      </c>
      <c r="U347" s="81">
        <v>0</v>
      </c>
    </row>
    <row r="348" spans="1:21" x14ac:dyDescent="0.3">
      <c r="A348" s="64">
        <v>347</v>
      </c>
      <c r="B348" s="64" t="s">
        <v>366</v>
      </c>
      <c r="C348" s="64" t="s">
        <v>218</v>
      </c>
      <c r="D348" s="64" t="s">
        <v>1169</v>
      </c>
      <c r="E348" s="64">
        <v>2018</v>
      </c>
      <c r="F348" s="81">
        <v>1838531</v>
      </c>
      <c r="G348" s="80">
        <v>1788355</v>
      </c>
      <c r="H348" s="81">
        <v>51196</v>
      </c>
      <c r="I348" s="64">
        <v>0</v>
      </c>
      <c r="J348" s="81">
        <v>4272</v>
      </c>
      <c r="K348" s="81">
        <v>-15155</v>
      </c>
      <c r="L348" s="81">
        <v>0</v>
      </c>
      <c r="M348" s="81">
        <v>1852799</v>
      </c>
      <c r="N348" s="81">
        <v>-14268</v>
      </c>
      <c r="O348" s="81">
        <v>40577</v>
      </c>
      <c r="P348" s="81">
        <v>26930</v>
      </c>
      <c r="Q348" s="81">
        <v>9136</v>
      </c>
      <c r="R348" s="81">
        <v>2770</v>
      </c>
      <c r="S348" s="81">
        <v>0</v>
      </c>
      <c r="T348" s="81">
        <v>9136</v>
      </c>
      <c r="U348" s="81">
        <v>0</v>
      </c>
    </row>
    <row r="349" spans="1:21" x14ac:dyDescent="0.3">
      <c r="A349" s="64">
        <v>348</v>
      </c>
      <c r="B349" s="64" t="s">
        <v>366</v>
      </c>
      <c r="C349" s="64" t="s">
        <v>218</v>
      </c>
      <c r="D349" s="64" t="s">
        <v>1169</v>
      </c>
      <c r="E349" s="64">
        <v>2017</v>
      </c>
      <c r="F349" s="81">
        <v>1151524</v>
      </c>
      <c r="G349" s="80">
        <v>1082445</v>
      </c>
      <c r="H349" s="81">
        <v>38700</v>
      </c>
      <c r="I349" s="64">
        <v>0</v>
      </c>
      <c r="J349" s="81">
        <v>1950</v>
      </c>
      <c r="K349" s="81">
        <v>-2251</v>
      </c>
      <c r="L349" s="81">
        <v>191</v>
      </c>
      <c r="M349" s="81">
        <v>1148233</v>
      </c>
      <c r="N349" s="81">
        <v>3291</v>
      </c>
      <c r="O349" s="81">
        <v>13596</v>
      </c>
      <c r="P349" s="81">
        <v>17272</v>
      </c>
      <c r="Q349" s="81">
        <v>7476</v>
      </c>
      <c r="R349" s="81">
        <v>4484</v>
      </c>
      <c r="S349" s="81">
        <v>0</v>
      </c>
      <c r="T349" s="81">
        <v>7476</v>
      </c>
      <c r="U349" s="81">
        <v>0</v>
      </c>
    </row>
    <row r="350" spans="1:21" x14ac:dyDescent="0.3">
      <c r="A350" s="64">
        <v>349</v>
      </c>
      <c r="B350" s="64" t="s">
        <v>366</v>
      </c>
      <c r="C350" s="64" t="s">
        <v>218</v>
      </c>
      <c r="D350" s="64" t="s">
        <v>1169</v>
      </c>
      <c r="E350" s="64">
        <v>2016</v>
      </c>
      <c r="F350" s="81">
        <v>1515924</v>
      </c>
      <c r="G350" s="80">
        <v>1414108</v>
      </c>
      <c r="H350" s="81">
        <v>77694</v>
      </c>
      <c r="I350" s="64">
        <v>0</v>
      </c>
      <c r="J350" s="81">
        <v>2722</v>
      </c>
      <c r="K350" s="81">
        <v>-4798</v>
      </c>
      <c r="L350" s="81">
        <v>1224</v>
      </c>
      <c r="M350" s="81">
        <v>1521083</v>
      </c>
      <c r="N350" s="81">
        <v>-5159</v>
      </c>
      <c r="O350" s="81">
        <v>37711</v>
      </c>
      <c r="P350" s="81">
        <v>33143</v>
      </c>
      <c r="Q350" s="81">
        <v>12112</v>
      </c>
      <c r="R350" s="81">
        <v>9987</v>
      </c>
      <c r="S350" s="81">
        <v>0</v>
      </c>
      <c r="T350" s="81">
        <v>6998</v>
      </c>
      <c r="U350" s="81">
        <v>5114</v>
      </c>
    </row>
    <row r="351" spans="1:21" x14ac:dyDescent="0.3">
      <c r="A351" s="64">
        <v>350</v>
      </c>
      <c r="B351" s="64" t="s">
        <v>366</v>
      </c>
      <c r="C351" s="64" t="s">
        <v>218</v>
      </c>
      <c r="D351" s="64" t="s">
        <v>1169</v>
      </c>
      <c r="E351" s="64">
        <v>2015</v>
      </c>
      <c r="F351" s="81">
        <v>1274039</v>
      </c>
      <c r="G351" s="80">
        <v>1211965</v>
      </c>
      <c r="H351" s="81">
        <v>40206</v>
      </c>
      <c r="I351" s="64">
        <v>0</v>
      </c>
      <c r="J351" s="81">
        <v>2895</v>
      </c>
      <c r="K351" s="81">
        <v>-14739</v>
      </c>
      <c r="L351" s="81">
        <v>0</v>
      </c>
      <c r="M351" s="81">
        <v>1263523</v>
      </c>
      <c r="N351" s="81">
        <v>10516</v>
      </c>
      <c r="O351" s="81">
        <v>12482</v>
      </c>
      <c r="P351" s="81">
        <v>24451</v>
      </c>
      <c r="Q351" s="81">
        <v>6218</v>
      </c>
      <c r="R351" s="81">
        <v>8383</v>
      </c>
      <c r="S351" s="81">
        <v>0</v>
      </c>
      <c r="T351" s="81">
        <v>6140</v>
      </c>
      <c r="U351" s="81">
        <v>78</v>
      </c>
    </row>
    <row r="352" spans="1:21" x14ac:dyDescent="0.3">
      <c r="A352" s="64">
        <v>351</v>
      </c>
      <c r="B352" s="64" t="s">
        <v>366</v>
      </c>
      <c r="C352" s="64" t="s">
        <v>218</v>
      </c>
      <c r="D352" s="64" t="s">
        <v>1169</v>
      </c>
      <c r="E352" s="64">
        <v>2014</v>
      </c>
      <c r="F352" s="81">
        <v>1300471</v>
      </c>
      <c r="G352" s="80">
        <v>1213137</v>
      </c>
      <c r="H352" s="81">
        <v>48079</v>
      </c>
      <c r="I352" s="64">
        <v>0</v>
      </c>
      <c r="J352" s="81">
        <v>0</v>
      </c>
      <c r="K352" s="81">
        <v>-3187</v>
      </c>
      <c r="L352" s="81">
        <v>0</v>
      </c>
      <c r="M352" s="81">
        <v>1287378</v>
      </c>
      <c r="N352" s="81">
        <v>13092</v>
      </c>
      <c r="O352" s="81">
        <v>11055</v>
      </c>
      <c r="P352" s="81">
        <v>24442</v>
      </c>
      <c r="Q352" s="81">
        <v>5703</v>
      </c>
      <c r="R352" s="81">
        <v>10048</v>
      </c>
      <c r="S352" s="81">
        <v>0</v>
      </c>
      <c r="T352" s="81">
        <v>5703</v>
      </c>
      <c r="U352" s="81">
        <v>0</v>
      </c>
    </row>
    <row r="353" spans="1:21" x14ac:dyDescent="0.3">
      <c r="A353" s="64">
        <v>352</v>
      </c>
      <c r="B353" s="64" t="s">
        <v>366</v>
      </c>
      <c r="C353" s="64" t="s">
        <v>218</v>
      </c>
      <c r="D353" s="64" t="s">
        <v>1169</v>
      </c>
      <c r="E353" s="64">
        <v>2013</v>
      </c>
      <c r="F353" s="81">
        <v>1075794</v>
      </c>
      <c r="G353" s="80">
        <v>1001007</v>
      </c>
      <c r="H353" s="81">
        <v>48920</v>
      </c>
      <c r="I353" s="64">
        <v>0</v>
      </c>
      <c r="J353" s="81">
        <v>0</v>
      </c>
      <c r="K353" s="81">
        <v>-6050</v>
      </c>
      <c r="L353" s="81">
        <v>154</v>
      </c>
      <c r="M353" s="81">
        <v>1076057</v>
      </c>
      <c r="N353" s="81">
        <v>-263</v>
      </c>
      <c r="O353" s="81">
        <v>18249</v>
      </c>
      <c r="P353" s="81">
        <v>18598</v>
      </c>
      <c r="Q353" s="81">
        <v>4921</v>
      </c>
      <c r="R353" s="81">
        <v>7716</v>
      </c>
      <c r="S353" s="81">
        <v>0</v>
      </c>
      <c r="T353" s="81">
        <v>4921</v>
      </c>
      <c r="U353" s="81">
        <v>0</v>
      </c>
    </row>
    <row r="354" spans="1:21" x14ac:dyDescent="0.3">
      <c r="A354" s="64">
        <v>353</v>
      </c>
      <c r="B354" s="64" t="s">
        <v>366</v>
      </c>
      <c r="C354" s="64" t="s">
        <v>212</v>
      </c>
      <c r="D354" s="64" t="s">
        <v>1170</v>
      </c>
      <c r="E354" s="64">
        <v>2023</v>
      </c>
      <c r="F354" s="81">
        <v>90694</v>
      </c>
      <c r="G354" s="80">
        <v>80677</v>
      </c>
      <c r="H354" s="81">
        <v>8886</v>
      </c>
      <c r="I354" s="64">
        <v>0</v>
      </c>
      <c r="J354" s="81">
        <v>0</v>
      </c>
      <c r="K354" s="81">
        <v>-1139</v>
      </c>
      <c r="L354" s="81">
        <v>0</v>
      </c>
      <c r="M354" s="81">
        <v>88596</v>
      </c>
      <c r="N354" s="81">
        <v>2098</v>
      </c>
      <c r="O354" s="81">
        <v>-76</v>
      </c>
      <c r="P354" s="81">
        <v>2021</v>
      </c>
      <c r="Q354" s="81">
        <v>457</v>
      </c>
      <c r="R354" s="81">
        <v>1565</v>
      </c>
      <c r="S354" s="81">
        <v>48</v>
      </c>
      <c r="T354" s="81">
        <v>457</v>
      </c>
      <c r="U354" s="81">
        <v>0</v>
      </c>
    </row>
    <row r="355" spans="1:21" x14ac:dyDescent="0.3">
      <c r="A355" s="64">
        <v>354</v>
      </c>
      <c r="B355" s="64" t="s">
        <v>366</v>
      </c>
      <c r="C355" s="64" t="s">
        <v>212</v>
      </c>
      <c r="D355" s="64" t="s">
        <v>1170</v>
      </c>
      <c r="E355" s="64">
        <v>2022</v>
      </c>
      <c r="F355" s="81">
        <v>98628</v>
      </c>
      <c r="G355" s="80">
        <v>86850</v>
      </c>
      <c r="H355" s="81">
        <v>9690</v>
      </c>
      <c r="I355" s="64">
        <v>0</v>
      </c>
      <c r="J355" s="81">
        <v>0</v>
      </c>
      <c r="K355" s="81">
        <v>-905</v>
      </c>
      <c r="L355" s="81">
        <v>3</v>
      </c>
      <c r="M355" s="81">
        <v>95915</v>
      </c>
      <c r="N355" s="81">
        <v>2713</v>
      </c>
      <c r="O355" s="81">
        <v>-10</v>
      </c>
      <c r="P355" s="81">
        <v>2703</v>
      </c>
      <c r="Q355" s="81">
        <v>558</v>
      </c>
      <c r="R355" s="81">
        <v>2145</v>
      </c>
      <c r="S355" s="81">
        <v>46</v>
      </c>
      <c r="T355" s="81">
        <v>558</v>
      </c>
      <c r="U355" s="81">
        <v>0</v>
      </c>
    </row>
    <row r="356" spans="1:21" x14ac:dyDescent="0.3">
      <c r="A356" s="64">
        <v>355</v>
      </c>
      <c r="B356" s="64" t="s">
        <v>366</v>
      </c>
      <c r="C356" s="64" t="s">
        <v>212</v>
      </c>
      <c r="D356" s="64" t="s">
        <v>1170</v>
      </c>
      <c r="E356" s="64">
        <v>2021</v>
      </c>
      <c r="F356" s="81">
        <v>73184</v>
      </c>
      <c r="G356" s="80">
        <v>64971</v>
      </c>
      <c r="H356" s="81">
        <v>6795</v>
      </c>
      <c r="I356" s="64">
        <v>0</v>
      </c>
      <c r="J356" s="81">
        <v>0</v>
      </c>
      <c r="K356" s="81">
        <v>-966</v>
      </c>
      <c r="L356" s="81">
        <v>0</v>
      </c>
      <c r="M356" s="81">
        <v>71341</v>
      </c>
      <c r="N356" s="81">
        <v>1843</v>
      </c>
      <c r="O356" s="81">
        <v>15</v>
      </c>
      <c r="P356" s="81">
        <v>1857</v>
      </c>
      <c r="Q356" s="81">
        <v>404</v>
      </c>
      <c r="R356" s="81">
        <v>1454</v>
      </c>
      <c r="S356" s="81">
        <v>11</v>
      </c>
      <c r="T356" s="81">
        <v>404</v>
      </c>
      <c r="U356" s="81">
        <v>0</v>
      </c>
    </row>
    <row r="357" spans="1:21" x14ac:dyDescent="0.3">
      <c r="A357" s="64">
        <v>356</v>
      </c>
      <c r="B357" s="64" t="s">
        <v>366</v>
      </c>
      <c r="C357" s="64" t="s">
        <v>212</v>
      </c>
      <c r="D357" s="64" t="s">
        <v>1170</v>
      </c>
      <c r="E357" s="64">
        <v>2020</v>
      </c>
      <c r="F357" s="81">
        <v>72549</v>
      </c>
      <c r="G357" s="80">
        <v>64174</v>
      </c>
      <c r="H357" s="81">
        <v>6822</v>
      </c>
      <c r="I357" s="64">
        <v>0</v>
      </c>
      <c r="J357" s="81">
        <v>0</v>
      </c>
      <c r="K357" s="81">
        <v>-453</v>
      </c>
      <c r="L357" s="81">
        <v>0</v>
      </c>
      <c r="M357" s="81">
        <v>70548</v>
      </c>
      <c r="N357" s="81">
        <v>2001</v>
      </c>
      <c r="O357" s="81">
        <v>12</v>
      </c>
      <c r="P357" s="81">
        <v>2013</v>
      </c>
      <c r="Q357" s="81">
        <v>304</v>
      </c>
      <c r="R357" s="81">
        <v>1709</v>
      </c>
      <c r="S357" s="81">
        <v>0</v>
      </c>
      <c r="T357" s="81">
        <v>304</v>
      </c>
      <c r="U357" s="81">
        <v>0</v>
      </c>
    </row>
    <row r="358" spans="1:21" x14ac:dyDescent="0.3">
      <c r="A358" s="64">
        <v>357</v>
      </c>
      <c r="B358" s="64" t="s">
        <v>366</v>
      </c>
      <c r="C358" s="64" t="s">
        <v>212</v>
      </c>
      <c r="D358" s="64" t="s">
        <v>1170</v>
      </c>
      <c r="E358" s="64">
        <v>2019</v>
      </c>
      <c r="F358" s="81">
        <v>66251</v>
      </c>
      <c r="G358" s="80">
        <v>58334</v>
      </c>
      <c r="H358" s="81">
        <v>6594</v>
      </c>
      <c r="I358" s="64">
        <v>0</v>
      </c>
      <c r="J358" s="81">
        <v>0</v>
      </c>
      <c r="K358" s="81">
        <v>-590</v>
      </c>
      <c r="L358" s="81">
        <v>0</v>
      </c>
      <c r="M358" s="81">
        <v>64378</v>
      </c>
      <c r="N358" s="81">
        <v>1873</v>
      </c>
      <c r="O358" s="81">
        <v>1</v>
      </c>
      <c r="P358" s="81">
        <v>1965</v>
      </c>
      <c r="Q358" s="81">
        <v>423</v>
      </c>
      <c r="R358" s="81">
        <v>1542</v>
      </c>
      <c r="S358" s="81">
        <v>0</v>
      </c>
      <c r="T358" s="81">
        <v>423</v>
      </c>
      <c r="U358" s="81">
        <v>0</v>
      </c>
    </row>
    <row r="359" spans="1:21" x14ac:dyDescent="0.3">
      <c r="A359" s="64">
        <v>358</v>
      </c>
      <c r="B359" s="64" t="s">
        <v>366</v>
      </c>
      <c r="C359" s="64" t="s">
        <v>212</v>
      </c>
      <c r="D359" s="64" t="s">
        <v>1170</v>
      </c>
      <c r="E359" s="64">
        <v>2018</v>
      </c>
      <c r="F359" s="81">
        <v>68695</v>
      </c>
      <c r="G359" s="80">
        <v>60137</v>
      </c>
      <c r="H359" s="81">
        <v>6829</v>
      </c>
      <c r="I359" s="64">
        <v>0</v>
      </c>
      <c r="J359" s="81">
        <v>0</v>
      </c>
      <c r="K359" s="81">
        <v>-555</v>
      </c>
      <c r="L359" s="81">
        <v>0</v>
      </c>
      <c r="M359" s="81">
        <v>66442</v>
      </c>
      <c r="N359" s="81">
        <v>2253</v>
      </c>
      <c r="O359" s="81">
        <v>-4</v>
      </c>
      <c r="P359" s="81">
        <v>2249</v>
      </c>
      <c r="Q359" s="81">
        <v>476</v>
      </c>
      <c r="R359" s="81">
        <v>1773</v>
      </c>
      <c r="S359" s="81">
        <v>0</v>
      </c>
      <c r="T359" s="81">
        <v>476</v>
      </c>
      <c r="U359" s="81">
        <v>0</v>
      </c>
    </row>
    <row r="360" spans="1:21" x14ac:dyDescent="0.3">
      <c r="A360" s="64">
        <v>359</v>
      </c>
      <c r="B360" s="64" t="s">
        <v>366</v>
      </c>
      <c r="C360" s="64" t="s">
        <v>212</v>
      </c>
      <c r="D360" s="64" t="s">
        <v>1170</v>
      </c>
      <c r="E360" s="64">
        <v>2017</v>
      </c>
      <c r="F360" s="81">
        <v>72050</v>
      </c>
      <c r="G360" s="80">
        <v>63085</v>
      </c>
      <c r="H360" s="81">
        <v>6977</v>
      </c>
      <c r="I360" s="64">
        <v>0</v>
      </c>
      <c r="J360" s="81">
        <v>0</v>
      </c>
      <c r="K360" s="81">
        <v>-792</v>
      </c>
      <c r="L360" s="81">
        <v>0</v>
      </c>
      <c r="M360" s="81">
        <v>69276</v>
      </c>
      <c r="N360" s="81">
        <v>2774</v>
      </c>
      <c r="O360" s="81">
        <v>13</v>
      </c>
      <c r="P360" s="81">
        <v>2786</v>
      </c>
      <c r="Q360" s="81">
        <v>572</v>
      </c>
      <c r="R360" s="81">
        <v>2214</v>
      </c>
      <c r="S360" s="81">
        <v>0</v>
      </c>
      <c r="T360" s="81">
        <v>572</v>
      </c>
      <c r="U360" s="81">
        <v>0</v>
      </c>
    </row>
    <row r="361" spans="1:21" x14ac:dyDescent="0.3">
      <c r="A361" s="64">
        <v>360</v>
      </c>
      <c r="B361" s="64" t="s">
        <v>366</v>
      </c>
      <c r="C361" s="64" t="s">
        <v>212</v>
      </c>
      <c r="D361" s="64" t="s">
        <v>1170</v>
      </c>
      <c r="E361" s="64">
        <v>2016</v>
      </c>
      <c r="F361" s="81">
        <v>63869</v>
      </c>
      <c r="G361" s="80">
        <v>56224</v>
      </c>
      <c r="H361" s="81">
        <v>6105</v>
      </c>
      <c r="I361" s="64">
        <v>0</v>
      </c>
      <c r="J361" s="81">
        <v>0</v>
      </c>
      <c r="K361" s="81">
        <v>-1108</v>
      </c>
      <c r="L361" s="81">
        <v>-11</v>
      </c>
      <c r="M361" s="81">
        <v>61267</v>
      </c>
      <c r="N361" s="81">
        <v>2602</v>
      </c>
      <c r="O361" s="81">
        <v>0</v>
      </c>
      <c r="P361" s="81">
        <v>2602</v>
      </c>
      <c r="Q361" s="81">
        <v>537</v>
      </c>
      <c r="R361" s="81">
        <v>2065</v>
      </c>
      <c r="S361" s="81">
        <v>0</v>
      </c>
      <c r="T361" s="81">
        <v>537</v>
      </c>
      <c r="U361" s="81">
        <v>0</v>
      </c>
    </row>
    <row r="362" spans="1:21" x14ac:dyDescent="0.3">
      <c r="A362" s="64">
        <v>361</v>
      </c>
      <c r="B362" s="64" t="s">
        <v>366</v>
      </c>
      <c r="C362" s="64" t="s">
        <v>212</v>
      </c>
      <c r="D362" s="64" t="s">
        <v>1170</v>
      </c>
      <c r="E362" s="64">
        <v>2015</v>
      </c>
      <c r="F362" s="81">
        <v>63797</v>
      </c>
      <c r="G362" s="80">
        <v>56289</v>
      </c>
      <c r="H362" s="81">
        <v>6122</v>
      </c>
      <c r="I362" s="64">
        <v>0</v>
      </c>
      <c r="J362" s="81">
        <v>0</v>
      </c>
      <c r="K362" s="81">
        <v>-831</v>
      </c>
      <c r="L362" s="81">
        <v>49</v>
      </c>
      <c r="M362" s="81">
        <v>61418</v>
      </c>
      <c r="N362" s="81">
        <v>2379</v>
      </c>
      <c r="O362" s="81">
        <v>35</v>
      </c>
      <c r="P362" s="81">
        <v>2414</v>
      </c>
      <c r="Q362" s="81">
        <v>493</v>
      </c>
      <c r="R362" s="81">
        <v>1921</v>
      </c>
      <c r="S362" s="81">
        <v>0</v>
      </c>
      <c r="T362" s="81">
        <v>493</v>
      </c>
      <c r="U362" s="81">
        <v>0</v>
      </c>
    </row>
    <row r="363" spans="1:21" x14ac:dyDescent="0.3">
      <c r="A363" s="64">
        <v>362</v>
      </c>
      <c r="B363" s="64" t="s">
        <v>366</v>
      </c>
      <c r="C363" s="64" t="s">
        <v>212</v>
      </c>
      <c r="D363" s="64" t="s">
        <v>1170</v>
      </c>
      <c r="E363" s="64">
        <v>2014</v>
      </c>
      <c r="F363" s="81">
        <v>64638</v>
      </c>
      <c r="G363" s="80">
        <v>56208</v>
      </c>
      <c r="H363" s="81">
        <v>6421</v>
      </c>
      <c r="I363" s="64">
        <v>0</v>
      </c>
      <c r="J363" s="81">
        <v>0</v>
      </c>
      <c r="K363" s="81">
        <v>-987</v>
      </c>
      <c r="L363" s="81">
        <v>0</v>
      </c>
      <c r="M363" s="81">
        <v>62155</v>
      </c>
      <c r="N363" s="81">
        <v>2483</v>
      </c>
      <c r="O363" s="81">
        <v>-65</v>
      </c>
      <c r="P363" s="81">
        <v>2418</v>
      </c>
      <c r="Q363" s="81">
        <v>514</v>
      </c>
      <c r="R363" s="81">
        <v>1904</v>
      </c>
      <c r="S363" s="81">
        <v>0</v>
      </c>
      <c r="T363" s="81">
        <v>514</v>
      </c>
      <c r="U363" s="81">
        <v>0</v>
      </c>
    </row>
    <row r="364" spans="1:21" x14ac:dyDescent="0.3">
      <c r="A364" s="64">
        <v>363</v>
      </c>
      <c r="B364" s="64" t="s">
        <v>366</v>
      </c>
      <c r="C364" s="64" t="s">
        <v>212</v>
      </c>
      <c r="D364" s="64" t="s">
        <v>1170</v>
      </c>
      <c r="E364" s="64">
        <v>2013</v>
      </c>
      <c r="F364" s="81">
        <v>62656</v>
      </c>
      <c r="G364" s="80">
        <v>53608</v>
      </c>
      <c r="H364" s="81">
        <v>7343</v>
      </c>
      <c r="I364" s="64">
        <v>0</v>
      </c>
      <c r="J364" s="81">
        <v>0</v>
      </c>
      <c r="K364" s="81">
        <v>-967</v>
      </c>
      <c r="L364" s="81">
        <v>9</v>
      </c>
      <c r="M364" s="81">
        <v>59994</v>
      </c>
      <c r="N364" s="81">
        <v>2662</v>
      </c>
      <c r="O364" s="81">
        <v>30</v>
      </c>
      <c r="P364" s="81">
        <v>2692</v>
      </c>
      <c r="Q364" s="81">
        <v>695</v>
      </c>
      <c r="R364" s="81">
        <v>1997</v>
      </c>
      <c r="S364" s="81">
        <v>0</v>
      </c>
      <c r="T364" s="81">
        <v>695</v>
      </c>
      <c r="U364" s="81">
        <v>0</v>
      </c>
    </row>
    <row r="365" spans="1:21" x14ac:dyDescent="0.3">
      <c r="A365" s="64">
        <v>364</v>
      </c>
      <c r="B365" s="64" t="s">
        <v>366</v>
      </c>
      <c r="C365" s="64" t="s">
        <v>87</v>
      </c>
      <c r="D365" s="64" t="s">
        <v>1171</v>
      </c>
      <c r="E365" s="64">
        <v>2023</v>
      </c>
      <c r="F365" s="81">
        <v>80801</v>
      </c>
      <c r="G365" s="80">
        <v>78114</v>
      </c>
      <c r="H365" s="81">
        <v>2054</v>
      </c>
      <c r="I365" s="64">
        <v>0</v>
      </c>
      <c r="J365" s="81">
        <v>245</v>
      </c>
      <c r="K365" s="81">
        <v>-16</v>
      </c>
      <c r="L365" s="81">
        <v>1</v>
      </c>
      <c r="M365" s="81">
        <v>80693</v>
      </c>
      <c r="N365" s="81">
        <v>108</v>
      </c>
      <c r="O365" s="81">
        <v>-20</v>
      </c>
      <c r="P365" s="81">
        <v>404</v>
      </c>
      <c r="Q365" s="81">
        <v>90</v>
      </c>
      <c r="R365" s="81">
        <v>315</v>
      </c>
      <c r="S365" s="81">
        <v>0</v>
      </c>
      <c r="T365" s="81">
        <v>90</v>
      </c>
      <c r="U365" s="81">
        <v>0</v>
      </c>
    </row>
    <row r="366" spans="1:21" x14ac:dyDescent="0.3">
      <c r="A366" s="64">
        <v>365</v>
      </c>
      <c r="B366" s="64" t="s">
        <v>366</v>
      </c>
      <c r="C366" s="64" t="s">
        <v>87</v>
      </c>
      <c r="D366" s="64" t="s">
        <v>1171</v>
      </c>
      <c r="E366" s="64">
        <v>2022</v>
      </c>
      <c r="F366" s="81">
        <v>72280</v>
      </c>
      <c r="G366" s="80">
        <v>66073</v>
      </c>
      <c r="H366" s="81">
        <v>5595</v>
      </c>
      <c r="I366" s="64">
        <v>0</v>
      </c>
      <c r="J366" s="81">
        <v>156</v>
      </c>
      <c r="K366" s="81">
        <v>-4</v>
      </c>
      <c r="L366" s="81">
        <v>0</v>
      </c>
      <c r="M366" s="81">
        <v>72181</v>
      </c>
      <c r="N366" s="81">
        <v>99</v>
      </c>
      <c r="O366" s="81">
        <v>0</v>
      </c>
      <c r="P366" s="81">
        <v>267</v>
      </c>
      <c r="Q366" s="81">
        <v>53</v>
      </c>
      <c r="R366" s="81">
        <v>214</v>
      </c>
      <c r="S366" s="81">
        <v>0</v>
      </c>
      <c r="T366" s="81">
        <v>53</v>
      </c>
      <c r="U366" s="81">
        <v>0</v>
      </c>
    </row>
    <row r="367" spans="1:21" x14ac:dyDescent="0.3">
      <c r="A367" s="64">
        <v>366</v>
      </c>
      <c r="B367" s="64" t="s">
        <v>366</v>
      </c>
      <c r="C367" s="64" t="s">
        <v>87</v>
      </c>
      <c r="D367" s="64" t="s">
        <v>1171</v>
      </c>
      <c r="E367" s="64">
        <v>2021</v>
      </c>
      <c r="F367" s="81">
        <v>72168</v>
      </c>
      <c r="G367" s="80">
        <v>69184</v>
      </c>
      <c r="H367" s="81">
        <v>2501</v>
      </c>
      <c r="I367" s="64">
        <v>0</v>
      </c>
      <c r="J367" s="81">
        <v>149</v>
      </c>
      <c r="K367" s="81">
        <v>-3</v>
      </c>
      <c r="L367" s="81">
        <v>5</v>
      </c>
      <c r="M367" s="81">
        <v>72039</v>
      </c>
      <c r="N367" s="81">
        <v>129</v>
      </c>
      <c r="O367" s="81">
        <v>0</v>
      </c>
      <c r="P367" s="81">
        <v>129</v>
      </c>
      <c r="Q367" s="81">
        <v>27</v>
      </c>
      <c r="R367" s="81">
        <v>102</v>
      </c>
      <c r="S367" s="81">
        <v>0</v>
      </c>
      <c r="T367" s="81">
        <v>27</v>
      </c>
      <c r="U367" s="81">
        <v>0</v>
      </c>
    </row>
    <row r="368" spans="1:21" x14ac:dyDescent="0.3">
      <c r="A368" s="64">
        <v>367</v>
      </c>
      <c r="B368" s="64" t="s">
        <v>366</v>
      </c>
      <c r="C368" s="64" t="s">
        <v>87</v>
      </c>
      <c r="D368" s="64" t="s">
        <v>1171</v>
      </c>
      <c r="E368" s="64">
        <v>2020</v>
      </c>
      <c r="F368" s="81">
        <v>63377</v>
      </c>
      <c r="G368" s="80">
        <v>59767</v>
      </c>
      <c r="H368" s="81">
        <v>2879</v>
      </c>
      <c r="I368" s="64">
        <v>0</v>
      </c>
      <c r="J368" s="81">
        <v>147</v>
      </c>
      <c r="K368" s="81">
        <v>-5</v>
      </c>
      <c r="L368" s="81">
        <v>4</v>
      </c>
      <c r="M368" s="81">
        <v>63282</v>
      </c>
      <c r="N368" s="81">
        <v>95</v>
      </c>
      <c r="O368" s="81">
        <v>0</v>
      </c>
      <c r="P368" s="81">
        <v>95</v>
      </c>
      <c r="Q368" s="81">
        <v>14</v>
      </c>
      <c r="R368" s="81">
        <v>82</v>
      </c>
      <c r="S368" s="81">
        <v>0</v>
      </c>
      <c r="T368" s="81">
        <v>14</v>
      </c>
      <c r="U368" s="81">
        <v>0</v>
      </c>
    </row>
    <row r="369" spans="1:21" x14ac:dyDescent="0.3">
      <c r="A369" s="64">
        <v>368</v>
      </c>
      <c r="B369" s="64" t="s">
        <v>366</v>
      </c>
      <c r="C369" s="64" t="s">
        <v>87</v>
      </c>
      <c r="D369" s="64" t="s">
        <v>1171</v>
      </c>
      <c r="E369" s="64">
        <v>2019</v>
      </c>
      <c r="F369" s="81">
        <v>31936</v>
      </c>
      <c r="G369" s="80">
        <v>30816</v>
      </c>
      <c r="H369" s="81">
        <v>554</v>
      </c>
      <c r="I369" s="64">
        <v>0</v>
      </c>
      <c r="J369" s="81">
        <v>64</v>
      </c>
      <c r="K369" s="81">
        <v>-4</v>
      </c>
      <c r="L369" s="81">
        <v>0</v>
      </c>
      <c r="M369" s="81">
        <v>31849</v>
      </c>
      <c r="N369" s="81">
        <v>87</v>
      </c>
      <c r="O369" s="81">
        <v>-5</v>
      </c>
      <c r="P369" s="81">
        <v>82</v>
      </c>
      <c r="Q369" s="81">
        <v>17</v>
      </c>
      <c r="R369" s="81">
        <v>65</v>
      </c>
      <c r="S369" s="81">
        <v>0</v>
      </c>
      <c r="T369" s="81">
        <v>17</v>
      </c>
      <c r="U369" s="81">
        <v>0</v>
      </c>
    </row>
    <row r="370" spans="1:21" x14ac:dyDescent="0.3">
      <c r="A370" s="64">
        <v>369</v>
      </c>
      <c r="B370" s="64" t="s">
        <v>366</v>
      </c>
      <c r="C370" s="64" t="s">
        <v>87</v>
      </c>
      <c r="D370" s="64" t="s">
        <v>1171</v>
      </c>
      <c r="E370" s="64">
        <v>2018</v>
      </c>
      <c r="F370" s="81">
        <v>16642</v>
      </c>
      <c r="G370" s="80">
        <v>17259</v>
      </c>
      <c r="H370" s="81">
        <v>2029</v>
      </c>
      <c r="I370" s="64">
        <v>0</v>
      </c>
      <c r="J370" s="81">
        <v>15</v>
      </c>
      <c r="K370" s="81">
        <v>-1</v>
      </c>
      <c r="L370" s="81">
        <v>0</v>
      </c>
      <c r="M370" s="81">
        <v>19324</v>
      </c>
      <c r="N370" s="81">
        <v>-2682</v>
      </c>
      <c r="O370" s="81">
        <v>-15</v>
      </c>
      <c r="P370" s="81">
        <v>76</v>
      </c>
      <c r="Q370" s="81">
        <v>18</v>
      </c>
      <c r="R370" s="81">
        <v>58</v>
      </c>
      <c r="S370" s="81">
        <v>0</v>
      </c>
      <c r="T370" s="81">
        <v>18</v>
      </c>
      <c r="U370" s="81">
        <v>0</v>
      </c>
    </row>
    <row r="371" spans="1:21" x14ac:dyDescent="0.3">
      <c r="A371" s="64">
        <v>370</v>
      </c>
      <c r="B371" s="64" t="s">
        <v>366</v>
      </c>
      <c r="C371" s="64" t="s">
        <v>87</v>
      </c>
      <c r="D371" s="64" t="s">
        <v>1171</v>
      </c>
      <c r="E371" s="64">
        <v>2017</v>
      </c>
      <c r="F371" s="81">
        <v>35176</v>
      </c>
      <c r="G371" s="80">
        <v>31313</v>
      </c>
      <c r="H371" s="81">
        <v>3791</v>
      </c>
      <c r="I371" s="64">
        <v>0</v>
      </c>
      <c r="J371" s="81">
        <v>120</v>
      </c>
      <c r="K371" s="81">
        <v>-1</v>
      </c>
      <c r="L371" s="81">
        <v>12</v>
      </c>
      <c r="M371" s="81">
        <v>35506</v>
      </c>
      <c r="N371" s="81">
        <v>-330</v>
      </c>
      <c r="O371" s="81">
        <v>0</v>
      </c>
      <c r="P371" s="81">
        <v>51</v>
      </c>
      <c r="Q371" s="81">
        <v>13</v>
      </c>
      <c r="R371" s="81">
        <v>39</v>
      </c>
      <c r="S371" s="81">
        <v>0</v>
      </c>
      <c r="T371" s="81">
        <v>13</v>
      </c>
      <c r="U371" s="81">
        <v>0</v>
      </c>
    </row>
    <row r="372" spans="1:21" x14ac:dyDescent="0.3">
      <c r="A372" s="64">
        <v>371</v>
      </c>
      <c r="B372" s="64" t="s">
        <v>366</v>
      </c>
      <c r="C372" s="64" t="s">
        <v>87</v>
      </c>
      <c r="D372" s="64" t="s">
        <v>1171</v>
      </c>
      <c r="E372" s="64">
        <v>2016</v>
      </c>
      <c r="F372" s="81">
        <v>72734</v>
      </c>
      <c r="G372" s="80">
        <v>67734</v>
      </c>
      <c r="H372" s="81">
        <v>5028</v>
      </c>
      <c r="I372" s="64">
        <v>0</v>
      </c>
      <c r="J372" s="81">
        <v>101</v>
      </c>
      <c r="K372" s="81">
        <v>-171</v>
      </c>
      <c r="L372" s="81">
        <v>0</v>
      </c>
      <c r="M372" s="81">
        <v>73276</v>
      </c>
      <c r="N372" s="81">
        <v>-541</v>
      </c>
      <c r="O372" s="81">
        <v>81</v>
      </c>
      <c r="P372" s="81">
        <v>396</v>
      </c>
      <c r="Q372" s="81">
        <v>314</v>
      </c>
      <c r="R372" s="81">
        <v>81</v>
      </c>
      <c r="S372" s="81">
        <v>0</v>
      </c>
      <c r="T372" s="81">
        <v>314</v>
      </c>
      <c r="U372" s="81">
        <v>0</v>
      </c>
    </row>
    <row r="373" spans="1:21" x14ac:dyDescent="0.3">
      <c r="A373" s="64">
        <v>372</v>
      </c>
      <c r="B373" s="64" t="s">
        <v>366</v>
      </c>
      <c r="C373" s="64" t="s">
        <v>87</v>
      </c>
      <c r="D373" s="64" t="s">
        <v>1171</v>
      </c>
      <c r="E373" s="64">
        <v>2015</v>
      </c>
      <c r="F373" s="81">
        <v>55387</v>
      </c>
      <c r="G373" s="80">
        <v>47947</v>
      </c>
      <c r="H373" s="81">
        <v>3431</v>
      </c>
      <c r="I373" s="64">
        <v>0</v>
      </c>
      <c r="J373" s="81">
        <v>326</v>
      </c>
      <c r="K373" s="81">
        <v>0</v>
      </c>
      <c r="L373" s="81">
        <v>15</v>
      </c>
      <c r="M373" s="81">
        <v>54146</v>
      </c>
      <c r="N373" s="81">
        <v>1241</v>
      </c>
      <c r="O373" s="81">
        <v>0</v>
      </c>
      <c r="P373" s="81">
        <v>142</v>
      </c>
      <c r="Q373" s="81">
        <v>35</v>
      </c>
      <c r="R373" s="81">
        <v>108</v>
      </c>
      <c r="S373" s="81">
        <v>0</v>
      </c>
      <c r="T373" s="81">
        <v>35</v>
      </c>
      <c r="U373" s="81">
        <v>0</v>
      </c>
    </row>
    <row r="374" spans="1:21" x14ac:dyDescent="0.3">
      <c r="A374" s="64">
        <v>373</v>
      </c>
      <c r="B374" s="64" t="s">
        <v>366</v>
      </c>
      <c r="C374" s="64" t="s">
        <v>87</v>
      </c>
      <c r="D374" s="64" t="s">
        <v>1171</v>
      </c>
      <c r="E374" s="64">
        <v>2014</v>
      </c>
      <c r="F374" s="81">
        <v>69162</v>
      </c>
      <c r="G374" s="80">
        <v>60304</v>
      </c>
      <c r="H374" s="81">
        <v>3162</v>
      </c>
      <c r="I374" s="64">
        <v>0</v>
      </c>
      <c r="J374" s="81">
        <v>366</v>
      </c>
      <c r="K374" s="81">
        <v>-6</v>
      </c>
      <c r="L374" s="81">
        <v>0</v>
      </c>
      <c r="M374" s="81">
        <v>68596</v>
      </c>
      <c r="N374" s="81">
        <v>567</v>
      </c>
      <c r="O374" s="81">
        <v>-293</v>
      </c>
      <c r="P374" s="81">
        <v>319</v>
      </c>
      <c r="Q374" s="81">
        <v>170</v>
      </c>
      <c r="R374" s="81">
        <v>149</v>
      </c>
      <c r="S374" s="81">
        <v>0</v>
      </c>
      <c r="T374" s="81">
        <v>170</v>
      </c>
      <c r="U374" s="81">
        <v>0</v>
      </c>
    </row>
    <row r="375" spans="1:21" x14ac:dyDescent="0.3">
      <c r="A375" s="64">
        <v>374</v>
      </c>
      <c r="B375" s="64" t="s">
        <v>366</v>
      </c>
      <c r="C375" s="64" t="s">
        <v>87</v>
      </c>
      <c r="D375" s="64" t="s">
        <v>1171</v>
      </c>
      <c r="E375" s="64">
        <v>2013</v>
      </c>
      <c r="F375" s="81">
        <v>78214</v>
      </c>
      <c r="G375" s="80">
        <v>65831</v>
      </c>
      <c r="H375" s="81">
        <v>4290</v>
      </c>
      <c r="I375" s="64">
        <v>0</v>
      </c>
      <c r="J375" s="81">
        <v>0</v>
      </c>
      <c r="K375" s="81">
        <v>-19</v>
      </c>
      <c r="L375" s="81">
        <v>230</v>
      </c>
      <c r="M375" s="81">
        <v>77624</v>
      </c>
      <c r="N375" s="81">
        <v>590</v>
      </c>
      <c r="O375" s="81">
        <v>502</v>
      </c>
      <c r="P375" s="81">
        <v>854</v>
      </c>
      <c r="Q375" s="81">
        <v>386</v>
      </c>
      <c r="R375" s="81">
        <v>468</v>
      </c>
      <c r="S375" s="81">
        <v>0</v>
      </c>
      <c r="T375" s="81">
        <v>386</v>
      </c>
      <c r="U375" s="81">
        <v>0</v>
      </c>
    </row>
    <row r="376" spans="1:21" x14ac:dyDescent="0.3">
      <c r="A376" s="64">
        <v>375</v>
      </c>
      <c r="B376" s="64" t="s">
        <v>366</v>
      </c>
      <c r="C376" s="64" t="s">
        <v>252</v>
      </c>
      <c r="D376" s="64" t="s">
        <v>1172</v>
      </c>
      <c r="E376" s="64">
        <v>2023</v>
      </c>
      <c r="F376" s="81">
        <v>110906</v>
      </c>
      <c r="G376" s="80">
        <v>78674</v>
      </c>
      <c r="H376" s="81">
        <v>21460</v>
      </c>
      <c r="I376" s="64">
        <v>0</v>
      </c>
      <c r="J376" s="81">
        <v>79</v>
      </c>
      <c r="K376" s="81">
        <v>2647</v>
      </c>
      <c r="L376" s="81">
        <v>0</v>
      </c>
      <c r="M376" s="81">
        <v>103342</v>
      </c>
      <c r="N376" s="81">
        <v>7564</v>
      </c>
      <c r="O376" s="81">
        <v>188</v>
      </c>
      <c r="P376" s="81">
        <v>7752</v>
      </c>
      <c r="Q376" s="81">
        <v>1550</v>
      </c>
      <c r="R376" s="81">
        <v>6201</v>
      </c>
      <c r="S376" s="81">
        <v>0</v>
      </c>
      <c r="T376" s="81">
        <v>2766</v>
      </c>
      <c r="U376" s="81">
        <v>-1216</v>
      </c>
    </row>
    <row r="377" spans="1:21" x14ac:dyDescent="0.3">
      <c r="A377" s="64">
        <v>376</v>
      </c>
      <c r="B377" s="64" t="s">
        <v>366</v>
      </c>
      <c r="C377" s="64" t="s">
        <v>252</v>
      </c>
      <c r="D377" s="64" t="s">
        <v>1172</v>
      </c>
      <c r="E377" s="64">
        <v>2022</v>
      </c>
      <c r="F377" s="81">
        <v>119634</v>
      </c>
      <c r="G377" s="80">
        <v>86605</v>
      </c>
      <c r="H377" s="81">
        <v>20770</v>
      </c>
      <c r="I377" s="64">
        <v>0</v>
      </c>
      <c r="J377" s="81">
        <v>317</v>
      </c>
      <c r="K377" s="81">
        <v>3163</v>
      </c>
      <c r="L377" s="81">
        <v>0</v>
      </c>
      <c r="M377" s="81">
        <v>112036</v>
      </c>
      <c r="N377" s="81">
        <v>7598</v>
      </c>
      <c r="O377" s="81">
        <v>-96</v>
      </c>
      <c r="P377" s="81">
        <v>7502</v>
      </c>
      <c r="Q377" s="81">
        <v>1598</v>
      </c>
      <c r="R377" s="81">
        <v>5904</v>
      </c>
      <c r="S377" s="81">
        <v>0</v>
      </c>
      <c r="T377" s="81">
        <v>1598</v>
      </c>
      <c r="U377" s="81">
        <v>0</v>
      </c>
    </row>
    <row r="378" spans="1:21" x14ac:dyDescent="0.3">
      <c r="A378" s="64">
        <v>377</v>
      </c>
      <c r="B378" s="64" t="s">
        <v>366</v>
      </c>
      <c r="C378" s="64" t="s">
        <v>252</v>
      </c>
      <c r="D378" s="64" t="s">
        <v>1172</v>
      </c>
      <c r="E378" s="64">
        <v>2021</v>
      </c>
      <c r="F378" s="81">
        <v>121759</v>
      </c>
      <c r="G378" s="80">
        <v>92159</v>
      </c>
      <c r="H378" s="81">
        <v>17158</v>
      </c>
      <c r="I378" s="64">
        <v>0</v>
      </c>
      <c r="J378" s="81">
        <v>441</v>
      </c>
      <c r="K378" s="81">
        <v>2676</v>
      </c>
      <c r="L378" s="81">
        <v>0</v>
      </c>
      <c r="M378" s="81">
        <v>112988</v>
      </c>
      <c r="N378" s="81">
        <v>8771</v>
      </c>
      <c r="O378" s="81">
        <v>-15</v>
      </c>
      <c r="P378" s="81">
        <v>8757</v>
      </c>
      <c r="Q378" s="81">
        <v>1228</v>
      </c>
      <c r="R378" s="81">
        <v>7528</v>
      </c>
      <c r="S378" s="81">
        <v>6</v>
      </c>
      <c r="T378" s="81">
        <v>1228</v>
      </c>
      <c r="U378" s="81">
        <v>0</v>
      </c>
    </row>
    <row r="379" spans="1:21" x14ac:dyDescent="0.3">
      <c r="A379" s="64">
        <v>378</v>
      </c>
      <c r="B379" s="64" t="s">
        <v>366</v>
      </c>
      <c r="C379" s="64" t="s">
        <v>252</v>
      </c>
      <c r="D379" s="64" t="s">
        <v>1172</v>
      </c>
      <c r="E379" s="64">
        <v>2020</v>
      </c>
      <c r="F379" s="81">
        <v>103420</v>
      </c>
      <c r="G379" s="80">
        <v>74631</v>
      </c>
      <c r="H379" s="81">
        <v>16789</v>
      </c>
      <c r="I379" s="64">
        <v>0</v>
      </c>
      <c r="J379" s="81">
        <v>316</v>
      </c>
      <c r="K379" s="81">
        <v>2111</v>
      </c>
      <c r="L379" s="81">
        <v>0</v>
      </c>
      <c r="M379" s="81">
        <v>95837</v>
      </c>
      <c r="N379" s="81">
        <v>7582</v>
      </c>
      <c r="O379" s="81">
        <v>30</v>
      </c>
      <c r="P379" s="81">
        <v>7612</v>
      </c>
      <c r="Q379" s="81">
        <v>560</v>
      </c>
      <c r="R379" s="81">
        <v>7053</v>
      </c>
      <c r="S379" s="81">
        <v>29</v>
      </c>
      <c r="T379" s="81">
        <v>560</v>
      </c>
      <c r="U379" s="81">
        <v>0</v>
      </c>
    </row>
    <row r="380" spans="1:21" x14ac:dyDescent="0.3">
      <c r="A380" s="64">
        <v>379</v>
      </c>
      <c r="B380" s="64" t="s">
        <v>366</v>
      </c>
      <c r="C380" s="64" t="s">
        <v>252</v>
      </c>
      <c r="D380" s="64" t="s">
        <v>1172</v>
      </c>
      <c r="E380" s="64">
        <v>2019</v>
      </c>
      <c r="F380" s="81">
        <v>102410</v>
      </c>
      <c r="G380" s="80">
        <v>80112</v>
      </c>
      <c r="H380" s="81">
        <v>13486</v>
      </c>
      <c r="I380" s="64">
        <v>0</v>
      </c>
      <c r="J380" s="81">
        <v>699</v>
      </c>
      <c r="K380" s="81">
        <v>1875</v>
      </c>
      <c r="L380" s="81">
        <v>0</v>
      </c>
      <c r="M380" s="81">
        <v>100063</v>
      </c>
      <c r="N380" s="81">
        <v>2347</v>
      </c>
      <c r="O380" s="81">
        <v>86</v>
      </c>
      <c r="P380" s="81">
        <v>2433</v>
      </c>
      <c r="Q380" s="81">
        <v>548</v>
      </c>
      <c r="R380" s="81">
        <v>1884</v>
      </c>
      <c r="S380" s="81">
        <v>0</v>
      </c>
      <c r="T380" s="81">
        <v>548</v>
      </c>
      <c r="U380" s="81">
        <v>0</v>
      </c>
    </row>
    <row r="381" spans="1:21" x14ac:dyDescent="0.3">
      <c r="A381" s="64">
        <v>380</v>
      </c>
      <c r="B381" s="64" t="s">
        <v>366</v>
      </c>
      <c r="C381" s="64" t="s">
        <v>252</v>
      </c>
      <c r="D381" s="64" t="s">
        <v>1172</v>
      </c>
      <c r="E381" s="64">
        <v>2018</v>
      </c>
      <c r="F381" s="81">
        <v>134579</v>
      </c>
      <c r="G381" s="80">
        <v>106611</v>
      </c>
      <c r="H381" s="81">
        <v>19462</v>
      </c>
      <c r="I381" s="64">
        <v>0</v>
      </c>
      <c r="J381" s="81">
        <v>1725</v>
      </c>
      <c r="K381" s="81">
        <v>1801</v>
      </c>
      <c r="L381" s="81">
        <v>0</v>
      </c>
      <c r="M381" s="81">
        <v>134520</v>
      </c>
      <c r="N381" s="81">
        <v>59</v>
      </c>
      <c r="O381" s="81">
        <v>234</v>
      </c>
      <c r="P381" s="81">
        <v>318</v>
      </c>
      <c r="Q381" s="81">
        <v>536</v>
      </c>
      <c r="R381" s="81">
        <v>-218</v>
      </c>
      <c r="S381" s="81">
        <v>36</v>
      </c>
      <c r="T381" s="81">
        <v>536</v>
      </c>
      <c r="U381" s="81">
        <v>0</v>
      </c>
    </row>
    <row r="382" spans="1:21" x14ac:dyDescent="0.3">
      <c r="A382" s="64">
        <v>381</v>
      </c>
      <c r="B382" s="64" t="s">
        <v>366</v>
      </c>
      <c r="C382" s="64" t="s">
        <v>252</v>
      </c>
      <c r="D382" s="64" t="s">
        <v>1172</v>
      </c>
      <c r="E382" s="64">
        <v>2017</v>
      </c>
      <c r="F382" s="81">
        <v>128532</v>
      </c>
      <c r="G382" s="80">
        <v>95431</v>
      </c>
      <c r="H382" s="81">
        <v>25216</v>
      </c>
      <c r="I382" s="64">
        <v>0</v>
      </c>
      <c r="J382" s="81">
        <v>0</v>
      </c>
      <c r="K382" s="81">
        <v>2057</v>
      </c>
      <c r="L382" s="81">
        <v>0</v>
      </c>
      <c r="M382" s="81">
        <v>127443</v>
      </c>
      <c r="N382" s="81">
        <v>1090</v>
      </c>
      <c r="O382" s="81">
        <v>-774</v>
      </c>
      <c r="P382" s="81">
        <v>316</v>
      </c>
      <c r="Q382" s="81">
        <v>124</v>
      </c>
      <c r="R382" s="81">
        <v>192</v>
      </c>
      <c r="S382" s="81">
        <v>36</v>
      </c>
      <c r="T382" s="81">
        <v>124</v>
      </c>
      <c r="U382" s="81">
        <v>0</v>
      </c>
    </row>
    <row r="383" spans="1:21" x14ac:dyDescent="0.3">
      <c r="A383" s="64">
        <v>382</v>
      </c>
      <c r="B383" s="64" t="s">
        <v>366</v>
      </c>
      <c r="C383" s="64" t="s">
        <v>252</v>
      </c>
      <c r="D383" s="64" t="s">
        <v>1172</v>
      </c>
      <c r="E383" s="64">
        <v>2016</v>
      </c>
      <c r="F383" s="81">
        <v>97356</v>
      </c>
      <c r="G383" s="80">
        <v>64717</v>
      </c>
      <c r="H383" s="81">
        <v>22333</v>
      </c>
      <c r="I383" s="64">
        <v>0</v>
      </c>
      <c r="J383" s="81">
        <v>1042</v>
      </c>
      <c r="K383" s="81">
        <v>2551</v>
      </c>
      <c r="L383" s="81">
        <v>383</v>
      </c>
      <c r="M383" s="81">
        <v>94548</v>
      </c>
      <c r="N383" s="81">
        <v>2808</v>
      </c>
      <c r="O383" s="81">
        <v>4</v>
      </c>
      <c r="P383" s="81">
        <v>2905</v>
      </c>
      <c r="Q383" s="81">
        <v>803</v>
      </c>
      <c r="R383" s="81">
        <v>2102</v>
      </c>
      <c r="S383" s="81">
        <v>43</v>
      </c>
      <c r="T383" s="81">
        <v>803</v>
      </c>
      <c r="U383" s="81">
        <v>0</v>
      </c>
    </row>
    <row r="384" spans="1:21" x14ac:dyDescent="0.3">
      <c r="A384" s="64">
        <v>383</v>
      </c>
      <c r="B384" s="64" t="s">
        <v>366</v>
      </c>
      <c r="C384" s="64" t="s">
        <v>252</v>
      </c>
      <c r="D384" s="64" t="s">
        <v>1172</v>
      </c>
      <c r="E384" s="64">
        <v>2015</v>
      </c>
      <c r="F384" s="81">
        <v>77283</v>
      </c>
      <c r="G384" s="80">
        <v>52745</v>
      </c>
      <c r="H384" s="81">
        <v>16590</v>
      </c>
      <c r="I384" s="64">
        <v>0</v>
      </c>
      <c r="J384" s="81">
        <v>1620</v>
      </c>
      <c r="K384" s="81">
        <v>2202</v>
      </c>
      <c r="L384" s="81">
        <v>59</v>
      </c>
      <c r="M384" s="81">
        <v>76812</v>
      </c>
      <c r="N384" s="81">
        <v>471</v>
      </c>
      <c r="O384" s="81">
        <v>208</v>
      </c>
      <c r="P384" s="81">
        <v>1463</v>
      </c>
      <c r="Q384" s="81">
        <v>421</v>
      </c>
      <c r="R384" s="81">
        <v>1042</v>
      </c>
      <c r="S384" s="81">
        <v>26</v>
      </c>
      <c r="T384" s="81">
        <v>421</v>
      </c>
      <c r="U384" s="81">
        <v>0</v>
      </c>
    </row>
    <row r="385" spans="1:21" x14ac:dyDescent="0.3">
      <c r="A385" s="64">
        <v>384</v>
      </c>
      <c r="B385" s="64" t="s">
        <v>366</v>
      </c>
      <c r="C385" s="64" t="s">
        <v>252</v>
      </c>
      <c r="D385" s="64" t="s">
        <v>1172</v>
      </c>
      <c r="E385" s="64">
        <v>2014</v>
      </c>
      <c r="F385" s="81">
        <v>61188</v>
      </c>
      <c r="G385" s="80">
        <v>38981</v>
      </c>
      <c r="H385" s="81">
        <v>13181</v>
      </c>
      <c r="I385" s="64">
        <v>0</v>
      </c>
      <c r="J385" s="81">
        <v>392</v>
      </c>
      <c r="K385" s="81">
        <v>2299</v>
      </c>
      <c r="L385" s="81">
        <v>0</v>
      </c>
      <c r="M385" s="81">
        <v>58267</v>
      </c>
      <c r="N385" s="81">
        <v>2922</v>
      </c>
      <c r="O385" s="81">
        <v>14</v>
      </c>
      <c r="P385" s="81">
        <v>2935</v>
      </c>
      <c r="Q385" s="81">
        <v>499</v>
      </c>
      <c r="R385" s="81">
        <v>2437</v>
      </c>
      <c r="S385" s="81">
        <v>20</v>
      </c>
      <c r="T385" s="81">
        <v>499</v>
      </c>
      <c r="U385" s="81">
        <v>0</v>
      </c>
    </row>
    <row r="386" spans="1:21" x14ac:dyDescent="0.3">
      <c r="A386" s="64">
        <v>385</v>
      </c>
      <c r="B386" s="64" t="s">
        <v>366</v>
      </c>
      <c r="C386" s="64" t="s">
        <v>252</v>
      </c>
      <c r="D386" s="64" t="s">
        <v>1172</v>
      </c>
      <c r="E386" s="64">
        <v>2013</v>
      </c>
      <c r="F386" s="81">
        <v>46029</v>
      </c>
      <c r="G386" s="80">
        <v>26006</v>
      </c>
      <c r="H386" s="81">
        <v>13619</v>
      </c>
      <c r="I386" s="64">
        <v>0</v>
      </c>
      <c r="J386" s="81">
        <v>284</v>
      </c>
      <c r="K386" s="81">
        <v>2635</v>
      </c>
      <c r="L386" s="81">
        <v>0</v>
      </c>
      <c r="M386" s="81">
        <v>44611</v>
      </c>
      <c r="N386" s="81">
        <v>1419</v>
      </c>
      <c r="O386" s="81">
        <v>180</v>
      </c>
      <c r="P386" s="81">
        <v>1598</v>
      </c>
      <c r="Q386" s="81">
        <v>740</v>
      </c>
      <c r="R386" s="81">
        <v>859</v>
      </c>
      <c r="S386" s="81">
        <v>19</v>
      </c>
      <c r="T386" s="81">
        <v>740</v>
      </c>
      <c r="U386" s="81">
        <v>0</v>
      </c>
    </row>
    <row r="387" spans="1:21" x14ac:dyDescent="0.3">
      <c r="A387" s="64">
        <v>386</v>
      </c>
      <c r="B387" s="64" t="s">
        <v>366</v>
      </c>
      <c r="C387" s="64" t="s">
        <v>99</v>
      </c>
      <c r="D387" s="64" t="s">
        <v>1173</v>
      </c>
      <c r="E387" s="64">
        <v>2023</v>
      </c>
      <c r="F387" s="81">
        <v>3251793</v>
      </c>
      <c r="G387" s="80">
        <v>2799185</v>
      </c>
      <c r="H387" s="81">
        <v>197668</v>
      </c>
      <c r="I387" s="64">
        <v>0</v>
      </c>
      <c r="J387" s="81">
        <v>2359</v>
      </c>
      <c r="K387" s="81">
        <v>4640</v>
      </c>
      <c r="L387" s="81">
        <v>0</v>
      </c>
      <c r="M387" s="81">
        <v>3131662</v>
      </c>
      <c r="N387" s="81">
        <v>120131</v>
      </c>
      <c r="O387" s="81">
        <v>5445</v>
      </c>
      <c r="P387" s="81">
        <v>125885</v>
      </c>
      <c r="Q387" s="81">
        <v>21776</v>
      </c>
      <c r="R387" s="81">
        <v>104108</v>
      </c>
      <c r="S387" s="81">
        <v>64</v>
      </c>
      <c r="T387" s="81">
        <v>31007</v>
      </c>
      <c r="U387" s="81">
        <v>-9231</v>
      </c>
    </row>
    <row r="388" spans="1:21" x14ac:dyDescent="0.3">
      <c r="A388" s="64">
        <v>387</v>
      </c>
      <c r="B388" s="64" t="s">
        <v>366</v>
      </c>
      <c r="C388" s="64" t="s">
        <v>99</v>
      </c>
      <c r="D388" s="64" t="s">
        <v>1173</v>
      </c>
      <c r="E388" s="64">
        <v>2022</v>
      </c>
      <c r="F388" s="81">
        <v>3610990</v>
      </c>
      <c r="G388" s="80">
        <v>3193614</v>
      </c>
      <c r="H388" s="81">
        <v>189966</v>
      </c>
      <c r="I388" s="64">
        <v>0</v>
      </c>
      <c r="J388" s="81">
        <v>3257</v>
      </c>
      <c r="K388" s="81">
        <v>3412</v>
      </c>
      <c r="L388" s="81">
        <v>496</v>
      </c>
      <c r="M388" s="81">
        <v>3549941</v>
      </c>
      <c r="N388" s="81">
        <v>61050</v>
      </c>
      <c r="O388" s="81">
        <v>-761</v>
      </c>
      <c r="P388" s="81">
        <v>60322</v>
      </c>
      <c r="Q388" s="81">
        <v>13118</v>
      </c>
      <c r="R388" s="81">
        <v>47204</v>
      </c>
      <c r="S388" s="81">
        <v>64</v>
      </c>
      <c r="T388" s="81">
        <v>42591</v>
      </c>
      <c r="U388" s="81">
        <v>-29474</v>
      </c>
    </row>
    <row r="389" spans="1:21" x14ac:dyDescent="0.3">
      <c r="A389" s="64">
        <v>388</v>
      </c>
      <c r="B389" s="64" t="s">
        <v>366</v>
      </c>
      <c r="C389" s="64" t="s">
        <v>99</v>
      </c>
      <c r="D389" s="64" t="s">
        <v>1173</v>
      </c>
      <c r="E389" s="64">
        <v>2021</v>
      </c>
      <c r="F389" s="81">
        <v>2666962</v>
      </c>
      <c r="G389" s="80">
        <v>2322180</v>
      </c>
      <c r="H389" s="81">
        <v>128442</v>
      </c>
      <c r="I389" s="64">
        <v>0</v>
      </c>
      <c r="J389" s="81">
        <v>2479</v>
      </c>
      <c r="K389" s="81">
        <v>-8252</v>
      </c>
      <c r="L389" s="81">
        <v>4</v>
      </c>
      <c r="M389" s="81">
        <v>2618460</v>
      </c>
      <c r="N389" s="81">
        <v>48502</v>
      </c>
      <c r="O389" s="81">
        <v>738</v>
      </c>
      <c r="P389" s="81">
        <v>49240</v>
      </c>
      <c r="Q389" s="81">
        <v>4254</v>
      </c>
      <c r="R389" s="81">
        <v>44986</v>
      </c>
      <c r="S389" s="81">
        <v>64</v>
      </c>
      <c r="T389" s="81">
        <v>4254</v>
      </c>
      <c r="U389" s="81">
        <v>0</v>
      </c>
    </row>
    <row r="390" spans="1:21" x14ac:dyDescent="0.3">
      <c r="A390" s="64">
        <v>389</v>
      </c>
      <c r="B390" s="64" t="s">
        <v>366</v>
      </c>
      <c r="C390" s="64" t="s">
        <v>99</v>
      </c>
      <c r="D390" s="64" t="s">
        <v>1173</v>
      </c>
      <c r="E390" s="64">
        <v>2020</v>
      </c>
      <c r="F390" s="81">
        <v>2193684</v>
      </c>
      <c r="G390" s="80">
        <v>1834731</v>
      </c>
      <c r="H390" s="81">
        <v>125593</v>
      </c>
      <c r="I390" s="64">
        <v>0</v>
      </c>
      <c r="J390" s="81">
        <v>1143</v>
      </c>
      <c r="K390" s="81">
        <v>2526</v>
      </c>
      <c r="L390" s="81">
        <v>0</v>
      </c>
      <c r="M390" s="81">
        <v>2148801</v>
      </c>
      <c r="N390" s="81">
        <v>44883</v>
      </c>
      <c r="O390" s="81">
        <v>-189</v>
      </c>
      <c r="P390" s="81">
        <v>46605</v>
      </c>
      <c r="Q390" s="81">
        <v>0</v>
      </c>
      <c r="R390" s="81">
        <v>46605</v>
      </c>
      <c r="S390" s="81">
        <v>64</v>
      </c>
      <c r="T390" s="81">
        <v>0</v>
      </c>
      <c r="U390" s="81">
        <v>0</v>
      </c>
    </row>
    <row r="391" spans="1:21" x14ac:dyDescent="0.3">
      <c r="A391" s="64">
        <v>390</v>
      </c>
      <c r="B391" s="64" t="s">
        <v>366</v>
      </c>
      <c r="C391" s="64" t="s">
        <v>99</v>
      </c>
      <c r="D391" s="64" t="s">
        <v>1173</v>
      </c>
      <c r="E391" s="64">
        <v>2019</v>
      </c>
      <c r="F391" s="81">
        <v>2434695</v>
      </c>
      <c r="G391" s="80">
        <v>2051314</v>
      </c>
      <c r="H391" s="81">
        <v>166791</v>
      </c>
      <c r="I391" s="64">
        <v>0</v>
      </c>
      <c r="J391" s="81">
        <v>1187</v>
      </c>
      <c r="K391" s="81">
        <v>-3477</v>
      </c>
      <c r="L391" s="81">
        <v>0</v>
      </c>
      <c r="M391" s="81">
        <v>2374591</v>
      </c>
      <c r="N391" s="81">
        <v>60104</v>
      </c>
      <c r="O391" s="81">
        <v>-555</v>
      </c>
      <c r="P391" s="81">
        <v>59549</v>
      </c>
      <c r="Q391" s="81">
        <v>25485</v>
      </c>
      <c r="R391" s="81">
        <v>34065</v>
      </c>
      <c r="S391" s="81">
        <v>64</v>
      </c>
      <c r="T391" s="81">
        <v>25485</v>
      </c>
      <c r="U391" s="81">
        <v>0</v>
      </c>
    </row>
    <row r="392" spans="1:21" x14ac:dyDescent="0.3">
      <c r="A392" s="64">
        <v>391</v>
      </c>
      <c r="B392" s="64" t="s">
        <v>366</v>
      </c>
      <c r="C392" s="64" t="s">
        <v>99</v>
      </c>
      <c r="D392" s="64" t="s">
        <v>1173</v>
      </c>
      <c r="E392" s="64">
        <v>2018</v>
      </c>
      <c r="F392" s="81">
        <v>2164068</v>
      </c>
      <c r="G392" s="80">
        <v>1759306</v>
      </c>
      <c r="H392" s="81">
        <v>176640</v>
      </c>
      <c r="I392" s="64">
        <v>0</v>
      </c>
      <c r="J392" s="81">
        <v>2453</v>
      </c>
      <c r="K392" s="81">
        <v>-5059</v>
      </c>
      <c r="L392" s="81">
        <v>0</v>
      </c>
      <c r="M392" s="81">
        <v>2056814</v>
      </c>
      <c r="N392" s="81">
        <v>107253</v>
      </c>
      <c r="O392" s="81">
        <v>3824</v>
      </c>
      <c r="P392" s="81">
        <v>111077</v>
      </c>
      <c r="Q392" s="81">
        <v>24081</v>
      </c>
      <c r="R392" s="81">
        <v>86996</v>
      </c>
      <c r="S392" s="81">
        <v>64</v>
      </c>
      <c r="T392" s="81">
        <v>24081</v>
      </c>
      <c r="U392" s="81">
        <v>0</v>
      </c>
    </row>
    <row r="393" spans="1:21" x14ac:dyDescent="0.3">
      <c r="A393" s="64">
        <v>392</v>
      </c>
      <c r="B393" s="64" t="s">
        <v>366</v>
      </c>
      <c r="C393" s="64" t="s">
        <v>99</v>
      </c>
      <c r="D393" s="64" t="s">
        <v>1173</v>
      </c>
      <c r="E393" s="64">
        <v>2017</v>
      </c>
      <c r="F393" s="81">
        <v>1490970</v>
      </c>
      <c r="G393" s="80">
        <v>1115936</v>
      </c>
      <c r="H393" s="81">
        <v>181576</v>
      </c>
      <c r="I393" s="64">
        <v>0</v>
      </c>
      <c r="J393" s="81">
        <v>7025</v>
      </c>
      <c r="K393" s="81">
        <v>1010</v>
      </c>
      <c r="L393" s="81">
        <v>-11</v>
      </c>
      <c r="M393" s="81">
        <v>1390003</v>
      </c>
      <c r="N393" s="81">
        <v>100967</v>
      </c>
      <c r="O393" s="81">
        <v>3492</v>
      </c>
      <c r="P393" s="81">
        <v>109093</v>
      </c>
      <c r="Q393" s="81">
        <v>21876</v>
      </c>
      <c r="R393" s="81">
        <v>87217</v>
      </c>
      <c r="S393" s="81">
        <v>64</v>
      </c>
      <c r="T393" s="81">
        <v>21876</v>
      </c>
      <c r="U393" s="81">
        <v>0</v>
      </c>
    </row>
    <row r="394" spans="1:21" x14ac:dyDescent="0.3">
      <c r="A394" s="64">
        <v>393</v>
      </c>
      <c r="B394" s="64" t="s">
        <v>366</v>
      </c>
      <c r="C394" s="64" t="s">
        <v>99</v>
      </c>
      <c r="D394" s="64" t="s">
        <v>1173</v>
      </c>
      <c r="E394" s="64">
        <v>2016</v>
      </c>
      <c r="F394" s="81">
        <v>1216125</v>
      </c>
      <c r="G394" s="80">
        <v>984287</v>
      </c>
      <c r="H394" s="81">
        <v>167417</v>
      </c>
      <c r="I394" s="64">
        <v>0</v>
      </c>
      <c r="J394" s="81">
        <v>11278</v>
      </c>
      <c r="K394" s="81">
        <v>-1623</v>
      </c>
      <c r="L394" s="81">
        <v>-65</v>
      </c>
      <c r="M394" s="81">
        <v>1176431</v>
      </c>
      <c r="N394" s="81">
        <v>39694</v>
      </c>
      <c r="O394" s="81">
        <v>802</v>
      </c>
      <c r="P394" s="81">
        <v>49217</v>
      </c>
      <c r="Q394" s="81">
        <v>10525</v>
      </c>
      <c r="R394" s="81">
        <v>38692</v>
      </c>
      <c r="S394" s="81">
        <v>149</v>
      </c>
      <c r="T394" s="81">
        <v>10525</v>
      </c>
      <c r="U394" s="81">
        <v>0</v>
      </c>
    </row>
    <row r="395" spans="1:21" x14ac:dyDescent="0.3">
      <c r="A395" s="64">
        <v>394</v>
      </c>
      <c r="B395" s="64" t="s">
        <v>366</v>
      </c>
      <c r="C395" s="64" t="s">
        <v>99</v>
      </c>
      <c r="D395" s="64" t="s">
        <v>1173</v>
      </c>
      <c r="E395" s="64">
        <v>2015</v>
      </c>
      <c r="F395" s="81">
        <v>1366316</v>
      </c>
      <c r="G395" s="80">
        <v>1109198</v>
      </c>
      <c r="H395" s="81">
        <v>177387</v>
      </c>
      <c r="I395" s="64">
        <v>0</v>
      </c>
      <c r="J395" s="81">
        <v>16273</v>
      </c>
      <c r="K395" s="81">
        <v>-873</v>
      </c>
      <c r="L395" s="81">
        <v>-361</v>
      </c>
      <c r="M395" s="81">
        <v>1306759</v>
      </c>
      <c r="N395" s="81">
        <v>59557</v>
      </c>
      <c r="O395" s="81">
        <v>4385</v>
      </c>
      <c r="P395" s="81">
        <v>66837</v>
      </c>
      <c r="Q395" s="81">
        <v>15539</v>
      </c>
      <c r="R395" s="81">
        <v>51298</v>
      </c>
      <c r="S395" s="81">
        <v>7120</v>
      </c>
      <c r="T395" s="81">
        <v>15539</v>
      </c>
      <c r="U395" s="81">
        <v>0</v>
      </c>
    </row>
    <row r="396" spans="1:21" x14ac:dyDescent="0.3">
      <c r="A396" s="64">
        <v>395</v>
      </c>
      <c r="B396" s="64" t="s">
        <v>366</v>
      </c>
      <c r="C396" s="64" t="s">
        <v>99</v>
      </c>
      <c r="D396" s="64" t="s">
        <v>1173</v>
      </c>
      <c r="E396" s="64">
        <v>2014</v>
      </c>
      <c r="F396" s="81">
        <v>1821088</v>
      </c>
      <c r="G396" s="80">
        <v>1488729</v>
      </c>
      <c r="H396" s="81">
        <v>180888</v>
      </c>
      <c r="I396" s="64">
        <v>0</v>
      </c>
      <c r="J396" s="81">
        <v>14667</v>
      </c>
      <c r="K396" s="81">
        <v>-514</v>
      </c>
      <c r="L396" s="81">
        <v>573</v>
      </c>
      <c r="M396" s="81">
        <v>1695348</v>
      </c>
      <c r="N396" s="81">
        <v>125740</v>
      </c>
      <c r="O396" s="81">
        <v>5613</v>
      </c>
      <c r="P396" s="81">
        <v>143037</v>
      </c>
      <c r="Q396" s="81">
        <v>32075</v>
      </c>
      <c r="R396" s="81">
        <v>110962</v>
      </c>
      <c r="S396" s="81">
        <v>5350</v>
      </c>
      <c r="T396" s="81">
        <v>32075</v>
      </c>
      <c r="U396" s="81">
        <v>0</v>
      </c>
    </row>
    <row r="397" spans="1:21" x14ac:dyDescent="0.3">
      <c r="A397" s="64">
        <v>396</v>
      </c>
      <c r="B397" s="64" t="s">
        <v>366</v>
      </c>
      <c r="C397" s="64" t="s">
        <v>99</v>
      </c>
      <c r="D397" s="64" t="s">
        <v>1173</v>
      </c>
      <c r="E397" s="64">
        <v>2013</v>
      </c>
      <c r="F397" s="81">
        <v>2217815</v>
      </c>
      <c r="G397" s="80">
        <v>1800339</v>
      </c>
      <c r="H397" s="81">
        <v>253362</v>
      </c>
      <c r="I397" s="64">
        <v>0</v>
      </c>
      <c r="J397" s="81">
        <v>17444</v>
      </c>
      <c r="K397" s="81">
        <v>-442</v>
      </c>
      <c r="L397" s="81">
        <v>-750</v>
      </c>
      <c r="M397" s="81">
        <v>2094402</v>
      </c>
      <c r="N397" s="81">
        <v>123413</v>
      </c>
      <c r="O397" s="81">
        <v>-21738</v>
      </c>
      <c r="P397" s="81">
        <v>103358</v>
      </c>
      <c r="Q397" s="81">
        <v>27090</v>
      </c>
      <c r="R397" s="81">
        <v>76268</v>
      </c>
      <c r="S397" s="81">
        <v>1451</v>
      </c>
      <c r="T397" s="81">
        <v>27090</v>
      </c>
      <c r="U397" s="81">
        <v>0</v>
      </c>
    </row>
    <row r="398" spans="1:21" x14ac:dyDescent="0.3">
      <c r="A398" s="64">
        <v>397</v>
      </c>
      <c r="B398" s="64" t="s">
        <v>366</v>
      </c>
      <c r="C398" s="64" t="s">
        <v>325</v>
      </c>
      <c r="D398" s="64" t="s">
        <v>1174</v>
      </c>
      <c r="E398" s="64">
        <v>2023</v>
      </c>
      <c r="F398" s="81">
        <v>13625</v>
      </c>
      <c r="G398" s="80">
        <v>8523</v>
      </c>
      <c r="H398" s="81">
        <v>5162</v>
      </c>
      <c r="I398" s="64">
        <v>0</v>
      </c>
      <c r="J398" s="81">
        <v>1288</v>
      </c>
      <c r="K398" s="81">
        <v>-924</v>
      </c>
      <c r="L398" s="81">
        <v>0</v>
      </c>
      <c r="M398" s="81">
        <v>14049</v>
      </c>
      <c r="N398" s="81">
        <v>-425</v>
      </c>
      <c r="O398" s="81">
        <v>-43</v>
      </c>
      <c r="P398" s="81">
        <v>-468</v>
      </c>
      <c r="Q398" s="81">
        <v>575</v>
      </c>
      <c r="R398" s="81">
        <v>-1021</v>
      </c>
      <c r="S398" s="81">
        <v>18</v>
      </c>
      <c r="T398" s="81">
        <v>148</v>
      </c>
      <c r="U398" s="81">
        <v>426</v>
      </c>
    </row>
    <row r="399" spans="1:21" x14ac:dyDescent="0.3">
      <c r="A399" s="64">
        <v>398</v>
      </c>
      <c r="B399" s="64" t="s">
        <v>366</v>
      </c>
      <c r="C399" s="64" t="s">
        <v>325</v>
      </c>
      <c r="D399" s="64" t="s">
        <v>1174</v>
      </c>
      <c r="E399" s="64">
        <v>2022</v>
      </c>
      <c r="F399" s="81">
        <v>33383</v>
      </c>
      <c r="G399" s="80">
        <v>20492</v>
      </c>
      <c r="H399" s="81">
        <v>5521</v>
      </c>
      <c r="I399" s="64">
        <v>0</v>
      </c>
      <c r="J399" s="81">
        <v>1207</v>
      </c>
      <c r="K399" s="81">
        <v>2335</v>
      </c>
      <c r="L399" s="81">
        <v>0</v>
      </c>
      <c r="M399" s="81">
        <v>29555</v>
      </c>
      <c r="N399" s="81">
        <v>3828</v>
      </c>
      <c r="O399" s="81">
        <v>-512</v>
      </c>
      <c r="P399" s="81">
        <v>3317</v>
      </c>
      <c r="Q399" s="81">
        <v>284</v>
      </c>
      <c r="R399" s="81">
        <v>2997</v>
      </c>
      <c r="S399" s="81">
        <v>18</v>
      </c>
      <c r="T399" s="81">
        <v>1033</v>
      </c>
      <c r="U399" s="81">
        <v>-749</v>
      </c>
    </row>
    <row r="400" spans="1:21" x14ac:dyDescent="0.3">
      <c r="A400" s="64">
        <v>399</v>
      </c>
      <c r="B400" s="64" t="s">
        <v>366</v>
      </c>
      <c r="C400" s="64" t="s">
        <v>325</v>
      </c>
      <c r="D400" s="64" t="s">
        <v>1174</v>
      </c>
      <c r="E400" s="64">
        <v>2021</v>
      </c>
      <c r="F400" s="81">
        <v>28615</v>
      </c>
      <c r="G400" s="80">
        <v>20160</v>
      </c>
      <c r="H400" s="81">
        <v>5005</v>
      </c>
      <c r="I400" s="64">
        <v>0</v>
      </c>
      <c r="J400" s="81">
        <v>1682</v>
      </c>
      <c r="K400" s="81">
        <v>-11618</v>
      </c>
      <c r="L400" s="81">
        <v>0</v>
      </c>
      <c r="M400" s="81">
        <v>15229</v>
      </c>
      <c r="N400" s="81">
        <v>13386</v>
      </c>
      <c r="O400" s="81">
        <v>-979</v>
      </c>
      <c r="P400" s="81">
        <v>12407</v>
      </c>
      <c r="Q400" s="81">
        <v>2219</v>
      </c>
      <c r="R400" s="81">
        <v>10198</v>
      </c>
      <c r="S400" s="81">
        <v>18</v>
      </c>
      <c r="T400" s="81">
        <v>1940</v>
      </c>
      <c r="U400" s="81">
        <v>279</v>
      </c>
    </row>
    <row r="401" spans="1:21" x14ac:dyDescent="0.3">
      <c r="A401" s="64">
        <v>400</v>
      </c>
      <c r="B401" s="64" t="s">
        <v>366</v>
      </c>
      <c r="C401" s="64" t="s">
        <v>325</v>
      </c>
      <c r="D401" s="64" t="s">
        <v>1174</v>
      </c>
      <c r="E401" s="64">
        <v>2020</v>
      </c>
      <c r="F401" s="81">
        <v>73191</v>
      </c>
      <c r="G401" s="80">
        <v>52797</v>
      </c>
      <c r="H401" s="81">
        <v>6186</v>
      </c>
      <c r="I401" s="64">
        <v>0</v>
      </c>
      <c r="J401" s="81">
        <v>2065</v>
      </c>
      <c r="K401" s="81">
        <v>-2352</v>
      </c>
      <c r="L401" s="81">
        <v>0</v>
      </c>
      <c r="M401" s="81">
        <v>58696</v>
      </c>
      <c r="N401" s="81">
        <v>14496</v>
      </c>
      <c r="O401" s="81">
        <v>-415</v>
      </c>
      <c r="P401" s="81">
        <v>14081</v>
      </c>
      <c r="Q401" s="81">
        <v>2290</v>
      </c>
      <c r="R401" s="81">
        <v>11793</v>
      </c>
      <c r="S401" s="81">
        <v>18</v>
      </c>
      <c r="T401" s="81">
        <v>1886</v>
      </c>
      <c r="U401" s="81">
        <v>404</v>
      </c>
    </row>
    <row r="402" spans="1:21" x14ac:dyDescent="0.3">
      <c r="A402" s="64">
        <v>401</v>
      </c>
      <c r="B402" s="64" t="s">
        <v>366</v>
      </c>
      <c r="C402" s="64" t="s">
        <v>325</v>
      </c>
      <c r="D402" s="64" t="s">
        <v>1174</v>
      </c>
      <c r="E402" s="64">
        <v>2019</v>
      </c>
      <c r="F402" s="81">
        <v>107151</v>
      </c>
      <c r="G402" s="80">
        <v>83505</v>
      </c>
      <c r="H402" s="81">
        <v>8651</v>
      </c>
      <c r="I402" s="64">
        <v>0</v>
      </c>
      <c r="J402" s="81">
        <v>1898</v>
      </c>
      <c r="K402" s="81">
        <v>-2351</v>
      </c>
      <c r="L402" s="81">
        <v>0</v>
      </c>
      <c r="M402" s="81">
        <v>91703</v>
      </c>
      <c r="N402" s="81">
        <v>15447</v>
      </c>
      <c r="O402" s="81">
        <v>-338</v>
      </c>
      <c r="P402" s="81">
        <v>15090</v>
      </c>
      <c r="Q402" s="81">
        <v>2918</v>
      </c>
      <c r="R402" s="81">
        <v>12161</v>
      </c>
      <c r="S402" s="81">
        <v>18</v>
      </c>
      <c r="T402" s="81">
        <v>3000</v>
      </c>
      <c r="U402" s="81">
        <v>-82</v>
      </c>
    </row>
    <row r="403" spans="1:21" x14ac:dyDescent="0.3">
      <c r="A403" s="64">
        <v>402</v>
      </c>
      <c r="B403" s="64" t="s">
        <v>366</v>
      </c>
      <c r="C403" s="64" t="s">
        <v>325</v>
      </c>
      <c r="D403" s="64" t="s">
        <v>1174</v>
      </c>
      <c r="E403" s="64">
        <v>2018</v>
      </c>
      <c r="F403" s="81">
        <v>96326</v>
      </c>
      <c r="G403" s="80">
        <v>76044</v>
      </c>
      <c r="H403" s="81">
        <v>6907</v>
      </c>
      <c r="I403" s="64">
        <v>0</v>
      </c>
      <c r="J403" s="81">
        <v>1039</v>
      </c>
      <c r="K403" s="81">
        <v>-2997</v>
      </c>
      <c r="L403" s="81">
        <v>0</v>
      </c>
      <c r="M403" s="81">
        <v>80993</v>
      </c>
      <c r="N403" s="81">
        <v>15334</v>
      </c>
      <c r="O403" s="81">
        <v>-893</v>
      </c>
      <c r="P403" s="81">
        <v>14438</v>
      </c>
      <c r="Q403" s="81">
        <v>2525</v>
      </c>
      <c r="R403" s="81">
        <v>11793</v>
      </c>
      <c r="S403" s="81">
        <v>0</v>
      </c>
      <c r="T403" s="81">
        <v>2455</v>
      </c>
      <c r="U403" s="81">
        <v>70</v>
      </c>
    </row>
    <row r="404" spans="1:21" x14ac:dyDescent="0.3">
      <c r="A404" s="64">
        <v>403</v>
      </c>
      <c r="B404" s="64" t="s">
        <v>366</v>
      </c>
      <c r="C404" s="64" t="s">
        <v>325</v>
      </c>
      <c r="D404" s="64" t="s">
        <v>1174</v>
      </c>
      <c r="E404" s="64">
        <v>2017</v>
      </c>
      <c r="F404" s="81">
        <v>107955</v>
      </c>
      <c r="G404" s="80">
        <v>83550</v>
      </c>
      <c r="H404" s="81">
        <v>7934</v>
      </c>
      <c r="I404" s="64">
        <v>0</v>
      </c>
      <c r="J404" s="81">
        <v>1087</v>
      </c>
      <c r="K404" s="81">
        <v>-1571</v>
      </c>
      <c r="L404" s="81">
        <v>0</v>
      </c>
      <c r="M404" s="81">
        <v>91000</v>
      </c>
      <c r="N404" s="81">
        <v>16955</v>
      </c>
      <c r="O404" s="81">
        <v>-210</v>
      </c>
      <c r="P404" s="81">
        <v>16769</v>
      </c>
      <c r="Q404" s="81">
        <v>3726</v>
      </c>
      <c r="R404" s="81">
        <v>13788</v>
      </c>
      <c r="S404" s="81">
        <v>18</v>
      </c>
      <c r="T404" s="81">
        <v>3489</v>
      </c>
      <c r="U404" s="81">
        <v>237</v>
      </c>
    </row>
    <row r="405" spans="1:21" x14ac:dyDescent="0.3">
      <c r="A405" s="64">
        <v>404</v>
      </c>
      <c r="B405" s="64" t="s">
        <v>366</v>
      </c>
      <c r="C405" s="64" t="s">
        <v>325</v>
      </c>
      <c r="D405" s="64" t="s">
        <v>1174</v>
      </c>
      <c r="E405" s="64">
        <v>2016</v>
      </c>
      <c r="F405" s="81">
        <v>115651</v>
      </c>
      <c r="G405" s="80">
        <v>92238</v>
      </c>
      <c r="H405" s="81">
        <v>7760</v>
      </c>
      <c r="I405" s="64">
        <v>0</v>
      </c>
      <c r="J405" s="81">
        <v>221</v>
      </c>
      <c r="K405" s="81">
        <v>-1436</v>
      </c>
      <c r="L405" s="81">
        <v>8</v>
      </c>
      <c r="M405" s="81">
        <v>99432</v>
      </c>
      <c r="N405" s="81">
        <v>16219</v>
      </c>
      <c r="O405" s="81">
        <v>-140</v>
      </c>
      <c r="P405" s="81">
        <v>15816</v>
      </c>
      <c r="Q405" s="81">
        <v>3323</v>
      </c>
      <c r="R405" s="81">
        <v>13032</v>
      </c>
      <c r="S405" s="81">
        <v>18</v>
      </c>
      <c r="T405" s="81">
        <v>3461</v>
      </c>
      <c r="U405" s="81">
        <v>-138</v>
      </c>
    </row>
    <row r="406" spans="1:21" x14ac:dyDescent="0.3">
      <c r="A406" s="64">
        <v>405</v>
      </c>
      <c r="B406" s="64" t="s">
        <v>366</v>
      </c>
      <c r="C406" s="64" t="s">
        <v>325</v>
      </c>
      <c r="D406" s="64" t="s">
        <v>1174</v>
      </c>
      <c r="E406" s="64">
        <v>2015</v>
      </c>
      <c r="F406" s="81">
        <v>131687</v>
      </c>
      <c r="G406" s="80">
        <v>105827</v>
      </c>
      <c r="H406" s="81">
        <v>10309</v>
      </c>
      <c r="I406" s="64">
        <v>0</v>
      </c>
      <c r="J406" s="81">
        <v>228</v>
      </c>
      <c r="K406" s="81">
        <v>-1508</v>
      </c>
      <c r="L406" s="81">
        <v>0</v>
      </c>
      <c r="M406" s="81">
        <v>114856</v>
      </c>
      <c r="N406" s="81">
        <v>16831</v>
      </c>
      <c r="O406" s="81">
        <v>554</v>
      </c>
      <c r="P406" s="81">
        <v>18591</v>
      </c>
      <c r="Q406" s="81">
        <v>4061</v>
      </c>
      <c r="R406" s="81">
        <v>14530</v>
      </c>
      <c r="S406" s="81">
        <v>18</v>
      </c>
      <c r="T406" s="81">
        <v>3998</v>
      </c>
      <c r="U406" s="81">
        <v>63</v>
      </c>
    </row>
    <row r="407" spans="1:21" x14ac:dyDescent="0.3">
      <c r="A407" s="64">
        <v>406</v>
      </c>
      <c r="B407" s="64" t="s">
        <v>366</v>
      </c>
      <c r="C407" s="64" t="s">
        <v>325</v>
      </c>
      <c r="D407" s="64" t="s">
        <v>1174</v>
      </c>
      <c r="E407" s="64">
        <v>2014</v>
      </c>
      <c r="F407" s="81">
        <v>110935</v>
      </c>
      <c r="G407" s="80">
        <v>92144</v>
      </c>
      <c r="H407" s="81">
        <v>11602</v>
      </c>
      <c r="I407" s="64">
        <v>0</v>
      </c>
      <c r="J407" s="81">
        <v>168</v>
      </c>
      <c r="K407" s="81">
        <v>-2507</v>
      </c>
      <c r="L407" s="81">
        <v>0</v>
      </c>
      <c r="M407" s="81">
        <v>101408</v>
      </c>
      <c r="N407" s="81">
        <v>9527</v>
      </c>
      <c r="O407" s="81">
        <v>842</v>
      </c>
      <c r="P407" s="81">
        <v>10271</v>
      </c>
      <c r="Q407" s="81">
        <v>2286</v>
      </c>
      <c r="R407" s="81">
        <v>7986</v>
      </c>
      <c r="S407" s="81">
        <v>61</v>
      </c>
      <c r="T407" s="81">
        <v>2290</v>
      </c>
      <c r="U407" s="81">
        <v>-4</v>
      </c>
    </row>
    <row r="408" spans="1:21" x14ac:dyDescent="0.3">
      <c r="A408" s="64">
        <v>407</v>
      </c>
      <c r="B408" s="64" t="s">
        <v>366</v>
      </c>
      <c r="C408" s="64" t="s">
        <v>325</v>
      </c>
      <c r="D408" s="64" t="s">
        <v>1174</v>
      </c>
      <c r="E408" s="64">
        <v>2013</v>
      </c>
      <c r="F408" s="81">
        <v>88625</v>
      </c>
      <c r="G408" s="80">
        <v>76869</v>
      </c>
      <c r="H408" s="81">
        <v>8389</v>
      </c>
      <c r="I408" s="64">
        <v>0</v>
      </c>
      <c r="J408" s="81">
        <v>0</v>
      </c>
      <c r="K408" s="81">
        <v>-2704</v>
      </c>
      <c r="L408" s="81">
        <v>0</v>
      </c>
      <c r="M408" s="81">
        <v>82554</v>
      </c>
      <c r="N408" s="81">
        <v>6071</v>
      </c>
      <c r="O408" s="81">
        <v>336</v>
      </c>
      <c r="P408" s="81">
        <v>6360</v>
      </c>
      <c r="Q408" s="81">
        <v>1582</v>
      </c>
      <c r="R408" s="81">
        <v>4778</v>
      </c>
      <c r="S408" s="81">
        <v>61</v>
      </c>
      <c r="T408" s="81">
        <v>1547</v>
      </c>
      <c r="U408" s="81">
        <v>35</v>
      </c>
    </row>
    <row r="409" spans="1:21" x14ac:dyDescent="0.3">
      <c r="A409" s="64">
        <v>408</v>
      </c>
      <c r="B409" s="64" t="s">
        <v>366</v>
      </c>
      <c r="C409" s="64" t="s">
        <v>109</v>
      </c>
      <c r="D409" s="64" t="s">
        <v>1175</v>
      </c>
      <c r="E409" s="64">
        <v>2023</v>
      </c>
      <c r="F409" s="81">
        <v>706482</v>
      </c>
      <c r="G409" s="80">
        <v>584414</v>
      </c>
      <c r="H409" s="81">
        <v>97678</v>
      </c>
      <c r="I409" s="64">
        <v>0</v>
      </c>
      <c r="J409" s="81">
        <v>8379</v>
      </c>
      <c r="K409" s="81">
        <v>-867</v>
      </c>
      <c r="L409" s="81">
        <v>68</v>
      </c>
      <c r="M409" s="81">
        <v>692827</v>
      </c>
      <c r="N409" s="81">
        <v>13654</v>
      </c>
      <c r="O409" s="81">
        <v>57</v>
      </c>
      <c r="P409" s="81">
        <v>14223</v>
      </c>
      <c r="Q409" s="81">
        <v>2976</v>
      </c>
      <c r="R409" s="81">
        <v>11248</v>
      </c>
      <c r="S409" s="81">
        <v>119</v>
      </c>
      <c r="T409" s="81">
        <v>2976</v>
      </c>
      <c r="U409" s="81">
        <v>0</v>
      </c>
    </row>
    <row r="410" spans="1:21" x14ac:dyDescent="0.3">
      <c r="A410" s="64">
        <v>409</v>
      </c>
      <c r="B410" s="64" t="s">
        <v>366</v>
      </c>
      <c r="C410" s="64" t="s">
        <v>109</v>
      </c>
      <c r="D410" s="64" t="s">
        <v>1175</v>
      </c>
      <c r="E410" s="64">
        <v>2022</v>
      </c>
      <c r="F410" s="81">
        <v>569573</v>
      </c>
      <c r="G410" s="80">
        <v>479015</v>
      </c>
      <c r="H410" s="81">
        <v>69821</v>
      </c>
      <c r="I410" s="64">
        <v>0</v>
      </c>
      <c r="J410" s="81">
        <v>8041</v>
      </c>
      <c r="K410" s="81">
        <v>-1366</v>
      </c>
      <c r="L410" s="81">
        <v>0</v>
      </c>
      <c r="M410" s="81">
        <v>560943</v>
      </c>
      <c r="N410" s="81">
        <v>8630</v>
      </c>
      <c r="O410" s="81">
        <v>291</v>
      </c>
      <c r="P410" s="81">
        <v>9015</v>
      </c>
      <c r="Q410" s="81">
        <v>1910</v>
      </c>
      <c r="R410" s="81">
        <v>7105</v>
      </c>
      <c r="S410" s="81">
        <v>110</v>
      </c>
      <c r="T410" s="81">
        <v>1910</v>
      </c>
      <c r="U410" s="81">
        <v>0</v>
      </c>
    </row>
    <row r="411" spans="1:21" x14ac:dyDescent="0.3">
      <c r="A411" s="64">
        <v>410</v>
      </c>
      <c r="B411" s="64" t="s">
        <v>366</v>
      </c>
      <c r="C411" s="64" t="s">
        <v>109</v>
      </c>
      <c r="D411" s="64" t="s">
        <v>1175</v>
      </c>
      <c r="E411" s="64">
        <v>2021</v>
      </c>
      <c r="F411" s="81">
        <v>655910</v>
      </c>
      <c r="G411" s="80">
        <v>557133</v>
      </c>
      <c r="H411" s="81">
        <v>79272</v>
      </c>
      <c r="I411" s="64">
        <v>0</v>
      </c>
      <c r="J411" s="81">
        <v>7815</v>
      </c>
      <c r="K411" s="81">
        <v>-2585</v>
      </c>
      <c r="L411" s="81">
        <v>0</v>
      </c>
      <c r="M411" s="81">
        <v>647877</v>
      </c>
      <c r="N411" s="81">
        <v>8033</v>
      </c>
      <c r="O411" s="81">
        <v>6</v>
      </c>
      <c r="P411" s="81">
        <v>8158</v>
      </c>
      <c r="Q411" s="81">
        <v>1797</v>
      </c>
      <c r="R411" s="81">
        <v>6361</v>
      </c>
      <c r="S411" s="81">
        <v>22</v>
      </c>
      <c r="T411" s="81">
        <v>1797</v>
      </c>
      <c r="U411" s="81">
        <v>0</v>
      </c>
    </row>
    <row r="412" spans="1:21" x14ac:dyDescent="0.3">
      <c r="A412" s="64">
        <v>411</v>
      </c>
      <c r="B412" s="64" t="s">
        <v>366</v>
      </c>
      <c r="C412" s="64" t="s">
        <v>109</v>
      </c>
      <c r="D412" s="64" t="s">
        <v>1175</v>
      </c>
      <c r="E412" s="64">
        <v>2020</v>
      </c>
      <c r="F412" s="81">
        <v>640591</v>
      </c>
      <c r="G412" s="80">
        <v>566929</v>
      </c>
      <c r="H412" s="81">
        <v>53384</v>
      </c>
      <c r="I412" s="64">
        <v>0</v>
      </c>
      <c r="J412" s="81">
        <v>6651</v>
      </c>
      <c r="K412" s="81">
        <v>-1587</v>
      </c>
      <c r="L412" s="81">
        <v>0</v>
      </c>
      <c r="M412" s="81">
        <v>639431</v>
      </c>
      <c r="N412" s="81">
        <v>1160</v>
      </c>
      <c r="O412" s="81">
        <v>52</v>
      </c>
      <c r="P412" s="81">
        <v>1225</v>
      </c>
      <c r="Q412" s="81">
        <v>336</v>
      </c>
      <c r="R412" s="81">
        <v>889</v>
      </c>
      <c r="S412" s="81">
        <v>22</v>
      </c>
      <c r="T412" s="81">
        <v>336</v>
      </c>
      <c r="U412" s="81">
        <v>0</v>
      </c>
    </row>
    <row r="413" spans="1:21" x14ac:dyDescent="0.3">
      <c r="A413" s="64">
        <v>412</v>
      </c>
      <c r="B413" s="64" t="s">
        <v>366</v>
      </c>
      <c r="C413" s="64" t="s">
        <v>109</v>
      </c>
      <c r="D413" s="64" t="s">
        <v>1175</v>
      </c>
      <c r="E413" s="64">
        <v>2019</v>
      </c>
      <c r="F413" s="81">
        <v>1015623</v>
      </c>
      <c r="G413" s="80">
        <v>874223</v>
      </c>
      <c r="H413" s="81">
        <v>99867</v>
      </c>
      <c r="I413" s="64">
        <v>0</v>
      </c>
      <c r="J413" s="81">
        <v>6027</v>
      </c>
      <c r="K413" s="81">
        <v>-1932</v>
      </c>
      <c r="L413" s="81">
        <v>0</v>
      </c>
      <c r="M413" s="81">
        <v>997320</v>
      </c>
      <c r="N413" s="81">
        <v>18303</v>
      </c>
      <c r="O413" s="81">
        <v>88</v>
      </c>
      <c r="P413" s="81">
        <v>18550</v>
      </c>
      <c r="Q413" s="81">
        <v>3790</v>
      </c>
      <c r="R413" s="81">
        <v>14760</v>
      </c>
      <c r="S413" s="81">
        <v>24</v>
      </c>
      <c r="T413" s="81">
        <v>3790</v>
      </c>
      <c r="U413" s="81">
        <v>0</v>
      </c>
    </row>
    <row r="414" spans="1:21" x14ac:dyDescent="0.3">
      <c r="A414" s="64">
        <v>413</v>
      </c>
      <c r="B414" s="64" t="s">
        <v>366</v>
      </c>
      <c r="C414" s="64" t="s">
        <v>109</v>
      </c>
      <c r="D414" s="64" t="s">
        <v>1175</v>
      </c>
      <c r="E414" s="64">
        <v>2018</v>
      </c>
      <c r="F414" s="81">
        <v>611796</v>
      </c>
      <c r="G414" s="80">
        <v>508276</v>
      </c>
      <c r="H414" s="81">
        <v>72079</v>
      </c>
      <c r="I414" s="64">
        <v>0</v>
      </c>
      <c r="J414" s="81">
        <v>5936</v>
      </c>
      <c r="K414" s="81">
        <v>-3782</v>
      </c>
      <c r="L414" s="81">
        <v>0</v>
      </c>
      <c r="M414" s="81">
        <v>595766</v>
      </c>
      <c r="N414" s="81">
        <v>16031</v>
      </c>
      <c r="O414" s="81">
        <v>-91</v>
      </c>
      <c r="P414" s="81">
        <v>16054</v>
      </c>
      <c r="Q414" s="81">
        <v>3525</v>
      </c>
      <c r="R414" s="81">
        <v>12528</v>
      </c>
      <c r="S414" s="81">
        <v>0</v>
      </c>
      <c r="T414" s="81">
        <v>3525</v>
      </c>
      <c r="U414" s="81">
        <v>0</v>
      </c>
    </row>
    <row r="415" spans="1:21" x14ac:dyDescent="0.3">
      <c r="A415" s="64">
        <v>414</v>
      </c>
      <c r="B415" s="64" t="s">
        <v>366</v>
      </c>
      <c r="C415" s="64" t="s">
        <v>109</v>
      </c>
      <c r="D415" s="64" t="s">
        <v>1175</v>
      </c>
      <c r="E415" s="64">
        <v>2017</v>
      </c>
      <c r="F415" s="81">
        <v>559414</v>
      </c>
      <c r="G415" s="80">
        <v>464114</v>
      </c>
      <c r="H415" s="81">
        <v>67111</v>
      </c>
      <c r="I415" s="64">
        <v>0</v>
      </c>
      <c r="J415" s="81">
        <v>5120</v>
      </c>
      <c r="K415" s="81">
        <v>-1666</v>
      </c>
      <c r="L415" s="81">
        <v>-102963</v>
      </c>
      <c r="M415" s="81">
        <v>441617</v>
      </c>
      <c r="N415" s="81">
        <v>117797</v>
      </c>
      <c r="O415" s="81">
        <v>-101804</v>
      </c>
      <c r="P415" s="81">
        <v>16045</v>
      </c>
      <c r="Q415" s="81">
        <v>1260</v>
      </c>
      <c r="R415" s="81">
        <v>14786</v>
      </c>
      <c r="S415" s="81">
        <v>0</v>
      </c>
      <c r="T415" s="81">
        <v>1260</v>
      </c>
      <c r="U415" s="81">
        <v>0</v>
      </c>
    </row>
    <row r="416" spans="1:21" x14ac:dyDescent="0.3">
      <c r="A416" s="64">
        <v>415</v>
      </c>
      <c r="B416" s="64" t="s">
        <v>366</v>
      </c>
      <c r="C416" s="64" t="s">
        <v>109</v>
      </c>
      <c r="D416" s="64" t="s">
        <v>1175</v>
      </c>
      <c r="E416" s="64">
        <v>2016</v>
      </c>
      <c r="F416" s="81">
        <v>802035</v>
      </c>
      <c r="G416" s="80">
        <v>723554</v>
      </c>
      <c r="H416" s="81">
        <v>48017</v>
      </c>
      <c r="I416" s="64">
        <v>0</v>
      </c>
      <c r="J416" s="81">
        <v>5871</v>
      </c>
      <c r="K416" s="81">
        <v>-852</v>
      </c>
      <c r="L416" s="81">
        <v>-89872</v>
      </c>
      <c r="M416" s="81">
        <v>697020</v>
      </c>
      <c r="N416" s="81">
        <v>105015</v>
      </c>
      <c r="O416" s="81">
        <v>-90316</v>
      </c>
      <c r="P416" s="81">
        <v>15046</v>
      </c>
      <c r="Q416" s="81">
        <v>0</v>
      </c>
      <c r="R416" s="81">
        <v>15046</v>
      </c>
      <c r="S416" s="81">
        <v>10</v>
      </c>
      <c r="T416" s="81">
        <v>0</v>
      </c>
      <c r="U416" s="81">
        <v>0</v>
      </c>
    </row>
    <row r="417" spans="1:21" x14ac:dyDescent="0.3">
      <c r="A417" s="64">
        <v>416</v>
      </c>
      <c r="B417" s="64" t="s">
        <v>366</v>
      </c>
      <c r="C417" s="64" t="s">
        <v>109</v>
      </c>
      <c r="D417" s="64" t="s">
        <v>1175</v>
      </c>
      <c r="E417" s="64">
        <v>2015</v>
      </c>
      <c r="F417" s="81">
        <v>819790</v>
      </c>
      <c r="G417" s="80">
        <v>707289</v>
      </c>
      <c r="H417" s="81">
        <v>49215</v>
      </c>
      <c r="I417" s="64">
        <v>0</v>
      </c>
      <c r="J417" s="81">
        <v>6417</v>
      </c>
      <c r="K417" s="81">
        <v>466</v>
      </c>
      <c r="L417" s="81">
        <v>-50000</v>
      </c>
      <c r="M417" s="81">
        <v>733417</v>
      </c>
      <c r="N417" s="81">
        <v>86373</v>
      </c>
      <c r="O417" s="81">
        <v>-112375</v>
      </c>
      <c r="P417" s="81">
        <v>-25070</v>
      </c>
      <c r="Q417" s="81">
        <v>0</v>
      </c>
      <c r="R417" s="81">
        <v>-25070</v>
      </c>
      <c r="S417" s="81">
        <v>0</v>
      </c>
      <c r="T417" s="81">
        <v>0</v>
      </c>
      <c r="U417" s="81">
        <v>0</v>
      </c>
    </row>
    <row r="418" spans="1:21" x14ac:dyDescent="0.3">
      <c r="A418" s="64">
        <v>417</v>
      </c>
      <c r="B418" s="64" t="s">
        <v>366</v>
      </c>
      <c r="C418" s="64" t="s">
        <v>109</v>
      </c>
      <c r="D418" s="64" t="s">
        <v>1175</v>
      </c>
      <c r="E418" s="64">
        <v>2014</v>
      </c>
      <c r="F418" s="81">
        <v>726303</v>
      </c>
      <c r="G418" s="80">
        <v>611946</v>
      </c>
      <c r="H418" s="81">
        <v>57191</v>
      </c>
      <c r="I418" s="64">
        <v>0</v>
      </c>
      <c r="J418" s="81">
        <v>5746</v>
      </c>
      <c r="K418" s="81">
        <v>-2146</v>
      </c>
      <c r="L418" s="81">
        <v>0</v>
      </c>
      <c r="M418" s="81">
        <v>706000</v>
      </c>
      <c r="N418" s="81">
        <v>20302</v>
      </c>
      <c r="O418" s="81">
        <v>33</v>
      </c>
      <c r="P418" s="81">
        <v>20402</v>
      </c>
      <c r="Q418" s="81">
        <v>4380</v>
      </c>
      <c r="R418" s="81">
        <v>16021</v>
      </c>
      <c r="S418" s="81">
        <v>0</v>
      </c>
      <c r="T418" s="81">
        <v>4380</v>
      </c>
      <c r="U418" s="81">
        <v>0</v>
      </c>
    </row>
    <row r="419" spans="1:21" x14ac:dyDescent="0.3">
      <c r="A419" s="64">
        <v>418</v>
      </c>
      <c r="B419" s="64" t="s">
        <v>366</v>
      </c>
      <c r="C419" s="64" t="s">
        <v>109</v>
      </c>
      <c r="D419" s="64" t="s">
        <v>1175</v>
      </c>
      <c r="E419" s="64">
        <v>2013</v>
      </c>
      <c r="F419" s="81">
        <v>879451</v>
      </c>
      <c r="G419" s="80">
        <v>764032</v>
      </c>
      <c r="H419" s="81">
        <v>63806</v>
      </c>
      <c r="I419" s="64">
        <v>0</v>
      </c>
      <c r="J419" s="81">
        <v>0</v>
      </c>
      <c r="K419" s="81">
        <v>371</v>
      </c>
      <c r="L419" s="81">
        <v>0</v>
      </c>
      <c r="M419" s="81">
        <v>862179</v>
      </c>
      <c r="N419" s="81">
        <v>17272</v>
      </c>
      <c r="O419" s="81">
        <v>1238</v>
      </c>
      <c r="P419" s="81">
        <v>18042</v>
      </c>
      <c r="Q419" s="81">
        <v>4540</v>
      </c>
      <c r="R419" s="81">
        <v>13502</v>
      </c>
      <c r="S419" s="81">
        <v>50</v>
      </c>
      <c r="T419" s="81">
        <v>4540</v>
      </c>
      <c r="U419" s="81">
        <v>0</v>
      </c>
    </row>
    <row r="420" spans="1:21" x14ac:dyDescent="0.3">
      <c r="A420" s="64">
        <v>419</v>
      </c>
      <c r="B420" s="64" t="s">
        <v>366</v>
      </c>
      <c r="C420" s="64" t="s">
        <v>65</v>
      </c>
      <c r="D420" s="64" t="s">
        <v>1176</v>
      </c>
      <c r="E420" s="64">
        <v>2023</v>
      </c>
      <c r="F420" s="81">
        <v>5175863</v>
      </c>
      <c r="G420" s="80">
        <v>3619645</v>
      </c>
      <c r="H420" s="81">
        <v>770579</v>
      </c>
      <c r="I420" s="80">
        <v>37151</v>
      </c>
      <c r="J420" s="81">
        <v>51884</v>
      </c>
      <c r="K420" s="81">
        <v>-77096</v>
      </c>
      <c r="L420" s="81">
        <v>0</v>
      </c>
      <c r="M420" s="81">
        <v>4520694</v>
      </c>
      <c r="N420" s="81">
        <v>655169</v>
      </c>
      <c r="O420" s="81">
        <v>4114</v>
      </c>
      <c r="P420" s="81">
        <v>659282</v>
      </c>
      <c r="Q420" s="81">
        <v>99868</v>
      </c>
      <c r="R420" s="81">
        <v>559415</v>
      </c>
      <c r="S420" s="81">
        <v>214</v>
      </c>
      <c r="T420" s="81">
        <v>99630</v>
      </c>
      <c r="U420" s="81">
        <v>238</v>
      </c>
    </row>
    <row r="421" spans="1:21" x14ac:dyDescent="0.3">
      <c r="A421" s="64">
        <v>420</v>
      </c>
      <c r="B421" s="64" t="s">
        <v>366</v>
      </c>
      <c r="C421" s="64" t="s">
        <v>65</v>
      </c>
      <c r="D421" s="64" t="s">
        <v>1176</v>
      </c>
      <c r="E421" s="64">
        <v>2022</v>
      </c>
      <c r="F421" s="81">
        <v>5685112</v>
      </c>
      <c r="G421" s="80">
        <v>4294534</v>
      </c>
      <c r="H421" s="81">
        <v>720358</v>
      </c>
      <c r="I421" s="80">
        <v>74356</v>
      </c>
      <c r="J421" s="81">
        <v>54388</v>
      </c>
      <c r="K421" s="81">
        <v>-76319</v>
      </c>
      <c r="L421" s="81">
        <v>0</v>
      </c>
      <c r="M421" s="81">
        <v>5122442</v>
      </c>
      <c r="N421" s="81">
        <v>562670</v>
      </c>
      <c r="O421" s="81">
        <v>1809</v>
      </c>
      <c r="P421" s="81">
        <v>564480</v>
      </c>
      <c r="Q421" s="81">
        <v>84940</v>
      </c>
      <c r="R421" s="81">
        <v>479540</v>
      </c>
      <c r="S421" s="81">
        <v>285</v>
      </c>
      <c r="T421" s="81">
        <v>84652</v>
      </c>
      <c r="U421" s="81">
        <v>287</v>
      </c>
    </row>
    <row r="422" spans="1:21" x14ac:dyDescent="0.3">
      <c r="A422" s="64">
        <v>421</v>
      </c>
      <c r="B422" s="64" t="s">
        <v>366</v>
      </c>
      <c r="C422" s="64" t="s">
        <v>65</v>
      </c>
      <c r="D422" s="64" t="s">
        <v>1176</v>
      </c>
      <c r="E422" s="64">
        <v>2021</v>
      </c>
      <c r="F422" s="81">
        <v>4823525</v>
      </c>
      <c r="G422" s="80">
        <v>3682609</v>
      </c>
      <c r="H422" s="81">
        <v>532271</v>
      </c>
      <c r="I422" s="80">
        <v>38252</v>
      </c>
      <c r="J422" s="81">
        <v>42347</v>
      </c>
      <c r="K422" s="81">
        <v>-66017</v>
      </c>
      <c r="L422" s="81">
        <v>0</v>
      </c>
      <c r="M422" s="81">
        <v>4265652</v>
      </c>
      <c r="N422" s="81">
        <v>557873</v>
      </c>
      <c r="O422" s="81">
        <v>-6838</v>
      </c>
      <c r="P422" s="81">
        <v>551035</v>
      </c>
      <c r="Q422" s="81">
        <v>83275</v>
      </c>
      <c r="R422" s="81">
        <v>467760</v>
      </c>
      <c r="S422" s="81">
        <v>737</v>
      </c>
      <c r="T422" s="81">
        <v>83330</v>
      </c>
      <c r="U422" s="81">
        <v>-55</v>
      </c>
    </row>
    <row r="423" spans="1:21" x14ac:dyDescent="0.3">
      <c r="A423" s="64">
        <v>422</v>
      </c>
      <c r="B423" s="64" t="s">
        <v>366</v>
      </c>
      <c r="C423" s="64" t="s">
        <v>65</v>
      </c>
      <c r="D423" s="64" t="s">
        <v>1176</v>
      </c>
      <c r="E423" s="64">
        <v>2020</v>
      </c>
      <c r="F423" s="81">
        <v>4486111</v>
      </c>
      <c r="G423" s="80">
        <v>3097945</v>
      </c>
      <c r="H423" s="81">
        <v>761119</v>
      </c>
      <c r="I423" s="80">
        <v>40570</v>
      </c>
      <c r="J423" s="81">
        <v>36668</v>
      </c>
      <c r="K423" s="81">
        <v>-38892</v>
      </c>
      <c r="L423" s="81">
        <v>0</v>
      </c>
      <c r="M423" s="81">
        <v>3965184</v>
      </c>
      <c r="N423" s="81">
        <v>520927</v>
      </c>
      <c r="O423" s="81">
        <v>2492</v>
      </c>
      <c r="P423" s="81">
        <v>523419</v>
      </c>
      <c r="Q423" s="81">
        <v>76230</v>
      </c>
      <c r="R423" s="81">
        <v>447189</v>
      </c>
      <c r="S423" s="81">
        <v>2731</v>
      </c>
      <c r="T423" s="81">
        <v>77724</v>
      </c>
      <c r="U423" s="81">
        <v>-1494</v>
      </c>
    </row>
    <row r="424" spans="1:21" x14ac:dyDescent="0.3">
      <c r="A424" s="64">
        <v>423</v>
      </c>
      <c r="B424" s="64" t="s">
        <v>366</v>
      </c>
      <c r="C424" s="64" t="s">
        <v>65</v>
      </c>
      <c r="D424" s="64" t="s">
        <v>1176</v>
      </c>
      <c r="E424" s="64">
        <v>2019</v>
      </c>
      <c r="F424" s="81">
        <v>4759862</v>
      </c>
      <c r="G424" s="80">
        <v>3325382</v>
      </c>
      <c r="H424" s="81">
        <v>858627</v>
      </c>
      <c r="I424" s="80">
        <v>0</v>
      </c>
      <c r="J424" s="81">
        <v>22973</v>
      </c>
      <c r="K424" s="81">
        <v>-29475</v>
      </c>
      <c r="L424" s="81">
        <v>0</v>
      </c>
      <c r="M424" s="81">
        <v>4292198</v>
      </c>
      <c r="N424" s="81">
        <v>467664</v>
      </c>
      <c r="O424" s="81">
        <v>3522</v>
      </c>
      <c r="P424" s="81">
        <v>471186</v>
      </c>
      <c r="Q424" s="81">
        <v>62160</v>
      </c>
      <c r="R424" s="81">
        <v>409026</v>
      </c>
      <c r="S424" s="81">
        <v>2731</v>
      </c>
      <c r="T424" s="81">
        <v>62160</v>
      </c>
      <c r="U424" s="81">
        <v>0</v>
      </c>
    </row>
    <row r="425" spans="1:21" x14ac:dyDescent="0.3">
      <c r="A425" s="64">
        <v>424</v>
      </c>
      <c r="B425" s="64" t="s">
        <v>366</v>
      </c>
      <c r="C425" s="64" t="s">
        <v>65</v>
      </c>
      <c r="D425" s="64" t="s">
        <v>1176</v>
      </c>
      <c r="E425" s="64">
        <v>2018</v>
      </c>
      <c r="F425" s="81">
        <v>4519645</v>
      </c>
      <c r="G425" s="80">
        <v>3188697</v>
      </c>
      <c r="H425" s="81">
        <v>852801</v>
      </c>
      <c r="I425" s="80">
        <v>0</v>
      </c>
      <c r="J425" s="81">
        <v>28296</v>
      </c>
      <c r="K425" s="81">
        <v>-33652</v>
      </c>
      <c r="L425" s="81">
        <v>0</v>
      </c>
      <c r="M425" s="81">
        <v>4143291</v>
      </c>
      <c r="N425" s="81">
        <v>376355</v>
      </c>
      <c r="O425" s="81">
        <v>3491</v>
      </c>
      <c r="P425" s="81">
        <v>379845</v>
      </c>
      <c r="Q425" s="81">
        <v>48328</v>
      </c>
      <c r="R425" s="81">
        <v>331517</v>
      </c>
      <c r="S425" s="81">
        <v>2193</v>
      </c>
      <c r="T425" s="81">
        <v>48328</v>
      </c>
      <c r="U425" s="81">
        <v>0</v>
      </c>
    </row>
    <row r="426" spans="1:21" x14ac:dyDescent="0.3">
      <c r="A426" s="64">
        <v>425</v>
      </c>
      <c r="B426" s="64" t="s">
        <v>366</v>
      </c>
      <c r="C426" s="64" t="s">
        <v>65</v>
      </c>
      <c r="D426" s="64" t="s">
        <v>1176</v>
      </c>
      <c r="E426" s="64">
        <v>2017</v>
      </c>
      <c r="F426" s="81">
        <v>4430132</v>
      </c>
      <c r="G426" s="80">
        <v>2957523</v>
      </c>
      <c r="H426" s="81">
        <v>908995</v>
      </c>
      <c r="I426" s="80">
        <v>0</v>
      </c>
      <c r="J426" s="81">
        <v>52100</v>
      </c>
      <c r="K426" s="81">
        <v>-111093</v>
      </c>
      <c r="L426" s="81">
        <v>0</v>
      </c>
      <c r="M426" s="81">
        <v>3883419</v>
      </c>
      <c r="N426" s="81">
        <v>546712</v>
      </c>
      <c r="O426" s="81">
        <v>10273</v>
      </c>
      <c r="P426" s="81">
        <v>556985</v>
      </c>
      <c r="Q426" s="81">
        <v>64450</v>
      </c>
      <c r="R426" s="81">
        <v>492535</v>
      </c>
      <c r="S426" s="81">
        <v>4438</v>
      </c>
      <c r="T426" s="81">
        <v>64450</v>
      </c>
      <c r="U426" s="81">
        <v>0</v>
      </c>
    </row>
    <row r="427" spans="1:21" x14ac:dyDescent="0.3">
      <c r="A427" s="64">
        <v>426</v>
      </c>
      <c r="B427" s="64" t="s">
        <v>366</v>
      </c>
      <c r="C427" s="64" t="s">
        <v>65</v>
      </c>
      <c r="D427" s="64" t="s">
        <v>1176</v>
      </c>
      <c r="E427" s="64">
        <v>2016</v>
      </c>
      <c r="F427" s="81">
        <v>4353184</v>
      </c>
      <c r="G427" s="80">
        <v>2782764</v>
      </c>
      <c r="H427" s="81">
        <v>1021379</v>
      </c>
      <c r="I427" s="80">
        <v>0</v>
      </c>
      <c r="J427" s="81">
        <v>50047</v>
      </c>
      <c r="K427" s="81">
        <v>-9087</v>
      </c>
      <c r="L427" s="81">
        <v>0</v>
      </c>
      <c r="M427" s="81">
        <v>3899912</v>
      </c>
      <c r="N427" s="81">
        <v>453273</v>
      </c>
      <c r="O427" s="81">
        <v>-5936</v>
      </c>
      <c r="P427" s="81">
        <v>447336</v>
      </c>
      <c r="Q427" s="81">
        <v>49763</v>
      </c>
      <c r="R427" s="81">
        <v>397574</v>
      </c>
      <c r="S427" s="81">
        <v>0</v>
      </c>
      <c r="T427" s="81">
        <v>49763</v>
      </c>
      <c r="U427" s="81">
        <v>0</v>
      </c>
    </row>
    <row r="428" spans="1:21" x14ac:dyDescent="0.3">
      <c r="A428" s="64">
        <v>427</v>
      </c>
      <c r="B428" s="64" t="s">
        <v>366</v>
      </c>
      <c r="C428" s="64" t="s">
        <v>65</v>
      </c>
      <c r="D428" s="64" t="s">
        <v>1176</v>
      </c>
      <c r="E428" s="64">
        <v>2015</v>
      </c>
      <c r="F428" s="81">
        <v>3556142</v>
      </c>
      <c r="G428" s="80">
        <v>2290292</v>
      </c>
      <c r="H428" s="81">
        <v>809643</v>
      </c>
      <c r="I428" s="80">
        <v>0</v>
      </c>
      <c r="J428" s="81">
        <v>23253</v>
      </c>
      <c r="K428" s="81">
        <v>-16653</v>
      </c>
      <c r="L428" s="81">
        <v>0</v>
      </c>
      <c r="M428" s="81">
        <v>3155751</v>
      </c>
      <c r="N428" s="81">
        <v>400391</v>
      </c>
      <c r="O428" s="81">
        <v>11495</v>
      </c>
      <c r="P428" s="81">
        <v>411886</v>
      </c>
      <c r="Q428" s="81">
        <v>45729</v>
      </c>
      <c r="R428" s="81">
        <v>366157</v>
      </c>
      <c r="S428" s="81">
        <v>1176</v>
      </c>
      <c r="T428" s="81">
        <v>45729</v>
      </c>
      <c r="U428" s="81">
        <v>0</v>
      </c>
    </row>
    <row r="429" spans="1:21" x14ac:dyDescent="0.3">
      <c r="A429" s="64">
        <v>428</v>
      </c>
      <c r="B429" s="64" t="s">
        <v>366</v>
      </c>
      <c r="C429" s="64" t="s">
        <v>65</v>
      </c>
      <c r="D429" s="64" t="s">
        <v>1176</v>
      </c>
      <c r="E429" s="64">
        <v>2014</v>
      </c>
      <c r="F429" s="81">
        <v>2997535</v>
      </c>
      <c r="G429" s="80">
        <v>2071604</v>
      </c>
      <c r="H429" s="81">
        <v>526806</v>
      </c>
      <c r="I429" s="80">
        <v>0</v>
      </c>
      <c r="J429" s="81">
        <v>0</v>
      </c>
      <c r="K429" s="81">
        <v>-1054</v>
      </c>
      <c r="L429" s="81">
        <v>0</v>
      </c>
      <c r="M429" s="81">
        <v>2633461</v>
      </c>
      <c r="N429" s="81">
        <v>364074</v>
      </c>
      <c r="O429" s="81">
        <v>-1670</v>
      </c>
      <c r="P429" s="81">
        <v>381594</v>
      </c>
      <c r="Q429" s="81">
        <v>56549</v>
      </c>
      <c r="R429" s="81">
        <v>325046</v>
      </c>
      <c r="S429" s="81">
        <v>0</v>
      </c>
      <c r="T429" s="81">
        <v>56549</v>
      </c>
      <c r="U429" s="81">
        <v>0</v>
      </c>
    </row>
    <row r="430" spans="1:21" x14ac:dyDescent="0.3">
      <c r="A430" s="64">
        <v>429</v>
      </c>
      <c r="B430" s="64" t="s">
        <v>366</v>
      </c>
      <c r="C430" s="64" t="s">
        <v>65</v>
      </c>
      <c r="D430" s="64" t="s">
        <v>1176</v>
      </c>
      <c r="E430" s="64">
        <v>2013</v>
      </c>
      <c r="F430" s="81">
        <v>2480733</v>
      </c>
      <c r="G430" s="80">
        <v>1606454</v>
      </c>
      <c r="H430" s="81">
        <v>482267</v>
      </c>
      <c r="I430" s="80">
        <v>0</v>
      </c>
      <c r="J430" s="81">
        <v>0</v>
      </c>
      <c r="K430" s="81">
        <v>-1177</v>
      </c>
      <c r="L430" s="81">
        <v>0</v>
      </c>
      <c r="M430" s="81">
        <v>2108438</v>
      </c>
      <c r="N430" s="81">
        <v>372295</v>
      </c>
      <c r="O430" s="81">
        <v>-1266</v>
      </c>
      <c r="P430" s="81">
        <v>384646</v>
      </c>
      <c r="Q430" s="81">
        <v>95067</v>
      </c>
      <c r="R430" s="81">
        <v>289579</v>
      </c>
      <c r="S430" s="81">
        <v>742</v>
      </c>
      <c r="T430" s="81">
        <v>95067</v>
      </c>
      <c r="U430" s="81">
        <v>0</v>
      </c>
    </row>
    <row r="431" spans="1:21" x14ac:dyDescent="0.3">
      <c r="A431" s="64">
        <v>430</v>
      </c>
      <c r="B431" s="64" t="s">
        <v>366</v>
      </c>
      <c r="C431" s="64" t="s">
        <v>221</v>
      </c>
      <c r="D431" s="64" t="s">
        <v>1177</v>
      </c>
      <c r="E431" s="64">
        <v>2023</v>
      </c>
      <c r="F431" s="81">
        <v>524026</v>
      </c>
      <c r="G431" s="80">
        <v>491222</v>
      </c>
      <c r="H431" s="81">
        <v>24433</v>
      </c>
      <c r="I431" s="64">
        <v>0</v>
      </c>
      <c r="J431" s="81">
        <v>240</v>
      </c>
      <c r="K431" s="81">
        <v>825</v>
      </c>
      <c r="L431" s="81">
        <v>313</v>
      </c>
      <c r="M431" s="81">
        <v>521386</v>
      </c>
      <c r="N431" s="81">
        <v>2640</v>
      </c>
      <c r="O431" s="81">
        <v>70</v>
      </c>
      <c r="P431" s="81">
        <v>2710</v>
      </c>
      <c r="Q431" s="81">
        <v>908</v>
      </c>
      <c r="R431" s="81">
        <v>1802</v>
      </c>
      <c r="S431" s="81">
        <v>0</v>
      </c>
      <c r="T431" s="81">
        <v>908</v>
      </c>
      <c r="U431" s="81">
        <v>0</v>
      </c>
    </row>
    <row r="432" spans="1:21" x14ac:dyDescent="0.3">
      <c r="A432" s="64">
        <v>431</v>
      </c>
      <c r="B432" s="64" t="s">
        <v>366</v>
      </c>
      <c r="C432" s="64" t="s">
        <v>221</v>
      </c>
      <c r="D432" s="64" t="s">
        <v>1177</v>
      </c>
      <c r="E432" s="64">
        <v>2022</v>
      </c>
      <c r="F432" s="81">
        <v>725819</v>
      </c>
      <c r="G432" s="80">
        <v>685824</v>
      </c>
      <c r="H432" s="81">
        <v>29769</v>
      </c>
      <c r="I432" s="64">
        <v>0</v>
      </c>
      <c r="J432" s="81">
        <v>222</v>
      </c>
      <c r="K432" s="81">
        <v>-509</v>
      </c>
      <c r="L432" s="81">
        <v>361</v>
      </c>
      <c r="M432" s="81">
        <v>721105</v>
      </c>
      <c r="N432" s="81">
        <v>4714</v>
      </c>
      <c r="O432" s="81">
        <v>3087</v>
      </c>
      <c r="P432" s="81">
        <v>7801</v>
      </c>
      <c r="Q432" s="81">
        <v>1762</v>
      </c>
      <c r="R432" s="81">
        <v>6039</v>
      </c>
      <c r="S432" s="81">
        <v>0</v>
      </c>
      <c r="T432" s="81">
        <v>1762</v>
      </c>
      <c r="U432" s="81">
        <v>0</v>
      </c>
    </row>
    <row r="433" spans="1:21" x14ac:dyDescent="0.3">
      <c r="A433" s="64">
        <v>432</v>
      </c>
      <c r="B433" s="64" t="s">
        <v>366</v>
      </c>
      <c r="C433" s="64" t="s">
        <v>221</v>
      </c>
      <c r="D433" s="64" t="s">
        <v>1177</v>
      </c>
      <c r="E433" s="64">
        <v>2021</v>
      </c>
      <c r="F433" s="81">
        <v>705612</v>
      </c>
      <c r="G433" s="80">
        <v>665703</v>
      </c>
      <c r="H433" s="81">
        <v>25384</v>
      </c>
      <c r="I433" s="64">
        <v>0</v>
      </c>
      <c r="J433" s="81">
        <v>223</v>
      </c>
      <c r="K433" s="81">
        <v>72</v>
      </c>
      <c r="L433" s="81">
        <v>129</v>
      </c>
      <c r="M433" s="81">
        <v>697980</v>
      </c>
      <c r="N433" s="81">
        <v>7633</v>
      </c>
      <c r="O433" s="81">
        <v>1000</v>
      </c>
      <c r="P433" s="81">
        <v>8632</v>
      </c>
      <c r="Q433" s="81">
        <v>1901</v>
      </c>
      <c r="R433" s="81">
        <v>6731</v>
      </c>
      <c r="S433" s="81">
        <v>0</v>
      </c>
      <c r="T433" s="81">
        <v>1901</v>
      </c>
      <c r="U433" s="81">
        <v>0</v>
      </c>
    </row>
    <row r="434" spans="1:21" x14ac:dyDescent="0.3">
      <c r="A434" s="64">
        <v>433</v>
      </c>
      <c r="B434" s="64" t="s">
        <v>366</v>
      </c>
      <c r="C434" s="64" t="s">
        <v>221</v>
      </c>
      <c r="D434" s="64" t="s">
        <v>1177</v>
      </c>
      <c r="E434" s="64">
        <v>2020</v>
      </c>
      <c r="F434" s="81">
        <v>634970</v>
      </c>
      <c r="G434" s="80">
        <v>597629</v>
      </c>
      <c r="H434" s="81">
        <v>28419</v>
      </c>
      <c r="I434" s="64">
        <v>0</v>
      </c>
      <c r="J434" s="81">
        <v>118</v>
      </c>
      <c r="K434" s="81">
        <v>-398</v>
      </c>
      <c r="L434" s="81">
        <v>658</v>
      </c>
      <c r="M434" s="81">
        <v>627883</v>
      </c>
      <c r="N434" s="81">
        <v>7088</v>
      </c>
      <c r="O434" s="81">
        <v>247</v>
      </c>
      <c r="P434" s="81">
        <v>7598</v>
      </c>
      <c r="Q434" s="81">
        <v>1551</v>
      </c>
      <c r="R434" s="81">
        <v>6046</v>
      </c>
      <c r="S434" s="81">
        <v>0</v>
      </c>
      <c r="T434" s="81">
        <v>1551</v>
      </c>
      <c r="U434" s="81">
        <v>0</v>
      </c>
    </row>
    <row r="435" spans="1:21" x14ac:dyDescent="0.3">
      <c r="A435" s="64">
        <v>434</v>
      </c>
      <c r="B435" s="64" t="s">
        <v>366</v>
      </c>
      <c r="C435" s="64" t="s">
        <v>221</v>
      </c>
      <c r="D435" s="64" t="s">
        <v>1177</v>
      </c>
      <c r="E435" s="64">
        <v>2019</v>
      </c>
      <c r="F435" s="81">
        <v>385694</v>
      </c>
      <c r="G435" s="80">
        <v>357333</v>
      </c>
      <c r="H435" s="81">
        <v>21570</v>
      </c>
      <c r="I435" s="64">
        <v>0</v>
      </c>
      <c r="J435" s="81">
        <v>236</v>
      </c>
      <c r="K435" s="81">
        <v>-492</v>
      </c>
      <c r="L435" s="81">
        <v>1759</v>
      </c>
      <c r="M435" s="81">
        <v>381489</v>
      </c>
      <c r="N435" s="81">
        <v>4205</v>
      </c>
      <c r="O435" s="81">
        <v>959</v>
      </c>
      <c r="P435" s="81">
        <v>5170</v>
      </c>
      <c r="Q435" s="81">
        <v>1101</v>
      </c>
      <c r="R435" s="81">
        <v>4070</v>
      </c>
      <c r="S435" s="81">
        <v>0</v>
      </c>
      <c r="T435" s="81">
        <v>1101</v>
      </c>
      <c r="U435" s="81">
        <v>0</v>
      </c>
    </row>
    <row r="436" spans="1:21" x14ac:dyDescent="0.3">
      <c r="A436" s="64">
        <v>435</v>
      </c>
      <c r="B436" s="64" t="s">
        <v>366</v>
      </c>
      <c r="C436" s="64" t="s">
        <v>221</v>
      </c>
      <c r="D436" s="64" t="s">
        <v>1177</v>
      </c>
      <c r="E436" s="64">
        <v>2018</v>
      </c>
      <c r="F436" s="81">
        <v>381717</v>
      </c>
      <c r="G436" s="80">
        <v>330961</v>
      </c>
      <c r="H436" s="81">
        <v>35078</v>
      </c>
      <c r="I436" s="64">
        <v>0</v>
      </c>
      <c r="J436" s="81">
        <v>349</v>
      </c>
      <c r="K436" s="81">
        <v>98</v>
      </c>
      <c r="L436" s="81">
        <v>0</v>
      </c>
      <c r="M436" s="81">
        <v>373729</v>
      </c>
      <c r="N436" s="81">
        <v>7989</v>
      </c>
      <c r="O436" s="81">
        <v>-477</v>
      </c>
      <c r="P436" s="81">
        <v>7511</v>
      </c>
      <c r="Q436" s="81">
        <v>1582</v>
      </c>
      <c r="R436" s="81">
        <v>5930</v>
      </c>
      <c r="S436" s="81">
        <v>0</v>
      </c>
      <c r="T436" s="81">
        <v>1582</v>
      </c>
      <c r="U436" s="81">
        <v>0</v>
      </c>
    </row>
    <row r="437" spans="1:21" x14ac:dyDescent="0.3">
      <c r="A437" s="64">
        <v>436</v>
      </c>
      <c r="B437" s="64" t="s">
        <v>366</v>
      </c>
      <c r="C437" s="64" t="s">
        <v>221</v>
      </c>
      <c r="D437" s="64" t="s">
        <v>1177</v>
      </c>
      <c r="E437" s="64">
        <v>2017</v>
      </c>
      <c r="F437" s="81">
        <v>436014</v>
      </c>
      <c r="G437" s="80">
        <v>384914</v>
      </c>
      <c r="H437" s="81">
        <v>27124</v>
      </c>
      <c r="I437" s="64">
        <v>0</v>
      </c>
      <c r="J437" s="81">
        <v>456</v>
      </c>
      <c r="K437" s="81">
        <v>-462</v>
      </c>
      <c r="L437" s="81">
        <v>0</v>
      </c>
      <c r="M437" s="81">
        <v>423799</v>
      </c>
      <c r="N437" s="81">
        <v>12215</v>
      </c>
      <c r="O437" s="81">
        <v>-1719</v>
      </c>
      <c r="P437" s="81">
        <v>10496</v>
      </c>
      <c r="Q437" s="81">
        <v>2561</v>
      </c>
      <c r="R437" s="81">
        <v>7935</v>
      </c>
      <c r="S437" s="81">
        <v>0</v>
      </c>
      <c r="T437" s="81">
        <v>2561</v>
      </c>
      <c r="U437" s="81">
        <v>0</v>
      </c>
    </row>
    <row r="438" spans="1:21" x14ac:dyDescent="0.3">
      <c r="A438" s="64">
        <v>437</v>
      </c>
      <c r="B438" s="64" t="s">
        <v>366</v>
      </c>
      <c r="C438" s="64" t="s">
        <v>221</v>
      </c>
      <c r="D438" s="64" t="s">
        <v>1177</v>
      </c>
      <c r="E438" s="64">
        <v>2016</v>
      </c>
      <c r="F438" s="81">
        <v>568894</v>
      </c>
      <c r="G438" s="80">
        <v>518685</v>
      </c>
      <c r="H438" s="81">
        <v>28114</v>
      </c>
      <c r="I438" s="64">
        <v>0</v>
      </c>
      <c r="J438" s="81">
        <v>940</v>
      </c>
      <c r="K438" s="81">
        <v>-185</v>
      </c>
      <c r="L438" s="81">
        <v>710</v>
      </c>
      <c r="M438" s="81">
        <v>560358</v>
      </c>
      <c r="N438" s="81">
        <v>8536</v>
      </c>
      <c r="O438" s="81">
        <v>3725</v>
      </c>
      <c r="P438" s="81">
        <v>12261</v>
      </c>
      <c r="Q438" s="81">
        <v>2619</v>
      </c>
      <c r="R438" s="81">
        <v>9642</v>
      </c>
      <c r="S438" s="81">
        <v>0</v>
      </c>
      <c r="T438" s="81">
        <v>2619</v>
      </c>
      <c r="U438" s="81">
        <v>0</v>
      </c>
    </row>
    <row r="439" spans="1:21" x14ac:dyDescent="0.3">
      <c r="A439" s="64">
        <v>438</v>
      </c>
      <c r="B439" s="64" t="s">
        <v>366</v>
      </c>
      <c r="C439" s="64" t="s">
        <v>221</v>
      </c>
      <c r="D439" s="64" t="s">
        <v>1177</v>
      </c>
      <c r="E439" s="64">
        <v>2015</v>
      </c>
      <c r="F439" s="81">
        <v>550982</v>
      </c>
      <c r="G439" s="80">
        <v>494973</v>
      </c>
      <c r="H439" s="81">
        <v>32712</v>
      </c>
      <c r="I439" s="64">
        <v>0</v>
      </c>
      <c r="J439" s="81">
        <v>2080</v>
      </c>
      <c r="K439" s="81">
        <v>1245</v>
      </c>
      <c r="L439" s="81">
        <v>29</v>
      </c>
      <c r="M439" s="81">
        <v>539167</v>
      </c>
      <c r="N439" s="81">
        <v>11816</v>
      </c>
      <c r="O439" s="81">
        <v>404</v>
      </c>
      <c r="P439" s="81">
        <v>12219</v>
      </c>
      <c r="Q439" s="81">
        <v>2711</v>
      </c>
      <c r="R439" s="81">
        <v>9509</v>
      </c>
      <c r="S439" s="81">
        <v>0</v>
      </c>
      <c r="T439" s="81">
        <v>2711</v>
      </c>
      <c r="U439" s="81">
        <v>0</v>
      </c>
    </row>
    <row r="440" spans="1:21" x14ac:dyDescent="0.3">
      <c r="A440" s="64">
        <v>439</v>
      </c>
      <c r="B440" s="64" t="s">
        <v>366</v>
      </c>
      <c r="C440" s="64" t="s">
        <v>221</v>
      </c>
      <c r="D440" s="64" t="s">
        <v>1177</v>
      </c>
      <c r="E440" s="64">
        <v>2014</v>
      </c>
      <c r="F440" s="81">
        <v>353873</v>
      </c>
      <c r="G440" s="80">
        <v>316296</v>
      </c>
      <c r="H440" s="81">
        <v>25728</v>
      </c>
      <c r="I440" s="64">
        <v>0</v>
      </c>
      <c r="J440" s="81">
        <v>0</v>
      </c>
      <c r="K440" s="81">
        <v>-553</v>
      </c>
      <c r="L440" s="81">
        <v>1714</v>
      </c>
      <c r="M440" s="81">
        <v>345726</v>
      </c>
      <c r="N440" s="81">
        <v>8148</v>
      </c>
      <c r="O440" s="81">
        <v>288</v>
      </c>
      <c r="P440" s="81">
        <v>8440</v>
      </c>
      <c r="Q440" s="81">
        <v>2372</v>
      </c>
      <c r="R440" s="81">
        <v>6067</v>
      </c>
      <c r="S440" s="81">
        <v>0</v>
      </c>
      <c r="T440" s="81">
        <v>2372</v>
      </c>
      <c r="U440" s="81">
        <v>0</v>
      </c>
    </row>
    <row r="441" spans="1:21" x14ac:dyDescent="0.3">
      <c r="A441" s="64">
        <v>440</v>
      </c>
      <c r="B441" s="64" t="s">
        <v>366</v>
      </c>
      <c r="C441" s="64" t="s">
        <v>221</v>
      </c>
      <c r="D441" s="64" t="s">
        <v>1177</v>
      </c>
      <c r="E441" s="64">
        <v>2013</v>
      </c>
      <c r="F441" s="81">
        <v>268442</v>
      </c>
      <c r="G441" s="80">
        <v>233232</v>
      </c>
      <c r="H441" s="81">
        <v>20976</v>
      </c>
      <c r="I441" s="64">
        <v>0</v>
      </c>
      <c r="J441" s="81">
        <v>929</v>
      </c>
      <c r="K441" s="81">
        <v>129</v>
      </c>
      <c r="L441" s="81">
        <v>0</v>
      </c>
      <c r="M441" s="81">
        <v>257951</v>
      </c>
      <c r="N441" s="81">
        <v>10492</v>
      </c>
      <c r="O441" s="81">
        <v>-1698</v>
      </c>
      <c r="P441" s="81">
        <v>8796</v>
      </c>
      <c r="Q441" s="81">
        <v>3203</v>
      </c>
      <c r="R441" s="81">
        <v>5594</v>
      </c>
      <c r="S441" s="81">
        <v>0</v>
      </c>
      <c r="T441" s="81">
        <v>3203</v>
      </c>
      <c r="U441" s="81">
        <v>0</v>
      </c>
    </row>
    <row r="442" spans="1:21" x14ac:dyDescent="0.3">
      <c r="A442" s="64">
        <v>441</v>
      </c>
      <c r="B442" s="64" t="s">
        <v>366</v>
      </c>
      <c r="C442" s="64" t="s">
        <v>123</v>
      </c>
      <c r="D442" s="64" t="s">
        <v>1178</v>
      </c>
      <c r="E442" s="64">
        <v>2023</v>
      </c>
      <c r="F442" s="81">
        <v>5677353</v>
      </c>
      <c r="G442" s="80">
        <v>4792197</v>
      </c>
      <c r="H442" s="81">
        <v>742280</v>
      </c>
      <c r="I442" s="80">
        <v>0</v>
      </c>
      <c r="J442" s="81">
        <v>0</v>
      </c>
      <c r="K442" s="81">
        <v>-10391</v>
      </c>
      <c r="L442" s="81">
        <v>0</v>
      </c>
      <c r="M442" s="81">
        <v>5536848</v>
      </c>
      <c r="N442" s="81">
        <v>140505</v>
      </c>
      <c r="O442" s="81">
        <v>5074</v>
      </c>
      <c r="P442" s="81">
        <v>145579</v>
      </c>
      <c r="Q442" s="81">
        <v>39418</v>
      </c>
      <c r="R442" s="81">
        <v>106160</v>
      </c>
      <c r="S442" s="81">
        <v>1689</v>
      </c>
      <c r="T442" s="81">
        <v>31092</v>
      </c>
      <c r="U442" s="81">
        <v>8327</v>
      </c>
    </row>
    <row r="443" spans="1:21" x14ac:dyDescent="0.3">
      <c r="A443" s="64">
        <v>442</v>
      </c>
      <c r="B443" s="64" t="s">
        <v>366</v>
      </c>
      <c r="C443" s="64" t="s">
        <v>123</v>
      </c>
      <c r="D443" s="64" t="s">
        <v>1178</v>
      </c>
      <c r="E443" s="64">
        <v>2022</v>
      </c>
      <c r="F443" s="81">
        <v>6820689</v>
      </c>
      <c r="G443" s="80">
        <v>5973476</v>
      </c>
      <c r="H443" s="81">
        <v>656004</v>
      </c>
      <c r="I443" s="80">
        <v>0</v>
      </c>
      <c r="J443" s="81">
        <v>72668</v>
      </c>
      <c r="K443" s="81">
        <v>-8393</v>
      </c>
      <c r="L443" s="81">
        <v>0</v>
      </c>
      <c r="M443" s="81">
        <v>6701970</v>
      </c>
      <c r="N443" s="81">
        <v>118719</v>
      </c>
      <c r="O443" s="81">
        <v>5385</v>
      </c>
      <c r="P443" s="81">
        <v>124104</v>
      </c>
      <c r="Q443" s="81">
        <v>25245</v>
      </c>
      <c r="R443" s="81">
        <v>98859</v>
      </c>
      <c r="S443" s="81">
        <v>1946</v>
      </c>
      <c r="T443" s="81">
        <v>21070</v>
      </c>
      <c r="U443" s="81">
        <v>4175</v>
      </c>
    </row>
    <row r="444" spans="1:21" x14ac:dyDescent="0.3">
      <c r="A444" s="64">
        <v>443</v>
      </c>
      <c r="B444" s="64" t="s">
        <v>366</v>
      </c>
      <c r="C444" s="64" t="s">
        <v>123</v>
      </c>
      <c r="D444" s="64" t="s">
        <v>1178</v>
      </c>
      <c r="E444" s="64">
        <v>2021</v>
      </c>
      <c r="F444" s="81">
        <v>5614656</v>
      </c>
      <c r="G444" s="80">
        <v>4840040</v>
      </c>
      <c r="H444" s="81">
        <v>593810</v>
      </c>
      <c r="I444" s="80">
        <v>0</v>
      </c>
      <c r="J444" s="81">
        <v>74939</v>
      </c>
      <c r="K444" s="81">
        <v>-4200</v>
      </c>
      <c r="L444" s="81">
        <v>0</v>
      </c>
      <c r="M444" s="81">
        <v>5516668</v>
      </c>
      <c r="N444" s="81">
        <v>97988</v>
      </c>
      <c r="O444" s="81">
        <v>1671</v>
      </c>
      <c r="P444" s="81">
        <v>99659</v>
      </c>
      <c r="Q444" s="81">
        <v>20473</v>
      </c>
      <c r="R444" s="81">
        <v>79186</v>
      </c>
      <c r="S444" s="81">
        <v>0</v>
      </c>
      <c r="T444" s="81">
        <v>26943</v>
      </c>
      <c r="U444" s="81">
        <v>-6470</v>
      </c>
    </row>
    <row r="445" spans="1:21" x14ac:dyDescent="0.3">
      <c r="A445" s="64">
        <v>444</v>
      </c>
      <c r="B445" s="64" t="s">
        <v>366</v>
      </c>
      <c r="C445" s="64" t="s">
        <v>123</v>
      </c>
      <c r="D445" s="64" t="s">
        <v>1178</v>
      </c>
      <c r="E445" s="64">
        <v>2020</v>
      </c>
      <c r="F445" s="81">
        <v>4800561</v>
      </c>
      <c r="G445" s="80">
        <v>3935881</v>
      </c>
      <c r="H445" s="81">
        <v>669304</v>
      </c>
      <c r="I445" s="80">
        <v>12927</v>
      </c>
      <c r="J445" s="81">
        <v>107803</v>
      </c>
      <c r="K445" s="81">
        <v>-984</v>
      </c>
      <c r="L445" s="81">
        <v>0</v>
      </c>
      <c r="M445" s="81">
        <v>4729597</v>
      </c>
      <c r="N445" s="81">
        <v>70964</v>
      </c>
      <c r="O445" s="81">
        <v>1669</v>
      </c>
      <c r="P445" s="81">
        <v>72633</v>
      </c>
      <c r="Q445" s="81">
        <v>15806</v>
      </c>
      <c r="R445" s="81">
        <v>56827</v>
      </c>
      <c r="S445" s="81">
        <v>1782</v>
      </c>
      <c r="T445" s="81">
        <v>17883</v>
      </c>
      <c r="U445" s="81">
        <v>-2077</v>
      </c>
    </row>
    <row r="446" spans="1:21" x14ac:dyDescent="0.3">
      <c r="A446" s="64">
        <v>445</v>
      </c>
      <c r="B446" s="64" t="s">
        <v>366</v>
      </c>
      <c r="C446" s="64" t="s">
        <v>123</v>
      </c>
      <c r="D446" s="64" t="s">
        <v>1178</v>
      </c>
      <c r="E446" s="64">
        <v>2019</v>
      </c>
      <c r="F446" s="81">
        <v>6382833</v>
      </c>
      <c r="G446" s="80">
        <v>5307420</v>
      </c>
      <c r="H446" s="81">
        <v>960978</v>
      </c>
      <c r="I446" s="80">
        <v>57778</v>
      </c>
      <c r="J446" s="81">
        <v>25755</v>
      </c>
      <c r="K446" s="81">
        <v>-5324</v>
      </c>
      <c r="L446" s="81">
        <v>0</v>
      </c>
      <c r="M446" s="81">
        <v>6292475</v>
      </c>
      <c r="N446" s="81">
        <v>90358</v>
      </c>
      <c r="O446" s="81">
        <v>2828</v>
      </c>
      <c r="P446" s="81">
        <v>93186</v>
      </c>
      <c r="Q446" s="81">
        <v>18934</v>
      </c>
      <c r="R446" s="81">
        <v>74251</v>
      </c>
      <c r="S446" s="81">
        <v>0</v>
      </c>
      <c r="T446" s="81">
        <v>18756</v>
      </c>
      <c r="U446" s="81">
        <v>178</v>
      </c>
    </row>
    <row r="447" spans="1:21" x14ac:dyDescent="0.3">
      <c r="A447" s="64">
        <v>446</v>
      </c>
      <c r="B447" s="64" t="s">
        <v>366</v>
      </c>
      <c r="C447" s="64" t="s">
        <v>123</v>
      </c>
      <c r="D447" s="64" t="s">
        <v>1178</v>
      </c>
      <c r="E447" s="64">
        <v>2018</v>
      </c>
      <c r="F447" s="81">
        <v>6574596</v>
      </c>
      <c r="G447" s="80">
        <v>5452508</v>
      </c>
      <c r="H447" s="81">
        <v>871611</v>
      </c>
      <c r="I447" s="80">
        <v>0</v>
      </c>
      <c r="J447" s="81">
        <v>118374</v>
      </c>
      <c r="K447" s="81">
        <v>-4989</v>
      </c>
      <c r="L447" s="81">
        <v>0</v>
      </c>
      <c r="M447" s="81">
        <v>6441165</v>
      </c>
      <c r="N447" s="81">
        <v>133431</v>
      </c>
      <c r="O447" s="81">
        <v>3870</v>
      </c>
      <c r="P447" s="81">
        <v>137302</v>
      </c>
      <c r="Q447" s="81">
        <v>27663</v>
      </c>
      <c r="R447" s="81">
        <v>109638</v>
      </c>
      <c r="S447" s="81">
        <v>2367</v>
      </c>
      <c r="T447" s="81">
        <v>27778</v>
      </c>
      <c r="U447" s="81">
        <v>-114</v>
      </c>
    </row>
    <row r="448" spans="1:21" x14ac:dyDescent="0.3">
      <c r="A448" s="64">
        <v>447</v>
      </c>
      <c r="B448" s="64" t="s">
        <v>366</v>
      </c>
      <c r="C448" s="64" t="s">
        <v>123</v>
      </c>
      <c r="D448" s="64" t="s">
        <v>1178</v>
      </c>
      <c r="E448" s="64">
        <v>2017</v>
      </c>
      <c r="F448" s="81">
        <v>6090863</v>
      </c>
      <c r="G448" s="80">
        <v>4965209</v>
      </c>
      <c r="H448" s="81">
        <v>881343</v>
      </c>
      <c r="I448" s="80">
        <v>0</v>
      </c>
      <c r="J448" s="81">
        <v>99084</v>
      </c>
      <c r="K448" s="81">
        <v>-8467</v>
      </c>
      <c r="L448" s="81">
        <v>0</v>
      </c>
      <c r="M448" s="81">
        <v>5953838</v>
      </c>
      <c r="N448" s="81">
        <v>137026</v>
      </c>
      <c r="O448" s="81">
        <v>1193</v>
      </c>
      <c r="P448" s="81">
        <v>138218</v>
      </c>
      <c r="Q448" s="81">
        <v>28471</v>
      </c>
      <c r="R448" s="81">
        <v>109747</v>
      </c>
      <c r="S448" s="81">
        <v>1651</v>
      </c>
      <c r="T448" s="81">
        <v>28830</v>
      </c>
      <c r="U448" s="81">
        <v>-358</v>
      </c>
    </row>
    <row r="449" spans="1:21" x14ac:dyDescent="0.3">
      <c r="A449" s="64">
        <v>448</v>
      </c>
      <c r="B449" s="64" t="s">
        <v>366</v>
      </c>
      <c r="C449" s="64" t="s">
        <v>123</v>
      </c>
      <c r="D449" s="64" t="s">
        <v>1178</v>
      </c>
      <c r="E449" s="64">
        <v>2016</v>
      </c>
      <c r="F449" s="81">
        <v>4971903</v>
      </c>
      <c r="G449" s="80">
        <v>4030917</v>
      </c>
      <c r="H449" s="81">
        <v>706884</v>
      </c>
      <c r="I449" s="80">
        <v>0</v>
      </c>
      <c r="J449" s="81">
        <v>139799</v>
      </c>
      <c r="K449" s="81">
        <v>-32588</v>
      </c>
      <c r="L449" s="81">
        <v>0</v>
      </c>
      <c r="M449" s="81">
        <v>4551370</v>
      </c>
      <c r="N449" s="81">
        <v>420533</v>
      </c>
      <c r="O449" s="81">
        <v>2041</v>
      </c>
      <c r="P449" s="81">
        <v>422573</v>
      </c>
      <c r="Q449" s="81">
        <v>80871</v>
      </c>
      <c r="R449" s="81">
        <v>341702</v>
      </c>
      <c r="S449" s="81">
        <v>1150</v>
      </c>
      <c r="T449" s="81">
        <v>82869</v>
      </c>
      <c r="U449" s="81">
        <v>-1998</v>
      </c>
    </row>
    <row r="450" spans="1:21" x14ac:dyDescent="0.3">
      <c r="A450" s="64">
        <v>449</v>
      </c>
      <c r="B450" s="64" t="s">
        <v>366</v>
      </c>
      <c r="C450" s="64" t="s">
        <v>123</v>
      </c>
      <c r="D450" s="64" t="s">
        <v>1178</v>
      </c>
      <c r="E450" s="64">
        <v>2015</v>
      </c>
      <c r="F450" s="81">
        <v>5956348</v>
      </c>
      <c r="G450" s="80">
        <v>4827094</v>
      </c>
      <c r="H450" s="81">
        <v>723579</v>
      </c>
      <c r="I450" s="80">
        <v>0</v>
      </c>
      <c r="J450" s="81">
        <v>168044</v>
      </c>
      <c r="K450" s="81">
        <v>-10321</v>
      </c>
      <c r="L450" s="81">
        <v>0</v>
      </c>
      <c r="M450" s="81">
        <v>5736218</v>
      </c>
      <c r="N450" s="81">
        <v>220130</v>
      </c>
      <c r="O450" s="81">
        <v>5929</v>
      </c>
      <c r="P450" s="81">
        <v>226931</v>
      </c>
      <c r="Q450" s="81">
        <v>62336</v>
      </c>
      <c r="R450" s="81">
        <v>111406</v>
      </c>
      <c r="S450" s="81">
        <v>1113</v>
      </c>
      <c r="T450" s="81">
        <v>60304</v>
      </c>
      <c r="U450" s="81">
        <v>2032</v>
      </c>
    </row>
    <row r="451" spans="1:21" x14ac:dyDescent="0.3">
      <c r="A451" s="64">
        <v>450</v>
      </c>
      <c r="B451" s="64" t="s">
        <v>366</v>
      </c>
      <c r="C451" s="64" t="s">
        <v>123</v>
      </c>
      <c r="D451" s="64" t="s">
        <v>1178</v>
      </c>
      <c r="E451" s="64">
        <v>2014</v>
      </c>
      <c r="F451" s="81">
        <v>7487712</v>
      </c>
      <c r="G451" s="80">
        <v>6339100</v>
      </c>
      <c r="H451" s="81">
        <v>879890</v>
      </c>
      <c r="I451" s="80">
        <v>0</v>
      </c>
      <c r="J451" s="81">
        <v>0</v>
      </c>
      <c r="K451" s="81">
        <v>-16738</v>
      </c>
      <c r="L451" s="81">
        <v>0</v>
      </c>
      <c r="M451" s="81">
        <v>7235072</v>
      </c>
      <c r="N451" s="81">
        <v>252640</v>
      </c>
      <c r="O451" s="81">
        <v>-5481</v>
      </c>
      <c r="P451" s="81">
        <v>246606</v>
      </c>
      <c r="Q451" s="81">
        <v>55150</v>
      </c>
      <c r="R451" s="81">
        <v>140258</v>
      </c>
      <c r="S451" s="81">
        <v>0</v>
      </c>
      <c r="T451" s="81">
        <v>67507</v>
      </c>
      <c r="U451" s="81">
        <v>-12357</v>
      </c>
    </row>
    <row r="452" spans="1:21" x14ac:dyDescent="0.3">
      <c r="A452" s="64">
        <v>451</v>
      </c>
      <c r="B452" s="64" t="s">
        <v>366</v>
      </c>
      <c r="C452" s="64" t="s">
        <v>123</v>
      </c>
      <c r="D452" s="64" t="s">
        <v>1178</v>
      </c>
      <c r="E452" s="64">
        <v>2013</v>
      </c>
      <c r="F452" s="81">
        <v>6901993</v>
      </c>
      <c r="G452" s="80">
        <v>5805958</v>
      </c>
      <c r="H452" s="81">
        <v>793082</v>
      </c>
      <c r="I452" s="80">
        <v>0</v>
      </c>
      <c r="J452" s="81">
        <v>0</v>
      </c>
      <c r="K452" s="81">
        <v>-12032</v>
      </c>
      <c r="L452" s="81">
        <v>0</v>
      </c>
      <c r="M452" s="81">
        <v>6645218</v>
      </c>
      <c r="N452" s="81">
        <v>256775</v>
      </c>
      <c r="O452" s="81">
        <v>20517</v>
      </c>
      <c r="P452" s="81">
        <v>277319</v>
      </c>
      <c r="Q452" s="81">
        <v>49036</v>
      </c>
      <c r="R452" s="81">
        <v>173631</v>
      </c>
      <c r="S452" s="81">
        <v>0</v>
      </c>
      <c r="T452" s="81">
        <v>51115</v>
      </c>
      <c r="U452" s="81">
        <v>-2079</v>
      </c>
    </row>
    <row r="453" spans="1:21" x14ac:dyDescent="0.3">
      <c r="A453" s="64">
        <v>452</v>
      </c>
      <c r="B453" s="64" t="s">
        <v>366</v>
      </c>
      <c r="C453" s="64" t="s">
        <v>93</v>
      </c>
      <c r="D453" s="64" t="s">
        <v>1179</v>
      </c>
      <c r="E453" s="64">
        <v>2023</v>
      </c>
      <c r="F453" s="81">
        <v>1201256</v>
      </c>
      <c r="G453" s="80">
        <v>1089166</v>
      </c>
      <c r="H453" s="81">
        <v>80442</v>
      </c>
      <c r="I453" s="64">
        <v>0</v>
      </c>
      <c r="J453" s="81">
        <v>2253</v>
      </c>
      <c r="K453" s="81">
        <v>-1634</v>
      </c>
      <c r="L453" s="81">
        <v>1</v>
      </c>
      <c r="M453" s="81">
        <v>1170228</v>
      </c>
      <c r="N453" s="81">
        <v>31028</v>
      </c>
      <c r="O453" s="81">
        <v>8784</v>
      </c>
      <c r="P453" s="81">
        <v>39813</v>
      </c>
      <c r="Q453" s="81">
        <v>8083</v>
      </c>
      <c r="R453" s="81">
        <v>31730</v>
      </c>
      <c r="S453" s="81">
        <v>27</v>
      </c>
      <c r="T453" s="81">
        <v>8083</v>
      </c>
      <c r="U453" s="81">
        <v>0</v>
      </c>
    </row>
    <row r="454" spans="1:21" x14ac:dyDescent="0.3">
      <c r="A454" s="64">
        <v>453</v>
      </c>
      <c r="B454" s="64" t="s">
        <v>366</v>
      </c>
      <c r="C454" s="64" t="s">
        <v>93</v>
      </c>
      <c r="D454" s="64" t="s">
        <v>1179</v>
      </c>
      <c r="E454" s="64">
        <v>2022</v>
      </c>
      <c r="F454" s="81">
        <v>1197198</v>
      </c>
      <c r="G454" s="80">
        <v>1113133</v>
      </c>
      <c r="H454" s="81">
        <v>49754</v>
      </c>
      <c r="I454" s="64">
        <v>0</v>
      </c>
      <c r="J454" s="81">
        <v>2444</v>
      </c>
      <c r="K454" s="81">
        <v>282</v>
      </c>
      <c r="L454" s="81">
        <v>604</v>
      </c>
      <c r="M454" s="81">
        <v>1166218</v>
      </c>
      <c r="N454" s="81">
        <v>30980</v>
      </c>
      <c r="O454" s="81">
        <v>58</v>
      </c>
      <c r="P454" s="81">
        <v>31277</v>
      </c>
      <c r="Q454" s="81">
        <v>6482</v>
      </c>
      <c r="R454" s="81">
        <v>24795</v>
      </c>
      <c r="S454" s="81">
        <v>0</v>
      </c>
      <c r="T454" s="81">
        <v>6482</v>
      </c>
      <c r="U454" s="81">
        <v>0</v>
      </c>
    </row>
    <row r="455" spans="1:21" x14ac:dyDescent="0.3">
      <c r="A455" s="64">
        <v>454</v>
      </c>
      <c r="B455" s="64" t="s">
        <v>366</v>
      </c>
      <c r="C455" s="64" t="s">
        <v>93</v>
      </c>
      <c r="D455" s="64" t="s">
        <v>1179</v>
      </c>
      <c r="E455" s="64">
        <v>2021</v>
      </c>
      <c r="F455" s="81">
        <v>788349</v>
      </c>
      <c r="G455" s="80">
        <v>726629</v>
      </c>
      <c r="H455" s="81">
        <v>33531</v>
      </c>
      <c r="I455" s="64">
        <v>0</v>
      </c>
      <c r="J455" s="81">
        <v>2798</v>
      </c>
      <c r="K455" s="81">
        <v>1189</v>
      </c>
      <c r="L455" s="81">
        <v>0</v>
      </c>
      <c r="M455" s="81">
        <v>765292</v>
      </c>
      <c r="N455" s="81">
        <v>23058</v>
      </c>
      <c r="O455" s="81">
        <v>2142</v>
      </c>
      <c r="P455" s="81">
        <v>26075</v>
      </c>
      <c r="Q455" s="81">
        <v>5322</v>
      </c>
      <c r="R455" s="81">
        <v>20753</v>
      </c>
      <c r="S455" s="81">
        <v>125</v>
      </c>
      <c r="T455" s="81">
        <v>5322</v>
      </c>
      <c r="U455" s="81">
        <v>0</v>
      </c>
    </row>
    <row r="456" spans="1:21" x14ac:dyDescent="0.3">
      <c r="A456" s="64">
        <v>455</v>
      </c>
      <c r="B456" s="64" t="s">
        <v>366</v>
      </c>
      <c r="C456" s="64" t="s">
        <v>93</v>
      </c>
      <c r="D456" s="64" t="s">
        <v>1179</v>
      </c>
      <c r="E456" s="64">
        <v>2020</v>
      </c>
      <c r="F456" s="81">
        <v>725472</v>
      </c>
      <c r="G456" s="80">
        <v>658278</v>
      </c>
      <c r="H456" s="81">
        <v>38134</v>
      </c>
      <c r="I456" s="64">
        <v>0</v>
      </c>
      <c r="J456" s="81">
        <v>2716</v>
      </c>
      <c r="K456" s="81">
        <v>-36</v>
      </c>
      <c r="L456" s="81">
        <v>163</v>
      </c>
      <c r="M456" s="81">
        <v>704801</v>
      </c>
      <c r="N456" s="81">
        <v>20671</v>
      </c>
      <c r="O456" s="81">
        <v>776</v>
      </c>
      <c r="P456" s="81">
        <v>21559</v>
      </c>
      <c r="Q456" s="81">
        <v>4455</v>
      </c>
      <c r="R456" s="81">
        <v>17104</v>
      </c>
      <c r="S456" s="81">
        <v>126</v>
      </c>
      <c r="T456" s="81">
        <v>4455</v>
      </c>
      <c r="U456" s="81">
        <v>0</v>
      </c>
    </row>
    <row r="457" spans="1:21" x14ac:dyDescent="0.3">
      <c r="A457" s="64">
        <v>456</v>
      </c>
      <c r="B457" s="64" t="s">
        <v>366</v>
      </c>
      <c r="C457" s="64" t="s">
        <v>93</v>
      </c>
      <c r="D457" s="64" t="s">
        <v>1179</v>
      </c>
      <c r="E457" s="64">
        <v>2019</v>
      </c>
      <c r="F457" s="81">
        <v>1122396</v>
      </c>
      <c r="G457" s="80">
        <v>1049804</v>
      </c>
      <c r="H457" s="81">
        <v>37613</v>
      </c>
      <c r="I457" s="64">
        <v>0</v>
      </c>
      <c r="J457" s="81">
        <v>2880</v>
      </c>
      <c r="K457" s="81">
        <v>-36</v>
      </c>
      <c r="L457" s="81">
        <v>0</v>
      </c>
      <c r="M457" s="81">
        <v>1095221</v>
      </c>
      <c r="N457" s="81">
        <v>27175</v>
      </c>
      <c r="O457" s="81">
        <v>630</v>
      </c>
      <c r="P457" s="81">
        <v>28982</v>
      </c>
      <c r="Q457" s="81">
        <v>5886</v>
      </c>
      <c r="R457" s="81">
        <v>23096</v>
      </c>
      <c r="S457" s="81">
        <v>235</v>
      </c>
      <c r="T457" s="81">
        <v>5886</v>
      </c>
      <c r="U457" s="81">
        <v>0</v>
      </c>
    </row>
    <row r="458" spans="1:21" x14ac:dyDescent="0.3">
      <c r="A458" s="64">
        <v>457</v>
      </c>
      <c r="B458" s="64" t="s">
        <v>366</v>
      </c>
      <c r="C458" s="64" t="s">
        <v>93</v>
      </c>
      <c r="D458" s="64" t="s">
        <v>1179</v>
      </c>
      <c r="E458" s="64">
        <v>2018</v>
      </c>
      <c r="F458" s="81">
        <v>1169534</v>
      </c>
      <c r="G458" s="80">
        <v>1101372</v>
      </c>
      <c r="H458" s="81">
        <v>34025</v>
      </c>
      <c r="I458" s="64">
        <v>0</v>
      </c>
      <c r="J458" s="81">
        <v>2821</v>
      </c>
      <c r="K458" s="81">
        <v>-20</v>
      </c>
      <c r="L458" s="81">
        <v>0</v>
      </c>
      <c r="M458" s="81">
        <v>1139158</v>
      </c>
      <c r="N458" s="81">
        <v>30376</v>
      </c>
      <c r="O458" s="81">
        <v>97</v>
      </c>
      <c r="P458" s="81">
        <v>31750</v>
      </c>
      <c r="Q458" s="81">
        <v>6451</v>
      </c>
      <c r="R458" s="81">
        <v>25299</v>
      </c>
      <c r="S458" s="81">
        <v>0</v>
      </c>
      <c r="T458" s="81">
        <v>6451</v>
      </c>
      <c r="U458" s="81">
        <v>0</v>
      </c>
    </row>
    <row r="459" spans="1:21" x14ac:dyDescent="0.3">
      <c r="A459" s="64">
        <v>458</v>
      </c>
      <c r="B459" s="64" t="s">
        <v>366</v>
      </c>
      <c r="C459" s="64" t="s">
        <v>93</v>
      </c>
      <c r="D459" s="64" t="s">
        <v>1179</v>
      </c>
      <c r="E459" s="64">
        <v>2017</v>
      </c>
      <c r="F459" s="81">
        <v>1024181</v>
      </c>
      <c r="G459" s="80">
        <v>961150</v>
      </c>
      <c r="H459" s="81">
        <v>35041</v>
      </c>
      <c r="I459" s="64">
        <v>0</v>
      </c>
      <c r="J459" s="81">
        <v>3192</v>
      </c>
      <c r="K459" s="81">
        <v>-733</v>
      </c>
      <c r="L459" s="81">
        <v>0</v>
      </c>
      <c r="M459" s="81">
        <v>999482</v>
      </c>
      <c r="N459" s="81">
        <v>24699</v>
      </c>
      <c r="O459" s="81">
        <v>13</v>
      </c>
      <c r="P459" s="81">
        <v>25484</v>
      </c>
      <c r="Q459" s="81">
        <v>5162</v>
      </c>
      <c r="R459" s="81">
        <v>20323</v>
      </c>
      <c r="S459" s="81">
        <v>0</v>
      </c>
      <c r="T459" s="81">
        <v>5162</v>
      </c>
      <c r="U459" s="81">
        <v>0</v>
      </c>
    </row>
    <row r="460" spans="1:21" x14ac:dyDescent="0.3">
      <c r="A460" s="64">
        <v>459</v>
      </c>
      <c r="B460" s="64" t="s">
        <v>366</v>
      </c>
      <c r="C460" s="64" t="s">
        <v>93</v>
      </c>
      <c r="D460" s="64" t="s">
        <v>1179</v>
      </c>
      <c r="E460" s="64">
        <v>2016</v>
      </c>
      <c r="F460" s="81">
        <v>797322</v>
      </c>
      <c r="G460" s="80">
        <v>736237</v>
      </c>
      <c r="H460" s="81">
        <v>40772</v>
      </c>
      <c r="I460" s="64">
        <v>0</v>
      </c>
      <c r="J460" s="81">
        <v>2193</v>
      </c>
      <c r="K460" s="81">
        <v>-883</v>
      </c>
      <c r="L460" s="81">
        <v>0</v>
      </c>
      <c r="M460" s="81">
        <v>778868</v>
      </c>
      <c r="N460" s="81">
        <v>18454</v>
      </c>
      <c r="O460" s="81">
        <v>3794</v>
      </c>
      <c r="P460" s="81">
        <v>22968</v>
      </c>
      <c r="Q460" s="81">
        <v>4649</v>
      </c>
      <c r="R460" s="81">
        <v>18320</v>
      </c>
      <c r="S460" s="81">
        <v>240</v>
      </c>
      <c r="T460" s="81">
        <v>4649</v>
      </c>
      <c r="U460" s="81">
        <v>0</v>
      </c>
    </row>
    <row r="461" spans="1:21" x14ac:dyDescent="0.3">
      <c r="A461" s="64">
        <v>460</v>
      </c>
      <c r="B461" s="64" t="s">
        <v>366</v>
      </c>
      <c r="C461" s="64" t="s">
        <v>93</v>
      </c>
      <c r="D461" s="64" t="s">
        <v>1179</v>
      </c>
      <c r="E461" s="64">
        <v>2015</v>
      </c>
      <c r="F461" s="81">
        <v>882909</v>
      </c>
      <c r="G461" s="80">
        <v>828192</v>
      </c>
      <c r="H461" s="81">
        <v>38742</v>
      </c>
      <c r="I461" s="64">
        <v>0</v>
      </c>
      <c r="J461" s="81">
        <v>2354</v>
      </c>
      <c r="K461" s="81">
        <v>-1406</v>
      </c>
      <c r="L461" s="81">
        <v>0</v>
      </c>
      <c r="M461" s="81">
        <v>866439</v>
      </c>
      <c r="N461" s="81">
        <v>16470</v>
      </c>
      <c r="O461" s="81">
        <v>-63</v>
      </c>
      <c r="P461" s="81">
        <v>17435</v>
      </c>
      <c r="Q461" s="81">
        <v>3910</v>
      </c>
      <c r="R461" s="81">
        <v>13525</v>
      </c>
      <c r="S461" s="81">
        <v>240</v>
      </c>
      <c r="T461" s="81">
        <v>3910</v>
      </c>
      <c r="U461" s="81">
        <v>0</v>
      </c>
    </row>
    <row r="462" spans="1:21" x14ac:dyDescent="0.3">
      <c r="A462" s="64">
        <v>461</v>
      </c>
      <c r="B462" s="64" t="s">
        <v>366</v>
      </c>
      <c r="C462" s="64" t="s">
        <v>93</v>
      </c>
      <c r="D462" s="64" t="s">
        <v>1179</v>
      </c>
      <c r="E462" s="64">
        <v>2014</v>
      </c>
      <c r="F462" s="81">
        <v>1126700</v>
      </c>
      <c r="G462" s="80">
        <v>1091692</v>
      </c>
      <c r="H462" s="81">
        <v>22445</v>
      </c>
      <c r="I462" s="64">
        <v>0</v>
      </c>
      <c r="J462" s="81">
        <v>2459</v>
      </c>
      <c r="K462" s="81">
        <v>-620</v>
      </c>
      <c r="L462" s="81">
        <v>0</v>
      </c>
      <c r="M462" s="81">
        <v>1116657</v>
      </c>
      <c r="N462" s="81">
        <v>10043</v>
      </c>
      <c r="O462" s="81">
        <v>-7</v>
      </c>
      <c r="P462" s="81">
        <v>10470</v>
      </c>
      <c r="Q462" s="81">
        <v>2350</v>
      </c>
      <c r="R462" s="81">
        <v>8119</v>
      </c>
      <c r="S462" s="81">
        <v>240</v>
      </c>
      <c r="T462" s="81">
        <v>2350</v>
      </c>
      <c r="U462" s="81">
        <v>0</v>
      </c>
    </row>
    <row r="463" spans="1:21" x14ac:dyDescent="0.3">
      <c r="A463" s="64">
        <v>462</v>
      </c>
      <c r="B463" s="64" t="s">
        <v>366</v>
      </c>
      <c r="C463" s="64" t="s">
        <v>93</v>
      </c>
      <c r="D463" s="64" t="s">
        <v>1179</v>
      </c>
      <c r="E463" s="64">
        <v>2013</v>
      </c>
      <c r="F463" s="81">
        <v>1281444</v>
      </c>
      <c r="G463" s="80">
        <v>1247853</v>
      </c>
      <c r="H463" s="81">
        <v>24540</v>
      </c>
      <c r="I463" s="64">
        <v>0</v>
      </c>
      <c r="J463" s="81">
        <v>0</v>
      </c>
      <c r="K463" s="81">
        <v>-316</v>
      </c>
      <c r="L463" s="81">
        <v>0</v>
      </c>
      <c r="M463" s="81">
        <v>1270810</v>
      </c>
      <c r="N463" s="81">
        <v>10634</v>
      </c>
      <c r="O463" s="81">
        <v>137</v>
      </c>
      <c r="P463" s="81">
        <v>10771</v>
      </c>
      <c r="Q463" s="81">
        <v>2790</v>
      </c>
      <c r="R463" s="81">
        <v>7980</v>
      </c>
      <c r="S463" s="81">
        <v>147</v>
      </c>
      <c r="T463" s="81">
        <v>2790</v>
      </c>
      <c r="U463" s="81">
        <v>0</v>
      </c>
    </row>
    <row r="464" spans="1:21" x14ac:dyDescent="0.3">
      <c r="A464" s="64">
        <v>463</v>
      </c>
      <c r="B464" s="64" t="s">
        <v>366</v>
      </c>
      <c r="C464" s="64" t="s">
        <v>103</v>
      </c>
      <c r="D464" s="64" t="s">
        <v>1180</v>
      </c>
      <c r="E464" s="64">
        <v>2023</v>
      </c>
      <c r="F464" s="81">
        <v>7960654</v>
      </c>
      <c r="G464" s="80">
        <v>6989855</v>
      </c>
      <c r="H464" s="81">
        <v>694327</v>
      </c>
      <c r="I464" s="80">
        <v>83299</v>
      </c>
      <c r="J464" s="81">
        <v>55224</v>
      </c>
      <c r="K464" s="81">
        <v>-35004</v>
      </c>
      <c r="L464" s="81">
        <v>0</v>
      </c>
      <c r="M464" s="81">
        <v>7820439</v>
      </c>
      <c r="N464" s="81">
        <v>140214</v>
      </c>
      <c r="O464" s="81">
        <v>908</v>
      </c>
      <c r="P464" s="81">
        <v>141122</v>
      </c>
      <c r="Q464" s="81">
        <v>39203</v>
      </c>
      <c r="R464" s="81">
        <v>101918</v>
      </c>
      <c r="S464" s="81">
        <v>1069</v>
      </c>
      <c r="T464" s="81">
        <v>37805</v>
      </c>
      <c r="U464" s="81">
        <v>1399</v>
      </c>
    </row>
    <row r="465" spans="1:21" x14ac:dyDescent="0.3">
      <c r="A465" s="64">
        <v>464</v>
      </c>
      <c r="B465" s="64" t="s">
        <v>366</v>
      </c>
      <c r="C465" s="64" t="s">
        <v>103</v>
      </c>
      <c r="D465" s="64" t="s">
        <v>1180</v>
      </c>
      <c r="E465" s="64">
        <v>2022</v>
      </c>
      <c r="F465" s="81">
        <v>8600983</v>
      </c>
      <c r="G465" s="80">
        <v>7509685</v>
      </c>
      <c r="H465" s="81">
        <v>698933</v>
      </c>
      <c r="I465" s="80">
        <v>81846</v>
      </c>
      <c r="J465" s="81">
        <v>54488</v>
      </c>
      <c r="K465" s="81">
        <v>64275</v>
      </c>
      <c r="L465" s="81">
        <v>0</v>
      </c>
      <c r="M465" s="81">
        <v>8413297</v>
      </c>
      <c r="N465" s="81">
        <v>187686</v>
      </c>
      <c r="O465" s="81">
        <v>-3929</v>
      </c>
      <c r="P465" s="81">
        <v>184289</v>
      </c>
      <c r="Q465" s="81">
        <v>67331</v>
      </c>
      <c r="R465" s="81">
        <v>116957</v>
      </c>
      <c r="S465" s="81">
        <v>715</v>
      </c>
      <c r="T465" s="81">
        <v>61044</v>
      </c>
      <c r="U465" s="81">
        <v>6287</v>
      </c>
    </row>
    <row r="466" spans="1:21" x14ac:dyDescent="0.3">
      <c r="A466" s="64">
        <v>465</v>
      </c>
      <c r="B466" s="64" t="s">
        <v>366</v>
      </c>
      <c r="C466" s="64" t="s">
        <v>103</v>
      </c>
      <c r="D466" s="64" t="s">
        <v>1180</v>
      </c>
      <c r="E466" s="64">
        <v>2021</v>
      </c>
      <c r="F466" s="81">
        <v>6868374</v>
      </c>
      <c r="G466" s="80">
        <v>5933349</v>
      </c>
      <c r="H466" s="81">
        <v>670953</v>
      </c>
      <c r="I466" s="80">
        <v>0</v>
      </c>
      <c r="J466" s="81">
        <v>58620</v>
      </c>
      <c r="K466" s="81">
        <v>-77331</v>
      </c>
      <c r="L466" s="81">
        <v>0</v>
      </c>
      <c r="M466" s="81">
        <v>6656291</v>
      </c>
      <c r="N466" s="81">
        <v>212083</v>
      </c>
      <c r="O466" s="81">
        <v>8145</v>
      </c>
      <c r="P466" s="81">
        <v>220718</v>
      </c>
      <c r="Q466" s="81">
        <v>46244</v>
      </c>
      <c r="R466" s="81">
        <v>174474</v>
      </c>
      <c r="S466" s="81">
        <v>716</v>
      </c>
      <c r="T466" s="81">
        <v>51040</v>
      </c>
      <c r="U466" s="81">
        <v>-4796</v>
      </c>
    </row>
    <row r="467" spans="1:21" x14ac:dyDescent="0.3">
      <c r="A467" s="64">
        <v>466</v>
      </c>
      <c r="B467" s="64" t="s">
        <v>366</v>
      </c>
      <c r="C467" s="64" t="s">
        <v>103</v>
      </c>
      <c r="D467" s="64" t="s">
        <v>1180</v>
      </c>
      <c r="E467" s="64">
        <v>2020</v>
      </c>
      <c r="F467" s="81">
        <v>5608435</v>
      </c>
      <c r="G467" s="80">
        <v>4656912</v>
      </c>
      <c r="H467" s="81">
        <v>679687</v>
      </c>
      <c r="I467" s="80">
        <v>0</v>
      </c>
      <c r="J467" s="81">
        <v>52633</v>
      </c>
      <c r="K467" s="81">
        <v>-66289</v>
      </c>
      <c r="L467" s="81">
        <v>0</v>
      </c>
      <c r="M467" s="81">
        <v>5429112</v>
      </c>
      <c r="N467" s="81">
        <v>179323</v>
      </c>
      <c r="O467" s="81">
        <v>10110</v>
      </c>
      <c r="P467" s="81">
        <v>189948</v>
      </c>
      <c r="Q467" s="81">
        <v>42107</v>
      </c>
      <c r="R467" s="81">
        <v>147842</v>
      </c>
      <c r="S467" s="81">
        <v>696</v>
      </c>
      <c r="T467" s="81">
        <v>41790</v>
      </c>
      <c r="U467" s="81">
        <v>316</v>
      </c>
    </row>
    <row r="468" spans="1:21" x14ac:dyDescent="0.3">
      <c r="A468" s="64">
        <v>467</v>
      </c>
      <c r="B468" s="64" t="s">
        <v>366</v>
      </c>
      <c r="C468" s="64" t="s">
        <v>103</v>
      </c>
      <c r="D468" s="64" t="s">
        <v>1180</v>
      </c>
      <c r="E468" s="64">
        <v>2019</v>
      </c>
      <c r="F468" s="81">
        <v>6160046</v>
      </c>
      <c r="G468" s="80">
        <v>5319485</v>
      </c>
      <c r="H468" s="81">
        <v>527656</v>
      </c>
      <c r="I468" s="80">
        <v>0</v>
      </c>
      <c r="J468" s="81">
        <v>46304</v>
      </c>
      <c r="K468" s="81">
        <v>-21948</v>
      </c>
      <c r="L468" s="81">
        <v>0</v>
      </c>
      <c r="M468" s="81">
        <v>5998578</v>
      </c>
      <c r="N468" s="81">
        <v>161468</v>
      </c>
      <c r="O468" s="81">
        <v>2569</v>
      </c>
      <c r="P468" s="81">
        <v>185361</v>
      </c>
      <c r="Q468" s="81">
        <v>40197</v>
      </c>
      <c r="R468" s="81">
        <v>145164</v>
      </c>
      <c r="S468" s="81">
        <v>0</v>
      </c>
      <c r="T468" s="81">
        <v>38784</v>
      </c>
      <c r="U468" s="81">
        <v>1413</v>
      </c>
    </row>
    <row r="469" spans="1:21" x14ac:dyDescent="0.3">
      <c r="A469" s="64">
        <v>468</v>
      </c>
      <c r="B469" s="64" t="s">
        <v>366</v>
      </c>
      <c r="C469" s="64" t="s">
        <v>103</v>
      </c>
      <c r="D469" s="64" t="s">
        <v>1180</v>
      </c>
      <c r="E469" s="64">
        <v>2018</v>
      </c>
      <c r="F469" s="81">
        <v>6434374</v>
      </c>
      <c r="G469" s="80">
        <v>5559672</v>
      </c>
      <c r="H469" s="81">
        <v>560968</v>
      </c>
      <c r="I469" s="80">
        <v>0</v>
      </c>
      <c r="J469" s="81">
        <v>26593</v>
      </c>
      <c r="K469" s="81">
        <v>16541</v>
      </c>
      <c r="L469" s="81">
        <v>0</v>
      </c>
      <c r="M469" s="81">
        <v>6247165</v>
      </c>
      <c r="N469" s="81">
        <v>187210</v>
      </c>
      <c r="O469" s="81">
        <v>6220</v>
      </c>
      <c r="P469" s="81">
        <v>194953</v>
      </c>
      <c r="Q469" s="81">
        <v>46344</v>
      </c>
      <c r="R469" s="81">
        <v>148609</v>
      </c>
      <c r="S469" s="81">
        <v>0</v>
      </c>
      <c r="T469" s="81">
        <v>46344</v>
      </c>
      <c r="U469" s="81">
        <v>0</v>
      </c>
    </row>
    <row r="470" spans="1:21" x14ac:dyDescent="0.3">
      <c r="A470" s="64">
        <v>469</v>
      </c>
      <c r="B470" s="64" t="s">
        <v>366</v>
      </c>
      <c r="C470" s="64" t="s">
        <v>103</v>
      </c>
      <c r="D470" s="64" t="s">
        <v>1180</v>
      </c>
      <c r="E470" s="64">
        <v>2017</v>
      </c>
      <c r="F470" s="81">
        <v>5046459</v>
      </c>
      <c r="G470" s="80">
        <v>4263628</v>
      </c>
      <c r="H470" s="81">
        <v>498667</v>
      </c>
      <c r="I470" s="80">
        <v>0</v>
      </c>
      <c r="J470" s="81">
        <v>39057</v>
      </c>
      <c r="K470" s="81">
        <v>-20121</v>
      </c>
      <c r="L470" s="81">
        <v>0</v>
      </c>
      <c r="M470" s="81">
        <v>4833601</v>
      </c>
      <c r="N470" s="81">
        <v>212858</v>
      </c>
      <c r="O470" s="81">
        <v>2219</v>
      </c>
      <c r="P470" s="81">
        <v>215077</v>
      </c>
      <c r="Q470" s="81">
        <v>43676</v>
      </c>
      <c r="R470" s="81">
        <v>171401</v>
      </c>
      <c r="S470" s="81">
        <v>0</v>
      </c>
      <c r="T470" s="81">
        <v>43676</v>
      </c>
      <c r="U470" s="81">
        <v>0</v>
      </c>
    </row>
    <row r="471" spans="1:21" x14ac:dyDescent="0.3">
      <c r="A471" s="64">
        <v>470</v>
      </c>
      <c r="B471" s="64" t="s">
        <v>366</v>
      </c>
      <c r="C471" s="64" t="s">
        <v>103</v>
      </c>
      <c r="D471" s="64" t="s">
        <v>1180</v>
      </c>
      <c r="E471" s="64">
        <v>2016</v>
      </c>
      <c r="F471" s="81">
        <v>4804729</v>
      </c>
      <c r="G471" s="80">
        <v>3943092</v>
      </c>
      <c r="H471" s="81">
        <v>551749</v>
      </c>
      <c r="I471" s="80">
        <v>0</v>
      </c>
      <c r="J471" s="81">
        <v>24178</v>
      </c>
      <c r="K471" s="81">
        <v>-13137</v>
      </c>
      <c r="L471" s="81">
        <v>0</v>
      </c>
      <c r="M471" s="81">
        <v>4555371</v>
      </c>
      <c r="N471" s="81">
        <v>249359</v>
      </c>
      <c r="O471" s="81">
        <v>7294</v>
      </c>
      <c r="P471" s="81">
        <v>256653</v>
      </c>
      <c r="Q471" s="81">
        <v>51829</v>
      </c>
      <c r="R471" s="81">
        <v>204824</v>
      </c>
      <c r="S471" s="81">
        <v>0</v>
      </c>
      <c r="T471" s="81">
        <v>51829</v>
      </c>
      <c r="U471" s="81">
        <v>0</v>
      </c>
    </row>
    <row r="472" spans="1:21" x14ac:dyDescent="0.3">
      <c r="A472" s="64">
        <v>471</v>
      </c>
      <c r="B472" s="64" t="s">
        <v>366</v>
      </c>
      <c r="C472" s="64" t="s">
        <v>103</v>
      </c>
      <c r="D472" s="64" t="s">
        <v>1180</v>
      </c>
      <c r="E472" s="64">
        <v>2015</v>
      </c>
      <c r="F472" s="81">
        <v>6916021</v>
      </c>
      <c r="G472" s="80">
        <v>5637013</v>
      </c>
      <c r="H472" s="81">
        <v>671898</v>
      </c>
      <c r="I472" s="80">
        <v>0</v>
      </c>
      <c r="J472" s="81">
        <v>50683</v>
      </c>
      <c r="K472" s="81">
        <v>66929</v>
      </c>
      <c r="L472" s="81">
        <v>0</v>
      </c>
      <c r="M472" s="81">
        <v>6476822</v>
      </c>
      <c r="N472" s="81">
        <v>439199</v>
      </c>
      <c r="O472" s="81">
        <v>4730</v>
      </c>
      <c r="P472" s="81">
        <v>443928</v>
      </c>
      <c r="Q472" s="81">
        <v>102922</v>
      </c>
      <c r="R472" s="81">
        <v>341006</v>
      </c>
      <c r="S472" s="81">
        <v>0</v>
      </c>
      <c r="T472" s="81">
        <v>102922</v>
      </c>
      <c r="U472" s="81">
        <v>0</v>
      </c>
    </row>
    <row r="473" spans="1:21" x14ac:dyDescent="0.3">
      <c r="A473" s="64">
        <v>472</v>
      </c>
      <c r="B473" s="64" t="s">
        <v>366</v>
      </c>
      <c r="C473" s="64" t="s">
        <v>103</v>
      </c>
      <c r="D473" s="64" t="s">
        <v>1180</v>
      </c>
      <c r="E473" s="64">
        <v>2014</v>
      </c>
      <c r="F473" s="81">
        <v>6808161</v>
      </c>
      <c r="G473" s="80">
        <v>5812394</v>
      </c>
      <c r="H473" s="81">
        <v>630117</v>
      </c>
      <c r="I473" s="80">
        <v>0</v>
      </c>
      <c r="J473" s="81">
        <v>0</v>
      </c>
      <c r="K473" s="81">
        <v>3467</v>
      </c>
      <c r="L473" s="81">
        <v>127</v>
      </c>
      <c r="M473" s="81">
        <v>6473285</v>
      </c>
      <c r="N473" s="81">
        <v>334877</v>
      </c>
      <c r="O473" s="81">
        <v>7956</v>
      </c>
      <c r="P473" s="81">
        <v>343376</v>
      </c>
      <c r="Q473" s="81">
        <v>76527</v>
      </c>
      <c r="R473" s="81">
        <v>266849</v>
      </c>
      <c r="S473" s="81">
        <v>1259</v>
      </c>
      <c r="T473" s="81">
        <v>76527</v>
      </c>
      <c r="U473" s="81">
        <v>0</v>
      </c>
    </row>
    <row r="474" spans="1:21" x14ac:dyDescent="0.3">
      <c r="A474" s="64">
        <v>473</v>
      </c>
      <c r="B474" s="64" t="s">
        <v>366</v>
      </c>
      <c r="C474" s="64" t="s">
        <v>103</v>
      </c>
      <c r="D474" s="64" t="s">
        <v>1180</v>
      </c>
      <c r="E474" s="64">
        <v>2013</v>
      </c>
      <c r="F474" s="81">
        <v>6198288</v>
      </c>
      <c r="G474" s="80">
        <v>5437276</v>
      </c>
      <c r="H474" s="81">
        <v>448371</v>
      </c>
      <c r="I474" s="80">
        <v>0</v>
      </c>
      <c r="J474" s="81">
        <v>0</v>
      </c>
      <c r="K474" s="81">
        <v>14774</v>
      </c>
      <c r="L474" s="81">
        <v>2</v>
      </c>
      <c r="M474" s="81">
        <v>5957147</v>
      </c>
      <c r="N474" s="81">
        <v>241142</v>
      </c>
      <c r="O474" s="81">
        <v>5757</v>
      </c>
      <c r="P474" s="81">
        <v>253203</v>
      </c>
      <c r="Q474" s="81">
        <v>64040</v>
      </c>
      <c r="R474" s="81">
        <v>189163</v>
      </c>
      <c r="S474" s="81">
        <v>1164</v>
      </c>
      <c r="T474" s="81">
        <v>64040</v>
      </c>
      <c r="U474" s="81">
        <v>0</v>
      </c>
    </row>
    <row r="475" spans="1:21" x14ac:dyDescent="0.3">
      <c r="A475" s="64">
        <v>474</v>
      </c>
      <c r="B475" s="64" t="s">
        <v>366</v>
      </c>
      <c r="C475" s="64" t="s">
        <v>306</v>
      </c>
      <c r="D475" s="64" t="s">
        <v>1181</v>
      </c>
      <c r="E475" s="64">
        <v>2023</v>
      </c>
      <c r="F475" s="81">
        <v>1421907</v>
      </c>
      <c r="G475" s="80">
        <v>1300614</v>
      </c>
      <c r="H475" s="81">
        <v>86519</v>
      </c>
      <c r="I475" s="64">
        <v>0</v>
      </c>
      <c r="J475" s="81">
        <v>1829</v>
      </c>
      <c r="K475" s="81">
        <v>-5314</v>
      </c>
      <c r="L475" s="81">
        <v>61</v>
      </c>
      <c r="M475" s="81">
        <v>1387271</v>
      </c>
      <c r="N475" s="81">
        <v>34635</v>
      </c>
      <c r="O475" s="81">
        <v>1445</v>
      </c>
      <c r="P475" s="81">
        <v>36104</v>
      </c>
      <c r="Q475" s="81">
        <v>6537</v>
      </c>
      <c r="R475" s="81">
        <v>29567</v>
      </c>
      <c r="S475" s="81">
        <v>47</v>
      </c>
      <c r="T475" s="81">
        <v>6492</v>
      </c>
      <c r="U475" s="81">
        <v>46</v>
      </c>
    </row>
    <row r="476" spans="1:21" x14ac:dyDescent="0.3">
      <c r="A476" s="64">
        <v>475</v>
      </c>
      <c r="B476" s="64" t="s">
        <v>366</v>
      </c>
      <c r="C476" s="64" t="s">
        <v>306</v>
      </c>
      <c r="D476" s="64" t="s">
        <v>1181</v>
      </c>
      <c r="E476" s="64">
        <v>2022</v>
      </c>
      <c r="F476" s="81">
        <v>1570666</v>
      </c>
      <c r="G476" s="80">
        <v>1479188</v>
      </c>
      <c r="H476" s="81">
        <v>65404</v>
      </c>
      <c r="I476" s="64">
        <v>0</v>
      </c>
      <c r="J476" s="81">
        <v>1371</v>
      </c>
      <c r="K476" s="81">
        <v>-5495</v>
      </c>
      <c r="L476" s="81">
        <v>0</v>
      </c>
      <c r="M476" s="81">
        <v>1543391</v>
      </c>
      <c r="N476" s="81">
        <v>27275</v>
      </c>
      <c r="O476" s="81">
        <v>-748</v>
      </c>
      <c r="P476" s="81">
        <v>26600</v>
      </c>
      <c r="Q476" s="81">
        <v>2542</v>
      </c>
      <c r="R476" s="81">
        <v>24057</v>
      </c>
      <c r="S476" s="81">
        <v>0</v>
      </c>
      <c r="T476" s="81">
        <v>2527</v>
      </c>
      <c r="U476" s="81">
        <v>15</v>
      </c>
    </row>
    <row r="477" spans="1:21" x14ac:dyDescent="0.3">
      <c r="A477" s="64">
        <v>476</v>
      </c>
      <c r="B477" s="64" t="s">
        <v>366</v>
      </c>
      <c r="C477" s="64" t="s">
        <v>306</v>
      </c>
      <c r="D477" s="64" t="s">
        <v>1181</v>
      </c>
      <c r="E477" s="64">
        <v>2021</v>
      </c>
      <c r="F477" s="81">
        <v>916312</v>
      </c>
      <c r="G477" s="80">
        <v>832548</v>
      </c>
      <c r="H477" s="81">
        <v>59730</v>
      </c>
      <c r="I477" s="64">
        <v>0</v>
      </c>
      <c r="J477" s="81">
        <v>1459</v>
      </c>
      <c r="K477" s="81">
        <v>-6448</v>
      </c>
      <c r="L477" s="81">
        <v>0</v>
      </c>
      <c r="M477" s="81">
        <v>889718</v>
      </c>
      <c r="N477" s="81">
        <v>26594</v>
      </c>
      <c r="O477" s="81">
        <v>87</v>
      </c>
      <c r="P477" s="81">
        <v>26680</v>
      </c>
      <c r="Q477" s="81">
        <v>2458</v>
      </c>
      <c r="R477" s="81">
        <v>24222</v>
      </c>
      <c r="S477" s="81">
        <v>47</v>
      </c>
      <c r="T477" s="81">
        <v>2556</v>
      </c>
      <c r="U477" s="81">
        <v>-98</v>
      </c>
    </row>
    <row r="478" spans="1:21" x14ac:dyDescent="0.3">
      <c r="A478" s="64">
        <v>477</v>
      </c>
      <c r="B478" s="64" t="s">
        <v>366</v>
      </c>
      <c r="C478" s="64" t="s">
        <v>306</v>
      </c>
      <c r="D478" s="64" t="s">
        <v>1181</v>
      </c>
      <c r="E478" s="64">
        <v>2020</v>
      </c>
      <c r="F478" s="81">
        <v>914751</v>
      </c>
      <c r="G478" s="80">
        <v>828188</v>
      </c>
      <c r="H478" s="81">
        <v>64925</v>
      </c>
      <c r="I478" s="64">
        <v>0</v>
      </c>
      <c r="J478" s="81">
        <v>1516</v>
      </c>
      <c r="K478" s="81">
        <v>-7410</v>
      </c>
      <c r="L478" s="81">
        <v>0</v>
      </c>
      <c r="M478" s="81">
        <v>890323</v>
      </c>
      <c r="N478" s="81">
        <v>24428</v>
      </c>
      <c r="O478" s="81">
        <v>-661</v>
      </c>
      <c r="P478" s="81">
        <v>23786</v>
      </c>
      <c r="Q478" s="81">
        <v>2602</v>
      </c>
      <c r="R478" s="81">
        <v>21183</v>
      </c>
      <c r="S478" s="81">
        <v>47</v>
      </c>
      <c r="T478" s="81">
        <v>2570</v>
      </c>
      <c r="U478" s="81">
        <v>33</v>
      </c>
    </row>
    <row r="479" spans="1:21" x14ac:dyDescent="0.3">
      <c r="A479" s="64">
        <v>478</v>
      </c>
      <c r="B479" s="64" t="s">
        <v>366</v>
      </c>
      <c r="C479" s="64" t="s">
        <v>306</v>
      </c>
      <c r="D479" s="64" t="s">
        <v>1181</v>
      </c>
      <c r="E479" s="64">
        <v>2019</v>
      </c>
      <c r="F479" s="81">
        <v>1082614</v>
      </c>
      <c r="G479" s="80">
        <v>1002008</v>
      </c>
      <c r="H479" s="81">
        <v>58708</v>
      </c>
      <c r="I479" s="64">
        <v>0</v>
      </c>
      <c r="J479" s="81">
        <v>1540</v>
      </c>
      <c r="K479" s="81">
        <v>-6370</v>
      </c>
      <c r="L479" s="81">
        <v>0</v>
      </c>
      <c r="M479" s="81">
        <v>1062248</v>
      </c>
      <c r="N479" s="81">
        <v>20366</v>
      </c>
      <c r="O479" s="81">
        <v>-1155</v>
      </c>
      <c r="P479" s="81">
        <v>19244</v>
      </c>
      <c r="Q479" s="81">
        <v>2057</v>
      </c>
      <c r="R479" s="81">
        <v>17187</v>
      </c>
      <c r="S479" s="81">
        <v>47</v>
      </c>
      <c r="T479" s="81">
        <v>2084</v>
      </c>
      <c r="U479" s="81">
        <v>-28</v>
      </c>
    </row>
    <row r="480" spans="1:21" x14ac:dyDescent="0.3">
      <c r="A480" s="64">
        <v>479</v>
      </c>
      <c r="B480" s="64" t="s">
        <v>366</v>
      </c>
      <c r="C480" s="64" t="s">
        <v>306</v>
      </c>
      <c r="D480" s="64" t="s">
        <v>1181</v>
      </c>
      <c r="E480" s="64">
        <v>2018</v>
      </c>
      <c r="F480" s="81">
        <v>894731</v>
      </c>
      <c r="G480" s="80">
        <v>824950</v>
      </c>
      <c r="H480" s="81">
        <v>50965</v>
      </c>
      <c r="I480" s="64">
        <v>0</v>
      </c>
      <c r="J480" s="81">
        <v>3488</v>
      </c>
      <c r="K480" s="81">
        <v>-5420</v>
      </c>
      <c r="L480" s="81">
        <v>0</v>
      </c>
      <c r="M480" s="81">
        <v>881019</v>
      </c>
      <c r="N480" s="81">
        <v>13712</v>
      </c>
      <c r="O480" s="81">
        <v>872</v>
      </c>
      <c r="P480" s="81">
        <v>14765</v>
      </c>
      <c r="Q480" s="81">
        <v>1192</v>
      </c>
      <c r="R480" s="81">
        <v>13573</v>
      </c>
      <c r="S480" s="81">
        <v>47</v>
      </c>
      <c r="T480" s="81">
        <v>1235</v>
      </c>
      <c r="U480" s="81">
        <v>-43</v>
      </c>
    </row>
    <row r="481" spans="1:21" x14ac:dyDescent="0.3">
      <c r="A481" s="64">
        <v>480</v>
      </c>
      <c r="B481" s="64" t="s">
        <v>366</v>
      </c>
      <c r="C481" s="64" t="s">
        <v>306</v>
      </c>
      <c r="D481" s="64" t="s">
        <v>1181</v>
      </c>
      <c r="E481" s="64">
        <v>2017</v>
      </c>
      <c r="F481" s="81">
        <v>766094</v>
      </c>
      <c r="G481" s="80">
        <v>687277</v>
      </c>
      <c r="H481" s="81">
        <v>58592</v>
      </c>
      <c r="I481" s="64">
        <v>0</v>
      </c>
      <c r="J481" s="81">
        <v>2668</v>
      </c>
      <c r="K481" s="81">
        <v>-9160</v>
      </c>
      <c r="L481" s="81">
        <v>0</v>
      </c>
      <c r="M481" s="81">
        <v>744368</v>
      </c>
      <c r="N481" s="81">
        <v>21727</v>
      </c>
      <c r="O481" s="81">
        <v>2656</v>
      </c>
      <c r="P481" s="81">
        <v>24743</v>
      </c>
      <c r="Q481" s="81">
        <v>1015</v>
      </c>
      <c r="R481" s="81">
        <v>23728</v>
      </c>
      <c r="S481" s="81">
        <v>47</v>
      </c>
      <c r="T481" s="81">
        <v>1015</v>
      </c>
      <c r="U481" s="81">
        <v>0</v>
      </c>
    </row>
    <row r="482" spans="1:21" x14ac:dyDescent="0.3">
      <c r="A482" s="64">
        <v>481</v>
      </c>
      <c r="B482" s="64" t="s">
        <v>366</v>
      </c>
      <c r="C482" s="64" t="s">
        <v>306</v>
      </c>
      <c r="D482" s="64" t="s">
        <v>1181</v>
      </c>
      <c r="E482" s="64">
        <v>2016</v>
      </c>
      <c r="F482" s="81">
        <v>746796</v>
      </c>
      <c r="G482" s="80">
        <v>659426</v>
      </c>
      <c r="H482" s="81">
        <v>55195</v>
      </c>
      <c r="I482" s="64">
        <v>0</v>
      </c>
      <c r="J482" s="81">
        <v>2052</v>
      </c>
      <c r="K482" s="81">
        <v>-11394</v>
      </c>
      <c r="L482" s="81">
        <v>0</v>
      </c>
      <c r="M482" s="81">
        <v>708602</v>
      </c>
      <c r="N482" s="81">
        <v>38195</v>
      </c>
      <c r="O482" s="81">
        <v>1301</v>
      </c>
      <c r="P482" s="81">
        <v>39247</v>
      </c>
      <c r="Q482" s="81">
        <v>5772</v>
      </c>
      <c r="R482" s="81">
        <v>33475</v>
      </c>
      <c r="S482" s="81">
        <v>47</v>
      </c>
      <c r="T482" s="81">
        <v>5772</v>
      </c>
      <c r="U482" s="81">
        <v>0</v>
      </c>
    </row>
    <row r="483" spans="1:21" x14ac:dyDescent="0.3">
      <c r="A483" s="64">
        <v>482</v>
      </c>
      <c r="B483" s="64" t="s">
        <v>366</v>
      </c>
      <c r="C483" s="64" t="s">
        <v>306</v>
      </c>
      <c r="D483" s="64" t="s">
        <v>1181</v>
      </c>
      <c r="E483" s="64">
        <v>2015</v>
      </c>
      <c r="F483" s="81">
        <v>876311</v>
      </c>
      <c r="G483" s="80">
        <v>797840</v>
      </c>
      <c r="H483" s="81">
        <v>44037</v>
      </c>
      <c r="I483" s="64">
        <v>0</v>
      </c>
      <c r="J483" s="81">
        <v>936</v>
      </c>
      <c r="K483" s="81">
        <v>-7444</v>
      </c>
      <c r="L483" s="81">
        <v>31</v>
      </c>
      <c r="M483" s="81">
        <v>835692</v>
      </c>
      <c r="N483" s="81">
        <v>40619</v>
      </c>
      <c r="O483" s="81">
        <v>-61</v>
      </c>
      <c r="P483" s="81">
        <v>40558</v>
      </c>
      <c r="Q483" s="81">
        <v>7679</v>
      </c>
      <c r="R483" s="81">
        <v>32880</v>
      </c>
      <c r="S483" s="81">
        <v>0</v>
      </c>
      <c r="T483" s="81">
        <v>7679</v>
      </c>
      <c r="U483" s="81">
        <v>0</v>
      </c>
    </row>
    <row r="484" spans="1:21" x14ac:dyDescent="0.3">
      <c r="A484" s="64">
        <v>483</v>
      </c>
      <c r="B484" s="64" t="s">
        <v>366</v>
      </c>
      <c r="C484" s="64" t="s">
        <v>306</v>
      </c>
      <c r="D484" s="64" t="s">
        <v>1181</v>
      </c>
      <c r="E484" s="64">
        <v>2014</v>
      </c>
      <c r="F484" s="81">
        <v>871430</v>
      </c>
      <c r="G484" s="80">
        <v>825604</v>
      </c>
      <c r="H484" s="81">
        <v>34561</v>
      </c>
      <c r="I484" s="64">
        <v>0</v>
      </c>
      <c r="J484" s="81">
        <v>967</v>
      </c>
      <c r="K484" s="81">
        <v>-1965</v>
      </c>
      <c r="L484" s="81">
        <v>138</v>
      </c>
      <c r="M484" s="81">
        <v>859498</v>
      </c>
      <c r="N484" s="81">
        <v>11932</v>
      </c>
      <c r="O484" s="81">
        <v>77</v>
      </c>
      <c r="P484" s="81">
        <v>12010</v>
      </c>
      <c r="Q484" s="81">
        <v>2626</v>
      </c>
      <c r="R484" s="81">
        <v>9383</v>
      </c>
      <c r="S484" s="81">
        <v>0</v>
      </c>
      <c r="T484" s="81">
        <v>2628</v>
      </c>
      <c r="U484" s="81">
        <v>-2</v>
      </c>
    </row>
    <row r="485" spans="1:21" x14ac:dyDescent="0.3">
      <c r="A485" s="64">
        <v>484</v>
      </c>
      <c r="B485" s="64" t="s">
        <v>366</v>
      </c>
      <c r="C485" s="64" t="s">
        <v>306</v>
      </c>
      <c r="D485" s="64" t="s">
        <v>1181</v>
      </c>
      <c r="E485" s="64">
        <v>2013</v>
      </c>
      <c r="F485" s="81">
        <v>751144</v>
      </c>
      <c r="G485" s="80">
        <v>709409</v>
      </c>
      <c r="H485" s="81">
        <v>32757</v>
      </c>
      <c r="I485" s="64">
        <v>0</v>
      </c>
      <c r="J485" s="81">
        <v>0</v>
      </c>
      <c r="K485" s="81">
        <v>-1651</v>
      </c>
      <c r="L485" s="81">
        <v>432</v>
      </c>
      <c r="M485" s="81">
        <v>741721</v>
      </c>
      <c r="N485" s="81">
        <v>9423</v>
      </c>
      <c r="O485" s="81">
        <v>-354</v>
      </c>
      <c r="P485" s="81">
        <v>9069</v>
      </c>
      <c r="Q485" s="81">
        <v>2590</v>
      </c>
      <c r="R485" s="81">
        <v>6479</v>
      </c>
      <c r="S485" s="81">
        <v>0</v>
      </c>
      <c r="T485" s="81">
        <v>2589</v>
      </c>
      <c r="U485" s="81">
        <v>0</v>
      </c>
    </row>
    <row r="486" spans="1:21" x14ac:dyDescent="0.3">
      <c r="A486" s="64">
        <v>485</v>
      </c>
      <c r="B486" s="64" t="s">
        <v>366</v>
      </c>
      <c r="C486" s="64" t="s">
        <v>75</v>
      </c>
      <c r="D486" s="64" t="s">
        <v>1182</v>
      </c>
      <c r="E486" s="64">
        <v>2023</v>
      </c>
      <c r="F486" s="81">
        <v>1157718</v>
      </c>
      <c r="G486" s="80">
        <v>1044504</v>
      </c>
      <c r="H486" s="81">
        <v>85886</v>
      </c>
      <c r="I486" s="64">
        <v>0</v>
      </c>
      <c r="J486" s="81">
        <v>2407</v>
      </c>
      <c r="K486" s="81">
        <v>721</v>
      </c>
      <c r="L486" s="81">
        <v>-5260</v>
      </c>
      <c r="M486" s="81">
        <v>1148732</v>
      </c>
      <c r="N486" s="81">
        <v>8987</v>
      </c>
      <c r="O486" s="81">
        <v>755</v>
      </c>
      <c r="P486" s="81">
        <v>10203</v>
      </c>
      <c r="Q486" s="81">
        <v>7590</v>
      </c>
      <c r="R486" s="81">
        <v>2613</v>
      </c>
      <c r="S486" s="81">
        <v>44</v>
      </c>
      <c r="T486" s="81">
        <v>7590</v>
      </c>
      <c r="U486" s="81">
        <v>0</v>
      </c>
    </row>
    <row r="487" spans="1:21" x14ac:dyDescent="0.3">
      <c r="A487" s="64">
        <v>486</v>
      </c>
      <c r="B487" s="64" t="s">
        <v>366</v>
      </c>
      <c r="C487" s="64" t="s">
        <v>75</v>
      </c>
      <c r="D487" s="64" t="s">
        <v>1182</v>
      </c>
      <c r="E487" s="64">
        <v>2022</v>
      </c>
      <c r="F487" s="81">
        <v>1481192</v>
      </c>
      <c r="G487" s="80">
        <v>1317700</v>
      </c>
      <c r="H487" s="81">
        <v>106669</v>
      </c>
      <c r="I487" s="64">
        <v>0</v>
      </c>
      <c r="J487" s="81">
        <v>2941</v>
      </c>
      <c r="K487" s="81">
        <v>5096</v>
      </c>
      <c r="L487" s="81">
        <v>-939</v>
      </c>
      <c r="M487" s="81">
        <v>1460771</v>
      </c>
      <c r="N487" s="81">
        <v>20421</v>
      </c>
      <c r="O487" s="81">
        <v>-258</v>
      </c>
      <c r="P487" s="81">
        <v>22464</v>
      </c>
      <c r="Q487" s="81">
        <v>7193</v>
      </c>
      <c r="R487" s="81">
        <v>15271</v>
      </c>
      <c r="S487" s="81">
        <v>37</v>
      </c>
      <c r="T487" s="81">
        <v>7193</v>
      </c>
      <c r="U487" s="81">
        <v>0</v>
      </c>
    </row>
    <row r="488" spans="1:21" x14ac:dyDescent="0.3">
      <c r="A488" s="64">
        <v>487</v>
      </c>
      <c r="B488" s="64" t="s">
        <v>366</v>
      </c>
      <c r="C488" s="64" t="s">
        <v>75</v>
      </c>
      <c r="D488" s="64" t="s">
        <v>1182</v>
      </c>
      <c r="E488" s="64">
        <v>2021</v>
      </c>
      <c r="F488" s="81">
        <v>1124992</v>
      </c>
      <c r="G488" s="80">
        <v>981590</v>
      </c>
      <c r="H488" s="81">
        <v>92905</v>
      </c>
      <c r="I488" s="64">
        <v>0</v>
      </c>
      <c r="J488" s="81">
        <v>2692</v>
      </c>
      <c r="K488" s="81">
        <v>-1780</v>
      </c>
      <c r="L488" s="81">
        <v>10519</v>
      </c>
      <c r="M488" s="81">
        <v>1118825</v>
      </c>
      <c r="N488" s="81">
        <v>6166</v>
      </c>
      <c r="O488" s="81">
        <v>12136</v>
      </c>
      <c r="P488" s="81">
        <v>18424</v>
      </c>
      <c r="Q488" s="81">
        <v>5169</v>
      </c>
      <c r="R488" s="81">
        <v>13255</v>
      </c>
      <c r="S488" s="81">
        <v>102</v>
      </c>
      <c r="T488" s="81">
        <v>5169</v>
      </c>
      <c r="U488" s="81">
        <v>0</v>
      </c>
    </row>
    <row r="489" spans="1:21" x14ac:dyDescent="0.3">
      <c r="A489" s="64">
        <v>488</v>
      </c>
      <c r="B489" s="64" t="s">
        <v>366</v>
      </c>
      <c r="C489" s="64" t="s">
        <v>75</v>
      </c>
      <c r="D489" s="64" t="s">
        <v>1182</v>
      </c>
      <c r="E489" s="64">
        <v>2020</v>
      </c>
      <c r="F489" s="81">
        <v>1078677</v>
      </c>
      <c r="G489" s="80">
        <v>936220</v>
      </c>
      <c r="H489" s="81">
        <v>86215</v>
      </c>
      <c r="I489" s="64">
        <v>0</v>
      </c>
      <c r="J489" s="81">
        <v>3700</v>
      </c>
      <c r="K489" s="81">
        <v>-1448</v>
      </c>
      <c r="L489" s="81">
        <v>116</v>
      </c>
      <c r="M489" s="81">
        <v>1061437</v>
      </c>
      <c r="N489" s="81">
        <v>17240</v>
      </c>
      <c r="O489" s="81">
        <v>925</v>
      </c>
      <c r="P489" s="81">
        <v>19134</v>
      </c>
      <c r="Q489" s="81">
        <v>1070</v>
      </c>
      <c r="R489" s="81">
        <v>18063</v>
      </c>
      <c r="S489" s="81">
        <v>67</v>
      </c>
      <c r="T489" s="81">
        <v>1070</v>
      </c>
      <c r="U489" s="81">
        <v>0</v>
      </c>
    </row>
    <row r="490" spans="1:21" x14ac:dyDescent="0.3">
      <c r="A490" s="64">
        <v>489</v>
      </c>
      <c r="B490" s="64" t="s">
        <v>366</v>
      </c>
      <c r="C490" s="64" t="s">
        <v>75</v>
      </c>
      <c r="D490" s="64" t="s">
        <v>1182</v>
      </c>
      <c r="E490" s="64">
        <v>2019</v>
      </c>
      <c r="F490" s="81">
        <v>1191476</v>
      </c>
      <c r="G490" s="80">
        <v>1026086</v>
      </c>
      <c r="H490" s="81">
        <v>96660</v>
      </c>
      <c r="I490" s="64">
        <v>0</v>
      </c>
      <c r="J490" s="81">
        <v>3058</v>
      </c>
      <c r="K490" s="81">
        <v>-1061</v>
      </c>
      <c r="L490" s="81">
        <v>0</v>
      </c>
      <c r="M490" s="81">
        <v>1164585</v>
      </c>
      <c r="N490" s="81">
        <v>26891</v>
      </c>
      <c r="O490" s="81">
        <v>580</v>
      </c>
      <c r="P490" s="81">
        <v>27487</v>
      </c>
      <c r="Q490" s="81">
        <v>9504</v>
      </c>
      <c r="R490" s="81">
        <v>17983</v>
      </c>
      <c r="S490" s="81">
        <v>79</v>
      </c>
      <c r="T490" s="81">
        <v>9504</v>
      </c>
      <c r="U490" s="81">
        <v>0</v>
      </c>
    </row>
    <row r="491" spans="1:21" x14ac:dyDescent="0.3">
      <c r="A491" s="64">
        <v>490</v>
      </c>
      <c r="B491" s="64" t="s">
        <v>366</v>
      </c>
      <c r="C491" s="64" t="s">
        <v>75</v>
      </c>
      <c r="D491" s="64" t="s">
        <v>1182</v>
      </c>
      <c r="E491" s="64">
        <v>2018</v>
      </c>
      <c r="F491" s="81">
        <v>1645364</v>
      </c>
      <c r="G491" s="80">
        <v>1447138</v>
      </c>
      <c r="H491" s="81">
        <v>115663</v>
      </c>
      <c r="I491" s="64">
        <v>0</v>
      </c>
      <c r="J491" s="81">
        <v>3590</v>
      </c>
      <c r="K491" s="81">
        <v>-419</v>
      </c>
      <c r="L491" s="81">
        <v>0</v>
      </c>
      <c r="M491" s="81">
        <v>1599748</v>
      </c>
      <c r="N491" s="81">
        <v>45616</v>
      </c>
      <c r="O491" s="81">
        <v>-1160</v>
      </c>
      <c r="P491" s="81">
        <v>44620</v>
      </c>
      <c r="Q491" s="81">
        <v>11883</v>
      </c>
      <c r="R491" s="81">
        <v>32737</v>
      </c>
      <c r="S491" s="81">
        <v>113</v>
      </c>
      <c r="T491" s="81">
        <v>11883</v>
      </c>
      <c r="U491" s="81">
        <v>0</v>
      </c>
    </row>
    <row r="492" spans="1:21" x14ac:dyDescent="0.3">
      <c r="A492" s="64">
        <v>491</v>
      </c>
      <c r="B492" s="64" t="s">
        <v>366</v>
      </c>
      <c r="C492" s="64" t="s">
        <v>75</v>
      </c>
      <c r="D492" s="64" t="s">
        <v>1182</v>
      </c>
      <c r="E492" s="64">
        <v>2017</v>
      </c>
      <c r="F492" s="81">
        <v>1727448</v>
      </c>
      <c r="G492" s="80">
        <v>1501171</v>
      </c>
      <c r="H492" s="81">
        <v>159416</v>
      </c>
      <c r="I492" s="64">
        <v>0</v>
      </c>
      <c r="J492" s="81">
        <v>3827</v>
      </c>
      <c r="K492" s="81">
        <v>-2507</v>
      </c>
      <c r="L492" s="81">
        <v>571</v>
      </c>
      <c r="M492" s="81">
        <v>1685792</v>
      </c>
      <c r="N492" s="81">
        <v>41656</v>
      </c>
      <c r="O492" s="81">
        <v>188</v>
      </c>
      <c r="P492" s="81">
        <v>39689</v>
      </c>
      <c r="Q492" s="81">
        <v>11080</v>
      </c>
      <c r="R492" s="81">
        <v>28608</v>
      </c>
      <c r="S492" s="81">
        <v>0</v>
      </c>
      <c r="T492" s="81">
        <v>11080</v>
      </c>
      <c r="U492" s="81">
        <v>0</v>
      </c>
    </row>
    <row r="493" spans="1:21" x14ac:dyDescent="0.3">
      <c r="A493" s="64">
        <v>492</v>
      </c>
      <c r="B493" s="64" t="s">
        <v>366</v>
      </c>
      <c r="C493" s="64" t="s">
        <v>75</v>
      </c>
      <c r="D493" s="64" t="s">
        <v>1182</v>
      </c>
      <c r="E493" s="64">
        <v>2016</v>
      </c>
      <c r="F493" s="81">
        <v>1270915</v>
      </c>
      <c r="G493" s="80">
        <v>1075961</v>
      </c>
      <c r="H493" s="81">
        <v>135628</v>
      </c>
      <c r="I493" s="64">
        <v>0</v>
      </c>
      <c r="J493" s="81">
        <v>3350</v>
      </c>
      <c r="K493" s="81">
        <v>-4012</v>
      </c>
      <c r="L493" s="81">
        <v>1690</v>
      </c>
      <c r="M493" s="81">
        <v>1240006</v>
      </c>
      <c r="N493" s="81">
        <v>30909</v>
      </c>
      <c r="O493" s="81">
        <v>434</v>
      </c>
      <c r="P493" s="81">
        <v>31952</v>
      </c>
      <c r="Q493" s="81">
        <v>6618</v>
      </c>
      <c r="R493" s="81">
        <v>25334</v>
      </c>
      <c r="S493" s="81">
        <v>16</v>
      </c>
      <c r="T493" s="81">
        <v>6618</v>
      </c>
      <c r="U493" s="81">
        <v>0</v>
      </c>
    </row>
    <row r="494" spans="1:21" x14ac:dyDescent="0.3">
      <c r="A494" s="64">
        <v>493</v>
      </c>
      <c r="B494" s="64" t="s">
        <v>366</v>
      </c>
      <c r="C494" s="64" t="s">
        <v>75</v>
      </c>
      <c r="D494" s="64" t="s">
        <v>1182</v>
      </c>
      <c r="E494" s="64">
        <v>2015</v>
      </c>
      <c r="F494" s="81">
        <v>1625503</v>
      </c>
      <c r="G494" s="80">
        <v>1390246</v>
      </c>
      <c r="H494" s="81">
        <v>173826</v>
      </c>
      <c r="I494" s="64">
        <v>0</v>
      </c>
      <c r="J494" s="81">
        <v>4080</v>
      </c>
      <c r="K494" s="81">
        <v>-1173</v>
      </c>
      <c r="L494" s="81">
        <v>1125</v>
      </c>
      <c r="M494" s="81">
        <v>1591825</v>
      </c>
      <c r="N494" s="81">
        <v>33678</v>
      </c>
      <c r="O494" s="81">
        <v>2064</v>
      </c>
      <c r="P494" s="81">
        <v>36003</v>
      </c>
      <c r="Q494" s="81">
        <v>8148</v>
      </c>
      <c r="R494" s="81">
        <v>27854</v>
      </c>
      <c r="S494" s="81">
        <v>102</v>
      </c>
      <c r="T494" s="81">
        <v>8148</v>
      </c>
      <c r="U494" s="81">
        <v>0</v>
      </c>
    </row>
    <row r="495" spans="1:21" x14ac:dyDescent="0.3">
      <c r="A495" s="64">
        <v>494</v>
      </c>
      <c r="B495" s="64" t="s">
        <v>366</v>
      </c>
      <c r="C495" s="64" t="s">
        <v>75</v>
      </c>
      <c r="D495" s="64" t="s">
        <v>1182</v>
      </c>
      <c r="E495" s="64">
        <v>2014</v>
      </c>
      <c r="F495" s="81">
        <v>578314</v>
      </c>
      <c r="G495" s="80">
        <v>485742</v>
      </c>
      <c r="H495" s="81">
        <v>67776</v>
      </c>
      <c r="I495" s="64">
        <v>0</v>
      </c>
      <c r="J495" s="81">
        <v>0</v>
      </c>
      <c r="K495" s="81">
        <v>-1777</v>
      </c>
      <c r="L495" s="81">
        <v>0</v>
      </c>
      <c r="M495" s="81">
        <v>561148</v>
      </c>
      <c r="N495" s="81">
        <v>17166</v>
      </c>
      <c r="O495" s="81">
        <v>867</v>
      </c>
      <c r="P495" s="81">
        <v>15252</v>
      </c>
      <c r="Q495" s="81">
        <v>3512</v>
      </c>
      <c r="R495" s="81">
        <v>11741</v>
      </c>
      <c r="S495" s="81">
        <v>0</v>
      </c>
      <c r="T495" s="81">
        <v>3512</v>
      </c>
      <c r="U495" s="81">
        <v>0</v>
      </c>
    </row>
    <row r="496" spans="1:21" x14ac:dyDescent="0.3">
      <c r="A496" s="64">
        <v>495</v>
      </c>
      <c r="B496" s="64" t="s">
        <v>366</v>
      </c>
      <c r="C496" s="64" t="s">
        <v>75</v>
      </c>
      <c r="D496" s="64" t="s">
        <v>1182</v>
      </c>
      <c r="E496" s="64">
        <v>2013</v>
      </c>
      <c r="F496" s="81">
        <v>529008</v>
      </c>
      <c r="G496" s="80">
        <v>457492</v>
      </c>
      <c r="H496" s="81">
        <v>52705</v>
      </c>
      <c r="I496" s="64">
        <v>0</v>
      </c>
      <c r="J496" s="81">
        <v>2581</v>
      </c>
      <c r="K496" s="81">
        <v>-1313</v>
      </c>
      <c r="L496" s="81">
        <v>2</v>
      </c>
      <c r="M496" s="81">
        <v>517663</v>
      </c>
      <c r="N496" s="81">
        <v>11345</v>
      </c>
      <c r="O496" s="81">
        <v>220</v>
      </c>
      <c r="P496" s="81">
        <v>11519</v>
      </c>
      <c r="Q496" s="81">
        <v>2959</v>
      </c>
      <c r="R496" s="81">
        <v>8560</v>
      </c>
      <c r="S496" s="81">
        <v>6</v>
      </c>
      <c r="T496" s="81">
        <v>2959</v>
      </c>
      <c r="U496" s="81">
        <v>0</v>
      </c>
    </row>
    <row r="497" spans="1:21" x14ac:dyDescent="0.3">
      <c r="A497" s="64">
        <v>496</v>
      </c>
      <c r="B497" s="64" t="s">
        <v>366</v>
      </c>
      <c r="C497" s="64" t="s">
        <v>111</v>
      </c>
      <c r="D497" s="64" t="s">
        <v>1183</v>
      </c>
      <c r="E497" s="64">
        <v>2023</v>
      </c>
      <c r="F497" s="81">
        <v>736923</v>
      </c>
      <c r="G497" s="80">
        <v>665694</v>
      </c>
      <c r="H497" s="81">
        <v>55474</v>
      </c>
      <c r="I497" s="64">
        <v>0</v>
      </c>
      <c r="J497" s="81">
        <v>2012</v>
      </c>
      <c r="K497" s="81">
        <v>-7</v>
      </c>
      <c r="L497" s="81">
        <v>112</v>
      </c>
      <c r="M497" s="81">
        <v>726907</v>
      </c>
      <c r="N497" s="81">
        <v>10016</v>
      </c>
      <c r="O497" s="81">
        <v>318</v>
      </c>
      <c r="P497" s="81">
        <v>10334</v>
      </c>
      <c r="Q497" s="81">
        <v>2503</v>
      </c>
      <c r="R497" s="81">
        <v>7832</v>
      </c>
      <c r="S497" s="81">
        <v>724</v>
      </c>
      <c r="T497" s="81">
        <v>2503</v>
      </c>
      <c r="U497" s="81">
        <v>0</v>
      </c>
    </row>
    <row r="498" spans="1:21" x14ac:dyDescent="0.3">
      <c r="A498" s="64">
        <v>497</v>
      </c>
      <c r="B498" s="64" t="s">
        <v>366</v>
      </c>
      <c r="C498" s="64" t="s">
        <v>111</v>
      </c>
      <c r="D498" s="64" t="s">
        <v>1183</v>
      </c>
      <c r="E498" s="64">
        <v>2022</v>
      </c>
      <c r="F498" s="81">
        <v>780904</v>
      </c>
      <c r="G498" s="80">
        <v>711709</v>
      </c>
      <c r="H498" s="81">
        <v>47585</v>
      </c>
      <c r="I498" s="64">
        <v>0</v>
      </c>
      <c r="J498" s="81">
        <v>2112</v>
      </c>
      <c r="K498" s="81">
        <v>-136</v>
      </c>
      <c r="L498" s="81">
        <v>4120</v>
      </c>
      <c r="M498" s="81">
        <v>769804</v>
      </c>
      <c r="N498" s="81">
        <v>11100</v>
      </c>
      <c r="O498" s="81">
        <v>-39</v>
      </c>
      <c r="P498" s="81">
        <v>11312</v>
      </c>
      <c r="Q498" s="81">
        <v>5695</v>
      </c>
      <c r="R498" s="81">
        <v>5617</v>
      </c>
      <c r="S498" s="81">
        <v>745</v>
      </c>
      <c r="T498" s="81">
        <v>5695</v>
      </c>
      <c r="U498" s="81">
        <v>0</v>
      </c>
    </row>
    <row r="499" spans="1:21" x14ac:dyDescent="0.3">
      <c r="A499" s="64">
        <v>498</v>
      </c>
      <c r="B499" s="64" t="s">
        <v>366</v>
      </c>
      <c r="C499" s="64" t="s">
        <v>111</v>
      </c>
      <c r="D499" s="64" t="s">
        <v>1183</v>
      </c>
      <c r="E499" s="64">
        <v>2021</v>
      </c>
      <c r="F499" s="81">
        <v>436326</v>
      </c>
      <c r="G499" s="80">
        <v>393532</v>
      </c>
      <c r="H499" s="81">
        <v>26769</v>
      </c>
      <c r="I499" s="64">
        <v>0</v>
      </c>
      <c r="J499" s="81">
        <v>2079</v>
      </c>
      <c r="K499" s="81">
        <v>-191</v>
      </c>
      <c r="L499" s="81">
        <v>0</v>
      </c>
      <c r="M499" s="81">
        <v>426980</v>
      </c>
      <c r="N499" s="81">
        <v>9346</v>
      </c>
      <c r="O499" s="81">
        <v>856</v>
      </c>
      <c r="P499" s="81">
        <v>10203</v>
      </c>
      <c r="Q499" s="81">
        <v>2343</v>
      </c>
      <c r="R499" s="81">
        <v>7860</v>
      </c>
      <c r="S499" s="81">
        <v>745</v>
      </c>
      <c r="T499" s="81">
        <v>2343</v>
      </c>
      <c r="U499" s="81">
        <v>0</v>
      </c>
    </row>
    <row r="500" spans="1:21" x14ac:dyDescent="0.3">
      <c r="A500" s="64">
        <v>499</v>
      </c>
      <c r="B500" s="64" t="s">
        <v>366</v>
      </c>
      <c r="C500" s="64" t="s">
        <v>111</v>
      </c>
      <c r="D500" s="64" t="s">
        <v>1183</v>
      </c>
      <c r="E500" s="64">
        <v>2020</v>
      </c>
      <c r="F500" s="81">
        <v>421095</v>
      </c>
      <c r="G500" s="80">
        <v>369403</v>
      </c>
      <c r="H500" s="81">
        <v>32151</v>
      </c>
      <c r="I500" s="64">
        <v>0</v>
      </c>
      <c r="J500" s="81">
        <v>0</v>
      </c>
      <c r="K500" s="81">
        <v>-107</v>
      </c>
      <c r="L500" s="81">
        <v>0</v>
      </c>
      <c r="M500" s="81">
        <v>406627</v>
      </c>
      <c r="N500" s="81">
        <v>14468</v>
      </c>
      <c r="O500" s="81">
        <v>202</v>
      </c>
      <c r="P500" s="81">
        <v>14950</v>
      </c>
      <c r="Q500" s="81">
        <v>3075</v>
      </c>
      <c r="R500" s="81">
        <v>11875</v>
      </c>
      <c r="S500" s="81">
        <v>699</v>
      </c>
      <c r="T500" s="81">
        <v>3075</v>
      </c>
      <c r="U500" s="81">
        <v>0</v>
      </c>
    </row>
    <row r="501" spans="1:21" x14ac:dyDescent="0.3">
      <c r="A501" s="64">
        <v>500</v>
      </c>
      <c r="B501" s="64" t="s">
        <v>366</v>
      </c>
      <c r="C501" s="64" t="s">
        <v>111</v>
      </c>
      <c r="D501" s="64" t="s">
        <v>1183</v>
      </c>
      <c r="E501" s="64">
        <v>2019</v>
      </c>
      <c r="F501" s="81">
        <v>547132</v>
      </c>
      <c r="G501" s="80">
        <v>489469</v>
      </c>
      <c r="H501" s="81">
        <v>33378</v>
      </c>
      <c r="I501" s="64">
        <v>0</v>
      </c>
      <c r="J501" s="81">
        <v>0</v>
      </c>
      <c r="K501" s="81">
        <v>-151</v>
      </c>
      <c r="L501" s="81">
        <v>0</v>
      </c>
      <c r="M501" s="81">
        <v>528218</v>
      </c>
      <c r="N501" s="81">
        <v>18914</v>
      </c>
      <c r="O501" s="81">
        <v>101</v>
      </c>
      <c r="P501" s="81">
        <v>19501</v>
      </c>
      <c r="Q501" s="81">
        <v>3964</v>
      </c>
      <c r="R501" s="81">
        <v>15537</v>
      </c>
      <c r="S501" s="81">
        <v>0</v>
      </c>
      <c r="T501" s="81">
        <v>3964</v>
      </c>
      <c r="U501" s="81">
        <v>0</v>
      </c>
    </row>
    <row r="502" spans="1:21" x14ac:dyDescent="0.3">
      <c r="A502" s="64">
        <v>501</v>
      </c>
      <c r="B502" s="64" t="s">
        <v>366</v>
      </c>
      <c r="C502" s="64" t="s">
        <v>111</v>
      </c>
      <c r="D502" s="64" t="s">
        <v>1183</v>
      </c>
      <c r="E502" s="64">
        <v>2018</v>
      </c>
      <c r="F502" s="81">
        <v>514673</v>
      </c>
      <c r="G502" s="80">
        <v>456812</v>
      </c>
      <c r="H502" s="81">
        <v>35289</v>
      </c>
      <c r="I502" s="64">
        <v>0</v>
      </c>
      <c r="J502" s="81">
        <v>0</v>
      </c>
      <c r="K502" s="81">
        <v>21</v>
      </c>
      <c r="L502" s="81">
        <v>0</v>
      </c>
      <c r="M502" s="81">
        <v>496836</v>
      </c>
      <c r="N502" s="81">
        <v>17838</v>
      </c>
      <c r="O502" s="81">
        <v>22</v>
      </c>
      <c r="P502" s="81">
        <v>18903</v>
      </c>
      <c r="Q502" s="81">
        <v>3859</v>
      </c>
      <c r="R502" s="81">
        <v>15044</v>
      </c>
      <c r="S502" s="81">
        <v>0</v>
      </c>
      <c r="T502" s="81">
        <v>3859</v>
      </c>
      <c r="U502" s="81">
        <v>0</v>
      </c>
    </row>
    <row r="503" spans="1:21" x14ac:dyDescent="0.3">
      <c r="A503" s="64">
        <v>502</v>
      </c>
      <c r="B503" s="64" t="s">
        <v>366</v>
      </c>
      <c r="C503" s="64" t="s">
        <v>111</v>
      </c>
      <c r="D503" s="64" t="s">
        <v>1183</v>
      </c>
      <c r="E503" s="64">
        <v>2017</v>
      </c>
      <c r="F503" s="81">
        <v>438561</v>
      </c>
      <c r="G503" s="80">
        <v>385020</v>
      </c>
      <c r="H503" s="81">
        <v>29629</v>
      </c>
      <c r="I503" s="64">
        <v>0</v>
      </c>
      <c r="J503" s="81">
        <v>2276</v>
      </c>
      <c r="K503" s="81">
        <v>-137</v>
      </c>
      <c r="L503" s="81">
        <v>0</v>
      </c>
      <c r="M503" s="81">
        <v>420563</v>
      </c>
      <c r="N503" s="81">
        <v>17998</v>
      </c>
      <c r="O503" s="81">
        <v>114</v>
      </c>
      <c r="P503" s="81">
        <v>18500</v>
      </c>
      <c r="Q503" s="81">
        <v>3779</v>
      </c>
      <c r="R503" s="81">
        <v>14721</v>
      </c>
      <c r="S503" s="81">
        <v>647</v>
      </c>
      <c r="T503" s="81">
        <v>3779</v>
      </c>
      <c r="U503" s="81">
        <v>0</v>
      </c>
    </row>
    <row r="504" spans="1:21" x14ac:dyDescent="0.3">
      <c r="A504" s="64">
        <v>503</v>
      </c>
      <c r="B504" s="64" t="s">
        <v>366</v>
      </c>
      <c r="C504" s="64" t="s">
        <v>111</v>
      </c>
      <c r="D504" s="64" t="s">
        <v>1183</v>
      </c>
      <c r="E504" s="64">
        <v>2016</v>
      </c>
      <c r="F504" s="81">
        <v>405151</v>
      </c>
      <c r="G504" s="80">
        <v>345730</v>
      </c>
      <c r="H504" s="81">
        <v>37596</v>
      </c>
      <c r="I504" s="64">
        <v>0</v>
      </c>
      <c r="J504" s="81">
        <v>2516</v>
      </c>
      <c r="K504" s="81">
        <v>-262</v>
      </c>
      <c r="L504" s="81">
        <v>0</v>
      </c>
      <c r="M504" s="81">
        <v>389416</v>
      </c>
      <c r="N504" s="81">
        <v>15736</v>
      </c>
      <c r="O504" s="81">
        <v>467</v>
      </c>
      <c r="P504" s="81">
        <v>17330</v>
      </c>
      <c r="Q504" s="81">
        <v>3544</v>
      </c>
      <c r="R504" s="81">
        <v>13786</v>
      </c>
      <c r="S504" s="81">
        <v>0</v>
      </c>
      <c r="T504" s="81">
        <v>3544</v>
      </c>
      <c r="U504" s="81">
        <v>0</v>
      </c>
    </row>
    <row r="505" spans="1:21" x14ac:dyDescent="0.3">
      <c r="A505" s="64">
        <v>504</v>
      </c>
      <c r="B505" s="64" t="s">
        <v>366</v>
      </c>
      <c r="C505" s="64" t="s">
        <v>111</v>
      </c>
      <c r="D505" s="64" t="s">
        <v>1183</v>
      </c>
      <c r="E505" s="64">
        <v>2015</v>
      </c>
      <c r="F505" s="81">
        <v>417904</v>
      </c>
      <c r="G505" s="80">
        <v>366238</v>
      </c>
      <c r="H505" s="81">
        <v>31704</v>
      </c>
      <c r="I505" s="64">
        <v>0</v>
      </c>
      <c r="J505" s="81">
        <v>2975</v>
      </c>
      <c r="K505" s="81">
        <v>-2914</v>
      </c>
      <c r="L505" s="81">
        <v>0</v>
      </c>
      <c r="M505" s="81">
        <v>402189</v>
      </c>
      <c r="N505" s="81">
        <v>15715</v>
      </c>
      <c r="O505" s="81">
        <v>99</v>
      </c>
      <c r="P505" s="81">
        <v>16001</v>
      </c>
      <c r="Q505" s="81">
        <v>3650</v>
      </c>
      <c r="R505" s="81">
        <v>12351</v>
      </c>
      <c r="S505" s="81">
        <v>641</v>
      </c>
      <c r="T505" s="81">
        <v>3650</v>
      </c>
      <c r="U505" s="81">
        <v>0</v>
      </c>
    </row>
    <row r="506" spans="1:21" x14ac:dyDescent="0.3">
      <c r="A506" s="64">
        <v>505</v>
      </c>
      <c r="B506" s="64" t="s">
        <v>366</v>
      </c>
      <c r="C506" s="64" t="s">
        <v>111</v>
      </c>
      <c r="D506" s="64" t="s">
        <v>1183</v>
      </c>
      <c r="E506" s="64">
        <v>2014</v>
      </c>
      <c r="F506" s="81">
        <v>526945</v>
      </c>
      <c r="G506" s="80">
        <v>488877</v>
      </c>
      <c r="H506" s="81">
        <v>18888</v>
      </c>
      <c r="I506" s="64">
        <v>0</v>
      </c>
      <c r="J506" s="81">
        <v>3203</v>
      </c>
      <c r="K506" s="81">
        <v>-14</v>
      </c>
      <c r="L506" s="81">
        <v>0</v>
      </c>
      <c r="M506" s="81">
        <v>516140</v>
      </c>
      <c r="N506" s="81">
        <v>10805</v>
      </c>
      <c r="O506" s="81">
        <v>31</v>
      </c>
      <c r="P506" s="81">
        <v>11222</v>
      </c>
      <c r="Q506" s="81">
        <v>2659</v>
      </c>
      <c r="R506" s="81">
        <v>8563</v>
      </c>
      <c r="S506" s="81">
        <v>0</v>
      </c>
      <c r="T506" s="81">
        <v>2659</v>
      </c>
      <c r="U506" s="81">
        <v>0</v>
      </c>
    </row>
    <row r="507" spans="1:21" x14ac:dyDescent="0.3">
      <c r="A507" s="64">
        <v>506</v>
      </c>
      <c r="B507" s="64" t="s">
        <v>366</v>
      </c>
      <c r="C507" s="64" t="s">
        <v>111</v>
      </c>
      <c r="D507" s="64" t="s">
        <v>1183</v>
      </c>
      <c r="E507" s="64">
        <v>2013</v>
      </c>
      <c r="F507" s="81">
        <v>532367</v>
      </c>
      <c r="G507" s="80">
        <v>500151</v>
      </c>
      <c r="H507" s="81">
        <v>18000</v>
      </c>
      <c r="I507" s="64">
        <v>0</v>
      </c>
      <c r="J507" s="81">
        <v>0</v>
      </c>
      <c r="K507" s="81">
        <v>2092</v>
      </c>
      <c r="L507" s="81">
        <v>0</v>
      </c>
      <c r="M507" s="81">
        <v>525925</v>
      </c>
      <c r="N507" s="81">
        <v>6442</v>
      </c>
      <c r="O507" s="81">
        <v>1938</v>
      </c>
      <c r="P507" s="81">
        <v>8502</v>
      </c>
      <c r="Q507" s="81">
        <v>2160</v>
      </c>
      <c r="R507" s="81">
        <v>6343</v>
      </c>
      <c r="S507" s="81">
        <v>591</v>
      </c>
      <c r="T507" s="81">
        <v>2160</v>
      </c>
      <c r="U507" s="81">
        <v>0</v>
      </c>
    </row>
    <row r="508" spans="1:21" x14ac:dyDescent="0.3">
      <c r="A508" s="64">
        <v>507</v>
      </c>
      <c r="B508" s="64" t="s">
        <v>366</v>
      </c>
      <c r="C508" s="64" t="s">
        <v>61</v>
      </c>
      <c r="D508" s="64" t="s">
        <v>1184</v>
      </c>
      <c r="E508" s="64">
        <v>2023</v>
      </c>
      <c r="F508" s="81">
        <v>393817</v>
      </c>
      <c r="G508" s="80">
        <v>356117</v>
      </c>
      <c r="H508" s="81">
        <v>27479</v>
      </c>
      <c r="I508" s="64">
        <v>0</v>
      </c>
      <c r="J508" s="81">
        <v>1141</v>
      </c>
      <c r="K508" s="81">
        <v>3815</v>
      </c>
      <c r="L508" s="81">
        <v>387</v>
      </c>
      <c r="M508" s="81">
        <v>397494</v>
      </c>
      <c r="N508" s="81">
        <v>-3677</v>
      </c>
      <c r="O508" s="81">
        <v>523</v>
      </c>
      <c r="P508" s="81">
        <v>1034</v>
      </c>
      <c r="Q508" s="81">
        <v>655</v>
      </c>
      <c r="R508" s="81">
        <v>379</v>
      </c>
      <c r="S508" s="81">
        <v>0</v>
      </c>
      <c r="T508" s="81">
        <v>757</v>
      </c>
      <c r="U508" s="81">
        <v>-102</v>
      </c>
    </row>
    <row r="509" spans="1:21" x14ac:dyDescent="0.3">
      <c r="A509" s="64">
        <v>508</v>
      </c>
      <c r="B509" s="64" t="s">
        <v>366</v>
      </c>
      <c r="C509" s="64" t="s">
        <v>61</v>
      </c>
      <c r="D509" s="64" t="s">
        <v>1184</v>
      </c>
      <c r="E509" s="64">
        <v>2022</v>
      </c>
      <c r="F509" s="81">
        <v>444764</v>
      </c>
      <c r="G509" s="80">
        <v>393356</v>
      </c>
      <c r="H509" s="81">
        <v>29789</v>
      </c>
      <c r="I509" s="64">
        <v>0</v>
      </c>
      <c r="J509" s="81">
        <v>956</v>
      </c>
      <c r="K509" s="81">
        <v>940</v>
      </c>
      <c r="L509" s="81">
        <v>207</v>
      </c>
      <c r="M509" s="81">
        <v>433533</v>
      </c>
      <c r="N509" s="81">
        <v>11231</v>
      </c>
      <c r="O509" s="81">
        <v>154</v>
      </c>
      <c r="P509" s="81">
        <v>11683</v>
      </c>
      <c r="Q509" s="81">
        <v>2477</v>
      </c>
      <c r="R509" s="81">
        <v>9206</v>
      </c>
      <c r="S509" s="81">
        <v>0</v>
      </c>
      <c r="T509" s="81">
        <v>2689</v>
      </c>
      <c r="U509" s="81">
        <v>-212</v>
      </c>
    </row>
    <row r="510" spans="1:21" x14ac:dyDescent="0.3">
      <c r="A510" s="64">
        <v>509</v>
      </c>
      <c r="B510" s="64" t="s">
        <v>366</v>
      </c>
      <c r="C510" s="64" t="s">
        <v>61</v>
      </c>
      <c r="D510" s="64" t="s">
        <v>1184</v>
      </c>
      <c r="E510" s="64">
        <v>2021</v>
      </c>
      <c r="F510" s="81">
        <v>350334</v>
      </c>
      <c r="G510" s="80">
        <v>300827</v>
      </c>
      <c r="H510" s="81">
        <v>27033</v>
      </c>
      <c r="I510" s="64">
        <v>0</v>
      </c>
      <c r="J510" s="81">
        <v>916</v>
      </c>
      <c r="K510" s="81">
        <v>1792</v>
      </c>
      <c r="L510" s="81">
        <v>0</v>
      </c>
      <c r="M510" s="81">
        <v>339687</v>
      </c>
      <c r="N510" s="81">
        <v>10647</v>
      </c>
      <c r="O510" s="81">
        <v>3837</v>
      </c>
      <c r="P510" s="81">
        <v>14577</v>
      </c>
      <c r="Q510" s="81">
        <v>3149</v>
      </c>
      <c r="R510" s="81">
        <v>11428</v>
      </c>
      <c r="S510" s="81">
        <v>0</v>
      </c>
      <c r="T510" s="81">
        <v>3162</v>
      </c>
      <c r="U510" s="81">
        <v>-12</v>
      </c>
    </row>
    <row r="511" spans="1:21" x14ac:dyDescent="0.3">
      <c r="A511" s="64">
        <v>510</v>
      </c>
      <c r="B511" s="64" t="s">
        <v>366</v>
      </c>
      <c r="C511" s="64" t="s">
        <v>61</v>
      </c>
      <c r="D511" s="64" t="s">
        <v>1184</v>
      </c>
      <c r="E511" s="64">
        <v>2020</v>
      </c>
      <c r="F511" s="81">
        <v>321982</v>
      </c>
      <c r="G511" s="80">
        <v>275886</v>
      </c>
      <c r="H511" s="81">
        <v>23967</v>
      </c>
      <c r="I511" s="64">
        <v>0</v>
      </c>
      <c r="J511" s="81">
        <v>824</v>
      </c>
      <c r="K511" s="81">
        <v>2974</v>
      </c>
      <c r="L511" s="81">
        <v>39</v>
      </c>
      <c r="M511" s="81">
        <v>314557</v>
      </c>
      <c r="N511" s="81">
        <v>7425</v>
      </c>
      <c r="O511" s="81">
        <v>-65</v>
      </c>
      <c r="P511" s="81">
        <v>8071</v>
      </c>
      <c r="Q511" s="81">
        <v>934</v>
      </c>
      <c r="R511" s="81">
        <v>7137</v>
      </c>
      <c r="S511" s="81">
        <v>0</v>
      </c>
      <c r="T511" s="81">
        <v>1035</v>
      </c>
      <c r="U511" s="81">
        <v>-101</v>
      </c>
    </row>
    <row r="512" spans="1:21" x14ac:dyDescent="0.3">
      <c r="A512" s="64">
        <v>511</v>
      </c>
      <c r="B512" s="64" t="s">
        <v>366</v>
      </c>
      <c r="C512" s="64" t="s">
        <v>61</v>
      </c>
      <c r="D512" s="64" t="s">
        <v>1184</v>
      </c>
      <c r="E512" s="64">
        <v>2019</v>
      </c>
      <c r="F512" s="81">
        <v>346074</v>
      </c>
      <c r="G512" s="80">
        <v>301478</v>
      </c>
      <c r="H512" s="81">
        <v>22010</v>
      </c>
      <c r="I512" s="64">
        <v>0</v>
      </c>
      <c r="J512" s="81">
        <v>945</v>
      </c>
      <c r="K512" s="81">
        <v>3323</v>
      </c>
      <c r="L512" s="81">
        <v>98</v>
      </c>
      <c r="M512" s="81">
        <v>340051</v>
      </c>
      <c r="N512" s="81">
        <v>6022</v>
      </c>
      <c r="O512" s="81">
        <v>1147</v>
      </c>
      <c r="P512" s="81">
        <v>7244</v>
      </c>
      <c r="Q512" s="81">
        <v>2092</v>
      </c>
      <c r="R512" s="81">
        <v>5152</v>
      </c>
      <c r="S512" s="81">
        <v>0</v>
      </c>
      <c r="T512" s="81">
        <v>2163</v>
      </c>
      <c r="U512" s="81">
        <v>-71</v>
      </c>
    </row>
    <row r="513" spans="1:21" x14ac:dyDescent="0.3">
      <c r="A513" s="64">
        <v>512</v>
      </c>
      <c r="B513" s="64" t="s">
        <v>366</v>
      </c>
      <c r="C513" s="64" t="s">
        <v>61</v>
      </c>
      <c r="D513" s="64" t="s">
        <v>1184</v>
      </c>
      <c r="E513" s="64">
        <v>2018</v>
      </c>
      <c r="F513" s="81">
        <v>308643</v>
      </c>
      <c r="G513" s="80">
        <v>272349</v>
      </c>
      <c r="H513" s="81">
        <v>20645</v>
      </c>
      <c r="I513" s="64">
        <v>0</v>
      </c>
      <c r="J513" s="81">
        <v>770</v>
      </c>
      <c r="K513" s="81">
        <v>-277</v>
      </c>
      <c r="L513" s="81">
        <v>0</v>
      </c>
      <c r="M513" s="81">
        <v>302209</v>
      </c>
      <c r="N513" s="81">
        <v>6434</v>
      </c>
      <c r="O513" s="81">
        <v>15</v>
      </c>
      <c r="P513" s="81">
        <v>6449</v>
      </c>
      <c r="Q513" s="81">
        <v>1336</v>
      </c>
      <c r="R513" s="81">
        <v>5113</v>
      </c>
      <c r="S513" s="81">
        <v>0</v>
      </c>
      <c r="T513" s="81">
        <v>1416</v>
      </c>
      <c r="U513" s="81">
        <v>-80</v>
      </c>
    </row>
    <row r="514" spans="1:21" x14ac:dyDescent="0.3">
      <c r="A514" s="64">
        <v>513</v>
      </c>
      <c r="B514" s="64" t="s">
        <v>366</v>
      </c>
      <c r="C514" s="64" t="s">
        <v>61</v>
      </c>
      <c r="D514" s="64" t="s">
        <v>1184</v>
      </c>
      <c r="E514" s="64">
        <v>2017</v>
      </c>
      <c r="F514" s="81">
        <v>249248</v>
      </c>
      <c r="G514" s="80">
        <v>219521</v>
      </c>
      <c r="H514" s="81">
        <v>17532</v>
      </c>
      <c r="I514" s="64">
        <v>0</v>
      </c>
      <c r="J514" s="81">
        <v>927</v>
      </c>
      <c r="K514" s="81">
        <v>-360</v>
      </c>
      <c r="L514" s="81">
        <v>10</v>
      </c>
      <c r="M514" s="81">
        <v>242846</v>
      </c>
      <c r="N514" s="81">
        <v>6401</v>
      </c>
      <c r="O514" s="81">
        <v>-13</v>
      </c>
      <c r="P514" s="81">
        <v>6404</v>
      </c>
      <c r="Q514" s="81">
        <v>1262</v>
      </c>
      <c r="R514" s="81">
        <v>5142</v>
      </c>
      <c r="S514" s="81">
        <v>0</v>
      </c>
      <c r="T514" s="81">
        <v>1297</v>
      </c>
      <c r="U514" s="81">
        <v>-35</v>
      </c>
    </row>
    <row r="515" spans="1:21" x14ac:dyDescent="0.3">
      <c r="A515" s="64">
        <v>514</v>
      </c>
      <c r="B515" s="64" t="s">
        <v>366</v>
      </c>
      <c r="C515" s="64" t="s">
        <v>61</v>
      </c>
      <c r="D515" s="64" t="s">
        <v>1184</v>
      </c>
      <c r="E515" s="64">
        <v>2016</v>
      </c>
      <c r="F515" s="81">
        <v>245412</v>
      </c>
      <c r="G515" s="80">
        <v>216353</v>
      </c>
      <c r="H515" s="81">
        <v>19623</v>
      </c>
      <c r="I515" s="64">
        <v>0</v>
      </c>
      <c r="J515" s="81">
        <v>1003</v>
      </c>
      <c r="K515" s="81">
        <v>-93</v>
      </c>
      <c r="L515" s="81">
        <v>40</v>
      </c>
      <c r="M515" s="81">
        <v>241076</v>
      </c>
      <c r="N515" s="81">
        <v>4336</v>
      </c>
      <c r="O515" s="81">
        <v>-3103</v>
      </c>
      <c r="P515" s="81">
        <v>6103</v>
      </c>
      <c r="Q515" s="81">
        <v>1173</v>
      </c>
      <c r="R515" s="81">
        <v>4929</v>
      </c>
      <c r="S515" s="81">
        <v>0</v>
      </c>
      <c r="T515" s="81">
        <v>1198</v>
      </c>
      <c r="U515" s="81">
        <v>-25</v>
      </c>
    </row>
    <row r="516" spans="1:21" x14ac:dyDescent="0.3">
      <c r="A516" s="64">
        <v>515</v>
      </c>
      <c r="B516" s="64" t="s">
        <v>366</v>
      </c>
      <c r="C516" s="64" t="s">
        <v>61</v>
      </c>
      <c r="D516" s="64" t="s">
        <v>1184</v>
      </c>
      <c r="E516" s="64">
        <v>2015</v>
      </c>
      <c r="F516" s="81">
        <v>248825</v>
      </c>
      <c r="G516" s="80">
        <v>227576</v>
      </c>
      <c r="H516" s="81">
        <v>14588</v>
      </c>
      <c r="I516" s="64">
        <v>0</v>
      </c>
      <c r="J516" s="81">
        <v>1098</v>
      </c>
      <c r="K516" s="81">
        <v>-65</v>
      </c>
      <c r="L516" s="81">
        <v>12</v>
      </c>
      <c r="M516" s="81">
        <v>243241</v>
      </c>
      <c r="N516" s="81">
        <v>5584</v>
      </c>
      <c r="O516" s="81">
        <v>-8006</v>
      </c>
      <c r="P516" s="81">
        <v>4624</v>
      </c>
      <c r="Q516" s="81">
        <v>1059</v>
      </c>
      <c r="R516" s="81">
        <v>3565</v>
      </c>
      <c r="S516" s="81">
        <v>0</v>
      </c>
      <c r="T516" s="81">
        <v>1226</v>
      </c>
      <c r="U516" s="81">
        <v>-167</v>
      </c>
    </row>
    <row r="517" spans="1:21" x14ac:dyDescent="0.3">
      <c r="A517" s="64">
        <v>516</v>
      </c>
      <c r="B517" s="64" t="s">
        <v>366</v>
      </c>
      <c r="C517" s="64" t="s">
        <v>61</v>
      </c>
      <c r="D517" s="64" t="s">
        <v>1184</v>
      </c>
      <c r="E517" s="64">
        <v>2014</v>
      </c>
      <c r="F517" s="81">
        <v>324635</v>
      </c>
      <c r="G517" s="80">
        <v>306937</v>
      </c>
      <c r="H517" s="81">
        <v>12741</v>
      </c>
      <c r="I517" s="64">
        <v>0</v>
      </c>
      <c r="J517" s="81">
        <v>1279</v>
      </c>
      <c r="K517" s="81">
        <v>281</v>
      </c>
      <c r="L517" s="81">
        <v>24</v>
      </c>
      <c r="M517" s="81">
        <v>321338</v>
      </c>
      <c r="N517" s="81">
        <v>3298</v>
      </c>
      <c r="O517" s="81">
        <v>-687</v>
      </c>
      <c r="P517" s="81">
        <v>3479</v>
      </c>
      <c r="Q517" s="81">
        <v>63</v>
      </c>
      <c r="R517" s="81">
        <v>3417</v>
      </c>
      <c r="S517" s="81">
        <v>0</v>
      </c>
      <c r="T517" s="81">
        <v>63</v>
      </c>
      <c r="U517" s="81">
        <v>0</v>
      </c>
    </row>
    <row r="518" spans="1:21" x14ac:dyDescent="0.3">
      <c r="A518" s="64">
        <v>517</v>
      </c>
      <c r="B518" s="64" t="s">
        <v>366</v>
      </c>
      <c r="C518" s="64" t="s">
        <v>61</v>
      </c>
      <c r="D518" s="64" t="s">
        <v>1184</v>
      </c>
      <c r="E518" s="64">
        <v>2013</v>
      </c>
      <c r="F518" s="81">
        <v>313035</v>
      </c>
      <c r="G518" s="80">
        <v>298416</v>
      </c>
      <c r="H518" s="81">
        <v>13573</v>
      </c>
      <c r="I518" s="64">
        <v>0</v>
      </c>
      <c r="J518" s="81">
        <v>0</v>
      </c>
      <c r="K518" s="81">
        <v>-33</v>
      </c>
      <c r="L518" s="81">
        <v>104</v>
      </c>
      <c r="M518" s="81">
        <v>312521</v>
      </c>
      <c r="N518" s="81">
        <v>514</v>
      </c>
      <c r="O518" s="81">
        <v>-281</v>
      </c>
      <c r="P518" s="81">
        <v>678</v>
      </c>
      <c r="Q518" s="81">
        <v>541</v>
      </c>
      <c r="R518" s="81">
        <v>137</v>
      </c>
      <c r="S518" s="81">
        <v>0</v>
      </c>
      <c r="T518" s="81">
        <v>541</v>
      </c>
      <c r="U518" s="81">
        <v>0</v>
      </c>
    </row>
    <row r="519" spans="1:21" x14ac:dyDescent="0.3">
      <c r="A519" s="64">
        <v>518</v>
      </c>
      <c r="B519" s="64" t="s">
        <v>366</v>
      </c>
      <c r="C519" s="64" t="s">
        <v>121</v>
      </c>
      <c r="D519" s="64" t="s">
        <v>1185</v>
      </c>
      <c r="E519" s="64">
        <v>2023</v>
      </c>
      <c r="F519" s="81">
        <v>3221926</v>
      </c>
      <c r="G519" s="80">
        <v>2999441</v>
      </c>
      <c r="H519" s="81">
        <v>192354</v>
      </c>
      <c r="I519" s="64">
        <v>0</v>
      </c>
      <c r="J519" s="81">
        <v>4204</v>
      </c>
      <c r="K519" s="81">
        <v>-14155</v>
      </c>
      <c r="L519" s="81">
        <v>1037</v>
      </c>
      <c r="M519" s="81">
        <v>3187050</v>
      </c>
      <c r="N519" s="81">
        <v>34876</v>
      </c>
      <c r="O519" s="81">
        <v>19680</v>
      </c>
      <c r="P519" s="81">
        <v>54556</v>
      </c>
      <c r="Q519" s="81">
        <v>19534</v>
      </c>
      <c r="R519" s="81">
        <v>20483</v>
      </c>
      <c r="S519" s="81">
        <v>1000</v>
      </c>
      <c r="T519" s="81">
        <v>14730</v>
      </c>
      <c r="U519" s="81">
        <v>4803</v>
      </c>
    </row>
    <row r="520" spans="1:21" x14ac:dyDescent="0.3">
      <c r="A520" s="64">
        <v>519</v>
      </c>
      <c r="B520" s="64" t="s">
        <v>366</v>
      </c>
      <c r="C520" s="64" t="s">
        <v>121</v>
      </c>
      <c r="D520" s="64" t="s">
        <v>1185</v>
      </c>
      <c r="E520" s="64">
        <v>2022</v>
      </c>
      <c r="F520" s="81">
        <v>2934352</v>
      </c>
      <c r="G520" s="80">
        <v>2713296</v>
      </c>
      <c r="H520" s="81">
        <v>168567</v>
      </c>
      <c r="I520" s="64">
        <v>0</v>
      </c>
      <c r="J520" s="81">
        <v>5378</v>
      </c>
      <c r="K520" s="81">
        <v>4668</v>
      </c>
      <c r="L520" s="81">
        <v>470</v>
      </c>
      <c r="M520" s="81">
        <v>2895102</v>
      </c>
      <c r="N520" s="81">
        <v>39250</v>
      </c>
      <c r="O520" s="81">
        <v>-517</v>
      </c>
      <c r="P520" s="81">
        <v>38733</v>
      </c>
      <c r="Q520" s="81">
        <v>11479</v>
      </c>
      <c r="R520" s="81">
        <v>11503</v>
      </c>
      <c r="S520" s="81">
        <v>1019</v>
      </c>
      <c r="T520" s="81">
        <v>9469</v>
      </c>
      <c r="U520" s="81">
        <v>2010</v>
      </c>
    </row>
    <row r="521" spans="1:21" x14ac:dyDescent="0.3">
      <c r="A521" s="64">
        <v>520</v>
      </c>
      <c r="B521" s="64" t="s">
        <v>366</v>
      </c>
      <c r="C521" s="64" t="s">
        <v>121</v>
      </c>
      <c r="D521" s="64" t="s">
        <v>1185</v>
      </c>
      <c r="E521" s="64">
        <v>2021</v>
      </c>
      <c r="F521" s="81">
        <v>2760260</v>
      </c>
      <c r="G521" s="80">
        <v>2578954</v>
      </c>
      <c r="H521" s="81">
        <v>158225</v>
      </c>
      <c r="I521" s="64">
        <v>0</v>
      </c>
      <c r="J521" s="81">
        <v>5871</v>
      </c>
      <c r="K521" s="81">
        <v>-12540</v>
      </c>
      <c r="L521" s="81">
        <v>-787</v>
      </c>
      <c r="M521" s="81">
        <v>2730782</v>
      </c>
      <c r="N521" s="81">
        <v>29478</v>
      </c>
      <c r="O521" s="81">
        <v>5090</v>
      </c>
      <c r="P521" s="81">
        <v>34568</v>
      </c>
      <c r="Q521" s="81">
        <v>10464</v>
      </c>
      <c r="R521" s="81">
        <v>7570</v>
      </c>
      <c r="S521" s="81">
        <v>1022</v>
      </c>
      <c r="T521" s="81">
        <v>11348</v>
      </c>
      <c r="U521" s="81">
        <v>-883</v>
      </c>
    </row>
    <row r="522" spans="1:21" x14ac:dyDescent="0.3">
      <c r="A522" s="64">
        <v>521</v>
      </c>
      <c r="B522" s="64" t="s">
        <v>366</v>
      </c>
      <c r="C522" s="64" t="s">
        <v>121</v>
      </c>
      <c r="D522" s="64" t="s">
        <v>1185</v>
      </c>
      <c r="E522" s="64">
        <v>2020</v>
      </c>
      <c r="F522" s="81">
        <v>2178705</v>
      </c>
      <c r="G522" s="80">
        <v>1992377</v>
      </c>
      <c r="H522" s="81">
        <v>152335</v>
      </c>
      <c r="I522" s="64">
        <v>0</v>
      </c>
      <c r="J522" s="81">
        <v>6418</v>
      </c>
      <c r="K522" s="81">
        <v>-9162</v>
      </c>
      <c r="L522" s="81">
        <v>2522</v>
      </c>
      <c r="M522" s="81">
        <v>2146615</v>
      </c>
      <c r="N522" s="81">
        <v>32090</v>
      </c>
      <c r="O522" s="81">
        <v>-1652</v>
      </c>
      <c r="P522" s="81">
        <v>32529</v>
      </c>
      <c r="Q522" s="81">
        <v>11644</v>
      </c>
      <c r="R522" s="81">
        <v>5385</v>
      </c>
      <c r="S522" s="81">
        <v>1091</v>
      </c>
      <c r="T522" s="81">
        <v>12085</v>
      </c>
      <c r="U522" s="81">
        <v>-441</v>
      </c>
    </row>
    <row r="523" spans="1:21" x14ac:dyDescent="0.3">
      <c r="A523" s="64">
        <v>522</v>
      </c>
      <c r="B523" s="64" t="s">
        <v>366</v>
      </c>
      <c r="C523" s="64" t="s">
        <v>121</v>
      </c>
      <c r="D523" s="64" t="s">
        <v>1185</v>
      </c>
      <c r="E523" s="64">
        <v>2019</v>
      </c>
      <c r="F523" s="81">
        <v>2265018</v>
      </c>
      <c r="G523" s="80">
        <v>2046376</v>
      </c>
      <c r="H523" s="81">
        <v>157934</v>
      </c>
      <c r="I523" s="64">
        <v>0</v>
      </c>
      <c r="J523" s="81">
        <v>6970</v>
      </c>
      <c r="K523" s="81">
        <v>-10696</v>
      </c>
      <c r="L523" s="81">
        <v>1085</v>
      </c>
      <c r="M523" s="81">
        <v>2212685</v>
      </c>
      <c r="N523" s="81">
        <v>52333</v>
      </c>
      <c r="O523" s="81">
        <v>-7189</v>
      </c>
      <c r="P523" s="81">
        <v>45201</v>
      </c>
      <c r="Q523" s="81">
        <v>5677</v>
      </c>
      <c r="R523" s="81">
        <v>21908</v>
      </c>
      <c r="S523" s="81">
        <v>0</v>
      </c>
      <c r="T523" s="81">
        <v>8004</v>
      </c>
      <c r="U523" s="81">
        <v>-2328</v>
      </c>
    </row>
    <row r="524" spans="1:21" x14ac:dyDescent="0.3">
      <c r="A524" s="64">
        <v>523</v>
      </c>
      <c r="B524" s="64" t="s">
        <v>366</v>
      </c>
      <c r="C524" s="64" t="s">
        <v>121</v>
      </c>
      <c r="D524" s="64" t="s">
        <v>1185</v>
      </c>
      <c r="E524" s="64">
        <v>2018</v>
      </c>
      <c r="F524" s="81">
        <v>2464615</v>
      </c>
      <c r="G524" s="80">
        <v>2287350</v>
      </c>
      <c r="H524" s="81">
        <v>165048</v>
      </c>
      <c r="I524" s="64">
        <v>0</v>
      </c>
      <c r="J524" s="81">
        <v>0</v>
      </c>
      <c r="K524" s="81">
        <v>-23744</v>
      </c>
      <c r="L524" s="81">
        <v>0</v>
      </c>
      <c r="M524" s="81">
        <v>2454125</v>
      </c>
      <c r="N524" s="81">
        <v>10490</v>
      </c>
      <c r="O524" s="81">
        <v>5147</v>
      </c>
      <c r="P524" s="81">
        <v>16077</v>
      </c>
      <c r="Q524" s="81">
        <v>4060</v>
      </c>
      <c r="R524" s="81">
        <v>5482</v>
      </c>
      <c r="S524" s="81">
        <v>0</v>
      </c>
      <c r="T524" s="81">
        <v>10808</v>
      </c>
      <c r="U524" s="81">
        <v>-6748</v>
      </c>
    </row>
    <row r="525" spans="1:21" x14ac:dyDescent="0.3">
      <c r="A525" s="64">
        <v>524</v>
      </c>
      <c r="B525" s="64" t="s">
        <v>366</v>
      </c>
      <c r="C525" s="64" t="s">
        <v>121</v>
      </c>
      <c r="D525" s="64" t="s">
        <v>1185</v>
      </c>
      <c r="E525" s="64">
        <v>2017</v>
      </c>
      <c r="F525" s="81">
        <v>3317225</v>
      </c>
      <c r="G525" s="80">
        <v>3083203</v>
      </c>
      <c r="H525" s="81">
        <v>184537</v>
      </c>
      <c r="I525" s="64">
        <v>0</v>
      </c>
      <c r="J525" s="81">
        <v>0</v>
      </c>
      <c r="K525" s="81">
        <v>4008</v>
      </c>
      <c r="L525" s="81">
        <v>0</v>
      </c>
      <c r="M525" s="81">
        <v>3291575</v>
      </c>
      <c r="N525" s="81">
        <v>25651</v>
      </c>
      <c r="O525" s="81">
        <v>-4403</v>
      </c>
      <c r="P525" s="81">
        <v>21301</v>
      </c>
      <c r="Q525" s="81">
        <v>18320</v>
      </c>
      <c r="R525" s="81">
        <v>-11245</v>
      </c>
      <c r="S525" s="81">
        <v>0</v>
      </c>
      <c r="T525" s="81">
        <v>20377</v>
      </c>
      <c r="U525" s="81">
        <v>-2057</v>
      </c>
    </row>
    <row r="526" spans="1:21" x14ac:dyDescent="0.3">
      <c r="A526" s="64">
        <v>525</v>
      </c>
      <c r="B526" s="64" t="s">
        <v>366</v>
      </c>
      <c r="C526" s="64" t="s">
        <v>121</v>
      </c>
      <c r="D526" s="64" t="s">
        <v>1185</v>
      </c>
      <c r="E526" s="64">
        <v>2016</v>
      </c>
      <c r="F526" s="81">
        <v>3060568</v>
      </c>
      <c r="G526" s="80">
        <v>2819355</v>
      </c>
      <c r="H526" s="81">
        <v>237894</v>
      </c>
      <c r="I526" s="64">
        <v>0</v>
      </c>
      <c r="J526" s="81">
        <v>0</v>
      </c>
      <c r="K526" s="81">
        <v>6945</v>
      </c>
      <c r="L526" s="81">
        <v>0</v>
      </c>
      <c r="M526" s="81">
        <v>3084040</v>
      </c>
      <c r="N526" s="81">
        <v>-23472</v>
      </c>
      <c r="O526" s="81">
        <v>5202</v>
      </c>
      <c r="P526" s="81">
        <v>-18271</v>
      </c>
      <c r="Q526" s="81">
        <v>15169</v>
      </c>
      <c r="R526" s="81">
        <v>-50362</v>
      </c>
      <c r="S526" s="81">
        <v>0</v>
      </c>
      <c r="T526" s="81">
        <v>16000</v>
      </c>
      <c r="U526" s="81">
        <v>-831</v>
      </c>
    </row>
    <row r="527" spans="1:21" x14ac:dyDescent="0.3">
      <c r="A527" s="64">
        <v>526</v>
      </c>
      <c r="B527" s="64" t="s">
        <v>366</v>
      </c>
      <c r="C527" s="64" t="s">
        <v>121</v>
      </c>
      <c r="D527" s="64" t="s">
        <v>1185</v>
      </c>
      <c r="E527" s="64">
        <v>2015</v>
      </c>
      <c r="F527" s="81">
        <v>3604289</v>
      </c>
      <c r="G527" s="80">
        <v>3089356</v>
      </c>
      <c r="H527" s="81">
        <v>279899</v>
      </c>
      <c r="I527" s="64">
        <v>0</v>
      </c>
      <c r="J527" s="81">
        <v>0</v>
      </c>
      <c r="K527" s="81">
        <v>5079</v>
      </c>
      <c r="L527" s="81">
        <v>0</v>
      </c>
      <c r="M527" s="81">
        <v>3392514</v>
      </c>
      <c r="N527" s="81">
        <v>211775</v>
      </c>
      <c r="O527" s="81">
        <v>40670</v>
      </c>
      <c r="P527" s="81">
        <v>252444</v>
      </c>
      <c r="Q527" s="81">
        <v>53101</v>
      </c>
      <c r="R527" s="81">
        <v>105542</v>
      </c>
      <c r="S527" s="81">
        <v>0</v>
      </c>
      <c r="T527" s="81">
        <v>43881</v>
      </c>
      <c r="U527" s="81">
        <v>9221</v>
      </c>
    </row>
    <row r="528" spans="1:21" x14ac:dyDescent="0.3">
      <c r="A528" s="64">
        <v>527</v>
      </c>
      <c r="B528" s="64" t="s">
        <v>366</v>
      </c>
      <c r="C528" s="64" t="s">
        <v>121</v>
      </c>
      <c r="D528" s="64" t="s">
        <v>1185</v>
      </c>
      <c r="E528" s="64">
        <v>2014</v>
      </c>
      <c r="F528" s="81">
        <v>4311875</v>
      </c>
      <c r="G528" s="80">
        <v>3471163</v>
      </c>
      <c r="H528" s="81">
        <v>371310</v>
      </c>
      <c r="I528" s="64">
        <v>0</v>
      </c>
      <c r="J528" s="81">
        <v>0</v>
      </c>
      <c r="K528" s="81">
        <v>-7154</v>
      </c>
      <c r="L528" s="81">
        <v>0</v>
      </c>
      <c r="M528" s="81">
        <v>3861734</v>
      </c>
      <c r="N528" s="81">
        <v>450142</v>
      </c>
      <c r="O528" s="81">
        <v>-17950</v>
      </c>
      <c r="P528" s="81">
        <v>432192</v>
      </c>
      <c r="Q528" s="81">
        <v>102818</v>
      </c>
      <c r="R528" s="81">
        <v>210871</v>
      </c>
      <c r="S528" s="81">
        <v>0</v>
      </c>
      <c r="T528" s="81">
        <v>101837</v>
      </c>
      <c r="U528" s="81">
        <v>980</v>
      </c>
    </row>
    <row r="529" spans="1:21" x14ac:dyDescent="0.3">
      <c r="A529" s="64">
        <v>528</v>
      </c>
      <c r="B529" s="64" t="s">
        <v>366</v>
      </c>
      <c r="C529" s="64" t="s">
        <v>121</v>
      </c>
      <c r="D529" s="64" t="s">
        <v>1185</v>
      </c>
      <c r="E529" s="64">
        <v>2013</v>
      </c>
      <c r="F529" s="81">
        <v>3615036</v>
      </c>
      <c r="G529" s="80">
        <v>3074348</v>
      </c>
      <c r="H529" s="81">
        <v>315771</v>
      </c>
      <c r="I529" s="64">
        <v>0</v>
      </c>
      <c r="J529" s="81">
        <v>0</v>
      </c>
      <c r="K529" s="81">
        <v>674</v>
      </c>
      <c r="L529" s="81">
        <v>0</v>
      </c>
      <c r="M529" s="81">
        <v>3406798</v>
      </c>
      <c r="N529" s="81">
        <v>208237</v>
      </c>
      <c r="O529" s="81">
        <v>2879</v>
      </c>
      <c r="P529" s="81">
        <v>211116</v>
      </c>
      <c r="Q529" s="81">
        <v>53661</v>
      </c>
      <c r="R529" s="81">
        <v>78540</v>
      </c>
      <c r="S529" s="81">
        <v>0</v>
      </c>
      <c r="T529" s="81">
        <v>64385</v>
      </c>
      <c r="U529" s="81">
        <v>-10724</v>
      </c>
    </row>
    <row r="530" spans="1:21" x14ac:dyDescent="0.3">
      <c r="A530" s="64">
        <v>529</v>
      </c>
      <c r="B530" s="64" t="s">
        <v>366</v>
      </c>
      <c r="C530" s="64" t="s">
        <v>262</v>
      </c>
      <c r="D530" s="64" t="s">
        <v>1186</v>
      </c>
      <c r="E530" s="64">
        <v>2023</v>
      </c>
      <c r="F530" s="81">
        <v>4381735</v>
      </c>
      <c r="G530" s="80">
        <v>3959702</v>
      </c>
      <c r="H530" s="81">
        <v>411030</v>
      </c>
      <c r="I530" s="64">
        <v>0</v>
      </c>
      <c r="J530" s="81">
        <v>35545</v>
      </c>
      <c r="K530" s="81">
        <v>-27544</v>
      </c>
      <c r="L530" s="81">
        <v>0</v>
      </c>
      <c r="M530" s="81">
        <v>4380586</v>
      </c>
      <c r="N530" s="81">
        <v>1149</v>
      </c>
      <c r="O530" s="81">
        <v>172</v>
      </c>
      <c r="P530" s="81">
        <v>1321</v>
      </c>
      <c r="Q530" s="81">
        <v>234</v>
      </c>
      <c r="R530" s="81">
        <v>1086</v>
      </c>
      <c r="S530" s="81">
        <v>176</v>
      </c>
      <c r="T530" s="81">
        <v>234</v>
      </c>
      <c r="U530" s="81">
        <v>0</v>
      </c>
    </row>
    <row r="531" spans="1:21" x14ac:dyDescent="0.3">
      <c r="A531" s="64">
        <v>530</v>
      </c>
      <c r="B531" s="64" t="s">
        <v>366</v>
      </c>
      <c r="C531" s="64" t="s">
        <v>262</v>
      </c>
      <c r="D531" s="64" t="s">
        <v>1186</v>
      </c>
      <c r="E531" s="64">
        <v>2022</v>
      </c>
      <c r="F531" s="81">
        <v>4601403</v>
      </c>
      <c r="G531" s="80">
        <v>4185883</v>
      </c>
      <c r="H531" s="81">
        <v>385559</v>
      </c>
      <c r="I531" s="64">
        <v>0</v>
      </c>
      <c r="J531" s="81">
        <v>36262</v>
      </c>
      <c r="K531" s="81">
        <v>-25386</v>
      </c>
      <c r="L531" s="81">
        <v>0</v>
      </c>
      <c r="M531" s="81">
        <v>4582328</v>
      </c>
      <c r="N531" s="81">
        <v>19075</v>
      </c>
      <c r="O531" s="81">
        <v>1550</v>
      </c>
      <c r="P531" s="81">
        <v>20626</v>
      </c>
      <c r="Q531" s="81">
        <v>4325</v>
      </c>
      <c r="R531" s="81">
        <v>16301</v>
      </c>
      <c r="S531" s="81">
        <v>332</v>
      </c>
      <c r="T531" s="81">
        <v>4325</v>
      </c>
      <c r="U531" s="81">
        <v>0</v>
      </c>
    </row>
    <row r="532" spans="1:21" x14ac:dyDescent="0.3">
      <c r="A532" s="64">
        <v>531</v>
      </c>
      <c r="B532" s="64" t="s">
        <v>366</v>
      </c>
      <c r="C532" s="64" t="s">
        <v>262</v>
      </c>
      <c r="D532" s="64" t="s">
        <v>1186</v>
      </c>
      <c r="E532" s="64">
        <v>2021</v>
      </c>
      <c r="F532" s="81">
        <v>4079425</v>
      </c>
      <c r="G532" s="80">
        <v>3668493</v>
      </c>
      <c r="H532" s="81">
        <v>368978</v>
      </c>
      <c r="I532" s="64">
        <v>0</v>
      </c>
      <c r="J532" s="81">
        <v>41596</v>
      </c>
      <c r="K532" s="81">
        <v>-17975</v>
      </c>
      <c r="L532" s="81">
        <v>0</v>
      </c>
      <c r="M532" s="81">
        <v>4061116</v>
      </c>
      <c r="N532" s="81">
        <v>18309</v>
      </c>
      <c r="O532" s="81">
        <v>311</v>
      </c>
      <c r="P532" s="81">
        <v>18620</v>
      </c>
      <c r="Q532" s="81">
        <v>3999</v>
      </c>
      <c r="R532" s="81">
        <v>14621</v>
      </c>
      <c r="S532" s="81">
        <v>568</v>
      </c>
      <c r="T532" s="81">
        <v>3999</v>
      </c>
      <c r="U532" s="81">
        <v>0</v>
      </c>
    </row>
    <row r="533" spans="1:21" x14ac:dyDescent="0.3">
      <c r="A533" s="64">
        <v>532</v>
      </c>
      <c r="B533" s="64" t="s">
        <v>366</v>
      </c>
      <c r="C533" s="64" t="s">
        <v>262</v>
      </c>
      <c r="D533" s="64" t="s">
        <v>1186</v>
      </c>
      <c r="E533" s="64">
        <v>2020</v>
      </c>
      <c r="F533" s="81">
        <v>3457966</v>
      </c>
      <c r="G533" s="80">
        <v>3102635</v>
      </c>
      <c r="H533" s="81">
        <v>327991</v>
      </c>
      <c r="I533" s="64">
        <v>0</v>
      </c>
      <c r="J533" s="81">
        <v>35987</v>
      </c>
      <c r="K533" s="81">
        <v>-5349</v>
      </c>
      <c r="L533" s="81">
        <v>0</v>
      </c>
      <c r="M533" s="81">
        <v>3463335</v>
      </c>
      <c r="N533" s="81">
        <v>-5369</v>
      </c>
      <c r="O533" s="81">
        <v>6406</v>
      </c>
      <c r="P533" s="81">
        <v>1037</v>
      </c>
      <c r="Q533" s="81">
        <v>525</v>
      </c>
      <c r="R533" s="81">
        <v>511</v>
      </c>
      <c r="S533" s="81">
        <v>776</v>
      </c>
      <c r="T533" s="81">
        <v>525</v>
      </c>
      <c r="U533" s="81">
        <v>0</v>
      </c>
    </row>
    <row r="534" spans="1:21" x14ac:dyDescent="0.3">
      <c r="A534" s="64">
        <v>533</v>
      </c>
      <c r="B534" s="64" t="s">
        <v>366</v>
      </c>
      <c r="C534" s="64" t="s">
        <v>262</v>
      </c>
      <c r="D534" s="64" t="s">
        <v>1186</v>
      </c>
      <c r="E534" s="64">
        <v>2019</v>
      </c>
      <c r="F534" s="81">
        <v>3480462</v>
      </c>
      <c r="G534" s="80">
        <v>3108658</v>
      </c>
      <c r="H534" s="81">
        <v>318278</v>
      </c>
      <c r="I534" s="64">
        <v>0</v>
      </c>
      <c r="J534" s="81">
        <v>34415</v>
      </c>
      <c r="K534" s="81">
        <v>-787</v>
      </c>
      <c r="L534" s="81">
        <v>0</v>
      </c>
      <c r="M534" s="81">
        <v>3479018</v>
      </c>
      <c r="N534" s="81">
        <v>1444</v>
      </c>
      <c r="O534" s="81">
        <v>-1237</v>
      </c>
      <c r="P534" s="81">
        <v>207</v>
      </c>
      <c r="Q534" s="81">
        <v>0</v>
      </c>
      <c r="R534" s="81">
        <v>207</v>
      </c>
      <c r="S534" s="81">
        <v>0</v>
      </c>
      <c r="T534" s="81">
        <v>0</v>
      </c>
      <c r="U534" s="81">
        <v>0</v>
      </c>
    </row>
    <row r="535" spans="1:21" x14ac:dyDescent="0.3">
      <c r="A535" s="64">
        <v>534</v>
      </c>
      <c r="B535" s="64" t="s">
        <v>366</v>
      </c>
      <c r="C535" s="64" t="s">
        <v>262</v>
      </c>
      <c r="D535" s="64" t="s">
        <v>1186</v>
      </c>
      <c r="E535" s="64">
        <v>2018</v>
      </c>
      <c r="F535" s="81">
        <v>4054934</v>
      </c>
      <c r="G535" s="80">
        <v>3561800</v>
      </c>
      <c r="H535" s="81">
        <v>421170</v>
      </c>
      <c r="I535" s="64">
        <v>0</v>
      </c>
      <c r="J535" s="81">
        <v>37061</v>
      </c>
      <c r="K535" s="81">
        <v>1347</v>
      </c>
      <c r="L535" s="81">
        <v>0</v>
      </c>
      <c r="M535" s="81">
        <v>4040401</v>
      </c>
      <c r="N535" s="81">
        <v>14533</v>
      </c>
      <c r="O535" s="81">
        <v>543</v>
      </c>
      <c r="P535" s="81">
        <v>15077</v>
      </c>
      <c r="Q535" s="81">
        <v>2964</v>
      </c>
      <c r="R535" s="81">
        <v>12113</v>
      </c>
      <c r="S535" s="81">
        <v>0</v>
      </c>
      <c r="T535" s="81">
        <v>2964</v>
      </c>
      <c r="U535" s="81">
        <v>0</v>
      </c>
    </row>
    <row r="536" spans="1:21" x14ac:dyDescent="0.3">
      <c r="A536" s="64">
        <v>535</v>
      </c>
      <c r="B536" s="64" t="s">
        <v>366</v>
      </c>
      <c r="C536" s="64" t="s">
        <v>262</v>
      </c>
      <c r="D536" s="64" t="s">
        <v>1186</v>
      </c>
      <c r="E536" s="64">
        <v>2017</v>
      </c>
      <c r="F536" s="81">
        <v>3552348</v>
      </c>
      <c r="G536" s="80">
        <v>3049333</v>
      </c>
      <c r="H536" s="81">
        <v>429111</v>
      </c>
      <c r="I536" s="64">
        <v>0</v>
      </c>
      <c r="J536" s="81">
        <v>43505</v>
      </c>
      <c r="K536" s="81">
        <v>-1491</v>
      </c>
      <c r="L536" s="81">
        <v>0</v>
      </c>
      <c r="M536" s="81">
        <v>3538867</v>
      </c>
      <c r="N536" s="81">
        <v>13482</v>
      </c>
      <c r="O536" s="81">
        <v>947</v>
      </c>
      <c r="P536" s="81">
        <v>14429</v>
      </c>
      <c r="Q536" s="81">
        <v>1231</v>
      </c>
      <c r="R536" s="81">
        <v>13198</v>
      </c>
      <c r="S536" s="81">
        <v>198</v>
      </c>
      <c r="T536" s="81">
        <v>1231</v>
      </c>
      <c r="U536" s="81">
        <v>0</v>
      </c>
    </row>
    <row r="537" spans="1:21" x14ac:dyDescent="0.3">
      <c r="A537" s="64">
        <v>536</v>
      </c>
      <c r="B537" s="64" t="s">
        <v>366</v>
      </c>
      <c r="C537" s="64" t="s">
        <v>262</v>
      </c>
      <c r="D537" s="64" t="s">
        <v>1186</v>
      </c>
      <c r="E537" s="64">
        <v>2016</v>
      </c>
      <c r="F537" s="81">
        <v>2525199</v>
      </c>
      <c r="G537" s="80">
        <v>2148826</v>
      </c>
      <c r="H537" s="81">
        <v>334912</v>
      </c>
      <c r="I537" s="64">
        <v>0</v>
      </c>
      <c r="J537" s="81">
        <v>32563</v>
      </c>
      <c r="K537" s="81">
        <v>-6593</v>
      </c>
      <c r="L537" s="81">
        <v>0</v>
      </c>
      <c r="M537" s="81">
        <v>2524942</v>
      </c>
      <c r="N537" s="81">
        <v>256</v>
      </c>
      <c r="O537" s="81">
        <v>352</v>
      </c>
      <c r="P537" s="81">
        <v>608</v>
      </c>
      <c r="Q537" s="81">
        <v>0</v>
      </c>
      <c r="R537" s="81">
        <v>608</v>
      </c>
      <c r="S537" s="81">
        <v>136</v>
      </c>
      <c r="T537" s="81">
        <v>0</v>
      </c>
      <c r="U537" s="81">
        <v>0</v>
      </c>
    </row>
    <row r="538" spans="1:21" x14ac:dyDescent="0.3">
      <c r="A538" s="64">
        <v>537</v>
      </c>
      <c r="B538" s="64" t="s">
        <v>366</v>
      </c>
      <c r="C538" s="64" t="s">
        <v>262</v>
      </c>
      <c r="D538" s="64" t="s">
        <v>1186</v>
      </c>
      <c r="E538" s="64">
        <v>2015</v>
      </c>
      <c r="F538" s="81">
        <v>2736843</v>
      </c>
      <c r="G538" s="80">
        <v>2441833</v>
      </c>
      <c r="H538" s="81">
        <v>259488</v>
      </c>
      <c r="I538" s="64">
        <v>0</v>
      </c>
      <c r="J538" s="81">
        <v>0</v>
      </c>
      <c r="K538" s="81">
        <v>-1829</v>
      </c>
      <c r="L538" s="81">
        <v>0</v>
      </c>
      <c r="M538" s="81">
        <v>2709027</v>
      </c>
      <c r="N538" s="81">
        <v>27816</v>
      </c>
      <c r="O538" s="81">
        <v>708</v>
      </c>
      <c r="P538" s="81">
        <v>28524</v>
      </c>
      <c r="Q538" s="81">
        <v>4162</v>
      </c>
      <c r="R538" s="81">
        <v>24091</v>
      </c>
      <c r="S538" s="81">
        <v>122</v>
      </c>
      <c r="T538" s="81">
        <v>4162</v>
      </c>
      <c r="U538" s="81">
        <v>0</v>
      </c>
    </row>
    <row r="539" spans="1:21" x14ac:dyDescent="0.3">
      <c r="A539" s="64">
        <v>538</v>
      </c>
      <c r="B539" s="64" t="s">
        <v>366</v>
      </c>
      <c r="C539" s="64" t="s">
        <v>262</v>
      </c>
      <c r="D539" s="64" t="s">
        <v>1186</v>
      </c>
      <c r="E539" s="64">
        <v>2014</v>
      </c>
      <c r="F539" s="81">
        <v>4221278</v>
      </c>
      <c r="G539" s="80">
        <v>3969386</v>
      </c>
      <c r="H539" s="81">
        <v>245692</v>
      </c>
      <c r="I539" s="64">
        <v>0</v>
      </c>
      <c r="J539" s="81">
        <v>0</v>
      </c>
      <c r="K539" s="81">
        <v>-4715</v>
      </c>
      <c r="L539" s="81">
        <v>0</v>
      </c>
      <c r="M539" s="81">
        <v>4224399</v>
      </c>
      <c r="N539" s="81">
        <v>-3120</v>
      </c>
      <c r="O539" s="81">
        <v>3392</v>
      </c>
      <c r="P539" s="81">
        <v>272</v>
      </c>
      <c r="Q539" s="81">
        <v>3679</v>
      </c>
      <c r="R539" s="81">
        <v>-3468</v>
      </c>
      <c r="S539" s="81">
        <v>149</v>
      </c>
      <c r="T539" s="81">
        <v>3679</v>
      </c>
      <c r="U539" s="81">
        <v>0</v>
      </c>
    </row>
    <row r="540" spans="1:21" x14ac:dyDescent="0.3">
      <c r="A540" s="64">
        <v>539</v>
      </c>
      <c r="B540" s="64" t="s">
        <v>366</v>
      </c>
      <c r="C540" s="64" t="s">
        <v>262</v>
      </c>
      <c r="D540" s="64" t="s">
        <v>1186</v>
      </c>
      <c r="E540" s="64">
        <v>2013</v>
      </c>
      <c r="F540" s="81">
        <v>4074541</v>
      </c>
      <c r="G540" s="80">
        <v>3799729</v>
      </c>
      <c r="H540" s="81">
        <v>223348</v>
      </c>
      <c r="I540" s="64">
        <v>0</v>
      </c>
      <c r="J540" s="81">
        <v>0</v>
      </c>
      <c r="K540" s="81">
        <v>2077</v>
      </c>
      <c r="L540" s="81">
        <v>0</v>
      </c>
      <c r="M540" s="81">
        <v>4041003</v>
      </c>
      <c r="N540" s="81">
        <v>33538</v>
      </c>
      <c r="O540" s="81">
        <v>3197</v>
      </c>
      <c r="P540" s="81">
        <v>36735</v>
      </c>
      <c r="Q540" s="81">
        <v>9005</v>
      </c>
      <c r="R540" s="81">
        <v>27530</v>
      </c>
      <c r="S540" s="81">
        <v>175</v>
      </c>
      <c r="T540" s="81">
        <v>9005</v>
      </c>
      <c r="U540" s="81">
        <v>0</v>
      </c>
    </row>
    <row r="541" spans="1:21" x14ac:dyDescent="0.3">
      <c r="A541" s="64">
        <v>540</v>
      </c>
      <c r="B541" s="64" t="s">
        <v>366</v>
      </c>
      <c r="C541" s="64" t="s">
        <v>1366</v>
      </c>
      <c r="D541" s="64" t="s">
        <v>1492</v>
      </c>
      <c r="E541" s="64">
        <v>2023</v>
      </c>
      <c r="F541" s="81">
        <v>268465173</v>
      </c>
      <c r="G541" s="80">
        <v>233727755</v>
      </c>
      <c r="H541" s="81">
        <v>13167581</v>
      </c>
      <c r="I541" s="64">
        <v>0</v>
      </c>
      <c r="J541" s="81">
        <v>185924</v>
      </c>
      <c r="K541" s="81">
        <v>-10511141</v>
      </c>
      <c r="L541" s="81">
        <v>-659713</v>
      </c>
      <c r="M541" s="81">
        <v>266488729</v>
      </c>
      <c r="N541" s="81">
        <v>1976443</v>
      </c>
      <c r="O541" s="81">
        <v>-2923056</v>
      </c>
      <c r="P541" s="81">
        <v>1396164</v>
      </c>
      <c r="Q541" s="81">
        <v>0</v>
      </c>
      <c r="R541" s="81">
        <v>1396164</v>
      </c>
      <c r="S541" s="81">
        <v>13288</v>
      </c>
      <c r="T541" s="81">
        <v>0</v>
      </c>
      <c r="U541" s="81">
        <v>0</v>
      </c>
    </row>
    <row r="542" spans="1:21" x14ac:dyDescent="0.3">
      <c r="A542" s="64">
        <v>541</v>
      </c>
      <c r="B542" s="64" t="s">
        <v>366</v>
      </c>
      <c r="C542" s="64" t="s">
        <v>1366</v>
      </c>
      <c r="D542" s="64" t="s">
        <v>1492</v>
      </c>
      <c r="E542" s="64">
        <v>2022</v>
      </c>
      <c r="F542" s="81">
        <v>394024950</v>
      </c>
      <c r="G542" s="80">
        <v>377603381</v>
      </c>
      <c r="H542" s="81">
        <v>33248504</v>
      </c>
      <c r="I542" s="64">
        <v>0</v>
      </c>
      <c r="J542" s="81">
        <v>504423</v>
      </c>
      <c r="K542" s="81">
        <v>-16825025</v>
      </c>
      <c r="L542" s="81">
        <v>7203497</v>
      </c>
      <c r="M542" s="81">
        <v>431369686</v>
      </c>
      <c r="N542" s="81">
        <v>-37344736</v>
      </c>
      <c r="O542" s="81">
        <v>-1833355</v>
      </c>
      <c r="P542" s="81">
        <v>1852640</v>
      </c>
      <c r="Q542" s="81">
        <v>0</v>
      </c>
      <c r="R542" s="81">
        <v>1852640</v>
      </c>
      <c r="S542" s="81">
        <v>13288</v>
      </c>
      <c r="T542" s="81">
        <v>0</v>
      </c>
      <c r="U542" s="81">
        <v>0</v>
      </c>
    </row>
    <row r="543" spans="1:21" x14ac:dyDescent="0.3">
      <c r="A543" s="64">
        <v>542</v>
      </c>
      <c r="B543" s="64" t="s">
        <v>366</v>
      </c>
      <c r="C543" s="64" t="s">
        <v>1366</v>
      </c>
      <c r="D543" s="64" t="s">
        <v>1492</v>
      </c>
      <c r="E543" s="64">
        <v>2021</v>
      </c>
      <c r="F543" s="81">
        <v>209881535</v>
      </c>
      <c r="G543" s="80">
        <v>172487923</v>
      </c>
      <c r="H543" s="81">
        <v>15604421</v>
      </c>
      <c r="I543" s="64">
        <v>0</v>
      </c>
      <c r="J543" s="81">
        <v>886979</v>
      </c>
      <c r="K543" s="81">
        <v>-14825088</v>
      </c>
      <c r="L543" s="81">
        <v>0</v>
      </c>
      <c r="M543" s="81">
        <v>207625219</v>
      </c>
      <c r="N543" s="81">
        <v>2256317</v>
      </c>
      <c r="O543" s="81">
        <v>-4941880</v>
      </c>
      <c r="P543" s="81">
        <v>2584587</v>
      </c>
      <c r="Q543" s="81">
        <v>893405</v>
      </c>
      <c r="R543" s="81">
        <v>1691182</v>
      </c>
      <c r="S543" s="81">
        <v>18763</v>
      </c>
      <c r="T543" s="81">
        <v>810113</v>
      </c>
      <c r="U543" s="81">
        <v>83291</v>
      </c>
    </row>
    <row r="544" spans="1:21" x14ac:dyDescent="0.3">
      <c r="A544" s="64">
        <v>543</v>
      </c>
      <c r="B544" s="64" t="s">
        <v>366</v>
      </c>
      <c r="C544" s="64" t="s">
        <v>1366</v>
      </c>
      <c r="D544" s="64" t="s">
        <v>1492</v>
      </c>
      <c r="E544" s="64">
        <v>2020</v>
      </c>
      <c r="F544" s="81">
        <v>749165745</v>
      </c>
      <c r="G544" s="80">
        <v>804549818</v>
      </c>
      <c r="H544" s="81">
        <v>22749592</v>
      </c>
      <c r="I544" s="64">
        <v>0</v>
      </c>
      <c r="J544" s="81">
        <v>0</v>
      </c>
      <c r="K544" s="81">
        <v>-5568689</v>
      </c>
      <c r="L544" s="81">
        <v>0</v>
      </c>
      <c r="M544" s="81">
        <v>846999553</v>
      </c>
      <c r="N544" s="81">
        <v>-97833807</v>
      </c>
      <c r="O544" s="81">
        <v>-1444025</v>
      </c>
      <c r="P544" s="81">
        <v>-99277832</v>
      </c>
      <c r="Q544" s="81">
        <v>65498</v>
      </c>
      <c r="R544" s="81">
        <v>-99343330</v>
      </c>
      <c r="S544" s="81">
        <v>0</v>
      </c>
      <c r="T544" s="81">
        <v>65498</v>
      </c>
      <c r="U544" s="81">
        <v>0</v>
      </c>
    </row>
    <row r="545" spans="1:21" x14ac:dyDescent="0.3">
      <c r="A545" s="64">
        <v>544</v>
      </c>
      <c r="B545" s="64" t="s">
        <v>366</v>
      </c>
      <c r="C545" s="64" t="s">
        <v>1366</v>
      </c>
      <c r="D545" s="64" t="s">
        <v>1492</v>
      </c>
      <c r="E545" s="64">
        <v>2019</v>
      </c>
      <c r="F545" s="81">
        <v>1074503479</v>
      </c>
      <c r="G545" s="80">
        <v>1014975525</v>
      </c>
      <c r="H545" s="81">
        <v>25275494</v>
      </c>
      <c r="I545" s="64">
        <v>0</v>
      </c>
      <c r="J545" s="81">
        <v>1153551</v>
      </c>
      <c r="K545" s="81">
        <v>-6555964</v>
      </c>
      <c r="L545" s="81">
        <v>0</v>
      </c>
      <c r="M545" s="81">
        <v>1059763012</v>
      </c>
      <c r="N545" s="81">
        <v>14740467</v>
      </c>
      <c r="O545" s="81">
        <v>-4899572</v>
      </c>
      <c r="P545" s="81">
        <v>10113168</v>
      </c>
      <c r="Q545" s="81">
        <v>9202780</v>
      </c>
      <c r="R545" s="81">
        <v>910387</v>
      </c>
      <c r="S545" s="81">
        <v>18833</v>
      </c>
      <c r="T545" s="81">
        <v>9565066</v>
      </c>
      <c r="U545" s="81">
        <v>-362285</v>
      </c>
    </row>
    <row r="546" spans="1:21" x14ac:dyDescent="0.3">
      <c r="A546" s="64">
        <v>545</v>
      </c>
      <c r="B546" s="64" t="s">
        <v>366</v>
      </c>
      <c r="C546" s="64" t="s">
        <v>1366</v>
      </c>
      <c r="D546" s="64" t="s">
        <v>1492</v>
      </c>
      <c r="E546" s="64">
        <v>2018</v>
      </c>
      <c r="F546" s="81">
        <v>1384872395</v>
      </c>
      <c r="G546" s="80">
        <v>1339947125</v>
      </c>
      <c r="H546" s="81">
        <v>23280609</v>
      </c>
      <c r="I546" s="64">
        <v>0</v>
      </c>
      <c r="J546" s="81">
        <v>0</v>
      </c>
      <c r="K546" s="81">
        <v>-29242068</v>
      </c>
      <c r="L546" s="81">
        <v>0</v>
      </c>
      <c r="M546" s="81">
        <v>1362222870</v>
      </c>
      <c r="N546" s="81">
        <v>22649525</v>
      </c>
      <c r="O546" s="81">
        <v>-10154854</v>
      </c>
      <c r="P546" s="81">
        <v>12494670</v>
      </c>
      <c r="Q546" s="81">
        <v>4343034</v>
      </c>
      <c r="R546" s="81">
        <v>8151636</v>
      </c>
      <c r="S546" s="81">
        <v>13570</v>
      </c>
      <c r="T546" s="81">
        <v>4960519</v>
      </c>
      <c r="U546" s="81">
        <v>-617485</v>
      </c>
    </row>
    <row r="547" spans="1:21" x14ac:dyDescent="0.3">
      <c r="A547" s="64">
        <v>546</v>
      </c>
      <c r="B547" s="64" t="s">
        <v>366</v>
      </c>
      <c r="C547" s="64" t="s">
        <v>1366</v>
      </c>
      <c r="D547" s="64" t="s">
        <v>1492</v>
      </c>
      <c r="E547" s="64">
        <v>2017</v>
      </c>
      <c r="F547" s="81">
        <v>1063354274</v>
      </c>
      <c r="G547" s="80">
        <v>991995450</v>
      </c>
      <c r="H547" s="81">
        <v>26468078</v>
      </c>
      <c r="I547" s="64">
        <v>0</v>
      </c>
      <c r="J547" s="81">
        <v>1515419</v>
      </c>
      <c r="K547" s="81">
        <v>-4143619</v>
      </c>
      <c r="L547" s="81">
        <v>9637225</v>
      </c>
      <c r="M547" s="81">
        <v>1048979931</v>
      </c>
      <c r="N547" s="81">
        <v>14374343</v>
      </c>
      <c r="O547" s="81">
        <v>-101554</v>
      </c>
      <c r="P547" s="81">
        <v>18668719</v>
      </c>
      <c r="Q547" s="81">
        <v>6060799</v>
      </c>
      <c r="R547" s="81">
        <v>12607921</v>
      </c>
      <c r="S547" s="81">
        <v>19093</v>
      </c>
      <c r="T547" s="81">
        <v>6060799</v>
      </c>
      <c r="U547" s="81">
        <v>0</v>
      </c>
    </row>
    <row r="548" spans="1:21" x14ac:dyDescent="0.3">
      <c r="A548" s="64">
        <v>547</v>
      </c>
      <c r="B548" s="64" t="s">
        <v>366</v>
      </c>
      <c r="C548" s="64" t="s">
        <v>1366</v>
      </c>
      <c r="D548" s="64" t="s">
        <v>1492</v>
      </c>
      <c r="E548" s="64">
        <v>2016</v>
      </c>
      <c r="F548" s="81">
        <v>848713711</v>
      </c>
      <c r="G548" s="80">
        <v>790341891</v>
      </c>
      <c r="H548" s="81">
        <v>27499531</v>
      </c>
      <c r="I548" s="64">
        <v>0</v>
      </c>
      <c r="J548" s="81">
        <v>1591228</v>
      </c>
      <c r="K548" s="81">
        <v>-3680576</v>
      </c>
      <c r="L548" s="81">
        <v>0</v>
      </c>
      <c r="M548" s="81">
        <v>840424285</v>
      </c>
      <c r="N548" s="81">
        <v>8289426</v>
      </c>
      <c r="O548" s="81">
        <v>1990508</v>
      </c>
      <c r="P548" s="81">
        <v>14643381</v>
      </c>
      <c r="Q548" s="81">
        <v>766714</v>
      </c>
      <c r="R548" s="81">
        <v>13876667</v>
      </c>
      <c r="S548" s="81">
        <v>36069</v>
      </c>
      <c r="T548" s="81">
        <v>766714</v>
      </c>
      <c r="U548" s="81">
        <v>0</v>
      </c>
    </row>
    <row r="549" spans="1:21" x14ac:dyDescent="0.3">
      <c r="A549" s="64">
        <v>548</v>
      </c>
      <c r="B549" s="64" t="s">
        <v>366</v>
      </c>
      <c r="C549" s="64" t="s">
        <v>1366</v>
      </c>
      <c r="D549" s="64" t="s">
        <v>1492</v>
      </c>
      <c r="E549" s="64">
        <v>2015</v>
      </c>
      <c r="F549" s="81">
        <v>755092567</v>
      </c>
      <c r="G549" s="80">
        <v>695205585</v>
      </c>
      <c r="H549" s="81">
        <v>26494849</v>
      </c>
      <c r="I549" s="64">
        <v>0</v>
      </c>
      <c r="J549" s="81">
        <v>2983904</v>
      </c>
      <c r="K549" s="81">
        <v>-4843168</v>
      </c>
      <c r="L549" s="81">
        <v>0</v>
      </c>
      <c r="M549" s="81">
        <v>744802660</v>
      </c>
      <c r="N549" s="81">
        <v>10289907</v>
      </c>
      <c r="O549" s="81">
        <v>927713</v>
      </c>
      <c r="P549" s="81">
        <v>11217620</v>
      </c>
      <c r="Q549" s="81">
        <v>0</v>
      </c>
      <c r="R549" s="81">
        <v>11217620</v>
      </c>
      <c r="S549" s="81">
        <v>35970</v>
      </c>
      <c r="T549" s="81">
        <v>0</v>
      </c>
      <c r="U549" s="81">
        <v>0</v>
      </c>
    </row>
    <row r="550" spans="1:21" x14ac:dyDescent="0.3">
      <c r="A550" s="64">
        <v>549</v>
      </c>
      <c r="B550" s="64" t="s">
        <v>366</v>
      </c>
      <c r="C550" s="64" t="s">
        <v>1366</v>
      </c>
      <c r="D550" s="64" t="s">
        <v>1492</v>
      </c>
      <c r="E550" s="64">
        <v>2014</v>
      </c>
      <c r="F550" s="81">
        <v>670072384</v>
      </c>
      <c r="G550" s="80">
        <v>580298045</v>
      </c>
      <c r="H550" s="81">
        <v>27940227</v>
      </c>
      <c r="I550" s="64">
        <v>0</v>
      </c>
      <c r="J550" s="81">
        <v>3490327</v>
      </c>
      <c r="K550" s="81">
        <v>-3553152</v>
      </c>
      <c r="L550" s="81">
        <v>0</v>
      </c>
      <c r="M550" s="81">
        <v>641541156</v>
      </c>
      <c r="N550" s="81">
        <v>28531229</v>
      </c>
      <c r="O550" s="81">
        <v>-9097618</v>
      </c>
      <c r="P550" s="81">
        <v>19433610</v>
      </c>
      <c r="Q550" s="81">
        <v>8227469</v>
      </c>
      <c r="R550" s="81">
        <v>11206142</v>
      </c>
      <c r="S550" s="81">
        <v>0</v>
      </c>
      <c r="T550" s="81">
        <v>8227469</v>
      </c>
      <c r="U550" s="81">
        <v>0</v>
      </c>
    </row>
    <row r="551" spans="1:21" x14ac:dyDescent="0.3">
      <c r="A551" s="64">
        <v>550</v>
      </c>
      <c r="B551" s="64" t="s">
        <v>366</v>
      </c>
      <c r="C551" s="64" t="s">
        <v>1366</v>
      </c>
      <c r="D551" s="64" t="s">
        <v>1492</v>
      </c>
      <c r="E551" s="64">
        <v>2013</v>
      </c>
      <c r="F551" s="81">
        <v>853126438</v>
      </c>
      <c r="G551" s="80">
        <v>767160961</v>
      </c>
      <c r="H551" s="81">
        <v>35173103</v>
      </c>
      <c r="I551" s="64">
        <v>0</v>
      </c>
      <c r="J551" s="81">
        <v>0</v>
      </c>
      <c r="K551" s="81">
        <v>-7058025</v>
      </c>
      <c r="L551" s="81">
        <v>0</v>
      </c>
      <c r="M551" s="81">
        <v>834583824</v>
      </c>
      <c r="N551" s="81">
        <v>18542614</v>
      </c>
      <c r="O551" s="81">
        <v>-3777879</v>
      </c>
      <c r="P551" s="81">
        <v>14764735</v>
      </c>
      <c r="Q551" s="81">
        <v>4634719</v>
      </c>
      <c r="R551" s="81">
        <v>11068521</v>
      </c>
      <c r="S551" s="81">
        <v>0</v>
      </c>
      <c r="T551" s="81">
        <v>265415</v>
      </c>
      <c r="U551" s="81">
        <v>4369304</v>
      </c>
    </row>
    <row r="552" spans="1:21" x14ac:dyDescent="0.3">
      <c r="A552" s="64">
        <v>551</v>
      </c>
      <c r="B552" s="64" t="s">
        <v>366</v>
      </c>
      <c r="C552" s="64" t="s">
        <v>117</v>
      </c>
      <c r="D552" s="64" t="s">
        <v>1188</v>
      </c>
      <c r="E552" s="64">
        <v>2023</v>
      </c>
      <c r="F552" s="81">
        <v>19373562</v>
      </c>
      <c r="G552" s="80">
        <v>18334534</v>
      </c>
      <c r="H552" s="81">
        <v>1021783</v>
      </c>
      <c r="I552" s="80">
        <v>55803</v>
      </c>
      <c r="J552" s="81">
        <v>30480</v>
      </c>
      <c r="K552" s="81">
        <v>-1298396</v>
      </c>
      <c r="L552" s="81">
        <v>-15649</v>
      </c>
      <c r="M552" s="81">
        <v>18146654</v>
      </c>
      <c r="N552" s="81">
        <v>1226908</v>
      </c>
      <c r="O552" s="81">
        <v>45600</v>
      </c>
      <c r="P552" s="81">
        <v>1277308</v>
      </c>
      <c r="Q552" s="81">
        <v>217300</v>
      </c>
      <c r="R552" s="81">
        <v>1026461</v>
      </c>
      <c r="S552" s="81">
        <v>7545</v>
      </c>
      <c r="T552" s="81">
        <v>219006</v>
      </c>
      <c r="U552" s="81">
        <v>-1706</v>
      </c>
    </row>
    <row r="553" spans="1:21" x14ac:dyDescent="0.3">
      <c r="A553" s="64">
        <v>552</v>
      </c>
      <c r="B553" s="64" t="s">
        <v>366</v>
      </c>
      <c r="C553" s="64" t="s">
        <v>117</v>
      </c>
      <c r="D553" s="64" t="s">
        <v>1188</v>
      </c>
      <c r="E553" s="64">
        <v>2022</v>
      </c>
      <c r="F553" s="81">
        <v>16366414</v>
      </c>
      <c r="G553" s="80">
        <v>15352536</v>
      </c>
      <c r="H553" s="81">
        <v>880559</v>
      </c>
      <c r="I553" s="80">
        <v>46655</v>
      </c>
      <c r="J553" s="81">
        <v>26514</v>
      </c>
      <c r="K553" s="81">
        <v>-1036475</v>
      </c>
      <c r="L553" s="81">
        <v>-5265</v>
      </c>
      <c r="M553" s="81">
        <v>15270712</v>
      </c>
      <c r="N553" s="81">
        <v>1095702</v>
      </c>
      <c r="O553" s="81">
        <v>117245</v>
      </c>
      <c r="P553" s="81">
        <v>1275924</v>
      </c>
      <c r="Q553" s="81">
        <v>225265</v>
      </c>
      <c r="R553" s="81">
        <v>989420</v>
      </c>
      <c r="S553" s="81">
        <v>0</v>
      </c>
      <c r="T553" s="81">
        <v>161524</v>
      </c>
      <c r="U553" s="81">
        <v>63741</v>
      </c>
    </row>
    <row r="554" spans="1:21" x14ac:dyDescent="0.3">
      <c r="A554" s="64">
        <v>553</v>
      </c>
      <c r="B554" s="64" t="s">
        <v>366</v>
      </c>
      <c r="C554" s="64" t="s">
        <v>117</v>
      </c>
      <c r="D554" s="64" t="s">
        <v>1188</v>
      </c>
      <c r="E554" s="64">
        <v>2021</v>
      </c>
      <c r="F554" s="81">
        <v>14259988</v>
      </c>
      <c r="G554" s="80">
        <v>13392533</v>
      </c>
      <c r="H554" s="81">
        <v>776537</v>
      </c>
      <c r="I554" s="80">
        <v>45541</v>
      </c>
      <c r="J554" s="81">
        <v>25385</v>
      </c>
      <c r="K554" s="81">
        <v>-735590</v>
      </c>
      <c r="L554" s="81">
        <v>-9081</v>
      </c>
      <c r="M554" s="81">
        <v>13495403</v>
      </c>
      <c r="N554" s="81">
        <v>764586</v>
      </c>
      <c r="O554" s="81">
        <v>192997</v>
      </c>
      <c r="P554" s="81">
        <v>969412</v>
      </c>
      <c r="Q554" s="81">
        <v>218705</v>
      </c>
      <c r="R554" s="81">
        <v>674603</v>
      </c>
      <c r="S554" s="81">
        <v>0</v>
      </c>
      <c r="T554" s="81">
        <v>329426</v>
      </c>
      <c r="U554" s="81">
        <v>-110721</v>
      </c>
    </row>
    <row r="555" spans="1:21" x14ac:dyDescent="0.3">
      <c r="A555" s="64">
        <v>554</v>
      </c>
      <c r="B555" s="64" t="s">
        <v>366</v>
      </c>
      <c r="C555" s="64" t="s">
        <v>117</v>
      </c>
      <c r="D555" s="64" t="s">
        <v>1188</v>
      </c>
      <c r="E555" s="64">
        <v>2020</v>
      </c>
      <c r="F555" s="81">
        <v>20179914</v>
      </c>
      <c r="G555" s="80">
        <v>19401748</v>
      </c>
      <c r="H555" s="81">
        <v>881237</v>
      </c>
      <c r="I555" s="80">
        <v>56069</v>
      </c>
      <c r="J555" s="81">
        <v>34925</v>
      </c>
      <c r="K555" s="81">
        <v>-503496</v>
      </c>
      <c r="L555" s="81">
        <v>-14382</v>
      </c>
      <c r="M555" s="81">
        <v>19855787</v>
      </c>
      <c r="N555" s="81">
        <v>324127</v>
      </c>
      <c r="O555" s="81">
        <v>692131</v>
      </c>
      <c r="P555" s="81">
        <v>1024532</v>
      </c>
      <c r="Q555" s="81">
        <v>314633</v>
      </c>
      <c r="R555" s="81">
        <v>623996</v>
      </c>
      <c r="S555" s="81">
        <v>0</v>
      </c>
      <c r="T555" s="81">
        <v>140634</v>
      </c>
      <c r="U555" s="81">
        <v>173999</v>
      </c>
    </row>
    <row r="556" spans="1:21" x14ac:dyDescent="0.3">
      <c r="A556" s="64">
        <v>555</v>
      </c>
      <c r="B556" s="64" t="s">
        <v>366</v>
      </c>
      <c r="C556" s="64" t="s">
        <v>117</v>
      </c>
      <c r="D556" s="64" t="s">
        <v>1188</v>
      </c>
      <c r="E556" s="64">
        <v>2019</v>
      </c>
      <c r="F556" s="81">
        <v>16788870</v>
      </c>
      <c r="G556" s="80">
        <v>15577629</v>
      </c>
      <c r="H556" s="81">
        <v>798392</v>
      </c>
      <c r="I556" s="80">
        <v>56498</v>
      </c>
      <c r="J556" s="81">
        <v>38090</v>
      </c>
      <c r="K556" s="81">
        <v>-865181</v>
      </c>
      <c r="L556" s="81">
        <v>242627</v>
      </c>
      <c r="M556" s="81">
        <v>15825337</v>
      </c>
      <c r="N556" s="81">
        <v>963533</v>
      </c>
      <c r="O556" s="81">
        <v>367103</v>
      </c>
      <c r="P556" s="81">
        <v>1335644</v>
      </c>
      <c r="Q556" s="81">
        <v>340024</v>
      </c>
      <c r="R556" s="81">
        <v>1032809</v>
      </c>
      <c r="S556" s="81">
        <v>0</v>
      </c>
      <c r="T556" s="81">
        <v>360538</v>
      </c>
      <c r="U556" s="81">
        <v>-20514</v>
      </c>
    </row>
    <row r="557" spans="1:21" x14ac:dyDescent="0.3">
      <c r="A557" s="64">
        <v>556</v>
      </c>
      <c r="B557" s="64" t="s">
        <v>366</v>
      </c>
      <c r="C557" s="64" t="s">
        <v>117</v>
      </c>
      <c r="D557" s="64" t="s">
        <v>1188</v>
      </c>
      <c r="E557" s="64">
        <v>2018</v>
      </c>
      <c r="F557" s="81">
        <v>14638124</v>
      </c>
      <c r="G557" s="80">
        <v>13519382</v>
      </c>
      <c r="H557" s="81">
        <v>707316</v>
      </c>
      <c r="I557" s="80">
        <v>0</v>
      </c>
      <c r="J557" s="81">
        <v>38741</v>
      </c>
      <c r="K557" s="81">
        <v>-1168772</v>
      </c>
      <c r="L557" s="81">
        <v>622222</v>
      </c>
      <c r="M557" s="81">
        <v>13725391</v>
      </c>
      <c r="N557" s="81">
        <v>912733</v>
      </c>
      <c r="O557" s="81">
        <v>61367</v>
      </c>
      <c r="P557" s="81">
        <v>976334</v>
      </c>
      <c r="Q557" s="81">
        <v>403217</v>
      </c>
      <c r="R557" s="81">
        <v>1047286</v>
      </c>
      <c r="S557" s="81">
        <v>0</v>
      </c>
      <c r="T557" s="81">
        <v>208978</v>
      </c>
      <c r="U557" s="81">
        <v>194239</v>
      </c>
    </row>
    <row r="558" spans="1:21" x14ac:dyDescent="0.3">
      <c r="A558" s="64">
        <v>557</v>
      </c>
      <c r="B558" s="64" t="s">
        <v>366</v>
      </c>
      <c r="C558" s="64" t="s">
        <v>117</v>
      </c>
      <c r="D558" s="64" t="s">
        <v>1188</v>
      </c>
      <c r="E558" s="64">
        <v>2017</v>
      </c>
      <c r="F558" s="81">
        <v>16920712</v>
      </c>
      <c r="G558" s="80">
        <v>15840839</v>
      </c>
      <c r="H558" s="81">
        <v>758123</v>
      </c>
      <c r="I558" s="80">
        <v>0</v>
      </c>
      <c r="J558" s="81">
        <v>35113</v>
      </c>
      <c r="K558" s="81">
        <v>-712335</v>
      </c>
      <c r="L558" s="81">
        <v>0</v>
      </c>
      <c r="M558" s="81">
        <v>15962648</v>
      </c>
      <c r="N558" s="81">
        <v>958064</v>
      </c>
      <c r="O558" s="81">
        <v>333730</v>
      </c>
      <c r="P558" s="81">
        <v>1299713</v>
      </c>
      <c r="Q558" s="81">
        <v>265877</v>
      </c>
      <c r="R558" s="81">
        <v>1006897</v>
      </c>
      <c r="S558" s="81">
        <v>0</v>
      </c>
      <c r="T558" s="81">
        <v>618385</v>
      </c>
      <c r="U558" s="81">
        <v>-352508</v>
      </c>
    </row>
    <row r="559" spans="1:21" x14ac:dyDescent="0.3">
      <c r="A559" s="64">
        <v>558</v>
      </c>
      <c r="B559" s="64" t="s">
        <v>366</v>
      </c>
      <c r="C559" s="64" t="s">
        <v>117</v>
      </c>
      <c r="D559" s="64" t="s">
        <v>1188</v>
      </c>
      <c r="E559" s="64">
        <v>2016</v>
      </c>
      <c r="F559" s="81">
        <v>18682081</v>
      </c>
      <c r="G559" s="80">
        <v>17899328</v>
      </c>
      <c r="H559" s="81">
        <v>594900</v>
      </c>
      <c r="I559" s="80">
        <v>0</v>
      </c>
      <c r="J559" s="81">
        <v>37292</v>
      </c>
      <c r="K559" s="81">
        <v>-875482</v>
      </c>
      <c r="L559" s="81">
        <v>-36160</v>
      </c>
      <c r="M559" s="81">
        <v>17681526</v>
      </c>
      <c r="N559" s="81">
        <v>1000554</v>
      </c>
      <c r="O559" s="81">
        <v>254124</v>
      </c>
      <c r="P559" s="81">
        <v>1256136</v>
      </c>
      <c r="Q559" s="81">
        <v>346392</v>
      </c>
      <c r="R559" s="81">
        <v>1038743</v>
      </c>
      <c r="S559" s="81">
        <v>14663</v>
      </c>
      <c r="T559" s="81">
        <v>157990</v>
      </c>
      <c r="U559" s="81">
        <v>188402</v>
      </c>
    </row>
    <row r="560" spans="1:21" x14ac:dyDescent="0.3">
      <c r="A560" s="64">
        <v>559</v>
      </c>
      <c r="B560" s="64" t="s">
        <v>366</v>
      </c>
      <c r="C560" s="64" t="s">
        <v>117</v>
      </c>
      <c r="D560" s="64" t="s">
        <v>1188</v>
      </c>
      <c r="E560" s="64">
        <v>2015</v>
      </c>
      <c r="F560" s="81">
        <v>23356898</v>
      </c>
      <c r="G560" s="80">
        <v>21181967</v>
      </c>
      <c r="H560" s="81">
        <v>951450</v>
      </c>
      <c r="I560" s="80">
        <v>0</v>
      </c>
      <c r="J560" s="81">
        <v>43590</v>
      </c>
      <c r="K560" s="81">
        <v>-826490</v>
      </c>
      <c r="L560" s="81">
        <v>-11631</v>
      </c>
      <c r="M560" s="81">
        <v>21412326</v>
      </c>
      <c r="N560" s="81">
        <v>1944572</v>
      </c>
      <c r="O560" s="81">
        <v>63649</v>
      </c>
      <c r="P560" s="81">
        <v>2015080</v>
      </c>
      <c r="Q560" s="81">
        <v>521541</v>
      </c>
      <c r="R560" s="81">
        <v>1517395</v>
      </c>
      <c r="S560" s="81">
        <v>11823</v>
      </c>
      <c r="T560" s="81">
        <v>350425</v>
      </c>
      <c r="U560" s="81">
        <v>171116</v>
      </c>
    </row>
    <row r="561" spans="1:21" x14ac:dyDescent="0.3">
      <c r="A561" s="64">
        <v>560</v>
      </c>
      <c r="B561" s="64" t="s">
        <v>366</v>
      </c>
      <c r="C561" s="64" t="s">
        <v>117</v>
      </c>
      <c r="D561" s="64" t="s">
        <v>1188</v>
      </c>
      <c r="E561" s="64">
        <v>2014</v>
      </c>
      <c r="F561" s="81">
        <v>31704046</v>
      </c>
      <c r="G561" s="80">
        <v>29109645</v>
      </c>
      <c r="H561" s="81">
        <v>790997</v>
      </c>
      <c r="I561" s="80">
        <v>0</v>
      </c>
      <c r="J561" s="81">
        <v>34018</v>
      </c>
      <c r="K561" s="81">
        <v>-141976</v>
      </c>
      <c r="L561" s="81">
        <v>-21643</v>
      </c>
      <c r="M561" s="81">
        <v>29888220</v>
      </c>
      <c r="N561" s="81">
        <v>1815826</v>
      </c>
      <c r="O561" s="81">
        <v>175101</v>
      </c>
      <c r="P561" s="81">
        <v>2543990</v>
      </c>
      <c r="Q561" s="81">
        <v>552799</v>
      </c>
      <c r="R561" s="81">
        <v>1974764</v>
      </c>
      <c r="S561" s="81">
        <v>0</v>
      </c>
      <c r="T561" s="81">
        <v>451143</v>
      </c>
      <c r="U561" s="81">
        <v>101655</v>
      </c>
    </row>
    <row r="562" spans="1:21" x14ac:dyDescent="0.3">
      <c r="A562" s="64">
        <v>561</v>
      </c>
      <c r="B562" s="64" t="s">
        <v>366</v>
      </c>
      <c r="C562" s="64" t="s">
        <v>117</v>
      </c>
      <c r="D562" s="64" t="s">
        <v>1188</v>
      </c>
      <c r="E562" s="64">
        <v>2013</v>
      </c>
      <c r="F562" s="81">
        <v>25418519</v>
      </c>
      <c r="G562" s="80">
        <v>22749774</v>
      </c>
      <c r="H562" s="81">
        <v>748452</v>
      </c>
      <c r="I562" s="80">
        <v>0</v>
      </c>
      <c r="J562" s="81">
        <v>0</v>
      </c>
      <c r="K562" s="81">
        <v>-173852</v>
      </c>
      <c r="L562" s="81">
        <v>2834</v>
      </c>
      <c r="M562" s="81">
        <v>23518236</v>
      </c>
      <c r="N562" s="81">
        <v>1900283</v>
      </c>
      <c r="O562" s="81">
        <v>48337</v>
      </c>
      <c r="P562" s="81">
        <v>2268540</v>
      </c>
      <c r="Q562" s="81">
        <v>568873</v>
      </c>
      <c r="R562" s="81">
        <v>1575589</v>
      </c>
      <c r="S562" s="81">
        <v>6077</v>
      </c>
      <c r="T562" s="81">
        <v>527436</v>
      </c>
      <c r="U562" s="81">
        <v>41437</v>
      </c>
    </row>
    <row r="563" spans="1:21" x14ac:dyDescent="0.3">
      <c r="A563" s="64">
        <v>562</v>
      </c>
      <c r="B563" s="64" t="s">
        <v>366</v>
      </c>
      <c r="C563" s="64" t="s">
        <v>277</v>
      </c>
      <c r="D563" s="64" t="s">
        <v>1189</v>
      </c>
      <c r="E563" s="64">
        <v>2023</v>
      </c>
      <c r="F563" s="81">
        <v>185105</v>
      </c>
      <c r="G563" s="80">
        <v>153601</v>
      </c>
      <c r="H563" s="81">
        <v>17772</v>
      </c>
      <c r="I563" s="64">
        <v>0</v>
      </c>
      <c r="J563" s="81">
        <v>775</v>
      </c>
      <c r="K563" s="81">
        <v>-108</v>
      </c>
      <c r="L563" s="81">
        <v>0</v>
      </c>
      <c r="M563" s="81">
        <v>174880</v>
      </c>
      <c r="N563" s="81">
        <v>10224</v>
      </c>
      <c r="O563" s="81">
        <v>432</v>
      </c>
      <c r="P563" s="81">
        <v>10702</v>
      </c>
      <c r="Q563" s="81">
        <v>1079</v>
      </c>
      <c r="R563" s="81">
        <v>9623</v>
      </c>
      <c r="S563" s="81">
        <v>0</v>
      </c>
      <c r="T563" s="81">
        <v>1079</v>
      </c>
      <c r="U563" s="81">
        <v>0</v>
      </c>
    </row>
    <row r="564" spans="1:21" x14ac:dyDescent="0.3">
      <c r="A564" s="64">
        <v>563</v>
      </c>
      <c r="B564" s="64" t="s">
        <v>366</v>
      </c>
      <c r="C564" s="64" t="s">
        <v>277</v>
      </c>
      <c r="D564" s="64" t="s">
        <v>1189</v>
      </c>
      <c r="E564" s="64">
        <v>2022</v>
      </c>
      <c r="F564" s="81">
        <v>161196</v>
      </c>
      <c r="G564" s="80">
        <v>135477</v>
      </c>
      <c r="H564" s="81">
        <v>14461</v>
      </c>
      <c r="I564" s="64">
        <v>0</v>
      </c>
      <c r="J564" s="81">
        <v>707</v>
      </c>
      <c r="K564" s="81">
        <v>-133</v>
      </c>
      <c r="L564" s="81">
        <v>0</v>
      </c>
      <c r="M564" s="81">
        <v>151924</v>
      </c>
      <c r="N564" s="81">
        <v>9272</v>
      </c>
      <c r="O564" s="81">
        <v>503</v>
      </c>
      <c r="P564" s="81">
        <v>9775</v>
      </c>
      <c r="Q564" s="81">
        <v>983</v>
      </c>
      <c r="R564" s="81">
        <v>8792</v>
      </c>
      <c r="S564" s="81">
        <v>0</v>
      </c>
      <c r="T564" s="81">
        <v>983</v>
      </c>
      <c r="U564" s="81">
        <v>0</v>
      </c>
    </row>
    <row r="565" spans="1:21" x14ac:dyDescent="0.3">
      <c r="A565" s="64">
        <v>564</v>
      </c>
      <c r="B565" s="64" t="s">
        <v>366</v>
      </c>
      <c r="C565" s="64" t="s">
        <v>277</v>
      </c>
      <c r="D565" s="64" t="s">
        <v>1189</v>
      </c>
      <c r="E565" s="64">
        <v>2021</v>
      </c>
      <c r="F565" s="81">
        <v>137037</v>
      </c>
      <c r="G565" s="80">
        <v>115870</v>
      </c>
      <c r="H565" s="81">
        <v>13283</v>
      </c>
      <c r="I565" s="64">
        <v>0</v>
      </c>
      <c r="J565" s="81">
        <v>243</v>
      </c>
      <c r="K565" s="81">
        <v>-23</v>
      </c>
      <c r="L565" s="81">
        <v>0</v>
      </c>
      <c r="M565" s="81">
        <v>131047</v>
      </c>
      <c r="N565" s="81">
        <v>5990</v>
      </c>
      <c r="O565" s="81">
        <v>530</v>
      </c>
      <c r="P565" s="81">
        <v>6520</v>
      </c>
      <c r="Q565" s="81">
        <v>701</v>
      </c>
      <c r="R565" s="81">
        <v>5819</v>
      </c>
      <c r="S565" s="81">
        <v>125</v>
      </c>
      <c r="T565" s="81">
        <v>701</v>
      </c>
      <c r="U565" s="81">
        <v>0</v>
      </c>
    </row>
    <row r="566" spans="1:21" x14ac:dyDescent="0.3">
      <c r="A566" s="64">
        <v>565</v>
      </c>
      <c r="B566" s="64" t="s">
        <v>366</v>
      </c>
      <c r="C566" s="64" t="s">
        <v>277</v>
      </c>
      <c r="D566" s="64" t="s">
        <v>1189</v>
      </c>
      <c r="E566" s="64">
        <v>2020</v>
      </c>
      <c r="F566" s="81">
        <v>111445</v>
      </c>
      <c r="G566" s="80">
        <v>93742</v>
      </c>
      <c r="H566" s="81">
        <v>10768</v>
      </c>
      <c r="I566" s="64">
        <v>0</v>
      </c>
      <c r="J566" s="81">
        <v>687</v>
      </c>
      <c r="K566" s="81">
        <v>-94</v>
      </c>
      <c r="L566" s="81">
        <v>0</v>
      </c>
      <c r="M566" s="81">
        <v>107543</v>
      </c>
      <c r="N566" s="81">
        <v>3902</v>
      </c>
      <c r="O566" s="81">
        <v>315</v>
      </c>
      <c r="P566" s="81">
        <v>4220</v>
      </c>
      <c r="Q566" s="81">
        <v>301</v>
      </c>
      <c r="R566" s="81">
        <v>3919</v>
      </c>
      <c r="S566" s="81">
        <v>0</v>
      </c>
      <c r="T566" s="81">
        <v>301</v>
      </c>
      <c r="U566" s="81">
        <v>0</v>
      </c>
    </row>
    <row r="567" spans="1:21" x14ac:dyDescent="0.3">
      <c r="A567" s="64">
        <v>566</v>
      </c>
      <c r="B567" s="64" t="s">
        <v>366</v>
      </c>
      <c r="C567" s="64" t="s">
        <v>277</v>
      </c>
      <c r="D567" s="64" t="s">
        <v>1189</v>
      </c>
      <c r="E567" s="64">
        <v>2019</v>
      </c>
      <c r="F567" s="81">
        <v>107607</v>
      </c>
      <c r="G567" s="80">
        <v>90002</v>
      </c>
      <c r="H567" s="81">
        <v>11389</v>
      </c>
      <c r="I567" s="64">
        <v>0</v>
      </c>
      <c r="J567" s="81">
        <v>731</v>
      </c>
      <c r="K567" s="81">
        <v>-4</v>
      </c>
      <c r="L567" s="81">
        <v>80</v>
      </c>
      <c r="M567" s="81">
        <v>104206</v>
      </c>
      <c r="N567" s="81">
        <v>3401</v>
      </c>
      <c r="O567" s="81">
        <v>565</v>
      </c>
      <c r="P567" s="81">
        <v>3967</v>
      </c>
      <c r="Q567" s="81">
        <v>471</v>
      </c>
      <c r="R567" s="81">
        <v>3496</v>
      </c>
      <c r="S567" s="81">
        <v>0</v>
      </c>
      <c r="T567" s="81">
        <v>471</v>
      </c>
      <c r="U567" s="81">
        <v>0</v>
      </c>
    </row>
    <row r="568" spans="1:21" x14ac:dyDescent="0.3">
      <c r="A568" s="64">
        <v>567</v>
      </c>
      <c r="B568" s="64" t="s">
        <v>366</v>
      </c>
      <c r="C568" s="64" t="s">
        <v>277</v>
      </c>
      <c r="D568" s="64" t="s">
        <v>1189</v>
      </c>
      <c r="E568" s="64">
        <v>2018</v>
      </c>
      <c r="F568" s="81">
        <v>94971</v>
      </c>
      <c r="G568" s="80">
        <v>78904</v>
      </c>
      <c r="H568" s="81">
        <v>10536</v>
      </c>
      <c r="I568" s="64">
        <v>0</v>
      </c>
      <c r="J568" s="81">
        <v>621</v>
      </c>
      <c r="K568" s="81">
        <v>-4</v>
      </c>
      <c r="L568" s="81">
        <v>0</v>
      </c>
      <c r="M568" s="81">
        <v>91870</v>
      </c>
      <c r="N568" s="81">
        <v>3101</v>
      </c>
      <c r="O568" s="81">
        <v>596</v>
      </c>
      <c r="P568" s="81">
        <v>3742</v>
      </c>
      <c r="Q568" s="81">
        <v>567</v>
      </c>
      <c r="R568" s="81">
        <v>3175</v>
      </c>
      <c r="S568" s="81">
        <v>0</v>
      </c>
      <c r="T568" s="81">
        <v>567</v>
      </c>
      <c r="U568" s="81">
        <v>0</v>
      </c>
    </row>
    <row r="569" spans="1:21" x14ac:dyDescent="0.3">
      <c r="A569" s="64">
        <v>568</v>
      </c>
      <c r="B569" s="64" t="s">
        <v>366</v>
      </c>
      <c r="C569" s="64" t="s">
        <v>277</v>
      </c>
      <c r="D569" s="64" t="s">
        <v>1189</v>
      </c>
      <c r="E569" s="64">
        <v>2017</v>
      </c>
      <c r="F569" s="81">
        <v>79278</v>
      </c>
      <c r="G569" s="80">
        <v>65619</v>
      </c>
      <c r="H569" s="81">
        <v>10072</v>
      </c>
      <c r="I569" s="64">
        <v>0</v>
      </c>
      <c r="J569" s="81">
        <v>110</v>
      </c>
      <c r="K569" s="81">
        <v>-4</v>
      </c>
      <c r="L569" s="81">
        <v>0</v>
      </c>
      <c r="M569" s="81">
        <v>76746</v>
      </c>
      <c r="N569" s="81">
        <v>2532</v>
      </c>
      <c r="O569" s="81">
        <v>817</v>
      </c>
      <c r="P569" s="81">
        <v>3413</v>
      </c>
      <c r="Q569" s="81">
        <v>411</v>
      </c>
      <c r="R569" s="81">
        <v>3002</v>
      </c>
      <c r="S569" s="81">
        <v>0</v>
      </c>
      <c r="T569" s="81">
        <v>411</v>
      </c>
      <c r="U569" s="81">
        <v>0</v>
      </c>
    </row>
    <row r="570" spans="1:21" x14ac:dyDescent="0.3">
      <c r="A570" s="64">
        <v>569</v>
      </c>
      <c r="B570" s="64" t="s">
        <v>366</v>
      </c>
      <c r="C570" s="64" t="s">
        <v>277</v>
      </c>
      <c r="D570" s="64" t="s">
        <v>1189</v>
      </c>
      <c r="E570" s="64">
        <v>2016</v>
      </c>
      <c r="F570" s="81">
        <v>77557</v>
      </c>
      <c r="G570" s="80">
        <v>63630</v>
      </c>
      <c r="H570" s="81">
        <v>9467</v>
      </c>
      <c r="I570" s="64">
        <v>0</v>
      </c>
      <c r="J570" s="81">
        <v>537</v>
      </c>
      <c r="K570" s="81">
        <v>-3</v>
      </c>
      <c r="L570" s="81">
        <v>129</v>
      </c>
      <c r="M570" s="81">
        <v>74626</v>
      </c>
      <c r="N570" s="81">
        <v>2931</v>
      </c>
      <c r="O570" s="81">
        <v>401</v>
      </c>
      <c r="P570" s="81">
        <v>3332</v>
      </c>
      <c r="Q570" s="81">
        <v>695</v>
      </c>
      <c r="R570" s="81">
        <v>2637</v>
      </c>
      <c r="S570" s="81">
        <v>0</v>
      </c>
      <c r="T570" s="81">
        <v>695</v>
      </c>
      <c r="U570" s="81">
        <v>0</v>
      </c>
    </row>
    <row r="571" spans="1:21" x14ac:dyDescent="0.3">
      <c r="A571" s="64">
        <v>570</v>
      </c>
      <c r="B571" s="64" t="s">
        <v>366</v>
      </c>
      <c r="C571" s="64" t="s">
        <v>277</v>
      </c>
      <c r="D571" s="64" t="s">
        <v>1189</v>
      </c>
      <c r="E571" s="64">
        <v>2015</v>
      </c>
      <c r="F571" s="81">
        <v>67473</v>
      </c>
      <c r="G571" s="80">
        <v>55093</v>
      </c>
      <c r="H571" s="81">
        <v>8408</v>
      </c>
      <c r="I571" s="64">
        <v>0</v>
      </c>
      <c r="J571" s="81">
        <v>484</v>
      </c>
      <c r="K571" s="81">
        <v>-4</v>
      </c>
      <c r="L571" s="81">
        <v>4</v>
      </c>
      <c r="M571" s="81">
        <v>64652</v>
      </c>
      <c r="N571" s="81">
        <v>2821</v>
      </c>
      <c r="O571" s="81">
        <v>234</v>
      </c>
      <c r="P571" s="81">
        <v>3055</v>
      </c>
      <c r="Q571" s="81">
        <v>410</v>
      </c>
      <c r="R571" s="81">
        <v>2645</v>
      </c>
      <c r="S571" s="81">
        <v>21</v>
      </c>
      <c r="T571" s="81">
        <v>410</v>
      </c>
      <c r="U571" s="81">
        <v>0</v>
      </c>
    </row>
    <row r="572" spans="1:21" x14ac:dyDescent="0.3">
      <c r="A572" s="64">
        <v>571</v>
      </c>
      <c r="B572" s="64" t="s">
        <v>366</v>
      </c>
      <c r="C572" s="64" t="s">
        <v>277</v>
      </c>
      <c r="D572" s="64" t="s">
        <v>1189</v>
      </c>
      <c r="E572" s="64">
        <v>2014</v>
      </c>
      <c r="F572" s="81">
        <v>61563</v>
      </c>
      <c r="G572" s="80">
        <v>47486</v>
      </c>
      <c r="H572" s="81">
        <v>10263</v>
      </c>
      <c r="I572" s="64">
        <v>0</v>
      </c>
      <c r="J572" s="81">
        <v>499</v>
      </c>
      <c r="K572" s="81">
        <v>-62</v>
      </c>
      <c r="L572" s="81">
        <v>0</v>
      </c>
      <c r="M572" s="81">
        <v>58845</v>
      </c>
      <c r="N572" s="81">
        <v>2718</v>
      </c>
      <c r="O572" s="81">
        <v>230</v>
      </c>
      <c r="P572" s="81">
        <v>2948</v>
      </c>
      <c r="Q572" s="81">
        <v>343</v>
      </c>
      <c r="R572" s="81">
        <v>2605</v>
      </c>
      <c r="S572" s="81">
        <v>21</v>
      </c>
      <c r="T572" s="81">
        <v>343</v>
      </c>
      <c r="U572" s="81">
        <v>0</v>
      </c>
    </row>
    <row r="573" spans="1:21" x14ac:dyDescent="0.3">
      <c r="A573" s="64">
        <v>572</v>
      </c>
      <c r="B573" s="64" t="s">
        <v>366</v>
      </c>
      <c r="C573" s="64" t="s">
        <v>277</v>
      </c>
      <c r="D573" s="64" t="s">
        <v>1189</v>
      </c>
      <c r="E573" s="64">
        <v>2013</v>
      </c>
      <c r="F573" s="81">
        <v>63907</v>
      </c>
      <c r="G573" s="80">
        <v>48262</v>
      </c>
      <c r="H573" s="81">
        <v>11780</v>
      </c>
      <c r="I573" s="64">
        <v>0</v>
      </c>
      <c r="J573" s="81">
        <v>0</v>
      </c>
      <c r="K573" s="81">
        <v>-11</v>
      </c>
      <c r="L573" s="81">
        <v>0</v>
      </c>
      <c r="M573" s="81">
        <v>61021</v>
      </c>
      <c r="N573" s="81">
        <v>2886</v>
      </c>
      <c r="O573" s="81">
        <v>426</v>
      </c>
      <c r="P573" s="81">
        <v>3312</v>
      </c>
      <c r="Q573" s="81">
        <v>407</v>
      </c>
      <c r="R573" s="81">
        <v>2905</v>
      </c>
      <c r="S573" s="81">
        <v>0</v>
      </c>
      <c r="T573" s="81">
        <v>407</v>
      </c>
      <c r="U573" s="81">
        <v>0</v>
      </c>
    </row>
    <row r="574" spans="1:21" x14ac:dyDescent="0.3">
      <c r="A574" s="64">
        <v>573</v>
      </c>
      <c r="B574" s="64" t="s">
        <v>366</v>
      </c>
      <c r="C574" s="64" t="s">
        <v>268</v>
      </c>
      <c r="D574" s="64" t="s">
        <v>1190</v>
      </c>
      <c r="E574" s="64">
        <v>2023</v>
      </c>
      <c r="F574" s="81">
        <v>80412</v>
      </c>
      <c r="G574" s="80">
        <v>72857</v>
      </c>
      <c r="H574" s="81">
        <v>5545</v>
      </c>
      <c r="I574" s="64">
        <v>0</v>
      </c>
      <c r="J574" s="81">
        <v>33</v>
      </c>
      <c r="K574" s="81">
        <v>-72</v>
      </c>
      <c r="L574" s="81">
        <v>0</v>
      </c>
      <c r="M574" s="81">
        <v>78493</v>
      </c>
      <c r="N574" s="81">
        <v>1919</v>
      </c>
      <c r="O574" s="81">
        <v>605</v>
      </c>
      <c r="P574" s="81">
        <v>2523</v>
      </c>
      <c r="Q574" s="81">
        <v>698</v>
      </c>
      <c r="R574" s="81">
        <v>1826</v>
      </c>
      <c r="S574" s="81">
        <v>1</v>
      </c>
      <c r="T574" s="81">
        <v>698</v>
      </c>
      <c r="U574" s="81">
        <v>0</v>
      </c>
    </row>
    <row r="575" spans="1:21" x14ac:dyDescent="0.3">
      <c r="A575" s="64">
        <v>574</v>
      </c>
      <c r="B575" s="64" t="s">
        <v>366</v>
      </c>
      <c r="C575" s="64" t="s">
        <v>268</v>
      </c>
      <c r="D575" s="64" t="s">
        <v>1190</v>
      </c>
      <c r="E575" s="64">
        <v>2022</v>
      </c>
      <c r="F575" s="81">
        <v>89985</v>
      </c>
      <c r="G575" s="80">
        <v>83090</v>
      </c>
      <c r="H575" s="81">
        <v>5590</v>
      </c>
      <c r="I575" s="64">
        <v>0</v>
      </c>
      <c r="J575" s="81">
        <v>45</v>
      </c>
      <c r="K575" s="81">
        <v>-44</v>
      </c>
      <c r="L575" s="81">
        <v>0</v>
      </c>
      <c r="M575" s="81">
        <v>89067</v>
      </c>
      <c r="N575" s="81">
        <v>918</v>
      </c>
      <c r="O575" s="81">
        <v>986</v>
      </c>
      <c r="P575" s="81">
        <v>2421</v>
      </c>
      <c r="Q575" s="81">
        <v>214</v>
      </c>
      <c r="R575" s="81">
        <v>2207</v>
      </c>
      <c r="S575" s="81">
        <v>1</v>
      </c>
      <c r="T575" s="81">
        <v>214</v>
      </c>
      <c r="U575" s="81">
        <v>0</v>
      </c>
    </row>
    <row r="576" spans="1:21" x14ac:dyDescent="0.3">
      <c r="A576" s="64">
        <v>575</v>
      </c>
      <c r="B576" s="64" t="s">
        <v>366</v>
      </c>
      <c r="C576" s="64" t="s">
        <v>268</v>
      </c>
      <c r="D576" s="64" t="s">
        <v>1190</v>
      </c>
      <c r="E576" s="64">
        <v>2021</v>
      </c>
      <c r="F576" s="81">
        <v>138845</v>
      </c>
      <c r="G576" s="80">
        <v>129667</v>
      </c>
      <c r="H576" s="81">
        <v>7367</v>
      </c>
      <c r="I576" s="64">
        <v>0</v>
      </c>
      <c r="J576" s="81">
        <v>69</v>
      </c>
      <c r="K576" s="81">
        <v>-193</v>
      </c>
      <c r="L576" s="81">
        <v>0</v>
      </c>
      <c r="M576" s="81">
        <v>137320</v>
      </c>
      <c r="N576" s="81">
        <v>1525</v>
      </c>
      <c r="O576" s="81">
        <v>3285</v>
      </c>
      <c r="P576" s="81">
        <v>5083</v>
      </c>
      <c r="Q576" s="81">
        <v>802</v>
      </c>
      <c r="R576" s="81">
        <v>4281</v>
      </c>
      <c r="S576" s="81">
        <v>1</v>
      </c>
      <c r="T576" s="81">
        <v>802</v>
      </c>
      <c r="U576" s="81">
        <v>0</v>
      </c>
    </row>
    <row r="577" spans="1:21" x14ac:dyDescent="0.3">
      <c r="A577" s="64">
        <v>576</v>
      </c>
      <c r="B577" s="64" t="s">
        <v>366</v>
      </c>
      <c r="C577" s="64" t="s">
        <v>268</v>
      </c>
      <c r="D577" s="64" t="s">
        <v>1190</v>
      </c>
      <c r="E577" s="64">
        <v>2020</v>
      </c>
      <c r="F577" s="81">
        <v>129769</v>
      </c>
      <c r="G577" s="80">
        <v>120676</v>
      </c>
      <c r="H577" s="81">
        <v>6348</v>
      </c>
      <c r="I577" s="64">
        <v>0</v>
      </c>
      <c r="J577" s="81">
        <v>69</v>
      </c>
      <c r="K577" s="81">
        <v>97</v>
      </c>
      <c r="L577" s="81">
        <v>0</v>
      </c>
      <c r="M577" s="81">
        <v>127236</v>
      </c>
      <c r="N577" s="81">
        <v>2532</v>
      </c>
      <c r="O577" s="81">
        <v>2935</v>
      </c>
      <c r="P577" s="81">
        <v>5467</v>
      </c>
      <c r="Q577" s="81">
        <v>1053</v>
      </c>
      <c r="R577" s="81">
        <v>4415</v>
      </c>
      <c r="S577" s="81">
        <v>1</v>
      </c>
      <c r="T577" s="81">
        <v>1053</v>
      </c>
      <c r="U577" s="81">
        <v>0</v>
      </c>
    </row>
    <row r="578" spans="1:21" x14ac:dyDescent="0.3">
      <c r="A578" s="64">
        <v>577</v>
      </c>
      <c r="B578" s="64" t="s">
        <v>366</v>
      </c>
      <c r="C578" s="64" t="s">
        <v>268</v>
      </c>
      <c r="D578" s="64" t="s">
        <v>1190</v>
      </c>
      <c r="E578" s="64">
        <v>2019</v>
      </c>
      <c r="F578" s="81">
        <v>163291</v>
      </c>
      <c r="G578" s="80">
        <v>150113</v>
      </c>
      <c r="H578" s="81">
        <v>7196</v>
      </c>
      <c r="I578" s="64">
        <v>0</v>
      </c>
      <c r="J578" s="81">
        <v>74</v>
      </c>
      <c r="K578" s="81">
        <v>-89</v>
      </c>
      <c r="L578" s="81">
        <v>0</v>
      </c>
      <c r="M578" s="81">
        <v>157577</v>
      </c>
      <c r="N578" s="81">
        <v>5713</v>
      </c>
      <c r="O578" s="81">
        <v>1705</v>
      </c>
      <c r="P578" s="81">
        <v>7638</v>
      </c>
      <c r="Q578" s="81">
        <v>1679</v>
      </c>
      <c r="R578" s="81">
        <v>5959</v>
      </c>
      <c r="S578" s="81">
        <v>0</v>
      </c>
      <c r="T578" s="81">
        <v>1679</v>
      </c>
      <c r="U578" s="81">
        <v>0</v>
      </c>
    </row>
    <row r="579" spans="1:21" x14ac:dyDescent="0.3">
      <c r="A579" s="64">
        <v>578</v>
      </c>
      <c r="B579" s="64" t="s">
        <v>366</v>
      </c>
      <c r="C579" s="64" t="s">
        <v>268</v>
      </c>
      <c r="D579" s="64" t="s">
        <v>1190</v>
      </c>
      <c r="E579" s="64">
        <v>2018</v>
      </c>
      <c r="F579" s="81">
        <v>149083</v>
      </c>
      <c r="G579" s="80">
        <v>131115</v>
      </c>
      <c r="H579" s="81">
        <v>9090</v>
      </c>
      <c r="I579" s="64">
        <v>0</v>
      </c>
      <c r="J579" s="81">
        <v>0</v>
      </c>
      <c r="K579" s="81">
        <v>-120</v>
      </c>
      <c r="L579" s="81">
        <v>0</v>
      </c>
      <c r="M579" s="81">
        <v>140749</v>
      </c>
      <c r="N579" s="81">
        <v>8334</v>
      </c>
      <c r="O579" s="81">
        <v>1923</v>
      </c>
      <c r="P579" s="81">
        <v>10403</v>
      </c>
      <c r="Q579" s="81">
        <v>2258</v>
      </c>
      <c r="R579" s="81">
        <v>8145</v>
      </c>
      <c r="S579" s="81">
        <v>0</v>
      </c>
      <c r="T579" s="81">
        <v>2258</v>
      </c>
      <c r="U579" s="81">
        <v>0</v>
      </c>
    </row>
    <row r="580" spans="1:21" x14ac:dyDescent="0.3">
      <c r="A580" s="64">
        <v>579</v>
      </c>
      <c r="B580" s="64" t="s">
        <v>366</v>
      </c>
      <c r="C580" s="64" t="s">
        <v>268</v>
      </c>
      <c r="D580" s="64" t="s">
        <v>1190</v>
      </c>
      <c r="E580" s="64">
        <v>2017</v>
      </c>
      <c r="F580" s="81">
        <v>149725</v>
      </c>
      <c r="G580" s="80">
        <v>131267</v>
      </c>
      <c r="H580" s="81">
        <v>13502</v>
      </c>
      <c r="I580" s="64">
        <v>0</v>
      </c>
      <c r="J580" s="81">
        <v>0</v>
      </c>
      <c r="K580" s="81">
        <v>-622</v>
      </c>
      <c r="L580" s="81">
        <v>0</v>
      </c>
      <c r="M580" s="81">
        <v>144387</v>
      </c>
      <c r="N580" s="81">
        <v>5337</v>
      </c>
      <c r="O580" s="81">
        <v>3723</v>
      </c>
      <c r="P580" s="81">
        <v>10064</v>
      </c>
      <c r="Q580" s="81">
        <v>2815</v>
      </c>
      <c r="R580" s="81">
        <v>7249</v>
      </c>
      <c r="S580" s="81">
        <v>0</v>
      </c>
      <c r="T580" s="81">
        <v>2815</v>
      </c>
      <c r="U580" s="81">
        <v>0</v>
      </c>
    </row>
    <row r="581" spans="1:21" x14ac:dyDescent="0.3">
      <c r="A581" s="64">
        <v>580</v>
      </c>
      <c r="B581" s="64" t="s">
        <v>366</v>
      </c>
      <c r="C581" s="64" t="s">
        <v>268</v>
      </c>
      <c r="D581" s="64" t="s">
        <v>1190</v>
      </c>
      <c r="E581" s="64">
        <v>2016</v>
      </c>
      <c r="F581" s="81">
        <v>139021</v>
      </c>
      <c r="G581" s="80">
        <v>122118</v>
      </c>
      <c r="H581" s="81">
        <v>10303</v>
      </c>
      <c r="I581" s="64">
        <v>0</v>
      </c>
      <c r="J581" s="81">
        <v>0</v>
      </c>
      <c r="K581" s="81">
        <v>-436</v>
      </c>
      <c r="L581" s="81">
        <v>121</v>
      </c>
      <c r="M581" s="81">
        <v>132271</v>
      </c>
      <c r="N581" s="81">
        <v>6750</v>
      </c>
      <c r="O581" s="81">
        <v>3612</v>
      </c>
      <c r="P581" s="81">
        <v>11031</v>
      </c>
      <c r="Q581" s="81">
        <v>2463</v>
      </c>
      <c r="R581" s="81">
        <v>8568</v>
      </c>
      <c r="S581" s="81">
        <v>1</v>
      </c>
      <c r="T581" s="81">
        <v>2463</v>
      </c>
      <c r="U581" s="81">
        <v>0</v>
      </c>
    </row>
    <row r="582" spans="1:21" x14ac:dyDescent="0.3">
      <c r="A582" s="64">
        <v>581</v>
      </c>
      <c r="B582" s="64" t="s">
        <v>366</v>
      </c>
      <c r="C582" s="64" t="s">
        <v>268</v>
      </c>
      <c r="D582" s="64" t="s">
        <v>1190</v>
      </c>
      <c r="E582" s="64">
        <v>2015</v>
      </c>
      <c r="F582" s="81">
        <v>130964</v>
      </c>
      <c r="G582" s="80">
        <v>117262</v>
      </c>
      <c r="H582" s="81">
        <v>8625</v>
      </c>
      <c r="I582" s="64">
        <v>0</v>
      </c>
      <c r="J582" s="81">
        <v>0</v>
      </c>
      <c r="K582" s="81">
        <v>-1496</v>
      </c>
      <c r="L582" s="81">
        <v>45</v>
      </c>
      <c r="M582" s="81">
        <v>124694</v>
      </c>
      <c r="N582" s="81">
        <v>6270</v>
      </c>
      <c r="O582" s="81">
        <v>3619</v>
      </c>
      <c r="P582" s="81">
        <v>10833</v>
      </c>
      <c r="Q582" s="81">
        <v>2610</v>
      </c>
      <c r="R582" s="81">
        <v>8223</v>
      </c>
      <c r="S582" s="81">
        <v>1</v>
      </c>
      <c r="T582" s="81">
        <v>2610</v>
      </c>
      <c r="U582" s="81">
        <v>0</v>
      </c>
    </row>
    <row r="583" spans="1:21" x14ac:dyDescent="0.3">
      <c r="A583" s="64">
        <v>582</v>
      </c>
      <c r="B583" s="64" t="s">
        <v>366</v>
      </c>
      <c r="C583" s="64" t="s">
        <v>268</v>
      </c>
      <c r="D583" s="64" t="s">
        <v>1190</v>
      </c>
      <c r="E583" s="64">
        <v>2014</v>
      </c>
      <c r="F583" s="81">
        <v>119400</v>
      </c>
      <c r="G583" s="80">
        <v>98075</v>
      </c>
      <c r="H583" s="81">
        <v>12109</v>
      </c>
      <c r="I583" s="64">
        <v>0</v>
      </c>
      <c r="J583" s="81">
        <v>0</v>
      </c>
      <c r="K583" s="81">
        <v>-800</v>
      </c>
      <c r="L583" s="81">
        <v>263</v>
      </c>
      <c r="M583" s="81">
        <v>110143</v>
      </c>
      <c r="N583" s="81">
        <v>9257</v>
      </c>
      <c r="O583" s="81">
        <v>1310</v>
      </c>
      <c r="P583" s="81">
        <v>10567</v>
      </c>
      <c r="Q583" s="81">
        <v>2919</v>
      </c>
      <c r="R583" s="81">
        <v>7648</v>
      </c>
      <c r="S583" s="81">
        <v>1</v>
      </c>
      <c r="T583" s="81">
        <v>2919</v>
      </c>
      <c r="U583" s="81">
        <v>0</v>
      </c>
    </row>
    <row r="584" spans="1:21" x14ac:dyDescent="0.3">
      <c r="A584" s="64">
        <v>583</v>
      </c>
      <c r="B584" s="64" t="s">
        <v>366</v>
      </c>
      <c r="C584" s="64" t="s">
        <v>268</v>
      </c>
      <c r="D584" s="64" t="s">
        <v>1190</v>
      </c>
      <c r="E584" s="64">
        <v>2013</v>
      </c>
      <c r="F584" s="81">
        <v>150239</v>
      </c>
      <c r="G584" s="80">
        <v>129738</v>
      </c>
      <c r="H584" s="81">
        <v>9245</v>
      </c>
      <c r="I584" s="64">
        <v>0</v>
      </c>
      <c r="J584" s="81">
        <v>0</v>
      </c>
      <c r="K584" s="81">
        <v>-1599</v>
      </c>
      <c r="L584" s="81">
        <v>0</v>
      </c>
      <c r="M584" s="81">
        <v>137672</v>
      </c>
      <c r="N584" s="81">
        <v>12567</v>
      </c>
      <c r="O584" s="81">
        <v>363</v>
      </c>
      <c r="P584" s="81">
        <v>12929</v>
      </c>
      <c r="Q584" s="81">
        <v>3351</v>
      </c>
      <c r="R584" s="81">
        <v>9579</v>
      </c>
      <c r="S584" s="81">
        <v>0</v>
      </c>
      <c r="T584" s="81">
        <v>3351</v>
      </c>
      <c r="U584" s="81">
        <v>0</v>
      </c>
    </row>
    <row r="585" spans="1:21" x14ac:dyDescent="0.3">
      <c r="A585" s="64">
        <v>584</v>
      </c>
      <c r="B585" s="64" t="s">
        <v>366</v>
      </c>
      <c r="C585" s="64" t="s">
        <v>113</v>
      </c>
      <c r="D585" s="64" t="s">
        <v>1191</v>
      </c>
      <c r="E585" s="64">
        <v>2023</v>
      </c>
      <c r="F585" s="81">
        <v>13590</v>
      </c>
      <c r="G585" s="80">
        <v>7243</v>
      </c>
      <c r="H585" s="81">
        <v>6297</v>
      </c>
      <c r="I585" s="64">
        <v>0</v>
      </c>
      <c r="J585" s="81">
        <v>410</v>
      </c>
      <c r="K585" s="81">
        <v>-1725</v>
      </c>
      <c r="L585" s="81">
        <v>0</v>
      </c>
      <c r="M585" s="81">
        <v>12224</v>
      </c>
      <c r="N585" s="81">
        <v>1366</v>
      </c>
      <c r="O585" s="81">
        <v>-1</v>
      </c>
      <c r="P585" s="81">
        <v>1365</v>
      </c>
      <c r="Q585" s="81">
        <v>204</v>
      </c>
      <c r="R585" s="81">
        <v>1161</v>
      </c>
      <c r="S585" s="81">
        <v>236</v>
      </c>
      <c r="T585" s="81">
        <v>204</v>
      </c>
      <c r="U585" s="81">
        <v>0</v>
      </c>
    </row>
    <row r="586" spans="1:21" x14ac:dyDescent="0.3">
      <c r="A586" s="64">
        <v>585</v>
      </c>
      <c r="B586" s="64" t="s">
        <v>366</v>
      </c>
      <c r="C586" s="64" t="s">
        <v>113</v>
      </c>
      <c r="D586" s="64" t="s">
        <v>1191</v>
      </c>
      <c r="E586" s="64">
        <v>2022</v>
      </c>
      <c r="F586" s="81">
        <v>81396</v>
      </c>
      <c r="G586" s="80">
        <v>57059</v>
      </c>
      <c r="H586" s="81">
        <v>13831</v>
      </c>
      <c r="I586" s="64">
        <v>0</v>
      </c>
      <c r="J586" s="81">
        <v>421</v>
      </c>
      <c r="K586" s="81">
        <v>149</v>
      </c>
      <c r="L586" s="81">
        <v>0</v>
      </c>
      <c r="M586" s="81">
        <v>71460</v>
      </c>
      <c r="N586" s="81">
        <v>9937</v>
      </c>
      <c r="O586" s="81">
        <v>-60</v>
      </c>
      <c r="P586" s="81">
        <v>9877</v>
      </c>
      <c r="Q586" s="81">
        <v>1963</v>
      </c>
      <c r="R586" s="81">
        <v>7913</v>
      </c>
      <c r="S586" s="81">
        <v>236</v>
      </c>
      <c r="T586" s="81">
        <v>1963</v>
      </c>
      <c r="U586" s="81">
        <v>0</v>
      </c>
    </row>
    <row r="587" spans="1:21" x14ac:dyDescent="0.3">
      <c r="A587" s="64">
        <v>586</v>
      </c>
      <c r="B587" s="64" t="s">
        <v>366</v>
      </c>
      <c r="C587" s="64" t="s">
        <v>113</v>
      </c>
      <c r="D587" s="64" t="s">
        <v>1191</v>
      </c>
      <c r="E587" s="64">
        <v>2021</v>
      </c>
      <c r="F587" s="81">
        <v>122017</v>
      </c>
      <c r="G587" s="80">
        <v>92388</v>
      </c>
      <c r="H587" s="81">
        <v>15607</v>
      </c>
      <c r="I587" s="64">
        <v>0</v>
      </c>
      <c r="J587" s="81">
        <v>424</v>
      </c>
      <c r="K587" s="81">
        <v>-1216</v>
      </c>
      <c r="L587" s="81">
        <v>0</v>
      </c>
      <c r="M587" s="81">
        <v>107254</v>
      </c>
      <c r="N587" s="81">
        <v>14763</v>
      </c>
      <c r="O587" s="81">
        <v>5002</v>
      </c>
      <c r="P587" s="81">
        <v>19766</v>
      </c>
      <c r="Q587" s="81">
        <v>2793</v>
      </c>
      <c r="R587" s="81">
        <v>16973</v>
      </c>
      <c r="S587" s="81">
        <v>236</v>
      </c>
      <c r="T587" s="81">
        <v>2793</v>
      </c>
      <c r="U587" s="81">
        <v>0</v>
      </c>
    </row>
    <row r="588" spans="1:21" x14ac:dyDescent="0.3">
      <c r="A588" s="64">
        <v>587</v>
      </c>
      <c r="B588" s="64" t="s">
        <v>366</v>
      </c>
      <c r="C588" s="64" t="s">
        <v>113</v>
      </c>
      <c r="D588" s="64" t="s">
        <v>1191</v>
      </c>
      <c r="E588" s="64">
        <v>2020</v>
      </c>
      <c r="F588" s="81">
        <v>144813</v>
      </c>
      <c r="G588" s="80">
        <v>114452</v>
      </c>
      <c r="H588" s="81">
        <v>20042</v>
      </c>
      <c r="I588" s="64">
        <v>0</v>
      </c>
      <c r="J588" s="81">
        <v>783</v>
      </c>
      <c r="K588" s="81">
        <v>-6710</v>
      </c>
      <c r="L588" s="81">
        <v>0</v>
      </c>
      <c r="M588" s="81">
        <v>128568</v>
      </c>
      <c r="N588" s="81">
        <v>16245</v>
      </c>
      <c r="O588" s="81">
        <v>31</v>
      </c>
      <c r="P588" s="81">
        <v>16276</v>
      </c>
      <c r="Q588" s="81">
        <v>1259</v>
      </c>
      <c r="R588" s="81">
        <v>15017</v>
      </c>
      <c r="S588" s="81">
        <v>339</v>
      </c>
      <c r="T588" s="81">
        <v>1259</v>
      </c>
      <c r="U588" s="81">
        <v>0</v>
      </c>
    </row>
    <row r="589" spans="1:21" x14ac:dyDescent="0.3">
      <c r="A589" s="64">
        <v>588</v>
      </c>
      <c r="B589" s="64" t="s">
        <v>366</v>
      </c>
      <c r="C589" s="64" t="s">
        <v>113</v>
      </c>
      <c r="D589" s="64" t="s">
        <v>1191</v>
      </c>
      <c r="E589" s="64">
        <v>2019</v>
      </c>
      <c r="F589" s="81">
        <v>122846</v>
      </c>
      <c r="G589" s="80">
        <v>92719</v>
      </c>
      <c r="H589" s="81">
        <v>17319</v>
      </c>
      <c r="I589" s="64">
        <v>0</v>
      </c>
      <c r="J589" s="81">
        <v>555</v>
      </c>
      <c r="K589" s="81">
        <v>-2770</v>
      </c>
      <c r="L589" s="81">
        <v>0</v>
      </c>
      <c r="M589" s="81">
        <v>107824</v>
      </c>
      <c r="N589" s="81">
        <v>15022</v>
      </c>
      <c r="O589" s="81">
        <v>248</v>
      </c>
      <c r="P589" s="81">
        <v>15270</v>
      </c>
      <c r="Q589" s="81">
        <v>2767</v>
      </c>
      <c r="R589" s="81">
        <v>12503</v>
      </c>
      <c r="S589" s="81">
        <v>0</v>
      </c>
      <c r="T589" s="81">
        <v>2767</v>
      </c>
      <c r="U589" s="81">
        <v>0</v>
      </c>
    </row>
    <row r="590" spans="1:21" x14ac:dyDescent="0.3">
      <c r="A590" s="64">
        <v>589</v>
      </c>
      <c r="B590" s="64" t="s">
        <v>366</v>
      </c>
      <c r="C590" s="64" t="s">
        <v>113</v>
      </c>
      <c r="D590" s="64" t="s">
        <v>1191</v>
      </c>
      <c r="E590" s="64">
        <v>2018</v>
      </c>
      <c r="F590" s="81">
        <v>96400</v>
      </c>
      <c r="G590" s="80">
        <v>77181</v>
      </c>
      <c r="H590" s="81">
        <v>11082</v>
      </c>
      <c r="I590" s="64">
        <v>0</v>
      </c>
      <c r="J590" s="81">
        <v>688</v>
      </c>
      <c r="K590" s="81">
        <v>-3979</v>
      </c>
      <c r="L590" s="81">
        <v>0</v>
      </c>
      <c r="M590" s="81">
        <v>84972</v>
      </c>
      <c r="N590" s="81">
        <v>11428</v>
      </c>
      <c r="O590" s="81">
        <v>3923</v>
      </c>
      <c r="P590" s="81">
        <v>15336</v>
      </c>
      <c r="Q590" s="81">
        <v>4452</v>
      </c>
      <c r="R590" s="81">
        <v>10995</v>
      </c>
      <c r="S590" s="81">
        <v>0</v>
      </c>
      <c r="T590" s="81">
        <v>4532</v>
      </c>
      <c r="U590" s="81">
        <v>-80</v>
      </c>
    </row>
    <row r="591" spans="1:21" x14ac:dyDescent="0.3">
      <c r="A591" s="64">
        <v>590</v>
      </c>
      <c r="B591" s="64" t="s">
        <v>366</v>
      </c>
      <c r="C591" s="64" t="s">
        <v>113</v>
      </c>
      <c r="D591" s="64" t="s">
        <v>1191</v>
      </c>
      <c r="E591" s="64">
        <v>2017</v>
      </c>
      <c r="F591" s="81">
        <v>101376</v>
      </c>
      <c r="G591" s="80">
        <v>83727</v>
      </c>
      <c r="H591" s="81">
        <v>11884</v>
      </c>
      <c r="I591" s="64">
        <v>0</v>
      </c>
      <c r="J591" s="81">
        <v>704</v>
      </c>
      <c r="K591" s="81">
        <v>-3980</v>
      </c>
      <c r="L591" s="81">
        <v>0</v>
      </c>
      <c r="M591" s="81">
        <v>92343</v>
      </c>
      <c r="N591" s="81">
        <v>9033</v>
      </c>
      <c r="O591" s="81">
        <v>12794</v>
      </c>
      <c r="P591" s="81">
        <v>22082</v>
      </c>
      <c r="Q591" s="81">
        <v>4578</v>
      </c>
      <c r="R591" s="81">
        <v>17506</v>
      </c>
      <c r="S591" s="81">
        <v>0</v>
      </c>
      <c r="T591" s="81">
        <v>4513</v>
      </c>
      <c r="U591" s="81">
        <v>65</v>
      </c>
    </row>
    <row r="592" spans="1:21" x14ac:dyDescent="0.3">
      <c r="A592" s="64">
        <v>591</v>
      </c>
      <c r="B592" s="64" t="s">
        <v>366</v>
      </c>
      <c r="C592" s="64" t="s">
        <v>113</v>
      </c>
      <c r="D592" s="64" t="s">
        <v>1191</v>
      </c>
      <c r="E592" s="64">
        <v>2016</v>
      </c>
      <c r="F592" s="81">
        <v>56927</v>
      </c>
      <c r="G592" s="80">
        <v>41118</v>
      </c>
      <c r="H592" s="81">
        <v>12560</v>
      </c>
      <c r="I592" s="64">
        <v>0</v>
      </c>
      <c r="J592" s="81">
        <v>647</v>
      </c>
      <c r="K592" s="81">
        <v>-11423</v>
      </c>
      <c r="L592" s="81">
        <v>0</v>
      </c>
      <c r="M592" s="81">
        <v>42970</v>
      </c>
      <c r="N592" s="81">
        <v>13957</v>
      </c>
      <c r="O592" s="81">
        <v>289</v>
      </c>
      <c r="P592" s="81">
        <v>14247</v>
      </c>
      <c r="Q592" s="81">
        <v>2970</v>
      </c>
      <c r="R592" s="81">
        <v>11277</v>
      </c>
      <c r="S592" s="81">
        <v>0</v>
      </c>
      <c r="T592" s="81">
        <v>2748</v>
      </c>
      <c r="U592" s="81">
        <v>222</v>
      </c>
    </row>
    <row r="593" spans="1:21" x14ac:dyDescent="0.3">
      <c r="A593" s="64">
        <v>592</v>
      </c>
      <c r="B593" s="64" t="s">
        <v>366</v>
      </c>
      <c r="C593" s="64" t="s">
        <v>113</v>
      </c>
      <c r="D593" s="64" t="s">
        <v>1191</v>
      </c>
      <c r="E593" s="64">
        <v>2015</v>
      </c>
      <c r="F593" s="81">
        <v>126508</v>
      </c>
      <c r="G593" s="80">
        <v>94103</v>
      </c>
      <c r="H593" s="81">
        <v>17080</v>
      </c>
      <c r="I593" s="64">
        <v>0</v>
      </c>
      <c r="J593" s="81">
        <v>539</v>
      </c>
      <c r="K593" s="81">
        <v>-4277</v>
      </c>
      <c r="L593" s="81">
        <v>-79</v>
      </c>
      <c r="M593" s="81">
        <v>106465</v>
      </c>
      <c r="N593" s="81">
        <v>20043</v>
      </c>
      <c r="O593" s="81">
        <v>3305</v>
      </c>
      <c r="P593" s="81">
        <v>23646</v>
      </c>
      <c r="Q593" s="81">
        <v>5027</v>
      </c>
      <c r="R593" s="81">
        <v>18619</v>
      </c>
      <c r="S593" s="81">
        <v>342</v>
      </c>
      <c r="T593" s="81">
        <v>4876</v>
      </c>
      <c r="U593" s="81">
        <v>152</v>
      </c>
    </row>
    <row r="594" spans="1:21" x14ac:dyDescent="0.3">
      <c r="A594" s="64">
        <v>593</v>
      </c>
      <c r="B594" s="64" t="s">
        <v>366</v>
      </c>
      <c r="C594" s="64" t="s">
        <v>113</v>
      </c>
      <c r="D594" s="64" t="s">
        <v>1191</v>
      </c>
      <c r="E594" s="64">
        <v>2014</v>
      </c>
      <c r="F594" s="81">
        <v>200178</v>
      </c>
      <c r="G594" s="80">
        <v>152291</v>
      </c>
      <c r="H594" s="81">
        <v>24232</v>
      </c>
      <c r="I594" s="64">
        <v>0</v>
      </c>
      <c r="J594" s="81">
        <v>401</v>
      </c>
      <c r="K594" s="81">
        <v>-3796</v>
      </c>
      <c r="L594" s="81">
        <v>7</v>
      </c>
      <c r="M594" s="81">
        <v>173479</v>
      </c>
      <c r="N594" s="81">
        <v>26699</v>
      </c>
      <c r="O594" s="81">
        <v>748</v>
      </c>
      <c r="P594" s="81">
        <v>27471</v>
      </c>
      <c r="Q594" s="81">
        <v>5988</v>
      </c>
      <c r="R594" s="81">
        <v>21484</v>
      </c>
      <c r="S594" s="81">
        <v>346</v>
      </c>
      <c r="T594" s="81">
        <v>6117</v>
      </c>
      <c r="U594" s="81">
        <v>-129</v>
      </c>
    </row>
    <row r="595" spans="1:21" x14ac:dyDescent="0.3">
      <c r="A595" s="64">
        <v>594</v>
      </c>
      <c r="B595" s="64" t="s">
        <v>366</v>
      </c>
      <c r="C595" s="64" t="s">
        <v>113</v>
      </c>
      <c r="D595" s="64" t="s">
        <v>1191</v>
      </c>
      <c r="E595" s="64">
        <v>2013</v>
      </c>
      <c r="F595" s="81">
        <v>176394</v>
      </c>
      <c r="G595" s="80">
        <v>139395</v>
      </c>
      <c r="H595" s="81">
        <v>21360</v>
      </c>
      <c r="I595" s="64">
        <v>0</v>
      </c>
      <c r="J595" s="81">
        <v>0</v>
      </c>
      <c r="K595" s="81">
        <v>-6365</v>
      </c>
      <c r="L595" s="81">
        <v>0</v>
      </c>
      <c r="M595" s="81">
        <v>153386</v>
      </c>
      <c r="N595" s="81">
        <v>23008</v>
      </c>
      <c r="O595" s="81">
        <v>2922</v>
      </c>
      <c r="P595" s="81">
        <v>25929</v>
      </c>
      <c r="Q595" s="81">
        <v>6340</v>
      </c>
      <c r="R595" s="81">
        <v>19589</v>
      </c>
      <c r="S595" s="81">
        <v>0</v>
      </c>
      <c r="T595" s="81">
        <v>6519</v>
      </c>
      <c r="U595" s="81">
        <v>-179</v>
      </c>
    </row>
    <row r="596" spans="1:21" x14ac:dyDescent="0.3">
      <c r="A596" s="64">
        <v>595</v>
      </c>
      <c r="B596" s="64" t="s">
        <v>366</v>
      </c>
      <c r="C596" s="64" t="s">
        <v>91</v>
      </c>
      <c r="D596" s="64" t="s">
        <v>1192</v>
      </c>
      <c r="E596" s="64">
        <v>2023</v>
      </c>
      <c r="F596" s="81">
        <v>627201</v>
      </c>
      <c r="G596" s="80">
        <v>498076</v>
      </c>
      <c r="H596" s="81">
        <v>15820</v>
      </c>
      <c r="I596" s="64">
        <v>0</v>
      </c>
      <c r="J596" s="81">
        <v>109</v>
      </c>
      <c r="K596" s="81">
        <v>-71359</v>
      </c>
      <c r="L596" s="81">
        <v>0</v>
      </c>
      <c r="M596" s="81">
        <v>550624</v>
      </c>
      <c r="N596" s="81">
        <v>76577</v>
      </c>
      <c r="O596" s="81">
        <v>17</v>
      </c>
      <c r="P596" s="81">
        <v>76594</v>
      </c>
      <c r="Q596" s="81">
        <v>4755</v>
      </c>
      <c r="R596" s="81">
        <v>58439</v>
      </c>
      <c r="S596" s="81">
        <v>0</v>
      </c>
      <c r="T596" s="81">
        <v>4268</v>
      </c>
      <c r="U596" s="81">
        <v>487</v>
      </c>
    </row>
    <row r="597" spans="1:21" x14ac:dyDescent="0.3">
      <c r="A597" s="64">
        <v>596</v>
      </c>
      <c r="B597" s="64" t="s">
        <v>366</v>
      </c>
      <c r="C597" s="64" t="s">
        <v>91</v>
      </c>
      <c r="D597" s="64" t="s">
        <v>1192</v>
      </c>
      <c r="E597" s="64">
        <v>2022</v>
      </c>
      <c r="F597" s="81">
        <v>949298</v>
      </c>
      <c r="G597" s="80">
        <v>748287</v>
      </c>
      <c r="H597" s="81">
        <v>14150</v>
      </c>
      <c r="I597" s="64">
        <v>0</v>
      </c>
      <c r="J597" s="81">
        <v>173</v>
      </c>
      <c r="K597" s="81">
        <v>-28678</v>
      </c>
      <c r="L597" s="81">
        <v>0</v>
      </c>
      <c r="M597" s="81">
        <v>813950</v>
      </c>
      <c r="N597" s="81">
        <v>135348</v>
      </c>
      <c r="O597" s="81">
        <v>-2091</v>
      </c>
      <c r="P597" s="81">
        <v>133382</v>
      </c>
      <c r="Q597" s="81">
        <v>8872</v>
      </c>
      <c r="R597" s="81">
        <v>93618</v>
      </c>
      <c r="S597" s="81">
        <v>0</v>
      </c>
      <c r="T597" s="81">
        <v>8106</v>
      </c>
      <c r="U597" s="81">
        <v>765</v>
      </c>
    </row>
    <row r="598" spans="1:21" x14ac:dyDescent="0.3">
      <c r="A598" s="64">
        <v>597</v>
      </c>
      <c r="B598" s="64" t="s">
        <v>366</v>
      </c>
      <c r="C598" s="64" t="s">
        <v>91</v>
      </c>
      <c r="D598" s="64" t="s">
        <v>1192</v>
      </c>
      <c r="E598" s="64">
        <v>2021</v>
      </c>
      <c r="F598" s="81">
        <v>426291</v>
      </c>
      <c r="G598" s="80">
        <v>292468</v>
      </c>
      <c r="H598" s="81">
        <v>30055</v>
      </c>
      <c r="I598" s="64">
        <v>0</v>
      </c>
      <c r="J598" s="81">
        <v>82</v>
      </c>
      <c r="K598" s="81">
        <v>-21259</v>
      </c>
      <c r="L598" s="81">
        <v>-466</v>
      </c>
      <c r="M598" s="81">
        <v>361446</v>
      </c>
      <c r="N598" s="81">
        <v>64845</v>
      </c>
      <c r="O598" s="81">
        <v>-4937</v>
      </c>
      <c r="P598" s="81">
        <v>64453</v>
      </c>
      <c r="Q598" s="81">
        <v>6782</v>
      </c>
      <c r="R598" s="81">
        <v>41777</v>
      </c>
      <c r="S598" s="81">
        <v>0</v>
      </c>
      <c r="T598" s="81">
        <v>16496</v>
      </c>
      <c r="U598" s="81">
        <v>-9714</v>
      </c>
    </row>
    <row r="599" spans="1:21" x14ac:dyDescent="0.3">
      <c r="A599" s="64">
        <v>598</v>
      </c>
      <c r="B599" s="64" t="s">
        <v>366</v>
      </c>
      <c r="C599" s="64" t="s">
        <v>91</v>
      </c>
      <c r="D599" s="64" t="s">
        <v>1192</v>
      </c>
      <c r="E599" s="64">
        <v>2020</v>
      </c>
      <c r="F599" s="81">
        <v>469382</v>
      </c>
      <c r="G599" s="80">
        <v>368938</v>
      </c>
      <c r="H599" s="81">
        <v>12717</v>
      </c>
      <c r="I599" s="64">
        <v>0</v>
      </c>
      <c r="J599" s="81">
        <v>86</v>
      </c>
      <c r="K599" s="81">
        <v>-19616</v>
      </c>
      <c r="L599" s="81">
        <v>0</v>
      </c>
      <c r="M599" s="81">
        <v>407655</v>
      </c>
      <c r="N599" s="81">
        <v>61727</v>
      </c>
      <c r="O599" s="81">
        <v>206</v>
      </c>
      <c r="P599" s="81">
        <v>65868</v>
      </c>
      <c r="Q599" s="81">
        <v>13429</v>
      </c>
      <c r="R599" s="81">
        <v>42736</v>
      </c>
      <c r="S599" s="81">
        <v>0</v>
      </c>
      <c r="T599" s="81">
        <v>18997</v>
      </c>
      <c r="U599" s="81">
        <v>-5568</v>
      </c>
    </row>
    <row r="600" spans="1:21" x14ac:dyDescent="0.3">
      <c r="A600" s="64">
        <v>599</v>
      </c>
      <c r="B600" s="64" t="s">
        <v>366</v>
      </c>
      <c r="C600" s="64" t="s">
        <v>91</v>
      </c>
      <c r="D600" s="64" t="s">
        <v>1192</v>
      </c>
      <c r="E600" s="64">
        <v>2019</v>
      </c>
      <c r="F600" s="81">
        <v>409234</v>
      </c>
      <c r="G600" s="80">
        <v>343810</v>
      </c>
      <c r="H600" s="81">
        <v>16859</v>
      </c>
      <c r="I600" s="64">
        <v>0</v>
      </c>
      <c r="J600" s="81">
        <v>86</v>
      </c>
      <c r="K600" s="81">
        <v>-23854</v>
      </c>
      <c r="L600" s="81">
        <v>0</v>
      </c>
      <c r="M600" s="81">
        <v>366252</v>
      </c>
      <c r="N600" s="81">
        <v>42982</v>
      </c>
      <c r="O600" s="81">
        <v>-2236</v>
      </c>
      <c r="P600" s="81">
        <v>41314</v>
      </c>
      <c r="Q600" s="81">
        <v>6270</v>
      </c>
      <c r="R600" s="81">
        <v>32099</v>
      </c>
      <c r="S600" s="81">
        <v>0</v>
      </c>
      <c r="T600" s="81">
        <v>7679</v>
      </c>
      <c r="U600" s="81">
        <v>-1408</v>
      </c>
    </row>
    <row r="601" spans="1:21" x14ac:dyDescent="0.3">
      <c r="A601" s="64">
        <v>600</v>
      </c>
      <c r="B601" s="64" t="s">
        <v>366</v>
      </c>
      <c r="C601" s="64" t="s">
        <v>91</v>
      </c>
      <c r="D601" s="64" t="s">
        <v>1192</v>
      </c>
      <c r="E601" s="64">
        <v>2018</v>
      </c>
      <c r="F601" s="81">
        <v>385548</v>
      </c>
      <c r="G601" s="80">
        <v>300478</v>
      </c>
      <c r="H601" s="81">
        <v>13912</v>
      </c>
      <c r="I601" s="64">
        <v>0</v>
      </c>
      <c r="J601" s="81">
        <v>86</v>
      </c>
      <c r="K601" s="81">
        <v>-25385</v>
      </c>
      <c r="L601" s="81">
        <v>0</v>
      </c>
      <c r="M601" s="81">
        <v>318744</v>
      </c>
      <c r="N601" s="81">
        <v>66804</v>
      </c>
      <c r="O601" s="81">
        <v>751</v>
      </c>
      <c r="P601" s="81">
        <v>69996</v>
      </c>
      <c r="Q601" s="81">
        <v>3616</v>
      </c>
      <c r="R601" s="81">
        <v>55229</v>
      </c>
      <c r="S601" s="81">
        <v>0</v>
      </c>
      <c r="T601" s="81">
        <v>3587</v>
      </c>
      <c r="U601" s="81">
        <v>28</v>
      </c>
    </row>
    <row r="602" spans="1:21" x14ac:dyDescent="0.3">
      <c r="A602" s="64">
        <v>601</v>
      </c>
      <c r="B602" s="64" t="s">
        <v>366</v>
      </c>
      <c r="C602" s="64" t="s">
        <v>91</v>
      </c>
      <c r="D602" s="64" t="s">
        <v>1192</v>
      </c>
      <c r="E602" s="64">
        <v>2017</v>
      </c>
      <c r="F602" s="81">
        <v>286089</v>
      </c>
      <c r="G602" s="80">
        <v>204879</v>
      </c>
      <c r="H602" s="81">
        <v>13144</v>
      </c>
      <c r="I602" s="64">
        <v>0</v>
      </c>
      <c r="J602" s="81">
        <v>86</v>
      </c>
      <c r="K602" s="81">
        <v>-21217</v>
      </c>
      <c r="L602" s="81">
        <v>0</v>
      </c>
      <c r="M602" s="81">
        <v>229068</v>
      </c>
      <c r="N602" s="81">
        <v>57021</v>
      </c>
      <c r="O602" s="81">
        <v>2950</v>
      </c>
      <c r="P602" s="81">
        <v>60950</v>
      </c>
      <c r="Q602" s="81">
        <v>2780</v>
      </c>
      <c r="R602" s="81">
        <v>48605</v>
      </c>
      <c r="S602" s="81">
        <v>0</v>
      </c>
      <c r="T602" s="81">
        <v>3169</v>
      </c>
      <c r="U602" s="81">
        <v>-389</v>
      </c>
    </row>
    <row r="603" spans="1:21" x14ac:dyDescent="0.3">
      <c r="A603" s="64">
        <v>602</v>
      </c>
      <c r="B603" s="64" t="s">
        <v>366</v>
      </c>
      <c r="C603" s="64" t="s">
        <v>91</v>
      </c>
      <c r="D603" s="64" t="s">
        <v>1192</v>
      </c>
      <c r="E603" s="64">
        <v>2016</v>
      </c>
      <c r="F603" s="81">
        <v>307062</v>
      </c>
      <c r="G603" s="80">
        <v>267389</v>
      </c>
      <c r="H603" s="81">
        <v>13384</v>
      </c>
      <c r="I603" s="64">
        <v>0</v>
      </c>
      <c r="J603" s="81">
        <v>0</v>
      </c>
      <c r="K603" s="81">
        <v>-15694</v>
      </c>
      <c r="L603" s="81">
        <v>366</v>
      </c>
      <c r="M603" s="81">
        <v>269206</v>
      </c>
      <c r="N603" s="81">
        <v>37856</v>
      </c>
      <c r="O603" s="81">
        <v>8789</v>
      </c>
      <c r="P603" s="81">
        <v>46090</v>
      </c>
      <c r="Q603" s="81">
        <v>4739</v>
      </c>
      <c r="R603" s="81">
        <v>41351</v>
      </c>
      <c r="S603" s="81">
        <v>0</v>
      </c>
      <c r="T603" s="81">
        <v>5332</v>
      </c>
      <c r="U603" s="81">
        <v>-593</v>
      </c>
    </row>
    <row r="604" spans="1:21" x14ac:dyDescent="0.3">
      <c r="A604" s="64">
        <v>603</v>
      </c>
      <c r="B604" s="64" t="s">
        <v>366</v>
      </c>
      <c r="C604" s="64" t="s">
        <v>91</v>
      </c>
      <c r="D604" s="64" t="s">
        <v>1192</v>
      </c>
      <c r="E604" s="64">
        <v>2015</v>
      </c>
      <c r="F604" s="81">
        <v>463441</v>
      </c>
      <c r="G604" s="80">
        <v>438813</v>
      </c>
      <c r="H604" s="81">
        <v>-14686</v>
      </c>
      <c r="I604" s="64">
        <v>0</v>
      </c>
      <c r="J604" s="81">
        <v>0</v>
      </c>
      <c r="K604" s="81">
        <v>-5343</v>
      </c>
      <c r="L604" s="81">
        <v>64</v>
      </c>
      <c r="M604" s="81">
        <v>422755</v>
      </c>
      <c r="N604" s="81">
        <v>40686</v>
      </c>
      <c r="O604" s="81">
        <v>9478</v>
      </c>
      <c r="P604" s="81">
        <v>51886</v>
      </c>
      <c r="Q604" s="81">
        <v>2155</v>
      </c>
      <c r="R604" s="81">
        <v>49731</v>
      </c>
      <c r="S604" s="81">
        <v>0</v>
      </c>
      <c r="T604" s="81">
        <v>2157</v>
      </c>
      <c r="U604" s="81">
        <v>-2</v>
      </c>
    </row>
    <row r="605" spans="1:21" x14ac:dyDescent="0.3">
      <c r="A605" s="64">
        <v>604</v>
      </c>
      <c r="B605" s="64" t="s">
        <v>366</v>
      </c>
      <c r="C605" s="64" t="s">
        <v>91</v>
      </c>
      <c r="D605" s="64" t="s">
        <v>1192</v>
      </c>
      <c r="E605" s="64">
        <v>2014</v>
      </c>
      <c r="F605" s="81">
        <v>421491</v>
      </c>
      <c r="G605" s="80">
        <v>374248</v>
      </c>
      <c r="H605" s="81">
        <v>17284</v>
      </c>
      <c r="I605" s="64">
        <v>0</v>
      </c>
      <c r="J605" s="81">
        <v>798</v>
      </c>
      <c r="K605" s="81">
        <v>-3503</v>
      </c>
      <c r="L605" s="81">
        <v>3351</v>
      </c>
      <c r="M605" s="81">
        <v>396097</v>
      </c>
      <c r="N605" s="81">
        <v>25394</v>
      </c>
      <c r="O605" s="81">
        <v>13906</v>
      </c>
      <c r="P605" s="81">
        <v>40643</v>
      </c>
      <c r="Q605" s="81">
        <v>16017</v>
      </c>
      <c r="R605" s="81">
        <v>24625</v>
      </c>
      <c r="S605" s="81">
        <v>0</v>
      </c>
      <c r="T605" s="81">
        <v>16017</v>
      </c>
      <c r="U605" s="81">
        <v>0</v>
      </c>
    </row>
    <row r="606" spans="1:21" x14ac:dyDescent="0.3">
      <c r="A606" s="64">
        <v>605</v>
      </c>
      <c r="B606" s="64" t="s">
        <v>366</v>
      </c>
      <c r="C606" s="64" t="s">
        <v>91</v>
      </c>
      <c r="D606" s="64" t="s">
        <v>1192</v>
      </c>
      <c r="E606" s="64">
        <v>2013</v>
      </c>
      <c r="F606" s="81">
        <v>647397</v>
      </c>
      <c r="G606" s="80">
        <v>530314</v>
      </c>
      <c r="H606" s="81">
        <v>96323</v>
      </c>
      <c r="I606" s="64">
        <v>0</v>
      </c>
      <c r="J606" s="81">
        <v>0</v>
      </c>
      <c r="K606" s="81">
        <v>-1581</v>
      </c>
      <c r="L606" s="81">
        <v>1085</v>
      </c>
      <c r="M606" s="81">
        <v>629342</v>
      </c>
      <c r="N606" s="81">
        <v>18055</v>
      </c>
      <c r="O606" s="81">
        <v>33</v>
      </c>
      <c r="P606" s="81">
        <v>23058</v>
      </c>
      <c r="Q606" s="81">
        <v>1279</v>
      </c>
      <c r="R606" s="81">
        <v>21779</v>
      </c>
      <c r="S606" s="81">
        <v>0</v>
      </c>
      <c r="T606" s="81">
        <v>1279</v>
      </c>
      <c r="U606" s="81">
        <v>0</v>
      </c>
    </row>
    <row r="607" spans="1:21" x14ac:dyDescent="0.3">
      <c r="A607" s="64">
        <v>606</v>
      </c>
      <c r="B607" s="64" t="s">
        <v>366</v>
      </c>
      <c r="C607" s="64" t="s">
        <v>89</v>
      </c>
      <c r="D607" s="64" t="s">
        <v>1193</v>
      </c>
      <c r="E607" s="64">
        <v>2023</v>
      </c>
      <c r="F607" s="81">
        <v>1622715</v>
      </c>
      <c r="G607" s="80">
        <v>1437036</v>
      </c>
      <c r="H607" s="81">
        <v>12216</v>
      </c>
      <c r="I607" s="64">
        <v>0</v>
      </c>
      <c r="J607" s="81">
        <v>0</v>
      </c>
      <c r="K607" s="81">
        <v>-60896</v>
      </c>
      <c r="L607" s="81">
        <v>0</v>
      </c>
      <c r="M607" s="81">
        <v>1530830</v>
      </c>
      <c r="N607" s="81">
        <v>91885</v>
      </c>
      <c r="O607" s="81">
        <v>31716</v>
      </c>
      <c r="P607" s="81">
        <v>123601</v>
      </c>
      <c r="Q607" s="81">
        <v>15844</v>
      </c>
      <c r="R607" s="81">
        <v>92412</v>
      </c>
      <c r="S607" s="81">
        <v>13</v>
      </c>
      <c r="T607" s="81">
        <v>26454</v>
      </c>
      <c r="U607" s="81">
        <v>-10610</v>
      </c>
    </row>
    <row r="608" spans="1:21" x14ac:dyDescent="0.3">
      <c r="A608" s="64">
        <v>607</v>
      </c>
      <c r="B608" s="64" t="s">
        <v>366</v>
      </c>
      <c r="C608" s="64" t="s">
        <v>89</v>
      </c>
      <c r="D608" s="64" t="s">
        <v>1193</v>
      </c>
      <c r="E608" s="64">
        <v>2022</v>
      </c>
      <c r="F608" s="81">
        <v>1787237</v>
      </c>
      <c r="G608" s="80">
        <v>1601570</v>
      </c>
      <c r="H608" s="81">
        <v>83898</v>
      </c>
      <c r="I608" s="64">
        <v>0</v>
      </c>
      <c r="J608" s="81">
        <v>1582</v>
      </c>
      <c r="K608" s="81">
        <v>-48853</v>
      </c>
      <c r="L608" s="81">
        <v>0</v>
      </c>
      <c r="M608" s="81">
        <v>1743307</v>
      </c>
      <c r="N608" s="81">
        <v>43931</v>
      </c>
      <c r="O608" s="81">
        <v>34241</v>
      </c>
      <c r="P608" s="81">
        <v>78767</v>
      </c>
      <c r="Q608" s="81">
        <v>14386</v>
      </c>
      <c r="R608" s="81">
        <v>48772</v>
      </c>
      <c r="S608" s="81">
        <v>13</v>
      </c>
      <c r="T608" s="81">
        <v>23978</v>
      </c>
      <c r="U608" s="81">
        <v>-9592</v>
      </c>
    </row>
    <row r="609" spans="1:21" x14ac:dyDescent="0.3">
      <c r="A609" s="64">
        <v>608</v>
      </c>
      <c r="B609" s="64" t="s">
        <v>366</v>
      </c>
      <c r="C609" s="64" t="s">
        <v>89</v>
      </c>
      <c r="D609" s="64" t="s">
        <v>1193</v>
      </c>
      <c r="E609" s="64">
        <v>2021</v>
      </c>
      <c r="F609" s="81">
        <v>6451445</v>
      </c>
      <c r="G609" s="80">
        <v>6122255</v>
      </c>
      <c r="H609" s="81">
        <v>52943</v>
      </c>
      <c r="I609" s="64">
        <v>0</v>
      </c>
      <c r="J609" s="81">
        <v>18532</v>
      </c>
      <c r="K609" s="81">
        <v>43399</v>
      </c>
      <c r="L609" s="81">
        <v>0</v>
      </c>
      <c r="M609" s="81">
        <v>6240671</v>
      </c>
      <c r="N609" s="81">
        <v>210774</v>
      </c>
      <c r="O609" s="81">
        <v>914</v>
      </c>
      <c r="P609" s="81">
        <v>211688</v>
      </c>
      <c r="Q609" s="81">
        <v>42283</v>
      </c>
      <c r="R609" s="81">
        <v>105249</v>
      </c>
      <c r="S609" s="81">
        <v>271</v>
      </c>
      <c r="T609" s="81">
        <v>32266</v>
      </c>
      <c r="U609" s="81">
        <v>10017</v>
      </c>
    </row>
    <row r="610" spans="1:21" x14ac:dyDescent="0.3">
      <c r="A610" s="64">
        <v>609</v>
      </c>
      <c r="B610" s="64" t="s">
        <v>366</v>
      </c>
      <c r="C610" s="64" t="s">
        <v>89</v>
      </c>
      <c r="D610" s="64" t="s">
        <v>1193</v>
      </c>
      <c r="E610" s="64">
        <v>2020</v>
      </c>
      <c r="F610" s="81">
        <v>1608549</v>
      </c>
      <c r="G610" s="80">
        <v>1045833</v>
      </c>
      <c r="H610" s="81">
        <v>97165</v>
      </c>
      <c r="I610" s="64">
        <v>0</v>
      </c>
      <c r="J610" s="81">
        <v>9006</v>
      </c>
      <c r="K610" s="81">
        <v>30654</v>
      </c>
      <c r="L610" s="81">
        <v>0</v>
      </c>
      <c r="M610" s="81">
        <v>1292333</v>
      </c>
      <c r="N610" s="81">
        <v>316216</v>
      </c>
      <c r="O610" s="81">
        <v>-376</v>
      </c>
      <c r="P610" s="81">
        <v>315864</v>
      </c>
      <c r="Q610" s="81">
        <v>63351</v>
      </c>
      <c r="R610" s="81">
        <v>175137</v>
      </c>
      <c r="S610" s="81">
        <v>49</v>
      </c>
      <c r="T610" s="81">
        <v>54194</v>
      </c>
      <c r="U610" s="81">
        <v>9157</v>
      </c>
    </row>
    <row r="611" spans="1:21" x14ac:dyDescent="0.3">
      <c r="A611" s="64">
        <v>610</v>
      </c>
      <c r="B611" s="64" t="s">
        <v>366</v>
      </c>
      <c r="C611" s="64" t="s">
        <v>89</v>
      </c>
      <c r="D611" s="64" t="s">
        <v>1193</v>
      </c>
      <c r="E611" s="64">
        <v>2019</v>
      </c>
      <c r="F611" s="81">
        <v>1299765</v>
      </c>
      <c r="G611" s="80">
        <v>1134949</v>
      </c>
      <c r="H611" s="81">
        <v>47243</v>
      </c>
      <c r="I611" s="64">
        <v>0</v>
      </c>
      <c r="J611" s="81">
        <v>3638</v>
      </c>
      <c r="K611" s="81">
        <v>-9287</v>
      </c>
      <c r="L611" s="81">
        <v>0</v>
      </c>
      <c r="M611" s="81">
        <v>1259057</v>
      </c>
      <c r="N611" s="81">
        <v>40707</v>
      </c>
      <c r="O611" s="81">
        <v>47</v>
      </c>
      <c r="P611" s="81">
        <v>38849</v>
      </c>
      <c r="Q611" s="81">
        <v>11932</v>
      </c>
      <c r="R611" s="81">
        <v>22429</v>
      </c>
      <c r="S611" s="81">
        <v>49</v>
      </c>
      <c r="T611" s="81">
        <v>13632</v>
      </c>
      <c r="U611" s="81">
        <v>-1700</v>
      </c>
    </row>
    <row r="612" spans="1:21" x14ac:dyDescent="0.3">
      <c r="A612" s="64">
        <v>611</v>
      </c>
      <c r="B612" s="64" t="s">
        <v>366</v>
      </c>
      <c r="C612" s="64" t="s">
        <v>89</v>
      </c>
      <c r="D612" s="64" t="s">
        <v>1193</v>
      </c>
      <c r="E612" s="64">
        <v>2018</v>
      </c>
      <c r="F612" s="81">
        <v>802810</v>
      </c>
      <c r="G612" s="80">
        <v>677947</v>
      </c>
      <c r="H612" s="81">
        <v>42527</v>
      </c>
      <c r="I612" s="64">
        <v>0</v>
      </c>
      <c r="J612" s="81">
        <v>1142</v>
      </c>
      <c r="K612" s="81">
        <v>-43467</v>
      </c>
      <c r="L612" s="81">
        <v>0</v>
      </c>
      <c r="M612" s="81">
        <v>722520</v>
      </c>
      <c r="N612" s="81">
        <v>80289</v>
      </c>
      <c r="O612" s="81">
        <v>211</v>
      </c>
      <c r="P612" s="81">
        <v>80500</v>
      </c>
      <c r="Q612" s="81">
        <v>16066</v>
      </c>
      <c r="R612" s="81">
        <v>46103</v>
      </c>
      <c r="S612" s="81">
        <v>40</v>
      </c>
      <c r="T612" s="81">
        <v>9735</v>
      </c>
      <c r="U612" s="81">
        <v>6330</v>
      </c>
    </row>
    <row r="613" spans="1:21" x14ac:dyDescent="0.3">
      <c r="A613" s="64">
        <v>612</v>
      </c>
      <c r="B613" s="64" t="s">
        <v>366</v>
      </c>
      <c r="C613" s="64" t="s">
        <v>89</v>
      </c>
      <c r="D613" s="64" t="s">
        <v>1193</v>
      </c>
      <c r="E613" s="64">
        <v>2017</v>
      </c>
      <c r="F613" s="81">
        <v>580890</v>
      </c>
      <c r="G613" s="80">
        <v>533120</v>
      </c>
      <c r="H613" s="81">
        <v>38194</v>
      </c>
      <c r="I613" s="64">
        <v>0</v>
      </c>
      <c r="J613" s="81">
        <v>1736</v>
      </c>
      <c r="K613" s="81">
        <v>-17420</v>
      </c>
      <c r="L613" s="81">
        <v>0</v>
      </c>
      <c r="M613" s="81">
        <v>593341</v>
      </c>
      <c r="N613" s="81">
        <v>-12450</v>
      </c>
      <c r="O613" s="81">
        <v>71</v>
      </c>
      <c r="P613" s="81">
        <v>-12380</v>
      </c>
      <c r="Q613" s="81">
        <v>6183</v>
      </c>
      <c r="R613" s="81">
        <v>-14583</v>
      </c>
      <c r="S613" s="81">
        <v>13</v>
      </c>
      <c r="T613" s="81">
        <v>14663</v>
      </c>
      <c r="U613" s="81">
        <v>-8480</v>
      </c>
    </row>
    <row r="614" spans="1:21" x14ac:dyDescent="0.3">
      <c r="A614" s="64">
        <v>613</v>
      </c>
      <c r="B614" s="64" t="s">
        <v>366</v>
      </c>
      <c r="C614" s="64" t="s">
        <v>89</v>
      </c>
      <c r="D614" s="64" t="s">
        <v>1193</v>
      </c>
      <c r="E614" s="64">
        <v>2016</v>
      </c>
      <c r="F614" s="81">
        <v>293418</v>
      </c>
      <c r="G614" s="80">
        <v>251160</v>
      </c>
      <c r="H614" s="81">
        <v>53183</v>
      </c>
      <c r="I614" s="64">
        <v>0</v>
      </c>
      <c r="J614" s="81">
        <v>1992</v>
      </c>
      <c r="K614" s="81">
        <v>-74888</v>
      </c>
      <c r="L614" s="81">
        <v>730</v>
      </c>
      <c r="M614" s="81">
        <v>277652</v>
      </c>
      <c r="N614" s="81">
        <v>15766</v>
      </c>
      <c r="O614" s="81">
        <v>-800</v>
      </c>
      <c r="P614" s="81">
        <v>14705</v>
      </c>
      <c r="Q614" s="81">
        <v>1178</v>
      </c>
      <c r="R614" s="81">
        <v>15236</v>
      </c>
      <c r="S614" s="81">
        <v>13</v>
      </c>
      <c r="T614" s="81">
        <v>3010</v>
      </c>
      <c r="U614" s="81">
        <v>-1832</v>
      </c>
    </row>
    <row r="615" spans="1:21" x14ac:dyDescent="0.3">
      <c r="A615" s="64">
        <v>614</v>
      </c>
      <c r="B615" s="64" t="s">
        <v>366</v>
      </c>
      <c r="C615" s="64" t="s">
        <v>89</v>
      </c>
      <c r="D615" s="64" t="s">
        <v>1193</v>
      </c>
      <c r="E615" s="64">
        <v>2015</v>
      </c>
      <c r="F615" s="81">
        <v>124707</v>
      </c>
      <c r="G615" s="80">
        <v>118752</v>
      </c>
      <c r="H615" s="81">
        <v>15557</v>
      </c>
      <c r="I615" s="64">
        <v>0</v>
      </c>
      <c r="J615" s="81">
        <v>920</v>
      </c>
      <c r="K615" s="81">
        <v>-72654</v>
      </c>
      <c r="L615" s="81">
        <v>93</v>
      </c>
      <c r="M615" s="81">
        <v>110248</v>
      </c>
      <c r="N615" s="81">
        <v>14459</v>
      </c>
      <c r="O615" s="81">
        <v>13549</v>
      </c>
      <c r="P615" s="81">
        <v>36163</v>
      </c>
      <c r="Q615" s="81">
        <v>7725</v>
      </c>
      <c r="R615" s="81">
        <v>28256</v>
      </c>
      <c r="S615" s="81">
        <v>13</v>
      </c>
      <c r="T615" s="81">
        <v>4796</v>
      </c>
      <c r="U615" s="81">
        <v>2929</v>
      </c>
    </row>
    <row r="616" spans="1:21" x14ac:dyDescent="0.3">
      <c r="A616" s="64">
        <v>615</v>
      </c>
      <c r="B616" s="64" t="s">
        <v>366</v>
      </c>
      <c r="C616" s="64" t="s">
        <v>89</v>
      </c>
      <c r="D616" s="64" t="s">
        <v>1193</v>
      </c>
      <c r="E616" s="64">
        <v>2014</v>
      </c>
      <c r="F616" s="81">
        <v>112317</v>
      </c>
      <c r="G616" s="80">
        <v>80900</v>
      </c>
      <c r="H616" s="81">
        <v>15133</v>
      </c>
      <c r="I616" s="64">
        <v>0</v>
      </c>
      <c r="J616" s="81">
        <v>0</v>
      </c>
      <c r="K616" s="81">
        <v>-8414</v>
      </c>
      <c r="L616" s="81">
        <v>0</v>
      </c>
      <c r="M616" s="81">
        <v>91888</v>
      </c>
      <c r="N616" s="81">
        <v>20429</v>
      </c>
      <c r="O616" s="81">
        <v>9975</v>
      </c>
      <c r="P616" s="81">
        <v>27614</v>
      </c>
      <c r="Q616" s="81">
        <v>6202</v>
      </c>
      <c r="R616" s="81">
        <v>21411</v>
      </c>
      <c r="S616" s="81">
        <v>14</v>
      </c>
      <c r="T616" s="81">
        <v>6202</v>
      </c>
      <c r="U616" s="81">
        <v>0</v>
      </c>
    </row>
    <row r="617" spans="1:21" x14ac:dyDescent="0.3">
      <c r="A617" s="64">
        <v>616</v>
      </c>
      <c r="B617" s="64" t="s">
        <v>366</v>
      </c>
      <c r="C617" s="64" t="s">
        <v>89</v>
      </c>
      <c r="D617" s="64" t="s">
        <v>1193</v>
      </c>
      <c r="E617" s="64">
        <v>2013</v>
      </c>
      <c r="F617" s="81">
        <v>139920</v>
      </c>
      <c r="G617" s="80">
        <v>103813</v>
      </c>
      <c r="H617" s="81">
        <v>23166</v>
      </c>
      <c r="I617" s="64">
        <v>0</v>
      </c>
      <c r="J617" s="81">
        <v>0</v>
      </c>
      <c r="K617" s="81">
        <v>-867</v>
      </c>
      <c r="L617" s="81">
        <v>0</v>
      </c>
      <c r="M617" s="81">
        <v>128187</v>
      </c>
      <c r="N617" s="81">
        <v>11733</v>
      </c>
      <c r="O617" s="81">
        <v>-8288</v>
      </c>
      <c r="P617" s="81">
        <v>3445</v>
      </c>
      <c r="Q617" s="81">
        <v>1058</v>
      </c>
      <c r="R617" s="81">
        <v>2386</v>
      </c>
      <c r="S617" s="81">
        <v>12</v>
      </c>
      <c r="T617" s="81">
        <v>1058</v>
      </c>
      <c r="U617" s="81">
        <v>0</v>
      </c>
    </row>
    <row r="618" spans="1:21" x14ac:dyDescent="0.3">
      <c r="A618" s="64">
        <v>617</v>
      </c>
      <c r="B618" s="64" t="s">
        <v>366</v>
      </c>
      <c r="C618" s="64" t="s">
        <v>300</v>
      </c>
      <c r="D618" s="64" t="s">
        <v>1194</v>
      </c>
      <c r="E618" s="64">
        <v>2023</v>
      </c>
      <c r="F618" s="81">
        <v>792804</v>
      </c>
      <c r="G618" s="80">
        <v>648657</v>
      </c>
      <c r="H618" s="81">
        <v>87860</v>
      </c>
      <c r="I618" s="64">
        <v>0</v>
      </c>
      <c r="J618" s="81">
        <v>1208</v>
      </c>
      <c r="K618" s="81">
        <v>-8229</v>
      </c>
      <c r="L618" s="81">
        <v>0</v>
      </c>
      <c r="M618" s="81">
        <v>729495</v>
      </c>
      <c r="N618" s="81">
        <v>63309</v>
      </c>
      <c r="O618" s="81">
        <v>890</v>
      </c>
      <c r="P618" s="81">
        <v>64988</v>
      </c>
      <c r="Q618" s="81">
        <v>13779</v>
      </c>
      <c r="R618" s="81">
        <v>51209</v>
      </c>
      <c r="S618" s="81">
        <v>75</v>
      </c>
      <c r="T618" s="81">
        <v>13779</v>
      </c>
      <c r="U618" s="81">
        <v>0</v>
      </c>
    </row>
    <row r="619" spans="1:21" x14ac:dyDescent="0.3">
      <c r="A619" s="64">
        <v>618</v>
      </c>
      <c r="B619" s="64" t="s">
        <v>366</v>
      </c>
      <c r="C619" s="64" t="s">
        <v>300</v>
      </c>
      <c r="D619" s="64" t="s">
        <v>1194</v>
      </c>
      <c r="E619" s="64">
        <v>2022</v>
      </c>
      <c r="F619" s="81">
        <v>792694</v>
      </c>
      <c r="G619" s="80">
        <v>645978</v>
      </c>
      <c r="H619" s="81">
        <v>88330</v>
      </c>
      <c r="I619" s="64">
        <v>0</v>
      </c>
      <c r="J619" s="81">
        <v>790</v>
      </c>
      <c r="K619" s="81">
        <v>-6592</v>
      </c>
      <c r="L619" s="81">
        <v>0</v>
      </c>
      <c r="M619" s="81">
        <v>728506</v>
      </c>
      <c r="N619" s="81">
        <v>64187</v>
      </c>
      <c r="O619" s="81">
        <v>1080</v>
      </c>
      <c r="P619" s="81">
        <v>65550</v>
      </c>
      <c r="Q619" s="81">
        <v>13847</v>
      </c>
      <c r="R619" s="81">
        <v>51703</v>
      </c>
      <c r="S619" s="81">
        <v>75</v>
      </c>
      <c r="T619" s="81">
        <v>13769</v>
      </c>
      <c r="U619" s="81">
        <v>78</v>
      </c>
    </row>
    <row r="620" spans="1:21" x14ac:dyDescent="0.3">
      <c r="A620" s="64">
        <v>619</v>
      </c>
      <c r="B620" s="64" t="s">
        <v>366</v>
      </c>
      <c r="C620" s="64" t="s">
        <v>300</v>
      </c>
      <c r="D620" s="64" t="s">
        <v>1194</v>
      </c>
      <c r="E620" s="64">
        <v>2021</v>
      </c>
      <c r="F620" s="81">
        <v>956015</v>
      </c>
      <c r="G620" s="80">
        <v>807521</v>
      </c>
      <c r="H620" s="81">
        <v>90758</v>
      </c>
      <c r="I620" s="64">
        <v>0</v>
      </c>
      <c r="J620" s="81">
        <v>939</v>
      </c>
      <c r="K620" s="81">
        <v>-4228</v>
      </c>
      <c r="L620" s="81">
        <v>0</v>
      </c>
      <c r="M620" s="81">
        <v>894990</v>
      </c>
      <c r="N620" s="81">
        <v>61024</v>
      </c>
      <c r="O620" s="81">
        <v>1234</v>
      </c>
      <c r="P620" s="81">
        <v>62258</v>
      </c>
      <c r="Q620" s="81">
        <v>12846</v>
      </c>
      <c r="R620" s="81">
        <v>49412</v>
      </c>
      <c r="S620" s="81">
        <v>0</v>
      </c>
      <c r="T620" s="81">
        <v>12470</v>
      </c>
      <c r="U620" s="81">
        <v>376</v>
      </c>
    </row>
    <row r="621" spans="1:21" x14ac:dyDescent="0.3">
      <c r="A621" s="64">
        <v>620</v>
      </c>
      <c r="B621" s="64" t="s">
        <v>366</v>
      </c>
      <c r="C621" s="64" t="s">
        <v>300</v>
      </c>
      <c r="D621" s="64" t="s">
        <v>1194</v>
      </c>
      <c r="E621" s="64">
        <v>2020</v>
      </c>
      <c r="F621" s="81">
        <v>1076968</v>
      </c>
      <c r="G621" s="80">
        <v>943402</v>
      </c>
      <c r="H621" s="81">
        <v>77901</v>
      </c>
      <c r="I621" s="64">
        <v>0</v>
      </c>
      <c r="J621" s="81">
        <v>1136</v>
      </c>
      <c r="K621" s="81">
        <v>-3253</v>
      </c>
      <c r="L621" s="81">
        <v>0</v>
      </c>
      <c r="M621" s="81">
        <v>1019186</v>
      </c>
      <c r="N621" s="81">
        <v>57782</v>
      </c>
      <c r="O621" s="81">
        <v>1094</v>
      </c>
      <c r="P621" s="81">
        <v>58876</v>
      </c>
      <c r="Q621" s="81">
        <v>12117</v>
      </c>
      <c r="R621" s="81">
        <v>46759</v>
      </c>
      <c r="S621" s="81">
        <v>0</v>
      </c>
      <c r="T621" s="81">
        <v>11755</v>
      </c>
      <c r="U621" s="81">
        <v>363</v>
      </c>
    </row>
    <row r="622" spans="1:21" x14ac:dyDescent="0.3">
      <c r="A622" s="64">
        <v>621</v>
      </c>
      <c r="B622" s="64" t="s">
        <v>366</v>
      </c>
      <c r="C622" s="64" t="s">
        <v>300</v>
      </c>
      <c r="D622" s="64" t="s">
        <v>1194</v>
      </c>
      <c r="E622" s="64">
        <v>2019</v>
      </c>
      <c r="F622" s="81">
        <v>1063487</v>
      </c>
      <c r="G622" s="80">
        <v>930622</v>
      </c>
      <c r="H622" s="81">
        <v>82057</v>
      </c>
      <c r="I622" s="64">
        <v>0</v>
      </c>
      <c r="J622" s="81">
        <v>963</v>
      </c>
      <c r="K622" s="81">
        <v>-2086</v>
      </c>
      <c r="L622" s="81">
        <v>0</v>
      </c>
      <c r="M622" s="81">
        <v>1011556</v>
      </c>
      <c r="N622" s="81">
        <v>51931</v>
      </c>
      <c r="O622" s="81">
        <v>837</v>
      </c>
      <c r="P622" s="81">
        <v>52768</v>
      </c>
      <c r="Q622" s="81">
        <v>10778</v>
      </c>
      <c r="R622" s="81">
        <v>41989</v>
      </c>
      <c r="S622" s="81">
        <v>0</v>
      </c>
      <c r="T622" s="81">
        <v>11461</v>
      </c>
      <c r="U622" s="81">
        <v>-682</v>
      </c>
    </row>
    <row r="623" spans="1:21" x14ac:dyDescent="0.3">
      <c r="A623" s="64">
        <v>622</v>
      </c>
      <c r="B623" s="64" t="s">
        <v>366</v>
      </c>
      <c r="C623" s="64" t="s">
        <v>300</v>
      </c>
      <c r="D623" s="64" t="s">
        <v>1194</v>
      </c>
      <c r="E623" s="64">
        <v>2018</v>
      </c>
      <c r="F623" s="81">
        <v>1011283</v>
      </c>
      <c r="G623" s="80">
        <v>879261</v>
      </c>
      <c r="H623" s="81">
        <v>84762</v>
      </c>
      <c r="I623" s="64">
        <v>0</v>
      </c>
      <c r="J623" s="81">
        <v>1264</v>
      </c>
      <c r="K623" s="81">
        <v>-3606</v>
      </c>
      <c r="L623" s="81">
        <v>5</v>
      </c>
      <c r="M623" s="81">
        <v>961687</v>
      </c>
      <c r="N623" s="81">
        <v>49596</v>
      </c>
      <c r="O623" s="81">
        <v>894</v>
      </c>
      <c r="P623" s="81">
        <v>50588</v>
      </c>
      <c r="Q623" s="81">
        <v>10322</v>
      </c>
      <c r="R623" s="81">
        <v>40266</v>
      </c>
      <c r="S623" s="81">
        <v>0</v>
      </c>
      <c r="T623" s="81">
        <v>10457</v>
      </c>
      <c r="U623" s="81">
        <v>-135</v>
      </c>
    </row>
    <row r="624" spans="1:21" x14ac:dyDescent="0.3">
      <c r="A624" s="64">
        <v>623</v>
      </c>
      <c r="B624" s="64" t="s">
        <v>366</v>
      </c>
      <c r="C624" s="64" t="s">
        <v>300</v>
      </c>
      <c r="D624" s="64" t="s">
        <v>1194</v>
      </c>
      <c r="E624" s="64">
        <v>2017</v>
      </c>
      <c r="F624" s="81">
        <v>931036</v>
      </c>
      <c r="G624" s="80">
        <v>822116</v>
      </c>
      <c r="H624" s="81">
        <v>69247</v>
      </c>
      <c r="I624" s="64">
        <v>0</v>
      </c>
      <c r="J624" s="81">
        <v>1338</v>
      </c>
      <c r="K624" s="81">
        <v>-1634</v>
      </c>
      <c r="L624" s="81">
        <v>0</v>
      </c>
      <c r="M624" s="81">
        <v>891067</v>
      </c>
      <c r="N624" s="81">
        <v>39969</v>
      </c>
      <c r="O624" s="81">
        <v>1269</v>
      </c>
      <c r="P624" s="81">
        <v>41316</v>
      </c>
      <c r="Q624" s="81">
        <v>8420</v>
      </c>
      <c r="R624" s="81">
        <v>32895</v>
      </c>
      <c r="S624" s="81">
        <v>0</v>
      </c>
      <c r="T624" s="81">
        <v>8420</v>
      </c>
      <c r="U624" s="81">
        <v>0</v>
      </c>
    </row>
    <row r="625" spans="1:21" x14ac:dyDescent="0.3">
      <c r="A625" s="64">
        <v>624</v>
      </c>
      <c r="B625" s="64" t="s">
        <v>366</v>
      </c>
      <c r="C625" s="64" t="s">
        <v>300</v>
      </c>
      <c r="D625" s="64" t="s">
        <v>1194</v>
      </c>
      <c r="E625" s="64">
        <v>2016</v>
      </c>
      <c r="F625" s="81">
        <v>877714</v>
      </c>
      <c r="G625" s="80">
        <v>784174</v>
      </c>
      <c r="H625" s="81">
        <v>60143</v>
      </c>
      <c r="I625" s="64">
        <v>0</v>
      </c>
      <c r="J625" s="81">
        <v>1066</v>
      </c>
      <c r="K625" s="81">
        <v>-1834</v>
      </c>
      <c r="L625" s="81">
        <v>0</v>
      </c>
      <c r="M625" s="81">
        <v>843550</v>
      </c>
      <c r="N625" s="81">
        <v>34165</v>
      </c>
      <c r="O625" s="81">
        <v>3229</v>
      </c>
      <c r="P625" s="81">
        <v>37585</v>
      </c>
      <c r="Q625" s="81">
        <v>7721</v>
      </c>
      <c r="R625" s="81">
        <v>29863</v>
      </c>
      <c r="S625" s="81">
        <v>0</v>
      </c>
      <c r="T625" s="81">
        <v>7721</v>
      </c>
      <c r="U625" s="81">
        <v>0</v>
      </c>
    </row>
    <row r="626" spans="1:21" x14ac:dyDescent="0.3">
      <c r="A626" s="64">
        <v>625</v>
      </c>
      <c r="B626" s="64" t="s">
        <v>366</v>
      </c>
      <c r="C626" s="64" t="s">
        <v>300</v>
      </c>
      <c r="D626" s="64" t="s">
        <v>1194</v>
      </c>
      <c r="E626" s="64">
        <v>2015</v>
      </c>
      <c r="F626" s="81">
        <v>737789</v>
      </c>
      <c r="G626" s="80">
        <v>656634</v>
      </c>
      <c r="H626" s="81">
        <v>51464</v>
      </c>
      <c r="I626" s="64">
        <v>0</v>
      </c>
      <c r="J626" s="81">
        <v>636</v>
      </c>
      <c r="K626" s="81">
        <v>-2019</v>
      </c>
      <c r="L626" s="81">
        <v>0</v>
      </c>
      <c r="M626" s="81">
        <v>706714</v>
      </c>
      <c r="N626" s="81">
        <v>31075</v>
      </c>
      <c r="O626" s="81">
        <v>3093</v>
      </c>
      <c r="P626" s="81">
        <v>34250</v>
      </c>
      <c r="Q626" s="81">
        <v>7736</v>
      </c>
      <c r="R626" s="81">
        <v>26513</v>
      </c>
      <c r="S626" s="81">
        <v>0</v>
      </c>
      <c r="T626" s="81">
        <v>7736</v>
      </c>
      <c r="U626" s="81">
        <v>0</v>
      </c>
    </row>
    <row r="627" spans="1:21" x14ac:dyDescent="0.3">
      <c r="A627" s="64">
        <v>626</v>
      </c>
      <c r="B627" s="64" t="s">
        <v>366</v>
      </c>
      <c r="C627" s="64" t="s">
        <v>300</v>
      </c>
      <c r="D627" s="64" t="s">
        <v>1194</v>
      </c>
      <c r="E627" s="64">
        <v>2014</v>
      </c>
      <c r="F627" s="81">
        <v>667034</v>
      </c>
      <c r="G627" s="80">
        <v>581248</v>
      </c>
      <c r="H627" s="81">
        <v>57561</v>
      </c>
      <c r="I627" s="64">
        <v>0</v>
      </c>
      <c r="J627" s="81">
        <v>1467</v>
      </c>
      <c r="K627" s="81">
        <v>-2084</v>
      </c>
      <c r="L627" s="81">
        <v>0</v>
      </c>
      <c r="M627" s="81">
        <v>638193</v>
      </c>
      <c r="N627" s="81">
        <v>28841</v>
      </c>
      <c r="O627" s="81">
        <v>2091</v>
      </c>
      <c r="P627" s="81">
        <v>30932</v>
      </c>
      <c r="Q627" s="81">
        <v>7006</v>
      </c>
      <c r="R627" s="81">
        <v>23927</v>
      </c>
      <c r="S627" s="81">
        <v>0</v>
      </c>
      <c r="T627" s="81">
        <v>7006</v>
      </c>
      <c r="U627" s="81">
        <v>0</v>
      </c>
    </row>
    <row r="628" spans="1:21" x14ac:dyDescent="0.3">
      <c r="A628" s="64">
        <v>627</v>
      </c>
      <c r="B628" s="64" t="s">
        <v>366</v>
      </c>
      <c r="C628" s="64" t="s">
        <v>300</v>
      </c>
      <c r="D628" s="64" t="s">
        <v>1194</v>
      </c>
      <c r="E628" s="64">
        <v>2013</v>
      </c>
      <c r="F628" s="81">
        <v>626002</v>
      </c>
      <c r="G628" s="80">
        <v>549900</v>
      </c>
      <c r="H628" s="81">
        <v>52132</v>
      </c>
      <c r="I628" s="64">
        <v>0</v>
      </c>
      <c r="J628" s="81">
        <v>0</v>
      </c>
      <c r="K628" s="81">
        <v>-1492</v>
      </c>
      <c r="L628" s="81">
        <v>0</v>
      </c>
      <c r="M628" s="81">
        <v>600539</v>
      </c>
      <c r="N628" s="81">
        <v>25463</v>
      </c>
      <c r="O628" s="81">
        <v>1902</v>
      </c>
      <c r="P628" s="81">
        <v>27506</v>
      </c>
      <c r="Q628" s="81">
        <v>7064</v>
      </c>
      <c r="R628" s="81">
        <v>20441</v>
      </c>
      <c r="S628" s="81">
        <v>0</v>
      </c>
      <c r="T628" s="81">
        <v>7064</v>
      </c>
      <c r="U628" s="81">
        <v>0</v>
      </c>
    </row>
    <row r="629" spans="1:21" x14ac:dyDescent="0.3">
      <c r="A629" s="64">
        <v>628</v>
      </c>
      <c r="B629" s="64" t="s">
        <v>366</v>
      </c>
      <c r="C629" s="64" t="s">
        <v>97</v>
      </c>
      <c r="D629" s="64" t="s">
        <v>1195</v>
      </c>
      <c r="E629" s="64">
        <v>2023</v>
      </c>
      <c r="F629" s="81">
        <v>2262146</v>
      </c>
      <c r="G629" s="80">
        <v>2192352</v>
      </c>
      <c r="H629" s="81">
        <v>36029</v>
      </c>
      <c r="I629" s="64">
        <v>0</v>
      </c>
      <c r="J629" s="81">
        <v>0</v>
      </c>
      <c r="K629" s="81">
        <v>-112558</v>
      </c>
      <c r="L629" s="81">
        <v>0</v>
      </c>
      <c r="M629" s="81">
        <v>2234616</v>
      </c>
      <c r="N629" s="81">
        <v>27530</v>
      </c>
      <c r="O629" s="81">
        <v>3289</v>
      </c>
      <c r="P629" s="81">
        <v>30819</v>
      </c>
      <c r="Q629" s="81">
        <v>9768</v>
      </c>
      <c r="R629" s="81">
        <v>21052</v>
      </c>
      <c r="S629" s="81">
        <v>0</v>
      </c>
      <c r="T629" s="81">
        <v>9768</v>
      </c>
      <c r="U629" s="81">
        <v>0</v>
      </c>
    </row>
    <row r="630" spans="1:21" x14ac:dyDescent="0.3">
      <c r="A630" s="64">
        <v>629</v>
      </c>
      <c r="B630" s="64" t="s">
        <v>366</v>
      </c>
      <c r="C630" s="64" t="s">
        <v>97</v>
      </c>
      <c r="D630" s="64" t="s">
        <v>1195</v>
      </c>
      <c r="E630" s="64">
        <v>2022</v>
      </c>
      <c r="F630" s="81">
        <v>1800779</v>
      </c>
      <c r="G630" s="80">
        <v>1718405</v>
      </c>
      <c r="H630" s="81">
        <v>23312</v>
      </c>
      <c r="I630" s="64">
        <v>0</v>
      </c>
      <c r="J630" s="81">
        <v>7</v>
      </c>
      <c r="K630" s="81">
        <v>-44442</v>
      </c>
      <c r="L630" s="81">
        <v>782</v>
      </c>
      <c r="M630" s="81">
        <v>1777787</v>
      </c>
      <c r="N630" s="81">
        <v>22992</v>
      </c>
      <c r="O630" s="81">
        <v>887</v>
      </c>
      <c r="P630" s="81">
        <v>26000</v>
      </c>
      <c r="Q630" s="81">
        <v>8561</v>
      </c>
      <c r="R630" s="81">
        <v>17439</v>
      </c>
      <c r="S630" s="81">
        <v>0</v>
      </c>
      <c r="T630" s="81">
        <v>8561</v>
      </c>
      <c r="U630" s="81">
        <v>0</v>
      </c>
    </row>
    <row r="631" spans="1:21" x14ac:dyDescent="0.3">
      <c r="A631" s="64">
        <v>630</v>
      </c>
      <c r="B631" s="64" t="s">
        <v>366</v>
      </c>
      <c r="C631" s="64" t="s">
        <v>97</v>
      </c>
      <c r="D631" s="64" t="s">
        <v>1195</v>
      </c>
      <c r="E631" s="64">
        <v>2021</v>
      </c>
      <c r="F631" s="81">
        <v>2147950</v>
      </c>
      <c r="G631" s="80">
        <v>2071421</v>
      </c>
      <c r="H631" s="81">
        <v>33082</v>
      </c>
      <c r="I631" s="64">
        <v>0</v>
      </c>
      <c r="J631" s="81">
        <v>163</v>
      </c>
      <c r="K631" s="81">
        <v>-39884</v>
      </c>
      <c r="L631" s="81">
        <v>133</v>
      </c>
      <c r="M631" s="81">
        <v>2129948</v>
      </c>
      <c r="N631" s="81">
        <v>18002</v>
      </c>
      <c r="O631" s="81">
        <v>1768</v>
      </c>
      <c r="P631" s="81">
        <v>31321</v>
      </c>
      <c r="Q631" s="81">
        <v>9756</v>
      </c>
      <c r="R631" s="81">
        <v>21565</v>
      </c>
      <c r="S631" s="81">
        <v>92</v>
      </c>
      <c r="T631" s="81">
        <v>9756</v>
      </c>
      <c r="U631" s="81">
        <v>0</v>
      </c>
    </row>
    <row r="632" spans="1:21" x14ac:dyDescent="0.3">
      <c r="A632" s="64">
        <v>631</v>
      </c>
      <c r="B632" s="64" t="s">
        <v>366</v>
      </c>
      <c r="C632" s="64" t="s">
        <v>97</v>
      </c>
      <c r="D632" s="64" t="s">
        <v>1195</v>
      </c>
      <c r="E632" s="64">
        <v>2020</v>
      </c>
      <c r="F632" s="81">
        <v>1727769</v>
      </c>
      <c r="G632" s="80">
        <v>1649146</v>
      </c>
      <c r="H632" s="81">
        <v>33679</v>
      </c>
      <c r="I632" s="64">
        <v>0</v>
      </c>
      <c r="J632" s="81">
        <v>475</v>
      </c>
      <c r="K632" s="81">
        <v>-6283</v>
      </c>
      <c r="L632" s="81">
        <v>1001</v>
      </c>
      <c r="M632" s="81">
        <v>1700649</v>
      </c>
      <c r="N632" s="81">
        <v>27119</v>
      </c>
      <c r="O632" s="81">
        <v>-1229</v>
      </c>
      <c r="P632" s="81">
        <v>38856</v>
      </c>
      <c r="Q632" s="81">
        <v>9825</v>
      </c>
      <c r="R632" s="81">
        <v>29031</v>
      </c>
      <c r="S632" s="81">
        <v>307</v>
      </c>
      <c r="T632" s="81">
        <v>9825</v>
      </c>
      <c r="U632" s="81">
        <v>0</v>
      </c>
    </row>
    <row r="633" spans="1:21" x14ac:dyDescent="0.3">
      <c r="A633" s="64">
        <v>632</v>
      </c>
      <c r="B633" s="64" t="s">
        <v>366</v>
      </c>
      <c r="C633" s="64" t="s">
        <v>97</v>
      </c>
      <c r="D633" s="64" t="s">
        <v>1195</v>
      </c>
      <c r="E633" s="64">
        <v>2019</v>
      </c>
      <c r="F633" s="81">
        <v>1161366</v>
      </c>
      <c r="G633" s="80">
        <v>1090513</v>
      </c>
      <c r="H633" s="81">
        <v>31138</v>
      </c>
      <c r="I633" s="64">
        <v>0</v>
      </c>
      <c r="J633" s="81">
        <v>476</v>
      </c>
      <c r="K633" s="81">
        <v>-10108</v>
      </c>
      <c r="L633" s="81">
        <v>311</v>
      </c>
      <c r="M633" s="81">
        <v>1138115</v>
      </c>
      <c r="N633" s="81">
        <v>23251</v>
      </c>
      <c r="O633" s="81">
        <v>343</v>
      </c>
      <c r="P633" s="81">
        <v>25672</v>
      </c>
      <c r="Q633" s="81">
        <v>5703</v>
      </c>
      <c r="R633" s="81">
        <v>19969</v>
      </c>
      <c r="S633" s="81">
        <v>307</v>
      </c>
      <c r="T633" s="81">
        <v>5703</v>
      </c>
      <c r="U633" s="81">
        <v>0</v>
      </c>
    </row>
    <row r="634" spans="1:21" x14ac:dyDescent="0.3">
      <c r="A634" s="64">
        <v>633</v>
      </c>
      <c r="B634" s="64" t="s">
        <v>366</v>
      </c>
      <c r="C634" s="64" t="s">
        <v>97</v>
      </c>
      <c r="D634" s="64" t="s">
        <v>1195</v>
      </c>
      <c r="E634" s="64">
        <v>2018</v>
      </c>
      <c r="F634" s="81">
        <v>1300548</v>
      </c>
      <c r="G634" s="80">
        <v>1172869</v>
      </c>
      <c r="H634" s="81">
        <v>52724</v>
      </c>
      <c r="I634" s="64">
        <v>0</v>
      </c>
      <c r="J634" s="81">
        <v>2127</v>
      </c>
      <c r="K634" s="81">
        <v>-5704</v>
      </c>
      <c r="L634" s="81">
        <v>0</v>
      </c>
      <c r="M634" s="81">
        <v>1278585</v>
      </c>
      <c r="N634" s="81">
        <v>21963</v>
      </c>
      <c r="O634" s="81">
        <v>248</v>
      </c>
      <c r="P634" s="81">
        <v>22964</v>
      </c>
      <c r="Q634" s="81">
        <v>6504</v>
      </c>
      <c r="R634" s="81">
        <v>16460</v>
      </c>
      <c r="S634" s="81">
        <v>0</v>
      </c>
      <c r="T634" s="81">
        <v>6504</v>
      </c>
      <c r="U634" s="81">
        <v>0</v>
      </c>
    </row>
    <row r="635" spans="1:21" x14ac:dyDescent="0.3">
      <c r="A635" s="64">
        <v>634</v>
      </c>
      <c r="B635" s="64" t="s">
        <v>366</v>
      </c>
      <c r="C635" s="64" t="s">
        <v>97</v>
      </c>
      <c r="D635" s="64" t="s">
        <v>1195</v>
      </c>
      <c r="E635" s="64">
        <v>2017</v>
      </c>
      <c r="F635" s="81">
        <v>1514954</v>
      </c>
      <c r="G635" s="80">
        <v>1421627</v>
      </c>
      <c r="H635" s="81">
        <v>52856</v>
      </c>
      <c r="I635" s="64">
        <v>0</v>
      </c>
      <c r="J635" s="81">
        <v>2711</v>
      </c>
      <c r="K635" s="81">
        <v>-52069</v>
      </c>
      <c r="L635" s="81">
        <v>0</v>
      </c>
      <c r="M635" s="81">
        <v>1482523</v>
      </c>
      <c r="N635" s="81">
        <v>32431</v>
      </c>
      <c r="O635" s="81">
        <v>-565</v>
      </c>
      <c r="P635" s="81">
        <v>33718</v>
      </c>
      <c r="Q635" s="81">
        <v>7263</v>
      </c>
      <c r="R635" s="81">
        <v>26455</v>
      </c>
      <c r="S635" s="81">
        <v>0</v>
      </c>
      <c r="T635" s="81">
        <v>7263</v>
      </c>
      <c r="U635" s="81">
        <v>0</v>
      </c>
    </row>
    <row r="636" spans="1:21" x14ac:dyDescent="0.3">
      <c r="A636" s="64">
        <v>635</v>
      </c>
      <c r="B636" s="64" t="s">
        <v>366</v>
      </c>
      <c r="C636" s="64" t="s">
        <v>97</v>
      </c>
      <c r="D636" s="64" t="s">
        <v>1195</v>
      </c>
      <c r="E636" s="64">
        <v>2016</v>
      </c>
      <c r="F636" s="81">
        <v>1455569</v>
      </c>
      <c r="G636" s="80">
        <v>1281555</v>
      </c>
      <c r="H636" s="81">
        <v>68685</v>
      </c>
      <c r="I636" s="64">
        <v>0</v>
      </c>
      <c r="J636" s="81">
        <v>2993</v>
      </c>
      <c r="K636" s="81">
        <v>-4480</v>
      </c>
      <c r="L636" s="81">
        <v>1212</v>
      </c>
      <c r="M636" s="81">
        <v>1399932</v>
      </c>
      <c r="N636" s="81">
        <v>55637</v>
      </c>
      <c r="O636" s="81">
        <v>-5311</v>
      </c>
      <c r="P636" s="81">
        <v>52285</v>
      </c>
      <c r="Q636" s="81">
        <v>10773</v>
      </c>
      <c r="R636" s="81">
        <v>40117</v>
      </c>
      <c r="S636" s="81">
        <v>310</v>
      </c>
      <c r="T636" s="81">
        <v>10064</v>
      </c>
      <c r="U636" s="81">
        <v>709</v>
      </c>
    </row>
    <row r="637" spans="1:21" x14ac:dyDescent="0.3">
      <c r="A637" s="64">
        <v>636</v>
      </c>
      <c r="B637" s="64" t="s">
        <v>366</v>
      </c>
      <c r="C637" s="64" t="s">
        <v>97</v>
      </c>
      <c r="D637" s="64" t="s">
        <v>1195</v>
      </c>
      <c r="E637" s="64">
        <v>2015</v>
      </c>
      <c r="F637" s="81">
        <v>2526749</v>
      </c>
      <c r="G637" s="80">
        <v>2285009</v>
      </c>
      <c r="H637" s="81">
        <v>97542</v>
      </c>
      <c r="I637" s="64">
        <v>0</v>
      </c>
      <c r="J637" s="81">
        <v>2152</v>
      </c>
      <c r="K637" s="81">
        <v>-6024</v>
      </c>
      <c r="L637" s="81">
        <v>0</v>
      </c>
      <c r="M637" s="81">
        <v>2475946</v>
      </c>
      <c r="N637" s="81">
        <v>50804</v>
      </c>
      <c r="O637" s="81">
        <v>-676</v>
      </c>
      <c r="P637" s="81">
        <v>55523</v>
      </c>
      <c r="Q637" s="81">
        <v>12611</v>
      </c>
      <c r="R637" s="81">
        <v>42338</v>
      </c>
      <c r="S637" s="81">
        <v>0</v>
      </c>
      <c r="T637" s="81">
        <v>12495</v>
      </c>
      <c r="U637" s="81">
        <v>116</v>
      </c>
    </row>
    <row r="638" spans="1:21" x14ac:dyDescent="0.3">
      <c r="A638" s="64">
        <v>637</v>
      </c>
      <c r="B638" s="64" t="s">
        <v>366</v>
      </c>
      <c r="C638" s="64" t="s">
        <v>97</v>
      </c>
      <c r="D638" s="64" t="s">
        <v>1195</v>
      </c>
      <c r="E638" s="64">
        <v>2014</v>
      </c>
      <c r="F638" s="81">
        <v>2010742</v>
      </c>
      <c r="G638" s="80">
        <v>1758739</v>
      </c>
      <c r="H638" s="81">
        <v>66334</v>
      </c>
      <c r="I638" s="64">
        <v>0</v>
      </c>
      <c r="J638" s="81">
        <v>2009</v>
      </c>
      <c r="K638" s="81">
        <v>-973</v>
      </c>
      <c r="L638" s="81">
        <v>0</v>
      </c>
      <c r="M638" s="81">
        <v>1940310</v>
      </c>
      <c r="N638" s="81">
        <v>70432</v>
      </c>
      <c r="O638" s="81">
        <v>972</v>
      </c>
      <c r="P638" s="81">
        <v>74285</v>
      </c>
      <c r="Q638" s="81">
        <v>18292</v>
      </c>
      <c r="R638" s="81">
        <v>56755</v>
      </c>
      <c r="S638" s="81">
        <v>0</v>
      </c>
      <c r="T638" s="81">
        <v>18235</v>
      </c>
      <c r="U638" s="81">
        <v>57</v>
      </c>
    </row>
    <row r="639" spans="1:21" x14ac:dyDescent="0.3">
      <c r="A639" s="64">
        <v>638</v>
      </c>
      <c r="B639" s="64" t="s">
        <v>366</v>
      </c>
      <c r="C639" s="64" t="s">
        <v>97</v>
      </c>
      <c r="D639" s="64" t="s">
        <v>1195</v>
      </c>
      <c r="E639" s="64">
        <v>2013</v>
      </c>
      <c r="F639" s="81">
        <v>2038878</v>
      </c>
      <c r="G639" s="80">
        <v>1754483</v>
      </c>
      <c r="H639" s="81">
        <v>76616</v>
      </c>
      <c r="I639" s="64">
        <v>0</v>
      </c>
      <c r="J639" s="81">
        <v>0</v>
      </c>
      <c r="K639" s="81">
        <v>41980</v>
      </c>
      <c r="L639" s="81">
        <v>0</v>
      </c>
      <c r="M639" s="81">
        <v>2001873</v>
      </c>
      <c r="N639" s="81">
        <v>37005</v>
      </c>
      <c r="O639" s="81">
        <v>-1644</v>
      </c>
      <c r="P639" s="81">
        <v>46078</v>
      </c>
      <c r="Q639" s="81">
        <v>20939</v>
      </c>
      <c r="R639" s="81">
        <v>27099</v>
      </c>
      <c r="S639" s="81">
        <v>0</v>
      </c>
      <c r="T639" s="81">
        <v>20641</v>
      </c>
      <c r="U639" s="81">
        <v>298</v>
      </c>
    </row>
    <row r="640" spans="1:21" x14ac:dyDescent="0.3">
      <c r="A640" s="64">
        <v>639</v>
      </c>
      <c r="B640" s="64" t="s">
        <v>366</v>
      </c>
      <c r="C640" s="64" t="s">
        <v>77</v>
      </c>
      <c r="D640" s="64" t="s">
        <v>1196</v>
      </c>
      <c r="E640" s="64">
        <v>2023</v>
      </c>
      <c r="F640" s="81">
        <v>505064</v>
      </c>
      <c r="G640" s="80">
        <v>349081</v>
      </c>
      <c r="H640" s="81">
        <v>30212</v>
      </c>
      <c r="I640" s="64">
        <v>0</v>
      </c>
      <c r="J640" s="81">
        <v>692</v>
      </c>
      <c r="K640" s="81">
        <v>-3607</v>
      </c>
      <c r="L640" s="81">
        <v>0</v>
      </c>
      <c r="M640" s="81">
        <v>452893</v>
      </c>
      <c r="N640" s="81">
        <v>52171</v>
      </c>
      <c r="O640" s="81">
        <v>2024</v>
      </c>
      <c r="P640" s="81">
        <v>54195</v>
      </c>
      <c r="Q640" s="81">
        <v>15721</v>
      </c>
      <c r="R640" s="81">
        <v>11954</v>
      </c>
      <c r="S640" s="81">
        <v>0</v>
      </c>
      <c r="T640" s="81">
        <v>15460</v>
      </c>
      <c r="U640" s="81">
        <v>261</v>
      </c>
    </row>
    <row r="641" spans="1:21" x14ac:dyDescent="0.3">
      <c r="A641" s="64">
        <v>640</v>
      </c>
      <c r="B641" s="64" t="s">
        <v>366</v>
      </c>
      <c r="C641" s="64" t="s">
        <v>77</v>
      </c>
      <c r="D641" s="64" t="s">
        <v>1196</v>
      </c>
      <c r="E641" s="64">
        <v>2022</v>
      </c>
      <c r="F641" s="81">
        <v>574157</v>
      </c>
      <c r="G641" s="80">
        <v>391641</v>
      </c>
      <c r="H641" s="81">
        <v>41123</v>
      </c>
      <c r="I641" s="64">
        <v>0</v>
      </c>
      <c r="J641" s="81">
        <v>743</v>
      </c>
      <c r="K641" s="81">
        <v>-1801</v>
      </c>
      <c r="L641" s="81">
        <v>1700</v>
      </c>
      <c r="M641" s="81">
        <v>513083</v>
      </c>
      <c r="N641" s="81">
        <v>61074</v>
      </c>
      <c r="O641" s="81">
        <v>-2568</v>
      </c>
      <c r="P641" s="81">
        <v>58506</v>
      </c>
      <c r="Q641" s="81">
        <v>14569</v>
      </c>
      <c r="R641" s="81">
        <v>15829</v>
      </c>
      <c r="S641" s="81">
        <v>80</v>
      </c>
      <c r="T641" s="81">
        <v>14308</v>
      </c>
      <c r="U641" s="81">
        <v>261</v>
      </c>
    </row>
    <row r="642" spans="1:21" x14ac:dyDescent="0.3">
      <c r="A642" s="64">
        <v>641</v>
      </c>
      <c r="B642" s="64" t="s">
        <v>366</v>
      </c>
      <c r="C642" s="64" t="s">
        <v>77</v>
      </c>
      <c r="D642" s="64" t="s">
        <v>1196</v>
      </c>
      <c r="E642" s="64">
        <v>2021</v>
      </c>
      <c r="F642" s="81">
        <v>571622</v>
      </c>
      <c r="G642" s="80">
        <v>417698</v>
      </c>
      <c r="H642" s="81">
        <v>34632</v>
      </c>
      <c r="I642" s="64">
        <v>0</v>
      </c>
      <c r="J642" s="81">
        <v>742</v>
      </c>
      <c r="K642" s="81">
        <v>-11387</v>
      </c>
      <c r="L642" s="81">
        <v>2703</v>
      </c>
      <c r="M642" s="81">
        <v>522023</v>
      </c>
      <c r="N642" s="81">
        <v>49599</v>
      </c>
      <c r="O642" s="81">
        <v>157</v>
      </c>
      <c r="P642" s="81">
        <v>49813</v>
      </c>
      <c r="Q642" s="81">
        <v>16691</v>
      </c>
      <c r="R642" s="81">
        <v>8051</v>
      </c>
      <c r="S642" s="81">
        <v>80</v>
      </c>
      <c r="T642" s="81">
        <v>16430</v>
      </c>
      <c r="U642" s="81">
        <v>261</v>
      </c>
    </row>
    <row r="643" spans="1:21" x14ac:dyDescent="0.3">
      <c r="A643" s="64">
        <v>642</v>
      </c>
      <c r="B643" s="64" t="s">
        <v>366</v>
      </c>
      <c r="C643" s="64" t="s">
        <v>77</v>
      </c>
      <c r="D643" s="64" t="s">
        <v>1196</v>
      </c>
      <c r="E643" s="64">
        <v>2020</v>
      </c>
      <c r="F643" s="81">
        <v>510423</v>
      </c>
      <c r="G643" s="80">
        <v>385067</v>
      </c>
      <c r="H643" s="81">
        <v>34853</v>
      </c>
      <c r="I643" s="64">
        <v>0</v>
      </c>
      <c r="J643" s="81">
        <v>897</v>
      </c>
      <c r="K643" s="81">
        <v>427</v>
      </c>
      <c r="L643" s="81">
        <v>2590</v>
      </c>
      <c r="M643" s="81">
        <v>473632</v>
      </c>
      <c r="N643" s="81">
        <v>36792</v>
      </c>
      <c r="O643" s="81">
        <v>9647</v>
      </c>
      <c r="P643" s="81">
        <v>46457</v>
      </c>
      <c r="Q643" s="81">
        <v>10197</v>
      </c>
      <c r="R643" s="81">
        <v>8700</v>
      </c>
      <c r="S643" s="81">
        <v>0</v>
      </c>
      <c r="T643" s="81">
        <v>9936</v>
      </c>
      <c r="U643" s="81">
        <v>261</v>
      </c>
    </row>
    <row r="644" spans="1:21" x14ac:dyDescent="0.3">
      <c r="A644" s="64">
        <v>643</v>
      </c>
      <c r="B644" s="64" t="s">
        <v>366</v>
      </c>
      <c r="C644" s="64" t="s">
        <v>77</v>
      </c>
      <c r="D644" s="64" t="s">
        <v>1196</v>
      </c>
      <c r="E644" s="64">
        <v>2019</v>
      </c>
      <c r="F644" s="81">
        <v>617415</v>
      </c>
      <c r="G644" s="80">
        <v>471583</v>
      </c>
      <c r="H644" s="81">
        <v>48427</v>
      </c>
      <c r="I644" s="64">
        <v>0</v>
      </c>
      <c r="J644" s="81">
        <v>3110</v>
      </c>
      <c r="K644" s="81">
        <v>-3699</v>
      </c>
      <c r="L644" s="81">
        <v>646</v>
      </c>
      <c r="M644" s="81">
        <v>571620</v>
      </c>
      <c r="N644" s="81">
        <v>45794</v>
      </c>
      <c r="O644" s="81">
        <v>836</v>
      </c>
      <c r="P644" s="81">
        <v>47595</v>
      </c>
      <c r="Q644" s="81">
        <v>10168</v>
      </c>
      <c r="R644" s="81">
        <v>11360</v>
      </c>
      <c r="S644" s="81">
        <v>0</v>
      </c>
      <c r="T644" s="81">
        <v>11645</v>
      </c>
      <c r="U644" s="81">
        <v>-1476</v>
      </c>
    </row>
    <row r="645" spans="1:21" x14ac:dyDescent="0.3">
      <c r="A645" s="64">
        <v>644</v>
      </c>
      <c r="B645" s="64" t="s">
        <v>366</v>
      </c>
      <c r="C645" s="64" t="s">
        <v>77</v>
      </c>
      <c r="D645" s="64" t="s">
        <v>1196</v>
      </c>
      <c r="E645" s="64">
        <v>2018</v>
      </c>
      <c r="F645" s="81">
        <v>559697</v>
      </c>
      <c r="G645" s="80">
        <v>423690</v>
      </c>
      <c r="H645" s="81">
        <v>37825</v>
      </c>
      <c r="I645" s="64">
        <v>0</v>
      </c>
      <c r="J645" s="81">
        <v>3596</v>
      </c>
      <c r="K645" s="81">
        <v>-4278</v>
      </c>
      <c r="L645" s="81">
        <v>0</v>
      </c>
      <c r="M645" s="81">
        <v>517935</v>
      </c>
      <c r="N645" s="81">
        <v>41762</v>
      </c>
      <c r="O645" s="81">
        <v>15522</v>
      </c>
      <c r="P645" s="81">
        <v>57445</v>
      </c>
      <c r="Q645" s="81">
        <v>7639</v>
      </c>
      <c r="R645" s="81">
        <v>28207</v>
      </c>
      <c r="S645" s="81">
        <v>0</v>
      </c>
      <c r="T645" s="81">
        <v>6947</v>
      </c>
      <c r="U645" s="81">
        <v>692</v>
      </c>
    </row>
    <row r="646" spans="1:21" x14ac:dyDescent="0.3">
      <c r="A646" s="64">
        <v>645</v>
      </c>
      <c r="B646" s="64" t="s">
        <v>366</v>
      </c>
      <c r="C646" s="64" t="s">
        <v>77</v>
      </c>
      <c r="D646" s="64" t="s">
        <v>1196</v>
      </c>
      <c r="E646" s="64">
        <v>2017</v>
      </c>
      <c r="F646" s="81">
        <v>791859</v>
      </c>
      <c r="G646" s="80">
        <v>607968</v>
      </c>
      <c r="H646" s="81">
        <v>57706</v>
      </c>
      <c r="I646" s="64">
        <v>0</v>
      </c>
      <c r="J646" s="81">
        <v>3776</v>
      </c>
      <c r="K646" s="81">
        <v>-29937</v>
      </c>
      <c r="L646" s="81">
        <v>0</v>
      </c>
      <c r="M646" s="81">
        <v>705334</v>
      </c>
      <c r="N646" s="81">
        <v>86525</v>
      </c>
      <c r="O646" s="81">
        <v>364</v>
      </c>
      <c r="P646" s="81">
        <v>86889</v>
      </c>
      <c r="Q646" s="81">
        <v>14511</v>
      </c>
      <c r="R646" s="81">
        <v>53887</v>
      </c>
      <c r="S646" s="81">
        <v>0</v>
      </c>
      <c r="T646" s="81">
        <v>14668</v>
      </c>
      <c r="U646" s="81">
        <v>-156</v>
      </c>
    </row>
    <row r="647" spans="1:21" x14ac:dyDescent="0.3">
      <c r="A647" s="64">
        <v>646</v>
      </c>
      <c r="B647" s="64" t="s">
        <v>366</v>
      </c>
      <c r="C647" s="64" t="s">
        <v>77</v>
      </c>
      <c r="D647" s="64" t="s">
        <v>1196</v>
      </c>
      <c r="E647" s="64">
        <v>2016</v>
      </c>
      <c r="F647" s="81">
        <v>595643</v>
      </c>
      <c r="G647" s="80">
        <v>432809</v>
      </c>
      <c r="H647" s="81">
        <v>64566</v>
      </c>
      <c r="I647" s="64">
        <v>0</v>
      </c>
      <c r="J647" s="81">
        <v>4123</v>
      </c>
      <c r="K647" s="81">
        <v>-12251</v>
      </c>
      <c r="L647" s="81">
        <v>2449</v>
      </c>
      <c r="M647" s="81">
        <v>558598</v>
      </c>
      <c r="N647" s="81">
        <v>37046</v>
      </c>
      <c r="O647" s="81">
        <v>2985</v>
      </c>
      <c r="P647" s="81">
        <v>48487</v>
      </c>
      <c r="Q647" s="81">
        <v>7862</v>
      </c>
      <c r="R647" s="81">
        <v>33510</v>
      </c>
      <c r="S647" s="81">
        <v>0</v>
      </c>
      <c r="T647" s="81">
        <v>7602</v>
      </c>
      <c r="U647" s="81">
        <v>261</v>
      </c>
    </row>
    <row r="648" spans="1:21" x14ac:dyDescent="0.3">
      <c r="A648" s="64">
        <v>647</v>
      </c>
      <c r="B648" s="64" t="s">
        <v>366</v>
      </c>
      <c r="C648" s="64" t="s">
        <v>77</v>
      </c>
      <c r="D648" s="64" t="s">
        <v>1196</v>
      </c>
      <c r="E648" s="64">
        <v>2015</v>
      </c>
      <c r="F648" s="81">
        <v>1188753</v>
      </c>
      <c r="G648" s="80">
        <v>952025</v>
      </c>
      <c r="H648" s="81">
        <v>63850</v>
      </c>
      <c r="I648" s="64">
        <v>0</v>
      </c>
      <c r="J648" s="81">
        <v>4016</v>
      </c>
      <c r="K648" s="81">
        <v>-4754</v>
      </c>
      <c r="L648" s="81">
        <v>0</v>
      </c>
      <c r="M648" s="81">
        <v>1099838</v>
      </c>
      <c r="N648" s="81">
        <v>88915</v>
      </c>
      <c r="O648" s="81">
        <v>4801</v>
      </c>
      <c r="P648" s="81">
        <v>106152</v>
      </c>
      <c r="Q648" s="81">
        <v>19285</v>
      </c>
      <c r="R648" s="81">
        <v>70452</v>
      </c>
      <c r="S648" s="81">
        <v>0</v>
      </c>
      <c r="T648" s="81">
        <v>17425</v>
      </c>
      <c r="U648" s="81">
        <v>1861</v>
      </c>
    </row>
    <row r="649" spans="1:21" x14ac:dyDescent="0.3">
      <c r="A649" s="64">
        <v>648</v>
      </c>
      <c r="B649" s="64" t="s">
        <v>366</v>
      </c>
      <c r="C649" s="64" t="s">
        <v>77</v>
      </c>
      <c r="D649" s="64" t="s">
        <v>1196</v>
      </c>
      <c r="E649" s="64">
        <v>2014</v>
      </c>
      <c r="F649" s="81">
        <v>1233293</v>
      </c>
      <c r="G649" s="80">
        <v>981747</v>
      </c>
      <c r="H649" s="81">
        <v>62808</v>
      </c>
      <c r="I649" s="64">
        <v>0</v>
      </c>
      <c r="J649" s="81">
        <v>3740</v>
      </c>
      <c r="K649" s="81">
        <v>-12128</v>
      </c>
      <c r="L649" s="81">
        <v>2600</v>
      </c>
      <c r="M649" s="81">
        <v>1144710</v>
      </c>
      <c r="N649" s="81">
        <v>88583</v>
      </c>
      <c r="O649" s="81">
        <v>3692</v>
      </c>
      <c r="P649" s="81">
        <v>94649</v>
      </c>
      <c r="Q649" s="81">
        <v>18509</v>
      </c>
      <c r="R649" s="81">
        <v>64645</v>
      </c>
      <c r="S649" s="81">
        <v>0</v>
      </c>
      <c r="T649" s="81">
        <v>20760</v>
      </c>
      <c r="U649" s="81">
        <v>-2251</v>
      </c>
    </row>
    <row r="650" spans="1:21" x14ac:dyDescent="0.3">
      <c r="A650" s="64">
        <v>649</v>
      </c>
      <c r="B650" s="64" t="s">
        <v>366</v>
      </c>
      <c r="C650" s="64" t="s">
        <v>77</v>
      </c>
      <c r="D650" s="64" t="s">
        <v>1196</v>
      </c>
      <c r="E650" s="64">
        <v>2013</v>
      </c>
      <c r="F650" s="81">
        <v>1207320</v>
      </c>
      <c r="G650" s="80">
        <v>890552</v>
      </c>
      <c r="H650" s="81">
        <v>75967</v>
      </c>
      <c r="I650" s="64">
        <v>0</v>
      </c>
      <c r="J650" s="81">
        <v>3970</v>
      </c>
      <c r="K650" s="81">
        <v>14816</v>
      </c>
      <c r="L650" s="81">
        <v>4450</v>
      </c>
      <c r="M650" s="81">
        <v>1114205</v>
      </c>
      <c r="N650" s="81">
        <v>93115</v>
      </c>
      <c r="O650" s="81">
        <v>8057</v>
      </c>
      <c r="P650" s="81">
        <v>101918</v>
      </c>
      <c r="Q650" s="81">
        <v>21179</v>
      </c>
      <c r="R650" s="81">
        <v>62069</v>
      </c>
      <c r="S650" s="81">
        <v>0</v>
      </c>
      <c r="T650" s="81">
        <v>16942</v>
      </c>
      <c r="U650" s="81">
        <v>4236</v>
      </c>
    </row>
    <row r="651" spans="1:21" x14ac:dyDescent="0.3">
      <c r="A651" s="64">
        <v>650</v>
      </c>
      <c r="B651" s="64" t="s">
        <v>366</v>
      </c>
      <c r="C651" s="64" t="s">
        <v>85</v>
      </c>
      <c r="D651" s="64" t="s">
        <v>1197</v>
      </c>
      <c r="E651" s="64">
        <v>2023</v>
      </c>
      <c r="F651" s="81">
        <v>44677</v>
      </c>
      <c r="G651" s="80">
        <v>43915</v>
      </c>
      <c r="H651" s="81">
        <v>5593</v>
      </c>
      <c r="I651" s="64">
        <v>0</v>
      </c>
      <c r="J651" s="81">
        <v>48</v>
      </c>
      <c r="K651" s="81">
        <v>23256</v>
      </c>
      <c r="L651" s="81">
        <v>0</v>
      </c>
      <c r="M651" s="81">
        <v>74000</v>
      </c>
      <c r="N651" s="81">
        <v>-29324</v>
      </c>
      <c r="O651" s="81">
        <v>66</v>
      </c>
      <c r="P651" s="81">
        <v>-29258</v>
      </c>
      <c r="Q651" s="81">
        <v>0</v>
      </c>
      <c r="R651" s="81">
        <v>-29258</v>
      </c>
      <c r="S651" s="81">
        <v>0</v>
      </c>
      <c r="T651" s="81">
        <v>0</v>
      </c>
      <c r="U651" s="81">
        <v>0</v>
      </c>
    </row>
    <row r="652" spans="1:21" x14ac:dyDescent="0.3">
      <c r="A652" s="64">
        <v>651</v>
      </c>
      <c r="B652" s="64" t="s">
        <v>366</v>
      </c>
      <c r="C652" s="64" t="s">
        <v>85</v>
      </c>
      <c r="D652" s="64" t="s">
        <v>1197</v>
      </c>
      <c r="E652" s="64">
        <v>2022</v>
      </c>
      <c r="F652" s="81">
        <v>62014</v>
      </c>
      <c r="G652" s="80">
        <v>56171</v>
      </c>
      <c r="H652" s="81">
        <v>3467</v>
      </c>
      <c r="I652" s="64">
        <v>0</v>
      </c>
      <c r="J652" s="81">
        <v>212</v>
      </c>
      <c r="K652" s="81">
        <v>-1450</v>
      </c>
      <c r="L652" s="81">
        <v>0</v>
      </c>
      <c r="M652" s="81">
        <v>61015</v>
      </c>
      <c r="N652" s="81">
        <v>999</v>
      </c>
      <c r="O652" s="81">
        <v>-189</v>
      </c>
      <c r="P652" s="81">
        <v>810</v>
      </c>
      <c r="Q652" s="81">
        <v>0</v>
      </c>
      <c r="R652" s="81">
        <v>810</v>
      </c>
      <c r="S652" s="81">
        <v>0</v>
      </c>
      <c r="T652" s="81">
        <v>0</v>
      </c>
      <c r="U652" s="81">
        <v>0</v>
      </c>
    </row>
    <row r="653" spans="1:21" x14ac:dyDescent="0.3">
      <c r="A653" s="64">
        <v>652</v>
      </c>
      <c r="B653" s="64" t="s">
        <v>366</v>
      </c>
      <c r="C653" s="64" t="s">
        <v>85</v>
      </c>
      <c r="D653" s="64" t="s">
        <v>1197</v>
      </c>
      <c r="E653" s="64">
        <v>2021</v>
      </c>
      <c r="F653" s="81">
        <v>46633</v>
      </c>
      <c r="G653" s="80">
        <v>42844</v>
      </c>
      <c r="H653" s="81">
        <v>-5332</v>
      </c>
      <c r="I653" s="64">
        <v>0</v>
      </c>
      <c r="J653" s="81">
        <v>319</v>
      </c>
      <c r="K653" s="81">
        <v>5811</v>
      </c>
      <c r="L653" s="81">
        <v>0</v>
      </c>
      <c r="M653" s="81">
        <v>19238</v>
      </c>
      <c r="N653" s="81">
        <v>27395</v>
      </c>
      <c r="O653" s="81">
        <v>260</v>
      </c>
      <c r="P653" s="81">
        <v>27654</v>
      </c>
      <c r="Q653" s="81">
        <v>0</v>
      </c>
      <c r="R653" s="81">
        <v>27654</v>
      </c>
      <c r="S653" s="81">
        <v>0</v>
      </c>
      <c r="T653" s="81">
        <v>0</v>
      </c>
      <c r="U653" s="81">
        <v>0</v>
      </c>
    </row>
    <row r="654" spans="1:21" x14ac:dyDescent="0.3">
      <c r="A654" s="64">
        <v>653</v>
      </c>
      <c r="B654" s="64" t="s">
        <v>366</v>
      </c>
      <c r="C654" s="64" t="s">
        <v>85</v>
      </c>
      <c r="D654" s="64" t="s">
        <v>1197</v>
      </c>
      <c r="E654" s="64">
        <v>2020</v>
      </c>
      <c r="F654" s="81">
        <v>27542</v>
      </c>
      <c r="G654" s="80">
        <v>23246</v>
      </c>
      <c r="H654" s="81">
        <v>9742</v>
      </c>
      <c r="I654" s="64">
        <v>0</v>
      </c>
      <c r="J654" s="81">
        <v>0</v>
      </c>
      <c r="K654" s="81">
        <v>-8488</v>
      </c>
      <c r="L654" s="81">
        <v>-12</v>
      </c>
      <c r="M654" s="81">
        <v>24636</v>
      </c>
      <c r="N654" s="81">
        <v>2906</v>
      </c>
      <c r="O654" s="81">
        <v>167</v>
      </c>
      <c r="P654" s="81">
        <v>3073</v>
      </c>
      <c r="Q654" s="81">
        <v>-1544</v>
      </c>
      <c r="R654" s="81">
        <v>4617</v>
      </c>
      <c r="S654" s="81">
        <v>0</v>
      </c>
      <c r="T654" s="81">
        <v>0</v>
      </c>
      <c r="U654" s="81">
        <v>-1544</v>
      </c>
    </row>
    <row r="655" spans="1:21" x14ac:dyDescent="0.3">
      <c r="A655" s="64">
        <v>654</v>
      </c>
      <c r="B655" s="64" t="s">
        <v>366</v>
      </c>
      <c r="C655" s="64" t="s">
        <v>85</v>
      </c>
      <c r="D655" s="64" t="s">
        <v>1197</v>
      </c>
      <c r="E655" s="64">
        <v>2019</v>
      </c>
      <c r="F655" s="81">
        <v>38516</v>
      </c>
      <c r="G655" s="80">
        <v>33968</v>
      </c>
      <c r="H655" s="81">
        <v>12685</v>
      </c>
      <c r="I655" s="64">
        <v>0</v>
      </c>
      <c r="J655" s="81">
        <v>0</v>
      </c>
      <c r="K655" s="81">
        <v>60385</v>
      </c>
      <c r="L655" s="81">
        <v>0</v>
      </c>
      <c r="M655" s="81">
        <v>107210</v>
      </c>
      <c r="N655" s="81">
        <v>-68694</v>
      </c>
      <c r="O655" s="81">
        <v>-2652</v>
      </c>
      <c r="P655" s="81">
        <v>-71345</v>
      </c>
      <c r="Q655" s="81">
        <v>-9404</v>
      </c>
      <c r="R655" s="81">
        <v>-61942</v>
      </c>
      <c r="S655" s="81">
        <v>0</v>
      </c>
      <c r="T655" s="81">
        <v>0</v>
      </c>
      <c r="U655" s="81">
        <v>-9404</v>
      </c>
    </row>
    <row r="656" spans="1:21" x14ac:dyDescent="0.3">
      <c r="A656" s="64">
        <v>655</v>
      </c>
      <c r="B656" s="64" t="s">
        <v>366</v>
      </c>
      <c r="C656" s="64" t="s">
        <v>85</v>
      </c>
      <c r="D656" s="64" t="s">
        <v>1197</v>
      </c>
      <c r="E656" s="64">
        <v>2018</v>
      </c>
      <c r="F656" s="81">
        <v>42221</v>
      </c>
      <c r="G656" s="80">
        <v>34391</v>
      </c>
      <c r="H656" s="81">
        <v>14888</v>
      </c>
      <c r="I656" s="64">
        <v>0</v>
      </c>
      <c r="J656" s="81">
        <v>0</v>
      </c>
      <c r="K656" s="81">
        <v>-707</v>
      </c>
      <c r="L656" s="81">
        <v>0</v>
      </c>
      <c r="M656" s="81">
        <v>55262</v>
      </c>
      <c r="N656" s="81">
        <v>-13041</v>
      </c>
      <c r="O656" s="81">
        <v>-12</v>
      </c>
      <c r="P656" s="81">
        <v>-13053</v>
      </c>
      <c r="Q656" s="81">
        <v>2873</v>
      </c>
      <c r="R656" s="81">
        <v>-15926</v>
      </c>
      <c r="S656" s="81">
        <v>0</v>
      </c>
      <c r="T656" s="81">
        <v>7</v>
      </c>
      <c r="U656" s="81">
        <v>2866</v>
      </c>
    </row>
    <row r="657" spans="1:21" x14ac:dyDescent="0.3">
      <c r="A657" s="64">
        <v>656</v>
      </c>
      <c r="B657" s="64" t="s">
        <v>366</v>
      </c>
      <c r="C657" s="64" t="s">
        <v>85</v>
      </c>
      <c r="D657" s="64" t="s">
        <v>1197</v>
      </c>
      <c r="E657" s="64">
        <v>2017</v>
      </c>
      <c r="F657" s="81">
        <v>37540</v>
      </c>
      <c r="G657" s="80">
        <v>23487</v>
      </c>
      <c r="H657" s="81">
        <v>11717</v>
      </c>
      <c r="I657" s="64">
        <v>0</v>
      </c>
      <c r="J657" s="81">
        <v>0</v>
      </c>
      <c r="K657" s="81">
        <v>460</v>
      </c>
      <c r="L657" s="81">
        <v>0</v>
      </c>
      <c r="M657" s="81">
        <v>36425</v>
      </c>
      <c r="N657" s="81">
        <v>1115</v>
      </c>
      <c r="O657" s="81">
        <v>-45</v>
      </c>
      <c r="P657" s="81">
        <v>1070</v>
      </c>
      <c r="Q657" s="81">
        <v>857</v>
      </c>
      <c r="R657" s="81">
        <v>213</v>
      </c>
      <c r="S657" s="81">
        <v>0</v>
      </c>
      <c r="T657" s="81">
        <v>121</v>
      </c>
      <c r="U657" s="81">
        <v>736</v>
      </c>
    </row>
    <row r="658" spans="1:21" x14ac:dyDescent="0.3">
      <c r="A658" s="64">
        <v>657</v>
      </c>
      <c r="B658" s="64" t="s">
        <v>366</v>
      </c>
      <c r="C658" s="64" t="s">
        <v>85</v>
      </c>
      <c r="D658" s="64" t="s">
        <v>1197</v>
      </c>
      <c r="E658" s="64">
        <v>2016</v>
      </c>
      <c r="F658" s="81">
        <v>35938</v>
      </c>
      <c r="G658" s="80">
        <v>97032</v>
      </c>
      <c r="H658" s="81">
        <v>26435</v>
      </c>
      <c r="I658" s="64">
        <v>0</v>
      </c>
      <c r="J658" s="81">
        <v>0</v>
      </c>
      <c r="K658" s="81">
        <v>-52421</v>
      </c>
      <c r="L658" s="81">
        <v>-1294</v>
      </c>
      <c r="M658" s="81">
        <v>74698</v>
      </c>
      <c r="N658" s="81">
        <v>-38760</v>
      </c>
      <c r="O658" s="81">
        <v>32888</v>
      </c>
      <c r="P658" s="81">
        <v>-5571</v>
      </c>
      <c r="Q658" s="81">
        <v>7555</v>
      </c>
      <c r="R658" s="81">
        <v>-13127</v>
      </c>
      <c r="S658" s="81">
        <v>0</v>
      </c>
      <c r="T658" s="81">
        <v>97</v>
      </c>
      <c r="U658" s="81">
        <v>7458</v>
      </c>
    </row>
    <row r="659" spans="1:21" x14ac:dyDescent="0.3">
      <c r="A659" s="64">
        <v>658</v>
      </c>
      <c r="B659" s="64" t="s">
        <v>366</v>
      </c>
      <c r="C659" s="64" t="s">
        <v>85</v>
      </c>
      <c r="D659" s="64" t="s">
        <v>1197</v>
      </c>
      <c r="E659" s="64">
        <v>2015</v>
      </c>
      <c r="F659" s="81">
        <v>189391</v>
      </c>
      <c r="G659" s="80">
        <v>169956</v>
      </c>
      <c r="H659" s="81">
        <v>13235</v>
      </c>
      <c r="I659" s="64">
        <v>0</v>
      </c>
      <c r="J659" s="81">
        <v>370</v>
      </c>
      <c r="K659" s="81">
        <v>-9923</v>
      </c>
      <c r="L659" s="81">
        <v>-1268</v>
      </c>
      <c r="M659" s="81">
        <v>182742</v>
      </c>
      <c r="N659" s="81">
        <v>6649</v>
      </c>
      <c r="O659" s="81">
        <v>27</v>
      </c>
      <c r="P659" s="81">
        <v>7366</v>
      </c>
      <c r="Q659" s="81">
        <v>2975</v>
      </c>
      <c r="R659" s="81">
        <v>4391</v>
      </c>
      <c r="S659" s="81">
        <v>0</v>
      </c>
      <c r="T659" s="81">
        <v>2975</v>
      </c>
      <c r="U659" s="81">
        <v>0</v>
      </c>
    </row>
    <row r="660" spans="1:21" x14ac:dyDescent="0.3">
      <c r="A660" s="64">
        <v>659</v>
      </c>
      <c r="B660" s="64" t="s">
        <v>366</v>
      </c>
      <c r="C660" s="64" t="s">
        <v>85</v>
      </c>
      <c r="D660" s="64" t="s">
        <v>1197</v>
      </c>
      <c r="E660" s="64">
        <v>2014</v>
      </c>
      <c r="F660" s="81">
        <v>74899</v>
      </c>
      <c r="G660" s="80">
        <v>53618</v>
      </c>
      <c r="H660" s="81">
        <v>12801</v>
      </c>
      <c r="I660" s="64">
        <v>0</v>
      </c>
      <c r="J660" s="81">
        <v>346</v>
      </c>
      <c r="K660" s="81">
        <v>-5914</v>
      </c>
      <c r="L660" s="81">
        <v>-3926</v>
      </c>
      <c r="M660" s="81">
        <v>67171</v>
      </c>
      <c r="N660" s="81">
        <v>7728</v>
      </c>
      <c r="O660" s="81">
        <v>1170</v>
      </c>
      <c r="P660" s="81">
        <v>8898</v>
      </c>
      <c r="Q660" s="81">
        <v>641</v>
      </c>
      <c r="R660" s="81">
        <v>8256</v>
      </c>
      <c r="S660" s="81">
        <v>0</v>
      </c>
      <c r="T660" s="81">
        <v>641</v>
      </c>
      <c r="U660" s="81">
        <v>0</v>
      </c>
    </row>
    <row r="661" spans="1:21" x14ac:dyDescent="0.3">
      <c r="A661" s="64">
        <v>660</v>
      </c>
      <c r="B661" s="64" t="s">
        <v>366</v>
      </c>
      <c r="C661" s="64" t="s">
        <v>85</v>
      </c>
      <c r="D661" s="64" t="s">
        <v>1197</v>
      </c>
      <c r="E661" s="64">
        <v>2013</v>
      </c>
      <c r="F661" s="81">
        <v>95238</v>
      </c>
      <c r="G661" s="80">
        <v>69940</v>
      </c>
      <c r="H661" s="81">
        <v>12555</v>
      </c>
      <c r="I661" s="64">
        <v>0</v>
      </c>
      <c r="J661" s="81">
        <v>0</v>
      </c>
      <c r="K661" s="81">
        <v>-2662</v>
      </c>
      <c r="L661" s="81">
        <v>-18</v>
      </c>
      <c r="M661" s="81">
        <v>82250</v>
      </c>
      <c r="N661" s="81">
        <v>12988</v>
      </c>
      <c r="O661" s="81">
        <v>191</v>
      </c>
      <c r="P661" s="81">
        <v>7417</v>
      </c>
      <c r="Q661" s="81">
        <v>2255</v>
      </c>
      <c r="R661" s="81">
        <v>5161</v>
      </c>
      <c r="S661" s="81">
        <v>114</v>
      </c>
      <c r="T661" s="81">
        <v>2255</v>
      </c>
      <c r="U661" s="81">
        <v>0</v>
      </c>
    </row>
    <row r="662" spans="1:21" x14ac:dyDescent="0.3">
      <c r="A662" s="64">
        <v>661</v>
      </c>
      <c r="B662" s="64" t="s">
        <v>366</v>
      </c>
      <c r="C662" s="64" t="s">
        <v>95</v>
      </c>
      <c r="D662" s="64" t="s">
        <v>1198</v>
      </c>
      <c r="E662" s="64">
        <v>2023</v>
      </c>
      <c r="F662" s="81">
        <v>52547</v>
      </c>
      <c r="G662" s="80">
        <v>40971</v>
      </c>
      <c r="H662" s="81">
        <v>9527</v>
      </c>
      <c r="I662" s="64">
        <v>0</v>
      </c>
      <c r="J662" s="81">
        <v>202</v>
      </c>
      <c r="K662" s="81">
        <v>-580</v>
      </c>
      <c r="L662" s="81">
        <v>0</v>
      </c>
      <c r="M662" s="81">
        <v>50528</v>
      </c>
      <c r="N662" s="81">
        <v>2020</v>
      </c>
      <c r="O662" s="81">
        <v>270</v>
      </c>
      <c r="P662" s="81">
        <v>2290</v>
      </c>
      <c r="Q662" s="81">
        <v>490</v>
      </c>
      <c r="R662" s="81">
        <v>1820</v>
      </c>
      <c r="S662" s="81">
        <v>0</v>
      </c>
      <c r="T662" s="81">
        <v>490</v>
      </c>
      <c r="U662" s="81">
        <v>0</v>
      </c>
    </row>
    <row r="663" spans="1:21" x14ac:dyDescent="0.3">
      <c r="A663" s="64">
        <v>662</v>
      </c>
      <c r="B663" s="64" t="s">
        <v>366</v>
      </c>
      <c r="C663" s="64" t="s">
        <v>95</v>
      </c>
      <c r="D663" s="64" t="s">
        <v>1198</v>
      </c>
      <c r="E663" s="64">
        <v>2022</v>
      </c>
      <c r="F663" s="81">
        <v>47072</v>
      </c>
      <c r="G663" s="80">
        <v>35920</v>
      </c>
      <c r="H663" s="81">
        <v>9683</v>
      </c>
      <c r="I663" s="64">
        <v>0</v>
      </c>
      <c r="J663" s="81">
        <v>313</v>
      </c>
      <c r="K663" s="81">
        <v>-1235</v>
      </c>
      <c r="L663" s="81">
        <v>23</v>
      </c>
      <c r="M663" s="81">
        <v>44964</v>
      </c>
      <c r="N663" s="81">
        <v>2108</v>
      </c>
      <c r="O663" s="81">
        <v>30</v>
      </c>
      <c r="P663" s="81">
        <v>2146</v>
      </c>
      <c r="Q663" s="81">
        <v>438</v>
      </c>
      <c r="R663" s="81">
        <v>1708</v>
      </c>
      <c r="S663" s="81">
        <v>0</v>
      </c>
      <c r="T663" s="81">
        <v>444</v>
      </c>
      <c r="U663" s="81">
        <v>-6</v>
      </c>
    </row>
    <row r="664" spans="1:21" x14ac:dyDescent="0.3">
      <c r="A664" s="64">
        <v>663</v>
      </c>
      <c r="B664" s="64" t="s">
        <v>366</v>
      </c>
      <c r="C664" s="64" t="s">
        <v>95</v>
      </c>
      <c r="D664" s="64" t="s">
        <v>1198</v>
      </c>
      <c r="E664" s="64">
        <v>2021</v>
      </c>
      <c r="F664" s="81">
        <v>48354</v>
      </c>
      <c r="G664" s="80">
        <v>37768</v>
      </c>
      <c r="H664" s="81">
        <v>9818</v>
      </c>
      <c r="I664" s="64">
        <v>0</v>
      </c>
      <c r="J664" s="81">
        <v>308</v>
      </c>
      <c r="K664" s="81">
        <v>-2698</v>
      </c>
      <c r="L664" s="81">
        <v>30</v>
      </c>
      <c r="M664" s="81">
        <v>45614</v>
      </c>
      <c r="N664" s="81">
        <v>2740</v>
      </c>
      <c r="O664" s="81">
        <v>43</v>
      </c>
      <c r="P664" s="81">
        <v>2790</v>
      </c>
      <c r="Q664" s="81">
        <v>410</v>
      </c>
      <c r="R664" s="81">
        <v>2378</v>
      </c>
      <c r="S664" s="81">
        <v>0</v>
      </c>
      <c r="T664" s="81">
        <v>398</v>
      </c>
      <c r="U664" s="81">
        <v>12</v>
      </c>
    </row>
    <row r="665" spans="1:21" x14ac:dyDescent="0.3">
      <c r="A665" s="64">
        <v>664</v>
      </c>
      <c r="B665" s="64" t="s">
        <v>366</v>
      </c>
      <c r="C665" s="64" t="s">
        <v>95</v>
      </c>
      <c r="D665" s="64" t="s">
        <v>1198</v>
      </c>
      <c r="E665" s="64">
        <v>2020</v>
      </c>
      <c r="F665" s="81">
        <v>53231</v>
      </c>
      <c r="G665" s="80">
        <v>42560</v>
      </c>
      <c r="H665" s="81">
        <v>8178</v>
      </c>
      <c r="I665" s="64">
        <v>0</v>
      </c>
      <c r="J665" s="81">
        <v>228</v>
      </c>
      <c r="K665" s="81">
        <v>-145</v>
      </c>
      <c r="L665" s="81">
        <v>4</v>
      </c>
      <c r="M665" s="81">
        <v>51690</v>
      </c>
      <c r="N665" s="81">
        <v>1541</v>
      </c>
      <c r="O665" s="81">
        <v>22</v>
      </c>
      <c r="P665" s="81">
        <v>1568</v>
      </c>
      <c r="Q665" s="81">
        <v>225</v>
      </c>
      <c r="R665" s="81">
        <v>1349</v>
      </c>
      <c r="S665" s="81">
        <v>0</v>
      </c>
      <c r="T665" s="81">
        <v>225</v>
      </c>
      <c r="U665" s="81">
        <v>0</v>
      </c>
    </row>
    <row r="666" spans="1:21" x14ac:dyDescent="0.3">
      <c r="A666" s="64">
        <v>665</v>
      </c>
      <c r="B666" s="64" t="s">
        <v>366</v>
      </c>
      <c r="C666" s="64" t="s">
        <v>95</v>
      </c>
      <c r="D666" s="64" t="s">
        <v>1198</v>
      </c>
      <c r="E666" s="64">
        <v>2019</v>
      </c>
      <c r="F666" s="81">
        <v>71560</v>
      </c>
      <c r="G666" s="80">
        <v>58170</v>
      </c>
      <c r="H666" s="81">
        <v>10674</v>
      </c>
      <c r="I666" s="64">
        <v>0</v>
      </c>
      <c r="J666" s="81">
        <v>171</v>
      </c>
      <c r="K666" s="81">
        <v>-709</v>
      </c>
      <c r="L666" s="81">
        <v>168</v>
      </c>
      <c r="M666" s="81">
        <v>69323</v>
      </c>
      <c r="N666" s="81">
        <v>2237</v>
      </c>
      <c r="O666" s="81">
        <v>349</v>
      </c>
      <c r="P666" s="81">
        <v>2614</v>
      </c>
      <c r="Q666" s="81">
        <v>638</v>
      </c>
      <c r="R666" s="81">
        <v>1962</v>
      </c>
      <c r="S666" s="81">
        <v>0</v>
      </c>
      <c r="T666" s="81">
        <v>638</v>
      </c>
      <c r="U666" s="81">
        <v>0</v>
      </c>
    </row>
    <row r="667" spans="1:21" x14ac:dyDescent="0.3">
      <c r="A667" s="64">
        <v>666</v>
      </c>
      <c r="B667" s="64" t="s">
        <v>366</v>
      </c>
      <c r="C667" s="64" t="s">
        <v>95</v>
      </c>
      <c r="D667" s="64" t="s">
        <v>1198</v>
      </c>
      <c r="E667" s="64">
        <v>2018</v>
      </c>
      <c r="F667" s="81">
        <v>103196</v>
      </c>
      <c r="G667" s="80">
        <v>87511</v>
      </c>
      <c r="H667" s="81">
        <v>13503</v>
      </c>
      <c r="I667" s="64">
        <v>0</v>
      </c>
      <c r="J667" s="81">
        <v>0</v>
      </c>
      <c r="K667" s="81">
        <v>-2660</v>
      </c>
      <c r="L667" s="81">
        <v>0</v>
      </c>
      <c r="M667" s="81">
        <v>98987</v>
      </c>
      <c r="N667" s="81">
        <v>4208</v>
      </c>
      <c r="O667" s="81">
        <v>456</v>
      </c>
      <c r="P667" s="81">
        <v>4494</v>
      </c>
      <c r="Q667" s="81">
        <v>886</v>
      </c>
      <c r="R667" s="81">
        <v>3623</v>
      </c>
      <c r="S667" s="81">
        <v>0</v>
      </c>
      <c r="T667" s="81">
        <v>886</v>
      </c>
      <c r="U667" s="81">
        <v>0</v>
      </c>
    </row>
    <row r="668" spans="1:21" x14ac:dyDescent="0.3">
      <c r="A668" s="64">
        <v>667</v>
      </c>
      <c r="B668" s="64" t="s">
        <v>366</v>
      </c>
      <c r="C668" s="64" t="s">
        <v>95</v>
      </c>
      <c r="D668" s="64" t="s">
        <v>1198</v>
      </c>
      <c r="E668" s="64">
        <v>2017</v>
      </c>
      <c r="F668" s="81">
        <v>88251</v>
      </c>
      <c r="G668" s="80">
        <v>71156</v>
      </c>
      <c r="H668" s="81">
        <v>10060</v>
      </c>
      <c r="I668" s="64">
        <v>0</v>
      </c>
      <c r="J668" s="81">
        <v>0</v>
      </c>
      <c r="K668" s="81">
        <v>-419</v>
      </c>
      <c r="L668" s="81">
        <v>0</v>
      </c>
      <c r="M668" s="81">
        <v>81125</v>
      </c>
      <c r="N668" s="81">
        <v>7126</v>
      </c>
      <c r="O668" s="81">
        <v>-1058</v>
      </c>
      <c r="P668" s="81">
        <v>6147</v>
      </c>
      <c r="Q668" s="81">
        <v>2038</v>
      </c>
      <c r="R668" s="81">
        <v>4169</v>
      </c>
      <c r="S668" s="81">
        <v>0</v>
      </c>
      <c r="T668" s="81">
        <v>2038</v>
      </c>
      <c r="U668" s="81">
        <v>0</v>
      </c>
    </row>
    <row r="669" spans="1:21" x14ac:dyDescent="0.3">
      <c r="A669" s="64">
        <v>668</v>
      </c>
      <c r="B669" s="64" t="s">
        <v>366</v>
      </c>
      <c r="C669" s="64" t="s">
        <v>95</v>
      </c>
      <c r="D669" s="64" t="s">
        <v>1198</v>
      </c>
      <c r="E669" s="64">
        <v>2016</v>
      </c>
      <c r="F669" s="81">
        <v>73542</v>
      </c>
      <c r="G669" s="80">
        <v>56628</v>
      </c>
      <c r="H669" s="81">
        <v>12631</v>
      </c>
      <c r="I669" s="64">
        <v>0</v>
      </c>
      <c r="J669" s="81">
        <v>72</v>
      </c>
      <c r="K669" s="81">
        <v>-972</v>
      </c>
      <c r="L669" s="81">
        <v>78</v>
      </c>
      <c r="M669" s="81">
        <v>68609</v>
      </c>
      <c r="N669" s="81">
        <v>4933</v>
      </c>
      <c r="O669" s="81">
        <v>-614</v>
      </c>
      <c r="P669" s="81">
        <v>4383</v>
      </c>
      <c r="Q669" s="81">
        <v>856</v>
      </c>
      <c r="R669" s="81">
        <v>3525</v>
      </c>
      <c r="S669" s="81">
        <v>0</v>
      </c>
      <c r="T669" s="81">
        <v>919</v>
      </c>
      <c r="U669" s="81">
        <v>-63</v>
      </c>
    </row>
    <row r="670" spans="1:21" x14ac:dyDescent="0.3">
      <c r="A670" s="64">
        <v>669</v>
      </c>
      <c r="B670" s="64" t="s">
        <v>366</v>
      </c>
      <c r="C670" s="64" t="s">
        <v>95</v>
      </c>
      <c r="D670" s="64" t="s">
        <v>1198</v>
      </c>
      <c r="E670" s="64">
        <v>2015</v>
      </c>
      <c r="F670" s="81">
        <v>85980</v>
      </c>
      <c r="G670" s="80">
        <v>61811</v>
      </c>
      <c r="H670" s="81">
        <v>17277</v>
      </c>
      <c r="I670" s="64">
        <v>0</v>
      </c>
      <c r="J670" s="81">
        <v>0</v>
      </c>
      <c r="K670" s="81">
        <v>2966</v>
      </c>
      <c r="L670" s="81">
        <v>365</v>
      </c>
      <c r="M670" s="81">
        <v>83177</v>
      </c>
      <c r="N670" s="81">
        <v>2803</v>
      </c>
      <c r="O670" s="81">
        <v>180</v>
      </c>
      <c r="P670" s="81">
        <v>2984</v>
      </c>
      <c r="Q670" s="81">
        <v>1846</v>
      </c>
      <c r="R670" s="81">
        <v>1164</v>
      </c>
      <c r="S670" s="81">
        <v>0</v>
      </c>
      <c r="T670" s="81">
        <v>1153</v>
      </c>
      <c r="U670" s="81">
        <v>693</v>
      </c>
    </row>
    <row r="671" spans="1:21" x14ac:dyDescent="0.3">
      <c r="A671" s="64">
        <v>670</v>
      </c>
      <c r="B671" s="64" t="s">
        <v>366</v>
      </c>
      <c r="C671" s="64" t="s">
        <v>95</v>
      </c>
      <c r="D671" s="64" t="s">
        <v>1198</v>
      </c>
      <c r="E671" s="64">
        <v>2014</v>
      </c>
      <c r="F671" s="81">
        <v>108231</v>
      </c>
      <c r="G671" s="80">
        <v>81065</v>
      </c>
      <c r="H671" s="81">
        <v>23077</v>
      </c>
      <c r="I671" s="64">
        <v>0</v>
      </c>
      <c r="J671" s="81">
        <v>173</v>
      </c>
      <c r="K671" s="81">
        <v>-5956</v>
      </c>
      <c r="L671" s="81">
        <v>929</v>
      </c>
      <c r="M671" s="81">
        <v>100407</v>
      </c>
      <c r="N671" s="81">
        <v>7823</v>
      </c>
      <c r="O671" s="81">
        <v>552</v>
      </c>
      <c r="P671" s="81">
        <v>8375</v>
      </c>
      <c r="Q671" s="81">
        <v>961</v>
      </c>
      <c r="R671" s="81">
        <v>8103</v>
      </c>
      <c r="S671" s="81">
        <v>0</v>
      </c>
      <c r="T671" s="81">
        <v>961</v>
      </c>
      <c r="U671" s="81">
        <v>0</v>
      </c>
    </row>
    <row r="672" spans="1:21" x14ac:dyDescent="0.3">
      <c r="A672" s="64">
        <v>671</v>
      </c>
      <c r="B672" s="64" t="s">
        <v>366</v>
      </c>
      <c r="C672" s="64" t="s">
        <v>95</v>
      </c>
      <c r="D672" s="64" t="s">
        <v>1198</v>
      </c>
      <c r="E672" s="64">
        <v>2013</v>
      </c>
      <c r="F672" s="81">
        <v>85907</v>
      </c>
      <c r="G672" s="80">
        <v>63850</v>
      </c>
      <c r="H672" s="81">
        <v>22551</v>
      </c>
      <c r="I672" s="64">
        <v>0</v>
      </c>
      <c r="J672" s="81">
        <v>0</v>
      </c>
      <c r="K672" s="81">
        <v>-2578</v>
      </c>
      <c r="L672" s="81">
        <v>1889</v>
      </c>
      <c r="M672" s="81">
        <v>86811</v>
      </c>
      <c r="N672" s="81">
        <v>-904</v>
      </c>
      <c r="O672" s="81">
        <v>5212</v>
      </c>
      <c r="P672" s="81">
        <v>5828</v>
      </c>
      <c r="Q672" s="81">
        <v>1691</v>
      </c>
      <c r="R672" s="81">
        <v>4315</v>
      </c>
      <c r="S672" s="81">
        <v>0</v>
      </c>
      <c r="T672" s="81">
        <v>1691</v>
      </c>
      <c r="U672" s="81">
        <v>0</v>
      </c>
    </row>
    <row r="673" spans="1:21" x14ac:dyDescent="0.3">
      <c r="A673" s="64">
        <v>672</v>
      </c>
      <c r="B673" s="64" t="s">
        <v>366</v>
      </c>
      <c r="C673" s="64" t="s">
        <v>335</v>
      </c>
      <c r="D673" s="64" t="s">
        <v>1199</v>
      </c>
      <c r="E673" s="64">
        <v>2023</v>
      </c>
      <c r="F673" s="81">
        <v>110535</v>
      </c>
      <c r="G673" s="80">
        <v>80013</v>
      </c>
      <c r="H673" s="81">
        <v>18271</v>
      </c>
      <c r="I673" s="80">
        <v>0</v>
      </c>
      <c r="J673" s="81">
        <v>351</v>
      </c>
      <c r="K673" s="81">
        <v>-6839</v>
      </c>
      <c r="L673" s="81">
        <v>0</v>
      </c>
      <c r="M673" s="81">
        <v>93182</v>
      </c>
      <c r="N673" s="81">
        <v>17353</v>
      </c>
      <c r="O673" s="81">
        <v>3396</v>
      </c>
      <c r="P673" s="81">
        <v>20750</v>
      </c>
      <c r="Q673" s="81">
        <v>4281</v>
      </c>
      <c r="R673" s="81">
        <v>16469</v>
      </c>
      <c r="S673" s="81">
        <v>0</v>
      </c>
      <c r="T673" s="81">
        <v>4421</v>
      </c>
      <c r="U673" s="81">
        <v>-140</v>
      </c>
    </row>
    <row r="674" spans="1:21" x14ac:dyDescent="0.3">
      <c r="A674" s="64">
        <v>673</v>
      </c>
      <c r="B674" s="64" t="s">
        <v>366</v>
      </c>
      <c r="C674" s="64" t="s">
        <v>335</v>
      </c>
      <c r="D674" s="64" t="s">
        <v>1199</v>
      </c>
      <c r="E674" s="64">
        <v>2022</v>
      </c>
      <c r="F674" s="81">
        <v>128757</v>
      </c>
      <c r="G674" s="80">
        <v>91019</v>
      </c>
      <c r="H674" s="81">
        <v>23944</v>
      </c>
      <c r="I674" s="80">
        <v>0</v>
      </c>
      <c r="J674" s="81">
        <v>440</v>
      </c>
      <c r="K674" s="81">
        <v>-5166</v>
      </c>
      <c r="L674" s="81">
        <v>0</v>
      </c>
      <c r="M674" s="81">
        <v>111003</v>
      </c>
      <c r="N674" s="81">
        <v>17753</v>
      </c>
      <c r="O674" s="81">
        <v>2012</v>
      </c>
      <c r="P674" s="81">
        <v>19801</v>
      </c>
      <c r="Q674" s="81">
        <v>4076</v>
      </c>
      <c r="R674" s="81">
        <v>15726</v>
      </c>
      <c r="S674" s="81">
        <v>0</v>
      </c>
      <c r="T674" s="81">
        <v>4073</v>
      </c>
      <c r="U674" s="81">
        <v>3</v>
      </c>
    </row>
    <row r="675" spans="1:21" x14ac:dyDescent="0.3">
      <c r="A675" s="64">
        <v>674</v>
      </c>
      <c r="B675" s="64" t="s">
        <v>366</v>
      </c>
      <c r="C675" s="64" t="s">
        <v>335</v>
      </c>
      <c r="D675" s="64" t="s">
        <v>1199</v>
      </c>
      <c r="E675" s="64">
        <v>2021</v>
      </c>
      <c r="F675" s="81">
        <v>119252</v>
      </c>
      <c r="G675" s="80">
        <v>84329</v>
      </c>
      <c r="H675" s="81">
        <v>18914</v>
      </c>
      <c r="I675" s="80">
        <v>0</v>
      </c>
      <c r="J675" s="81">
        <v>471</v>
      </c>
      <c r="K675" s="81">
        <v>2191</v>
      </c>
      <c r="L675" s="81">
        <v>0</v>
      </c>
      <c r="M675" s="81">
        <v>105906</v>
      </c>
      <c r="N675" s="81">
        <v>13346</v>
      </c>
      <c r="O675" s="81">
        <v>1875</v>
      </c>
      <c r="P675" s="81">
        <v>15221</v>
      </c>
      <c r="Q675" s="81">
        <v>2193</v>
      </c>
      <c r="R675" s="81">
        <v>13028</v>
      </c>
      <c r="S675" s="81">
        <v>0</v>
      </c>
      <c r="T675" s="81">
        <v>2048</v>
      </c>
      <c r="U675" s="81">
        <v>145</v>
      </c>
    </row>
    <row r="676" spans="1:21" x14ac:dyDescent="0.3">
      <c r="A676" s="64">
        <v>675</v>
      </c>
      <c r="B676" s="64" t="s">
        <v>366</v>
      </c>
      <c r="C676" s="64" t="s">
        <v>335</v>
      </c>
      <c r="D676" s="64" t="s">
        <v>1199</v>
      </c>
      <c r="E676" s="64">
        <v>2020</v>
      </c>
      <c r="F676" s="81">
        <v>143871</v>
      </c>
      <c r="G676" s="80">
        <v>103359</v>
      </c>
      <c r="H676" s="81">
        <v>26064</v>
      </c>
      <c r="I676" s="80">
        <v>0</v>
      </c>
      <c r="J676" s="81">
        <v>595</v>
      </c>
      <c r="K676" s="81">
        <v>2486</v>
      </c>
      <c r="L676" s="81">
        <v>0</v>
      </c>
      <c r="M676" s="81">
        <v>132731</v>
      </c>
      <c r="N676" s="81">
        <v>11140</v>
      </c>
      <c r="O676" s="81">
        <v>2017</v>
      </c>
      <c r="P676" s="81">
        <v>13288</v>
      </c>
      <c r="Q676" s="81">
        <v>1795</v>
      </c>
      <c r="R676" s="81">
        <v>11494</v>
      </c>
      <c r="S676" s="81">
        <v>0</v>
      </c>
      <c r="T676" s="81">
        <v>1906</v>
      </c>
      <c r="U676" s="81">
        <v>-111</v>
      </c>
    </row>
    <row r="677" spans="1:21" x14ac:dyDescent="0.3">
      <c r="A677" s="64">
        <v>676</v>
      </c>
      <c r="B677" s="64" t="s">
        <v>366</v>
      </c>
      <c r="C677" s="64" t="s">
        <v>335</v>
      </c>
      <c r="D677" s="64" t="s">
        <v>1199</v>
      </c>
      <c r="E677" s="64">
        <v>2019</v>
      </c>
      <c r="F677" s="81">
        <v>144072</v>
      </c>
      <c r="G677" s="80">
        <v>105760</v>
      </c>
      <c r="H677" s="81">
        <v>27292</v>
      </c>
      <c r="I677" s="80">
        <v>0</v>
      </c>
      <c r="J677" s="81">
        <v>826</v>
      </c>
      <c r="K677" s="81">
        <v>3269</v>
      </c>
      <c r="L677" s="81">
        <v>0</v>
      </c>
      <c r="M677" s="81">
        <v>137467</v>
      </c>
      <c r="N677" s="81">
        <v>6604</v>
      </c>
      <c r="O677" s="81">
        <v>1444</v>
      </c>
      <c r="P677" s="81">
        <v>8085</v>
      </c>
      <c r="Q677" s="81">
        <v>1701</v>
      </c>
      <c r="R677" s="81">
        <v>6384</v>
      </c>
      <c r="S677" s="81">
        <v>0</v>
      </c>
      <c r="T677" s="81">
        <v>1492</v>
      </c>
      <c r="U677" s="81">
        <v>209</v>
      </c>
    </row>
    <row r="678" spans="1:21" x14ac:dyDescent="0.3">
      <c r="A678" s="64">
        <v>677</v>
      </c>
      <c r="B678" s="64" t="s">
        <v>366</v>
      </c>
      <c r="C678" s="64" t="s">
        <v>335</v>
      </c>
      <c r="D678" s="64" t="s">
        <v>1199</v>
      </c>
      <c r="E678" s="64">
        <v>2018</v>
      </c>
      <c r="F678" s="81">
        <v>154188</v>
      </c>
      <c r="G678" s="80">
        <v>111067</v>
      </c>
      <c r="H678" s="81">
        <v>28600</v>
      </c>
      <c r="I678" s="80">
        <v>0</v>
      </c>
      <c r="J678" s="81">
        <v>896</v>
      </c>
      <c r="K678" s="81">
        <v>3472</v>
      </c>
      <c r="L678" s="81">
        <v>29</v>
      </c>
      <c r="M678" s="81">
        <v>144718</v>
      </c>
      <c r="N678" s="81">
        <v>9469</v>
      </c>
      <c r="O678" s="81">
        <v>38</v>
      </c>
      <c r="P678" s="81">
        <v>9507</v>
      </c>
      <c r="Q678" s="81">
        <v>1941</v>
      </c>
      <c r="R678" s="81">
        <v>7566</v>
      </c>
      <c r="S678" s="81">
        <v>0</v>
      </c>
      <c r="T678" s="81">
        <v>2044</v>
      </c>
      <c r="U678" s="81">
        <v>-104</v>
      </c>
    </row>
    <row r="679" spans="1:21" x14ac:dyDescent="0.3">
      <c r="A679" s="64">
        <v>678</v>
      </c>
      <c r="B679" s="64" t="s">
        <v>366</v>
      </c>
      <c r="C679" s="64" t="s">
        <v>335</v>
      </c>
      <c r="D679" s="64" t="s">
        <v>1199</v>
      </c>
      <c r="E679" s="64">
        <v>2017</v>
      </c>
      <c r="F679" s="81">
        <v>153037</v>
      </c>
      <c r="G679" s="80">
        <v>109736</v>
      </c>
      <c r="H679" s="81">
        <v>29233</v>
      </c>
      <c r="I679" s="80">
        <v>0</v>
      </c>
      <c r="J679" s="81">
        <v>920</v>
      </c>
      <c r="K679" s="81">
        <v>4143</v>
      </c>
      <c r="L679" s="81">
        <v>2</v>
      </c>
      <c r="M679" s="81">
        <v>144627</v>
      </c>
      <c r="N679" s="81">
        <v>8410</v>
      </c>
      <c r="O679" s="81">
        <v>164</v>
      </c>
      <c r="P679" s="81">
        <v>8629</v>
      </c>
      <c r="Q679" s="81">
        <v>1834</v>
      </c>
      <c r="R679" s="81">
        <v>6794</v>
      </c>
      <c r="S679" s="81">
        <v>0</v>
      </c>
      <c r="T679" s="81">
        <v>1369</v>
      </c>
      <c r="U679" s="81">
        <v>465</v>
      </c>
    </row>
    <row r="680" spans="1:21" x14ac:dyDescent="0.3">
      <c r="A680" s="64">
        <v>679</v>
      </c>
      <c r="B680" s="64" t="s">
        <v>366</v>
      </c>
      <c r="C680" s="64" t="s">
        <v>335</v>
      </c>
      <c r="D680" s="64" t="s">
        <v>1199</v>
      </c>
      <c r="E680" s="64">
        <v>2016</v>
      </c>
      <c r="F680" s="81">
        <v>151201</v>
      </c>
      <c r="G680" s="80">
        <v>106997</v>
      </c>
      <c r="H680" s="81">
        <v>29497</v>
      </c>
      <c r="I680" s="80">
        <v>0</v>
      </c>
      <c r="J680" s="81">
        <v>866</v>
      </c>
      <c r="K680" s="81">
        <v>3565</v>
      </c>
      <c r="L680" s="81">
        <v>45</v>
      </c>
      <c r="M680" s="81">
        <v>141533</v>
      </c>
      <c r="N680" s="81">
        <v>9668</v>
      </c>
      <c r="O680" s="81">
        <v>43</v>
      </c>
      <c r="P680" s="81">
        <v>9670</v>
      </c>
      <c r="Q680" s="81">
        <v>2100</v>
      </c>
      <c r="R680" s="81">
        <v>7569</v>
      </c>
      <c r="S680" s="81">
        <v>0</v>
      </c>
      <c r="T680" s="81">
        <v>2650</v>
      </c>
      <c r="U680" s="81">
        <v>-550</v>
      </c>
    </row>
    <row r="681" spans="1:21" x14ac:dyDescent="0.3">
      <c r="A681" s="64">
        <v>680</v>
      </c>
      <c r="B681" s="64" t="s">
        <v>366</v>
      </c>
      <c r="C681" s="64" t="s">
        <v>335</v>
      </c>
      <c r="D681" s="64" t="s">
        <v>1199</v>
      </c>
      <c r="E681" s="64">
        <v>2015</v>
      </c>
      <c r="F681" s="81">
        <v>142543</v>
      </c>
      <c r="G681" s="80">
        <v>102320</v>
      </c>
      <c r="H681" s="81">
        <v>26929</v>
      </c>
      <c r="I681" s="80">
        <v>0</v>
      </c>
      <c r="J681" s="81">
        <v>706</v>
      </c>
      <c r="K681" s="81">
        <v>3046</v>
      </c>
      <c r="L681" s="81">
        <v>120</v>
      </c>
      <c r="M681" s="81">
        <v>133946</v>
      </c>
      <c r="N681" s="81">
        <v>8597</v>
      </c>
      <c r="O681" s="81">
        <v>11</v>
      </c>
      <c r="P681" s="81">
        <v>8728</v>
      </c>
      <c r="Q681" s="81">
        <v>2070</v>
      </c>
      <c r="R681" s="81">
        <v>6658</v>
      </c>
      <c r="S681" s="81">
        <v>0</v>
      </c>
      <c r="T681" s="81">
        <v>2210</v>
      </c>
      <c r="U681" s="81">
        <v>-140</v>
      </c>
    </row>
    <row r="682" spans="1:21" x14ac:dyDescent="0.3">
      <c r="A682" s="64">
        <v>681</v>
      </c>
      <c r="B682" s="64" t="s">
        <v>366</v>
      </c>
      <c r="C682" s="64" t="s">
        <v>335</v>
      </c>
      <c r="D682" s="64" t="s">
        <v>1199</v>
      </c>
      <c r="E682" s="64">
        <v>2014</v>
      </c>
      <c r="F682" s="81">
        <v>125540</v>
      </c>
      <c r="G682" s="80">
        <v>91840</v>
      </c>
      <c r="H682" s="81">
        <v>21127</v>
      </c>
      <c r="I682" s="80">
        <v>0</v>
      </c>
      <c r="J682" s="81">
        <v>508</v>
      </c>
      <c r="K682" s="81">
        <v>2464</v>
      </c>
      <c r="L682" s="81">
        <v>43</v>
      </c>
      <c r="M682" s="81">
        <v>116655</v>
      </c>
      <c r="N682" s="81">
        <v>8884</v>
      </c>
      <c r="O682" s="81">
        <v>103</v>
      </c>
      <c r="P682" s="81">
        <v>9023</v>
      </c>
      <c r="Q682" s="81">
        <v>2769</v>
      </c>
      <c r="R682" s="81">
        <v>6254</v>
      </c>
      <c r="S682" s="81">
        <v>0</v>
      </c>
      <c r="T682" s="81">
        <v>2769</v>
      </c>
      <c r="U682" s="81">
        <v>0</v>
      </c>
    </row>
    <row r="683" spans="1:21" x14ac:dyDescent="0.3">
      <c r="A683" s="64">
        <v>682</v>
      </c>
      <c r="B683" s="64" t="s">
        <v>366</v>
      </c>
      <c r="C683" s="64" t="s">
        <v>335</v>
      </c>
      <c r="D683" s="64" t="s">
        <v>1199</v>
      </c>
      <c r="E683" s="64">
        <v>2013</v>
      </c>
      <c r="F683" s="81">
        <v>108800</v>
      </c>
      <c r="G683" s="80">
        <v>80763</v>
      </c>
      <c r="H683" s="81">
        <v>15929</v>
      </c>
      <c r="I683" s="80">
        <v>0</v>
      </c>
      <c r="J683" s="81">
        <v>373</v>
      </c>
      <c r="K683" s="81">
        <v>-233</v>
      </c>
      <c r="L683" s="81">
        <v>0</v>
      </c>
      <c r="M683" s="81">
        <v>99956</v>
      </c>
      <c r="N683" s="81">
        <v>8844</v>
      </c>
      <c r="O683" s="81">
        <v>121</v>
      </c>
      <c r="P683" s="81">
        <v>8965</v>
      </c>
      <c r="Q683" s="81">
        <v>2270</v>
      </c>
      <c r="R683" s="81">
        <v>6695</v>
      </c>
      <c r="S683" s="81">
        <v>0</v>
      </c>
      <c r="T683" s="81">
        <v>2270</v>
      </c>
      <c r="U683" s="81">
        <v>0</v>
      </c>
    </row>
    <row r="684" spans="1:21" x14ac:dyDescent="0.3">
      <c r="A684" s="64">
        <v>683</v>
      </c>
      <c r="B684" s="64" t="s">
        <v>366</v>
      </c>
      <c r="C684" s="64" t="s">
        <v>265</v>
      </c>
      <c r="D684" s="64" t="s">
        <v>1200</v>
      </c>
      <c r="E684" s="64">
        <v>2023</v>
      </c>
      <c r="F684" s="81">
        <v>311283</v>
      </c>
      <c r="G684" s="80">
        <v>97157</v>
      </c>
      <c r="H684" s="81">
        <v>13531</v>
      </c>
      <c r="I684" s="64">
        <v>0</v>
      </c>
      <c r="J684" s="81">
        <v>0</v>
      </c>
      <c r="K684" s="81">
        <v>-8451</v>
      </c>
      <c r="L684" s="81">
        <v>0</v>
      </c>
      <c r="M684" s="81">
        <v>103777</v>
      </c>
      <c r="N684" s="81">
        <v>207506</v>
      </c>
      <c r="O684" s="81">
        <v>435</v>
      </c>
      <c r="P684" s="81">
        <v>207941</v>
      </c>
      <c r="Q684" s="81">
        <v>32568</v>
      </c>
      <c r="R684" s="81">
        <v>155978</v>
      </c>
      <c r="S684" s="81">
        <v>47</v>
      </c>
      <c r="T684" s="81">
        <v>32568</v>
      </c>
      <c r="U684" s="81">
        <v>0</v>
      </c>
    </row>
    <row r="685" spans="1:21" x14ac:dyDescent="0.3">
      <c r="A685" s="64">
        <v>684</v>
      </c>
      <c r="B685" s="64" t="s">
        <v>366</v>
      </c>
      <c r="C685" s="64" t="s">
        <v>265</v>
      </c>
      <c r="D685" s="64" t="s">
        <v>1200</v>
      </c>
      <c r="E685" s="64">
        <v>2022</v>
      </c>
      <c r="F685" s="81">
        <v>376924</v>
      </c>
      <c r="G685" s="80">
        <v>110760</v>
      </c>
      <c r="H685" s="81">
        <v>11173</v>
      </c>
      <c r="I685" s="64">
        <v>0</v>
      </c>
      <c r="J685" s="81">
        <v>558</v>
      </c>
      <c r="K685" s="81">
        <v>-1834</v>
      </c>
      <c r="L685" s="81">
        <v>15</v>
      </c>
      <c r="M685" s="81">
        <v>126779</v>
      </c>
      <c r="N685" s="81">
        <v>250146</v>
      </c>
      <c r="O685" s="81">
        <v>976</v>
      </c>
      <c r="P685" s="81">
        <v>251122</v>
      </c>
      <c r="Q685" s="81">
        <v>37394</v>
      </c>
      <c r="R685" s="81">
        <v>187791</v>
      </c>
      <c r="S685" s="81">
        <v>47</v>
      </c>
      <c r="T685" s="81">
        <v>37394</v>
      </c>
      <c r="U685" s="81">
        <v>0</v>
      </c>
    </row>
    <row r="686" spans="1:21" x14ac:dyDescent="0.3">
      <c r="A686" s="64">
        <v>685</v>
      </c>
      <c r="B686" s="64" t="s">
        <v>366</v>
      </c>
      <c r="C686" s="64" t="s">
        <v>265</v>
      </c>
      <c r="D686" s="64" t="s">
        <v>1200</v>
      </c>
      <c r="E686" s="64">
        <v>2021</v>
      </c>
      <c r="F686" s="81">
        <v>305427</v>
      </c>
      <c r="G686" s="80">
        <v>103363</v>
      </c>
      <c r="H686" s="81">
        <v>10697</v>
      </c>
      <c r="I686" s="64">
        <v>0</v>
      </c>
      <c r="J686" s="81">
        <v>456</v>
      </c>
      <c r="K686" s="81">
        <v>-2694</v>
      </c>
      <c r="L686" s="81">
        <v>54</v>
      </c>
      <c r="M686" s="81">
        <v>126340</v>
      </c>
      <c r="N686" s="81">
        <v>179087</v>
      </c>
      <c r="O686" s="81">
        <v>713</v>
      </c>
      <c r="P686" s="81">
        <v>179800</v>
      </c>
      <c r="Q686" s="81">
        <v>15913</v>
      </c>
      <c r="R686" s="81">
        <v>148559</v>
      </c>
      <c r="S686" s="81">
        <v>47</v>
      </c>
      <c r="T686" s="81">
        <v>15913</v>
      </c>
      <c r="U686" s="81">
        <v>0</v>
      </c>
    </row>
    <row r="687" spans="1:21" x14ac:dyDescent="0.3">
      <c r="A687" s="64">
        <v>686</v>
      </c>
      <c r="B687" s="64" t="s">
        <v>366</v>
      </c>
      <c r="C687" s="64" t="s">
        <v>265</v>
      </c>
      <c r="D687" s="64" t="s">
        <v>1200</v>
      </c>
      <c r="E687" s="64">
        <v>2020</v>
      </c>
      <c r="F687" s="81">
        <v>260098</v>
      </c>
      <c r="G687" s="80">
        <v>99684</v>
      </c>
      <c r="H687" s="81">
        <v>11065</v>
      </c>
      <c r="I687" s="64">
        <v>0</v>
      </c>
      <c r="J687" s="81">
        <v>441</v>
      </c>
      <c r="K687" s="81">
        <v>-2544</v>
      </c>
      <c r="L687" s="81">
        <v>135</v>
      </c>
      <c r="M687" s="81">
        <v>129915</v>
      </c>
      <c r="N687" s="81">
        <v>130183</v>
      </c>
      <c r="O687" s="81">
        <v>305</v>
      </c>
      <c r="P687" s="81">
        <v>130488</v>
      </c>
      <c r="Q687" s="81">
        <v>8946</v>
      </c>
      <c r="R687" s="81">
        <v>118295</v>
      </c>
      <c r="S687" s="81">
        <v>78</v>
      </c>
      <c r="T687" s="81">
        <v>8946</v>
      </c>
      <c r="U687" s="81">
        <v>0</v>
      </c>
    </row>
    <row r="688" spans="1:21" x14ac:dyDescent="0.3">
      <c r="A688" s="64">
        <v>687</v>
      </c>
      <c r="B688" s="64" t="s">
        <v>366</v>
      </c>
      <c r="C688" s="64" t="s">
        <v>265</v>
      </c>
      <c r="D688" s="64" t="s">
        <v>1200</v>
      </c>
      <c r="E688" s="64">
        <v>2019</v>
      </c>
      <c r="F688" s="81">
        <v>231014</v>
      </c>
      <c r="G688" s="80">
        <v>86716</v>
      </c>
      <c r="H688" s="81">
        <v>12267</v>
      </c>
      <c r="I688" s="64">
        <v>0</v>
      </c>
      <c r="J688" s="81">
        <v>351</v>
      </c>
      <c r="K688" s="81">
        <v>-3129</v>
      </c>
      <c r="L688" s="81">
        <v>0</v>
      </c>
      <c r="M688" s="81">
        <v>119415</v>
      </c>
      <c r="N688" s="81">
        <v>111599</v>
      </c>
      <c r="O688" s="81">
        <v>192</v>
      </c>
      <c r="P688" s="81">
        <v>111791</v>
      </c>
      <c r="Q688" s="81">
        <v>7287</v>
      </c>
      <c r="R688" s="81">
        <v>106921</v>
      </c>
      <c r="S688" s="81">
        <v>145</v>
      </c>
      <c r="T688" s="81">
        <v>7287</v>
      </c>
      <c r="U688" s="81">
        <v>0</v>
      </c>
    </row>
    <row r="689" spans="1:21" x14ac:dyDescent="0.3">
      <c r="A689" s="64">
        <v>688</v>
      </c>
      <c r="B689" s="64" t="s">
        <v>366</v>
      </c>
      <c r="C689" s="64" t="s">
        <v>265</v>
      </c>
      <c r="D689" s="64" t="s">
        <v>1200</v>
      </c>
      <c r="E689" s="64">
        <v>2018</v>
      </c>
      <c r="F689" s="81">
        <v>242975</v>
      </c>
      <c r="G689" s="80">
        <v>87938</v>
      </c>
      <c r="H689" s="81">
        <v>14081</v>
      </c>
      <c r="I689" s="64">
        <v>0</v>
      </c>
      <c r="J689" s="81">
        <v>0</v>
      </c>
      <c r="K689" s="81">
        <v>-2420</v>
      </c>
      <c r="L689" s="81">
        <v>0</v>
      </c>
      <c r="M689" s="81">
        <v>124637</v>
      </c>
      <c r="N689" s="81">
        <v>118338</v>
      </c>
      <c r="O689" s="81">
        <v>-153</v>
      </c>
      <c r="P689" s="81">
        <v>118186</v>
      </c>
      <c r="Q689" s="81">
        <v>5966</v>
      </c>
      <c r="R689" s="81">
        <v>106490</v>
      </c>
      <c r="S689" s="81">
        <v>154</v>
      </c>
      <c r="T689" s="81">
        <v>5966</v>
      </c>
      <c r="U689" s="81">
        <v>0</v>
      </c>
    </row>
    <row r="690" spans="1:21" x14ac:dyDescent="0.3">
      <c r="A690" s="64">
        <v>689</v>
      </c>
      <c r="B690" s="64" t="s">
        <v>366</v>
      </c>
      <c r="C690" s="64" t="s">
        <v>265</v>
      </c>
      <c r="D690" s="64" t="s">
        <v>1200</v>
      </c>
      <c r="E690" s="64">
        <v>2017</v>
      </c>
      <c r="F690" s="81">
        <v>318070</v>
      </c>
      <c r="G690" s="80">
        <v>96880</v>
      </c>
      <c r="H690" s="81">
        <v>14395</v>
      </c>
      <c r="I690" s="64">
        <v>0</v>
      </c>
      <c r="J690" s="81">
        <v>0</v>
      </c>
      <c r="K690" s="81">
        <v>-1861</v>
      </c>
      <c r="L690" s="81">
        <v>0</v>
      </c>
      <c r="M690" s="81">
        <v>139683</v>
      </c>
      <c r="N690" s="81">
        <v>178387</v>
      </c>
      <c r="O690" s="81">
        <v>347</v>
      </c>
      <c r="P690" s="81">
        <v>178734</v>
      </c>
      <c r="Q690" s="81">
        <v>7500</v>
      </c>
      <c r="R690" s="81">
        <v>156874</v>
      </c>
      <c r="S690" s="81">
        <v>127</v>
      </c>
      <c r="T690" s="81">
        <v>7500</v>
      </c>
      <c r="U690" s="81">
        <v>0</v>
      </c>
    </row>
    <row r="691" spans="1:21" x14ac:dyDescent="0.3">
      <c r="A691" s="64">
        <v>690</v>
      </c>
      <c r="B691" s="64" t="s">
        <v>366</v>
      </c>
      <c r="C691" s="64" t="s">
        <v>265</v>
      </c>
      <c r="D691" s="64" t="s">
        <v>1200</v>
      </c>
      <c r="E691" s="64">
        <v>2016</v>
      </c>
      <c r="F691" s="81">
        <v>207946</v>
      </c>
      <c r="G691" s="80">
        <v>76991</v>
      </c>
      <c r="H691" s="81">
        <v>12075</v>
      </c>
      <c r="I691" s="64">
        <v>0</v>
      </c>
      <c r="J691" s="81">
        <v>0</v>
      </c>
      <c r="K691" s="81">
        <v>-299</v>
      </c>
      <c r="L691" s="81">
        <v>0</v>
      </c>
      <c r="M691" s="81">
        <v>125003</v>
      </c>
      <c r="N691" s="81">
        <v>82944</v>
      </c>
      <c r="O691" s="81">
        <v>36</v>
      </c>
      <c r="P691" s="81">
        <v>82980</v>
      </c>
      <c r="Q691" s="81">
        <v>4137</v>
      </c>
      <c r="R691" s="81">
        <v>77983</v>
      </c>
      <c r="S691" s="81">
        <v>59</v>
      </c>
      <c r="T691" s="81">
        <v>4137</v>
      </c>
      <c r="U691" s="81">
        <v>0</v>
      </c>
    </row>
    <row r="692" spans="1:21" x14ac:dyDescent="0.3">
      <c r="A692" s="64">
        <v>691</v>
      </c>
      <c r="B692" s="64" t="s">
        <v>366</v>
      </c>
      <c r="C692" s="64" t="s">
        <v>265</v>
      </c>
      <c r="D692" s="64" t="s">
        <v>1200</v>
      </c>
      <c r="E692" s="64">
        <v>2015</v>
      </c>
      <c r="F692" s="81">
        <v>202014</v>
      </c>
      <c r="G692" s="80">
        <v>72482</v>
      </c>
      <c r="H692" s="81">
        <v>14595</v>
      </c>
      <c r="I692" s="64">
        <v>0</v>
      </c>
      <c r="J692" s="81">
        <v>0</v>
      </c>
      <c r="K692" s="81">
        <v>2029</v>
      </c>
      <c r="L692" s="81">
        <v>0</v>
      </c>
      <c r="M692" s="81">
        <v>126784</v>
      </c>
      <c r="N692" s="81">
        <v>75230</v>
      </c>
      <c r="O692" s="81">
        <v>2285</v>
      </c>
      <c r="P692" s="81">
        <v>77515</v>
      </c>
      <c r="Q692" s="81">
        <v>3381</v>
      </c>
      <c r="R692" s="81">
        <v>69977</v>
      </c>
      <c r="S692" s="81">
        <v>50</v>
      </c>
      <c r="T692" s="81">
        <v>3303</v>
      </c>
      <c r="U692" s="81">
        <v>79</v>
      </c>
    </row>
    <row r="693" spans="1:21" x14ac:dyDescent="0.3">
      <c r="A693" s="64">
        <v>692</v>
      </c>
      <c r="B693" s="64" t="s">
        <v>366</v>
      </c>
      <c r="C693" s="64" t="s">
        <v>265</v>
      </c>
      <c r="D693" s="64" t="s">
        <v>1200</v>
      </c>
      <c r="E693" s="64">
        <v>2014</v>
      </c>
      <c r="F693" s="81">
        <v>102535</v>
      </c>
      <c r="G693" s="80">
        <v>51939</v>
      </c>
      <c r="H693" s="81">
        <v>7817</v>
      </c>
      <c r="I693" s="64">
        <v>0</v>
      </c>
      <c r="J693" s="81">
        <v>0</v>
      </c>
      <c r="K693" s="81">
        <v>365</v>
      </c>
      <c r="L693" s="81">
        <v>0</v>
      </c>
      <c r="M693" s="81">
        <v>64604</v>
      </c>
      <c r="N693" s="81">
        <v>37931</v>
      </c>
      <c r="O693" s="81">
        <v>3</v>
      </c>
      <c r="P693" s="81">
        <v>37934</v>
      </c>
      <c r="Q693" s="81">
        <v>1893</v>
      </c>
      <c r="R693" s="81">
        <v>36042</v>
      </c>
      <c r="S693" s="81">
        <v>0</v>
      </c>
      <c r="T693" s="81">
        <v>1971</v>
      </c>
      <c r="U693" s="81">
        <v>-79</v>
      </c>
    </row>
    <row r="694" spans="1:21" x14ac:dyDescent="0.3">
      <c r="A694" s="64">
        <v>693</v>
      </c>
      <c r="B694" s="64" t="s">
        <v>366</v>
      </c>
      <c r="C694" s="64" t="s">
        <v>265</v>
      </c>
      <c r="D694" s="64" t="s">
        <v>1200</v>
      </c>
      <c r="E694" s="64">
        <v>2013</v>
      </c>
      <c r="F694" s="81">
        <v>104496</v>
      </c>
      <c r="G694" s="80">
        <v>47896</v>
      </c>
      <c r="H694" s="81">
        <v>8221</v>
      </c>
      <c r="I694" s="64">
        <v>0</v>
      </c>
      <c r="J694" s="81">
        <v>0</v>
      </c>
      <c r="K694" s="81">
        <v>-3529</v>
      </c>
      <c r="L694" s="81">
        <v>23</v>
      </c>
      <c r="M694" s="81">
        <v>57419</v>
      </c>
      <c r="N694" s="81">
        <v>47077</v>
      </c>
      <c r="O694" s="81">
        <v>-341</v>
      </c>
      <c r="P694" s="81">
        <v>46781</v>
      </c>
      <c r="Q694" s="81">
        <v>2525</v>
      </c>
      <c r="R694" s="81">
        <v>44256</v>
      </c>
      <c r="S694" s="81">
        <v>47</v>
      </c>
      <c r="T694" s="81">
        <v>2525</v>
      </c>
      <c r="U694" s="81">
        <v>0</v>
      </c>
    </row>
    <row r="695" spans="1:21" x14ac:dyDescent="0.3">
      <c r="A695" s="64">
        <v>694</v>
      </c>
      <c r="B695" s="64" t="s">
        <v>366</v>
      </c>
      <c r="C695" s="64" t="s">
        <v>318</v>
      </c>
      <c r="D695" s="64" t="s">
        <v>1201</v>
      </c>
      <c r="E695" s="64">
        <v>2023</v>
      </c>
      <c r="F695" s="81">
        <v>145664</v>
      </c>
      <c r="G695" s="80">
        <v>125410</v>
      </c>
      <c r="H695" s="81">
        <v>10004</v>
      </c>
      <c r="I695" s="64">
        <v>0</v>
      </c>
      <c r="J695" s="81">
        <v>23</v>
      </c>
      <c r="K695" s="81">
        <v>-1531</v>
      </c>
      <c r="L695" s="81">
        <v>0</v>
      </c>
      <c r="M695" s="81">
        <v>133906</v>
      </c>
      <c r="N695" s="81">
        <v>11758</v>
      </c>
      <c r="O695" s="81">
        <v>0</v>
      </c>
      <c r="P695" s="81">
        <v>11758</v>
      </c>
      <c r="Q695" s="81">
        <v>2476</v>
      </c>
      <c r="R695" s="81">
        <v>9283</v>
      </c>
      <c r="S695" s="81">
        <v>23</v>
      </c>
      <c r="T695" s="81">
        <v>2476</v>
      </c>
      <c r="U695" s="81">
        <v>0</v>
      </c>
    </row>
    <row r="696" spans="1:21" x14ac:dyDescent="0.3">
      <c r="A696" s="64">
        <v>695</v>
      </c>
      <c r="B696" s="64" t="s">
        <v>366</v>
      </c>
      <c r="C696" s="64" t="s">
        <v>318</v>
      </c>
      <c r="D696" s="64" t="s">
        <v>1201</v>
      </c>
      <c r="E696" s="64">
        <v>2022</v>
      </c>
      <c r="F696" s="81">
        <v>169371</v>
      </c>
      <c r="G696" s="80">
        <v>146138</v>
      </c>
      <c r="H696" s="81">
        <v>13509</v>
      </c>
      <c r="I696" s="64">
        <v>0</v>
      </c>
      <c r="J696" s="81">
        <v>25</v>
      </c>
      <c r="K696" s="81">
        <v>-831</v>
      </c>
      <c r="L696" s="81">
        <v>0</v>
      </c>
      <c r="M696" s="81">
        <v>158840</v>
      </c>
      <c r="N696" s="81">
        <v>10531</v>
      </c>
      <c r="O696" s="81">
        <v>-315</v>
      </c>
      <c r="P696" s="81">
        <v>10698</v>
      </c>
      <c r="Q696" s="81">
        <v>2252</v>
      </c>
      <c r="R696" s="81">
        <v>8447</v>
      </c>
      <c r="S696" s="81">
        <v>25</v>
      </c>
      <c r="T696" s="81">
        <v>2252</v>
      </c>
      <c r="U696" s="81">
        <v>0</v>
      </c>
    </row>
    <row r="697" spans="1:21" x14ac:dyDescent="0.3">
      <c r="A697" s="64">
        <v>696</v>
      </c>
      <c r="B697" s="64" t="s">
        <v>366</v>
      </c>
      <c r="C697" s="64" t="s">
        <v>318</v>
      </c>
      <c r="D697" s="64" t="s">
        <v>1201</v>
      </c>
      <c r="E697" s="64">
        <v>2021</v>
      </c>
      <c r="F697" s="81">
        <v>139553</v>
      </c>
      <c r="G697" s="80">
        <v>114707</v>
      </c>
      <c r="H697" s="81">
        <v>11997</v>
      </c>
      <c r="I697" s="64">
        <v>0</v>
      </c>
      <c r="J697" s="81">
        <v>25</v>
      </c>
      <c r="K697" s="81">
        <v>-680</v>
      </c>
      <c r="L697" s="81">
        <v>0</v>
      </c>
      <c r="M697" s="81">
        <v>126049</v>
      </c>
      <c r="N697" s="81">
        <v>13505</v>
      </c>
      <c r="O697" s="81">
        <v>7921</v>
      </c>
      <c r="P697" s="81">
        <v>21491</v>
      </c>
      <c r="Q697" s="81">
        <v>3228</v>
      </c>
      <c r="R697" s="81">
        <v>18264</v>
      </c>
      <c r="S697" s="81">
        <v>25</v>
      </c>
      <c r="T697" s="81">
        <v>3228</v>
      </c>
      <c r="U697" s="81">
        <v>0</v>
      </c>
    </row>
    <row r="698" spans="1:21" x14ac:dyDescent="0.3">
      <c r="A698" s="64">
        <v>697</v>
      </c>
      <c r="B698" s="64" t="s">
        <v>366</v>
      </c>
      <c r="C698" s="64" t="s">
        <v>318</v>
      </c>
      <c r="D698" s="64" t="s">
        <v>1201</v>
      </c>
      <c r="E698" s="64">
        <v>2020</v>
      </c>
      <c r="F698" s="81">
        <v>153426</v>
      </c>
      <c r="G698" s="80">
        <v>126077</v>
      </c>
      <c r="H698" s="81">
        <v>12638</v>
      </c>
      <c r="I698" s="64">
        <v>0</v>
      </c>
      <c r="J698" s="81">
        <v>2</v>
      </c>
      <c r="K698" s="81">
        <v>-469</v>
      </c>
      <c r="L698" s="81">
        <v>0</v>
      </c>
      <c r="M698" s="81">
        <v>138256</v>
      </c>
      <c r="N698" s="81">
        <v>15170</v>
      </c>
      <c r="O698" s="81">
        <v>2633</v>
      </c>
      <c r="P698" s="81">
        <v>17803</v>
      </c>
      <c r="Q698" s="81">
        <v>2761</v>
      </c>
      <c r="R698" s="81">
        <v>15042</v>
      </c>
      <c r="S698" s="81">
        <v>2</v>
      </c>
      <c r="T698" s="81">
        <v>2761</v>
      </c>
      <c r="U698" s="81">
        <v>0</v>
      </c>
    </row>
    <row r="699" spans="1:21" x14ac:dyDescent="0.3">
      <c r="A699" s="64">
        <v>698</v>
      </c>
      <c r="B699" s="64" t="s">
        <v>366</v>
      </c>
      <c r="C699" s="64" t="s">
        <v>318</v>
      </c>
      <c r="D699" s="64" t="s">
        <v>1201</v>
      </c>
      <c r="E699" s="64">
        <v>2019</v>
      </c>
      <c r="F699" s="81">
        <v>150773</v>
      </c>
      <c r="G699" s="80">
        <v>131516</v>
      </c>
      <c r="H699" s="81">
        <v>12066</v>
      </c>
      <c r="I699" s="64">
        <v>0</v>
      </c>
      <c r="J699" s="81">
        <v>0</v>
      </c>
      <c r="K699" s="81">
        <v>-94</v>
      </c>
      <c r="L699" s="81">
        <v>0</v>
      </c>
      <c r="M699" s="81">
        <v>143488</v>
      </c>
      <c r="N699" s="81">
        <v>7285</v>
      </c>
      <c r="O699" s="81">
        <v>0</v>
      </c>
      <c r="P699" s="81">
        <v>7285</v>
      </c>
      <c r="Q699" s="81">
        <v>1457</v>
      </c>
      <c r="R699" s="81">
        <v>5828</v>
      </c>
      <c r="S699" s="81">
        <v>0</v>
      </c>
      <c r="T699" s="81">
        <v>1457</v>
      </c>
      <c r="U699" s="81">
        <v>0</v>
      </c>
    </row>
    <row r="700" spans="1:21" x14ac:dyDescent="0.3">
      <c r="A700" s="64">
        <v>699</v>
      </c>
      <c r="B700" s="64" t="s">
        <v>366</v>
      </c>
      <c r="C700" s="64" t="s">
        <v>318</v>
      </c>
      <c r="D700" s="64" t="s">
        <v>1201</v>
      </c>
      <c r="E700" s="64">
        <v>2018</v>
      </c>
      <c r="F700" s="81">
        <v>162169</v>
      </c>
      <c r="G700" s="80">
        <v>145471</v>
      </c>
      <c r="H700" s="81">
        <v>11175</v>
      </c>
      <c r="I700" s="64">
        <v>0</v>
      </c>
      <c r="J700" s="81">
        <v>0</v>
      </c>
      <c r="K700" s="81">
        <v>-22</v>
      </c>
      <c r="L700" s="81">
        <v>0</v>
      </c>
      <c r="M700" s="81">
        <v>156694</v>
      </c>
      <c r="N700" s="81">
        <v>5475</v>
      </c>
      <c r="O700" s="81">
        <v>1557</v>
      </c>
      <c r="P700" s="81">
        <v>7033</v>
      </c>
      <c r="Q700" s="81">
        <v>1406</v>
      </c>
      <c r="R700" s="81">
        <v>5627</v>
      </c>
      <c r="S700" s="81">
        <v>0</v>
      </c>
      <c r="T700" s="81">
        <v>1406</v>
      </c>
      <c r="U700" s="81">
        <v>0</v>
      </c>
    </row>
    <row r="701" spans="1:21" x14ac:dyDescent="0.3">
      <c r="A701" s="64">
        <v>700</v>
      </c>
      <c r="B701" s="64" t="s">
        <v>366</v>
      </c>
      <c r="C701" s="64" t="s">
        <v>318</v>
      </c>
      <c r="D701" s="64" t="s">
        <v>1201</v>
      </c>
      <c r="E701" s="64">
        <v>2017</v>
      </c>
      <c r="F701" s="81">
        <v>162775</v>
      </c>
      <c r="G701" s="80">
        <v>137820</v>
      </c>
      <c r="H701" s="81">
        <v>11881</v>
      </c>
      <c r="I701" s="64">
        <v>0</v>
      </c>
      <c r="J701" s="81">
        <v>7</v>
      </c>
      <c r="K701" s="81">
        <v>-168</v>
      </c>
      <c r="L701" s="81">
        <v>0</v>
      </c>
      <c r="M701" s="81">
        <v>149543</v>
      </c>
      <c r="N701" s="81">
        <v>13232</v>
      </c>
      <c r="O701" s="81">
        <v>121</v>
      </c>
      <c r="P701" s="81">
        <v>13353</v>
      </c>
      <c r="Q701" s="81">
        <v>2670</v>
      </c>
      <c r="R701" s="81">
        <v>10683</v>
      </c>
      <c r="S701" s="81">
        <v>0</v>
      </c>
      <c r="T701" s="81">
        <v>2670</v>
      </c>
      <c r="U701" s="81">
        <v>0</v>
      </c>
    </row>
    <row r="702" spans="1:21" x14ac:dyDescent="0.3">
      <c r="A702" s="64">
        <v>701</v>
      </c>
      <c r="B702" s="64" t="s">
        <v>366</v>
      </c>
      <c r="C702" s="64" t="s">
        <v>318</v>
      </c>
      <c r="D702" s="64" t="s">
        <v>1201</v>
      </c>
      <c r="E702" s="64">
        <v>2016</v>
      </c>
      <c r="F702" s="81">
        <v>145282</v>
      </c>
      <c r="G702" s="80">
        <v>121480</v>
      </c>
      <c r="H702" s="81">
        <v>10095</v>
      </c>
      <c r="I702" s="64">
        <v>0</v>
      </c>
      <c r="J702" s="81">
        <v>46</v>
      </c>
      <c r="K702" s="81">
        <v>-50</v>
      </c>
      <c r="L702" s="81">
        <v>0</v>
      </c>
      <c r="M702" s="81">
        <v>131576</v>
      </c>
      <c r="N702" s="81">
        <v>13706</v>
      </c>
      <c r="O702" s="81">
        <v>29</v>
      </c>
      <c r="P702" s="81">
        <v>13735</v>
      </c>
      <c r="Q702" s="81">
        <v>2745</v>
      </c>
      <c r="R702" s="81">
        <v>10990</v>
      </c>
      <c r="S702" s="81">
        <v>0</v>
      </c>
      <c r="T702" s="81">
        <v>2745</v>
      </c>
      <c r="U702" s="81">
        <v>0</v>
      </c>
    </row>
    <row r="703" spans="1:21" x14ac:dyDescent="0.3">
      <c r="A703" s="64">
        <v>702</v>
      </c>
      <c r="B703" s="64" t="s">
        <v>366</v>
      </c>
      <c r="C703" s="64" t="s">
        <v>318</v>
      </c>
      <c r="D703" s="64" t="s">
        <v>1201</v>
      </c>
      <c r="E703" s="64">
        <v>2015</v>
      </c>
      <c r="F703" s="81">
        <v>161408</v>
      </c>
      <c r="G703" s="80">
        <v>138384</v>
      </c>
      <c r="H703" s="81">
        <v>9356</v>
      </c>
      <c r="I703" s="64">
        <v>0</v>
      </c>
      <c r="J703" s="81">
        <v>247</v>
      </c>
      <c r="K703" s="81">
        <v>-55</v>
      </c>
      <c r="L703" s="81">
        <v>0</v>
      </c>
      <c r="M703" s="81">
        <v>148735</v>
      </c>
      <c r="N703" s="81">
        <v>12673</v>
      </c>
      <c r="O703" s="81">
        <v>31</v>
      </c>
      <c r="P703" s="81">
        <v>12704</v>
      </c>
      <c r="Q703" s="81">
        <v>2793</v>
      </c>
      <c r="R703" s="81">
        <v>9911</v>
      </c>
      <c r="S703" s="81">
        <v>0</v>
      </c>
      <c r="T703" s="81">
        <v>2793</v>
      </c>
      <c r="U703" s="81">
        <v>0</v>
      </c>
    </row>
    <row r="704" spans="1:21" x14ac:dyDescent="0.3">
      <c r="A704" s="64">
        <v>703</v>
      </c>
      <c r="B704" s="64" t="s">
        <v>366</v>
      </c>
      <c r="C704" s="64" t="s">
        <v>318</v>
      </c>
      <c r="D704" s="64" t="s">
        <v>1201</v>
      </c>
      <c r="E704" s="64">
        <v>2014</v>
      </c>
      <c r="F704" s="81">
        <v>179348</v>
      </c>
      <c r="G704" s="80">
        <v>157493</v>
      </c>
      <c r="H704" s="81">
        <v>8515</v>
      </c>
      <c r="I704" s="64">
        <v>0</v>
      </c>
      <c r="J704" s="81">
        <v>247</v>
      </c>
      <c r="K704" s="81">
        <v>-97</v>
      </c>
      <c r="L704" s="81">
        <v>0</v>
      </c>
      <c r="M704" s="81">
        <v>168362</v>
      </c>
      <c r="N704" s="81">
        <v>10986</v>
      </c>
      <c r="O704" s="81">
        <v>259</v>
      </c>
      <c r="P704" s="81">
        <v>11245</v>
      </c>
      <c r="Q704" s="81">
        <v>2471</v>
      </c>
      <c r="R704" s="81">
        <v>8774</v>
      </c>
      <c r="S704" s="81">
        <v>0</v>
      </c>
      <c r="T704" s="81">
        <v>2471</v>
      </c>
      <c r="U704" s="81">
        <v>0</v>
      </c>
    </row>
    <row r="705" spans="1:21" x14ac:dyDescent="0.3">
      <c r="A705" s="64">
        <v>704</v>
      </c>
      <c r="B705" s="64" t="s">
        <v>366</v>
      </c>
      <c r="C705" s="64" t="s">
        <v>318</v>
      </c>
      <c r="D705" s="64" t="s">
        <v>1201</v>
      </c>
      <c r="E705" s="64">
        <v>2013</v>
      </c>
      <c r="F705" s="81">
        <v>181933</v>
      </c>
      <c r="G705" s="80">
        <v>160392</v>
      </c>
      <c r="H705" s="81">
        <v>9698</v>
      </c>
      <c r="I705" s="64">
        <v>0</v>
      </c>
      <c r="J705" s="81">
        <v>0</v>
      </c>
      <c r="K705" s="81">
        <v>-76</v>
      </c>
      <c r="L705" s="81">
        <v>0</v>
      </c>
      <c r="M705" s="81">
        <v>172386</v>
      </c>
      <c r="N705" s="81">
        <v>9547</v>
      </c>
      <c r="O705" s="81">
        <v>201</v>
      </c>
      <c r="P705" s="81">
        <v>9748</v>
      </c>
      <c r="Q705" s="81">
        <v>2359</v>
      </c>
      <c r="R705" s="81">
        <v>7389</v>
      </c>
      <c r="S705" s="81">
        <v>0</v>
      </c>
      <c r="T705" s="81">
        <v>2359</v>
      </c>
      <c r="U705" s="81">
        <v>0</v>
      </c>
    </row>
    <row r="706" spans="1:21" x14ac:dyDescent="0.3">
      <c r="A706" s="64">
        <v>705</v>
      </c>
      <c r="B706" s="64" t="s">
        <v>366</v>
      </c>
      <c r="C706" s="64" t="s">
        <v>328</v>
      </c>
      <c r="D706" s="64" t="s">
        <v>1202</v>
      </c>
      <c r="E706" s="64">
        <v>2023</v>
      </c>
      <c r="F706" s="81">
        <v>454700</v>
      </c>
      <c r="G706" s="80">
        <v>354759</v>
      </c>
      <c r="H706" s="81">
        <v>41768</v>
      </c>
      <c r="I706" s="64">
        <v>0</v>
      </c>
      <c r="J706" s="81">
        <v>104</v>
      </c>
      <c r="K706" s="81">
        <v>-3128</v>
      </c>
      <c r="L706" s="81">
        <v>0</v>
      </c>
      <c r="M706" s="81">
        <v>393901</v>
      </c>
      <c r="N706" s="81">
        <v>60799</v>
      </c>
      <c r="O706" s="81">
        <v>1008</v>
      </c>
      <c r="P706" s="81">
        <v>61807</v>
      </c>
      <c r="Q706" s="81">
        <v>10365</v>
      </c>
      <c r="R706" s="81">
        <v>51442</v>
      </c>
      <c r="S706" s="81">
        <v>23</v>
      </c>
      <c r="T706" s="81">
        <v>10478</v>
      </c>
      <c r="U706" s="81">
        <v>-113</v>
      </c>
    </row>
    <row r="707" spans="1:21" x14ac:dyDescent="0.3">
      <c r="A707" s="64">
        <v>706</v>
      </c>
      <c r="B707" s="64" t="s">
        <v>366</v>
      </c>
      <c r="C707" s="64" t="s">
        <v>328</v>
      </c>
      <c r="D707" s="64" t="s">
        <v>1202</v>
      </c>
      <c r="E707" s="64">
        <v>2022</v>
      </c>
      <c r="F707" s="81">
        <v>444379</v>
      </c>
      <c r="G707" s="80">
        <v>329276</v>
      </c>
      <c r="H707" s="81">
        <v>44295</v>
      </c>
      <c r="I707" s="64">
        <v>0</v>
      </c>
      <c r="J707" s="81">
        <v>92</v>
      </c>
      <c r="K707" s="81">
        <v>-869</v>
      </c>
      <c r="L707" s="81">
        <v>0</v>
      </c>
      <c r="M707" s="81">
        <v>373535</v>
      </c>
      <c r="N707" s="81">
        <v>70844</v>
      </c>
      <c r="O707" s="81">
        <v>355</v>
      </c>
      <c r="P707" s="81">
        <v>71199</v>
      </c>
      <c r="Q707" s="81">
        <v>11833</v>
      </c>
      <c r="R707" s="81">
        <v>59366</v>
      </c>
      <c r="S707" s="81">
        <v>6</v>
      </c>
      <c r="T707" s="81">
        <v>11507</v>
      </c>
      <c r="U707" s="81">
        <v>326</v>
      </c>
    </row>
    <row r="708" spans="1:21" x14ac:dyDescent="0.3">
      <c r="A708" s="64">
        <v>707</v>
      </c>
      <c r="B708" s="64" t="s">
        <v>366</v>
      </c>
      <c r="C708" s="64" t="s">
        <v>328</v>
      </c>
      <c r="D708" s="64" t="s">
        <v>1202</v>
      </c>
      <c r="E708" s="64">
        <v>2021</v>
      </c>
      <c r="F708" s="81">
        <v>383583</v>
      </c>
      <c r="G708" s="80">
        <v>299177</v>
      </c>
      <c r="H708" s="81">
        <v>44604</v>
      </c>
      <c r="I708" s="64">
        <v>0</v>
      </c>
      <c r="J708" s="81">
        <v>131</v>
      </c>
      <c r="K708" s="81">
        <v>-752</v>
      </c>
      <c r="L708" s="81">
        <v>0</v>
      </c>
      <c r="M708" s="81">
        <v>344448</v>
      </c>
      <c r="N708" s="81">
        <v>39134</v>
      </c>
      <c r="O708" s="81">
        <v>603</v>
      </c>
      <c r="P708" s="81">
        <v>39737</v>
      </c>
      <c r="Q708" s="81">
        <v>7988</v>
      </c>
      <c r="R708" s="81">
        <v>31749</v>
      </c>
      <c r="S708" s="81">
        <v>0</v>
      </c>
      <c r="T708" s="81">
        <v>8185</v>
      </c>
      <c r="U708" s="81">
        <v>-197</v>
      </c>
    </row>
    <row r="709" spans="1:21" x14ac:dyDescent="0.3">
      <c r="A709" s="64">
        <v>708</v>
      </c>
      <c r="B709" s="64" t="s">
        <v>366</v>
      </c>
      <c r="C709" s="64" t="s">
        <v>328</v>
      </c>
      <c r="D709" s="64" t="s">
        <v>1202</v>
      </c>
      <c r="E709" s="64">
        <v>2020</v>
      </c>
      <c r="F709" s="81">
        <v>311280</v>
      </c>
      <c r="G709" s="80">
        <v>244709</v>
      </c>
      <c r="H709" s="81">
        <v>28082</v>
      </c>
      <c r="I709" s="64">
        <v>0</v>
      </c>
      <c r="J709" s="81">
        <v>185</v>
      </c>
      <c r="K709" s="81">
        <v>-209</v>
      </c>
      <c r="L709" s="81">
        <v>0</v>
      </c>
      <c r="M709" s="81">
        <v>273178</v>
      </c>
      <c r="N709" s="81">
        <v>38102</v>
      </c>
      <c r="O709" s="81">
        <v>611</v>
      </c>
      <c r="P709" s="81">
        <v>38713</v>
      </c>
      <c r="Q709" s="81">
        <v>7843</v>
      </c>
      <c r="R709" s="81">
        <v>30870</v>
      </c>
      <c r="S709" s="81">
        <v>0</v>
      </c>
      <c r="T709" s="81">
        <v>7949</v>
      </c>
      <c r="U709" s="81">
        <v>-106</v>
      </c>
    </row>
    <row r="710" spans="1:21" x14ac:dyDescent="0.3">
      <c r="A710" s="64">
        <v>709</v>
      </c>
      <c r="B710" s="64" t="s">
        <v>366</v>
      </c>
      <c r="C710" s="64" t="s">
        <v>328</v>
      </c>
      <c r="D710" s="64" t="s">
        <v>1202</v>
      </c>
      <c r="E710" s="64">
        <v>2019</v>
      </c>
      <c r="F710" s="81">
        <v>318905</v>
      </c>
      <c r="G710" s="80">
        <v>251380</v>
      </c>
      <c r="H710" s="81">
        <v>25459</v>
      </c>
      <c r="I710" s="64">
        <v>0</v>
      </c>
      <c r="J710" s="81">
        <v>332</v>
      </c>
      <c r="K710" s="81">
        <v>-134</v>
      </c>
      <c r="L710" s="81">
        <v>0</v>
      </c>
      <c r="M710" s="81">
        <v>278043</v>
      </c>
      <c r="N710" s="81">
        <v>40861</v>
      </c>
      <c r="O710" s="81">
        <v>108</v>
      </c>
      <c r="P710" s="81">
        <v>40969</v>
      </c>
      <c r="Q710" s="81">
        <v>8328</v>
      </c>
      <c r="R710" s="81">
        <v>32641</v>
      </c>
      <c r="S710" s="81">
        <v>0</v>
      </c>
      <c r="T710" s="81">
        <v>8305</v>
      </c>
      <c r="U710" s="81">
        <v>24</v>
      </c>
    </row>
    <row r="711" spans="1:21" x14ac:dyDescent="0.3">
      <c r="A711" s="64">
        <v>710</v>
      </c>
      <c r="B711" s="64" t="s">
        <v>366</v>
      </c>
      <c r="C711" s="64" t="s">
        <v>328</v>
      </c>
      <c r="D711" s="64" t="s">
        <v>1202</v>
      </c>
      <c r="E711" s="64">
        <v>2018</v>
      </c>
      <c r="F711" s="81">
        <v>288491</v>
      </c>
      <c r="G711" s="80">
        <v>236611</v>
      </c>
      <c r="H711" s="81">
        <v>23041</v>
      </c>
      <c r="I711" s="64">
        <v>0</v>
      </c>
      <c r="J711" s="81">
        <v>332</v>
      </c>
      <c r="K711" s="81">
        <v>4</v>
      </c>
      <c r="L711" s="81">
        <v>0</v>
      </c>
      <c r="M711" s="81">
        <v>260643</v>
      </c>
      <c r="N711" s="81">
        <v>27848</v>
      </c>
      <c r="O711" s="81">
        <v>776</v>
      </c>
      <c r="P711" s="81">
        <v>28836</v>
      </c>
      <c r="Q711" s="81">
        <v>5861</v>
      </c>
      <c r="R711" s="81">
        <v>22975</v>
      </c>
      <c r="S711" s="81">
        <v>0</v>
      </c>
      <c r="T711" s="81">
        <v>5763</v>
      </c>
      <c r="U711" s="81">
        <v>98</v>
      </c>
    </row>
    <row r="712" spans="1:21" x14ac:dyDescent="0.3">
      <c r="A712" s="64">
        <v>711</v>
      </c>
      <c r="B712" s="64" t="s">
        <v>366</v>
      </c>
      <c r="C712" s="64" t="s">
        <v>328</v>
      </c>
      <c r="D712" s="64" t="s">
        <v>1202</v>
      </c>
      <c r="E712" s="64">
        <v>2017</v>
      </c>
      <c r="F712" s="81">
        <v>288766</v>
      </c>
      <c r="G712" s="80">
        <v>227566</v>
      </c>
      <c r="H712" s="81">
        <v>23217</v>
      </c>
      <c r="I712" s="64">
        <v>0</v>
      </c>
      <c r="J712" s="81">
        <v>332</v>
      </c>
      <c r="K712" s="81">
        <v>-513</v>
      </c>
      <c r="L712" s="81">
        <v>0</v>
      </c>
      <c r="M712" s="81">
        <v>251474</v>
      </c>
      <c r="N712" s="81">
        <v>37292</v>
      </c>
      <c r="O712" s="81">
        <v>450</v>
      </c>
      <c r="P712" s="81">
        <v>37511</v>
      </c>
      <c r="Q712" s="81">
        <v>7680</v>
      </c>
      <c r="R712" s="81">
        <v>29831</v>
      </c>
      <c r="S712" s="81">
        <v>0</v>
      </c>
      <c r="T712" s="81">
        <v>7549</v>
      </c>
      <c r="U712" s="81">
        <v>131</v>
      </c>
    </row>
    <row r="713" spans="1:21" x14ac:dyDescent="0.3">
      <c r="A713" s="64">
        <v>712</v>
      </c>
      <c r="B713" s="64" t="s">
        <v>366</v>
      </c>
      <c r="C713" s="64" t="s">
        <v>328</v>
      </c>
      <c r="D713" s="64" t="s">
        <v>1202</v>
      </c>
      <c r="E713" s="64">
        <v>2016</v>
      </c>
      <c r="F713" s="81">
        <v>264742</v>
      </c>
      <c r="G713" s="80">
        <v>205259</v>
      </c>
      <c r="H713" s="81">
        <v>23642</v>
      </c>
      <c r="I713" s="64">
        <v>0</v>
      </c>
      <c r="J713" s="81">
        <v>332</v>
      </c>
      <c r="K713" s="81">
        <v>-259</v>
      </c>
      <c r="L713" s="81">
        <v>0</v>
      </c>
      <c r="M713" s="81">
        <v>229263</v>
      </c>
      <c r="N713" s="81">
        <v>35479</v>
      </c>
      <c r="O713" s="81">
        <v>256</v>
      </c>
      <c r="P713" s="81">
        <v>35748</v>
      </c>
      <c r="Q713" s="81">
        <v>7125</v>
      </c>
      <c r="R713" s="81">
        <v>28623</v>
      </c>
      <c r="S713" s="81">
        <v>0</v>
      </c>
      <c r="T713" s="81">
        <v>7926</v>
      </c>
      <c r="U713" s="81">
        <v>-801</v>
      </c>
    </row>
    <row r="714" spans="1:21" x14ac:dyDescent="0.3">
      <c r="A714" s="64">
        <v>713</v>
      </c>
      <c r="B714" s="64" t="s">
        <v>366</v>
      </c>
      <c r="C714" s="64" t="s">
        <v>328</v>
      </c>
      <c r="D714" s="64" t="s">
        <v>1202</v>
      </c>
      <c r="E714" s="64">
        <v>2015</v>
      </c>
      <c r="F714" s="81">
        <v>234893</v>
      </c>
      <c r="G714" s="80">
        <v>189604</v>
      </c>
      <c r="H714" s="81">
        <v>20933</v>
      </c>
      <c r="I714" s="64">
        <v>0</v>
      </c>
      <c r="J714" s="81">
        <v>209</v>
      </c>
      <c r="K714" s="81">
        <v>-660</v>
      </c>
      <c r="L714" s="81">
        <v>-2203</v>
      </c>
      <c r="M714" s="81">
        <v>208194</v>
      </c>
      <c r="N714" s="81">
        <v>26700</v>
      </c>
      <c r="O714" s="81">
        <v>291</v>
      </c>
      <c r="P714" s="81">
        <v>26600</v>
      </c>
      <c r="Q714" s="81">
        <v>4093</v>
      </c>
      <c r="R714" s="81">
        <v>22508</v>
      </c>
      <c r="S714" s="81">
        <v>106</v>
      </c>
      <c r="T714" s="81">
        <v>4357</v>
      </c>
      <c r="U714" s="81">
        <v>-264</v>
      </c>
    </row>
    <row r="715" spans="1:21" x14ac:dyDescent="0.3">
      <c r="A715" s="64">
        <v>714</v>
      </c>
      <c r="B715" s="64" t="s">
        <v>366</v>
      </c>
      <c r="C715" s="64" t="s">
        <v>328</v>
      </c>
      <c r="D715" s="64" t="s">
        <v>1202</v>
      </c>
      <c r="E715" s="64">
        <v>2014</v>
      </c>
      <c r="F715" s="81">
        <v>210735</v>
      </c>
      <c r="G715" s="80">
        <v>175335</v>
      </c>
      <c r="H715" s="81">
        <v>15405</v>
      </c>
      <c r="I715" s="64">
        <v>0</v>
      </c>
      <c r="J715" s="81">
        <v>147</v>
      </c>
      <c r="K715" s="81">
        <v>-585</v>
      </c>
      <c r="L715" s="81">
        <v>0</v>
      </c>
      <c r="M715" s="81">
        <v>190454</v>
      </c>
      <c r="N715" s="81">
        <v>20281</v>
      </c>
      <c r="O715" s="81">
        <v>335</v>
      </c>
      <c r="P715" s="81">
        <v>20074</v>
      </c>
      <c r="Q715" s="81">
        <v>1504</v>
      </c>
      <c r="R715" s="81">
        <v>18570</v>
      </c>
      <c r="S715" s="81">
        <v>0</v>
      </c>
      <c r="T715" s="81">
        <v>1504</v>
      </c>
      <c r="U715" s="81">
        <v>0</v>
      </c>
    </row>
    <row r="716" spans="1:21" x14ac:dyDescent="0.3">
      <c r="A716" s="64">
        <v>715</v>
      </c>
      <c r="B716" s="64" t="s">
        <v>366</v>
      </c>
      <c r="C716" s="64" t="s">
        <v>328</v>
      </c>
      <c r="D716" s="64" t="s">
        <v>1202</v>
      </c>
      <c r="E716" s="64">
        <v>2013</v>
      </c>
      <c r="F716" s="81">
        <v>201014</v>
      </c>
      <c r="G716" s="80">
        <v>163824</v>
      </c>
      <c r="H716" s="81">
        <v>14340</v>
      </c>
      <c r="I716" s="64">
        <v>0</v>
      </c>
      <c r="J716" s="81">
        <v>0</v>
      </c>
      <c r="K716" s="81">
        <v>-690</v>
      </c>
      <c r="L716" s="81">
        <v>0</v>
      </c>
      <c r="M716" s="81">
        <v>177482</v>
      </c>
      <c r="N716" s="81">
        <v>23532</v>
      </c>
      <c r="O716" s="81">
        <v>553</v>
      </c>
      <c r="P716" s="81">
        <v>24649</v>
      </c>
      <c r="Q716" s="81">
        <v>2109</v>
      </c>
      <c r="R716" s="81">
        <v>22540</v>
      </c>
      <c r="S716" s="81">
        <v>440</v>
      </c>
      <c r="T716" s="81">
        <v>2109</v>
      </c>
      <c r="U716" s="81">
        <v>0</v>
      </c>
    </row>
    <row r="717" spans="1:21" x14ac:dyDescent="0.3">
      <c r="A717" s="64">
        <v>716</v>
      </c>
      <c r="B717" s="64" t="s">
        <v>366</v>
      </c>
      <c r="C717" s="64" t="s">
        <v>105</v>
      </c>
      <c r="D717" s="64" t="s">
        <v>1203</v>
      </c>
      <c r="E717" s="64">
        <v>2023</v>
      </c>
      <c r="F717" s="81">
        <v>203961</v>
      </c>
      <c r="G717" s="80">
        <v>187280</v>
      </c>
      <c r="H717" s="81">
        <v>14792</v>
      </c>
      <c r="I717" s="64">
        <v>0</v>
      </c>
      <c r="J717" s="81">
        <v>0</v>
      </c>
      <c r="K717" s="81">
        <v>-2700</v>
      </c>
      <c r="L717" s="81">
        <v>0</v>
      </c>
      <c r="M717" s="81">
        <v>200964</v>
      </c>
      <c r="N717" s="81">
        <v>2997</v>
      </c>
      <c r="O717" s="81">
        <v>726</v>
      </c>
      <c r="P717" s="81">
        <v>3722</v>
      </c>
      <c r="Q717" s="81">
        <v>980</v>
      </c>
      <c r="R717" s="81">
        <v>1589</v>
      </c>
      <c r="S717" s="81">
        <v>17</v>
      </c>
      <c r="T717" s="81">
        <v>980</v>
      </c>
      <c r="U717" s="81">
        <v>0</v>
      </c>
    </row>
    <row r="718" spans="1:21" x14ac:dyDescent="0.3">
      <c r="A718" s="64">
        <v>717</v>
      </c>
      <c r="B718" s="64" t="s">
        <v>366</v>
      </c>
      <c r="C718" s="64" t="s">
        <v>105</v>
      </c>
      <c r="D718" s="64" t="s">
        <v>1203</v>
      </c>
      <c r="E718" s="64">
        <v>2022</v>
      </c>
      <c r="F718" s="81">
        <v>211207</v>
      </c>
      <c r="G718" s="80">
        <v>194541</v>
      </c>
      <c r="H718" s="81">
        <v>14227</v>
      </c>
      <c r="I718" s="64">
        <v>0</v>
      </c>
      <c r="J718" s="81">
        <v>552</v>
      </c>
      <c r="K718" s="81">
        <v>-2499</v>
      </c>
      <c r="L718" s="81">
        <v>347</v>
      </c>
      <c r="M718" s="81">
        <v>208903</v>
      </c>
      <c r="N718" s="81">
        <v>2304</v>
      </c>
      <c r="O718" s="81">
        <v>-20</v>
      </c>
      <c r="P718" s="81">
        <v>2404</v>
      </c>
      <c r="Q718" s="81">
        <v>984</v>
      </c>
      <c r="R718" s="81">
        <v>159</v>
      </c>
      <c r="S718" s="81">
        <v>10</v>
      </c>
      <c r="T718" s="81">
        <v>984</v>
      </c>
      <c r="U718" s="81">
        <v>0</v>
      </c>
    </row>
    <row r="719" spans="1:21" x14ac:dyDescent="0.3">
      <c r="A719" s="64">
        <v>718</v>
      </c>
      <c r="B719" s="64" t="s">
        <v>366</v>
      </c>
      <c r="C719" s="64" t="s">
        <v>105</v>
      </c>
      <c r="D719" s="64" t="s">
        <v>1203</v>
      </c>
      <c r="E719" s="64">
        <v>2021</v>
      </c>
      <c r="F719" s="81">
        <v>149714</v>
      </c>
      <c r="G719" s="80">
        <v>133420</v>
      </c>
      <c r="H719" s="81">
        <v>15161</v>
      </c>
      <c r="I719" s="64">
        <v>0</v>
      </c>
      <c r="J719" s="81">
        <v>529</v>
      </c>
      <c r="K719" s="81">
        <v>-3130</v>
      </c>
      <c r="L719" s="81">
        <v>1</v>
      </c>
      <c r="M719" s="81">
        <v>147490</v>
      </c>
      <c r="N719" s="81">
        <v>2224</v>
      </c>
      <c r="O719" s="81">
        <v>554</v>
      </c>
      <c r="P719" s="81">
        <v>2824</v>
      </c>
      <c r="Q719" s="81">
        <v>452</v>
      </c>
      <c r="R719" s="81">
        <v>1787</v>
      </c>
      <c r="S719" s="81">
        <v>0</v>
      </c>
      <c r="T719" s="81">
        <v>455</v>
      </c>
      <c r="U719" s="81">
        <v>-3</v>
      </c>
    </row>
    <row r="720" spans="1:21" x14ac:dyDescent="0.3">
      <c r="A720" s="64">
        <v>719</v>
      </c>
      <c r="B720" s="64" t="s">
        <v>366</v>
      </c>
      <c r="C720" s="64" t="s">
        <v>105</v>
      </c>
      <c r="D720" s="64" t="s">
        <v>1203</v>
      </c>
      <c r="E720" s="64">
        <v>2020</v>
      </c>
      <c r="F720" s="81">
        <v>165637</v>
      </c>
      <c r="G720" s="80">
        <v>142932</v>
      </c>
      <c r="H720" s="81">
        <v>20373</v>
      </c>
      <c r="I720" s="64">
        <v>0</v>
      </c>
      <c r="J720" s="81">
        <v>398</v>
      </c>
      <c r="K720" s="81">
        <v>-2968</v>
      </c>
      <c r="L720" s="81">
        <v>2</v>
      </c>
      <c r="M720" s="81">
        <v>160875</v>
      </c>
      <c r="N720" s="81">
        <v>4763</v>
      </c>
      <c r="O720" s="81">
        <v>-26</v>
      </c>
      <c r="P720" s="81">
        <v>4736</v>
      </c>
      <c r="Q720" s="81">
        <v>553</v>
      </c>
      <c r="R720" s="81">
        <v>3381</v>
      </c>
      <c r="S720" s="81">
        <v>0</v>
      </c>
      <c r="T720" s="81">
        <v>550</v>
      </c>
      <c r="U720" s="81">
        <v>3</v>
      </c>
    </row>
    <row r="721" spans="1:21" x14ac:dyDescent="0.3">
      <c r="A721" s="64">
        <v>720</v>
      </c>
      <c r="B721" s="64" t="s">
        <v>366</v>
      </c>
      <c r="C721" s="64" t="s">
        <v>105</v>
      </c>
      <c r="D721" s="64" t="s">
        <v>1203</v>
      </c>
      <c r="E721" s="64">
        <v>2019</v>
      </c>
      <c r="F721" s="81">
        <v>169507</v>
      </c>
      <c r="G721" s="80">
        <v>143058</v>
      </c>
      <c r="H721" s="81">
        <v>21620</v>
      </c>
      <c r="I721" s="64">
        <v>0</v>
      </c>
      <c r="J721" s="81">
        <v>507</v>
      </c>
      <c r="K721" s="81">
        <v>-1755</v>
      </c>
      <c r="L721" s="81">
        <v>0</v>
      </c>
      <c r="M721" s="81">
        <v>163509</v>
      </c>
      <c r="N721" s="81">
        <v>5998</v>
      </c>
      <c r="O721" s="81">
        <v>-32</v>
      </c>
      <c r="P721" s="81">
        <v>5967</v>
      </c>
      <c r="Q721" s="81">
        <v>975</v>
      </c>
      <c r="R721" s="81">
        <v>3857</v>
      </c>
      <c r="S721" s="81">
        <v>0</v>
      </c>
      <c r="T721" s="81">
        <v>975</v>
      </c>
      <c r="U721" s="81">
        <v>0</v>
      </c>
    </row>
    <row r="722" spans="1:21" x14ac:dyDescent="0.3">
      <c r="A722" s="64">
        <v>721</v>
      </c>
      <c r="B722" s="64" t="s">
        <v>366</v>
      </c>
      <c r="C722" s="64" t="s">
        <v>105</v>
      </c>
      <c r="D722" s="64" t="s">
        <v>1203</v>
      </c>
      <c r="E722" s="64">
        <v>2018</v>
      </c>
      <c r="F722" s="81">
        <v>185141</v>
      </c>
      <c r="G722" s="80">
        <v>153507</v>
      </c>
      <c r="H722" s="81">
        <v>25002</v>
      </c>
      <c r="I722" s="64">
        <v>0</v>
      </c>
      <c r="J722" s="81">
        <v>132</v>
      </c>
      <c r="K722" s="81">
        <v>-1105</v>
      </c>
      <c r="L722" s="81">
        <v>0</v>
      </c>
      <c r="M722" s="81">
        <v>177649</v>
      </c>
      <c r="N722" s="81">
        <v>7492</v>
      </c>
      <c r="O722" s="81">
        <v>-22</v>
      </c>
      <c r="P722" s="81">
        <v>7471</v>
      </c>
      <c r="Q722" s="81">
        <v>1482</v>
      </c>
      <c r="R722" s="81">
        <v>5187</v>
      </c>
      <c r="S722" s="81">
        <v>0</v>
      </c>
      <c r="T722" s="81">
        <v>1482</v>
      </c>
      <c r="U722" s="81">
        <v>0</v>
      </c>
    </row>
    <row r="723" spans="1:21" x14ac:dyDescent="0.3">
      <c r="A723" s="64">
        <v>722</v>
      </c>
      <c r="B723" s="64" t="s">
        <v>366</v>
      </c>
      <c r="C723" s="64" t="s">
        <v>105</v>
      </c>
      <c r="D723" s="64" t="s">
        <v>1203</v>
      </c>
      <c r="E723" s="64">
        <v>2017</v>
      </c>
      <c r="F723" s="81">
        <v>183531</v>
      </c>
      <c r="G723" s="80">
        <v>156015</v>
      </c>
      <c r="H723" s="81">
        <v>22167</v>
      </c>
      <c r="I723" s="64">
        <v>0</v>
      </c>
      <c r="J723" s="81">
        <v>124</v>
      </c>
      <c r="K723" s="81">
        <v>-1809</v>
      </c>
      <c r="L723" s="81">
        <v>0</v>
      </c>
      <c r="M723" s="81">
        <v>176543</v>
      </c>
      <c r="N723" s="81">
        <v>6988</v>
      </c>
      <c r="O723" s="81">
        <v>-18</v>
      </c>
      <c r="P723" s="81">
        <v>6970</v>
      </c>
      <c r="Q723" s="81">
        <v>1253</v>
      </c>
      <c r="R723" s="81">
        <v>4784</v>
      </c>
      <c r="S723" s="81">
        <v>0</v>
      </c>
      <c r="T723" s="81">
        <v>1253</v>
      </c>
      <c r="U723" s="81">
        <v>0</v>
      </c>
    </row>
    <row r="724" spans="1:21" x14ac:dyDescent="0.3">
      <c r="A724" s="64">
        <v>723</v>
      </c>
      <c r="B724" s="64" t="s">
        <v>366</v>
      </c>
      <c r="C724" s="64" t="s">
        <v>105</v>
      </c>
      <c r="D724" s="64" t="s">
        <v>1203</v>
      </c>
      <c r="E724" s="64">
        <v>2016</v>
      </c>
      <c r="F724" s="81">
        <v>145653</v>
      </c>
      <c r="G724" s="80">
        <v>122657</v>
      </c>
      <c r="H724" s="81">
        <v>18816</v>
      </c>
      <c r="I724" s="64">
        <v>0</v>
      </c>
      <c r="J724" s="81">
        <v>102</v>
      </c>
      <c r="K724" s="81">
        <v>-1486</v>
      </c>
      <c r="L724" s="81">
        <v>60</v>
      </c>
      <c r="M724" s="81">
        <v>140174</v>
      </c>
      <c r="N724" s="81">
        <v>5479</v>
      </c>
      <c r="O724" s="81">
        <v>7</v>
      </c>
      <c r="P724" s="81">
        <v>5486</v>
      </c>
      <c r="Q724" s="81">
        <v>1127</v>
      </c>
      <c r="R724" s="81">
        <v>4121</v>
      </c>
      <c r="S724" s="81">
        <v>16</v>
      </c>
      <c r="T724" s="81">
        <v>1127</v>
      </c>
      <c r="U724" s="81">
        <v>0</v>
      </c>
    </row>
    <row r="725" spans="1:21" x14ac:dyDescent="0.3">
      <c r="A725" s="64">
        <v>724</v>
      </c>
      <c r="B725" s="64" t="s">
        <v>366</v>
      </c>
      <c r="C725" s="64" t="s">
        <v>105</v>
      </c>
      <c r="D725" s="64" t="s">
        <v>1203</v>
      </c>
      <c r="E725" s="64">
        <v>2015</v>
      </c>
      <c r="F725" s="81">
        <v>100103</v>
      </c>
      <c r="G725" s="80">
        <v>80816</v>
      </c>
      <c r="H725" s="81">
        <v>15839</v>
      </c>
      <c r="I725" s="64">
        <v>0</v>
      </c>
      <c r="J725" s="81">
        <v>116</v>
      </c>
      <c r="K725" s="81">
        <v>-1145</v>
      </c>
      <c r="L725" s="81">
        <v>0</v>
      </c>
      <c r="M725" s="81">
        <v>95626</v>
      </c>
      <c r="N725" s="81">
        <v>4477</v>
      </c>
      <c r="O725" s="81">
        <v>16</v>
      </c>
      <c r="P725" s="81">
        <v>4493</v>
      </c>
      <c r="Q725" s="81">
        <v>1151</v>
      </c>
      <c r="R725" s="81">
        <v>3766</v>
      </c>
      <c r="S725" s="81">
        <v>221</v>
      </c>
      <c r="T725" s="81">
        <v>1151</v>
      </c>
      <c r="U725" s="81">
        <v>0</v>
      </c>
    </row>
    <row r="726" spans="1:21" x14ac:dyDescent="0.3">
      <c r="A726" s="64">
        <v>725</v>
      </c>
      <c r="B726" s="64" t="s">
        <v>366</v>
      </c>
      <c r="C726" s="64" t="s">
        <v>105</v>
      </c>
      <c r="D726" s="64" t="s">
        <v>1203</v>
      </c>
      <c r="E726" s="64">
        <v>2014</v>
      </c>
      <c r="F726" s="81">
        <v>96870</v>
      </c>
      <c r="G726" s="80">
        <v>77606</v>
      </c>
      <c r="H726" s="81">
        <v>14058</v>
      </c>
      <c r="I726" s="64">
        <v>0</v>
      </c>
      <c r="J726" s="81">
        <v>0</v>
      </c>
      <c r="K726" s="81">
        <v>-653</v>
      </c>
      <c r="L726" s="81">
        <v>169</v>
      </c>
      <c r="M726" s="81">
        <v>91179</v>
      </c>
      <c r="N726" s="81">
        <v>5691</v>
      </c>
      <c r="O726" s="81">
        <v>13</v>
      </c>
      <c r="P726" s="81">
        <v>5939</v>
      </c>
      <c r="Q726" s="81">
        <v>1387</v>
      </c>
      <c r="R726" s="81">
        <v>4552</v>
      </c>
      <c r="S726" s="81">
        <v>0</v>
      </c>
      <c r="T726" s="81">
        <v>1387</v>
      </c>
      <c r="U726" s="81">
        <v>0</v>
      </c>
    </row>
    <row r="727" spans="1:21" x14ac:dyDescent="0.3">
      <c r="A727" s="64">
        <v>726</v>
      </c>
      <c r="B727" s="64" t="s">
        <v>366</v>
      </c>
      <c r="C727" s="64" t="s">
        <v>105</v>
      </c>
      <c r="D727" s="64" t="s">
        <v>1203</v>
      </c>
      <c r="E727" s="64">
        <v>2013</v>
      </c>
      <c r="F727" s="81">
        <v>100707</v>
      </c>
      <c r="G727" s="80">
        <v>82817</v>
      </c>
      <c r="H727" s="81">
        <v>12549</v>
      </c>
      <c r="I727" s="64">
        <v>0</v>
      </c>
      <c r="J727" s="81">
        <v>0</v>
      </c>
      <c r="K727" s="81">
        <v>-835</v>
      </c>
      <c r="L727" s="81">
        <v>8</v>
      </c>
      <c r="M727" s="81">
        <v>94540</v>
      </c>
      <c r="N727" s="81">
        <v>6168</v>
      </c>
      <c r="O727" s="81">
        <v>-1</v>
      </c>
      <c r="P727" s="81">
        <v>6185</v>
      </c>
      <c r="Q727" s="81">
        <v>859</v>
      </c>
      <c r="R727" s="81">
        <v>5327</v>
      </c>
      <c r="S727" s="81">
        <v>18</v>
      </c>
      <c r="T727" s="81">
        <v>859</v>
      </c>
      <c r="U727" s="81">
        <v>0</v>
      </c>
    </row>
    <row r="728" spans="1:21" x14ac:dyDescent="0.3">
      <c r="A728" s="64">
        <v>727</v>
      </c>
      <c r="B728" s="64" t="s">
        <v>366</v>
      </c>
      <c r="C728" s="64" t="s">
        <v>1368</v>
      </c>
      <c r="D728" s="64" t="s">
        <v>1493</v>
      </c>
      <c r="E728" s="64">
        <v>2023</v>
      </c>
      <c r="F728" s="81">
        <v>371646018</v>
      </c>
      <c r="G728" s="80">
        <v>344965846</v>
      </c>
      <c r="H728" s="81">
        <v>15040405</v>
      </c>
      <c r="I728" s="64">
        <v>0</v>
      </c>
      <c r="J728" s="81">
        <v>676907</v>
      </c>
      <c r="K728" s="81">
        <v>-1912084</v>
      </c>
      <c r="L728" s="81">
        <v>0</v>
      </c>
      <c r="M728" s="81">
        <v>359216304</v>
      </c>
      <c r="N728" s="81">
        <v>12429714</v>
      </c>
      <c r="O728" s="81">
        <v>-1433188</v>
      </c>
      <c r="P728" s="81">
        <v>11746526</v>
      </c>
      <c r="Q728" s="81">
        <v>2378678</v>
      </c>
      <c r="R728" s="81">
        <v>9367848</v>
      </c>
      <c r="S728" s="81">
        <v>146057</v>
      </c>
      <c r="T728" s="81">
        <v>2378678</v>
      </c>
      <c r="U728" s="81">
        <v>0</v>
      </c>
    </row>
    <row r="729" spans="1:21" x14ac:dyDescent="0.3">
      <c r="A729" s="64">
        <v>728</v>
      </c>
      <c r="B729" s="64" t="s">
        <v>366</v>
      </c>
      <c r="C729" s="64" t="s">
        <v>1368</v>
      </c>
      <c r="D729" s="64" t="s">
        <v>1493</v>
      </c>
      <c r="E729" s="64">
        <v>2022</v>
      </c>
      <c r="F729" s="81">
        <v>337355469</v>
      </c>
      <c r="G729" s="80">
        <v>320405804</v>
      </c>
      <c r="H729" s="81">
        <v>11307344</v>
      </c>
      <c r="I729" s="64">
        <v>0</v>
      </c>
      <c r="J729" s="81">
        <v>732461</v>
      </c>
      <c r="K729" s="81">
        <v>-1305235</v>
      </c>
      <c r="L729" s="81">
        <v>0</v>
      </c>
      <c r="M729" s="81">
        <v>332009074</v>
      </c>
      <c r="N729" s="81">
        <v>5346396</v>
      </c>
      <c r="O729" s="81">
        <v>2287147</v>
      </c>
      <c r="P729" s="81">
        <v>7633543</v>
      </c>
      <c r="Q729" s="81">
        <v>1450495</v>
      </c>
      <c r="R729" s="81">
        <v>6183047</v>
      </c>
      <c r="S729" s="81">
        <v>146057</v>
      </c>
      <c r="T729" s="81">
        <v>1450495</v>
      </c>
      <c r="U729" s="81">
        <v>0</v>
      </c>
    </row>
    <row r="730" spans="1:21" x14ac:dyDescent="0.3">
      <c r="A730" s="64">
        <v>729</v>
      </c>
      <c r="B730" s="64" t="s">
        <v>366</v>
      </c>
      <c r="C730" s="64" t="s">
        <v>1368</v>
      </c>
      <c r="D730" s="64" t="s">
        <v>1493</v>
      </c>
      <c r="E730" s="64">
        <v>2021</v>
      </c>
      <c r="F730" s="81">
        <v>468237136</v>
      </c>
      <c r="G730" s="80">
        <v>441688328</v>
      </c>
      <c r="H730" s="81">
        <v>15186662</v>
      </c>
      <c r="I730" s="64">
        <v>0</v>
      </c>
      <c r="J730" s="81">
        <v>748659</v>
      </c>
      <c r="K730" s="81">
        <v>-1437843</v>
      </c>
      <c r="L730" s="81">
        <v>135208</v>
      </c>
      <c r="M730" s="81">
        <v>460367631</v>
      </c>
      <c r="N730" s="81">
        <v>7869505</v>
      </c>
      <c r="O730" s="81">
        <v>-498688</v>
      </c>
      <c r="P730" s="81">
        <v>7516726</v>
      </c>
      <c r="Q730" s="81">
        <v>1374820</v>
      </c>
      <c r="R730" s="81">
        <v>6141906</v>
      </c>
      <c r="S730" s="81">
        <v>146057</v>
      </c>
      <c r="T730" s="81">
        <v>1374820</v>
      </c>
      <c r="U730" s="81">
        <v>0</v>
      </c>
    </row>
    <row r="731" spans="1:21" x14ac:dyDescent="0.3">
      <c r="A731" s="64">
        <v>730</v>
      </c>
      <c r="B731" s="64" t="s">
        <v>366</v>
      </c>
      <c r="C731" s="64" t="s">
        <v>1368</v>
      </c>
      <c r="D731" s="64" t="s">
        <v>1493</v>
      </c>
      <c r="E731" s="64">
        <v>2020</v>
      </c>
      <c r="F731" s="81">
        <v>729152530</v>
      </c>
      <c r="G731" s="80">
        <v>690631313</v>
      </c>
      <c r="H731" s="81">
        <v>21930116</v>
      </c>
      <c r="I731" s="64">
        <v>0</v>
      </c>
      <c r="J731" s="81">
        <v>576186</v>
      </c>
      <c r="K731" s="81">
        <v>-5690529</v>
      </c>
      <c r="L731" s="81">
        <v>2001671</v>
      </c>
      <c r="M731" s="81">
        <v>718274901</v>
      </c>
      <c r="N731" s="81">
        <v>10877629</v>
      </c>
      <c r="O731" s="81">
        <v>835714</v>
      </c>
      <c r="P731" s="81">
        <v>11968980</v>
      </c>
      <c r="Q731" s="81">
        <v>2163389</v>
      </c>
      <c r="R731" s="81">
        <v>9805592</v>
      </c>
      <c r="S731" s="81">
        <v>146057</v>
      </c>
      <c r="T731" s="81">
        <v>2163389</v>
      </c>
      <c r="U731" s="81">
        <v>0</v>
      </c>
    </row>
    <row r="732" spans="1:21" x14ac:dyDescent="0.3">
      <c r="A732" s="64">
        <v>731</v>
      </c>
      <c r="B732" s="64" t="s">
        <v>366</v>
      </c>
      <c r="C732" s="64" t="s">
        <v>1368</v>
      </c>
      <c r="D732" s="64" t="s">
        <v>1493</v>
      </c>
      <c r="E732" s="64">
        <v>2019</v>
      </c>
      <c r="F732" s="81">
        <v>491812095</v>
      </c>
      <c r="G732" s="80">
        <v>455806902</v>
      </c>
      <c r="H732" s="81">
        <v>15956508</v>
      </c>
      <c r="I732" s="64">
        <v>0</v>
      </c>
      <c r="J732" s="81">
        <v>578852</v>
      </c>
      <c r="K732" s="81">
        <v>-3717119</v>
      </c>
      <c r="L732" s="81">
        <v>691144</v>
      </c>
      <c r="M732" s="81">
        <v>480896360</v>
      </c>
      <c r="N732" s="81">
        <v>10915735</v>
      </c>
      <c r="O732" s="81">
        <v>993533</v>
      </c>
      <c r="P732" s="81">
        <v>11909268</v>
      </c>
      <c r="Q732" s="81">
        <v>3755535</v>
      </c>
      <c r="R732" s="81">
        <v>8153734</v>
      </c>
      <c r="S732" s="81">
        <v>0</v>
      </c>
      <c r="T732" s="81">
        <v>3755535</v>
      </c>
      <c r="U732" s="81">
        <v>0</v>
      </c>
    </row>
    <row r="733" spans="1:21" x14ac:dyDescent="0.3">
      <c r="A733" s="64">
        <v>732</v>
      </c>
      <c r="B733" s="64" t="s">
        <v>366</v>
      </c>
      <c r="C733" s="64" t="s">
        <v>1368</v>
      </c>
      <c r="D733" s="64" t="s">
        <v>1493</v>
      </c>
      <c r="E733" s="64">
        <v>2018</v>
      </c>
      <c r="F733" s="81">
        <v>650702719</v>
      </c>
      <c r="G733" s="80">
        <v>616279741</v>
      </c>
      <c r="H733" s="81">
        <v>19799103</v>
      </c>
      <c r="I733" s="64">
        <v>0</v>
      </c>
      <c r="J733" s="81">
        <v>578852</v>
      </c>
      <c r="K733" s="81">
        <v>-5588387</v>
      </c>
      <c r="L733" s="81">
        <v>0</v>
      </c>
      <c r="M733" s="81">
        <v>644373282</v>
      </c>
      <c r="N733" s="81">
        <v>6329438</v>
      </c>
      <c r="O733" s="81">
        <v>4091062</v>
      </c>
      <c r="P733" s="81">
        <v>10420499</v>
      </c>
      <c r="Q733" s="81">
        <v>1793374</v>
      </c>
      <c r="R733" s="81">
        <v>8627126</v>
      </c>
      <c r="S733" s="81">
        <v>0</v>
      </c>
      <c r="T733" s="81">
        <v>1793374</v>
      </c>
      <c r="U733" s="81">
        <v>0</v>
      </c>
    </row>
    <row r="734" spans="1:21" x14ac:dyDescent="0.3">
      <c r="A734" s="64">
        <v>733</v>
      </c>
      <c r="B734" s="64" t="s">
        <v>366</v>
      </c>
      <c r="C734" s="64" t="s">
        <v>1368</v>
      </c>
      <c r="D734" s="64" t="s">
        <v>1493</v>
      </c>
      <c r="E734" s="64">
        <v>2017</v>
      </c>
      <c r="F734" s="81">
        <v>634030323</v>
      </c>
      <c r="G734" s="80">
        <v>598921959</v>
      </c>
      <c r="H734" s="81">
        <v>23344609</v>
      </c>
      <c r="I734" s="64">
        <v>0</v>
      </c>
      <c r="J734" s="81">
        <v>545085</v>
      </c>
      <c r="K734" s="81">
        <v>-1771962</v>
      </c>
      <c r="L734" s="81">
        <v>0</v>
      </c>
      <c r="M734" s="81">
        <v>632705564</v>
      </c>
      <c r="N734" s="81">
        <v>1324759</v>
      </c>
      <c r="O734" s="81">
        <v>8026796</v>
      </c>
      <c r="P734" s="81">
        <v>9399092</v>
      </c>
      <c r="Q734" s="81">
        <v>1890002</v>
      </c>
      <c r="R734" s="81">
        <v>7509090</v>
      </c>
      <c r="S734" s="81">
        <v>0</v>
      </c>
      <c r="T734" s="81">
        <v>1890002</v>
      </c>
      <c r="U734" s="81">
        <v>0</v>
      </c>
    </row>
    <row r="735" spans="1:21" x14ac:dyDescent="0.3">
      <c r="A735" s="64">
        <v>734</v>
      </c>
      <c r="B735" s="64" t="s">
        <v>366</v>
      </c>
      <c r="C735" s="64" t="s">
        <v>1368</v>
      </c>
      <c r="D735" s="64" t="s">
        <v>1493</v>
      </c>
      <c r="E735" s="64">
        <v>2016</v>
      </c>
      <c r="F735" s="81">
        <v>509741896</v>
      </c>
      <c r="G735" s="80">
        <v>472563129</v>
      </c>
      <c r="H735" s="81">
        <v>16817573</v>
      </c>
      <c r="I735" s="64">
        <v>0</v>
      </c>
      <c r="J735" s="81">
        <v>715500</v>
      </c>
      <c r="K735" s="81">
        <v>-3590532</v>
      </c>
      <c r="L735" s="81">
        <v>2854586</v>
      </c>
      <c r="M735" s="81">
        <v>497629411</v>
      </c>
      <c r="N735" s="81">
        <v>12112485</v>
      </c>
      <c r="O735" s="81">
        <v>-560833</v>
      </c>
      <c r="P735" s="81">
        <v>11906197</v>
      </c>
      <c r="Q735" s="81">
        <v>2854647</v>
      </c>
      <c r="R735" s="81">
        <v>9051551</v>
      </c>
      <c r="S735" s="81">
        <v>0</v>
      </c>
      <c r="T735" s="81">
        <v>2854647</v>
      </c>
      <c r="U735" s="81">
        <v>0</v>
      </c>
    </row>
    <row r="736" spans="1:21" x14ac:dyDescent="0.3">
      <c r="A736" s="64">
        <v>735</v>
      </c>
      <c r="B736" s="64" t="s">
        <v>366</v>
      </c>
      <c r="C736" s="64" t="s">
        <v>1368</v>
      </c>
      <c r="D736" s="64" t="s">
        <v>1493</v>
      </c>
      <c r="E736" s="64">
        <v>2015</v>
      </c>
      <c r="F736" s="81">
        <v>558947581</v>
      </c>
      <c r="G736" s="80">
        <v>528743414</v>
      </c>
      <c r="H736" s="81">
        <v>16705373</v>
      </c>
      <c r="I736" s="64">
        <v>0</v>
      </c>
      <c r="J736" s="81">
        <v>580669</v>
      </c>
      <c r="K736" s="81">
        <v>-4164107</v>
      </c>
      <c r="L736" s="81">
        <v>107828</v>
      </c>
      <c r="M736" s="81">
        <v>550941845</v>
      </c>
      <c r="N736" s="81">
        <v>8005737</v>
      </c>
      <c r="O736" s="81">
        <v>-36691</v>
      </c>
      <c r="P736" s="81">
        <v>9072733</v>
      </c>
      <c r="Q736" s="81">
        <v>125687</v>
      </c>
      <c r="R736" s="81">
        <v>8947046</v>
      </c>
      <c r="S736" s="81">
        <v>0</v>
      </c>
      <c r="T736" s="81">
        <v>125687</v>
      </c>
      <c r="U736" s="81">
        <v>0</v>
      </c>
    </row>
    <row r="737" spans="1:21" x14ac:dyDescent="0.3">
      <c r="A737" s="64">
        <v>736</v>
      </c>
      <c r="B737" s="64" t="s">
        <v>366</v>
      </c>
      <c r="C737" s="64" t="s">
        <v>1368</v>
      </c>
      <c r="D737" s="64" t="s">
        <v>1493</v>
      </c>
      <c r="E737" s="64">
        <v>2014</v>
      </c>
      <c r="F737" s="81">
        <v>544352079</v>
      </c>
      <c r="G737" s="80">
        <v>488231869</v>
      </c>
      <c r="H737" s="81">
        <v>28557693</v>
      </c>
      <c r="I737" s="64">
        <v>0</v>
      </c>
      <c r="J737" s="81">
        <v>177475</v>
      </c>
      <c r="K737" s="81">
        <v>-5786515</v>
      </c>
      <c r="L737" s="81">
        <v>2117742</v>
      </c>
      <c r="M737" s="81">
        <v>521509799</v>
      </c>
      <c r="N737" s="81">
        <v>22842280</v>
      </c>
      <c r="O737" s="81">
        <v>16419</v>
      </c>
      <c r="P737" s="81">
        <v>22858699</v>
      </c>
      <c r="Q737" s="81">
        <v>11264458</v>
      </c>
      <c r="R737" s="81">
        <v>11594240</v>
      </c>
      <c r="S737" s="81">
        <v>0</v>
      </c>
      <c r="T737" s="81">
        <v>11264458</v>
      </c>
      <c r="U737" s="81">
        <v>0</v>
      </c>
    </row>
    <row r="738" spans="1:21" x14ac:dyDescent="0.3">
      <c r="A738" s="64">
        <v>737</v>
      </c>
      <c r="B738" s="64" t="s">
        <v>366</v>
      </c>
      <c r="C738" s="64" t="s">
        <v>1368</v>
      </c>
      <c r="D738" s="64" t="s">
        <v>1493</v>
      </c>
      <c r="E738" s="64">
        <v>2013</v>
      </c>
      <c r="F738" s="81">
        <v>529693142</v>
      </c>
      <c r="G738" s="80">
        <v>500434230</v>
      </c>
      <c r="H738" s="81">
        <v>16486172</v>
      </c>
      <c r="I738" s="64">
        <v>0</v>
      </c>
      <c r="J738" s="81">
        <v>0</v>
      </c>
      <c r="K738" s="81">
        <v>-6729762</v>
      </c>
      <c r="L738" s="81">
        <v>0</v>
      </c>
      <c r="M738" s="81">
        <v>519080739</v>
      </c>
      <c r="N738" s="81">
        <v>10612404</v>
      </c>
      <c r="O738" s="81">
        <v>-266720</v>
      </c>
      <c r="P738" s="81">
        <v>10345684</v>
      </c>
      <c r="Q738" s="81">
        <v>3090977</v>
      </c>
      <c r="R738" s="81">
        <v>7254707</v>
      </c>
      <c r="S738" s="81">
        <v>0</v>
      </c>
      <c r="T738" s="81">
        <v>3090977</v>
      </c>
      <c r="U738" s="81">
        <v>0</v>
      </c>
    </row>
    <row r="739" spans="1:21" x14ac:dyDescent="0.3">
      <c r="A739" s="64">
        <v>738</v>
      </c>
      <c r="B739" s="64" t="s">
        <v>366</v>
      </c>
      <c r="C739" s="64" t="s">
        <v>1370</v>
      </c>
      <c r="D739" s="64" t="s">
        <v>1494</v>
      </c>
      <c r="E739" s="64">
        <v>2023</v>
      </c>
      <c r="F739" s="81">
        <v>107609657</v>
      </c>
      <c r="G739" s="80">
        <v>96442892</v>
      </c>
      <c r="H739" s="81">
        <v>8753539</v>
      </c>
      <c r="I739" s="64">
        <v>0</v>
      </c>
      <c r="J739" s="81">
        <v>724349</v>
      </c>
      <c r="K739" s="81">
        <v>-1802659</v>
      </c>
      <c r="L739" s="81">
        <v>12783</v>
      </c>
      <c r="M739" s="81">
        <v>107300993</v>
      </c>
      <c r="N739" s="81">
        <v>308664</v>
      </c>
      <c r="O739" s="81">
        <v>2464</v>
      </c>
      <c r="P739" s="81">
        <v>402037</v>
      </c>
      <c r="Q739" s="81">
        <v>343029</v>
      </c>
      <c r="R739" s="81">
        <v>59008</v>
      </c>
      <c r="S739" s="81">
        <v>0</v>
      </c>
      <c r="T739" s="81">
        <v>343029</v>
      </c>
      <c r="U739" s="81">
        <v>0</v>
      </c>
    </row>
    <row r="740" spans="1:21" x14ac:dyDescent="0.3">
      <c r="A740" s="64">
        <v>739</v>
      </c>
      <c r="B740" s="64" t="s">
        <v>366</v>
      </c>
      <c r="C740" s="64" t="s">
        <v>1370</v>
      </c>
      <c r="D740" s="64" t="s">
        <v>1494</v>
      </c>
      <c r="E740" s="64">
        <v>2022</v>
      </c>
      <c r="F740" s="81">
        <v>61220235</v>
      </c>
      <c r="G740" s="80">
        <v>56282479</v>
      </c>
      <c r="H740" s="81">
        <v>6516159</v>
      </c>
      <c r="I740" s="64">
        <v>0</v>
      </c>
      <c r="J740" s="81">
        <v>762960</v>
      </c>
      <c r="K740" s="81">
        <v>-2489115</v>
      </c>
      <c r="L740" s="81">
        <v>246741</v>
      </c>
      <c r="M740" s="81">
        <v>60591351</v>
      </c>
      <c r="N740" s="81">
        <v>628884</v>
      </c>
      <c r="O740" s="81">
        <v>0</v>
      </c>
      <c r="P740" s="81">
        <v>928885</v>
      </c>
      <c r="Q740" s="81">
        <v>0</v>
      </c>
      <c r="R740" s="81">
        <v>928885</v>
      </c>
      <c r="S740" s="81">
        <v>0</v>
      </c>
      <c r="T740" s="81">
        <v>0</v>
      </c>
      <c r="U740" s="81">
        <v>0</v>
      </c>
    </row>
    <row r="741" spans="1:21" x14ac:dyDescent="0.3">
      <c r="A741" s="64">
        <v>740</v>
      </c>
      <c r="B741" s="64" t="s">
        <v>366</v>
      </c>
      <c r="C741" s="64" t="s">
        <v>1370</v>
      </c>
      <c r="D741" s="64" t="s">
        <v>1494</v>
      </c>
      <c r="E741" s="64">
        <v>2021</v>
      </c>
      <c r="F741" s="81">
        <v>1122182</v>
      </c>
      <c r="G741" s="80">
        <v>119040452</v>
      </c>
      <c r="H741" s="81">
        <v>853999</v>
      </c>
      <c r="I741" s="64">
        <v>0</v>
      </c>
      <c r="J741" s="81">
        <v>837665</v>
      </c>
      <c r="K741" s="81">
        <v>-457994</v>
      </c>
      <c r="L741" s="81">
        <v>0</v>
      </c>
      <c r="M741" s="81">
        <v>121033179</v>
      </c>
      <c r="N741" s="81">
        <v>4466797</v>
      </c>
      <c r="O741" s="81">
        <v>-752872</v>
      </c>
      <c r="P741" s="81">
        <v>3713924</v>
      </c>
      <c r="Q741" s="81">
        <v>0</v>
      </c>
      <c r="R741" s="81">
        <v>3713924</v>
      </c>
      <c r="S741" s="81">
        <v>0</v>
      </c>
      <c r="T741" s="81">
        <v>0</v>
      </c>
      <c r="U741" s="81">
        <v>0</v>
      </c>
    </row>
    <row r="742" spans="1:21" x14ac:dyDescent="0.3">
      <c r="A742" s="64">
        <v>741</v>
      </c>
      <c r="B742" s="64" t="s">
        <v>366</v>
      </c>
      <c r="C742" s="64" t="s">
        <v>1370</v>
      </c>
      <c r="D742" s="64" t="s">
        <v>1494</v>
      </c>
      <c r="E742" s="64">
        <v>2020</v>
      </c>
      <c r="F742" s="81">
        <v>162752725</v>
      </c>
      <c r="G742" s="80">
        <v>147856332</v>
      </c>
      <c r="H742" s="81">
        <v>7500555</v>
      </c>
      <c r="I742" s="64">
        <v>0</v>
      </c>
      <c r="J742" s="81">
        <v>757374</v>
      </c>
      <c r="K742" s="81">
        <v>-46183</v>
      </c>
      <c r="L742" s="81">
        <v>1017685</v>
      </c>
      <c r="M742" s="81">
        <v>161252135</v>
      </c>
      <c r="N742" s="81">
        <v>1500590</v>
      </c>
      <c r="O742" s="81">
        <v>-50</v>
      </c>
      <c r="P742" s="81">
        <v>1590540</v>
      </c>
      <c r="Q742" s="81">
        <v>440189</v>
      </c>
      <c r="R742" s="81">
        <v>1150351</v>
      </c>
      <c r="S742" s="81">
        <v>0</v>
      </c>
      <c r="T742" s="81">
        <v>440189</v>
      </c>
      <c r="U742" s="81">
        <v>0</v>
      </c>
    </row>
    <row r="743" spans="1:21" x14ac:dyDescent="0.3">
      <c r="A743" s="64">
        <v>742</v>
      </c>
      <c r="B743" s="64" t="s">
        <v>366</v>
      </c>
      <c r="C743" s="64" t="s">
        <v>1370</v>
      </c>
      <c r="D743" s="64" t="s">
        <v>1494</v>
      </c>
      <c r="E743" s="64">
        <v>2019</v>
      </c>
      <c r="F743" s="81">
        <v>378114031</v>
      </c>
      <c r="G743" s="80">
        <v>342640672</v>
      </c>
      <c r="H743" s="81">
        <v>11541550</v>
      </c>
      <c r="I743" s="64">
        <v>0</v>
      </c>
      <c r="J743" s="81">
        <v>757374</v>
      </c>
      <c r="K743" s="81">
        <v>-39008</v>
      </c>
      <c r="L743" s="81">
        <v>0</v>
      </c>
      <c r="M743" s="81">
        <v>365684390</v>
      </c>
      <c r="N743" s="81">
        <v>12429642</v>
      </c>
      <c r="O743" s="81">
        <v>-10188842</v>
      </c>
      <c r="P743" s="81">
        <v>2377164</v>
      </c>
      <c r="Q743" s="81">
        <v>1715900</v>
      </c>
      <c r="R743" s="81">
        <v>661264</v>
      </c>
      <c r="S743" s="81">
        <v>0</v>
      </c>
      <c r="T743" s="81">
        <v>1715900</v>
      </c>
      <c r="U743" s="81">
        <v>0</v>
      </c>
    </row>
    <row r="744" spans="1:21" x14ac:dyDescent="0.3">
      <c r="A744" s="64">
        <v>743</v>
      </c>
      <c r="B744" s="64" t="s">
        <v>366</v>
      </c>
      <c r="C744" s="64" t="s">
        <v>1370</v>
      </c>
      <c r="D744" s="64" t="s">
        <v>1494</v>
      </c>
      <c r="E744" s="64">
        <v>2018</v>
      </c>
      <c r="F744" s="81">
        <v>81897454</v>
      </c>
      <c r="G744" s="80">
        <v>66982813</v>
      </c>
      <c r="H744" s="81">
        <v>7097295</v>
      </c>
      <c r="I744" s="64">
        <v>0</v>
      </c>
      <c r="J744" s="81">
        <v>766989</v>
      </c>
      <c r="K744" s="81">
        <v>-17842</v>
      </c>
      <c r="L744" s="81">
        <v>0</v>
      </c>
      <c r="M744" s="81">
        <v>84840763</v>
      </c>
      <c r="N744" s="81">
        <v>-2943309</v>
      </c>
      <c r="O744" s="81">
        <v>-1367693</v>
      </c>
      <c r="P744" s="81">
        <v>-4291002</v>
      </c>
      <c r="Q744" s="81">
        <v>759730</v>
      </c>
      <c r="R744" s="81">
        <v>-5050732</v>
      </c>
      <c r="S744" s="81">
        <v>0</v>
      </c>
      <c r="T744" s="81">
        <v>759730</v>
      </c>
      <c r="U744" s="81">
        <v>0</v>
      </c>
    </row>
    <row r="745" spans="1:21" x14ac:dyDescent="0.3">
      <c r="A745" s="64">
        <v>744</v>
      </c>
      <c r="B745" s="64" t="s">
        <v>366</v>
      </c>
      <c r="C745" s="64" t="s">
        <v>1370</v>
      </c>
      <c r="D745" s="64" t="s">
        <v>1494</v>
      </c>
      <c r="E745" s="64">
        <v>2017</v>
      </c>
      <c r="F745" s="81">
        <v>210010821</v>
      </c>
      <c r="G745" s="80">
        <v>201530532</v>
      </c>
      <c r="H745" s="81">
        <v>-27779717</v>
      </c>
      <c r="I745" s="64">
        <v>0</v>
      </c>
      <c r="J745" s="81">
        <v>1035912</v>
      </c>
      <c r="K745" s="81">
        <v>-22670</v>
      </c>
      <c r="L745" s="81">
        <v>115711</v>
      </c>
      <c r="M745" s="81">
        <v>180338868</v>
      </c>
      <c r="N745" s="81">
        <v>29671953</v>
      </c>
      <c r="O745" s="81">
        <v>-316601</v>
      </c>
      <c r="P745" s="81">
        <v>29455352</v>
      </c>
      <c r="Q745" s="81">
        <v>528046</v>
      </c>
      <c r="R745" s="81">
        <v>28927307</v>
      </c>
      <c r="S745" s="81">
        <v>0</v>
      </c>
      <c r="T745" s="81">
        <v>528046</v>
      </c>
      <c r="U745" s="81">
        <v>0</v>
      </c>
    </row>
    <row r="746" spans="1:21" x14ac:dyDescent="0.3">
      <c r="A746" s="64">
        <v>745</v>
      </c>
      <c r="B746" s="64" t="s">
        <v>366</v>
      </c>
      <c r="C746" s="64" t="s">
        <v>1370</v>
      </c>
      <c r="D746" s="64" t="s">
        <v>1494</v>
      </c>
      <c r="E746" s="64">
        <v>2016</v>
      </c>
      <c r="F746" s="81">
        <v>160143599</v>
      </c>
      <c r="G746" s="80">
        <v>142319698</v>
      </c>
      <c r="H746" s="81">
        <v>37573951</v>
      </c>
      <c r="I746" s="64">
        <v>0</v>
      </c>
      <c r="J746" s="81">
        <v>1333410</v>
      </c>
      <c r="K746" s="81">
        <v>-60482</v>
      </c>
      <c r="L746" s="81">
        <v>1103092</v>
      </c>
      <c r="M746" s="81">
        <v>188111160</v>
      </c>
      <c r="N746" s="81">
        <v>-27967561</v>
      </c>
      <c r="O746" s="81">
        <v>137192</v>
      </c>
      <c r="P746" s="81">
        <v>-27830368</v>
      </c>
      <c r="Q746" s="81">
        <v>0</v>
      </c>
      <c r="R746" s="81">
        <v>-27830368</v>
      </c>
      <c r="S746" s="81">
        <v>0</v>
      </c>
      <c r="T746" s="81">
        <v>0</v>
      </c>
      <c r="U746" s="81">
        <v>0</v>
      </c>
    </row>
    <row r="747" spans="1:21" x14ac:dyDescent="0.3">
      <c r="A747" s="64">
        <v>746</v>
      </c>
      <c r="B747" s="64" t="s">
        <v>366</v>
      </c>
      <c r="C747" s="64" t="s">
        <v>1370</v>
      </c>
      <c r="D747" s="64" t="s">
        <v>1494</v>
      </c>
      <c r="E747" s="64">
        <v>2015</v>
      </c>
      <c r="F747" s="81">
        <v>166816709</v>
      </c>
      <c r="G747" s="80">
        <v>149513289</v>
      </c>
      <c r="H747" s="81">
        <v>7592545</v>
      </c>
      <c r="I747" s="64">
        <v>0</v>
      </c>
      <c r="J747" s="81">
        <v>1374990</v>
      </c>
      <c r="K747" s="81">
        <v>-61835</v>
      </c>
      <c r="L747" s="81">
        <v>0</v>
      </c>
      <c r="M747" s="81">
        <v>165267969</v>
      </c>
      <c r="N747" s="81">
        <v>1548741</v>
      </c>
      <c r="O747" s="81">
        <v>-147225</v>
      </c>
      <c r="P747" s="81">
        <v>1401516</v>
      </c>
      <c r="Q747" s="81">
        <v>303315</v>
      </c>
      <c r="R747" s="81">
        <v>1098201</v>
      </c>
      <c r="S747" s="81">
        <v>0</v>
      </c>
      <c r="T747" s="81">
        <v>303315</v>
      </c>
      <c r="U747" s="81">
        <v>0</v>
      </c>
    </row>
    <row r="748" spans="1:21" x14ac:dyDescent="0.3">
      <c r="A748" s="64">
        <v>747</v>
      </c>
      <c r="B748" s="64" t="s">
        <v>366</v>
      </c>
      <c r="C748" s="64" t="s">
        <v>1370</v>
      </c>
      <c r="D748" s="64" t="s">
        <v>1494</v>
      </c>
      <c r="E748" s="64">
        <v>2014</v>
      </c>
      <c r="F748" s="81">
        <v>242559801</v>
      </c>
      <c r="G748" s="80">
        <v>223076044</v>
      </c>
      <c r="H748" s="81">
        <v>9415057</v>
      </c>
      <c r="I748" s="64">
        <v>0</v>
      </c>
      <c r="J748" s="81">
        <v>0</v>
      </c>
      <c r="K748" s="81">
        <v>-180170</v>
      </c>
      <c r="L748" s="81">
        <v>0</v>
      </c>
      <c r="M748" s="81">
        <v>240530740</v>
      </c>
      <c r="N748" s="81">
        <v>2029061</v>
      </c>
      <c r="O748" s="81">
        <v>-320013</v>
      </c>
      <c r="P748" s="81">
        <v>1709048</v>
      </c>
      <c r="Q748" s="81">
        <v>1261571</v>
      </c>
      <c r="R748" s="81">
        <v>447477</v>
      </c>
      <c r="S748" s="81">
        <v>0</v>
      </c>
      <c r="T748" s="81">
        <v>1261571</v>
      </c>
      <c r="U748" s="81">
        <v>0</v>
      </c>
    </row>
    <row r="749" spans="1:21" x14ac:dyDescent="0.3">
      <c r="A749" s="64">
        <v>748</v>
      </c>
      <c r="B749" s="64" t="s">
        <v>366</v>
      </c>
      <c r="C749" s="64" t="s">
        <v>1370</v>
      </c>
      <c r="D749" s="64" t="s">
        <v>1494</v>
      </c>
      <c r="E749" s="64">
        <v>2013</v>
      </c>
      <c r="F749" s="81">
        <v>201891440</v>
      </c>
      <c r="G749" s="80">
        <v>182144392</v>
      </c>
      <c r="H749" s="81">
        <v>8568574</v>
      </c>
      <c r="I749" s="64">
        <v>0</v>
      </c>
      <c r="J749" s="81">
        <v>0</v>
      </c>
      <c r="K749" s="81">
        <v>-243314</v>
      </c>
      <c r="L749" s="81">
        <v>0</v>
      </c>
      <c r="M749" s="81">
        <v>201424907</v>
      </c>
      <c r="N749" s="81">
        <v>466533</v>
      </c>
      <c r="O749" s="81">
        <v>-172095</v>
      </c>
      <c r="P749" s="81">
        <v>294439</v>
      </c>
      <c r="Q749" s="81">
        <v>171749</v>
      </c>
      <c r="R749" s="81">
        <v>122690</v>
      </c>
      <c r="S749" s="81">
        <v>0</v>
      </c>
      <c r="T749" s="81">
        <v>171749</v>
      </c>
      <c r="U749" s="81">
        <v>0</v>
      </c>
    </row>
    <row r="750" spans="1:21" x14ac:dyDescent="0.3">
      <c r="A750" s="64">
        <v>749</v>
      </c>
      <c r="B750" s="64" t="s">
        <v>366</v>
      </c>
      <c r="C750" s="64" t="s">
        <v>71</v>
      </c>
      <c r="D750" s="64" t="s">
        <v>1206</v>
      </c>
      <c r="E750" s="64">
        <v>2023</v>
      </c>
      <c r="F750" s="81">
        <v>696152</v>
      </c>
      <c r="G750" s="80">
        <v>466647</v>
      </c>
      <c r="H750" s="81">
        <v>32491</v>
      </c>
      <c r="I750" s="64">
        <v>0</v>
      </c>
      <c r="J750" s="81">
        <v>0</v>
      </c>
      <c r="K750" s="81">
        <v>-329</v>
      </c>
      <c r="L750" s="81">
        <v>1922</v>
      </c>
      <c r="M750" s="81">
        <v>589467</v>
      </c>
      <c r="N750" s="81">
        <v>106685</v>
      </c>
      <c r="O750" s="81">
        <v>-10135</v>
      </c>
      <c r="P750" s="81">
        <v>98620</v>
      </c>
      <c r="Q750" s="81">
        <v>9576</v>
      </c>
      <c r="R750" s="81">
        <v>76701</v>
      </c>
      <c r="S750" s="81">
        <v>0</v>
      </c>
      <c r="T750" s="81">
        <v>5943</v>
      </c>
      <c r="U750" s="81">
        <v>3633</v>
      </c>
    </row>
    <row r="751" spans="1:21" x14ac:dyDescent="0.3">
      <c r="A751" s="64">
        <v>750</v>
      </c>
      <c r="B751" s="64" t="s">
        <v>366</v>
      </c>
      <c r="C751" s="64" t="s">
        <v>71</v>
      </c>
      <c r="D751" s="64" t="s">
        <v>1206</v>
      </c>
      <c r="E751" s="64">
        <v>2022</v>
      </c>
      <c r="F751" s="81">
        <v>907408</v>
      </c>
      <c r="G751" s="80">
        <v>667239</v>
      </c>
      <c r="H751" s="81">
        <v>85858</v>
      </c>
      <c r="I751" s="64">
        <v>0</v>
      </c>
      <c r="J751" s="81">
        <v>0</v>
      </c>
      <c r="K751" s="81">
        <v>-7246</v>
      </c>
      <c r="L751" s="81">
        <v>1070</v>
      </c>
      <c r="M751" s="81">
        <v>836466</v>
      </c>
      <c r="N751" s="81">
        <v>70942</v>
      </c>
      <c r="O751" s="81">
        <v>-17281</v>
      </c>
      <c r="P751" s="81">
        <v>86232</v>
      </c>
      <c r="Q751" s="81">
        <v>14716</v>
      </c>
      <c r="R751" s="81">
        <v>53428</v>
      </c>
      <c r="S751" s="81">
        <v>117</v>
      </c>
      <c r="T751" s="81">
        <v>10354</v>
      </c>
      <c r="U751" s="81">
        <v>4362</v>
      </c>
    </row>
    <row r="752" spans="1:21" x14ac:dyDescent="0.3">
      <c r="A752" s="64">
        <v>751</v>
      </c>
      <c r="B752" s="64" t="s">
        <v>366</v>
      </c>
      <c r="C752" s="64" t="s">
        <v>71</v>
      </c>
      <c r="D752" s="64" t="s">
        <v>1206</v>
      </c>
      <c r="E752" s="64">
        <v>2021</v>
      </c>
      <c r="F752" s="81">
        <v>710517</v>
      </c>
      <c r="G752" s="80">
        <v>474687</v>
      </c>
      <c r="H752" s="81">
        <v>81714</v>
      </c>
      <c r="I752" s="64">
        <v>0</v>
      </c>
      <c r="J752" s="81">
        <v>0</v>
      </c>
      <c r="K752" s="81">
        <v>-1316</v>
      </c>
      <c r="L752" s="81">
        <v>733</v>
      </c>
      <c r="M752" s="81">
        <v>653702</v>
      </c>
      <c r="N752" s="81">
        <v>56815</v>
      </c>
      <c r="O752" s="81">
        <v>1392</v>
      </c>
      <c r="P752" s="81">
        <v>63265</v>
      </c>
      <c r="Q752" s="81">
        <v>6866</v>
      </c>
      <c r="R752" s="81">
        <v>42972</v>
      </c>
      <c r="S752" s="81">
        <v>117</v>
      </c>
      <c r="T752" s="81">
        <v>3216</v>
      </c>
      <c r="U752" s="81">
        <v>3650</v>
      </c>
    </row>
    <row r="753" spans="1:21" x14ac:dyDescent="0.3">
      <c r="A753" s="64">
        <v>752</v>
      </c>
      <c r="B753" s="64" t="s">
        <v>366</v>
      </c>
      <c r="C753" s="64" t="s">
        <v>71</v>
      </c>
      <c r="D753" s="64" t="s">
        <v>1206</v>
      </c>
      <c r="E753" s="64">
        <v>2020</v>
      </c>
      <c r="F753" s="81">
        <v>690731</v>
      </c>
      <c r="G753" s="80">
        <v>489483</v>
      </c>
      <c r="H753" s="81">
        <v>72294</v>
      </c>
      <c r="I753" s="64">
        <v>0</v>
      </c>
      <c r="J753" s="81">
        <v>0</v>
      </c>
      <c r="K753" s="81">
        <v>-131</v>
      </c>
      <c r="L753" s="81">
        <v>1838</v>
      </c>
      <c r="M753" s="81">
        <v>679069</v>
      </c>
      <c r="N753" s="81">
        <v>11662</v>
      </c>
      <c r="O753" s="81">
        <v>16417</v>
      </c>
      <c r="P753" s="81">
        <v>28414</v>
      </c>
      <c r="Q753" s="81">
        <v>6032</v>
      </c>
      <c r="R753" s="81">
        <v>12020</v>
      </c>
      <c r="S753" s="81">
        <v>0</v>
      </c>
      <c r="T753" s="81">
        <v>2507</v>
      </c>
      <c r="U753" s="81">
        <v>3524</v>
      </c>
    </row>
    <row r="754" spans="1:21" x14ac:dyDescent="0.3">
      <c r="A754" s="64">
        <v>753</v>
      </c>
      <c r="B754" s="64" t="s">
        <v>366</v>
      </c>
      <c r="C754" s="64" t="s">
        <v>71</v>
      </c>
      <c r="D754" s="64" t="s">
        <v>1206</v>
      </c>
      <c r="E754" s="64">
        <v>2019</v>
      </c>
      <c r="F754" s="81">
        <v>677920</v>
      </c>
      <c r="G754" s="80">
        <v>447716</v>
      </c>
      <c r="H754" s="81">
        <v>64513</v>
      </c>
      <c r="I754" s="64">
        <v>0</v>
      </c>
      <c r="J754" s="81">
        <v>0</v>
      </c>
      <c r="K754" s="81">
        <v>-599</v>
      </c>
      <c r="L754" s="81">
        <v>1598</v>
      </c>
      <c r="M754" s="81">
        <v>606581</v>
      </c>
      <c r="N754" s="81">
        <v>71339</v>
      </c>
      <c r="O754" s="81">
        <v>4131</v>
      </c>
      <c r="P754" s="81">
        <v>75664</v>
      </c>
      <c r="Q754" s="81">
        <v>4233</v>
      </c>
      <c r="R754" s="81">
        <v>61594</v>
      </c>
      <c r="S754" s="81">
        <v>0</v>
      </c>
      <c r="T754" s="81">
        <v>12088</v>
      </c>
      <c r="U754" s="81">
        <v>-7855</v>
      </c>
    </row>
    <row r="755" spans="1:21" x14ac:dyDescent="0.3">
      <c r="A755" s="64">
        <v>754</v>
      </c>
      <c r="B755" s="64" t="s">
        <v>366</v>
      </c>
      <c r="C755" s="64" t="s">
        <v>71</v>
      </c>
      <c r="D755" s="64" t="s">
        <v>1206</v>
      </c>
      <c r="E755" s="64">
        <v>2018</v>
      </c>
      <c r="F755" s="81">
        <v>617844</v>
      </c>
      <c r="G755" s="80">
        <v>470546</v>
      </c>
      <c r="H755" s="81">
        <v>53869</v>
      </c>
      <c r="I755" s="64">
        <v>0</v>
      </c>
      <c r="J755" s="81">
        <v>7527</v>
      </c>
      <c r="K755" s="81">
        <v>-3626</v>
      </c>
      <c r="L755" s="81">
        <v>0</v>
      </c>
      <c r="M755" s="81">
        <v>582144</v>
      </c>
      <c r="N755" s="81">
        <v>35700</v>
      </c>
      <c r="O755" s="81">
        <v>13484</v>
      </c>
      <c r="P755" s="81">
        <v>49436</v>
      </c>
      <c r="Q755" s="81">
        <v>5847</v>
      </c>
      <c r="R755" s="81">
        <v>29691</v>
      </c>
      <c r="S755" s="81">
        <v>0</v>
      </c>
      <c r="T755" s="81">
        <v>19825</v>
      </c>
      <c r="U755" s="81">
        <v>-13978</v>
      </c>
    </row>
    <row r="756" spans="1:21" x14ac:dyDescent="0.3">
      <c r="A756" s="64">
        <v>755</v>
      </c>
      <c r="B756" s="64" t="s">
        <v>366</v>
      </c>
      <c r="C756" s="64" t="s">
        <v>71</v>
      </c>
      <c r="D756" s="64" t="s">
        <v>1206</v>
      </c>
      <c r="E756" s="64">
        <v>2017</v>
      </c>
      <c r="F756" s="81">
        <v>702425</v>
      </c>
      <c r="G756" s="80">
        <v>525801</v>
      </c>
      <c r="H756" s="81">
        <v>58451</v>
      </c>
      <c r="I756" s="64">
        <v>0</v>
      </c>
      <c r="J756" s="81">
        <v>2803</v>
      </c>
      <c r="K756" s="81">
        <v>-6871</v>
      </c>
      <c r="L756" s="81">
        <v>0</v>
      </c>
      <c r="M756" s="81">
        <v>628793</v>
      </c>
      <c r="N756" s="81">
        <v>73632</v>
      </c>
      <c r="O756" s="81">
        <v>25429</v>
      </c>
      <c r="P756" s="81">
        <v>100482</v>
      </c>
      <c r="Q756" s="81">
        <v>15618</v>
      </c>
      <c r="R756" s="81">
        <v>74981</v>
      </c>
      <c r="S756" s="81">
        <v>0</v>
      </c>
      <c r="T756" s="81">
        <v>14304</v>
      </c>
      <c r="U756" s="81">
        <v>1314</v>
      </c>
    </row>
    <row r="757" spans="1:21" x14ac:dyDescent="0.3">
      <c r="A757" s="64">
        <v>756</v>
      </c>
      <c r="B757" s="64" t="s">
        <v>366</v>
      </c>
      <c r="C757" s="64" t="s">
        <v>71</v>
      </c>
      <c r="D757" s="64" t="s">
        <v>1206</v>
      </c>
      <c r="E757" s="64">
        <v>2016</v>
      </c>
      <c r="F757" s="81">
        <v>968875</v>
      </c>
      <c r="G757" s="80">
        <v>823616</v>
      </c>
      <c r="H757" s="81">
        <v>80315</v>
      </c>
      <c r="I757" s="64">
        <v>0</v>
      </c>
      <c r="J757" s="81">
        <v>2397</v>
      </c>
      <c r="K757" s="81">
        <v>-2735</v>
      </c>
      <c r="L757" s="81">
        <v>3385</v>
      </c>
      <c r="M757" s="81">
        <v>949000</v>
      </c>
      <c r="N757" s="81">
        <v>19875</v>
      </c>
      <c r="O757" s="81">
        <v>24989</v>
      </c>
      <c r="P757" s="81">
        <v>45214</v>
      </c>
      <c r="Q757" s="81">
        <v>7449</v>
      </c>
      <c r="R757" s="81">
        <v>32180</v>
      </c>
      <c r="S757" s="81">
        <v>0</v>
      </c>
      <c r="T757" s="81">
        <v>9714</v>
      </c>
      <c r="U757" s="81">
        <v>-2265</v>
      </c>
    </row>
    <row r="758" spans="1:21" x14ac:dyDescent="0.3">
      <c r="A758" s="64">
        <v>757</v>
      </c>
      <c r="B758" s="64" t="s">
        <v>366</v>
      </c>
      <c r="C758" s="64" t="s">
        <v>71</v>
      </c>
      <c r="D758" s="64" t="s">
        <v>1206</v>
      </c>
      <c r="E758" s="64">
        <v>2015</v>
      </c>
      <c r="F758" s="81">
        <v>1134501</v>
      </c>
      <c r="G758" s="80">
        <v>940881</v>
      </c>
      <c r="H758" s="81">
        <v>48230</v>
      </c>
      <c r="I758" s="64">
        <v>0</v>
      </c>
      <c r="J758" s="81">
        <v>2834</v>
      </c>
      <c r="K758" s="81">
        <v>-3124</v>
      </c>
      <c r="L758" s="81">
        <v>3106</v>
      </c>
      <c r="M758" s="81">
        <v>1019461</v>
      </c>
      <c r="N758" s="81">
        <v>115039</v>
      </c>
      <c r="O758" s="81">
        <v>1094</v>
      </c>
      <c r="P758" s="81">
        <v>117088</v>
      </c>
      <c r="Q758" s="81">
        <v>21865</v>
      </c>
      <c r="R758" s="81">
        <v>91724</v>
      </c>
      <c r="S758" s="81">
        <v>91</v>
      </c>
      <c r="T758" s="81">
        <v>22215</v>
      </c>
      <c r="U758" s="81">
        <v>-349</v>
      </c>
    </row>
    <row r="759" spans="1:21" x14ac:dyDescent="0.3">
      <c r="A759" s="64">
        <v>758</v>
      </c>
      <c r="B759" s="64" t="s">
        <v>366</v>
      </c>
      <c r="C759" s="64" t="s">
        <v>71</v>
      </c>
      <c r="D759" s="64" t="s">
        <v>1206</v>
      </c>
      <c r="E759" s="64">
        <v>2014</v>
      </c>
      <c r="F759" s="81">
        <v>1344445</v>
      </c>
      <c r="G759" s="80">
        <v>1125086</v>
      </c>
      <c r="H759" s="81">
        <v>121782</v>
      </c>
      <c r="I759" s="64">
        <v>0</v>
      </c>
      <c r="J759" s="81">
        <v>3172</v>
      </c>
      <c r="K759" s="81">
        <v>-1889</v>
      </c>
      <c r="L759" s="81">
        <v>3079</v>
      </c>
      <c r="M759" s="81">
        <v>1280786</v>
      </c>
      <c r="N759" s="81">
        <v>63659</v>
      </c>
      <c r="O759" s="81">
        <v>-6264</v>
      </c>
      <c r="P759" s="81">
        <v>57589</v>
      </c>
      <c r="Q759" s="81">
        <v>12612</v>
      </c>
      <c r="R759" s="81">
        <v>44977</v>
      </c>
      <c r="S759" s="81">
        <v>0</v>
      </c>
      <c r="T759" s="81">
        <v>12658</v>
      </c>
      <c r="U759" s="81">
        <v>-46</v>
      </c>
    </row>
    <row r="760" spans="1:21" x14ac:dyDescent="0.3">
      <c r="A760" s="64">
        <v>759</v>
      </c>
      <c r="B760" s="64" t="s">
        <v>366</v>
      </c>
      <c r="C760" s="64" t="s">
        <v>71</v>
      </c>
      <c r="D760" s="64" t="s">
        <v>1206</v>
      </c>
      <c r="E760" s="64">
        <v>2013</v>
      </c>
      <c r="F760" s="81">
        <v>870840</v>
      </c>
      <c r="G760" s="80">
        <v>755640</v>
      </c>
      <c r="H760" s="81">
        <v>68392</v>
      </c>
      <c r="I760" s="64">
        <v>0</v>
      </c>
      <c r="J760" s="81">
        <v>0</v>
      </c>
      <c r="K760" s="81">
        <v>-1786</v>
      </c>
      <c r="L760" s="81">
        <v>114</v>
      </c>
      <c r="M760" s="81">
        <v>849702</v>
      </c>
      <c r="N760" s="81">
        <v>21138</v>
      </c>
      <c r="O760" s="81">
        <v>-1572</v>
      </c>
      <c r="P760" s="81">
        <v>21352</v>
      </c>
      <c r="Q760" s="81">
        <v>5985</v>
      </c>
      <c r="R760" s="81">
        <v>15367</v>
      </c>
      <c r="S760" s="81">
        <v>173</v>
      </c>
      <c r="T760" s="81">
        <v>6015</v>
      </c>
      <c r="U760" s="81">
        <v>-30</v>
      </c>
    </row>
    <row r="761" spans="1:21" x14ac:dyDescent="0.3">
      <c r="A761" s="64">
        <v>760</v>
      </c>
      <c r="B761" s="64" t="s">
        <v>366</v>
      </c>
      <c r="C761" s="64" t="s">
        <v>1372</v>
      </c>
      <c r="D761" s="64" t="s">
        <v>1495</v>
      </c>
      <c r="E761" s="64">
        <v>2023</v>
      </c>
      <c r="F761" s="81">
        <v>3321343227</v>
      </c>
      <c r="G761" s="80">
        <v>3239524814</v>
      </c>
      <c r="H761" s="81">
        <v>95918967</v>
      </c>
      <c r="I761" s="64">
        <v>0</v>
      </c>
      <c r="J761" s="81">
        <v>5998051</v>
      </c>
      <c r="K761" s="81">
        <v>-316041107</v>
      </c>
      <c r="L761" s="81">
        <v>3475596</v>
      </c>
      <c r="M761" s="81">
        <v>3313711551</v>
      </c>
      <c r="N761" s="81">
        <v>7631676</v>
      </c>
      <c r="O761" s="81">
        <v>-3419888</v>
      </c>
      <c r="P761" s="81">
        <v>4211787</v>
      </c>
      <c r="Q761" s="81">
        <v>1605060</v>
      </c>
      <c r="R761" s="81">
        <v>2919415</v>
      </c>
      <c r="S761" s="81">
        <v>417662</v>
      </c>
      <c r="T761" s="81">
        <v>1605060</v>
      </c>
      <c r="U761" s="81">
        <v>0</v>
      </c>
    </row>
    <row r="762" spans="1:21" x14ac:dyDescent="0.3">
      <c r="A762" s="64">
        <v>761</v>
      </c>
      <c r="B762" s="64" t="s">
        <v>366</v>
      </c>
      <c r="C762" s="64" t="s">
        <v>1372</v>
      </c>
      <c r="D762" s="64" t="s">
        <v>1495</v>
      </c>
      <c r="E762" s="64">
        <v>2022</v>
      </c>
      <c r="F762" s="81">
        <v>2966171422</v>
      </c>
      <c r="G762" s="80">
        <v>2826352208</v>
      </c>
      <c r="H762" s="81">
        <v>84217794</v>
      </c>
      <c r="I762" s="64">
        <v>0</v>
      </c>
      <c r="J762" s="81">
        <v>5505183</v>
      </c>
      <c r="K762" s="81">
        <v>-66990614</v>
      </c>
      <c r="L762" s="81">
        <v>2386314</v>
      </c>
      <c r="M762" s="81">
        <v>2950115912</v>
      </c>
      <c r="N762" s="81">
        <v>16055511</v>
      </c>
      <c r="O762" s="81">
        <v>-375401</v>
      </c>
      <c r="P762" s="81">
        <v>15680110</v>
      </c>
      <c r="Q762" s="81">
        <v>6653380</v>
      </c>
      <c r="R762" s="81">
        <v>7582751</v>
      </c>
      <c r="S762" s="81">
        <v>423663</v>
      </c>
      <c r="T762" s="81">
        <v>6653380</v>
      </c>
      <c r="U762" s="81">
        <v>0</v>
      </c>
    </row>
    <row r="763" spans="1:21" x14ac:dyDescent="0.3">
      <c r="A763" s="64">
        <v>762</v>
      </c>
      <c r="B763" s="64" t="s">
        <v>366</v>
      </c>
      <c r="C763" s="64" t="s">
        <v>1372</v>
      </c>
      <c r="D763" s="64" t="s">
        <v>1495</v>
      </c>
      <c r="E763" s="64">
        <v>2021</v>
      </c>
      <c r="F763" s="81">
        <v>2439778223</v>
      </c>
      <c r="G763" s="80">
        <v>2368726938</v>
      </c>
      <c r="H763" s="81">
        <v>77733274</v>
      </c>
      <c r="I763" s="64">
        <v>0</v>
      </c>
      <c r="J763" s="81">
        <v>6333195</v>
      </c>
      <c r="K763" s="81">
        <v>-134476381</v>
      </c>
      <c r="L763" s="81">
        <v>0</v>
      </c>
      <c r="M763" s="81">
        <v>2401789453</v>
      </c>
      <c r="N763" s="81">
        <v>37988769</v>
      </c>
      <c r="O763" s="81">
        <v>-4065531</v>
      </c>
      <c r="P763" s="81">
        <v>59498741</v>
      </c>
      <c r="Q763" s="81">
        <v>13204714</v>
      </c>
      <c r="R763" s="81">
        <v>51177342</v>
      </c>
      <c r="S763" s="81">
        <v>95849</v>
      </c>
      <c r="T763" s="81">
        <v>13204714</v>
      </c>
      <c r="U763" s="81">
        <v>0</v>
      </c>
    </row>
    <row r="764" spans="1:21" x14ac:dyDescent="0.3">
      <c r="A764" s="64">
        <v>763</v>
      </c>
      <c r="B764" s="64" t="s">
        <v>366</v>
      </c>
      <c r="C764" s="64" t="s">
        <v>1372</v>
      </c>
      <c r="D764" s="64" t="s">
        <v>1495</v>
      </c>
      <c r="E764" s="64">
        <v>2020</v>
      </c>
      <c r="F764" s="81">
        <v>2338313637</v>
      </c>
      <c r="G764" s="80">
        <v>2127924231</v>
      </c>
      <c r="H764" s="81">
        <v>56156504</v>
      </c>
      <c r="I764" s="64">
        <v>0</v>
      </c>
      <c r="J764" s="81">
        <v>7826273</v>
      </c>
      <c r="K764" s="81">
        <v>-23178707</v>
      </c>
      <c r="L764" s="81">
        <v>4989086</v>
      </c>
      <c r="M764" s="81">
        <v>2316201657</v>
      </c>
      <c r="N764" s="81">
        <v>22111980</v>
      </c>
      <c r="O764" s="81">
        <v>929510</v>
      </c>
      <c r="P764" s="81">
        <v>23042108</v>
      </c>
      <c r="Q764" s="81">
        <v>12008615</v>
      </c>
      <c r="R764" s="81">
        <v>5311329</v>
      </c>
      <c r="S764" s="81">
        <v>127162</v>
      </c>
      <c r="T764" s="81">
        <v>12008615</v>
      </c>
      <c r="U764" s="81">
        <v>0</v>
      </c>
    </row>
    <row r="765" spans="1:21" x14ac:dyDescent="0.3">
      <c r="A765" s="64">
        <v>764</v>
      </c>
      <c r="B765" s="64" t="s">
        <v>366</v>
      </c>
      <c r="C765" s="64" t="s">
        <v>1372</v>
      </c>
      <c r="D765" s="64" t="s">
        <v>1495</v>
      </c>
      <c r="E765" s="64">
        <v>2019</v>
      </c>
      <c r="F765" s="81">
        <v>2228769731</v>
      </c>
      <c r="G765" s="80">
        <v>2042112243</v>
      </c>
      <c r="H765" s="81">
        <v>46897986</v>
      </c>
      <c r="I765" s="64">
        <v>0</v>
      </c>
      <c r="J765" s="81">
        <v>7592401</v>
      </c>
      <c r="K765" s="81">
        <v>-7816486</v>
      </c>
      <c r="L765" s="81">
        <v>0</v>
      </c>
      <c r="M765" s="81">
        <v>2196773575</v>
      </c>
      <c r="N765" s="81">
        <v>31996156</v>
      </c>
      <c r="O765" s="81">
        <v>-839068</v>
      </c>
      <c r="P765" s="81">
        <v>31887407</v>
      </c>
      <c r="Q765" s="81">
        <v>8936197</v>
      </c>
      <c r="R765" s="81">
        <v>16885139</v>
      </c>
      <c r="S765" s="81">
        <v>95897</v>
      </c>
      <c r="T765" s="81">
        <v>8936197</v>
      </c>
      <c r="U765" s="81">
        <v>0</v>
      </c>
    </row>
    <row r="766" spans="1:21" x14ac:dyDescent="0.3">
      <c r="A766" s="64">
        <v>765</v>
      </c>
      <c r="B766" s="64" t="s">
        <v>366</v>
      </c>
      <c r="C766" s="64" t="s">
        <v>1372</v>
      </c>
      <c r="D766" s="64" t="s">
        <v>1495</v>
      </c>
      <c r="E766" s="64">
        <v>2018</v>
      </c>
      <c r="F766" s="81">
        <v>1714268984</v>
      </c>
      <c r="G766" s="80">
        <v>1597226100</v>
      </c>
      <c r="H766" s="81">
        <v>43124559</v>
      </c>
      <c r="I766" s="64">
        <v>0</v>
      </c>
      <c r="J766" s="81">
        <v>3741454</v>
      </c>
      <c r="K766" s="81">
        <v>-21191644</v>
      </c>
      <c r="L766" s="81">
        <v>0</v>
      </c>
      <c r="M766" s="81">
        <v>1686585643</v>
      </c>
      <c r="N766" s="81">
        <v>27683341</v>
      </c>
      <c r="O766" s="81">
        <v>6924920</v>
      </c>
      <c r="P766" s="81">
        <v>37906088</v>
      </c>
      <c r="Q766" s="81">
        <v>10520321</v>
      </c>
      <c r="R766" s="81">
        <v>20253275</v>
      </c>
      <c r="S766" s="81">
        <v>133181</v>
      </c>
      <c r="T766" s="81">
        <v>10520321</v>
      </c>
      <c r="U766" s="81">
        <v>0</v>
      </c>
    </row>
    <row r="767" spans="1:21" x14ac:dyDescent="0.3">
      <c r="A767" s="64">
        <v>766</v>
      </c>
      <c r="B767" s="64" t="s">
        <v>366</v>
      </c>
      <c r="C767" s="64" t="s">
        <v>1372</v>
      </c>
      <c r="D767" s="64" t="s">
        <v>1495</v>
      </c>
      <c r="E767" s="64">
        <v>2017</v>
      </c>
      <c r="F767" s="81">
        <v>1187183297</v>
      </c>
      <c r="G767" s="80">
        <v>1103143207</v>
      </c>
      <c r="H767" s="81">
        <v>32891706</v>
      </c>
      <c r="I767" s="64">
        <v>0</v>
      </c>
      <c r="J767" s="81">
        <v>2566127</v>
      </c>
      <c r="K767" s="81">
        <v>-4790749</v>
      </c>
      <c r="L767" s="81">
        <v>2496113</v>
      </c>
      <c r="M767" s="81">
        <v>1178189863</v>
      </c>
      <c r="N767" s="81">
        <v>8993434</v>
      </c>
      <c r="O767" s="81">
        <v>-618836</v>
      </c>
      <c r="P767" s="81">
        <v>12715980</v>
      </c>
      <c r="Q767" s="81">
        <v>3897291</v>
      </c>
      <c r="R767" s="81">
        <v>4779721</v>
      </c>
      <c r="S767" s="81">
        <v>186848</v>
      </c>
      <c r="T767" s="81">
        <v>3897291</v>
      </c>
      <c r="U767" s="81">
        <v>0</v>
      </c>
    </row>
    <row r="768" spans="1:21" x14ac:dyDescent="0.3">
      <c r="A768" s="64">
        <v>767</v>
      </c>
      <c r="B768" s="64" t="s">
        <v>366</v>
      </c>
      <c r="C768" s="64" t="s">
        <v>1372</v>
      </c>
      <c r="D768" s="64" t="s">
        <v>1495</v>
      </c>
      <c r="E768" s="64">
        <v>2016</v>
      </c>
      <c r="F768" s="81">
        <v>862224202</v>
      </c>
      <c r="G768" s="80">
        <v>780805809</v>
      </c>
      <c r="H768" s="81">
        <v>30082829</v>
      </c>
      <c r="I768" s="64">
        <v>0</v>
      </c>
      <c r="J768" s="81">
        <v>2106822</v>
      </c>
      <c r="K768" s="81">
        <v>-14552412</v>
      </c>
      <c r="L768" s="81">
        <v>4608451</v>
      </c>
      <c r="M768" s="81">
        <v>843973498</v>
      </c>
      <c r="N768" s="81">
        <v>18250704</v>
      </c>
      <c r="O768" s="81">
        <v>181276</v>
      </c>
      <c r="P768" s="81">
        <v>16660905</v>
      </c>
      <c r="Q768" s="81">
        <v>4284741</v>
      </c>
      <c r="R768" s="81">
        <v>8265517</v>
      </c>
      <c r="S768" s="81">
        <v>275330</v>
      </c>
      <c r="T768" s="81">
        <v>4284741</v>
      </c>
      <c r="U768" s="81">
        <v>0</v>
      </c>
    </row>
    <row r="769" spans="1:21" x14ac:dyDescent="0.3">
      <c r="A769" s="64">
        <v>768</v>
      </c>
      <c r="B769" s="64" t="s">
        <v>366</v>
      </c>
      <c r="C769" s="64" t="s">
        <v>1372</v>
      </c>
      <c r="D769" s="64" t="s">
        <v>1495</v>
      </c>
      <c r="E769" s="64">
        <v>2015</v>
      </c>
      <c r="F769" s="81">
        <v>1301734111</v>
      </c>
      <c r="G769" s="80">
        <v>1195381029</v>
      </c>
      <c r="H769" s="81">
        <v>33746241</v>
      </c>
      <c r="I769" s="64">
        <v>0</v>
      </c>
      <c r="J769" s="81">
        <v>2349841</v>
      </c>
      <c r="K769" s="81">
        <v>-7774380</v>
      </c>
      <c r="L769" s="81">
        <v>0</v>
      </c>
      <c r="M769" s="81">
        <v>1268067987</v>
      </c>
      <c r="N769" s="81">
        <v>33666124</v>
      </c>
      <c r="O769" s="81">
        <v>-3946974</v>
      </c>
      <c r="P769" s="81">
        <v>48557748</v>
      </c>
      <c r="Q769" s="81">
        <v>11137855</v>
      </c>
      <c r="R769" s="81">
        <v>33167997</v>
      </c>
      <c r="S769" s="81">
        <v>377884</v>
      </c>
      <c r="T769" s="81">
        <v>11137855</v>
      </c>
      <c r="U769" s="81">
        <v>0</v>
      </c>
    </row>
    <row r="770" spans="1:21" x14ac:dyDescent="0.3">
      <c r="A770" s="64">
        <v>769</v>
      </c>
      <c r="B770" s="64" t="s">
        <v>366</v>
      </c>
      <c r="C770" s="64" t="s">
        <v>1372</v>
      </c>
      <c r="D770" s="64" t="s">
        <v>1495</v>
      </c>
      <c r="E770" s="64">
        <v>2014</v>
      </c>
      <c r="F770" s="81">
        <v>1405589951</v>
      </c>
      <c r="G770" s="80">
        <v>1305679955</v>
      </c>
      <c r="H770" s="81">
        <v>37150223</v>
      </c>
      <c r="I770" s="64">
        <v>0</v>
      </c>
      <c r="J770" s="81">
        <v>0</v>
      </c>
      <c r="K770" s="81">
        <v>-3410063</v>
      </c>
      <c r="L770" s="81">
        <v>0</v>
      </c>
      <c r="M770" s="81">
        <v>1380080281</v>
      </c>
      <c r="N770" s="81">
        <v>25509670</v>
      </c>
      <c r="O770" s="81">
        <v>7836</v>
      </c>
      <c r="P770" s="81">
        <v>25570070</v>
      </c>
      <c r="Q770" s="81">
        <v>7217708</v>
      </c>
      <c r="R770" s="81">
        <v>15575573</v>
      </c>
      <c r="S770" s="81">
        <v>703142</v>
      </c>
      <c r="T770" s="81">
        <v>7217708</v>
      </c>
      <c r="U770" s="81">
        <v>0</v>
      </c>
    </row>
    <row r="771" spans="1:21" x14ac:dyDescent="0.3">
      <c r="A771" s="64">
        <v>770</v>
      </c>
      <c r="B771" s="64" t="s">
        <v>366</v>
      </c>
      <c r="C771" s="64" t="s">
        <v>1372</v>
      </c>
      <c r="D771" s="64" t="s">
        <v>1495</v>
      </c>
      <c r="E771" s="64">
        <v>2013</v>
      </c>
      <c r="F771" s="81">
        <v>847817512</v>
      </c>
      <c r="G771" s="80">
        <v>761840574</v>
      </c>
      <c r="H771" s="81">
        <v>26227924</v>
      </c>
      <c r="I771" s="64">
        <v>0</v>
      </c>
      <c r="J771" s="81">
        <v>2809827</v>
      </c>
      <c r="K771" s="81">
        <v>1203657</v>
      </c>
      <c r="L771" s="81">
        <v>0</v>
      </c>
      <c r="M771" s="81">
        <v>841724789</v>
      </c>
      <c r="N771" s="81">
        <v>6092723</v>
      </c>
      <c r="O771" s="81">
        <v>-23709452</v>
      </c>
      <c r="P771" s="81">
        <v>2936371</v>
      </c>
      <c r="Q771" s="81">
        <v>2415913</v>
      </c>
      <c r="R771" s="81">
        <v>850020</v>
      </c>
      <c r="S771" s="81">
        <v>87127</v>
      </c>
      <c r="T771" s="81">
        <v>2415913</v>
      </c>
      <c r="U771" s="81">
        <v>0</v>
      </c>
    </row>
    <row r="772" spans="1:21" x14ac:dyDescent="0.3">
      <c r="A772" s="64">
        <v>771</v>
      </c>
      <c r="B772" s="64" t="s">
        <v>366</v>
      </c>
      <c r="C772" s="64" t="s">
        <v>242</v>
      </c>
      <c r="D772" s="64" t="s">
        <v>1208</v>
      </c>
      <c r="E772" s="64">
        <v>2023</v>
      </c>
      <c r="F772" s="81">
        <v>137557</v>
      </c>
      <c r="G772" s="80">
        <v>123593</v>
      </c>
      <c r="H772" s="81">
        <v>10034</v>
      </c>
      <c r="I772" s="64">
        <v>0</v>
      </c>
      <c r="J772" s="81">
        <v>381</v>
      </c>
      <c r="K772" s="81">
        <v>-63</v>
      </c>
      <c r="L772" s="81">
        <v>0</v>
      </c>
      <c r="M772" s="81">
        <v>136092</v>
      </c>
      <c r="N772" s="81">
        <v>1465</v>
      </c>
      <c r="O772" s="81">
        <v>21</v>
      </c>
      <c r="P772" s="81">
        <v>1486</v>
      </c>
      <c r="Q772" s="81">
        <v>0</v>
      </c>
      <c r="R772" s="81">
        <v>1486</v>
      </c>
      <c r="S772" s="81">
        <v>20</v>
      </c>
      <c r="T772" s="81">
        <v>0</v>
      </c>
      <c r="U772" s="81">
        <v>0</v>
      </c>
    </row>
    <row r="773" spans="1:21" x14ac:dyDescent="0.3">
      <c r="A773" s="64">
        <v>772</v>
      </c>
      <c r="B773" s="64" t="s">
        <v>366</v>
      </c>
      <c r="C773" s="64" t="s">
        <v>242</v>
      </c>
      <c r="D773" s="64" t="s">
        <v>1208</v>
      </c>
      <c r="E773" s="64">
        <v>2022</v>
      </c>
      <c r="F773" s="81">
        <v>168858</v>
      </c>
      <c r="G773" s="80">
        <v>162544</v>
      </c>
      <c r="H773" s="81">
        <v>13156</v>
      </c>
      <c r="I773" s="64">
        <v>0</v>
      </c>
      <c r="J773" s="81">
        <v>381</v>
      </c>
      <c r="K773" s="81">
        <v>-128</v>
      </c>
      <c r="L773" s="81">
        <v>0</v>
      </c>
      <c r="M773" s="81">
        <v>178129</v>
      </c>
      <c r="N773" s="81">
        <v>-9272</v>
      </c>
      <c r="O773" s="81">
        <v>34</v>
      </c>
      <c r="P773" s="81">
        <v>-9238</v>
      </c>
      <c r="Q773" s="81">
        <v>0</v>
      </c>
      <c r="R773" s="81">
        <v>-9238</v>
      </c>
      <c r="S773" s="81">
        <v>20</v>
      </c>
      <c r="T773" s="81">
        <v>0</v>
      </c>
      <c r="U773" s="81">
        <v>0</v>
      </c>
    </row>
    <row r="774" spans="1:21" x14ac:dyDescent="0.3">
      <c r="A774" s="64">
        <v>773</v>
      </c>
      <c r="B774" s="64" t="s">
        <v>366</v>
      </c>
      <c r="C774" s="64" t="s">
        <v>242</v>
      </c>
      <c r="D774" s="64" t="s">
        <v>1208</v>
      </c>
      <c r="E774" s="64">
        <v>2021</v>
      </c>
      <c r="F774" s="81">
        <v>160106</v>
      </c>
      <c r="G774" s="80">
        <v>152273</v>
      </c>
      <c r="H774" s="81">
        <v>10844</v>
      </c>
      <c r="I774" s="64">
        <v>0</v>
      </c>
      <c r="J774" s="81">
        <v>0</v>
      </c>
      <c r="K774" s="81">
        <v>-86</v>
      </c>
      <c r="L774" s="81">
        <v>0</v>
      </c>
      <c r="M774" s="81">
        <v>163654</v>
      </c>
      <c r="N774" s="81">
        <v>-3548</v>
      </c>
      <c r="O774" s="81">
        <v>43</v>
      </c>
      <c r="P774" s="81">
        <v>-3505</v>
      </c>
      <c r="Q774" s="81">
        <v>0</v>
      </c>
      <c r="R774" s="81">
        <v>-3505</v>
      </c>
      <c r="S774" s="81">
        <v>20</v>
      </c>
      <c r="T774" s="81">
        <v>0</v>
      </c>
      <c r="U774" s="81">
        <v>0</v>
      </c>
    </row>
    <row r="775" spans="1:21" x14ac:dyDescent="0.3">
      <c r="A775" s="64">
        <v>774</v>
      </c>
      <c r="B775" s="64" t="s">
        <v>366</v>
      </c>
      <c r="C775" s="64" t="s">
        <v>242</v>
      </c>
      <c r="D775" s="64" t="s">
        <v>1208</v>
      </c>
      <c r="E775" s="64">
        <v>2020</v>
      </c>
      <c r="F775" s="81">
        <v>243068</v>
      </c>
      <c r="G775" s="80">
        <v>213092</v>
      </c>
      <c r="H775" s="81">
        <v>17344</v>
      </c>
      <c r="I775" s="64">
        <v>0</v>
      </c>
      <c r="J775" s="81">
        <v>543</v>
      </c>
      <c r="K775" s="81">
        <v>-58</v>
      </c>
      <c r="L775" s="81">
        <v>0</v>
      </c>
      <c r="M775" s="81">
        <v>236347</v>
      </c>
      <c r="N775" s="81">
        <v>6721</v>
      </c>
      <c r="O775" s="81">
        <v>-9</v>
      </c>
      <c r="P775" s="81">
        <v>6712</v>
      </c>
      <c r="Q775" s="81">
        <v>0</v>
      </c>
      <c r="R775" s="81">
        <v>6712</v>
      </c>
      <c r="S775" s="81">
        <v>20</v>
      </c>
      <c r="T775" s="81">
        <v>0</v>
      </c>
      <c r="U775" s="81">
        <v>0</v>
      </c>
    </row>
    <row r="776" spans="1:21" x14ac:dyDescent="0.3">
      <c r="A776" s="64">
        <v>775</v>
      </c>
      <c r="B776" s="64" t="s">
        <v>366</v>
      </c>
      <c r="C776" s="64" t="s">
        <v>242</v>
      </c>
      <c r="D776" s="64" t="s">
        <v>1208</v>
      </c>
      <c r="E776" s="64">
        <v>2019</v>
      </c>
      <c r="F776" s="81">
        <v>337910</v>
      </c>
      <c r="G776" s="80">
        <v>301456</v>
      </c>
      <c r="H776" s="81">
        <v>21479</v>
      </c>
      <c r="I776" s="64">
        <v>0</v>
      </c>
      <c r="J776" s="81">
        <v>609</v>
      </c>
      <c r="K776" s="81">
        <v>-32</v>
      </c>
      <c r="L776" s="81">
        <v>0</v>
      </c>
      <c r="M776" s="81">
        <v>328417</v>
      </c>
      <c r="N776" s="81">
        <v>9493</v>
      </c>
      <c r="O776" s="81">
        <v>-46</v>
      </c>
      <c r="P776" s="81">
        <v>9428</v>
      </c>
      <c r="Q776" s="81">
        <v>0</v>
      </c>
      <c r="R776" s="81">
        <v>9428</v>
      </c>
      <c r="S776" s="81">
        <v>10</v>
      </c>
      <c r="T776" s="81">
        <v>0</v>
      </c>
      <c r="U776" s="81">
        <v>0</v>
      </c>
    </row>
    <row r="777" spans="1:21" x14ac:dyDescent="0.3">
      <c r="A777" s="64">
        <v>776</v>
      </c>
      <c r="B777" s="64" t="s">
        <v>366</v>
      </c>
      <c r="C777" s="64" t="s">
        <v>242</v>
      </c>
      <c r="D777" s="64" t="s">
        <v>1208</v>
      </c>
      <c r="E777" s="64">
        <v>2018</v>
      </c>
      <c r="F777" s="81">
        <v>165460</v>
      </c>
      <c r="G777" s="80">
        <v>164399</v>
      </c>
      <c r="H777" s="81">
        <v>11772</v>
      </c>
      <c r="I777" s="64">
        <v>0</v>
      </c>
      <c r="J777" s="81">
        <v>534</v>
      </c>
      <c r="K777" s="81">
        <v>10</v>
      </c>
      <c r="L777" s="81">
        <v>0</v>
      </c>
      <c r="M777" s="81">
        <v>179264</v>
      </c>
      <c r="N777" s="81">
        <v>-13804</v>
      </c>
      <c r="O777" s="81">
        <v>-113</v>
      </c>
      <c r="P777" s="81">
        <v>-13917</v>
      </c>
      <c r="Q777" s="81">
        <v>0</v>
      </c>
      <c r="R777" s="81">
        <v>-13917</v>
      </c>
      <c r="S777" s="81">
        <v>9</v>
      </c>
      <c r="T777" s="81">
        <v>0</v>
      </c>
      <c r="U777" s="81">
        <v>0</v>
      </c>
    </row>
    <row r="778" spans="1:21" x14ac:dyDescent="0.3">
      <c r="A778" s="64">
        <v>777</v>
      </c>
      <c r="B778" s="64" t="s">
        <v>366</v>
      </c>
      <c r="C778" s="64" t="s">
        <v>242</v>
      </c>
      <c r="D778" s="64" t="s">
        <v>1208</v>
      </c>
      <c r="E778" s="64">
        <v>2017</v>
      </c>
      <c r="F778" s="81">
        <v>258906</v>
      </c>
      <c r="G778" s="80">
        <v>252666</v>
      </c>
      <c r="H778" s="81">
        <v>14040</v>
      </c>
      <c r="I778" s="64">
        <v>0</v>
      </c>
      <c r="J778" s="81">
        <v>652</v>
      </c>
      <c r="K778" s="81">
        <v>-1416</v>
      </c>
      <c r="L778" s="81">
        <v>54</v>
      </c>
      <c r="M778" s="81">
        <v>269813</v>
      </c>
      <c r="N778" s="81">
        <v>-10907</v>
      </c>
      <c r="O778" s="81">
        <v>326</v>
      </c>
      <c r="P778" s="81">
        <v>-10536</v>
      </c>
      <c r="Q778" s="81">
        <v>0</v>
      </c>
      <c r="R778" s="81">
        <v>-10536</v>
      </c>
      <c r="S778" s="81">
        <v>10</v>
      </c>
      <c r="T778" s="81">
        <v>0</v>
      </c>
      <c r="U778" s="81">
        <v>0</v>
      </c>
    </row>
    <row r="779" spans="1:21" x14ac:dyDescent="0.3">
      <c r="A779" s="64">
        <v>778</v>
      </c>
      <c r="B779" s="64" t="s">
        <v>366</v>
      </c>
      <c r="C779" s="64" t="s">
        <v>242</v>
      </c>
      <c r="D779" s="64" t="s">
        <v>1208</v>
      </c>
      <c r="E779" s="64">
        <v>2016</v>
      </c>
      <c r="F779" s="81">
        <v>219714</v>
      </c>
      <c r="G779" s="80">
        <v>188997</v>
      </c>
      <c r="H779" s="81">
        <v>15440</v>
      </c>
      <c r="I779" s="64">
        <v>0</v>
      </c>
      <c r="J779" s="81">
        <v>614</v>
      </c>
      <c r="K779" s="81">
        <v>-469</v>
      </c>
      <c r="L779" s="81">
        <v>20</v>
      </c>
      <c r="M779" s="81">
        <v>207956</v>
      </c>
      <c r="N779" s="81">
        <v>11759</v>
      </c>
      <c r="O779" s="81">
        <v>2442</v>
      </c>
      <c r="P779" s="81">
        <v>14105</v>
      </c>
      <c r="Q779" s="81">
        <v>2843</v>
      </c>
      <c r="R779" s="81">
        <v>11262</v>
      </c>
      <c r="S779" s="81">
        <v>10</v>
      </c>
      <c r="T779" s="81">
        <v>2843</v>
      </c>
      <c r="U779" s="81">
        <v>0</v>
      </c>
    </row>
    <row r="780" spans="1:21" x14ac:dyDescent="0.3">
      <c r="A780" s="64">
        <v>779</v>
      </c>
      <c r="B780" s="64" t="s">
        <v>366</v>
      </c>
      <c r="C780" s="64" t="s">
        <v>242</v>
      </c>
      <c r="D780" s="64" t="s">
        <v>1208</v>
      </c>
      <c r="E780" s="64">
        <v>2015</v>
      </c>
      <c r="F780" s="81">
        <v>263057</v>
      </c>
      <c r="G780" s="80">
        <v>233032</v>
      </c>
      <c r="H780" s="81">
        <v>15765</v>
      </c>
      <c r="I780" s="64">
        <v>0</v>
      </c>
      <c r="J780" s="81">
        <v>436</v>
      </c>
      <c r="K780" s="81">
        <v>-377</v>
      </c>
      <c r="L780" s="81">
        <v>5</v>
      </c>
      <c r="M780" s="81">
        <v>251265</v>
      </c>
      <c r="N780" s="81">
        <v>11792</v>
      </c>
      <c r="O780" s="81">
        <v>5644</v>
      </c>
      <c r="P780" s="81">
        <v>17436</v>
      </c>
      <c r="Q780" s="81">
        <v>3955</v>
      </c>
      <c r="R780" s="81">
        <v>13481</v>
      </c>
      <c r="S780" s="81">
        <v>12</v>
      </c>
      <c r="T780" s="81">
        <v>3955</v>
      </c>
      <c r="U780" s="81">
        <v>0</v>
      </c>
    </row>
    <row r="781" spans="1:21" x14ac:dyDescent="0.3">
      <c r="A781" s="64">
        <v>780</v>
      </c>
      <c r="B781" s="64" t="s">
        <v>366</v>
      </c>
      <c r="C781" s="64" t="s">
        <v>242</v>
      </c>
      <c r="D781" s="64" t="s">
        <v>1208</v>
      </c>
      <c r="E781" s="64">
        <v>2014</v>
      </c>
      <c r="F781" s="81">
        <v>220932</v>
      </c>
      <c r="G781" s="80">
        <v>195934</v>
      </c>
      <c r="H781" s="81">
        <v>18643</v>
      </c>
      <c r="I781" s="64">
        <v>0</v>
      </c>
      <c r="J781" s="81">
        <v>0</v>
      </c>
      <c r="K781" s="81">
        <v>-798</v>
      </c>
      <c r="L781" s="81">
        <v>0</v>
      </c>
      <c r="M781" s="81">
        <v>217135</v>
      </c>
      <c r="N781" s="81">
        <v>3797</v>
      </c>
      <c r="O781" s="81">
        <v>6139</v>
      </c>
      <c r="P781" s="81">
        <v>9936</v>
      </c>
      <c r="Q781" s="81">
        <v>2132</v>
      </c>
      <c r="R781" s="81">
        <v>7804</v>
      </c>
      <c r="S781" s="81">
        <v>11</v>
      </c>
      <c r="T781" s="81">
        <v>2132</v>
      </c>
      <c r="U781" s="81">
        <v>0</v>
      </c>
    </row>
    <row r="782" spans="1:21" x14ac:dyDescent="0.3">
      <c r="A782" s="64">
        <v>781</v>
      </c>
      <c r="B782" s="64" t="s">
        <v>366</v>
      </c>
      <c r="C782" s="64" t="s">
        <v>242</v>
      </c>
      <c r="D782" s="64" t="s">
        <v>1208</v>
      </c>
      <c r="E782" s="64">
        <v>2013</v>
      </c>
      <c r="F782" s="81">
        <v>267347</v>
      </c>
      <c r="G782" s="80">
        <v>236584</v>
      </c>
      <c r="H782" s="81">
        <v>17709</v>
      </c>
      <c r="I782" s="64">
        <v>0</v>
      </c>
      <c r="J782" s="81">
        <v>0</v>
      </c>
      <c r="K782" s="81">
        <v>-1408</v>
      </c>
      <c r="L782" s="81">
        <v>0</v>
      </c>
      <c r="M782" s="81">
        <v>257071</v>
      </c>
      <c r="N782" s="81">
        <v>10276</v>
      </c>
      <c r="O782" s="81">
        <v>3999</v>
      </c>
      <c r="P782" s="81">
        <v>14276</v>
      </c>
      <c r="Q782" s="81">
        <v>3830</v>
      </c>
      <c r="R782" s="81">
        <v>10445</v>
      </c>
      <c r="S782" s="81">
        <v>11</v>
      </c>
      <c r="T782" s="81">
        <v>3830</v>
      </c>
      <c r="U782" s="81">
        <v>0</v>
      </c>
    </row>
    <row r="783" spans="1:21" x14ac:dyDescent="0.3">
      <c r="A783" s="64">
        <v>782</v>
      </c>
      <c r="B783" s="64" t="s">
        <v>366</v>
      </c>
      <c r="C783" s="64" t="s">
        <v>101</v>
      </c>
      <c r="D783" s="64" t="s">
        <v>1209</v>
      </c>
      <c r="E783" s="64">
        <v>2023</v>
      </c>
      <c r="F783" s="81">
        <v>503307</v>
      </c>
      <c r="G783" s="80">
        <v>409382</v>
      </c>
      <c r="H783" s="81">
        <v>77599</v>
      </c>
      <c r="I783" s="64">
        <v>0</v>
      </c>
      <c r="J783" s="81">
        <v>1433</v>
      </c>
      <c r="K783" s="81">
        <v>-1350</v>
      </c>
      <c r="L783" s="81">
        <v>0</v>
      </c>
      <c r="M783" s="81">
        <v>487388</v>
      </c>
      <c r="N783" s="81">
        <v>15919</v>
      </c>
      <c r="O783" s="81">
        <v>1722</v>
      </c>
      <c r="P783" s="81">
        <v>17740</v>
      </c>
      <c r="Q783" s="81">
        <v>2261</v>
      </c>
      <c r="R783" s="81">
        <v>14915</v>
      </c>
      <c r="S783" s="81">
        <v>88</v>
      </c>
      <c r="T783" s="81">
        <v>2261</v>
      </c>
      <c r="U783" s="81">
        <v>0</v>
      </c>
    </row>
    <row r="784" spans="1:21" x14ac:dyDescent="0.3">
      <c r="A784" s="64">
        <v>783</v>
      </c>
      <c r="B784" s="64" t="s">
        <v>366</v>
      </c>
      <c r="C784" s="64" t="s">
        <v>101</v>
      </c>
      <c r="D784" s="64" t="s">
        <v>1209</v>
      </c>
      <c r="E784" s="64">
        <v>2022</v>
      </c>
      <c r="F784" s="81">
        <v>513598</v>
      </c>
      <c r="G784" s="80">
        <v>402159</v>
      </c>
      <c r="H784" s="81">
        <v>91474</v>
      </c>
      <c r="I784" s="64">
        <v>0</v>
      </c>
      <c r="J784" s="81">
        <v>1815</v>
      </c>
      <c r="K784" s="81">
        <v>-738</v>
      </c>
      <c r="L784" s="81">
        <v>0</v>
      </c>
      <c r="M784" s="81">
        <v>495366</v>
      </c>
      <c r="N784" s="81">
        <v>18232</v>
      </c>
      <c r="O784" s="81">
        <v>1001</v>
      </c>
      <c r="P784" s="81">
        <v>19233</v>
      </c>
      <c r="Q784" s="81">
        <v>2104</v>
      </c>
      <c r="R784" s="81">
        <v>16652</v>
      </c>
      <c r="S784" s="81">
        <v>168</v>
      </c>
      <c r="T784" s="81">
        <v>2104</v>
      </c>
      <c r="U784" s="81">
        <v>0</v>
      </c>
    </row>
    <row r="785" spans="1:21" x14ac:dyDescent="0.3">
      <c r="A785" s="64">
        <v>784</v>
      </c>
      <c r="B785" s="64" t="s">
        <v>366</v>
      </c>
      <c r="C785" s="64" t="s">
        <v>101</v>
      </c>
      <c r="D785" s="64" t="s">
        <v>1209</v>
      </c>
      <c r="E785" s="64">
        <v>2021</v>
      </c>
      <c r="F785" s="81">
        <v>520168</v>
      </c>
      <c r="G785" s="80">
        <v>407411</v>
      </c>
      <c r="H785" s="81">
        <v>90508</v>
      </c>
      <c r="I785" s="64">
        <v>0</v>
      </c>
      <c r="J785" s="81">
        <v>2114</v>
      </c>
      <c r="K785" s="81">
        <v>-649</v>
      </c>
      <c r="L785" s="81">
        <v>0</v>
      </c>
      <c r="M785" s="81">
        <v>499804</v>
      </c>
      <c r="N785" s="81">
        <v>20363</v>
      </c>
      <c r="O785" s="81">
        <v>943</v>
      </c>
      <c r="P785" s="81">
        <v>21306</v>
      </c>
      <c r="Q785" s="81">
        <v>2225</v>
      </c>
      <c r="R785" s="81">
        <v>18725</v>
      </c>
      <c r="S785" s="81">
        <v>222</v>
      </c>
      <c r="T785" s="81">
        <v>2225</v>
      </c>
      <c r="U785" s="81">
        <v>0</v>
      </c>
    </row>
    <row r="786" spans="1:21" x14ac:dyDescent="0.3">
      <c r="A786" s="64">
        <v>785</v>
      </c>
      <c r="B786" s="64" t="s">
        <v>366</v>
      </c>
      <c r="C786" s="64" t="s">
        <v>101</v>
      </c>
      <c r="D786" s="64" t="s">
        <v>1209</v>
      </c>
      <c r="E786" s="64">
        <v>2020</v>
      </c>
      <c r="F786" s="81">
        <v>487638</v>
      </c>
      <c r="G786" s="80">
        <v>376583</v>
      </c>
      <c r="H786" s="81">
        <v>91991</v>
      </c>
      <c r="I786" s="64">
        <v>0</v>
      </c>
      <c r="J786" s="81">
        <v>1678</v>
      </c>
      <c r="K786" s="81">
        <v>-1162</v>
      </c>
      <c r="L786" s="81">
        <v>0</v>
      </c>
      <c r="M786" s="81">
        <v>469106</v>
      </c>
      <c r="N786" s="81">
        <v>18532</v>
      </c>
      <c r="O786" s="81">
        <v>995</v>
      </c>
      <c r="P786" s="81">
        <v>19527</v>
      </c>
      <c r="Q786" s="81">
        <v>2011</v>
      </c>
      <c r="R786" s="81">
        <v>17088</v>
      </c>
      <c r="S786" s="81">
        <v>135</v>
      </c>
      <c r="T786" s="81">
        <v>2006</v>
      </c>
      <c r="U786" s="81">
        <v>5</v>
      </c>
    </row>
    <row r="787" spans="1:21" x14ac:dyDescent="0.3">
      <c r="A787" s="64">
        <v>786</v>
      </c>
      <c r="B787" s="64" t="s">
        <v>366</v>
      </c>
      <c r="C787" s="64" t="s">
        <v>101</v>
      </c>
      <c r="D787" s="64" t="s">
        <v>1209</v>
      </c>
      <c r="E787" s="64">
        <v>2019</v>
      </c>
      <c r="F787" s="81">
        <v>409833</v>
      </c>
      <c r="G787" s="80">
        <v>319582</v>
      </c>
      <c r="H787" s="81">
        <v>71984</v>
      </c>
      <c r="I787" s="64">
        <v>0</v>
      </c>
      <c r="J787" s="81">
        <v>1510</v>
      </c>
      <c r="K787" s="81">
        <v>-838</v>
      </c>
      <c r="L787" s="81">
        <v>0</v>
      </c>
      <c r="M787" s="81">
        <v>392799</v>
      </c>
      <c r="N787" s="81">
        <v>17034</v>
      </c>
      <c r="O787" s="81">
        <v>716</v>
      </c>
      <c r="P787" s="81">
        <v>17750</v>
      </c>
      <c r="Q787" s="81">
        <v>1864</v>
      </c>
      <c r="R787" s="81">
        <v>15473</v>
      </c>
      <c r="S787" s="81">
        <v>58</v>
      </c>
      <c r="T787" s="81">
        <v>1852</v>
      </c>
      <c r="U787" s="81">
        <v>12</v>
      </c>
    </row>
    <row r="788" spans="1:21" x14ac:dyDescent="0.3">
      <c r="A788" s="64">
        <v>787</v>
      </c>
      <c r="B788" s="64" t="s">
        <v>366</v>
      </c>
      <c r="C788" s="64" t="s">
        <v>101</v>
      </c>
      <c r="D788" s="64" t="s">
        <v>1209</v>
      </c>
      <c r="E788" s="64">
        <v>2018</v>
      </c>
      <c r="F788" s="81">
        <v>384907</v>
      </c>
      <c r="G788" s="80">
        <v>298947</v>
      </c>
      <c r="H788" s="81">
        <v>66299</v>
      </c>
      <c r="I788" s="64">
        <v>0</v>
      </c>
      <c r="J788" s="81">
        <v>1361</v>
      </c>
      <c r="K788" s="81">
        <v>-775</v>
      </c>
      <c r="L788" s="81">
        <v>0</v>
      </c>
      <c r="M788" s="81">
        <v>366883</v>
      </c>
      <c r="N788" s="81">
        <v>18024</v>
      </c>
      <c r="O788" s="81">
        <v>715</v>
      </c>
      <c r="P788" s="81">
        <v>19063</v>
      </c>
      <c r="Q788" s="81">
        <v>1973</v>
      </c>
      <c r="R788" s="81">
        <v>16548</v>
      </c>
      <c r="S788" s="81">
        <v>10</v>
      </c>
      <c r="T788" s="81">
        <v>1961</v>
      </c>
      <c r="U788" s="81">
        <v>12</v>
      </c>
    </row>
    <row r="789" spans="1:21" x14ac:dyDescent="0.3">
      <c r="A789" s="64">
        <v>788</v>
      </c>
      <c r="B789" s="64" t="s">
        <v>366</v>
      </c>
      <c r="C789" s="64" t="s">
        <v>101</v>
      </c>
      <c r="D789" s="64" t="s">
        <v>1209</v>
      </c>
      <c r="E789" s="64">
        <v>2017</v>
      </c>
      <c r="F789" s="81">
        <v>372475</v>
      </c>
      <c r="G789" s="80">
        <v>286416</v>
      </c>
      <c r="H789" s="81">
        <v>67640</v>
      </c>
      <c r="I789" s="64">
        <v>0</v>
      </c>
      <c r="J789" s="81">
        <v>1259</v>
      </c>
      <c r="K789" s="81">
        <v>-664</v>
      </c>
      <c r="L789" s="81">
        <v>0</v>
      </c>
      <c r="M789" s="81">
        <v>356741</v>
      </c>
      <c r="N789" s="81">
        <v>15734</v>
      </c>
      <c r="O789" s="81">
        <v>234</v>
      </c>
      <c r="P789" s="81">
        <v>15968</v>
      </c>
      <c r="Q789" s="81">
        <v>1655</v>
      </c>
      <c r="R789" s="81">
        <v>13806</v>
      </c>
      <c r="S789" s="81">
        <v>10</v>
      </c>
      <c r="T789" s="81">
        <v>1643</v>
      </c>
      <c r="U789" s="81">
        <v>12</v>
      </c>
    </row>
    <row r="790" spans="1:21" x14ac:dyDescent="0.3">
      <c r="A790" s="64">
        <v>789</v>
      </c>
      <c r="B790" s="64" t="s">
        <v>366</v>
      </c>
      <c r="C790" s="64" t="s">
        <v>101</v>
      </c>
      <c r="D790" s="64" t="s">
        <v>1209</v>
      </c>
      <c r="E790" s="64">
        <v>2016</v>
      </c>
      <c r="F790" s="81">
        <v>335713</v>
      </c>
      <c r="G790" s="80">
        <v>261784</v>
      </c>
      <c r="H790" s="81">
        <v>54736</v>
      </c>
      <c r="I790" s="64">
        <v>0</v>
      </c>
      <c r="J790" s="81">
        <v>1087</v>
      </c>
      <c r="K790" s="81">
        <v>291</v>
      </c>
      <c r="L790" s="81">
        <v>0</v>
      </c>
      <c r="M790" s="81">
        <v>321290</v>
      </c>
      <c r="N790" s="81">
        <v>14423</v>
      </c>
      <c r="O790" s="81">
        <v>289</v>
      </c>
      <c r="P790" s="81">
        <v>14732</v>
      </c>
      <c r="Q790" s="81">
        <v>1643</v>
      </c>
      <c r="R790" s="81">
        <v>12722</v>
      </c>
      <c r="S790" s="81">
        <v>0</v>
      </c>
      <c r="T790" s="81">
        <v>1631</v>
      </c>
      <c r="U790" s="81">
        <v>12</v>
      </c>
    </row>
    <row r="791" spans="1:21" x14ac:dyDescent="0.3">
      <c r="A791" s="64">
        <v>790</v>
      </c>
      <c r="B791" s="64" t="s">
        <v>366</v>
      </c>
      <c r="C791" s="64" t="s">
        <v>101</v>
      </c>
      <c r="D791" s="64" t="s">
        <v>1209</v>
      </c>
      <c r="E791" s="64">
        <v>2015</v>
      </c>
      <c r="F791" s="81">
        <v>293845</v>
      </c>
      <c r="G791" s="80">
        <v>230098</v>
      </c>
      <c r="H791" s="81">
        <v>47133</v>
      </c>
      <c r="I791" s="64">
        <v>0</v>
      </c>
      <c r="J791" s="81">
        <v>670</v>
      </c>
      <c r="K791" s="81">
        <v>-1842</v>
      </c>
      <c r="L791" s="81">
        <v>0</v>
      </c>
      <c r="M791" s="81">
        <v>279501</v>
      </c>
      <c r="N791" s="81">
        <v>14344</v>
      </c>
      <c r="O791" s="81">
        <v>781</v>
      </c>
      <c r="P791" s="81">
        <v>16028</v>
      </c>
      <c r="Q791" s="81">
        <v>2052</v>
      </c>
      <c r="R791" s="81">
        <v>13830</v>
      </c>
      <c r="S791" s="81">
        <v>0</v>
      </c>
      <c r="T791" s="81">
        <v>2040</v>
      </c>
      <c r="U791" s="81">
        <v>12</v>
      </c>
    </row>
    <row r="792" spans="1:21" x14ac:dyDescent="0.3">
      <c r="A792" s="64">
        <v>791</v>
      </c>
      <c r="B792" s="64" t="s">
        <v>366</v>
      </c>
      <c r="C792" s="64" t="s">
        <v>101</v>
      </c>
      <c r="D792" s="64" t="s">
        <v>1209</v>
      </c>
      <c r="E792" s="64">
        <v>2014</v>
      </c>
      <c r="F792" s="81">
        <v>267329</v>
      </c>
      <c r="G792" s="80">
        <v>203622</v>
      </c>
      <c r="H792" s="81">
        <v>48527</v>
      </c>
      <c r="I792" s="64">
        <v>0</v>
      </c>
      <c r="J792" s="81">
        <v>600</v>
      </c>
      <c r="K792" s="81">
        <v>-2411</v>
      </c>
      <c r="L792" s="81">
        <v>0</v>
      </c>
      <c r="M792" s="81">
        <v>254996</v>
      </c>
      <c r="N792" s="81">
        <v>12333</v>
      </c>
      <c r="O792" s="81">
        <v>5389</v>
      </c>
      <c r="P792" s="81">
        <v>18242</v>
      </c>
      <c r="Q792" s="81">
        <v>2918</v>
      </c>
      <c r="R792" s="81">
        <v>15046</v>
      </c>
      <c r="S792" s="81">
        <v>0</v>
      </c>
      <c r="T792" s="81">
        <v>2939</v>
      </c>
      <c r="U792" s="81">
        <v>-21</v>
      </c>
    </row>
    <row r="793" spans="1:21" x14ac:dyDescent="0.3">
      <c r="A793" s="64">
        <v>792</v>
      </c>
      <c r="B793" s="64" t="s">
        <v>366</v>
      </c>
      <c r="C793" s="64" t="s">
        <v>101</v>
      </c>
      <c r="D793" s="64" t="s">
        <v>1209</v>
      </c>
      <c r="E793" s="64">
        <v>2013</v>
      </c>
      <c r="F793" s="81">
        <v>275673</v>
      </c>
      <c r="G793" s="80">
        <v>206008</v>
      </c>
      <c r="H793" s="81">
        <v>51248</v>
      </c>
      <c r="I793" s="64">
        <v>0</v>
      </c>
      <c r="J793" s="81">
        <v>0</v>
      </c>
      <c r="K793" s="81">
        <v>-2395</v>
      </c>
      <c r="L793" s="81">
        <v>3</v>
      </c>
      <c r="M793" s="81">
        <v>260670</v>
      </c>
      <c r="N793" s="81">
        <v>15004</v>
      </c>
      <c r="O793" s="81">
        <v>258</v>
      </c>
      <c r="P793" s="81">
        <v>15916</v>
      </c>
      <c r="Q793" s="81">
        <v>2477</v>
      </c>
      <c r="R793" s="81">
        <v>13131</v>
      </c>
      <c r="S793" s="81">
        <v>135</v>
      </c>
      <c r="T793" s="81">
        <v>2479</v>
      </c>
      <c r="U793" s="81">
        <v>-2</v>
      </c>
    </row>
    <row r="794" spans="1:21" x14ac:dyDescent="0.3">
      <c r="A794" s="64">
        <v>793</v>
      </c>
      <c r="B794" s="64" t="s">
        <v>366</v>
      </c>
      <c r="C794" s="64" t="s">
        <v>59</v>
      </c>
      <c r="D794" s="64" t="s">
        <v>1210</v>
      </c>
      <c r="E794" s="64">
        <v>2023</v>
      </c>
      <c r="F794" s="81">
        <v>214941</v>
      </c>
      <c r="G794" s="80">
        <v>190004</v>
      </c>
      <c r="H794" s="81">
        <v>15339</v>
      </c>
      <c r="I794" s="80">
        <v>0</v>
      </c>
      <c r="J794" s="81">
        <v>894</v>
      </c>
      <c r="K794" s="81">
        <v>-2209</v>
      </c>
      <c r="L794" s="81">
        <v>-48</v>
      </c>
      <c r="M794" s="81">
        <v>202546</v>
      </c>
      <c r="N794" s="81">
        <v>12395</v>
      </c>
      <c r="O794" s="81">
        <v>153</v>
      </c>
      <c r="P794" s="81">
        <v>12590</v>
      </c>
      <c r="Q794" s="81">
        <v>2488</v>
      </c>
      <c r="R794" s="81">
        <v>10101</v>
      </c>
      <c r="S794" s="81">
        <v>0</v>
      </c>
      <c r="T794" s="81">
        <v>2488</v>
      </c>
      <c r="U794" s="81">
        <v>0</v>
      </c>
    </row>
    <row r="795" spans="1:21" x14ac:dyDescent="0.3">
      <c r="A795" s="64">
        <v>794</v>
      </c>
      <c r="B795" s="64" t="s">
        <v>366</v>
      </c>
      <c r="C795" s="64" t="s">
        <v>59</v>
      </c>
      <c r="D795" s="64" t="s">
        <v>1210</v>
      </c>
      <c r="E795" s="64">
        <v>2022</v>
      </c>
      <c r="F795" s="81">
        <v>257056</v>
      </c>
      <c r="G795" s="80">
        <v>233774</v>
      </c>
      <c r="H795" s="81">
        <v>16088</v>
      </c>
      <c r="I795" s="80">
        <v>0</v>
      </c>
      <c r="J795" s="81">
        <v>548</v>
      </c>
      <c r="K795" s="81">
        <v>121</v>
      </c>
      <c r="L795" s="81">
        <v>-30</v>
      </c>
      <c r="M795" s="81">
        <v>251936</v>
      </c>
      <c r="N795" s="81">
        <v>5120</v>
      </c>
      <c r="O795" s="81">
        <v>307</v>
      </c>
      <c r="P795" s="81">
        <v>5527</v>
      </c>
      <c r="Q795" s="81">
        <v>1027</v>
      </c>
      <c r="R795" s="81">
        <v>4500</v>
      </c>
      <c r="S795" s="81">
        <v>0</v>
      </c>
      <c r="T795" s="81">
        <v>1027</v>
      </c>
      <c r="U795" s="81">
        <v>0</v>
      </c>
    </row>
    <row r="796" spans="1:21" x14ac:dyDescent="0.3">
      <c r="A796" s="64">
        <v>795</v>
      </c>
      <c r="B796" s="64" t="s">
        <v>366</v>
      </c>
      <c r="C796" s="64" t="s">
        <v>59</v>
      </c>
      <c r="D796" s="64" t="s">
        <v>1210</v>
      </c>
      <c r="E796" s="64">
        <v>2021</v>
      </c>
      <c r="F796" s="81">
        <v>236467</v>
      </c>
      <c r="G796" s="80">
        <v>214602</v>
      </c>
      <c r="H796" s="81">
        <v>14651</v>
      </c>
      <c r="I796" s="80">
        <v>0</v>
      </c>
      <c r="J796" s="81">
        <v>578</v>
      </c>
      <c r="K796" s="81">
        <v>-1174</v>
      </c>
      <c r="L796" s="81">
        <v>-8</v>
      </c>
      <c r="M796" s="81">
        <v>229110</v>
      </c>
      <c r="N796" s="81">
        <v>7357</v>
      </c>
      <c r="O796" s="81">
        <v>-45</v>
      </c>
      <c r="P796" s="81">
        <v>8336</v>
      </c>
      <c r="Q796" s="81">
        <v>1733</v>
      </c>
      <c r="R796" s="81">
        <v>6603</v>
      </c>
      <c r="S796" s="81">
        <v>0</v>
      </c>
      <c r="T796" s="81">
        <v>1733</v>
      </c>
      <c r="U796" s="81">
        <v>0</v>
      </c>
    </row>
    <row r="797" spans="1:21" x14ac:dyDescent="0.3">
      <c r="A797" s="64">
        <v>796</v>
      </c>
      <c r="B797" s="64" t="s">
        <v>366</v>
      </c>
      <c r="C797" s="64" t="s">
        <v>59</v>
      </c>
      <c r="D797" s="64" t="s">
        <v>1210</v>
      </c>
      <c r="E797" s="64">
        <v>2020</v>
      </c>
      <c r="F797" s="81">
        <v>230167</v>
      </c>
      <c r="G797" s="80">
        <v>201788</v>
      </c>
      <c r="H797" s="81">
        <v>17241</v>
      </c>
      <c r="I797" s="80">
        <v>0</v>
      </c>
      <c r="J797" s="81">
        <v>596</v>
      </c>
      <c r="K797" s="81">
        <v>24</v>
      </c>
      <c r="L797" s="81">
        <v>22</v>
      </c>
      <c r="M797" s="81">
        <v>220348</v>
      </c>
      <c r="N797" s="81">
        <v>9819</v>
      </c>
      <c r="O797" s="81">
        <v>44</v>
      </c>
      <c r="P797" s="81">
        <v>9326</v>
      </c>
      <c r="Q797" s="81">
        <v>2043</v>
      </c>
      <c r="R797" s="81">
        <v>7283</v>
      </c>
      <c r="S797" s="81">
        <v>0</v>
      </c>
      <c r="T797" s="81">
        <v>2043</v>
      </c>
      <c r="U797" s="81">
        <v>0</v>
      </c>
    </row>
    <row r="798" spans="1:21" x14ac:dyDescent="0.3">
      <c r="A798" s="64">
        <v>797</v>
      </c>
      <c r="B798" s="64" t="s">
        <v>366</v>
      </c>
      <c r="C798" s="64" t="s">
        <v>59</v>
      </c>
      <c r="D798" s="64" t="s">
        <v>1210</v>
      </c>
      <c r="E798" s="64">
        <v>2019</v>
      </c>
      <c r="F798" s="81">
        <v>203135</v>
      </c>
      <c r="G798" s="80">
        <v>183860</v>
      </c>
      <c r="H798" s="81">
        <v>10340</v>
      </c>
      <c r="I798" s="80">
        <v>0</v>
      </c>
      <c r="J798" s="81">
        <v>455</v>
      </c>
      <c r="K798" s="81">
        <v>-325</v>
      </c>
      <c r="L798" s="81">
        <v>0</v>
      </c>
      <c r="M798" s="81">
        <v>194719</v>
      </c>
      <c r="N798" s="81">
        <v>8417</v>
      </c>
      <c r="O798" s="81">
        <v>-61</v>
      </c>
      <c r="P798" s="81">
        <v>8449</v>
      </c>
      <c r="Q798" s="81">
        <v>1697</v>
      </c>
      <c r="R798" s="81">
        <v>6752</v>
      </c>
      <c r="S798" s="81">
        <v>0</v>
      </c>
      <c r="T798" s="81">
        <v>0</v>
      </c>
      <c r="U798" s="81">
        <v>1697</v>
      </c>
    </row>
    <row r="799" spans="1:21" x14ac:dyDescent="0.3">
      <c r="A799" s="64">
        <v>798</v>
      </c>
      <c r="B799" s="64" t="s">
        <v>366</v>
      </c>
      <c r="C799" s="64" t="s">
        <v>59</v>
      </c>
      <c r="D799" s="64" t="s">
        <v>1210</v>
      </c>
      <c r="E799" s="64">
        <v>2018</v>
      </c>
      <c r="F799" s="81">
        <v>214656</v>
      </c>
      <c r="G799" s="80">
        <v>196649</v>
      </c>
      <c r="H799" s="81">
        <v>12024</v>
      </c>
      <c r="I799" s="80">
        <v>0</v>
      </c>
      <c r="J799" s="81">
        <v>510</v>
      </c>
      <c r="K799" s="81">
        <v>-1532</v>
      </c>
      <c r="L799" s="81">
        <v>0</v>
      </c>
      <c r="M799" s="81">
        <v>207835</v>
      </c>
      <c r="N799" s="81">
        <v>6822</v>
      </c>
      <c r="O799" s="81">
        <v>-208</v>
      </c>
      <c r="P799" s="81">
        <v>6640</v>
      </c>
      <c r="Q799" s="81">
        <v>1355</v>
      </c>
      <c r="R799" s="81">
        <v>5285</v>
      </c>
      <c r="S799" s="81">
        <v>0</v>
      </c>
      <c r="T799" s="81">
        <v>0</v>
      </c>
      <c r="U799" s="81">
        <v>1355</v>
      </c>
    </row>
    <row r="800" spans="1:21" x14ac:dyDescent="0.3">
      <c r="A800" s="64">
        <v>799</v>
      </c>
      <c r="B800" s="64" t="s">
        <v>366</v>
      </c>
      <c r="C800" s="64" t="s">
        <v>59</v>
      </c>
      <c r="D800" s="64" t="s">
        <v>1210</v>
      </c>
      <c r="E800" s="64">
        <v>2017</v>
      </c>
      <c r="F800" s="81">
        <v>227721</v>
      </c>
      <c r="G800" s="80">
        <v>202195</v>
      </c>
      <c r="H800" s="81">
        <v>17825</v>
      </c>
      <c r="I800" s="80">
        <v>0</v>
      </c>
      <c r="J800" s="81">
        <v>367</v>
      </c>
      <c r="K800" s="81">
        <v>-775</v>
      </c>
      <c r="L800" s="81">
        <v>0</v>
      </c>
      <c r="M800" s="81">
        <v>224594</v>
      </c>
      <c r="N800" s="81">
        <v>3127</v>
      </c>
      <c r="O800" s="81">
        <v>-35</v>
      </c>
      <c r="P800" s="81">
        <v>3092</v>
      </c>
      <c r="Q800" s="81">
        <v>785</v>
      </c>
      <c r="R800" s="81">
        <v>2307</v>
      </c>
      <c r="S800" s="81">
        <v>0</v>
      </c>
      <c r="T800" s="81">
        <v>0</v>
      </c>
      <c r="U800" s="81">
        <v>785</v>
      </c>
    </row>
    <row r="801" spans="1:21" x14ac:dyDescent="0.3">
      <c r="A801" s="64">
        <v>800</v>
      </c>
      <c r="B801" s="64" t="s">
        <v>366</v>
      </c>
      <c r="C801" s="64" t="s">
        <v>59</v>
      </c>
      <c r="D801" s="64" t="s">
        <v>1210</v>
      </c>
      <c r="E801" s="64">
        <v>2016</v>
      </c>
      <c r="F801" s="81">
        <v>283748</v>
      </c>
      <c r="G801" s="80">
        <v>250450</v>
      </c>
      <c r="H801" s="81">
        <v>28145</v>
      </c>
      <c r="I801" s="80">
        <v>0</v>
      </c>
      <c r="J801" s="81">
        <v>366</v>
      </c>
      <c r="K801" s="81">
        <v>-668</v>
      </c>
      <c r="L801" s="81">
        <v>119</v>
      </c>
      <c r="M801" s="81">
        <v>278787</v>
      </c>
      <c r="N801" s="81">
        <v>4961</v>
      </c>
      <c r="O801" s="81">
        <v>437</v>
      </c>
      <c r="P801" s="81">
        <v>5136</v>
      </c>
      <c r="Q801" s="81">
        <v>1578</v>
      </c>
      <c r="R801" s="81">
        <v>4891</v>
      </c>
      <c r="S801" s="81">
        <v>0</v>
      </c>
      <c r="T801" s="81">
        <v>0</v>
      </c>
      <c r="U801" s="81">
        <v>1578</v>
      </c>
    </row>
    <row r="802" spans="1:21" x14ac:dyDescent="0.3">
      <c r="A802" s="64">
        <v>801</v>
      </c>
      <c r="B802" s="64" t="s">
        <v>366</v>
      </c>
      <c r="C802" s="64" t="s">
        <v>59</v>
      </c>
      <c r="D802" s="64" t="s">
        <v>1210</v>
      </c>
      <c r="E802" s="64">
        <v>2015</v>
      </c>
      <c r="F802" s="81">
        <v>244685</v>
      </c>
      <c r="G802" s="80">
        <v>214884</v>
      </c>
      <c r="H802" s="81">
        <v>19922</v>
      </c>
      <c r="I802" s="80">
        <v>0</v>
      </c>
      <c r="J802" s="81">
        <v>381</v>
      </c>
      <c r="K802" s="81">
        <v>-954</v>
      </c>
      <c r="L802" s="81">
        <v>-4</v>
      </c>
      <c r="M802" s="81">
        <v>235883</v>
      </c>
      <c r="N802" s="81">
        <v>8802</v>
      </c>
      <c r="O802" s="81">
        <v>-2804</v>
      </c>
      <c r="P802" s="81">
        <v>6306</v>
      </c>
      <c r="Q802" s="81">
        <v>1262</v>
      </c>
      <c r="R802" s="81">
        <v>5885</v>
      </c>
      <c r="S802" s="81">
        <v>0</v>
      </c>
      <c r="T802" s="81">
        <v>1262</v>
      </c>
      <c r="U802" s="81">
        <v>0</v>
      </c>
    </row>
    <row r="803" spans="1:21" x14ac:dyDescent="0.3">
      <c r="A803" s="64">
        <v>802</v>
      </c>
      <c r="B803" s="64" t="s">
        <v>366</v>
      </c>
      <c r="C803" s="64" t="s">
        <v>59</v>
      </c>
      <c r="D803" s="64" t="s">
        <v>1210</v>
      </c>
      <c r="E803" s="64">
        <v>2014</v>
      </c>
      <c r="F803" s="81">
        <v>312141</v>
      </c>
      <c r="G803" s="80">
        <v>281491</v>
      </c>
      <c r="H803" s="81">
        <v>25766</v>
      </c>
      <c r="I803" s="80">
        <v>0</v>
      </c>
      <c r="J803" s="81">
        <v>387</v>
      </c>
      <c r="K803" s="81">
        <v>-1082</v>
      </c>
      <c r="L803" s="81">
        <v>826</v>
      </c>
      <c r="M803" s="81">
        <v>312109</v>
      </c>
      <c r="N803" s="81">
        <v>32</v>
      </c>
      <c r="O803" s="81">
        <v>-3161</v>
      </c>
      <c r="P803" s="81">
        <v>-2122</v>
      </c>
      <c r="Q803" s="81">
        <v>4960</v>
      </c>
      <c r="R803" s="81">
        <v>-5993</v>
      </c>
      <c r="S803" s="81">
        <v>0</v>
      </c>
      <c r="T803" s="81">
        <v>4960</v>
      </c>
      <c r="U803" s="81">
        <v>0</v>
      </c>
    </row>
    <row r="804" spans="1:21" x14ac:dyDescent="0.3">
      <c r="A804" s="64">
        <v>803</v>
      </c>
      <c r="B804" s="64" t="s">
        <v>366</v>
      </c>
      <c r="C804" s="64" t="s">
        <v>59</v>
      </c>
      <c r="D804" s="64" t="s">
        <v>1210</v>
      </c>
      <c r="E804" s="64">
        <v>2013</v>
      </c>
      <c r="F804" s="81">
        <v>286610</v>
      </c>
      <c r="G804" s="80">
        <v>263261</v>
      </c>
      <c r="H804" s="81">
        <v>13893</v>
      </c>
      <c r="I804" s="80">
        <v>0</v>
      </c>
      <c r="J804" s="81">
        <v>309</v>
      </c>
      <c r="K804" s="81">
        <v>-3096</v>
      </c>
      <c r="L804" s="81">
        <v>101</v>
      </c>
      <c r="M804" s="81">
        <v>276888</v>
      </c>
      <c r="N804" s="81">
        <v>9723</v>
      </c>
      <c r="O804" s="81">
        <v>-1821</v>
      </c>
      <c r="P804" s="81">
        <v>8015</v>
      </c>
      <c r="Q804" s="81">
        <v>2445</v>
      </c>
      <c r="R804" s="81">
        <v>6616</v>
      </c>
      <c r="S804" s="81">
        <v>0</v>
      </c>
      <c r="T804" s="81">
        <v>2445</v>
      </c>
      <c r="U804" s="81">
        <v>0</v>
      </c>
    </row>
    <row r="805" spans="1:21" x14ac:dyDescent="0.3">
      <c r="A805" s="64">
        <v>804</v>
      </c>
      <c r="B805" s="64" t="s">
        <v>366</v>
      </c>
      <c r="C805" s="64" t="s">
        <v>246</v>
      </c>
      <c r="D805" s="64" t="s">
        <v>1211</v>
      </c>
      <c r="E805" s="64">
        <v>2023</v>
      </c>
      <c r="F805" s="81">
        <v>18241</v>
      </c>
      <c r="G805" s="80">
        <v>14688</v>
      </c>
      <c r="H805" s="81">
        <v>3845</v>
      </c>
      <c r="I805" s="64">
        <v>0</v>
      </c>
      <c r="J805" s="81">
        <v>0</v>
      </c>
      <c r="K805" s="81">
        <v>0</v>
      </c>
      <c r="L805" s="81">
        <v>0</v>
      </c>
      <c r="M805" s="81">
        <v>18533</v>
      </c>
      <c r="N805" s="81">
        <v>-292</v>
      </c>
      <c r="O805" s="81">
        <v>-7</v>
      </c>
      <c r="P805" s="81">
        <v>-259</v>
      </c>
      <c r="Q805" s="81">
        <v>0</v>
      </c>
      <c r="R805" s="81">
        <v>-259</v>
      </c>
      <c r="S805" s="81">
        <v>0</v>
      </c>
      <c r="T805" s="81">
        <v>0</v>
      </c>
      <c r="U805" s="81">
        <v>0</v>
      </c>
    </row>
    <row r="806" spans="1:21" x14ac:dyDescent="0.3">
      <c r="A806" s="64">
        <v>805</v>
      </c>
      <c r="B806" s="64" t="s">
        <v>366</v>
      </c>
      <c r="C806" s="64" t="s">
        <v>246</v>
      </c>
      <c r="D806" s="64" t="s">
        <v>1211</v>
      </c>
      <c r="E806" s="64">
        <v>2022</v>
      </c>
      <c r="F806" s="81">
        <v>19852</v>
      </c>
      <c r="G806" s="80">
        <v>15519</v>
      </c>
      <c r="H806" s="81">
        <v>4003</v>
      </c>
      <c r="I806" s="64">
        <v>0</v>
      </c>
      <c r="J806" s="81">
        <v>0</v>
      </c>
      <c r="K806" s="81">
        <v>-1</v>
      </c>
      <c r="L806" s="81">
        <v>0</v>
      </c>
      <c r="M806" s="81">
        <v>19521</v>
      </c>
      <c r="N806" s="81">
        <v>330</v>
      </c>
      <c r="O806" s="81">
        <v>-33</v>
      </c>
      <c r="P806" s="81">
        <v>347</v>
      </c>
      <c r="Q806" s="81">
        <v>0</v>
      </c>
      <c r="R806" s="81">
        <v>347</v>
      </c>
      <c r="S806" s="81">
        <v>0</v>
      </c>
      <c r="T806" s="81">
        <v>0</v>
      </c>
      <c r="U806" s="81">
        <v>0</v>
      </c>
    </row>
    <row r="807" spans="1:21" x14ac:dyDescent="0.3">
      <c r="A807" s="64">
        <v>806</v>
      </c>
      <c r="B807" s="64" t="s">
        <v>366</v>
      </c>
      <c r="C807" s="64" t="s">
        <v>246</v>
      </c>
      <c r="D807" s="64" t="s">
        <v>1211</v>
      </c>
      <c r="E807" s="64">
        <v>2021</v>
      </c>
      <c r="F807" s="81">
        <v>18084</v>
      </c>
      <c r="G807" s="80">
        <v>14138</v>
      </c>
      <c r="H807" s="81">
        <v>3864</v>
      </c>
      <c r="I807" s="64">
        <v>0</v>
      </c>
      <c r="J807" s="81">
        <v>0</v>
      </c>
      <c r="K807" s="81">
        <v>0</v>
      </c>
      <c r="L807" s="81">
        <v>0</v>
      </c>
      <c r="M807" s="81">
        <v>18015</v>
      </c>
      <c r="N807" s="81">
        <v>69</v>
      </c>
      <c r="O807" s="81">
        <v>44</v>
      </c>
      <c r="P807" s="81">
        <v>112</v>
      </c>
      <c r="Q807" s="81">
        <v>0</v>
      </c>
      <c r="R807" s="81">
        <v>112</v>
      </c>
      <c r="S807" s="81">
        <v>0</v>
      </c>
      <c r="T807" s="81">
        <v>0</v>
      </c>
      <c r="U807" s="81">
        <v>0</v>
      </c>
    </row>
    <row r="808" spans="1:21" x14ac:dyDescent="0.3">
      <c r="A808" s="64">
        <v>807</v>
      </c>
      <c r="B808" s="64" t="s">
        <v>366</v>
      </c>
      <c r="C808" s="64" t="s">
        <v>246</v>
      </c>
      <c r="D808" s="64" t="s">
        <v>1211</v>
      </c>
      <c r="E808" s="64">
        <v>2020</v>
      </c>
      <c r="F808" s="81">
        <v>20498</v>
      </c>
      <c r="G808" s="80">
        <v>18111</v>
      </c>
      <c r="H808" s="81">
        <v>4356</v>
      </c>
      <c r="I808" s="64">
        <v>0</v>
      </c>
      <c r="J808" s="81">
        <v>0</v>
      </c>
      <c r="K808" s="81">
        <v>-10</v>
      </c>
      <c r="L808" s="81">
        <v>0</v>
      </c>
      <c r="M808" s="81">
        <v>22651</v>
      </c>
      <c r="N808" s="81">
        <v>-2154</v>
      </c>
      <c r="O808" s="81">
        <v>77</v>
      </c>
      <c r="P808" s="81">
        <v>-2063</v>
      </c>
      <c r="Q808" s="81">
        <v>0</v>
      </c>
      <c r="R808" s="81">
        <v>-2063</v>
      </c>
      <c r="S808" s="81">
        <v>0</v>
      </c>
      <c r="T808" s="81">
        <v>0</v>
      </c>
      <c r="U808" s="81">
        <v>0</v>
      </c>
    </row>
    <row r="809" spans="1:21" x14ac:dyDescent="0.3">
      <c r="A809" s="64">
        <v>808</v>
      </c>
      <c r="B809" s="64" t="s">
        <v>366</v>
      </c>
      <c r="C809" s="64" t="s">
        <v>246</v>
      </c>
      <c r="D809" s="64" t="s">
        <v>1211</v>
      </c>
      <c r="E809" s="64">
        <v>2019</v>
      </c>
      <c r="F809" s="81">
        <v>57684</v>
      </c>
      <c r="G809" s="80">
        <v>51751</v>
      </c>
      <c r="H809" s="81">
        <v>5207</v>
      </c>
      <c r="I809" s="64">
        <v>0</v>
      </c>
      <c r="J809" s="81">
        <v>33</v>
      </c>
      <c r="K809" s="81">
        <v>-264</v>
      </c>
      <c r="L809" s="81">
        <v>0</v>
      </c>
      <c r="M809" s="81">
        <v>58364</v>
      </c>
      <c r="N809" s="81">
        <v>-680</v>
      </c>
      <c r="O809" s="81">
        <v>-30</v>
      </c>
      <c r="P809" s="81">
        <v>-710</v>
      </c>
      <c r="Q809" s="81">
        <v>0</v>
      </c>
      <c r="R809" s="81">
        <v>-710</v>
      </c>
      <c r="S809" s="81">
        <v>0</v>
      </c>
      <c r="T809" s="81">
        <v>0</v>
      </c>
      <c r="U809" s="81">
        <v>0</v>
      </c>
    </row>
    <row r="810" spans="1:21" x14ac:dyDescent="0.3">
      <c r="A810" s="64">
        <v>809</v>
      </c>
      <c r="B810" s="64" t="s">
        <v>366</v>
      </c>
      <c r="C810" s="64" t="s">
        <v>246</v>
      </c>
      <c r="D810" s="64" t="s">
        <v>1211</v>
      </c>
      <c r="E810" s="64">
        <v>2018</v>
      </c>
      <c r="F810" s="81">
        <v>66469</v>
      </c>
      <c r="G810" s="80">
        <v>58949</v>
      </c>
      <c r="H810" s="81">
        <v>5012</v>
      </c>
      <c r="I810" s="64">
        <v>0</v>
      </c>
      <c r="J810" s="81">
        <v>33</v>
      </c>
      <c r="K810" s="81">
        <v>-212</v>
      </c>
      <c r="L810" s="81">
        <v>0</v>
      </c>
      <c r="M810" s="81">
        <v>65759</v>
      </c>
      <c r="N810" s="81">
        <v>710</v>
      </c>
      <c r="O810" s="81">
        <v>-134</v>
      </c>
      <c r="P810" s="81">
        <v>627</v>
      </c>
      <c r="Q810" s="81">
        <v>153</v>
      </c>
      <c r="R810" s="81">
        <v>473</v>
      </c>
      <c r="S810" s="81">
        <v>0</v>
      </c>
      <c r="T810" s="81">
        <v>153</v>
      </c>
      <c r="U810" s="81">
        <v>0</v>
      </c>
    </row>
    <row r="811" spans="1:21" x14ac:dyDescent="0.3">
      <c r="A811" s="64">
        <v>810</v>
      </c>
      <c r="B811" s="64" t="s">
        <v>366</v>
      </c>
      <c r="C811" s="64" t="s">
        <v>246</v>
      </c>
      <c r="D811" s="64" t="s">
        <v>1211</v>
      </c>
      <c r="E811" s="64">
        <v>2017</v>
      </c>
      <c r="F811" s="81">
        <v>76407</v>
      </c>
      <c r="G811" s="80">
        <v>67672</v>
      </c>
      <c r="H811" s="81">
        <v>5765</v>
      </c>
      <c r="I811" s="64">
        <v>0</v>
      </c>
      <c r="J811" s="81">
        <v>90</v>
      </c>
      <c r="K811" s="81">
        <v>-145</v>
      </c>
      <c r="L811" s="81">
        <v>0</v>
      </c>
      <c r="M811" s="81">
        <v>75412</v>
      </c>
      <c r="N811" s="81">
        <v>995</v>
      </c>
      <c r="O811" s="81">
        <v>-87</v>
      </c>
      <c r="P811" s="81">
        <v>908</v>
      </c>
      <c r="Q811" s="81">
        <v>201</v>
      </c>
      <c r="R811" s="81">
        <v>707</v>
      </c>
      <c r="S811" s="81">
        <v>0</v>
      </c>
      <c r="T811" s="81">
        <v>201</v>
      </c>
      <c r="U811" s="81">
        <v>0</v>
      </c>
    </row>
    <row r="812" spans="1:21" x14ac:dyDescent="0.3">
      <c r="A812" s="64">
        <v>811</v>
      </c>
      <c r="B812" s="64" t="s">
        <v>366</v>
      </c>
      <c r="C812" s="64" t="s">
        <v>246</v>
      </c>
      <c r="D812" s="64" t="s">
        <v>1211</v>
      </c>
      <c r="E812" s="64">
        <v>2016</v>
      </c>
      <c r="F812" s="81">
        <v>66763</v>
      </c>
      <c r="G812" s="80">
        <v>57033</v>
      </c>
      <c r="H812" s="81">
        <v>6281</v>
      </c>
      <c r="I812" s="64">
        <v>0</v>
      </c>
      <c r="J812" s="81">
        <v>108</v>
      </c>
      <c r="K812" s="81">
        <v>-1</v>
      </c>
      <c r="L812" s="81">
        <v>0</v>
      </c>
      <c r="M812" s="81">
        <v>65795</v>
      </c>
      <c r="N812" s="81">
        <v>968</v>
      </c>
      <c r="O812" s="81">
        <v>75</v>
      </c>
      <c r="P812" s="81">
        <v>892</v>
      </c>
      <c r="Q812" s="81">
        <v>178</v>
      </c>
      <c r="R812" s="81">
        <v>714</v>
      </c>
      <c r="S812" s="81">
        <v>0</v>
      </c>
      <c r="T812" s="81">
        <v>178</v>
      </c>
      <c r="U812" s="81">
        <v>0</v>
      </c>
    </row>
    <row r="813" spans="1:21" x14ac:dyDescent="0.3">
      <c r="A813" s="64">
        <v>812</v>
      </c>
      <c r="B813" s="64" t="s">
        <v>366</v>
      </c>
      <c r="C813" s="64" t="s">
        <v>246</v>
      </c>
      <c r="D813" s="64" t="s">
        <v>1211</v>
      </c>
      <c r="E813" s="64">
        <v>2015</v>
      </c>
      <c r="F813" s="81">
        <v>75616</v>
      </c>
      <c r="G813" s="80">
        <v>63710</v>
      </c>
      <c r="H813" s="81">
        <v>7126</v>
      </c>
      <c r="I813" s="64">
        <v>0</v>
      </c>
      <c r="J813" s="81">
        <v>145</v>
      </c>
      <c r="K813" s="81">
        <v>-1</v>
      </c>
      <c r="L813" s="81">
        <v>345</v>
      </c>
      <c r="M813" s="81">
        <v>73635</v>
      </c>
      <c r="N813" s="81">
        <v>1982</v>
      </c>
      <c r="O813" s="81">
        <v>83</v>
      </c>
      <c r="P813" s="81">
        <v>1981</v>
      </c>
      <c r="Q813" s="81">
        <v>468</v>
      </c>
      <c r="R813" s="81">
        <v>1513</v>
      </c>
      <c r="S813" s="81">
        <v>0</v>
      </c>
      <c r="T813" s="81">
        <v>468</v>
      </c>
      <c r="U813" s="81">
        <v>0</v>
      </c>
    </row>
    <row r="814" spans="1:21" x14ac:dyDescent="0.3">
      <c r="A814" s="64">
        <v>813</v>
      </c>
      <c r="B814" s="64" t="s">
        <v>366</v>
      </c>
      <c r="C814" s="64" t="s">
        <v>246</v>
      </c>
      <c r="D814" s="64" t="s">
        <v>1211</v>
      </c>
      <c r="E814" s="64">
        <v>2014</v>
      </c>
      <c r="F814" s="81">
        <v>66321</v>
      </c>
      <c r="G814" s="80">
        <v>58327</v>
      </c>
      <c r="H814" s="81">
        <v>5570</v>
      </c>
      <c r="I814" s="64">
        <v>0</v>
      </c>
      <c r="J814" s="81">
        <v>190</v>
      </c>
      <c r="K814" s="81">
        <v>-2</v>
      </c>
      <c r="L814" s="81">
        <v>204</v>
      </c>
      <c r="M814" s="81">
        <v>66509</v>
      </c>
      <c r="N814" s="81">
        <v>-187</v>
      </c>
      <c r="O814" s="81">
        <v>563</v>
      </c>
      <c r="P814" s="81">
        <v>417</v>
      </c>
      <c r="Q814" s="81">
        <v>137</v>
      </c>
      <c r="R814" s="81">
        <v>280</v>
      </c>
      <c r="S814" s="81">
        <v>0</v>
      </c>
      <c r="T814" s="81">
        <v>137</v>
      </c>
      <c r="U814" s="81">
        <v>0</v>
      </c>
    </row>
    <row r="815" spans="1:21" x14ac:dyDescent="0.3">
      <c r="A815" s="64">
        <v>814</v>
      </c>
      <c r="B815" s="64" t="s">
        <v>366</v>
      </c>
      <c r="C815" s="64" t="s">
        <v>246</v>
      </c>
      <c r="D815" s="64" t="s">
        <v>1211</v>
      </c>
      <c r="E815" s="64">
        <v>2013</v>
      </c>
      <c r="F815" s="81">
        <v>73106</v>
      </c>
      <c r="G815" s="80">
        <v>66274</v>
      </c>
      <c r="H815" s="81">
        <v>5506</v>
      </c>
      <c r="I815" s="64">
        <v>0</v>
      </c>
      <c r="J815" s="81">
        <v>156</v>
      </c>
      <c r="K815" s="81">
        <v>-9</v>
      </c>
      <c r="L815" s="81">
        <v>0</v>
      </c>
      <c r="M815" s="81">
        <v>73935</v>
      </c>
      <c r="N815" s="81">
        <v>-829</v>
      </c>
      <c r="O815" s="81">
        <v>406</v>
      </c>
      <c r="P815" s="81">
        <v>117</v>
      </c>
      <c r="Q815" s="81">
        <v>29</v>
      </c>
      <c r="R815" s="81">
        <v>88</v>
      </c>
      <c r="S815" s="81">
        <v>0</v>
      </c>
      <c r="T815" s="81">
        <v>29</v>
      </c>
      <c r="U815" s="81">
        <v>0</v>
      </c>
    </row>
    <row r="816" spans="1:21" x14ac:dyDescent="0.3">
      <c r="A816" s="64">
        <v>815</v>
      </c>
      <c r="B816" s="64" t="s">
        <v>366</v>
      </c>
      <c r="C816" s="64" t="s">
        <v>249</v>
      </c>
      <c r="D816" s="64" t="s">
        <v>1212</v>
      </c>
      <c r="E816" s="64">
        <v>2023</v>
      </c>
      <c r="F816" s="81">
        <v>1503776</v>
      </c>
      <c r="G816" s="80">
        <v>1388819</v>
      </c>
      <c r="H816" s="81">
        <v>169347</v>
      </c>
      <c r="I816" s="64">
        <v>0</v>
      </c>
      <c r="J816" s="81">
        <v>0</v>
      </c>
      <c r="K816" s="81">
        <v>-2480</v>
      </c>
      <c r="L816" s="81">
        <v>0</v>
      </c>
      <c r="M816" s="81">
        <v>1555686</v>
      </c>
      <c r="N816" s="81">
        <v>-51910</v>
      </c>
      <c r="O816" s="81">
        <v>58355</v>
      </c>
      <c r="P816" s="81">
        <v>6445</v>
      </c>
      <c r="Q816" s="81">
        <v>1395</v>
      </c>
      <c r="R816" s="81">
        <v>5051</v>
      </c>
      <c r="S816" s="81">
        <v>0</v>
      </c>
      <c r="T816" s="81">
        <v>2222</v>
      </c>
      <c r="U816" s="81">
        <v>-828</v>
      </c>
    </row>
    <row r="817" spans="1:21" x14ac:dyDescent="0.3">
      <c r="A817" s="64">
        <v>816</v>
      </c>
      <c r="B817" s="64" t="s">
        <v>366</v>
      </c>
      <c r="C817" s="64" t="s">
        <v>249</v>
      </c>
      <c r="D817" s="64" t="s">
        <v>1212</v>
      </c>
      <c r="E817" s="64">
        <v>2022</v>
      </c>
      <c r="F817" s="81">
        <v>1610401</v>
      </c>
      <c r="G817" s="80">
        <v>1453558</v>
      </c>
      <c r="H817" s="81">
        <v>207664</v>
      </c>
      <c r="I817" s="64">
        <v>0</v>
      </c>
      <c r="J817" s="81">
        <v>2769</v>
      </c>
      <c r="K817" s="81">
        <v>-2205</v>
      </c>
      <c r="L817" s="81">
        <v>193</v>
      </c>
      <c r="M817" s="81">
        <v>1662014</v>
      </c>
      <c r="N817" s="81">
        <v>-51613</v>
      </c>
      <c r="O817" s="81">
        <v>62999</v>
      </c>
      <c r="P817" s="81">
        <v>13767</v>
      </c>
      <c r="Q817" s="81">
        <v>3781</v>
      </c>
      <c r="R817" s="81">
        <v>9986</v>
      </c>
      <c r="S817" s="81">
        <v>29</v>
      </c>
      <c r="T817" s="81">
        <v>3495</v>
      </c>
      <c r="U817" s="81">
        <v>286</v>
      </c>
    </row>
    <row r="818" spans="1:21" x14ac:dyDescent="0.3">
      <c r="A818" s="64">
        <v>817</v>
      </c>
      <c r="B818" s="64" t="s">
        <v>366</v>
      </c>
      <c r="C818" s="64" t="s">
        <v>249</v>
      </c>
      <c r="D818" s="64" t="s">
        <v>1212</v>
      </c>
      <c r="E818" s="64">
        <v>2021</v>
      </c>
      <c r="F818" s="81">
        <v>1298462</v>
      </c>
      <c r="G818" s="80">
        <v>1127474</v>
      </c>
      <c r="H818" s="81">
        <v>161998</v>
      </c>
      <c r="I818" s="64">
        <v>0</v>
      </c>
      <c r="J818" s="81">
        <v>3808</v>
      </c>
      <c r="K818" s="81">
        <v>-1853</v>
      </c>
      <c r="L818" s="81">
        <v>26</v>
      </c>
      <c r="M818" s="81">
        <v>1291462</v>
      </c>
      <c r="N818" s="81">
        <v>6999</v>
      </c>
      <c r="O818" s="81">
        <v>105</v>
      </c>
      <c r="P818" s="81">
        <v>8316</v>
      </c>
      <c r="Q818" s="81">
        <v>2711</v>
      </c>
      <c r="R818" s="81">
        <v>5605</v>
      </c>
      <c r="S818" s="81">
        <v>43</v>
      </c>
      <c r="T818" s="81">
        <v>2116</v>
      </c>
      <c r="U818" s="81">
        <v>595</v>
      </c>
    </row>
    <row r="819" spans="1:21" x14ac:dyDescent="0.3">
      <c r="A819" s="64">
        <v>818</v>
      </c>
      <c r="B819" s="64" t="s">
        <v>366</v>
      </c>
      <c r="C819" s="64" t="s">
        <v>249</v>
      </c>
      <c r="D819" s="64" t="s">
        <v>1212</v>
      </c>
      <c r="E819" s="64">
        <v>2020</v>
      </c>
      <c r="F819" s="81">
        <v>1406868</v>
      </c>
      <c r="G819" s="80">
        <v>1214591</v>
      </c>
      <c r="H819" s="81">
        <v>187636</v>
      </c>
      <c r="I819" s="64">
        <v>0</v>
      </c>
      <c r="J819" s="81">
        <v>3895</v>
      </c>
      <c r="K819" s="81">
        <v>-902</v>
      </c>
      <c r="L819" s="81">
        <v>74</v>
      </c>
      <c r="M819" s="81">
        <v>1405293</v>
      </c>
      <c r="N819" s="81">
        <v>1575</v>
      </c>
      <c r="O819" s="81">
        <v>3527</v>
      </c>
      <c r="P819" s="81">
        <v>5101</v>
      </c>
      <c r="Q819" s="81">
        <v>2023</v>
      </c>
      <c r="R819" s="81">
        <v>3078</v>
      </c>
      <c r="S819" s="81">
        <v>245</v>
      </c>
      <c r="T819" s="81">
        <v>2068</v>
      </c>
      <c r="U819" s="81">
        <v>-44</v>
      </c>
    </row>
    <row r="820" spans="1:21" x14ac:dyDescent="0.3">
      <c r="A820" s="64">
        <v>819</v>
      </c>
      <c r="B820" s="64" t="s">
        <v>366</v>
      </c>
      <c r="C820" s="64" t="s">
        <v>249</v>
      </c>
      <c r="D820" s="64" t="s">
        <v>1212</v>
      </c>
      <c r="E820" s="64">
        <v>2019</v>
      </c>
      <c r="F820" s="81">
        <v>1167063</v>
      </c>
      <c r="G820" s="80">
        <v>986070</v>
      </c>
      <c r="H820" s="81">
        <v>158426</v>
      </c>
      <c r="I820" s="64">
        <v>0</v>
      </c>
      <c r="J820" s="81">
        <v>3778</v>
      </c>
      <c r="K820" s="81">
        <v>-2371</v>
      </c>
      <c r="L820" s="81">
        <v>867</v>
      </c>
      <c r="M820" s="81">
        <v>1146888</v>
      </c>
      <c r="N820" s="81">
        <v>20175</v>
      </c>
      <c r="O820" s="81">
        <v>927</v>
      </c>
      <c r="P820" s="81">
        <v>21102</v>
      </c>
      <c r="Q820" s="81">
        <v>5653</v>
      </c>
      <c r="R820" s="81">
        <v>15449</v>
      </c>
      <c r="S820" s="81">
        <v>0</v>
      </c>
      <c r="T820" s="81">
        <v>6287</v>
      </c>
      <c r="U820" s="81">
        <v>-634</v>
      </c>
    </row>
    <row r="821" spans="1:21" x14ac:dyDescent="0.3">
      <c r="A821" s="64">
        <v>820</v>
      </c>
      <c r="B821" s="64" t="s">
        <v>366</v>
      </c>
      <c r="C821" s="64" t="s">
        <v>249</v>
      </c>
      <c r="D821" s="64" t="s">
        <v>1212</v>
      </c>
      <c r="E821" s="64">
        <v>2018</v>
      </c>
      <c r="F821" s="81">
        <v>609410</v>
      </c>
      <c r="G821" s="80">
        <v>488671</v>
      </c>
      <c r="H821" s="81">
        <v>113990</v>
      </c>
      <c r="I821" s="64">
        <v>0</v>
      </c>
      <c r="J821" s="81">
        <v>0</v>
      </c>
      <c r="K821" s="81">
        <v>-3501</v>
      </c>
      <c r="L821" s="81">
        <v>0</v>
      </c>
      <c r="M821" s="81">
        <v>599160</v>
      </c>
      <c r="N821" s="81">
        <v>10249</v>
      </c>
      <c r="O821" s="81">
        <v>-2348</v>
      </c>
      <c r="P821" s="81">
        <v>7901</v>
      </c>
      <c r="Q821" s="81">
        <v>2087</v>
      </c>
      <c r="R821" s="81">
        <v>5814</v>
      </c>
      <c r="S821" s="81">
        <v>321</v>
      </c>
      <c r="T821" s="81">
        <v>2296</v>
      </c>
      <c r="U821" s="81">
        <v>-209</v>
      </c>
    </row>
    <row r="822" spans="1:21" x14ac:dyDescent="0.3">
      <c r="A822" s="64">
        <v>821</v>
      </c>
      <c r="B822" s="64" t="s">
        <v>366</v>
      </c>
      <c r="C822" s="64" t="s">
        <v>249</v>
      </c>
      <c r="D822" s="64" t="s">
        <v>1212</v>
      </c>
      <c r="E822" s="64">
        <v>2017</v>
      </c>
      <c r="F822" s="81">
        <v>580810</v>
      </c>
      <c r="G822" s="80">
        <v>465831</v>
      </c>
      <c r="H822" s="81">
        <v>104132</v>
      </c>
      <c r="I822" s="64">
        <v>0</v>
      </c>
      <c r="J822" s="81">
        <v>0</v>
      </c>
      <c r="K822" s="81">
        <v>-2339</v>
      </c>
      <c r="L822" s="81">
        <v>460</v>
      </c>
      <c r="M822" s="81">
        <v>568216</v>
      </c>
      <c r="N822" s="81">
        <v>12594</v>
      </c>
      <c r="O822" s="81">
        <v>470</v>
      </c>
      <c r="P822" s="81">
        <v>13149</v>
      </c>
      <c r="Q822" s="81">
        <v>3311</v>
      </c>
      <c r="R822" s="81">
        <v>7662</v>
      </c>
      <c r="S822" s="81">
        <v>480</v>
      </c>
      <c r="T822" s="81">
        <v>3311</v>
      </c>
      <c r="U822" s="81">
        <v>0</v>
      </c>
    </row>
    <row r="823" spans="1:21" x14ac:dyDescent="0.3">
      <c r="A823" s="64">
        <v>822</v>
      </c>
      <c r="B823" s="64" t="s">
        <v>366</v>
      </c>
      <c r="C823" s="64" t="s">
        <v>249</v>
      </c>
      <c r="D823" s="64" t="s">
        <v>1212</v>
      </c>
      <c r="E823" s="64">
        <v>2016</v>
      </c>
      <c r="F823" s="81">
        <v>583125</v>
      </c>
      <c r="G823" s="80">
        <v>470568</v>
      </c>
      <c r="H823" s="81">
        <v>103202</v>
      </c>
      <c r="I823" s="64">
        <v>0</v>
      </c>
      <c r="J823" s="81">
        <v>0</v>
      </c>
      <c r="K823" s="81">
        <v>-4226</v>
      </c>
      <c r="L823" s="81">
        <v>194</v>
      </c>
      <c r="M823" s="81">
        <v>569804</v>
      </c>
      <c r="N823" s="81">
        <v>13322</v>
      </c>
      <c r="O823" s="81">
        <v>1853</v>
      </c>
      <c r="P823" s="81">
        <v>15833</v>
      </c>
      <c r="Q823" s="81">
        <v>3859</v>
      </c>
      <c r="R823" s="81">
        <v>11973</v>
      </c>
      <c r="S823" s="81">
        <v>0</v>
      </c>
      <c r="T823" s="81">
        <v>3859</v>
      </c>
      <c r="U823" s="81">
        <v>0</v>
      </c>
    </row>
    <row r="824" spans="1:21" x14ac:dyDescent="0.3">
      <c r="A824" s="64">
        <v>823</v>
      </c>
      <c r="B824" s="64" t="s">
        <v>366</v>
      </c>
      <c r="C824" s="64" t="s">
        <v>249</v>
      </c>
      <c r="D824" s="64" t="s">
        <v>1212</v>
      </c>
      <c r="E824" s="64">
        <v>2015</v>
      </c>
      <c r="F824" s="81">
        <v>546563</v>
      </c>
      <c r="G824" s="80">
        <v>447716</v>
      </c>
      <c r="H824" s="81">
        <v>84507</v>
      </c>
      <c r="I824" s="64">
        <v>0</v>
      </c>
      <c r="J824" s="81">
        <v>1835</v>
      </c>
      <c r="K824" s="81">
        <v>-5225</v>
      </c>
      <c r="L824" s="81">
        <v>341</v>
      </c>
      <c r="M824" s="81">
        <v>529253</v>
      </c>
      <c r="N824" s="81">
        <v>17310</v>
      </c>
      <c r="O824" s="81">
        <v>915</v>
      </c>
      <c r="P824" s="81">
        <v>19449</v>
      </c>
      <c r="Q824" s="81">
        <v>4662</v>
      </c>
      <c r="R824" s="81">
        <v>14788</v>
      </c>
      <c r="S824" s="81">
        <v>0</v>
      </c>
      <c r="T824" s="81">
        <v>4662</v>
      </c>
      <c r="U824" s="81">
        <v>0</v>
      </c>
    </row>
    <row r="825" spans="1:21" x14ac:dyDescent="0.3">
      <c r="A825" s="64">
        <v>824</v>
      </c>
      <c r="B825" s="64" t="s">
        <v>366</v>
      </c>
      <c r="C825" s="64" t="s">
        <v>249</v>
      </c>
      <c r="D825" s="64" t="s">
        <v>1212</v>
      </c>
      <c r="E825" s="64">
        <v>2014</v>
      </c>
      <c r="F825" s="81">
        <v>548140</v>
      </c>
      <c r="G825" s="80">
        <v>455447</v>
      </c>
      <c r="H825" s="81">
        <v>63100</v>
      </c>
      <c r="I825" s="64">
        <v>0</v>
      </c>
      <c r="J825" s="81">
        <v>1611</v>
      </c>
      <c r="K825" s="81">
        <v>-5764</v>
      </c>
      <c r="L825" s="81">
        <v>0</v>
      </c>
      <c r="M825" s="81">
        <v>514394</v>
      </c>
      <c r="N825" s="81">
        <v>33746</v>
      </c>
      <c r="O825" s="81">
        <v>3957</v>
      </c>
      <c r="P825" s="81">
        <v>37703</v>
      </c>
      <c r="Q825" s="81">
        <v>8000</v>
      </c>
      <c r="R825" s="81">
        <v>29704</v>
      </c>
      <c r="S825" s="81">
        <v>0</v>
      </c>
      <c r="T825" s="81">
        <v>8000</v>
      </c>
      <c r="U825" s="81">
        <v>0</v>
      </c>
    </row>
    <row r="826" spans="1:21" x14ac:dyDescent="0.3">
      <c r="A826" s="64">
        <v>825</v>
      </c>
      <c r="B826" s="64" t="s">
        <v>366</v>
      </c>
      <c r="C826" s="64" t="s">
        <v>249</v>
      </c>
      <c r="D826" s="64" t="s">
        <v>1212</v>
      </c>
      <c r="E826" s="64">
        <v>2013</v>
      </c>
      <c r="F826" s="81">
        <v>402356</v>
      </c>
      <c r="G826" s="80">
        <v>318161</v>
      </c>
      <c r="H826" s="81">
        <v>50120</v>
      </c>
      <c r="I826" s="64">
        <v>0</v>
      </c>
      <c r="J826" s="81">
        <v>0</v>
      </c>
      <c r="K826" s="81">
        <v>-4265</v>
      </c>
      <c r="L826" s="81">
        <v>0</v>
      </c>
      <c r="M826" s="81">
        <v>364298</v>
      </c>
      <c r="N826" s="81">
        <v>38058</v>
      </c>
      <c r="O826" s="81">
        <v>5164</v>
      </c>
      <c r="P826" s="81">
        <v>44288</v>
      </c>
      <c r="Q826" s="81">
        <v>10982</v>
      </c>
      <c r="R826" s="81">
        <v>33306</v>
      </c>
      <c r="S826" s="81">
        <v>0</v>
      </c>
      <c r="T826" s="81">
        <v>10982</v>
      </c>
      <c r="U826" s="81">
        <v>0</v>
      </c>
    </row>
    <row r="827" spans="1:21" x14ac:dyDescent="0.3">
      <c r="A827" s="64">
        <v>826</v>
      </c>
      <c r="B827" s="64" t="s">
        <v>366</v>
      </c>
      <c r="C827" s="64" t="s">
        <v>239</v>
      </c>
      <c r="D827" s="64" t="s">
        <v>1213</v>
      </c>
      <c r="E827" s="64">
        <v>2023</v>
      </c>
      <c r="F827" s="81">
        <v>4344213</v>
      </c>
      <c r="G827" s="80">
        <v>4138282</v>
      </c>
      <c r="H827" s="81">
        <v>108233</v>
      </c>
      <c r="I827" s="64">
        <v>0</v>
      </c>
      <c r="J827" s="81">
        <v>2583</v>
      </c>
      <c r="K827" s="81">
        <v>-2777</v>
      </c>
      <c r="L827" s="81">
        <v>661</v>
      </c>
      <c r="M827" s="81">
        <v>4258608</v>
      </c>
      <c r="N827" s="81">
        <v>85605</v>
      </c>
      <c r="O827" s="81">
        <v>-2106</v>
      </c>
      <c r="P827" s="81">
        <v>90174</v>
      </c>
      <c r="Q827" s="81">
        <v>18819</v>
      </c>
      <c r="R827" s="81">
        <v>71355</v>
      </c>
      <c r="S827" s="81">
        <v>173533</v>
      </c>
      <c r="T827" s="81">
        <v>33082</v>
      </c>
      <c r="U827" s="81">
        <v>-14263</v>
      </c>
    </row>
    <row r="828" spans="1:21" x14ac:dyDescent="0.3">
      <c r="A828" s="64">
        <v>827</v>
      </c>
      <c r="B828" s="64" t="s">
        <v>366</v>
      </c>
      <c r="C828" s="64" t="s">
        <v>239</v>
      </c>
      <c r="D828" s="64" t="s">
        <v>1213</v>
      </c>
      <c r="E828" s="64">
        <v>2022</v>
      </c>
      <c r="F828" s="81">
        <v>4540018</v>
      </c>
      <c r="G828" s="80">
        <v>4336756</v>
      </c>
      <c r="H828" s="81">
        <v>84794</v>
      </c>
      <c r="I828" s="64">
        <v>0</v>
      </c>
      <c r="J828" s="81">
        <v>2400</v>
      </c>
      <c r="K828" s="81">
        <v>-2860</v>
      </c>
      <c r="L828" s="81">
        <v>214</v>
      </c>
      <c r="M828" s="81">
        <v>4454021</v>
      </c>
      <c r="N828" s="81">
        <v>85996</v>
      </c>
      <c r="O828" s="81">
        <v>-2053</v>
      </c>
      <c r="P828" s="81">
        <v>86549</v>
      </c>
      <c r="Q828" s="81">
        <v>17982</v>
      </c>
      <c r="R828" s="81">
        <v>68567</v>
      </c>
      <c r="S828" s="81">
        <v>195638</v>
      </c>
      <c r="T828" s="81">
        <v>34306</v>
      </c>
      <c r="U828" s="81">
        <v>-16324</v>
      </c>
    </row>
    <row r="829" spans="1:21" x14ac:dyDescent="0.3">
      <c r="A829" s="64">
        <v>828</v>
      </c>
      <c r="B829" s="64" t="s">
        <v>366</v>
      </c>
      <c r="C829" s="64" t="s">
        <v>239</v>
      </c>
      <c r="D829" s="64" t="s">
        <v>1213</v>
      </c>
      <c r="E829" s="64">
        <v>2021</v>
      </c>
      <c r="F829" s="81">
        <v>3592046</v>
      </c>
      <c r="G829" s="80">
        <v>3399756</v>
      </c>
      <c r="H829" s="81">
        <v>77352</v>
      </c>
      <c r="I829" s="64">
        <v>0</v>
      </c>
      <c r="J829" s="81">
        <v>1345</v>
      </c>
      <c r="K829" s="81">
        <v>-3059</v>
      </c>
      <c r="L829" s="81">
        <v>1</v>
      </c>
      <c r="M829" s="81">
        <v>3544134</v>
      </c>
      <c r="N829" s="81">
        <v>47911</v>
      </c>
      <c r="O829" s="81">
        <v>268</v>
      </c>
      <c r="P829" s="81">
        <v>51488</v>
      </c>
      <c r="Q829" s="81">
        <v>10329</v>
      </c>
      <c r="R829" s="81">
        <v>41160</v>
      </c>
      <c r="S829" s="81">
        <v>182927</v>
      </c>
      <c r="T829" s="81">
        <v>33023</v>
      </c>
      <c r="U829" s="81">
        <v>-22695</v>
      </c>
    </row>
    <row r="830" spans="1:21" x14ac:dyDescent="0.3">
      <c r="A830" s="64">
        <v>829</v>
      </c>
      <c r="B830" s="64" t="s">
        <v>366</v>
      </c>
      <c r="C830" s="64" t="s">
        <v>239</v>
      </c>
      <c r="D830" s="64" t="s">
        <v>1213</v>
      </c>
      <c r="E830" s="64">
        <v>2020</v>
      </c>
      <c r="F830" s="81">
        <v>2876295</v>
      </c>
      <c r="G830" s="80">
        <v>2698642</v>
      </c>
      <c r="H830" s="81">
        <v>70915</v>
      </c>
      <c r="I830" s="64">
        <v>0</v>
      </c>
      <c r="J830" s="81">
        <v>1294</v>
      </c>
      <c r="K830" s="81">
        <v>-2969</v>
      </c>
      <c r="L830" s="81">
        <v>1223</v>
      </c>
      <c r="M830" s="81">
        <v>2832062</v>
      </c>
      <c r="N830" s="81">
        <v>44233</v>
      </c>
      <c r="O830" s="81">
        <v>2077</v>
      </c>
      <c r="P830" s="81">
        <v>46317</v>
      </c>
      <c r="Q830" s="81">
        <v>9881</v>
      </c>
      <c r="R830" s="81">
        <v>36436</v>
      </c>
      <c r="S830" s="81">
        <v>106869</v>
      </c>
      <c r="T830" s="81">
        <v>17854</v>
      </c>
      <c r="U830" s="81">
        <v>-7973</v>
      </c>
    </row>
    <row r="831" spans="1:21" x14ac:dyDescent="0.3">
      <c r="A831" s="64">
        <v>830</v>
      </c>
      <c r="B831" s="64" t="s">
        <v>366</v>
      </c>
      <c r="C831" s="64" t="s">
        <v>239</v>
      </c>
      <c r="D831" s="64" t="s">
        <v>1213</v>
      </c>
      <c r="E831" s="64">
        <v>2019</v>
      </c>
      <c r="F831" s="81">
        <v>2448501</v>
      </c>
      <c r="G831" s="80">
        <v>2279090</v>
      </c>
      <c r="H831" s="81">
        <v>73601</v>
      </c>
      <c r="I831" s="64">
        <v>0</v>
      </c>
      <c r="J831" s="81">
        <v>2099</v>
      </c>
      <c r="K831" s="81">
        <v>-3564</v>
      </c>
      <c r="L831" s="81">
        <v>211</v>
      </c>
      <c r="M831" s="81">
        <v>2369490</v>
      </c>
      <c r="N831" s="81">
        <v>79011</v>
      </c>
      <c r="O831" s="81">
        <v>3347</v>
      </c>
      <c r="P831" s="81">
        <v>88637</v>
      </c>
      <c r="Q831" s="81">
        <v>17665</v>
      </c>
      <c r="R831" s="81">
        <v>70972</v>
      </c>
      <c r="S831" s="81">
        <v>0</v>
      </c>
      <c r="T831" s="81">
        <v>17665</v>
      </c>
      <c r="U831" s="81">
        <v>0</v>
      </c>
    </row>
    <row r="832" spans="1:21" x14ac:dyDescent="0.3">
      <c r="A832" s="64">
        <v>831</v>
      </c>
      <c r="B832" s="64" t="s">
        <v>366</v>
      </c>
      <c r="C832" s="64" t="s">
        <v>239</v>
      </c>
      <c r="D832" s="64" t="s">
        <v>1213</v>
      </c>
      <c r="E832" s="64">
        <v>2018</v>
      </c>
      <c r="F832" s="81">
        <v>2820417</v>
      </c>
      <c r="G832" s="80">
        <v>2660392</v>
      </c>
      <c r="H832" s="81">
        <v>61037</v>
      </c>
      <c r="I832" s="64">
        <v>0</v>
      </c>
      <c r="J832" s="81">
        <v>1348</v>
      </c>
      <c r="K832" s="81">
        <v>-4481</v>
      </c>
      <c r="L832" s="81">
        <v>0</v>
      </c>
      <c r="M832" s="81">
        <v>2724414</v>
      </c>
      <c r="N832" s="81">
        <v>96003</v>
      </c>
      <c r="O832" s="81">
        <v>3866</v>
      </c>
      <c r="P832" s="81">
        <v>100655</v>
      </c>
      <c r="Q832" s="81">
        <v>20015</v>
      </c>
      <c r="R832" s="81">
        <v>80640</v>
      </c>
      <c r="S832" s="81">
        <v>184</v>
      </c>
      <c r="T832" s="81">
        <v>20015</v>
      </c>
      <c r="U832" s="81">
        <v>0</v>
      </c>
    </row>
    <row r="833" spans="1:21" x14ac:dyDescent="0.3">
      <c r="A833" s="64">
        <v>832</v>
      </c>
      <c r="B833" s="64" t="s">
        <v>366</v>
      </c>
      <c r="C833" s="64" t="s">
        <v>239</v>
      </c>
      <c r="D833" s="64" t="s">
        <v>1213</v>
      </c>
      <c r="E833" s="64">
        <v>2017</v>
      </c>
      <c r="F833" s="81">
        <v>2062838</v>
      </c>
      <c r="G833" s="80">
        <v>1914524</v>
      </c>
      <c r="H833" s="81">
        <v>110628</v>
      </c>
      <c r="I833" s="64">
        <v>0</v>
      </c>
      <c r="J833" s="81">
        <v>2107</v>
      </c>
      <c r="K833" s="81">
        <v>-3832</v>
      </c>
      <c r="L833" s="81">
        <v>7</v>
      </c>
      <c r="M833" s="81">
        <v>2032602</v>
      </c>
      <c r="N833" s="81">
        <v>30236</v>
      </c>
      <c r="O833" s="81">
        <v>1889</v>
      </c>
      <c r="P833" s="81">
        <v>35425</v>
      </c>
      <c r="Q833" s="81">
        <v>6670</v>
      </c>
      <c r="R833" s="81">
        <v>28755</v>
      </c>
      <c r="S833" s="81">
        <v>94</v>
      </c>
      <c r="T833" s="81">
        <v>6530</v>
      </c>
      <c r="U833" s="81">
        <v>140</v>
      </c>
    </row>
    <row r="834" spans="1:21" x14ac:dyDescent="0.3">
      <c r="A834" s="64">
        <v>833</v>
      </c>
      <c r="B834" s="64" t="s">
        <v>366</v>
      </c>
      <c r="C834" s="64" t="s">
        <v>239</v>
      </c>
      <c r="D834" s="64" t="s">
        <v>1213</v>
      </c>
      <c r="E834" s="64">
        <v>2016</v>
      </c>
      <c r="F834" s="81">
        <v>1943191</v>
      </c>
      <c r="G834" s="80">
        <v>1782888</v>
      </c>
      <c r="H834" s="81">
        <v>132394</v>
      </c>
      <c r="I834" s="64">
        <v>0</v>
      </c>
      <c r="J834" s="81">
        <v>2659</v>
      </c>
      <c r="K834" s="81">
        <v>-3690</v>
      </c>
      <c r="L834" s="81">
        <v>156</v>
      </c>
      <c r="M834" s="81">
        <v>1914792</v>
      </c>
      <c r="N834" s="81">
        <v>28400</v>
      </c>
      <c r="O834" s="81">
        <v>1864</v>
      </c>
      <c r="P834" s="81">
        <v>30983</v>
      </c>
      <c r="Q834" s="81">
        <v>6574</v>
      </c>
      <c r="R834" s="81">
        <v>24409</v>
      </c>
      <c r="S834" s="81">
        <v>69</v>
      </c>
      <c r="T834" s="81">
        <v>6634</v>
      </c>
      <c r="U834" s="81">
        <v>-61</v>
      </c>
    </row>
    <row r="835" spans="1:21" x14ac:dyDescent="0.3">
      <c r="A835" s="64">
        <v>834</v>
      </c>
      <c r="B835" s="64" t="s">
        <v>366</v>
      </c>
      <c r="C835" s="64" t="s">
        <v>239</v>
      </c>
      <c r="D835" s="64" t="s">
        <v>1213</v>
      </c>
      <c r="E835" s="64">
        <v>2015</v>
      </c>
      <c r="F835" s="81">
        <v>2314851</v>
      </c>
      <c r="G835" s="80">
        <v>2131534</v>
      </c>
      <c r="H835" s="81">
        <v>147219</v>
      </c>
      <c r="I835" s="64">
        <v>0</v>
      </c>
      <c r="J835" s="81">
        <v>2620</v>
      </c>
      <c r="K835" s="81">
        <v>-1681</v>
      </c>
      <c r="L835" s="81">
        <v>0</v>
      </c>
      <c r="M835" s="81">
        <v>2286611</v>
      </c>
      <c r="N835" s="81">
        <v>28240</v>
      </c>
      <c r="O835" s="81">
        <v>-212</v>
      </c>
      <c r="P835" s="81">
        <v>32208</v>
      </c>
      <c r="Q835" s="81">
        <v>6600</v>
      </c>
      <c r="R835" s="81">
        <v>25608</v>
      </c>
      <c r="S835" s="81">
        <v>117</v>
      </c>
      <c r="T835" s="81">
        <v>6600</v>
      </c>
      <c r="U835" s="81">
        <v>0</v>
      </c>
    </row>
    <row r="836" spans="1:21" x14ac:dyDescent="0.3">
      <c r="A836" s="64">
        <v>835</v>
      </c>
      <c r="B836" s="64" t="s">
        <v>366</v>
      </c>
      <c r="C836" s="64" t="s">
        <v>239</v>
      </c>
      <c r="D836" s="64" t="s">
        <v>1213</v>
      </c>
      <c r="E836" s="64">
        <v>2014</v>
      </c>
      <c r="F836" s="81">
        <v>2372731</v>
      </c>
      <c r="G836" s="80">
        <v>2181009</v>
      </c>
      <c r="H836" s="81">
        <v>139021</v>
      </c>
      <c r="I836" s="64">
        <v>0</v>
      </c>
      <c r="J836" s="81">
        <v>3035</v>
      </c>
      <c r="K836" s="81">
        <v>-433</v>
      </c>
      <c r="L836" s="81">
        <v>310</v>
      </c>
      <c r="M836" s="81">
        <v>2337016</v>
      </c>
      <c r="N836" s="81">
        <v>35715</v>
      </c>
      <c r="O836" s="81">
        <v>1157</v>
      </c>
      <c r="P836" s="81">
        <v>51355</v>
      </c>
      <c r="Q836" s="81">
        <v>10733</v>
      </c>
      <c r="R836" s="81">
        <v>40622</v>
      </c>
      <c r="S836" s="81">
        <v>0</v>
      </c>
      <c r="T836" s="81">
        <v>10943</v>
      </c>
      <c r="U836" s="81">
        <v>-210</v>
      </c>
    </row>
    <row r="837" spans="1:21" x14ac:dyDescent="0.3">
      <c r="A837" s="64">
        <v>836</v>
      </c>
      <c r="B837" s="64" t="s">
        <v>366</v>
      </c>
      <c r="C837" s="64" t="s">
        <v>239</v>
      </c>
      <c r="D837" s="64" t="s">
        <v>1213</v>
      </c>
      <c r="E837" s="64">
        <v>2013</v>
      </c>
      <c r="F837" s="81">
        <v>1905646</v>
      </c>
      <c r="G837" s="80">
        <v>1639185</v>
      </c>
      <c r="H837" s="81">
        <v>198494</v>
      </c>
      <c r="I837" s="64">
        <v>0</v>
      </c>
      <c r="J837" s="81">
        <v>0</v>
      </c>
      <c r="K837" s="81">
        <v>-1183</v>
      </c>
      <c r="L837" s="81">
        <v>0</v>
      </c>
      <c r="M837" s="81">
        <v>1868121</v>
      </c>
      <c r="N837" s="81">
        <v>37525</v>
      </c>
      <c r="O837" s="81">
        <v>-3115</v>
      </c>
      <c r="P837" s="81">
        <v>38541</v>
      </c>
      <c r="Q837" s="81">
        <v>8582</v>
      </c>
      <c r="R837" s="81">
        <v>29959</v>
      </c>
      <c r="S837" s="81">
        <v>68</v>
      </c>
      <c r="T837" s="81">
        <v>8582</v>
      </c>
      <c r="U837" s="81">
        <v>0</v>
      </c>
    </row>
    <row r="838" spans="1:21" x14ac:dyDescent="0.3">
      <c r="A838" s="64">
        <v>837</v>
      </c>
      <c r="B838" s="64" t="s">
        <v>366</v>
      </c>
      <c r="C838" s="64" t="s">
        <v>338</v>
      </c>
      <c r="D838" s="64" t="s">
        <v>1214</v>
      </c>
      <c r="E838" s="64">
        <v>2023</v>
      </c>
      <c r="F838" s="81">
        <v>65446</v>
      </c>
      <c r="G838" s="80">
        <v>68611</v>
      </c>
      <c r="H838" s="81">
        <v>8275</v>
      </c>
      <c r="I838" s="64">
        <v>0</v>
      </c>
      <c r="J838" s="81">
        <v>18</v>
      </c>
      <c r="K838" s="81">
        <v>-5873</v>
      </c>
      <c r="L838" s="81">
        <v>0</v>
      </c>
      <c r="M838" s="81">
        <v>71030</v>
      </c>
      <c r="N838" s="81">
        <v>-5585</v>
      </c>
      <c r="O838" s="81">
        <v>55666</v>
      </c>
      <c r="P838" s="81">
        <v>50081</v>
      </c>
      <c r="Q838" s="81">
        <v>10056</v>
      </c>
      <c r="R838" s="81">
        <v>40025</v>
      </c>
      <c r="S838" s="81">
        <v>18</v>
      </c>
      <c r="T838" s="81">
        <v>9558</v>
      </c>
      <c r="U838" s="81">
        <v>498</v>
      </c>
    </row>
    <row r="839" spans="1:21" x14ac:dyDescent="0.3">
      <c r="A839" s="64">
        <v>838</v>
      </c>
      <c r="B839" s="64" t="s">
        <v>366</v>
      </c>
      <c r="C839" s="64" t="s">
        <v>338</v>
      </c>
      <c r="D839" s="64" t="s">
        <v>1214</v>
      </c>
      <c r="E839" s="64">
        <v>2022</v>
      </c>
      <c r="F839" s="81">
        <v>167446</v>
      </c>
      <c r="G839" s="80">
        <v>144627</v>
      </c>
      <c r="H839" s="81">
        <v>8941</v>
      </c>
      <c r="I839" s="64">
        <v>0</v>
      </c>
      <c r="J839" s="81">
        <v>205</v>
      </c>
      <c r="K839" s="81">
        <v>-1472</v>
      </c>
      <c r="L839" s="81">
        <v>0</v>
      </c>
      <c r="M839" s="81">
        <v>152545</v>
      </c>
      <c r="N839" s="81">
        <v>14902</v>
      </c>
      <c r="O839" s="81">
        <v>45344</v>
      </c>
      <c r="P839" s="81">
        <v>60246</v>
      </c>
      <c r="Q839" s="81">
        <v>10884</v>
      </c>
      <c r="R839" s="81">
        <v>49362</v>
      </c>
      <c r="S839" s="81">
        <v>18</v>
      </c>
      <c r="T839" s="81">
        <v>11382</v>
      </c>
      <c r="U839" s="81">
        <v>-498</v>
      </c>
    </row>
    <row r="840" spans="1:21" x14ac:dyDescent="0.3">
      <c r="A840" s="64">
        <v>839</v>
      </c>
      <c r="B840" s="64" t="s">
        <v>366</v>
      </c>
      <c r="C840" s="64" t="s">
        <v>338</v>
      </c>
      <c r="D840" s="64" t="s">
        <v>1214</v>
      </c>
      <c r="E840" s="64">
        <v>2021</v>
      </c>
      <c r="F840" s="81">
        <v>144661</v>
      </c>
      <c r="G840" s="80">
        <v>120712</v>
      </c>
      <c r="H840" s="81">
        <v>10177</v>
      </c>
      <c r="I840" s="64">
        <v>0</v>
      </c>
      <c r="J840" s="81">
        <v>250</v>
      </c>
      <c r="K840" s="81">
        <v>-3066</v>
      </c>
      <c r="L840" s="81">
        <v>0</v>
      </c>
      <c r="M840" s="81">
        <v>128177</v>
      </c>
      <c r="N840" s="81">
        <v>16483</v>
      </c>
      <c r="O840" s="81">
        <v>758</v>
      </c>
      <c r="P840" s="81">
        <v>17242</v>
      </c>
      <c r="Q840" s="81">
        <v>0</v>
      </c>
      <c r="R840" s="81">
        <v>17242</v>
      </c>
      <c r="S840" s="81">
        <v>18</v>
      </c>
      <c r="T840" s="81">
        <v>0</v>
      </c>
      <c r="U840" s="81">
        <v>0</v>
      </c>
    </row>
    <row r="841" spans="1:21" x14ac:dyDescent="0.3">
      <c r="A841" s="64">
        <v>840</v>
      </c>
      <c r="B841" s="64" t="s">
        <v>366</v>
      </c>
      <c r="C841" s="64" t="s">
        <v>338</v>
      </c>
      <c r="D841" s="64" t="s">
        <v>1214</v>
      </c>
      <c r="E841" s="64">
        <v>2020</v>
      </c>
      <c r="F841" s="81">
        <v>102752</v>
      </c>
      <c r="G841" s="80">
        <v>96134</v>
      </c>
      <c r="H841" s="81">
        <v>6803</v>
      </c>
      <c r="I841" s="64">
        <v>0</v>
      </c>
      <c r="J841" s="81">
        <v>232</v>
      </c>
      <c r="K841" s="81">
        <v>-1830</v>
      </c>
      <c r="L841" s="81">
        <v>0</v>
      </c>
      <c r="M841" s="81">
        <v>102066</v>
      </c>
      <c r="N841" s="81">
        <v>685</v>
      </c>
      <c r="O841" s="81">
        <v>1432</v>
      </c>
      <c r="P841" s="81">
        <v>2167</v>
      </c>
      <c r="Q841" s="81">
        <v>0</v>
      </c>
      <c r="R841" s="81">
        <v>2167</v>
      </c>
      <c r="S841" s="81">
        <v>1</v>
      </c>
      <c r="T841" s="81">
        <v>0</v>
      </c>
      <c r="U841" s="81">
        <v>0</v>
      </c>
    </row>
    <row r="842" spans="1:21" x14ac:dyDescent="0.3">
      <c r="A842" s="64">
        <v>841</v>
      </c>
      <c r="B842" s="64" t="s">
        <v>366</v>
      </c>
      <c r="C842" s="64" t="s">
        <v>338</v>
      </c>
      <c r="D842" s="64" t="s">
        <v>1214</v>
      </c>
      <c r="E842" s="64">
        <v>2019</v>
      </c>
      <c r="F842" s="81">
        <v>134182</v>
      </c>
      <c r="G842" s="80">
        <v>136707</v>
      </c>
      <c r="H842" s="81">
        <v>7256</v>
      </c>
      <c r="I842" s="64">
        <v>0</v>
      </c>
      <c r="J842" s="81">
        <v>232</v>
      </c>
      <c r="K842" s="81">
        <v>-394</v>
      </c>
      <c r="L842" s="81">
        <v>0</v>
      </c>
      <c r="M842" s="81">
        <v>145283</v>
      </c>
      <c r="N842" s="81">
        <v>-11101</v>
      </c>
      <c r="O842" s="81">
        <v>-15399</v>
      </c>
      <c r="P842" s="81">
        <v>-26500</v>
      </c>
      <c r="Q842" s="81">
        <v>0</v>
      </c>
      <c r="R842" s="81">
        <v>-26500</v>
      </c>
      <c r="S842" s="81">
        <v>0</v>
      </c>
      <c r="T842" s="81">
        <v>0</v>
      </c>
      <c r="U842" s="81">
        <v>0</v>
      </c>
    </row>
    <row r="843" spans="1:21" x14ac:dyDescent="0.3">
      <c r="A843" s="64">
        <v>842</v>
      </c>
      <c r="B843" s="64" t="s">
        <v>366</v>
      </c>
      <c r="C843" s="64" t="s">
        <v>338</v>
      </c>
      <c r="D843" s="64" t="s">
        <v>1214</v>
      </c>
      <c r="E843" s="64">
        <v>2018</v>
      </c>
      <c r="F843" s="81">
        <v>175395</v>
      </c>
      <c r="G843" s="80">
        <v>165021</v>
      </c>
      <c r="H843" s="81">
        <v>7841</v>
      </c>
      <c r="I843" s="64">
        <v>0</v>
      </c>
      <c r="J843" s="81">
        <v>232</v>
      </c>
      <c r="K843" s="81">
        <v>-247</v>
      </c>
      <c r="L843" s="81">
        <v>0</v>
      </c>
      <c r="M843" s="81">
        <v>175100</v>
      </c>
      <c r="N843" s="81">
        <v>296</v>
      </c>
      <c r="O843" s="81">
        <v>1279</v>
      </c>
      <c r="P843" s="81">
        <v>1575</v>
      </c>
      <c r="Q843" s="81">
        <v>346</v>
      </c>
      <c r="R843" s="81">
        <v>1229</v>
      </c>
      <c r="S843" s="81">
        <v>0</v>
      </c>
      <c r="T843" s="81">
        <v>346</v>
      </c>
      <c r="U843" s="81">
        <v>0</v>
      </c>
    </row>
    <row r="844" spans="1:21" x14ac:dyDescent="0.3">
      <c r="A844" s="64">
        <v>843</v>
      </c>
      <c r="B844" s="64" t="s">
        <v>366</v>
      </c>
      <c r="C844" s="64" t="s">
        <v>338</v>
      </c>
      <c r="D844" s="64" t="s">
        <v>1214</v>
      </c>
      <c r="E844" s="64">
        <v>2017</v>
      </c>
      <c r="F844" s="81">
        <v>179565</v>
      </c>
      <c r="G844" s="80">
        <v>169340</v>
      </c>
      <c r="H844" s="81">
        <v>7815</v>
      </c>
      <c r="I844" s="64">
        <v>0</v>
      </c>
      <c r="J844" s="81">
        <v>232</v>
      </c>
      <c r="K844" s="81">
        <v>-230</v>
      </c>
      <c r="L844" s="81">
        <v>-631</v>
      </c>
      <c r="M844" s="81">
        <v>179308</v>
      </c>
      <c r="N844" s="81">
        <v>256</v>
      </c>
      <c r="O844" s="81">
        <v>-88</v>
      </c>
      <c r="P844" s="81">
        <v>168</v>
      </c>
      <c r="Q844" s="81">
        <v>61</v>
      </c>
      <c r="R844" s="81">
        <v>107</v>
      </c>
      <c r="S844" s="81">
        <v>0</v>
      </c>
      <c r="T844" s="81">
        <v>61</v>
      </c>
      <c r="U844" s="81">
        <v>0</v>
      </c>
    </row>
    <row r="845" spans="1:21" x14ac:dyDescent="0.3">
      <c r="A845" s="64">
        <v>844</v>
      </c>
      <c r="B845" s="64" t="s">
        <v>366</v>
      </c>
      <c r="C845" s="64" t="s">
        <v>338</v>
      </c>
      <c r="D845" s="64" t="s">
        <v>1214</v>
      </c>
      <c r="E845" s="64">
        <v>2016</v>
      </c>
      <c r="F845" s="81">
        <v>177828</v>
      </c>
      <c r="G845" s="80">
        <v>152245</v>
      </c>
      <c r="H845" s="81">
        <v>8046</v>
      </c>
      <c r="I845" s="64">
        <v>0</v>
      </c>
      <c r="J845" s="81">
        <v>45</v>
      </c>
      <c r="K845" s="81">
        <v>-202</v>
      </c>
      <c r="L845" s="81">
        <v>-1298</v>
      </c>
      <c r="M845" s="81">
        <v>162560</v>
      </c>
      <c r="N845" s="81">
        <v>15268</v>
      </c>
      <c r="O845" s="81">
        <v>-957</v>
      </c>
      <c r="P845" s="81">
        <v>14311</v>
      </c>
      <c r="Q845" s="81">
        <v>2863</v>
      </c>
      <c r="R845" s="81">
        <v>11447</v>
      </c>
      <c r="S845" s="81">
        <v>0</v>
      </c>
      <c r="T845" s="81">
        <v>2863</v>
      </c>
      <c r="U845" s="81">
        <v>0</v>
      </c>
    </row>
    <row r="846" spans="1:21" x14ac:dyDescent="0.3">
      <c r="A846" s="64">
        <v>845</v>
      </c>
      <c r="B846" s="64" t="s">
        <v>366</v>
      </c>
      <c r="C846" s="64" t="s">
        <v>338</v>
      </c>
      <c r="D846" s="64" t="s">
        <v>1214</v>
      </c>
      <c r="E846" s="64">
        <v>2015</v>
      </c>
      <c r="F846" s="81">
        <v>198251</v>
      </c>
      <c r="G846" s="80">
        <v>175848</v>
      </c>
      <c r="H846" s="81">
        <v>6750</v>
      </c>
      <c r="I846" s="64">
        <v>0</v>
      </c>
      <c r="J846" s="81">
        <v>0</v>
      </c>
      <c r="K846" s="81">
        <v>1351</v>
      </c>
      <c r="L846" s="81">
        <v>-1704</v>
      </c>
      <c r="M846" s="81">
        <v>185649</v>
      </c>
      <c r="N846" s="81">
        <v>12603</v>
      </c>
      <c r="O846" s="81">
        <v>1044</v>
      </c>
      <c r="P846" s="81">
        <v>13647</v>
      </c>
      <c r="Q846" s="81">
        <v>3015</v>
      </c>
      <c r="R846" s="81">
        <v>10632</v>
      </c>
      <c r="S846" s="81">
        <v>0</v>
      </c>
      <c r="T846" s="81">
        <v>3015</v>
      </c>
      <c r="U846" s="81">
        <v>0</v>
      </c>
    </row>
    <row r="847" spans="1:21" x14ac:dyDescent="0.3">
      <c r="A847" s="64">
        <v>846</v>
      </c>
      <c r="B847" s="64" t="s">
        <v>366</v>
      </c>
      <c r="C847" s="64" t="s">
        <v>338</v>
      </c>
      <c r="D847" s="64" t="s">
        <v>1214</v>
      </c>
      <c r="E847" s="64">
        <v>2014</v>
      </c>
      <c r="F847" s="81">
        <v>221865</v>
      </c>
      <c r="G847" s="80">
        <v>202337</v>
      </c>
      <c r="H847" s="81">
        <v>7336</v>
      </c>
      <c r="I847" s="64">
        <v>0</v>
      </c>
      <c r="J847" s="81">
        <v>0</v>
      </c>
      <c r="K847" s="81">
        <v>-63</v>
      </c>
      <c r="L847" s="81">
        <v>-1542</v>
      </c>
      <c r="M847" s="81">
        <v>211252</v>
      </c>
      <c r="N847" s="81">
        <v>10613</v>
      </c>
      <c r="O847" s="81">
        <v>-476</v>
      </c>
      <c r="P847" s="81">
        <v>27755</v>
      </c>
      <c r="Q847" s="81">
        <v>4735</v>
      </c>
      <c r="R847" s="81">
        <v>23021</v>
      </c>
      <c r="S847" s="81">
        <v>0</v>
      </c>
      <c r="T847" s="81">
        <v>4735</v>
      </c>
      <c r="U847" s="81">
        <v>0</v>
      </c>
    </row>
    <row r="848" spans="1:21" x14ac:dyDescent="0.3">
      <c r="A848" s="64">
        <v>847</v>
      </c>
      <c r="B848" s="64" t="s">
        <v>366</v>
      </c>
      <c r="C848" s="64" t="s">
        <v>338</v>
      </c>
      <c r="D848" s="64" t="s">
        <v>1214</v>
      </c>
      <c r="E848" s="64">
        <v>2013</v>
      </c>
      <c r="F848" s="81">
        <v>230205</v>
      </c>
      <c r="G848" s="80">
        <v>212705</v>
      </c>
      <c r="H848" s="81">
        <v>7287</v>
      </c>
      <c r="I848" s="64">
        <v>0</v>
      </c>
      <c r="J848" s="81">
        <v>2</v>
      </c>
      <c r="K848" s="81">
        <v>1040</v>
      </c>
      <c r="L848" s="81">
        <v>-646</v>
      </c>
      <c r="M848" s="81">
        <v>225358</v>
      </c>
      <c r="N848" s="81">
        <v>4847</v>
      </c>
      <c r="O848" s="81">
        <v>-1222</v>
      </c>
      <c r="P848" s="81">
        <v>2986</v>
      </c>
      <c r="Q848" s="81">
        <v>0</v>
      </c>
      <c r="R848" s="81">
        <v>2986</v>
      </c>
      <c r="S848" s="81">
        <v>0</v>
      </c>
      <c r="T848" s="81">
        <v>0</v>
      </c>
      <c r="U848" s="81">
        <v>0</v>
      </c>
    </row>
    <row r="849" spans="1:21" x14ac:dyDescent="0.3">
      <c r="A849" s="64">
        <v>848</v>
      </c>
      <c r="B849" s="64" t="s">
        <v>366</v>
      </c>
      <c r="C849" s="64" t="s">
        <v>1363</v>
      </c>
      <c r="D849" s="64" t="s">
        <v>1496</v>
      </c>
      <c r="E849" s="64">
        <v>2023</v>
      </c>
      <c r="F849" s="81">
        <v>2215317341</v>
      </c>
      <c r="G849" s="80">
        <v>2099603627</v>
      </c>
      <c r="H849" s="81">
        <v>24880809</v>
      </c>
      <c r="I849" s="64">
        <v>0</v>
      </c>
      <c r="J849" s="81">
        <v>2620142</v>
      </c>
      <c r="K849" s="81">
        <v>726300</v>
      </c>
      <c r="L849" s="81">
        <v>0</v>
      </c>
      <c r="M849" s="81">
        <v>2191088013</v>
      </c>
      <c r="N849" s="81">
        <v>24229328</v>
      </c>
      <c r="O849" s="81">
        <v>2881595</v>
      </c>
      <c r="P849" s="81">
        <v>27110922</v>
      </c>
      <c r="Q849" s="81">
        <v>5913367</v>
      </c>
      <c r="R849" s="81">
        <v>21197555</v>
      </c>
      <c r="S849" s="81">
        <v>115016</v>
      </c>
      <c r="T849" s="81">
        <v>5913367</v>
      </c>
      <c r="U849" s="81">
        <v>0</v>
      </c>
    </row>
    <row r="850" spans="1:21" x14ac:dyDescent="0.3">
      <c r="A850" s="64">
        <v>849</v>
      </c>
      <c r="B850" s="64" t="s">
        <v>366</v>
      </c>
      <c r="C850" s="64" t="s">
        <v>1363</v>
      </c>
      <c r="D850" s="64" t="s">
        <v>1496</v>
      </c>
      <c r="E850" s="64">
        <v>2022</v>
      </c>
      <c r="F850" s="81">
        <v>2213252012</v>
      </c>
      <c r="G850" s="80">
        <v>2093291709</v>
      </c>
      <c r="H850" s="81">
        <v>36180567</v>
      </c>
      <c r="I850" s="64">
        <v>0</v>
      </c>
      <c r="J850" s="81">
        <v>2199006</v>
      </c>
      <c r="K850" s="81">
        <v>368442</v>
      </c>
      <c r="L850" s="81">
        <v>0</v>
      </c>
      <c r="M850" s="81">
        <v>2186798690</v>
      </c>
      <c r="N850" s="81">
        <v>26453322</v>
      </c>
      <c r="O850" s="81">
        <v>12930</v>
      </c>
      <c r="P850" s="81">
        <v>26466251</v>
      </c>
      <c r="Q850" s="81">
        <v>5620571</v>
      </c>
      <c r="R850" s="81">
        <v>20845680</v>
      </c>
      <c r="S850" s="81">
        <v>145181</v>
      </c>
      <c r="T850" s="81">
        <v>5620571</v>
      </c>
      <c r="U850" s="81">
        <v>0</v>
      </c>
    </row>
    <row r="851" spans="1:21" x14ac:dyDescent="0.3">
      <c r="A851" s="64">
        <v>850</v>
      </c>
      <c r="B851" s="64" t="s">
        <v>366</v>
      </c>
      <c r="C851" s="64" t="s">
        <v>1363</v>
      </c>
      <c r="D851" s="64" t="s">
        <v>1496</v>
      </c>
      <c r="E851" s="64">
        <v>2021</v>
      </c>
      <c r="F851" s="81">
        <v>1784702868</v>
      </c>
      <c r="G851" s="80">
        <v>1674598142</v>
      </c>
      <c r="H851" s="81">
        <v>24708349</v>
      </c>
      <c r="I851" s="64">
        <v>0</v>
      </c>
      <c r="J851" s="81">
        <v>1537736</v>
      </c>
      <c r="K851" s="81">
        <v>-81285</v>
      </c>
      <c r="L851" s="81">
        <v>0</v>
      </c>
      <c r="M851" s="81">
        <v>1757330852</v>
      </c>
      <c r="N851" s="81">
        <v>27372017</v>
      </c>
      <c r="O851" s="81">
        <v>-808202</v>
      </c>
      <c r="P851" s="81">
        <v>26563814</v>
      </c>
      <c r="Q851" s="81">
        <v>5655446</v>
      </c>
      <c r="R851" s="81">
        <v>20908369</v>
      </c>
      <c r="S851" s="81">
        <v>171201</v>
      </c>
      <c r="T851" s="81">
        <v>5655446</v>
      </c>
      <c r="U851" s="81">
        <v>0</v>
      </c>
    </row>
    <row r="852" spans="1:21" x14ac:dyDescent="0.3">
      <c r="A852" s="64">
        <v>851</v>
      </c>
      <c r="B852" s="64" t="s">
        <v>366</v>
      </c>
      <c r="C852" s="64" t="s">
        <v>1363</v>
      </c>
      <c r="D852" s="64" t="s">
        <v>1496</v>
      </c>
      <c r="E852" s="64">
        <v>2020</v>
      </c>
      <c r="F852" s="81">
        <v>1410777562</v>
      </c>
      <c r="G852" s="80">
        <v>1306246462</v>
      </c>
      <c r="H852" s="81">
        <v>24554845</v>
      </c>
      <c r="I852" s="64">
        <v>0</v>
      </c>
      <c r="J852" s="81">
        <v>1021206</v>
      </c>
      <c r="K852" s="81">
        <v>-113841</v>
      </c>
      <c r="L852" s="81">
        <v>271971</v>
      </c>
      <c r="M852" s="81">
        <v>1385494446</v>
      </c>
      <c r="N852" s="81">
        <v>25283115</v>
      </c>
      <c r="O852" s="81">
        <v>1158870</v>
      </c>
      <c r="P852" s="81">
        <v>26441986</v>
      </c>
      <c r="Q852" s="81">
        <v>5410320</v>
      </c>
      <c r="R852" s="81">
        <v>21031666</v>
      </c>
      <c r="S852" s="81">
        <v>168550</v>
      </c>
      <c r="T852" s="81">
        <v>5410320</v>
      </c>
      <c r="U852" s="81">
        <v>0</v>
      </c>
    </row>
    <row r="853" spans="1:21" x14ac:dyDescent="0.3">
      <c r="A853" s="64">
        <v>852</v>
      </c>
      <c r="B853" s="64" t="s">
        <v>366</v>
      </c>
      <c r="C853" s="64" t="s">
        <v>1363</v>
      </c>
      <c r="D853" s="64" t="s">
        <v>1496</v>
      </c>
      <c r="E853" s="64">
        <v>2019</v>
      </c>
      <c r="F853" s="81">
        <v>1009257291</v>
      </c>
      <c r="G853" s="80">
        <v>940123098</v>
      </c>
      <c r="H853" s="81">
        <v>30836035</v>
      </c>
      <c r="I853" s="64">
        <v>0</v>
      </c>
      <c r="J853" s="81">
        <v>810480</v>
      </c>
      <c r="K853" s="81">
        <v>-66082</v>
      </c>
      <c r="L853" s="81">
        <v>0</v>
      </c>
      <c r="M853" s="81">
        <v>990525133</v>
      </c>
      <c r="N853" s="81">
        <v>18732159</v>
      </c>
      <c r="O853" s="81">
        <v>5254730</v>
      </c>
      <c r="P853" s="81">
        <v>23986889</v>
      </c>
      <c r="Q853" s="81">
        <v>4976864</v>
      </c>
      <c r="R853" s="81">
        <v>19010025</v>
      </c>
      <c r="S853" s="81">
        <v>104974</v>
      </c>
      <c r="T853" s="81">
        <v>4976864</v>
      </c>
      <c r="U853" s="81">
        <v>0</v>
      </c>
    </row>
    <row r="854" spans="1:21" x14ac:dyDescent="0.3">
      <c r="A854" s="64">
        <v>853</v>
      </c>
      <c r="B854" s="64" t="s">
        <v>366</v>
      </c>
      <c r="C854" s="64" t="s">
        <v>1363</v>
      </c>
      <c r="D854" s="64" t="s">
        <v>1496</v>
      </c>
      <c r="E854" s="64">
        <v>2018</v>
      </c>
      <c r="F854" s="81">
        <v>796015889</v>
      </c>
      <c r="G854" s="80">
        <v>735355681</v>
      </c>
      <c r="H854" s="81">
        <v>18834129</v>
      </c>
      <c r="I854" s="64">
        <v>0</v>
      </c>
      <c r="J854" s="81">
        <v>855389</v>
      </c>
      <c r="K854" s="81">
        <v>-118008</v>
      </c>
      <c r="L854" s="81">
        <v>0</v>
      </c>
      <c r="M854" s="81">
        <v>773094038</v>
      </c>
      <c r="N854" s="81">
        <v>22921851</v>
      </c>
      <c r="O854" s="81">
        <v>478725</v>
      </c>
      <c r="P854" s="81">
        <v>23400575</v>
      </c>
      <c r="Q854" s="81">
        <v>6431552</v>
      </c>
      <c r="R854" s="81">
        <v>16969024</v>
      </c>
      <c r="S854" s="81">
        <v>0</v>
      </c>
      <c r="T854" s="81">
        <v>6431552</v>
      </c>
      <c r="U854" s="81">
        <v>0</v>
      </c>
    </row>
    <row r="855" spans="1:21" x14ac:dyDescent="0.3">
      <c r="A855" s="64">
        <v>854</v>
      </c>
      <c r="B855" s="64" t="s">
        <v>366</v>
      </c>
      <c r="C855" s="64" t="s">
        <v>1363</v>
      </c>
      <c r="D855" s="64" t="s">
        <v>1496</v>
      </c>
      <c r="E855" s="64">
        <v>2017</v>
      </c>
      <c r="F855" s="81">
        <v>761220454</v>
      </c>
      <c r="G855" s="80">
        <v>726403185</v>
      </c>
      <c r="H855" s="81">
        <v>12715518</v>
      </c>
      <c r="I855" s="64">
        <v>0</v>
      </c>
      <c r="J855" s="81">
        <v>593382</v>
      </c>
      <c r="K855" s="81">
        <v>-403256</v>
      </c>
      <c r="L855" s="81">
        <v>76348</v>
      </c>
      <c r="M855" s="81">
        <v>745333827</v>
      </c>
      <c r="N855" s="81">
        <v>15886627</v>
      </c>
      <c r="O855" s="81">
        <v>-202292</v>
      </c>
      <c r="P855" s="81">
        <v>15287052</v>
      </c>
      <c r="Q855" s="81">
        <v>3229973</v>
      </c>
      <c r="R855" s="81">
        <v>12057079</v>
      </c>
      <c r="S855" s="81">
        <v>5997</v>
      </c>
      <c r="T855" s="81">
        <v>3229973</v>
      </c>
      <c r="U855" s="81">
        <v>0</v>
      </c>
    </row>
    <row r="856" spans="1:21" x14ac:dyDescent="0.3">
      <c r="A856" s="64">
        <v>855</v>
      </c>
      <c r="B856" s="64" t="s">
        <v>366</v>
      </c>
      <c r="C856" s="64" t="s">
        <v>1363</v>
      </c>
      <c r="D856" s="64" t="s">
        <v>1496</v>
      </c>
      <c r="E856" s="64">
        <v>2016</v>
      </c>
      <c r="F856" s="81">
        <v>407803858</v>
      </c>
      <c r="G856" s="80">
        <v>383324651</v>
      </c>
      <c r="H856" s="81">
        <v>15831550</v>
      </c>
      <c r="I856" s="64">
        <v>0</v>
      </c>
      <c r="J856" s="81">
        <v>346075</v>
      </c>
      <c r="K856" s="81">
        <v>-128329</v>
      </c>
      <c r="L856" s="81">
        <v>-178850</v>
      </c>
      <c r="M856" s="81">
        <v>404700226</v>
      </c>
      <c r="N856" s="81">
        <v>3103632</v>
      </c>
      <c r="O856" s="81">
        <v>-311018</v>
      </c>
      <c r="P856" s="81">
        <v>2804755</v>
      </c>
      <c r="Q856" s="81">
        <v>584656</v>
      </c>
      <c r="R856" s="81">
        <v>2220099</v>
      </c>
      <c r="S856" s="81">
        <v>0</v>
      </c>
      <c r="T856" s="81">
        <v>584656</v>
      </c>
      <c r="U856" s="81">
        <v>0</v>
      </c>
    </row>
    <row r="857" spans="1:21" x14ac:dyDescent="0.3">
      <c r="A857" s="64">
        <v>856</v>
      </c>
      <c r="B857" s="64" t="s">
        <v>366</v>
      </c>
      <c r="C857" s="64" t="s">
        <v>1363</v>
      </c>
      <c r="D857" s="64" t="s">
        <v>1496</v>
      </c>
      <c r="E857" s="64">
        <v>2015</v>
      </c>
      <c r="F857" s="81">
        <v>349273066</v>
      </c>
      <c r="G857" s="80">
        <v>322213667</v>
      </c>
      <c r="H857" s="81">
        <v>15905769</v>
      </c>
      <c r="I857" s="64">
        <v>0</v>
      </c>
      <c r="J857" s="81">
        <v>395318</v>
      </c>
      <c r="K857" s="81">
        <v>633184</v>
      </c>
      <c r="L857" s="81">
        <v>412484</v>
      </c>
      <c r="M857" s="81">
        <v>348276322</v>
      </c>
      <c r="N857" s="81">
        <v>996744</v>
      </c>
      <c r="O857" s="81">
        <v>650194</v>
      </c>
      <c r="P857" s="81">
        <v>1692392</v>
      </c>
      <c r="Q857" s="81">
        <v>388212</v>
      </c>
      <c r="R857" s="81">
        <v>1304180</v>
      </c>
      <c r="S857" s="81">
        <v>0</v>
      </c>
      <c r="T857" s="81">
        <v>388212</v>
      </c>
      <c r="U857" s="81">
        <v>0</v>
      </c>
    </row>
    <row r="858" spans="1:21" x14ac:dyDescent="0.3">
      <c r="A858" s="64">
        <v>857</v>
      </c>
      <c r="B858" s="64" t="s">
        <v>366</v>
      </c>
      <c r="C858" s="64" t="s">
        <v>1363</v>
      </c>
      <c r="D858" s="64" t="s">
        <v>1496</v>
      </c>
      <c r="E858" s="64">
        <v>2014</v>
      </c>
      <c r="F858" s="81">
        <v>297054635</v>
      </c>
      <c r="G858" s="80">
        <v>272301251</v>
      </c>
      <c r="H858" s="81">
        <v>12088234</v>
      </c>
      <c r="I858" s="64">
        <v>0</v>
      </c>
      <c r="J858" s="81">
        <v>553269</v>
      </c>
      <c r="K858" s="81">
        <v>-2631</v>
      </c>
      <c r="L858" s="81">
        <v>1526302</v>
      </c>
      <c r="M858" s="81">
        <v>295793074</v>
      </c>
      <c r="N858" s="81">
        <v>1261561</v>
      </c>
      <c r="O858" s="81">
        <v>28955</v>
      </c>
      <c r="P858" s="81">
        <v>1299399</v>
      </c>
      <c r="Q858" s="81">
        <v>285868</v>
      </c>
      <c r="R858" s="81">
        <v>1013531</v>
      </c>
      <c r="S858" s="81">
        <v>0</v>
      </c>
      <c r="T858" s="81">
        <v>285868</v>
      </c>
      <c r="U858" s="81">
        <v>0</v>
      </c>
    </row>
    <row r="859" spans="1:21" x14ac:dyDescent="0.3">
      <c r="A859" s="64">
        <v>858</v>
      </c>
      <c r="B859" s="64" t="s">
        <v>366</v>
      </c>
      <c r="C859" s="64" t="s">
        <v>1363</v>
      </c>
      <c r="D859" s="64" t="s">
        <v>1496</v>
      </c>
      <c r="E859" s="64">
        <v>2013</v>
      </c>
      <c r="F859" s="81">
        <v>233370000</v>
      </c>
      <c r="G859" s="80">
        <v>207438039</v>
      </c>
      <c r="H859" s="81">
        <v>12572730</v>
      </c>
      <c r="I859" s="64">
        <v>0</v>
      </c>
      <c r="J859" s="81">
        <v>0</v>
      </c>
      <c r="K859" s="81">
        <v>676715</v>
      </c>
      <c r="L859" s="81">
        <v>116493</v>
      </c>
      <c r="M859" s="81">
        <v>231676453</v>
      </c>
      <c r="N859" s="81">
        <v>1693548</v>
      </c>
      <c r="O859" s="81">
        <v>-893189</v>
      </c>
      <c r="P859" s="81">
        <v>910358</v>
      </c>
      <c r="Q859" s="81">
        <v>247595</v>
      </c>
      <c r="R859" s="81">
        <v>662763</v>
      </c>
      <c r="S859" s="81">
        <v>0</v>
      </c>
      <c r="T859" s="81">
        <v>247595</v>
      </c>
      <c r="U859" s="81">
        <v>0</v>
      </c>
    </row>
    <row r="860" spans="1:21" x14ac:dyDescent="0.3">
      <c r="A860" s="64">
        <v>859</v>
      </c>
      <c r="B860" s="64" t="s">
        <v>366</v>
      </c>
      <c r="C860" s="64" t="s">
        <v>303</v>
      </c>
      <c r="D860" s="64" t="s">
        <v>1216</v>
      </c>
      <c r="E860" s="64">
        <v>2023</v>
      </c>
      <c r="F860" s="81">
        <v>2539694</v>
      </c>
      <c r="G860" s="80">
        <v>2408083</v>
      </c>
      <c r="H860" s="81">
        <v>118474</v>
      </c>
      <c r="I860" s="64">
        <v>0</v>
      </c>
      <c r="J860" s="81">
        <v>6246</v>
      </c>
      <c r="K860" s="81">
        <v>-3108</v>
      </c>
      <c r="L860" s="81">
        <v>0</v>
      </c>
      <c r="M860" s="81">
        <v>2529728</v>
      </c>
      <c r="N860" s="81">
        <v>9967</v>
      </c>
      <c r="O860" s="81">
        <v>5372</v>
      </c>
      <c r="P860" s="81">
        <v>15338</v>
      </c>
      <c r="Q860" s="81">
        <v>3450</v>
      </c>
      <c r="R860" s="81">
        <v>11888</v>
      </c>
      <c r="S860" s="81">
        <v>1872</v>
      </c>
      <c r="T860" s="81">
        <v>3450</v>
      </c>
      <c r="U860" s="81">
        <v>0</v>
      </c>
    </row>
    <row r="861" spans="1:21" x14ac:dyDescent="0.3">
      <c r="A861" s="64">
        <v>860</v>
      </c>
      <c r="B861" s="64" t="s">
        <v>366</v>
      </c>
      <c r="C861" s="64" t="s">
        <v>303</v>
      </c>
      <c r="D861" s="64" t="s">
        <v>1216</v>
      </c>
      <c r="E861" s="64">
        <v>2022</v>
      </c>
      <c r="F861" s="81">
        <v>3073840</v>
      </c>
      <c r="G861" s="80">
        <v>2953520</v>
      </c>
      <c r="H861" s="81">
        <v>110557</v>
      </c>
      <c r="I861" s="64">
        <v>0</v>
      </c>
      <c r="J861" s="81">
        <v>6807</v>
      </c>
      <c r="K861" s="81">
        <v>-2807</v>
      </c>
      <c r="L861" s="81">
        <v>0</v>
      </c>
      <c r="M861" s="81">
        <v>3068128</v>
      </c>
      <c r="N861" s="81">
        <v>5712</v>
      </c>
      <c r="O861" s="81">
        <v>-100</v>
      </c>
      <c r="P861" s="81">
        <v>5612</v>
      </c>
      <c r="Q861" s="81">
        <v>1154</v>
      </c>
      <c r="R861" s="81">
        <v>4459</v>
      </c>
      <c r="S861" s="81">
        <v>2553</v>
      </c>
      <c r="T861" s="81">
        <v>1154</v>
      </c>
      <c r="U861" s="81">
        <v>0</v>
      </c>
    </row>
    <row r="862" spans="1:21" x14ac:dyDescent="0.3">
      <c r="A862" s="64">
        <v>861</v>
      </c>
      <c r="B862" s="64" t="s">
        <v>366</v>
      </c>
      <c r="C862" s="64" t="s">
        <v>303</v>
      </c>
      <c r="D862" s="64" t="s">
        <v>1216</v>
      </c>
      <c r="E862" s="64">
        <v>2021</v>
      </c>
      <c r="F862" s="81">
        <v>1568205</v>
      </c>
      <c r="G862" s="80">
        <v>1448383</v>
      </c>
      <c r="H862" s="81">
        <v>100496</v>
      </c>
      <c r="I862" s="64">
        <v>0</v>
      </c>
      <c r="J862" s="81">
        <v>5581</v>
      </c>
      <c r="K862" s="81">
        <v>-3387</v>
      </c>
      <c r="L862" s="81">
        <v>0</v>
      </c>
      <c r="M862" s="81">
        <v>1551262</v>
      </c>
      <c r="N862" s="81">
        <v>16943</v>
      </c>
      <c r="O862" s="81">
        <v>266</v>
      </c>
      <c r="P862" s="81">
        <v>17210</v>
      </c>
      <c r="Q862" s="81">
        <v>3446</v>
      </c>
      <c r="R862" s="81">
        <v>13764</v>
      </c>
      <c r="S862" s="81">
        <v>1748</v>
      </c>
      <c r="T862" s="81">
        <v>3446</v>
      </c>
      <c r="U862" s="81">
        <v>0</v>
      </c>
    </row>
    <row r="863" spans="1:21" x14ac:dyDescent="0.3">
      <c r="A863" s="64">
        <v>862</v>
      </c>
      <c r="B863" s="64" t="s">
        <v>366</v>
      </c>
      <c r="C863" s="64" t="s">
        <v>303</v>
      </c>
      <c r="D863" s="64" t="s">
        <v>1216</v>
      </c>
      <c r="E863" s="64">
        <v>2020</v>
      </c>
      <c r="F863" s="81">
        <v>1416537</v>
      </c>
      <c r="G863" s="80">
        <v>1324563</v>
      </c>
      <c r="H863" s="81">
        <v>78537</v>
      </c>
      <c r="I863" s="64">
        <v>0</v>
      </c>
      <c r="J863" s="81">
        <v>7847</v>
      </c>
      <c r="K863" s="81">
        <v>-4155</v>
      </c>
      <c r="L863" s="81">
        <v>0</v>
      </c>
      <c r="M863" s="81">
        <v>1407252</v>
      </c>
      <c r="N863" s="81">
        <v>9285</v>
      </c>
      <c r="O863" s="81">
        <v>316</v>
      </c>
      <c r="P863" s="81">
        <v>9601</v>
      </c>
      <c r="Q863" s="81">
        <v>1879</v>
      </c>
      <c r="R863" s="81">
        <v>7722</v>
      </c>
      <c r="S863" s="81">
        <v>1748</v>
      </c>
      <c r="T863" s="81">
        <v>1879</v>
      </c>
      <c r="U863" s="81">
        <v>0</v>
      </c>
    </row>
    <row r="864" spans="1:21" x14ac:dyDescent="0.3">
      <c r="A864" s="64">
        <v>863</v>
      </c>
      <c r="B864" s="64" t="s">
        <v>366</v>
      </c>
      <c r="C864" s="64" t="s">
        <v>303</v>
      </c>
      <c r="D864" s="64" t="s">
        <v>1216</v>
      </c>
      <c r="E864" s="64">
        <v>2019</v>
      </c>
      <c r="F864" s="81">
        <v>2418366</v>
      </c>
      <c r="G864" s="80">
        <v>2288001</v>
      </c>
      <c r="H864" s="81">
        <v>102598</v>
      </c>
      <c r="I864" s="64">
        <v>0</v>
      </c>
      <c r="J864" s="81">
        <v>8159</v>
      </c>
      <c r="K864" s="81">
        <v>-2928</v>
      </c>
      <c r="L864" s="81">
        <v>0</v>
      </c>
      <c r="M864" s="81">
        <v>2396636</v>
      </c>
      <c r="N864" s="81">
        <v>21730</v>
      </c>
      <c r="O864" s="81">
        <v>1165</v>
      </c>
      <c r="P864" s="81">
        <v>22895</v>
      </c>
      <c r="Q864" s="81">
        <v>4599</v>
      </c>
      <c r="R864" s="81">
        <v>18297</v>
      </c>
      <c r="S864" s="81">
        <v>0</v>
      </c>
      <c r="T864" s="81">
        <v>4599</v>
      </c>
      <c r="U864" s="81">
        <v>0</v>
      </c>
    </row>
    <row r="865" spans="1:21" x14ac:dyDescent="0.3">
      <c r="A865" s="64">
        <v>864</v>
      </c>
      <c r="B865" s="64" t="s">
        <v>366</v>
      </c>
      <c r="C865" s="64" t="s">
        <v>303</v>
      </c>
      <c r="D865" s="64" t="s">
        <v>1216</v>
      </c>
      <c r="E865" s="64">
        <v>2018</v>
      </c>
      <c r="F865" s="81">
        <v>2631525</v>
      </c>
      <c r="G865" s="80">
        <v>2470732</v>
      </c>
      <c r="H865" s="81">
        <v>119831</v>
      </c>
      <c r="I865" s="64">
        <v>0</v>
      </c>
      <c r="J865" s="81">
        <v>8562</v>
      </c>
      <c r="K865" s="81">
        <v>-5166</v>
      </c>
      <c r="L865" s="81">
        <v>0</v>
      </c>
      <c r="M865" s="81">
        <v>2595178</v>
      </c>
      <c r="N865" s="81">
        <v>36346</v>
      </c>
      <c r="O865" s="81">
        <v>101</v>
      </c>
      <c r="P865" s="81">
        <v>36447</v>
      </c>
      <c r="Q865" s="81">
        <v>7221</v>
      </c>
      <c r="R865" s="81">
        <v>29245</v>
      </c>
      <c r="S865" s="81">
        <v>0</v>
      </c>
      <c r="T865" s="81">
        <v>7221</v>
      </c>
      <c r="U865" s="81">
        <v>0</v>
      </c>
    </row>
    <row r="866" spans="1:21" x14ac:dyDescent="0.3">
      <c r="A866" s="64">
        <v>865</v>
      </c>
      <c r="B866" s="64" t="s">
        <v>366</v>
      </c>
      <c r="C866" s="64" t="s">
        <v>303</v>
      </c>
      <c r="D866" s="64" t="s">
        <v>1216</v>
      </c>
      <c r="E866" s="64">
        <v>2017</v>
      </c>
      <c r="F866" s="81">
        <v>2294257</v>
      </c>
      <c r="G866" s="80">
        <v>2150948</v>
      </c>
      <c r="H866" s="81">
        <v>109417</v>
      </c>
      <c r="I866" s="64">
        <v>0</v>
      </c>
      <c r="J866" s="81">
        <v>10280</v>
      </c>
      <c r="K866" s="81">
        <v>-3285</v>
      </c>
      <c r="L866" s="81">
        <v>0</v>
      </c>
      <c r="M866" s="81">
        <v>2266374</v>
      </c>
      <c r="N866" s="81">
        <v>27882</v>
      </c>
      <c r="O866" s="81">
        <v>524</v>
      </c>
      <c r="P866" s="81">
        <v>28407</v>
      </c>
      <c r="Q866" s="81">
        <v>5626</v>
      </c>
      <c r="R866" s="81">
        <v>22781</v>
      </c>
      <c r="S866" s="81">
        <v>0</v>
      </c>
      <c r="T866" s="81">
        <v>5626</v>
      </c>
      <c r="U866" s="81">
        <v>0</v>
      </c>
    </row>
    <row r="867" spans="1:21" x14ac:dyDescent="0.3">
      <c r="A867" s="64">
        <v>866</v>
      </c>
      <c r="B867" s="64" t="s">
        <v>366</v>
      </c>
      <c r="C867" s="64" t="s">
        <v>303</v>
      </c>
      <c r="D867" s="64" t="s">
        <v>1216</v>
      </c>
      <c r="E867" s="64">
        <v>2016</v>
      </c>
      <c r="F867" s="81">
        <v>2006930</v>
      </c>
      <c r="G867" s="80">
        <v>1868967</v>
      </c>
      <c r="H867" s="81">
        <v>108037</v>
      </c>
      <c r="I867" s="64">
        <v>0</v>
      </c>
      <c r="J867" s="81">
        <v>10024</v>
      </c>
      <c r="K867" s="81">
        <v>-19787</v>
      </c>
      <c r="L867" s="81">
        <v>0</v>
      </c>
      <c r="M867" s="81">
        <v>1979545</v>
      </c>
      <c r="N867" s="81">
        <v>27385</v>
      </c>
      <c r="O867" s="81">
        <v>32</v>
      </c>
      <c r="P867" s="81">
        <v>27418</v>
      </c>
      <c r="Q867" s="81">
        <v>5066</v>
      </c>
      <c r="R867" s="81">
        <v>22312</v>
      </c>
      <c r="S867" s="81">
        <v>0</v>
      </c>
      <c r="T867" s="81">
        <v>5117</v>
      </c>
      <c r="U867" s="81">
        <v>-51</v>
      </c>
    </row>
    <row r="868" spans="1:21" x14ac:dyDescent="0.3">
      <c r="A868" s="64">
        <v>867</v>
      </c>
      <c r="B868" s="64" t="s">
        <v>366</v>
      </c>
      <c r="C868" s="64" t="s">
        <v>303</v>
      </c>
      <c r="D868" s="64" t="s">
        <v>1216</v>
      </c>
      <c r="E868" s="64">
        <v>2015</v>
      </c>
      <c r="F868" s="81">
        <v>2445578</v>
      </c>
      <c r="G868" s="80">
        <v>2304472</v>
      </c>
      <c r="H868" s="81">
        <v>97699</v>
      </c>
      <c r="I868" s="64">
        <v>0</v>
      </c>
      <c r="J868" s="81">
        <v>10059</v>
      </c>
      <c r="K868" s="81">
        <v>-4108</v>
      </c>
      <c r="L868" s="81">
        <v>0</v>
      </c>
      <c r="M868" s="81">
        <v>2412163</v>
      </c>
      <c r="N868" s="81">
        <v>33415</v>
      </c>
      <c r="O868" s="81">
        <v>617</v>
      </c>
      <c r="P868" s="81">
        <v>34032</v>
      </c>
      <c r="Q868" s="81">
        <v>7220</v>
      </c>
      <c r="R868" s="81">
        <v>24400</v>
      </c>
      <c r="S868" s="81">
        <v>0</v>
      </c>
      <c r="T868" s="81">
        <v>7364</v>
      </c>
      <c r="U868" s="81">
        <v>-144</v>
      </c>
    </row>
    <row r="869" spans="1:21" x14ac:dyDescent="0.3">
      <c r="A869" s="64">
        <v>868</v>
      </c>
      <c r="B869" s="64" t="s">
        <v>366</v>
      </c>
      <c r="C869" s="64" t="s">
        <v>303</v>
      </c>
      <c r="D869" s="64" t="s">
        <v>1216</v>
      </c>
      <c r="E869" s="64">
        <v>2014</v>
      </c>
      <c r="F869" s="81">
        <v>2729242</v>
      </c>
      <c r="G869" s="80">
        <v>2631940</v>
      </c>
      <c r="H869" s="81">
        <v>81435</v>
      </c>
      <c r="I869" s="64">
        <v>0</v>
      </c>
      <c r="J869" s="81">
        <v>0</v>
      </c>
      <c r="K869" s="81">
        <v>-4684</v>
      </c>
      <c r="L869" s="81">
        <v>0</v>
      </c>
      <c r="M869" s="81">
        <v>2715306</v>
      </c>
      <c r="N869" s="81">
        <v>13936</v>
      </c>
      <c r="O869" s="81">
        <v>14417</v>
      </c>
      <c r="P869" s="81">
        <v>28353</v>
      </c>
      <c r="Q869" s="81">
        <v>6311</v>
      </c>
      <c r="R869" s="81">
        <v>21567</v>
      </c>
      <c r="S869" s="81">
        <v>0</v>
      </c>
      <c r="T869" s="81">
        <v>6444</v>
      </c>
      <c r="U869" s="81">
        <v>-134</v>
      </c>
    </row>
    <row r="870" spans="1:21" x14ac:dyDescent="0.3">
      <c r="A870" s="64">
        <v>869</v>
      </c>
      <c r="B870" s="64" t="s">
        <v>366</v>
      </c>
      <c r="C870" s="64" t="s">
        <v>303</v>
      </c>
      <c r="D870" s="64" t="s">
        <v>1216</v>
      </c>
      <c r="E870" s="64">
        <v>2013</v>
      </c>
      <c r="F870" s="81">
        <v>2263353</v>
      </c>
      <c r="G870" s="80">
        <v>2181435</v>
      </c>
      <c r="H870" s="81">
        <v>62142</v>
      </c>
      <c r="I870" s="64">
        <v>0</v>
      </c>
      <c r="J870" s="81">
        <v>0</v>
      </c>
      <c r="K870" s="81">
        <v>-3817</v>
      </c>
      <c r="L870" s="81">
        <v>18</v>
      </c>
      <c r="M870" s="81">
        <v>2248179</v>
      </c>
      <c r="N870" s="81">
        <v>15174</v>
      </c>
      <c r="O870" s="81">
        <v>5215</v>
      </c>
      <c r="P870" s="81">
        <v>20254</v>
      </c>
      <c r="Q870" s="81">
        <v>5062</v>
      </c>
      <c r="R870" s="81">
        <v>15189</v>
      </c>
      <c r="S870" s="81">
        <v>1620</v>
      </c>
      <c r="T870" s="81">
        <v>5062</v>
      </c>
      <c r="U870" s="81">
        <v>0</v>
      </c>
    </row>
    <row r="871" spans="1:21" x14ac:dyDescent="0.3">
      <c r="A871" s="64">
        <v>870</v>
      </c>
      <c r="B871" s="64" t="s">
        <v>366</v>
      </c>
      <c r="C871" s="64" t="s">
        <v>127</v>
      </c>
      <c r="D871" s="64" t="s">
        <v>1217</v>
      </c>
      <c r="E871" s="64">
        <v>2023</v>
      </c>
      <c r="F871" s="81">
        <v>7095205</v>
      </c>
      <c r="G871" s="80">
        <v>6114939</v>
      </c>
      <c r="H871" s="81">
        <v>446099</v>
      </c>
      <c r="I871" s="64">
        <v>0</v>
      </c>
      <c r="J871" s="81">
        <v>14989</v>
      </c>
      <c r="K871" s="81">
        <v>-16494</v>
      </c>
      <c r="L871" s="81">
        <v>4804</v>
      </c>
      <c r="M871" s="81">
        <v>6808046</v>
      </c>
      <c r="N871" s="81">
        <v>287159</v>
      </c>
      <c r="O871" s="81">
        <v>-16395</v>
      </c>
      <c r="P871" s="81">
        <v>271066</v>
      </c>
      <c r="Q871" s="81">
        <v>51623</v>
      </c>
      <c r="R871" s="81">
        <v>217629</v>
      </c>
      <c r="S871" s="81">
        <v>5510</v>
      </c>
      <c r="T871" s="81">
        <v>54039</v>
      </c>
      <c r="U871" s="81">
        <v>-2415</v>
      </c>
    </row>
    <row r="872" spans="1:21" x14ac:dyDescent="0.3">
      <c r="A872" s="64">
        <v>871</v>
      </c>
      <c r="B872" s="64" t="s">
        <v>366</v>
      </c>
      <c r="C872" s="64" t="s">
        <v>127</v>
      </c>
      <c r="D872" s="64" t="s">
        <v>1217</v>
      </c>
      <c r="E872" s="64">
        <v>2022</v>
      </c>
      <c r="F872" s="81">
        <v>6772345</v>
      </c>
      <c r="G872" s="80">
        <v>5772849</v>
      </c>
      <c r="H872" s="81">
        <v>439899</v>
      </c>
      <c r="I872" s="64">
        <v>0</v>
      </c>
      <c r="J872" s="81">
        <v>6384</v>
      </c>
      <c r="K872" s="81">
        <v>-7364</v>
      </c>
      <c r="L872" s="81">
        <v>10425</v>
      </c>
      <c r="M872" s="81">
        <v>6410136</v>
      </c>
      <c r="N872" s="81">
        <v>362209</v>
      </c>
      <c r="O872" s="81">
        <v>-4544</v>
      </c>
      <c r="P872" s="81">
        <v>358796</v>
      </c>
      <c r="Q872" s="81">
        <v>65799</v>
      </c>
      <c r="R872" s="81">
        <v>292898</v>
      </c>
      <c r="S872" s="81">
        <v>0</v>
      </c>
      <c r="T872" s="81">
        <v>65799</v>
      </c>
      <c r="U872" s="81">
        <v>0</v>
      </c>
    </row>
    <row r="873" spans="1:21" x14ac:dyDescent="0.3">
      <c r="A873" s="64">
        <v>872</v>
      </c>
      <c r="B873" s="64" t="s">
        <v>366</v>
      </c>
      <c r="C873" s="64" t="s">
        <v>127</v>
      </c>
      <c r="D873" s="64" t="s">
        <v>1217</v>
      </c>
      <c r="E873" s="64">
        <v>2021</v>
      </c>
      <c r="F873" s="81">
        <v>5443607</v>
      </c>
      <c r="G873" s="80">
        <v>4717088</v>
      </c>
      <c r="H873" s="81">
        <v>316162</v>
      </c>
      <c r="I873" s="64">
        <v>0</v>
      </c>
      <c r="J873" s="81">
        <v>12302</v>
      </c>
      <c r="K873" s="81">
        <v>-25464</v>
      </c>
      <c r="L873" s="81">
        <v>566</v>
      </c>
      <c r="M873" s="81">
        <v>5155899</v>
      </c>
      <c r="N873" s="81">
        <v>287708</v>
      </c>
      <c r="O873" s="81">
        <v>-7063</v>
      </c>
      <c r="P873" s="81">
        <v>280850</v>
      </c>
      <c r="Q873" s="81">
        <v>48564</v>
      </c>
      <c r="R873" s="81">
        <v>232286</v>
      </c>
      <c r="S873" s="81">
        <v>0</v>
      </c>
      <c r="T873" s="81">
        <v>48564</v>
      </c>
      <c r="U873" s="81">
        <v>0</v>
      </c>
    </row>
    <row r="874" spans="1:21" x14ac:dyDescent="0.3">
      <c r="A874" s="64">
        <v>873</v>
      </c>
      <c r="B874" s="64" t="s">
        <v>366</v>
      </c>
      <c r="C874" s="64" t="s">
        <v>127</v>
      </c>
      <c r="D874" s="64" t="s">
        <v>1217</v>
      </c>
      <c r="E874" s="64">
        <v>2020</v>
      </c>
      <c r="F874" s="81">
        <v>4480200</v>
      </c>
      <c r="G874" s="80">
        <v>3804243</v>
      </c>
      <c r="H874" s="81">
        <v>355098</v>
      </c>
      <c r="I874" s="64">
        <v>0</v>
      </c>
      <c r="J874" s="81">
        <v>9333</v>
      </c>
      <c r="K874" s="81">
        <v>-10028</v>
      </c>
      <c r="L874" s="81">
        <v>1291</v>
      </c>
      <c r="M874" s="81">
        <v>4280772</v>
      </c>
      <c r="N874" s="81">
        <v>199428</v>
      </c>
      <c r="O874" s="81">
        <v>-13804</v>
      </c>
      <c r="P874" s="81">
        <v>185624</v>
      </c>
      <c r="Q874" s="81">
        <v>32021</v>
      </c>
      <c r="R874" s="81">
        <v>153603</v>
      </c>
      <c r="S874" s="81">
        <v>2977</v>
      </c>
      <c r="T874" s="81">
        <v>32021</v>
      </c>
      <c r="U874" s="81">
        <v>0</v>
      </c>
    </row>
    <row r="875" spans="1:21" x14ac:dyDescent="0.3">
      <c r="A875" s="64">
        <v>874</v>
      </c>
      <c r="B875" s="64" t="s">
        <v>366</v>
      </c>
      <c r="C875" s="64" t="s">
        <v>127</v>
      </c>
      <c r="D875" s="64" t="s">
        <v>1217</v>
      </c>
      <c r="E875" s="64">
        <v>2019</v>
      </c>
      <c r="F875" s="81">
        <v>4612224</v>
      </c>
      <c r="G875" s="80">
        <v>3825318</v>
      </c>
      <c r="H875" s="81">
        <v>372183</v>
      </c>
      <c r="I875" s="64">
        <v>0</v>
      </c>
      <c r="J875" s="81">
        <v>7256</v>
      </c>
      <c r="K875" s="81">
        <v>-6715</v>
      </c>
      <c r="L875" s="81">
        <v>5863</v>
      </c>
      <c r="M875" s="81">
        <v>4325946</v>
      </c>
      <c r="N875" s="81">
        <v>286278</v>
      </c>
      <c r="O875" s="81">
        <v>1860</v>
      </c>
      <c r="P875" s="81">
        <v>288608</v>
      </c>
      <c r="Q875" s="81">
        <v>58497</v>
      </c>
      <c r="R875" s="81">
        <v>230111</v>
      </c>
      <c r="S875" s="81">
        <v>0</v>
      </c>
      <c r="T875" s="81">
        <v>58497</v>
      </c>
      <c r="U875" s="81">
        <v>0</v>
      </c>
    </row>
    <row r="876" spans="1:21" x14ac:dyDescent="0.3">
      <c r="A876" s="64">
        <v>875</v>
      </c>
      <c r="B876" s="64" t="s">
        <v>366</v>
      </c>
      <c r="C876" s="64" t="s">
        <v>127</v>
      </c>
      <c r="D876" s="64" t="s">
        <v>1217</v>
      </c>
      <c r="E876" s="64">
        <v>2018</v>
      </c>
      <c r="F876" s="81">
        <v>3612897</v>
      </c>
      <c r="G876" s="80">
        <v>2971920</v>
      </c>
      <c r="H876" s="81">
        <v>305973</v>
      </c>
      <c r="I876" s="64">
        <v>0</v>
      </c>
      <c r="J876" s="81">
        <v>7291</v>
      </c>
      <c r="K876" s="81">
        <v>16985</v>
      </c>
      <c r="L876" s="81">
        <v>0</v>
      </c>
      <c r="M876" s="81">
        <v>3393670</v>
      </c>
      <c r="N876" s="81">
        <v>219227</v>
      </c>
      <c r="O876" s="81">
        <v>-4920</v>
      </c>
      <c r="P876" s="81">
        <v>214307</v>
      </c>
      <c r="Q876" s="81">
        <v>34047</v>
      </c>
      <c r="R876" s="81">
        <v>180260</v>
      </c>
      <c r="S876" s="81">
        <v>0</v>
      </c>
      <c r="T876" s="81">
        <v>34047</v>
      </c>
      <c r="U876" s="81">
        <v>0</v>
      </c>
    </row>
    <row r="877" spans="1:21" x14ac:dyDescent="0.3">
      <c r="A877" s="64">
        <v>876</v>
      </c>
      <c r="B877" s="64" t="s">
        <v>366</v>
      </c>
      <c r="C877" s="64" t="s">
        <v>127</v>
      </c>
      <c r="D877" s="64" t="s">
        <v>1217</v>
      </c>
      <c r="E877" s="64">
        <v>2017</v>
      </c>
      <c r="F877" s="81">
        <v>2488607</v>
      </c>
      <c r="G877" s="80">
        <v>2051588</v>
      </c>
      <c r="H877" s="81">
        <v>208753</v>
      </c>
      <c r="I877" s="64">
        <v>0</v>
      </c>
      <c r="J877" s="81">
        <v>8226</v>
      </c>
      <c r="K877" s="81">
        <v>1742</v>
      </c>
      <c r="L877" s="81">
        <v>0</v>
      </c>
      <c r="M877" s="81">
        <v>2344281</v>
      </c>
      <c r="N877" s="81">
        <v>144326</v>
      </c>
      <c r="O877" s="81">
        <v>-6730</v>
      </c>
      <c r="P877" s="81">
        <v>136661</v>
      </c>
      <c r="Q877" s="81">
        <v>21645</v>
      </c>
      <c r="R877" s="81">
        <v>115015</v>
      </c>
      <c r="S877" s="81">
        <v>0</v>
      </c>
      <c r="T877" s="81">
        <v>21645</v>
      </c>
      <c r="U877" s="81">
        <v>0</v>
      </c>
    </row>
    <row r="878" spans="1:21" x14ac:dyDescent="0.3">
      <c r="A878" s="64">
        <v>877</v>
      </c>
      <c r="B878" s="64" t="s">
        <v>366</v>
      </c>
      <c r="C878" s="64" t="s">
        <v>127</v>
      </c>
      <c r="D878" s="64" t="s">
        <v>1217</v>
      </c>
      <c r="E878" s="64">
        <v>2016</v>
      </c>
      <c r="F878" s="81">
        <v>1887749</v>
      </c>
      <c r="G878" s="80">
        <v>1554546</v>
      </c>
      <c r="H878" s="81">
        <v>169069</v>
      </c>
      <c r="I878" s="64">
        <v>0</v>
      </c>
      <c r="J878" s="81">
        <v>0</v>
      </c>
      <c r="K878" s="81">
        <v>5440</v>
      </c>
      <c r="L878" s="81">
        <v>0</v>
      </c>
      <c r="M878" s="81">
        <v>1796176</v>
      </c>
      <c r="N878" s="81">
        <v>91572</v>
      </c>
      <c r="O878" s="81">
        <v>1563</v>
      </c>
      <c r="P878" s="81">
        <v>94799</v>
      </c>
      <c r="Q878" s="81">
        <v>13620</v>
      </c>
      <c r="R878" s="81">
        <v>81179</v>
      </c>
      <c r="S878" s="81">
        <v>0</v>
      </c>
      <c r="T878" s="81">
        <v>13620</v>
      </c>
      <c r="U878" s="81">
        <v>0</v>
      </c>
    </row>
    <row r="879" spans="1:21" x14ac:dyDescent="0.3">
      <c r="A879" s="64">
        <v>878</v>
      </c>
      <c r="B879" s="64" t="s">
        <v>366</v>
      </c>
      <c r="C879" s="64" t="s">
        <v>127</v>
      </c>
      <c r="D879" s="64" t="s">
        <v>1217</v>
      </c>
      <c r="E879" s="64">
        <v>2015</v>
      </c>
      <c r="F879" s="81">
        <v>1923940</v>
      </c>
      <c r="G879" s="80">
        <v>1574939</v>
      </c>
      <c r="H879" s="81">
        <v>183187</v>
      </c>
      <c r="I879" s="64">
        <v>0</v>
      </c>
      <c r="J879" s="81">
        <v>0</v>
      </c>
      <c r="K879" s="81">
        <v>22725</v>
      </c>
      <c r="L879" s="81">
        <v>0</v>
      </c>
      <c r="M879" s="81">
        <v>1837693</v>
      </c>
      <c r="N879" s="81">
        <v>86247</v>
      </c>
      <c r="O879" s="81">
        <v>1762</v>
      </c>
      <c r="P879" s="81">
        <v>88031</v>
      </c>
      <c r="Q879" s="81">
        <v>16730</v>
      </c>
      <c r="R879" s="81">
        <v>71300</v>
      </c>
      <c r="S879" s="81">
        <v>1615</v>
      </c>
      <c r="T879" s="81">
        <v>16730</v>
      </c>
      <c r="U879" s="81">
        <v>0</v>
      </c>
    </row>
    <row r="880" spans="1:21" x14ac:dyDescent="0.3">
      <c r="A880" s="64">
        <v>879</v>
      </c>
      <c r="B880" s="64" t="s">
        <v>366</v>
      </c>
      <c r="C880" s="64" t="s">
        <v>127</v>
      </c>
      <c r="D880" s="64" t="s">
        <v>1217</v>
      </c>
      <c r="E880" s="64">
        <v>2014</v>
      </c>
      <c r="F880" s="81">
        <v>1377106</v>
      </c>
      <c r="G880" s="80">
        <v>1115111</v>
      </c>
      <c r="H880" s="81">
        <v>134726</v>
      </c>
      <c r="I880" s="64">
        <v>0</v>
      </c>
      <c r="J880" s="81">
        <v>0</v>
      </c>
      <c r="K880" s="81">
        <v>1867</v>
      </c>
      <c r="L880" s="81">
        <v>0</v>
      </c>
      <c r="M880" s="81">
        <v>1314250</v>
      </c>
      <c r="N880" s="81">
        <v>62856</v>
      </c>
      <c r="O880" s="81">
        <v>1442</v>
      </c>
      <c r="P880" s="81">
        <v>64329</v>
      </c>
      <c r="Q880" s="81">
        <v>11171</v>
      </c>
      <c r="R880" s="81">
        <v>53158</v>
      </c>
      <c r="S880" s="81">
        <v>1617</v>
      </c>
      <c r="T880" s="81">
        <v>11171</v>
      </c>
      <c r="U880" s="81">
        <v>0</v>
      </c>
    </row>
    <row r="881" spans="1:21" x14ac:dyDescent="0.3">
      <c r="A881" s="64">
        <v>880</v>
      </c>
      <c r="B881" s="64" t="s">
        <v>366</v>
      </c>
      <c r="C881" s="64" t="s">
        <v>127</v>
      </c>
      <c r="D881" s="64" t="s">
        <v>1217</v>
      </c>
      <c r="E881" s="64">
        <v>2013</v>
      </c>
      <c r="F881" s="81">
        <v>1180295</v>
      </c>
      <c r="G881" s="80">
        <v>962177</v>
      </c>
      <c r="H881" s="81">
        <v>129359</v>
      </c>
      <c r="I881" s="64">
        <v>0</v>
      </c>
      <c r="J881" s="81">
        <v>0</v>
      </c>
      <c r="K881" s="81">
        <v>-1135</v>
      </c>
      <c r="L881" s="81">
        <v>0</v>
      </c>
      <c r="M881" s="81">
        <v>1164904</v>
      </c>
      <c r="N881" s="81">
        <v>15390</v>
      </c>
      <c r="O881" s="81">
        <v>349</v>
      </c>
      <c r="P881" s="81">
        <v>17191</v>
      </c>
      <c r="Q881" s="81">
        <v>3134</v>
      </c>
      <c r="R881" s="81">
        <v>14057</v>
      </c>
      <c r="S881" s="81">
        <v>1413</v>
      </c>
      <c r="T881" s="81">
        <v>3134</v>
      </c>
      <c r="U881" s="81">
        <v>0</v>
      </c>
    </row>
    <row r="882" spans="1:21" x14ac:dyDescent="0.3">
      <c r="A882" s="64">
        <v>881</v>
      </c>
      <c r="B882" s="64" t="s">
        <v>366</v>
      </c>
      <c r="C882" s="64" t="s">
        <v>73</v>
      </c>
      <c r="D882" s="64" t="s">
        <v>1218</v>
      </c>
      <c r="E882" s="64">
        <v>2023</v>
      </c>
      <c r="F882" s="81">
        <v>42426</v>
      </c>
      <c r="G882" s="80">
        <v>34563</v>
      </c>
      <c r="H882" s="81">
        <v>6655</v>
      </c>
      <c r="I882" s="64">
        <v>0</v>
      </c>
      <c r="J882" s="81">
        <v>36</v>
      </c>
      <c r="K882" s="81">
        <v>-258</v>
      </c>
      <c r="L882" s="81">
        <v>-624</v>
      </c>
      <c r="M882" s="81">
        <v>40373</v>
      </c>
      <c r="N882" s="81">
        <v>2054</v>
      </c>
      <c r="O882" s="81">
        <v>-9</v>
      </c>
      <c r="P882" s="81">
        <v>2125</v>
      </c>
      <c r="Q882" s="81">
        <v>468</v>
      </c>
      <c r="R882" s="81">
        <v>1657</v>
      </c>
      <c r="S882" s="81">
        <v>0</v>
      </c>
      <c r="T882" s="81">
        <v>468</v>
      </c>
      <c r="U882" s="81">
        <v>0</v>
      </c>
    </row>
    <row r="883" spans="1:21" x14ac:dyDescent="0.3">
      <c r="A883" s="64">
        <v>882</v>
      </c>
      <c r="B883" s="64" t="s">
        <v>366</v>
      </c>
      <c r="C883" s="64" t="s">
        <v>73</v>
      </c>
      <c r="D883" s="64" t="s">
        <v>1218</v>
      </c>
      <c r="E883" s="64">
        <v>2022</v>
      </c>
      <c r="F883" s="81">
        <v>35638</v>
      </c>
      <c r="G883" s="80">
        <v>29729</v>
      </c>
      <c r="H883" s="81">
        <v>6694</v>
      </c>
      <c r="I883" s="64">
        <v>0</v>
      </c>
      <c r="J883" s="81">
        <v>48</v>
      </c>
      <c r="K883" s="81">
        <v>-204</v>
      </c>
      <c r="L883" s="81">
        <v>-2668</v>
      </c>
      <c r="M883" s="81">
        <v>33600</v>
      </c>
      <c r="N883" s="81">
        <v>2038</v>
      </c>
      <c r="O883" s="81">
        <v>4</v>
      </c>
      <c r="P883" s="81">
        <v>2115</v>
      </c>
      <c r="Q883" s="81">
        <v>516</v>
      </c>
      <c r="R883" s="81">
        <v>1600</v>
      </c>
      <c r="S883" s="81">
        <v>0</v>
      </c>
      <c r="T883" s="81">
        <v>516</v>
      </c>
      <c r="U883" s="81">
        <v>0</v>
      </c>
    </row>
    <row r="884" spans="1:21" x14ac:dyDescent="0.3">
      <c r="A884" s="64">
        <v>883</v>
      </c>
      <c r="B884" s="64" t="s">
        <v>366</v>
      </c>
      <c r="C884" s="64" t="s">
        <v>73</v>
      </c>
      <c r="D884" s="64" t="s">
        <v>1218</v>
      </c>
      <c r="E884" s="64">
        <v>2021</v>
      </c>
      <c r="F884" s="81">
        <v>29822</v>
      </c>
      <c r="G884" s="80">
        <v>22772</v>
      </c>
      <c r="H884" s="81">
        <v>5352</v>
      </c>
      <c r="I884" s="64">
        <v>0</v>
      </c>
      <c r="J884" s="81">
        <v>10</v>
      </c>
      <c r="K884" s="81">
        <v>-218</v>
      </c>
      <c r="L884" s="81">
        <v>0</v>
      </c>
      <c r="M884" s="81">
        <v>27917</v>
      </c>
      <c r="N884" s="81">
        <v>1905</v>
      </c>
      <c r="O884" s="81">
        <v>46</v>
      </c>
      <c r="P884" s="81">
        <v>2002</v>
      </c>
      <c r="Q884" s="81">
        <v>422</v>
      </c>
      <c r="R884" s="81">
        <v>1580</v>
      </c>
      <c r="S884" s="81">
        <v>0</v>
      </c>
      <c r="T884" s="81">
        <v>422</v>
      </c>
      <c r="U884" s="81">
        <v>0</v>
      </c>
    </row>
    <row r="885" spans="1:21" x14ac:dyDescent="0.3">
      <c r="A885" s="64">
        <v>884</v>
      </c>
      <c r="B885" s="64" t="s">
        <v>366</v>
      </c>
      <c r="C885" s="64" t="s">
        <v>73</v>
      </c>
      <c r="D885" s="64" t="s">
        <v>1218</v>
      </c>
      <c r="E885" s="64">
        <v>2020</v>
      </c>
      <c r="F885" s="81">
        <v>27298</v>
      </c>
      <c r="G885" s="80">
        <v>19879</v>
      </c>
      <c r="H885" s="81">
        <v>5519</v>
      </c>
      <c r="I885" s="64">
        <v>0</v>
      </c>
      <c r="J885" s="81">
        <v>140</v>
      </c>
      <c r="K885" s="81">
        <v>-163</v>
      </c>
      <c r="L885" s="81">
        <v>0</v>
      </c>
      <c r="M885" s="81">
        <v>25374</v>
      </c>
      <c r="N885" s="81">
        <v>1924</v>
      </c>
      <c r="O885" s="81">
        <v>1</v>
      </c>
      <c r="P885" s="81">
        <v>1925</v>
      </c>
      <c r="Q885" s="81">
        <v>286</v>
      </c>
      <c r="R885" s="81">
        <v>1639</v>
      </c>
      <c r="S885" s="81">
        <v>0</v>
      </c>
      <c r="T885" s="81">
        <v>286</v>
      </c>
      <c r="U885" s="81">
        <v>0</v>
      </c>
    </row>
    <row r="886" spans="1:21" x14ac:dyDescent="0.3">
      <c r="A886" s="64">
        <v>885</v>
      </c>
      <c r="B886" s="64" t="s">
        <v>366</v>
      </c>
      <c r="C886" s="64" t="s">
        <v>73</v>
      </c>
      <c r="D886" s="64" t="s">
        <v>1218</v>
      </c>
      <c r="E886" s="64">
        <v>2019</v>
      </c>
      <c r="F886" s="81">
        <v>26322</v>
      </c>
      <c r="G886" s="80">
        <v>19134</v>
      </c>
      <c r="H886" s="81">
        <v>5396</v>
      </c>
      <c r="I886" s="64">
        <v>0</v>
      </c>
      <c r="J886" s="81">
        <v>144</v>
      </c>
      <c r="K886" s="81">
        <v>-455</v>
      </c>
      <c r="L886" s="81">
        <v>0</v>
      </c>
      <c r="M886" s="81">
        <v>24219</v>
      </c>
      <c r="N886" s="81">
        <v>2104</v>
      </c>
      <c r="O886" s="81">
        <v>-85</v>
      </c>
      <c r="P886" s="81">
        <v>2018</v>
      </c>
      <c r="Q886" s="81">
        <v>443</v>
      </c>
      <c r="R886" s="81">
        <v>1575</v>
      </c>
      <c r="S886" s="81">
        <v>0</v>
      </c>
      <c r="T886" s="81">
        <v>443</v>
      </c>
      <c r="U886" s="81">
        <v>0</v>
      </c>
    </row>
    <row r="887" spans="1:21" x14ac:dyDescent="0.3">
      <c r="A887" s="64">
        <v>886</v>
      </c>
      <c r="B887" s="64" t="s">
        <v>366</v>
      </c>
      <c r="C887" s="64" t="s">
        <v>73</v>
      </c>
      <c r="D887" s="64" t="s">
        <v>1218</v>
      </c>
      <c r="E887" s="64">
        <v>2018</v>
      </c>
      <c r="F887" s="81">
        <v>23200</v>
      </c>
      <c r="G887" s="80">
        <v>17481</v>
      </c>
      <c r="H887" s="81">
        <v>4777</v>
      </c>
      <c r="I887" s="64">
        <v>0</v>
      </c>
      <c r="J887" s="81">
        <v>155</v>
      </c>
      <c r="K887" s="81">
        <v>-743</v>
      </c>
      <c r="L887" s="81">
        <v>0</v>
      </c>
      <c r="M887" s="81">
        <v>21670</v>
      </c>
      <c r="N887" s="81">
        <v>1530</v>
      </c>
      <c r="O887" s="81">
        <v>111</v>
      </c>
      <c r="P887" s="81">
        <v>1807</v>
      </c>
      <c r="Q887" s="81">
        <v>379</v>
      </c>
      <c r="R887" s="81">
        <v>1429</v>
      </c>
      <c r="S887" s="81">
        <v>0</v>
      </c>
      <c r="T887" s="81">
        <v>379</v>
      </c>
      <c r="U887" s="81">
        <v>0</v>
      </c>
    </row>
    <row r="888" spans="1:21" x14ac:dyDescent="0.3">
      <c r="A888" s="64">
        <v>887</v>
      </c>
      <c r="B888" s="64" t="s">
        <v>366</v>
      </c>
      <c r="C888" s="64" t="s">
        <v>73</v>
      </c>
      <c r="D888" s="64" t="s">
        <v>1218</v>
      </c>
      <c r="E888" s="64">
        <v>2017</v>
      </c>
      <c r="F888" s="81">
        <v>19203</v>
      </c>
      <c r="G888" s="80">
        <v>15097</v>
      </c>
      <c r="H888" s="81">
        <v>3136</v>
      </c>
      <c r="I888" s="64">
        <v>0</v>
      </c>
      <c r="J888" s="81">
        <v>222</v>
      </c>
      <c r="K888" s="81">
        <v>-633</v>
      </c>
      <c r="L888" s="81">
        <v>0</v>
      </c>
      <c r="M888" s="81">
        <v>17822</v>
      </c>
      <c r="N888" s="81">
        <v>1381</v>
      </c>
      <c r="O888" s="81">
        <v>-83</v>
      </c>
      <c r="P888" s="81">
        <v>1298</v>
      </c>
      <c r="Q888" s="81">
        <v>284</v>
      </c>
      <c r="R888" s="81">
        <v>1014</v>
      </c>
      <c r="S888" s="81">
        <v>0</v>
      </c>
      <c r="T888" s="81">
        <v>284</v>
      </c>
      <c r="U888" s="81">
        <v>0</v>
      </c>
    </row>
    <row r="889" spans="1:21" x14ac:dyDescent="0.3">
      <c r="A889" s="64">
        <v>888</v>
      </c>
      <c r="B889" s="64" t="s">
        <v>366</v>
      </c>
      <c r="C889" s="64" t="s">
        <v>73</v>
      </c>
      <c r="D889" s="64" t="s">
        <v>1218</v>
      </c>
      <c r="E889" s="64">
        <v>2016</v>
      </c>
      <c r="F889" s="81">
        <v>20245</v>
      </c>
      <c r="G889" s="80">
        <v>16341</v>
      </c>
      <c r="H889" s="81">
        <v>3188</v>
      </c>
      <c r="I889" s="64">
        <v>0</v>
      </c>
      <c r="J889" s="81">
        <v>160</v>
      </c>
      <c r="K889" s="81">
        <v>-691</v>
      </c>
      <c r="L889" s="81">
        <v>0</v>
      </c>
      <c r="M889" s="81">
        <v>18999</v>
      </c>
      <c r="N889" s="81">
        <v>1247</v>
      </c>
      <c r="O889" s="81">
        <v>152</v>
      </c>
      <c r="P889" s="81">
        <v>1475</v>
      </c>
      <c r="Q889" s="81">
        <v>403</v>
      </c>
      <c r="R889" s="81">
        <v>1072</v>
      </c>
      <c r="S889" s="81">
        <v>0</v>
      </c>
      <c r="T889" s="81">
        <v>403</v>
      </c>
      <c r="U889" s="81">
        <v>0</v>
      </c>
    </row>
    <row r="890" spans="1:21" x14ac:dyDescent="0.3">
      <c r="A890" s="64">
        <v>889</v>
      </c>
      <c r="B890" s="64" t="s">
        <v>366</v>
      </c>
      <c r="C890" s="64" t="s">
        <v>73</v>
      </c>
      <c r="D890" s="64" t="s">
        <v>1218</v>
      </c>
      <c r="E890" s="64">
        <v>2015</v>
      </c>
      <c r="F890" s="81">
        <v>16681</v>
      </c>
      <c r="G890" s="80">
        <v>13385</v>
      </c>
      <c r="H890" s="81">
        <v>3438</v>
      </c>
      <c r="I890" s="64">
        <v>0</v>
      </c>
      <c r="J890" s="81">
        <v>160</v>
      </c>
      <c r="K890" s="81">
        <v>-892</v>
      </c>
      <c r="L890" s="81">
        <v>0</v>
      </c>
      <c r="M890" s="81">
        <v>16091</v>
      </c>
      <c r="N890" s="81">
        <v>590</v>
      </c>
      <c r="O890" s="81">
        <v>1047</v>
      </c>
      <c r="P890" s="81">
        <v>1637</v>
      </c>
      <c r="Q890" s="81">
        <v>381</v>
      </c>
      <c r="R890" s="81">
        <v>1255</v>
      </c>
      <c r="S890" s="81">
        <v>0</v>
      </c>
      <c r="T890" s="81">
        <v>381</v>
      </c>
      <c r="U890" s="81">
        <v>0</v>
      </c>
    </row>
    <row r="891" spans="1:21" x14ac:dyDescent="0.3">
      <c r="A891" s="64">
        <v>890</v>
      </c>
      <c r="B891" s="64" t="s">
        <v>366</v>
      </c>
      <c r="C891" s="64" t="s">
        <v>73</v>
      </c>
      <c r="D891" s="64" t="s">
        <v>1218</v>
      </c>
      <c r="E891" s="64">
        <v>2014</v>
      </c>
      <c r="F891" s="81">
        <v>19054</v>
      </c>
      <c r="G891" s="80">
        <v>15795</v>
      </c>
      <c r="H891" s="81">
        <v>3379</v>
      </c>
      <c r="I891" s="64">
        <v>0</v>
      </c>
      <c r="J891" s="81">
        <v>360</v>
      </c>
      <c r="K891" s="81">
        <v>-1043</v>
      </c>
      <c r="L891" s="81">
        <v>1</v>
      </c>
      <c r="M891" s="81">
        <v>18491</v>
      </c>
      <c r="N891" s="81">
        <v>563</v>
      </c>
      <c r="O891" s="81">
        <v>1475</v>
      </c>
      <c r="P891" s="81">
        <v>2038</v>
      </c>
      <c r="Q891" s="81">
        <v>475</v>
      </c>
      <c r="R891" s="81">
        <v>1562</v>
      </c>
      <c r="S891" s="81">
        <v>0</v>
      </c>
      <c r="T891" s="81">
        <v>475</v>
      </c>
      <c r="U891" s="81">
        <v>0</v>
      </c>
    </row>
    <row r="892" spans="1:21" x14ac:dyDescent="0.3">
      <c r="A892" s="64">
        <v>891</v>
      </c>
      <c r="B892" s="64" t="s">
        <v>366</v>
      </c>
      <c r="C892" s="64" t="s">
        <v>73</v>
      </c>
      <c r="D892" s="64" t="s">
        <v>1218</v>
      </c>
      <c r="E892" s="64">
        <v>2013</v>
      </c>
      <c r="F892" s="81">
        <v>21024</v>
      </c>
      <c r="G892" s="80">
        <v>17878</v>
      </c>
      <c r="H892" s="81">
        <v>4140</v>
      </c>
      <c r="I892" s="64">
        <v>0</v>
      </c>
      <c r="J892" s="81">
        <v>0</v>
      </c>
      <c r="K892" s="81">
        <v>-1187</v>
      </c>
      <c r="L892" s="81">
        <v>19</v>
      </c>
      <c r="M892" s="81">
        <v>20850</v>
      </c>
      <c r="N892" s="81">
        <v>174</v>
      </c>
      <c r="O892" s="81">
        <v>1428</v>
      </c>
      <c r="P892" s="81">
        <v>1603</v>
      </c>
      <c r="Q892" s="81">
        <v>411</v>
      </c>
      <c r="R892" s="81">
        <v>1191</v>
      </c>
      <c r="S892" s="81">
        <v>0</v>
      </c>
      <c r="T892" s="81">
        <v>411</v>
      </c>
      <c r="U892" s="81">
        <v>0</v>
      </c>
    </row>
    <row r="893" spans="1:21" x14ac:dyDescent="0.3">
      <c r="A893" s="64">
        <v>892</v>
      </c>
      <c r="B893" s="64" t="s">
        <v>366</v>
      </c>
      <c r="C893" s="64" t="s">
        <v>236</v>
      </c>
      <c r="D893" s="64" t="s">
        <v>1219</v>
      </c>
      <c r="E893" s="64">
        <v>2023</v>
      </c>
      <c r="F893" s="81">
        <v>2506944</v>
      </c>
      <c r="G893" s="80">
        <v>2088263</v>
      </c>
      <c r="H893" s="81">
        <v>319561</v>
      </c>
      <c r="I893" s="64">
        <v>0</v>
      </c>
      <c r="J893" s="81">
        <v>3529</v>
      </c>
      <c r="K893" s="81">
        <v>-44348</v>
      </c>
      <c r="L893" s="81">
        <v>0</v>
      </c>
      <c r="M893" s="81">
        <v>2480415</v>
      </c>
      <c r="N893" s="81">
        <v>26529</v>
      </c>
      <c r="O893" s="81">
        <v>161</v>
      </c>
      <c r="P893" s="81">
        <v>26690</v>
      </c>
      <c r="Q893" s="81">
        <v>6707</v>
      </c>
      <c r="R893" s="81">
        <v>19984</v>
      </c>
      <c r="S893" s="81">
        <v>1457</v>
      </c>
      <c r="T893" s="81">
        <v>6707</v>
      </c>
      <c r="U893" s="81">
        <v>0</v>
      </c>
    </row>
    <row r="894" spans="1:21" x14ac:dyDescent="0.3">
      <c r="A894" s="64">
        <v>893</v>
      </c>
      <c r="B894" s="64" t="s">
        <v>366</v>
      </c>
      <c r="C894" s="64" t="s">
        <v>236</v>
      </c>
      <c r="D894" s="64" t="s">
        <v>1219</v>
      </c>
      <c r="E894" s="64">
        <v>2022</v>
      </c>
      <c r="F894" s="81">
        <v>2106824</v>
      </c>
      <c r="G894" s="80">
        <v>1743255</v>
      </c>
      <c r="H894" s="81">
        <v>281675</v>
      </c>
      <c r="I894" s="64">
        <v>0</v>
      </c>
      <c r="J894" s="81">
        <v>3460</v>
      </c>
      <c r="K894" s="81">
        <v>-21269</v>
      </c>
      <c r="L894" s="81">
        <v>0</v>
      </c>
      <c r="M894" s="81">
        <v>2082702</v>
      </c>
      <c r="N894" s="81">
        <v>24122</v>
      </c>
      <c r="O894" s="81">
        <v>1108</v>
      </c>
      <c r="P894" s="81">
        <v>25230</v>
      </c>
      <c r="Q894" s="81">
        <v>10534</v>
      </c>
      <c r="R894" s="81">
        <v>14696</v>
      </c>
      <c r="S894" s="81">
        <v>1427</v>
      </c>
      <c r="T894" s="81">
        <v>10534</v>
      </c>
      <c r="U894" s="81">
        <v>0</v>
      </c>
    </row>
    <row r="895" spans="1:21" x14ac:dyDescent="0.3">
      <c r="A895" s="64">
        <v>894</v>
      </c>
      <c r="B895" s="64" t="s">
        <v>366</v>
      </c>
      <c r="C895" s="64" t="s">
        <v>236</v>
      </c>
      <c r="D895" s="64" t="s">
        <v>1219</v>
      </c>
      <c r="E895" s="64">
        <v>2021</v>
      </c>
      <c r="F895" s="81">
        <v>1370244</v>
      </c>
      <c r="G895" s="80">
        <v>1120640</v>
      </c>
      <c r="H895" s="81">
        <v>193641</v>
      </c>
      <c r="I895" s="64">
        <v>0</v>
      </c>
      <c r="J895" s="81">
        <v>2910</v>
      </c>
      <c r="K895" s="81">
        <v>-13746</v>
      </c>
      <c r="L895" s="81">
        <v>0</v>
      </c>
      <c r="M895" s="81">
        <v>1359293</v>
      </c>
      <c r="N895" s="81">
        <v>10951</v>
      </c>
      <c r="O895" s="81">
        <v>-458</v>
      </c>
      <c r="P895" s="81">
        <v>10620</v>
      </c>
      <c r="Q895" s="81">
        <v>2381</v>
      </c>
      <c r="R895" s="81">
        <v>8239</v>
      </c>
      <c r="S895" s="81">
        <v>1153</v>
      </c>
      <c r="T895" s="81">
        <v>2381</v>
      </c>
      <c r="U895" s="81">
        <v>0</v>
      </c>
    </row>
    <row r="896" spans="1:21" x14ac:dyDescent="0.3">
      <c r="A896" s="64">
        <v>895</v>
      </c>
      <c r="B896" s="64" t="s">
        <v>366</v>
      </c>
      <c r="C896" s="64" t="s">
        <v>236</v>
      </c>
      <c r="D896" s="64" t="s">
        <v>1219</v>
      </c>
      <c r="E896" s="64">
        <v>2020</v>
      </c>
      <c r="F896" s="81">
        <v>927556</v>
      </c>
      <c r="G896" s="80">
        <v>751000</v>
      </c>
      <c r="H896" s="81">
        <v>129917</v>
      </c>
      <c r="I896" s="64">
        <v>0</v>
      </c>
      <c r="J896" s="81">
        <v>1841</v>
      </c>
      <c r="K896" s="81">
        <v>-7073</v>
      </c>
      <c r="L896" s="81">
        <v>0</v>
      </c>
      <c r="M896" s="81">
        <v>917079</v>
      </c>
      <c r="N896" s="81">
        <v>10477</v>
      </c>
      <c r="O896" s="81">
        <v>486</v>
      </c>
      <c r="P896" s="81">
        <v>10963</v>
      </c>
      <c r="Q896" s="81">
        <v>2317</v>
      </c>
      <c r="R896" s="81">
        <v>8646</v>
      </c>
      <c r="S896" s="81">
        <v>234</v>
      </c>
      <c r="T896" s="81">
        <v>2317</v>
      </c>
      <c r="U896" s="81">
        <v>0</v>
      </c>
    </row>
    <row r="897" spans="1:21" x14ac:dyDescent="0.3">
      <c r="A897" s="64">
        <v>896</v>
      </c>
      <c r="B897" s="64" t="s">
        <v>366</v>
      </c>
      <c r="C897" s="64" t="s">
        <v>236</v>
      </c>
      <c r="D897" s="64" t="s">
        <v>1219</v>
      </c>
      <c r="E897" s="64">
        <v>2019</v>
      </c>
      <c r="F897" s="81">
        <v>905021</v>
      </c>
      <c r="G897" s="80">
        <v>782688</v>
      </c>
      <c r="H897" s="81">
        <v>85701</v>
      </c>
      <c r="I897" s="64">
        <v>0</v>
      </c>
      <c r="J897" s="81">
        <v>1525</v>
      </c>
      <c r="K897" s="81">
        <v>-3685</v>
      </c>
      <c r="L897" s="81">
        <v>0</v>
      </c>
      <c r="M897" s="81">
        <v>904231</v>
      </c>
      <c r="N897" s="81">
        <v>790</v>
      </c>
      <c r="O897" s="81">
        <v>-3479</v>
      </c>
      <c r="P897" s="81">
        <v>4348</v>
      </c>
      <c r="Q897" s="81">
        <v>1330</v>
      </c>
      <c r="R897" s="81">
        <v>3017</v>
      </c>
      <c r="S897" s="81">
        <v>233</v>
      </c>
      <c r="T897" s="81">
        <v>1330</v>
      </c>
      <c r="U897" s="81">
        <v>0</v>
      </c>
    </row>
    <row r="898" spans="1:21" x14ac:dyDescent="0.3">
      <c r="A898" s="64">
        <v>897</v>
      </c>
      <c r="B898" s="64" t="s">
        <v>366</v>
      </c>
      <c r="C898" s="64" t="s">
        <v>236</v>
      </c>
      <c r="D898" s="64" t="s">
        <v>1219</v>
      </c>
      <c r="E898" s="64">
        <v>2018</v>
      </c>
      <c r="F898" s="81">
        <v>780349</v>
      </c>
      <c r="G898" s="80">
        <v>695686</v>
      </c>
      <c r="H898" s="81">
        <v>61573</v>
      </c>
      <c r="I898" s="64">
        <v>0</v>
      </c>
      <c r="J898" s="81">
        <v>1774</v>
      </c>
      <c r="K898" s="81">
        <v>-362</v>
      </c>
      <c r="L898" s="81">
        <v>10</v>
      </c>
      <c r="M898" s="81">
        <v>790717</v>
      </c>
      <c r="N898" s="81">
        <v>-10368</v>
      </c>
      <c r="O898" s="81">
        <v>757</v>
      </c>
      <c r="P898" s="81">
        <v>4770</v>
      </c>
      <c r="Q898" s="81">
        <v>988</v>
      </c>
      <c r="R898" s="81">
        <v>3782</v>
      </c>
      <c r="S898" s="81">
        <v>173</v>
      </c>
      <c r="T898" s="81">
        <v>988</v>
      </c>
      <c r="U898" s="81">
        <v>0</v>
      </c>
    </row>
    <row r="899" spans="1:21" x14ac:dyDescent="0.3">
      <c r="A899" s="64">
        <v>898</v>
      </c>
      <c r="B899" s="64" t="s">
        <v>366</v>
      </c>
      <c r="C899" s="64" t="s">
        <v>236</v>
      </c>
      <c r="D899" s="64" t="s">
        <v>1219</v>
      </c>
      <c r="E899" s="64">
        <v>2017</v>
      </c>
      <c r="F899" s="81">
        <v>548494</v>
      </c>
      <c r="G899" s="80">
        <v>467273</v>
      </c>
      <c r="H899" s="81">
        <v>55185</v>
      </c>
      <c r="I899" s="64">
        <v>0</v>
      </c>
      <c r="J899" s="81">
        <v>1633</v>
      </c>
      <c r="K899" s="81">
        <v>-392</v>
      </c>
      <c r="L899" s="81">
        <v>0</v>
      </c>
      <c r="M899" s="81">
        <v>547279</v>
      </c>
      <c r="N899" s="81">
        <v>1215</v>
      </c>
      <c r="O899" s="81">
        <v>923</v>
      </c>
      <c r="P899" s="81">
        <v>3578</v>
      </c>
      <c r="Q899" s="81">
        <v>914</v>
      </c>
      <c r="R899" s="81">
        <v>2664</v>
      </c>
      <c r="S899" s="81">
        <v>147</v>
      </c>
      <c r="T899" s="81">
        <v>914</v>
      </c>
      <c r="U899" s="81">
        <v>0</v>
      </c>
    </row>
    <row r="900" spans="1:21" x14ac:dyDescent="0.3">
      <c r="A900" s="64">
        <v>899</v>
      </c>
      <c r="B900" s="64" t="s">
        <v>366</v>
      </c>
      <c r="C900" s="64" t="s">
        <v>236</v>
      </c>
      <c r="D900" s="64" t="s">
        <v>1219</v>
      </c>
      <c r="E900" s="64">
        <v>2016</v>
      </c>
      <c r="F900" s="81">
        <v>498249</v>
      </c>
      <c r="G900" s="80">
        <v>397457</v>
      </c>
      <c r="H900" s="81">
        <v>56584</v>
      </c>
      <c r="I900" s="64">
        <v>0</v>
      </c>
      <c r="J900" s="81">
        <v>7229</v>
      </c>
      <c r="K900" s="81">
        <v>-1961</v>
      </c>
      <c r="L900" s="81">
        <v>72</v>
      </c>
      <c r="M900" s="81">
        <v>476717</v>
      </c>
      <c r="N900" s="81">
        <v>21532</v>
      </c>
      <c r="O900" s="81">
        <v>546</v>
      </c>
      <c r="P900" s="81">
        <v>22106</v>
      </c>
      <c r="Q900" s="81">
        <v>2492</v>
      </c>
      <c r="R900" s="81">
        <v>19613</v>
      </c>
      <c r="S900" s="81">
        <v>0</v>
      </c>
      <c r="T900" s="81">
        <v>2492</v>
      </c>
      <c r="U900" s="81">
        <v>0</v>
      </c>
    </row>
    <row r="901" spans="1:21" x14ac:dyDescent="0.3">
      <c r="A901" s="64">
        <v>900</v>
      </c>
      <c r="B901" s="64" t="s">
        <v>366</v>
      </c>
      <c r="C901" s="64" t="s">
        <v>236</v>
      </c>
      <c r="D901" s="64" t="s">
        <v>1219</v>
      </c>
      <c r="E901" s="64">
        <v>2015</v>
      </c>
      <c r="F901" s="81">
        <v>872094</v>
      </c>
      <c r="G901" s="80">
        <v>755874</v>
      </c>
      <c r="H901" s="81">
        <v>79235</v>
      </c>
      <c r="I901" s="64">
        <v>0</v>
      </c>
      <c r="J901" s="81">
        <v>1259</v>
      </c>
      <c r="K901" s="81">
        <v>670</v>
      </c>
      <c r="L901" s="81">
        <v>-226</v>
      </c>
      <c r="M901" s="81">
        <v>851585</v>
      </c>
      <c r="N901" s="81">
        <v>20510</v>
      </c>
      <c r="O901" s="81">
        <v>1154</v>
      </c>
      <c r="P901" s="81">
        <v>21828</v>
      </c>
      <c r="Q901" s="81">
        <v>4391</v>
      </c>
      <c r="R901" s="81">
        <v>16989</v>
      </c>
      <c r="S901" s="81">
        <v>0</v>
      </c>
      <c r="T901" s="81">
        <v>3968</v>
      </c>
      <c r="U901" s="81">
        <v>423</v>
      </c>
    </row>
    <row r="902" spans="1:21" x14ac:dyDescent="0.3">
      <c r="A902" s="64">
        <v>901</v>
      </c>
      <c r="B902" s="64" t="s">
        <v>366</v>
      </c>
      <c r="C902" s="64" t="s">
        <v>236</v>
      </c>
      <c r="D902" s="64" t="s">
        <v>1219</v>
      </c>
      <c r="E902" s="64">
        <v>2014</v>
      </c>
      <c r="F902" s="81">
        <v>669570</v>
      </c>
      <c r="G902" s="80">
        <v>584074</v>
      </c>
      <c r="H902" s="81">
        <v>54852</v>
      </c>
      <c r="I902" s="64">
        <v>0</v>
      </c>
      <c r="J902" s="81">
        <v>1336</v>
      </c>
      <c r="K902" s="81">
        <v>-43</v>
      </c>
      <c r="L902" s="81">
        <v>0</v>
      </c>
      <c r="M902" s="81">
        <v>654963</v>
      </c>
      <c r="N902" s="81">
        <v>14607</v>
      </c>
      <c r="O902" s="81">
        <v>70</v>
      </c>
      <c r="P902" s="81">
        <v>14831</v>
      </c>
      <c r="Q902" s="81">
        <v>3479</v>
      </c>
      <c r="R902" s="81">
        <v>11128</v>
      </c>
      <c r="S902" s="81">
        <v>231</v>
      </c>
      <c r="T902" s="81">
        <v>3420</v>
      </c>
      <c r="U902" s="81">
        <v>58</v>
      </c>
    </row>
    <row r="903" spans="1:21" x14ac:dyDescent="0.3">
      <c r="A903" s="64">
        <v>902</v>
      </c>
      <c r="B903" s="64" t="s">
        <v>366</v>
      </c>
      <c r="C903" s="64" t="s">
        <v>236</v>
      </c>
      <c r="D903" s="64" t="s">
        <v>1219</v>
      </c>
      <c r="E903" s="64">
        <v>2013</v>
      </c>
      <c r="F903" s="81">
        <v>626163</v>
      </c>
      <c r="G903" s="80">
        <v>543734</v>
      </c>
      <c r="H903" s="81">
        <v>53957</v>
      </c>
      <c r="I903" s="64">
        <v>0</v>
      </c>
      <c r="J903" s="81">
        <v>0</v>
      </c>
      <c r="K903" s="81">
        <v>-754</v>
      </c>
      <c r="L903" s="81">
        <v>0</v>
      </c>
      <c r="M903" s="81">
        <v>611759</v>
      </c>
      <c r="N903" s="81">
        <v>14404</v>
      </c>
      <c r="O903" s="81">
        <v>3743</v>
      </c>
      <c r="P903" s="81">
        <v>18147</v>
      </c>
      <c r="Q903" s="81">
        <v>4850</v>
      </c>
      <c r="R903" s="81">
        <v>13076</v>
      </c>
      <c r="S903" s="81">
        <v>0</v>
      </c>
      <c r="T903" s="81">
        <v>4820</v>
      </c>
      <c r="U903" s="81">
        <v>30</v>
      </c>
    </row>
    <row r="904" spans="1:21" x14ac:dyDescent="0.3">
      <c r="A904" s="64">
        <v>903</v>
      </c>
      <c r="B904" s="64" t="s">
        <v>366</v>
      </c>
      <c r="C904" s="64" t="s">
        <v>225</v>
      </c>
      <c r="D904" s="64" t="s">
        <v>1220</v>
      </c>
      <c r="E904" s="64">
        <v>2023</v>
      </c>
      <c r="F904" s="81">
        <v>202013</v>
      </c>
      <c r="G904" s="80">
        <v>141018</v>
      </c>
      <c r="H904" s="81">
        <v>47992</v>
      </c>
      <c r="I904" s="64">
        <v>0</v>
      </c>
      <c r="J904" s="81">
        <v>417</v>
      </c>
      <c r="K904" s="81">
        <v>-23924</v>
      </c>
      <c r="L904" s="81">
        <v>119</v>
      </c>
      <c r="M904" s="81">
        <v>165622</v>
      </c>
      <c r="N904" s="81">
        <v>36390</v>
      </c>
      <c r="O904" s="81">
        <v>-174</v>
      </c>
      <c r="P904" s="81">
        <v>36216</v>
      </c>
      <c r="Q904" s="81">
        <v>3459</v>
      </c>
      <c r="R904" s="81">
        <v>32758</v>
      </c>
      <c r="S904" s="81">
        <v>944</v>
      </c>
      <c r="T904" s="81">
        <v>3459</v>
      </c>
      <c r="U904" s="81">
        <v>0</v>
      </c>
    </row>
    <row r="905" spans="1:21" x14ac:dyDescent="0.3">
      <c r="A905" s="64">
        <v>904</v>
      </c>
      <c r="B905" s="64" t="s">
        <v>366</v>
      </c>
      <c r="C905" s="64" t="s">
        <v>225</v>
      </c>
      <c r="D905" s="64" t="s">
        <v>1220</v>
      </c>
      <c r="E905" s="64">
        <v>2022</v>
      </c>
      <c r="F905" s="81">
        <v>299705</v>
      </c>
      <c r="G905" s="80">
        <v>210253</v>
      </c>
      <c r="H905" s="81">
        <v>60461</v>
      </c>
      <c r="I905" s="64">
        <v>0</v>
      </c>
      <c r="J905" s="81">
        <v>384</v>
      </c>
      <c r="K905" s="81">
        <v>-19873</v>
      </c>
      <c r="L905" s="81">
        <v>988</v>
      </c>
      <c r="M905" s="81">
        <v>252213</v>
      </c>
      <c r="N905" s="81">
        <v>47492</v>
      </c>
      <c r="O905" s="81">
        <v>0</v>
      </c>
      <c r="P905" s="81">
        <v>47705</v>
      </c>
      <c r="Q905" s="81">
        <v>6186</v>
      </c>
      <c r="R905" s="81">
        <v>41519</v>
      </c>
      <c r="S905" s="81">
        <v>841</v>
      </c>
      <c r="T905" s="81">
        <v>6186</v>
      </c>
      <c r="U905" s="81">
        <v>0</v>
      </c>
    </row>
    <row r="906" spans="1:21" x14ac:dyDescent="0.3">
      <c r="A906" s="64">
        <v>905</v>
      </c>
      <c r="B906" s="64" t="s">
        <v>366</v>
      </c>
      <c r="C906" s="64" t="s">
        <v>225</v>
      </c>
      <c r="D906" s="64" t="s">
        <v>1220</v>
      </c>
      <c r="E906" s="64">
        <v>2021</v>
      </c>
      <c r="F906" s="81">
        <v>291924</v>
      </c>
      <c r="G906" s="80">
        <v>205366</v>
      </c>
      <c r="H906" s="81">
        <v>57366</v>
      </c>
      <c r="I906" s="64">
        <v>0</v>
      </c>
      <c r="J906" s="81">
        <v>286</v>
      </c>
      <c r="K906" s="81">
        <v>-12578</v>
      </c>
      <c r="L906" s="81">
        <v>0</v>
      </c>
      <c r="M906" s="81">
        <v>250440</v>
      </c>
      <c r="N906" s="81">
        <v>41484</v>
      </c>
      <c r="O906" s="81">
        <v>8</v>
      </c>
      <c r="P906" s="81">
        <v>41442</v>
      </c>
      <c r="Q906" s="81">
        <v>6171</v>
      </c>
      <c r="R906" s="81">
        <v>35271</v>
      </c>
      <c r="S906" s="81">
        <v>589</v>
      </c>
      <c r="T906" s="81">
        <v>6171</v>
      </c>
      <c r="U906" s="81">
        <v>0</v>
      </c>
    </row>
    <row r="907" spans="1:21" x14ac:dyDescent="0.3">
      <c r="A907" s="64">
        <v>906</v>
      </c>
      <c r="B907" s="64" t="s">
        <v>366</v>
      </c>
      <c r="C907" s="64" t="s">
        <v>225</v>
      </c>
      <c r="D907" s="64" t="s">
        <v>1220</v>
      </c>
      <c r="E907" s="64">
        <v>2020</v>
      </c>
      <c r="F907" s="81">
        <v>251015</v>
      </c>
      <c r="G907" s="80">
        <v>184349</v>
      </c>
      <c r="H907" s="81">
        <v>45326</v>
      </c>
      <c r="I907" s="64">
        <v>0</v>
      </c>
      <c r="J907" s="81">
        <v>258</v>
      </c>
      <c r="K907" s="81">
        <v>-10203</v>
      </c>
      <c r="L907" s="81">
        <v>520</v>
      </c>
      <c r="M907" s="81">
        <v>220248</v>
      </c>
      <c r="N907" s="81">
        <v>30766</v>
      </c>
      <c r="O907" s="81">
        <v>1401</v>
      </c>
      <c r="P907" s="81">
        <v>32494</v>
      </c>
      <c r="Q907" s="81">
        <v>4816</v>
      </c>
      <c r="R907" s="81">
        <v>27678</v>
      </c>
      <c r="S907" s="81">
        <v>547</v>
      </c>
      <c r="T907" s="81">
        <v>4816</v>
      </c>
      <c r="U907" s="81">
        <v>0</v>
      </c>
    </row>
    <row r="908" spans="1:21" x14ac:dyDescent="0.3">
      <c r="A908" s="64">
        <v>907</v>
      </c>
      <c r="B908" s="64" t="s">
        <v>366</v>
      </c>
      <c r="C908" s="64" t="s">
        <v>225</v>
      </c>
      <c r="D908" s="64" t="s">
        <v>1220</v>
      </c>
      <c r="E908" s="64">
        <v>2019</v>
      </c>
      <c r="F908" s="81">
        <v>206455</v>
      </c>
      <c r="G908" s="80">
        <v>147837</v>
      </c>
      <c r="H908" s="81">
        <v>39229</v>
      </c>
      <c r="I908" s="64">
        <v>0</v>
      </c>
      <c r="J908" s="81">
        <v>211</v>
      </c>
      <c r="K908" s="81">
        <v>-2080</v>
      </c>
      <c r="L908" s="81">
        <v>258</v>
      </c>
      <c r="M908" s="81">
        <v>185454</v>
      </c>
      <c r="N908" s="81">
        <v>21001</v>
      </c>
      <c r="O908" s="81">
        <v>0</v>
      </c>
      <c r="P908" s="81">
        <v>21001</v>
      </c>
      <c r="Q908" s="81">
        <v>4115</v>
      </c>
      <c r="R908" s="81">
        <v>16886</v>
      </c>
      <c r="S908" s="81">
        <v>623</v>
      </c>
      <c r="T908" s="81">
        <v>4115</v>
      </c>
      <c r="U908" s="81">
        <v>0</v>
      </c>
    </row>
    <row r="909" spans="1:21" x14ac:dyDescent="0.3">
      <c r="A909" s="64">
        <v>908</v>
      </c>
      <c r="B909" s="64" t="s">
        <v>366</v>
      </c>
      <c r="C909" s="64" t="s">
        <v>225</v>
      </c>
      <c r="D909" s="64" t="s">
        <v>1220</v>
      </c>
      <c r="E909" s="64">
        <v>2018</v>
      </c>
      <c r="F909" s="81">
        <v>247467</v>
      </c>
      <c r="G909" s="80">
        <v>193559</v>
      </c>
      <c r="H909" s="81">
        <v>36473</v>
      </c>
      <c r="I909" s="64">
        <v>0</v>
      </c>
      <c r="J909" s="81">
        <v>88</v>
      </c>
      <c r="K909" s="81">
        <v>-11571</v>
      </c>
      <c r="L909" s="81">
        <v>0</v>
      </c>
      <c r="M909" s="81">
        <v>218551</v>
      </c>
      <c r="N909" s="81">
        <v>28915</v>
      </c>
      <c r="O909" s="81">
        <v>36</v>
      </c>
      <c r="P909" s="81">
        <v>28951</v>
      </c>
      <c r="Q909" s="81">
        <v>3730</v>
      </c>
      <c r="R909" s="81">
        <v>25221</v>
      </c>
      <c r="S909" s="81">
        <v>0</v>
      </c>
      <c r="T909" s="81">
        <v>3730</v>
      </c>
      <c r="U909" s="81">
        <v>0</v>
      </c>
    </row>
    <row r="910" spans="1:21" x14ac:dyDescent="0.3">
      <c r="A910" s="64">
        <v>909</v>
      </c>
      <c r="B910" s="64" t="s">
        <v>366</v>
      </c>
      <c r="C910" s="64" t="s">
        <v>225</v>
      </c>
      <c r="D910" s="64" t="s">
        <v>1220</v>
      </c>
      <c r="E910" s="64">
        <v>2017</v>
      </c>
      <c r="F910" s="81">
        <v>206167</v>
      </c>
      <c r="G910" s="80">
        <v>155487</v>
      </c>
      <c r="H910" s="81">
        <v>35549</v>
      </c>
      <c r="I910" s="64">
        <v>0</v>
      </c>
      <c r="J910" s="81">
        <v>72</v>
      </c>
      <c r="K910" s="81">
        <v>-13019</v>
      </c>
      <c r="L910" s="81">
        <v>0</v>
      </c>
      <c r="M910" s="81">
        <v>178107</v>
      </c>
      <c r="N910" s="81">
        <v>28060</v>
      </c>
      <c r="O910" s="81">
        <v>-38</v>
      </c>
      <c r="P910" s="81">
        <v>28022</v>
      </c>
      <c r="Q910" s="81">
        <v>3012</v>
      </c>
      <c r="R910" s="81">
        <v>25010</v>
      </c>
      <c r="S910" s="81">
        <v>0</v>
      </c>
      <c r="T910" s="81">
        <v>3012</v>
      </c>
      <c r="U910" s="81">
        <v>0</v>
      </c>
    </row>
    <row r="911" spans="1:21" x14ac:dyDescent="0.3">
      <c r="A911" s="64">
        <v>910</v>
      </c>
      <c r="B911" s="64" t="s">
        <v>366</v>
      </c>
      <c r="C911" s="64" t="s">
        <v>225</v>
      </c>
      <c r="D911" s="64" t="s">
        <v>1220</v>
      </c>
      <c r="E911" s="64">
        <v>2016</v>
      </c>
      <c r="F911" s="81">
        <v>173923</v>
      </c>
      <c r="G911" s="80">
        <v>121739</v>
      </c>
      <c r="H911" s="81">
        <v>33729</v>
      </c>
      <c r="I911" s="64">
        <v>0</v>
      </c>
      <c r="J911" s="81">
        <v>71</v>
      </c>
      <c r="K911" s="81">
        <v>-8550</v>
      </c>
      <c r="L911" s="81">
        <v>2</v>
      </c>
      <c r="M911" s="81">
        <v>147226</v>
      </c>
      <c r="N911" s="81">
        <v>26697</v>
      </c>
      <c r="O911" s="81">
        <v>63</v>
      </c>
      <c r="P911" s="81">
        <v>26760</v>
      </c>
      <c r="Q911" s="81">
        <v>3690</v>
      </c>
      <c r="R911" s="81">
        <v>23069</v>
      </c>
      <c r="S911" s="81">
        <v>0</v>
      </c>
      <c r="T911" s="81">
        <v>3690</v>
      </c>
      <c r="U911" s="81">
        <v>0</v>
      </c>
    </row>
    <row r="912" spans="1:21" x14ac:dyDescent="0.3">
      <c r="A912" s="64">
        <v>911</v>
      </c>
      <c r="B912" s="64" t="s">
        <v>366</v>
      </c>
      <c r="C912" s="64" t="s">
        <v>225</v>
      </c>
      <c r="D912" s="64" t="s">
        <v>1220</v>
      </c>
      <c r="E912" s="64">
        <v>2015</v>
      </c>
      <c r="F912" s="81">
        <v>140543</v>
      </c>
      <c r="G912" s="80">
        <v>97717</v>
      </c>
      <c r="H912" s="81">
        <v>29404</v>
      </c>
      <c r="I912" s="64">
        <v>0</v>
      </c>
      <c r="J912" s="81">
        <v>55</v>
      </c>
      <c r="K912" s="81">
        <v>-12481</v>
      </c>
      <c r="L912" s="81">
        <v>82</v>
      </c>
      <c r="M912" s="81">
        <v>115049</v>
      </c>
      <c r="N912" s="81">
        <v>25494</v>
      </c>
      <c r="O912" s="81">
        <v>43</v>
      </c>
      <c r="P912" s="81">
        <v>25537</v>
      </c>
      <c r="Q912" s="81">
        <v>2991</v>
      </c>
      <c r="R912" s="81">
        <v>22546</v>
      </c>
      <c r="S912" s="81">
        <v>259</v>
      </c>
      <c r="T912" s="81">
        <v>2991</v>
      </c>
      <c r="U912" s="81">
        <v>0</v>
      </c>
    </row>
    <row r="913" spans="1:21" x14ac:dyDescent="0.3">
      <c r="A913" s="64">
        <v>912</v>
      </c>
      <c r="B913" s="64" t="s">
        <v>366</v>
      </c>
      <c r="C913" s="64" t="s">
        <v>225</v>
      </c>
      <c r="D913" s="64" t="s">
        <v>1220</v>
      </c>
      <c r="E913" s="64">
        <v>2014</v>
      </c>
      <c r="F913" s="81">
        <v>120547</v>
      </c>
      <c r="G913" s="80">
        <v>88251</v>
      </c>
      <c r="H913" s="81">
        <v>23029</v>
      </c>
      <c r="I913" s="64">
        <v>0</v>
      </c>
      <c r="J913" s="81">
        <v>44</v>
      </c>
      <c r="K913" s="81">
        <v>-15655</v>
      </c>
      <c r="L913" s="81">
        <v>6</v>
      </c>
      <c r="M913" s="81">
        <v>96523</v>
      </c>
      <c r="N913" s="81">
        <v>24024</v>
      </c>
      <c r="O913" s="81">
        <v>210</v>
      </c>
      <c r="P913" s="81">
        <v>24242</v>
      </c>
      <c r="Q913" s="81">
        <v>1906</v>
      </c>
      <c r="R913" s="81">
        <v>22336</v>
      </c>
      <c r="S913" s="81">
        <v>417</v>
      </c>
      <c r="T913" s="81">
        <v>1906</v>
      </c>
      <c r="U913" s="81">
        <v>0</v>
      </c>
    </row>
    <row r="914" spans="1:21" x14ac:dyDescent="0.3">
      <c r="A914" s="64">
        <v>913</v>
      </c>
      <c r="B914" s="64" t="s">
        <v>366</v>
      </c>
      <c r="C914" s="64" t="s">
        <v>225</v>
      </c>
      <c r="D914" s="64" t="s">
        <v>1220</v>
      </c>
      <c r="E914" s="64">
        <v>2013</v>
      </c>
      <c r="F914" s="81">
        <v>105158</v>
      </c>
      <c r="G914" s="80">
        <v>66415</v>
      </c>
      <c r="H914" s="81">
        <v>27305</v>
      </c>
      <c r="I914" s="64">
        <v>0</v>
      </c>
      <c r="J914" s="81">
        <v>96</v>
      </c>
      <c r="K914" s="81">
        <v>300</v>
      </c>
      <c r="L914" s="81">
        <v>34</v>
      </c>
      <c r="M914" s="81">
        <v>98428</v>
      </c>
      <c r="N914" s="81">
        <v>6730</v>
      </c>
      <c r="O914" s="81">
        <v>312</v>
      </c>
      <c r="P914" s="81">
        <v>7042</v>
      </c>
      <c r="Q914" s="81">
        <v>2455</v>
      </c>
      <c r="R914" s="81">
        <v>4587</v>
      </c>
      <c r="S914" s="81">
        <v>501</v>
      </c>
      <c r="T914" s="81">
        <v>2455</v>
      </c>
      <c r="U914" s="81">
        <v>0</v>
      </c>
    </row>
    <row r="915" spans="1:21" x14ac:dyDescent="0.3">
      <c r="A915" s="64">
        <v>914</v>
      </c>
      <c r="B915" s="64" t="s">
        <v>366</v>
      </c>
      <c r="C915" s="64" t="s">
        <v>63</v>
      </c>
      <c r="D915" s="64" t="s">
        <v>1221</v>
      </c>
      <c r="E915" s="64">
        <v>2023</v>
      </c>
      <c r="F915" s="81">
        <v>110971</v>
      </c>
      <c r="G915" s="80">
        <v>92548</v>
      </c>
      <c r="H915" s="81">
        <v>22249</v>
      </c>
      <c r="I915" s="64">
        <v>0</v>
      </c>
      <c r="J915" s="81">
        <v>258</v>
      </c>
      <c r="K915" s="81">
        <v>-599</v>
      </c>
      <c r="L915" s="81">
        <v>0</v>
      </c>
      <c r="M915" s="81">
        <v>115679</v>
      </c>
      <c r="N915" s="81">
        <v>-4708</v>
      </c>
      <c r="O915" s="81">
        <v>41</v>
      </c>
      <c r="P915" s="81">
        <v>-4667</v>
      </c>
      <c r="Q915" s="81">
        <v>0</v>
      </c>
      <c r="R915" s="81">
        <v>-4667</v>
      </c>
      <c r="S915" s="81">
        <v>0</v>
      </c>
      <c r="T915" s="81">
        <v>0</v>
      </c>
      <c r="U915" s="81">
        <v>0</v>
      </c>
    </row>
    <row r="916" spans="1:21" x14ac:dyDescent="0.3">
      <c r="A916" s="64">
        <v>915</v>
      </c>
      <c r="B916" s="64" t="s">
        <v>366</v>
      </c>
      <c r="C916" s="64" t="s">
        <v>63</v>
      </c>
      <c r="D916" s="64" t="s">
        <v>1221</v>
      </c>
      <c r="E916" s="64">
        <v>2022</v>
      </c>
      <c r="F916" s="81">
        <v>252408</v>
      </c>
      <c r="G916" s="80">
        <v>211286</v>
      </c>
      <c r="H916" s="81">
        <v>39479</v>
      </c>
      <c r="I916" s="64">
        <v>0</v>
      </c>
      <c r="J916" s="81">
        <v>378</v>
      </c>
      <c r="K916" s="81">
        <v>-803</v>
      </c>
      <c r="L916" s="81">
        <v>0</v>
      </c>
      <c r="M916" s="81">
        <v>252268</v>
      </c>
      <c r="N916" s="81">
        <v>140</v>
      </c>
      <c r="O916" s="81">
        <v>80</v>
      </c>
      <c r="P916" s="81">
        <v>220</v>
      </c>
      <c r="Q916" s="81">
        <v>203</v>
      </c>
      <c r="R916" s="81">
        <v>18</v>
      </c>
      <c r="S916" s="81">
        <v>0</v>
      </c>
      <c r="T916" s="81">
        <v>196</v>
      </c>
      <c r="U916" s="81">
        <v>7</v>
      </c>
    </row>
    <row r="917" spans="1:21" x14ac:dyDescent="0.3">
      <c r="A917" s="64">
        <v>916</v>
      </c>
      <c r="B917" s="64" t="s">
        <v>366</v>
      </c>
      <c r="C917" s="64" t="s">
        <v>63</v>
      </c>
      <c r="D917" s="64" t="s">
        <v>1221</v>
      </c>
      <c r="E917" s="64">
        <v>2021</v>
      </c>
      <c r="F917" s="81">
        <v>232206</v>
      </c>
      <c r="G917" s="80">
        <v>197069</v>
      </c>
      <c r="H917" s="81">
        <v>36111</v>
      </c>
      <c r="I917" s="64">
        <v>0</v>
      </c>
      <c r="J917" s="81">
        <v>367</v>
      </c>
      <c r="K917" s="81">
        <v>-1106</v>
      </c>
      <c r="L917" s="81">
        <v>0</v>
      </c>
      <c r="M917" s="81">
        <v>232633</v>
      </c>
      <c r="N917" s="81">
        <v>-427</v>
      </c>
      <c r="O917" s="81">
        <v>486</v>
      </c>
      <c r="P917" s="81">
        <v>59</v>
      </c>
      <c r="Q917" s="81">
        <v>50</v>
      </c>
      <c r="R917" s="81">
        <v>9</v>
      </c>
      <c r="S917" s="81">
        <v>0</v>
      </c>
      <c r="T917" s="81">
        <v>57</v>
      </c>
      <c r="U917" s="81">
        <v>-7</v>
      </c>
    </row>
    <row r="918" spans="1:21" x14ac:dyDescent="0.3">
      <c r="A918" s="64">
        <v>917</v>
      </c>
      <c r="B918" s="64" t="s">
        <v>366</v>
      </c>
      <c r="C918" s="64" t="s">
        <v>63</v>
      </c>
      <c r="D918" s="64" t="s">
        <v>1221</v>
      </c>
      <c r="E918" s="64">
        <v>2020</v>
      </c>
      <c r="F918" s="81">
        <v>165629</v>
      </c>
      <c r="G918" s="80">
        <v>130751</v>
      </c>
      <c r="H918" s="81">
        <v>34761</v>
      </c>
      <c r="I918" s="64">
        <v>0</v>
      </c>
      <c r="J918" s="81">
        <v>344</v>
      </c>
      <c r="K918" s="81">
        <v>-675</v>
      </c>
      <c r="L918" s="81">
        <v>0</v>
      </c>
      <c r="M918" s="81">
        <v>165224</v>
      </c>
      <c r="N918" s="81">
        <v>405</v>
      </c>
      <c r="O918" s="81">
        <v>27</v>
      </c>
      <c r="P918" s="81">
        <v>431</v>
      </c>
      <c r="Q918" s="81">
        <v>84</v>
      </c>
      <c r="R918" s="81">
        <v>348</v>
      </c>
      <c r="S918" s="81">
        <v>0</v>
      </c>
      <c r="T918" s="81">
        <v>84</v>
      </c>
      <c r="U918" s="81">
        <v>0</v>
      </c>
    </row>
    <row r="919" spans="1:21" x14ac:dyDescent="0.3">
      <c r="A919" s="64">
        <v>918</v>
      </c>
      <c r="B919" s="64" t="s">
        <v>366</v>
      </c>
      <c r="C919" s="64" t="s">
        <v>63</v>
      </c>
      <c r="D919" s="64" t="s">
        <v>1221</v>
      </c>
      <c r="E919" s="64">
        <v>2019</v>
      </c>
      <c r="F919" s="81">
        <v>278942</v>
      </c>
      <c r="G919" s="80">
        <v>237191</v>
      </c>
      <c r="H919" s="81">
        <v>40835</v>
      </c>
      <c r="I919" s="64">
        <v>0</v>
      </c>
      <c r="J919" s="81">
        <v>378</v>
      </c>
      <c r="K919" s="81">
        <v>-51</v>
      </c>
      <c r="L919" s="81">
        <v>3</v>
      </c>
      <c r="M919" s="81">
        <v>278464</v>
      </c>
      <c r="N919" s="81">
        <v>478</v>
      </c>
      <c r="O919" s="81">
        <v>56</v>
      </c>
      <c r="P919" s="81">
        <v>1214</v>
      </c>
      <c r="Q919" s="81">
        <v>277</v>
      </c>
      <c r="R919" s="81">
        <v>937</v>
      </c>
      <c r="S919" s="81">
        <v>0</v>
      </c>
      <c r="T919" s="81">
        <v>277</v>
      </c>
      <c r="U919" s="81">
        <v>0</v>
      </c>
    </row>
    <row r="920" spans="1:21" x14ac:dyDescent="0.3">
      <c r="A920" s="64">
        <v>919</v>
      </c>
      <c r="B920" s="64" t="s">
        <v>366</v>
      </c>
      <c r="C920" s="64" t="s">
        <v>63</v>
      </c>
      <c r="D920" s="64" t="s">
        <v>1221</v>
      </c>
      <c r="E920" s="64">
        <v>2018</v>
      </c>
      <c r="F920" s="81">
        <v>446565</v>
      </c>
      <c r="G920" s="80">
        <v>377277</v>
      </c>
      <c r="H920" s="81">
        <v>67745</v>
      </c>
      <c r="I920" s="64">
        <v>0</v>
      </c>
      <c r="J920" s="81">
        <v>0</v>
      </c>
      <c r="K920" s="81">
        <v>-62</v>
      </c>
      <c r="L920" s="81">
        <v>0</v>
      </c>
      <c r="M920" s="81">
        <v>445433</v>
      </c>
      <c r="N920" s="81">
        <v>1131</v>
      </c>
      <c r="O920" s="81">
        <v>499</v>
      </c>
      <c r="P920" s="81">
        <v>1631</v>
      </c>
      <c r="Q920" s="81">
        <v>432</v>
      </c>
      <c r="R920" s="81">
        <v>1198</v>
      </c>
      <c r="S920" s="81">
        <v>0</v>
      </c>
      <c r="T920" s="81">
        <v>432</v>
      </c>
      <c r="U920" s="81">
        <v>0</v>
      </c>
    </row>
    <row r="921" spans="1:21" x14ac:dyDescent="0.3">
      <c r="A921" s="64">
        <v>920</v>
      </c>
      <c r="B921" s="64" t="s">
        <v>366</v>
      </c>
      <c r="C921" s="64" t="s">
        <v>63</v>
      </c>
      <c r="D921" s="64" t="s">
        <v>1221</v>
      </c>
      <c r="E921" s="64">
        <v>2017</v>
      </c>
      <c r="F921" s="81">
        <v>541210</v>
      </c>
      <c r="G921" s="80">
        <v>465266</v>
      </c>
      <c r="H921" s="81">
        <v>73429</v>
      </c>
      <c r="I921" s="64">
        <v>0</v>
      </c>
      <c r="J921" s="81">
        <v>532</v>
      </c>
      <c r="K921" s="81">
        <v>-185</v>
      </c>
      <c r="L921" s="81">
        <v>0</v>
      </c>
      <c r="M921" s="81">
        <v>539288</v>
      </c>
      <c r="N921" s="81">
        <v>1922</v>
      </c>
      <c r="O921" s="81">
        <v>8717</v>
      </c>
      <c r="P921" s="81">
        <v>10638</v>
      </c>
      <c r="Q921" s="81">
        <v>2431</v>
      </c>
      <c r="R921" s="81">
        <v>8207</v>
      </c>
      <c r="S921" s="81">
        <v>0</v>
      </c>
      <c r="T921" s="81">
        <v>2431</v>
      </c>
      <c r="U921" s="81">
        <v>0</v>
      </c>
    </row>
    <row r="922" spans="1:21" x14ac:dyDescent="0.3">
      <c r="A922" s="64">
        <v>921</v>
      </c>
      <c r="B922" s="64" t="s">
        <v>366</v>
      </c>
      <c r="C922" s="64" t="s">
        <v>63</v>
      </c>
      <c r="D922" s="64" t="s">
        <v>1221</v>
      </c>
      <c r="E922" s="64">
        <v>2016</v>
      </c>
      <c r="F922" s="81">
        <v>593678</v>
      </c>
      <c r="G922" s="80">
        <v>505263</v>
      </c>
      <c r="H922" s="81">
        <v>78292</v>
      </c>
      <c r="I922" s="64">
        <v>0</v>
      </c>
      <c r="J922" s="81">
        <v>341</v>
      </c>
      <c r="K922" s="81">
        <v>-1037</v>
      </c>
      <c r="L922" s="81">
        <v>0</v>
      </c>
      <c r="M922" s="81">
        <v>582924</v>
      </c>
      <c r="N922" s="81">
        <v>10754</v>
      </c>
      <c r="O922" s="81">
        <v>2006</v>
      </c>
      <c r="P922" s="81">
        <v>12759</v>
      </c>
      <c r="Q922" s="81">
        <v>2598</v>
      </c>
      <c r="R922" s="81">
        <v>10161</v>
      </c>
      <c r="S922" s="81">
        <v>0</v>
      </c>
      <c r="T922" s="81">
        <v>2598</v>
      </c>
      <c r="U922" s="81">
        <v>0</v>
      </c>
    </row>
    <row r="923" spans="1:21" x14ac:dyDescent="0.3">
      <c r="A923" s="64">
        <v>922</v>
      </c>
      <c r="B923" s="64" t="s">
        <v>366</v>
      </c>
      <c r="C923" s="64" t="s">
        <v>63</v>
      </c>
      <c r="D923" s="64" t="s">
        <v>1221</v>
      </c>
      <c r="E923" s="64">
        <v>2015</v>
      </c>
      <c r="F923" s="81">
        <v>565752</v>
      </c>
      <c r="G923" s="80">
        <v>493138</v>
      </c>
      <c r="H923" s="81">
        <v>75804</v>
      </c>
      <c r="I923" s="64">
        <v>0</v>
      </c>
      <c r="J923" s="81">
        <v>290</v>
      </c>
      <c r="K923" s="81">
        <v>-723</v>
      </c>
      <c r="L923" s="81">
        <v>0</v>
      </c>
      <c r="M923" s="81">
        <v>568923</v>
      </c>
      <c r="N923" s="81">
        <v>-3170</v>
      </c>
      <c r="O923" s="81">
        <v>7497</v>
      </c>
      <c r="P923" s="81">
        <v>4327</v>
      </c>
      <c r="Q923" s="81">
        <v>1005</v>
      </c>
      <c r="R923" s="81">
        <v>3322</v>
      </c>
      <c r="S923" s="81">
        <v>0</v>
      </c>
      <c r="T923" s="81">
        <v>1005</v>
      </c>
      <c r="U923" s="81">
        <v>0</v>
      </c>
    </row>
    <row r="924" spans="1:21" x14ac:dyDescent="0.3">
      <c r="A924" s="64">
        <v>923</v>
      </c>
      <c r="B924" s="64" t="s">
        <v>366</v>
      </c>
      <c r="C924" s="64" t="s">
        <v>63</v>
      </c>
      <c r="D924" s="64" t="s">
        <v>1221</v>
      </c>
      <c r="E924" s="64">
        <v>2014</v>
      </c>
      <c r="F924" s="81">
        <v>620537</v>
      </c>
      <c r="G924" s="80">
        <v>535744</v>
      </c>
      <c r="H924" s="81">
        <v>81684</v>
      </c>
      <c r="I924" s="64">
        <v>0</v>
      </c>
      <c r="J924" s="81">
        <v>353</v>
      </c>
      <c r="K924" s="81">
        <v>-1064</v>
      </c>
      <c r="L924" s="81">
        <v>0</v>
      </c>
      <c r="M924" s="81">
        <v>616804</v>
      </c>
      <c r="N924" s="81">
        <v>3732</v>
      </c>
      <c r="O924" s="81">
        <v>4518</v>
      </c>
      <c r="P924" s="81">
        <v>8250</v>
      </c>
      <c r="Q924" s="81">
        <v>1848</v>
      </c>
      <c r="R924" s="81">
        <v>6402</v>
      </c>
      <c r="S924" s="81">
        <v>0</v>
      </c>
      <c r="T924" s="81">
        <v>1848</v>
      </c>
      <c r="U924" s="81">
        <v>0</v>
      </c>
    </row>
    <row r="925" spans="1:21" x14ac:dyDescent="0.3">
      <c r="A925" s="64">
        <v>924</v>
      </c>
      <c r="B925" s="64" t="s">
        <v>366</v>
      </c>
      <c r="C925" s="64" t="s">
        <v>63</v>
      </c>
      <c r="D925" s="64" t="s">
        <v>1221</v>
      </c>
      <c r="E925" s="64">
        <v>2013</v>
      </c>
      <c r="F925" s="81">
        <v>535329</v>
      </c>
      <c r="G925" s="80">
        <v>452565</v>
      </c>
      <c r="H925" s="81">
        <v>77910</v>
      </c>
      <c r="I925" s="64">
        <v>0</v>
      </c>
      <c r="J925" s="81">
        <v>0</v>
      </c>
      <c r="K925" s="81">
        <v>-560</v>
      </c>
      <c r="L925" s="81">
        <v>0</v>
      </c>
      <c r="M925" s="81">
        <v>530818</v>
      </c>
      <c r="N925" s="81">
        <v>4511</v>
      </c>
      <c r="O925" s="81">
        <v>3077</v>
      </c>
      <c r="P925" s="81">
        <v>7588</v>
      </c>
      <c r="Q925" s="81">
        <v>2027</v>
      </c>
      <c r="R925" s="81">
        <v>5561</v>
      </c>
      <c r="S925" s="81">
        <v>0</v>
      </c>
      <c r="T925" s="81">
        <v>2027</v>
      </c>
      <c r="U925" s="81">
        <v>0</v>
      </c>
    </row>
    <row r="926" spans="1:21" x14ac:dyDescent="0.3">
      <c r="A926" s="64">
        <v>925</v>
      </c>
      <c r="B926" s="64" t="s">
        <v>366</v>
      </c>
      <c r="C926" s="64" t="s">
        <v>290</v>
      </c>
      <c r="D926" s="64" t="s">
        <v>1222</v>
      </c>
      <c r="E926" s="64">
        <v>2023</v>
      </c>
      <c r="F926" s="81">
        <v>1710</v>
      </c>
      <c r="G926" s="80">
        <v>62</v>
      </c>
      <c r="H926" s="81">
        <v>1280</v>
      </c>
      <c r="I926" s="64">
        <v>0</v>
      </c>
      <c r="J926" s="81">
        <v>154</v>
      </c>
      <c r="K926" s="81">
        <v>0</v>
      </c>
      <c r="L926" s="81">
        <v>72</v>
      </c>
      <c r="M926" s="81">
        <v>1568</v>
      </c>
      <c r="N926" s="81">
        <v>142</v>
      </c>
      <c r="O926" s="81">
        <v>726</v>
      </c>
      <c r="P926" s="81">
        <v>868</v>
      </c>
      <c r="Q926" s="81">
        <v>203</v>
      </c>
      <c r="R926" s="81">
        <v>666</v>
      </c>
      <c r="S926" s="81">
        <v>0</v>
      </c>
      <c r="T926" s="81">
        <v>203</v>
      </c>
      <c r="U926" s="81">
        <v>0</v>
      </c>
    </row>
    <row r="927" spans="1:21" x14ac:dyDescent="0.3">
      <c r="A927" s="64">
        <v>926</v>
      </c>
      <c r="B927" s="64" t="s">
        <v>366</v>
      </c>
      <c r="C927" s="64" t="s">
        <v>290</v>
      </c>
      <c r="D927" s="64" t="s">
        <v>1222</v>
      </c>
      <c r="E927" s="64">
        <v>2022</v>
      </c>
      <c r="F927" s="81">
        <v>287</v>
      </c>
      <c r="G927" s="80">
        <v>7</v>
      </c>
      <c r="H927" s="81">
        <v>1065</v>
      </c>
      <c r="I927" s="64">
        <v>0</v>
      </c>
      <c r="J927" s="81">
        <v>185</v>
      </c>
      <c r="K927" s="81">
        <v>-4</v>
      </c>
      <c r="L927" s="81">
        <v>1</v>
      </c>
      <c r="M927" s="81">
        <v>1254</v>
      </c>
      <c r="N927" s="81">
        <v>-967</v>
      </c>
      <c r="O927" s="81">
        <v>1308</v>
      </c>
      <c r="P927" s="81">
        <v>340</v>
      </c>
      <c r="Q927" s="81">
        <v>97</v>
      </c>
      <c r="R927" s="81">
        <v>244</v>
      </c>
      <c r="S927" s="81">
        <v>0</v>
      </c>
      <c r="T927" s="81">
        <v>97</v>
      </c>
      <c r="U927" s="81">
        <v>0</v>
      </c>
    </row>
    <row r="928" spans="1:21" x14ac:dyDescent="0.3">
      <c r="A928" s="64">
        <v>927</v>
      </c>
      <c r="B928" s="64" t="s">
        <v>366</v>
      </c>
      <c r="C928" s="64" t="s">
        <v>290</v>
      </c>
      <c r="D928" s="64" t="s">
        <v>1222</v>
      </c>
      <c r="E928" s="64">
        <v>2021</v>
      </c>
      <c r="F928" s="81">
        <v>828</v>
      </c>
      <c r="G928" s="80">
        <v>591</v>
      </c>
      <c r="H928" s="81">
        <v>250</v>
      </c>
      <c r="I928" s="64">
        <v>0</v>
      </c>
      <c r="J928" s="81">
        <v>185</v>
      </c>
      <c r="K928" s="81">
        <v>-10</v>
      </c>
      <c r="L928" s="81">
        <v>0</v>
      </c>
      <c r="M928" s="81">
        <v>1016</v>
      </c>
      <c r="N928" s="81">
        <v>-188</v>
      </c>
      <c r="O928" s="81">
        <v>209</v>
      </c>
      <c r="P928" s="81">
        <v>21</v>
      </c>
      <c r="Q928" s="81">
        <v>4</v>
      </c>
      <c r="R928" s="81">
        <v>18</v>
      </c>
      <c r="S928" s="81">
        <v>0</v>
      </c>
      <c r="T928" s="81">
        <v>4</v>
      </c>
      <c r="U928" s="81">
        <v>0</v>
      </c>
    </row>
    <row r="929" spans="1:21" x14ac:dyDescent="0.3">
      <c r="A929" s="64">
        <v>928</v>
      </c>
      <c r="B929" s="64" t="s">
        <v>366</v>
      </c>
      <c r="C929" s="64" t="s">
        <v>290</v>
      </c>
      <c r="D929" s="64" t="s">
        <v>1222</v>
      </c>
      <c r="E929" s="64">
        <v>2020</v>
      </c>
      <c r="F929" s="81">
        <v>3744</v>
      </c>
      <c r="G929" s="80">
        <v>3932</v>
      </c>
      <c r="H929" s="81">
        <v>520</v>
      </c>
      <c r="I929" s="64">
        <v>0</v>
      </c>
      <c r="J929" s="81">
        <v>185</v>
      </c>
      <c r="K929" s="81">
        <v>-1688</v>
      </c>
      <c r="L929" s="81">
        <v>0</v>
      </c>
      <c r="M929" s="81">
        <v>3052</v>
      </c>
      <c r="N929" s="81">
        <v>691</v>
      </c>
      <c r="O929" s="81">
        <v>-1</v>
      </c>
      <c r="P929" s="81">
        <v>690</v>
      </c>
      <c r="Q929" s="81">
        <v>97</v>
      </c>
      <c r="R929" s="81">
        <v>593</v>
      </c>
      <c r="S929" s="81">
        <v>0</v>
      </c>
      <c r="T929" s="81">
        <v>97</v>
      </c>
      <c r="U929" s="81">
        <v>0</v>
      </c>
    </row>
    <row r="930" spans="1:21" x14ac:dyDescent="0.3">
      <c r="A930" s="64">
        <v>929</v>
      </c>
      <c r="B930" s="64" t="s">
        <v>366</v>
      </c>
      <c r="C930" s="64" t="s">
        <v>290</v>
      </c>
      <c r="D930" s="64" t="s">
        <v>1222</v>
      </c>
      <c r="E930" s="64">
        <v>2019</v>
      </c>
      <c r="F930" s="81">
        <v>6531</v>
      </c>
      <c r="G930" s="80">
        <v>5721</v>
      </c>
      <c r="H930" s="81">
        <v>1108</v>
      </c>
      <c r="I930" s="64">
        <v>0</v>
      </c>
      <c r="J930" s="81">
        <v>92</v>
      </c>
      <c r="K930" s="81">
        <v>-692</v>
      </c>
      <c r="L930" s="81">
        <v>0</v>
      </c>
      <c r="M930" s="81">
        <v>6472</v>
      </c>
      <c r="N930" s="81">
        <v>59</v>
      </c>
      <c r="O930" s="81">
        <v>-10</v>
      </c>
      <c r="P930" s="81">
        <v>49</v>
      </c>
      <c r="Q930" s="81">
        <v>45</v>
      </c>
      <c r="R930" s="81">
        <v>5</v>
      </c>
      <c r="S930" s="81">
        <v>0</v>
      </c>
      <c r="T930" s="81">
        <v>45</v>
      </c>
      <c r="U930" s="81">
        <v>0</v>
      </c>
    </row>
    <row r="931" spans="1:21" x14ac:dyDescent="0.3">
      <c r="A931" s="64">
        <v>930</v>
      </c>
      <c r="B931" s="64" t="s">
        <v>366</v>
      </c>
      <c r="C931" s="64" t="s">
        <v>290</v>
      </c>
      <c r="D931" s="64" t="s">
        <v>1222</v>
      </c>
      <c r="E931" s="64">
        <v>2018</v>
      </c>
      <c r="F931" s="81">
        <v>7767</v>
      </c>
      <c r="G931" s="80">
        <v>7323</v>
      </c>
      <c r="H931" s="81">
        <v>1220</v>
      </c>
      <c r="I931" s="64">
        <v>0</v>
      </c>
      <c r="J931" s="81">
        <v>0</v>
      </c>
      <c r="K931" s="81">
        <v>-1513</v>
      </c>
      <c r="L931" s="81">
        <v>0</v>
      </c>
      <c r="M931" s="81">
        <v>7446</v>
      </c>
      <c r="N931" s="81">
        <v>321</v>
      </c>
      <c r="O931" s="81">
        <v>0</v>
      </c>
      <c r="P931" s="81">
        <v>321</v>
      </c>
      <c r="Q931" s="81">
        <v>140</v>
      </c>
      <c r="R931" s="81">
        <v>181</v>
      </c>
      <c r="S931" s="81">
        <v>0</v>
      </c>
      <c r="T931" s="81">
        <v>140</v>
      </c>
      <c r="U931" s="81">
        <v>0</v>
      </c>
    </row>
    <row r="932" spans="1:21" x14ac:dyDescent="0.3">
      <c r="A932" s="64">
        <v>931</v>
      </c>
      <c r="B932" s="64" t="s">
        <v>366</v>
      </c>
      <c r="C932" s="64" t="s">
        <v>290</v>
      </c>
      <c r="D932" s="64" t="s">
        <v>1222</v>
      </c>
      <c r="E932" s="64">
        <v>2017</v>
      </c>
      <c r="F932" s="81">
        <v>16139</v>
      </c>
      <c r="G932" s="80">
        <v>12813</v>
      </c>
      <c r="H932" s="81">
        <v>1684</v>
      </c>
      <c r="I932" s="64">
        <v>0</v>
      </c>
      <c r="J932" s="81">
        <v>0</v>
      </c>
      <c r="K932" s="81">
        <v>-21</v>
      </c>
      <c r="L932" s="81">
        <v>25</v>
      </c>
      <c r="M932" s="81">
        <v>14994</v>
      </c>
      <c r="N932" s="81">
        <v>1144</v>
      </c>
      <c r="O932" s="81">
        <v>0</v>
      </c>
      <c r="P932" s="81">
        <v>1144</v>
      </c>
      <c r="Q932" s="81">
        <v>225</v>
      </c>
      <c r="R932" s="81">
        <v>919</v>
      </c>
      <c r="S932" s="81">
        <v>0</v>
      </c>
      <c r="T932" s="81">
        <v>225</v>
      </c>
      <c r="U932" s="81">
        <v>0</v>
      </c>
    </row>
    <row r="933" spans="1:21" x14ac:dyDescent="0.3">
      <c r="A933" s="64">
        <v>932</v>
      </c>
      <c r="B933" s="64" t="s">
        <v>366</v>
      </c>
      <c r="C933" s="64" t="s">
        <v>290</v>
      </c>
      <c r="D933" s="64" t="s">
        <v>1222</v>
      </c>
      <c r="E933" s="64">
        <v>2016</v>
      </c>
      <c r="F933" s="81">
        <v>33843</v>
      </c>
      <c r="G933" s="80">
        <v>28905</v>
      </c>
      <c r="H933" s="81">
        <v>3955</v>
      </c>
      <c r="I933" s="64">
        <v>0</v>
      </c>
      <c r="J933" s="81">
        <v>0</v>
      </c>
      <c r="K933" s="81">
        <v>-41</v>
      </c>
      <c r="L933" s="81">
        <v>12</v>
      </c>
      <c r="M933" s="81">
        <v>33010</v>
      </c>
      <c r="N933" s="81">
        <v>833</v>
      </c>
      <c r="O933" s="81">
        <v>3</v>
      </c>
      <c r="P933" s="81">
        <v>836</v>
      </c>
      <c r="Q933" s="81">
        <v>183</v>
      </c>
      <c r="R933" s="81">
        <v>652</v>
      </c>
      <c r="S933" s="81">
        <v>0</v>
      </c>
      <c r="T933" s="81">
        <v>183</v>
      </c>
      <c r="U933" s="81">
        <v>0</v>
      </c>
    </row>
    <row r="934" spans="1:21" x14ac:dyDescent="0.3">
      <c r="A934" s="64">
        <v>933</v>
      </c>
      <c r="B934" s="64" t="s">
        <v>366</v>
      </c>
      <c r="C934" s="64" t="s">
        <v>290</v>
      </c>
      <c r="D934" s="64" t="s">
        <v>1222</v>
      </c>
      <c r="E934" s="64">
        <v>2015</v>
      </c>
      <c r="F934" s="81">
        <v>76668</v>
      </c>
      <c r="G934" s="80">
        <v>59677</v>
      </c>
      <c r="H934" s="81">
        <v>3597</v>
      </c>
      <c r="I934" s="64">
        <v>0</v>
      </c>
      <c r="J934" s="81">
        <v>0</v>
      </c>
      <c r="K934" s="81">
        <v>-4099</v>
      </c>
      <c r="L934" s="81">
        <v>0</v>
      </c>
      <c r="M934" s="81">
        <v>59448</v>
      </c>
      <c r="N934" s="81">
        <v>17220</v>
      </c>
      <c r="O934" s="81">
        <v>-3</v>
      </c>
      <c r="P934" s="81">
        <v>17227</v>
      </c>
      <c r="Q934" s="81">
        <v>3459</v>
      </c>
      <c r="R934" s="81">
        <v>13767</v>
      </c>
      <c r="S934" s="81">
        <v>0</v>
      </c>
      <c r="T934" s="81">
        <v>3459</v>
      </c>
      <c r="U934" s="81">
        <v>0</v>
      </c>
    </row>
    <row r="935" spans="1:21" x14ac:dyDescent="0.3">
      <c r="A935" s="64">
        <v>934</v>
      </c>
      <c r="B935" s="64" t="s">
        <v>366</v>
      </c>
      <c r="C935" s="64" t="s">
        <v>290</v>
      </c>
      <c r="D935" s="64" t="s">
        <v>1222</v>
      </c>
      <c r="E935" s="64">
        <v>2014</v>
      </c>
      <c r="F935" s="81">
        <v>26578</v>
      </c>
      <c r="G935" s="80">
        <v>22805</v>
      </c>
      <c r="H935" s="81">
        <v>3542</v>
      </c>
      <c r="I935" s="64">
        <v>0</v>
      </c>
      <c r="J935" s="81">
        <v>0</v>
      </c>
      <c r="K935" s="81">
        <v>-1753</v>
      </c>
      <c r="L935" s="81">
        <v>185</v>
      </c>
      <c r="M935" s="81">
        <v>25677</v>
      </c>
      <c r="N935" s="81">
        <v>901</v>
      </c>
      <c r="O935" s="81">
        <v>0</v>
      </c>
      <c r="P935" s="81">
        <v>923</v>
      </c>
      <c r="Q935" s="81">
        <v>0</v>
      </c>
      <c r="R935" s="81">
        <v>923</v>
      </c>
      <c r="S935" s="81">
        <v>0</v>
      </c>
      <c r="T935" s="81">
        <v>0</v>
      </c>
      <c r="U935" s="81">
        <v>0</v>
      </c>
    </row>
    <row r="936" spans="1:21" x14ac:dyDescent="0.3">
      <c r="A936" s="64">
        <v>935</v>
      </c>
      <c r="B936" s="64" t="s">
        <v>366</v>
      </c>
      <c r="C936" s="64" t="s">
        <v>290</v>
      </c>
      <c r="D936" s="64" t="s">
        <v>1222</v>
      </c>
      <c r="E936" s="64">
        <v>2013</v>
      </c>
      <c r="F936" s="81">
        <v>35770</v>
      </c>
      <c r="G936" s="80">
        <v>30816</v>
      </c>
      <c r="H936" s="81">
        <v>3981</v>
      </c>
      <c r="I936" s="64">
        <v>0</v>
      </c>
      <c r="J936" s="81">
        <v>0</v>
      </c>
      <c r="K936" s="81">
        <v>-994</v>
      </c>
      <c r="L936" s="81">
        <v>94</v>
      </c>
      <c r="M936" s="81">
        <v>34703</v>
      </c>
      <c r="N936" s="81">
        <v>1067</v>
      </c>
      <c r="O936" s="81">
        <v>-34</v>
      </c>
      <c r="P936" s="81">
        <v>1033</v>
      </c>
      <c r="Q936" s="81">
        <v>187</v>
      </c>
      <c r="R936" s="81">
        <v>846</v>
      </c>
      <c r="S936" s="81">
        <v>0</v>
      </c>
      <c r="T936" s="81">
        <v>187</v>
      </c>
      <c r="U936" s="81">
        <v>0</v>
      </c>
    </row>
    <row r="937" spans="1:21" x14ac:dyDescent="0.3">
      <c r="A937" s="64">
        <v>936</v>
      </c>
      <c r="B937" s="64" t="s">
        <v>366</v>
      </c>
      <c r="C937" s="64" t="s">
        <v>69</v>
      </c>
      <c r="D937" s="64" t="s">
        <v>1223</v>
      </c>
      <c r="E937" s="64">
        <v>2023</v>
      </c>
      <c r="F937" s="81">
        <v>1088149</v>
      </c>
      <c r="G937" s="80">
        <v>967379</v>
      </c>
      <c r="H937" s="81">
        <v>69454</v>
      </c>
      <c r="I937" s="64">
        <v>0</v>
      </c>
      <c r="J937" s="81">
        <v>6299</v>
      </c>
      <c r="K937" s="81">
        <v>-43850</v>
      </c>
      <c r="L937" s="81">
        <v>8000</v>
      </c>
      <c r="M937" s="81">
        <v>1070249</v>
      </c>
      <c r="N937" s="81">
        <v>17900</v>
      </c>
      <c r="O937" s="81">
        <v>4141</v>
      </c>
      <c r="P937" s="81">
        <v>22114</v>
      </c>
      <c r="Q937" s="81">
        <v>6776</v>
      </c>
      <c r="R937" s="81">
        <v>14237</v>
      </c>
      <c r="S937" s="81">
        <v>0</v>
      </c>
      <c r="T937" s="81">
        <v>5507</v>
      </c>
      <c r="U937" s="81">
        <v>1269</v>
      </c>
    </row>
    <row r="938" spans="1:21" x14ac:dyDescent="0.3">
      <c r="A938" s="64">
        <v>937</v>
      </c>
      <c r="B938" s="64" t="s">
        <v>366</v>
      </c>
      <c r="C938" s="64" t="s">
        <v>69</v>
      </c>
      <c r="D938" s="64" t="s">
        <v>1223</v>
      </c>
      <c r="E938" s="64">
        <v>2022</v>
      </c>
      <c r="F938" s="81">
        <v>969701</v>
      </c>
      <c r="G938" s="80">
        <v>840020</v>
      </c>
      <c r="H938" s="81">
        <v>61551</v>
      </c>
      <c r="I938" s="64">
        <v>0</v>
      </c>
      <c r="J938" s="81">
        <v>7332</v>
      </c>
      <c r="K938" s="81">
        <v>-29427</v>
      </c>
      <c r="L938" s="81">
        <v>2392</v>
      </c>
      <c r="M938" s="81">
        <v>930313</v>
      </c>
      <c r="N938" s="81">
        <v>39387</v>
      </c>
      <c r="O938" s="81">
        <v>4469</v>
      </c>
      <c r="P938" s="81">
        <v>42986</v>
      </c>
      <c r="Q938" s="81">
        <v>4836</v>
      </c>
      <c r="R938" s="81">
        <v>38262</v>
      </c>
      <c r="S938" s="81">
        <v>0</v>
      </c>
      <c r="T938" s="81">
        <v>8337</v>
      </c>
      <c r="U938" s="81">
        <v>-3501</v>
      </c>
    </row>
    <row r="939" spans="1:21" x14ac:dyDescent="0.3">
      <c r="A939" s="64">
        <v>938</v>
      </c>
      <c r="B939" s="64" t="s">
        <v>366</v>
      </c>
      <c r="C939" s="64" t="s">
        <v>69</v>
      </c>
      <c r="D939" s="64" t="s">
        <v>1223</v>
      </c>
      <c r="E939" s="64">
        <v>2021</v>
      </c>
      <c r="F939" s="81">
        <v>885141</v>
      </c>
      <c r="G939" s="80">
        <v>759860</v>
      </c>
      <c r="H939" s="81">
        <v>47827</v>
      </c>
      <c r="I939" s="64">
        <v>0</v>
      </c>
      <c r="J939" s="81">
        <v>8303</v>
      </c>
      <c r="K939" s="81">
        <v>-8283</v>
      </c>
      <c r="L939" s="81">
        <v>4464</v>
      </c>
      <c r="M939" s="81">
        <v>850899</v>
      </c>
      <c r="N939" s="81">
        <v>34242</v>
      </c>
      <c r="O939" s="81">
        <v>40994</v>
      </c>
      <c r="P939" s="81">
        <v>75235</v>
      </c>
      <c r="Q939" s="81">
        <v>13834</v>
      </c>
      <c r="R939" s="81">
        <v>61016</v>
      </c>
      <c r="S939" s="81">
        <v>0</v>
      </c>
      <c r="T939" s="81">
        <v>20010</v>
      </c>
      <c r="U939" s="81">
        <v>-6176</v>
      </c>
    </row>
    <row r="940" spans="1:21" x14ac:dyDescent="0.3">
      <c r="A940" s="64">
        <v>939</v>
      </c>
      <c r="B940" s="64" t="s">
        <v>366</v>
      </c>
      <c r="C940" s="64" t="s">
        <v>69</v>
      </c>
      <c r="D940" s="64" t="s">
        <v>1223</v>
      </c>
      <c r="E940" s="64">
        <v>2020</v>
      </c>
      <c r="F940" s="81">
        <v>1184858</v>
      </c>
      <c r="G940" s="80">
        <v>1047750</v>
      </c>
      <c r="H940" s="81">
        <v>55951</v>
      </c>
      <c r="I940" s="64">
        <v>0</v>
      </c>
      <c r="J940" s="81">
        <v>8266</v>
      </c>
      <c r="K940" s="81">
        <v>-3244</v>
      </c>
      <c r="L940" s="81">
        <v>0</v>
      </c>
      <c r="M940" s="81">
        <v>1145387</v>
      </c>
      <c r="N940" s="81">
        <v>39471</v>
      </c>
      <c r="O940" s="81">
        <v>-1451</v>
      </c>
      <c r="P940" s="81">
        <v>38019</v>
      </c>
      <c r="Q940" s="81">
        <v>21595</v>
      </c>
      <c r="R940" s="81">
        <v>16046</v>
      </c>
      <c r="S940" s="81">
        <v>0</v>
      </c>
      <c r="T940" s="81">
        <v>18833</v>
      </c>
      <c r="U940" s="81">
        <v>2761</v>
      </c>
    </row>
    <row r="941" spans="1:21" x14ac:dyDescent="0.3">
      <c r="A941" s="64">
        <v>940</v>
      </c>
      <c r="B941" s="64" t="s">
        <v>366</v>
      </c>
      <c r="C941" s="64" t="s">
        <v>69</v>
      </c>
      <c r="D941" s="64" t="s">
        <v>1223</v>
      </c>
      <c r="E941" s="64">
        <v>2019</v>
      </c>
      <c r="F941" s="81">
        <v>1285764</v>
      </c>
      <c r="G941" s="80">
        <v>1138036</v>
      </c>
      <c r="H941" s="81">
        <v>64307</v>
      </c>
      <c r="I941" s="64">
        <v>0</v>
      </c>
      <c r="J941" s="81">
        <v>4067</v>
      </c>
      <c r="K941" s="81">
        <v>-3858</v>
      </c>
      <c r="L941" s="81">
        <v>0</v>
      </c>
      <c r="M941" s="81">
        <v>1234662</v>
      </c>
      <c r="N941" s="81">
        <v>51102</v>
      </c>
      <c r="O941" s="81">
        <v>-9319</v>
      </c>
      <c r="P941" s="81">
        <v>41783</v>
      </c>
      <c r="Q941" s="81">
        <v>17723</v>
      </c>
      <c r="R941" s="81">
        <v>23807</v>
      </c>
      <c r="S941" s="81">
        <v>0</v>
      </c>
      <c r="T941" s="81">
        <v>17729</v>
      </c>
      <c r="U941" s="81">
        <v>-6</v>
      </c>
    </row>
    <row r="942" spans="1:21" x14ac:dyDescent="0.3">
      <c r="A942" s="64">
        <v>941</v>
      </c>
      <c r="B942" s="64" t="s">
        <v>366</v>
      </c>
      <c r="C942" s="64" t="s">
        <v>69</v>
      </c>
      <c r="D942" s="64" t="s">
        <v>1223</v>
      </c>
      <c r="E942" s="64">
        <v>2018</v>
      </c>
      <c r="F942" s="81">
        <v>1363487</v>
      </c>
      <c r="G942" s="80">
        <v>1228574</v>
      </c>
      <c r="H942" s="81">
        <v>66622</v>
      </c>
      <c r="I942" s="64">
        <v>0</v>
      </c>
      <c r="J942" s="81">
        <v>3227</v>
      </c>
      <c r="K942" s="81">
        <v>-15455</v>
      </c>
      <c r="L942" s="81">
        <v>0</v>
      </c>
      <c r="M942" s="81">
        <v>1322314</v>
      </c>
      <c r="N942" s="81">
        <v>41173</v>
      </c>
      <c r="O942" s="81">
        <v>-5379</v>
      </c>
      <c r="P942" s="81">
        <v>35794</v>
      </c>
      <c r="Q942" s="81">
        <v>12303</v>
      </c>
      <c r="R942" s="81">
        <v>22944</v>
      </c>
      <c r="S942" s="81">
        <v>0</v>
      </c>
      <c r="T942" s="81">
        <v>15350</v>
      </c>
      <c r="U942" s="81">
        <v>-3047</v>
      </c>
    </row>
    <row r="943" spans="1:21" x14ac:dyDescent="0.3">
      <c r="A943" s="64">
        <v>942</v>
      </c>
      <c r="B943" s="64" t="s">
        <v>366</v>
      </c>
      <c r="C943" s="64" t="s">
        <v>69</v>
      </c>
      <c r="D943" s="64" t="s">
        <v>1223</v>
      </c>
      <c r="E943" s="64">
        <v>2017</v>
      </c>
      <c r="F943" s="81">
        <v>2096871</v>
      </c>
      <c r="G943" s="80">
        <v>1860963</v>
      </c>
      <c r="H943" s="81">
        <v>127672</v>
      </c>
      <c r="I943" s="64">
        <v>0</v>
      </c>
      <c r="J943" s="81">
        <v>2560</v>
      </c>
      <c r="K943" s="81">
        <v>-10195</v>
      </c>
      <c r="L943" s="81">
        <v>30059</v>
      </c>
      <c r="M943" s="81">
        <v>2040059</v>
      </c>
      <c r="N943" s="81">
        <v>56811</v>
      </c>
      <c r="O943" s="81">
        <v>639</v>
      </c>
      <c r="P943" s="81">
        <v>57651</v>
      </c>
      <c r="Q943" s="81">
        <v>26949</v>
      </c>
      <c r="R943" s="81">
        <v>29997</v>
      </c>
      <c r="S943" s="81">
        <v>0</v>
      </c>
      <c r="T943" s="81">
        <v>27027</v>
      </c>
      <c r="U943" s="81">
        <v>-78</v>
      </c>
    </row>
    <row r="944" spans="1:21" x14ac:dyDescent="0.3">
      <c r="A944" s="64">
        <v>943</v>
      </c>
      <c r="B944" s="64" t="s">
        <v>366</v>
      </c>
      <c r="C944" s="64" t="s">
        <v>69</v>
      </c>
      <c r="D944" s="64" t="s">
        <v>1223</v>
      </c>
      <c r="E944" s="64">
        <v>2016</v>
      </c>
      <c r="F944" s="81">
        <v>1043090</v>
      </c>
      <c r="G944" s="80">
        <v>899563</v>
      </c>
      <c r="H944" s="81">
        <v>53802</v>
      </c>
      <c r="I944" s="64">
        <v>0</v>
      </c>
      <c r="J944" s="81">
        <v>2952</v>
      </c>
      <c r="K944" s="81">
        <v>-4772</v>
      </c>
      <c r="L944" s="81">
        <v>32388</v>
      </c>
      <c r="M944" s="81">
        <v>998107</v>
      </c>
      <c r="N944" s="81">
        <v>44983</v>
      </c>
      <c r="O944" s="81">
        <v>-366</v>
      </c>
      <c r="P944" s="81">
        <v>48350</v>
      </c>
      <c r="Q944" s="81">
        <v>18247</v>
      </c>
      <c r="R944" s="81">
        <v>29328</v>
      </c>
      <c r="S944" s="81">
        <v>0</v>
      </c>
      <c r="T944" s="81">
        <v>18278</v>
      </c>
      <c r="U944" s="81">
        <v>-32</v>
      </c>
    </row>
    <row r="945" spans="1:21" x14ac:dyDescent="0.3">
      <c r="A945" s="64">
        <v>944</v>
      </c>
      <c r="B945" s="64" t="s">
        <v>366</v>
      </c>
      <c r="C945" s="64" t="s">
        <v>69</v>
      </c>
      <c r="D945" s="64" t="s">
        <v>1223</v>
      </c>
      <c r="E945" s="64">
        <v>2015</v>
      </c>
      <c r="F945" s="81">
        <v>673198</v>
      </c>
      <c r="G945" s="80">
        <v>604079</v>
      </c>
      <c r="H945" s="81">
        <v>34755</v>
      </c>
      <c r="I945" s="64">
        <v>0</v>
      </c>
      <c r="J945" s="81">
        <v>3644</v>
      </c>
      <c r="K945" s="81">
        <v>-4289</v>
      </c>
      <c r="L945" s="81">
        <v>0</v>
      </c>
      <c r="M945" s="81">
        <v>651527</v>
      </c>
      <c r="N945" s="81">
        <v>21672</v>
      </c>
      <c r="O945" s="81">
        <v>-709</v>
      </c>
      <c r="P945" s="81">
        <v>20963</v>
      </c>
      <c r="Q945" s="81">
        <v>6170</v>
      </c>
      <c r="R945" s="81">
        <v>14758</v>
      </c>
      <c r="S945" s="81">
        <v>137</v>
      </c>
      <c r="T945" s="81">
        <v>6201</v>
      </c>
      <c r="U945" s="81">
        <v>-31</v>
      </c>
    </row>
    <row r="946" spans="1:21" x14ac:dyDescent="0.3">
      <c r="A946" s="64">
        <v>945</v>
      </c>
      <c r="B946" s="64" t="s">
        <v>366</v>
      </c>
      <c r="C946" s="64" t="s">
        <v>69</v>
      </c>
      <c r="D946" s="64" t="s">
        <v>1223</v>
      </c>
      <c r="E946" s="64">
        <v>2014</v>
      </c>
      <c r="F946" s="81">
        <v>606072</v>
      </c>
      <c r="G946" s="80">
        <v>526690</v>
      </c>
      <c r="H946" s="81">
        <v>48202</v>
      </c>
      <c r="I946" s="64">
        <v>0</v>
      </c>
      <c r="J946" s="81">
        <v>4939</v>
      </c>
      <c r="K946" s="81">
        <v>-3347</v>
      </c>
      <c r="L946" s="81">
        <v>0</v>
      </c>
      <c r="M946" s="81">
        <v>585961</v>
      </c>
      <c r="N946" s="81">
        <v>20111</v>
      </c>
      <c r="O946" s="81">
        <v>3284</v>
      </c>
      <c r="P946" s="81">
        <v>23395</v>
      </c>
      <c r="Q946" s="81">
        <v>6229</v>
      </c>
      <c r="R946" s="81">
        <v>17146</v>
      </c>
      <c r="S946" s="81">
        <v>0</v>
      </c>
      <c r="T946" s="81">
        <v>6309</v>
      </c>
      <c r="U946" s="81">
        <v>-80</v>
      </c>
    </row>
    <row r="947" spans="1:21" x14ac:dyDescent="0.3">
      <c r="A947" s="64">
        <v>946</v>
      </c>
      <c r="B947" s="64" t="s">
        <v>366</v>
      </c>
      <c r="C947" s="64" t="s">
        <v>69</v>
      </c>
      <c r="D947" s="64" t="s">
        <v>1223</v>
      </c>
      <c r="E947" s="64">
        <v>2013</v>
      </c>
      <c r="F947" s="81">
        <v>597836</v>
      </c>
      <c r="G947" s="80">
        <v>522438</v>
      </c>
      <c r="H947" s="81">
        <v>43752</v>
      </c>
      <c r="I947" s="64">
        <v>0</v>
      </c>
      <c r="J947" s="81">
        <v>0</v>
      </c>
      <c r="K947" s="81">
        <v>-1854</v>
      </c>
      <c r="L947" s="81">
        <v>0</v>
      </c>
      <c r="M947" s="81">
        <v>582351</v>
      </c>
      <c r="N947" s="81">
        <v>15486</v>
      </c>
      <c r="O947" s="81">
        <v>711</v>
      </c>
      <c r="P947" s="81">
        <v>16196</v>
      </c>
      <c r="Q947" s="81">
        <v>4779</v>
      </c>
      <c r="R947" s="81">
        <v>11961</v>
      </c>
      <c r="S947" s="81">
        <v>148</v>
      </c>
      <c r="T947" s="81">
        <v>4923</v>
      </c>
      <c r="U947" s="81">
        <v>-144</v>
      </c>
    </row>
    <row r="948" spans="1:21" x14ac:dyDescent="0.3">
      <c r="A948" s="64">
        <v>947</v>
      </c>
      <c r="B948" s="64" t="s">
        <v>366</v>
      </c>
      <c r="C948" s="64" t="s">
        <v>135</v>
      </c>
      <c r="D948" s="64" t="s">
        <v>1224</v>
      </c>
      <c r="E948" s="64">
        <v>2023</v>
      </c>
      <c r="F948" s="81">
        <v>806322</v>
      </c>
      <c r="G948" s="80">
        <v>542472</v>
      </c>
      <c r="H948" s="81">
        <v>72543</v>
      </c>
      <c r="I948" s="64">
        <v>0</v>
      </c>
      <c r="J948" s="81">
        <v>2606</v>
      </c>
      <c r="K948" s="81">
        <v>-5289</v>
      </c>
      <c r="L948" s="81">
        <v>-610</v>
      </c>
      <c r="M948" s="81">
        <v>628535</v>
      </c>
      <c r="N948" s="81">
        <v>177787</v>
      </c>
      <c r="O948" s="81">
        <v>-566</v>
      </c>
      <c r="P948" s="81">
        <v>177221</v>
      </c>
      <c r="Q948" s="81">
        <v>36073</v>
      </c>
      <c r="R948" s="81">
        <v>140972</v>
      </c>
      <c r="S948" s="81">
        <v>88</v>
      </c>
      <c r="T948" s="81">
        <v>28921</v>
      </c>
      <c r="U948" s="81">
        <v>7152</v>
      </c>
    </row>
    <row r="949" spans="1:21" x14ac:dyDescent="0.3">
      <c r="A949" s="64">
        <v>948</v>
      </c>
      <c r="B949" s="64" t="s">
        <v>366</v>
      </c>
      <c r="C949" s="64" t="s">
        <v>135</v>
      </c>
      <c r="D949" s="64" t="s">
        <v>1224</v>
      </c>
      <c r="E949" s="64">
        <v>2022</v>
      </c>
      <c r="F949" s="81">
        <v>514210</v>
      </c>
      <c r="G949" s="80">
        <v>357968</v>
      </c>
      <c r="H949" s="81">
        <v>53952</v>
      </c>
      <c r="I949" s="64">
        <v>0</v>
      </c>
      <c r="J949" s="81">
        <v>1940</v>
      </c>
      <c r="K949" s="81">
        <v>-34319</v>
      </c>
      <c r="L949" s="81">
        <v>-199</v>
      </c>
      <c r="M949" s="81">
        <v>403772</v>
      </c>
      <c r="N949" s="81">
        <v>110438</v>
      </c>
      <c r="O949" s="81">
        <v>-13927</v>
      </c>
      <c r="P949" s="81">
        <v>96511</v>
      </c>
      <c r="Q949" s="81">
        <v>23072</v>
      </c>
      <c r="R949" s="81">
        <v>73392</v>
      </c>
      <c r="S949" s="81">
        <v>88</v>
      </c>
      <c r="T949" s="81">
        <v>38054</v>
      </c>
      <c r="U949" s="81">
        <v>-14982</v>
      </c>
    </row>
    <row r="950" spans="1:21" x14ac:dyDescent="0.3">
      <c r="A950" s="64">
        <v>949</v>
      </c>
      <c r="B950" s="64" t="s">
        <v>366</v>
      </c>
      <c r="C950" s="64" t="s">
        <v>135</v>
      </c>
      <c r="D950" s="64" t="s">
        <v>1224</v>
      </c>
      <c r="E950" s="64">
        <v>2021</v>
      </c>
      <c r="F950" s="81">
        <v>200867</v>
      </c>
      <c r="G950" s="80">
        <v>105665</v>
      </c>
      <c r="H950" s="81">
        <v>22672</v>
      </c>
      <c r="I950" s="64">
        <v>0</v>
      </c>
      <c r="J950" s="81">
        <v>11089</v>
      </c>
      <c r="K950" s="81">
        <v>-45228</v>
      </c>
      <c r="L950" s="81">
        <v>0</v>
      </c>
      <c r="M950" s="81">
        <v>110494</v>
      </c>
      <c r="N950" s="81">
        <v>90373</v>
      </c>
      <c r="O950" s="81">
        <v>-11138</v>
      </c>
      <c r="P950" s="81">
        <v>79256</v>
      </c>
      <c r="Q950" s="81">
        <v>17994</v>
      </c>
      <c r="R950" s="81">
        <v>61202</v>
      </c>
      <c r="S950" s="81">
        <v>263</v>
      </c>
      <c r="T950" s="81">
        <v>17994</v>
      </c>
      <c r="U950" s="81">
        <v>0</v>
      </c>
    </row>
    <row r="951" spans="1:21" x14ac:dyDescent="0.3">
      <c r="A951" s="64">
        <v>950</v>
      </c>
      <c r="B951" s="64" t="s">
        <v>366</v>
      </c>
      <c r="C951" s="64" t="s">
        <v>135</v>
      </c>
      <c r="D951" s="64" t="s">
        <v>1224</v>
      </c>
      <c r="E951" s="64">
        <v>2020</v>
      </c>
      <c r="F951" s="81">
        <v>122075</v>
      </c>
      <c r="G951" s="80">
        <v>68864</v>
      </c>
      <c r="H951" s="81">
        <v>43524</v>
      </c>
      <c r="I951" s="64">
        <v>0</v>
      </c>
      <c r="J951" s="81">
        <v>1075</v>
      </c>
      <c r="K951" s="81">
        <v>-9841</v>
      </c>
      <c r="L951" s="81">
        <v>0</v>
      </c>
      <c r="M951" s="81">
        <v>106433</v>
      </c>
      <c r="N951" s="81">
        <v>15643</v>
      </c>
      <c r="O951" s="81">
        <v>2219</v>
      </c>
      <c r="P951" s="81">
        <v>17560</v>
      </c>
      <c r="Q951" s="81">
        <v>3645</v>
      </c>
      <c r="R951" s="81">
        <v>13852</v>
      </c>
      <c r="S951" s="81">
        <v>215</v>
      </c>
      <c r="T951" s="81">
        <v>4027</v>
      </c>
      <c r="U951" s="81">
        <v>-382</v>
      </c>
    </row>
    <row r="952" spans="1:21" x14ac:dyDescent="0.3">
      <c r="A952" s="64">
        <v>951</v>
      </c>
      <c r="B952" s="64" t="s">
        <v>366</v>
      </c>
      <c r="C952" s="64" t="s">
        <v>135</v>
      </c>
      <c r="D952" s="64" t="s">
        <v>1224</v>
      </c>
      <c r="E952" s="64">
        <v>2019</v>
      </c>
      <c r="F952" s="81">
        <v>330006</v>
      </c>
      <c r="G952" s="80">
        <v>215439</v>
      </c>
      <c r="H952" s="81">
        <v>46029</v>
      </c>
      <c r="I952" s="64">
        <v>0</v>
      </c>
      <c r="J952" s="81">
        <v>960</v>
      </c>
      <c r="K952" s="81">
        <v>-1292</v>
      </c>
      <c r="L952" s="81">
        <v>0</v>
      </c>
      <c r="M952" s="81">
        <v>265653</v>
      </c>
      <c r="N952" s="81">
        <v>64353</v>
      </c>
      <c r="O952" s="81">
        <v>1780</v>
      </c>
      <c r="P952" s="81">
        <v>65266</v>
      </c>
      <c r="Q952" s="81">
        <v>14153</v>
      </c>
      <c r="R952" s="81">
        <v>50281</v>
      </c>
      <c r="S952" s="81">
        <v>2586</v>
      </c>
      <c r="T952" s="81">
        <v>15275</v>
      </c>
      <c r="U952" s="81">
        <v>-1122</v>
      </c>
    </row>
    <row r="953" spans="1:21" x14ac:dyDescent="0.3">
      <c r="A953" s="64">
        <v>952</v>
      </c>
      <c r="B953" s="64" t="s">
        <v>366</v>
      </c>
      <c r="C953" s="64" t="s">
        <v>135</v>
      </c>
      <c r="D953" s="64" t="s">
        <v>1224</v>
      </c>
      <c r="E953" s="64">
        <v>2018</v>
      </c>
      <c r="F953" s="81">
        <v>290305</v>
      </c>
      <c r="G953" s="80">
        <v>234507</v>
      </c>
      <c r="H953" s="81">
        <v>30481</v>
      </c>
      <c r="I953" s="64">
        <v>0</v>
      </c>
      <c r="J953" s="81">
        <v>666</v>
      </c>
      <c r="K953" s="81">
        <v>-7606</v>
      </c>
      <c r="L953" s="81">
        <v>0</v>
      </c>
      <c r="M953" s="81">
        <v>262430</v>
      </c>
      <c r="N953" s="81">
        <v>27875</v>
      </c>
      <c r="O953" s="81">
        <v>-1001</v>
      </c>
      <c r="P953" s="81">
        <v>28731</v>
      </c>
      <c r="Q953" s="81">
        <v>6799</v>
      </c>
      <c r="R953" s="81">
        <v>21077</v>
      </c>
      <c r="S953" s="81">
        <v>1381</v>
      </c>
      <c r="T953" s="81">
        <v>7276</v>
      </c>
      <c r="U953" s="81">
        <v>-477</v>
      </c>
    </row>
    <row r="954" spans="1:21" x14ac:dyDescent="0.3">
      <c r="A954" s="64">
        <v>953</v>
      </c>
      <c r="B954" s="64" t="s">
        <v>366</v>
      </c>
      <c r="C954" s="64" t="s">
        <v>135</v>
      </c>
      <c r="D954" s="64" t="s">
        <v>1224</v>
      </c>
      <c r="E954" s="64">
        <v>2017</v>
      </c>
      <c r="F954" s="81">
        <v>542239</v>
      </c>
      <c r="G954" s="80">
        <v>457728</v>
      </c>
      <c r="H954" s="81">
        <v>29336</v>
      </c>
      <c r="I954" s="64">
        <v>0</v>
      </c>
      <c r="J954" s="81">
        <v>594</v>
      </c>
      <c r="K954" s="81">
        <v>-4391</v>
      </c>
      <c r="L954" s="81">
        <v>0</v>
      </c>
      <c r="M954" s="81">
        <v>490628</v>
      </c>
      <c r="N954" s="81">
        <v>51611</v>
      </c>
      <c r="O954" s="81">
        <v>2811</v>
      </c>
      <c r="P954" s="81">
        <v>54422</v>
      </c>
      <c r="Q954" s="81">
        <v>10919</v>
      </c>
      <c r="R954" s="81">
        <v>43501</v>
      </c>
      <c r="S954" s="81">
        <v>88</v>
      </c>
      <c r="T954" s="81">
        <v>10919</v>
      </c>
      <c r="U954" s="81">
        <v>0</v>
      </c>
    </row>
    <row r="955" spans="1:21" x14ac:dyDescent="0.3">
      <c r="A955" s="64">
        <v>954</v>
      </c>
      <c r="B955" s="64" t="s">
        <v>366</v>
      </c>
      <c r="C955" s="64" t="s">
        <v>135</v>
      </c>
      <c r="D955" s="64" t="s">
        <v>1224</v>
      </c>
      <c r="E955" s="64">
        <v>2016</v>
      </c>
      <c r="F955" s="81">
        <v>557042</v>
      </c>
      <c r="G955" s="80">
        <v>433356</v>
      </c>
      <c r="H955" s="81">
        <v>31465</v>
      </c>
      <c r="I955" s="64">
        <v>0</v>
      </c>
      <c r="J955" s="81">
        <v>0</v>
      </c>
      <c r="K955" s="81">
        <v>-2691</v>
      </c>
      <c r="L955" s="81">
        <v>0</v>
      </c>
      <c r="M955" s="81">
        <v>463960</v>
      </c>
      <c r="N955" s="81">
        <v>93082</v>
      </c>
      <c r="O955" s="81">
        <v>1073</v>
      </c>
      <c r="P955" s="81">
        <v>94155</v>
      </c>
      <c r="Q955" s="81">
        <v>18827</v>
      </c>
      <c r="R955" s="81">
        <v>75304</v>
      </c>
      <c r="S955" s="81">
        <v>88</v>
      </c>
      <c r="T955" s="81">
        <v>18827</v>
      </c>
      <c r="U955" s="81">
        <v>0</v>
      </c>
    </row>
    <row r="956" spans="1:21" x14ac:dyDescent="0.3">
      <c r="A956" s="64">
        <v>955</v>
      </c>
      <c r="B956" s="64" t="s">
        <v>366</v>
      </c>
      <c r="C956" s="64" t="s">
        <v>135</v>
      </c>
      <c r="D956" s="64" t="s">
        <v>1224</v>
      </c>
      <c r="E956" s="64">
        <v>2015</v>
      </c>
      <c r="F956" s="81">
        <v>477037</v>
      </c>
      <c r="G956" s="80">
        <v>390277</v>
      </c>
      <c r="H956" s="81">
        <v>41836</v>
      </c>
      <c r="I956" s="64">
        <v>0</v>
      </c>
      <c r="J956" s="81">
        <v>0</v>
      </c>
      <c r="K956" s="81">
        <v>-6740</v>
      </c>
      <c r="L956" s="81">
        <v>0</v>
      </c>
      <c r="M956" s="81">
        <v>425373</v>
      </c>
      <c r="N956" s="81">
        <v>51663</v>
      </c>
      <c r="O956" s="81">
        <v>3420</v>
      </c>
      <c r="P956" s="81">
        <v>55083</v>
      </c>
      <c r="Q956" s="81">
        <v>12118</v>
      </c>
      <c r="R956" s="81">
        <v>42965</v>
      </c>
      <c r="S956" s="81">
        <v>110</v>
      </c>
      <c r="T956" s="81">
        <v>12118</v>
      </c>
      <c r="U956" s="81">
        <v>0</v>
      </c>
    </row>
    <row r="957" spans="1:21" x14ac:dyDescent="0.3">
      <c r="A957" s="64">
        <v>956</v>
      </c>
      <c r="B957" s="64" t="s">
        <v>366</v>
      </c>
      <c r="C957" s="64" t="s">
        <v>135</v>
      </c>
      <c r="D957" s="64" t="s">
        <v>1224</v>
      </c>
      <c r="E957" s="64">
        <v>2014</v>
      </c>
      <c r="F957" s="81">
        <v>506827</v>
      </c>
      <c r="G957" s="80">
        <v>461989</v>
      </c>
      <c r="H957" s="81">
        <v>22866</v>
      </c>
      <c r="I957" s="64">
        <v>0</v>
      </c>
      <c r="J957" s="81">
        <v>0</v>
      </c>
      <c r="K957" s="81">
        <v>-1659</v>
      </c>
      <c r="L957" s="81">
        <v>0</v>
      </c>
      <c r="M957" s="81">
        <v>485632</v>
      </c>
      <c r="N957" s="81">
        <v>21195</v>
      </c>
      <c r="O957" s="81">
        <v>1230</v>
      </c>
      <c r="P957" s="81">
        <v>22425</v>
      </c>
      <c r="Q957" s="81">
        <v>4849</v>
      </c>
      <c r="R957" s="81">
        <v>17576</v>
      </c>
      <c r="S957" s="81">
        <v>119</v>
      </c>
      <c r="T957" s="81">
        <v>4849</v>
      </c>
      <c r="U957" s="81">
        <v>0</v>
      </c>
    </row>
    <row r="958" spans="1:21" x14ac:dyDescent="0.3">
      <c r="A958" s="64">
        <v>957</v>
      </c>
      <c r="B958" s="64" t="s">
        <v>366</v>
      </c>
      <c r="C958" s="64" t="s">
        <v>135</v>
      </c>
      <c r="D958" s="64" t="s">
        <v>1224</v>
      </c>
      <c r="E958" s="64">
        <v>2013</v>
      </c>
      <c r="F958" s="81">
        <v>462149</v>
      </c>
      <c r="G958" s="80">
        <v>424045</v>
      </c>
      <c r="H958" s="81">
        <v>21197</v>
      </c>
      <c r="I958" s="64">
        <v>0</v>
      </c>
      <c r="J958" s="81">
        <v>0</v>
      </c>
      <c r="K958" s="81">
        <v>-594</v>
      </c>
      <c r="L958" s="81">
        <v>0</v>
      </c>
      <c r="M958" s="81">
        <v>445307</v>
      </c>
      <c r="N958" s="81">
        <v>16842</v>
      </c>
      <c r="O958" s="81">
        <v>2077</v>
      </c>
      <c r="P958" s="81">
        <v>18919</v>
      </c>
      <c r="Q958" s="81">
        <v>4255</v>
      </c>
      <c r="R958" s="81">
        <v>14664</v>
      </c>
      <c r="S958" s="81">
        <v>119</v>
      </c>
      <c r="T958" s="81">
        <v>4255</v>
      </c>
      <c r="U958" s="81">
        <v>0</v>
      </c>
    </row>
    <row r="959" spans="1:21" x14ac:dyDescent="0.3">
      <c r="A959" s="64">
        <v>958</v>
      </c>
      <c r="B959" s="64" t="s">
        <v>366</v>
      </c>
      <c r="C959" s="64" t="s">
        <v>209</v>
      </c>
      <c r="D959" s="64" t="s">
        <v>1225</v>
      </c>
      <c r="E959" s="64">
        <v>2023</v>
      </c>
      <c r="F959" s="81">
        <v>1283261</v>
      </c>
      <c r="G959" s="80">
        <v>1222011</v>
      </c>
      <c r="H959" s="81">
        <v>37024</v>
      </c>
      <c r="I959" s="64">
        <v>0</v>
      </c>
      <c r="J959" s="81">
        <v>1097</v>
      </c>
      <c r="K959" s="81">
        <v>-11964</v>
      </c>
      <c r="L959" s="81">
        <v>0</v>
      </c>
      <c r="M959" s="81">
        <v>1265449</v>
      </c>
      <c r="N959" s="81">
        <v>17813</v>
      </c>
      <c r="O959" s="81">
        <v>913</v>
      </c>
      <c r="P959" s="81">
        <v>19740</v>
      </c>
      <c r="Q959" s="81">
        <v>3957</v>
      </c>
      <c r="R959" s="81">
        <v>15782</v>
      </c>
      <c r="S959" s="81">
        <v>0</v>
      </c>
      <c r="T959" s="81">
        <v>3957</v>
      </c>
      <c r="U959" s="81">
        <v>0</v>
      </c>
    </row>
    <row r="960" spans="1:21" x14ac:dyDescent="0.3">
      <c r="A960" s="64">
        <v>959</v>
      </c>
      <c r="B960" s="64" t="s">
        <v>366</v>
      </c>
      <c r="C960" s="64" t="s">
        <v>209</v>
      </c>
      <c r="D960" s="64" t="s">
        <v>1225</v>
      </c>
      <c r="E960" s="64">
        <v>2022</v>
      </c>
      <c r="F960" s="81">
        <v>786499</v>
      </c>
      <c r="G960" s="80">
        <v>743204</v>
      </c>
      <c r="H960" s="81">
        <v>23496</v>
      </c>
      <c r="I960" s="64">
        <v>0</v>
      </c>
      <c r="J960" s="81">
        <v>1448</v>
      </c>
      <c r="K960" s="81">
        <v>-9837</v>
      </c>
      <c r="L960" s="81">
        <v>0</v>
      </c>
      <c r="M960" s="81">
        <v>774641</v>
      </c>
      <c r="N960" s="81">
        <v>11859</v>
      </c>
      <c r="O960" s="81">
        <v>-558</v>
      </c>
      <c r="P960" s="81">
        <v>11912</v>
      </c>
      <c r="Q960" s="81">
        <v>2999</v>
      </c>
      <c r="R960" s="81">
        <v>8912</v>
      </c>
      <c r="S960" s="81">
        <v>0</v>
      </c>
      <c r="T960" s="81">
        <v>2999</v>
      </c>
      <c r="U960" s="81">
        <v>0</v>
      </c>
    </row>
    <row r="961" spans="1:21" x14ac:dyDescent="0.3">
      <c r="A961" s="64">
        <v>960</v>
      </c>
      <c r="B961" s="64" t="s">
        <v>366</v>
      </c>
      <c r="C961" s="64" t="s">
        <v>209</v>
      </c>
      <c r="D961" s="64" t="s">
        <v>1225</v>
      </c>
      <c r="E961" s="64">
        <v>2021</v>
      </c>
      <c r="F961" s="81">
        <v>938639</v>
      </c>
      <c r="G961" s="80">
        <v>903654</v>
      </c>
      <c r="H961" s="81">
        <v>20464</v>
      </c>
      <c r="I961" s="64">
        <v>0</v>
      </c>
      <c r="J961" s="81">
        <v>1551</v>
      </c>
      <c r="K961" s="81">
        <v>-8857</v>
      </c>
      <c r="L961" s="81">
        <v>0</v>
      </c>
      <c r="M961" s="81">
        <v>932224</v>
      </c>
      <c r="N961" s="81">
        <v>6415</v>
      </c>
      <c r="O961" s="81">
        <v>2504</v>
      </c>
      <c r="P961" s="81">
        <v>11108</v>
      </c>
      <c r="Q961" s="81">
        <v>2223</v>
      </c>
      <c r="R961" s="81">
        <v>8884</v>
      </c>
      <c r="S961" s="81">
        <v>0</v>
      </c>
      <c r="T961" s="81">
        <v>2223</v>
      </c>
      <c r="U961" s="81">
        <v>0</v>
      </c>
    </row>
    <row r="962" spans="1:21" x14ac:dyDescent="0.3">
      <c r="A962" s="64">
        <v>961</v>
      </c>
      <c r="B962" s="64" t="s">
        <v>366</v>
      </c>
      <c r="C962" s="64" t="s">
        <v>209</v>
      </c>
      <c r="D962" s="64" t="s">
        <v>1225</v>
      </c>
      <c r="E962" s="64">
        <v>2020</v>
      </c>
      <c r="F962" s="81">
        <v>876356</v>
      </c>
      <c r="G962" s="80">
        <v>843672</v>
      </c>
      <c r="H962" s="81">
        <v>19303</v>
      </c>
      <c r="I962" s="64">
        <v>0</v>
      </c>
      <c r="J962" s="81">
        <v>1589</v>
      </c>
      <c r="K962" s="81">
        <v>-10660</v>
      </c>
      <c r="L962" s="81">
        <v>56</v>
      </c>
      <c r="M962" s="81">
        <v>871667</v>
      </c>
      <c r="N962" s="81">
        <v>4689</v>
      </c>
      <c r="O962" s="81">
        <v>1517</v>
      </c>
      <c r="P962" s="81">
        <v>6254</v>
      </c>
      <c r="Q962" s="81">
        <v>1262</v>
      </c>
      <c r="R962" s="81">
        <v>4992</v>
      </c>
      <c r="S962" s="81">
        <v>0</v>
      </c>
      <c r="T962" s="81">
        <v>1262</v>
      </c>
      <c r="U962" s="81">
        <v>0</v>
      </c>
    </row>
    <row r="963" spans="1:21" x14ac:dyDescent="0.3">
      <c r="A963" s="64">
        <v>962</v>
      </c>
      <c r="B963" s="64" t="s">
        <v>366</v>
      </c>
      <c r="C963" s="64" t="s">
        <v>209</v>
      </c>
      <c r="D963" s="64" t="s">
        <v>1225</v>
      </c>
      <c r="E963" s="64">
        <v>2019</v>
      </c>
      <c r="F963" s="81">
        <v>820692</v>
      </c>
      <c r="G963" s="80">
        <v>791263</v>
      </c>
      <c r="H963" s="81">
        <v>16219</v>
      </c>
      <c r="I963" s="64">
        <v>0</v>
      </c>
      <c r="J963" s="81">
        <v>1636</v>
      </c>
      <c r="K963" s="81">
        <v>-11422</v>
      </c>
      <c r="L963" s="81">
        <v>0</v>
      </c>
      <c r="M963" s="81">
        <v>814849</v>
      </c>
      <c r="N963" s="81">
        <v>5843</v>
      </c>
      <c r="O963" s="81">
        <v>2969</v>
      </c>
      <c r="P963" s="81">
        <v>9974</v>
      </c>
      <c r="Q963" s="81">
        <v>2032</v>
      </c>
      <c r="R963" s="81">
        <v>7942</v>
      </c>
      <c r="S963" s="81">
        <v>0</v>
      </c>
      <c r="T963" s="81">
        <v>2032</v>
      </c>
      <c r="U963" s="81">
        <v>0</v>
      </c>
    </row>
    <row r="964" spans="1:21" x14ac:dyDescent="0.3">
      <c r="A964" s="64">
        <v>963</v>
      </c>
      <c r="B964" s="64" t="s">
        <v>366</v>
      </c>
      <c r="C964" s="64" t="s">
        <v>209</v>
      </c>
      <c r="D964" s="64" t="s">
        <v>1225</v>
      </c>
      <c r="E964" s="64">
        <v>2018</v>
      </c>
      <c r="F964" s="81">
        <v>726920</v>
      </c>
      <c r="G964" s="80">
        <v>685186</v>
      </c>
      <c r="H964" s="81">
        <v>17045</v>
      </c>
      <c r="I964" s="64">
        <v>0</v>
      </c>
      <c r="J964" s="81">
        <v>1437</v>
      </c>
      <c r="K964" s="81">
        <v>-4102</v>
      </c>
      <c r="L964" s="81">
        <v>0</v>
      </c>
      <c r="M964" s="81">
        <v>717122</v>
      </c>
      <c r="N964" s="81">
        <v>9798</v>
      </c>
      <c r="O964" s="81">
        <v>159</v>
      </c>
      <c r="P964" s="81">
        <v>10834</v>
      </c>
      <c r="Q964" s="81">
        <v>3140</v>
      </c>
      <c r="R964" s="81">
        <v>7693</v>
      </c>
      <c r="S964" s="81">
        <v>0</v>
      </c>
      <c r="T964" s="81">
        <v>3140</v>
      </c>
      <c r="U964" s="81">
        <v>0</v>
      </c>
    </row>
    <row r="965" spans="1:21" x14ac:dyDescent="0.3">
      <c r="A965" s="64">
        <v>964</v>
      </c>
      <c r="B965" s="64" t="s">
        <v>366</v>
      </c>
      <c r="C965" s="64" t="s">
        <v>209</v>
      </c>
      <c r="D965" s="64" t="s">
        <v>1225</v>
      </c>
      <c r="E965" s="64">
        <v>2017</v>
      </c>
      <c r="F965" s="81">
        <v>598975</v>
      </c>
      <c r="G965" s="80">
        <v>571563</v>
      </c>
      <c r="H965" s="81">
        <v>16581</v>
      </c>
      <c r="I965" s="64">
        <v>0</v>
      </c>
      <c r="J965" s="81">
        <v>1523</v>
      </c>
      <c r="K965" s="81">
        <v>-9172</v>
      </c>
      <c r="L965" s="81">
        <v>0</v>
      </c>
      <c r="M965" s="81">
        <v>596041</v>
      </c>
      <c r="N965" s="81">
        <v>2934</v>
      </c>
      <c r="O965" s="81">
        <v>6501</v>
      </c>
      <c r="P965" s="81">
        <v>9436</v>
      </c>
      <c r="Q965" s="81">
        <v>1927</v>
      </c>
      <c r="R965" s="81">
        <v>7508</v>
      </c>
      <c r="S965" s="81">
        <v>0</v>
      </c>
      <c r="T965" s="81">
        <v>1927</v>
      </c>
      <c r="U965" s="81">
        <v>0</v>
      </c>
    </row>
    <row r="966" spans="1:21" x14ac:dyDescent="0.3">
      <c r="A966" s="64">
        <v>965</v>
      </c>
      <c r="B966" s="64" t="s">
        <v>366</v>
      </c>
      <c r="C966" s="64" t="s">
        <v>209</v>
      </c>
      <c r="D966" s="64" t="s">
        <v>1225</v>
      </c>
      <c r="E966" s="64">
        <v>2016</v>
      </c>
      <c r="F966" s="81">
        <v>727350</v>
      </c>
      <c r="G966" s="80">
        <v>695153</v>
      </c>
      <c r="H966" s="81">
        <v>17574</v>
      </c>
      <c r="I966" s="64">
        <v>0</v>
      </c>
      <c r="J966" s="81">
        <v>1725</v>
      </c>
      <c r="K966" s="81">
        <v>-6542</v>
      </c>
      <c r="L966" s="81">
        <v>0</v>
      </c>
      <c r="M966" s="81">
        <v>719124</v>
      </c>
      <c r="N966" s="81">
        <v>8226</v>
      </c>
      <c r="O966" s="81">
        <v>521</v>
      </c>
      <c r="P966" s="81">
        <v>8747</v>
      </c>
      <c r="Q966" s="81">
        <v>1180</v>
      </c>
      <c r="R966" s="81">
        <v>7567</v>
      </c>
      <c r="S966" s="81">
        <v>0</v>
      </c>
      <c r="T966" s="81">
        <v>1180</v>
      </c>
      <c r="U966" s="81">
        <v>0</v>
      </c>
    </row>
    <row r="967" spans="1:21" x14ac:dyDescent="0.3">
      <c r="A967" s="64">
        <v>966</v>
      </c>
      <c r="B967" s="64" t="s">
        <v>366</v>
      </c>
      <c r="C967" s="64" t="s">
        <v>209</v>
      </c>
      <c r="D967" s="64" t="s">
        <v>1225</v>
      </c>
      <c r="E967" s="64">
        <v>2015</v>
      </c>
      <c r="F967" s="81">
        <v>526624</v>
      </c>
      <c r="G967" s="80">
        <v>503847</v>
      </c>
      <c r="H967" s="81">
        <v>15050</v>
      </c>
      <c r="I967" s="64">
        <v>0</v>
      </c>
      <c r="J967" s="81">
        <v>1943</v>
      </c>
      <c r="K967" s="81">
        <v>-6682</v>
      </c>
      <c r="L967" s="81">
        <v>0</v>
      </c>
      <c r="M967" s="81">
        <v>524182</v>
      </c>
      <c r="N967" s="81">
        <v>2442</v>
      </c>
      <c r="O967" s="81">
        <v>550</v>
      </c>
      <c r="P967" s="81">
        <v>2993</v>
      </c>
      <c r="Q967" s="81">
        <v>666</v>
      </c>
      <c r="R967" s="81">
        <v>2327</v>
      </c>
      <c r="S967" s="81">
        <v>0</v>
      </c>
      <c r="T967" s="81">
        <v>666</v>
      </c>
      <c r="U967" s="81">
        <v>0</v>
      </c>
    </row>
    <row r="968" spans="1:21" x14ac:dyDescent="0.3">
      <c r="A968" s="64">
        <v>967</v>
      </c>
      <c r="B968" s="64" t="s">
        <v>366</v>
      </c>
      <c r="C968" s="64" t="s">
        <v>209</v>
      </c>
      <c r="D968" s="64" t="s">
        <v>1225</v>
      </c>
      <c r="E968" s="64">
        <v>2014</v>
      </c>
      <c r="F968" s="81">
        <v>582040</v>
      </c>
      <c r="G968" s="80">
        <v>547348</v>
      </c>
      <c r="H968" s="81">
        <v>17242</v>
      </c>
      <c r="I968" s="64">
        <v>0</v>
      </c>
      <c r="J968" s="81">
        <v>2674</v>
      </c>
      <c r="K968" s="81">
        <v>-8967</v>
      </c>
      <c r="L968" s="81">
        <v>0</v>
      </c>
      <c r="M968" s="81">
        <v>570194</v>
      </c>
      <c r="N968" s="81">
        <v>11846</v>
      </c>
      <c r="O968" s="81">
        <v>715</v>
      </c>
      <c r="P968" s="81">
        <v>12561</v>
      </c>
      <c r="Q968" s="81">
        <v>4754</v>
      </c>
      <c r="R968" s="81">
        <v>7806</v>
      </c>
      <c r="S968" s="81">
        <v>0</v>
      </c>
      <c r="T968" s="81">
        <v>4754</v>
      </c>
      <c r="U968" s="81">
        <v>0</v>
      </c>
    </row>
    <row r="969" spans="1:21" x14ac:dyDescent="0.3">
      <c r="A969" s="64">
        <v>968</v>
      </c>
      <c r="B969" s="64" t="s">
        <v>366</v>
      </c>
      <c r="C969" s="64" t="s">
        <v>209</v>
      </c>
      <c r="D969" s="64" t="s">
        <v>1225</v>
      </c>
      <c r="E969" s="64">
        <v>2013</v>
      </c>
      <c r="F969" s="81">
        <v>754757</v>
      </c>
      <c r="G969" s="80">
        <v>719623</v>
      </c>
      <c r="H969" s="81">
        <v>18820</v>
      </c>
      <c r="I969" s="64">
        <v>0</v>
      </c>
      <c r="J969" s="81">
        <v>0</v>
      </c>
      <c r="K969" s="81">
        <v>-10076</v>
      </c>
      <c r="L969" s="81">
        <v>0</v>
      </c>
      <c r="M969" s="81">
        <v>742330</v>
      </c>
      <c r="N969" s="81">
        <v>12427</v>
      </c>
      <c r="O969" s="81">
        <v>-747</v>
      </c>
      <c r="P969" s="81">
        <v>11680</v>
      </c>
      <c r="Q969" s="81">
        <v>3370</v>
      </c>
      <c r="R969" s="81">
        <v>8311</v>
      </c>
      <c r="S969" s="81">
        <v>0</v>
      </c>
      <c r="T969" s="81">
        <v>3370</v>
      </c>
      <c r="U969" s="81">
        <v>0</v>
      </c>
    </row>
    <row r="970" spans="1:21" x14ac:dyDescent="0.3">
      <c r="A970" s="64">
        <v>969</v>
      </c>
      <c r="B970" s="64" t="s">
        <v>366</v>
      </c>
      <c r="C970" s="64" t="s">
        <v>202</v>
      </c>
      <c r="D970" s="64" t="s">
        <v>1226</v>
      </c>
      <c r="E970" s="64">
        <v>2023</v>
      </c>
      <c r="F970" s="81">
        <v>373424</v>
      </c>
      <c r="G970" s="80">
        <v>302239</v>
      </c>
      <c r="H970" s="81">
        <v>21024</v>
      </c>
      <c r="I970" s="64">
        <v>0</v>
      </c>
      <c r="J970" s="81">
        <v>2158</v>
      </c>
      <c r="K970" s="81">
        <v>-10986</v>
      </c>
      <c r="L970" s="81">
        <v>429</v>
      </c>
      <c r="M970" s="81">
        <v>325063</v>
      </c>
      <c r="N970" s="81">
        <v>48361</v>
      </c>
      <c r="O970" s="81">
        <v>2</v>
      </c>
      <c r="P970" s="81">
        <v>48363</v>
      </c>
      <c r="Q970" s="81">
        <v>5896</v>
      </c>
      <c r="R970" s="81">
        <v>40608</v>
      </c>
      <c r="S970" s="81">
        <v>0</v>
      </c>
      <c r="T970" s="81">
        <v>5960</v>
      </c>
      <c r="U970" s="81">
        <v>-64</v>
      </c>
    </row>
    <row r="971" spans="1:21" x14ac:dyDescent="0.3">
      <c r="A971" s="64">
        <v>970</v>
      </c>
      <c r="B971" s="64" t="s">
        <v>366</v>
      </c>
      <c r="C971" s="64" t="s">
        <v>202</v>
      </c>
      <c r="D971" s="64" t="s">
        <v>1226</v>
      </c>
      <c r="E971" s="64">
        <v>2022</v>
      </c>
      <c r="F971" s="81">
        <v>325139</v>
      </c>
      <c r="G971" s="80">
        <v>284431</v>
      </c>
      <c r="H971" s="81">
        <v>16888</v>
      </c>
      <c r="I971" s="64">
        <v>0</v>
      </c>
      <c r="J971" s="81">
        <v>2613</v>
      </c>
      <c r="K971" s="81">
        <v>-2810</v>
      </c>
      <c r="L971" s="81">
        <v>630</v>
      </c>
      <c r="M971" s="81">
        <v>312593</v>
      </c>
      <c r="N971" s="81">
        <v>12546</v>
      </c>
      <c r="O971" s="81">
        <v>422</v>
      </c>
      <c r="P971" s="81">
        <v>12968</v>
      </c>
      <c r="Q971" s="81">
        <v>-21</v>
      </c>
      <c r="R971" s="81">
        <v>12547</v>
      </c>
      <c r="S971" s="81">
        <v>0</v>
      </c>
      <c r="T971" s="81">
        <v>310</v>
      </c>
      <c r="U971" s="81">
        <v>-331</v>
      </c>
    </row>
    <row r="972" spans="1:21" x14ac:dyDescent="0.3">
      <c r="A972" s="64">
        <v>971</v>
      </c>
      <c r="B972" s="64" t="s">
        <v>366</v>
      </c>
      <c r="C972" s="64" t="s">
        <v>202</v>
      </c>
      <c r="D972" s="64" t="s">
        <v>1226</v>
      </c>
      <c r="E972" s="64">
        <v>2021</v>
      </c>
      <c r="F972" s="81">
        <v>124564</v>
      </c>
      <c r="G972" s="80">
        <v>117123</v>
      </c>
      <c r="H972" s="81">
        <v>15316</v>
      </c>
      <c r="I972" s="64">
        <v>0</v>
      </c>
      <c r="J972" s="81">
        <v>2326</v>
      </c>
      <c r="K972" s="81">
        <v>-1012</v>
      </c>
      <c r="L972" s="81">
        <v>72</v>
      </c>
      <c r="M972" s="81">
        <v>139851</v>
      </c>
      <c r="N972" s="81">
        <v>-15288</v>
      </c>
      <c r="O972" s="81">
        <v>28809</v>
      </c>
      <c r="P972" s="81">
        <v>14932</v>
      </c>
      <c r="Q972" s="81">
        <v>4441</v>
      </c>
      <c r="R972" s="81">
        <v>10450</v>
      </c>
      <c r="S972" s="81">
        <v>0</v>
      </c>
      <c r="T972" s="81">
        <v>4115</v>
      </c>
      <c r="U972" s="81">
        <v>327</v>
      </c>
    </row>
    <row r="973" spans="1:21" x14ac:dyDescent="0.3">
      <c r="A973" s="64">
        <v>972</v>
      </c>
      <c r="B973" s="64" t="s">
        <v>366</v>
      </c>
      <c r="C973" s="64" t="s">
        <v>202</v>
      </c>
      <c r="D973" s="64" t="s">
        <v>1226</v>
      </c>
      <c r="E973" s="64">
        <v>2020</v>
      </c>
      <c r="F973" s="81">
        <v>117878</v>
      </c>
      <c r="G973" s="80">
        <v>118223</v>
      </c>
      <c r="H973" s="81">
        <v>21050</v>
      </c>
      <c r="I973" s="64">
        <v>0</v>
      </c>
      <c r="J973" s="81">
        <v>1133</v>
      </c>
      <c r="K973" s="81">
        <v>169</v>
      </c>
      <c r="L973" s="81">
        <v>1651</v>
      </c>
      <c r="M973" s="81">
        <v>145585</v>
      </c>
      <c r="N973" s="81">
        <v>-27707</v>
      </c>
      <c r="O973" s="81">
        <v>41579</v>
      </c>
      <c r="P973" s="81">
        <v>14219</v>
      </c>
      <c r="Q973" s="81">
        <v>5811</v>
      </c>
      <c r="R973" s="81">
        <v>8717</v>
      </c>
      <c r="S973" s="81">
        <v>0</v>
      </c>
      <c r="T973" s="81">
        <v>5811</v>
      </c>
      <c r="U973" s="81">
        <v>0</v>
      </c>
    </row>
    <row r="974" spans="1:21" x14ac:dyDescent="0.3">
      <c r="A974" s="64">
        <v>973</v>
      </c>
      <c r="B974" s="64" t="s">
        <v>366</v>
      </c>
      <c r="C974" s="64" t="s">
        <v>202</v>
      </c>
      <c r="D974" s="64" t="s">
        <v>1226</v>
      </c>
      <c r="E974" s="64">
        <v>2019</v>
      </c>
      <c r="F974" s="81">
        <v>127826</v>
      </c>
      <c r="G974" s="80">
        <v>123367</v>
      </c>
      <c r="H974" s="81">
        <v>21024</v>
      </c>
      <c r="I974" s="64">
        <v>0</v>
      </c>
      <c r="J974" s="81">
        <v>866</v>
      </c>
      <c r="K974" s="81">
        <v>-861</v>
      </c>
      <c r="L974" s="81">
        <v>1317</v>
      </c>
      <c r="M974" s="81">
        <v>147623</v>
      </c>
      <c r="N974" s="81">
        <v>-19797</v>
      </c>
      <c r="O974" s="81">
        <v>38621</v>
      </c>
      <c r="P974" s="81">
        <v>20085</v>
      </c>
      <c r="Q974" s="81">
        <v>7971</v>
      </c>
      <c r="R974" s="81">
        <v>12113</v>
      </c>
      <c r="S974" s="81">
        <v>0</v>
      </c>
      <c r="T974" s="81">
        <v>7971</v>
      </c>
      <c r="U974" s="81">
        <v>0</v>
      </c>
    </row>
    <row r="975" spans="1:21" x14ac:dyDescent="0.3">
      <c r="A975" s="64">
        <v>974</v>
      </c>
      <c r="B975" s="64" t="s">
        <v>366</v>
      </c>
      <c r="C975" s="64" t="s">
        <v>202</v>
      </c>
      <c r="D975" s="64" t="s">
        <v>1226</v>
      </c>
      <c r="E975" s="64">
        <v>2018</v>
      </c>
      <c r="F975" s="81">
        <v>128495</v>
      </c>
      <c r="G975" s="80">
        <v>96210</v>
      </c>
      <c r="H975" s="81">
        <v>11081</v>
      </c>
      <c r="I975" s="64">
        <v>0</v>
      </c>
      <c r="J975" s="81">
        <v>1133</v>
      </c>
      <c r="K975" s="81">
        <v>-3378</v>
      </c>
      <c r="L975" s="81">
        <v>0</v>
      </c>
      <c r="M975" s="81">
        <v>106227</v>
      </c>
      <c r="N975" s="81">
        <v>22268</v>
      </c>
      <c r="O975" s="81">
        <v>2746</v>
      </c>
      <c r="P975" s="81">
        <v>25015</v>
      </c>
      <c r="Q975" s="81">
        <v>4925</v>
      </c>
      <c r="R975" s="81">
        <v>20090</v>
      </c>
      <c r="S975" s="81">
        <v>0</v>
      </c>
      <c r="T975" s="81">
        <v>4925</v>
      </c>
      <c r="U975" s="81">
        <v>0</v>
      </c>
    </row>
    <row r="976" spans="1:21" x14ac:dyDescent="0.3">
      <c r="A976" s="64">
        <v>975</v>
      </c>
      <c r="B976" s="64" t="s">
        <v>366</v>
      </c>
      <c r="C976" s="64" t="s">
        <v>202</v>
      </c>
      <c r="D976" s="64" t="s">
        <v>1226</v>
      </c>
      <c r="E976" s="64">
        <v>2017</v>
      </c>
      <c r="F976" s="81">
        <v>205385</v>
      </c>
      <c r="G976" s="80">
        <v>182236</v>
      </c>
      <c r="H976" s="81">
        <v>14511</v>
      </c>
      <c r="I976" s="64">
        <v>0</v>
      </c>
      <c r="J976" s="81">
        <v>1027</v>
      </c>
      <c r="K976" s="81">
        <v>-13035</v>
      </c>
      <c r="L976" s="81">
        <v>0</v>
      </c>
      <c r="M976" s="81">
        <v>185213</v>
      </c>
      <c r="N976" s="81">
        <v>20172</v>
      </c>
      <c r="O976" s="81">
        <v>949</v>
      </c>
      <c r="P976" s="81">
        <v>21785</v>
      </c>
      <c r="Q976" s="81">
        <v>1877</v>
      </c>
      <c r="R976" s="81">
        <v>19908</v>
      </c>
      <c r="S976" s="81">
        <v>0</v>
      </c>
      <c r="T976" s="81">
        <v>1877</v>
      </c>
      <c r="U976" s="81">
        <v>0</v>
      </c>
    </row>
    <row r="977" spans="1:21" x14ac:dyDescent="0.3">
      <c r="A977" s="64">
        <v>976</v>
      </c>
      <c r="B977" s="64" t="s">
        <v>366</v>
      </c>
      <c r="C977" s="64" t="s">
        <v>202</v>
      </c>
      <c r="D977" s="64" t="s">
        <v>1226</v>
      </c>
      <c r="E977" s="64">
        <v>2016</v>
      </c>
      <c r="F977" s="81">
        <v>291222</v>
      </c>
      <c r="G977" s="80">
        <v>229216</v>
      </c>
      <c r="H977" s="81">
        <v>43874</v>
      </c>
      <c r="I977" s="64">
        <v>0</v>
      </c>
      <c r="J977" s="81">
        <v>936</v>
      </c>
      <c r="K977" s="81">
        <v>-13588</v>
      </c>
      <c r="L977" s="81">
        <v>310</v>
      </c>
      <c r="M977" s="81">
        <v>263692</v>
      </c>
      <c r="N977" s="81">
        <v>27530</v>
      </c>
      <c r="O977" s="81">
        <v>2339</v>
      </c>
      <c r="P977" s="81">
        <v>31655</v>
      </c>
      <c r="Q977" s="81">
        <v>15104</v>
      </c>
      <c r="R977" s="81">
        <v>16551</v>
      </c>
      <c r="S977" s="81">
        <v>0</v>
      </c>
      <c r="T977" s="81">
        <v>15104</v>
      </c>
      <c r="U977" s="81">
        <v>0</v>
      </c>
    </row>
    <row r="978" spans="1:21" x14ac:dyDescent="0.3">
      <c r="A978" s="64">
        <v>977</v>
      </c>
      <c r="B978" s="64" t="s">
        <v>366</v>
      </c>
      <c r="C978" s="64" t="s">
        <v>202</v>
      </c>
      <c r="D978" s="64" t="s">
        <v>1226</v>
      </c>
      <c r="E978" s="64">
        <v>2015</v>
      </c>
      <c r="F978" s="81">
        <v>377541</v>
      </c>
      <c r="G978" s="80">
        <v>339272</v>
      </c>
      <c r="H978" s="81">
        <v>10910</v>
      </c>
      <c r="I978" s="64">
        <v>0</v>
      </c>
      <c r="J978" s="81">
        <v>617</v>
      </c>
      <c r="K978" s="81">
        <v>-10686</v>
      </c>
      <c r="L978" s="81">
        <v>8712</v>
      </c>
      <c r="M978" s="81">
        <v>351386</v>
      </c>
      <c r="N978" s="81">
        <v>26156</v>
      </c>
      <c r="O978" s="81">
        <v>-2448</v>
      </c>
      <c r="P978" s="81">
        <v>23799</v>
      </c>
      <c r="Q978" s="81">
        <v>16647</v>
      </c>
      <c r="R978" s="81">
        <v>7152</v>
      </c>
      <c r="S978" s="81">
        <v>0</v>
      </c>
      <c r="T978" s="81">
        <v>16647</v>
      </c>
      <c r="U978" s="81">
        <v>0</v>
      </c>
    </row>
    <row r="979" spans="1:21" x14ac:dyDescent="0.3">
      <c r="A979" s="64">
        <v>978</v>
      </c>
      <c r="B979" s="64" t="s">
        <v>366</v>
      </c>
      <c r="C979" s="64" t="s">
        <v>202</v>
      </c>
      <c r="D979" s="64" t="s">
        <v>1226</v>
      </c>
      <c r="E979" s="64">
        <v>2014</v>
      </c>
      <c r="F979" s="81">
        <v>429246</v>
      </c>
      <c r="G979" s="80">
        <v>400472</v>
      </c>
      <c r="H979" s="81">
        <v>10752</v>
      </c>
      <c r="I979" s="64">
        <v>0</v>
      </c>
      <c r="J979" s="81">
        <v>0</v>
      </c>
      <c r="K979" s="81">
        <v>-418</v>
      </c>
      <c r="L979" s="81">
        <v>0</v>
      </c>
      <c r="M979" s="81">
        <v>412663</v>
      </c>
      <c r="N979" s="81">
        <v>16583</v>
      </c>
      <c r="O979" s="81">
        <v>-7941</v>
      </c>
      <c r="P979" s="81">
        <v>8655</v>
      </c>
      <c r="Q979" s="81">
        <v>3848</v>
      </c>
      <c r="R979" s="81">
        <v>4808</v>
      </c>
      <c r="S979" s="81">
        <v>0</v>
      </c>
      <c r="T979" s="81">
        <v>3848</v>
      </c>
      <c r="U979" s="81">
        <v>0</v>
      </c>
    </row>
    <row r="980" spans="1:21" x14ac:dyDescent="0.3">
      <c r="A980" s="64">
        <v>979</v>
      </c>
      <c r="B980" s="64" t="s">
        <v>366</v>
      </c>
      <c r="C980" s="64" t="s">
        <v>202</v>
      </c>
      <c r="D980" s="64" t="s">
        <v>1226</v>
      </c>
      <c r="E980" s="64">
        <v>2013</v>
      </c>
      <c r="F980" s="81">
        <v>226783</v>
      </c>
      <c r="G980" s="80">
        <v>212490</v>
      </c>
      <c r="H980" s="81">
        <v>10890</v>
      </c>
      <c r="I980" s="64">
        <v>0</v>
      </c>
      <c r="J980" s="81">
        <v>0</v>
      </c>
      <c r="K980" s="81">
        <v>-378</v>
      </c>
      <c r="L980" s="81">
        <v>0</v>
      </c>
      <c r="M980" s="81">
        <v>229255</v>
      </c>
      <c r="N980" s="81">
        <v>-2472</v>
      </c>
      <c r="O980" s="81">
        <v>8203</v>
      </c>
      <c r="P980" s="81">
        <v>5731</v>
      </c>
      <c r="Q980" s="81">
        <v>1596</v>
      </c>
      <c r="R980" s="81">
        <v>4135</v>
      </c>
      <c r="S980" s="81">
        <v>0</v>
      </c>
      <c r="T980" s="81">
        <v>1596</v>
      </c>
      <c r="U980" s="81">
        <v>0</v>
      </c>
    </row>
    <row r="981" spans="1:21" x14ac:dyDescent="0.3">
      <c r="A981" s="64">
        <v>980</v>
      </c>
      <c r="B981" s="64" t="s">
        <v>366</v>
      </c>
      <c r="C981" s="64" t="s">
        <v>271</v>
      </c>
      <c r="D981" s="64" t="s">
        <v>1227</v>
      </c>
      <c r="E981" s="64">
        <v>2023</v>
      </c>
      <c r="F981" s="81">
        <v>1197807</v>
      </c>
      <c r="G981" s="80">
        <v>1099447</v>
      </c>
      <c r="H981" s="81">
        <v>65865</v>
      </c>
      <c r="I981" s="64">
        <v>0</v>
      </c>
      <c r="J981" s="81">
        <v>5264</v>
      </c>
      <c r="K981" s="81">
        <v>-7079</v>
      </c>
      <c r="L981" s="81">
        <v>0</v>
      </c>
      <c r="M981" s="81">
        <v>1185502</v>
      </c>
      <c r="N981" s="81">
        <v>12306</v>
      </c>
      <c r="O981" s="81">
        <v>-171</v>
      </c>
      <c r="P981" s="81">
        <v>12135</v>
      </c>
      <c r="Q981" s="81">
        <v>3831</v>
      </c>
      <c r="R981" s="81">
        <v>8305</v>
      </c>
      <c r="S981" s="81">
        <v>446</v>
      </c>
      <c r="T981" s="81">
        <v>3831</v>
      </c>
      <c r="U981" s="81">
        <v>0</v>
      </c>
    </row>
    <row r="982" spans="1:21" x14ac:dyDescent="0.3">
      <c r="A982" s="64">
        <v>981</v>
      </c>
      <c r="B982" s="64" t="s">
        <v>366</v>
      </c>
      <c r="C982" s="64" t="s">
        <v>271</v>
      </c>
      <c r="D982" s="64" t="s">
        <v>1227</v>
      </c>
      <c r="E982" s="64">
        <v>2022</v>
      </c>
      <c r="F982" s="81">
        <v>1007772</v>
      </c>
      <c r="G982" s="80">
        <v>914189</v>
      </c>
      <c r="H982" s="81">
        <v>62879</v>
      </c>
      <c r="I982" s="64">
        <v>0</v>
      </c>
      <c r="J982" s="81">
        <v>4403</v>
      </c>
      <c r="K982" s="81">
        <v>-7462</v>
      </c>
      <c r="L982" s="81">
        <v>0</v>
      </c>
      <c r="M982" s="81">
        <v>993082</v>
      </c>
      <c r="N982" s="81">
        <v>14690</v>
      </c>
      <c r="O982" s="81">
        <v>-1551</v>
      </c>
      <c r="P982" s="81">
        <v>13139</v>
      </c>
      <c r="Q982" s="81">
        <v>4768</v>
      </c>
      <c r="R982" s="81">
        <v>8370</v>
      </c>
      <c r="S982" s="81">
        <v>446</v>
      </c>
      <c r="T982" s="81">
        <v>4768</v>
      </c>
      <c r="U982" s="81">
        <v>0</v>
      </c>
    </row>
    <row r="983" spans="1:21" x14ac:dyDescent="0.3">
      <c r="A983" s="64">
        <v>982</v>
      </c>
      <c r="B983" s="64" t="s">
        <v>366</v>
      </c>
      <c r="C983" s="64" t="s">
        <v>271</v>
      </c>
      <c r="D983" s="64" t="s">
        <v>1227</v>
      </c>
      <c r="E983" s="64">
        <v>2021</v>
      </c>
      <c r="F983" s="81">
        <v>862843</v>
      </c>
      <c r="G983" s="80">
        <v>774173</v>
      </c>
      <c r="H983" s="81">
        <v>57825</v>
      </c>
      <c r="I983" s="64">
        <v>0</v>
      </c>
      <c r="J983" s="81">
        <v>7192</v>
      </c>
      <c r="K983" s="81">
        <v>-3918</v>
      </c>
      <c r="L983" s="81">
        <v>0</v>
      </c>
      <c r="M983" s="81">
        <v>852632</v>
      </c>
      <c r="N983" s="81">
        <v>10211</v>
      </c>
      <c r="O983" s="81">
        <v>21</v>
      </c>
      <c r="P983" s="81">
        <v>10232</v>
      </c>
      <c r="Q983" s="81">
        <v>3076</v>
      </c>
      <c r="R983" s="81">
        <v>7156</v>
      </c>
      <c r="S983" s="81">
        <v>34</v>
      </c>
      <c r="T983" s="81">
        <v>3076</v>
      </c>
      <c r="U983" s="81">
        <v>0</v>
      </c>
    </row>
    <row r="984" spans="1:21" x14ac:dyDescent="0.3">
      <c r="A984" s="64">
        <v>983</v>
      </c>
      <c r="B984" s="64" t="s">
        <v>366</v>
      </c>
      <c r="C984" s="64" t="s">
        <v>271</v>
      </c>
      <c r="D984" s="64" t="s">
        <v>1227</v>
      </c>
      <c r="E984" s="64">
        <v>2020</v>
      </c>
      <c r="F984" s="81">
        <v>826704</v>
      </c>
      <c r="G984" s="80">
        <v>736772</v>
      </c>
      <c r="H984" s="81">
        <v>54688</v>
      </c>
      <c r="I984" s="64">
        <v>0</v>
      </c>
      <c r="J984" s="81">
        <v>9870</v>
      </c>
      <c r="K984" s="81">
        <v>-1147</v>
      </c>
      <c r="L984" s="81">
        <v>0</v>
      </c>
      <c r="M984" s="81">
        <v>817579</v>
      </c>
      <c r="N984" s="81">
        <v>9125</v>
      </c>
      <c r="O984" s="81">
        <v>785</v>
      </c>
      <c r="P984" s="81">
        <v>9910</v>
      </c>
      <c r="Q984" s="81">
        <v>3623</v>
      </c>
      <c r="R984" s="81">
        <v>6287</v>
      </c>
      <c r="S984" s="81">
        <v>95</v>
      </c>
      <c r="T984" s="81">
        <v>3623</v>
      </c>
      <c r="U984" s="81">
        <v>0</v>
      </c>
    </row>
    <row r="985" spans="1:21" x14ac:dyDescent="0.3">
      <c r="A985" s="64">
        <v>984</v>
      </c>
      <c r="B985" s="64" t="s">
        <v>366</v>
      </c>
      <c r="C985" s="64" t="s">
        <v>271</v>
      </c>
      <c r="D985" s="64" t="s">
        <v>1227</v>
      </c>
      <c r="E985" s="64">
        <v>2019</v>
      </c>
      <c r="F985" s="81">
        <v>1015710</v>
      </c>
      <c r="G985" s="80">
        <v>909907</v>
      </c>
      <c r="H985" s="81">
        <v>66427</v>
      </c>
      <c r="I985" s="64">
        <v>0</v>
      </c>
      <c r="J985" s="81">
        <v>9331</v>
      </c>
      <c r="K985" s="81">
        <v>-1675</v>
      </c>
      <c r="L985" s="81">
        <v>0</v>
      </c>
      <c r="M985" s="81">
        <v>998485</v>
      </c>
      <c r="N985" s="81">
        <v>17225</v>
      </c>
      <c r="O985" s="81">
        <v>-1066</v>
      </c>
      <c r="P985" s="81">
        <v>16159</v>
      </c>
      <c r="Q985" s="81">
        <v>2113</v>
      </c>
      <c r="R985" s="81">
        <v>14046</v>
      </c>
      <c r="S985" s="81">
        <v>0</v>
      </c>
      <c r="T985" s="81">
        <v>2113</v>
      </c>
      <c r="U985" s="81">
        <v>0</v>
      </c>
    </row>
    <row r="986" spans="1:21" x14ac:dyDescent="0.3">
      <c r="A986" s="64">
        <v>985</v>
      </c>
      <c r="B986" s="64" t="s">
        <v>366</v>
      </c>
      <c r="C986" s="64" t="s">
        <v>271</v>
      </c>
      <c r="D986" s="64" t="s">
        <v>1227</v>
      </c>
      <c r="E986" s="64">
        <v>2018</v>
      </c>
      <c r="F986" s="81">
        <v>1029757</v>
      </c>
      <c r="G986" s="80">
        <v>922156</v>
      </c>
      <c r="H986" s="81">
        <v>64545</v>
      </c>
      <c r="I986" s="64">
        <v>0</v>
      </c>
      <c r="J986" s="81">
        <v>9428</v>
      </c>
      <c r="K986" s="81">
        <v>-1370</v>
      </c>
      <c r="L986" s="81">
        <v>0</v>
      </c>
      <c r="M986" s="81">
        <v>1012614</v>
      </c>
      <c r="N986" s="81">
        <v>17143</v>
      </c>
      <c r="O986" s="81">
        <v>648</v>
      </c>
      <c r="P986" s="81">
        <v>17791</v>
      </c>
      <c r="Q986" s="81">
        <v>4965</v>
      </c>
      <c r="R986" s="81">
        <v>12826</v>
      </c>
      <c r="S986" s="81">
        <v>0</v>
      </c>
      <c r="T986" s="81">
        <v>4897</v>
      </c>
      <c r="U986" s="81">
        <v>68</v>
      </c>
    </row>
    <row r="987" spans="1:21" x14ac:dyDescent="0.3">
      <c r="A987" s="64">
        <v>986</v>
      </c>
      <c r="B987" s="64" t="s">
        <v>366</v>
      </c>
      <c r="C987" s="64" t="s">
        <v>271</v>
      </c>
      <c r="D987" s="64" t="s">
        <v>1227</v>
      </c>
      <c r="E987" s="64">
        <v>2017</v>
      </c>
      <c r="F987" s="81">
        <v>903920</v>
      </c>
      <c r="G987" s="80">
        <v>813054</v>
      </c>
      <c r="H987" s="81">
        <v>58028</v>
      </c>
      <c r="I987" s="64">
        <v>0</v>
      </c>
      <c r="J987" s="81">
        <v>9510</v>
      </c>
      <c r="K987" s="81">
        <v>-2454</v>
      </c>
      <c r="L987" s="81">
        <v>0</v>
      </c>
      <c r="M987" s="81">
        <v>893453</v>
      </c>
      <c r="N987" s="81">
        <v>10467</v>
      </c>
      <c r="O987" s="81">
        <v>4875</v>
      </c>
      <c r="P987" s="81">
        <v>15342</v>
      </c>
      <c r="Q987" s="81">
        <v>4315</v>
      </c>
      <c r="R987" s="81">
        <v>11027</v>
      </c>
      <c r="S987" s="81">
        <v>21</v>
      </c>
      <c r="T987" s="81">
        <v>4209</v>
      </c>
      <c r="U987" s="81">
        <v>106</v>
      </c>
    </row>
    <row r="988" spans="1:21" x14ac:dyDescent="0.3">
      <c r="A988" s="64">
        <v>987</v>
      </c>
      <c r="B988" s="64" t="s">
        <v>366</v>
      </c>
      <c r="C988" s="64" t="s">
        <v>271</v>
      </c>
      <c r="D988" s="64" t="s">
        <v>1227</v>
      </c>
      <c r="E988" s="64">
        <v>2016</v>
      </c>
      <c r="F988" s="81">
        <v>1033309</v>
      </c>
      <c r="G988" s="80">
        <v>942829</v>
      </c>
      <c r="H988" s="81">
        <v>42022</v>
      </c>
      <c r="I988" s="64">
        <v>0</v>
      </c>
      <c r="J988" s="81">
        <v>8164</v>
      </c>
      <c r="K988" s="81">
        <v>-3969</v>
      </c>
      <c r="L988" s="81">
        <v>0</v>
      </c>
      <c r="M988" s="81">
        <v>1005182</v>
      </c>
      <c r="N988" s="81">
        <v>28127</v>
      </c>
      <c r="O988" s="81">
        <v>-135</v>
      </c>
      <c r="P988" s="81">
        <v>27991</v>
      </c>
      <c r="Q988" s="81">
        <v>6699</v>
      </c>
      <c r="R988" s="81">
        <v>21293</v>
      </c>
      <c r="S988" s="81">
        <v>0</v>
      </c>
      <c r="T988" s="81">
        <v>6298</v>
      </c>
      <c r="U988" s="81">
        <v>401</v>
      </c>
    </row>
    <row r="989" spans="1:21" x14ac:dyDescent="0.3">
      <c r="A989" s="64">
        <v>988</v>
      </c>
      <c r="B989" s="64" t="s">
        <v>366</v>
      </c>
      <c r="C989" s="64" t="s">
        <v>271</v>
      </c>
      <c r="D989" s="64" t="s">
        <v>1227</v>
      </c>
      <c r="E989" s="64">
        <v>2015</v>
      </c>
      <c r="F989" s="81">
        <v>1005651</v>
      </c>
      <c r="G989" s="80">
        <v>923420</v>
      </c>
      <c r="H989" s="81">
        <v>45396</v>
      </c>
      <c r="I989" s="64">
        <v>0</v>
      </c>
      <c r="J989" s="81">
        <v>0</v>
      </c>
      <c r="K989" s="81">
        <v>-1606</v>
      </c>
      <c r="L989" s="81">
        <v>0</v>
      </c>
      <c r="M989" s="81">
        <v>983144</v>
      </c>
      <c r="N989" s="81">
        <v>22507</v>
      </c>
      <c r="O989" s="81">
        <v>8681</v>
      </c>
      <c r="P989" s="81">
        <v>31188</v>
      </c>
      <c r="Q989" s="81">
        <v>6605</v>
      </c>
      <c r="R989" s="81">
        <v>24583</v>
      </c>
      <c r="S989" s="81">
        <v>19</v>
      </c>
      <c r="T989" s="81">
        <v>5822</v>
      </c>
      <c r="U989" s="81">
        <v>783</v>
      </c>
    </row>
    <row r="990" spans="1:21" x14ac:dyDescent="0.3">
      <c r="A990" s="64">
        <v>989</v>
      </c>
      <c r="B990" s="64" t="s">
        <v>366</v>
      </c>
      <c r="C990" s="64" t="s">
        <v>271</v>
      </c>
      <c r="D990" s="64" t="s">
        <v>1227</v>
      </c>
      <c r="E990" s="64">
        <v>2014</v>
      </c>
      <c r="F990" s="81">
        <v>800126</v>
      </c>
      <c r="G990" s="80">
        <v>720410</v>
      </c>
      <c r="H990" s="81">
        <v>46640</v>
      </c>
      <c r="I990" s="64">
        <v>0</v>
      </c>
      <c r="J990" s="81">
        <v>0</v>
      </c>
      <c r="K990" s="81">
        <v>-1705</v>
      </c>
      <c r="L990" s="81">
        <v>0</v>
      </c>
      <c r="M990" s="81">
        <v>780186</v>
      </c>
      <c r="N990" s="81">
        <v>19940</v>
      </c>
      <c r="O990" s="81">
        <v>2093</v>
      </c>
      <c r="P990" s="81">
        <v>22033</v>
      </c>
      <c r="Q990" s="81">
        <v>4562</v>
      </c>
      <c r="R990" s="81">
        <v>17472</v>
      </c>
      <c r="S990" s="81">
        <v>0</v>
      </c>
      <c r="T990" s="81">
        <v>4562</v>
      </c>
      <c r="U990" s="81">
        <v>0</v>
      </c>
    </row>
    <row r="991" spans="1:21" x14ac:dyDescent="0.3">
      <c r="A991" s="64">
        <v>990</v>
      </c>
      <c r="B991" s="64" t="s">
        <v>366</v>
      </c>
      <c r="C991" s="64" t="s">
        <v>271</v>
      </c>
      <c r="D991" s="64" t="s">
        <v>1227</v>
      </c>
      <c r="E991" s="64">
        <v>2013</v>
      </c>
      <c r="F991" s="81">
        <v>784019</v>
      </c>
      <c r="G991" s="80">
        <v>686233</v>
      </c>
      <c r="H991" s="81">
        <v>49997</v>
      </c>
      <c r="I991" s="64">
        <v>0</v>
      </c>
      <c r="J991" s="81">
        <v>0</v>
      </c>
      <c r="K991" s="81">
        <v>-1947</v>
      </c>
      <c r="L991" s="81">
        <v>0</v>
      </c>
      <c r="M991" s="81">
        <v>751523</v>
      </c>
      <c r="N991" s="81">
        <v>32496</v>
      </c>
      <c r="O991" s="81">
        <v>680</v>
      </c>
      <c r="P991" s="81">
        <v>33176</v>
      </c>
      <c r="Q991" s="81">
        <v>15465</v>
      </c>
      <c r="R991" s="81">
        <v>15954</v>
      </c>
      <c r="S991" s="81">
        <v>0</v>
      </c>
      <c r="T991" s="81">
        <v>15358</v>
      </c>
      <c r="U991" s="81">
        <v>106</v>
      </c>
    </row>
    <row r="992" spans="1:21" x14ac:dyDescent="0.3">
      <c r="A992" s="64">
        <v>991</v>
      </c>
      <c r="B992" s="64" t="s">
        <v>366</v>
      </c>
      <c r="C992" s="64" t="s">
        <v>195</v>
      </c>
      <c r="D992" s="64" t="s">
        <v>1228</v>
      </c>
      <c r="E992" s="64">
        <v>2023</v>
      </c>
      <c r="F992" s="81">
        <v>4353861</v>
      </c>
      <c r="G992" s="80">
        <v>3132969</v>
      </c>
      <c r="H992" s="81">
        <v>207582</v>
      </c>
      <c r="I992" s="64">
        <v>0</v>
      </c>
      <c r="J992" s="81">
        <v>7627</v>
      </c>
      <c r="K992" s="81">
        <v>-57846</v>
      </c>
      <c r="L992" s="81">
        <v>0</v>
      </c>
      <c r="M992" s="81">
        <v>3346969</v>
      </c>
      <c r="N992" s="81">
        <v>1006892</v>
      </c>
      <c r="O992" s="81">
        <v>-7452</v>
      </c>
      <c r="P992" s="81">
        <v>999440</v>
      </c>
      <c r="Q992" s="81">
        <v>153060</v>
      </c>
      <c r="R992" s="81">
        <v>846380</v>
      </c>
      <c r="S992" s="81">
        <v>2900</v>
      </c>
      <c r="T992" s="81">
        <v>154125</v>
      </c>
      <c r="U992" s="81">
        <v>-1065</v>
      </c>
    </row>
    <row r="993" spans="1:21" x14ac:dyDescent="0.3">
      <c r="A993" s="64">
        <v>992</v>
      </c>
      <c r="B993" s="64" t="s">
        <v>366</v>
      </c>
      <c r="C993" s="64" t="s">
        <v>195</v>
      </c>
      <c r="D993" s="64" t="s">
        <v>1228</v>
      </c>
      <c r="E993" s="64">
        <v>2022</v>
      </c>
      <c r="F993" s="81">
        <v>5660265</v>
      </c>
      <c r="G993" s="80">
        <v>3917294</v>
      </c>
      <c r="H993" s="81">
        <v>313971</v>
      </c>
      <c r="I993" s="64">
        <v>0</v>
      </c>
      <c r="J993" s="81">
        <v>7453</v>
      </c>
      <c r="K993" s="81">
        <v>-11083</v>
      </c>
      <c r="L993" s="81">
        <v>0</v>
      </c>
      <c r="M993" s="81">
        <v>4278053</v>
      </c>
      <c r="N993" s="81">
        <v>1382212</v>
      </c>
      <c r="O993" s="81">
        <v>-4995</v>
      </c>
      <c r="P993" s="81">
        <v>1377217</v>
      </c>
      <c r="Q993" s="81">
        <v>228515</v>
      </c>
      <c r="R993" s="81">
        <v>1148702</v>
      </c>
      <c r="S993" s="81">
        <v>2549</v>
      </c>
      <c r="T993" s="81">
        <v>228508</v>
      </c>
      <c r="U993" s="81">
        <v>6</v>
      </c>
    </row>
    <row r="994" spans="1:21" x14ac:dyDescent="0.3">
      <c r="A994" s="64">
        <v>993</v>
      </c>
      <c r="B994" s="64" t="s">
        <v>366</v>
      </c>
      <c r="C994" s="64" t="s">
        <v>195</v>
      </c>
      <c r="D994" s="64" t="s">
        <v>1228</v>
      </c>
      <c r="E994" s="64">
        <v>2021</v>
      </c>
      <c r="F994" s="81">
        <v>7070129</v>
      </c>
      <c r="G994" s="80">
        <v>4607624</v>
      </c>
      <c r="H994" s="81">
        <v>311914</v>
      </c>
      <c r="I994" s="64">
        <v>0</v>
      </c>
      <c r="J994" s="81">
        <v>7580</v>
      </c>
      <c r="K994" s="81">
        <v>-29471</v>
      </c>
      <c r="L994" s="81">
        <v>0</v>
      </c>
      <c r="M994" s="81">
        <v>4954524</v>
      </c>
      <c r="N994" s="81">
        <v>2115605</v>
      </c>
      <c r="O994" s="81">
        <v>-18204</v>
      </c>
      <c r="P994" s="81">
        <v>2097401</v>
      </c>
      <c r="Q994" s="81">
        <v>325341</v>
      </c>
      <c r="R994" s="81">
        <v>1772060</v>
      </c>
      <c r="S994" s="81">
        <v>2342</v>
      </c>
      <c r="T994" s="81">
        <v>325160</v>
      </c>
      <c r="U994" s="81">
        <v>181</v>
      </c>
    </row>
    <row r="995" spans="1:21" x14ac:dyDescent="0.3">
      <c r="A995" s="64">
        <v>994</v>
      </c>
      <c r="B995" s="64" t="s">
        <v>366</v>
      </c>
      <c r="C995" s="64" t="s">
        <v>195</v>
      </c>
      <c r="D995" s="64" t="s">
        <v>1228</v>
      </c>
      <c r="E995" s="64">
        <v>2020</v>
      </c>
      <c r="F995" s="81">
        <v>5659595</v>
      </c>
      <c r="G995" s="80">
        <v>3695766</v>
      </c>
      <c r="H995" s="81">
        <v>223011</v>
      </c>
      <c r="I995" s="64">
        <v>0</v>
      </c>
      <c r="J995" s="81">
        <v>8985</v>
      </c>
      <c r="K995" s="81">
        <v>-23504</v>
      </c>
      <c r="L995" s="81">
        <v>0</v>
      </c>
      <c r="M995" s="81">
        <v>3980567</v>
      </c>
      <c r="N995" s="81">
        <v>1679028</v>
      </c>
      <c r="O995" s="81">
        <v>-11073</v>
      </c>
      <c r="P995" s="81">
        <v>1667955</v>
      </c>
      <c r="Q995" s="81">
        <v>239535</v>
      </c>
      <c r="R995" s="81">
        <v>1428420</v>
      </c>
      <c r="S995" s="81">
        <v>2425</v>
      </c>
      <c r="T995" s="81">
        <v>242124</v>
      </c>
      <c r="U995" s="81">
        <v>-2588</v>
      </c>
    </row>
    <row r="996" spans="1:21" x14ac:dyDescent="0.3">
      <c r="A996" s="64">
        <v>995</v>
      </c>
      <c r="B996" s="64" t="s">
        <v>366</v>
      </c>
      <c r="C996" s="64" t="s">
        <v>195</v>
      </c>
      <c r="D996" s="64" t="s">
        <v>1228</v>
      </c>
      <c r="E996" s="64">
        <v>2019</v>
      </c>
      <c r="F996" s="81">
        <v>5562763</v>
      </c>
      <c r="G996" s="80">
        <v>3650652</v>
      </c>
      <c r="H996" s="81">
        <v>207225</v>
      </c>
      <c r="I996" s="64">
        <v>0</v>
      </c>
      <c r="J996" s="81">
        <v>9232</v>
      </c>
      <c r="K996" s="81">
        <v>-18117</v>
      </c>
      <c r="L996" s="81">
        <v>0</v>
      </c>
      <c r="M996" s="81">
        <v>3908786</v>
      </c>
      <c r="N996" s="81">
        <v>1653977</v>
      </c>
      <c r="O996" s="81">
        <v>-1314</v>
      </c>
      <c r="P996" s="81">
        <v>1652663</v>
      </c>
      <c r="Q996" s="81">
        <v>242548</v>
      </c>
      <c r="R996" s="81">
        <v>1410115</v>
      </c>
      <c r="S996" s="81">
        <v>2354</v>
      </c>
      <c r="T996" s="81">
        <v>242548</v>
      </c>
      <c r="U996" s="81">
        <v>0</v>
      </c>
    </row>
    <row r="997" spans="1:21" x14ac:dyDescent="0.3">
      <c r="A997" s="64">
        <v>996</v>
      </c>
      <c r="B997" s="64" t="s">
        <v>366</v>
      </c>
      <c r="C997" s="64" t="s">
        <v>195</v>
      </c>
      <c r="D997" s="64" t="s">
        <v>1228</v>
      </c>
      <c r="E997" s="64">
        <v>2018</v>
      </c>
      <c r="F997" s="81">
        <v>4521596</v>
      </c>
      <c r="G997" s="80">
        <v>3025953</v>
      </c>
      <c r="H997" s="81">
        <v>137494</v>
      </c>
      <c r="I997" s="64">
        <v>0</v>
      </c>
      <c r="J997" s="81">
        <v>8528</v>
      </c>
      <c r="K997" s="81">
        <v>-3734</v>
      </c>
      <c r="L997" s="81">
        <v>0</v>
      </c>
      <c r="M997" s="81">
        <v>3200446</v>
      </c>
      <c r="N997" s="81">
        <v>1321150</v>
      </c>
      <c r="O997" s="81">
        <v>-2639</v>
      </c>
      <c r="P997" s="81">
        <v>1318511</v>
      </c>
      <c r="Q997" s="81">
        <v>194967</v>
      </c>
      <c r="R997" s="81">
        <v>1123544</v>
      </c>
      <c r="S997" s="81">
        <v>0</v>
      </c>
      <c r="T997" s="81">
        <v>194967</v>
      </c>
      <c r="U997" s="81">
        <v>0</v>
      </c>
    </row>
    <row r="998" spans="1:21" x14ac:dyDescent="0.3">
      <c r="A998" s="64">
        <v>997</v>
      </c>
      <c r="B998" s="64" t="s">
        <v>366</v>
      </c>
      <c r="C998" s="64" t="s">
        <v>195</v>
      </c>
      <c r="D998" s="64" t="s">
        <v>1228</v>
      </c>
      <c r="E998" s="64">
        <v>2017</v>
      </c>
      <c r="F998" s="81">
        <v>4352524</v>
      </c>
      <c r="G998" s="80">
        <v>3085309</v>
      </c>
      <c r="H998" s="81">
        <v>139392</v>
      </c>
      <c r="I998" s="64">
        <v>0</v>
      </c>
      <c r="J998" s="81">
        <v>8456</v>
      </c>
      <c r="K998" s="81">
        <v>-26165</v>
      </c>
      <c r="L998" s="81">
        <v>0</v>
      </c>
      <c r="M998" s="81">
        <v>3227594</v>
      </c>
      <c r="N998" s="81">
        <v>1124930</v>
      </c>
      <c r="O998" s="81">
        <v>82</v>
      </c>
      <c r="P998" s="81">
        <v>1125012</v>
      </c>
      <c r="Q998" s="81">
        <v>3234</v>
      </c>
      <c r="R998" s="81">
        <v>1121778</v>
      </c>
      <c r="S998" s="81">
        <v>2456</v>
      </c>
      <c r="T998" s="81">
        <v>3234</v>
      </c>
      <c r="U998" s="81">
        <v>0</v>
      </c>
    </row>
    <row r="999" spans="1:21" x14ac:dyDescent="0.3">
      <c r="A999" s="64">
        <v>998</v>
      </c>
      <c r="B999" s="64" t="s">
        <v>366</v>
      </c>
      <c r="C999" s="64" t="s">
        <v>195</v>
      </c>
      <c r="D999" s="64" t="s">
        <v>1228</v>
      </c>
      <c r="E999" s="64">
        <v>2016</v>
      </c>
      <c r="F999" s="81">
        <v>3236098</v>
      </c>
      <c r="G999" s="80">
        <v>2235529</v>
      </c>
      <c r="H999" s="81">
        <v>128047</v>
      </c>
      <c r="I999" s="64">
        <v>0</v>
      </c>
      <c r="J999" s="81">
        <v>8188</v>
      </c>
      <c r="K999" s="81">
        <v>-5224</v>
      </c>
      <c r="L999" s="81">
        <v>0</v>
      </c>
      <c r="M999" s="81">
        <v>2416784</v>
      </c>
      <c r="N999" s="81">
        <v>819314</v>
      </c>
      <c r="O999" s="81">
        <v>-271</v>
      </c>
      <c r="P999" s="81">
        <v>819043</v>
      </c>
      <c r="Q999" s="81">
        <v>139608</v>
      </c>
      <c r="R999" s="81">
        <v>679435</v>
      </c>
      <c r="S999" s="81">
        <v>0</v>
      </c>
      <c r="T999" s="81">
        <v>139608</v>
      </c>
      <c r="U999" s="81">
        <v>0</v>
      </c>
    </row>
    <row r="1000" spans="1:21" x14ac:dyDescent="0.3">
      <c r="A1000" s="64">
        <v>999</v>
      </c>
      <c r="B1000" s="64" t="s">
        <v>366</v>
      </c>
      <c r="C1000" s="64" t="s">
        <v>195</v>
      </c>
      <c r="D1000" s="64" t="s">
        <v>1228</v>
      </c>
      <c r="E1000" s="64">
        <v>2015</v>
      </c>
      <c r="F1000" s="81">
        <v>2616165</v>
      </c>
      <c r="G1000" s="80">
        <v>1857541</v>
      </c>
      <c r="H1000" s="81">
        <v>124332</v>
      </c>
      <c r="I1000" s="64">
        <v>0</v>
      </c>
      <c r="J1000" s="81">
        <v>8158</v>
      </c>
      <c r="K1000" s="81">
        <v>-31237</v>
      </c>
      <c r="L1000" s="81">
        <v>8860</v>
      </c>
      <c r="M1000" s="81">
        <v>2137634</v>
      </c>
      <c r="N1000" s="81">
        <v>478531</v>
      </c>
      <c r="O1000" s="81">
        <v>683</v>
      </c>
      <c r="P1000" s="81">
        <v>479214</v>
      </c>
      <c r="Q1000" s="81">
        <v>74580</v>
      </c>
      <c r="R1000" s="81">
        <v>404633</v>
      </c>
      <c r="S1000" s="81">
        <v>2218</v>
      </c>
      <c r="T1000" s="81">
        <v>74582</v>
      </c>
      <c r="U1000" s="81">
        <v>-2</v>
      </c>
    </row>
    <row r="1001" spans="1:21" x14ac:dyDescent="0.3">
      <c r="A1001" s="64">
        <v>1000</v>
      </c>
      <c r="B1001" s="64" t="s">
        <v>366</v>
      </c>
      <c r="C1001" s="64" t="s">
        <v>195</v>
      </c>
      <c r="D1001" s="64" t="s">
        <v>1228</v>
      </c>
      <c r="E1001" s="64">
        <v>2014</v>
      </c>
      <c r="F1001" s="81">
        <v>2063513</v>
      </c>
      <c r="G1001" s="80">
        <v>1349493</v>
      </c>
      <c r="H1001" s="81">
        <v>146301</v>
      </c>
      <c r="I1001" s="64">
        <v>0</v>
      </c>
      <c r="J1001" s="81">
        <v>9361</v>
      </c>
      <c r="K1001" s="81">
        <v>-37795</v>
      </c>
      <c r="L1001" s="81">
        <v>1374</v>
      </c>
      <c r="M1001" s="81">
        <v>1802810</v>
      </c>
      <c r="N1001" s="81">
        <v>260703</v>
      </c>
      <c r="O1001" s="81">
        <v>769</v>
      </c>
      <c r="P1001" s="81">
        <v>261472</v>
      </c>
      <c r="Q1001" s="81">
        <v>49285</v>
      </c>
      <c r="R1001" s="81">
        <v>212072</v>
      </c>
      <c r="S1001" s="81">
        <v>0</v>
      </c>
      <c r="T1001" s="81">
        <v>31057</v>
      </c>
      <c r="U1001" s="81">
        <v>18228</v>
      </c>
    </row>
    <row r="1002" spans="1:21" x14ac:dyDescent="0.3">
      <c r="A1002" s="64">
        <v>1001</v>
      </c>
      <c r="B1002" s="64" t="s">
        <v>366</v>
      </c>
      <c r="C1002" s="64" t="s">
        <v>195</v>
      </c>
      <c r="D1002" s="64" t="s">
        <v>1228</v>
      </c>
      <c r="E1002" s="64">
        <v>2013</v>
      </c>
      <c r="F1002" s="81">
        <v>1310783</v>
      </c>
      <c r="G1002" s="80">
        <v>915143</v>
      </c>
      <c r="H1002" s="81">
        <v>153044</v>
      </c>
      <c r="I1002" s="64">
        <v>0</v>
      </c>
      <c r="J1002" s="81">
        <v>0</v>
      </c>
      <c r="K1002" s="81">
        <v>70415</v>
      </c>
      <c r="L1002" s="81">
        <v>0</v>
      </c>
      <c r="M1002" s="81">
        <v>1234426</v>
      </c>
      <c r="N1002" s="81">
        <v>76357</v>
      </c>
      <c r="O1002" s="81">
        <v>-5964</v>
      </c>
      <c r="P1002" s="81">
        <v>70680</v>
      </c>
      <c r="Q1002" s="81">
        <v>2413</v>
      </c>
      <c r="R1002" s="81">
        <v>71622</v>
      </c>
      <c r="S1002" s="81">
        <v>3307</v>
      </c>
      <c r="T1002" s="81">
        <v>14635</v>
      </c>
      <c r="U1002" s="81">
        <v>-12222</v>
      </c>
    </row>
    <row r="1003" spans="1:21" x14ac:dyDescent="0.3">
      <c r="A1003" s="64">
        <v>1002</v>
      </c>
      <c r="B1003" s="64" t="s">
        <v>366</v>
      </c>
      <c r="C1003" s="64" t="s">
        <v>131</v>
      </c>
      <c r="D1003" s="64" t="s">
        <v>1229</v>
      </c>
      <c r="E1003" s="64">
        <v>2023</v>
      </c>
      <c r="F1003" s="81">
        <v>187288</v>
      </c>
      <c r="G1003" s="80">
        <v>181363</v>
      </c>
      <c r="H1003" s="81">
        <v>15903</v>
      </c>
      <c r="I1003" s="64">
        <v>0</v>
      </c>
      <c r="J1003" s="81">
        <v>1303</v>
      </c>
      <c r="K1003" s="81">
        <v>1790</v>
      </c>
      <c r="L1003" s="81">
        <v>0</v>
      </c>
      <c r="M1003" s="81">
        <v>201020</v>
      </c>
      <c r="N1003" s="81">
        <v>-13732</v>
      </c>
      <c r="O1003" s="81">
        <v>-215</v>
      </c>
      <c r="P1003" s="81">
        <v>-13948</v>
      </c>
      <c r="Q1003" s="81">
        <v>2340</v>
      </c>
      <c r="R1003" s="81">
        <v>-16287</v>
      </c>
      <c r="S1003" s="81">
        <v>0</v>
      </c>
      <c r="T1003" s="81">
        <v>0</v>
      </c>
      <c r="U1003" s="81">
        <v>-2268</v>
      </c>
    </row>
    <row r="1004" spans="1:21" x14ac:dyDescent="0.3">
      <c r="A1004" s="64">
        <v>1003</v>
      </c>
      <c r="B1004" s="64" t="s">
        <v>366</v>
      </c>
      <c r="C1004" s="64" t="s">
        <v>131</v>
      </c>
      <c r="D1004" s="64" t="s">
        <v>1229</v>
      </c>
      <c r="E1004" s="64">
        <v>2022</v>
      </c>
      <c r="F1004" s="81">
        <v>242289</v>
      </c>
      <c r="G1004" s="80">
        <v>223793</v>
      </c>
      <c r="H1004" s="81">
        <v>12639</v>
      </c>
      <c r="I1004" s="64">
        <v>0</v>
      </c>
      <c r="J1004" s="81">
        <v>1350</v>
      </c>
      <c r="K1004" s="81">
        <v>-885</v>
      </c>
      <c r="L1004" s="81">
        <v>0</v>
      </c>
      <c r="M1004" s="81">
        <v>237325</v>
      </c>
      <c r="N1004" s="81">
        <v>4964</v>
      </c>
      <c r="O1004" s="81">
        <v>-229</v>
      </c>
      <c r="P1004" s="81">
        <v>4735</v>
      </c>
      <c r="Q1004" s="81">
        <v>1480</v>
      </c>
      <c r="R1004" s="81">
        <v>3255</v>
      </c>
      <c r="S1004" s="81">
        <v>0</v>
      </c>
      <c r="T1004" s="81">
        <v>74</v>
      </c>
      <c r="U1004" s="81">
        <v>2266</v>
      </c>
    </row>
    <row r="1005" spans="1:21" x14ac:dyDescent="0.3">
      <c r="A1005" s="64">
        <v>1004</v>
      </c>
      <c r="B1005" s="64" t="s">
        <v>366</v>
      </c>
      <c r="C1005" s="64" t="s">
        <v>131</v>
      </c>
      <c r="D1005" s="64" t="s">
        <v>1229</v>
      </c>
      <c r="E1005" s="64">
        <v>2021</v>
      </c>
      <c r="F1005" s="81">
        <v>293411</v>
      </c>
      <c r="G1005" s="80">
        <v>265694</v>
      </c>
      <c r="H1005" s="81">
        <v>13442</v>
      </c>
      <c r="I1005" s="64">
        <v>0</v>
      </c>
      <c r="J1005" s="81">
        <v>1283</v>
      </c>
      <c r="K1005" s="81">
        <v>-897</v>
      </c>
      <c r="L1005" s="81">
        <v>0</v>
      </c>
      <c r="M1005" s="81">
        <v>280075</v>
      </c>
      <c r="N1005" s="81">
        <v>13336</v>
      </c>
      <c r="O1005" s="81">
        <v>-145</v>
      </c>
      <c r="P1005" s="81">
        <v>13190</v>
      </c>
      <c r="Q1005" s="81">
        <v>1739</v>
      </c>
      <c r="R1005" s="81">
        <v>11451</v>
      </c>
      <c r="S1005" s="81">
        <v>4</v>
      </c>
      <c r="T1005" s="81">
        <v>1480</v>
      </c>
      <c r="U1005" s="81">
        <v>0</v>
      </c>
    </row>
    <row r="1006" spans="1:21" x14ac:dyDescent="0.3">
      <c r="A1006" s="64">
        <v>1005</v>
      </c>
      <c r="B1006" s="64" t="s">
        <v>366</v>
      </c>
      <c r="C1006" s="64" t="s">
        <v>131</v>
      </c>
      <c r="D1006" s="64" t="s">
        <v>1229</v>
      </c>
      <c r="E1006" s="64">
        <v>2020</v>
      </c>
      <c r="F1006" s="81">
        <v>306729</v>
      </c>
      <c r="G1006" s="80">
        <v>271076</v>
      </c>
      <c r="H1006" s="81">
        <v>14042</v>
      </c>
      <c r="I1006" s="64">
        <v>0</v>
      </c>
      <c r="J1006" s="81">
        <v>543</v>
      </c>
      <c r="K1006" s="81">
        <v>-30</v>
      </c>
      <c r="L1006" s="81">
        <v>19</v>
      </c>
      <c r="M1006" s="81">
        <v>286184</v>
      </c>
      <c r="N1006" s="81">
        <v>20545</v>
      </c>
      <c r="O1006" s="81">
        <v>144</v>
      </c>
      <c r="P1006" s="81">
        <v>20730</v>
      </c>
      <c r="Q1006" s="81">
        <v>3966</v>
      </c>
      <c r="R1006" s="81">
        <v>16764</v>
      </c>
      <c r="S1006" s="81">
        <v>63</v>
      </c>
      <c r="T1006" s="81">
        <v>2198</v>
      </c>
      <c r="U1006" s="81">
        <v>-459</v>
      </c>
    </row>
    <row r="1007" spans="1:21" x14ac:dyDescent="0.3">
      <c r="A1007" s="64">
        <v>1006</v>
      </c>
      <c r="B1007" s="64" t="s">
        <v>366</v>
      </c>
      <c r="C1007" s="64" t="s">
        <v>131</v>
      </c>
      <c r="D1007" s="64" t="s">
        <v>1229</v>
      </c>
      <c r="E1007" s="64">
        <v>2019</v>
      </c>
      <c r="F1007" s="81">
        <v>459215</v>
      </c>
      <c r="G1007" s="80">
        <v>426157</v>
      </c>
      <c r="H1007" s="81">
        <v>10534</v>
      </c>
      <c r="I1007" s="64">
        <v>0</v>
      </c>
      <c r="J1007" s="81">
        <v>518</v>
      </c>
      <c r="K1007" s="81">
        <v>134</v>
      </c>
      <c r="L1007" s="81">
        <v>0</v>
      </c>
      <c r="M1007" s="81">
        <v>437972</v>
      </c>
      <c r="N1007" s="81">
        <v>21243</v>
      </c>
      <c r="O1007" s="81">
        <v>-1084</v>
      </c>
      <c r="P1007" s="81">
        <v>22171</v>
      </c>
      <c r="Q1007" s="81">
        <v>5485</v>
      </c>
      <c r="R1007" s="81">
        <v>16686</v>
      </c>
      <c r="S1007" s="81">
        <v>79</v>
      </c>
      <c r="T1007" s="81">
        <v>4147</v>
      </c>
      <c r="U1007" s="81">
        <v>-181</v>
      </c>
    </row>
    <row r="1008" spans="1:21" x14ac:dyDescent="0.3">
      <c r="A1008" s="64">
        <v>1007</v>
      </c>
      <c r="B1008" s="64" t="s">
        <v>366</v>
      </c>
      <c r="C1008" s="64" t="s">
        <v>131</v>
      </c>
      <c r="D1008" s="64" t="s">
        <v>1229</v>
      </c>
      <c r="E1008" s="64">
        <v>2018</v>
      </c>
      <c r="F1008" s="81">
        <v>121846</v>
      </c>
      <c r="G1008" s="80">
        <v>112086</v>
      </c>
      <c r="H1008" s="81">
        <v>2834</v>
      </c>
      <c r="I1008" s="64">
        <v>0</v>
      </c>
      <c r="J1008" s="81">
        <v>135</v>
      </c>
      <c r="K1008" s="81">
        <v>-323</v>
      </c>
      <c r="L1008" s="81">
        <v>241</v>
      </c>
      <c r="M1008" s="81">
        <v>115181</v>
      </c>
      <c r="N1008" s="81">
        <v>6666</v>
      </c>
      <c r="O1008" s="81">
        <v>-283</v>
      </c>
      <c r="P1008" s="81">
        <v>6382</v>
      </c>
      <c r="Q1008" s="81">
        <v>1471</v>
      </c>
      <c r="R1008" s="81">
        <v>4911</v>
      </c>
      <c r="S1008" s="81">
        <v>14</v>
      </c>
      <c r="T1008" s="81">
        <v>4843</v>
      </c>
      <c r="U1008" s="81">
        <v>642</v>
      </c>
    </row>
    <row r="1009" spans="1:21" x14ac:dyDescent="0.3">
      <c r="A1009" s="64">
        <v>1008</v>
      </c>
      <c r="B1009" s="64" t="s">
        <v>366</v>
      </c>
      <c r="C1009" s="64" t="s">
        <v>131</v>
      </c>
      <c r="D1009" s="64" t="s">
        <v>1229</v>
      </c>
      <c r="E1009" s="64">
        <v>2017</v>
      </c>
      <c r="F1009" s="81">
        <v>586780</v>
      </c>
      <c r="G1009" s="80">
        <v>538216</v>
      </c>
      <c r="H1009" s="81">
        <v>20627</v>
      </c>
      <c r="I1009" s="64">
        <v>0</v>
      </c>
      <c r="J1009" s="81">
        <v>587</v>
      </c>
      <c r="K1009" s="81">
        <v>-552</v>
      </c>
      <c r="L1009" s="81">
        <v>169</v>
      </c>
      <c r="M1009" s="81">
        <v>560763</v>
      </c>
      <c r="N1009" s="81">
        <v>26017</v>
      </c>
      <c r="O1009" s="81">
        <v>101</v>
      </c>
      <c r="P1009" s="81">
        <v>26260</v>
      </c>
      <c r="Q1009" s="81">
        <v>5302</v>
      </c>
      <c r="R1009" s="81">
        <v>20957</v>
      </c>
      <c r="S1009" s="81">
        <v>2014</v>
      </c>
      <c r="T1009" s="81">
        <v>1471</v>
      </c>
      <c r="U1009" s="81">
        <v>0</v>
      </c>
    </row>
    <row r="1010" spans="1:21" x14ac:dyDescent="0.3">
      <c r="A1010" s="64">
        <v>1009</v>
      </c>
      <c r="B1010" s="64" t="s">
        <v>366</v>
      </c>
      <c r="C1010" s="64" t="s">
        <v>131</v>
      </c>
      <c r="D1010" s="64" t="s">
        <v>1229</v>
      </c>
      <c r="E1010" s="64">
        <v>2016</v>
      </c>
      <c r="F1010" s="81">
        <v>443075</v>
      </c>
      <c r="G1010" s="80">
        <v>396741</v>
      </c>
      <c r="H1010" s="81">
        <v>18848</v>
      </c>
      <c r="I1010" s="64">
        <v>0</v>
      </c>
      <c r="J1010" s="81">
        <v>576</v>
      </c>
      <c r="K1010" s="81">
        <v>21</v>
      </c>
      <c r="L1010" s="81">
        <v>127</v>
      </c>
      <c r="M1010" s="81">
        <v>417545</v>
      </c>
      <c r="N1010" s="81">
        <v>25530</v>
      </c>
      <c r="O1010" s="81">
        <v>251</v>
      </c>
      <c r="P1010" s="81">
        <v>25746</v>
      </c>
      <c r="Q1010" s="81">
        <v>5184</v>
      </c>
      <c r="R1010" s="81">
        <v>20562</v>
      </c>
      <c r="S1010" s="81">
        <v>56</v>
      </c>
      <c r="T1010" s="81">
        <v>5302</v>
      </c>
      <c r="U1010" s="81">
        <v>0</v>
      </c>
    </row>
    <row r="1011" spans="1:21" x14ac:dyDescent="0.3">
      <c r="A1011" s="64">
        <v>1010</v>
      </c>
      <c r="B1011" s="64" t="s">
        <v>366</v>
      </c>
      <c r="C1011" s="64" t="s">
        <v>131</v>
      </c>
      <c r="D1011" s="64" t="s">
        <v>1229</v>
      </c>
      <c r="E1011" s="64">
        <v>2015</v>
      </c>
      <c r="F1011" s="81">
        <v>420702</v>
      </c>
      <c r="G1011" s="80">
        <v>349526</v>
      </c>
      <c r="H1011" s="81">
        <v>39366</v>
      </c>
      <c r="I1011" s="64">
        <v>0</v>
      </c>
      <c r="J1011" s="81">
        <v>460</v>
      </c>
      <c r="K1011" s="81">
        <v>57</v>
      </c>
      <c r="L1011" s="81">
        <v>190</v>
      </c>
      <c r="M1011" s="81">
        <v>390352</v>
      </c>
      <c r="N1011" s="81">
        <v>30350</v>
      </c>
      <c r="O1011" s="81">
        <v>569</v>
      </c>
      <c r="P1011" s="81">
        <v>31042</v>
      </c>
      <c r="Q1011" s="81">
        <v>6084</v>
      </c>
      <c r="R1011" s="81">
        <v>24959</v>
      </c>
      <c r="S1011" s="81">
        <v>0</v>
      </c>
      <c r="T1011" s="81">
        <v>5184</v>
      </c>
      <c r="U1011" s="81">
        <v>0</v>
      </c>
    </row>
    <row r="1012" spans="1:21" x14ac:dyDescent="0.3">
      <c r="A1012" s="64">
        <v>1011</v>
      </c>
      <c r="B1012" s="64" t="s">
        <v>366</v>
      </c>
      <c r="C1012" s="64" t="s">
        <v>131</v>
      </c>
      <c r="D1012" s="64" t="s">
        <v>1229</v>
      </c>
      <c r="E1012" s="64">
        <v>2014</v>
      </c>
      <c r="F1012" s="81">
        <v>351968</v>
      </c>
      <c r="G1012" s="80">
        <v>262810</v>
      </c>
      <c r="H1012" s="81">
        <v>63617</v>
      </c>
      <c r="I1012" s="64">
        <v>0</v>
      </c>
      <c r="J1012" s="81">
        <v>0</v>
      </c>
      <c r="K1012" s="81">
        <v>72</v>
      </c>
      <c r="L1012" s="81">
        <v>0</v>
      </c>
      <c r="M1012" s="81">
        <v>328071</v>
      </c>
      <c r="N1012" s="81">
        <v>23897</v>
      </c>
      <c r="O1012" s="81">
        <v>1246</v>
      </c>
      <c r="P1012" s="81">
        <v>25142</v>
      </c>
      <c r="Q1012" s="81">
        <v>4823</v>
      </c>
      <c r="R1012" s="81">
        <v>20319</v>
      </c>
      <c r="S1012" s="81">
        <v>0</v>
      </c>
      <c r="T1012" s="81">
        <v>6169</v>
      </c>
      <c r="U1012" s="81">
        <v>-86</v>
      </c>
    </row>
    <row r="1013" spans="1:21" x14ac:dyDescent="0.3">
      <c r="A1013" s="64">
        <v>1012</v>
      </c>
      <c r="B1013" s="64" t="s">
        <v>366</v>
      </c>
      <c r="C1013" s="64" t="s">
        <v>131</v>
      </c>
      <c r="D1013" s="64" t="s">
        <v>1229</v>
      </c>
      <c r="E1013" s="64">
        <v>2013</v>
      </c>
      <c r="F1013" s="81">
        <v>284268</v>
      </c>
      <c r="G1013" s="80">
        <v>226076</v>
      </c>
      <c r="H1013" s="81">
        <v>30741</v>
      </c>
      <c r="I1013" s="64">
        <v>0</v>
      </c>
      <c r="J1013" s="81">
        <v>0</v>
      </c>
      <c r="K1013" s="81">
        <v>-2409</v>
      </c>
      <c r="L1013" s="81">
        <v>35</v>
      </c>
      <c r="M1013" s="81">
        <v>255603</v>
      </c>
      <c r="N1013" s="81">
        <v>28665</v>
      </c>
      <c r="O1013" s="81">
        <v>17</v>
      </c>
      <c r="P1013" s="81">
        <v>28723</v>
      </c>
      <c r="Q1013" s="81">
        <v>6112</v>
      </c>
      <c r="R1013" s="81">
        <v>22611</v>
      </c>
      <c r="S1013" s="81">
        <v>0</v>
      </c>
      <c r="T1013" s="81">
        <v>4737</v>
      </c>
      <c r="U1013" s="81">
        <v>86</v>
      </c>
    </row>
    <row r="1014" spans="1:21" x14ac:dyDescent="0.3">
      <c r="A1014" s="64">
        <v>1013</v>
      </c>
      <c r="B1014" s="64" t="s">
        <v>366</v>
      </c>
      <c r="C1014" s="64" t="s">
        <v>233</v>
      </c>
      <c r="D1014" s="64" t="s">
        <v>1230</v>
      </c>
      <c r="E1014" s="64">
        <v>2023</v>
      </c>
      <c r="F1014" s="81">
        <v>5954</v>
      </c>
      <c r="G1014" s="80">
        <v>5322</v>
      </c>
      <c r="H1014" s="81">
        <v>4020</v>
      </c>
      <c r="I1014" s="64">
        <v>0</v>
      </c>
      <c r="J1014" s="81">
        <v>0</v>
      </c>
      <c r="K1014" s="81">
        <v>-377</v>
      </c>
      <c r="L1014" s="81">
        <v>0</v>
      </c>
      <c r="M1014" s="81">
        <v>9519</v>
      </c>
      <c r="N1014" s="81">
        <v>-3565</v>
      </c>
      <c r="O1014" s="81">
        <v>-101</v>
      </c>
      <c r="P1014" s="81">
        <v>-3665</v>
      </c>
      <c r="Q1014" s="81">
        <v>0</v>
      </c>
      <c r="R1014" s="81">
        <v>-3665</v>
      </c>
      <c r="S1014" s="81">
        <v>0</v>
      </c>
      <c r="T1014" s="81">
        <v>0</v>
      </c>
      <c r="U1014" s="81">
        <v>0</v>
      </c>
    </row>
    <row r="1015" spans="1:21" x14ac:dyDescent="0.3">
      <c r="A1015" s="64">
        <v>1014</v>
      </c>
      <c r="B1015" s="64" t="s">
        <v>366</v>
      </c>
      <c r="C1015" s="64" t="s">
        <v>233</v>
      </c>
      <c r="D1015" s="64" t="s">
        <v>1230</v>
      </c>
      <c r="E1015" s="64">
        <v>2022</v>
      </c>
      <c r="F1015" s="81">
        <v>4196</v>
      </c>
      <c r="G1015" s="80">
        <v>3865</v>
      </c>
      <c r="H1015" s="81">
        <v>3428</v>
      </c>
      <c r="I1015" s="64">
        <v>0</v>
      </c>
      <c r="J1015" s="81">
        <v>22</v>
      </c>
      <c r="K1015" s="81">
        <v>1875</v>
      </c>
      <c r="L1015" s="81">
        <v>5</v>
      </c>
      <c r="M1015" s="81">
        <v>9196</v>
      </c>
      <c r="N1015" s="81">
        <v>-5000</v>
      </c>
      <c r="O1015" s="81">
        <v>58</v>
      </c>
      <c r="P1015" s="81">
        <v>-4942</v>
      </c>
      <c r="Q1015" s="81">
        <v>0</v>
      </c>
      <c r="R1015" s="81">
        <v>-4942</v>
      </c>
      <c r="S1015" s="81">
        <v>0</v>
      </c>
      <c r="T1015" s="81">
        <v>0</v>
      </c>
      <c r="U1015" s="81">
        <v>0</v>
      </c>
    </row>
    <row r="1016" spans="1:21" x14ac:dyDescent="0.3">
      <c r="A1016" s="64">
        <v>1015</v>
      </c>
      <c r="B1016" s="64" t="s">
        <v>366</v>
      </c>
      <c r="C1016" s="64" t="s">
        <v>233</v>
      </c>
      <c r="D1016" s="64" t="s">
        <v>1230</v>
      </c>
      <c r="E1016" s="64">
        <v>2021</v>
      </c>
      <c r="F1016" s="81">
        <v>14509</v>
      </c>
      <c r="G1016" s="80">
        <v>13256</v>
      </c>
      <c r="H1016" s="81">
        <v>3195</v>
      </c>
      <c r="I1016" s="64">
        <v>0</v>
      </c>
      <c r="J1016" s="81">
        <v>22</v>
      </c>
      <c r="K1016" s="81">
        <v>-3063</v>
      </c>
      <c r="L1016" s="81">
        <v>1</v>
      </c>
      <c r="M1016" s="81">
        <v>13411</v>
      </c>
      <c r="N1016" s="81">
        <v>1097</v>
      </c>
      <c r="O1016" s="81">
        <v>231</v>
      </c>
      <c r="P1016" s="81">
        <v>1155</v>
      </c>
      <c r="Q1016" s="81">
        <v>0</v>
      </c>
      <c r="R1016" s="81">
        <v>1155</v>
      </c>
      <c r="S1016" s="81">
        <v>0</v>
      </c>
      <c r="T1016" s="81">
        <v>0</v>
      </c>
      <c r="U1016" s="81">
        <v>0</v>
      </c>
    </row>
    <row r="1017" spans="1:21" x14ac:dyDescent="0.3">
      <c r="A1017" s="64">
        <v>1016</v>
      </c>
      <c r="B1017" s="64" t="s">
        <v>366</v>
      </c>
      <c r="C1017" s="64" t="s">
        <v>233</v>
      </c>
      <c r="D1017" s="64" t="s">
        <v>1230</v>
      </c>
      <c r="E1017" s="64">
        <v>2020</v>
      </c>
      <c r="F1017" s="81">
        <v>7012</v>
      </c>
      <c r="G1017" s="80">
        <v>6765</v>
      </c>
      <c r="H1017" s="81">
        <v>2354</v>
      </c>
      <c r="I1017" s="64">
        <v>0</v>
      </c>
      <c r="J1017" s="81">
        <v>25</v>
      </c>
      <c r="K1017" s="81">
        <v>3609</v>
      </c>
      <c r="L1017" s="81">
        <v>6</v>
      </c>
      <c r="M1017" s="81">
        <v>12758</v>
      </c>
      <c r="N1017" s="81">
        <v>-5746</v>
      </c>
      <c r="O1017" s="81">
        <v>0</v>
      </c>
      <c r="P1017" s="81">
        <v>-5746</v>
      </c>
      <c r="Q1017" s="81">
        <v>0</v>
      </c>
      <c r="R1017" s="81">
        <v>-5746</v>
      </c>
      <c r="S1017" s="81">
        <v>3</v>
      </c>
      <c r="T1017" s="81">
        <v>0</v>
      </c>
      <c r="U1017" s="81">
        <v>0</v>
      </c>
    </row>
    <row r="1018" spans="1:21" x14ac:dyDescent="0.3">
      <c r="A1018" s="64">
        <v>1017</v>
      </c>
      <c r="B1018" s="64" t="s">
        <v>366</v>
      </c>
      <c r="C1018" s="64" t="s">
        <v>233</v>
      </c>
      <c r="D1018" s="64" t="s">
        <v>1230</v>
      </c>
      <c r="E1018" s="64">
        <v>2019</v>
      </c>
      <c r="F1018" s="81">
        <v>11936</v>
      </c>
      <c r="G1018" s="80">
        <v>11012</v>
      </c>
      <c r="H1018" s="81">
        <v>1756</v>
      </c>
      <c r="I1018" s="64">
        <v>0</v>
      </c>
      <c r="J1018" s="81">
        <v>73</v>
      </c>
      <c r="K1018" s="81">
        <v>-4087</v>
      </c>
      <c r="L1018" s="81">
        <v>0</v>
      </c>
      <c r="M1018" s="81">
        <v>8756</v>
      </c>
      <c r="N1018" s="81">
        <v>3180</v>
      </c>
      <c r="O1018" s="81">
        <v>147</v>
      </c>
      <c r="P1018" s="81">
        <v>3328</v>
      </c>
      <c r="Q1018" s="81">
        <v>0</v>
      </c>
      <c r="R1018" s="81">
        <v>3328</v>
      </c>
      <c r="S1018" s="81">
        <v>6</v>
      </c>
      <c r="T1018" s="81">
        <v>0</v>
      </c>
      <c r="U1018" s="81">
        <v>0</v>
      </c>
    </row>
    <row r="1019" spans="1:21" x14ac:dyDescent="0.3">
      <c r="A1019" s="64">
        <v>1018</v>
      </c>
      <c r="B1019" s="64" t="s">
        <v>366</v>
      </c>
      <c r="C1019" s="64" t="s">
        <v>233</v>
      </c>
      <c r="D1019" s="64" t="s">
        <v>1230</v>
      </c>
      <c r="E1019" s="64">
        <v>2018</v>
      </c>
      <c r="F1019" s="81">
        <v>9474</v>
      </c>
      <c r="G1019" s="80">
        <v>14559</v>
      </c>
      <c r="H1019" s="81">
        <v>6571</v>
      </c>
      <c r="I1019" s="64">
        <v>0</v>
      </c>
      <c r="J1019" s="81">
        <v>80</v>
      </c>
      <c r="K1019" s="81">
        <v>-1572</v>
      </c>
      <c r="L1019" s="81">
        <v>0</v>
      </c>
      <c r="M1019" s="81">
        <v>28781</v>
      </c>
      <c r="N1019" s="81">
        <v>-19307</v>
      </c>
      <c r="O1019" s="81">
        <v>231</v>
      </c>
      <c r="P1019" s="81">
        <v>-19076</v>
      </c>
      <c r="Q1019" s="81">
        <v>0</v>
      </c>
      <c r="R1019" s="81">
        <v>-19076</v>
      </c>
      <c r="S1019" s="81">
        <v>6</v>
      </c>
      <c r="T1019" s="81">
        <v>0</v>
      </c>
      <c r="U1019" s="81">
        <v>0</v>
      </c>
    </row>
    <row r="1020" spans="1:21" x14ac:dyDescent="0.3">
      <c r="A1020" s="64">
        <v>1019</v>
      </c>
      <c r="B1020" s="64" t="s">
        <v>366</v>
      </c>
      <c r="C1020" s="64" t="s">
        <v>233</v>
      </c>
      <c r="D1020" s="64" t="s">
        <v>1230</v>
      </c>
      <c r="E1020" s="64">
        <v>2017</v>
      </c>
      <c r="F1020" s="81">
        <v>25906</v>
      </c>
      <c r="G1020" s="80">
        <v>26946</v>
      </c>
      <c r="H1020" s="81">
        <v>3252</v>
      </c>
      <c r="I1020" s="64">
        <v>0</v>
      </c>
      <c r="J1020" s="81">
        <v>69</v>
      </c>
      <c r="K1020" s="81">
        <v>-105</v>
      </c>
      <c r="L1020" s="81">
        <v>98</v>
      </c>
      <c r="M1020" s="81">
        <v>30352</v>
      </c>
      <c r="N1020" s="81">
        <v>-4446</v>
      </c>
      <c r="O1020" s="81">
        <v>2696</v>
      </c>
      <c r="P1020" s="81">
        <v>186</v>
      </c>
      <c r="Q1020" s="81">
        <v>0</v>
      </c>
      <c r="R1020" s="81">
        <v>186</v>
      </c>
      <c r="S1020" s="81">
        <v>6</v>
      </c>
      <c r="T1020" s="81">
        <v>0</v>
      </c>
      <c r="U1020" s="81">
        <v>0</v>
      </c>
    </row>
    <row r="1021" spans="1:21" x14ac:dyDescent="0.3">
      <c r="A1021" s="64">
        <v>1020</v>
      </c>
      <c r="B1021" s="64" t="s">
        <v>366</v>
      </c>
      <c r="C1021" s="64" t="s">
        <v>233</v>
      </c>
      <c r="D1021" s="64" t="s">
        <v>1230</v>
      </c>
      <c r="E1021" s="64">
        <v>2016</v>
      </c>
      <c r="F1021" s="81">
        <v>13945</v>
      </c>
      <c r="G1021" s="80">
        <v>15815</v>
      </c>
      <c r="H1021" s="81">
        <v>3301</v>
      </c>
      <c r="I1021" s="64">
        <v>0</v>
      </c>
      <c r="J1021" s="81">
        <v>64</v>
      </c>
      <c r="K1021" s="81">
        <v>-287</v>
      </c>
      <c r="L1021" s="81">
        <v>100</v>
      </c>
      <c r="M1021" s="81">
        <v>18993</v>
      </c>
      <c r="N1021" s="81">
        <v>-5048</v>
      </c>
      <c r="O1021" s="81">
        <v>450</v>
      </c>
      <c r="P1021" s="81">
        <v>-4475</v>
      </c>
      <c r="Q1021" s="81">
        <v>0</v>
      </c>
      <c r="R1021" s="81">
        <v>-4475</v>
      </c>
      <c r="S1021" s="81">
        <v>0</v>
      </c>
      <c r="T1021" s="81">
        <v>0</v>
      </c>
      <c r="U1021" s="81">
        <v>0</v>
      </c>
    </row>
    <row r="1022" spans="1:21" x14ac:dyDescent="0.3">
      <c r="A1022" s="64">
        <v>1021</v>
      </c>
      <c r="B1022" s="64" t="s">
        <v>366</v>
      </c>
      <c r="C1022" s="64" t="s">
        <v>233</v>
      </c>
      <c r="D1022" s="64" t="s">
        <v>1230</v>
      </c>
      <c r="E1022" s="64">
        <v>2015</v>
      </c>
      <c r="F1022" s="81">
        <v>46499</v>
      </c>
      <c r="G1022" s="80">
        <v>38034</v>
      </c>
      <c r="H1022" s="81">
        <v>3884</v>
      </c>
      <c r="I1022" s="64">
        <v>0</v>
      </c>
      <c r="J1022" s="81">
        <v>0</v>
      </c>
      <c r="K1022" s="81">
        <v>-221</v>
      </c>
      <c r="L1022" s="81">
        <v>187</v>
      </c>
      <c r="M1022" s="81">
        <v>41894</v>
      </c>
      <c r="N1022" s="81">
        <v>4605</v>
      </c>
      <c r="O1022" s="81">
        <v>32</v>
      </c>
      <c r="P1022" s="81">
        <v>4540</v>
      </c>
      <c r="Q1022" s="81">
        <v>797</v>
      </c>
      <c r="R1022" s="81">
        <v>3743</v>
      </c>
      <c r="S1022" s="81">
        <v>4</v>
      </c>
      <c r="T1022" s="81">
        <v>797</v>
      </c>
      <c r="U1022" s="81">
        <v>0</v>
      </c>
    </row>
    <row r="1023" spans="1:21" x14ac:dyDescent="0.3">
      <c r="A1023" s="64">
        <v>1022</v>
      </c>
      <c r="B1023" s="64" t="s">
        <v>366</v>
      </c>
      <c r="C1023" s="64" t="s">
        <v>233</v>
      </c>
      <c r="D1023" s="64" t="s">
        <v>1230</v>
      </c>
      <c r="E1023" s="64">
        <v>2014</v>
      </c>
      <c r="F1023" s="81">
        <v>29906</v>
      </c>
      <c r="G1023" s="80">
        <v>25213</v>
      </c>
      <c r="H1023" s="81">
        <v>3098</v>
      </c>
      <c r="I1023" s="64">
        <v>0</v>
      </c>
      <c r="J1023" s="81">
        <v>0</v>
      </c>
      <c r="K1023" s="81">
        <v>-340</v>
      </c>
      <c r="L1023" s="81">
        <v>0</v>
      </c>
      <c r="M1023" s="81">
        <v>27868</v>
      </c>
      <c r="N1023" s="81">
        <v>2039</v>
      </c>
      <c r="O1023" s="81">
        <v>2560</v>
      </c>
      <c r="P1023" s="81">
        <v>4599</v>
      </c>
      <c r="Q1023" s="81">
        <v>0</v>
      </c>
      <c r="R1023" s="81">
        <v>4599</v>
      </c>
      <c r="S1023" s="81">
        <v>0</v>
      </c>
      <c r="T1023" s="81">
        <v>0</v>
      </c>
      <c r="U1023" s="81">
        <v>0</v>
      </c>
    </row>
    <row r="1024" spans="1:21" x14ac:dyDescent="0.3">
      <c r="A1024" s="64">
        <v>1023</v>
      </c>
      <c r="B1024" s="64" t="s">
        <v>366</v>
      </c>
      <c r="C1024" s="64" t="s">
        <v>233</v>
      </c>
      <c r="D1024" s="64" t="s">
        <v>1230</v>
      </c>
      <c r="E1024" s="64">
        <v>2013</v>
      </c>
      <c r="F1024" s="81">
        <v>53760</v>
      </c>
      <c r="G1024" s="80">
        <v>47526</v>
      </c>
      <c r="H1024" s="81">
        <v>4526</v>
      </c>
      <c r="I1024" s="64">
        <v>0</v>
      </c>
      <c r="J1024" s="81">
        <v>0</v>
      </c>
      <c r="K1024" s="81">
        <v>-165</v>
      </c>
      <c r="L1024" s="81">
        <v>0</v>
      </c>
      <c r="M1024" s="81">
        <v>52213</v>
      </c>
      <c r="N1024" s="81">
        <v>1547</v>
      </c>
      <c r="O1024" s="81">
        <v>792</v>
      </c>
      <c r="P1024" s="81">
        <v>2339</v>
      </c>
      <c r="Q1024" s="81">
        <v>1595</v>
      </c>
      <c r="R1024" s="81">
        <v>744</v>
      </c>
      <c r="S1024" s="81">
        <v>0</v>
      </c>
      <c r="T1024" s="81">
        <v>0</v>
      </c>
      <c r="U1024" s="81">
        <v>1595</v>
      </c>
    </row>
    <row r="1025" spans="1:21" x14ac:dyDescent="0.3">
      <c r="A1025" s="64">
        <v>1024</v>
      </c>
      <c r="B1025" s="64" t="s">
        <v>366</v>
      </c>
      <c r="C1025" s="64" t="s">
        <v>314</v>
      </c>
      <c r="D1025" s="64" t="s">
        <v>1231</v>
      </c>
      <c r="E1025" s="64">
        <v>2023</v>
      </c>
      <c r="F1025" s="81">
        <v>12504229</v>
      </c>
      <c r="G1025" s="80">
        <v>12477940</v>
      </c>
      <c r="H1025" s="81">
        <v>9602</v>
      </c>
      <c r="I1025" s="64">
        <v>0</v>
      </c>
      <c r="J1025" s="81">
        <v>388</v>
      </c>
      <c r="K1025" s="81">
        <v>-272512</v>
      </c>
      <c r="L1025" s="81">
        <v>0</v>
      </c>
      <c r="M1025" s="81">
        <v>12479636</v>
      </c>
      <c r="N1025" s="81">
        <v>24594</v>
      </c>
      <c r="O1025" s="81">
        <v>199</v>
      </c>
      <c r="P1025" s="81">
        <v>24792</v>
      </c>
      <c r="Q1025" s="81">
        <v>5049</v>
      </c>
      <c r="R1025" s="81">
        <v>19744</v>
      </c>
      <c r="S1025" s="81">
        <v>0</v>
      </c>
      <c r="T1025" s="81">
        <v>5049</v>
      </c>
      <c r="U1025" s="81">
        <v>0</v>
      </c>
    </row>
    <row r="1026" spans="1:21" x14ac:dyDescent="0.3">
      <c r="A1026" s="64">
        <v>1025</v>
      </c>
      <c r="B1026" s="64" t="s">
        <v>366</v>
      </c>
      <c r="C1026" s="64" t="s">
        <v>314</v>
      </c>
      <c r="D1026" s="64" t="s">
        <v>1231</v>
      </c>
      <c r="E1026" s="64">
        <v>2022</v>
      </c>
      <c r="F1026" s="81">
        <v>12925636</v>
      </c>
      <c r="G1026" s="80">
        <v>12876061</v>
      </c>
      <c r="H1026" s="81">
        <v>8177</v>
      </c>
      <c r="I1026" s="64">
        <v>0</v>
      </c>
      <c r="J1026" s="81">
        <v>599</v>
      </c>
      <c r="K1026" s="81">
        <v>-155820</v>
      </c>
      <c r="L1026" s="81">
        <v>0</v>
      </c>
      <c r="M1026" s="81">
        <v>12898337</v>
      </c>
      <c r="N1026" s="81">
        <v>27299</v>
      </c>
      <c r="O1026" s="81">
        <v>-1448</v>
      </c>
      <c r="P1026" s="81">
        <v>25851</v>
      </c>
      <c r="Q1026" s="81">
        <v>5267</v>
      </c>
      <c r="R1026" s="81">
        <v>20584</v>
      </c>
      <c r="S1026" s="81">
        <v>0</v>
      </c>
      <c r="T1026" s="81">
        <v>5267</v>
      </c>
      <c r="U1026" s="81">
        <v>0</v>
      </c>
    </row>
    <row r="1027" spans="1:21" x14ac:dyDescent="0.3">
      <c r="A1027" s="64">
        <v>1026</v>
      </c>
      <c r="B1027" s="64" t="s">
        <v>366</v>
      </c>
      <c r="C1027" s="64" t="s">
        <v>314</v>
      </c>
      <c r="D1027" s="64" t="s">
        <v>1231</v>
      </c>
      <c r="E1027" s="64">
        <v>2021</v>
      </c>
      <c r="F1027" s="81">
        <v>10319544</v>
      </c>
      <c r="G1027" s="80">
        <v>10261900</v>
      </c>
      <c r="H1027" s="81">
        <v>11089</v>
      </c>
      <c r="I1027" s="64">
        <v>0</v>
      </c>
      <c r="J1027" s="81">
        <v>643</v>
      </c>
      <c r="K1027" s="81">
        <v>-125550</v>
      </c>
      <c r="L1027" s="81">
        <v>0</v>
      </c>
      <c r="M1027" s="81">
        <v>10297196</v>
      </c>
      <c r="N1027" s="81">
        <v>22348</v>
      </c>
      <c r="O1027" s="81">
        <v>-1073</v>
      </c>
      <c r="P1027" s="81">
        <v>21274</v>
      </c>
      <c r="Q1027" s="81">
        <v>4309</v>
      </c>
      <c r="R1027" s="81">
        <v>16965</v>
      </c>
      <c r="S1027" s="81">
        <v>0</v>
      </c>
      <c r="T1027" s="81">
        <v>4309</v>
      </c>
      <c r="U1027" s="81">
        <v>0</v>
      </c>
    </row>
    <row r="1028" spans="1:21" x14ac:dyDescent="0.3">
      <c r="A1028" s="64">
        <v>1027</v>
      </c>
      <c r="B1028" s="64" t="s">
        <v>366</v>
      </c>
      <c r="C1028" s="64" t="s">
        <v>314</v>
      </c>
      <c r="D1028" s="64" t="s">
        <v>1231</v>
      </c>
      <c r="E1028" s="64">
        <v>2020</v>
      </c>
      <c r="F1028" s="81">
        <v>9238488</v>
      </c>
      <c r="G1028" s="80">
        <v>9156010</v>
      </c>
      <c r="H1028" s="81">
        <v>12133</v>
      </c>
      <c r="I1028" s="64">
        <v>0</v>
      </c>
      <c r="J1028" s="81">
        <v>663</v>
      </c>
      <c r="K1028" s="81">
        <v>-129307</v>
      </c>
      <c r="L1028" s="81">
        <v>0</v>
      </c>
      <c r="M1028" s="81">
        <v>9212420</v>
      </c>
      <c r="N1028" s="81">
        <v>26069</v>
      </c>
      <c r="O1028" s="81">
        <v>-4894</v>
      </c>
      <c r="P1028" s="81">
        <v>21179</v>
      </c>
      <c r="Q1028" s="81">
        <v>5491</v>
      </c>
      <c r="R1028" s="81">
        <v>15688</v>
      </c>
      <c r="S1028" s="81">
        <v>0</v>
      </c>
      <c r="T1028" s="81">
        <v>5491</v>
      </c>
      <c r="U1028" s="81">
        <v>0</v>
      </c>
    </row>
    <row r="1029" spans="1:21" x14ac:dyDescent="0.3">
      <c r="A1029" s="64">
        <v>1028</v>
      </c>
      <c r="B1029" s="64" t="s">
        <v>366</v>
      </c>
      <c r="C1029" s="64" t="s">
        <v>314</v>
      </c>
      <c r="D1029" s="64" t="s">
        <v>1231</v>
      </c>
      <c r="E1029" s="64">
        <v>2019</v>
      </c>
      <c r="F1029" s="81">
        <v>12731584</v>
      </c>
      <c r="G1029" s="80">
        <v>12571706</v>
      </c>
      <c r="H1029" s="81">
        <v>15267</v>
      </c>
      <c r="I1029" s="64">
        <v>0</v>
      </c>
      <c r="J1029" s="81">
        <v>663</v>
      </c>
      <c r="K1029" s="81">
        <v>-39505</v>
      </c>
      <c r="L1029" s="81">
        <v>0</v>
      </c>
      <c r="M1029" s="81">
        <v>12723333</v>
      </c>
      <c r="N1029" s="81">
        <v>8251</v>
      </c>
      <c r="O1029" s="81">
        <v>350</v>
      </c>
      <c r="P1029" s="81">
        <v>8611</v>
      </c>
      <c r="Q1029" s="81">
        <v>1788</v>
      </c>
      <c r="R1029" s="81">
        <v>6823</v>
      </c>
      <c r="S1029" s="81">
        <v>0</v>
      </c>
      <c r="T1029" s="81">
        <v>1788</v>
      </c>
      <c r="U1029" s="81">
        <v>0</v>
      </c>
    </row>
    <row r="1030" spans="1:21" x14ac:dyDescent="0.3">
      <c r="A1030" s="64">
        <v>1029</v>
      </c>
      <c r="B1030" s="64" t="s">
        <v>366</v>
      </c>
      <c r="C1030" s="64" t="s">
        <v>314</v>
      </c>
      <c r="D1030" s="64" t="s">
        <v>1231</v>
      </c>
      <c r="E1030" s="64">
        <v>2018</v>
      </c>
      <c r="F1030" s="81">
        <v>12391341</v>
      </c>
      <c r="G1030" s="80">
        <v>12249857</v>
      </c>
      <c r="H1030" s="81">
        <v>19973</v>
      </c>
      <c r="I1030" s="64">
        <v>0</v>
      </c>
      <c r="J1030" s="81">
        <v>663</v>
      </c>
      <c r="K1030" s="81">
        <v>-37647</v>
      </c>
      <c r="L1030" s="81">
        <v>0</v>
      </c>
      <c r="M1030" s="81">
        <v>12384486</v>
      </c>
      <c r="N1030" s="81">
        <v>6856</v>
      </c>
      <c r="O1030" s="81">
        <v>-176</v>
      </c>
      <c r="P1030" s="81">
        <v>6762</v>
      </c>
      <c r="Q1030" s="81">
        <v>1545</v>
      </c>
      <c r="R1030" s="81">
        <v>5218</v>
      </c>
      <c r="S1030" s="81">
        <v>0</v>
      </c>
      <c r="T1030" s="81">
        <v>1545</v>
      </c>
      <c r="U1030" s="81">
        <v>0</v>
      </c>
    </row>
    <row r="1031" spans="1:21" x14ac:dyDescent="0.3">
      <c r="A1031" s="64">
        <v>1030</v>
      </c>
      <c r="B1031" s="64" t="s">
        <v>366</v>
      </c>
      <c r="C1031" s="64" t="s">
        <v>314</v>
      </c>
      <c r="D1031" s="64" t="s">
        <v>1231</v>
      </c>
      <c r="E1031" s="64">
        <v>2017</v>
      </c>
      <c r="F1031" s="81">
        <v>5202400</v>
      </c>
      <c r="G1031" s="80">
        <v>5183209</v>
      </c>
      <c r="H1031" s="81">
        <v>21194</v>
      </c>
      <c r="I1031" s="64">
        <v>0</v>
      </c>
      <c r="J1031" s="81">
        <v>663</v>
      </c>
      <c r="K1031" s="81">
        <v>-37286</v>
      </c>
      <c r="L1031" s="81">
        <v>-24732</v>
      </c>
      <c r="M1031" s="81">
        <v>5176220</v>
      </c>
      <c r="N1031" s="81">
        <v>26180</v>
      </c>
      <c r="O1031" s="81">
        <v>182</v>
      </c>
      <c r="P1031" s="81">
        <v>29768</v>
      </c>
      <c r="Q1031" s="81">
        <v>5994</v>
      </c>
      <c r="R1031" s="81">
        <v>23773</v>
      </c>
      <c r="S1031" s="81">
        <v>0</v>
      </c>
      <c r="T1031" s="81">
        <v>5994</v>
      </c>
      <c r="U1031" s="81">
        <v>0</v>
      </c>
    </row>
    <row r="1032" spans="1:21" x14ac:dyDescent="0.3">
      <c r="A1032" s="64">
        <v>1031</v>
      </c>
      <c r="B1032" s="64" t="s">
        <v>366</v>
      </c>
      <c r="C1032" s="64" t="s">
        <v>314</v>
      </c>
      <c r="D1032" s="64" t="s">
        <v>1231</v>
      </c>
      <c r="E1032" s="64">
        <v>2016</v>
      </c>
      <c r="F1032" s="81">
        <v>40499</v>
      </c>
      <c r="G1032" s="80">
        <v>24715</v>
      </c>
      <c r="H1032" s="81">
        <v>19356</v>
      </c>
      <c r="I1032" s="64">
        <v>0</v>
      </c>
      <c r="J1032" s="81">
        <v>520</v>
      </c>
      <c r="K1032" s="81">
        <v>-4335</v>
      </c>
      <c r="L1032" s="81">
        <v>0</v>
      </c>
      <c r="M1032" s="81">
        <v>40371</v>
      </c>
      <c r="N1032" s="81">
        <v>128</v>
      </c>
      <c r="O1032" s="81">
        <v>141</v>
      </c>
      <c r="P1032" s="81">
        <v>9330</v>
      </c>
      <c r="Q1032" s="81">
        <v>1893</v>
      </c>
      <c r="R1032" s="81">
        <v>7437</v>
      </c>
      <c r="S1032" s="81">
        <v>0</v>
      </c>
      <c r="T1032" s="81">
        <v>1893</v>
      </c>
      <c r="U1032" s="81">
        <v>0</v>
      </c>
    </row>
    <row r="1033" spans="1:21" x14ac:dyDescent="0.3">
      <c r="A1033" s="64">
        <v>1032</v>
      </c>
      <c r="B1033" s="64" t="s">
        <v>366</v>
      </c>
      <c r="C1033" s="64" t="s">
        <v>314</v>
      </c>
      <c r="D1033" s="64" t="s">
        <v>1231</v>
      </c>
      <c r="E1033" s="64">
        <v>2015</v>
      </c>
      <c r="F1033" s="81">
        <v>271670</v>
      </c>
      <c r="G1033" s="80">
        <v>205170</v>
      </c>
      <c r="H1033" s="81">
        <v>14368</v>
      </c>
      <c r="I1033" s="64">
        <v>0</v>
      </c>
      <c r="J1033" s="81">
        <v>402</v>
      </c>
      <c r="K1033" s="81">
        <v>-5639</v>
      </c>
      <c r="L1033" s="81">
        <v>1314</v>
      </c>
      <c r="M1033" s="81">
        <v>219335</v>
      </c>
      <c r="N1033" s="81">
        <v>52335</v>
      </c>
      <c r="O1033" s="81">
        <v>113</v>
      </c>
      <c r="P1033" s="81">
        <v>52703</v>
      </c>
      <c r="Q1033" s="81">
        <v>14899</v>
      </c>
      <c r="R1033" s="81">
        <v>37804</v>
      </c>
      <c r="S1033" s="81">
        <v>39</v>
      </c>
      <c r="T1033" s="81">
        <v>14899</v>
      </c>
      <c r="U1033" s="81">
        <v>0</v>
      </c>
    </row>
    <row r="1034" spans="1:21" x14ac:dyDescent="0.3">
      <c r="A1034" s="64">
        <v>1033</v>
      </c>
      <c r="B1034" s="64" t="s">
        <v>366</v>
      </c>
      <c r="C1034" s="64" t="s">
        <v>314</v>
      </c>
      <c r="D1034" s="64" t="s">
        <v>1231</v>
      </c>
      <c r="E1034" s="64">
        <v>2014</v>
      </c>
      <c r="F1034" s="81">
        <v>259843</v>
      </c>
      <c r="G1034" s="80">
        <v>238488</v>
      </c>
      <c r="H1034" s="81">
        <v>9915</v>
      </c>
      <c r="I1034" s="64">
        <v>0</v>
      </c>
      <c r="J1034" s="81">
        <v>508</v>
      </c>
      <c r="K1034" s="81">
        <v>-11729</v>
      </c>
      <c r="L1034" s="81">
        <v>0</v>
      </c>
      <c r="M1034" s="81">
        <v>241992</v>
      </c>
      <c r="N1034" s="81">
        <v>17851</v>
      </c>
      <c r="O1034" s="81">
        <v>283</v>
      </c>
      <c r="P1034" s="81">
        <v>18190</v>
      </c>
      <c r="Q1034" s="81">
        <v>4966</v>
      </c>
      <c r="R1034" s="81">
        <v>13225</v>
      </c>
      <c r="S1034" s="81">
        <v>0</v>
      </c>
      <c r="T1034" s="81">
        <v>4954</v>
      </c>
      <c r="U1034" s="81">
        <v>11</v>
      </c>
    </row>
    <row r="1035" spans="1:21" x14ac:dyDescent="0.3">
      <c r="A1035" s="64">
        <v>1034</v>
      </c>
      <c r="B1035" s="64" t="s">
        <v>366</v>
      </c>
      <c r="C1035" s="64" t="s">
        <v>314</v>
      </c>
      <c r="D1035" s="64" t="s">
        <v>1231</v>
      </c>
      <c r="E1035" s="64">
        <v>2013</v>
      </c>
      <c r="F1035" s="81">
        <v>512398</v>
      </c>
      <c r="G1035" s="80">
        <v>482496</v>
      </c>
      <c r="H1035" s="81">
        <v>20729</v>
      </c>
      <c r="I1035" s="64">
        <v>0</v>
      </c>
      <c r="J1035" s="81">
        <v>0</v>
      </c>
      <c r="K1035" s="81">
        <v>-18513</v>
      </c>
      <c r="L1035" s="81">
        <v>0</v>
      </c>
      <c r="M1035" s="81">
        <v>489120</v>
      </c>
      <c r="N1035" s="81">
        <v>23278</v>
      </c>
      <c r="O1035" s="81">
        <v>2374</v>
      </c>
      <c r="P1035" s="81">
        <v>25652</v>
      </c>
      <c r="Q1035" s="81">
        <v>6497</v>
      </c>
      <c r="R1035" s="81">
        <v>19155</v>
      </c>
      <c r="S1035" s="81">
        <v>21</v>
      </c>
      <c r="T1035" s="81">
        <v>6531</v>
      </c>
      <c r="U1035" s="81">
        <v>-34</v>
      </c>
    </row>
    <row r="1036" spans="1:21" x14ac:dyDescent="0.3">
      <c r="A1036" s="64">
        <v>1035</v>
      </c>
      <c r="B1036" s="64" t="s">
        <v>366</v>
      </c>
      <c r="C1036" s="64" t="s">
        <v>259</v>
      </c>
      <c r="D1036" s="64" t="s">
        <v>1232</v>
      </c>
      <c r="E1036" s="64">
        <v>2023</v>
      </c>
      <c r="F1036" s="81">
        <v>7555693</v>
      </c>
      <c r="G1036" s="80">
        <v>7364782</v>
      </c>
      <c r="H1036" s="81">
        <v>81524</v>
      </c>
      <c r="I1036" s="64">
        <v>0</v>
      </c>
      <c r="J1036" s="81">
        <v>3688</v>
      </c>
      <c r="K1036" s="81">
        <v>-1971</v>
      </c>
      <c r="L1036" s="81">
        <v>25</v>
      </c>
      <c r="M1036" s="81">
        <v>7484214</v>
      </c>
      <c r="N1036" s="81">
        <v>71479</v>
      </c>
      <c r="O1036" s="81">
        <v>200</v>
      </c>
      <c r="P1036" s="81">
        <v>72290</v>
      </c>
      <c r="Q1036" s="81">
        <v>14213</v>
      </c>
      <c r="R1036" s="81">
        <v>58067</v>
      </c>
      <c r="S1036" s="81">
        <v>348</v>
      </c>
      <c r="T1036" s="81">
        <v>14213</v>
      </c>
      <c r="U1036" s="81">
        <v>0</v>
      </c>
    </row>
    <row r="1037" spans="1:21" x14ac:dyDescent="0.3">
      <c r="A1037" s="64">
        <v>1036</v>
      </c>
      <c r="B1037" s="64" t="s">
        <v>366</v>
      </c>
      <c r="C1037" s="64" t="s">
        <v>259</v>
      </c>
      <c r="D1037" s="64" t="s">
        <v>1232</v>
      </c>
      <c r="E1037" s="64">
        <v>2022</v>
      </c>
      <c r="F1037" s="81">
        <v>8483237</v>
      </c>
      <c r="G1037" s="80">
        <v>8289647</v>
      </c>
      <c r="H1037" s="81">
        <v>71878</v>
      </c>
      <c r="I1037" s="64">
        <v>0</v>
      </c>
      <c r="J1037" s="81">
        <v>3772</v>
      </c>
      <c r="K1037" s="81">
        <v>-34410</v>
      </c>
      <c r="L1037" s="81">
        <v>0</v>
      </c>
      <c r="M1037" s="81">
        <v>8366742</v>
      </c>
      <c r="N1037" s="81">
        <v>116496</v>
      </c>
      <c r="O1037" s="81">
        <v>-55</v>
      </c>
      <c r="P1037" s="81">
        <v>116841</v>
      </c>
      <c r="Q1037" s="81">
        <v>16716</v>
      </c>
      <c r="R1037" s="81">
        <v>100110</v>
      </c>
      <c r="S1037" s="81">
        <v>348</v>
      </c>
      <c r="T1037" s="81">
        <v>16716</v>
      </c>
      <c r="U1037" s="81">
        <v>0</v>
      </c>
    </row>
    <row r="1038" spans="1:21" x14ac:dyDescent="0.3">
      <c r="A1038" s="64">
        <v>1037</v>
      </c>
      <c r="B1038" s="64" t="s">
        <v>366</v>
      </c>
      <c r="C1038" s="64" t="s">
        <v>259</v>
      </c>
      <c r="D1038" s="64" t="s">
        <v>1232</v>
      </c>
      <c r="E1038" s="64">
        <v>2021</v>
      </c>
      <c r="F1038" s="81">
        <v>6683587</v>
      </c>
      <c r="G1038" s="80">
        <v>6420457</v>
      </c>
      <c r="H1038" s="81">
        <v>98029</v>
      </c>
      <c r="I1038" s="64">
        <v>0</v>
      </c>
      <c r="J1038" s="81">
        <v>3898</v>
      </c>
      <c r="K1038" s="81">
        <v>-20984</v>
      </c>
      <c r="L1038" s="81">
        <v>0</v>
      </c>
      <c r="M1038" s="81">
        <v>6527438</v>
      </c>
      <c r="N1038" s="81">
        <v>156149</v>
      </c>
      <c r="O1038" s="81">
        <v>-88</v>
      </c>
      <c r="P1038" s="81">
        <v>156420</v>
      </c>
      <c r="Q1038" s="81">
        <v>27445</v>
      </c>
      <c r="R1038" s="81">
        <v>128943</v>
      </c>
      <c r="S1038" s="81">
        <v>348</v>
      </c>
      <c r="T1038" s="81">
        <v>27445</v>
      </c>
      <c r="U1038" s="81">
        <v>0</v>
      </c>
    </row>
    <row r="1039" spans="1:21" x14ac:dyDescent="0.3">
      <c r="A1039" s="64">
        <v>1038</v>
      </c>
      <c r="B1039" s="64" t="s">
        <v>366</v>
      </c>
      <c r="C1039" s="64" t="s">
        <v>259</v>
      </c>
      <c r="D1039" s="64" t="s">
        <v>1232</v>
      </c>
      <c r="E1039" s="64">
        <v>2020</v>
      </c>
      <c r="F1039" s="81">
        <v>6669720</v>
      </c>
      <c r="G1039" s="80">
        <v>6408993</v>
      </c>
      <c r="H1039" s="81">
        <v>110718</v>
      </c>
      <c r="I1039" s="64">
        <v>0</v>
      </c>
      <c r="J1039" s="81">
        <v>3666</v>
      </c>
      <c r="K1039" s="81">
        <v>-8778</v>
      </c>
      <c r="L1039" s="81">
        <v>0</v>
      </c>
      <c r="M1039" s="81">
        <v>6544925</v>
      </c>
      <c r="N1039" s="81">
        <v>124795</v>
      </c>
      <c r="O1039" s="81">
        <v>-166</v>
      </c>
      <c r="P1039" s="81">
        <v>124629</v>
      </c>
      <c r="Q1039" s="81">
        <v>21671</v>
      </c>
      <c r="R1039" s="81">
        <v>102941</v>
      </c>
      <c r="S1039" s="81">
        <v>348</v>
      </c>
      <c r="T1039" s="81">
        <v>21671</v>
      </c>
      <c r="U1039" s="81">
        <v>0</v>
      </c>
    </row>
    <row r="1040" spans="1:21" x14ac:dyDescent="0.3">
      <c r="A1040" s="64">
        <v>1039</v>
      </c>
      <c r="B1040" s="64" t="s">
        <v>366</v>
      </c>
      <c r="C1040" s="64" t="s">
        <v>259</v>
      </c>
      <c r="D1040" s="64" t="s">
        <v>1232</v>
      </c>
      <c r="E1040" s="64">
        <v>2019</v>
      </c>
      <c r="F1040" s="81">
        <v>6836496</v>
      </c>
      <c r="G1040" s="80">
        <v>6611058</v>
      </c>
      <c r="H1040" s="81">
        <v>101446</v>
      </c>
      <c r="I1040" s="64">
        <v>0</v>
      </c>
      <c r="J1040" s="81">
        <v>3715</v>
      </c>
      <c r="K1040" s="81">
        <v>-11879</v>
      </c>
      <c r="L1040" s="81">
        <v>0</v>
      </c>
      <c r="M1040" s="81">
        <v>6745912</v>
      </c>
      <c r="N1040" s="81">
        <v>90584</v>
      </c>
      <c r="O1040" s="81">
        <v>-136</v>
      </c>
      <c r="P1040" s="81">
        <v>90767</v>
      </c>
      <c r="Q1040" s="81">
        <v>15577</v>
      </c>
      <c r="R1040" s="81">
        <v>75180</v>
      </c>
      <c r="S1040" s="81">
        <v>348</v>
      </c>
      <c r="T1040" s="81">
        <v>15577</v>
      </c>
      <c r="U1040" s="81">
        <v>0</v>
      </c>
    </row>
    <row r="1041" spans="1:21" x14ac:dyDescent="0.3">
      <c r="A1041" s="64">
        <v>1040</v>
      </c>
      <c r="B1041" s="64" t="s">
        <v>366</v>
      </c>
      <c r="C1041" s="64" t="s">
        <v>259</v>
      </c>
      <c r="D1041" s="64" t="s">
        <v>1232</v>
      </c>
      <c r="E1041" s="64">
        <v>2018</v>
      </c>
      <c r="F1041" s="81">
        <v>6919956</v>
      </c>
      <c r="G1041" s="80">
        <v>6737602</v>
      </c>
      <c r="H1041" s="81">
        <v>94391</v>
      </c>
      <c r="I1041" s="64">
        <v>0</v>
      </c>
      <c r="J1041" s="81">
        <v>4378</v>
      </c>
      <c r="K1041" s="81">
        <v>-6609</v>
      </c>
      <c r="L1041" s="81">
        <v>0</v>
      </c>
      <c r="M1041" s="81">
        <v>6869752</v>
      </c>
      <c r="N1041" s="81">
        <v>50203</v>
      </c>
      <c r="O1041" s="81">
        <v>2363</v>
      </c>
      <c r="P1041" s="81">
        <v>52567</v>
      </c>
      <c r="Q1041" s="81">
        <v>8232</v>
      </c>
      <c r="R1041" s="81">
        <v>44323</v>
      </c>
      <c r="S1041" s="81">
        <v>348</v>
      </c>
      <c r="T1041" s="81">
        <v>8232</v>
      </c>
      <c r="U1041" s="81">
        <v>0</v>
      </c>
    </row>
    <row r="1042" spans="1:21" x14ac:dyDescent="0.3">
      <c r="A1042" s="64">
        <v>1041</v>
      </c>
      <c r="B1042" s="64" t="s">
        <v>366</v>
      </c>
      <c r="C1042" s="64" t="s">
        <v>259</v>
      </c>
      <c r="D1042" s="64" t="s">
        <v>1232</v>
      </c>
      <c r="E1042" s="64">
        <v>2017</v>
      </c>
      <c r="F1042" s="81">
        <v>5980106</v>
      </c>
      <c r="G1042" s="80">
        <v>5747587</v>
      </c>
      <c r="H1042" s="81">
        <v>114402</v>
      </c>
      <c r="I1042" s="64">
        <v>0</v>
      </c>
      <c r="J1042" s="81">
        <v>4508</v>
      </c>
      <c r="K1042" s="81">
        <v>-17722</v>
      </c>
      <c r="L1042" s="81">
        <v>0</v>
      </c>
      <c r="M1042" s="81">
        <v>5896246</v>
      </c>
      <c r="N1042" s="81">
        <v>83860</v>
      </c>
      <c r="O1042" s="81">
        <v>-462</v>
      </c>
      <c r="P1042" s="81">
        <v>83417</v>
      </c>
      <c r="Q1042" s="81">
        <v>12070</v>
      </c>
      <c r="R1042" s="81">
        <v>71332</v>
      </c>
      <c r="S1042" s="81">
        <v>348</v>
      </c>
      <c r="T1042" s="81">
        <v>12070</v>
      </c>
      <c r="U1042" s="81">
        <v>0</v>
      </c>
    </row>
    <row r="1043" spans="1:21" x14ac:dyDescent="0.3">
      <c r="A1043" s="64">
        <v>1042</v>
      </c>
      <c r="B1043" s="64" t="s">
        <v>366</v>
      </c>
      <c r="C1043" s="64" t="s">
        <v>259</v>
      </c>
      <c r="D1043" s="64" t="s">
        <v>1232</v>
      </c>
      <c r="E1043" s="64">
        <v>2016</v>
      </c>
      <c r="F1043" s="81">
        <v>4550905</v>
      </c>
      <c r="G1043" s="80">
        <v>4301382</v>
      </c>
      <c r="H1043" s="81">
        <v>126490</v>
      </c>
      <c r="I1043" s="64">
        <v>0</v>
      </c>
      <c r="J1043" s="81">
        <v>6915</v>
      </c>
      <c r="K1043" s="81">
        <v>-19058</v>
      </c>
      <c r="L1043" s="81">
        <v>134</v>
      </c>
      <c r="M1043" s="81">
        <v>4448938</v>
      </c>
      <c r="N1043" s="81">
        <v>101967</v>
      </c>
      <c r="O1043" s="81">
        <v>-1095</v>
      </c>
      <c r="P1043" s="81">
        <v>97461</v>
      </c>
      <c r="Q1043" s="81">
        <v>15936</v>
      </c>
      <c r="R1043" s="81">
        <v>81509</v>
      </c>
      <c r="S1043" s="81">
        <v>348</v>
      </c>
      <c r="T1043" s="81">
        <v>15936</v>
      </c>
      <c r="U1043" s="81">
        <v>0</v>
      </c>
    </row>
    <row r="1044" spans="1:21" x14ac:dyDescent="0.3">
      <c r="A1044" s="64">
        <v>1043</v>
      </c>
      <c r="B1044" s="64" t="s">
        <v>366</v>
      </c>
      <c r="C1044" s="64" t="s">
        <v>259</v>
      </c>
      <c r="D1044" s="64" t="s">
        <v>1232</v>
      </c>
      <c r="E1044" s="64">
        <v>2015</v>
      </c>
      <c r="F1044" s="81">
        <v>3428491</v>
      </c>
      <c r="G1044" s="80">
        <v>3274379</v>
      </c>
      <c r="H1044" s="81">
        <v>88267</v>
      </c>
      <c r="I1044" s="64">
        <v>0</v>
      </c>
      <c r="J1044" s="81">
        <v>3974</v>
      </c>
      <c r="K1044" s="81">
        <v>-32474</v>
      </c>
      <c r="L1044" s="81">
        <v>-179</v>
      </c>
      <c r="M1044" s="81">
        <v>3370887</v>
      </c>
      <c r="N1044" s="81">
        <v>57604</v>
      </c>
      <c r="O1044" s="81">
        <v>-642</v>
      </c>
      <c r="P1044" s="81">
        <v>56959</v>
      </c>
      <c r="Q1044" s="81">
        <v>8773</v>
      </c>
      <c r="R1044" s="81">
        <v>48182</v>
      </c>
      <c r="S1044" s="81">
        <v>0</v>
      </c>
      <c r="T1044" s="81">
        <v>8773</v>
      </c>
      <c r="U1044" s="81">
        <v>0</v>
      </c>
    </row>
    <row r="1045" spans="1:21" x14ac:dyDescent="0.3">
      <c r="A1045" s="64">
        <v>1044</v>
      </c>
      <c r="B1045" s="64" t="s">
        <v>366</v>
      </c>
      <c r="C1045" s="64" t="s">
        <v>259</v>
      </c>
      <c r="D1045" s="64" t="s">
        <v>1232</v>
      </c>
      <c r="E1045" s="64">
        <v>2014</v>
      </c>
      <c r="F1045" s="81">
        <v>2716182</v>
      </c>
      <c r="G1045" s="80">
        <v>2611644</v>
      </c>
      <c r="H1045" s="81">
        <v>63155</v>
      </c>
      <c r="I1045" s="64">
        <v>0</v>
      </c>
      <c r="J1045" s="81">
        <v>3612</v>
      </c>
      <c r="K1045" s="81">
        <v>-24492</v>
      </c>
      <c r="L1045" s="81">
        <v>0</v>
      </c>
      <c r="M1045" s="81">
        <v>2695092</v>
      </c>
      <c r="N1045" s="81">
        <v>21090</v>
      </c>
      <c r="O1045" s="81">
        <v>233</v>
      </c>
      <c r="P1045" s="81">
        <v>25219</v>
      </c>
      <c r="Q1045" s="81">
        <v>3843</v>
      </c>
      <c r="R1045" s="81">
        <v>21374</v>
      </c>
      <c r="S1045" s="81">
        <v>350</v>
      </c>
      <c r="T1045" s="81">
        <v>3843</v>
      </c>
      <c r="U1045" s="81">
        <v>0</v>
      </c>
    </row>
    <row r="1046" spans="1:21" x14ac:dyDescent="0.3">
      <c r="A1046" s="64">
        <v>1045</v>
      </c>
      <c r="B1046" s="64" t="s">
        <v>366</v>
      </c>
      <c r="C1046" s="64" t="s">
        <v>259</v>
      </c>
      <c r="D1046" s="64" t="s">
        <v>1232</v>
      </c>
      <c r="E1046" s="64">
        <v>2013</v>
      </c>
      <c r="F1046" s="81">
        <v>2185265</v>
      </c>
      <c r="G1046" s="80">
        <v>2084638</v>
      </c>
      <c r="H1046" s="81">
        <v>50734</v>
      </c>
      <c r="I1046" s="64">
        <v>0</v>
      </c>
      <c r="J1046" s="81">
        <v>3507</v>
      </c>
      <c r="K1046" s="81">
        <v>-26649</v>
      </c>
      <c r="L1046" s="81">
        <v>0</v>
      </c>
      <c r="M1046" s="81">
        <v>2166135</v>
      </c>
      <c r="N1046" s="81">
        <v>19130</v>
      </c>
      <c r="O1046" s="81">
        <v>-954</v>
      </c>
      <c r="P1046" s="81">
        <v>14191</v>
      </c>
      <c r="Q1046" s="81">
        <v>1594</v>
      </c>
      <c r="R1046" s="81">
        <v>12592</v>
      </c>
      <c r="S1046" s="81">
        <v>362</v>
      </c>
      <c r="T1046" s="81">
        <v>1594</v>
      </c>
      <c r="U1046" s="81">
        <v>0</v>
      </c>
    </row>
    <row r="1047" spans="1:21" x14ac:dyDescent="0.3">
      <c r="A1047" s="64">
        <v>1046</v>
      </c>
      <c r="B1047" s="64" t="s">
        <v>366</v>
      </c>
      <c r="C1047" s="64" t="s">
        <v>274</v>
      </c>
      <c r="D1047" s="64" t="s">
        <v>1233</v>
      </c>
      <c r="E1047" s="64">
        <v>2023</v>
      </c>
      <c r="F1047" s="81">
        <v>1229280</v>
      </c>
      <c r="G1047" s="80">
        <v>1114525</v>
      </c>
      <c r="H1047" s="81">
        <v>145266</v>
      </c>
      <c r="I1047" s="64">
        <v>0</v>
      </c>
      <c r="J1047" s="81">
        <v>1364</v>
      </c>
      <c r="K1047" s="81">
        <v>21362</v>
      </c>
      <c r="L1047" s="81">
        <v>0</v>
      </c>
      <c r="M1047" s="81">
        <v>1293530</v>
      </c>
      <c r="N1047" s="81">
        <v>-64250</v>
      </c>
      <c r="O1047" s="81">
        <v>-242</v>
      </c>
      <c r="P1047" s="81">
        <v>-64492</v>
      </c>
      <c r="Q1047" s="81">
        <v>4986</v>
      </c>
      <c r="R1047" s="81">
        <v>-69478</v>
      </c>
      <c r="S1047" s="81">
        <v>158</v>
      </c>
      <c r="T1047" s="81">
        <v>597</v>
      </c>
      <c r="U1047" s="81">
        <v>4389</v>
      </c>
    </row>
    <row r="1048" spans="1:21" x14ac:dyDescent="0.3">
      <c r="A1048" s="64">
        <v>1047</v>
      </c>
      <c r="B1048" s="64" t="s">
        <v>366</v>
      </c>
      <c r="C1048" s="64" t="s">
        <v>274</v>
      </c>
      <c r="D1048" s="64" t="s">
        <v>1233</v>
      </c>
      <c r="E1048" s="64">
        <v>2022</v>
      </c>
      <c r="F1048" s="81">
        <v>1623132</v>
      </c>
      <c r="G1048" s="80">
        <v>1425158</v>
      </c>
      <c r="H1048" s="81">
        <v>169399</v>
      </c>
      <c r="I1048" s="64">
        <v>0</v>
      </c>
      <c r="J1048" s="81">
        <v>1617</v>
      </c>
      <c r="K1048" s="81">
        <v>4982</v>
      </c>
      <c r="L1048" s="81">
        <v>0</v>
      </c>
      <c r="M1048" s="81">
        <v>1613141</v>
      </c>
      <c r="N1048" s="81">
        <v>9990</v>
      </c>
      <c r="O1048" s="81">
        <v>-1282</v>
      </c>
      <c r="P1048" s="81">
        <v>8709</v>
      </c>
      <c r="Q1048" s="81">
        <v>8539</v>
      </c>
      <c r="R1048" s="81">
        <v>170</v>
      </c>
      <c r="S1048" s="81">
        <v>285</v>
      </c>
      <c r="T1048" s="81">
        <v>7460</v>
      </c>
      <c r="U1048" s="81">
        <v>1079</v>
      </c>
    </row>
    <row r="1049" spans="1:21" x14ac:dyDescent="0.3">
      <c r="A1049" s="64">
        <v>1048</v>
      </c>
      <c r="B1049" s="64" t="s">
        <v>366</v>
      </c>
      <c r="C1049" s="64" t="s">
        <v>274</v>
      </c>
      <c r="D1049" s="64" t="s">
        <v>1233</v>
      </c>
      <c r="E1049" s="64">
        <v>2021</v>
      </c>
      <c r="F1049" s="81">
        <v>1635957</v>
      </c>
      <c r="G1049" s="80">
        <v>1382416</v>
      </c>
      <c r="H1049" s="81">
        <v>184655</v>
      </c>
      <c r="I1049" s="64">
        <v>0</v>
      </c>
      <c r="J1049" s="81">
        <v>1610</v>
      </c>
      <c r="K1049" s="81">
        <v>-2555</v>
      </c>
      <c r="L1049" s="81">
        <v>0</v>
      </c>
      <c r="M1049" s="81">
        <v>1582942</v>
      </c>
      <c r="N1049" s="81">
        <v>53015</v>
      </c>
      <c r="O1049" s="81">
        <v>3308</v>
      </c>
      <c r="P1049" s="81">
        <v>56323</v>
      </c>
      <c r="Q1049" s="81">
        <v>12309</v>
      </c>
      <c r="R1049" s="81">
        <v>44015</v>
      </c>
      <c r="S1049" s="81">
        <v>3000</v>
      </c>
      <c r="T1049" s="81">
        <v>11118</v>
      </c>
      <c r="U1049" s="81">
        <v>1190</v>
      </c>
    </row>
    <row r="1050" spans="1:21" x14ac:dyDescent="0.3">
      <c r="A1050" s="64">
        <v>1049</v>
      </c>
      <c r="B1050" s="64" t="s">
        <v>366</v>
      </c>
      <c r="C1050" s="64" t="s">
        <v>274</v>
      </c>
      <c r="D1050" s="64" t="s">
        <v>1233</v>
      </c>
      <c r="E1050" s="64">
        <v>2020</v>
      </c>
      <c r="F1050" s="81">
        <v>1898309</v>
      </c>
      <c r="G1050" s="80">
        <v>1558911</v>
      </c>
      <c r="H1050" s="81">
        <v>233514</v>
      </c>
      <c r="I1050" s="64">
        <v>0</v>
      </c>
      <c r="J1050" s="81">
        <v>1606</v>
      </c>
      <c r="K1050" s="81">
        <v>-11467</v>
      </c>
      <c r="L1050" s="81">
        <v>4199</v>
      </c>
      <c r="M1050" s="81">
        <v>1806118</v>
      </c>
      <c r="N1050" s="81">
        <v>92190</v>
      </c>
      <c r="O1050" s="81">
        <v>11707</v>
      </c>
      <c r="P1050" s="81">
        <v>104738</v>
      </c>
      <c r="Q1050" s="81">
        <v>20794</v>
      </c>
      <c r="R1050" s="81">
        <v>83944</v>
      </c>
      <c r="S1050" s="81">
        <v>3251</v>
      </c>
      <c r="T1050" s="81">
        <v>22306</v>
      </c>
      <c r="U1050" s="81">
        <v>-1512</v>
      </c>
    </row>
    <row r="1051" spans="1:21" x14ac:dyDescent="0.3">
      <c r="A1051" s="64">
        <v>1050</v>
      </c>
      <c r="B1051" s="64" t="s">
        <v>366</v>
      </c>
      <c r="C1051" s="64" t="s">
        <v>274</v>
      </c>
      <c r="D1051" s="64" t="s">
        <v>1233</v>
      </c>
      <c r="E1051" s="64">
        <v>2019</v>
      </c>
      <c r="F1051" s="81">
        <v>1999265</v>
      </c>
      <c r="G1051" s="80">
        <v>1618051</v>
      </c>
      <c r="H1051" s="81">
        <v>209255</v>
      </c>
      <c r="I1051" s="64">
        <v>0</v>
      </c>
      <c r="J1051" s="81">
        <v>667</v>
      </c>
      <c r="K1051" s="81">
        <v>-8919</v>
      </c>
      <c r="L1051" s="81">
        <v>1052</v>
      </c>
      <c r="M1051" s="81">
        <v>1842884</v>
      </c>
      <c r="N1051" s="81">
        <v>156381</v>
      </c>
      <c r="O1051" s="81">
        <v>2082</v>
      </c>
      <c r="P1051" s="81">
        <v>158463</v>
      </c>
      <c r="Q1051" s="81">
        <v>31570</v>
      </c>
      <c r="R1051" s="81">
        <v>126893</v>
      </c>
      <c r="S1051" s="81">
        <v>0</v>
      </c>
      <c r="T1051" s="81">
        <v>31301</v>
      </c>
      <c r="U1051" s="81">
        <v>269</v>
      </c>
    </row>
    <row r="1052" spans="1:21" x14ac:dyDescent="0.3">
      <c r="A1052" s="64">
        <v>1051</v>
      </c>
      <c r="B1052" s="64" t="s">
        <v>366</v>
      </c>
      <c r="C1052" s="64" t="s">
        <v>274</v>
      </c>
      <c r="D1052" s="64" t="s">
        <v>1233</v>
      </c>
      <c r="E1052" s="64">
        <v>2018</v>
      </c>
      <c r="F1052" s="81">
        <v>2011193</v>
      </c>
      <c r="G1052" s="80">
        <v>1673869</v>
      </c>
      <c r="H1052" s="81">
        <v>145008</v>
      </c>
      <c r="I1052" s="64">
        <v>0</v>
      </c>
      <c r="J1052" s="81">
        <v>580</v>
      </c>
      <c r="K1052" s="81">
        <v>-9899</v>
      </c>
      <c r="L1052" s="81">
        <v>1857</v>
      </c>
      <c r="M1052" s="81">
        <v>1841110</v>
      </c>
      <c r="N1052" s="81">
        <v>170083</v>
      </c>
      <c r="O1052" s="81">
        <v>10939</v>
      </c>
      <c r="P1052" s="81">
        <v>181484</v>
      </c>
      <c r="Q1052" s="81">
        <v>36166</v>
      </c>
      <c r="R1052" s="81">
        <v>145318</v>
      </c>
      <c r="S1052" s="81">
        <v>257</v>
      </c>
      <c r="T1052" s="81">
        <v>36049</v>
      </c>
      <c r="U1052" s="81">
        <v>117</v>
      </c>
    </row>
    <row r="1053" spans="1:21" x14ac:dyDescent="0.3">
      <c r="A1053" s="64">
        <v>1052</v>
      </c>
      <c r="B1053" s="64" t="s">
        <v>366</v>
      </c>
      <c r="C1053" s="64" t="s">
        <v>274</v>
      </c>
      <c r="D1053" s="64" t="s">
        <v>1233</v>
      </c>
      <c r="E1053" s="64">
        <v>2017</v>
      </c>
      <c r="F1053" s="81">
        <v>2039572</v>
      </c>
      <c r="G1053" s="80">
        <v>1667794</v>
      </c>
      <c r="H1053" s="81">
        <v>182195</v>
      </c>
      <c r="I1053" s="64">
        <v>0</v>
      </c>
      <c r="J1053" s="81">
        <v>576</v>
      </c>
      <c r="K1053" s="81">
        <v>-26904</v>
      </c>
      <c r="L1053" s="81">
        <v>688</v>
      </c>
      <c r="M1053" s="81">
        <v>1853622</v>
      </c>
      <c r="N1053" s="81">
        <v>185949</v>
      </c>
      <c r="O1053" s="81">
        <v>3794</v>
      </c>
      <c r="P1053" s="81">
        <v>189835</v>
      </c>
      <c r="Q1053" s="81">
        <v>32481</v>
      </c>
      <c r="R1053" s="81">
        <v>157354</v>
      </c>
      <c r="S1053" s="81">
        <v>0</v>
      </c>
      <c r="T1053" s="81">
        <v>32597</v>
      </c>
      <c r="U1053" s="81">
        <v>-116</v>
      </c>
    </row>
    <row r="1054" spans="1:21" x14ac:dyDescent="0.3">
      <c r="A1054" s="64">
        <v>1053</v>
      </c>
      <c r="B1054" s="64" t="s">
        <v>366</v>
      </c>
      <c r="C1054" s="64" t="s">
        <v>274</v>
      </c>
      <c r="D1054" s="64" t="s">
        <v>1233</v>
      </c>
      <c r="E1054" s="64">
        <v>2016</v>
      </c>
      <c r="F1054" s="81">
        <v>1802461</v>
      </c>
      <c r="G1054" s="80">
        <v>1434130</v>
      </c>
      <c r="H1054" s="81">
        <v>216447</v>
      </c>
      <c r="I1054" s="64">
        <v>0</v>
      </c>
      <c r="J1054" s="81">
        <v>470</v>
      </c>
      <c r="K1054" s="81">
        <v>-2120</v>
      </c>
      <c r="L1054" s="81">
        <v>70</v>
      </c>
      <c r="M1054" s="81">
        <v>1668628</v>
      </c>
      <c r="N1054" s="81">
        <v>133833</v>
      </c>
      <c r="O1054" s="81">
        <v>2571</v>
      </c>
      <c r="P1054" s="81">
        <v>136547</v>
      </c>
      <c r="Q1054" s="81">
        <v>27193</v>
      </c>
      <c r="R1054" s="81">
        <v>109354</v>
      </c>
      <c r="S1054" s="81">
        <v>11</v>
      </c>
      <c r="T1054" s="81">
        <v>27069</v>
      </c>
      <c r="U1054" s="81">
        <v>125</v>
      </c>
    </row>
    <row r="1055" spans="1:21" x14ac:dyDescent="0.3">
      <c r="A1055" s="64">
        <v>1054</v>
      </c>
      <c r="B1055" s="64" t="s">
        <v>366</v>
      </c>
      <c r="C1055" s="64" t="s">
        <v>274</v>
      </c>
      <c r="D1055" s="64" t="s">
        <v>1233</v>
      </c>
      <c r="E1055" s="64">
        <v>2015</v>
      </c>
      <c r="F1055" s="81">
        <v>1561483</v>
      </c>
      <c r="G1055" s="80">
        <v>1245698</v>
      </c>
      <c r="H1055" s="81">
        <v>172600</v>
      </c>
      <c r="I1055" s="64">
        <v>0</v>
      </c>
      <c r="J1055" s="81">
        <v>264</v>
      </c>
      <c r="K1055" s="81">
        <v>-1810</v>
      </c>
      <c r="L1055" s="81">
        <v>927</v>
      </c>
      <c r="M1055" s="81">
        <v>1435685</v>
      </c>
      <c r="N1055" s="81">
        <v>125797</v>
      </c>
      <c r="O1055" s="81">
        <v>2996</v>
      </c>
      <c r="P1055" s="81">
        <v>129109</v>
      </c>
      <c r="Q1055" s="81">
        <v>28544</v>
      </c>
      <c r="R1055" s="81">
        <v>100566</v>
      </c>
      <c r="S1055" s="81">
        <v>11</v>
      </c>
      <c r="T1055" s="81">
        <v>28691</v>
      </c>
      <c r="U1055" s="81">
        <v>-148</v>
      </c>
    </row>
    <row r="1056" spans="1:21" x14ac:dyDescent="0.3">
      <c r="A1056" s="64">
        <v>1055</v>
      </c>
      <c r="B1056" s="64" t="s">
        <v>366</v>
      </c>
      <c r="C1056" s="64" t="s">
        <v>274</v>
      </c>
      <c r="D1056" s="64" t="s">
        <v>1233</v>
      </c>
      <c r="E1056" s="64">
        <v>2014</v>
      </c>
      <c r="F1056" s="81">
        <v>1441087</v>
      </c>
      <c r="G1056" s="80">
        <v>1145180</v>
      </c>
      <c r="H1056" s="81">
        <v>166390</v>
      </c>
      <c r="I1056" s="64">
        <v>0</v>
      </c>
      <c r="J1056" s="81">
        <v>2062</v>
      </c>
      <c r="K1056" s="81">
        <v>-1944</v>
      </c>
      <c r="L1056" s="81">
        <v>0</v>
      </c>
      <c r="M1056" s="81">
        <v>1336784</v>
      </c>
      <c r="N1056" s="81">
        <v>104302</v>
      </c>
      <c r="O1056" s="81">
        <v>2725</v>
      </c>
      <c r="P1056" s="81">
        <v>107027</v>
      </c>
      <c r="Q1056" s="81">
        <v>23570</v>
      </c>
      <c r="R1056" s="81">
        <v>83457</v>
      </c>
      <c r="S1056" s="81">
        <v>11</v>
      </c>
      <c r="T1056" s="81">
        <v>23818</v>
      </c>
      <c r="U1056" s="81">
        <v>-248</v>
      </c>
    </row>
    <row r="1057" spans="1:21" x14ac:dyDescent="0.3">
      <c r="A1057" s="64">
        <v>1056</v>
      </c>
      <c r="B1057" s="64" t="s">
        <v>366</v>
      </c>
      <c r="C1057" s="64" t="s">
        <v>274</v>
      </c>
      <c r="D1057" s="64" t="s">
        <v>1233</v>
      </c>
      <c r="E1057" s="64">
        <v>2013</v>
      </c>
      <c r="F1057" s="81">
        <v>1261575</v>
      </c>
      <c r="G1057" s="80">
        <v>996021</v>
      </c>
      <c r="H1057" s="81">
        <v>138681</v>
      </c>
      <c r="I1057" s="64">
        <v>0</v>
      </c>
      <c r="J1057" s="81">
        <v>0</v>
      </c>
      <c r="K1057" s="81">
        <v>-2334</v>
      </c>
      <c r="L1057" s="81">
        <v>0</v>
      </c>
      <c r="M1057" s="81">
        <v>1197266</v>
      </c>
      <c r="N1057" s="81">
        <v>64309</v>
      </c>
      <c r="O1057" s="81">
        <v>5948</v>
      </c>
      <c r="P1057" s="81">
        <v>70257</v>
      </c>
      <c r="Q1057" s="81">
        <v>19598</v>
      </c>
      <c r="R1057" s="81">
        <v>50727</v>
      </c>
      <c r="S1057" s="81">
        <v>1336</v>
      </c>
      <c r="T1057" s="81">
        <v>19598</v>
      </c>
      <c r="U1057" s="81">
        <v>0</v>
      </c>
    </row>
    <row r="1058" spans="1:21" x14ac:dyDescent="0.3">
      <c r="A1058" s="64">
        <v>1057</v>
      </c>
      <c r="B1058" s="64" t="s">
        <v>366</v>
      </c>
      <c r="C1058" s="64" t="s">
        <v>67</v>
      </c>
      <c r="D1058" s="64" t="s">
        <v>1234</v>
      </c>
      <c r="E1058" s="64">
        <v>2023</v>
      </c>
      <c r="F1058" s="81">
        <v>1172412</v>
      </c>
      <c r="G1058" s="80">
        <v>1085062</v>
      </c>
      <c r="H1058" s="81">
        <v>42042</v>
      </c>
      <c r="I1058" s="64">
        <v>0</v>
      </c>
      <c r="J1058" s="81">
        <v>1475</v>
      </c>
      <c r="K1058" s="81">
        <v>-9134</v>
      </c>
      <c r="L1058" s="81">
        <v>0</v>
      </c>
      <c r="M1058" s="81">
        <v>1171210</v>
      </c>
      <c r="N1058" s="81">
        <v>1202</v>
      </c>
      <c r="O1058" s="81">
        <v>-134</v>
      </c>
      <c r="P1058" s="81">
        <v>11495</v>
      </c>
      <c r="Q1058" s="81">
        <v>6834</v>
      </c>
      <c r="R1058" s="81">
        <v>4658</v>
      </c>
      <c r="S1058" s="81">
        <v>0</v>
      </c>
      <c r="T1058" s="81">
        <v>6834</v>
      </c>
      <c r="U1058" s="81">
        <v>0</v>
      </c>
    </row>
    <row r="1059" spans="1:21" x14ac:dyDescent="0.3">
      <c r="A1059" s="64">
        <v>1058</v>
      </c>
      <c r="B1059" s="64" t="s">
        <v>366</v>
      </c>
      <c r="C1059" s="64" t="s">
        <v>67</v>
      </c>
      <c r="D1059" s="64" t="s">
        <v>1234</v>
      </c>
      <c r="E1059" s="64">
        <v>2022</v>
      </c>
      <c r="F1059" s="81">
        <v>918445</v>
      </c>
      <c r="G1059" s="80">
        <v>857989</v>
      </c>
      <c r="H1059" s="81">
        <v>34458</v>
      </c>
      <c r="I1059" s="64">
        <v>0</v>
      </c>
      <c r="J1059" s="81">
        <v>1136</v>
      </c>
      <c r="K1059" s="81">
        <v>-3988</v>
      </c>
      <c r="L1059" s="81">
        <v>0</v>
      </c>
      <c r="M1059" s="81">
        <v>913733</v>
      </c>
      <c r="N1059" s="81">
        <v>4713</v>
      </c>
      <c r="O1059" s="81">
        <v>188</v>
      </c>
      <c r="P1059" s="81">
        <v>4992</v>
      </c>
      <c r="Q1059" s="81">
        <v>2228</v>
      </c>
      <c r="R1059" s="81">
        <v>3022</v>
      </c>
      <c r="S1059" s="81">
        <v>0</v>
      </c>
      <c r="T1059" s="81">
        <v>2228</v>
      </c>
      <c r="U1059" s="81">
        <v>0</v>
      </c>
    </row>
    <row r="1060" spans="1:21" x14ac:dyDescent="0.3">
      <c r="A1060" s="64">
        <v>1059</v>
      </c>
      <c r="B1060" s="64" t="s">
        <v>366</v>
      </c>
      <c r="C1060" s="64" t="s">
        <v>67</v>
      </c>
      <c r="D1060" s="64" t="s">
        <v>1234</v>
      </c>
      <c r="E1060" s="64">
        <v>2021</v>
      </c>
      <c r="F1060" s="81">
        <v>765899</v>
      </c>
      <c r="G1060" s="80">
        <v>728810</v>
      </c>
      <c r="H1060" s="81">
        <v>19439</v>
      </c>
      <c r="I1060" s="64">
        <v>0</v>
      </c>
      <c r="J1060" s="81">
        <v>2383</v>
      </c>
      <c r="K1060" s="81">
        <v>-4121</v>
      </c>
      <c r="L1060" s="81">
        <v>0</v>
      </c>
      <c r="M1060" s="81">
        <v>759708</v>
      </c>
      <c r="N1060" s="81">
        <v>6192</v>
      </c>
      <c r="O1060" s="81">
        <v>-21</v>
      </c>
      <c r="P1060" s="81">
        <v>6170</v>
      </c>
      <c r="Q1060" s="81">
        <v>3728</v>
      </c>
      <c r="R1060" s="81">
        <v>2386</v>
      </c>
      <c r="S1060" s="81">
        <v>0</v>
      </c>
      <c r="T1060" s="81">
        <v>3728</v>
      </c>
      <c r="U1060" s="81">
        <v>0</v>
      </c>
    </row>
    <row r="1061" spans="1:21" x14ac:dyDescent="0.3">
      <c r="A1061" s="64">
        <v>1060</v>
      </c>
      <c r="B1061" s="64" t="s">
        <v>366</v>
      </c>
      <c r="C1061" s="64" t="s">
        <v>67</v>
      </c>
      <c r="D1061" s="64" t="s">
        <v>1234</v>
      </c>
      <c r="E1061" s="64">
        <v>2020</v>
      </c>
      <c r="F1061" s="81">
        <v>642883</v>
      </c>
      <c r="G1061" s="80">
        <v>607368</v>
      </c>
      <c r="H1061" s="81">
        <v>19764</v>
      </c>
      <c r="I1061" s="64">
        <v>0</v>
      </c>
      <c r="J1061" s="81">
        <v>2602</v>
      </c>
      <c r="K1061" s="81">
        <v>-5748</v>
      </c>
      <c r="L1061" s="81">
        <v>0</v>
      </c>
      <c r="M1061" s="81">
        <v>639282</v>
      </c>
      <c r="N1061" s="81">
        <v>3600</v>
      </c>
      <c r="O1061" s="81">
        <v>549</v>
      </c>
      <c r="P1061" s="81">
        <v>4149</v>
      </c>
      <c r="Q1061" s="81">
        <v>742</v>
      </c>
      <c r="R1061" s="81">
        <v>3329</v>
      </c>
      <c r="S1061" s="81">
        <v>0</v>
      </c>
      <c r="T1061" s="81">
        <v>742</v>
      </c>
      <c r="U1061" s="81">
        <v>0</v>
      </c>
    </row>
    <row r="1062" spans="1:21" x14ac:dyDescent="0.3">
      <c r="A1062" s="64">
        <v>1061</v>
      </c>
      <c r="B1062" s="64" t="s">
        <v>366</v>
      </c>
      <c r="C1062" s="64" t="s">
        <v>67</v>
      </c>
      <c r="D1062" s="64" t="s">
        <v>1234</v>
      </c>
      <c r="E1062" s="64">
        <v>2019</v>
      </c>
      <c r="F1062" s="81">
        <v>1156570</v>
      </c>
      <c r="G1062" s="80">
        <v>1105624</v>
      </c>
      <c r="H1062" s="81">
        <v>39477</v>
      </c>
      <c r="I1062" s="64">
        <v>0</v>
      </c>
      <c r="J1062" s="81">
        <v>1075</v>
      </c>
      <c r="K1062" s="81">
        <v>-6657</v>
      </c>
      <c r="L1062" s="81">
        <v>0</v>
      </c>
      <c r="M1062" s="81">
        <v>1164060</v>
      </c>
      <c r="N1062" s="81">
        <v>-7489</v>
      </c>
      <c r="O1062" s="81">
        <v>19200</v>
      </c>
      <c r="P1062" s="81">
        <v>11711</v>
      </c>
      <c r="Q1062" s="81">
        <v>3887</v>
      </c>
      <c r="R1062" s="81">
        <v>9576</v>
      </c>
      <c r="S1062" s="81">
        <v>0</v>
      </c>
      <c r="T1062" s="81">
        <v>3887</v>
      </c>
      <c r="U1062" s="81">
        <v>0</v>
      </c>
    </row>
    <row r="1063" spans="1:21" x14ac:dyDescent="0.3">
      <c r="A1063" s="64">
        <v>1062</v>
      </c>
      <c r="B1063" s="64" t="s">
        <v>366</v>
      </c>
      <c r="C1063" s="64" t="s">
        <v>67</v>
      </c>
      <c r="D1063" s="64" t="s">
        <v>1234</v>
      </c>
      <c r="E1063" s="64">
        <v>2018</v>
      </c>
      <c r="F1063" s="81">
        <v>1570265</v>
      </c>
      <c r="G1063" s="80">
        <v>1423948</v>
      </c>
      <c r="H1063" s="81">
        <v>35729</v>
      </c>
      <c r="I1063" s="64">
        <v>0</v>
      </c>
      <c r="J1063" s="81">
        <v>1994</v>
      </c>
      <c r="K1063" s="81">
        <v>-24963</v>
      </c>
      <c r="L1063" s="81">
        <v>0</v>
      </c>
      <c r="M1063" s="81">
        <v>1460290</v>
      </c>
      <c r="N1063" s="81">
        <v>109975</v>
      </c>
      <c r="O1063" s="81">
        <v>-811</v>
      </c>
      <c r="P1063" s="81">
        <v>114301</v>
      </c>
      <c r="Q1063" s="81">
        <v>23928</v>
      </c>
      <c r="R1063" s="81">
        <v>91604</v>
      </c>
      <c r="S1063" s="81">
        <v>0</v>
      </c>
      <c r="T1063" s="81">
        <v>23928</v>
      </c>
      <c r="U1063" s="81">
        <v>0</v>
      </c>
    </row>
    <row r="1064" spans="1:21" x14ac:dyDescent="0.3">
      <c r="A1064" s="64">
        <v>1063</v>
      </c>
      <c r="B1064" s="64" t="s">
        <v>366</v>
      </c>
      <c r="C1064" s="64" t="s">
        <v>67</v>
      </c>
      <c r="D1064" s="64" t="s">
        <v>1234</v>
      </c>
      <c r="E1064" s="64">
        <v>2017</v>
      </c>
      <c r="F1064" s="81">
        <v>2269726</v>
      </c>
      <c r="G1064" s="80">
        <v>1916421</v>
      </c>
      <c r="H1064" s="81">
        <v>58262</v>
      </c>
      <c r="I1064" s="64">
        <v>0</v>
      </c>
      <c r="J1064" s="81">
        <v>1974</v>
      </c>
      <c r="K1064" s="81">
        <v>-29102</v>
      </c>
      <c r="L1064" s="81">
        <v>0</v>
      </c>
      <c r="M1064" s="81">
        <v>1980634</v>
      </c>
      <c r="N1064" s="81">
        <v>289091</v>
      </c>
      <c r="O1064" s="81">
        <v>133</v>
      </c>
      <c r="P1064" s="81">
        <v>289224</v>
      </c>
      <c r="Q1064" s="81">
        <v>57877</v>
      </c>
      <c r="R1064" s="81">
        <v>230896</v>
      </c>
      <c r="S1064" s="81">
        <v>0</v>
      </c>
      <c r="T1064" s="81">
        <v>57877</v>
      </c>
      <c r="U1064" s="81">
        <v>0</v>
      </c>
    </row>
    <row r="1065" spans="1:21" x14ac:dyDescent="0.3">
      <c r="A1065" s="64">
        <v>1064</v>
      </c>
      <c r="B1065" s="64" t="s">
        <v>366</v>
      </c>
      <c r="C1065" s="64" t="s">
        <v>67</v>
      </c>
      <c r="D1065" s="64" t="s">
        <v>1234</v>
      </c>
      <c r="E1065" s="64">
        <v>2016</v>
      </c>
      <c r="F1065" s="81">
        <v>1452568</v>
      </c>
      <c r="G1065" s="80">
        <v>1381780</v>
      </c>
      <c r="H1065" s="81">
        <v>33678</v>
      </c>
      <c r="I1065" s="64">
        <v>0</v>
      </c>
      <c r="J1065" s="81">
        <v>1427</v>
      </c>
      <c r="K1065" s="81">
        <v>-19472</v>
      </c>
      <c r="L1065" s="81">
        <v>3810</v>
      </c>
      <c r="M1065" s="81">
        <v>1427413</v>
      </c>
      <c r="N1065" s="81">
        <v>25155</v>
      </c>
      <c r="O1065" s="81">
        <v>6926</v>
      </c>
      <c r="P1065" s="81">
        <v>37051</v>
      </c>
      <c r="Q1065" s="81">
        <v>8088</v>
      </c>
      <c r="R1065" s="81">
        <v>28550</v>
      </c>
      <c r="S1065" s="81">
        <v>0</v>
      </c>
      <c r="T1065" s="81">
        <v>8088</v>
      </c>
      <c r="U1065" s="81">
        <v>0</v>
      </c>
    </row>
    <row r="1066" spans="1:21" x14ac:dyDescent="0.3">
      <c r="A1066" s="64">
        <v>1065</v>
      </c>
      <c r="B1066" s="64" t="s">
        <v>366</v>
      </c>
      <c r="C1066" s="64" t="s">
        <v>67</v>
      </c>
      <c r="D1066" s="64" t="s">
        <v>1234</v>
      </c>
      <c r="E1066" s="64">
        <v>2015</v>
      </c>
      <c r="F1066" s="81">
        <v>1072234</v>
      </c>
      <c r="G1066" s="80">
        <v>994213</v>
      </c>
      <c r="H1066" s="81">
        <v>30183</v>
      </c>
      <c r="I1066" s="64">
        <v>0</v>
      </c>
      <c r="J1066" s="81">
        <v>1199</v>
      </c>
      <c r="K1066" s="81">
        <v>-8687</v>
      </c>
      <c r="L1066" s="81">
        <v>5801</v>
      </c>
      <c r="M1066" s="81">
        <v>1043441</v>
      </c>
      <c r="N1066" s="81">
        <v>28793</v>
      </c>
      <c r="O1066" s="81">
        <v>-610</v>
      </c>
      <c r="P1066" s="81">
        <v>33142</v>
      </c>
      <c r="Q1066" s="81">
        <v>8658</v>
      </c>
      <c r="R1066" s="81">
        <v>24045</v>
      </c>
      <c r="S1066" s="81">
        <v>0</v>
      </c>
      <c r="T1066" s="81">
        <v>8658</v>
      </c>
      <c r="U1066" s="81">
        <v>0</v>
      </c>
    </row>
    <row r="1067" spans="1:21" x14ac:dyDescent="0.3">
      <c r="A1067" s="64">
        <v>1066</v>
      </c>
      <c r="B1067" s="64" t="s">
        <v>366</v>
      </c>
      <c r="C1067" s="64" t="s">
        <v>67</v>
      </c>
      <c r="D1067" s="64" t="s">
        <v>1234</v>
      </c>
      <c r="E1067" s="64">
        <v>2014</v>
      </c>
      <c r="F1067" s="81">
        <v>888409</v>
      </c>
      <c r="G1067" s="80">
        <v>814561</v>
      </c>
      <c r="H1067" s="81">
        <v>27949</v>
      </c>
      <c r="I1067" s="64">
        <v>0</v>
      </c>
      <c r="J1067" s="81">
        <v>1275</v>
      </c>
      <c r="K1067" s="81">
        <v>-3158</v>
      </c>
      <c r="L1067" s="81">
        <v>0</v>
      </c>
      <c r="M1067" s="81">
        <v>862642</v>
      </c>
      <c r="N1067" s="81">
        <v>25767</v>
      </c>
      <c r="O1067" s="81">
        <v>-856</v>
      </c>
      <c r="P1067" s="81">
        <v>26468</v>
      </c>
      <c r="Q1067" s="81">
        <v>6170</v>
      </c>
      <c r="R1067" s="81">
        <v>19870</v>
      </c>
      <c r="S1067" s="81">
        <v>0</v>
      </c>
      <c r="T1067" s="81">
        <v>6170</v>
      </c>
      <c r="U1067" s="81">
        <v>0</v>
      </c>
    </row>
    <row r="1068" spans="1:21" x14ac:dyDescent="0.3">
      <c r="A1068" s="64">
        <v>1067</v>
      </c>
      <c r="B1068" s="64" t="s">
        <v>366</v>
      </c>
      <c r="C1068" s="64" t="s">
        <v>67</v>
      </c>
      <c r="D1068" s="64" t="s">
        <v>1234</v>
      </c>
      <c r="E1068" s="64">
        <v>2013</v>
      </c>
      <c r="F1068" s="81">
        <v>753929</v>
      </c>
      <c r="G1068" s="80">
        <v>683264</v>
      </c>
      <c r="H1068" s="81">
        <v>31953</v>
      </c>
      <c r="I1068" s="64">
        <v>0</v>
      </c>
      <c r="J1068" s="81">
        <v>0</v>
      </c>
      <c r="K1068" s="81">
        <v>173</v>
      </c>
      <c r="L1068" s="81">
        <v>0</v>
      </c>
      <c r="M1068" s="81">
        <v>742699</v>
      </c>
      <c r="N1068" s="81">
        <v>11230</v>
      </c>
      <c r="O1068" s="81">
        <v>-4376</v>
      </c>
      <c r="P1068" s="81">
        <v>14586</v>
      </c>
      <c r="Q1068" s="81">
        <v>4687</v>
      </c>
      <c r="R1068" s="81">
        <v>9464</v>
      </c>
      <c r="S1068" s="81">
        <v>0</v>
      </c>
      <c r="T1068" s="81">
        <v>4687</v>
      </c>
      <c r="U1068" s="81">
        <v>0</v>
      </c>
    </row>
    <row r="1069" spans="1:21" x14ac:dyDescent="0.3">
      <c r="A1069" s="64">
        <v>1068</v>
      </c>
      <c r="B1069" s="64" t="s">
        <v>366</v>
      </c>
      <c r="C1069" s="64" t="s">
        <v>81</v>
      </c>
      <c r="D1069" s="64" t="s">
        <v>1235</v>
      </c>
      <c r="E1069" s="64">
        <v>2023</v>
      </c>
      <c r="F1069" s="81">
        <v>708953</v>
      </c>
      <c r="G1069" s="80">
        <v>567810</v>
      </c>
      <c r="H1069" s="81">
        <v>95769</v>
      </c>
      <c r="I1069" s="64">
        <v>0</v>
      </c>
      <c r="J1069" s="81">
        <v>1565</v>
      </c>
      <c r="K1069" s="81">
        <v>-2668</v>
      </c>
      <c r="L1069" s="81">
        <v>0</v>
      </c>
      <c r="M1069" s="81">
        <v>662520</v>
      </c>
      <c r="N1069" s="81">
        <v>46433</v>
      </c>
      <c r="O1069" s="81">
        <v>911</v>
      </c>
      <c r="P1069" s="81">
        <v>47344</v>
      </c>
      <c r="Q1069" s="81">
        <v>9631</v>
      </c>
      <c r="R1069" s="81">
        <v>36525</v>
      </c>
      <c r="S1069" s="81">
        <v>864</v>
      </c>
      <c r="T1069" s="81">
        <v>9631</v>
      </c>
      <c r="U1069" s="81">
        <v>0</v>
      </c>
    </row>
    <row r="1070" spans="1:21" x14ac:dyDescent="0.3">
      <c r="A1070" s="64">
        <v>1069</v>
      </c>
      <c r="B1070" s="64" t="s">
        <v>366</v>
      </c>
      <c r="C1070" s="64" t="s">
        <v>81</v>
      </c>
      <c r="D1070" s="64" t="s">
        <v>1235</v>
      </c>
      <c r="E1070" s="64">
        <v>2022</v>
      </c>
      <c r="F1070" s="81">
        <v>635512</v>
      </c>
      <c r="G1070" s="80">
        <v>497588</v>
      </c>
      <c r="H1070" s="81">
        <v>89381</v>
      </c>
      <c r="I1070" s="64">
        <v>0</v>
      </c>
      <c r="J1070" s="81">
        <v>1639</v>
      </c>
      <c r="K1070" s="81">
        <v>-2451</v>
      </c>
      <c r="L1070" s="81">
        <v>0</v>
      </c>
      <c r="M1070" s="81">
        <v>587015</v>
      </c>
      <c r="N1070" s="81">
        <v>48496</v>
      </c>
      <c r="O1070" s="81">
        <v>-707</v>
      </c>
      <c r="P1070" s="81">
        <v>47789</v>
      </c>
      <c r="Q1070" s="81">
        <v>10178</v>
      </c>
      <c r="R1070" s="81">
        <v>36719</v>
      </c>
      <c r="S1070" s="81">
        <v>0</v>
      </c>
      <c r="T1070" s="81">
        <v>10178</v>
      </c>
      <c r="U1070" s="81">
        <v>0</v>
      </c>
    </row>
    <row r="1071" spans="1:21" x14ac:dyDescent="0.3">
      <c r="A1071" s="64">
        <v>1070</v>
      </c>
      <c r="B1071" s="64" t="s">
        <v>366</v>
      </c>
      <c r="C1071" s="64" t="s">
        <v>81</v>
      </c>
      <c r="D1071" s="64" t="s">
        <v>1235</v>
      </c>
      <c r="E1071" s="64">
        <v>2021</v>
      </c>
      <c r="F1071" s="81">
        <v>589910</v>
      </c>
      <c r="G1071" s="80">
        <v>465731</v>
      </c>
      <c r="H1071" s="81">
        <v>82991</v>
      </c>
      <c r="I1071" s="64">
        <v>0</v>
      </c>
      <c r="J1071" s="81">
        <v>1375</v>
      </c>
      <c r="K1071" s="81">
        <v>-538</v>
      </c>
      <c r="L1071" s="81">
        <v>0</v>
      </c>
      <c r="M1071" s="81">
        <v>550581</v>
      </c>
      <c r="N1071" s="81">
        <v>39330</v>
      </c>
      <c r="O1071" s="81">
        <v>-489</v>
      </c>
      <c r="P1071" s="81">
        <v>39174</v>
      </c>
      <c r="Q1071" s="81">
        <v>8637</v>
      </c>
      <c r="R1071" s="81">
        <v>30590</v>
      </c>
      <c r="S1071" s="81">
        <v>369</v>
      </c>
      <c r="T1071" s="81">
        <v>8637</v>
      </c>
      <c r="U1071" s="81">
        <v>0</v>
      </c>
    </row>
    <row r="1072" spans="1:21" x14ac:dyDescent="0.3">
      <c r="A1072" s="64">
        <v>1071</v>
      </c>
      <c r="B1072" s="64" t="s">
        <v>366</v>
      </c>
      <c r="C1072" s="64" t="s">
        <v>81</v>
      </c>
      <c r="D1072" s="64" t="s">
        <v>1235</v>
      </c>
      <c r="E1072" s="64">
        <v>2020</v>
      </c>
      <c r="F1072" s="81">
        <v>578927</v>
      </c>
      <c r="G1072" s="80">
        <v>450370</v>
      </c>
      <c r="H1072" s="81">
        <v>80376</v>
      </c>
      <c r="I1072" s="64">
        <v>0</v>
      </c>
      <c r="J1072" s="81">
        <v>1274</v>
      </c>
      <c r="K1072" s="81">
        <v>-727</v>
      </c>
      <c r="L1072" s="81">
        <v>0</v>
      </c>
      <c r="M1072" s="81">
        <v>532715</v>
      </c>
      <c r="N1072" s="81">
        <v>46212</v>
      </c>
      <c r="O1072" s="81">
        <v>-240</v>
      </c>
      <c r="P1072" s="81">
        <v>46215</v>
      </c>
      <c r="Q1072" s="81">
        <v>10049</v>
      </c>
      <c r="R1072" s="81">
        <v>35181</v>
      </c>
      <c r="S1072" s="81">
        <v>315</v>
      </c>
      <c r="T1072" s="81">
        <v>9485</v>
      </c>
      <c r="U1072" s="81">
        <v>563</v>
      </c>
    </row>
    <row r="1073" spans="1:21" x14ac:dyDescent="0.3">
      <c r="A1073" s="64">
        <v>1072</v>
      </c>
      <c r="B1073" s="64" t="s">
        <v>366</v>
      </c>
      <c r="C1073" s="64" t="s">
        <v>81</v>
      </c>
      <c r="D1073" s="64" t="s">
        <v>1235</v>
      </c>
      <c r="E1073" s="64">
        <v>2019</v>
      </c>
      <c r="F1073" s="81">
        <v>563272</v>
      </c>
      <c r="G1073" s="80">
        <v>430981</v>
      </c>
      <c r="H1073" s="81">
        <v>85522</v>
      </c>
      <c r="I1073" s="64">
        <v>0</v>
      </c>
      <c r="J1073" s="81">
        <v>1711</v>
      </c>
      <c r="K1073" s="81">
        <v>-1006</v>
      </c>
      <c r="L1073" s="81">
        <v>0</v>
      </c>
      <c r="M1073" s="81">
        <v>519206</v>
      </c>
      <c r="N1073" s="81">
        <v>44066</v>
      </c>
      <c r="O1073" s="81">
        <v>561</v>
      </c>
      <c r="P1073" s="81">
        <v>44987</v>
      </c>
      <c r="Q1073" s="81">
        <v>9075</v>
      </c>
      <c r="R1073" s="81">
        <v>35027</v>
      </c>
      <c r="S1073" s="81">
        <v>221</v>
      </c>
      <c r="T1073" s="81">
        <v>9075</v>
      </c>
      <c r="U1073" s="81">
        <v>0</v>
      </c>
    </row>
    <row r="1074" spans="1:21" x14ac:dyDescent="0.3">
      <c r="A1074" s="64">
        <v>1073</v>
      </c>
      <c r="B1074" s="64" t="s">
        <v>366</v>
      </c>
      <c r="C1074" s="64" t="s">
        <v>81</v>
      </c>
      <c r="D1074" s="64" t="s">
        <v>1235</v>
      </c>
      <c r="E1074" s="64">
        <v>2018</v>
      </c>
      <c r="F1074" s="81">
        <v>560144</v>
      </c>
      <c r="G1074" s="80">
        <v>436541</v>
      </c>
      <c r="H1074" s="81">
        <v>79348</v>
      </c>
      <c r="I1074" s="64">
        <v>0</v>
      </c>
      <c r="J1074" s="81">
        <v>1406</v>
      </c>
      <c r="K1074" s="81">
        <v>-1005</v>
      </c>
      <c r="L1074" s="81">
        <v>0</v>
      </c>
      <c r="M1074" s="81">
        <v>517840</v>
      </c>
      <c r="N1074" s="81">
        <v>42304</v>
      </c>
      <c r="O1074" s="81">
        <v>767</v>
      </c>
      <c r="P1074" s="81">
        <v>43851</v>
      </c>
      <c r="Q1074" s="81">
        <v>9528</v>
      </c>
      <c r="R1074" s="81">
        <v>33530</v>
      </c>
      <c r="S1074" s="81">
        <v>0</v>
      </c>
      <c r="T1074" s="81">
        <v>9528</v>
      </c>
      <c r="U1074" s="81">
        <v>0</v>
      </c>
    </row>
    <row r="1075" spans="1:21" x14ac:dyDescent="0.3">
      <c r="A1075" s="64">
        <v>1074</v>
      </c>
      <c r="B1075" s="64" t="s">
        <v>366</v>
      </c>
      <c r="C1075" s="64" t="s">
        <v>81</v>
      </c>
      <c r="D1075" s="64" t="s">
        <v>1235</v>
      </c>
      <c r="E1075" s="64">
        <v>2017</v>
      </c>
      <c r="F1075" s="81">
        <v>518781</v>
      </c>
      <c r="G1075" s="80">
        <v>399512</v>
      </c>
      <c r="H1075" s="81">
        <v>73649</v>
      </c>
      <c r="I1075" s="64">
        <v>0</v>
      </c>
      <c r="J1075" s="81">
        <v>1731</v>
      </c>
      <c r="K1075" s="81">
        <v>-898</v>
      </c>
      <c r="L1075" s="81">
        <v>0</v>
      </c>
      <c r="M1075" s="81">
        <v>475410</v>
      </c>
      <c r="N1075" s="81">
        <v>43371</v>
      </c>
      <c r="O1075" s="81">
        <v>-2137</v>
      </c>
      <c r="P1075" s="81">
        <v>43511</v>
      </c>
      <c r="Q1075" s="81">
        <v>10346</v>
      </c>
      <c r="R1075" s="81">
        <v>32474</v>
      </c>
      <c r="S1075" s="81">
        <v>305</v>
      </c>
      <c r="T1075" s="81">
        <v>10346</v>
      </c>
      <c r="U1075" s="81">
        <v>0</v>
      </c>
    </row>
    <row r="1076" spans="1:21" x14ac:dyDescent="0.3">
      <c r="A1076" s="64">
        <v>1075</v>
      </c>
      <c r="B1076" s="64" t="s">
        <v>366</v>
      </c>
      <c r="C1076" s="64" t="s">
        <v>81</v>
      </c>
      <c r="D1076" s="64" t="s">
        <v>1235</v>
      </c>
      <c r="E1076" s="64">
        <v>2016</v>
      </c>
      <c r="F1076" s="81">
        <v>497132</v>
      </c>
      <c r="G1076" s="80">
        <v>395774</v>
      </c>
      <c r="H1076" s="81">
        <v>60577</v>
      </c>
      <c r="I1076" s="64">
        <v>0</v>
      </c>
      <c r="J1076" s="81">
        <v>1469</v>
      </c>
      <c r="K1076" s="81">
        <v>-1260</v>
      </c>
      <c r="L1076" s="81">
        <v>298</v>
      </c>
      <c r="M1076" s="81">
        <v>458171</v>
      </c>
      <c r="N1076" s="81">
        <v>38962</v>
      </c>
      <c r="O1076" s="81">
        <v>1158</v>
      </c>
      <c r="P1076" s="81">
        <v>40118</v>
      </c>
      <c r="Q1076" s="81">
        <v>8474</v>
      </c>
      <c r="R1076" s="81">
        <v>30178</v>
      </c>
      <c r="S1076" s="81">
        <v>365</v>
      </c>
      <c r="T1076" s="81">
        <v>8474</v>
      </c>
      <c r="U1076" s="81">
        <v>0</v>
      </c>
    </row>
    <row r="1077" spans="1:21" x14ac:dyDescent="0.3">
      <c r="A1077" s="64">
        <v>1076</v>
      </c>
      <c r="B1077" s="64" t="s">
        <v>366</v>
      </c>
      <c r="C1077" s="64" t="s">
        <v>81</v>
      </c>
      <c r="D1077" s="64" t="s">
        <v>1235</v>
      </c>
      <c r="E1077" s="64">
        <v>2015</v>
      </c>
      <c r="F1077" s="81">
        <v>437624</v>
      </c>
      <c r="G1077" s="80">
        <v>345808</v>
      </c>
      <c r="H1077" s="81">
        <v>57745</v>
      </c>
      <c r="I1077" s="64">
        <v>0</v>
      </c>
      <c r="J1077" s="81">
        <v>1200</v>
      </c>
      <c r="K1077" s="81">
        <v>-2379</v>
      </c>
      <c r="L1077" s="81">
        <v>920</v>
      </c>
      <c r="M1077" s="81">
        <v>403468</v>
      </c>
      <c r="N1077" s="81">
        <v>34156</v>
      </c>
      <c r="O1077" s="81">
        <v>1681</v>
      </c>
      <c r="P1077" s="81">
        <v>36527</v>
      </c>
      <c r="Q1077" s="81">
        <v>9699</v>
      </c>
      <c r="R1077" s="81">
        <v>26422</v>
      </c>
      <c r="S1077" s="81">
        <v>365</v>
      </c>
      <c r="T1077" s="81">
        <v>9699</v>
      </c>
      <c r="U1077" s="81">
        <v>0</v>
      </c>
    </row>
    <row r="1078" spans="1:21" x14ac:dyDescent="0.3">
      <c r="A1078" s="64">
        <v>1077</v>
      </c>
      <c r="B1078" s="64" t="s">
        <v>366</v>
      </c>
      <c r="C1078" s="64" t="s">
        <v>81</v>
      </c>
      <c r="D1078" s="64" t="s">
        <v>1235</v>
      </c>
      <c r="E1078" s="64">
        <v>2014</v>
      </c>
      <c r="F1078" s="81">
        <v>363533</v>
      </c>
      <c r="G1078" s="80">
        <v>285935</v>
      </c>
      <c r="H1078" s="81">
        <v>48955</v>
      </c>
      <c r="I1078" s="64">
        <v>0</v>
      </c>
      <c r="J1078" s="81">
        <v>0</v>
      </c>
      <c r="K1078" s="81">
        <v>-2662</v>
      </c>
      <c r="L1078" s="81">
        <v>0</v>
      </c>
      <c r="M1078" s="81">
        <v>332002</v>
      </c>
      <c r="N1078" s="81">
        <v>31532</v>
      </c>
      <c r="O1078" s="81">
        <v>337</v>
      </c>
      <c r="P1078" s="81">
        <v>32014</v>
      </c>
      <c r="Q1078" s="81">
        <v>6965</v>
      </c>
      <c r="R1078" s="81">
        <v>24699</v>
      </c>
      <c r="S1078" s="81">
        <v>392</v>
      </c>
      <c r="T1078" s="81">
        <v>6965</v>
      </c>
      <c r="U1078" s="81">
        <v>0</v>
      </c>
    </row>
    <row r="1079" spans="1:21" x14ac:dyDescent="0.3">
      <c r="A1079" s="64">
        <v>1078</v>
      </c>
      <c r="B1079" s="64" t="s">
        <v>366</v>
      </c>
      <c r="C1079" s="64" t="s">
        <v>81</v>
      </c>
      <c r="D1079" s="64" t="s">
        <v>1235</v>
      </c>
      <c r="E1079" s="64">
        <v>2013</v>
      </c>
      <c r="F1079" s="81">
        <v>297676</v>
      </c>
      <c r="G1079" s="80">
        <v>228759</v>
      </c>
      <c r="H1079" s="81">
        <v>50648</v>
      </c>
      <c r="I1079" s="64">
        <v>0</v>
      </c>
      <c r="J1079" s="81">
        <v>0</v>
      </c>
      <c r="K1079" s="81">
        <v>-3088</v>
      </c>
      <c r="L1079" s="81">
        <v>0</v>
      </c>
      <c r="M1079" s="81">
        <v>276333</v>
      </c>
      <c r="N1079" s="81">
        <v>21343</v>
      </c>
      <c r="O1079" s="81">
        <v>433</v>
      </c>
      <c r="P1079" s="81">
        <v>21832</v>
      </c>
      <c r="Q1079" s="81">
        <v>5674</v>
      </c>
      <c r="R1079" s="81">
        <v>15853</v>
      </c>
      <c r="S1079" s="81">
        <v>364</v>
      </c>
      <c r="T1079" s="81">
        <v>5674</v>
      </c>
      <c r="U1079" s="81">
        <v>0</v>
      </c>
    </row>
    <row r="1080" spans="1:21" x14ac:dyDescent="0.3">
      <c r="A1080" s="64">
        <v>1079</v>
      </c>
      <c r="B1080" s="64" t="s">
        <v>366</v>
      </c>
      <c r="C1080" s="64" t="s">
        <v>1375</v>
      </c>
      <c r="D1080" s="64" t="s">
        <v>1497</v>
      </c>
      <c r="E1080" s="64">
        <v>2023</v>
      </c>
      <c r="F1080" s="81">
        <v>89293504</v>
      </c>
      <c r="G1080" s="80">
        <v>81089821</v>
      </c>
      <c r="H1080" s="81">
        <v>4376435</v>
      </c>
      <c r="I1080" s="64">
        <v>0</v>
      </c>
      <c r="J1080" s="81">
        <v>226665</v>
      </c>
      <c r="K1080" s="81">
        <v>-63831</v>
      </c>
      <c r="L1080" s="81">
        <v>0</v>
      </c>
      <c r="M1080" s="81">
        <v>88610637</v>
      </c>
      <c r="N1080" s="81">
        <v>682867</v>
      </c>
      <c r="O1080" s="81">
        <v>27656</v>
      </c>
      <c r="P1080" s="81">
        <v>710523</v>
      </c>
      <c r="Q1080" s="81">
        <v>482287</v>
      </c>
      <c r="R1080" s="81">
        <v>228236</v>
      </c>
      <c r="S1080" s="81">
        <v>0</v>
      </c>
      <c r="T1080" s="81">
        <v>482287</v>
      </c>
      <c r="U1080" s="81">
        <v>0</v>
      </c>
    </row>
    <row r="1081" spans="1:21" x14ac:dyDescent="0.3">
      <c r="A1081" s="64">
        <v>1080</v>
      </c>
      <c r="B1081" s="64" t="s">
        <v>366</v>
      </c>
      <c r="C1081" s="64" t="s">
        <v>1375</v>
      </c>
      <c r="D1081" s="64" t="s">
        <v>1497</v>
      </c>
      <c r="E1081" s="64">
        <v>2022</v>
      </c>
      <c r="F1081" s="81">
        <v>117097793</v>
      </c>
      <c r="G1081" s="80">
        <v>110115493</v>
      </c>
      <c r="H1081" s="81">
        <v>4353685</v>
      </c>
      <c r="I1081" s="64">
        <v>0</v>
      </c>
      <c r="J1081" s="81">
        <v>201235</v>
      </c>
      <c r="K1081" s="81">
        <v>-56722</v>
      </c>
      <c r="L1081" s="81">
        <v>0</v>
      </c>
      <c r="M1081" s="81">
        <v>116610254</v>
      </c>
      <c r="N1081" s="81">
        <v>487539</v>
      </c>
      <c r="O1081" s="81">
        <v>-106593</v>
      </c>
      <c r="P1081" s="81">
        <v>380946</v>
      </c>
      <c r="Q1081" s="81">
        <v>351899</v>
      </c>
      <c r="R1081" s="81">
        <v>29046</v>
      </c>
      <c r="S1081" s="81">
        <v>0</v>
      </c>
      <c r="T1081" s="81">
        <v>351899</v>
      </c>
      <c r="U1081" s="81">
        <v>0</v>
      </c>
    </row>
    <row r="1082" spans="1:21" x14ac:dyDescent="0.3">
      <c r="A1082" s="64">
        <v>1081</v>
      </c>
      <c r="B1082" s="64" t="s">
        <v>366</v>
      </c>
      <c r="C1082" s="64" t="s">
        <v>1375</v>
      </c>
      <c r="D1082" s="64" t="s">
        <v>1497</v>
      </c>
      <c r="E1082" s="64">
        <v>2021</v>
      </c>
      <c r="F1082" s="81">
        <v>126773419</v>
      </c>
      <c r="G1082" s="80">
        <v>119861810</v>
      </c>
      <c r="H1082" s="81">
        <v>4311682</v>
      </c>
      <c r="I1082" s="64">
        <v>0</v>
      </c>
      <c r="J1082" s="81">
        <v>137892</v>
      </c>
      <c r="K1082" s="81">
        <v>-87207</v>
      </c>
      <c r="L1082" s="81">
        <v>0</v>
      </c>
      <c r="M1082" s="81">
        <v>125323272</v>
      </c>
      <c r="N1082" s="81">
        <v>1450146</v>
      </c>
      <c r="O1082" s="81">
        <v>100305</v>
      </c>
      <c r="P1082" s="81">
        <v>1550451</v>
      </c>
      <c r="Q1082" s="81">
        <v>272424</v>
      </c>
      <c r="R1082" s="81">
        <v>1278027</v>
      </c>
      <c r="S1082" s="81">
        <v>0</v>
      </c>
      <c r="T1082" s="81">
        <v>272424</v>
      </c>
      <c r="U1082" s="81">
        <v>0</v>
      </c>
    </row>
    <row r="1083" spans="1:21" x14ac:dyDescent="0.3">
      <c r="A1083" s="64">
        <v>1082</v>
      </c>
      <c r="B1083" s="64" t="s">
        <v>366</v>
      </c>
      <c r="C1083" s="64" t="s">
        <v>1375</v>
      </c>
      <c r="D1083" s="64" t="s">
        <v>1497</v>
      </c>
      <c r="E1083" s="64">
        <v>2020</v>
      </c>
      <c r="F1083" s="81">
        <v>40547597</v>
      </c>
      <c r="G1083" s="80">
        <v>36348752</v>
      </c>
      <c r="H1083" s="81">
        <v>2965487</v>
      </c>
      <c r="I1083" s="64">
        <v>0</v>
      </c>
      <c r="J1083" s="81">
        <v>78300</v>
      </c>
      <c r="K1083" s="81">
        <v>-57360</v>
      </c>
      <c r="L1083" s="81">
        <v>17325</v>
      </c>
      <c r="M1083" s="81">
        <v>39919976</v>
      </c>
      <c r="N1083" s="81">
        <v>627621</v>
      </c>
      <c r="O1083" s="81">
        <v>106669</v>
      </c>
      <c r="P1083" s="81">
        <v>801271</v>
      </c>
      <c r="Q1083" s="81">
        <v>126372</v>
      </c>
      <c r="R1083" s="81">
        <v>674899</v>
      </c>
      <c r="S1083" s="81">
        <v>0</v>
      </c>
      <c r="T1083" s="81">
        <v>126372</v>
      </c>
      <c r="U1083" s="81">
        <v>0</v>
      </c>
    </row>
    <row r="1084" spans="1:21" x14ac:dyDescent="0.3">
      <c r="A1084" s="64">
        <v>1083</v>
      </c>
      <c r="B1084" s="64" t="s">
        <v>366</v>
      </c>
      <c r="C1084" s="64" t="s">
        <v>1375</v>
      </c>
      <c r="D1084" s="64" t="s">
        <v>1497</v>
      </c>
      <c r="E1084" s="64">
        <v>2019</v>
      </c>
      <c r="F1084" s="81">
        <v>65207321</v>
      </c>
      <c r="G1084" s="80">
        <v>59392902</v>
      </c>
      <c r="H1084" s="81">
        <v>3801186</v>
      </c>
      <c r="I1084" s="64">
        <v>0</v>
      </c>
      <c r="J1084" s="81">
        <v>36063</v>
      </c>
      <c r="K1084" s="81">
        <v>-13084</v>
      </c>
      <c r="L1084" s="81">
        <v>0</v>
      </c>
      <c r="M1084" s="81">
        <v>64137852</v>
      </c>
      <c r="N1084" s="81">
        <v>1069469</v>
      </c>
      <c r="O1084" s="81">
        <v>201548</v>
      </c>
      <c r="P1084" s="81">
        <v>1480108</v>
      </c>
      <c r="Q1084" s="81">
        <v>497714</v>
      </c>
      <c r="R1084" s="81">
        <v>982394</v>
      </c>
      <c r="S1084" s="81">
        <v>0</v>
      </c>
      <c r="T1084" s="81">
        <v>497714</v>
      </c>
      <c r="U1084" s="81">
        <v>0</v>
      </c>
    </row>
    <row r="1085" spans="1:21" x14ac:dyDescent="0.3">
      <c r="A1085" s="64">
        <v>1084</v>
      </c>
      <c r="B1085" s="64" t="s">
        <v>366</v>
      </c>
      <c r="C1085" s="64" t="s">
        <v>1375</v>
      </c>
      <c r="D1085" s="64" t="s">
        <v>1497</v>
      </c>
      <c r="E1085" s="64">
        <v>2018</v>
      </c>
      <c r="F1085" s="81">
        <v>40762667</v>
      </c>
      <c r="G1085" s="80">
        <v>36622559</v>
      </c>
      <c r="H1085" s="81">
        <v>3486768</v>
      </c>
      <c r="I1085" s="64">
        <v>0</v>
      </c>
      <c r="J1085" s="81">
        <v>40291</v>
      </c>
      <c r="K1085" s="81">
        <v>-6170</v>
      </c>
      <c r="L1085" s="81">
        <v>0</v>
      </c>
      <c r="M1085" s="81">
        <v>40699578</v>
      </c>
      <c r="N1085" s="81">
        <v>63090</v>
      </c>
      <c r="O1085" s="81">
        <v>440039</v>
      </c>
      <c r="P1085" s="81">
        <v>503129</v>
      </c>
      <c r="Q1085" s="81">
        <v>201103</v>
      </c>
      <c r="R1085" s="81">
        <v>302027</v>
      </c>
      <c r="S1085" s="81">
        <v>0</v>
      </c>
      <c r="T1085" s="81">
        <v>201103</v>
      </c>
      <c r="U1085" s="81">
        <v>0</v>
      </c>
    </row>
    <row r="1086" spans="1:21" x14ac:dyDescent="0.3">
      <c r="A1086" s="64">
        <v>1085</v>
      </c>
      <c r="B1086" s="64" t="s">
        <v>366</v>
      </c>
      <c r="C1086" s="64" t="s">
        <v>1375</v>
      </c>
      <c r="D1086" s="64" t="s">
        <v>1497</v>
      </c>
      <c r="E1086" s="64">
        <v>2017</v>
      </c>
      <c r="F1086" s="81">
        <v>57072774</v>
      </c>
      <c r="G1086" s="80">
        <v>50601352</v>
      </c>
      <c r="H1086" s="81">
        <v>3905394</v>
      </c>
      <c r="I1086" s="64">
        <v>0</v>
      </c>
      <c r="J1086" s="81">
        <v>21280</v>
      </c>
      <c r="K1086" s="81">
        <v>-110787</v>
      </c>
      <c r="L1086" s="81">
        <v>0</v>
      </c>
      <c r="M1086" s="81">
        <v>54961605</v>
      </c>
      <c r="N1086" s="81">
        <v>2111169</v>
      </c>
      <c r="O1086" s="81">
        <v>343834</v>
      </c>
      <c r="P1086" s="81">
        <v>2455002</v>
      </c>
      <c r="Q1086" s="81">
        <v>495436</v>
      </c>
      <c r="R1086" s="81">
        <v>1959567</v>
      </c>
      <c r="S1086" s="81">
        <v>0</v>
      </c>
      <c r="T1086" s="81">
        <v>495436</v>
      </c>
      <c r="U1086" s="81">
        <v>0</v>
      </c>
    </row>
    <row r="1087" spans="1:21" x14ac:dyDescent="0.3">
      <c r="A1087" s="64">
        <v>1086</v>
      </c>
      <c r="B1087" s="64" t="s">
        <v>366</v>
      </c>
      <c r="C1087" s="64" t="s">
        <v>1375</v>
      </c>
      <c r="D1087" s="64" t="s">
        <v>1497</v>
      </c>
      <c r="E1087" s="64">
        <v>2016</v>
      </c>
      <c r="F1087" s="81">
        <v>45020909</v>
      </c>
      <c r="G1087" s="80">
        <v>38056510</v>
      </c>
      <c r="H1087" s="81">
        <v>4021578</v>
      </c>
      <c r="I1087" s="64">
        <v>0</v>
      </c>
      <c r="J1087" s="81">
        <v>93164</v>
      </c>
      <c r="K1087" s="81">
        <v>156131</v>
      </c>
      <c r="L1087" s="81">
        <v>62427</v>
      </c>
      <c r="M1087" s="81">
        <v>42662095</v>
      </c>
      <c r="N1087" s="81">
        <v>2358814</v>
      </c>
      <c r="O1087" s="81">
        <v>797181</v>
      </c>
      <c r="P1087" s="81">
        <v>3310540</v>
      </c>
      <c r="Q1087" s="81">
        <v>671487</v>
      </c>
      <c r="R1087" s="81">
        <v>2639053</v>
      </c>
      <c r="S1087" s="81">
        <v>0</v>
      </c>
      <c r="T1087" s="81">
        <v>671487</v>
      </c>
      <c r="U1087" s="81">
        <v>0</v>
      </c>
    </row>
    <row r="1088" spans="1:21" x14ac:dyDescent="0.3">
      <c r="A1088" s="64">
        <v>1087</v>
      </c>
      <c r="B1088" s="64" t="s">
        <v>366</v>
      </c>
      <c r="C1088" s="64" t="s">
        <v>1375</v>
      </c>
      <c r="D1088" s="64" t="s">
        <v>1497</v>
      </c>
      <c r="E1088" s="64">
        <v>2015</v>
      </c>
      <c r="F1088" s="81">
        <v>38836327</v>
      </c>
      <c r="G1088" s="80">
        <v>31495857</v>
      </c>
      <c r="H1088" s="81">
        <v>3361591</v>
      </c>
      <c r="I1088" s="64">
        <v>0</v>
      </c>
      <c r="J1088" s="81">
        <v>98808</v>
      </c>
      <c r="K1088" s="81">
        <v>25078</v>
      </c>
      <c r="L1088" s="81">
        <v>59745</v>
      </c>
      <c r="M1088" s="81">
        <v>35199334</v>
      </c>
      <c r="N1088" s="81">
        <v>3636993</v>
      </c>
      <c r="O1088" s="81">
        <v>764588</v>
      </c>
      <c r="P1088" s="81">
        <v>4437427</v>
      </c>
      <c r="Q1088" s="81">
        <v>983851</v>
      </c>
      <c r="R1088" s="81">
        <v>3453576</v>
      </c>
      <c r="S1088" s="81">
        <v>0</v>
      </c>
      <c r="T1088" s="81">
        <v>983851</v>
      </c>
      <c r="U1088" s="81">
        <v>0</v>
      </c>
    </row>
    <row r="1089" spans="1:21" x14ac:dyDescent="0.3">
      <c r="A1089" s="64">
        <v>1088</v>
      </c>
      <c r="B1089" s="64" t="s">
        <v>366</v>
      </c>
      <c r="C1089" s="64" t="s">
        <v>1375</v>
      </c>
      <c r="D1089" s="64" t="s">
        <v>1497</v>
      </c>
      <c r="E1089" s="64">
        <v>2014</v>
      </c>
      <c r="F1089" s="81">
        <v>31696028</v>
      </c>
      <c r="G1089" s="80">
        <v>25535191</v>
      </c>
      <c r="H1089" s="81">
        <v>3502868</v>
      </c>
      <c r="I1089" s="64">
        <v>0</v>
      </c>
      <c r="J1089" s="81">
        <v>97237</v>
      </c>
      <c r="K1089" s="81">
        <v>-833994</v>
      </c>
      <c r="L1089" s="81">
        <v>0</v>
      </c>
      <c r="M1089" s="81">
        <v>28301301</v>
      </c>
      <c r="N1089" s="81">
        <v>3394727</v>
      </c>
      <c r="O1089" s="81">
        <v>789964</v>
      </c>
      <c r="P1089" s="81">
        <v>4184691</v>
      </c>
      <c r="Q1089" s="81">
        <v>897854</v>
      </c>
      <c r="R1089" s="81">
        <v>3286837</v>
      </c>
      <c r="S1089" s="81">
        <v>0</v>
      </c>
      <c r="T1089" s="81">
        <v>897854</v>
      </c>
      <c r="U1089" s="81">
        <v>0</v>
      </c>
    </row>
    <row r="1090" spans="1:21" x14ac:dyDescent="0.3">
      <c r="A1090" s="64">
        <v>1089</v>
      </c>
      <c r="B1090" s="64" t="s">
        <v>366</v>
      </c>
      <c r="C1090" s="64" t="s">
        <v>1375</v>
      </c>
      <c r="D1090" s="64" t="s">
        <v>1497</v>
      </c>
      <c r="E1090" s="64">
        <v>2013</v>
      </c>
      <c r="F1090" s="81">
        <v>26880202</v>
      </c>
      <c r="G1090" s="80">
        <v>21376782</v>
      </c>
      <c r="H1090" s="81">
        <v>3455871</v>
      </c>
      <c r="I1090" s="64">
        <v>0</v>
      </c>
      <c r="J1090" s="81">
        <v>0</v>
      </c>
      <c r="K1090" s="81">
        <v>-1100245</v>
      </c>
      <c r="L1090" s="81">
        <v>0</v>
      </c>
      <c r="M1090" s="81">
        <v>23789503</v>
      </c>
      <c r="N1090" s="81">
        <v>3090699</v>
      </c>
      <c r="O1090" s="81">
        <v>-98749</v>
      </c>
      <c r="P1090" s="81">
        <v>2991950</v>
      </c>
      <c r="Q1090" s="81">
        <v>694986</v>
      </c>
      <c r="R1090" s="81">
        <v>2296964</v>
      </c>
      <c r="S1090" s="81">
        <v>0</v>
      </c>
      <c r="T1090" s="81">
        <v>694986</v>
      </c>
      <c r="U1090" s="81">
        <v>0</v>
      </c>
    </row>
    <row r="1091" spans="1:21" x14ac:dyDescent="0.3">
      <c r="A1091" s="64">
        <v>1090</v>
      </c>
      <c r="B1091" s="64" t="s">
        <v>366</v>
      </c>
      <c r="C1091" s="64" t="s">
        <v>310</v>
      </c>
      <c r="D1091" s="64" t="s">
        <v>1237</v>
      </c>
      <c r="E1091" s="64">
        <v>2023</v>
      </c>
      <c r="F1091" s="81">
        <v>179085</v>
      </c>
      <c r="G1091" s="80">
        <v>139983</v>
      </c>
      <c r="H1091" s="81">
        <v>25605</v>
      </c>
      <c r="I1091" s="80">
        <v>0</v>
      </c>
      <c r="J1091" s="81">
        <v>863</v>
      </c>
      <c r="K1091" s="81">
        <v>545</v>
      </c>
      <c r="L1091" s="81">
        <v>7354</v>
      </c>
      <c r="M1091" s="81">
        <v>184526</v>
      </c>
      <c r="N1091" s="81">
        <v>-5441</v>
      </c>
      <c r="O1091" s="81">
        <v>8133</v>
      </c>
      <c r="P1091" s="81">
        <v>2692</v>
      </c>
      <c r="Q1091" s="81">
        <v>2382</v>
      </c>
      <c r="R1091" s="81">
        <v>909</v>
      </c>
      <c r="S1091" s="81">
        <v>30</v>
      </c>
      <c r="T1091" s="81">
        <v>2482</v>
      </c>
      <c r="U1091" s="81">
        <v>-100</v>
      </c>
    </row>
    <row r="1092" spans="1:21" x14ac:dyDescent="0.3">
      <c r="A1092" s="64">
        <v>1091</v>
      </c>
      <c r="B1092" s="64" t="s">
        <v>366</v>
      </c>
      <c r="C1092" s="64" t="s">
        <v>310</v>
      </c>
      <c r="D1092" s="64" t="s">
        <v>1237</v>
      </c>
      <c r="E1092" s="64">
        <v>2022</v>
      </c>
      <c r="F1092" s="81">
        <v>261286</v>
      </c>
      <c r="G1092" s="80">
        <v>219196</v>
      </c>
      <c r="H1092" s="81">
        <v>29477</v>
      </c>
      <c r="I1092" s="80">
        <v>0</v>
      </c>
      <c r="J1092" s="81">
        <v>962</v>
      </c>
      <c r="K1092" s="81">
        <v>1025</v>
      </c>
      <c r="L1092" s="81">
        <v>310</v>
      </c>
      <c r="M1092" s="81">
        <v>259078</v>
      </c>
      <c r="N1092" s="81">
        <v>2208</v>
      </c>
      <c r="O1092" s="81">
        <v>434</v>
      </c>
      <c r="P1092" s="81">
        <v>2642</v>
      </c>
      <c r="Q1092" s="81">
        <v>1353</v>
      </c>
      <c r="R1092" s="81">
        <v>521</v>
      </c>
      <c r="S1092" s="81">
        <v>33</v>
      </c>
      <c r="T1092" s="81">
        <v>1353</v>
      </c>
      <c r="U1092" s="81">
        <v>0</v>
      </c>
    </row>
    <row r="1093" spans="1:21" x14ac:dyDescent="0.3">
      <c r="A1093" s="64">
        <v>1092</v>
      </c>
      <c r="B1093" s="64" t="s">
        <v>366</v>
      </c>
      <c r="C1093" s="64" t="s">
        <v>310</v>
      </c>
      <c r="D1093" s="64" t="s">
        <v>1237</v>
      </c>
      <c r="E1093" s="64">
        <v>2021</v>
      </c>
      <c r="F1093" s="81">
        <v>140838</v>
      </c>
      <c r="G1093" s="80">
        <v>114395</v>
      </c>
      <c r="H1093" s="81">
        <v>23508</v>
      </c>
      <c r="I1093" s="80">
        <v>0</v>
      </c>
      <c r="J1093" s="81">
        <v>1077</v>
      </c>
      <c r="K1093" s="81">
        <v>-1920</v>
      </c>
      <c r="L1093" s="81">
        <v>42</v>
      </c>
      <c r="M1093" s="81">
        <v>142815</v>
      </c>
      <c r="N1093" s="81">
        <v>-1978</v>
      </c>
      <c r="O1093" s="81">
        <v>3024</v>
      </c>
      <c r="P1093" s="81">
        <v>1046</v>
      </c>
      <c r="Q1093" s="81">
        <v>536</v>
      </c>
      <c r="R1093" s="81">
        <v>372</v>
      </c>
      <c r="S1093" s="81">
        <v>0</v>
      </c>
      <c r="T1093" s="81">
        <v>536</v>
      </c>
      <c r="U1093" s="81">
        <v>0</v>
      </c>
    </row>
    <row r="1094" spans="1:21" x14ac:dyDescent="0.3">
      <c r="A1094" s="64">
        <v>1093</v>
      </c>
      <c r="B1094" s="64" t="s">
        <v>366</v>
      </c>
      <c r="C1094" s="64" t="s">
        <v>310</v>
      </c>
      <c r="D1094" s="64" t="s">
        <v>1237</v>
      </c>
      <c r="E1094" s="64">
        <v>2020</v>
      </c>
      <c r="F1094" s="81">
        <v>428756</v>
      </c>
      <c r="G1094" s="80">
        <v>370356</v>
      </c>
      <c r="H1094" s="81">
        <v>36658</v>
      </c>
      <c r="I1094" s="80">
        <v>0</v>
      </c>
      <c r="J1094" s="81">
        <v>1745</v>
      </c>
      <c r="K1094" s="81">
        <v>-1894</v>
      </c>
      <c r="L1094" s="81">
        <v>1819</v>
      </c>
      <c r="M1094" s="81">
        <v>418450</v>
      </c>
      <c r="N1094" s="81">
        <v>10306</v>
      </c>
      <c r="O1094" s="81">
        <v>3183</v>
      </c>
      <c r="P1094" s="81">
        <v>13648</v>
      </c>
      <c r="Q1094" s="81">
        <v>2253</v>
      </c>
      <c r="R1094" s="81">
        <v>10045</v>
      </c>
      <c r="S1094" s="81">
        <v>42</v>
      </c>
      <c r="T1094" s="81">
        <v>2253</v>
      </c>
      <c r="U1094" s="81">
        <v>0</v>
      </c>
    </row>
    <row r="1095" spans="1:21" x14ac:dyDescent="0.3">
      <c r="A1095" s="64">
        <v>1094</v>
      </c>
      <c r="B1095" s="64" t="s">
        <v>366</v>
      </c>
      <c r="C1095" s="64" t="s">
        <v>310</v>
      </c>
      <c r="D1095" s="64" t="s">
        <v>1237</v>
      </c>
      <c r="E1095" s="64">
        <v>2019</v>
      </c>
      <c r="F1095" s="81">
        <v>653474</v>
      </c>
      <c r="G1095" s="80">
        <v>591425</v>
      </c>
      <c r="H1095" s="81">
        <v>38403</v>
      </c>
      <c r="I1095" s="80">
        <v>0</v>
      </c>
      <c r="J1095" s="81">
        <v>690</v>
      </c>
      <c r="K1095" s="81">
        <v>-2456</v>
      </c>
      <c r="L1095" s="81">
        <v>1180</v>
      </c>
      <c r="M1095" s="81">
        <v>640211</v>
      </c>
      <c r="N1095" s="81">
        <v>13263</v>
      </c>
      <c r="O1095" s="81">
        <v>673</v>
      </c>
      <c r="P1095" s="81">
        <v>14781</v>
      </c>
      <c r="Q1095" s="81">
        <v>3325</v>
      </c>
      <c r="R1095" s="81">
        <v>9887</v>
      </c>
      <c r="S1095" s="81">
        <v>42</v>
      </c>
      <c r="T1095" s="81">
        <v>3325</v>
      </c>
      <c r="U1095" s="81">
        <v>0</v>
      </c>
    </row>
    <row r="1096" spans="1:21" x14ac:dyDescent="0.3">
      <c r="A1096" s="64">
        <v>1095</v>
      </c>
      <c r="B1096" s="64" t="s">
        <v>366</v>
      </c>
      <c r="C1096" s="64" t="s">
        <v>310</v>
      </c>
      <c r="D1096" s="64" t="s">
        <v>1237</v>
      </c>
      <c r="E1096" s="64">
        <v>2018</v>
      </c>
      <c r="F1096" s="81">
        <v>490647</v>
      </c>
      <c r="G1096" s="80">
        <v>428384</v>
      </c>
      <c r="H1096" s="81">
        <v>33414</v>
      </c>
      <c r="I1096" s="80">
        <v>0</v>
      </c>
      <c r="J1096" s="81">
        <v>612</v>
      </c>
      <c r="K1096" s="81">
        <v>-736</v>
      </c>
      <c r="L1096" s="81">
        <v>0</v>
      </c>
      <c r="M1096" s="81">
        <v>475124</v>
      </c>
      <c r="N1096" s="81">
        <v>15522</v>
      </c>
      <c r="O1096" s="81">
        <v>208</v>
      </c>
      <c r="P1096" s="81">
        <v>16019</v>
      </c>
      <c r="Q1096" s="81">
        <v>5096</v>
      </c>
      <c r="R1096" s="81">
        <v>8243</v>
      </c>
      <c r="S1096" s="81">
        <v>0</v>
      </c>
      <c r="T1096" s="81">
        <v>5096</v>
      </c>
      <c r="U1096" s="81">
        <v>0</v>
      </c>
    </row>
    <row r="1097" spans="1:21" x14ac:dyDescent="0.3">
      <c r="A1097" s="64">
        <v>1096</v>
      </c>
      <c r="B1097" s="64" t="s">
        <v>366</v>
      </c>
      <c r="C1097" s="64" t="s">
        <v>310</v>
      </c>
      <c r="D1097" s="64" t="s">
        <v>1237</v>
      </c>
      <c r="E1097" s="64">
        <v>2017</v>
      </c>
      <c r="F1097" s="81">
        <v>427760</v>
      </c>
      <c r="G1097" s="80">
        <v>378708</v>
      </c>
      <c r="H1097" s="81">
        <v>25344</v>
      </c>
      <c r="I1097" s="80">
        <v>0</v>
      </c>
      <c r="J1097" s="81">
        <v>502</v>
      </c>
      <c r="K1097" s="81">
        <v>413</v>
      </c>
      <c r="L1097" s="81">
        <v>925</v>
      </c>
      <c r="M1097" s="81">
        <v>411537</v>
      </c>
      <c r="N1097" s="81">
        <v>16223</v>
      </c>
      <c r="O1097" s="81">
        <v>0</v>
      </c>
      <c r="P1097" s="81">
        <v>16223</v>
      </c>
      <c r="Q1097" s="81">
        <v>3070</v>
      </c>
      <c r="R1097" s="81">
        <v>8973</v>
      </c>
      <c r="S1097" s="81">
        <v>42</v>
      </c>
      <c r="T1097" s="81">
        <v>2928</v>
      </c>
      <c r="U1097" s="81">
        <v>143</v>
      </c>
    </row>
    <row r="1098" spans="1:21" x14ac:dyDescent="0.3">
      <c r="A1098" s="64">
        <v>1097</v>
      </c>
      <c r="B1098" s="64" t="s">
        <v>366</v>
      </c>
      <c r="C1098" s="64" t="s">
        <v>310</v>
      </c>
      <c r="D1098" s="64" t="s">
        <v>1237</v>
      </c>
      <c r="E1098" s="64">
        <v>2016</v>
      </c>
      <c r="F1098" s="81">
        <v>296946</v>
      </c>
      <c r="G1098" s="80">
        <v>257871</v>
      </c>
      <c r="H1098" s="81">
        <v>22559</v>
      </c>
      <c r="I1098" s="80">
        <v>0</v>
      </c>
      <c r="J1098" s="81">
        <v>436</v>
      </c>
      <c r="K1098" s="81">
        <v>1164</v>
      </c>
      <c r="L1098" s="81">
        <v>133</v>
      </c>
      <c r="M1098" s="81">
        <v>287804</v>
      </c>
      <c r="N1098" s="81">
        <v>9143</v>
      </c>
      <c r="O1098" s="81">
        <v>2501</v>
      </c>
      <c r="P1098" s="81">
        <v>12219</v>
      </c>
      <c r="Q1098" s="81">
        <v>1820</v>
      </c>
      <c r="R1098" s="81">
        <v>7619</v>
      </c>
      <c r="S1098" s="81">
        <v>0</v>
      </c>
      <c r="T1098" s="81">
        <v>1814</v>
      </c>
      <c r="U1098" s="81">
        <v>6</v>
      </c>
    </row>
    <row r="1099" spans="1:21" x14ac:dyDescent="0.3">
      <c r="A1099" s="64">
        <v>1098</v>
      </c>
      <c r="B1099" s="64" t="s">
        <v>366</v>
      </c>
      <c r="C1099" s="64" t="s">
        <v>310</v>
      </c>
      <c r="D1099" s="64" t="s">
        <v>1237</v>
      </c>
      <c r="E1099" s="64">
        <v>2015</v>
      </c>
      <c r="F1099" s="81">
        <v>108673</v>
      </c>
      <c r="G1099" s="80">
        <v>76101</v>
      </c>
      <c r="H1099" s="81">
        <v>21815</v>
      </c>
      <c r="I1099" s="80">
        <v>0</v>
      </c>
      <c r="J1099" s="81">
        <v>194</v>
      </c>
      <c r="K1099" s="81">
        <v>-2022</v>
      </c>
      <c r="L1099" s="81">
        <v>0</v>
      </c>
      <c r="M1099" s="81">
        <v>97238</v>
      </c>
      <c r="N1099" s="81">
        <v>11435</v>
      </c>
      <c r="O1099" s="81">
        <v>-216</v>
      </c>
      <c r="P1099" s="81">
        <v>11219</v>
      </c>
      <c r="Q1099" s="81">
        <v>1586</v>
      </c>
      <c r="R1099" s="81">
        <v>7683</v>
      </c>
      <c r="S1099" s="81">
        <v>10</v>
      </c>
      <c r="T1099" s="81">
        <v>1572</v>
      </c>
      <c r="U1099" s="81">
        <v>14</v>
      </c>
    </row>
    <row r="1100" spans="1:21" x14ac:dyDescent="0.3">
      <c r="A1100" s="64">
        <v>1099</v>
      </c>
      <c r="B1100" s="64" t="s">
        <v>366</v>
      </c>
      <c r="C1100" s="64" t="s">
        <v>310</v>
      </c>
      <c r="D1100" s="64" t="s">
        <v>1237</v>
      </c>
      <c r="E1100" s="64">
        <v>2014</v>
      </c>
      <c r="F1100" s="81">
        <v>108631</v>
      </c>
      <c r="G1100" s="80">
        <v>82328</v>
      </c>
      <c r="H1100" s="81">
        <v>19334</v>
      </c>
      <c r="I1100" s="80">
        <v>0</v>
      </c>
      <c r="J1100" s="81">
        <v>99</v>
      </c>
      <c r="K1100" s="81">
        <v>-160</v>
      </c>
      <c r="L1100" s="81">
        <v>137</v>
      </c>
      <c r="M1100" s="81">
        <v>102374</v>
      </c>
      <c r="N1100" s="81">
        <v>6257</v>
      </c>
      <c r="O1100" s="81">
        <v>-105</v>
      </c>
      <c r="P1100" s="81">
        <v>8316</v>
      </c>
      <c r="Q1100" s="81">
        <v>1612</v>
      </c>
      <c r="R1100" s="81">
        <v>4551</v>
      </c>
      <c r="S1100" s="81">
        <v>7</v>
      </c>
      <c r="T1100" s="81">
        <v>1575</v>
      </c>
      <c r="U1100" s="81">
        <v>37</v>
      </c>
    </row>
    <row r="1101" spans="1:21" x14ac:dyDescent="0.3">
      <c r="A1101" s="64">
        <v>1100</v>
      </c>
      <c r="B1101" s="64" t="s">
        <v>366</v>
      </c>
      <c r="C1101" s="64" t="s">
        <v>310</v>
      </c>
      <c r="D1101" s="64" t="s">
        <v>1237</v>
      </c>
      <c r="E1101" s="64">
        <v>2013</v>
      </c>
      <c r="F1101" s="81">
        <v>88966</v>
      </c>
      <c r="G1101" s="80">
        <v>69297</v>
      </c>
      <c r="H1101" s="81">
        <v>16614</v>
      </c>
      <c r="I1101" s="80">
        <v>0</v>
      </c>
      <c r="J1101" s="81">
        <v>0</v>
      </c>
      <c r="K1101" s="81">
        <v>-140</v>
      </c>
      <c r="L1101" s="81">
        <v>501</v>
      </c>
      <c r="M1101" s="81">
        <v>86616</v>
      </c>
      <c r="N1101" s="81">
        <v>2349</v>
      </c>
      <c r="O1101" s="81">
        <v>202</v>
      </c>
      <c r="P1101" s="81">
        <v>3435</v>
      </c>
      <c r="Q1101" s="81">
        <v>1526</v>
      </c>
      <c r="R1101" s="81">
        <v>17</v>
      </c>
      <c r="S1101" s="81">
        <v>6</v>
      </c>
      <c r="T1101" s="81">
        <v>1473</v>
      </c>
      <c r="U1101" s="81">
        <v>53</v>
      </c>
    </row>
    <row r="1102" spans="1:21" x14ac:dyDescent="0.3">
      <c r="A1102" s="64">
        <v>1101</v>
      </c>
      <c r="B1102" s="64" t="s">
        <v>910</v>
      </c>
      <c r="C1102" s="64" t="s">
        <v>374</v>
      </c>
      <c r="D1102" s="64" t="s">
        <v>1268</v>
      </c>
      <c r="E1102" s="64">
        <v>2023</v>
      </c>
      <c r="F1102" s="81">
        <v>179942</v>
      </c>
      <c r="G1102" s="80">
        <v>130515</v>
      </c>
      <c r="H1102" s="81">
        <v>23168</v>
      </c>
      <c r="I1102" s="64">
        <v>0</v>
      </c>
      <c r="J1102" s="81">
        <v>132</v>
      </c>
      <c r="K1102" s="81">
        <v>-231</v>
      </c>
      <c r="L1102" s="81">
        <v>641</v>
      </c>
      <c r="M1102" s="81">
        <v>76812</v>
      </c>
      <c r="N1102" s="81">
        <v>-609</v>
      </c>
      <c r="O1102" s="81">
        <v>273</v>
      </c>
      <c r="P1102" s="81">
        <v>30789</v>
      </c>
      <c r="Q1102" s="81">
        <v>6592</v>
      </c>
      <c r="R1102" s="81">
        <v>24197</v>
      </c>
      <c r="S1102" s="81">
        <v>0</v>
      </c>
      <c r="T1102" s="81">
        <v>6592</v>
      </c>
      <c r="U1102" s="81">
        <v>0</v>
      </c>
    </row>
    <row r="1103" spans="1:21" x14ac:dyDescent="0.3">
      <c r="A1103" s="64">
        <v>1102</v>
      </c>
      <c r="B1103" s="64" t="s">
        <v>910</v>
      </c>
      <c r="C1103" s="64" t="s">
        <v>374</v>
      </c>
      <c r="D1103" s="64" t="s">
        <v>1268</v>
      </c>
      <c r="E1103" s="64">
        <v>2022</v>
      </c>
      <c r="F1103" s="81">
        <v>183076</v>
      </c>
      <c r="G1103" s="80">
        <v>139642</v>
      </c>
      <c r="H1103" s="81">
        <v>23610</v>
      </c>
      <c r="I1103" s="64">
        <v>0</v>
      </c>
      <c r="J1103" s="81">
        <v>39</v>
      </c>
      <c r="K1103" s="81">
        <v>-407</v>
      </c>
      <c r="L1103" s="81">
        <v>-46</v>
      </c>
      <c r="M1103" s="81">
        <v>68798</v>
      </c>
      <c r="N1103" s="81">
        <v>-7010</v>
      </c>
      <c r="O1103" s="81">
        <v>78</v>
      </c>
      <c r="P1103" s="81">
        <v>26526</v>
      </c>
      <c r="Q1103" s="81">
        <v>5187</v>
      </c>
      <c r="R1103" s="81">
        <v>21339</v>
      </c>
      <c r="S1103" s="81">
        <v>33</v>
      </c>
      <c r="T1103" s="81">
        <v>5187</v>
      </c>
      <c r="U1103" s="81">
        <v>0</v>
      </c>
    </row>
    <row r="1104" spans="1:21" x14ac:dyDescent="0.3">
      <c r="A1104" s="64">
        <v>1103</v>
      </c>
      <c r="B1104" s="64" t="s">
        <v>910</v>
      </c>
      <c r="C1104" s="64" t="s">
        <v>374</v>
      </c>
      <c r="D1104" s="64" t="s">
        <v>1268</v>
      </c>
      <c r="E1104" s="64">
        <v>2021</v>
      </c>
      <c r="F1104" s="81">
        <v>137445</v>
      </c>
      <c r="G1104" s="80">
        <v>96388</v>
      </c>
      <c r="H1104" s="81">
        <v>18139</v>
      </c>
      <c r="I1104" s="64">
        <v>0</v>
      </c>
      <c r="J1104" s="81">
        <v>45</v>
      </c>
      <c r="K1104" s="81">
        <v>255</v>
      </c>
      <c r="L1104" s="81">
        <v>0</v>
      </c>
      <c r="M1104" s="81">
        <v>71193</v>
      </c>
      <c r="N1104" s="81">
        <v>1528</v>
      </c>
      <c r="O1104" s="81">
        <v>-841</v>
      </c>
      <c r="P1104" s="81">
        <v>20758</v>
      </c>
      <c r="Q1104" s="81">
        <v>3316</v>
      </c>
      <c r="R1104" s="81">
        <v>17442</v>
      </c>
      <c r="S1104" s="81">
        <v>6</v>
      </c>
      <c r="T1104" s="81">
        <v>3316</v>
      </c>
      <c r="U1104" s="81">
        <v>0</v>
      </c>
    </row>
    <row r="1105" spans="1:21" x14ac:dyDescent="0.3">
      <c r="A1105" s="64">
        <v>1104</v>
      </c>
      <c r="B1105" s="64" t="s">
        <v>910</v>
      </c>
      <c r="C1105" s="64" t="s">
        <v>374</v>
      </c>
      <c r="D1105" s="64" t="s">
        <v>1268</v>
      </c>
      <c r="E1105" s="64">
        <v>2020</v>
      </c>
      <c r="F1105" s="81">
        <v>225740</v>
      </c>
      <c r="G1105" s="80">
        <v>171206</v>
      </c>
      <c r="H1105" s="81">
        <v>34717</v>
      </c>
      <c r="I1105" s="64">
        <v>0</v>
      </c>
      <c r="J1105" s="81">
        <v>49</v>
      </c>
      <c r="K1105" s="81">
        <v>161</v>
      </c>
      <c r="L1105" s="81">
        <v>0</v>
      </c>
      <c r="M1105" s="81">
        <v>95806</v>
      </c>
      <c r="N1105" s="81">
        <v>6181</v>
      </c>
      <c r="O1105" s="81">
        <v>0</v>
      </c>
      <c r="P1105" s="81">
        <v>20342</v>
      </c>
      <c r="Q1105" s="81">
        <v>5448</v>
      </c>
      <c r="R1105" s="81">
        <v>14894</v>
      </c>
      <c r="S1105" s="81">
        <v>11</v>
      </c>
      <c r="T1105" s="81">
        <v>5448</v>
      </c>
      <c r="U1105" s="81">
        <v>0</v>
      </c>
    </row>
    <row r="1106" spans="1:21" x14ac:dyDescent="0.3">
      <c r="A1106" s="64">
        <v>1105</v>
      </c>
      <c r="B1106" s="64" t="s">
        <v>910</v>
      </c>
      <c r="C1106" s="64" t="s">
        <v>374</v>
      </c>
      <c r="D1106" s="64" t="s">
        <v>1268</v>
      </c>
      <c r="E1106" s="64">
        <v>2019</v>
      </c>
      <c r="F1106" s="81">
        <v>191005</v>
      </c>
      <c r="G1106" s="80">
        <v>145713</v>
      </c>
      <c r="H1106" s="81">
        <v>26987</v>
      </c>
      <c r="I1106" s="64">
        <v>0</v>
      </c>
      <c r="J1106" s="81">
        <v>47</v>
      </c>
      <c r="K1106" s="81">
        <v>-97</v>
      </c>
      <c r="L1106" s="81">
        <v>0</v>
      </c>
      <c r="M1106" s="81">
        <v>87928</v>
      </c>
      <c r="N1106" s="81">
        <v>4848</v>
      </c>
      <c r="O1106" s="81">
        <v>1064</v>
      </c>
      <c r="P1106" s="81">
        <v>20965</v>
      </c>
      <c r="Q1106" s="81">
        <v>4886</v>
      </c>
      <c r="R1106" s="81">
        <v>16079</v>
      </c>
      <c r="S1106" s="81">
        <v>0</v>
      </c>
      <c r="T1106" s="81">
        <v>4886</v>
      </c>
      <c r="U1106" s="81">
        <v>0</v>
      </c>
    </row>
    <row r="1107" spans="1:21" x14ac:dyDescent="0.3">
      <c r="A1107" s="64">
        <v>1106</v>
      </c>
      <c r="B1107" s="64" t="s">
        <v>910</v>
      </c>
      <c r="C1107" s="64" t="s">
        <v>374</v>
      </c>
      <c r="D1107" s="64" t="s">
        <v>1268</v>
      </c>
      <c r="E1107" s="64">
        <v>2018</v>
      </c>
      <c r="F1107" s="81">
        <v>132239</v>
      </c>
      <c r="G1107" s="80">
        <v>91214</v>
      </c>
      <c r="H1107" s="81">
        <v>25509</v>
      </c>
      <c r="I1107" s="64">
        <v>0</v>
      </c>
      <c r="J1107" s="81">
        <v>41</v>
      </c>
      <c r="K1107" s="81">
        <v>-207</v>
      </c>
      <c r="L1107" s="81">
        <v>0</v>
      </c>
      <c r="M1107" s="81">
        <v>78679</v>
      </c>
      <c r="N1107" s="81">
        <v>6940</v>
      </c>
      <c r="O1107" s="81">
        <v>332</v>
      </c>
      <c r="P1107" s="81">
        <v>16873</v>
      </c>
      <c r="Q1107" s="81">
        <v>3406</v>
      </c>
      <c r="R1107" s="81">
        <v>13467</v>
      </c>
      <c r="S1107" s="81">
        <v>0</v>
      </c>
      <c r="T1107" s="81">
        <v>3406</v>
      </c>
      <c r="U1107" s="81">
        <v>0</v>
      </c>
    </row>
    <row r="1108" spans="1:21" x14ac:dyDescent="0.3">
      <c r="A1108" s="64">
        <v>1107</v>
      </c>
      <c r="B1108" s="64" t="s">
        <v>910</v>
      </c>
      <c r="C1108" s="64" t="s">
        <v>374</v>
      </c>
      <c r="D1108" s="64" t="s">
        <v>1268</v>
      </c>
      <c r="E1108" s="64">
        <v>2017</v>
      </c>
      <c r="F1108" s="81">
        <v>217380</v>
      </c>
      <c r="G1108" s="80">
        <v>185601</v>
      </c>
      <c r="H1108" s="81">
        <v>19530</v>
      </c>
      <c r="I1108" s="64">
        <v>0</v>
      </c>
      <c r="J1108" s="81">
        <v>49</v>
      </c>
      <c r="K1108" s="81">
        <v>-253</v>
      </c>
      <c r="L1108" s="81">
        <v>0</v>
      </c>
      <c r="M1108" s="81">
        <v>101567</v>
      </c>
      <c r="N1108" s="81">
        <v>5541</v>
      </c>
      <c r="O1108" s="81">
        <v>1</v>
      </c>
      <c r="P1108" s="81">
        <v>12465</v>
      </c>
      <c r="Q1108" s="81">
        <v>2787</v>
      </c>
      <c r="R1108" s="81">
        <v>9678</v>
      </c>
      <c r="S1108" s="81">
        <v>0</v>
      </c>
      <c r="T1108" s="81">
        <v>2787</v>
      </c>
      <c r="U1108" s="81">
        <v>0</v>
      </c>
    </row>
    <row r="1109" spans="1:21" x14ac:dyDescent="0.3">
      <c r="A1109" s="64">
        <v>1108</v>
      </c>
      <c r="B1109" s="64" t="s">
        <v>910</v>
      </c>
      <c r="C1109" s="64" t="s">
        <v>374</v>
      </c>
      <c r="D1109" s="64" t="s">
        <v>1268</v>
      </c>
      <c r="E1109" s="64">
        <v>2016</v>
      </c>
      <c r="F1109" s="81">
        <v>109801</v>
      </c>
      <c r="G1109" s="80">
        <v>90332</v>
      </c>
      <c r="H1109" s="81">
        <v>11275</v>
      </c>
      <c r="I1109" s="64">
        <v>0</v>
      </c>
      <c r="J1109" s="81">
        <v>59</v>
      </c>
      <c r="K1109" s="81">
        <v>-370</v>
      </c>
      <c r="L1109" s="81">
        <v>0</v>
      </c>
      <c r="M1109" s="81">
        <v>100958</v>
      </c>
      <c r="N1109" s="81">
        <v>12028</v>
      </c>
      <c r="O1109" s="81">
        <v>3566</v>
      </c>
      <c r="P1109" s="81">
        <v>11672</v>
      </c>
      <c r="Q1109" s="81">
        <v>2437</v>
      </c>
      <c r="R1109" s="81">
        <v>9236</v>
      </c>
      <c r="S1109" s="81">
        <v>0</v>
      </c>
      <c r="T1109" s="81">
        <v>2437</v>
      </c>
      <c r="U1109" s="81">
        <v>0</v>
      </c>
    </row>
    <row r="1110" spans="1:21" x14ac:dyDescent="0.3">
      <c r="A1110" s="64">
        <v>1109</v>
      </c>
      <c r="B1110" s="64" t="s">
        <v>910</v>
      </c>
      <c r="C1110" s="64" t="s">
        <v>374</v>
      </c>
      <c r="D1110" s="64" t="s">
        <v>1268</v>
      </c>
      <c r="E1110" s="64">
        <v>2015</v>
      </c>
      <c r="F1110" s="81">
        <v>123231</v>
      </c>
      <c r="G1110" s="80">
        <v>92380</v>
      </c>
      <c r="H1110" s="81">
        <v>17834</v>
      </c>
      <c r="I1110" s="64">
        <v>0</v>
      </c>
      <c r="J1110" s="81">
        <v>78</v>
      </c>
      <c r="K1110" s="81">
        <v>-322</v>
      </c>
      <c r="L1110" s="81">
        <v>0</v>
      </c>
      <c r="M1110" s="81">
        <v>73267</v>
      </c>
      <c r="N1110" s="81">
        <v>12823</v>
      </c>
      <c r="O1110" s="81">
        <v>55</v>
      </c>
      <c r="P1110" s="81">
        <v>14379</v>
      </c>
      <c r="Q1110" s="81">
        <v>2304</v>
      </c>
      <c r="R1110" s="81">
        <v>12074</v>
      </c>
      <c r="S1110" s="81">
        <v>0</v>
      </c>
      <c r="T1110" s="81">
        <v>2304</v>
      </c>
      <c r="U1110" s="81">
        <v>0</v>
      </c>
    </row>
    <row r="1111" spans="1:21" x14ac:dyDescent="0.3">
      <c r="A1111" s="64">
        <v>1110</v>
      </c>
      <c r="B1111" s="64" t="s">
        <v>910</v>
      </c>
      <c r="C1111" s="64" t="s">
        <v>374</v>
      </c>
      <c r="D1111" s="64" t="s">
        <v>1268</v>
      </c>
      <c r="E1111" s="64">
        <v>2014</v>
      </c>
      <c r="F1111" s="81">
        <v>153888</v>
      </c>
      <c r="G1111" s="80">
        <v>107041</v>
      </c>
      <c r="H1111" s="81">
        <v>23902</v>
      </c>
      <c r="I1111" s="64">
        <v>0</v>
      </c>
      <c r="J1111" s="81">
        <v>0</v>
      </c>
      <c r="K1111" s="81">
        <v>-306</v>
      </c>
      <c r="L1111" s="81">
        <v>0</v>
      </c>
      <c r="M1111" s="81">
        <v>48785</v>
      </c>
      <c r="N1111" s="81">
        <v>11192</v>
      </c>
      <c r="O1111" s="81">
        <v>2957</v>
      </c>
      <c r="P1111" s="81">
        <v>26494</v>
      </c>
      <c r="Q1111" s="81">
        <v>5430</v>
      </c>
      <c r="R1111" s="81">
        <v>21064</v>
      </c>
      <c r="S1111" s="81">
        <v>0</v>
      </c>
      <c r="T1111" s="81">
        <v>5430</v>
      </c>
      <c r="U1111" s="81">
        <v>0</v>
      </c>
    </row>
    <row r="1112" spans="1:21" x14ac:dyDescent="0.3">
      <c r="A1112" s="64">
        <v>1111</v>
      </c>
      <c r="B1112" s="64" t="s">
        <v>910</v>
      </c>
      <c r="C1112" s="64" t="s">
        <v>374</v>
      </c>
      <c r="D1112" s="64" t="s">
        <v>1268</v>
      </c>
      <c r="E1112" s="64">
        <v>2013</v>
      </c>
      <c r="F1112" s="81">
        <v>372583</v>
      </c>
      <c r="G1112" s="80">
        <v>228781</v>
      </c>
      <c r="H1112" s="81">
        <v>48314</v>
      </c>
      <c r="I1112" s="64">
        <v>0</v>
      </c>
      <c r="J1112" s="81">
        <v>0</v>
      </c>
      <c r="K1112" s="81">
        <v>0</v>
      </c>
      <c r="L1112" s="81">
        <v>0</v>
      </c>
      <c r="M1112" s="81">
        <v>41334</v>
      </c>
      <c r="N1112" s="81">
        <v>9985</v>
      </c>
      <c r="O1112" s="81">
        <v>0</v>
      </c>
      <c r="P1112" s="81">
        <v>98804</v>
      </c>
      <c r="Q1112" s="81">
        <v>18783</v>
      </c>
      <c r="R1112" s="81">
        <v>80021</v>
      </c>
      <c r="S1112" s="81">
        <v>0</v>
      </c>
      <c r="T1112" s="81">
        <v>18783</v>
      </c>
      <c r="U1112" s="81">
        <v>0</v>
      </c>
    </row>
    <row r="1113" spans="1:21" x14ac:dyDescent="0.3">
      <c r="A1113" s="64">
        <v>1112</v>
      </c>
      <c r="B1113" s="64" t="s">
        <v>910</v>
      </c>
      <c r="C1113" s="64" t="s">
        <v>1400</v>
      </c>
      <c r="D1113" s="64" t="s">
        <v>1498</v>
      </c>
      <c r="E1113" s="64">
        <v>2023</v>
      </c>
      <c r="F1113" s="81">
        <v>4439122633</v>
      </c>
      <c r="G1113" s="80">
        <v>3991672291</v>
      </c>
      <c r="H1113" s="81">
        <v>259415874</v>
      </c>
      <c r="I1113" s="64">
        <v>0</v>
      </c>
      <c r="J1113" s="81">
        <v>4716845</v>
      </c>
      <c r="K1113" s="81">
        <v>-450852</v>
      </c>
      <c r="L1113" s="81">
        <v>-6290456</v>
      </c>
      <c r="M1113" s="81">
        <v>4386008483</v>
      </c>
      <c r="N1113" s="81">
        <v>53114150</v>
      </c>
      <c r="O1113" s="81">
        <v>11076016</v>
      </c>
      <c r="P1113" s="81">
        <v>64497035</v>
      </c>
      <c r="Q1113" s="81">
        <v>25305390</v>
      </c>
      <c r="R1113" s="81">
        <v>39191645</v>
      </c>
      <c r="S1113" s="81">
        <v>5633618</v>
      </c>
      <c r="T1113" s="81">
        <v>20555730</v>
      </c>
      <c r="U1113" s="81">
        <v>4749660</v>
      </c>
    </row>
    <row r="1114" spans="1:21" x14ac:dyDescent="0.3">
      <c r="A1114" s="64">
        <v>1113</v>
      </c>
      <c r="B1114" s="64" t="s">
        <v>910</v>
      </c>
      <c r="C1114" s="64" t="s">
        <v>1400</v>
      </c>
      <c r="D1114" s="64" t="s">
        <v>1498</v>
      </c>
      <c r="E1114" s="64">
        <v>2022</v>
      </c>
      <c r="F1114" s="81">
        <v>4896647040</v>
      </c>
      <c r="G1114" s="80">
        <v>3561104728</v>
      </c>
      <c r="H1114" s="81">
        <v>468949423</v>
      </c>
      <c r="I1114" s="64">
        <v>0</v>
      </c>
      <c r="J1114" s="81">
        <v>3464808</v>
      </c>
      <c r="K1114" s="81">
        <v>4417969</v>
      </c>
      <c r="L1114" s="81">
        <v>-7462614</v>
      </c>
      <c r="M1114" s="81">
        <v>4134597587</v>
      </c>
      <c r="N1114" s="81">
        <v>762049453</v>
      </c>
      <c r="O1114" s="81">
        <v>10017810</v>
      </c>
      <c r="P1114" s="81">
        <v>773715940</v>
      </c>
      <c r="Q1114" s="81">
        <v>99970706</v>
      </c>
      <c r="R1114" s="81">
        <v>673745234</v>
      </c>
      <c r="S1114" s="81">
        <v>4617253</v>
      </c>
      <c r="T1114" s="81">
        <v>114516843</v>
      </c>
      <c r="U1114" s="81">
        <v>-14546137</v>
      </c>
    </row>
    <row r="1115" spans="1:21" x14ac:dyDescent="0.3">
      <c r="A1115" s="64">
        <v>1114</v>
      </c>
      <c r="B1115" s="64" t="s">
        <v>910</v>
      </c>
      <c r="C1115" s="64" t="s">
        <v>1400</v>
      </c>
      <c r="D1115" s="64" t="s">
        <v>1498</v>
      </c>
      <c r="E1115" s="64">
        <v>2021</v>
      </c>
      <c r="F1115" s="81">
        <v>3493926321</v>
      </c>
      <c r="G1115" s="80">
        <v>2940612856</v>
      </c>
      <c r="H1115" s="81">
        <v>335716819</v>
      </c>
      <c r="I1115" s="64">
        <v>0</v>
      </c>
      <c r="J1115" s="81">
        <v>1714174</v>
      </c>
      <c r="K1115" s="81">
        <v>-18371212</v>
      </c>
      <c r="L1115" s="81">
        <v>-7563393</v>
      </c>
      <c r="M1115" s="81">
        <v>3344690638</v>
      </c>
      <c r="N1115" s="81">
        <v>149235683</v>
      </c>
      <c r="O1115" s="81">
        <v>1808574</v>
      </c>
      <c r="P1115" s="81">
        <v>151441364</v>
      </c>
      <c r="Q1115" s="81">
        <v>22702166</v>
      </c>
      <c r="R1115" s="81">
        <v>128739198</v>
      </c>
      <c r="S1115" s="81">
        <v>2885472</v>
      </c>
      <c r="T1115" s="81">
        <v>21003886</v>
      </c>
      <c r="U1115" s="81">
        <v>1698281</v>
      </c>
    </row>
    <row r="1116" spans="1:21" x14ac:dyDescent="0.3">
      <c r="A1116" s="64">
        <v>1115</v>
      </c>
      <c r="B1116" s="64" t="s">
        <v>910</v>
      </c>
      <c r="C1116" s="64" t="s">
        <v>1400</v>
      </c>
      <c r="D1116" s="64" t="s">
        <v>1498</v>
      </c>
      <c r="E1116" s="64">
        <v>2020</v>
      </c>
      <c r="F1116" s="81">
        <v>3438664360</v>
      </c>
      <c r="G1116" s="80">
        <v>2953993102</v>
      </c>
      <c r="H1116" s="81">
        <v>240017921</v>
      </c>
      <c r="I1116" s="64">
        <v>0</v>
      </c>
      <c r="J1116" s="81">
        <v>1807328</v>
      </c>
      <c r="K1116" s="81">
        <v>-21625798</v>
      </c>
      <c r="L1116" s="81">
        <v>-10314985</v>
      </c>
      <c r="M1116" s="81">
        <v>3222891569</v>
      </c>
      <c r="N1116" s="81">
        <v>215772790</v>
      </c>
      <c r="O1116" s="81">
        <v>23571038</v>
      </c>
      <c r="P1116" s="81">
        <v>239631842</v>
      </c>
      <c r="Q1116" s="81">
        <v>37461551</v>
      </c>
      <c r="R1116" s="81">
        <v>202170291</v>
      </c>
      <c r="S1116" s="81">
        <v>3010573</v>
      </c>
      <c r="T1116" s="81">
        <v>39060383</v>
      </c>
      <c r="U1116" s="81">
        <v>-1598831</v>
      </c>
    </row>
    <row r="1117" spans="1:21" x14ac:dyDescent="0.3">
      <c r="A1117" s="64">
        <v>1116</v>
      </c>
      <c r="B1117" s="64" t="s">
        <v>910</v>
      </c>
      <c r="C1117" s="64" t="s">
        <v>1400</v>
      </c>
      <c r="D1117" s="64" t="s">
        <v>1498</v>
      </c>
      <c r="E1117" s="64">
        <v>2019</v>
      </c>
      <c r="F1117" s="81">
        <v>4480866467</v>
      </c>
      <c r="G1117" s="80">
        <v>3438294142</v>
      </c>
      <c r="H1117" s="81">
        <v>235589197</v>
      </c>
      <c r="I1117" s="64">
        <v>0</v>
      </c>
      <c r="J1117" s="81">
        <v>1680643</v>
      </c>
      <c r="K1117" s="81">
        <v>-36669400</v>
      </c>
      <c r="L1117" s="81">
        <v>629721</v>
      </c>
      <c r="M1117" s="81">
        <v>3683877764</v>
      </c>
      <c r="N1117" s="81">
        <v>796988702</v>
      </c>
      <c r="O1117" s="81">
        <v>15093138</v>
      </c>
      <c r="P1117" s="81">
        <v>830504027</v>
      </c>
      <c r="Q1117" s="81">
        <v>126459653</v>
      </c>
      <c r="R1117" s="81">
        <v>704044374</v>
      </c>
      <c r="S1117" s="81">
        <v>3010573</v>
      </c>
      <c r="T1117" s="81">
        <v>127359653</v>
      </c>
      <c r="U1117" s="81">
        <v>-900000</v>
      </c>
    </row>
    <row r="1118" spans="1:21" x14ac:dyDescent="0.3">
      <c r="A1118" s="64">
        <v>1117</v>
      </c>
      <c r="B1118" s="64" t="s">
        <v>910</v>
      </c>
      <c r="C1118" s="64" t="s">
        <v>1400</v>
      </c>
      <c r="D1118" s="64" t="s">
        <v>1498</v>
      </c>
      <c r="E1118" s="64">
        <v>2018</v>
      </c>
      <c r="F1118" s="81">
        <v>4117989393</v>
      </c>
      <c r="G1118" s="80">
        <v>3255566717</v>
      </c>
      <c r="H1118" s="81">
        <v>168224405</v>
      </c>
      <c r="I1118" s="64">
        <v>0</v>
      </c>
      <c r="J1118" s="81">
        <v>1270589</v>
      </c>
      <c r="K1118" s="81">
        <v>-38002630</v>
      </c>
      <c r="L1118" s="81">
        <v>0</v>
      </c>
      <c r="M1118" s="81">
        <v>3428398016</v>
      </c>
      <c r="N1118" s="81">
        <v>689591377</v>
      </c>
      <c r="O1118" s="81">
        <v>15226</v>
      </c>
      <c r="P1118" s="81">
        <v>690149565</v>
      </c>
      <c r="Q1118" s="81">
        <v>85982161</v>
      </c>
      <c r="R1118" s="81">
        <v>600000710</v>
      </c>
      <c r="S1118" s="81">
        <v>2720177</v>
      </c>
      <c r="T1118" s="81">
        <v>85672411</v>
      </c>
      <c r="U1118" s="81">
        <v>309750</v>
      </c>
    </row>
    <row r="1119" spans="1:21" x14ac:dyDescent="0.3">
      <c r="A1119" s="64">
        <v>1118</v>
      </c>
      <c r="B1119" s="64" t="s">
        <v>910</v>
      </c>
      <c r="C1119" s="64" t="s">
        <v>1400</v>
      </c>
      <c r="D1119" s="64" t="s">
        <v>1498</v>
      </c>
      <c r="E1119" s="64">
        <v>2017</v>
      </c>
      <c r="F1119" s="81">
        <v>2949140559</v>
      </c>
      <c r="G1119" s="80">
        <v>2516690403</v>
      </c>
      <c r="H1119" s="81">
        <v>183814924</v>
      </c>
      <c r="I1119" s="64">
        <v>0</v>
      </c>
      <c r="J1119" s="81">
        <v>1404116</v>
      </c>
      <c r="K1119" s="81">
        <v>-7859705</v>
      </c>
      <c r="L1119" s="81">
        <v>33985368</v>
      </c>
      <c r="M1119" s="81">
        <v>2784869397</v>
      </c>
      <c r="N1119" s="81">
        <v>164271162</v>
      </c>
      <c r="O1119" s="81">
        <v>2184973</v>
      </c>
      <c r="P1119" s="81">
        <v>166606254</v>
      </c>
      <c r="Q1119" s="81">
        <v>22607082</v>
      </c>
      <c r="R1119" s="81">
        <v>142366562</v>
      </c>
      <c r="S1119" s="81">
        <v>2446352</v>
      </c>
      <c r="T1119" s="81">
        <v>23141832</v>
      </c>
      <c r="U1119" s="81">
        <v>-534750</v>
      </c>
    </row>
    <row r="1120" spans="1:21" x14ac:dyDescent="0.3">
      <c r="A1120" s="64">
        <v>1119</v>
      </c>
      <c r="B1120" s="64" t="s">
        <v>910</v>
      </c>
      <c r="C1120" s="64" t="s">
        <v>1400</v>
      </c>
      <c r="D1120" s="64" t="s">
        <v>1498</v>
      </c>
      <c r="E1120" s="64">
        <v>2016</v>
      </c>
      <c r="F1120" s="81">
        <v>2824525367</v>
      </c>
      <c r="G1120" s="80">
        <v>2463126958</v>
      </c>
      <c r="H1120" s="81">
        <v>268691025</v>
      </c>
      <c r="I1120" s="64">
        <v>0</v>
      </c>
      <c r="J1120" s="81">
        <v>1338335</v>
      </c>
      <c r="K1120" s="81">
        <v>90034404</v>
      </c>
      <c r="L1120" s="81">
        <v>8803685</v>
      </c>
      <c r="M1120" s="81">
        <v>2794074732</v>
      </c>
      <c r="N1120" s="81">
        <v>30450635</v>
      </c>
      <c r="O1120" s="81">
        <v>609674</v>
      </c>
      <c r="P1120" s="81">
        <v>28838566</v>
      </c>
      <c r="Q1120" s="81">
        <v>15406155</v>
      </c>
      <c r="R1120" s="81">
        <v>19442613</v>
      </c>
      <c r="S1120" s="81">
        <v>2830405</v>
      </c>
      <c r="T1120" s="81">
        <v>14776155</v>
      </c>
      <c r="U1120" s="81">
        <v>630000</v>
      </c>
    </row>
    <row r="1121" spans="1:21" x14ac:dyDescent="0.3">
      <c r="A1121" s="64">
        <v>1120</v>
      </c>
      <c r="B1121" s="64" t="s">
        <v>910</v>
      </c>
      <c r="C1121" s="64" t="s">
        <v>1400</v>
      </c>
      <c r="D1121" s="64" t="s">
        <v>1498</v>
      </c>
      <c r="E1121" s="64">
        <v>2015</v>
      </c>
      <c r="F1121" s="81">
        <v>2494423140</v>
      </c>
      <c r="G1121" s="80">
        <v>2111826263</v>
      </c>
      <c r="H1121" s="81">
        <v>229086948</v>
      </c>
      <c r="I1121" s="64">
        <v>0</v>
      </c>
      <c r="J1121" s="81">
        <v>1040990</v>
      </c>
      <c r="K1121" s="81">
        <v>62211703</v>
      </c>
      <c r="L1121" s="81">
        <v>10967676</v>
      </c>
      <c r="M1121" s="81">
        <v>2496972915</v>
      </c>
      <c r="N1121" s="81">
        <v>-2549775</v>
      </c>
      <c r="O1121" s="81">
        <v>7452083</v>
      </c>
      <c r="P1121" s="81">
        <v>5149680</v>
      </c>
      <c r="Q1121" s="81">
        <v>3558825</v>
      </c>
      <c r="R1121" s="81">
        <v>1523862</v>
      </c>
      <c r="S1121" s="81">
        <v>1076700</v>
      </c>
      <c r="T1121" s="81">
        <v>3963825</v>
      </c>
      <c r="U1121" s="81">
        <v>-405000</v>
      </c>
    </row>
    <row r="1122" spans="1:21" x14ac:dyDescent="0.3">
      <c r="A1122" s="64">
        <v>1121</v>
      </c>
      <c r="B1122" s="64" t="s">
        <v>910</v>
      </c>
      <c r="C1122" s="64" t="s">
        <v>1400</v>
      </c>
      <c r="D1122" s="64" t="s">
        <v>1498</v>
      </c>
      <c r="E1122" s="64">
        <v>2014</v>
      </c>
      <c r="F1122" s="81">
        <v>2769743228</v>
      </c>
      <c r="G1122" s="80">
        <v>2349241515</v>
      </c>
      <c r="H1122" s="81">
        <v>303425775</v>
      </c>
      <c r="I1122" s="64">
        <v>0</v>
      </c>
      <c r="J1122" s="81">
        <v>2785325</v>
      </c>
      <c r="K1122" s="81">
        <v>-3408856</v>
      </c>
      <c r="L1122" s="81">
        <v>-4596001</v>
      </c>
      <c r="M1122" s="81">
        <v>2713299693</v>
      </c>
      <c r="N1122" s="81">
        <v>56443534</v>
      </c>
      <c r="O1122" s="81">
        <v>4688331</v>
      </c>
      <c r="P1122" s="81">
        <v>61552252</v>
      </c>
      <c r="Q1122" s="81">
        <v>246015</v>
      </c>
      <c r="R1122" s="81">
        <v>61359577</v>
      </c>
      <c r="S1122" s="81">
        <v>278529</v>
      </c>
      <c r="T1122" s="81">
        <v>233265</v>
      </c>
      <c r="U1122" s="81">
        <v>12750</v>
      </c>
    </row>
    <row r="1123" spans="1:21" x14ac:dyDescent="0.3">
      <c r="A1123" s="64">
        <v>1122</v>
      </c>
      <c r="B1123" s="64" t="s">
        <v>910</v>
      </c>
      <c r="C1123" s="64" t="s">
        <v>1400</v>
      </c>
      <c r="D1123" s="64" t="s">
        <v>1498</v>
      </c>
      <c r="E1123" s="64">
        <v>2013</v>
      </c>
      <c r="F1123" s="81">
        <v>2559210021</v>
      </c>
      <c r="G1123" s="80">
        <v>2210432592</v>
      </c>
      <c r="H1123" s="81">
        <v>288670330</v>
      </c>
      <c r="I1123" s="64">
        <v>0</v>
      </c>
      <c r="J1123" s="81">
        <v>4412413</v>
      </c>
      <c r="K1123" s="81">
        <v>-17877444</v>
      </c>
      <c r="L1123" s="81">
        <v>0</v>
      </c>
      <c r="M1123" s="81">
        <v>2554141104</v>
      </c>
      <c r="N1123" s="81">
        <v>5068916</v>
      </c>
      <c r="O1123" s="81">
        <v>2077233</v>
      </c>
      <c r="P1123" s="81">
        <v>6807525</v>
      </c>
      <c r="Q1123" s="81">
        <v>505015</v>
      </c>
      <c r="R1123" s="81">
        <v>6742574</v>
      </c>
      <c r="S1123" s="81">
        <v>395607</v>
      </c>
      <c r="T1123" s="81">
        <v>742765</v>
      </c>
      <c r="U1123" s="81">
        <v>-237750</v>
      </c>
    </row>
    <row r="1124" spans="1:21" x14ac:dyDescent="0.3">
      <c r="A1124" s="64">
        <v>1123</v>
      </c>
      <c r="B1124" s="64" t="s">
        <v>910</v>
      </c>
      <c r="C1124" s="64" t="s">
        <v>384</v>
      </c>
      <c r="D1124" s="64" t="s">
        <v>1269</v>
      </c>
      <c r="E1124" s="64">
        <v>2023</v>
      </c>
      <c r="F1124" s="81">
        <v>5156984</v>
      </c>
      <c r="G1124" s="80">
        <v>3040564</v>
      </c>
      <c r="H1124" s="81">
        <v>779833</v>
      </c>
      <c r="I1124" s="80">
        <v>7634</v>
      </c>
      <c r="J1124" s="81">
        <v>3337</v>
      </c>
      <c r="K1124" s="81">
        <v>-115488</v>
      </c>
      <c r="L1124" s="81">
        <v>2764</v>
      </c>
      <c r="M1124" s="81">
        <v>3855687</v>
      </c>
      <c r="N1124" s="81">
        <v>1301297</v>
      </c>
      <c r="O1124" s="81">
        <v>664</v>
      </c>
      <c r="P1124" s="81">
        <v>1307183</v>
      </c>
      <c r="Q1124" s="81">
        <v>266177</v>
      </c>
      <c r="R1124" s="81">
        <v>1041006</v>
      </c>
      <c r="S1124" s="81">
        <v>1290</v>
      </c>
      <c r="T1124" s="81">
        <v>271767</v>
      </c>
      <c r="U1124" s="81">
        <v>-5590</v>
      </c>
    </row>
    <row r="1125" spans="1:21" x14ac:dyDescent="0.3">
      <c r="A1125" s="64">
        <v>1124</v>
      </c>
      <c r="B1125" s="64" t="s">
        <v>910</v>
      </c>
      <c r="C1125" s="64" t="s">
        <v>384</v>
      </c>
      <c r="D1125" s="64" t="s">
        <v>1269</v>
      </c>
      <c r="E1125" s="64">
        <v>2022</v>
      </c>
      <c r="F1125" s="81">
        <v>5808344</v>
      </c>
      <c r="G1125" s="80">
        <v>4200684</v>
      </c>
      <c r="H1125" s="81">
        <v>627753</v>
      </c>
      <c r="I1125" s="80">
        <v>7627</v>
      </c>
      <c r="J1125" s="81">
        <v>4516</v>
      </c>
      <c r="K1125" s="81">
        <v>-49079</v>
      </c>
      <c r="L1125" s="81">
        <v>0</v>
      </c>
      <c r="M1125" s="81">
        <v>4940261</v>
      </c>
      <c r="N1125" s="81">
        <v>868083</v>
      </c>
      <c r="O1125" s="81">
        <v>3259</v>
      </c>
      <c r="P1125" s="81">
        <v>871342</v>
      </c>
      <c r="Q1125" s="81">
        <v>177074</v>
      </c>
      <c r="R1125" s="81">
        <v>694269</v>
      </c>
      <c r="S1125" s="81">
        <v>2137</v>
      </c>
      <c r="T1125" s="81">
        <v>176955</v>
      </c>
      <c r="U1125" s="81">
        <v>119</v>
      </c>
    </row>
    <row r="1126" spans="1:21" x14ac:dyDescent="0.3">
      <c r="A1126" s="64">
        <v>1125</v>
      </c>
      <c r="B1126" s="64" t="s">
        <v>910</v>
      </c>
      <c r="C1126" s="64" t="s">
        <v>384</v>
      </c>
      <c r="D1126" s="64" t="s">
        <v>1269</v>
      </c>
      <c r="E1126" s="64">
        <v>2021</v>
      </c>
      <c r="F1126" s="81">
        <v>4552757</v>
      </c>
      <c r="G1126" s="80">
        <v>3848838</v>
      </c>
      <c r="H1126" s="81">
        <v>361414</v>
      </c>
      <c r="I1126" s="80">
        <v>3580</v>
      </c>
      <c r="J1126" s="81">
        <v>7571</v>
      </c>
      <c r="K1126" s="81">
        <v>-60598</v>
      </c>
      <c r="L1126" s="81">
        <v>6093</v>
      </c>
      <c r="M1126" s="81">
        <v>4287038</v>
      </c>
      <c r="N1126" s="81">
        <v>265719</v>
      </c>
      <c r="O1126" s="81">
        <v>2482</v>
      </c>
      <c r="P1126" s="81">
        <v>268201</v>
      </c>
      <c r="Q1126" s="81">
        <v>53824</v>
      </c>
      <c r="R1126" s="81">
        <v>214377</v>
      </c>
      <c r="S1126" s="81">
        <v>5050</v>
      </c>
      <c r="T1126" s="81">
        <v>48143</v>
      </c>
      <c r="U1126" s="81">
        <v>5681</v>
      </c>
    </row>
    <row r="1127" spans="1:21" x14ac:dyDescent="0.3">
      <c r="A1127" s="64">
        <v>1126</v>
      </c>
      <c r="B1127" s="64" t="s">
        <v>910</v>
      </c>
      <c r="C1127" s="64" t="s">
        <v>384</v>
      </c>
      <c r="D1127" s="64" t="s">
        <v>1269</v>
      </c>
      <c r="E1127" s="64">
        <v>2020</v>
      </c>
      <c r="F1127" s="81">
        <v>4685640</v>
      </c>
      <c r="G1127" s="80">
        <v>3438659</v>
      </c>
      <c r="H1127" s="81">
        <v>537858</v>
      </c>
      <c r="I1127" s="80">
        <v>7851</v>
      </c>
      <c r="J1127" s="81">
        <v>10933</v>
      </c>
      <c r="K1127" s="81">
        <v>-79835</v>
      </c>
      <c r="L1127" s="81">
        <v>0</v>
      </c>
      <c r="M1127" s="81">
        <v>4031393</v>
      </c>
      <c r="N1127" s="81">
        <v>654247</v>
      </c>
      <c r="O1127" s="81">
        <v>2293</v>
      </c>
      <c r="P1127" s="81">
        <v>656540</v>
      </c>
      <c r="Q1127" s="81">
        <v>133954</v>
      </c>
      <c r="R1127" s="81">
        <v>522586</v>
      </c>
      <c r="S1127" s="81">
        <v>8651</v>
      </c>
      <c r="T1127" s="81">
        <v>127770</v>
      </c>
      <c r="U1127" s="81">
        <v>6184</v>
      </c>
    </row>
    <row r="1128" spans="1:21" x14ac:dyDescent="0.3">
      <c r="A1128" s="64">
        <v>1127</v>
      </c>
      <c r="B1128" s="64" t="s">
        <v>910</v>
      </c>
      <c r="C1128" s="64" t="s">
        <v>384</v>
      </c>
      <c r="D1128" s="64" t="s">
        <v>1269</v>
      </c>
      <c r="E1128" s="64">
        <v>2019</v>
      </c>
      <c r="F1128" s="81">
        <v>4337339</v>
      </c>
      <c r="G1128" s="80">
        <v>3349335</v>
      </c>
      <c r="H1128" s="81">
        <v>196810</v>
      </c>
      <c r="I1128" s="80">
        <v>0</v>
      </c>
      <c r="J1128" s="81">
        <v>190246</v>
      </c>
      <c r="K1128" s="81">
        <v>-37496</v>
      </c>
      <c r="L1128" s="81">
        <v>0</v>
      </c>
      <c r="M1128" s="81">
        <v>3808744</v>
      </c>
      <c r="N1128" s="81">
        <v>528596</v>
      </c>
      <c r="O1128" s="81">
        <v>682</v>
      </c>
      <c r="P1128" s="81">
        <v>529277</v>
      </c>
      <c r="Q1128" s="81">
        <v>106511</v>
      </c>
      <c r="R1128" s="81">
        <v>422766</v>
      </c>
      <c r="S1128" s="81">
        <v>10826</v>
      </c>
      <c r="T1128" s="81">
        <v>109649</v>
      </c>
      <c r="U1128" s="81">
        <v>-3137</v>
      </c>
    </row>
    <row r="1129" spans="1:21" x14ac:dyDescent="0.3">
      <c r="A1129" s="64">
        <v>1128</v>
      </c>
      <c r="B1129" s="64" t="s">
        <v>910</v>
      </c>
      <c r="C1129" s="64" t="s">
        <v>384</v>
      </c>
      <c r="D1129" s="64" t="s">
        <v>1269</v>
      </c>
      <c r="E1129" s="64">
        <v>2018</v>
      </c>
      <c r="F1129" s="81">
        <v>3919637</v>
      </c>
      <c r="G1129" s="80">
        <v>3047591</v>
      </c>
      <c r="H1129" s="81">
        <v>255914</v>
      </c>
      <c r="I1129" s="80">
        <v>0</v>
      </c>
      <c r="J1129" s="81">
        <v>7772</v>
      </c>
      <c r="K1129" s="81">
        <v>-25328</v>
      </c>
      <c r="L1129" s="81">
        <v>0</v>
      </c>
      <c r="M1129" s="81">
        <v>3390584</v>
      </c>
      <c r="N1129" s="81">
        <v>529053</v>
      </c>
      <c r="O1129" s="81">
        <v>571</v>
      </c>
      <c r="P1129" s="81">
        <v>529921</v>
      </c>
      <c r="Q1129" s="81">
        <v>102310</v>
      </c>
      <c r="R1129" s="81">
        <v>427610</v>
      </c>
      <c r="S1129" s="81">
        <v>9969</v>
      </c>
      <c r="T1129" s="81">
        <v>89704</v>
      </c>
      <c r="U1129" s="81">
        <v>12606</v>
      </c>
    </row>
    <row r="1130" spans="1:21" x14ac:dyDescent="0.3">
      <c r="A1130" s="64">
        <v>1129</v>
      </c>
      <c r="B1130" s="64" t="s">
        <v>910</v>
      </c>
      <c r="C1130" s="64" t="s">
        <v>384</v>
      </c>
      <c r="D1130" s="64" t="s">
        <v>1269</v>
      </c>
      <c r="E1130" s="64">
        <v>2017</v>
      </c>
      <c r="F1130" s="81">
        <v>3824659</v>
      </c>
      <c r="G1130" s="80">
        <v>2901884</v>
      </c>
      <c r="H1130" s="81">
        <v>256291</v>
      </c>
      <c r="I1130" s="80">
        <v>0</v>
      </c>
      <c r="J1130" s="81">
        <v>3767</v>
      </c>
      <c r="K1130" s="81">
        <v>-24379</v>
      </c>
      <c r="L1130" s="81">
        <v>0</v>
      </c>
      <c r="M1130" s="81">
        <v>3234845</v>
      </c>
      <c r="N1130" s="81">
        <v>589814</v>
      </c>
      <c r="O1130" s="81">
        <v>-6870</v>
      </c>
      <c r="P1130" s="81">
        <v>582957</v>
      </c>
      <c r="Q1130" s="81">
        <v>118262</v>
      </c>
      <c r="R1130" s="81">
        <v>464695</v>
      </c>
      <c r="S1130" s="81">
        <v>5698</v>
      </c>
      <c r="T1130" s="81">
        <v>144928</v>
      </c>
      <c r="U1130" s="81">
        <v>-26667</v>
      </c>
    </row>
    <row r="1131" spans="1:21" x14ac:dyDescent="0.3">
      <c r="A1131" s="64">
        <v>1130</v>
      </c>
      <c r="B1131" s="64" t="s">
        <v>910</v>
      </c>
      <c r="C1131" s="64" t="s">
        <v>384</v>
      </c>
      <c r="D1131" s="64" t="s">
        <v>1269</v>
      </c>
      <c r="E1131" s="64">
        <v>2016</v>
      </c>
      <c r="F1131" s="81">
        <v>3308744</v>
      </c>
      <c r="G1131" s="80">
        <v>2248176</v>
      </c>
      <c r="H1131" s="81">
        <v>278279</v>
      </c>
      <c r="I1131" s="80">
        <v>0</v>
      </c>
      <c r="J1131" s="81">
        <v>3925</v>
      </c>
      <c r="K1131" s="81">
        <v>-46581</v>
      </c>
      <c r="L1131" s="81">
        <v>2677</v>
      </c>
      <c r="M1131" s="81">
        <v>2525093</v>
      </c>
      <c r="N1131" s="81">
        <v>783650</v>
      </c>
      <c r="O1131" s="81">
        <v>254</v>
      </c>
      <c r="P1131" s="81">
        <v>783985</v>
      </c>
      <c r="Q1131" s="81">
        <v>156580</v>
      </c>
      <c r="R1131" s="81">
        <v>627404</v>
      </c>
      <c r="S1131" s="81">
        <v>0</v>
      </c>
      <c r="T1131" s="81">
        <v>133538</v>
      </c>
      <c r="U1131" s="81">
        <v>23042</v>
      </c>
    </row>
    <row r="1132" spans="1:21" x14ac:dyDescent="0.3">
      <c r="A1132" s="64">
        <v>1131</v>
      </c>
      <c r="B1132" s="64" t="s">
        <v>910</v>
      </c>
      <c r="C1132" s="64" t="s">
        <v>384</v>
      </c>
      <c r="D1132" s="64" t="s">
        <v>1269</v>
      </c>
      <c r="E1132" s="64">
        <v>2015</v>
      </c>
      <c r="F1132" s="81">
        <v>2791614</v>
      </c>
      <c r="G1132" s="80">
        <v>1901884</v>
      </c>
      <c r="H1132" s="81">
        <v>217475</v>
      </c>
      <c r="I1132" s="80">
        <v>0</v>
      </c>
      <c r="J1132" s="81">
        <v>4459</v>
      </c>
      <c r="K1132" s="81">
        <v>-28359</v>
      </c>
      <c r="L1132" s="81">
        <v>3976</v>
      </c>
      <c r="M1132" s="81">
        <v>2128466</v>
      </c>
      <c r="N1132" s="81">
        <v>663148</v>
      </c>
      <c r="O1132" s="81">
        <v>1707</v>
      </c>
      <c r="P1132" s="81">
        <v>665122</v>
      </c>
      <c r="Q1132" s="81">
        <v>146222</v>
      </c>
      <c r="R1132" s="81">
        <v>518901</v>
      </c>
      <c r="S1132" s="81">
        <v>849</v>
      </c>
      <c r="T1132" s="81">
        <v>168986</v>
      </c>
      <c r="U1132" s="81">
        <v>-22765</v>
      </c>
    </row>
    <row r="1133" spans="1:21" x14ac:dyDescent="0.3">
      <c r="A1133" s="64">
        <v>1132</v>
      </c>
      <c r="B1133" s="64" t="s">
        <v>910</v>
      </c>
      <c r="C1133" s="64" t="s">
        <v>384</v>
      </c>
      <c r="D1133" s="64" t="s">
        <v>1269</v>
      </c>
      <c r="E1133" s="64">
        <v>2014</v>
      </c>
      <c r="F1133" s="81">
        <v>2415553</v>
      </c>
      <c r="G1133" s="80">
        <v>1746458</v>
      </c>
      <c r="H1133" s="81">
        <v>196889</v>
      </c>
      <c r="I1133" s="80">
        <v>0</v>
      </c>
      <c r="J1133" s="81">
        <v>0</v>
      </c>
      <c r="K1133" s="81">
        <v>-26360</v>
      </c>
      <c r="L1133" s="81">
        <v>0</v>
      </c>
      <c r="M1133" s="81">
        <v>1936504</v>
      </c>
      <c r="N1133" s="81">
        <v>479049</v>
      </c>
      <c r="O1133" s="81">
        <v>1250</v>
      </c>
      <c r="P1133" s="81">
        <v>481097</v>
      </c>
      <c r="Q1133" s="81">
        <v>104285</v>
      </c>
      <c r="R1133" s="81">
        <v>376812</v>
      </c>
      <c r="S1133" s="81">
        <v>763</v>
      </c>
      <c r="T1133" s="81">
        <v>104185</v>
      </c>
      <c r="U1133" s="81">
        <v>100</v>
      </c>
    </row>
    <row r="1134" spans="1:21" x14ac:dyDescent="0.3">
      <c r="A1134" s="64">
        <v>1133</v>
      </c>
      <c r="B1134" s="64" t="s">
        <v>910</v>
      </c>
      <c r="C1134" s="64" t="s">
        <v>384</v>
      </c>
      <c r="D1134" s="64" t="s">
        <v>1269</v>
      </c>
      <c r="E1134" s="64">
        <v>2013</v>
      </c>
      <c r="F1134" s="81">
        <v>2088145</v>
      </c>
      <c r="G1134" s="80">
        <v>1466115</v>
      </c>
      <c r="H1134" s="81">
        <v>135681</v>
      </c>
      <c r="I1134" s="80">
        <v>0</v>
      </c>
      <c r="J1134" s="81">
        <v>0</v>
      </c>
      <c r="K1134" s="81">
        <v>-35270</v>
      </c>
      <c r="L1134" s="81">
        <v>0</v>
      </c>
      <c r="M1134" s="81">
        <v>1588778</v>
      </c>
      <c r="N1134" s="81">
        <v>499367</v>
      </c>
      <c r="O1134" s="81">
        <v>584</v>
      </c>
      <c r="P1134" s="81">
        <v>499475</v>
      </c>
      <c r="Q1134" s="81">
        <v>129544</v>
      </c>
      <c r="R1134" s="81">
        <v>369931</v>
      </c>
      <c r="S1134" s="81">
        <v>762</v>
      </c>
      <c r="T1134" s="81">
        <v>129692</v>
      </c>
      <c r="U1134" s="81">
        <v>-148</v>
      </c>
    </row>
    <row r="1135" spans="1:21" x14ac:dyDescent="0.3">
      <c r="A1135" s="64">
        <v>1134</v>
      </c>
      <c r="B1135" s="64" t="s">
        <v>910</v>
      </c>
      <c r="C1135" s="64" t="s">
        <v>389</v>
      </c>
      <c r="D1135" s="64" t="s">
        <v>1270</v>
      </c>
      <c r="E1135" s="64">
        <v>2023</v>
      </c>
      <c r="F1135" s="81">
        <v>779821</v>
      </c>
      <c r="G1135" s="80">
        <v>767355</v>
      </c>
      <c r="H1135" s="81">
        <v>36435</v>
      </c>
      <c r="I1135" s="64">
        <v>0</v>
      </c>
      <c r="J1135" s="81">
        <v>890</v>
      </c>
      <c r="K1135" s="81">
        <v>-102747</v>
      </c>
      <c r="L1135" s="81">
        <v>0</v>
      </c>
      <c r="M1135" s="81">
        <v>707196</v>
      </c>
      <c r="N1135" s="81">
        <v>72626</v>
      </c>
      <c r="O1135" s="81">
        <v>270</v>
      </c>
      <c r="P1135" s="81">
        <v>72896</v>
      </c>
      <c r="Q1135" s="81">
        <v>1075</v>
      </c>
      <c r="R1135" s="81">
        <v>71821</v>
      </c>
      <c r="S1135" s="81">
        <v>727</v>
      </c>
      <c r="T1135" s="81">
        <v>1075</v>
      </c>
      <c r="U1135" s="81">
        <v>0</v>
      </c>
    </row>
    <row r="1136" spans="1:21" x14ac:dyDescent="0.3">
      <c r="A1136" s="64">
        <v>1135</v>
      </c>
      <c r="B1136" s="64" t="s">
        <v>910</v>
      </c>
      <c r="C1136" s="64" t="s">
        <v>389</v>
      </c>
      <c r="D1136" s="64" t="s">
        <v>1270</v>
      </c>
      <c r="E1136" s="64">
        <v>2022</v>
      </c>
      <c r="F1136" s="81">
        <v>513492</v>
      </c>
      <c r="G1136" s="80">
        <v>480715</v>
      </c>
      <c r="H1136" s="81">
        <v>32733</v>
      </c>
      <c r="I1136" s="64">
        <v>0</v>
      </c>
      <c r="J1136" s="81">
        <v>1246</v>
      </c>
      <c r="K1136" s="81">
        <v>-85635</v>
      </c>
      <c r="L1136" s="81">
        <v>0</v>
      </c>
      <c r="M1136" s="81">
        <v>435360</v>
      </c>
      <c r="N1136" s="81">
        <v>78131</v>
      </c>
      <c r="O1136" s="81">
        <v>155</v>
      </c>
      <c r="P1136" s="81">
        <v>78286</v>
      </c>
      <c r="Q1136" s="81">
        <v>7542</v>
      </c>
      <c r="R1136" s="81">
        <v>70744</v>
      </c>
      <c r="S1136" s="81">
        <v>0</v>
      </c>
      <c r="T1136" s="81">
        <v>7542</v>
      </c>
      <c r="U1136" s="81">
        <v>0</v>
      </c>
    </row>
    <row r="1137" spans="1:21" x14ac:dyDescent="0.3">
      <c r="A1137" s="64">
        <v>1136</v>
      </c>
      <c r="B1137" s="64" t="s">
        <v>910</v>
      </c>
      <c r="C1137" s="64" t="s">
        <v>389</v>
      </c>
      <c r="D1137" s="64" t="s">
        <v>1270</v>
      </c>
      <c r="E1137" s="64">
        <v>2021</v>
      </c>
      <c r="F1137" s="81">
        <v>1212907</v>
      </c>
      <c r="G1137" s="80">
        <v>1145618</v>
      </c>
      <c r="H1137" s="81">
        <v>35760</v>
      </c>
      <c r="I1137" s="64">
        <v>0</v>
      </c>
      <c r="J1137" s="81">
        <v>1384</v>
      </c>
      <c r="K1137" s="81">
        <v>-127272</v>
      </c>
      <c r="L1137" s="81">
        <v>0</v>
      </c>
      <c r="M1137" s="81">
        <v>1063764</v>
      </c>
      <c r="N1137" s="81">
        <v>149143</v>
      </c>
      <c r="O1137" s="81">
        <v>185</v>
      </c>
      <c r="P1137" s="81">
        <v>149328</v>
      </c>
      <c r="Q1137" s="81">
        <v>22110</v>
      </c>
      <c r="R1137" s="81">
        <v>127218</v>
      </c>
      <c r="S1137" s="81">
        <v>422</v>
      </c>
      <c r="T1137" s="81">
        <v>22110</v>
      </c>
      <c r="U1137" s="81">
        <v>0</v>
      </c>
    </row>
    <row r="1138" spans="1:21" x14ac:dyDescent="0.3">
      <c r="A1138" s="64">
        <v>1137</v>
      </c>
      <c r="B1138" s="64" t="s">
        <v>910</v>
      </c>
      <c r="C1138" s="64" t="s">
        <v>389</v>
      </c>
      <c r="D1138" s="64" t="s">
        <v>1270</v>
      </c>
      <c r="E1138" s="64">
        <v>2020</v>
      </c>
      <c r="F1138" s="81">
        <v>750177</v>
      </c>
      <c r="G1138" s="80">
        <v>656578</v>
      </c>
      <c r="H1138" s="81">
        <v>27463</v>
      </c>
      <c r="I1138" s="64">
        <v>0</v>
      </c>
      <c r="J1138" s="81">
        <v>1463</v>
      </c>
      <c r="K1138" s="81">
        <v>-42166</v>
      </c>
      <c r="L1138" s="81">
        <v>0</v>
      </c>
      <c r="M1138" s="81">
        <v>653603</v>
      </c>
      <c r="N1138" s="81">
        <v>96574</v>
      </c>
      <c r="O1138" s="81">
        <v>117</v>
      </c>
      <c r="P1138" s="81">
        <v>96691</v>
      </c>
      <c r="Q1138" s="81">
        <v>15761</v>
      </c>
      <c r="R1138" s="81">
        <v>80930</v>
      </c>
      <c r="S1138" s="81">
        <v>417</v>
      </c>
      <c r="T1138" s="81">
        <v>15761</v>
      </c>
      <c r="U1138" s="81">
        <v>0</v>
      </c>
    </row>
    <row r="1139" spans="1:21" x14ac:dyDescent="0.3">
      <c r="A1139" s="64">
        <v>1138</v>
      </c>
      <c r="B1139" s="64" t="s">
        <v>910</v>
      </c>
      <c r="C1139" s="64" t="s">
        <v>389</v>
      </c>
      <c r="D1139" s="64" t="s">
        <v>1270</v>
      </c>
      <c r="E1139" s="64">
        <v>2019</v>
      </c>
      <c r="F1139" s="81">
        <v>1894822</v>
      </c>
      <c r="G1139" s="80">
        <v>1698133</v>
      </c>
      <c r="H1139" s="81">
        <v>40089</v>
      </c>
      <c r="I1139" s="64">
        <v>0</v>
      </c>
      <c r="J1139" s="81">
        <v>1479</v>
      </c>
      <c r="K1139" s="81">
        <v>-80105</v>
      </c>
      <c r="L1139" s="81">
        <v>0</v>
      </c>
      <c r="M1139" s="81">
        <v>1671061</v>
      </c>
      <c r="N1139" s="81">
        <v>223761</v>
      </c>
      <c r="O1139" s="81">
        <v>126</v>
      </c>
      <c r="P1139" s="81">
        <v>223887</v>
      </c>
      <c r="Q1139" s="81">
        <v>41464</v>
      </c>
      <c r="R1139" s="81">
        <v>182423</v>
      </c>
      <c r="S1139" s="81">
        <v>0</v>
      </c>
      <c r="T1139" s="81">
        <v>14857</v>
      </c>
      <c r="U1139" s="81">
        <v>26607</v>
      </c>
    </row>
    <row r="1140" spans="1:21" x14ac:dyDescent="0.3">
      <c r="A1140" s="64">
        <v>1139</v>
      </c>
      <c r="B1140" s="64" t="s">
        <v>910</v>
      </c>
      <c r="C1140" s="64" t="s">
        <v>389</v>
      </c>
      <c r="D1140" s="64" t="s">
        <v>1270</v>
      </c>
      <c r="E1140" s="64">
        <v>2018</v>
      </c>
      <c r="F1140" s="81">
        <v>1107048</v>
      </c>
      <c r="G1140" s="80">
        <v>985270</v>
      </c>
      <c r="H1140" s="81">
        <v>31306</v>
      </c>
      <c r="I1140" s="64">
        <v>0</v>
      </c>
      <c r="J1140" s="81">
        <v>1648</v>
      </c>
      <c r="K1140" s="81">
        <v>-93111</v>
      </c>
      <c r="L1140" s="81">
        <v>0</v>
      </c>
      <c r="M1140" s="81">
        <v>937333</v>
      </c>
      <c r="N1140" s="81">
        <v>169715</v>
      </c>
      <c r="O1140" s="81">
        <v>230</v>
      </c>
      <c r="P1140" s="81">
        <v>169945</v>
      </c>
      <c r="Q1140" s="81">
        <v>32640</v>
      </c>
      <c r="R1140" s="81">
        <v>137305</v>
      </c>
      <c r="S1140" s="81">
        <v>10</v>
      </c>
      <c r="T1140" s="81">
        <v>45366</v>
      </c>
      <c r="U1140" s="81">
        <v>-12727</v>
      </c>
    </row>
    <row r="1141" spans="1:21" x14ac:dyDescent="0.3">
      <c r="A1141" s="64">
        <v>1140</v>
      </c>
      <c r="B1141" s="64" t="s">
        <v>910</v>
      </c>
      <c r="C1141" s="64" t="s">
        <v>389</v>
      </c>
      <c r="D1141" s="64" t="s">
        <v>1270</v>
      </c>
      <c r="E1141" s="64">
        <v>2017</v>
      </c>
      <c r="F1141" s="81">
        <v>2443914</v>
      </c>
      <c r="G1141" s="80">
        <v>2320201</v>
      </c>
      <c r="H1141" s="81">
        <v>32044</v>
      </c>
      <c r="I1141" s="64">
        <v>0</v>
      </c>
      <c r="J1141" s="81">
        <v>1274</v>
      </c>
      <c r="K1141" s="81">
        <v>-30941</v>
      </c>
      <c r="L1141" s="81">
        <v>0</v>
      </c>
      <c r="M1141" s="81">
        <v>2336019</v>
      </c>
      <c r="N1141" s="81">
        <v>107895</v>
      </c>
      <c r="O1141" s="81">
        <v>130</v>
      </c>
      <c r="P1141" s="81">
        <v>108025</v>
      </c>
      <c r="Q1141" s="81">
        <v>15876</v>
      </c>
      <c r="R1141" s="81">
        <v>92150</v>
      </c>
      <c r="S1141" s="81">
        <v>0</v>
      </c>
      <c r="T1141" s="81">
        <v>17033</v>
      </c>
      <c r="U1141" s="81">
        <v>-1157</v>
      </c>
    </row>
    <row r="1142" spans="1:21" x14ac:dyDescent="0.3">
      <c r="A1142" s="64">
        <v>1141</v>
      </c>
      <c r="B1142" s="64" t="s">
        <v>910</v>
      </c>
      <c r="C1142" s="64" t="s">
        <v>389</v>
      </c>
      <c r="D1142" s="64" t="s">
        <v>1270</v>
      </c>
      <c r="E1142" s="64">
        <v>2016</v>
      </c>
      <c r="F1142" s="81">
        <v>1667847</v>
      </c>
      <c r="G1142" s="80">
        <v>1542525</v>
      </c>
      <c r="H1142" s="81">
        <v>30701</v>
      </c>
      <c r="I1142" s="64">
        <v>0</v>
      </c>
      <c r="J1142" s="81">
        <v>1267</v>
      </c>
      <c r="K1142" s="81">
        <v>-70451</v>
      </c>
      <c r="L1142" s="81">
        <v>0</v>
      </c>
      <c r="M1142" s="81">
        <v>1517577</v>
      </c>
      <c r="N1142" s="81">
        <v>150270</v>
      </c>
      <c r="O1142" s="81">
        <v>-1512</v>
      </c>
      <c r="P1142" s="81">
        <v>148758</v>
      </c>
      <c r="Q1142" s="81">
        <v>28918</v>
      </c>
      <c r="R1142" s="81">
        <v>119840</v>
      </c>
      <c r="S1142" s="81">
        <v>37</v>
      </c>
      <c r="T1142" s="81">
        <v>31653</v>
      </c>
      <c r="U1142" s="81">
        <v>-2735</v>
      </c>
    </row>
    <row r="1143" spans="1:21" x14ac:dyDescent="0.3">
      <c r="A1143" s="64">
        <v>1142</v>
      </c>
      <c r="B1143" s="64" t="s">
        <v>910</v>
      </c>
      <c r="C1143" s="64" t="s">
        <v>389</v>
      </c>
      <c r="D1143" s="64" t="s">
        <v>1270</v>
      </c>
      <c r="E1143" s="64">
        <v>2015</v>
      </c>
      <c r="F1143" s="81">
        <v>1830981</v>
      </c>
      <c r="G1143" s="80">
        <v>1641817</v>
      </c>
      <c r="H1143" s="81">
        <v>26631</v>
      </c>
      <c r="I1143" s="64">
        <v>0</v>
      </c>
      <c r="J1143" s="81">
        <v>1304</v>
      </c>
      <c r="K1143" s="81">
        <v>26215</v>
      </c>
      <c r="L1143" s="81">
        <v>-49</v>
      </c>
      <c r="M1143" s="81">
        <v>1711175</v>
      </c>
      <c r="N1143" s="81">
        <v>119806</v>
      </c>
      <c r="O1143" s="81">
        <v>462</v>
      </c>
      <c r="P1143" s="81">
        <v>120268</v>
      </c>
      <c r="Q1143" s="81">
        <v>24289</v>
      </c>
      <c r="R1143" s="81">
        <v>95979</v>
      </c>
      <c r="S1143" s="81">
        <v>221</v>
      </c>
      <c r="T1143" s="81">
        <v>34277</v>
      </c>
      <c r="U1143" s="81">
        <v>-9988</v>
      </c>
    </row>
    <row r="1144" spans="1:21" x14ac:dyDescent="0.3">
      <c r="A1144" s="64">
        <v>1143</v>
      </c>
      <c r="B1144" s="64" t="s">
        <v>910</v>
      </c>
      <c r="C1144" s="64" t="s">
        <v>389</v>
      </c>
      <c r="D1144" s="64" t="s">
        <v>1270</v>
      </c>
      <c r="E1144" s="64">
        <v>2014</v>
      </c>
      <c r="F1144" s="81">
        <v>2100967</v>
      </c>
      <c r="G1144" s="80">
        <v>1970001</v>
      </c>
      <c r="H1144" s="81">
        <v>37226</v>
      </c>
      <c r="I1144" s="64">
        <v>0</v>
      </c>
      <c r="J1144" s="81">
        <v>0</v>
      </c>
      <c r="K1144" s="81">
        <v>-91820</v>
      </c>
      <c r="L1144" s="81">
        <v>-108</v>
      </c>
      <c r="M1144" s="81">
        <v>1934911</v>
      </c>
      <c r="N1144" s="81">
        <v>166056</v>
      </c>
      <c r="O1144" s="81">
        <v>168</v>
      </c>
      <c r="P1144" s="81">
        <v>166371</v>
      </c>
      <c r="Q1144" s="81">
        <v>32858</v>
      </c>
      <c r="R1144" s="81">
        <v>133513</v>
      </c>
      <c r="S1144" s="81">
        <v>301</v>
      </c>
      <c r="T1144" s="81">
        <v>32858</v>
      </c>
      <c r="U1144" s="81">
        <v>0</v>
      </c>
    </row>
    <row r="1145" spans="1:21" x14ac:dyDescent="0.3">
      <c r="A1145" s="64">
        <v>1144</v>
      </c>
      <c r="B1145" s="64" t="s">
        <v>910</v>
      </c>
      <c r="C1145" s="64" t="s">
        <v>389</v>
      </c>
      <c r="D1145" s="64" t="s">
        <v>1270</v>
      </c>
      <c r="E1145" s="64">
        <v>2013</v>
      </c>
      <c r="F1145" s="81">
        <v>1132553</v>
      </c>
      <c r="G1145" s="80">
        <v>1052284</v>
      </c>
      <c r="H1145" s="81">
        <v>29022</v>
      </c>
      <c r="I1145" s="64">
        <v>0</v>
      </c>
      <c r="J1145" s="81">
        <v>0</v>
      </c>
      <c r="K1145" s="81">
        <v>-46948</v>
      </c>
      <c r="L1145" s="81">
        <v>-48</v>
      </c>
      <c r="M1145" s="81">
        <v>1059835</v>
      </c>
      <c r="N1145" s="81">
        <v>72718</v>
      </c>
      <c r="O1145" s="81">
        <v>116</v>
      </c>
      <c r="P1145" s="81">
        <v>72848</v>
      </c>
      <c r="Q1145" s="81">
        <v>17827</v>
      </c>
      <c r="R1145" s="81">
        <v>55021</v>
      </c>
      <c r="S1145" s="81">
        <v>419</v>
      </c>
      <c r="T1145" s="81">
        <v>8827</v>
      </c>
      <c r="U1145" s="81">
        <v>9000</v>
      </c>
    </row>
    <row r="1146" spans="1:21" x14ac:dyDescent="0.3">
      <c r="A1146" s="64">
        <v>1145</v>
      </c>
      <c r="B1146" s="64" t="s">
        <v>910</v>
      </c>
      <c r="C1146" s="64" t="s">
        <v>394</v>
      </c>
      <c r="D1146" s="64" t="s">
        <v>1271</v>
      </c>
      <c r="E1146" s="64">
        <v>2023</v>
      </c>
      <c r="F1146" s="81">
        <v>232433</v>
      </c>
      <c r="G1146" s="80">
        <v>115409</v>
      </c>
      <c r="H1146" s="81">
        <v>66248</v>
      </c>
      <c r="I1146" s="64">
        <v>0</v>
      </c>
      <c r="J1146" s="81">
        <v>523</v>
      </c>
      <c r="K1146" s="81">
        <v>-10610</v>
      </c>
      <c r="L1146" s="81">
        <v>-3021</v>
      </c>
      <c r="M1146" s="81">
        <v>168746</v>
      </c>
      <c r="N1146" s="81">
        <v>63688</v>
      </c>
      <c r="O1146" s="81">
        <v>-883</v>
      </c>
      <c r="P1146" s="81">
        <v>62810</v>
      </c>
      <c r="Q1146" s="81">
        <v>13388</v>
      </c>
      <c r="R1146" s="81">
        <v>49478</v>
      </c>
      <c r="S1146" s="81">
        <v>470</v>
      </c>
      <c r="T1146" s="81">
        <v>11690</v>
      </c>
      <c r="U1146" s="81">
        <v>1699</v>
      </c>
    </row>
    <row r="1147" spans="1:21" x14ac:dyDescent="0.3">
      <c r="A1147" s="64">
        <v>1146</v>
      </c>
      <c r="B1147" s="64" t="s">
        <v>910</v>
      </c>
      <c r="C1147" s="64" t="s">
        <v>394</v>
      </c>
      <c r="D1147" s="64" t="s">
        <v>1271</v>
      </c>
      <c r="E1147" s="64">
        <v>2022</v>
      </c>
      <c r="F1147" s="81">
        <v>162761</v>
      </c>
      <c r="G1147" s="80">
        <v>79393</v>
      </c>
      <c r="H1147" s="81">
        <v>47804</v>
      </c>
      <c r="I1147" s="64">
        <v>0</v>
      </c>
      <c r="J1147" s="81">
        <v>507</v>
      </c>
      <c r="K1147" s="81">
        <v>12425</v>
      </c>
      <c r="L1147" s="81">
        <v>0</v>
      </c>
      <c r="M1147" s="81">
        <v>140293</v>
      </c>
      <c r="N1147" s="81">
        <v>22468</v>
      </c>
      <c r="O1147" s="81">
        <v>-197</v>
      </c>
      <c r="P1147" s="81">
        <v>22707</v>
      </c>
      <c r="Q1147" s="81">
        <v>5006</v>
      </c>
      <c r="R1147" s="81">
        <v>17998</v>
      </c>
      <c r="S1147" s="81">
        <v>470</v>
      </c>
      <c r="T1147" s="81">
        <v>6592</v>
      </c>
      <c r="U1147" s="81">
        <v>-1585</v>
      </c>
    </row>
    <row r="1148" spans="1:21" x14ac:dyDescent="0.3">
      <c r="A1148" s="64">
        <v>1147</v>
      </c>
      <c r="B1148" s="64" t="s">
        <v>910</v>
      </c>
      <c r="C1148" s="64" t="s">
        <v>394</v>
      </c>
      <c r="D1148" s="64" t="s">
        <v>1271</v>
      </c>
      <c r="E1148" s="64">
        <v>2021</v>
      </c>
      <c r="F1148" s="81">
        <v>103253</v>
      </c>
      <c r="G1148" s="80">
        <v>61384</v>
      </c>
      <c r="H1148" s="81">
        <v>25914</v>
      </c>
      <c r="I1148" s="64">
        <v>0</v>
      </c>
      <c r="J1148" s="81">
        <v>687</v>
      </c>
      <c r="K1148" s="81">
        <v>10182</v>
      </c>
      <c r="L1148" s="81">
        <v>0</v>
      </c>
      <c r="M1148" s="81">
        <v>98302</v>
      </c>
      <c r="N1148" s="81">
        <v>4951</v>
      </c>
      <c r="O1148" s="81">
        <v>496</v>
      </c>
      <c r="P1148" s="81">
        <v>5912</v>
      </c>
      <c r="Q1148" s="81">
        <v>1032</v>
      </c>
      <c r="R1148" s="81">
        <v>4661</v>
      </c>
      <c r="S1148" s="81">
        <v>0</v>
      </c>
      <c r="T1148" s="81">
        <v>1032</v>
      </c>
      <c r="U1148" s="81">
        <v>0</v>
      </c>
    </row>
    <row r="1149" spans="1:21" x14ac:dyDescent="0.3">
      <c r="A1149" s="64">
        <v>1148</v>
      </c>
      <c r="B1149" s="64" t="s">
        <v>910</v>
      </c>
      <c r="C1149" s="64" t="s">
        <v>394</v>
      </c>
      <c r="D1149" s="64" t="s">
        <v>1271</v>
      </c>
      <c r="E1149" s="64">
        <v>2020</v>
      </c>
      <c r="F1149" s="81">
        <v>167191</v>
      </c>
      <c r="G1149" s="80">
        <v>101352</v>
      </c>
      <c r="H1149" s="81">
        <v>39751</v>
      </c>
      <c r="I1149" s="64">
        <v>0</v>
      </c>
      <c r="J1149" s="81">
        <v>1035</v>
      </c>
      <c r="K1149" s="81">
        <v>10193</v>
      </c>
      <c r="L1149" s="81">
        <v>0</v>
      </c>
      <c r="M1149" s="81">
        <v>152465</v>
      </c>
      <c r="N1149" s="81">
        <v>14726</v>
      </c>
      <c r="O1149" s="81">
        <v>4906</v>
      </c>
      <c r="P1149" s="81">
        <v>19632</v>
      </c>
      <c r="Q1149" s="81">
        <v>2802</v>
      </c>
      <c r="R1149" s="81">
        <v>16609</v>
      </c>
      <c r="S1149" s="81">
        <v>15</v>
      </c>
      <c r="T1149" s="81">
        <v>1652</v>
      </c>
      <c r="U1149" s="81">
        <v>1150</v>
      </c>
    </row>
    <row r="1150" spans="1:21" x14ac:dyDescent="0.3">
      <c r="A1150" s="64">
        <v>1149</v>
      </c>
      <c r="B1150" s="64" t="s">
        <v>910</v>
      </c>
      <c r="C1150" s="64" t="s">
        <v>394</v>
      </c>
      <c r="D1150" s="64" t="s">
        <v>1271</v>
      </c>
      <c r="E1150" s="64">
        <v>2019</v>
      </c>
      <c r="F1150" s="81">
        <v>318920</v>
      </c>
      <c r="G1150" s="80">
        <v>186631</v>
      </c>
      <c r="H1150" s="81">
        <v>70019</v>
      </c>
      <c r="I1150" s="64">
        <v>0</v>
      </c>
      <c r="J1150" s="81">
        <v>918</v>
      </c>
      <c r="K1150" s="81">
        <v>-4158</v>
      </c>
      <c r="L1150" s="81">
        <v>0</v>
      </c>
      <c r="M1150" s="81">
        <v>253510</v>
      </c>
      <c r="N1150" s="81">
        <v>65410</v>
      </c>
      <c r="O1150" s="81">
        <v>1250</v>
      </c>
      <c r="P1150" s="81">
        <v>67204</v>
      </c>
      <c r="Q1150" s="81">
        <v>13608</v>
      </c>
      <c r="R1150" s="81">
        <v>53678</v>
      </c>
      <c r="S1150" s="81">
        <v>112</v>
      </c>
      <c r="T1150" s="81">
        <v>14758</v>
      </c>
      <c r="U1150" s="81">
        <v>-1150</v>
      </c>
    </row>
    <row r="1151" spans="1:21" x14ac:dyDescent="0.3">
      <c r="A1151" s="64">
        <v>1150</v>
      </c>
      <c r="B1151" s="64" t="s">
        <v>910</v>
      </c>
      <c r="C1151" s="64" t="s">
        <v>394</v>
      </c>
      <c r="D1151" s="64" t="s">
        <v>1271</v>
      </c>
      <c r="E1151" s="64">
        <v>2018</v>
      </c>
      <c r="F1151" s="81">
        <v>353862</v>
      </c>
      <c r="G1151" s="80">
        <v>226356</v>
      </c>
      <c r="H1151" s="81">
        <v>66175</v>
      </c>
      <c r="I1151" s="64">
        <v>0</v>
      </c>
      <c r="J1151" s="81">
        <v>635</v>
      </c>
      <c r="K1151" s="81">
        <v>-1162</v>
      </c>
      <c r="L1151" s="81">
        <v>0</v>
      </c>
      <c r="M1151" s="81">
        <v>292005</v>
      </c>
      <c r="N1151" s="81">
        <v>61857</v>
      </c>
      <c r="O1151" s="81">
        <v>4236</v>
      </c>
      <c r="P1151" s="81">
        <v>66106</v>
      </c>
      <c r="Q1151" s="81">
        <v>13449</v>
      </c>
      <c r="R1151" s="81">
        <v>52656</v>
      </c>
      <c r="S1151" s="81">
        <v>101</v>
      </c>
      <c r="T1151" s="81">
        <v>12659</v>
      </c>
      <c r="U1151" s="81">
        <v>790</v>
      </c>
    </row>
    <row r="1152" spans="1:21" x14ac:dyDescent="0.3">
      <c r="A1152" s="64">
        <v>1151</v>
      </c>
      <c r="B1152" s="64" t="s">
        <v>910</v>
      </c>
      <c r="C1152" s="64" t="s">
        <v>394</v>
      </c>
      <c r="D1152" s="64" t="s">
        <v>1271</v>
      </c>
      <c r="E1152" s="64">
        <v>2017</v>
      </c>
      <c r="F1152" s="81">
        <v>357384</v>
      </c>
      <c r="G1152" s="80">
        <v>240385</v>
      </c>
      <c r="H1152" s="81">
        <v>67306</v>
      </c>
      <c r="I1152" s="64">
        <v>0</v>
      </c>
      <c r="J1152" s="81">
        <v>916</v>
      </c>
      <c r="K1152" s="81">
        <v>-363</v>
      </c>
      <c r="L1152" s="81">
        <v>24</v>
      </c>
      <c r="M1152" s="81">
        <v>309088</v>
      </c>
      <c r="N1152" s="81">
        <v>48295</v>
      </c>
      <c r="O1152" s="81">
        <v>327</v>
      </c>
      <c r="P1152" s="81">
        <v>48623</v>
      </c>
      <c r="Q1152" s="81">
        <v>10099</v>
      </c>
      <c r="R1152" s="81">
        <v>38524</v>
      </c>
      <c r="S1152" s="81">
        <v>97</v>
      </c>
      <c r="T1152" s="81">
        <v>10140</v>
      </c>
      <c r="U1152" s="81">
        <v>-41</v>
      </c>
    </row>
    <row r="1153" spans="1:21" x14ac:dyDescent="0.3">
      <c r="A1153" s="64">
        <v>1152</v>
      </c>
      <c r="B1153" s="64" t="s">
        <v>910</v>
      </c>
      <c r="C1153" s="64" t="s">
        <v>394</v>
      </c>
      <c r="D1153" s="64" t="s">
        <v>1271</v>
      </c>
      <c r="E1153" s="64">
        <v>2016</v>
      </c>
      <c r="F1153" s="81">
        <v>365708</v>
      </c>
      <c r="G1153" s="80">
        <v>271535</v>
      </c>
      <c r="H1153" s="81">
        <v>53936</v>
      </c>
      <c r="I1153" s="64">
        <v>0</v>
      </c>
      <c r="J1153" s="81">
        <v>917</v>
      </c>
      <c r="K1153" s="81">
        <v>768</v>
      </c>
      <c r="L1153" s="81">
        <v>-686</v>
      </c>
      <c r="M1153" s="81">
        <v>327088</v>
      </c>
      <c r="N1153" s="81">
        <v>38621</v>
      </c>
      <c r="O1153" s="81">
        <v>169</v>
      </c>
      <c r="P1153" s="81">
        <v>39009</v>
      </c>
      <c r="Q1153" s="81">
        <v>7871</v>
      </c>
      <c r="R1153" s="81">
        <v>30780</v>
      </c>
      <c r="S1153" s="81">
        <v>0</v>
      </c>
      <c r="T1153" s="81">
        <v>8620</v>
      </c>
      <c r="U1153" s="81">
        <v>-749</v>
      </c>
    </row>
    <row r="1154" spans="1:21" x14ac:dyDescent="0.3">
      <c r="A1154" s="64">
        <v>1153</v>
      </c>
      <c r="B1154" s="64" t="s">
        <v>910</v>
      </c>
      <c r="C1154" s="64" t="s">
        <v>394</v>
      </c>
      <c r="D1154" s="64" t="s">
        <v>1271</v>
      </c>
      <c r="E1154" s="64">
        <v>2015</v>
      </c>
      <c r="F1154" s="81">
        <v>333862</v>
      </c>
      <c r="G1154" s="80">
        <v>245121</v>
      </c>
      <c r="H1154" s="81">
        <v>58163</v>
      </c>
      <c r="I1154" s="64">
        <v>0</v>
      </c>
      <c r="J1154" s="81">
        <v>1705</v>
      </c>
      <c r="K1154" s="81">
        <v>-8484</v>
      </c>
      <c r="L1154" s="81">
        <v>1544</v>
      </c>
      <c r="M1154" s="81">
        <v>298049</v>
      </c>
      <c r="N1154" s="81">
        <v>35813</v>
      </c>
      <c r="O1154" s="81">
        <v>159</v>
      </c>
      <c r="P1154" s="81">
        <v>49139</v>
      </c>
      <c r="Q1154" s="81">
        <v>10860</v>
      </c>
      <c r="R1154" s="81">
        <v>37866</v>
      </c>
      <c r="S1154" s="81">
        <v>21</v>
      </c>
      <c r="T1154" s="81">
        <v>10860</v>
      </c>
      <c r="U1154" s="81">
        <v>0</v>
      </c>
    </row>
    <row r="1155" spans="1:21" x14ac:dyDescent="0.3">
      <c r="A1155" s="64">
        <v>1154</v>
      </c>
      <c r="B1155" s="64" t="s">
        <v>910</v>
      </c>
      <c r="C1155" s="64" t="s">
        <v>394</v>
      </c>
      <c r="D1155" s="64" t="s">
        <v>1271</v>
      </c>
      <c r="E1155" s="64">
        <v>2014</v>
      </c>
      <c r="F1155" s="81">
        <v>329241</v>
      </c>
      <c r="G1155" s="80">
        <v>234427</v>
      </c>
      <c r="H1155" s="81">
        <v>50942</v>
      </c>
      <c r="I1155" s="64">
        <v>0</v>
      </c>
      <c r="J1155" s="81">
        <v>1636</v>
      </c>
      <c r="K1155" s="81">
        <v>-5789</v>
      </c>
      <c r="L1155" s="81">
        <v>-7</v>
      </c>
      <c r="M1155" s="81">
        <v>281209</v>
      </c>
      <c r="N1155" s="81">
        <v>48032</v>
      </c>
      <c r="O1155" s="81">
        <v>1122</v>
      </c>
      <c r="P1155" s="81">
        <v>49484</v>
      </c>
      <c r="Q1155" s="81">
        <v>10787</v>
      </c>
      <c r="R1155" s="81">
        <v>38312</v>
      </c>
      <c r="S1155" s="81">
        <v>0</v>
      </c>
      <c r="T1155" s="81">
        <v>10787</v>
      </c>
      <c r="U1155" s="81">
        <v>0</v>
      </c>
    </row>
    <row r="1156" spans="1:21" x14ac:dyDescent="0.3">
      <c r="A1156" s="64">
        <v>1155</v>
      </c>
      <c r="B1156" s="64" t="s">
        <v>910</v>
      </c>
      <c r="C1156" s="64" t="s">
        <v>394</v>
      </c>
      <c r="D1156" s="64" t="s">
        <v>1271</v>
      </c>
      <c r="E1156" s="64">
        <v>2013</v>
      </c>
      <c r="F1156" s="81">
        <v>338365</v>
      </c>
      <c r="G1156" s="80">
        <v>241766</v>
      </c>
      <c r="H1156" s="81">
        <v>59445</v>
      </c>
      <c r="I1156" s="64">
        <v>0</v>
      </c>
      <c r="J1156" s="81">
        <v>683</v>
      </c>
      <c r="K1156" s="81">
        <v>-23769</v>
      </c>
      <c r="L1156" s="81">
        <v>-702</v>
      </c>
      <c r="M1156" s="81">
        <v>277423</v>
      </c>
      <c r="N1156" s="81">
        <v>60943</v>
      </c>
      <c r="O1156" s="81">
        <v>666</v>
      </c>
      <c r="P1156" s="81">
        <v>62867</v>
      </c>
      <c r="Q1156" s="81">
        <v>15401</v>
      </c>
      <c r="R1156" s="81">
        <v>46992</v>
      </c>
      <c r="S1156" s="81">
        <v>34</v>
      </c>
      <c r="T1156" s="81">
        <v>15401</v>
      </c>
      <c r="U1156" s="81">
        <v>0</v>
      </c>
    </row>
    <row r="1157" spans="1:21" x14ac:dyDescent="0.3">
      <c r="A1157" s="64">
        <v>1156</v>
      </c>
      <c r="B1157" s="64" t="s">
        <v>910</v>
      </c>
      <c r="C1157" s="64" t="s">
        <v>1388</v>
      </c>
      <c r="D1157" s="64" t="s">
        <v>1499</v>
      </c>
      <c r="E1157" s="64">
        <v>2023</v>
      </c>
      <c r="F1157" s="81">
        <v>11973153752</v>
      </c>
      <c r="G1157" s="80">
        <v>10632177883</v>
      </c>
      <c r="H1157" s="81">
        <v>450153889</v>
      </c>
      <c r="I1157" s="64">
        <v>0</v>
      </c>
      <c r="J1157" s="81">
        <v>14157383</v>
      </c>
      <c r="K1157" s="81">
        <v>-143487720</v>
      </c>
      <c r="L1157" s="81">
        <v>-2077484</v>
      </c>
      <c r="M1157" s="81">
        <v>11652223906</v>
      </c>
      <c r="N1157" s="81">
        <v>320929846</v>
      </c>
      <c r="O1157" s="81">
        <v>-3679058</v>
      </c>
      <c r="P1157" s="81">
        <v>319141424</v>
      </c>
      <c r="Q1157" s="81">
        <v>67442053</v>
      </c>
      <c r="R1157" s="81">
        <v>195034280</v>
      </c>
      <c r="S1157" s="81">
        <v>4488616</v>
      </c>
      <c r="T1157" s="81">
        <v>70582326</v>
      </c>
      <c r="U1157" s="81">
        <v>-3140273</v>
      </c>
    </row>
    <row r="1158" spans="1:21" x14ac:dyDescent="0.3">
      <c r="A1158" s="64">
        <v>1157</v>
      </c>
      <c r="B1158" s="64" t="s">
        <v>910</v>
      </c>
      <c r="C1158" s="64" t="s">
        <v>1388</v>
      </c>
      <c r="D1158" s="64" t="s">
        <v>1499</v>
      </c>
      <c r="E1158" s="64">
        <v>2022</v>
      </c>
      <c r="F1158" s="81">
        <v>13749221972</v>
      </c>
      <c r="G1158" s="80">
        <v>11802962885</v>
      </c>
      <c r="H1158" s="81">
        <v>603593188</v>
      </c>
      <c r="I1158" s="64">
        <v>0</v>
      </c>
      <c r="J1158" s="81">
        <v>13729840</v>
      </c>
      <c r="K1158" s="81">
        <v>-97814654</v>
      </c>
      <c r="L1158" s="81">
        <v>1898128</v>
      </c>
      <c r="M1158" s="81">
        <v>12706036335</v>
      </c>
      <c r="N1158" s="81">
        <v>1043185636</v>
      </c>
      <c r="O1158" s="81">
        <v>18782669</v>
      </c>
      <c r="P1158" s="81">
        <v>1061984131</v>
      </c>
      <c r="Q1158" s="81">
        <v>99399385</v>
      </c>
      <c r="R1158" s="81">
        <v>628390227</v>
      </c>
      <c r="S1158" s="81">
        <v>4176566</v>
      </c>
      <c r="T1158" s="81">
        <v>95246434</v>
      </c>
      <c r="U1158" s="81">
        <v>4152951</v>
      </c>
    </row>
    <row r="1159" spans="1:21" x14ac:dyDescent="0.3">
      <c r="A1159" s="64">
        <v>1158</v>
      </c>
      <c r="B1159" s="64" t="s">
        <v>910</v>
      </c>
      <c r="C1159" s="64" t="s">
        <v>1388</v>
      </c>
      <c r="D1159" s="64" t="s">
        <v>1499</v>
      </c>
      <c r="E1159" s="64">
        <v>2021</v>
      </c>
      <c r="F1159" s="81">
        <v>11397925912</v>
      </c>
      <c r="G1159" s="80">
        <v>10098311058</v>
      </c>
      <c r="H1159" s="81">
        <v>413217438</v>
      </c>
      <c r="I1159" s="64">
        <v>0</v>
      </c>
      <c r="J1159" s="81">
        <v>14498268</v>
      </c>
      <c r="K1159" s="81">
        <v>-107379584</v>
      </c>
      <c r="L1159" s="81">
        <v>6446551</v>
      </c>
      <c r="M1159" s="81">
        <v>10794992955</v>
      </c>
      <c r="N1159" s="81">
        <v>602932957</v>
      </c>
      <c r="O1159" s="81">
        <v>179853484</v>
      </c>
      <c r="P1159" s="81">
        <v>786296292</v>
      </c>
      <c r="Q1159" s="81">
        <v>82408673</v>
      </c>
      <c r="R1159" s="81">
        <v>600436711</v>
      </c>
      <c r="S1159" s="81">
        <v>3769564</v>
      </c>
      <c r="T1159" s="81">
        <v>85280471</v>
      </c>
      <c r="U1159" s="81">
        <v>-2871797</v>
      </c>
    </row>
    <row r="1160" spans="1:21" x14ac:dyDescent="0.3">
      <c r="A1160" s="64">
        <v>1159</v>
      </c>
      <c r="B1160" s="64" t="s">
        <v>910</v>
      </c>
      <c r="C1160" s="64" t="s">
        <v>1388</v>
      </c>
      <c r="D1160" s="64" t="s">
        <v>1499</v>
      </c>
      <c r="E1160" s="64">
        <v>2020</v>
      </c>
      <c r="F1160" s="81">
        <v>12524613812</v>
      </c>
      <c r="G1160" s="80">
        <v>11174196208</v>
      </c>
      <c r="H1160" s="81">
        <v>412350159</v>
      </c>
      <c r="I1160" s="64">
        <v>0</v>
      </c>
      <c r="J1160" s="81">
        <v>13887467</v>
      </c>
      <c r="K1160" s="81">
        <v>-128133514</v>
      </c>
      <c r="L1160" s="81">
        <v>0</v>
      </c>
      <c r="M1160" s="81">
        <v>11902782409</v>
      </c>
      <c r="N1160" s="81">
        <v>621831403</v>
      </c>
      <c r="O1160" s="81">
        <v>1290394</v>
      </c>
      <c r="P1160" s="81">
        <v>624305443</v>
      </c>
      <c r="Q1160" s="81">
        <v>51948175</v>
      </c>
      <c r="R1160" s="81">
        <v>475463677</v>
      </c>
      <c r="S1160" s="81">
        <v>3803836</v>
      </c>
      <c r="T1160" s="81">
        <v>50355246</v>
      </c>
      <c r="U1160" s="81">
        <v>1592929</v>
      </c>
    </row>
    <row r="1161" spans="1:21" x14ac:dyDescent="0.3">
      <c r="A1161" s="64">
        <v>1160</v>
      </c>
      <c r="B1161" s="64" t="s">
        <v>910</v>
      </c>
      <c r="C1161" s="64" t="s">
        <v>1388</v>
      </c>
      <c r="D1161" s="64" t="s">
        <v>1499</v>
      </c>
      <c r="E1161" s="64">
        <v>2019</v>
      </c>
      <c r="F1161" s="81">
        <v>14223773341</v>
      </c>
      <c r="G1161" s="80">
        <v>12855028307</v>
      </c>
      <c r="H1161" s="81">
        <v>431391801</v>
      </c>
      <c r="I1161" s="64">
        <v>0</v>
      </c>
      <c r="J1161" s="81">
        <v>57385298</v>
      </c>
      <c r="K1161" s="81">
        <v>-89399870</v>
      </c>
      <c r="L1161" s="81">
        <v>0</v>
      </c>
      <c r="M1161" s="81">
        <v>13417535483</v>
      </c>
      <c r="N1161" s="81">
        <v>806237858</v>
      </c>
      <c r="O1161" s="81">
        <v>64895125</v>
      </c>
      <c r="P1161" s="81">
        <v>871739467</v>
      </c>
      <c r="Q1161" s="81">
        <v>48391961</v>
      </c>
      <c r="R1161" s="81">
        <v>636924898</v>
      </c>
      <c r="S1161" s="81">
        <v>3305348</v>
      </c>
      <c r="T1161" s="81">
        <v>43991473</v>
      </c>
      <c r="U1161" s="81">
        <v>4400488</v>
      </c>
    </row>
    <row r="1162" spans="1:21" x14ac:dyDescent="0.3">
      <c r="A1162" s="64">
        <v>1161</v>
      </c>
      <c r="B1162" s="64" t="s">
        <v>910</v>
      </c>
      <c r="C1162" s="64" t="s">
        <v>1388</v>
      </c>
      <c r="D1162" s="64" t="s">
        <v>1499</v>
      </c>
      <c r="E1162" s="64">
        <v>2018</v>
      </c>
      <c r="F1162" s="81">
        <v>8887128219</v>
      </c>
      <c r="G1162" s="80">
        <v>7818406057</v>
      </c>
      <c r="H1162" s="81">
        <v>376498617</v>
      </c>
      <c r="I1162" s="64">
        <v>0</v>
      </c>
      <c r="J1162" s="81">
        <v>9553482</v>
      </c>
      <c r="K1162" s="81">
        <v>-284391863</v>
      </c>
      <c r="L1162" s="81">
        <v>0</v>
      </c>
      <c r="M1162" s="81">
        <v>8036229253</v>
      </c>
      <c r="N1162" s="81">
        <v>850898966</v>
      </c>
      <c r="O1162" s="81">
        <v>431001411</v>
      </c>
      <c r="P1162" s="81">
        <v>1315534277</v>
      </c>
      <c r="Q1162" s="81">
        <v>117658605</v>
      </c>
      <c r="R1162" s="81">
        <v>1038543511</v>
      </c>
      <c r="S1162" s="81">
        <v>50162</v>
      </c>
      <c r="T1162" s="81">
        <v>113796823</v>
      </c>
      <c r="U1162" s="81">
        <v>3861782</v>
      </c>
    </row>
    <row r="1163" spans="1:21" x14ac:dyDescent="0.3">
      <c r="A1163" s="64">
        <v>1162</v>
      </c>
      <c r="B1163" s="64" t="s">
        <v>910</v>
      </c>
      <c r="C1163" s="64" t="s">
        <v>1388</v>
      </c>
      <c r="D1163" s="64" t="s">
        <v>1499</v>
      </c>
      <c r="E1163" s="64">
        <v>2017</v>
      </c>
      <c r="F1163" s="81">
        <v>2100781281</v>
      </c>
      <c r="G1163" s="80">
        <v>1850835746</v>
      </c>
      <c r="H1163" s="81">
        <v>183200182</v>
      </c>
      <c r="I1163" s="64">
        <v>0</v>
      </c>
      <c r="J1163" s="81">
        <v>8992577</v>
      </c>
      <c r="K1163" s="81">
        <v>-185893397</v>
      </c>
      <c r="L1163" s="81">
        <v>-3787083</v>
      </c>
      <c r="M1163" s="81">
        <v>1916998924</v>
      </c>
      <c r="N1163" s="81">
        <v>183782357</v>
      </c>
      <c r="O1163" s="81">
        <v>1507576</v>
      </c>
      <c r="P1163" s="81">
        <v>185715207</v>
      </c>
      <c r="Q1163" s="81">
        <v>17979135</v>
      </c>
      <c r="R1163" s="81">
        <v>174211874</v>
      </c>
      <c r="S1163" s="81">
        <v>49438</v>
      </c>
      <c r="T1163" s="81">
        <v>19138056</v>
      </c>
      <c r="U1163" s="81">
        <v>-1158922</v>
      </c>
    </row>
    <row r="1164" spans="1:21" x14ac:dyDescent="0.3">
      <c r="A1164" s="64">
        <v>1163</v>
      </c>
      <c r="B1164" s="64" t="s">
        <v>910</v>
      </c>
      <c r="C1164" s="64" t="s">
        <v>1388</v>
      </c>
      <c r="D1164" s="64" t="s">
        <v>1499</v>
      </c>
      <c r="E1164" s="64">
        <v>2016</v>
      </c>
      <c r="F1164" s="81">
        <v>1406490202</v>
      </c>
      <c r="G1164" s="80">
        <v>1062153111</v>
      </c>
      <c r="H1164" s="81">
        <v>122064974</v>
      </c>
      <c r="I1164" s="64">
        <v>0</v>
      </c>
      <c r="J1164" s="81">
        <v>3912138</v>
      </c>
      <c r="K1164" s="81">
        <v>-49301010</v>
      </c>
      <c r="L1164" s="81">
        <v>471227</v>
      </c>
      <c r="M1164" s="81">
        <v>1182062284</v>
      </c>
      <c r="N1164" s="81">
        <v>224427918</v>
      </c>
      <c r="O1164" s="81">
        <v>-1306166</v>
      </c>
      <c r="P1164" s="81">
        <v>223439933</v>
      </c>
      <c r="Q1164" s="81">
        <v>49655198</v>
      </c>
      <c r="R1164" s="81">
        <v>173116772</v>
      </c>
      <c r="S1164" s="81">
        <v>0</v>
      </c>
      <c r="T1164" s="81">
        <v>51083952</v>
      </c>
      <c r="U1164" s="81">
        <v>-1428754</v>
      </c>
    </row>
    <row r="1165" spans="1:21" x14ac:dyDescent="0.3">
      <c r="A1165" s="64">
        <v>1164</v>
      </c>
      <c r="B1165" s="64" t="s">
        <v>910</v>
      </c>
      <c r="C1165" s="64" t="s">
        <v>1388</v>
      </c>
      <c r="D1165" s="64" t="s">
        <v>1499</v>
      </c>
      <c r="E1165" s="64">
        <v>2015</v>
      </c>
      <c r="F1165" s="81">
        <v>880615941</v>
      </c>
      <c r="G1165" s="80">
        <v>691231555</v>
      </c>
      <c r="H1165" s="81">
        <v>81997978</v>
      </c>
      <c r="I1165" s="64">
        <v>0</v>
      </c>
      <c r="J1165" s="81">
        <v>1902011</v>
      </c>
      <c r="K1165" s="81">
        <v>-19737250</v>
      </c>
      <c r="L1165" s="81">
        <v>975499</v>
      </c>
      <c r="M1165" s="81">
        <v>774373735</v>
      </c>
      <c r="N1165" s="81">
        <v>106242206</v>
      </c>
      <c r="O1165" s="81">
        <v>-28549</v>
      </c>
      <c r="P1165" s="81">
        <v>106213657</v>
      </c>
      <c r="Q1165" s="81">
        <v>20362393</v>
      </c>
      <c r="R1165" s="81">
        <v>85631155</v>
      </c>
      <c r="S1165" s="81">
        <v>0</v>
      </c>
      <c r="T1165" s="81">
        <v>22001098</v>
      </c>
      <c r="U1165" s="81">
        <v>-1638705</v>
      </c>
    </row>
    <row r="1166" spans="1:21" x14ac:dyDescent="0.3">
      <c r="A1166" s="64">
        <v>1165</v>
      </c>
      <c r="B1166" s="64" t="s">
        <v>910</v>
      </c>
      <c r="C1166" s="64" t="s">
        <v>1388</v>
      </c>
      <c r="D1166" s="64" t="s">
        <v>1499</v>
      </c>
      <c r="E1166" s="64">
        <v>2014</v>
      </c>
      <c r="F1166" s="81">
        <v>1199288798</v>
      </c>
      <c r="G1166" s="80">
        <v>1001869699</v>
      </c>
      <c r="H1166" s="81">
        <v>62379383</v>
      </c>
      <c r="I1166" s="64">
        <v>0</v>
      </c>
      <c r="J1166" s="81">
        <v>0</v>
      </c>
      <c r="K1166" s="81">
        <v>-11195124</v>
      </c>
      <c r="L1166" s="81">
        <v>343768</v>
      </c>
      <c r="M1166" s="81">
        <v>1106648785</v>
      </c>
      <c r="N1166" s="81">
        <v>92640013</v>
      </c>
      <c r="O1166" s="81">
        <v>770608</v>
      </c>
      <c r="P1166" s="81">
        <v>107785312</v>
      </c>
      <c r="Q1166" s="81">
        <v>18630953</v>
      </c>
      <c r="R1166" s="81">
        <v>89151044</v>
      </c>
      <c r="S1166" s="81">
        <v>0</v>
      </c>
      <c r="T1166" s="81">
        <v>20371179</v>
      </c>
      <c r="U1166" s="81">
        <v>-1740226</v>
      </c>
    </row>
    <row r="1167" spans="1:21" x14ac:dyDescent="0.3">
      <c r="A1167" s="64">
        <v>1166</v>
      </c>
      <c r="B1167" s="64" t="s">
        <v>910</v>
      </c>
      <c r="C1167" s="64" t="s">
        <v>1388</v>
      </c>
      <c r="D1167" s="64" t="s">
        <v>1499</v>
      </c>
      <c r="E1167" s="64">
        <v>2013</v>
      </c>
      <c r="F1167" s="81">
        <v>1135079426</v>
      </c>
      <c r="G1167" s="80">
        <v>1012702269</v>
      </c>
      <c r="H1167" s="81">
        <v>53557836</v>
      </c>
      <c r="I1167" s="64">
        <v>0</v>
      </c>
      <c r="J1167" s="81">
        <v>0</v>
      </c>
      <c r="K1167" s="81">
        <v>-4741764</v>
      </c>
      <c r="L1167" s="81">
        <v>11718</v>
      </c>
      <c r="M1167" s="81">
        <v>1119697531</v>
      </c>
      <c r="N1167" s="81">
        <v>15381895</v>
      </c>
      <c r="O1167" s="81">
        <v>754624</v>
      </c>
      <c r="P1167" s="81">
        <v>29287839</v>
      </c>
      <c r="Q1167" s="81">
        <v>3803594</v>
      </c>
      <c r="R1167" s="81">
        <v>25479629</v>
      </c>
      <c r="S1167" s="81">
        <v>0</v>
      </c>
      <c r="T1167" s="81">
        <v>3808246</v>
      </c>
      <c r="U1167" s="81">
        <v>-4653</v>
      </c>
    </row>
    <row r="1168" spans="1:21" x14ac:dyDescent="0.3">
      <c r="A1168" s="64">
        <v>1167</v>
      </c>
      <c r="B1168" s="64" t="s">
        <v>910</v>
      </c>
      <c r="C1168" s="64" t="s">
        <v>404</v>
      </c>
      <c r="D1168" s="64" t="s">
        <v>1272</v>
      </c>
      <c r="E1168" s="64">
        <v>2023</v>
      </c>
      <c r="F1168" s="81">
        <v>425127</v>
      </c>
      <c r="G1168" s="80">
        <v>378506</v>
      </c>
      <c r="H1168" s="81">
        <v>33985</v>
      </c>
      <c r="I1168" s="64">
        <v>0</v>
      </c>
      <c r="J1168" s="81">
        <v>2292</v>
      </c>
      <c r="K1168" s="81">
        <v>-21350</v>
      </c>
      <c r="L1168" s="81">
        <v>0</v>
      </c>
      <c r="M1168" s="81">
        <v>393432</v>
      </c>
      <c r="N1168" s="81">
        <v>31694</v>
      </c>
      <c r="O1168" s="81">
        <v>15</v>
      </c>
      <c r="P1168" s="81">
        <v>31735</v>
      </c>
      <c r="Q1168" s="81">
        <v>6580</v>
      </c>
      <c r="R1168" s="81">
        <v>25155</v>
      </c>
      <c r="S1168" s="81">
        <v>262</v>
      </c>
      <c r="T1168" s="81">
        <v>6661</v>
      </c>
      <c r="U1168" s="81">
        <v>-81</v>
      </c>
    </row>
    <row r="1169" spans="1:21" x14ac:dyDescent="0.3">
      <c r="A1169" s="64">
        <v>1168</v>
      </c>
      <c r="B1169" s="64" t="s">
        <v>910</v>
      </c>
      <c r="C1169" s="64" t="s">
        <v>404</v>
      </c>
      <c r="D1169" s="64" t="s">
        <v>1272</v>
      </c>
      <c r="E1169" s="64">
        <v>2022</v>
      </c>
      <c r="F1169" s="81">
        <v>474168</v>
      </c>
      <c r="G1169" s="80">
        <v>420922</v>
      </c>
      <c r="H1169" s="81">
        <v>24884</v>
      </c>
      <c r="I1169" s="64">
        <v>0</v>
      </c>
      <c r="J1169" s="81">
        <v>2291</v>
      </c>
      <c r="K1169" s="81">
        <v>-4414</v>
      </c>
      <c r="L1169" s="81">
        <v>0</v>
      </c>
      <c r="M1169" s="81">
        <v>443505</v>
      </c>
      <c r="N1169" s="81">
        <v>30663</v>
      </c>
      <c r="O1169" s="81">
        <v>51</v>
      </c>
      <c r="P1169" s="81">
        <v>30714</v>
      </c>
      <c r="Q1169" s="81">
        <v>5800</v>
      </c>
      <c r="R1169" s="81">
        <v>24914</v>
      </c>
      <c r="S1169" s="81">
        <v>262</v>
      </c>
      <c r="T1169" s="81">
        <v>5800</v>
      </c>
      <c r="U1169" s="81">
        <v>0</v>
      </c>
    </row>
    <row r="1170" spans="1:21" x14ac:dyDescent="0.3">
      <c r="A1170" s="64">
        <v>1169</v>
      </c>
      <c r="B1170" s="64" t="s">
        <v>910</v>
      </c>
      <c r="C1170" s="64" t="s">
        <v>404</v>
      </c>
      <c r="D1170" s="64" t="s">
        <v>1272</v>
      </c>
      <c r="E1170" s="64">
        <v>2021</v>
      </c>
      <c r="F1170" s="81">
        <v>299155</v>
      </c>
      <c r="G1170" s="80">
        <v>253504</v>
      </c>
      <c r="H1170" s="81">
        <v>25967</v>
      </c>
      <c r="I1170" s="64">
        <v>0</v>
      </c>
      <c r="J1170" s="81">
        <v>2216</v>
      </c>
      <c r="K1170" s="81">
        <v>-23142</v>
      </c>
      <c r="L1170" s="81">
        <v>0</v>
      </c>
      <c r="M1170" s="81">
        <v>258489</v>
      </c>
      <c r="N1170" s="81">
        <v>40666</v>
      </c>
      <c r="O1170" s="81">
        <v>76</v>
      </c>
      <c r="P1170" s="81">
        <v>40742</v>
      </c>
      <c r="Q1170" s="81">
        <v>8179</v>
      </c>
      <c r="R1170" s="81">
        <v>32563</v>
      </c>
      <c r="S1170" s="81">
        <v>297</v>
      </c>
      <c r="T1170" s="81">
        <v>8179</v>
      </c>
      <c r="U1170" s="81">
        <v>0</v>
      </c>
    </row>
    <row r="1171" spans="1:21" x14ac:dyDescent="0.3">
      <c r="A1171" s="64">
        <v>1170</v>
      </c>
      <c r="B1171" s="64" t="s">
        <v>910</v>
      </c>
      <c r="C1171" s="64" t="s">
        <v>404</v>
      </c>
      <c r="D1171" s="64" t="s">
        <v>1272</v>
      </c>
      <c r="E1171" s="64">
        <v>2020</v>
      </c>
      <c r="F1171" s="81">
        <v>290363</v>
      </c>
      <c r="G1171" s="80">
        <v>248462</v>
      </c>
      <c r="H1171" s="81">
        <v>23461</v>
      </c>
      <c r="I1171" s="64">
        <v>0</v>
      </c>
      <c r="J1171" s="81">
        <v>2174</v>
      </c>
      <c r="K1171" s="81">
        <v>-21642</v>
      </c>
      <c r="L1171" s="81">
        <v>0</v>
      </c>
      <c r="M1171" s="81">
        <v>252373</v>
      </c>
      <c r="N1171" s="81">
        <v>37990</v>
      </c>
      <c r="O1171" s="81">
        <v>5</v>
      </c>
      <c r="P1171" s="81">
        <v>37995</v>
      </c>
      <c r="Q1171" s="81">
        <v>7852</v>
      </c>
      <c r="R1171" s="81">
        <v>30143</v>
      </c>
      <c r="S1171" s="81">
        <v>152</v>
      </c>
      <c r="T1171" s="81">
        <v>7852</v>
      </c>
      <c r="U1171" s="81">
        <v>0</v>
      </c>
    </row>
    <row r="1172" spans="1:21" x14ac:dyDescent="0.3">
      <c r="A1172" s="64">
        <v>1171</v>
      </c>
      <c r="B1172" s="64" t="s">
        <v>910</v>
      </c>
      <c r="C1172" s="64" t="s">
        <v>404</v>
      </c>
      <c r="D1172" s="64" t="s">
        <v>1272</v>
      </c>
      <c r="E1172" s="64">
        <v>2019</v>
      </c>
      <c r="F1172" s="81">
        <v>384577</v>
      </c>
      <c r="G1172" s="80">
        <v>342348</v>
      </c>
      <c r="H1172" s="81">
        <v>22389</v>
      </c>
      <c r="I1172" s="64">
        <v>0</v>
      </c>
      <c r="J1172" s="81">
        <v>2315</v>
      </c>
      <c r="K1172" s="81">
        <v>-19578</v>
      </c>
      <c r="L1172" s="81">
        <v>0</v>
      </c>
      <c r="M1172" s="81">
        <v>347322</v>
      </c>
      <c r="N1172" s="81">
        <v>37256</v>
      </c>
      <c r="O1172" s="81">
        <v>0</v>
      </c>
      <c r="P1172" s="81">
        <v>37288</v>
      </c>
      <c r="Q1172" s="81">
        <v>7679</v>
      </c>
      <c r="R1172" s="81">
        <v>29608</v>
      </c>
      <c r="S1172" s="81">
        <v>0</v>
      </c>
      <c r="T1172" s="81">
        <v>7679</v>
      </c>
      <c r="U1172" s="81">
        <v>0</v>
      </c>
    </row>
    <row r="1173" spans="1:21" x14ac:dyDescent="0.3">
      <c r="A1173" s="64">
        <v>1172</v>
      </c>
      <c r="B1173" s="64" t="s">
        <v>910</v>
      </c>
      <c r="C1173" s="64" t="s">
        <v>404</v>
      </c>
      <c r="D1173" s="64" t="s">
        <v>1272</v>
      </c>
      <c r="E1173" s="64">
        <v>2018</v>
      </c>
      <c r="F1173" s="81">
        <v>398488</v>
      </c>
      <c r="G1173" s="80">
        <v>354045</v>
      </c>
      <c r="H1173" s="81">
        <v>20010</v>
      </c>
      <c r="I1173" s="64">
        <v>0</v>
      </c>
      <c r="J1173" s="81">
        <v>2583</v>
      </c>
      <c r="K1173" s="81">
        <v>-15364</v>
      </c>
      <c r="L1173" s="81">
        <v>0</v>
      </c>
      <c r="M1173" s="81">
        <v>360101</v>
      </c>
      <c r="N1173" s="81">
        <v>38386</v>
      </c>
      <c r="O1173" s="81">
        <v>-1568</v>
      </c>
      <c r="P1173" s="81">
        <v>36924</v>
      </c>
      <c r="Q1173" s="81">
        <v>7672</v>
      </c>
      <c r="R1173" s="81">
        <v>29253</v>
      </c>
      <c r="S1173" s="81">
        <v>0</v>
      </c>
      <c r="T1173" s="81">
        <v>7672</v>
      </c>
      <c r="U1173" s="81">
        <v>0</v>
      </c>
    </row>
    <row r="1174" spans="1:21" x14ac:dyDescent="0.3">
      <c r="A1174" s="64">
        <v>1173</v>
      </c>
      <c r="B1174" s="64" t="s">
        <v>910</v>
      </c>
      <c r="C1174" s="64" t="s">
        <v>404</v>
      </c>
      <c r="D1174" s="64" t="s">
        <v>1272</v>
      </c>
      <c r="E1174" s="64">
        <v>2017</v>
      </c>
      <c r="F1174" s="81">
        <v>335016</v>
      </c>
      <c r="G1174" s="80">
        <v>293707</v>
      </c>
      <c r="H1174" s="81">
        <v>19170</v>
      </c>
      <c r="I1174" s="64">
        <v>0</v>
      </c>
      <c r="J1174" s="81">
        <v>2770</v>
      </c>
      <c r="K1174" s="81">
        <v>-15005</v>
      </c>
      <c r="L1174" s="81">
        <v>0</v>
      </c>
      <c r="M1174" s="81">
        <v>300288</v>
      </c>
      <c r="N1174" s="81">
        <v>34727</v>
      </c>
      <c r="O1174" s="81">
        <v>1386</v>
      </c>
      <c r="P1174" s="81">
        <v>36113</v>
      </c>
      <c r="Q1174" s="81">
        <v>7384</v>
      </c>
      <c r="R1174" s="81">
        <v>28729</v>
      </c>
      <c r="S1174" s="81">
        <v>0</v>
      </c>
      <c r="T1174" s="81">
        <v>7384</v>
      </c>
      <c r="U1174" s="81">
        <v>0</v>
      </c>
    </row>
    <row r="1175" spans="1:21" x14ac:dyDescent="0.3">
      <c r="A1175" s="64">
        <v>1174</v>
      </c>
      <c r="B1175" s="64" t="s">
        <v>910</v>
      </c>
      <c r="C1175" s="64" t="s">
        <v>404</v>
      </c>
      <c r="D1175" s="64" t="s">
        <v>1272</v>
      </c>
      <c r="E1175" s="64">
        <v>2016</v>
      </c>
      <c r="F1175" s="81">
        <v>293946</v>
      </c>
      <c r="G1175" s="80">
        <v>253096</v>
      </c>
      <c r="H1175" s="81">
        <v>18156</v>
      </c>
      <c r="I1175" s="64">
        <v>0</v>
      </c>
      <c r="J1175" s="81">
        <v>3700</v>
      </c>
      <c r="K1175" s="81">
        <v>-13618</v>
      </c>
      <c r="L1175" s="81">
        <v>0</v>
      </c>
      <c r="M1175" s="81">
        <v>260735</v>
      </c>
      <c r="N1175" s="81">
        <v>33211</v>
      </c>
      <c r="O1175" s="81">
        <v>26</v>
      </c>
      <c r="P1175" s="81">
        <v>33237</v>
      </c>
      <c r="Q1175" s="81">
        <v>6731</v>
      </c>
      <c r="R1175" s="81">
        <v>26506</v>
      </c>
      <c r="S1175" s="81">
        <v>0</v>
      </c>
      <c r="T1175" s="81">
        <v>6731</v>
      </c>
      <c r="U1175" s="81">
        <v>0</v>
      </c>
    </row>
    <row r="1176" spans="1:21" x14ac:dyDescent="0.3">
      <c r="A1176" s="64">
        <v>1175</v>
      </c>
      <c r="B1176" s="64" t="s">
        <v>910</v>
      </c>
      <c r="C1176" s="64" t="s">
        <v>404</v>
      </c>
      <c r="D1176" s="64" t="s">
        <v>1272</v>
      </c>
      <c r="E1176" s="64">
        <v>2015</v>
      </c>
      <c r="F1176" s="81">
        <v>372331</v>
      </c>
      <c r="G1176" s="80">
        <v>332165</v>
      </c>
      <c r="H1176" s="81">
        <v>17046</v>
      </c>
      <c r="I1176" s="64">
        <v>0</v>
      </c>
      <c r="J1176" s="81">
        <v>3750</v>
      </c>
      <c r="K1176" s="81">
        <v>-10194</v>
      </c>
      <c r="L1176" s="81">
        <v>229</v>
      </c>
      <c r="M1176" s="81">
        <v>342647</v>
      </c>
      <c r="N1176" s="81">
        <v>29684</v>
      </c>
      <c r="O1176" s="81">
        <v>239</v>
      </c>
      <c r="P1176" s="81">
        <v>29923</v>
      </c>
      <c r="Q1176" s="81">
        <v>7044</v>
      </c>
      <c r="R1176" s="81">
        <v>22879</v>
      </c>
      <c r="S1176" s="81">
        <v>119</v>
      </c>
      <c r="T1176" s="81">
        <v>7068</v>
      </c>
      <c r="U1176" s="81">
        <v>-24</v>
      </c>
    </row>
    <row r="1177" spans="1:21" x14ac:dyDescent="0.3">
      <c r="A1177" s="64">
        <v>1176</v>
      </c>
      <c r="B1177" s="64" t="s">
        <v>910</v>
      </c>
      <c r="C1177" s="64" t="s">
        <v>404</v>
      </c>
      <c r="D1177" s="64" t="s">
        <v>1272</v>
      </c>
      <c r="E1177" s="64">
        <v>2014</v>
      </c>
      <c r="F1177" s="81">
        <v>507015</v>
      </c>
      <c r="G1177" s="80">
        <v>475749</v>
      </c>
      <c r="H1177" s="81">
        <v>17457</v>
      </c>
      <c r="I1177" s="64">
        <v>0</v>
      </c>
      <c r="J1177" s="81">
        <v>3434</v>
      </c>
      <c r="K1177" s="81">
        <v>-8681</v>
      </c>
      <c r="L1177" s="81">
        <v>0</v>
      </c>
      <c r="M1177" s="81">
        <v>487793</v>
      </c>
      <c r="N1177" s="81">
        <v>19222</v>
      </c>
      <c r="O1177" s="81">
        <v>183</v>
      </c>
      <c r="P1177" s="81">
        <v>19405</v>
      </c>
      <c r="Q1177" s="81">
        <v>4335</v>
      </c>
      <c r="R1177" s="81">
        <v>15070</v>
      </c>
      <c r="S1177" s="81">
        <v>120</v>
      </c>
      <c r="T1177" s="81">
        <v>4335</v>
      </c>
      <c r="U1177" s="81">
        <v>0</v>
      </c>
    </row>
    <row r="1178" spans="1:21" x14ac:dyDescent="0.3">
      <c r="A1178" s="64">
        <v>1177</v>
      </c>
      <c r="B1178" s="64" t="s">
        <v>910</v>
      </c>
      <c r="C1178" s="64" t="s">
        <v>404</v>
      </c>
      <c r="D1178" s="64" t="s">
        <v>1272</v>
      </c>
      <c r="E1178" s="64">
        <v>2013</v>
      </c>
      <c r="F1178" s="81">
        <v>444429</v>
      </c>
      <c r="G1178" s="80">
        <v>416925</v>
      </c>
      <c r="H1178" s="81">
        <v>14829</v>
      </c>
      <c r="I1178" s="64">
        <v>0</v>
      </c>
      <c r="J1178" s="81">
        <v>3102</v>
      </c>
      <c r="K1178" s="81">
        <v>-11147</v>
      </c>
      <c r="L1178" s="81">
        <v>0</v>
      </c>
      <c r="M1178" s="81">
        <v>423617</v>
      </c>
      <c r="N1178" s="81">
        <v>20812</v>
      </c>
      <c r="O1178" s="81">
        <v>107</v>
      </c>
      <c r="P1178" s="81">
        <v>20919</v>
      </c>
      <c r="Q1178" s="81">
        <v>5129</v>
      </c>
      <c r="R1178" s="81">
        <v>15790</v>
      </c>
      <c r="S1178" s="81">
        <v>99</v>
      </c>
      <c r="T1178" s="81">
        <v>5129</v>
      </c>
      <c r="U1178" s="81">
        <v>0</v>
      </c>
    </row>
    <row r="1179" spans="1:21" x14ac:dyDescent="0.3">
      <c r="A1179" s="64">
        <v>1178</v>
      </c>
      <c r="B1179" s="64" t="s">
        <v>910</v>
      </c>
      <c r="C1179" s="64" t="s">
        <v>410</v>
      </c>
      <c r="D1179" s="64" t="s">
        <v>1273</v>
      </c>
      <c r="E1179" s="64">
        <v>2023</v>
      </c>
      <c r="F1179" s="81">
        <v>1303709</v>
      </c>
      <c r="G1179" s="80">
        <v>1207878</v>
      </c>
      <c r="H1179" s="81">
        <v>37501</v>
      </c>
      <c r="I1179" s="64">
        <v>0</v>
      </c>
      <c r="J1179" s="81">
        <v>3930</v>
      </c>
      <c r="K1179" s="81">
        <v>-21540</v>
      </c>
      <c r="L1179" s="81">
        <v>0</v>
      </c>
      <c r="M1179" s="81">
        <v>1285092</v>
      </c>
      <c r="N1179" s="81">
        <v>18617</v>
      </c>
      <c r="O1179" s="81">
        <v>2242</v>
      </c>
      <c r="P1179" s="81">
        <v>20859</v>
      </c>
      <c r="Q1179" s="81">
        <v>10203</v>
      </c>
      <c r="R1179" s="81">
        <v>8564</v>
      </c>
      <c r="S1179" s="81">
        <v>1721</v>
      </c>
      <c r="T1179" s="81">
        <v>9531</v>
      </c>
      <c r="U1179" s="81">
        <v>673</v>
      </c>
    </row>
    <row r="1180" spans="1:21" x14ac:dyDescent="0.3">
      <c r="A1180" s="64">
        <v>1179</v>
      </c>
      <c r="B1180" s="64" t="s">
        <v>910</v>
      </c>
      <c r="C1180" s="64" t="s">
        <v>410</v>
      </c>
      <c r="D1180" s="64" t="s">
        <v>1273</v>
      </c>
      <c r="E1180" s="64">
        <v>2022</v>
      </c>
      <c r="F1180" s="81">
        <v>1325252</v>
      </c>
      <c r="G1180" s="80">
        <v>1266173</v>
      </c>
      <c r="H1180" s="81">
        <v>45086</v>
      </c>
      <c r="I1180" s="64">
        <v>0</v>
      </c>
      <c r="J1180" s="81">
        <v>3563</v>
      </c>
      <c r="K1180" s="81">
        <v>-19383</v>
      </c>
      <c r="L1180" s="81">
        <v>0</v>
      </c>
      <c r="M1180" s="81">
        <v>1337340</v>
      </c>
      <c r="N1180" s="81">
        <v>-12088</v>
      </c>
      <c r="O1180" s="81">
        <v>17549</v>
      </c>
      <c r="P1180" s="81">
        <v>5460</v>
      </c>
      <c r="Q1180" s="81">
        <v>971</v>
      </c>
      <c r="R1180" s="81">
        <v>4539</v>
      </c>
      <c r="S1180" s="81">
        <v>0</v>
      </c>
      <c r="T1180" s="81">
        <v>2656</v>
      </c>
      <c r="U1180" s="81">
        <v>-1685</v>
      </c>
    </row>
    <row r="1181" spans="1:21" x14ac:dyDescent="0.3">
      <c r="A1181" s="64">
        <v>1180</v>
      </c>
      <c r="B1181" s="64" t="s">
        <v>910</v>
      </c>
      <c r="C1181" s="64" t="s">
        <v>410</v>
      </c>
      <c r="D1181" s="64" t="s">
        <v>1273</v>
      </c>
      <c r="E1181" s="64">
        <v>2021</v>
      </c>
      <c r="F1181" s="81">
        <v>769063</v>
      </c>
      <c r="G1181" s="80">
        <v>722483</v>
      </c>
      <c r="H1181" s="81">
        <v>37848</v>
      </c>
      <c r="I1181" s="64">
        <v>0</v>
      </c>
      <c r="J1181" s="81">
        <v>0</v>
      </c>
      <c r="K1181" s="81">
        <v>-22038</v>
      </c>
      <c r="L1181" s="81">
        <v>-2321</v>
      </c>
      <c r="M1181" s="81">
        <v>748873</v>
      </c>
      <c r="N1181" s="81">
        <v>20190</v>
      </c>
      <c r="O1181" s="81">
        <v>15926</v>
      </c>
      <c r="P1181" s="81">
        <v>36116</v>
      </c>
      <c r="Q1181" s="81">
        <v>5463</v>
      </c>
      <c r="R1181" s="81">
        <v>29697</v>
      </c>
      <c r="S1181" s="81">
        <v>0</v>
      </c>
      <c r="T1181" s="81">
        <v>5326</v>
      </c>
      <c r="U1181" s="81">
        <v>137</v>
      </c>
    </row>
    <row r="1182" spans="1:21" x14ac:dyDescent="0.3">
      <c r="A1182" s="64">
        <v>1181</v>
      </c>
      <c r="B1182" s="64" t="s">
        <v>910</v>
      </c>
      <c r="C1182" s="64" t="s">
        <v>410</v>
      </c>
      <c r="D1182" s="64" t="s">
        <v>1273</v>
      </c>
      <c r="E1182" s="64">
        <v>2020</v>
      </c>
      <c r="F1182" s="81">
        <v>322271</v>
      </c>
      <c r="G1182" s="80">
        <v>289914</v>
      </c>
      <c r="H1182" s="81">
        <v>22152</v>
      </c>
      <c r="I1182" s="64">
        <v>0</v>
      </c>
      <c r="J1182" s="81">
        <v>0</v>
      </c>
      <c r="K1182" s="81">
        <v>-26870</v>
      </c>
      <c r="L1182" s="81">
        <v>0</v>
      </c>
      <c r="M1182" s="81">
        <v>290681</v>
      </c>
      <c r="N1182" s="81">
        <v>31589</v>
      </c>
      <c r="O1182" s="81">
        <v>756</v>
      </c>
      <c r="P1182" s="81">
        <v>34346</v>
      </c>
      <c r="Q1182" s="81">
        <v>6526</v>
      </c>
      <c r="R1182" s="81">
        <v>27821</v>
      </c>
      <c r="S1182" s="81">
        <v>0</v>
      </c>
      <c r="T1182" s="81">
        <v>4908</v>
      </c>
      <c r="U1182" s="81">
        <v>1618</v>
      </c>
    </row>
    <row r="1183" spans="1:21" x14ac:dyDescent="0.3">
      <c r="A1183" s="64">
        <v>1182</v>
      </c>
      <c r="B1183" s="64" t="s">
        <v>910</v>
      </c>
      <c r="C1183" s="64" t="s">
        <v>410</v>
      </c>
      <c r="D1183" s="64" t="s">
        <v>1273</v>
      </c>
      <c r="E1183" s="64">
        <v>2019</v>
      </c>
      <c r="F1183" s="81">
        <v>473897</v>
      </c>
      <c r="G1183" s="80">
        <v>430962</v>
      </c>
      <c r="H1183" s="81">
        <v>13065</v>
      </c>
      <c r="I1183" s="64">
        <v>0</v>
      </c>
      <c r="J1183" s="81">
        <v>0</v>
      </c>
      <c r="K1183" s="81">
        <v>-18160</v>
      </c>
      <c r="L1183" s="81">
        <v>0</v>
      </c>
      <c r="M1183" s="81">
        <v>436554</v>
      </c>
      <c r="N1183" s="81">
        <v>37343</v>
      </c>
      <c r="O1183" s="81">
        <v>5220</v>
      </c>
      <c r="P1183" s="81">
        <v>42563</v>
      </c>
      <c r="Q1183" s="81">
        <v>8582</v>
      </c>
      <c r="R1183" s="81">
        <v>34026</v>
      </c>
      <c r="S1183" s="81">
        <v>0</v>
      </c>
      <c r="T1183" s="81">
        <v>8577</v>
      </c>
      <c r="U1183" s="81">
        <v>5</v>
      </c>
    </row>
    <row r="1184" spans="1:21" x14ac:dyDescent="0.3">
      <c r="A1184" s="64">
        <v>1183</v>
      </c>
      <c r="B1184" s="64" t="s">
        <v>910</v>
      </c>
      <c r="C1184" s="64" t="s">
        <v>410</v>
      </c>
      <c r="D1184" s="64" t="s">
        <v>1273</v>
      </c>
      <c r="E1184" s="64">
        <v>2018</v>
      </c>
      <c r="F1184" s="81">
        <v>436679</v>
      </c>
      <c r="G1184" s="80">
        <v>392967</v>
      </c>
      <c r="H1184" s="81">
        <v>13325</v>
      </c>
      <c r="I1184" s="64">
        <v>0</v>
      </c>
      <c r="J1184" s="81">
        <v>0</v>
      </c>
      <c r="K1184" s="81">
        <v>-7642</v>
      </c>
      <c r="L1184" s="81">
        <v>0</v>
      </c>
      <c r="M1184" s="81">
        <v>407418</v>
      </c>
      <c r="N1184" s="81">
        <v>29261</v>
      </c>
      <c r="O1184" s="81">
        <v>10446</v>
      </c>
      <c r="P1184" s="81">
        <v>39707</v>
      </c>
      <c r="Q1184" s="81">
        <v>5873</v>
      </c>
      <c r="R1184" s="81">
        <v>33937</v>
      </c>
      <c r="S1184" s="81">
        <v>0</v>
      </c>
      <c r="T1184" s="81">
        <v>5900</v>
      </c>
      <c r="U1184" s="81">
        <v>-27</v>
      </c>
    </row>
    <row r="1185" spans="1:21" x14ac:dyDescent="0.3">
      <c r="A1185" s="64">
        <v>1184</v>
      </c>
      <c r="B1185" s="64" t="s">
        <v>910</v>
      </c>
      <c r="C1185" s="64" t="s">
        <v>410</v>
      </c>
      <c r="D1185" s="64" t="s">
        <v>1273</v>
      </c>
      <c r="E1185" s="64">
        <v>2017</v>
      </c>
      <c r="F1185" s="81">
        <v>228803</v>
      </c>
      <c r="G1185" s="80">
        <v>200498</v>
      </c>
      <c r="H1185" s="81">
        <v>14251</v>
      </c>
      <c r="I1185" s="64">
        <v>0</v>
      </c>
      <c r="J1185" s="81">
        <v>0</v>
      </c>
      <c r="K1185" s="81">
        <v>-1734</v>
      </c>
      <c r="L1185" s="81">
        <v>0</v>
      </c>
      <c r="M1185" s="81">
        <v>191039</v>
      </c>
      <c r="N1185" s="81">
        <v>37764</v>
      </c>
      <c r="O1185" s="81">
        <v>-1278</v>
      </c>
      <c r="P1185" s="81">
        <v>36486</v>
      </c>
      <c r="Q1185" s="81">
        <v>7514</v>
      </c>
      <c r="R1185" s="81">
        <v>29083</v>
      </c>
      <c r="S1185" s="81">
        <v>0</v>
      </c>
      <c r="T1185" s="81">
        <v>7556</v>
      </c>
      <c r="U1185" s="81">
        <v>-41</v>
      </c>
    </row>
    <row r="1186" spans="1:21" x14ac:dyDescent="0.3">
      <c r="A1186" s="64">
        <v>1185</v>
      </c>
      <c r="B1186" s="64" t="s">
        <v>910</v>
      </c>
      <c r="C1186" s="64" t="s">
        <v>410</v>
      </c>
      <c r="D1186" s="64" t="s">
        <v>1273</v>
      </c>
      <c r="E1186" s="64">
        <v>2016</v>
      </c>
      <c r="F1186" s="81">
        <v>284389</v>
      </c>
      <c r="G1186" s="80">
        <v>253402</v>
      </c>
      <c r="H1186" s="81">
        <v>16304</v>
      </c>
      <c r="I1186" s="64">
        <v>0</v>
      </c>
      <c r="J1186" s="81">
        <v>0</v>
      </c>
      <c r="K1186" s="81">
        <v>-410</v>
      </c>
      <c r="L1186" s="81">
        <v>0</v>
      </c>
      <c r="M1186" s="81">
        <v>265511</v>
      </c>
      <c r="N1186" s="81">
        <v>18877</v>
      </c>
      <c r="O1186" s="81">
        <v>-8686</v>
      </c>
      <c r="P1186" s="81">
        <v>20259</v>
      </c>
      <c r="Q1186" s="81">
        <v>4085</v>
      </c>
      <c r="R1186" s="81">
        <v>16170</v>
      </c>
      <c r="S1186" s="81">
        <v>1825</v>
      </c>
      <c r="T1186" s="81">
        <v>4046</v>
      </c>
      <c r="U1186" s="81">
        <v>40</v>
      </c>
    </row>
    <row r="1187" spans="1:21" x14ac:dyDescent="0.3">
      <c r="A1187" s="64">
        <v>1186</v>
      </c>
      <c r="B1187" s="64" t="s">
        <v>910</v>
      </c>
      <c r="C1187" s="64" t="s">
        <v>410</v>
      </c>
      <c r="D1187" s="64" t="s">
        <v>1273</v>
      </c>
      <c r="E1187" s="64">
        <v>2015</v>
      </c>
      <c r="F1187" s="81">
        <v>352811</v>
      </c>
      <c r="G1187" s="80">
        <v>291170</v>
      </c>
      <c r="H1187" s="81">
        <v>28922</v>
      </c>
      <c r="I1187" s="64">
        <v>0</v>
      </c>
      <c r="J1187" s="81">
        <v>0</v>
      </c>
      <c r="K1187" s="81">
        <v>-1831</v>
      </c>
      <c r="L1187" s="81">
        <v>0</v>
      </c>
      <c r="M1187" s="81">
        <v>332085</v>
      </c>
      <c r="N1187" s="81">
        <v>20726</v>
      </c>
      <c r="O1187" s="81">
        <v>-3057</v>
      </c>
      <c r="P1187" s="81">
        <v>17670</v>
      </c>
      <c r="Q1187" s="81">
        <v>526</v>
      </c>
      <c r="R1187" s="81">
        <v>17097</v>
      </c>
      <c r="S1187" s="81">
        <v>234</v>
      </c>
      <c r="T1187" s="81">
        <v>547</v>
      </c>
      <c r="U1187" s="81">
        <v>-21</v>
      </c>
    </row>
    <row r="1188" spans="1:21" x14ac:dyDescent="0.3">
      <c r="A1188" s="64">
        <v>1187</v>
      </c>
      <c r="B1188" s="64" t="s">
        <v>910</v>
      </c>
      <c r="C1188" s="64" t="s">
        <v>410</v>
      </c>
      <c r="D1188" s="64" t="s">
        <v>1273</v>
      </c>
      <c r="E1188" s="64">
        <v>2014</v>
      </c>
      <c r="F1188" s="81">
        <v>250544</v>
      </c>
      <c r="G1188" s="80">
        <v>215085</v>
      </c>
      <c r="H1188" s="81">
        <v>16433</v>
      </c>
      <c r="I1188" s="64">
        <v>0</v>
      </c>
      <c r="J1188" s="81">
        <v>0</v>
      </c>
      <c r="K1188" s="81">
        <v>-1093</v>
      </c>
      <c r="L1188" s="81">
        <v>0</v>
      </c>
      <c r="M1188" s="81">
        <v>240028</v>
      </c>
      <c r="N1188" s="81">
        <v>10516</v>
      </c>
      <c r="O1188" s="81">
        <v>-226</v>
      </c>
      <c r="P1188" s="81">
        <v>10293</v>
      </c>
      <c r="Q1188" s="81">
        <v>2349</v>
      </c>
      <c r="R1188" s="81">
        <v>7915</v>
      </c>
      <c r="S1188" s="81">
        <v>234</v>
      </c>
      <c r="T1188" s="81">
        <v>2271</v>
      </c>
      <c r="U1188" s="81">
        <v>78</v>
      </c>
    </row>
    <row r="1189" spans="1:21" x14ac:dyDescent="0.3">
      <c r="A1189" s="64">
        <v>1188</v>
      </c>
      <c r="B1189" s="64" t="s">
        <v>910</v>
      </c>
      <c r="C1189" s="64" t="s">
        <v>410</v>
      </c>
      <c r="D1189" s="64" t="s">
        <v>1273</v>
      </c>
      <c r="E1189" s="64">
        <v>2013</v>
      </c>
      <c r="F1189" s="81">
        <v>189645</v>
      </c>
      <c r="G1189" s="80">
        <v>166658</v>
      </c>
      <c r="H1189" s="81">
        <v>9342</v>
      </c>
      <c r="I1189" s="64">
        <v>0</v>
      </c>
      <c r="J1189" s="81">
        <v>0</v>
      </c>
      <c r="K1189" s="81">
        <v>-928</v>
      </c>
      <c r="L1189" s="81">
        <v>0</v>
      </c>
      <c r="M1189" s="81">
        <v>186249</v>
      </c>
      <c r="N1189" s="81">
        <v>3395</v>
      </c>
      <c r="O1189" s="81">
        <v>-569</v>
      </c>
      <c r="P1189" s="81">
        <v>2833</v>
      </c>
      <c r="Q1189" s="81">
        <v>754</v>
      </c>
      <c r="R1189" s="81">
        <v>2125</v>
      </c>
      <c r="S1189" s="81">
        <v>234</v>
      </c>
      <c r="T1189" s="81">
        <v>719</v>
      </c>
      <c r="U1189" s="81">
        <v>35</v>
      </c>
    </row>
    <row r="1190" spans="1:21" x14ac:dyDescent="0.3">
      <c r="A1190" s="64">
        <v>1189</v>
      </c>
      <c r="B1190" s="64" t="s">
        <v>910</v>
      </c>
      <c r="C1190" s="64" t="s">
        <v>415</v>
      </c>
      <c r="D1190" s="64" t="s">
        <v>1274</v>
      </c>
      <c r="E1190" s="64">
        <v>2023</v>
      </c>
      <c r="F1190" s="81">
        <v>3089710</v>
      </c>
      <c r="G1190" s="80">
        <v>1934641</v>
      </c>
      <c r="H1190" s="81">
        <v>164883</v>
      </c>
      <c r="I1190" s="64">
        <v>0</v>
      </c>
      <c r="J1190" s="81">
        <v>246481</v>
      </c>
      <c r="K1190" s="81">
        <v>-1015027</v>
      </c>
      <c r="L1190" s="81">
        <v>-2446</v>
      </c>
      <c r="M1190" s="81">
        <v>2636380</v>
      </c>
      <c r="N1190" s="81">
        <v>453330</v>
      </c>
      <c r="O1190" s="81">
        <v>-26959</v>
      </c>
      <c r="P1190" s="81">
        <v>426952</v>
      </c>
      <c r="Q1190" s="81">
        <v>56999</v>
      </c>
      <c r="R1190" s="81">
        <v>178239</v>
      </c>
      <c r="S1190" s="81">
        <v>393443</v>
      </c>
      <c r="T1190" s="81">
        <v>62787</v>
      </c>
      <c r="U1190" s="81">
        <v>-5788</v>
      </c>
    </row>
    <row r="1191" spans="1:21" x14ac:dyDescent="0.3">
      <c r="A1191" s="64">
        <v>1190</v>
      </c>
      <c r="B1191" s="64" t="s">
        <v>910</v>
      </c>
      <c r="C1191" s="64" t="s">
        <v>415</v>
      </c>
      <c r="D1191" s="64" t="s">
        <v>1274</v>
      </c>
      <c r="E1191" s="64">
        <v>2022</v>
      </c>
      <c r="F1191" s="81">
        <v>5747991</v>
      </c>
      <c r="G1191" s="80">
        <v>4404023</v>
      </c>
      <c r="H1191" s="81">
        <v>215706</v>
      </c>
      <c r="I1191" s="64">
        <v>0</v>
      </c>
      <c r="J1191" s="81">
        <v>252849</v>
      </c>
      <c r="K1191" s="81">
        <v>-1591523</v>
      </c>
      <c r="L1191" s="81">
        <v>617</v>
      </c>
      <c r="M1191" s="81">
        <v>4704649</v>
      </c>
      <c r="N1191" s="81">
        <v>1043341</v>
      </c>
      <c r="O1191" s="81">
        <v>-2025</v>
      </c>
      <c r="P1191" s="81">
        <v>1041315</v>
      </c>
      <c r="Q1191" s="81">
        <v>180767</v>
      </c>
      <c r="R1191" s="81">
        <v>695147</v>
      </c>
      <c r="S1191" s="81">
        <v>406419</v>
      </c>
      <c r="T1191" s="81">
        <v>129312</v>
      </c>
      <c r="U1191" s="81">
        <v>51455</v>
      </c>
    </row>
    <row r="1192" spans="1:21" x14ac:dyDescent="0.3">
      <c r="A1192" s="64">
        <v>1191</v>
      </c>
      <c r="B1192" s="64" t="s">
        <v>910</v>
      </c>
      <c r="C1192" s="64" t="s">
        <v>415</v>
      </c>
      <c r="D1192" s="64" t="s">
        <v>1274</v>
      </c>
      <c r="E1192" s="64">
        <v>2021</v>
      </c>
      <c r="F1192" s="81">
        <v>2860034</v>
      </c>
      <c r="G1192" s="80">
        <v>2036064</v>
      </c>
      <c r="H1192" s="81">
        <v>226822</v>
      </c>
      <c r="I1192" s="64">
        <v>0</v>
      </c>
      <c r="J1192" s="81">
        <v>289807</v>
      </c>
      <c r="K1192" s="81">
        <v>-962879</v>
      </c>
      <c r="L1192" s="81">
        <v>17266</v>
      </c>
      <c r="M1192" s="81">
        <v>2951792</v>
      </c>
      <c r="N1192" s="81">
        <v>-91758</v>
      </c>
      <c r="O1192" s="81">
        <v>-17029</v>
      </c>
      <c r="P1192" s="81">
        <v>-105813</v>
      </c>
      <c r="Q1192" s="81">
        <v>136264</v>
      </c>
      <c r="R1192" s="81">
        <v>-332403</v>
      </c>
      <c r="S1192" s="81">
        <v>337973</v>
      </c>
      <c r="T1192" s="81">
        <v>210768</v>
      </c>
      <c r="U1192" s="81">
        <v>-74505</v>
      </c>
    </row>
    <row r="1193" spans="1:21" x14ac:dyDescent="0.3">
      <c r="A1193" s="64">
        <v>1192</v>
      </c>
      <c r="B1193" s="64" t="s">
        <v>910</v>
      </c>
      <c r="C1193" s="64" t="s">
        <v>415</v>
      </c>
      <c r="D1193" s="64" t="s">
        <v>1274</v>
      </c>
      <c r="E1193" s="64">
        <v>2020</v>
      </c>
      <c r="F1193" s="81">
        <v>5374092</v>
      </c>
      <c r="G1193" s="80">
        <v>4229385</v>
      </c>
      <c r="H1193" s="81">
        <v>332042</v>
      </c>
      <c r="I1193" s="64">
        <v>0</v>
      </c>
      <c r="J1193" s="81">
        <v>316929</v>
      </c>
      <c r="K1193" s="81">
        <v>-797787</v>
      </c>
      <c r="L1193" s="81">
        <v>-27402</v>
      </c>
      <c r="M1193" s="81">
        <v>4771121</v>
      </c>
      <c r="N1193" s="81">
        <v>602970</v>
      </c>
      <c r="O1193" s="81">
        <v>24884</v>
      </c>
      <c r="P1193" s="81">
        <v>622024</v>
      </c>
      <c r="Q1193" s="81">
        <v>150000</v>
      </c>
      <c r="R1193" s="81">
        <v>253923</v>
      </c>
      <c r="S1193" s="81">
        <v>257870</v>
      </c>
      <c r="T1193" s="81">
        <v>225802</v>
      </c>
      <c r="U1193" s="81">
        <v>-75802</v>
      </c>
    </row>
    <row r="1194" spans="1:21" x14ac:dyDescent="0.3">
      <c r="A1194" s="64">
        <v>1193</v>
      </c>
      <c r="B1194" s="64" t="s">
        <v>910</v>
      </c>
      <c r="C1194" s="64" t="s">
        <v>415</v>
      </c>
      <c r="D1194" s="64" t="s">
        <v>1274</v>
      </c>
      <c r="E1194" s="64">
        <v>2019</v>
      </c>
      <c r="F1194" s="81">
        <v>1813161</v>
      </c>
      <c r="G1194" s="80">
        <v>1242911</v>
      </c>
      <c r="H1194" s="81">
        <v>226438</v>
      </c>
      <c r="I1194" s="64">
        <v>0</v>
      </c>
      <c r="J1194" s="81">
        <v>343479</v>
      </c>
      <c r="K1194" s="81">
        <v>-929525</v>
      </c>
      <c r="L1194" s="81">
        <v>86260</v>
      </c>
      <c r="M1194" s="81">
        <v>1817248</v>
      </c>
      <c r="N1194" s="81">
        <v>-4087</v>
      </c>
      <c r="O1194" s="81">
        <v>465827</v>
      </c>
      <c r="P1194" s="81">
        <v>459904</v>
      </c>
      <c r="Q1194" s="81">
        <v>960</v>
      </c>
      <c r="R1194" s="81">
        <v>147146</v>
      </c>
      <c r="S1194" s="81">
        <v>0</v>
      </c>
      <c r="T1194" s="81">
        <v>178075</v>
      </c>
      <c r="U1194" s="81">
        <v>-177115</v>
      </c>
    </row>
    <row r="1195" spans="1:21" x14ac:dyDescent="0.3">
      <c r="A1195" s="64">
        <v>1194</v>
      </c>
      <c r="B1195" s="64" t="s">
        <v>910</v>
      </c>
      <c r="C1195" s="64" t="s">
        <v>415</v>
      </c>
      <c r="D1195" s="64" t="s">
        <v>1274</v>
      </c>
      <c r="E1195" s="64">
        <v>2018</v>
      </c>
      <c r="F1195" s="81">
        <v>2686003</v>
      </c>
      <c r="G1195" s="80">
        <v>1937277</v>
      </c>
      <c r="H1195" s="81">
        <v>471838</v>
      </c>
      <c r="I1195" s="64">
        <v>0</v>
      </c>
      <c r="J1195" s="81">
        <v>78198</v>
      </c>
      <c r="K1195" s="81">
        <v>-405462</v>
      </c>
      <c r="L1195" s="81">
        <v>0</v>
      </c>
      <c r="M1195" s="81">
        <v>2518263</v>
      </c>
      <c r="N1195" s="81">
        <v>167739</v>
      </c>
      <c r="O1195" s="81">
        <v>234811</v>
      </c>
      <c r="P1195" s="81">
        <v>392160</v>
      </c>
      <c r="Q1195" s="81">
        <v>177032</v>
      </c>
      <c r="R1195" s="81">
        <v>95009</v>
      </c>
      <c r="S1195" s="81">
        <v>190061</v>
      </c>
      <c r="T1195" s="81">
        <v>174680</v>
      </c>
      <c r="U1195" s="81">
        <v>2352</v>
      </c>
    </row>
    <row r="1196" spans="1:21" x14ac:dyDescent="0.3">
      <c r="A1196" s="64">
        <v>1195</v>
      </c>
      <c r="B1196" s="64" t="s">
        <v>910</v>
      </c>
      <c r="C1196" s="64" t="s">
        <v>415</v>
      </c>
      <c r="D1196" s="64" t="s">
        <v>1274</v>
      </c>
      <c r="E1196" s="64">
        <v>2017</v>
      </c>
      <c r="F1196" s="81">
        <v>2041166</v>
      </c>
      <c r="G1196" s="80">
        <v>1642864</v>
      </c>
      <c r="H1196" s="81">
        <v>454138</v>
      </c>
      <c r="I1196" s="64">
        <v>0</v>
      </c>
      <c r="J1196" s="81">
        <v>52575</v>
      </c>
      <c r="K1196" s="81">
        <v>-1927869</v>
      </c>
      <c r="L1196" s="81">
        <v>-9171</v>
      </c>
      <c r="M1196" s="81">
        <v>533008</v>
      </c>
      <c r="N1196" s="81">
        <v>1508158</v>
      </c>
      <c r="O1196" s="81">
        <v>168656</v>
      </c>
      <c r="P1196" s="81">
        <v>1677116</v>
      </c>
      <c r="Q1196" s="81">
        <v>64432</v>
      </c>
      <c r="R1196" s="81">
        <v>1514180</v>
      </c>
      <c r="S1196" s="81">
        <v>426739</v>
      </c>
      <c r="T1196" s="81">
        <v>68878</v>
      </c>
      <c r="U1196" s="81">
        <v>-4446</v>
      </c>
    </row>
    <row r="1197" spans="1:21" x14ac:dyDescent="0.3">
      <c r="A1197" s="64">
        <v>1196</v>
      </c>
      <c r="B1197" s="64" t="s">
        <v>910</v>
      </c>
      <c r="C1197" s="64" t="s">
        <v>415</v>
      </c>
      <c r="D1197" s="64" t="s">
        <v>1274</v>
      </c>
      <c r="E1197" s="64">
        <v>2016</v>
      </c>
      <c r="F1197" s="81">
        <v>1210756</v>
      </c>
      <c r="G1197" s="80">
        <v>794510</v>
      </c>
      <c r="H1197" s="81">
        <v>287554</v>
      </c>
      <c r="I1197" s="64">
        <v>0</v>
      </c>
      <c r="J1197" s="81">
        <v>14482</v>
      </c>
      <c r="K1197" s="81">
        <v>-347538</v>
      </c>
      <c r="L1197" s="81">
        <v>-912274</v>
      </c>
      <c r="M1197" s="81">
        <v>25105</v>
      </c>
      <c r="N1197" s="81">
        <v>1185651</v>
      </c>
      <c r="O1197" s="81">
        <v>-3801</v>
      </c>
      <c r="P1197" s="81">
        <v>1185141</v>
      </c>
      <c r="Q1197" s="81">
        <v>186630</v>
      </c>
      <c r="R1197" s="81">
        <v>838280</v>
      </c>
      <c r="S1197" s="81">
        <v>0</v>
      </c>
      <c r="T1197" s="81">
        <v>189709</v>
      </c>
      <c r="U1197" s="81">
        <v>-3079</v>
      </c>
    </row>
    <row r="1198" spans="1:21" x14ac:dyDescent="0.3">
      <c r="A1198" s="64">
        <v>1197</v>
      </c>
      <c r="B1198" s="64" t="s">
        <v>910</v>
      </c>
      <c r="C1198" s="64" t="s">
        <v>415</v>
      </c>
      <c r="D1198" s="64" t="s">
        <v>1274</v>
      </c>
      <c r="E1198" s="64">
        <v>2015</v>
      </c>
      <c r="F1198" s="81">
        <v>1750948</v>
      </c>
      <c r="G1198" s="80">
        <v>1161841</v>
      </c>
      <c r="H1198" s="81">
        <v>191603</v>
      </c>
      <c r="I1198" s="64">
        <v>0</v>
      </c>
      <c r="J1198" s="81">
        <v>13640</v>
      </c>
      <c r="K1198" s="81">
        <v>-592050</v>
      </c>
      <c r="L1198" s="81">
        <v>6003</v>
      </c>
      <c r="M1198" s="81">
        <v>944140</v>
      </c>
      <c r="N1198" s="81">
        <v>806808</v>
      </c>
      <c r="O1198" s="81">
        <v>127792</v>
      </c>
      <c r="P1198" s="81">
        <v>936840</v>
      </c>
      <c r="Q1198" s="81">
        <v>145229</v>
      </c>
      <c r="R1198" s="81">
        <v>624594</v>
      </c>
      <c r="S1198" s="81">
        <v>346339</v>
      </c>
      <c r="T1198" s="81">
        <v>147913</v>
      </c>
      <c r="U1198" s="81">
        <v>-2684</v>
      </c>
    </row>
    <row r="1199" spans="1:21" x14ac:dyDescent="0.3">
      <c r="A1199" s="64">
        <v>1198</v>
      </c>
      <c r="B1199" s="64" t="s">
        <v>910</v>
      </c>
      <c r="C1199" s="64" t="s">
        <v>415</v>
      </c>
      <c r="D1199" s="64" t="s">
        <v>1274</v>
      </c>
      <c r="E1199" s="64">
        <v>2014</v>
      </c>
      <c r="F1199" s="81">
        <v>2606471</v>
      </c>
      <c r="G1199" s="80">
        <v>2300752</v>
      </c>
      <c r="H1199" s="81">
        <v>136238</v>
      </c>
      <c r="I1199" s="64">
        <v>0</v>
      </c>
      <c r="J1199" s="81">
        <v>724</v>
      </c>
      <c r="K1199" s="81">
        <v>-666855</v>
      </c>
      <c r="L1199" s="81">
        <v>-1966</v>
      </c>
      <c r="M1199" s="81">
        <v>1997138</v>
      </c>
      <c r="N1199" s="81">
        <v>609333</v>
      </c>
      <c r="O1199" s="81">
        <v>-9039</v>
      </c>
      <c r="P1199" s="81">
        <v>600374</v>
      </c>
      <c r="Q1199" s="81">
        <v>56089</v>
      </c>
      <c r="R1199" s="81">
        <v>388168</v>
      </c>
      <c r="S1199" s="81">
        <v>285899</v>
      </c>
      <c r="T1199" s="81">
        <v>56019</v>
      </c>
      <c r="U1199" s="81">
        <v>71</v>
      </c>
    </row>
    <row r="1200" spans="1:21" x14ac:dyDescent="0.3">
      <c r="A1200" s="64">
        <v>1199</v>
      </c>
      <c r="B1200" s="64" t="s">
        <v>910</v>
      </c>
      <c r="C1200" s="64" t="s">
        <v>415</v>
      </c>
      <c r="D1200" s="64" t="s">
        <v>1274</v>
      </c>
      <c r="E1200" s="64">
        <v>2013</v>
      </c>
      <c r="F1200" s="81">
        <v>706525</v>
      </c>
      <c r="G1200" s="80">
        <v>236197</v>
      </c>
      <c r="H1200" s="81">
        <v>323939</v>
      </c>
      <c r="I1200" s="64">
        <v>0</v>
      </c>
      <c r="J1200" s="81">
        <v>0</v>
      </c>
      <c r="K1200" s="81">
        <v>-268498</v>
      </c>
      <c r="L1200" s="81">
        <v>0</v>
      </c>
      <c r="M1200" s="81">
        <v>509003</v>
      </c>
      <c r="N1200" s="81">
        <v>197522</v>
      </c>
      <c r="O1200" s="81">
        <v>-1718</v>
      </c>
      <c r="P1200" s="81">
        <v>162508</v>
      </c>
      <c r="Q1200" s="81">
        <v>43728</v>
      </c>
      <c r="R1200" s="81">
        <v>86073</v>
      </c>
      <c r="S1200" s="81">
        <v>150450</v>
      </c>
      <c r="T1200" s="81">
        <v>43728</v>
      </c>
      <c r="U1200" s="81">
        <v>0</v>
      </c>
    </row>
    <row r="1201" spans="1:21" x14ac:dyDescent="0.3">
      <c r="A1201" s="64">
        <v>1200</v>
      </c>
      <c r="B1201" s="64" t="s">
        <v>910</v>
      </c>
      <c r="C1201" s="64" t="s">
        <v>420</v>
      </c>
      <c r="D1201" s="64" t="s">
        <v>1275</v>
      </c>
      <c r="E1201" s="64">
        <v>2023</v>
      </c>
      <c r="F1201" s="81">
        <v>2970830</v>
      </c>
      <c r="G1201" s="80">
        <v>2639173</v>
      </c>
      <c r="H1201" s="81">
        <v>110652</v>
      </c>
      <c r="I1201" s="80">
        <v>984</v>
      </c>
      <c r="J1201" s="81">
        <v>1742</v>
      </c>
      <c r="K1201" s="81">
        <v>-3089</v>
      </c>
      <c r="L1201" s="81">
        <v>0</v>
      </c>
      <c r="M1201" s="81">
        <v>2795289</v>
      </c>
      <c r="N1201" s="81">
        <v>175541</v>
      </c>
      <c r="O1201" s="81">
        <v>289</v>
      </c>
      <c r="P1201" s="81">
        <v>176075</v>
      </c>
      <c r="Q1201" s="81">
        <v>35709</v>
      </c>
      <c r="R1201" s="81">
        <v>140365</v>
      </c>
      <c r="S1201" s="81">
        <v>702</v>
      </c>
      <c r="T1201" s="81">
        <v>35709</v>
      </c>
      <c r="U1201" s="81">
        <v>0</v>
      </c>
    </row>
    <row r="1202" spans="1:21" x14ac:dyDescent="0.3">
      <c r="A1202" s="64">
        <v>1201</v>
      </c>
      <c r="B1202" s="64" t="s">
        <v>910</v>
      </c>
      <c r="C1202" s="64" t="s">
        <v>420</v>
      </c>
      <c r="D1202" s="64" t="s">
        <v>1275</v>
      </c>
      <c r="E1202" s="64">
        <v>2022</v>
      </c>
      <c r="F1202" s="81">
        <v>2304869</v>
      </c>
      <c r="G1202" s="80">
        <v>1989918</v>
      </c>
      <c r="H1202" s="81">
        <v>108530</v>
      </c>
      <c r="I1202" s="80">
        <v>898</v>
      </c>
      <c r="J1202" s="81">
        <v>1264</v>
      </c>
      <c r="K1202" s="81">
        <v>1406</v>
      </c>
      <c r="L1202" s="81">
        <v>0</v>
      </c>
      <c r="M1202" s="81">
        <v>2130170</v>
      </c>
      <c r="N1202" s="81">
        <v>174699</v>
      </c>
      <c r="O1202" s="81">
        <v>1241</v>
      </c>
      <c r="P1202" s="81">
        <v>175941</v>
      </c>
      <c r="Q1202" s="81">
        <v>35490</v>
      </c>
      <c r="R1202" s="81">
        <v>140450</v>
      </c>
      <c r="S1202" s="81">
        <v>695</v>
      </c>
      <c r="T1202" s="81">
        <v>35490</v>
      </c>
      <c r="U1202" s="81">
        <v>0</v>
      </c>
    </row>
    <row r="1203" spans="1:21" x14ac:dyDescent="0.3">
      <c r="A1203" s="64">
        <v>1202</v>
      </c>
      <c r="B1203" s="64" t="s">
        <v>910</v>
      </c>
      <c r="C1203" s="64" t="s">
        <v>420</v>
      </c>
      <c r="D1203" s="64" t="s">
        <v>1275</v>
      </c>
      <c r="E1203" s="64">
        <v>2021</v>
      </c>
      <c r="F1203" s="81">
        <v>2142096</v>
      </c>
      <c r="G1203" s="80">
        <v>1848532</v>
      </c>
      <c r="H1203" s="81">
        <v>102246</v>
      </c>
      <c r="I1203" s="80">
        <v>535</v>
      </c>
      <c r="J1203" s="81">
        <v>888</v>
      </c>
      <c r="K1203" s="81">
        <v>-9830</v>
      </c>
      <c r="L1203" s="81">
        <v>0</v>
      </c>
      <c r="M1203" s="81">
        <v>1964692</v>
      </c>
      <c r="N1203" s="81">
        <v>177404</v>
      </c>
      <c r="O1203" s="81">
        <v>403</v>
      </c>
      <c r="P1203" s="81">
        <v>178169</v>
      </c>
      <c r="Q1203" s="81">
        <v>35970</v>
      </c>
      <c r="R1203" s="81">
        <v>142200</v>
      </c>
      <c r="S1203" s="81">
        <v>0</v>
      </c>
      <c r="T1203" s="81">
        <v>35970</v>
      </c>
      <c r="U1203" s="81">
        <v>0</v>
      </c>
    </row>
    <row r="1204" spans="1:21" x14ac:dyDescent="0.3">
      <c r="A1204" s="64">
        <v>1203</v>
      </c>
      <c r="B1204" s="64" t="s">
        <v>910</v>
      </c>
      <c r="C1204" s="64" t="s">
        <v>420</v>
      </c>
      <c r="D1204" s="64" t="s">
        <v>1275</v>
      </c>
      <c r="E1204" s="64">
        <v>2020</v>
      </c>
      <c r="F1204" s="81">
        <v>1899749</v>
      </c>
      <c r="G1204" s="80">
        <v>1628085</v>
      </c>
      <c r="H1204" s="81">
        <v>84516</v>
      </c>
      <c r="I1204" s="80">
        <v>1113</v>
      </c>
      <c r="J1204" s="81">
        <v>1167</v>
      </c>
      <c r="K1204" s="81">
        <v>2722</v>
      </c>
      <c r="L1204" s="81">
        <v>0</v>
      </c>
      <c r="M1204" s="81">
        <v>1738700</v>
      </c>
      <c r="N1204" s="81">
        <v>161049</v>
      </c>
      <c r="O1204" s="81">
        <v>431</v>
      </c>
      <c r="P1204" s="81">
        <v>161480</v>
      </c>
      <c r="Q1204" s="81">
        <v>32533</v>
      </c>
      <c r="R1204" s="81">
        <v>128948</v>
      </c>
      <c r="S1204" s="81">
        <v>698</v>
      </c>
      <c r="T1204" s="81">
        <v>32533</v>
      </c>
      <c r="U1204" s="81">
        <v>0</v>
      </c>
    </row>
    <row r="1205" spans="1:21" x14ac:dyDescent="0.3">
      <c r="A1205" s="64">
        <v>1204</v>
      </c>
      <c r="B1205" s="64" t="s">
        <v>910</v>
      </c>
      <c r="C1205" s="64" t="s">
        <v>420</v>
      </c>
      <c r="D1205" s="64" t="s">
        <v>1275</v>
      </c>
      <c r="E1205" s="64">
        <v>2019</v>
      </c>
      <c r="F1205" s="81">
        <v>1928712</v>
      </c>
      <c r="G1205" s="80">
        <v>1622899</v>
      </c>
      <c r="H1205" s="81">
        <v>102999</v>
      </c>
      <c r="I1205" s="80">
        <v>5522</v>
      </c>
      <c r="J1205" s="81">
        <v>2200</v>
      </c>
      <c r="K1205" s="81">
        <v>-1980</v>
      </c>
      <c r="L1205" s="81">
        <v>0</v>
      </c>
      <c r="M1205" s="81">
        <v>1753897</v>
      </c>
      <c r="N1205" s="81">
        <v>174815</v>
      </c>
      <c r="O1205" s="81">
        <v>2524</v>
      </c>
      <c r="P1205" s="81">
        <v>177378</v>
      </c>
      <c r="Q1205" s="81">
        <v>36831</v>
      </c>
      <c r="R1205" s="81">
        <v>140547</v>
      </c>
      <c r="S1205" s="81">
        <v>513</v>
      </c>
      <c r="T1205" s="81">
        <v>36831</v>
      </c>
      <c r="U1205" s="81">
        <v>0</v>
      </c>
    </row>
    <row r="1206" spans="1:21" x14ac:dyDescent="0.3">
      <c r="A1206" s="64">
        <v>1205</v>
      </c>
      <c r="B1206" s="64" t="s">
        <v>910</v>
      </c>
      <c r="C1206" s="64" t="s">
        <v>420</v>
      </c>
      <c r="D1206" s="64" t="s">
        <v>1275</v>
      </c>
      <c r="E1206" s="64">
        <v>2018</v>
      </c>
      <c r="F1206" s="81">
        <v>2070206</v>
      </c>
      <c r="G1206" s="80">
        <v>1746103</v>
      </c>
      <c r="H1206" s="81">
        <v>102476</v>
      </c>
      <c r="I1206" s="80">
        <v>0</v>
      </c>
      <c r="J1206" s="81">
        <v>2437</v>
      </c>
      <c r="K1206" s="81">
        <v>-1810</v>
      </c>
      <c r="L1206" s="81">
        <v>0</v>
      </c>
      <c r="M1206" s="81">
        <v>1872735</v>
      </c>
      <c r="N1206" s="81">
        <v>197472</v>
      </c>
      <c r="O1206" s="81">
        <v>-395</v>
      </c>
      <c r="P1206" s="81">
        <v>197084</v>
      </c>
      <c r="Q1206" s="81">
        <v>40575</v>
      </c>
      <c r="R1206" s="81">
        <v>156509</v>
      </c>
      <c r="S1206" s="81">
        <v>0</v>
      </c>
      <c r="T1206" s="81">
        <v>40575</v>
      </c>
      <c r="U1206" s="81">
        <v>0</v>
      </c>
    </row>
    <row r="1207" spans="1:21" x14ac:dyDescent="0.3">
      <c r="A1207" s="64">
        <v>1206</v>
      </c>
      <c r="B1207" s="64" t="s">
        <v>910</v>
      </c>
      <c r="C1207" s="64" t="s">
        <v>420</v>
      </c>
      <c r="D1207" s="64" t="s">
        <v>1275</v>
      </c>
      <c r="E1207" s="64">
        <v>2017</v>
      </c>
      <c r="F1207" s="81">
        <v>1833515</v>
      </c>
      <c r="G1207" s="80">
        <v>1576543</v>
      </c>
      <c r="H1207" s="81">
        <v>88630</v>
      </c>
      <c r="I1207" s="80">
        <v>0</v>
      </c>
      <c r="J1207" s="81">
        <v>2481</v>
      </c>
      <c r="K1207" s="81">
        <v>-263</v>
      </c>
      <c r="L1207" s="81">
        <v>0</v>
      </c>
      <c r="M1207" s="81">
        <v>1699842</v>
      </c>
      <c r="N1207" s="81">
        <v>133673</v>
      </c>
      <c r="O1207" s="81">
        <v>859</v>
      </c>
      <c r="P1207" s="81">
        <v>134978</v>
      </c>
      <c r="Q1207" s="81">
        <v>28738</v>
      </c>
      <c r="R1207" s="81">
        <v>106240</v>
      </c>
      <c r="S1207" s="81">
        <v>385</v>
      </c>
      <c r="T1207" s="81">
        <v>28738</v>
      </c>
      <c r="U1207" s="81">
        <v>0</v>
      </c>
    </row>
    <row r="1208" spans="1:21" x14ac:dyDescent="0.3">
      <c r="A1208" s="64">
        <v>1207</v>
      </c>
      <c r="B1208" s="64" t="s">
        <v>910</v>
      </c>
      <c r="C1208" s="64" t="s">
        <v>420</v>
      </c>
      <c r="D1208" s="64" t="s">
        <v>1275</v>
      </c>
      <c r="E1208" s="64">
        <v>2016</v>
      </c>
      <c r="F1208" s="81">
        <v>1817521</v>
      </c>
      <c r="G1208" s="80">
        <v>1556671</v>
      </c>
      <c r="H1208" s="81">
        <v>83192</v>
      </c>
      <c r="I1208" s="80">
        <v>0</v>
      </c>
      <c r="J1208" s="81">
        <v>2334</v>
      </c>
      <c r="K1208" s="81">
        <v>-492</v>
      </c>
      <c r="L1208" s="81">
        <v>238</v>
      </c>
      <c r="M1208" s="81">
        <v>1677029</v>
      </c>
      <c r="N1208" s="81">
        <v>140491</v>
      </c>
      <c r="O1208" s="81">
        <v>744</v>
      </c>
      <c r="P1208" s="81">
        <v>141227</v>
      </c>
      <c r="Q1208" s="81">
        <v>29673</v>
      </c>
      <c r="R1208" s="81">
        <v>111553</v>
      </c>
      <c r="S1208" s="81">
        <v>0</v>
      </c>
      <c r="T1208" s="81">
        <v>29673</v>
      </c>
      <c r="U1208" s="81">
        <v>0</v>
      </c>
    </row>
    <row r="1209" spans="1:21" x14ac:dyDescent="0.3">
      <c r="A1209" s="64">
        <v>1208</v>
      </c>
      <c r="B1209" s="64" t="s">
        <v>910</v>
      </c>
      <c r="C1209" s="64" t="s">
        <v>420</v>
      </c>
      <c r="D1209" s="64" t="s">
        <v>1275</v>
      </c>
      <c r="E1209" s="64">
        <v>2015</v>
      </c>
      <c r="F1209" s="81">
        <v>1762606</v>
      </c>
      <c r="G1209" s="80">
        <v>1524988</v>
      </c>
      <c r="H1209" s="81">
        <v>76247</v>
      </c>
      <c r="I1209" s="80">
        <v>0</v>
      </c>
      <c r="J1209" s="81">
        <v>4061</v>
      </c>
      <c r="K1209" s="81">
        <v>1229</v>
      </c>
      <c r="L1209" s="81">
        <v>26</v>
      </c>
      <c r="M1209" s="81">
        <v>1641428</v>
      </c>
      <c r="N1209" s="81">
        <v>121177</v>
      </c>
      <c r="O1209" s="81">
        <v>73</v>
      </c>
      <c r="P1209" s="81">
        <v>121250</v>
      </c>
      <c r="Q1209" s="81">
        <v>19600</v>
      </c>
      <c r="R1209" s="81">
        <v>101650</v>
      </c>
      <c r="S1209" s="81">
        <v>598</v>
      </c>
      <c r="T1209" s="81">
        <v>18670</v>
      </c>
      <c r="U1209" s="81">
        <v>930</v>
      </c>
    </row>
    <row r="1210" spans="1:21" x14ac:dyDescent="0.3">
      <c r="A1210" s="64">
        <v>1209</v>
      </c>
      <c r="B1210" s="64" t="s">
        <v>910</v>
      </c>
      <c r="C1210" s="64" t="s">
        <v>420</v>
      </c>
      <c r="D1210" s="64" t="s">
        <v>1275</v>
      </c>
      <c r="E1210" s="64">
        <v>2014</v>
      </c>
      <c r="F1210" s="81">
        <v>1472158</v>
      </c>
      <c r="G1210" s="80">
        <v>1306196</v>
      </c>
      <c r="H1210" s="81">
        <v>52089</v>
      </c>
      <c r="I1210" s="80">
        <v>0</v>
      </c>
      <c r="J1210" s="81">
        <v>3750</v>
      </c>
      <c r="K1210" s="81">
        <v>1311</v>
      </c>
      <c r="L1210" s="81">
        <v>109</v>
      </c>
      <c r="M1210" s="81">
        <v>1386490</v>
      </c>
      <c r="N1210" s="81">
        <v>85668</v>
      </c>
      <c r="O1210" s="81">
        <v>73</v>
      </c>
      <c r="P1210" s="81">
        <v>86164</v>
      </c>
      <c r="Q1210" s="81">
        <v>14812</v>
      </c>
      <c r="R1210" s="81">
        <v>71352</v>
      </c>
      <c r="S1210" s="81">
        <v>0</v>
      </c>
      <c r="T1210" s="81">
        <v>14812</v>
      </c>
      <c r="U1210" s="81">
        <v>0</v>
      </c>
    </row>
    <row r="1211" spans="1:21" x14ac:dyDescent="0.3">
      <c r="A1211" s="64">
        <v>1210</v>
      </c>
      <c r="B1211" s="64" t="s">
        <v>910</v>
      </c>
      <c r="C1211" s="64" t="s">
        <v>420</v>
      </c>
      <c r="D1211" s="64" t="s">
        <v>1275</v>
      </c>
      <c r="E1211" s="64">
        <v>2013</v>
      </c>
      <c r="F1211" s="81">
        <v>1602041</v>
      </c>
      <c r="G1211" s="80">
        <v>1460469</v>
      </c>
      <c r="H1211" s="81">
        <v>48575</v>
      </c>
      <c r="I1211" s="80">
        <v>0</v>
      </c>
      <c r="J1211" s="81">
        <v>0</v>
      </c>
      <c r="K1211" s="81">
        <v>3650</v>
      </c>
      <c r="L1211" s="81">
        <v>0</v>
      </c>
      <c r="M1211" s="81">
        <v>1524787</v>
      </c>
      <c r="N1211" s="81">
        <v>77255</v>
      </c>
      <c r="O1211" s="81">
        <v>292</v>
      </c>
      <c r="P1211" s="81">
        <v>78128</v>
      </c>
      <c r="Q1211" s="81">
        <v>6889</v>
      </c>
      <c r="R1211" s="81">
        <v>71240</v>
      </c>
      <c r="S1211" s="81">
        <v>1101</v>
      </c>
      <c r="T1211" s="81">
        <v>6889</v>
      </c>
      <c r="U1211" s="81">
        <v>0</v>
      </c>
    </row>
    <row r="1212" spans="1:21" x14ac:dyDescent="0.3">
      <c r="A1212" s="64">
        <v>1211</v>
      </c>
      <c r="B1212" s="64" t="s">
        <v>910</v>
      </c>
      <c r="C1212" s="64" t="s">
        <v>425</v>
      </c>
      <c r="D1212" s="64" t="s">
        <v>1276</v>
      </c>
      <c r="E1212" s="64">
        <v>2023</v>
      </c>
      <c r="F1212" s="81">
        <v>1304413</v>
      </c>
      <c r="G1212" s="80">
        <v>1135904</v>
      </c>
      <c r="H1212" s="81">
        <v>105061</v>
      </c>
      <c r="I1212" s="64">
        <v>0</v>
      </c>
      <c r="J1212" s="81">
        <v>6512</v>
      </c>
      <c r="K1212" s="81">
        <v>-13390</v>
      </c>
      <c r="L1212" s="81">
        <v>1253</v>
      </c>
      <c r="M1212" s="81">
        <v>1242913</v>
      </c>
      <c r="N1212" s="81">
        <v>61500</v>
      </c>
      <c r="O1212" s="81">
        <v>-97</v>
      </c>
      <c r="P1212" s="81">
        <v>61397</v>
      </c>
      <c r="Q1212" s="81">
        <v>12835</v>
      </c>
      <c r="R1212" s="81">
        <v>48561</v>
      </c>
      <c r="S1212" s="81">
        <v>984</v>
      </c>
      <c r="T1212" s="81">
        <v>18326</v>
      </c>
      <c r="U1212" s="81">
        <v>-5491</v>
      </c>
    </row>
    <row r="1213" spans="1:21" x14ac:dyDescent="0.3">
      <c r="A1213" s="64">
        <v>1212</v>
      </c>
      <c r="B1213" s="64" t="s">
        <v>910</v>
      </c>
      <c r="C1213" s="64" t="s">
        <v>425</v>
      </c>
      <c r="D1213" s="64" t="s">
        <v>1276</v>
      </c>
      <c r="E1213" s="64">
        <v>2022</v>
      </c>
      <c r="F1213" s="81">
        <v>1253106</v>
      </c>
      <c r="G1213" s="80">
        <v>1121135</v>
      </c>
      <c r="H1213" s="81">
        <v>93049</v>
      </c>
      <c r="I1213" s="64">
        <v>0</v>
      </c>
      <c r="J1213" s="81">
        <v>5733</v>
      </c>
      <c r="K1213" s="81">
        <v>-6806</v>
      </c>
      <c r="L1213" s="81">
        <v>12</v>
      </c>
      <c r="M1213" s="81">
        <v>1217729</v>
      </c>
      <c r="N1213" s="81">
        <v>35376</v>
      </c>
      <c r="O1213" s="81">
        <v>2634</v>
      </c>
      <c r="P1213" s="81">
        <v>38065</v>
      </c>
      <c r="Q1213" s="81">
        <v>7943</v>
      </c>
      <c r="R1213" s="81">
        <v>30123</v>
      </c>
      <c r="S1213" s="81">
        <v>0</v>
      </c>
      <c r="T1213" s="81">
        <v>11703</v>
      </c>
      <c r="U1213" s="81">
        <v>-3760</v>
      </c>
    </row>
    <row r="1214" spans="1:21" x14ac:dyDescent="0.3">
      <c r="A1214" s="64">
        <v>1213</v>
      </c>
      <c r="B1214" s="64" t="s">
        <v>910</v>
      </c>
      <c r="C1214" s="64" t="s">
        <v>425</v>
      </c>
      <c r="D1214" s="64" t="s">
        <v>1276</v>
      </c>
      <c r="E1214" s="64">
        <v>2021</v>
      </c>
      <c r="F1214" s="81">
        <v>1154447</v>
      </c>
      <c r="G1214" s="80">
        <v>1047790</v>
      </c>
      <c r="H1214" s="81">
        <v>77987</v>
      </c>
      <c r="I1214" s="64">
        <v>0</v>
      </c>
      <c r="J1214" s="81">
        <v>5381</v>
      </c>
      <c r="K1214" s="81">
        <v>-5448</v>
      </c>
      <c r="L1214" s="81">
        <v>87</v>
      </c>
      <c r="M1214" s="81">
        <v>1129502</v>
      </c>
      <c r="N1214" s="81">
        <v>24944</v>
      </c>
      <c r="O1214" s="81">
        <v>28925</v>
      </c>
      <c r="P1214" s="81">
        <v>53869</v>
      </c>
      <c r="Q1214" s="81">
        <v>9926</v>
      </c>
      <c r="R1214" s="81">
        <v>43943</v>
      </c>
      <c r="S1214" s="81">
        <v>0</v>
      </c>
      <c r="T1214" s="81">
        <v>9862</v>
      </c>
      <c r="U1214" s="81">
        <v>63</v>
      </c>
    </row>
    <row r="1215" spans="1:21" x14ac:dyDescent="0.3">
      <c r="A1215" s="64">
        <v>1214</v>
      </c>
      <c r="B1215" s="64" t="s">
        <v>910</v>
      </c>
      <c r="C1215" s="64" t="s">
        <v>425</v>
      </c>
      <c r="D1215" s="64" t="s">
        <v>1276</v>
      </c>
      <c r="E1215" s="64">
        <v>2020</v>
      </c>
      <c r="F1215" s="81">
        <v>1176566</v>
      </c>
      <c r="G1215" s="80">
        <v>1071284</v>
      </c>
      <c r="H1215" s="81">
        <v>69545</v>
      </c>
      <c r="I1215" s="64">
        <v>0</v>
      </c>
      <c r="J1215" s="81">
        <v>4769</v>
      </c>
      <c r="K1215" s="81">
        <v>-6321</v>
      </c>
      <c r="L1215" s="81">
        <v>0</v>
      </c>
      <c r="M1215" s="81">
        <v>1142484</v>
      </c>
      <c r="N1215" s="81">
        <v>34082</v>
      </c>
      <c r="O1215" s="81">
        <v>63</v>
      </c>
      <c r="P1215" s="81">
        <v>34184</v>
      </c>
      <c r="Q1215" s="81">
        <v>6229</v>
      </c>
      <c r="R1215" s="81">
        <v>27955</v>
      </c>
      <c r="S1215" s="81">
        <v>0</v>
      </c>
      <c r="T1215" s="81">
        <v>7398</v>
      </c>
      <c r="U1215" s="81">
        <v>-1169</v>
      </c>
    </row>
    <row r="1216" spans="1:21" x14ac:dyDescent="0.3">
      <c r="A1216" s="64">
        <v>1215</v>
      </c>
      <c r="B1216" s="64" t="s">
        <v>910</v>
      </c>
      <c r="C1216" s="64" t="s">
        <v>425</v>
      </c>
      <c r="D1216" s="64" t="s">
        <v>1276</v>
      </c>
      <c r="E1216" s="64">
        <v>2019</v>
      </c>
      <c r="F1216" s="81">
        <v>1067090</v>
      </c>
      <c r="G1216" s="80">
        <v>972801</v>
      </c>
      <c r="H1216" s="81">
        <v>60483</v>
      </c>
      <c r="I1216" s="64">
        <v>0</v>
      </c>
      <c r="J1216" s="81">
        <v>4259</v>
      </c>
      <c r="K1216" s="81">
        <v>-4764</v>
      </c>
      <c r="L1216" s="81">
        <v>0</v>
      </c>
      <c r="M1216" s="81">
        <v>1035606</v>
      </c>
      <c r="N1216" s="81">
        <v>31484</v>
      </c>
      <c r="O1216" s="81">
        <v>3186</v>
      </c>
      <c r="P1216" s="81">
        <v>34666</v>
      </c>
      <c r="Q1216" s="81">
        <v>9115</v>
      </c>
      <c r="R1216" s="81">
        <v>25551</v>
      </c>
      <c r="S1216" s="81">
        <v>0</v>
      </c>
      <c r="T1216" s="81">
        <v>10692</v>
      </c>
      <c r="U1216" s="81">
        <v>-1577</v>
      </c>
    </row>
    <row r="1217" spans="1:21" x14ac:dyDescent="0.3">
      <c r="A1217" s="64">
        <v>1216</v>
      </c>
      <c r="B1217" s="64" t="s">
        <v>910</v>
      </c>
      <c r="C1217" s="64" t="s">
        <v>425</v>
      </c>
      <c r="D1217" s="64" t="s">
        <v>1276</v>
      </c>
      <c r="E1217" s="64">
        <v>2018</v>
      </c>
      <c r="F1217" s="81">
        <v>1011061</v>
      </c>
      <c r="G1217" s="80">
        <v>940165</v>
      </c>
      <c r="H1217" s="81">
        <v>52818</v>
      </c>
      <c r="I1217" s="64">
        <v>0</v>
      </c>
      <c r="J1217" s="81">
        <v>4731</v>
      </c>
      <c r="K1217" s="81">
        <v>-3131</v>
      </c>
      <c r="L1217" s="81">
        <v>0</v>
      </c>
      <c r="M1217" s="81">
        <v>995928</v>
      </c>
      <c r="N1217" s="81">
        <v>15134</v>
      </c>
      <c r="O1217" s="81">
        <v>1590</v>
      </c>
      <c r="P1217" s="81">
        <v>16797</v>
      </c>
      <c r="Q1217" s="81">
        <v>3243</v>
      </c>
      <c r="R1217" s="81">
        <v>13553</v>
      </c>
      <c r="S1217" s="81">
        <v>0</v>
      </c>
      <c r="T1217" s="81">
        <v>1566</v>
      </c>
      <c r="U1217" s="81">
        <v>1678</v>
      </c>
    </row>
    <row r="1218" spans="1:21" x14ac:dyDescent="0.3">
      <c r="A1218" s="64">
        <v>1217</v>
      </c>
      <c r="B1218" s="64" t="s">
        <v>910</v>
      </c>
      <c r="C1218" s="64" t="s">
        <v>425</v>
      </c>
      <c r="D1218" s="64" t="s">
        <v>1276</v>
      </c>
      <c r="E1218" s="64">
        <v>2017</v>
      </c>
      <c r="F1218" s="81">
        <v>1077732</v>
      </c>
      <c r="G1218" s="80">
        <v>1010691</v>
      </c>
      <c r="H1218" s="81">
        <v>46976</v>
      </c>
      <c r="I1218" s="64">
        <v>0</v>
      </c>
      <c r="J1218" s="81">
        <v>4929</v>
      </c>
      <c r="K1218" s="81">
        <v>-1241</v>
      </c>
      <c r="L1218" s="81">
        <v>0</v>
      </c>
      <c r="M1218" s="81">
        <v>1062133</v>
      </c>
      <c r="N1218" s="81">
        <v>15599</v>
      </c>
      <c r="O1218" s="81">
        <v>6326</v>
      </c>
      <c r="P1218" s="81">
        <v>21987</v>
      </c>
      <c r="Q1218" s="81">
        <v>4388</v>
      </c>
      <c r="R1218" s="81">
        <v>17599</v>
      </c>
      <c r="S1218" s="81">
        <v>0</v>
      </c>
      <c r="T1218" s="81">
        <v>3253</v>
      </c>
      <c r="U1218" s="81">
        <v>1135</v>
      </c>
    </row>
    <row r="1219" spans="1:21" x14ac:dyDescent="0.3">
      <c r="A1219" s="64">
        <v>1218</v>
      </c>
      <c r="B1219" s="64" t="s">
        <v>910</v>
      </c>
      <c r="C1219" s="64" t="s">
        <v>425</v>
      </c>
      <c r="D1219" s="64" t="s">
        <v>1276</v>
      </c>
      <c r="E1219" s="64">
        <v>2016</v>
      </c>
      <c r="F1219" s="81">
        <v>976320</v>
      </c>
      <c r="G1219" s="80">
        <v>908567</v>
      </c>
      <c r="H1219" s="81">
        <v>48153</v>
      </c>
      <c r="I1219" s="64">
        <v>0</v>
      </c>
      <c r="J1219" s="81">
        <v>4204</v>
      </c>
      <c r="K1219" s="81">
        <v>-1912</v>
      </c>
      <c r="L1219" s="81">
        <v>0</v>
      </c>
      <c r="M1219" s="81">
        <v>960057</v>
      </c>
      <c r="N1219" s="81">
        <v>16263</v>
      </c>
      <c r="O1219" s="81">
        <v>1045</v>
      </c>
      <c r="P1219" s="81">
        <v>17360</v>
      </c>
      <c r="Q1219" s="81">
        <v>3179</v>
      </c>
      <c r="R1219" s="81">
        <v>14182</v>
      </c>
      <c r="S1219" s="81">
        <v>318</v>
      </c>
      <c r="T1219" s="81">
        <v>3179</v>
      </c>
      <c r="U1219" s="81">
        <v>0</v>
      </c>
    </row>
    <row r="1220" spans="1:21" x14ac:dyDescent="0.3">
      <c r="A1220" s="64">
        <v>1219</v>
      </c>
      <c r="B1220" s="64" t="s">
        <v>910</v>
      </c>
      <c r="C1220" s="64" t="s">
        <v>425</v>
      </c>
      <c r="D1220" s="64" t="s">
        <v>1276</v>
      </c>
      <c r="E1220" s="64">
        <v>2015</v>
      </c>
      <c r="F1220" s="81">
        <v>853101</v>
      </c>
      <c r="G1220" s="80">
        <v>815551</v>
      </c>
      <c r="H1220" s="81">
        <v>33068</v>
      </c>
      <c r="I1220" s="64">
        <v>0</v>
      </c>
      <c r="J1220" s="81">
        <v>2124</v>
      </c>
      <c r="K1220" s="81">
        <v>-3556</v>
      </c>
      <c r="L1220" s="81">
        <v>-30984</v>
      </c>
      <c r="M1220" s="81">
        <v>817537</v>
      </c>
      <c r="N1220" s="81">
        <v>35564</v>
      </c>
      <c r="O1220" s="81">
        <v>2267</v>
      </c>
      <c r="P1220" s="81">
        <v>34080</v>
      </c>
      <c r="Q1220" s="81">
        <v>6473</v>
      </c>
      <c r="R1220" s="81">
        <v>27607</v>
      </c>
      <c r="S1220" s="81">
        <v>497</v>
      </c>
      <c r="T1220" s="81">
        <v>6473</v>
      </c>
      <c r="U1220" s="81">
        <v>0</v>
      </c>
    </row>
    <row r="1221" spans="1:21" x14ac:dyDescent="0.3">
      <c r="A1221" s="64">
        <v>1220</v>
      </c>
      <c r="B1221" s="64" t="s">
        <v>910</v>
      </c>
      <c r="C1221" s="64" t="s">
        <v>425</v>
      </c>
      <c r="D1221" s="64" t="s">
        <v>1276</v>
      </c>
      <c r="E1221" s="64">
        <v>2014</v>
      </c>
      <c r="F1221" s="81">
        <v>793982</v>
      </c>
      <c r="G1221" s="80">
        <v>734800</v>
      </c>
      <c r="H1221" s="81">
        <v>31531</v>
      </c>
      <c r="I1221" s="64">
        <v>0</v>
      </c>
      <c r="J1221" s="81">
        <v>1735</v>
      </c>
      <c r="K1221" s="81">
        <v>-3783</v>
      </c>
      <c r="L1221" s="81">
        <v>-1636</v>
      </c>
      <c r="M1221" s="81">
        <v>764324</v>
      </c>
      <c r="N1221" s="81">
        <v>29659</v>
      </c>
      <c r="O1221" s="81">
        <v>1261</v>
      </c>
      <c r="P1221" s="81">
        <v>30920</v>
      </c>
      <c r="Q1221" s="81">
        <v>6646</v>
      </c>
      <c r="R1221" s="81">
        <v>24273</v>
      </c>
      <c r="S1221" s="81">
        <v>0</v>
      </c>
      <c r="T1221" s="81">
        <v>6646</v>
      </c>
      <c r="U1221" s="81">
        <v>0</v>
      </c>
    </row>
    <row r="1222" spans="1:21" x14ac:dyDescent="0.3">
      <c r="A1222" s="64">
        <v>1221</v>
      </c>
      <c r="B1222" s="64" t="s">
        <v>910</v>
      </c>
      <c r="C1222" s="64" t="s">
        <v>425</v>
      </c>
      <c r="D1222" s="64" t="s">
        <v>1276</v>
      </c>
      <c r="E1222" s="64">
        <v>2013</v>
      </c>
      <c r="F1222" s="81">
        <v>752149</v>
      </c>
      <c r="G1222" s="80">
        <v>688784</v>
      </c>
      <c r="H1222" s="81">
        <v>28077</v>
      </c>
      <c r="I1222" s="64">
        <v>0</v>
      </c>
      <c r="J1222" s="81">
        <v>1745</v>
      </c>
      <c r="K1222" s="81">
        <v>-4646</v>
      </c>
      <c r="L1222" s="81">
        <v>0</v>
      </c>
      <c r="M1222" s="81">
        <v>715063</v>
      </c>
      <c r="N1222" s="81">
        <v>37086</v>
      </c>
      <c r="O1222" s="81">
        <v>7247</v>
      </c>
      <c r="P1222" s="81">
        <v>44333</v>
      </c>
      <c r="Q1222" s="81">
        <v>9452</v>
      </c>
      <c r="R1222" s="81">
        <v>34881</v>
      </c>
      <c r="S1222" s="81">
        <v>649</v>
      </c>
      <c r="T1222" s="81">
        <v>9452</v>
      </c>
      <c r="U1222" s="81">
        <v>0</v>
      </c>
    </row>
    <row r="1223" spans="1:21" x14ac:dyDescent="0.3">
      <c r="A1223" s="64">
        <v>1222</v>
      </c>
      <c r="B1223" s="64" t="s">
        <v>910</v>
      </c>
      <c r="C1223" s="64" t="s">
        <v>430</v>
      </c>
      <c r="D1223" s="64" t="s">
        <v>1277</v>
      </c>
      <c r="E1223" s="64">
        <v>2023</v>
      </c>
      <c r="F1223" s="81">
        <v>7663640</v>
      </c>
      <c r="G1223" s="80">
        <v>6222803</v>
      </c>
      <c r="H1223" s="81">
        <v>1020839</v>
      </c>
      <c r="I1223" s="64">
        <v>0</v>
      </c>
      <c r="J1223" s="81">
        <v>23879</v>
      </c>
      <c r="K1223" s="81">
        <v>-110129</v>
      </c>
      <c r="L1223" s="81">
        <v>1493</v>
      </c>
      <c r="M1223" s="81">
        <v>7262068</v>
      </c>
      <c r="N1223" s="81">
        <v>401572</v>
      </c>
      <c r="O1223" s="81">
        <v>594</v>
      </c>
      <c r="P1223" s="81">
        <v>402166</v>
      </c>
      <c r="Q1223" s="81">
        <v>47150</v>
      </c>
      <c r="R1223" s="81">
        <v>310444</v>
      </c>
      <c r="S1223" s="81">
        <v>47182</v>
      </c>
      <c r="T1223" s="81">
        <v>59840</v>
      </c>
      <c r="U1223" s="81">
        <v>-530</v>
      </c>
    </row>
    <row r="1224" spans="1:21" x14ac:dyDescent="0.3">
      <c r="A1224" s="64">
        <v>1223</v>
      </c>
      <c r="B1224" s="64" t="s">
        <v>910</v>
      </c>
      <c r="C1224" s="64" t="s">
        <v>430</v>
      </c>
      <c r="D1224" s="64" t="s">
        <v>1277</v>
      </c>
      <c r="E1224" s="64">
        <v>2022</v>
      </c>
      <c r="F1224" s="81">
        <v>6290385</v>
      </c>
      <c r="G1224" s="80">
        <v>5106644</v>
      </c>
      <c r="H1224" s="81">
        <v>815205</v>
      </c>
      <c r="I1224" s="64">
        <v>0</v>
      </c>
      <c r="J1224" s="81">
        <v>13102</v>
      </c>
      <c r="K1224" s="81">
        <v>-112819</v>
      </c>
      <c r="L1224" s="81">
        <v>0</v>
      </c>
      <c r="M1224" s="81">
        <v>5892896</v>
      </c>
      <c r="N1224" s="81">
        <v>397489</v>
      </c>
      <c r="O1224" s="81">
        <v>-28750</v>
      </c>
      <c r="P1224" s="81">
        <v>368739</v>
      </c>
      <c r="Q1224" s="81">
        <v>51027</v>
      </c>
      <c r="R1224" s="81">
        <v>241532</v>
      </c>
      <c r="S1224" s="81">
        <v>35329</v>
      </c>
      <c r="T1224" s="81">
        <v>47114</v>
      </c>
      <c r="U1224" s="81">
        <v>36</v>
      </c>
    </row>
    <row r="1225" spans="1:21" x14ac:dyDescent="0.3">
      <c r="A1225" s="64">
        <v>1224</v>
      </c>
      <c r="B1225" s="64" t="s">
        <v>910</v>
      </c>
      <c r="C1225" s="64" t="s">
        <v>430</v>
      </c>
      <c r="D1225" s="64" t="s">
        <v>1277</v>
      </c>
      <c r="E1225" s="64">
        <v>2021</v>
      </c>
      <c r="F1225" s="81">
        <v>5181109</v>
      </c>
      <c r="G1225" s="80">
        <v>4275205</v>
      </c>
      <c r="H1225" s="81">
        <v>639670</v>
      </c>
      <c r="I1225" s="64">
        <v>0</v>
      </c>
      <c r="J1225" s="81">
        <v>15990</v>
      </c>
      <c r="K1225" s="81">
        <v>-108611</v>
      </c>
      <c r="L1225" s="81">
        <v>0</v>
      </c>
      <c r="M1225" s="81">
        <v>4895113</v>
      </c>
      <c r="N1225" s="81">
        <v>285996</v>
      </c>
      <c r="O1225" s="81">
        <v>4309</v>
      </c>
      <c r="P1225" s="81">
        <v>290305</v>
      </c>
      <c r="Q1225" s="81">
        <v>49160</v>
      </c>
      <c r="R1225" s="81">
        <v>175423</v>
      </c>
      <c r="S1225" s="81">
        <v>25852</v>
      </c>
      <c r="T1225" s="81">
        <v>51434</v>
      </c>
      <c r="U1225" s="81">
        <v>-407</v>
      </c>
    </row>
    <row r="1226" spans="1:21" x14ac:dyDescent="0.3">
      <c r="A1226" s="64">
        <v>1225</v>
      </c>
      <c r="B1226" s="64" t="s">
        <v>910</v>
      </c>
      <c r="C1226" s="64" t="s">
        <v>430</v>
      </c>
      <c r="D1226" s="64" t="s">
        <v>1277</v>
      </c>
      <c r="E1226" s="64">
        <v>2020</v>
      </c>
      <c r="F1226" s="81">
        <v>4855806</v>
      </c>
      <c r="G1226" s="80">
        <v>3956368</v>
      </c>
      <c r="H1226" s="81">
        <v>652460</v>
      </c>
      <c r="I1226" s="64">
        <v>0</v>
      </c>
      <c r="J1226" s="81">
        <v>14491</v>
      </c>
      <c r="K1226" s="81">
        <v>-84598</v>
      </c>
      <c r="L1226" s="81">
        <v>0</v>
      </c>
      <c r="M1226" s="81">
        <v>4608731</v>
      </c>
      <c r="N1226" s="81">
        <v>247075</v>
      </c>
      <c r="O1226" s="81">
        <v>11879</v>
      </c>
      <c r="P1226" s="81">
        <v>258953</v>
      </c>
      <c r="Q1226" s="81">
        <v>50383</v>
      </c>
      <c r="R1226" s="81">
        <v>144047</v>
      </c>
      <c r="S1226" s="81">
        <v>26901</v>
      </c>
      <c r="T1226" s="81">
        <v>49110</v>
      </c>
      <c r="U1226" s="81">
        <v>50</v>
      </c>
    </row>
    <row r="1227" spans="1:21" x14ac:dyDescent="0.3">
      <c r="A1227" s="64">
        <v>1226</v>
      </c>
      <c r="B1227" s="64" t="s">
        <v>910</v>
      </c>
      <c r="C1227" s="64" t="s">
        <v>430</v>
      </c>
      <c r="D1227" s="64" t="s">
        <v>1277</v>
      </c>
      <c r="E1227" s="64">
        <v>2019</v>
      </c>
      <c r="F1227" s="81">
        <v>5185715</v>
      </c>
      <c r="G1227" s="80">
        <v>4344604</v>
      </c>
      <c r="H1227" s="81">
        <v>576870</v>
      </c>
      <c r="I1227" s="64">
        <v>0</v>
      </c>
      <c r="J1227" s="81">
        <v>12683</v>
      </c>
      <c r="K1227" s="81">
        <v>-44180</v>
      </c>
      <c r="L1227" s="81">
        <v>0</v>
      </c>
      <c r="M1227" s="81">
        <v>4938520</v>
      </c>
      <c r="N1227" s="81">
        <v>247195</v>
      </c>
      <c r="O1227" s="81">
        <v>14656</v>
      </c>
      <c r="P1227" s="81">
        <v>261852</v>
      </c>
      <c r="Q1227" s="81">
        <v>47599</v>
      </c>
      <c r="R1227" s="81">
        <v>159483</v>
      </c>
      <c r="S1227" s="81">
        <v>24177</v>
      </c>
      <c r="T1227" s="81">
        <v>50333</v>
      </c>
      <c r="U1227" s="81">
        <v>50</v>
      </c>
    </row>
    <row r="1228" spans="1:21" x14ac:dyDescent="0.3">
      <c r="A1228" s="64">
        <v>1227</v>
      </c>
      <c r="B1228" s="64" t="s">
        <v>910</v>
      </c>
      <c r="C1228" s="64" t="s">
        <v>430</v>
      </c>
      <c r="D1228" s="64" t="s">
        <v>1277</v>
      </c>
      <c r="E1228" s="64">
        <v>2018</v>
      </c>
      <c r="F1228" s="81">
        <v>4869842</v>
      </c>
      <c r="G1228" s="80">
        <v>4116423</v>
      </c>
      <c r="H1228" s="81">
        <v>544153</v>
      </c>
      <c r="I1228" s="64">
        <v>0</v>
      </c>
      <c r="J1228" s="81">
        <v>14281</v>
      </c>
      <c r="K1228" s="81">
        <v>-36838</v>
      </c>
      <c r="L1228" s="81">
        <v>0</v>
      </c>
      <c r="M1228" s="81">
        <v>4666709</v>
      </c>
      <c r="N1228" s="81">
        <v>203133</v>
      </c>
      <c r="O1228" s="81">
        <v>15550</v>
      </c>
      <c r="P1228" s="81">
        <v>218683</v>
      </c>
      <c r="Q1228" s="81">
        <v>38696</v>
      </c>
      <c r="R1228" s="81">
        <v>133844</v>
      </c>
      <c r="S1228" s="81">
        <v>21898</v>
      </c>
      <c r="T1228" s="81">
        <v>47549</v>
      </c>
      <c r="U1228" s="81">
        <v>50</v>
      </c>
    </row>
    <row r="1229" spans="1:21" x14ac:dyDescent="0.3">
      <c r="A1229" s="64">
        <v>1228</v>
      </c>
      <c r="B1229" s="64" t="s">
        <v>910</v>
      </c>
      <c r="C1229" s="64" t="s">
        <v>430</v>
      </c>
      <c r="D1229" s="64" t="s">
        <v>1277</v>
      </c>
      <c r="E1229" s="64">
        <v>2017</v>
      </c>
      <c r="F1229" s="81">
        <v>4384363</v>
      </c>
      <c r="G1229" s="80">
        <v>3792681</v>
      </c>
      <c r="H1229" s="81">
        <v>412074</v>
      </c>
      <c r="I1229" s="64">
        <v>0</v>
      </c>
      <c r="J1229" s="81">
        <v>9260</v>
      </c>
      <c r="K1229" s="81">
        <v>-31699</v>
      </c>
      <c r="L1229" s="81">
        <v>860</v>
      </c>
      <c r="M1229" s="81">
        <v>4209152</v>
      </c>
      <c r="N1229" s="81">
        <v>175211</v>
      </c>
      <c r="O1229" s="81">
        <v>12544</v>
      </c>
      <c r="P1229" s="81">
        <v>187214</v>
      </c>
      <c r="Q1229" s="81">
        <v>30507</v>
      </c>
      <c r="R1229" s="81">
        <v>123160</v>
      </c>
      <c r="S1229" s="81">
        <v>19162</v>
      </c>
      <c r="T1229" s="81">
        <v>39139</v>
      </c>
      <c r="U1229" s="81">
        <v>-443</v>
      </c>
    </row>
    <row r="1230" spans="1:21" x14ac:dyDescent="0.3">
      <c r="A1230" s="64">
        <v>1229</v>
      </c>
      <c r="B1230" s="64" t="s">
        <v>910</v>
      </c>
      <c r="C1230" s="64" t="s">
        <v>430</v>
      </c>
      <c r="D1230" s="64" t="s">
        <v>1277</v>
      </c>
      <c r="E1230" s="64">
        <v>2016</v>
      </c>
      <c r="F1230" s="81">
        <v>3693813</v>
      </c>
      <c r="G1230" s="80">
        <v>3166507</v>
      </c>
      <c r="H1230" s="81">
        <v>370616</v>
      </c>
      <c r="I1230" s="64">
        <v>0</v>
      </c>
      <c r="J1230" s="81">
        <v>0</v>
      </c>
      <c r="K1230" s="81">
        <v>-19615</v>
      </c>
      <c r="L1230" s="81">
        <v>0</v>
      </c>
      <c r="M1230" s="81">
        <v>3543479</v>
      </c>
      <c r="N1230" s="81">
        <v>150334</v>
      </c>
      <c r="O1230" s="81">
        <v>10043</v>
      </c>
      <c r="P1230" s="81">
        <v>160377</v>
      </c>
      <c r="Q1230" s="81">
        <v>23650</v>
      </c>
      <c r="R1230" s="81">
        <v>107516</v>
      </c>
      <c r="S1230" s="81">
        <v>11392</v>
      </c>
      <c r="T1230" s="81">
        <v>30504</v>
      </c>
      <c r="U1230" s="81">
        <v>3</v>
      </c>
    </row>
    <row r="1231" spans="1:21" x14ac:dyDescent="0.3">
      <c r="A1231" s="64">
        <v>1230</v>
      </c>
      <c r="B1231" s="64" t="s">
        <v>910</v>
      </c>
      <c r="C1231" s="64" t="s">
        <v>430</v>
      </c>
      <c r="D1231" s="64" t="s">
        <v>1277</v>
      </c>
      <c r="E1231" s="64">
        <v>2015</v>
      </c>
      <c r="F1231" s="81">
        <v>3264707</v>
      </c>
      <c r="G1231" s="80">
        <v>2747630</v>
      </c>
      <c r="H1231" s="81">
        <v>355975</v>
      </c>
      <c r="I1231" s="64">
        <v>0</v>
      </c>
      <c r="J1231" s="81">
        <v>0</v>
      </c>
      <c r="K1231" s="81">
        <v>-4190</v>
      </c>
      <c r="L1231" s="81">
        <v>0</v>
      </c>
      <c r="M1231" s="81">
        <v>3134790</v>
      </c>
      <c r="N1231" s="81">
        <v>129917</v>
      </c>
      <c r="O1231" s="81">
        <v>-353</v>
      </c>
      <c r="P1231" s="81">
        <v>129565</v>
      </c>
      <c r="Q1231" s="81">
        <v>11739</v>
      </c>
      <c r="R1231" s="81">
        <v>109036</v>
      </c>
      <c r="S1231" s="81">
        <v>0</v>
      </c>
      <c r="T1231" s="81">
        <v>23554</v>
      </c>
      <c r="U1231" s="81">
        <v>96</v>
      </c>
    </row>
    <row r="1232" spans="1:21" x14ac:dyDescent="0.3">
      <c r="A1232" s="64">
        <v>1231</v>
      </c>
      <c r="B1232" s="64" t="s">
        <v>910</v>
      </c>
      <c r="C1232" s="64" t="s">
        <v>430</v>
      </c>
      <c r="D1232" s="64" t="s">
        <v>1277</v>
      </c>
      <c r="E1232" s="64">
        <v>2014</v>
      </c>
      <c r="F1232" s="81">
        <v>2858615</v>
      </c>
      <c r="G1232" s="80">
        <v>2445973</v>
      </c>
      <c r="H1232" s="81">
        <v>329923</v>
      </c>
      <c r="I1232" s="64">
        <v>0</v>
      </c>
      <c r="J1232" s="81">
        <v>5709</v>
      </c>
      <c r="K1232" s="81">
        <v>1610</v>
      </c>
      <c r="L1232" s="81">
        <v>2885</v>
      </c>
      <c r="M1232" s="81">
        <v>2845294</v>
      </c>
      <c r="N1232" s="81">
        <v>13321</v>
      </c>
      <c r="O1232" s="81">
        <v>-364</v>
      </c>
      <c r="P1232" s="81">
        <v>16656</v>
      </c>
      <c r="Q1232" s="81">
        <v>9071</v>
      </c>
      <c r="R1232" s="81">
        <v>1106</v>
      </c>
      <c r="S1232" s="81">
        <v>7278</v>
      </c>
      <c r="T1232" s="81">
        <v>10691</v>
      </c>
      <c r="U1232" s="81">
        <v>1047</v>
      </c>
    </row>
    <row r="1233" spans="1:21" x14ac:dyDescent="0.3">
      <c r="A1233" s="64">
        <v>1232</v>
      </c>
      <c r="B1233" s="64" t="s">
        <v>910</v>
      </c>
      <c r="C1233" s="64" t="s">
        <v>430</v>
      </c>
      <c r="D1233" s="64" t="s">
        <v>1277</v>
      </c>
      <c r="E1233" s="64">
        <v>2013</v>
      </c>
      <c r="F1233" s="81">
        <v>2531407</v>
      </c>
      <c r="G1233" s="80">
        <v>2190078</v>
      </c>
      <c r="H1233" s="81">
        <v>252759</v>
      </c>
      <c r="I1233" s="64">
        <v>0</v>
      </c>
      <c r="J1233" s="81">
        <v>6761</v>
      </c>
      <c r="K1233" s="81">
        <v>-1534</v>
      </c>
      <c r="L1233" s="81">
        <v>0</v>
      </c>
      <c r="M1233" s="81">
        <v>2520544</v>
      </c>
      <c r="N1233" s="81">
        <v>10864</v>
      </c>
      <c r="O1233" s="81">
        <v>-249</v>
      </c>
      <c r="P1233" s="81">
        <v>14013</v>
      </c>
      <c r="Q1233" s="81">
        <v>4228</v>
      </c>
      <c r="R1233" s="81">
        <v>10051</v>
      </c>
      <c r="S1233" s="81">
        <v>0</v>
      </c>
      <c r="T1233" s="81">
        <v>7929</v>
      </c>
      <c r="U1233" s="81">
        <v>1142</v>
      </c>
    </row>
    <row r="1234" spans="1:21" x14ac:dyDescent="0.3">
      <c r="A1234" s="64">
        <v>1233</v>
      </c>
      <c r="B1234" s="64" t="s">
        <v>910</v>
      </c>
      <c r="C1234" s="64" t="s">
        <v>436</v>
      </c>
      <c r="D1234" s="64" t="s">
        <v>1278</v>
      </c>
      <c r="E1234" s="64">
        <v>2023</v>
      </c>
      <c r="F1234" s="81">
        <v>4260642</v>
      </c>
      <c r="G1234" s="80">
        <v>4089966</v>
      </c>
      <c r="H1234" s="81">
        <v>154816</v>
      </c>
      <c r="I1234" s="64">
        <v>0</v>
      </c>
      <c r="J1234" s="81">
        <v>6772</v>
      </c>
      <c r="K1234" s="81">
        <v>-517</v>
      </c>
      <c r="L1234" s="81">
        <v>34</v>
      </c>
      <c r="M1234" s="81">
        <v>4258877</v>
      </c>
      <c r="N1234" s="81">
        <v>1765</v>
      </c>
      <c r="O1234" s="81">
        <v>18660</v>
      </c>
      <c r="P1234" s="81">
        <v>20177</v>
      </c>
      <c r="Q1234" s="81">
        <v>5376</v>
      </c>
      <c r="R1234" s="81">
        <v>16663</v>
      </c>
      <c r="S1234" s="81">
        <v>83</v>
      </c>
      <c r="T1234" s="81">
        <v>5798</v>
      </c>
      <c r="U1234" s="81">
        <v>-422</v>
      </c>
    </row>
    <row r="1235" spans="1:21" x14ac:dyDescent="0.3">
      <c r="A1235" s="64">
        <v>1234</v>
      </c>
      <c r="B1235" s="64" t="s">
        <v>910</v>
      </c>
      <c r="C1235" s="64" t="s">
        <v>436</v>
      </c>
      <c r="D1235" s="64" t="s">
        <v>1278</v>
      </c>
      <c r="E1235" s="64">
        <v>2022</v>
      </c>
      <c r="F1235" s="81">
        <v>4524482</v>
      </c>
      <c r="G1235" s="80">
        <v>4364852</v>
      </c>
      <c r="H1235" s="81">
        <v>145858</v>
      </c>
      <c r="I1235" s="64">
        <v>0</v>
      </c>
      <c r="J1235" s="81">
        <v>6176</v>
      </c>
      <c r="K1235" s="81">
        <v>594</v>
      </c>
      <c r="L1235" s="81">
        <v>454</v>
      </c>
      <c r="M1235" s="81">
        <v>4523116</v>
      </c>
      <c r="N1235" s="81">
        <v>1365</v>
      </c>
      <c r="O1235" s="81">
        <v>29104</v>
      </c>
      <c r="P1235" s="81">
        <v>31479</v>
      </c>
      <c r="Q1235" s="81">
        <v>7503</v>
      </c>
      <c r="R1235" s="81">
        <v>23418</v>
      </c>
      <c r="S1235" s="81">
        <v>0</v>
      </c>
      <c r="T1235" s="81">
        <v>7503</v>
      </c>
      <c r="U1235" s="81">
        <v>0</v>
      </c>
    </row>
    <row r="1236" spans="1:21" x14ac:dyDescent="0.3">
      <c r="A1236" s="64">
        <v>1235</v>
      </c>
      <c r="B1236" s="64" t="s">
        <v>910</v>
      </c>
      <c r="C1236" s="64" t="s">
        <v>436</v>
      </c>
      <c r="D1236" s="64" t="s">
        <v>1278</v>
      </c>
      <c r="E1236" s="64">
        <v>2021</v>
      </c>
      <c r="F1236" s="81">
        <v>3861507</v>
      </c>
      <c r="G1236" s="80">
        <v>3709654</v>
      </c>
      <c r="H1236" s="81">
        <v>128622</v>
      </c>
      <c r="I1236" s="64">
        <v>0</v>
      </c>
      <c r="J1236" s="81">
        <v>6474</v>
      </c>
      <c r="K1236" s="81">
        <v>-2072</v>
      </c>
      <c r="L1236" s="81">
        <v>131</v>
      </c>
      <c r="M1236" s="81">
        <v>3848935</v>
      </c>
      <c r="N1236" s="81">
        <v>12573</v>
      </c>
      <c r="O1236" s="81">
        <v>23195</v>
      </c>
      <c r="P1236" s="81">
        <v>35833</v>
      </c>
      <c r="Q1236" s="81">
        <v>7296</v>
      </c>
      <c r="R1236" s="81">
        <v>27596</v>
      </c>
      <c r="S1236" s="81">
        <v>83</v>
      </c>
      <c r="T1236" s="81">
        <v>7296</v>
      </c>
      <c r="U1236" s="81">
        <v>0</v>
      </c>
    </row>
    <row r="1237" spans="1:21" x14ac:dyDescent="0.3">
      <c r="A1237" s="64">
        <v>1236</v>
      </c>
      <c r="B1237" s="64" t="s">
        <v>910</v>
      </c>
      <c r="C1237" s="64" t="s">
        <v>436</v>
      </c>
      <c r="D1237" s="64" t="s">
        <v>1278</v>
      </c>
      <c r="E1237" s="64">
        <v>2020</v>
      </c>
      <c r="F1237" s="81">
        <v>4222075</v>
      </c>
      <c r="G1237" s="80">
        <v>4034384</v>
      </c>
      <c r="H1237" s="81">
        <v>168806</v>
      </c>
      <c r="I1237" s="64">
        <v>0</v>
      </c>
      <c r="J1237" s="81">
        <v>6462</v>
      </c>
      <c r="K1237" s="81">
        <v>2959</v>
      </c>
      <c r="L1237" s="81">
        <v>279</v>
      </c>
      <c r="M1237" s="81">
        <v>4218061</v>
      </c>
      <c r="N1237" s="81">
        <v>4014</v>
      </c>
      <c r="O1237" s="81">
        <v>20015</v>
      </c>
      <c r="P1237" s="81">
        <v>24062</v>
      </c>
      <c r="Q1237" s="81">
        <v>5590</v>
      </c>
      <c r="R1237" s="81">
        <v>17256</v>
      </c>
      <c r="S1237" s="81">
        <v>83</v>
      </c>
      <c r="T1237" s="81">
        <v>5590</v>
      </c>
      <c r="U1237" s="81">
        <v>0</v>
      </c>
    </row>
    <row r="1238" spans="1:21" x14ac:dyDescent="0.3">
      <c r="A1238" s="64">
        <v>1237</v>
      </c>
      <c r="B1238" s="64" t="s">
        <v>910</v>
      </c>
      <c r="C1238" s="64" t="s">
        <v>436</v>
      </c>
      <c r="D1238" s="64" t="s">
        <v>1278</v>
      </c>
      <c r="E1238" s="64">
        <v>2019</v>
      </c>
      <c r="F1238" s="81">
        <v>4728777</v>
      </c>
      <c r="G1238" s="80">
        <v>4549080</v>
      </c>
      <c r="H1238" s="81">
        <v>165860</v>
      </c>
      <c r="I1238" s="64">
        <v>0</v>
      </c>
      <c r="J1238" s="81">
        <v>6426</v>
      </c>
      <c r="K1238" s="81">
        <v>-2599</v>
      </c>
      <c r="L1238" s="81">
        <v>8</v>
      </c>
      <c r="M1238" s="81">
        <v>4730440</v>
      </c>
      <c r="N1238" s="81">
        <v>-1663</v>
      </c>
      <c r="O1238" s="81">
        <v>27878</v>
      </c>
      <c r="P1238" s="81">
        <v>26224</v>
      </c>
      <c r="Q1238" s="81">
        <v>7874</v>
      </c>
      <c r="R1238" s="81">
        <v>16737</v>
      </c>
      <c r="S1238" s="81">
        <v>83</v>
      </c>
      <c r="T1238" s="81">
        <v>7874</v>
      </c>
      <c r="U1238" s="81">
        <v>0</v>
      </c>
    </row>
    <row r="1239" spans="1:21" x14ac:dyDescent="0.3">
      <c r="A1239" s="64">
        <v>1238</v>
      </c>
      <c r="B1239" s="64" t="s">
        <v>910</v>
      </c>
      <c r="C1239" s="64" t="s">
        <v>436</v>
      </c>
      <c r="D1239" s="64" t="s">
        <v>1278</v>
      </c>
      <c r="E1239" s="64">
        <v>2018</v>
      </c>
      <c r="F1239" s="81">
        <v>4656770</v>
      </c>
      <c r="G1239" s="80">
        <v>4472547</v>
      </c>
      <c r="H1239" s="81">
        <v>167709</v>
      </c>
      <c r="I1239" s="64">
        <v>0</v>
      </c>
      <c r="J1239" s="81">
        <v>6061</v>
      </c>
      <c r="K1239" s="81">
        <v>-2327</v>
      </c>
      <c r="L1239" s="81">
        <v>0</v>
      </c>
      <c r="M1239" s="81">
        <v>4654907</v>
      </c>
      <c r="N1239" s="81">
        <v>1862</v>
      </c>
      <c r="O1239" s="81">
        <v>29030</v>
      </c>
      <c r="P1239" s="81">
        <v>30906</v>
      </c>
      <c r="Q1239" s="81">
        <v>8590</v>
      </c>
      <c r="R1239" s="81">
        <v>20554</v>
      </c>
      <c r="S1239" s="81">
        <v>83</v>
      </c>
      <c r="T1239" s="81">
        <v>8590</v>
      </c>
      <c r="U1239" s="81">
        <v>0</v>
      </c>
    </row>
    <row r="1240" spans="1:21" x14ac:dyDescent="0.3">
      <c r="A1240" s="64">
        <v>1239</v>
      </c>
      <c r="B1240" s="64" t="s">
        <v>910</v>
      </c>
      <c r="C1240" s="64" t="s">
        <v>436</v>
      </c>
      <c r="D1240" s="64" t="s">
        <v>1278</v>
      </c>
      <c r="E1240" s="64">
        <v>2017</v>
      </c>
      <c r="F1240" s="81">
        <v>4285919</v>
      </c>
      <c r="G1240" s="80">
        <v>4155082</v>
      </c>
      <c r="H1240" s="81">
        <v>129863</v>
      </c>
      <c r="I1240" s="64">
        <v>0</v>
      </c>
      <c r="J1240" s="81">
        <v>5839</v>
      </c>
      <c r="K1240" s="81">
        <v>-470</v>
      </c>
      <c r="L1240" s="81">
        <v>0</v>
      </c>
      <c r="M1240" s="81">
        <v>4297457</v>
      </c>
      <c r="N1240" s="81">
        <v>-11538</v>
      </c>
      <c r="O1240" s="81">
        <v>42100</v>
      </c>
      <c r="P1240" s="81">
        <v>30583</v>
      </c>
      <c r="Q1240" s="81">
        <v>6349</v>
      </c>
      <c r="R1240" s="81">
        <v>22384</v>
      </c>
      <c r="S1240" s="81">
        <v>83</v>
      </c>
      <c r="T1240" s="81">
        <v>6285</v>
      </c>
      <c r="U1240" s="81">
        <v>64</v>
      </c>
    </row>
    <row r="1241" spans="1:21" x14ac:dyDescent="0.3">
      <c r="A1241" s="64">
        <v>1240</v>
      </c>
      <c r="B1241" s="64" t="s">
        <v>910</v>
      </c>
      <c r="C1241" s="64" t="s">
        <v>436</v>
      </c>
      <c r="D1241" s="64" t="s">
        <v>1278</v>
      </c>
      <c r="E1241" s="64">
        <v>2016</v>
      </c>
      <c r="F1241" s="81">
        <v>4026234</v>
      </c>
      <c r="G1241" s="80">
        <v>3906832</v>
      </c>
      <c r="H1241" s="81">
        <v>125520</v>
      </c>
      <c r="I1241" s="64">
        <v>0</v>
      </c>
      <c r="J1241" s="81">
        <v>5724</v>
      </c>
      <c r="K1241" s="81">
        <v>917</v>
      </c>
      <c r="L1241" s="81">
        <v>-1</v>
      </c>
      <c r="M1241" s="81">
        <v>4052372</v>
      </c>
      <c r="N1241" s="81">
        <v>-26138</v>
      </c>
      <c r="O1241" s="81">
        <v>61120</v>
      </c>
      <c r="P1241" s="81">
        <v>35167</v>
      </c>
      <c r="Q1241" s="81">
        <v>8162</v>
      </c>
      <c r="R1241" s="81">
        <v>25340</v>
      </c>
      <c r="S1241" s="81">
        <v>92</v>
      </c>
      <c r="T1241" s="81">
        <v>8162</v>
      </c>
      <c r="U1241" s="81">
        <v>0</v>
      </c>
    </row>
    <row r="1242" spans="1:21" x14ac:dyDescent="0.3">
      <c r="A1242" s="64">
        <v>1241</v>
      </c>
      <c r="B1242" s="64" t="s">
        <v>910</v>
      </c>
      <c r="C1242" s="64" t="s">
        <v>436</v>
      </c>
      <c r="D1242" s="64" t="s">
        <v>1278</v>
      </c>
      <c r="E1242" s="64">
        <v>2015</v>
      </c>
      <c r="F1242" s="81">
        <v>4073560</v>
      </c>
      <c r="G1242" s="80">
        <v>3941818</v>
      </c>
      <c r="H1242" s="81">
        <v>110250</v>
      </c>
      <c r="I1242" s="64">
        <v>0</v>
      </c>
      <c r="J1242" s="81">
        <v>5174</v>
      </c>
      <c r="K1242" s="81">
        <v>1652</v>
      </c>
      <c r="L1242" s="81">
        <v>228</v>
      </c>
      <c r="M1242" s="81">
        <v>4071419</v>
      </c>
      <c r="N1242" s="81">
        <v>2141</v>
      </c>
      <c r="O1242" s="81">
        <v>39113</v>
      </c>
      <c r="P1242" s="81">
        <v>41254</v>
      </c>
      <c r="Q1242" s="81">
        <v>9814</v>
      </c>
      <c r="R1242" s="81">
        <v>30177</v>
      </c>
      <c r="S1242" s="81">
        <v>34</v>
      </c>
      <c r="T1242" s="81">
        <v>9814</v>
      </c>
      <c r="U1242" s="81">
        <v>0</v>
      </c>
    </row>
    <row r="1243" spans="1:21" x14ac:dyDescent="0.3">
      <c r="A1243" s="64">
        <v>1242</v>
      </c>
      <c r="B1243" s="64" t="s">
        <v>910</v>
      </c>
      <c r="C1243" s="64" t="s">
        <v>436</v>
      </c>
      <c r="D1243" s="64" t="s">
        <v>1278</v>
      </c>
      <c r="E1243" s="64">
        <v>2014</v>
      </c>
      <c r="F1243" s="81">
        <v>4377212</v>
      </c>
      <c r="G1243" s="80">
        <v>4238773</v>
      </c>
      <c r="H1243" s="81">
        <v>117604</v>
      </c>
      <c r="I1243" s="64">
        <v>0</v>
      </c>
      <c r="J1243" s="81">
        <v>5323</v>
      </c>
      <c r="K1243" s="81">
        <v>-142</v>
      </c>
      <c r="L1243" s="81">
        <v>33</v>
      </c>
      <c r="M1243" s="81">
        <v>4370304</v>
      </c>
      <c r="N1243" s="81">
        <v>6907</v>
      </c>
      <c r="O1243" s="81">
        <v>26452</v>
      </c>
      <c r="P1243" s="81">
        <v>33483</v>
      </c>
      <c r="Q1243" s="81">
        <v>7961</v>
      </c>
      <c r="R1243" s="81">
        <v>24154</v>
      </c>
      <c r="S1243" s="81">
        <v>0</v>
      </c>
      <c r="T1243" s="81">
        <v>7961</v>
      </c>
      <c r="U1243" s="81">
        <v>0</v>
      </c>
    </row>
    <row r="1244" spans="1:21" x14ac:dyDescent="0.3">
      <c r="A1244" s="64">
        <v>1243</v>
      </c>
      <c r="B1244" s="64" t="s">
        <v>910</v>
      </c>
      <c r="C1244" s="64" t="s">
        <v>436</v>
      </c>
      <c r="D1244" s="64" t="s">
        <v>1278</v>
      </c>
      <c r="E1244" s="64">
        <v>2013</v>
      </c>
      <c r="F1244" s="81">
        <v>4280825</v>
      </c>
      <c r="G1244" s="80">
        <v>4155076</v>
      </c>
      <c r="H1244" s="81">
        <v>107264</v>
      </c>
      <c r="I1244" s="64">
        <v>0</v>
      </c>
      <c r="J1244" s="81">
        <v>0</v>
      </c>
      <c r="K1244" s="81">
        <v>-1007</v>
      </c>
      <c r="L1244" s="81">
        <v>-42</v>
      </c>
      <c r="M1244" s="81">
        <v>4269804</v>
      </c>
      <c r="N1244" s="81">
        <v>11021</v>
      </c>
      <c r="O1244" s="81">
        <v>19401</v>
      </c>
      <c r="P1244" s="81">
        <v>32501</v>
      </c>
      <c r="Q1244" s="81">
        <v>8012</v>
      </c>
      <c r="R1244" s="81">
        <v>22897</v>
      </c>
      <c r="S1244" s="81">
        <v>95</v>
      </c>
      <c r="T1244" s="81">
        <v>7727</v>
      </c>
      <c r="U1244" s="81">
        <v>286</v>
      </c>
    </row>
    <row r="1245" spans="1:21" x14ac:dyDescent="0.3">
      <c r="A1245" s="64">
        <v>1244</v>
      </c>
      <c r="B1245" s="64" t="s">
        <v>910</v>
      </c>
      <c r="C1245" s="64" t="s">
        <v>441</v>
      </c>
      <c r="D1245" s="64" t="s">
        <v>1279</v>
      </c>
      <c r="E1245" s="64">
        <v>2023</v>
      </c>
      <c r="F1245" s="81">
        <v>2040090</v>
      </c>
      <c r="G1245" s="80">
        <v>1736215</v>
      </c>
      <c r="H1245" s="81">
        <v>125861</v>
      </c>
      <c r="I1245" s="64">
        <v>0</v>
      </c>
      <c r="J1245" s="81">
        <v>10108</v>
      </c>
      <c r="K1245" s="81">
        <v>1473</v>
      </c>
      <c r="L1245" s="81">
        <v>562</v>
      </c>
      <c r="M1245" s="81">
        <v>1951042</v>
      </c>
      <c r="N1245" s="81">
        <v>89048</v>
      </c>
      <c r="O1245" s="81">
        <v>-1368</v>
      </c>
      <c r="P1245" s="81">
        <v>81907</v>
      </c>
      <c r="Q1245" s="81">
        <v>14956</v>
      </c>
      <c r="R1245" s="81">
        <v>48835</v>
      </c>
      <c r="S1245" s="81">
        <v>974</v>
      </c>
      <c r="T1245" s="81">
        <v>12172</v>
      </c>
      <c r="U1245" s="81">
        <v>2783</v>
      </c>
    </row>
    <row r="1246" spans="1:21" x14ac:dyDescent="0.3">
      <c r="A1246" s="64">
        <v>1245</v>
      </c>
      <c r="B1246" s="64" t="s">
        <v>910</v>
      </c>
      <c r="C1246" s="64" t="s">
        <v>441</v>
      </c>
      <c r="D1246" s="64" t="s">
        <v>1279</v>
      </c>
      <c r="E1246" s="64">
        <v>2022</v>
      </c>
      <c r="F1246" s="81">
        <v>2900108</v>
      </c>
      <c r="G1246" s="80">
        <v>2541243</v>
      </c>
      <c r="H1246" s="81">
        <v>174476</v>
      </c>
      <c r="I1246" s="64">
        <v>0</v>
      </c>
      <c r="J1246" s="81">
        <v>8564</v>
      </c>
      <c r="K1246" s="81">
        <v>31</v>
      </c>
      <c r="L1246" s="81">
        <v>4697</v>
      </c>
      <c r="M1246" s="81">
        <v>2792870</v>
      </c>
      <c r="N1246" s="81">
        <v>107238</v>
      </c>
      <c r="O1246" s="81">
        <v>-1361</v>
      </c>
      <c r="P1246" s="81">
        <v>106053</v>
      </c>
      <c r="Q1246" s="81">
        <v>15174</v>
      </c>
      <c r="R1246" s="81">
        <v>65846</v>
      </c>
      <c r="S1246" s="81">
        <v>681</v>
      </c>
      <c r="T1246" s="81">
        <v>17438</v>
      </c>
      <c r="U1246" s="81">
        <v>-2264</v>
      </c>
    </row>
    <row r="1247" spans="1:21" x14ac:dyDescent="0.3">
      <c r="A1247" s="64">
        <v>1246</v>
      </c>
      <c r="B1247" s="64" t="s">
        <v>910</v>
      </c>
      <c r="C1247" s="64" t="s">
        <v>441</v>
      </c>
      <c r="D1247" s="64" t="s">
        <v>1279</v>
      </c>
      <c r="E1247" s="64">
        <v>2021</v>
      </c>
      <c r="F1247" s="81">
        <v>2093645</v>
      </c>
      <c r="G1247" s="80">
        <v>1804745</v>
      </c>
      <c r="H1247" s="81">
        <v>144340</v>
      </c>
      <c r="I1247" s="64">
        <v>0</v>
      </c>
      <c r="J1247" s="81">
        <v>7710</v>
      </c>
      <c r="K1247" s="81">
        <v>-6110</v>
      </c>
      <c r="L1247" s="81">
        <v>5866</v>
      </c>
      <c r="M1247" s="81">
        <v>2005024</v>
      </c>
      <c r="N1247" s="81">
        <v>88622</v>
      </c>
      <c r="O1247" s="81">
        <v>10013</v>
      </c>
      <c r="P1247" s="81">
        <v>99147</v>
      </c>
      <c r="Q1247" s="81">
        <v>15623</v>
      </c>
      <c r="R1247" s="81">
        <v>68161</v>
      </c>
      <c r="S1247" s="81">
        <v>337</v>
      </c>
      <c r="T1247" s="81">
        <v>15071</v>
      </c>
      <c r="U1247" s="81">
        <v>551</v>
      </c>
    </row>
    <row r="1248" spans="1:21" x14ac:dyDescent="0.3">
      <c r="A1248" s="64">
        <v>1247</v>
      </c>
      <c r="B1248" s="64" t="s">
        <v>910</v>
      </c>
      <c r="C1248" s="64" t="s">
        <v>441</v>
      </c>
      <c r="D1248" s="64" t="s">
        <v>1279</v>
      </c>
      <c r="E1248" s="64">
        <v>2020</v>
      </c>
      <c r="F1248" s="81">
        <v>1424587</v>
      </c>
      <c r="G1248" s="80">
        <v>1236203</v>
      </c>
      <c r="H1248" s="81">
        <v>72703</v>
      </c>
      <c r="I1248" s="64">
        <v>0</v>
      </c>
      <c r="J1248" s="81">
        <v>4470</v>
      </c>
      <c r="K1248" s="81">
        <v>-3303</v>
      </c>
      <c r="L1248" s="81">
        <v>1715</v>
      </c>
      <c r="M1248" s="81">
        <v>1355391</v>
      </c>
      <c r="N1248" s="81">
        <v>69197</v>
      </c>
      <c r="O1248" s="81">
        <v>-2344</v>
      </c>
      <c r="P1248" s="81">
        <v>66852</v>
      </c>
      <c r="Q1248" s="81">
        <v>6708</v>
      </c>
      <c r="R1248" s="81">
        <v>46953</v>
      </c>
      <c r="S1248" s="81">
        <v>318</v>
      </c>
      <c r="T1248" s="81">
        <v>7542</v>
      </c>
      <c r="U1248" s="81">
        <v>-834</v>
      </c>
    </row>
    <row r="1249" spans="1:21" x14ac:dyDescent="0.3">
      <c r="A1249" s="64">
        <v>1248</v>
      </c>
      <c r="B1249" s="64" t="s">
        <v>910</v>
      </c>
      <c r="C1249" s="64" t="s">
        <v>441</v>
      </c>
      <c r="D1249" s="64" t="s">
        <v>1279</v>
      </c>
      <c r="E1249" s="64">
        <v>2019</v>
      </c>
      <c r="F1249" s="81">
        <v>951132</v>
      </c>
      <c r="G1249" s="80">
        <v>750497</v>
      </c>
      <c r="H1249" s="81">
        <v>87317</v>
      </c>
      <c r="I1249" s="64">
        <v>0</v>
      </c>
      <c r="J1249" s="81">
        <v>4009</v>
      </c>
      <c r="K1249" s="81">
        <v>-545</v>
      </c>
      <c r="L1249" s="81">
        <v>855</v>
      </c>
      <c r="M1249" s="81">
        <v>880993</v>
      </c>
      <c r="N1249" s="81">
        <v>70139</v>
      </c>
      <c r="O1249" s="81">
        <v>5053</v>
      </c>
      <c r="P1249" s="81">
        <v>92439</v>
      </c>
      <c r="Q1249" s="81">
        <v>14689</v>
      </c>
      <c r="R1249" s="81">
        <v>41139</v>
      </c>
      <c r="S1249" s="81">
        <v>486</v>
      </c>
      <c r="T1249" s="81">
        <v>13674</v>
      </c>
      <c r="U1249" s="81">
        <v>1015</v>
      </c>
    </row>
    <row r="1250" spans="1:21" x14ac:dyDescent="0.3">
      <c r="A1250" s="64">
        <v>1249</v>
      </c>
      <c r="B1250" s="64" t="s">
        <v>910</v>
      </c>
      <c r="C1250" s="64" t="s">
        <v>441</v>
      </c>
      <c r="D1250" s="64" t="s">
        <v>1279</v>
      </c>
      <c r="E1250" s="64">
        <v>2018</v>
      </c>
      <c r="F1250" s="81">
        <v>1062203</v>
      </c>
      <c r="G1250" s="80">
        <v>867949</v>
      </c>
      <c r="H1250" s="81">
        <v>68702</v>
      </c>
      <c r="I1250" s="64">
        <v>0</v>
      </c>
      <c r="J1250" s="81">
        <v>3276</v>
      </c>
      <c r="K1250" s="81">
        <v>694</v>
      </c>
      <c r="L1250" s="81">
        <v>2447</v>
      </c>
      <c r="M1250" s="81">
        <v>969020</v>
      </c>
      <c r="N1250" s="81">
        <v>93183</v>
      </c>
      <c r="O1250" s="81">
        <v>-46</v>
      </c>
      <c r="P1250" s="81">
        <v>93752</v>
      </c>
      <c r="Q1250" s="81">
        <v>12984</v>
      </c>
      <c r="R1250" s="81">
        <v>80721</v>
      </c>
      <c r="S1250" s="81">
        <v>355</v>
      </c>
      <c r="T1250" s="81">
        <v>14434</v>
      </c>
      <c r="U1250" s="81">
        <v>-1450</v>
      </c>
    </row>
    <row r="1251" spans="1:21" x14ac:dyDescent="0.3">
      <c r="A1251" s="64">
        <v>1250</v>
      </c>
      <c r="B1251" s="64" t="s">
        <v>910</v>
      </c>
      <c r="C1251" s="64" t="s">
        <v>441</v>
      </c>
      <c r="D1251" s="64" t="s">
        <v>1279</v>
      </c>
      <c r="E1251" s="64">
        <v>2017</v>
      </c>
      <c r="F1251" s="81">
        <v>898312</v>
      </c>
      <c r="G1251" s="80">
        <v>770160</v>
      </c>
      <c r="H1251" s="81">
        <v>66418</v>
      </c>
      <c r="I1251" s="64">
        <v>0</v>
      </c>
      <c r="J1251" s="81">
        <v>3502</v>
      </c>
      <c r="K1251" s="81">
        <v>1031</v>
      </c>
      <c r="L1251" s="81">
        <v>788</v>
      </c>
      <c r="M1251" s="81">
        <v>865030</v>
      </c>
      <c r="N1251" s="81">
        <v>33282</v>
      </c>
      <c r="O1251" s="81">
        <v>-2796</v>
      </c>
      <c r="P1251" s="81">
        <v>30367</v>
      </c>
      <c r="Q1251" s="81">
        <v>3710</v>
      </c>
      <c r="R1251" s="81">
        <v>26657</v>
      </c>
      <c r="S1251" s="81">
        <v>540</v>
      </c>
      <c r="T1251" s="81">
        <v>4285</v>
      </c>
      <c r="U1251" s="81">
        <v>-574</v>
      </c>
    </row>
    <row r="1252" spans="1:21" x14ac:dyDescent="0.3">
      <c r="A1252" s="64">
        <v>1251</v>
      </c>
      <c r="B1252" s="64" t="s">
        <v>910</v>
      </c>
      <c r="C1252" s="64" t="s">
        <v>441</v>
      </c>
      <c r="D1252" s="64" t="s">
        <v>1279</v>
      </c>
      <c r="E1252" s="64">
        <v>2016</v>
      </c>
      <c r="F1252" s="81">
        <v>845046</v>
      </c>
      <c r="G1252" s="80">
        <v>776714</v>
      </c>
      <c r="H1252" s="81">
        <v>74784</v>
      </c>
      <c r="I1252" s="64">
        <v>0</v>
      </c>
      <c r="J1252" s="81">
        <v>3257</v>
      </c>
      <c r="K1252" s="81">
        <v>82</v>
      </c>
      <c r="L1252" s="81">
        <v>1357</v>
      </c>
      <c r="M1252" s="81">
        <v>882733</v>
      </c>
      <c r="N1252" s="81">
        <v>-37687</v>
      </c>
      <c r="O1252" s="81">
        <v>-506</v>
      </c>
      <c r="P1252" s="81">
        <v>-38163</v>
      </c>
      <c r="Q1252" s="81">
        <v>4276</v>
      </c>
      <c r="R1252" s="81">
        <v>-42439</v>
      </c>
      <c r="S1252" s="81">
        <v>514</v>
      </c>
      <c r="T1252" s="81">
        <v>4184</v>
      </c>
      <c r="U1252" s="81">
        <v>92</v>
      </c>
    </row>
    <row r="1253" spans="1:21" x14ac:dyDescent="0.3">
      <c r="A1253" s="64">
        <v>1252</v>
      </c>
      <c r="B1253" s="64" t="s">
        <v>910</v>
      </c>
      <c r="C1253" s="64" t="s">
        <v>441</v>
      </c>
      <c r="D1253" s="64" t="s">
        <v>1279</v>
      </c>
      <c r="E1253" s="64">
        <v>2015</v>
      </c>
      <c r="F1253" s="81">
        <v>812255</v>
      </c>
      <c r="G1253" s="80">
        <v>690279</v>
      </c>
      <c r="H1253" s="81">
        <v>63554</v>
      </c>
      <c r="I1253" s="64">
        <v>0</v>
      </c>
      <c r="J1253" s="81">
        <v>1681</v>
      </c>
      <c r="K1253" s="81">
        <v>9198</v>
      </c>
      <c r="L1253" s="81">
        <v>2839</v>
      </c>
      <c r="M1253" s="81">
        <v>789664</v>
      </c>
      <c r="N1253" s="81">
        <v>22591</v>
      </c>
      <c r="O1253" s="81">
        <v>6787</v>
      </c>
      <c r="P1253" s="81">
        <v>28784</v>
      </c>
      <c r="Q1253" s="81">
        <v>4124</v>
      </c>
      <c r="R1253" s="81">
        <v>24660</v>
      </c>
      <c r="S1253" s="81">
        <v>557</v>
      </c>
      <c r="T1253" s="81">
        <v>4121</v>
      </c>
      <c r="U1253" s="81">
        <v>3</v>
      </c>
    </row>
    <row r="1254" spans="1:21" x14ac:dyDescent="0.3">
      <c r="A1254" s="64">
        <v>1253</v>
      </c>
      <c r="B1254" s="64" t="s">
        <v>910</v>
      </c>
      <c r="C1254" s="64" t="s">
        <v>441</v>
      </c>
      <c r="D1254" s="64" t="s">
        <v>1279</v>
      </c>
      <c r="E1254" s="64">
        <v>2014</v>
      </c>
      <c r="F1254" s="81">
        <v>893251</v>
      </c>
      <c r="G1254" s="80">
        <v>788060</v>
      </c>
      <c r="H1254" s="81">
        <v>58307</v>
      </c>
      <c r="I1254" s="64">
        <v>0</v>
      </c>
      <c r="J1254" s="81">
        <v>2507</v>
      </c>
      <c r="K1254" s="81">
        <v>3127</v>
      </c>
      <c r="L1254" s="81">
        <v>318</v>
      </c>
      <c r="M1254" s="81">
        <v>876946</v>
      </c>
      <c r="N1254" s="81">
        <v>16306</v>
      </c>
      <c r="O1254" s="81">
        <v>-6092</v>
      </c>
      <c r="P1254" s="81">
        <v>10213</v>
      </c>
      <c r="Q1254" s="81">
        <v>2947</v>
      </c>
      <c r="R1254" s="81">
        <v>7267</v>
      </c>
      <c r="S1254" s="81">
        <v>2090</v>
      </c>
      <c r="T1254" s="81">
        <v>2750</v>
      </c>
      <c r="U1254" s="81">
        <v>196</v>
      </c>
    </row>
    <row r="1255" spans="1:21" x14ac:dyDescent="0.3">
      <c r="A1255" s="64">
        <v>1254</v>
      </c>
      <c r="B1255" s="64" t="s">
        <v>910</v>
      </c>
      <c r="C1255" s="64" t="s">
        <v>441</v>
      </c>
      <c r="D1255" s="64" t="s">
        <v>1279</v>
      </c>
      <c r="E1255" s="64">
        <v>2013</v>
      </c>
      <c r="F1255" s="81">
        <v>602756</v>
      </c>
      <c r="G1255" s="80">
        <v>645272</v>
      </c>
      <c r="H1255" s="81">
        <v>46738</v>
      </c>
      <c r="I1255" s="64">
        <v>0</v>
      </c>
      <c r="J1255" s="81">
        <v>2092</v>
      </c>
      <c r="K1255" s="81">
        <v>1214</v>
      </c>
      <c r="L1255" s="81">
        <v>281</v>
      </c>
      <c r="M1255" s="81">
        <v>727073</v>
      </c>
      <c r="N1255" s="81">
        <v>-124317</v>
      </c>
      <c r="O1255" s="81">
        <v>-1330</v>
      </c>
      <c r="P1255" s="81">
        <v>-125647</v>
      </c>
      <c r="Q1255" s="81">
        <v>1026</v>
      </c>
      <c r="R1255" s="81">
        <v>-126673</v>
      </c>
      <c r="S1255" s="81">
        <v>592</v>
      </c>
      <c r="T1255" s="81">
        <v>1170</v>
      </c>
      <c r="U1255" s="81">
        <v>-145</v>
      </c>
    </row>
    <row r="1256" spans="1:21" x14ac:dyDescent="0.3">
      <c r="A1256" s="64">
        <v>1255</v>
      </c>
      <c r="B1256" s="64" t="s">
        <v>910</v>
      </c>
      <c r="C1256" s="64" t="s">
        <v>446</v>
      </c>
      <c r="D1256" s="64" t="s">
        <v>1280</v>
      </c>
      <c r="E1256" s="64">
        <v>2023</v>
      </c>
      <c r="F1256" s="81">
        <v>4342338</v>
      </c>
      <c r="G1256" s="80">
        <v>4154700</v>
      </c>
      <c r="H1256" s="81">
        <v>150469</v>
      </c>
      <c r="I1256" s="64">
        <v>0</v>
      </c>
      <c r="J1256" s="81">
        <v>10456</v>
      </c>
      <c r="K1256" s="81">
        <v>-1835</v>
      </c>
      <c r="L1256" s="81">
        <v>0</v>
      </c>
      <c r="M1256" s="81">
        <v>4313707</v>
      </c>
      <c r="N1256" s="81">
        <v>28631</v>
      </c>
      <c r="O1256" s="81">
        <v>14326</v>
      </c>
      <c r="P1256" s="81">
        <v>42957</v>
      </c>
      <c r="Q1256" s="81">
        <v>8500</v>
      </c>
      <c r="R1256" s="81">
        <v>34458</v>
      </c>
      <c r="S1256" s="81">
        <v>3136</v>
      </c>
      <c r="T1256" s="81">
        <v>8874</v>
      </c>
      <c r="U1256" s="81">
        <v>-374</v>
      </c>
    </row>
    <row r="1257" spans="1:21" x14ac:dyDescent="0.3">
      <c r="A1257" s="64">
        <v>1256</v>
      </c>
      <c r="B1257" s="64" t="s">
        <v>910</v>
      </c>
      <c r="C1257" s="64" t="s">
        <v>446</v>
      </c>
      <c r="D1257" s="64" t="s">
        <v>1280</v>
      </c>
      <c r="E1257" s="64">
        <v>2022</v>
      </c>
      <c r="F1257" s="81">
        <v>4815630</v>
      </c>
      <c r="G1257" s="80">
        <v>4683228</v>
      </c>
      <c r="H1257" s="81">
        <v>126426</v>
      </c>
      <c r="I1257" s="64">
        <v>0</v>
      </c>
      <c r="J1257" s="81">
        <v>11057</v>
      </c>
      <c r="K1257" s="81">
        <v>-490</v>
      </c>
      <c r="L1257" s="81">
        <v>0</v>
      </c>
      <c r="M1257" s="81">
        <v>4814873</v>
      </c>
      <c r="N1257" s="81">
        <v>758</v>
      </c>
      <c r="O1257" s="81">
        <v>178</v>
      </c>
      <c r="P1257" s="81">
        <v>935</v>
      </c>
      <c r="Q1257" s="81">
        <v>-343</v>
      </c>
      <c r="R1257" s="81">
        <v>1278</v>
      </c>
      <c r="S1257" s="81">
        <v>0</v>
      </c>
      <c r="T1257" s="81">
        <v>31</v>
      </c>
      <c r="U1257" s="81">
        <v>-374</v>
      </c>
    </row>
    <row r="1258" spans="1:21" x14ac:dyDescent="0.3">
      <c r="A1258" s="64">
        <v>1257</v>
      </c>
      <c r="B1258" s="64" t="s">
        <v>910</v>
      </c>
      <c r="C1258" s="64" t="s">
        <v>446</v>
      </c>
      <c r="D1258" s="64" t="s">
        <v>1280</v>
      </c>
      <c r="E1258" s="64">
        <v>2021</v>
      </c>
      <c r="F1258" s="81">
        <v>2659682</v>
      </c>
      <c r="G1258" s="80">
        <v>2482573</v>
      </c>
      <c r="H1258" s="81">
        <v>122614</v>
      </c>
      <c r="I1258" s="64">
        <v>0</v>
      </c>
      <c r="J1258" s="81">
        <v>10642</v>
      </c>
      <c r="K1258" s="81">
        <v>-2830</v>
      </c>
      <c r="L1258" s="81">
        <v>-1355</v>
      </c>
      <c r="M1258" s="81">
        <v>2611686</v>
      </c>
      <c r="N1258" s="81">
        <v>47996</v>
      </c>
      <c r="O1258" s="81">
        <v>1927</v>
      </c>
      <c r="P1258" s="81">
        <v>49924</v>
      </c>
      <c r="Q1258" s="81">
        <v>9729</v>
      </c>
      <c r="R1258" s="81">
        <v>40195</v>
      </c>
      <c r="S1258" s="81">
        <v>3223</v>
      </c>
      <c r="T1258" s="81">
        <v>10103</v>
      </c>
      <c r="U1258" s="81">
        <v>-374</v>
      </c>
    </row>
    <row r="1259" spans="1:21" x14ac:dyDescent="0.3">
      <c r="A1259" s="64">
        <v>1258</v>
      </c>
      <c r="B1259" s="64" t="s">
        <v>910</v>
      </c>
      <c r="C1259" s="64" t="s">
        <v>446</v>
      </c>
      <c r="D1259" s="64" t="s">
        <v>1280</v>
      </c>
      <c r="E1259" s="64">
        <v>2020</v>
      </c>
      <c r="F1259" s="81">
        <v>2899292</v>
      </c>
      <c r="G1259" s="80">
        <v>2721440</v>
      </c>
      <c r="H1259" s="81">
        <v>129983</v>
      </c>
      <c r="I1259" s="64">
        <v>0</v>
      </c>
      <c r="J1259" s="81">
        <v>11042</v>
      </c>
      <c r="K1259" s="81">
        <v>-1808</v>
      </c>
      <c r="L1259" s="81">
        <v>-2863</v>
      </c>
      <c r="M1259" s="81">
        <v>2857850</v>
      </c>
      <c r="N1259" s="81">
        <v>41442</v>
      </c>
      <c r="O1259" s="81">
        <v>4559</v>
      </c>
      <c r="P1259" s="81">
        <v>46206</v>
      </c>
      <c r="Q1259" s="81">
        <v>9171</v>
      </c>
      <c r="R1259" s="81">
        <v>37036</v>
      </c>
      <c r="S1259" s="81">
        <v>0</v>
      </c>
      <c r="T1259" s="81">
        <v>9545</v>
      </c>
      <c r="U1259" s="81">
        <v>-374</v>
      </c>
    </row>
    <row r="1260" spans="1:21" x14ac:dyDescent="0.3">
      <c r="A1260" s="64">
        <v>1259</v>
      </c>
      <c r="B1260" s="64" t="s">
        <v>910</v>
      </c>
      <c r="C1260" s="64" t="s">
        <v>446</v>
      </c>
      <c r="D1260" s="64" t="s">
        <v>1280</v>
      </c>
      <c r="E1260" s="64">
        <v>2019</v>
      </c>
      <c r="F1260" s="81">
        <v>4203611</v>
      </c>
      <c r="G1260" s="80">
        <v>3997205</v>
      </c>
      <c r="H1260" s="81">
        <v>134901</v>
      </c>
      <c r="I1260" s="64">
        <v>0</v>
      </c>
      <c r="J1260" s="81">
        <v>11416</v>
      </c>
      <c r="K1260" s="81">
        <v>-1588</v>
      </c>
      <c r="L1260" s="81">
        <v>50</v>
      </c>
      <c r="M1260" s="81">
        <v>4140108</v>
      </c>
      <c r="N1260" s="81">
        <v>63503</v>
      </c>
      <c r="O1260" s="81">
        <v>4</v>
      </c>
      <c r="P1260" s="81">
        <v>63604</v>
      </c>
      <c r="Q1260" s="81">
        <v>12574</v>
      </c>
      <c r="R1260" s="81">
        <v>51030</v>
      </c>
      <c r="S1260" s="81">
        <v>0</v>
      </c>
      <c r="T1260" s="81">
        <v>13168</v>
      </c>
      <c r="U1260" s="81">
        <v>-594</v>
      </c>
    </row>
    <row r="1261" spans="1:21" x14ac:dyDescent="0.3">
      <c r="A1261" s="64">
        <v>1260</v>
      </c>
      <c r="B1261" s="64" t="s">
        <v>910</v>
      </c>
      <c r="C1261" s="64" t="s">
        <v>446</v>
      </c>
      <c r="D1261" s="64" t="s">
        <v>1280</v>
      </c>
      <c r="E1261" s="64">
        <v>2018</v>
      </c>
      <c r="F1261" s="81">
        <v>4242019</v>
      </c>
      <c r="G1261" s="80">
        <v>3976743</v>
      </c>
      <c r="H1261" s="81">
        <v>44306</v>
      </c>
      <c r="I1261" s="64">
        <v>0</v>
      </c>
      <c r="J1261" s="81">
        <v>110216</v>
      </c>
      <c r="K1261" s="81">
        <v>-774</v>
      </c>
      <c r="L1261" s="81">
        <v>0</v>
      </c>
      <c r="M1261" s="81">
        <v>4130428</v>
      </c>
      <c r="N1261" s="81">
        <v>111590</v>
      </c>
      <c r="O1261" s="81">
        <v>555</v>
      </c>
      <c r="P1261" s="81">
        <v>112525</v>
      </c>
      <c r="Q1261" s="81">
        <v>22255</v>
      </c>
      <c r="R1261" s="81">
        <v>90270</v>
      </c>
      <c r="S1261" s="81">
        <v>0</v>
      </c>
      <c r="T1261" s="81">
        <v>22255</v>
      </c>
      <c r="U1261" s="81">
        <v>0</v>
      </c>
    </row>
    <row r="1262" spans="1:21" x14ac:dyDescent="0.3">
      <c r="A1262" s="64">
        <v>1261</v>
      </c>
      <c r="B1262" s="64" t="s">
        <v>910</v>
      </c>
      <c r="C1262" s="64" t="s">
        <v>446</v>
      </c>
      <c r="D1262" s="64" t="s">
        <v>1280</v>
      </c>
      <c r="E1262" s="64">
        <v>2017</v>
      </c>
      <c r="F1262" s="81">
        <v>3837296</v>
      </c>
      <c r="G1262" s="80">
        <v>3560178</v>
      </c>
      <c r="H1262" s="81">
        <v>150384</v>
      </c>
      <c r="I1262" s="64">
        <v>0</v>
      </c>
      <c r="J1262" s="81">
        <v>8129</v>
      </c>
      <c r="K1262" s="81">
        <v>424</v>
      </c>
      <c r="L1262" s="81">
        <v>-50</v>
      </c>
      <c r="M1262" s="81">
        <v>3719095</v>
      </c>
      <c r="N1262" s="81">
        <v>118201</v>
      </c>
      <c r="O1262" s="81">
        <v>-40</v>
      </c>
      <c r="P1262" s="81">
        <v>118591</v>
      </c>
      <c r="Q1262" s="81">
        <v>23493</v>
      </c>
      <c r="R1262" s="81">
        <v>95098</v>
      </c>
      <c r="S1262" s="81">
        <v>0</v>
      </c>
      <c r="T1262" s="81">
        <v>23493</v>
      </c>
      <c r="U1262" s="81">
        <v>0</v>
      </c>
    </row>
    <row r="1263" spans="1:21" x14ac:dyDescent="0.3">
      <c r="A1263" s="64">
        <v>1262</v>
      </c>
      <c r="B1263" s="64" t="s">
        <v>910</v>
      </c>
      <c r="C1263" s="64" t="s">
        <v>446</v>
      </c>
      <c r="D1263" s="64" t="s">
        <v>1280</v>
      </c>
      <c r="E1263" s="64">
        <v>2016</v>
      </c>
      <c r="F1263" s="81">
        <v>3471397</v>
      </c>
      <c r="G1263" s="80">
        <v>3186513</v>
      </c>
      <c r="H1263" s="81">
        <v>146618</v>
      </c>
      <c r="I1263" s="64">
        <v>0</v>
      </c>
      <c r="J1263" s="81">
        <v>5441</v>
      </c>
      <c r="K1263" s="81">
        <v>-3806</v>
      </c>
      <c r="L1263" s="81">
        <v>0</v>
      </c>
      <c r="M1263" s="81">
        <v>3334768</v>
      </c>
      <c r="N1263" s="81">
        <v>136629</v>
      </c>
      <c r="O1263" s="81">
        <v>-10</v>
      </c>
      <c r="P1263" s="81">
        <v>136819</v>
      </c>
      <c r="Q1263" s="81">
        <v>27092</v>
      </c>
      <c r="R1263" s="81">
        <v>109726</v>
      </c>
      <c r="S1263" s="81">
        <v>0</v>
      </c>
      <c r="T1263" s="81">
        <v>27092</v>
      </c>
      <c r="U1263" s="81">
        <v>0</v>
      </c>
    </row>
    <row r="1264" spans="1:21" x14ac:dyDescent="0.3">
      <c r="A1264" s="64">
        <v>1263</v>
      </c>
      <c r="B1264" s="64" t="s">
        <v>910</v>
      </c>
      <c r="C1264" s="64" t="s">
        <v>446</v>
      </c>
      <c r="D1264" s="64" t="s">
        <v>1280</v>
      </c>
      <c r="E1264" s="64">
        <v>2015</v>
      </c>
      <c r="F1264" s="81">
        <v>4208485</v>
      </c>
      <c r="G1264" s="80">
        <v>3913346</v>
      </c>
      <c r="H1264" s="81">
        <v>169099</v>
      </c>
      <c r="I1264" s="64">
        <v>0</v>
      </c>
      <c r="J1264" s="81">
        <v>5258</v>
      </c>
      <c r="K1264" s="81">
        <v>-2396</v>
      </c>
      <c r="L1264" s="81">
        <v>0</v>
      </c>
      <c r="M1264" s="81">
        <v>4081111</v>
      </c>
      <c r="N1264" s="81">
        <v>127374</v>
      </c>
      <c r="O1264" s="81">
        <v>404</v>
      </c>
      <c r="P1264" s="81">
        <v>127815</v>
      </c>
      <c r="Q1264" s="81">
        <v>27814</v>
      </c>
      <c r="R1264" s="81">
        <v>100001</v>
      </c>
      <c r="S1264" s="81">
        <v>1698</v>
      </c>
      <c r="T1264" s="81">
        <v>27814</v>
      </c>
      <c r="U1264" s="81">
        <v>0</v>
      </c>
    </row>
    <row r="1265" spans="1:21" x14ac:dyDescent="0.3">
      <c r="A1265" s="64">
        <v>1264</v>
      </c>
      <c r="B1265" s="64" t="s">
        <v>910</v>
      </c>
      <c r="C1265" s="64" t="s">
        <v>446</v>
      </c>
      <c r="D1265" s="64" t="s">
        <v>1280</v>
      </c>
      <c r="E1265" s="64">
        <v>2014</v>
      </c>
      <c r="F1265" s="81">
        <v>5455178</v>
      </c>
      <c r="G1265" s="80">
        <v>5272379</v>
      </c>
      <c r="H1265" s="81">
        <v>136491</v>
      </c>
      <c r="I1265" s="64">
        <v>0</v>
      </c>
      <c r="J1265" s="81">
        <v>0</v>
      </c>
      <c r="K1265" s="81">
        <v>397</v>
      </c>
      <c r="L1265" s="81">
        <v>0</v>
      </c>
      <c r="M1265" s="81">
        <v>5403937</v>
      </c>
      <c r="N1265" s="81">
        <v>51240</v>
      </c>
      <c r="O1265" s="81">
        <v>-23</v>
      </c>
      <c r="P1265" s="81">
        <v>51218</v>
      </c>
      <c r="Q1265" s="81">
        <v>9200</v>
      </c>
      <c r="R1265" s="81">
        <v>42018</v>
      </c>
      <c r="S1265" s="81">
        <v>1300</v>
      </c>
      <c r="T1265" s="81">
        <v>9200</v>
      </c>
      <c r="U1265" s="81">
        <v>0</v>
      </c>
    </row>
    <row r="1266" spans="1:21" x14ac:dyDescent="0.3">
      <c r="A1266" s="64">
        <v>1265</v>
      </c>
      <c r="B1266" s="64" t="s">
        <v>910</v>
      </c>
      <c r="C1266" s="64" t="s">
        <v>446</v>
      </c>
      <c r="D1266" s="64" t="s">
        <v>1280</v>
      </c>
      <c r="E1266" s="64">
        <v>2013</v>
      </c>
      <c r="F1266" s="81">
        <v>5230732</v>
      </c>
      <c r="G1266" s="80">
        <v>5077815</v>
      </c>
      <c r="H1266" s="81">
        <v>113468</v>
      </c>
      <c r="I1266" s="64">
        <v>0</v>
      </c>
      <c r="J1266" s="81">
        <v>0</v>
      </c>
      <c r="K1266" s="81">
        <v>7566</v>
      </c>
      <c r="L1266" s="81">
        <v>0</v>
      </c>
      <c r="M1266" s="81">
        <v>5199917</v>
      </c>
      <c r="N1266" s="81">
        <v>30815</v>
      </c>
      <c r="O1266" s="81">
        <v>1885</v>
      </c>
      <c r="P1266" s="81">
        <v>32700</v>
      </c>
      <c r="Q1266" s="81">
        <v>7169</v>
      </c>
      <c r="R1266" s="81">
        <v>25531</v>
      </c>
      <c r="S1266" s="81">
        <v>850</v>
      </c>
      <c r="T1266" s="81">
        <v>7169</v>
      </c>
      <c r="U1266" s="81">
        <v>0</v>
      </c>
    </row>
    <row r="1267" spans="1:21" x14ac:dyDescent="0.3">
      <c r="A1267" s="64">
        <v>1266</v>
      </c>
      <c r="B1267" s="64" t="s">
        <v>910</v>
      </c>
      <c r="C1267" s="64" t="s">
        <v>451</v>
      </c>
      <c r="D1267" s="64" t="s">
        <v>1281</v>
      </c>
      <c r="E1267" s="64">
        <v>2023</v>
      </c>
      <c r="F1267" s="81">
        <v>5234907</v>
      </c>
      <c r="G1267" s="80">
        <v>4677741</v>
      </c>
      <c r="H1267" s="81">
        <v>386499</v>
      </c>
      <c r="I1267" s="64">
        <v>0</v>
      </c>
      <c r="J1267" s="81">
        <v>0</v>
      </c>
      <c r="K1267" s="81">
        <v>-50207</v>
      </c>
      <c r="L1267" s="81">
        <v>0</v>
      </c>
      <c r="M1267" s="81">
        <v>5172522</v>
      </c>
      <c r="N1267" s="81">
        <v>62385</v>
      </c>
      <c r="O1267" s="81">
        <v>7818</v>
      </c>
      <c r="P1267" s="81">
        <v>70204</v>
      </c>
      <c r="Q1267" s="81">
        <v>9829</v>
      </c>
      <c r="R1267" s="81">
        <v>60375</v>
      </c>
      <c r="S1267" s="81">
        <v>2395</v>
      </c>
      <c r="T1267" s="81">
        <v>11742</v>
      </c>
      <c r="U1267" s="81">
        <v>-1913</v>
      </c>
    </row>
    <row r="1268" spans="1:21" x14ac:dyDescent="0.3">
      <c r="A1268" s="64">
        <v>1267</v>
      </c>
      <c r="B1268" s="64" t="s">
        <v>910</v>
      </c>
      <c r="C1268" s="64" t="s">
        <v>451</v>
      </c>
      <c r="D1268" s="64" t="s">
        <v>1281</v>
      </c>
      <c r="E1268" s="64">
        <v>2022</v>
      </c>
      <c r="F1268" s="81">
        <v>5320632</v>
      </c>
      <c r="G1268" s="80">
        <v>4731076</v>
      </c>
      <c r="H1268" s="81">
        <v>339733</v>
      </c>
      <c r="I1268" s="64">
        <v>0</v>
      </c>
      <c r="J1268" s="81">
        <v>0</v>
      </c>
      <c r="K1268" s="81">
        <v>16219</v>
      </c>
      <c r="L1268" s="81">
        <v>19567</v>
      </c>
      <c r="M1268" s="81">
        <v>5232807</v>
      </c>
      <c r="N1268" s="81">
        <v>87826</v>
      </c>
      <c r="O1268" s="81">
        <v>13898</v>
      </c>
      <c r="P1268" s="81">
        <v>101723</v>
      </c>
      <c r="Q1268" s="81">
        <v>22538</v>
      </c>
      <c r="R1268" s="81">
        <v>79185</v>
      </c>
      <c r="S1268" s="81">
        <v>2395</v>
      </c>
      <c r="T1268" s="81">
        <v>20035</v>
      </c>
      <c r="U1268" s="81">
        <v>2503</v>
      </c>
    </row>
    <row r="1269" spans="1:21" x14ac:dyDescent="0.3">
      <c r="A1269" s="64">
        <v>1268</v>
      </c>
      <c r="B1269" s="64" t="s">
        <v>910</v>
      </c>
      <c r="C1269" s="64" t="s">
        <v>451</v>
      </c>
      <c r="D1269" s="64" t="s">
        <v>1281</v>
      </c>
      <c r="E1269" s="64">
        <v>2021</v>
      </c>
      <c r="F1269" s="81">
        <v>4839508</v>
      </c>
      <c r="G1269" s="80">
        <v>4289421</v>
      </c>
      <c r="H1269" s="81">
        <v>381745</v>
      </c>
      <c r="I1269" s="64">
        <v>0</v>
      </c>
      <c r="J1269" s="81">
        <v>0</v>
      </c>
      <c r="K1269" s="81">
        <v>-17997</v>
      </c>
      <c r="L1269" s="81">
        <v>19099</v>
      </c>
      <c r="M1269" s="81">
        <v>4790502</v>
      </c>
      <c r="N1269" s="81">
        <v>49006</v>
      </c>
      <c r="O1269" s="81">
        <v>6187</v>
      </c>
      <c r="P1269" s="81">
        <v>55192</v>
      </c>
      <c r="Q1269" s="81">
        <v>13177</v>
      </c>
      <c r="R1269" s="81">
        <v>42015</v>
      </c>
      <c r="S1269" s="81">
        <v>2395</v>
      </c>
      <c r="T1269" s="81">
        <v>12773</v>
      </c>
      <c r="U1269" s="81">
        <v>404</v>
      </c>
    </row>
    <row r="1270" spans="1:21" x14ac:dyDescent="0.3">
      <c r="A1270" s="64">
        <v>1269</v>
      </c>
      <c r="B1270" s="64" t="s">
        <v>910</v>
      </c>
      <c r="C1270" s="64" t="s">
        <v>451</v>
      </c>
      <c r="D1270" s="64" t="s">
        <v>1281</v>
      </c>
      <c r="E1270" s="64">
        <v>2020</v>
      </c>
      <c r="F1270" s="81">
        <v>4692034</v>
      </c>
      <c r="G1270" s="80">
        <v>3957651</v>
      </c>
      <c r="H1270" s="81">
        <v>493512</v>
      </c>
      <c r="I1270" s="64">
        <v>0</v>
      </c>
      <c r="J1270" s="81">
        <v>0</v>
      </c>
      <c r="K1270" s="81">
        <v>-1110</v>
      </c>
      <c r="L1270" s="81">
        <v>-1414</v>
      </c>
      <c r="M1270" s="81">
        <v>4585725</v>
      </c>
      <c r="N1270" s="81">
        <v>106310</v>
      </c>
      <c r="O1270" s="81">
        <v>6209</v>
      </c>
      <c r="P1270" s="81">
        <v>113541</v>
      </c>
      <c r="Q1270" s="81">
        <v>22881</v>
      </c>
      <c r="R1270" s="81">
        <v>90661</v>
      </c>
      <c r="S1270" s="81">
        <v>2395</v>
      </c>
      <c r="T1270" s="81">
        <v>22913</v>
      </c>
      <c r="U1270" s="81">
        <v>-32</v>
      </c>
    </row>
    <row r="1271" spans="1:21" x14ac:dyDescent="0.3">
      <c r="A1271" s="64">
        <v>1270</v>
      </c>
      <c r="B1271" s="64" t="s">
        <v>910</v>
      </c>
      <c r="C1271" s="64" t="s">
        <v>451</v>
      </c>
      <c r="D1271" s="64" t="s">
        <v>1281</v>
      </c>
      <c r="E1271" s="64">
        <v>2019</v>
      </c>
      <c r="F1271" s="81">
        <v>4265192</v>
      </c>
      <c r="G1271" s="80">
        <v>3688487</v>
      </c>
      <c r="H1271" s="81">
        <v>386747</v>
      </c>
      <c r="I1271" s="64">
        <v>0</v>
      </c>
      <c r="J1271" s="81">
        <v>0</v>
      </c>
      <c r="K1271" s="81">
        <v>-11212</v>
      </c>
      <c r="L1271" s="81">
        <v>0</v>
      </c>
      <c r="M1271" s="81">
        <v>4205502</v>
      </c>
      <c r="N1271" s="81">
        <v>59690</v>
      </c>
      <c r="O1271" s="81">
        <v>5872</v>
      </c>
      <c r="P1271" s="81">
        <v>65562</v>
      </c>
      <c r="Q1271" s="81">
        <v>13112</v>
      </c>
      <c r="R1271" s="81">
        <v>52450</v>
      </c>
      <c r="S1271" s="81">
        <v>2398</v>
      </c>
      <c r="T1271" s="81">
        <v>14041</v>
      </c>
      <c r="U1271" s="81">
        <v>-928</v>
      </c>
    </row>
    <row r="1272" spans="1:21" x14ac:dyDescent="0.3">
      <c r="A1272" s="64">
        <v>1271</v>
      </c>
      <c r="B1272" s="64" t="s">
        <v>910</v>
      </c>
      <c r="C1272" s="64" t="s">
        <v>451</v>
      </c>
      <c r="D1272" s="64" t="s">
        <v>1281</v>
      </c>
      <c r="E1272" s="64">
        <v>2018</v>
      </c>
      <c r="F1272" s="81">
        <v>3891984</v>
      </c>
      <c r="G1272" s="80">
        <v>3468936</v>
      </c>
      <c r="H1272" s="81">
        <v>265987</v>
      </c>
      <c r="I1272" s="64">
        <v>0</v>
      </c>
      <c r="J1272" s="81">
        <v>0</v>
      </c>
      <c r="K1272" s="81">
        <v>15571</v>
      </c>
      <c r="L1272" s="81">
        <v>0</v>
      </c>
      <c r="M1272" s="81">
        <v>3888703</v>
      </c>
      <c r="N1272" s="81">
        <v>3281</v>
      </c>
      <c r="O1272" s="81">
        <v>4445</v>
      </c>
      <c r="P1272" s="81">
        <v>8074</v>
      </c>
      <c r="Q1272" s="81">
        <v>2027</v>
      </c>
      <c r="R1272" s="81">
        <v>6047</v>
      </c>
      <c r="S1272" s="81">
        <v>0</v>
      </c>
      <c r="T1272" s="81">
        <v>1228</v>
      </c>
      <c r="U1272" s="81">
        <v>798</v>
      </c>
    </row>
    <row r="1273" spans="1:21" x14ac:dyDescent="0.3">
      <c r="A1273" s="64">
        <v>1272</v>
      </c>
      <c r="B1273" s="64" t="s">
        <v>910</v>
      </c>
      <c r="C1273" s="64" t="s">
        <v>451</v>
      </c>
      <c r="D1273" s="64" t="s">
        <v>1281</v>
      </c>
      <c r="E1273" s="64">
        <v>2017</v>
      </c>
      <c r="F1273" s="81">
        <v>3517418</v>
      </c>
      <c r="G1273" s="80">
        <v>3084327</v>
      </c>
      <c r="H1273" s="81">
        <v>283765</v>
      </c>
      <c r="I1273" s="64">
        <v>0</v>
      </c>
      <c r="J1273" s="81">
        <v>0</v>
      </c>
      <c r="K1273" s="81">
        <v>-15849</v>
      </c>
      <c r="L1273" s="81">
        <v>0</v>
      </c>
      <c r="M1273" s="81">
        <v>3459949</v>
      </c>
      <c r="N1273" s="81">
        <v>57469</v>
      </c>
      <c r="O1273" s="81">
        <v>10546</v>
      </c>
      <c r="P1273" s="81">
        <v>68751</v>
      </c>
      <c r="Q1273" s="81">
        <v>13750</v>
      </c>
      <c r="R1273" s="81">
        <v>55001</v>
      </c>
      <c r="S1273" s="81">
        <v>2233</v>
      </c>
      <c r="T1273" s="81">
        <v>14275</v>
      </c>
      <c r="U1273" s="81">
        <v>-525</v>
      </c>
    </row>
    <row r="1274" spans="1:21" x14ac:dyDescent="0.3">
      <c r="A1274" s="64">
        <v>1273</v>
      </c>
      <c r="B1274" s="64" t="s">
        <v>910</v>
      </c>
      <c r="C1274" s="64" t="s">
        <v>451</v>
      </c>
      <c r="D1274" s="64" t="s">
        <v>1281</v>
      </c>
      <c r="E1274" s="64">
        <v>2016</v>
      </c>
      <c r="F1274" s="81">
        <v>3286766</v>
      </c>
      <c r="G1274" s="80">
        <v>2606280</v>
      </c>
      <c r="H1274" s="81">
        <v>282351</v>
      </c>
      <c r="I1274" s="64">
        <v>0</v>
      </c>
      <c r="J1274" s="81">
        <v>0</v>
      </c>
      <c r="K1274" s="81">
        <v>52485</v>
      </c>
      <c r="L1274" s="81">
        <v>0</v>
      </c>
      <c r="M1274" s="81">
        <v>2960363</v>
      </c>
      <c r="N1274" s="81">
        <v>326402</v>
      </c>
      <c r="O1274" s="81">
        <v>-2307</v>
      </c>
      <c r="P1274" s="81">
        <v>324096</v>
      </c>
      <c r="Q1274" s="81">
        <v>69428</v>
      </c>
      <c r="R1274" s="81">
        <v>254668</v>
      </c>
      <c r="S1274" s="81">
        <v>0</v>
      </c>
      <c r="T1274" s="81">
        <v>68913</v>
      </c>
      <c r="U1274" s="81">
        <v>515</v>
      </c>
    </row>
    <row r="1275" spans="1:21" x14ac:dyDescent="0.3">
      <c r="A1275" s="64">
        <v>1274</v>
      </c>
      <c r="B1275" s="64" t="s">
        <v>910</v>
      </c>
      <c r="C1275" s="64" t="s">
        <v>451</v>
      </c>
      <c r="D1275" s="64" t="s">
        <v>1281</v>
      </c>
      <c r="E1275" s="64">
        <v>2015</v>
      </c>
      <c r="F1275" s="81">
        <v>3636167</v>
      </c>
      <c r="G1275" s="80">
        <v>2829778</v>
      </c>
      <c r="H1275" s="81">
        <v>347461</v>
      </c>
      <c r="I1275" s="64">
        <v>0</v>
      </c>
      <c r="J1275" s="81">
        <v>0</v>
      </c>
      <c r="K1275" s="81">
        <v>25983</v>
      </c>
      <c r="L1275" s="81">
        <v>0</v>
      </c>
      <c r="M1275" s="81">
        <v>3283425</v>
      </c>
      <c r="N1275" s="81">
        <v>352741</v>
      </c>
      <c r="O1275" s="81">
        <v>18654</v>
      </c>
      <c r="P1275" s="81">
        <v>371489</v>
      </c>
      <c r="Q1275" s="81">
        <v>81562</v>
      </c>
      <c r="R1275" s="81">
        <v>289927</v>
      </c>
      <c r="S1275" s="81">
        <v>2233</v>
      </c>
      <c r="T1275" s="81">
        <v>81760</v>
      </c>
      <c r="U1275" s="81">
        <v>-198</v>
      </c>
    </row>
    <row r="1276" spans="1:21" x14ac:dyDescent="0.3">
      <c r="A1276" s="64">
        <v>1275</v>
      </c>
      <c r="B1276" s="64" t="s">
        <v>910</v>
      </c>
      <c r="C1276" s="64" t="s">
        <v>451</v>
      </c>
      <c r="D1276" s="64" t="s">
        <v>1281</v>
      </c>
      <c r="E1276" s="64">
        <v>2014</v>
      </c>
      <c r="F1276" s="81">
        <v>3178225</v>
      </c>
      <c r="G1276" s="80">
        <v>2351974</v>
      </c>
      <c r="H1276" s="81">
        <v>348729</v>
      </c>
      <c r="I1276" s="64">
        <v>0</v>
      </c>
      <c r="J1276" s="81">
        <v>3958</v>
      </c>
      <c r="K1276" s="81">
        <v>-10011</v>
      </c>
      <c r="L1276" s="81">
        <v>0</v>
      </c>
      <c r="M1276" s="81">
        <v>2763625</v>
      </c>
      <c r="N1276" s="81">
        <v>414600</v>
      </c>
      <c r="O1276" s="81">
        <v>10228</v>
      </c>
      <c r="P1276" s="81">
        <v>425556</v>
      </c>
      <c r="Q1276" s="81">
        <v>94592</v>
      </c>
      <c r="R1276" s="81">
        <v>330964</v>
      </c>
      <c r="S1276" s="81">
        <v>582</v>
      </c>
      <c r="T1276" s="81">
        <v>94818</v>
      </c>
      <c r="U1276" s="81">
        <v>-226</v>
      </c>
    </row>
    <row r="1277" spans="1:21" x14ac:dyDescent="0.3">
      <c r="A1277" s="64">
        <v>1276</v>
      </c>
      <c r="B1277" s="64" t="s">
        <v>910</v>
      </c>
      <c r="C1277" s="64" t="s">
        <v>451</v>
      </c>
      <c r="D1277" s="64" t="s">
        <v>1281</v>
      </c>
      <c r="E1277" s="64">
        <v>2013</v>
      </c>
      <c r="F1277" s="81">
        <v>3133789</v>
      </c>
      <c r="G1277" s="80">
        <v>2296387</v>
      </c>
      <c r="H1277" s="81">
        <v>295054</v>
      </c>
      <c r="I1277" s="64">
        <v>0</v>
      </c>
      <c r="J1277" s="81">
        <v>12520</v>
      </c>
      <c r="K1277" s="81">
        <v>-15546</v>
      </c>
      <c r="L1277" s="81">
        <v>0</v>
      </c>
      <c r="M1277" s="81">
        <v>2660576</v>
      </c>
      <c r="N1277" s="81">
        <v>473213</v>
      </c>
      <c r="O1277" s="81">
        <v>7599</v>
      </c>
      <c r="P1277" s="81">
        <v>480812</v>
      </c>
      <c r="Q1277" s="81">
        <v>120745</v>
      </c>
      <c r="R1277" s="81">
        <v>360066</v>
      </c>
      <c r="S1277" s="81">
        <v>907</v>
      </c>
      <c r="T1277" s="81">
        <v>120466</v>
      </c>
      <c r="U1277" s="81">
        <v>279</v>
      </c>
    </row>
    <row r="1278" spans="1:21" x14ac:dyDescent="0.3">
      <c r="A1278" s="64">
        <v>1277</v>
      </c>
      <c r="B1278" s="64" t="s">
        <v>910</v>
      </c>
      <c r="C1278" s="64" t="s">
        <v>457</v>
      </c>
      <c r="D1278" s="64" t="s">
        <v>1282</v>
      </c>
      <c r="E1278" s="64">
        <v>2023</v>
      </c>
      <c r="F1278" s="81">
        <v>6744328</v>
      </c>
      <c r="G1278" s="80">
        <v>6587744</v>
      </c>
      <c r="H1278" s="81">
        <v>182900</v>
      </c>
      <c r="I1278" s="64">
        <v>0</v>
      </c>
      <c r="J1278" s="81">
        <v>9960</v>
      </c>
      <c r="K1278" s="81">
        <v>-123050</v>
      </c>
      <c r="L1278" s="81">
        <v>0</v>
      </c>
      <c r="M1278" s="81">
        <v>6675652</v>
      </c>
      <c r="N1278" s="81">
        <v>68676</v>
      </c>
      <c r="O1278" s="81">
        <v>-121</v>
      </c>
      <c r="P1278" s="81">
        <v>68723</v>
      </c>
      <c r="Q1278" s="81">
        <v>16522</v>
      </c>
      <c r="R1278" s="81">
        <v>52228</v>
      </c>
      <c r="S1278" s="81">
        <v>9887</v>
      </c>
      <c r="T1278" s="81">
        <v>134566</v>
      </c>
      <c r="U1278" s="81">
        <v>-57597</v>
      </c>
    </row>
    <row r="1279" spans="1:21" x14ac:dyDescent="0.3">
      <c r="A1279" s="64">
        <v>1278</v>
      </c>
      <c r="B1279" s="64" t="s">
        <v>910</v>
      </c>
      <c r="C1279" s="64" t="s">
        <v>457</v>
      </c>
      <c r="D1279" s="64" t="s">
        <v>1282</v>
      </c>
      <c r="E1279" s="64">
        <v>2022</v>
      </c>
      <c r="F1279" s="81">
        <v>14536949</v>
      </c>
      <c r="G1279" s="80">
        <v>14050214</v>
      </c>
      <c r="H1279" s="81">
        <v>710098</v>
      </c>
      <c r="I1279" s="64">
        <v>0</v>
      </c>
      <c r="J1279" s="81">
        <v>24660</v>
      </c>
      <c r="K1279" s="81">
        <v>-157530</v>
      </c>
      <c r="L1279" s="81">
        <v>-74915</v>
      </c>
      <c r="M1279" s="81">
        <v>14586218</v>
      </c>
      <c r="N1279" s="81">
        <v>-49269</v>
      </c>
      <c r="O1279" s="81">
        <v>82196</v>
      </c>
      <c r="P1279" s="81">
        <v>34826</v>
      </c>
      <c r="Q1279" s="81">
        <v>14034</v>
      </c>
      <c r="R1279" s="81">
        <v>20712</v>
      </c>
      <c r="S1279" s="81">
        <v>4629</v>
      </c>
      <c r="T1279" s="81">
        <v>31768</v>
      </c>
      <c r="U1279" s="81">
        <v>-15246</v>
      </c>
    </row>
    <row r="1280" spans="1:21" x14ac:dyDescent="0.3">
      <c r="A1280" s="64">
        <v>1279</v>
      </c>
      <c r="B1280" s="64" t="s">
        <v>910</v>
      </c>
      <c r="C1280" s="64" t="s">
        <v>457</v>
      </c>
      <c r="D1280" s="64" t="s">
        <v>1282</v>
      </c>
      <c r="E1280" s="64">
        <v>2021</v>
      </c>
      <c r="F1280" s="81">
        <v>9077915</v>
      </c>
      <c r="G1280" s="80">
        <v>8802718</v>
      </c>
      <c r="H1280" s="81">
        <v>490140</v>
      </c>
      <c r="I1280" s="64">
        <v>0</v>
      </c>
      <c r="J1280" s="81">
        <v>26158</v>
      </c>
      <c r="K1280" s="81">
        <v>-161513</v>
      </c>
      <c r="L1280" s="81">
        <v>0</v>
      </c>
      <c r="M1280" s="81">
        <v>9085198</v>
      </c>
      <c r="N1280" s="81">
        <v>-7282</v>
      </c>
      <c r="O1280" s="81">
        <v>43881</v>
      </c>
      <c r="P1280" s="81">
        <v>38154</v>
      </c>
      <c r="Q1280" s="81">
        <v>14043</v>
      </c>
      <c r="R1280" s="81">
        <v>24007</v>
      </c>
      <c r="S1280" s="81">
        <v>9423</v>
      </c>
      <c r="T1280" s="81">
        <v>37877</v>
      </c>
      <c r="U1280" s="81">
        <v>-23844</v>
      </c>
    </row>
    <row r="1281" spans="1:21" x14ac:dyDescent="0.3">
      <c r="A1281" s="64">
        <v>1280</v>
      </c>
      <c r="B1281" s="64" t="s">
        <v>910</v>
      </c>
      <c r="C1281" s="64" t="s">
        <v>457</v>
      </c>
      <c r="D1281" s="64" t="s">
        <v>1282</v>
      </c>
      <c r="E1281" s="64">
        <v>2020</v>
      </c>
      <c r="F1281" s="81">
        <v>14558086</v>
      </c>
      <c r="G1281" s="80">
        <v>13701679</v>
      </c>
      <c r="H1281" s="81">
        <v>620770</v>
      </c>
      <c r="I1281" s="64">
        <v>0</v>
      </c>
      <c r="J1281" s="81">
        <v>35090</v>
      </c>
      <c r="K1281" s="81">
        <v>-209121</v>
      </c>
      <c r="L1281" s="81">
        <v>0</v>
      </c>
      <c r="M1281" s="81">
        <v>14156791</v>
      </c>
      <c r="N1281" s="81">
        <v>401296</v>
      </c>
      <c r="O1281" s="81">
        <v>23548</v>
      </c>
      <c r="P1281" s="81">
        <v>427956</v>
      </c>
      <c r="Q1281" s="81">
        <v>93402</v>
      </c>
      <c r="R1281" s="81">
        <v>334375</v>
      </c>
      <c r="S1281" s="81">
        <v>6731</v>
      </c>
      <c r="T1281" s="81">
        <v>43392</v>
      </c>
      <c r="U1281" s="81">
        <v>-29349</v>
      </c>
    </row>
    <row r="1282" spans="1:21" x14ac:dyDescent="0.3">
      <c r="A1282" s="64">
        <v>1281</v>
      </c>
      <c r="B1282" s="64" t="s">
        <v>910</v>
      </c>
      <c r="C1282" s="64" t="s">
        <v>457</v>
      </c>
      <c r="D1282" s="64" t="s">
        <v>1282</v>
      </c>
      <c r="E1282" s="64">
        <v>2019</v>
      </c>
      <c r="F1282" s="81">
        <v>23733028</v>
      </c>
      <c r="G1282" s="80">
        <v>22684921</v>
      </c>
      <c r="H1282" s="81">
        <v>424635</v>
      </c>
      <c r="I1282" s="64">
        <v>0</v>
      </c>
      <c r="J1282" s="81">
        <v>34344</v>
      </c>
      <c r="K1282" s="81">
        <v>-267924</v>
      </c>
      <c r="L1282" s="81">
        <v>0</v>
      </c>
      <c r="M1282" s="81">
        <v>22875976</v>
      </c>
      <c r="N1282" s="81">
        <v>857052</v>
      </c>
      <c r="O1282" s="81">
        <v>27281</v>
      </c>
      <c r="P1282" s="81">
        <v>890485</v>
      </c>
      <c r="Q1282" s="81">
        <v>179814</v>
      </c>
      <c r="R1282" s="81">
        <v>710645</v>
      </c>
      <c r="S1282" s="81">
        <v>5376</v>
      </c>
      <c r="T1282" s="81">
        <v>168392</v>
      </c>
      <c r="U1282" s="81">
        <v>-74990</v>
      </c>
    </row>
    <row r="1283" spans="1:21" x14ac:dyDescent="0.3">
      <c r="A1283" s="64">
        <v>1282</v>
      </c>
      <c r="B1283" s="64" t="s">
        <v>910</v>
      </c>
      <c r="C1283" s="64" t="s">
        <v>457</v>
      </c>
      <c r="D1283" s="64" t="s">
        <v>1282</v>
      </c>
      <c r="E1283" s="64">
        <v>2018</v>
      </c>
      <c r="F1283" s="81">
        <v>28560857</v>
      </c>
      <c r="G1283" s="80">
        <v>26727845</v>
      </c>
      <c r="H1283" s="81">
        <v>477718</v>
      </c>
      <c r="I1283" s="64">
        <v>0</v>
      </c>
      <c r="J1283" s="81">
        <v>27500</v>
      </c>
      <c r="K1283" s="81">
        <v>-418458</v>
      </c>
      <c r="L1283" s="81">
        <v>0</v>
      </c>
      <c r="M1283" s="81">
        <v>26814604</v>
      </c>
      <c r="N1283" s="81">
        <v>1746253</v>
      </c>
      <c r="O1283" s="81">
        <v>123435</v>
      </c>
      <c r="P1283" s="81">
        <v>1872974</v>
      </c>
      <c r="Q1283" s="81">
        <v>362567</v>
      </c>
      <c r="R1283" s="81">
        <v>1510408</v>
      </c>
      <c r="S1283" s="81">
        <v>0</v>
      </c>
      <c r="T1283" s="81">
        <v>164453</v>
      </c>
      <c r="U1283" s="81">
        <v>15361</v>
      </c>
    </row>
    <row r="1284" spans="1:21" x14ac:dyDescent="0.3">
      <c r="A1284" s="64">
        <v>1283</v>
      </c>
      <c r="B1284" s="64" t="s">
        <v>910</v>
      </c>
      <c r="C1284" s="64" t="s">
        <v>457</v>
      </c>
      <c r="D1284" s="64" t="s">
        <v>1282</v>
      </c>
      <c r="E1284" s="64">
        <v>2017</v>
      </c>
      <c r="F1284" s="81">
        <v>27176837</v>
      </c>
      <c r="G1284" s="80">
        <v>25137241</v>
      </c>
      <c r="H1284" s="81">
        <v>374924</v>
      </c>
      <c r="I1284" s="64">
        <v>0</v>
      </c>
      <c r="J1284" s="81">
        <v>19649</v>
      </c>
      <c r="K1284" s="81">
        <v>-356379</v>
      </c>
      <c r="L1284" s="81">
        <v>0</v>
      </c>
      <c r="M1284" s="81">
        <v>25174907</v>
      </c>
      <c r="N1284" s="81">
        <v>2001930</v>
      </c>
      <c r="O1284" s="81">
        <v>-13760</v>
      </c>
      <c r="P1284" s="81">
        <v>2060743</v>
      </c>
      <c r="Q1284" s="81">
        <v>408063</v>
      </c>
      <c r="R1284" s="81">
        <v>1652679</v>
      </c>
      <c r="S1284" s="81">
        <v>4064</v>
      </c>
      <c r="T1284" s="81">
        <v>362106</v>
      </c>
      <c r="U1284" s="81">
        <v>461</v>
      </c>
    </row>
    <row r="1285" spans="1:21" x14ac:dyDescent="0.3">
      <c r="A1285" s="64">
        <v>1284</v>
      </c>
      <c r="B1285" s="64" t="s">
        <v>910</v>
      </c>
      <c r="C1285" s="64" t="s">
        <v>457</v>
      </c>
      <c r="D1285" s="64" t="s">
        <v>1282</v>
      </c>
      <c r="E1285" s="64">
        <v>2016</v>
      </c>
      <c r="F1285" s="81">
        <v>20782721</v>
      </c>
      <c r="G1285" s="80">
        <v>18983319</v>
      </c>
      <c r="H1285" s="81">
        <v>283788</v>
      </c>
      <c r="I1285" s="64">
        <v>0</v>
      </c>
      <c r="J1285" s="81">
        <v>15353</v>
      </c>
      <c r="K1285" s="81">
        <v>-189299</v>
      </c>
      <c r="L1285" s="81">
        <v>0</v>
      </c>
      <c r="M1285" s="81">
        <v>19079982</v>
      </c>
      <c r="N1285" s="81">
        <v>1702739</v>
      </c>
      <c r="O1285" s="81">
        <v>58653</v>
      </c>
      <c r="P1285" s="81">
        <v>1762922</v>
      </c>
      <c r="Q1285" s="81">
        <v>340778</v>
      </c>
      <c r="R1285" s="81">
        <v>1422144</v>
      </c>
      <c r="S1285" s="81">
        <v>2287</v>
      </c>
      <c r="T1285" s="81">
        <v>407180</v>
      </c>
      <c r="U1285" s="81">
        <v>883</v>
      </c>
    </row>
    <row r="1286" spans="1:21" x14ac:dyDescent="0.3">
      <c r="A1286" s="64">
        <v>1285</v>
      </c>
      <c r="B1286" s="64" t="s">
        <v>910</v>
      </c>
      <c r="C1286" s="64" t="s">
        <v>457</v>
      </c>
      <c r="D1286" s="64" t="s">
        <v>1282</v>
      </c>
      <c r="E1286" s="64">
        <v>2015</v>
      </c>
      <c r="F1286" s="81">
        <v>13668916</v>
      </c>
      <c r="G1286" s="80">
        <v>12557080</v>
      </c>
      <c r="H1286" s="81">
        <v>348305</v>
      </c>
      <c r="I1286" s="64">
        <v>0</v>
      </c>
      <c r="J1286" s="81">
        <v>14511</v>
      </c>
      <c r="K1286" s="81">
        <v>-113196</v>
      </c>
      <c r="L1286" s="81">
        <v>-182</v>
      </c>
      <c r="M1286" s="81">
        <v>12781341</v>
      </c>
      <c r="N1286" s="81">
        <v>887575</v>
      </c>
      <c r="O1286" s="81">
        <v>38165</v>
      </c>
      <c r="P1286" s="81">
        <v>926669</v>
      </c>
      <c r="Q1286" s="81">
        <v>193866</v>
      </c>
      <c r="R1286" s="81">
        <v>666081</v>
      </c>
      <c r="S1286" s="81">
        <v>0</v>
      </c>
      <c r="T1286" s="81">
        <v>341765</v>
      </c>
      <c r="U1286" s="81">
        <v>-987</v>
      </c>
    </row>
    <row r="1287" spans="1:21" x14ac:dyDescent="0.3">
      <c r="A1287" s="64">
        <v>1286</v>
      </c>
      <c r="B1287" s="64" t="s">
        <v>910</v>
      </c>
      <c r="C1287" s="64" t="s">
        <v>457</v>
      </c>
      <c r="D1287" s="64" t="s">
        <v>1282</v>
      </c>
      <c r="E1287" s="64">
        <v>2014</v>
      </c>
      <c r="F1287" s="81">
        <v>7633622</v>
      </c>
      <c r="G1287" s="80">
        <v>7077702</v>
      </c>
      <c r="H1287" s="81">
        <v>198208</v>
      </c>
      <c r="I1287" s="64">
        <v>0</v>
      </c>
      <c r="J1287" s="81">
        <v>16544</v>
      </c>
      <c r="K1287" s="81">
        <v>-118319</v>
      </c>
      <c r="L1287" s="81">
        <v>-2367</v>
      </c>
      <c r="M1287" s="81">
        <v>7171696</v>
      </c>
      <c r="N1287" s="81">
        <v>461926</v>
      </c>
      <c r="O1287" s="81">
        <v>10082</v>
      </c>
      <c r="P1287" s="81">
        <v>464287</v>
      </c>
      <c r="Q1287" s="81">
        <v>106822</v>
      </c>
      <c r="R1287" s="81">
        <v>327353</v>
      </c>
      <c r="S1287" s="81">
        <v>1410</v>
      </c>
      <c r="T1287" s="81">
        <v>194399</v>
      </c>
      <c r="U1287" s="81">
        <v>-533</v>
      </c>
    </row>
    <row r="1288" spans="1:21" x14ac:dyDescent="0.3">
      <c r="A1288" s="64">
        <v>1287</v>
      </c>
      <c r="B1288" s="64" t="s">
        <v>910</v>
      </c>
      <c r="C1288" s="64" t="s">
        <v>457</v>
      </c>
      <c r="D1288" s="64" t="s">
        <v>1282</v>
      </c>
      <c r="E1288" s="64">
        <v>2013</v>
      </c>
      <c r="F1288" s="81">
        <v>6189651</v>
      </c>
      <c r="G1288" s="80">
        <v>5725278</v>
      </c>
      <c r="H1288" s="81">
        <v>199250</v>
      </c>
      <c r="I1288" s="64">
        <v>0</v>
      </c>
      <c r="J1288" s="81">
        <v>17512</v>
      </c>
      <c r="K1288" s="81">
        <v>-118685</v>
      </c>
      <c r="L1288" s="81">
        <v>0</v>
      </c>
      <c r="M1288" s="81">
        <v>5822793</v>
      </c>
      <c r="N1288" s="81">
        <v>366858</v>
      </c>
      <c r="O1288" s="81">
        <v>13820</v>
      </c>
      <c r="P1288" s="81">
        <v>393151</v>
      </c>
      <c r="Q1288" s="81">
        <v>113273</v>
      </c>
      <c r="R1288" s="81">
        <v>257138</v>
      </c>
      <c r="S1288" s="81">
        <v>1272</v>
      </c>
      <c r="T1288" s="81">
        <v>104550</v>
      </c>
      <c r="U1288" s="81">
        <v>2272</v>
      </c>
    </row>
    <row r="1289" spans="1:21" x14ac:dyDescent="0.3">
      <c r="A1289" s="64">
        <v>1288</v>
      </c>
      <c r="B1289" s="64" t="s">
        <v>910</v>
      </c>
      <c r="C1289" s="64" t="s">
        <v>1406</v>
      </c>
      <c r="D1289" s="64" t="s">
        <v>1500</v>
      </c>
      <c r="E1289" s="64">
        <v>2023</v>
      </c>
      <c r="F1289" s="81">
        <v>576287156</v>
      </c>
      <c r="G1289" s="81">
        <v>437423715</v>
      </c>
      <c r="H1289" s="81">
        <v>102628935</v>
      </c>
      <c r="I1289" s="64">
        <v>0</v>
      </c>
      <c r="J1289" s="81">
        <v>9386965</v>
      </c>
      <c r="K1289" s="81">
        <v>-23141466</v>
      </c>
      <c r="L1289" s="81">
        <v>0</v>
      </c>
      <c r="M1289" s="81">
        <v>531589771</v>
      </c>
      <c r="N1289" s="81">
        <v>44697385</v>
      </c>
      <c r="O1289" s="81">
        <v>8123802</v>
      </c>
      <c r="P1289" s="81">
        <v>55924272</v>
      </c>
      <c r="Q1289" s="81">
        <v>3284430</v>
      </c>
      <c r="R1289" s="81">
        <v>52634384</v>
      </c>
      <c r="S1289" s="81">
        <v>1102087</v>
      </c>
      <c r="T1289" s="81">
        <v>3482618</v>
      </c>
      <c r="U1289" s="81">
        <v>-198189</v>
      </c>
    </row>
    <row r="1290" spans="1:21" x14ac:dyDescent="0.3">
      <c r="A1290" s="64">
        <v>1289</v>
      </c>
      <c r="B1290" s="64" t="s">
        <v>910</v>
      </c>
      <c r="C1290" s="64" t="s">
        <v>1406</v>
      </c>
      <c r="D1290" s="64" t="s">
        <v>1500</v>
      </c>
      <c r="E1290" s="64">
        <v>2022</v>
      </c>
      <c r="F1290" s="81">
        <v>396208137</v>
      </c>
      <c r="G1290" s="81">
        <v>306179779</v>
      </c>
      <c r="H1290" s="81">
        <v>80214509</v>
      </c>
      <c r="I1290" s="64">
        <v>0</v>
      </c>
      <c r="J1290" s="81">
        <v>4839935</v>
      </c>
      <c r="K1290" s="81">
        <v>-12297715</v>
      </c>
      <c r="L1290" s="81">
        <v>0</v>
      </c>
      <c r="M1290" s="81">
        <v>382535891</v>
      </c>
      <c r="N1290" s="81">
        <v>13672246</v>
      </c>
      <c r="O1290" s="81">
        <v>5594958</v>
      </c>
      <c r="P1290" s="81">
        <v>22451314</v>
      </c>
      <c r="Q1290" s="81">
        <v>721946</v>
      </c>
      <c r="R1290" s="81">
        <v>21765828</v>
      </c>
      <c r="S1290" s="81">
        <v>769902</v>
      </c>
      <c r="T1290" s="81">
        <v>0</v>
      </c>
      <c r="U1290" s="81">
        <v>721946</v>
      </c>
    </row>
    <row r="1291" spans="1:21" x14ac:dyDescent="0.3">
      <c r="A1291" s="64">
        <v>1290</v>
      </c>
      <c r="B1291" s="64" t="s">
        <v>910</v>
      </c>
      <c r="C1291" s="64" t="s">
        <v>1406</v>
      </c>
      <c r="D1291" s="64" t="s">
        <v>1500</v>
      </c>
      <c r="E1291" s="64">
        <v>2021</v>
      </c>
      <c r="F1291" s="81">
        <v>411416952</v>
      </c>
      <c r="G1291" s="81">
        <v>375562986</v>
      </c>
      <c r="H1291" s="81">
        <v>110251630</v>
      </c>
      <c r="I1291" s="64">
        <v>0</v>
      </c>
      <c r="J1291" s="81">
        <v>0</v>
      </c>
      <c r="K1291" s="81">
        <v>-6312926</v>
      </c>
      <c r="L1291" s="81">
        <v>0</v>
      </c>
      <c r="M1291" s="81">
        <v>482815714</v>
      </c>
      <c r="N1291" s="81">
        <v>-71398762</v>
      </c>
      <c r="O1291" s="81">
        <v>2107631</v>
      </c>
      <c r="P1291" s="81">
        <v>-76578967</v>
      </c>
      <c r="Q1291" s="81">
        <v>106852</v>
      </c>
      <c r="R1291" s="81">
        <v>-76685819</v>
      </c>
      <c r="S1291" s="81">
        <v>584787</v>
      </c>
      <c r="T1291" s="81">
        <v>49907</v>
      </c>
      <c r="U1291" s="81">
        <v>56945</v>
      </c>
    </row>
    <row r="1292" spans="1:21" x14ac:dyDescent="0.3">
      <c r="A1292" s="64">
        <v>1291</v>
      </c>
      <c r="B1292" s="64" t="s">
        <v>910</v>
      </c>
      <c r="C1292" s="64" t="s">
        <v>1406</v>
      </c>
      <c r="D1292" s="64" t="s">
        <v>1500</v>
      </c>
      <c r="E1292" s="64">
        <v>2020</v>
      </c>
      <c r="F1292" s="81">
        <v>517172862</v>
      </c>
      <c r="G1292" s="81">
        <v>408115255</v>
      </c>
      <c r="H1292" s="81">
        <v>120873290</v>
      </c>
      <c r="I1292" s="64">
        <v>0</v>
      </c>
      <c r="J1292" s="81">
        <v>0</v>
      </c>
      <c r="K1292" s="81">
        <v>-3292247</v>
      </c>
      <c r="L1292" s="81">
        <v>0</v>
      </c>
      <c r="M1292" s="81">
        <v>525705337</v>
      </c>
      <c r="N1292" s="81">
        <v>-8532475</v>
      </c>
      <c r="O1292" s="81">
        <v>11940175</v>
      </c>
      <c r="P1292" s="81">
        <v>2731512</v>
      </c>
      <c r="Q1292" s="81">
        <v>-64517</v>
      </c>
      <c r="R1292" s="81">
        <v>2796029</v>
      </c>
      <c r="S1292" s="81">
        <v>258426</v>
      </c>
      <c r="T1292" s="81">
        <v>0</v>
      </c>
      <c r="U1292" s="81">
        <v>-64517</v>
      </c>
    </row>
    <row r="1293" spans="1:21" x14ac:dyDescent="0.3">
      <c r="A1293" s="64">
        <v>1292</v>
      </c>
      <c r="B1293" s="64" t="s">
        <v>910</v>
      </c>
      <c r="C1293" s="64" t="s">
        <v>1406</v>
      </c>
      <c r="D1293" s="64" t="s">
        <v>1500</v>
      </c>
      <c r="E1293" s="64">
        <v>2019</v>
      </c>
      <c r="F1293" s="81">
        <v>615074047</v>
      </c>
      <c r="G1293" s="81">
        <v>506977271</v>
      </c>
      <c r="H1293" s="81">
        <v>107540911</v>
      </c>
      <c r="I1293" s="64">
        <v>0</v>
      </c>
      <c r="J1293" s="81">
        <v>0</v>
      </c>
      <c r="K1293" s="81">
        <v>-2647513</v>
      </c>
      <c r="L1293" s="81">
        <v>0</v>
      </c>
      <c r="M1293" s="81">
        <v>613010743</v>
      </c>
      <c r="N1293" s="81">
        <v>2063304</v>
      </c>
      <c r="O1293" s="81">
        <v>9939187</v>
      </c>
      <c r="P1293" s="81">
        <v>12126541</v>
      </c>
      <c r="Q1293" s="81">
        <v>680880</v>
      </c>
      <c r="R1293" s="81">
        <v>11445661</v>
      </c>
      <c r="S1293" s="81">
        <v>154620</v>
      </c>
      <c r="T1293" s="81">
        <v>665730</v>
      </c>
      <c r="U1293" s="81">
        <v>15150</v>
      </c>
    </row>
    <row r="1294" spans="1:21" x14ac:dyDescent="0.3">
      <c r="A1294" s="64">
        <v>1293</v>
      </c>
      <c r="B1294" s="64" t="s">
        <v>910</v>
      </c>
      <c r="C1294" s="64" t="s">
        <v>1406</v>
      </c>
      <c r="D1294" s="64" t="s">
        <v>1500</v>
      </c>
      <c r="E1294" s="64">
        <v>2018</v>
      </c>
      <c r="F1294" s="81">
        <v>542017039</v>
      </c>
      <c r="G1294" s="81">
        <v>432195698</v>
      </c>
      <c r="H1294" s="81">
        <v>124809579</v>
      </c>
      <c r="I1294" s="64">
        <v>0</v>
      </c>
      <c r="J1294" s="81">
        <v>0</v>
      </c>
      <c r="K1294" s="81">
        <v>130897</v>
      </c>
      <c r="L1294" s="81">
        <v>0</v>
      </c>
      <c r="M1294" s="81">
        <v>560194060</v>
      </c>
      <c r="N1294" s="81">
        <v>-18177021</v>
      </c>
      <c r="O1294" s="81">
        <v>27990613</v>
      </c>
      <c r="P1294" s="81">
        <v>9070538</v>
      </c>
      <c r="Q1294" s="81">
        <v>147176</v>
      </c>
      <c r="R1294" s="81">
        <v>8923362</v>
      </c>
      <c r="S1294" s="81">
        <v>0</v>
      </c>
      <c r="T1294" s="81">
        <v>582672</v>
      </c>
      <c r="U1294" s="81">
        <v>-435496</v>
      </c>
    </row>
    <row r="1295" spans="1:21" x14ac:dyDescent="0.3">
      <c r="A1295" s="64">
        <v>1294</v>
      </c>
      <c r="B1295" s="64" t="s">
        <v>910</v>
      </c>
      <c r="C1295" s="64" t="s">
        <v>1406</v>
      </c>
      <c r="D1295" s="64" t="s">
        <v>1500</v>
      </c>
      <c r="E1295" s="64">
        <v>2017</v>
      </c>
      <c r="F1295" s="81">
        <v>499432258</v>
      </c>
      <c r="G1295" s="81">
        <v>405451054</v>
      </c>
      <c r="H1295" s="81">
        <v>120725940</v>
      </c>
      <c r="I1295" s="64">
        <v>0</v>
      </c>
      <c r="J1295" s="81">
        <v>0</v>
      </c>
      <c r="K1295" s="81">
        <v>1940858</v>
      </c>
      <c r="L1295" s="81">
        <v>3423782</v>
      </c>
      <c r="M1295" s="81">
        <v>536192978</v>
      </c>
      <c r="N1295" s="81">
        <v>-36760720</v>
      </c>
      <c r="O1295" s="81">
        <v>14192134</v>
      </c>
      <c r="P1295" s="81">
        <v>-29646825</v>
      </c>
      <c r="Q1295" s="81">
        <v>2047354</v>
      </c>
      <c r="R1295" s="81">
        <v>-31694179</v>
      </c>
      <c r="S1295" s="81">
        <v>20736</v>
      </c>
      <c r="T1295" s="81">
        <v>2267700</v>
      </c>
      <c r="U1295" s="81">
        <v>-220346</v>
      </c>
    </row>
    <row r="1296" spans="1:21" x14ac:dyDescent="0.3">
      <c r="A1296" s="64">
        <v>1295</v>
      </c>
      <c r="B1296" s="64" t="s">
        <v>910</v>
      </c>
      <c r="C1296" s="64" t="s">
        <v>1406</v>
      </c>
      <c r="D1296" s="64" t="s">
        <v>1500</v>
      </c>
      <c r="E1296" s="64">
        <v>2016</v>
      </c>
      <c r="F1296" s="81">
        <v>507337537</v>
      </c>
      <c r="G1296" s="81">
        <v>503951234</v>
      </c>
      <c r="H1296" s="81">
        <v>1193657713</v>
      </c>
      <c r="I1296" s="64">
        <v>0</v>
      </c>
      <c r="J1296" s="81">
        <v>1732017</v>
      </c>
      <c r="K1296" s="81">
        <v>116556172</v>
      </c>
      <c r="L1296" s="81">
        <v>10757837</v>
      </c>
      <c r="M1296" s="81">
        <v>1843127590</v>
      </c>
      <c r="N1296" s="81">
        <v>-1335790053</v>
      </c>
      <c r="O1296" s="81">
        <v>-1791879</v>
      </c>
      <c r="P1296" s="81">
        <v>-1336021050</v>
      </c>
      <c r="Q1296" s="81">
        <v>-239131</v>
      </c>
      <c r="R1296" s="81">
        <v>-1335781919</v>
      </c>
      <c r="S1296" s="81">
        <v>0</v>
      </c>
      <c r="T1296" s="81">
        <v>0</v>
      </c>
      <c r="U1296" s="81">
        <v>-239131</v>
      </c>
    </row>
    <row r="1297" spans="1:21" x14ac:dyDescent="0.3">
      <c r="A1297" s="64">
        <v>1296</v>
      </c>
      <c r="B1297" s="64" t="s">
        <v>910</v>
      </c>
      <c r="C1297" s="64" t="s">
        <v>1406</v>
      </c>
      <c r="D1297" s="64" t="s">
        <v>1500</v>
      </c>
      <c r="E1297" s="64">
        <v>2015</v>
      </c>
      <c r="F1297" s="81">
        <v>1116466958</v>
      </c>
      <c r="G1297" s="81">
        <v>736787923</v>
      </c>
      <c r="H1297" s="81">
        <v>54523736</v>
      </c>
      <c r="I1297" s="64">
        <v>0</v>
      </c>
      <c r="J1297" s="81">
        <v>0</v>
      </c>
      <c r="K1297" s="81">
        <v>1967902</v>
      </c>
      <c r="L1297" s="81">
        <v>19917824</v>
      </c>
      <c r="M1297" s="81">
        <v>871572965</v>
      </c>
      <c r="N1297" s="81">
        <v>244893993</v>
      </c>
      <c r="O1297" s="81">
        <v>-958183</v>
      </c>
      <c r="P1297" s="81">
        <v>287219273</v>
      </c>
      <c r="Q1297" s="81">
        <v>67663669</v>
      </c>
      <c r="R1297" s="81">
        <v>219555604</v>
      </c>
      <c r="S1297" s="81">
        <v>779608</v>
      </c>
      <c r="T1297" s="81">
        <v>68034170</v>
      </c>
      <c r="U1297" s="81">
        <v>-370501</v>
      </c>
    </row>
    <row r="1298" spans="1:21" x14ac:dyDescent="0.3">
      <c r="A1298" s="64">
        <v>1297</v>
      </c>
      <c r="B1298" s="64" t="s">
        <v>910</v>
      </c>
      <c r="C1298" s="64" t="s">
        <v>1406</v>
      </c>
      <c r="D1298" s="64" t="s">
        <v>1500</v>
      </c>
      <c r="E1298" s="64">
        <v>2014</v>
      </c>
      <c r="F1298" s="81">
        <v>923076545</v>
      </c>
      <c r="G1298" s="81">
        <v>617252169</v>
      </c>
      <c r="H1298" s="81">
        <v>43765161</v>
      </c>
      <c r="I1298" s="64">
        <v>0</v>
      </c>
      <c r="J1298" s="81">
        <v>0</v>
      </c>
      <c r="K1298" s="81">
        <v>1210153</v>
      </c>
      <c r="L1298" s="81">
        <v>0</v>
      </c>
      <c r="M1298" s="81">
        <v>708873741</v>
      </c>
      <c r="N1298" s="81">
        <v>214202804</v>
      </c>
      <c r="O1298" s="81">
        <v>16154432</v>
      </c>
      <c r="P1298" s="81">
        <v>230357236</v>
      </c>
      <c r="Q1298" s="81">
        <v>52568676</v>
      </c>
      <c r="R1298" s="81">
        <v>177788560</v>
      </c>
      <c r="S1298" s="81">
        <v>0</v>
      </c>
      <c r="T1298" s="81">
        <v>53510757</v>
      </c>
      <c r="U1298" s="81">
        <v>-942081</v>
      </c>
    </row>
    <row r="1299" spans="1:21" x14ac:dyDescent="0.3">
      <c r="A1299" s="64">
        <v>1298</v>
      </c>
      <c r="B1299" s="64" t="s">
        <v>910</v>
      </c>
      <c r="C1299" s="64" t="s">
        <v>1406</v>
      </c>
      <c r="D1299" s="64" t="s">
        <v>1500</v>
      </c>
      <c r="E1299" s="64">
        <v>2013</v>
      </c>
      <c r="F1299" s="81">
        <v>594056136</v>
      </c>
      <c r="G1299" s="81">
        <v>419791498</v>
      </c>
      <c r="H1299" s="81">
        <v>38395905</v>
      </c>
      <c r="I1299" s="64">
        <v>0</v>
      </c>
      <c r="J1299" s="81">
        <v>0</v>
      </c>
      <c r="K1299" s="81">
        <v>-484128</v>
      </c>
      <c r="L1299" s="81">
        <v>26221639</v>
      </c>
      <c r="M1299" s="81">
        <v>536401158</v>
      </c>
      <c r="N1299" s="81">
        <v>57654979</v>
      </c>
      <c r="O1299" s="81">
        <v>3682195</v>
      </c>
      <c r="P1299" s="81">
        <v>61337174</v>
      </c>
      <c r="Q1299" s="81">
        <v>19657027</v>
      </c>
      <c r="R1299" s="81">
        <v>41680146</v>
      </c>
      <c r="S1299" s="81">
        <v>413461</v>
      </c>
      <c r="T1299" s="81">
        <v>23025992</v>
      </c>
      <c r="U1299" s="81">
        <v>-3368965</v>
      </c>
    </row>
    <row r="1300" spans="1:21" x14ac:dyDescent="0.3">
      <c r="A1300" s="64">
        <v>1299</v>
      </c>
      <c r="B1300" s="64" t="s">
        <v>910</v>
      </c>
      <c r="C1300" s="64" t="s">
        <v>468</v>
      </c>
      <c r="D1300" s="64" t="s">
        <v>1283</v>
      </c>
      <c r="E1300" s="64">
        <v>2023</v>
      </c>
      <c r="F1300" s="81">
        <v>814388</v>
      </c>
      <c r="G1300" s="80">
        <v>403513</v>
      </c>
      <c r="H1300" s="81">
        <v>91253</v>
      </c>
      <c r="I1300" s="64">
        <v>0</v>
      </c>
      <c r="J1300" s="81">
        <v>5293</v>
      </c>
      <c r="K1300" s="81">
        <v>-1415</v>
      </c>
      <c r="L1300" s="81">
        <v>0</v>
      </c>
      <c r="M1300" s="81">
        <v>720731</v>
      </c>
      <c r="N1300" s="81">
        <v>93657</v>
      </c>
      <c r="O1300" s="81">
        <v>-1425</v>
      </c>
      <c r="P1300" s="81">
        <v>92357</v>
      </c>
      <c r="Q1300" s="81">
        <v>12323</v>
      </c>
      <c r="R1300" s="81">
        <v>76508</v>
      </c>
      <c r="S1300" s="81">
        <v>106346</v>
      </c>
      <c r="T1300" s="81">
        <v>7719</v>
      </c>
      <c r="U1300" s="81">
        <v>4604</v>
      </c>
    </row>
    <row r="1301" spans="1:21" x14ac:dyDescent="0.3">
      <c r="A1301" s="64">
        <v>1300</v>
      </c>
      <c r="B1301" s="64" t="s">
        <v>910</v>
      </c>
      <c r="C1301" s="64" t="s">
        <v>468</v>
      </c>
      <c r="D1301" s="64" t="s">
        <v>1283</v>
      </c>
      <c r="E1301" s="64">
        <v>2022</v>
      </c>
      <c r="F1301" s="81">
        <v>893964</v>
      </c>
      <c r="G1301" s="80">
        <v>458149</v>
      </c>
      <c r="H1301" s="81">
        <v>94820</v>
      </c>
      <c r="I1301" s="64">
        <v>0</v>
      </c>
      <c r="J1301" s="81">
        <v>5471</v>
      </c>
      <c r="K1301" s="81">
        <v>-626</v>
      </c>
      <c r="L1301" s="81">
        <v>0</v>
      </c>
      <c r="M1301" s="81">
        <v>780265</v>
      </c>
      <c r="N1301" s="81">
        <v>113699</v>
      </c>
      <c r="O1301" s="81">
        <v>-1571</v>
      </c>
      <c r="P1301" s="81">
        <v>112137</v>
      </c>
      <c r="Q1301" s="81">
        <v>15368</v>
      </c>
      <c r="R1301" s="81">
        <v>92450</v>
      </c>
      <c r="S1301" s="81">
        <v>121157</v>
      </c>
      <c r="T1301" s="81">
        <v>9133</v>
      </c>
      <c r="U1301" s="81">
        <v>6234</v>
      </c>
    </row>
    <row r="1302" spans="1:21" x14ac:dyDescent="0.3">
      <c r="A1302" s="64">
        <v>1301</v>
      </c>
      <c r="B1302" s="64" t="s">
        <v>910</v>
      </c>
      <c r="C1302" s="64" t="s">
        <v>468</v>
      </c>
      <c r="D1302" s="64" t="s">
        <v>1283</v>
      </c>
      <c r="E1302" s="64">
        <v>2021</v>
      </c>
      <c r="F1302" s="81">
        <v>758852</v>
      </c>
      <c r="G1302" s="80">
        <v>490389</v>
      </c>
      <c r="H1302" s="81">
        <v>75579</v>
      </c>
      <c r="I1302" s="64">
        <v>0</v>
      </c>
      <c r="J1302" s="81">
        <v>2905</v>
      </c>
      <c r="K1302" s="81">
        <v>-3670</v>
      </c>
      <c r="L1302" s="81">
        <v>0</v>
      </c>
      <c r="M1302" s="81">
        <v>756971</v>
      </c>
      <c r="N1302" s="81">
        <v>1881</v>
      </c>
      <c r="O1302" s="81">
        <v>-6768</v>
      </c>
      <c r="P1302" s="81">
        <v>-3709</v>
      </c>
      <c r="Q1302" s="81">
        <v>9471</v>
      </c>
      <c r="R1302" s="81">
        <v>-4257</v>
      </c>
      <c r="S1302" s="81">
        <v>87290</v>
      </c>
      <c r="T1302" s="81">
        <v>3294</v>
      </c>
      <c r="U1302" s="81">
        <v>6177</v>
      </c>
    </row>
    <row r="1303" spans="1:21" x14ac:dyDescent="0.3">
      <c r="A1303" s="64">
        <v>1302</v>
      </c>
      <c r="B1303" s="64" t="s">
        <v>910</v>
      </c>
      <c r="C1303" s="64" t="s">
        <v>468</v>
      </c>
      <c r="D1303" s="64" t="s">
        <v>1283</v>
      </c>
      <c r="E1303" s="64">
        <v>2020</v>
      </c>
      <c r="F1303" s="81">
        <v>914866</v>
      </c>
      <c r="G1303" s="80">
        <v>634897</v>
      </c>
      <c r="H1303" s="81">
        <v>72345</v>
      </c>
      <c r="I1303" s="64">
        <v>0</v>
      </c>
      <c r="J1303" s="81">
        <v>3037</v>
      </c>
      <c r="K1303" s="81">
        <v>-14412</v>
      </c>
      <c r="L1303" s="81">
        <v>0</v>
      </c>
      <c r="M1303" s="81">
        <v>872805</v>
      </c>
      <c r="N1303" s="81">
        <v>42061</v>
      </c>
      <c r="O1303" s="81">
        <v>-1801</v>
      </c>
      <c r="P1303" s="81">
        <v>118151</v>
      </c>
      <c r="Q1303" s="81">
        <v>16832</v>
      </c>
      <c r="R1303" s="81">
        <v>96939</v>
      </c>
      <c r="S1303" s="81">
        <v>94289</v>
      </c>
      <c r="T1303" s="81">
        <v>13260</v>
      </c>
      <c r="U1303" s="81">
        <v>3572</v>
      </c>
    </row>
    <row r="1304" spans="1:21" x14ac:dyDescent="0.3">
      <c r="A1304" s="64">
        <v>1303</v>
      </c>
      <c r="B1304" s="64" t="s">
        <v>910</v>
      </c>
      <c r="C1304" s="64" t="s">
        <v>468</v>
      </c>
      <c r="D1304" s="64" t="s">
        <v>1283</v>
      </c>
      <c r="E1304" s="64">
        <v>2019</v>
      </c>
      <c r="F1304" s="81">
        <v>796621</v>
      </c>
      <c r="G1304" s="80">
        <v>428621</v>
      </c>
      <c r="H1304" s="81">
        <v>75355</v>
      </c>
      <c r="I1304" s="64">
        <v>0</v>
      </c>
      <c r="J1304" s="81">
        <v>2759</v>
      </c>
      <c r="K1304" s="81">
        <v>-7773</v>
      </c>
      <c r="L1304" s="81">
        <v>0</v>
      </c>
      <c r="M1304" s="81">
        <v>699847</v>
      </c>
      <c r="N1304" s="81">
        <v>96774</v>
      </c>
      <c r="O1304" s="81">
        <v>-225</v>
      </c>
      <c r="P1304" s="81">
        <v>96549</v>
      </c>
      <c r="Q1304" s="81">
        <v>12560</v>
      </c>
      <c r="R1304" s="81">
        <v>80429</v>
      </c>
      <c r="S1304" s="81">
        <v>100924</v>
      </c>
      <c r="T1304" s="81">
        <v>12535</v>
      </c>
      <c r="U1304" s="81">
        <v>25</v>
      </c>
    </row>
    <row r="1305" spans="1:21" x14ac:dyDescent="0.3">
      <c r="A1305" s="64">
        <v>1304</v>
      </c>
      <c r="B1305" s="64" t="s">
        <v>910</v>
      </c>
      <c r="C1305" s="64" t="s">
        <v>468</v>
      </c>
      <c r="D1305" s="64" t="s">
        <v>1283</v>
      </c>
      <c r="E1305" s="64">
        <v>2018</v>
      </c>
      <c r="F1305" s="81">
        <v>917098</v>
      </c>
      <c r="G1305" s="80">
        <v>472049</v>
      </c>
      <c r="H1305" s="81">
        <v>79125</v>
      </c>
      <c r="I1305" s="64">
        <v>0</v>
      </c>
      <c r="J1305" s="81">
        <v>6112</v>
      </c>
      <c r="K1305" s="81">
        <v>-7356</v>
      </c>
      <c r="L1305" s="81">
        <v>0</v>
      </c>
      <c r="M1305" s="81">
        <v>758755</v>
      </c>
      <c r="N1305" s="81">
        <v>158343</v>
      </c>
      <c r="O1305" s="81">
        <v>-3445</v>
      </c>
      <c r="P1305" s="81">
        <v>157213</v>
      </c>
      <c r="Q1305" s="81">
        <v>28742</v>
      </c>
      <c r="R1305" s="81">
        <v>123939</v>
      </c>
      <c r="S1305" s="81">
        <v>105217</v>
      </c>
      <c r="T1305" s="81">
        <v>28717</v>
      </c>
      <c r="U1305" s="81">
        <v>25</v>
      </c>
    </row>
    <row r="1306" spans="1:21" x14ac:dyDescent="0.3">
      <c r="A1306" s="64">
        <v>1305</v>
      </c>
      <c r="B1306" s="64" t="s">
        <v>910</v>
      </c>
      <c r="C1306" s="64" t="s">
        <v>468</v>
      </c>
      <c r="D1306" s="64" t="s">
        <v>1283</v>
      </c>
      <c r="E1306" s="64">
        <v>2017</v>
      </c>
      <c r="F1306" s="81">
        <v>1093460</v>
      </c>
      <c r="G1306" s="80">
        <v>598323</v>
      </c>
      <c r="H1306" s="81">
        <v>97731</v>
      </c>
      <c r="I1306" s="64">
        <v>0</v>
      </c>
      <c r="J1306" s="81">
        <v>4165</v>
      </c>
      <c r="K1306" s="81">
        <v>-9773</v>
      </c>
      <c r="L1306" s="81">
        <v>0</v>
      </c>
      <c r="M1306" s="81">
        <v>905887</v>
      </c>
      <c r="N1306" s="81">
        <v>187573</v>
      </c>
      <c r="O1306" s="81">
        <v>-3592</v>
      </c>
      <c r="P1306" s="81">
        <v>183815</v>
      </c>
      <c r="Q1306" s="81">
        <v>29907</v>
      </c>
      <c r="R1306" s="81">
        <v>146813</v>
      </c>
      <c r="S1306" s="81">
        <v>119534</v>
      </c>
      <c r="T1306" s="81">
        <v>30248</v>
      </c>
      <c r="U1306" s="81">
        <v>-340</v>
      </c>
    </row>
    <row r="1307" spans="1:21" x14ac:dyDescent="0.3">
      <c r="A1307" s="64">
        <v>1306</v>
      </c>
      <c r="B1307" s="64" t="s">
        <v>910</v>
      </c>
      <c r="C1307" s="64" t="s">
        <v>468</v>
      </c>
      <c r="D1307" s="64" t="s">
        <v>1283</v>
      </c>
      <c r="E1307" s="64">
        <v>2016</v>
      </c>
      <c r="F1307" s="81">
        <v>1026815</v>
      </c>
      <c r="G1307" s="80">
        <v>627826</v>
      </c>
      <c r="H1307" s="81">
        <v>82086</v>
      </c>
      <c r="I1307" s="64">
        <v>0</v>
      </c>
      <c r="J1307" s="81">
        <v>13041</v>
      </c>
      <c r="K1307" s="81">
        <v>-7503</v>
      </c>
      <c r="L1307" s="81">
        <v>3127</v>
      </c>
      <c r="M1307" s="81">
        <v>895120</v>
      </c>
      <c r="N1307" s="81">
        <v>131695</v>
      </c>
      <c r="O1307" s="81">
        <v>1537</v>
      </c>
      <c r="P1307" s="81">
        <v>133403</v>
      </c>
      <c r="Q1307" s="81">
        <v>20553</v>
      </c>
      <c r="R1307" s="81">
        <v>107692</v>
      </c>
      <c r="S1307" s="81">
        <v>118181</v>
      </c>
      <c r="T1307" s="81">
        <v>21080</v>
      </c>
      <c r="U1307" s="81">
        <v>-527</v>
      </c>
    </row>
    <row r="1308" spans="1:21" x14ac:dyDescent="0.3">
      <c r="A1308" s="64">
        <v>1307</v>
      </c>
      <c r="B1308" s="64" t="s">
        <v>910</v>
      </c>
      <c r="C1308" s="64" t="s">
        <v>468</v>
      </c>
      <c r="D1308" s="64" t="s">
        <v>1283</v>
      </c>
      <c r="E1308" s="64">
        <v>2015</v>
      </c>
      <c r="F1308" s="81">
        <v>829693</v>
      </c>
      <c r="G1308" s="80">
        <v>575136</v>
      </c>
      <c r="H1308" s="81">
        <v>59500</v>
      </c>
      <c r="I1308" s="64">
        <v>0</v>
      </c>
      <c r="J1308" s="81">
        <v>1531</v>
      </c>
      <c r="K1308" s="81">
        <v>-367</v>
      </c>
      <c r="L1308" s="81">
        <v>0</v>
      </c>
      <c r="M1308" s="81">
        <v>749685</v>
      </c>
      <c r="N1308" s="81">
        <v>80009</v>
      </c>
      <c r="O1308" s="81">
        <v>2437</v>
      </c>
      <c r="P1308" s="81">
        <v>85493</v>
      </c>
      <c r="Q1308" s="81">
        <v>12138</v>
      </c>
      <c r="R1308" s="81">
        <v>67982</v>
      </c>
      <c r="S1308" s="81">
        <v>57465</v>
      </c>
      <c r="T1308" s="81">
        <v>12060</v>
      </c>
      <c r="U1308" s="81">
        <v>79</v>
      </c>
    </row>
    <row r="1309" spans="1:21" x14ac:dyDescent="0.3">
      <c r="A1309" s="64">
        <v>1308</v>
      </c>
      <c r="B1309" s="64" t="s">
        <v>910</v>
      </c>
      <c r="C1309" s="64" t="s">
        <v>468</v>
      </c>
      <c r="D1309" s="64" t="s">
        <v>1283</v>
      </c>
      <c r="E1309" s="64">
        <v>2014</v>
      </c>
      <c r="F1309" s="81">
        <v>722300</v>
      </c>
      <c r="G1309" s="80">
        <v>538456</v>
      </c>
      <c r="H1309" s="81">
        <v>52401</v>
      </c>
      <c r="I1309" s="64">
        <v>0</v>
      </c>
      <c r="J1309" s="81">
        <v>1290</v>
      </c>
      <c r="K1309" s="81">
        <v>-1877</v>
      </c>
      <c r="L1309" s="81">
        <v>0</v>
      </c>
      <c r="M1309" s="81">
        <v>663949</v>
      </c>
      <c r="N1309" s="81">
        <v>58351</v>
      </c>
      <c r="O1309" s="81">
        <v>2176</v>
      </c>
      <c r="P1309" s="81">
        <v>59088</v>
      </c>
      <c r="Q1309" s="81">
        <v>9472</v>
      </c>
      <c r="R1309" s="81">
        <v>49486</v>
      </c>
      <c r="S1309" s="81">
        <v>0</v>
      </c>
      <c r="T1309" s="81">
        <v>7346</v>
      </c>
      <c r="U1309" s="81">
        <v>2126</v>
      </c>
    </row>
    <row r="1310" spans="1:21" x14ac:dyDescent="0.3">
      <c r="A1310" s="64">
        <v>1309</v>
      </c>
      <c r="B1310" s="64" t="s">
        <v>910</v>
      </c>
      <c r="C1310" s="64" t="s">
        <v>468</v>
      </c>
      <c r="D1310" s="64" t="s">
        <v>1283</v>
      </c>
      <c r="E1310" s="64">
        <v>2013</v>
      </c>
      <c r="F1310" s="81">
        <v>360607</v>
      </c>
      <c r="G1310" s="80">
        <v>298855</v>
      </c>
      <c r="H1310" s="81">
        <v>33483</v>
      </c>
      <c r="I1310" s="64">
        <v>0</v>
      </c>
      <c r="J1310" s="81">
        <v>1470</v>
      </c>
      <c r="K1310" s="81">
        <v>1392</v>
      </c>
      <c r="L1310" s="81">
        <v>462</v>
      </c>
      <c r="M1310" s="81">
        <v>359074</v>
      </c>
      <c r="N1310" s="81">
        <v>1534</v>
      </c>
      <c r="O1310" s="81">
        <v>1704</v>
      </c>
      <c r="P1310" s="81">
        <v>2051</v>
      </c>
      <c r="Q1310" s="81">
        <v>-371</v>
      </c>
      <c r="R1310" s="81">
        <v>2320</v>
      </c>
      <c r="S1310" s="81">
        <v>8756</v>
      </c>
      <c r="T1310" s="81">
        <v>6526</v>
      </c>
      <c r="U1310" s="81">
        <v>-6898</v>
      </c>
    </row>
    <row r="1311" spans="1:21" x14ac:dyDescent="0.3">
      <c r="A1311" s="64">
        <v>1310</v>
      </c>
      <c r="B1311" s="64" t="s">
        <v>910</v>
      </c>
      <c r="C1311" s="64" t="s">
        <v>474</v>
      </c>
      <c r="D1311" s="64" t="s">
        <v>1284</v>
      </c>
      <c r="E1311" s="64">
        <v>2023</v>
      </c>
      <c r="F1311" s="81">
        <v>194833</v>
      </c>
      <c r="G1311" s="80">
        <v>149486</v>
      </c>
      <c r="H1311" s="81">
        <v>27908</v>
      </c>
      <c r="I1311" s="80">
        <v>475</v>
      </c>
      <c r="J1311" s="81">
        <v>1253</v>
      </c>
      <c r="K1311" s="81">
        <v>-14896</v>
      </c>
      <c r="L1311" s="81">
        <v>0</v>
      </c>
      <c r="M1311" s="81">
        <v>163750</v>
      </c>
      <c r="N1311" s="81">
        <v>31083</v>
      </c>
      <c r="O1311" s="81">
        <v>892</v>
      </c>
      <c r="P1311" s="81">
        <v>31975</v>
      </c>
      <c r="Q1311" s="81">
        <v>6222</v>
      </c>
      <c r="R1311" s="81">
        <v>25753</v>
      </c>
      <c r="S1311" s="81">
        <v>0</v>
      </c>
      <c r="T1311" s="81">
        <v>5736</v>
      </c>
      <c r="U1311" s="81">
        <v>486</v>
      </c>
    </row>
    <row r="1312" spans="1:21" x14ac:dyDescent="0.3">
      <c r="A1312" s="64">
        <v>1311</v>
      </c>
      <c r="B1312" s="64" t="s">
        <v>910</v>
      </c>
      <c r="C1312" s="64" t="s">
        <v>474</v>
      </c>
      <c r="D1312" s="64" t="s">
        <v>1284</v>
      </c>
      <c r="E1312" s="64">
        <v>2022</v>
      </c>
      <c r="F1312" s="81">
        <v>130949</v>
      </c>
      <c r="G1312" s="80">
        <v>93397</v>
      </c>
      <c r="H1312" s="81">
        <v>30555</v>
      </c>
      <c r="I1312" s="80">
        <v>1030</v>
      </c>
      <c r="J1312" s="81">
        <v>744</v>
      </c>
      <c r="K1312" s="81">
        <v>-14243</v>
      </c>
      <c r="L1312" s="81">
        <v>0</v>
      </c>
      <c r="M1312" s="81">
        <v>110453</v>
      </c>
      <c r="N1312" s="81">
        <v>20496</v>
      </c>
      <c r="O1312" s="81">
        <v>849</v>
      </c>
      <c r="P1312" s="81">
        <v>21345</v>
      </c>
      <c r="Q1312" s="81">
        <v>4163</v>
      </c>
      <c r="R1312" s="81">
        <v>17182</v>
      </c>
      <c r="S1312" s="81">
        <v>14</v>
      </c>
      <c r="T1312" s="81">
        <v>2939</v>
      </c>
      <c r="U1312" s="81">
        <v>1224</v>
      </c>
    </row>
    <row r="1313" spans="1:21" x14ac:dyDescent="0.3">
      <c r="A1313" s="64">
        <v>1312</v>
      </c>
      <c r="B1313" s="64" t="s">
        <v>910</v>
      </c>
      <c r="C1313" s="64" t="s">
        <v>474</v>
      </c>
      <c r="D1313" s="64" t="s">
        <v>1284</v>
      </c>
      <c r="E1313" s="64">
        <v>2021</v>
      </c>
      <c r="F1313" s="81">
        <v>472312</v>
      </c>
      <c r="G1313" s="80">
        <v>161245</v>
      </c>
      <c r="H1313" s="81">
        <v>51030</v>
      </c>
      <c r="I1313" s="80">
        <v>795</v>
      </c>
      <c r="J1313" s="81">
        <v>1456</v>
      </c>
      <c r="K1313" s="81">
        <v>-44196</v>
      </c>
      <c r="L1313" s="81">
        <v>0</v>
      </c>
      <c r="M1313" s="81">
        <v>169536</v>
      </c>
      <c r="N1313" s="81">
        <v>302777</v>
      </c>
      <c r="O1313" s="81">
        <v>595</v>
      </c>
      <c r="P1313" s="81">
        <v>303372</v>
      </c>
      <c r="Q1313" s="81">
        <v>60657</v>
      </c>
      <c r="R1313" s="81">
        <v>242715</v>
      </c>
      <c r="S1313" s="81">
        <v>7</v>
      </c>
      <c r="T1313" s="81">
        <v>50227</v>
      </c>
      <c r="U1313" s="81">
        <v>10430</v>
      </c>
    </row>
    <row r="1314" spans="1:21" x14ac:dyDescent="0.3">
      <c r="A1314" s="64">
        <v>1313</v>
      </c>
      <c r="B1314" s="64" t="s">
        <v>910</v>
      </c>
      <c r="C1314" s="64" t="s">
        <v>474</v>
      </c>
      <c r="D1314" s="64" t="s">
        <v>1284</v>
      </c>
      <c r="E1314" s="64">
        <v>2020</v>
      </c>
      <c r="F1314" s="81">
        <v>357303</v>
      </c>
      <c r="G1314" s="80">
        <v>103650</v>
      </c>
      <c r="H1314" s="81">
        <v>49932</v>
      </c>
      <c r="I1314" s="80">
        <v>1768</v>
      </c>
      <c r="J1314" s="81">
        <v>1093</v>
      </c>
      <c r="K1314" s="81">
        <v>-142786</v>
      </c>
      <c r="L1314" s="81">
        <v>0</v>
      </c>
      <c r="M1314" s="81">
        <v>11889</v>
      </c>
      <c r="N1314" s="81">
        <v>345414</v>
      </c>
      <c r="O1314" s="81">
        <v>-8077</v>
      </c>
      <c r="P1314" s="81">
        <v>337337</v>
      </c>
      <c r="Q1314" s="81">
        <v>69210</v>
      </c>
      <c r="R1314" s="81">
        <v>268127</v>
      </c>
      <c r="S1314" s="81">
        <v>7</v>
      </c>
      <c r="T1314" s="81">
        <v>66530</v>
      </c>
      <c r="U1314" s="81">
        <v>2681</v>
      </c>
    </row>
    <row r="1315" spans="1:21" x14ac:dyDescent="0.3">
      <c r="A1315" s="64">
        <v>1314</v>
      </c>
      <c r="B1315" s="64" t="s">
        <v>910</v>
      </c>
      <c r="C1315" s="64" t="s">
        <v>474</v>
      </c>
      <c r="D1315" s="64" t="s">
        <v>1284</v>
      </c>
      <c r="E1315" s="64">
        <v>2019</v>
      </c>
      <c r="F1315" s="81">
        <v>763774</v>
      </c>
      <c r="G1315" s="80">
        <v>290069</v>
      </c>
      <c r="H1315" s="81">
        <v>63223</v>
      </c>
      <c r="I1315" s="80">
        <v>1019</v>
      </c>
      <c r="J1315" s="81">
        <v>1150</v>
      </c>
      <c r="K1315" s="81">
        <v>-50866</v>
      </c>
      <c r="L1315" s="81">
        <v>0</v>
      </c>
      <c r="M1315" s="81">
        <v>303576</v>
      </c>
      <c r="N1315" s="81">
        <v>460198</v>
      </c>
      <c r="O1315" s="81">
        <v>472</v>
      </c>
      <c r="P1315" s="81">
        <v>460670</v>
      </c>
      <c r="Q1315" s="81">
        <v>92140</v>
      </c>
      <c r="R1315" s="81">
        <v>368530</v>
      </c>
      <c r="S1315" s="81">
        <v>0</v>
      </c>
      <c r="T1315" s="81">
        <v>112046</v>
      </c>
      <c r="U1315" s="81">
        <v>-19905</v>
      </c>
    </row>
    <row r="1316" spans="1:21" x14ac:dyDescent="0.3">
      <c r="A1316" s="64">
        <v>1315</v>
      </c>
      <c r="B1316" s="64" t="s">
        <v>910</v>
      </c>
      <c r="C1316" s="64" t="s">
        <v>474</v>
      </c>
      <c r="D1316" s="64" t="s">
        <v>1284</v>
      </c>
      <c r="E1316" s="64">
        <v>2018</v>
      </c>
      <c r="F1316" s="81">
        <v>282522</v>
      </c>
      <c r="G1316" s="80">
        <v>194081</v>
      </c>
      <c r="H1316" s="81">
        <v>31719</v>
      </c>
      <c r="I1316" s="80">
        <v>0</v>
      </c>
      <c r="J1316" s="81">
        <v>1190</v>
      </c>
      <c r="K1316" s="81">
        <v>-64234</v>
      </c>
      <c r="L1316" s="81">
        <v>0</v>
      </c>
      <c r="M1316" s="81">
        <v>162757</v>
      </c>
      <c r="N1316" s="81">
        <v>119765</v>
      </c>
      <c r="O1316" s="81">
        <v>-1429</v>
      </c>
      <c r="P1316" s="81">
        <v>118336</v>
      </c>
      <c r="Q1316" s="81">
        <v>23975</v>
      </c>
      <c r="R1316" s="81">
        <v>94361</v>
      </c>
      <c r="S1316" s="81">
        <v>13</v>
      </c>
      <c r="T1316" s="81">
        <v>23975</v>
      </c>
      <c r="U1316" s="81">
        <v>0</v>
      </c>
    </row>
    <row r="1317" spans="1:21" x14ac:dyDescent="0.3">
      <c r="A1317" s="64">
        <v>1316</v>
      </c>
      <c r="B1317" s="64" t="s">
        <v>910</v>
      </c>
      <c r="C1317" s="64" t="s">
        <v>474</v>
      </c>
      <c r="D1317" s="64" t="s">
        <v>1284</v>
      </c>
      <c r="E1317" s="64">
        <v>2017</v>
      </c>
      <c r="F1317" s="81">
        <v>241430</v>
      </c>
      <c r="G1317" s="80">
        <v>163894</v>
      </c>
      <c r="H1317" s="81">
        <v>31849</v>
      </c>
      <c r="I1317" s="80">
        <v>0</v>
      </c>
      <c r="J1317" s="81">
        <v>1190</v>
      </c>
      <c r="K1317" s="81">
        <v>-49397</v>
      </c>
      <c r="L1317" s="81">
        <v>0</v>
      </c>
      <c r="M1317" s="81">
        <v>147343</v>
      </c>
      <c r="N1317" s="81">
        <v>94086</v>
      </c>
      <c r="O1317" s="81">
        <v>105</v>
      </c>
      <c r="P1317" s="81">
        <v>94191</v>
      </c>
      <c r="Q1317" s="81">
        <v>18852</v>
      </c>
      <c r="R1317" s="81">
        <v>75340</v>
      </c>
      <c r="S1317" s="81">
        <v>13</v>
      </c>
      <c r="T1317" s="81">
        <v>18852</v>
      </c>
      <c r="U1317" s="81">
        <v>0</v>
      </c>
    </row>
    <row r="1318" spans="1:21" x14ac:dyDescent="0.3">
      <c r="A1318" s="64">
        <v>1317</v>
      </c>
      <c r="B1318" s="64" t="s">
        <v>910</v>
      </c>
      <c r="C1318" s="64" t="s">
        <v>474</v>
      </c>
      <c r="D1318" s="64" t="s">
        <v>1284</v>
      </c>
      <c r="E1318" s="64">
        <v>2016</v>
      </c>
      <c r="F1318" s="81">
        <v>215217</v>
      </c>
      <c r="G1318" s="80">
        <v>134406</v>
      </c>
      <c r="H1318" s="81">
        <v>29722</v>
      </c>
      <c r="I1318" s="80">
        <v>0</v>
      </c>
      <c r="J1318" s="81">
        <v>1191</v>
      </c>
      <c r="K1318" s="81">
        <v>-19215</v>
      </c>
      <c r="L1318" s="81">
        <v>0</v>
      </c>
      <c r="M1318" s="81">
        <v>145918</v>
      </c>
      <c r="N1318" s="81">
        <v>69299</v>
      </c>
      <c r="O1318" s="81">
        <v>4587</v>
      </c>
      <c r="P1318" s="81">
        <v>73886</v>
      </c>
      <c r="Q1318" s="81">
        <v>14046</v>
      </c>
      <c r="R1318" s="81">
        <v>59840</v>
      </c>
      <c r="S1318" s="81">
        <v>0</v>
      </c>
      <c r="T1318" s="81">
        <v>14046</v>
      </c>
      <c r="U1318" s="81">
        <v>0</v>
      </c>
    </row>
    <row r="1319" spans="1:21" x14ac:dyDescent="0.3">
      <c r="A1319" s="64">
        <v>1318</v>
      </c>
      <c r="B1319" s="64" t="s">
        <v>910</v>
      </c>
      <c r="C1319" s="64" t="s">
        <v>474</v>
      </c>
      <c r="D1319" s="64" t="s">
        <v>1284</v>
      </c>
      <c r="E1319" s="64">
        <v>2015</v>
      </c>
      <c r="F1319" s="81">
        <v>277039</v>
      </c>
      <c r="G1319" s="80">
        <v>186792</v>
      </c>
      <c r="H1319" s="81">
        <v>50264</v>
      </c>
      <c r="I1319" s="80">
        <v>0</v>
      </c>
      <c r="J1319" s="81">
        <v>1548</v>
      </c>
      <c r="K1319" s="81">
        <v>-16489</v>
      </c>
      <c r="L1319" s="81">
        <v>0</v>
      </c>
      <c r="M1319" s="81">
        <v>213860</v>
      </c>
      <c r="N1319" s="81">
        <v>63179</v>
      </c>
      <c r="O1319" s="81">
        <v>6406</v>
      </c>
      <c r="P1319" s="81">
        <v>69585</v>
      </c>
      <c r="Q1319" s="81">
        <v>15547</v>
      </c>
      <c r="R1319" s="81">
        <v>54699</v>
      </c>
      <c r="S1319" s="81">
        <v>13</v>
      </c>
      <c r="T1319" s="81">
        <v>15547</v>
      </c>
      <c r="U1319" s="81">
        <v>0</v>
      </c>
    </row>
    <row r="1320" spans="1:21" x14ac:dyDescent="0.3">
      <c r="A1320" s="64">
        <v>1319</v>
      </c>
      <c r="B1320" s="64" t="s">
        <v>910</v>
      </c>
      <c r="C1320" s="64" t="s">
        <v>474</v>
      </c>
      <c r="D1320" s="64" t="s">
        <v>1284</v>
      </c>
      <c r="E1320" s="64">
        <v>2014</v>
      </c>
      <c r="F1320" s="81">
        <v>295588</v>
      </c>
      <c r="G1320" s="80">
        <v>195573</v>
      </c>
      <c r="H1320" s="81">
        <v>40662</v>
      </c>
      <c r="I1320" s="80">
        <v>0</v>
      </c>
      <c r="J1320" s="81">
        <v>2224</v>
      </c>
      <c r="K1320" s="81">
        <v>-16504</v>
      </c>
      <c r="L1320" s="81">
        <v>0</v>
      </c>
      <c r="M1320" s="81">
        <v>222179</v>
      </c>
      <c r="N1320" s="81">
        <v>73409</v>
      </c>
      <c r="O1320" s="81">
        <v>-2200</v>
      </c>
      <c r="P1320" s="81">
        <v>71099</v>
      </c>
      <c r="Q1320" s="81">
        <v>14512</v>
      </c>
      <c r="R1320" s="81">
        <v>57298</v>
      </c>
      <c r="S1320" s="81">
        <v>10</v>
      </c>
      <c r="T1320" s="81">
        <v>14512</v>
      </c>
      <c r="U1320" s="81">
        <v>0</v>
      </c>
    </row>
    <row r="1321" spans="1:21" x14ac:dyDescent="0.3">
      <c r="A1321" s="64">
        <v>1320</v>
      </c>
      <c r="B1321" s="64" t="s">
        <v>910</v>
      </c>
      <c r="C1321" s="64" t="s">
        <v>474</v>
      </c>
      <c r="D1321" s="64" t="s">
        <v>1284</v>
      </c>
      <c r="E1321" s="64">
        <v>2013</v>
      </c>
      <c r="F1321" s="81">
        <v>238066</v>
      </c>
      <c r="G1321" s="80">
        <v>140222</v>
      </c>
      <c r="H1321" s="81">
        <v>33926</v>
      </c>
      <c r="I1321" s="80">
        <v>0</v>
      </c>
      <c r="J1321" s="81">
        <v>1916</v>
      </c>
      <c r="K1321" s="81">
        <v>-7745</v>
      </c>
      <c r="L1321" s="81">
        <v>949</v>
      </c>
      <c r="M1321" s="81">
        <v>172122</v>
      </c>
      <c r="N1321" s="81">
        <v>65944</v>
      </c>
      <c r="O1321" s="81">
        <v>-1052</v>
      </c>
      <c r="P1321" s="81">
        <v>61745</v>
      </c>
      <c r="Q1321" s="81">
        <v>16417</v>
      </c>
      <c r="R1321" s="81">
        <v>44749</v>
      </c>
      <c r="S1321" s="81">
        <v>7</v>
      </c>
      <c r="T1321" s="81">
        <v>15618</v>
      </c>
      <c r="U1321" s="81">
        <v>799</v>
      </c>
    </row>
    <row r="1322" spans="1:21" x14ac:dyDescent="0.3">
      <c r="A1322" s="64">
        <v>1321</v>
      </c>
      <c r="B1322" s="64" t="s">
        <v>910</v>
      </c>
      <c r="C1322" s="64" t="s">
        <v>480</v>
      </c>
      <c r="D1322" s="64" t="s">
        <v>1285</v>
      </c>
      <c r="E1322" s="64">
        <v>2023</v>
      </c>
      <c r="F1322" s="81">
        <v>1143946</v>
      </c>
      <c r="G1322" s="80">
        <v>934032</v>
      </c>
      <c r="H1322" s="81">
        <v>136112</v>
      </c>
      <c r="I1322" s="64">
        <v>0</v>
      </c>
      <c r="J1322" s="81">
        <v>4364</v>
      </c>
      <c r="K1322" s="81">
        <v>-35602</v>
      </c>
      <c r="L1322" s="81">
        <v>0</v>
      </c>
      <c r="M1322" s="81">
        <v>1066789</v>
      </c>
      <c r="N1322" s="81">
        <v>77158</v>
      </c>
      <c r="O1322" s="81">
        <v>953</v>
      </c>
      <c r="P1322" s="81">
        <v>78111</v>
      </c>
      <c r="Q1322" s="81">
        <v>15976</v>
      </c>
      <c r="R1322" s="81">
        <v>61717</v>
      </c>
      <c r="S1322" s="81">
        <v>317</v>
      </c>
      <c r="T1322" s="81">
        <v>14926</v>
      </c>
      <c r="U1322" s="81">
        <v>1051</v>
      </c>
    </row>
    <row r="1323" spans="1:21" x14ac:dyDescent="0.3">
      <c r="A1323" s="64">
        <v>1322</v>
      </c>
      <c r="B1323" s="64" t="s">
        <v>910</v>
      </c>
      <c r="C1323" s="64" t="s">
        <v>480</v>
      </c>
      <c r="D1323" s="64" t="s">
        <v>1285</v>
      </c>
      <c r="E1323" s="64">
        <v>2022</v>
      </c>
      <c r="F1323" s="81">
        <v>1015686</v>
      </c>
      <c r="G1323" s="80">
        <v>733585</v>
      </c>
      <c r="H1323" s="81">
        <v>148686</v>
      </c>
      <c r="I1323" s="64">
        <v>0</v>
      </c>
      <c r="J1323" s="81">
        <v>3725</v>
      </c>
      <c r="K1323" s="81">
        <v>-49445</v>
      </c>
      <c r="L1323" s="81">
        <v>0</v>
      </c>
      <c r="M1323" s="81">
        <v>874238</v>
      </c>
      <c r="N1323" s="81">
        <v>141447</v>
      </c>
      <c r="O1323" s="81">
        <v>94</v>
      </c>
      <c r="P1323" s="81">
        <v>141542</v>
      </c>
      <c r="Q1323" s="81">
        <v>28628</v>
      </c>
      <c r="R1323" s="81">
        <v>111641</v>
      </c>
      <c r="S1323" s="81">
        <v>167</v>
      </c>
      <c r="T1323" s="81">
        <v>32138</v>
      </c>
      <c r="U1323" s="81">
        <v>-3511</v>
      </c>
    </row>
    <row r="1324" spans="1:21" x14ac:dyDescent="0.3">
      <c r="A1324" s="64">
        <v>1323</v>
      </c>
      <c r="B1324" s="64" t="s">
        <v>910</v>
      </c>
      <c r="C1324" s="64" t="s">
        <v>480</v>
      </c>
      <c r="D1324" s="64" t="s">
        <v>1285</v>
      </c>
      <c r="E1324" s="64">
        <v>2021</v>
      </c>
      <c r="F1324" s="81">
        <v>703634</v>
      </c>
      <c r="G1324" s="80">
        <v>493482</v>
      </c>
      <c r="H1324" s="81">
        <v>116110</v>
      </c>
      <c r="I1324" s="64">
        <v>0</v>
      </c>
      <c r="J1324" s="81">
        <v>3355</v>
      </c>
      <c r="K1324" s="81">
        <v>-59583</v>
      </c>
      <c r="L1324" s="81">
        <v>0</v>
      </c>
      <c r="M1324" s="81">
        <v>593747</v>
      </c>
      <c r="N1324" s="81">
        <v>109888</v>
      </c>
      <c r="O1324" s="81">
        <v>396</v>
      </c>
      <c r="P1324" s="81">
        <v>110284</v>
      </c>
      <c r="Q1324" s="81">
        <v>22528</v>
      </c>
      <c r="R1324" s="81">
        <v>85961</v>
      </c>
      <c r="S1324" s="81">
        <v>480</v>
      </c>
      <c r="T1324" s="81">
        <v>21196</v>
      </c>
      <c r="U1324" s="81">
        <v>1332</v>
      </c>
    </row>
    <row r="1325" spans="1:21" x14ac:dyDescent="0.3">
      <c r="A1325" s="64">
        <v>1324</v>
      </c>
      <c r="B1325" s="64" t="s">
        <v>910</v>
      </c>
      <c r="C1325" s="64" t="s">
        <v>480</v>
      </c>
      <c r="D1325" s="64" t="s">
        <v>1285</v>
      </c>
      <c r="E1325" s="64">
        <v>2020</v>
      </c>
      <c r="F1325" s="81">
        <v>671246</v>
      </c>
      <c r="G1325" s="80">
        <v>483609</v>
      </c>
      <c r="H1325" s="81">
        <v>135720</v>
      </c>
      <c r="I1325" s="64">
        <v>0</v>
      </c>
      <c r="J1325" s="81">
        <v>3745</v>
      </c>
      <c r="K1325" s="81">
        <v>-71869</v>
      </c>
      <c r="L1325" s="81">
        <v>0</v>
      </c>
      <c r="M1325" s="81">
        <v>585945</v>
      </c>
      <c r="N1325" s="81">
        <v>85301</v>
      </c>
      <c r="O1325" s="81">
        <v>643</v>
      </c>
      <c r="P1325" s="81">
        <v>85944</v>
      </c>
      <c r="Q1325" s="81">
        <v>17017</v>
      </c>
      <c r="R1325" s="81">
        <v>66391</v>
      </c>
      <c r="S1325" s="81">
        <v>215</v>
      </c>
      <c r="T1325" s="81">
        <v>18389</v>
      </c>
      <c r="U1325" s="81">
        <v>-1372</v>
      </c>
    </row>
    <row r="1326" spans="1:21" x14ac:dyDescent="0.3">
      <c r="A1326" s="64">
        <v>1325</v>
      </c>
      <c r="B1326" s="64" t="s">
        <v>910</v>
      </c>
      <c r="C1326" s="64" t="s">
        <v>480</v>
      </c>
      <c r="D1326" s="64" t="s">
        <v>1285</v>
      </c>
      <c r="E1326" s="64">
        <v>2019</v>
      </c>
      <c r="F1326" s="81">
        <v>752014</v>
      </c>
      <c r="G1326" s="80">
        <v>564820</v>
      </c>
      <c r="H1326" s="81">
        <v>170570</v>
      </c>
      <c r="I1326" s="64">
        <v>0</v>
      </c>
      <c r="J1326" s="81">
        <v>3837</v>
      </c>
      <c r="K1326" s="81">
        <v>-136479</v>
      </c>
      <c r="L1326" s="81">
        <v>0</v>
      </c>
      <c r="M1326" s="81">
        <v>648257</v>
      </c>
      <c r="N1326" s="81">
        <v>103757</v>
      </c>
      <c r="O1326" s="81">
        <v>976</v>
      </c>
      <c r="P1326" s="81">
        <v>104733</v>
      </c>
      <c r="Q1326" s="81">
        <v>17729</v>
      </c>
      <c r="R1326" s="81">
        <v>88474</v>
      </c>
      <c r="S1326" s="81">
        <v>0</v>
      </c>
      <c r="T1326" s="81">
        <v>17821</v>
      </c>
      <c r="U1326" s="81">
        <v>-92</v>
      </c>
    </row>
    <row r="1327" spans="1:21" x14ac:dyDescent="0.3">
      <c r="A1327" s="64">
        <v>1326</v>
      </c>
      <c r="B1327" s="64" t="s">
        <v>910</v>
      </c>
      <c r="C1327" s="64" t="s">
        <v>480</v>
      </c>
      <c r="D1327" s="64" t="s">
        <v>1285</v>
      </c>
      <c r="E1327" s="64">
        <v>2018</v>
      </c>
      <c r="F1327" s="81">
        <v>804180</v>
      </c>
      <c r="G1327" s="80">
        <v>595819</v>
      </c>
      <c r="H1327" s="81">
        <v>186165</v>
      </c>
      <c r="I1327" s="64">
        <v>0</v>
      </c>
      <c r="J1327" s="81">
        <v>7229</v>
      </c>
      <c r="K1327" s="81">
        <v>-42811</v>
      </c>
      <c r="L1327" s="81">
        <v>0</v>
      </c>
      <c r="M1327" s="81">
        <v>783865</v>
      </c>
      <c r="N1327" s="81">
        <v>20315</v>
      </c>
      <c r="O1327" s="81">
        <v>-325</v>
      </c>
      <c r="P1327" s="81">
        <v>20028</v>
      </c>
      <c r="Q1327" s="81">
        <v>7330</v>
      </c>
      <c r="R1327" s="81">
        <v>12535</v>
      </c>
      <c r="S1327" s="81">
        <v>0</v>
      </c>
      <c r="T1327" s="81">
        <v>7100</v>
      </c>
      <c r="U1327" s="81">
        <v>229</v>
      </c>
    </row>
    <row r="1328" spans="1:21" x14ac:dyDescent="0.3">
      <c r="A1328" s="64">
        <v>1327</v>
      </c>
      <c r="B1328" s="64" t="s">
        <v>910</v>
      </c>
      <c r="C1328" s="64" t="s">
        <v>480</v>
      </c>
      <c r="D1328" s="64" t="s">
        <v>1285</v>
      </c>
      <c r="E1328" s="64">
        <v>2017</v>
      </c>
      <c r="F1328" s="81">
        <v>765342</v>
      </c>
      <c r="G1328" s="80">
        <v>514896</v>
      </c>
      <c r="H1328" s="81">
        <v>158854</v>
      </c>
      <c r="I1328" s="64">
        <v>0</v>
      </c>
      <c r="J1328" s="81">
        <v>3088</v>
      </c>
      <c r="K1328" s="81">
        <v>-17755</v>
      </c>
      <c r="L1328" s="81">
        <v>0</v>
      </c>
      <c r="M1328" s="81">
        <v>677020</v>
      </c>
      <c r="N1328" s="81">
        <v>88322</v>
      </c>
      <c r="O1328" s="81">
        <v>743</v>
      </c>
      <c r="P1328" s="81">
        <v>98253</v>
      </c>
      <c r="Q1328" s="81">
        <v>23375</v>
      </c>
      <c r="R1328" s="81">
        <v>74304</v>
      </c>
      <c r="S1328" s="81">
        <v>428</v>
      </c>
      <c r="T1328" s="81">
        <v>23744</v>
      </c>
      <c r="U1328" s="81">
        <v>-369</v>
      </c>
    </row>
    <row r="1329" spans="1:21" x14ac:dyDescent="0.3">
      <c r="A1329" s="64">
        <v>1328</v>
      </c>
      <c r="B1329" s="64" t="s">
        <v>910</v>
      </c>
      <c r="C1329" s="64" t="s">
        <v>480</v>
      </c>
      <c r="D1329" s="64" t="s">
        <v>1285</v>
      </c>
      <c r="E1329" s="64">
        <v>2016</v>
      </c>
      <c r="F1329" s="81">
        <v>737806</v>
      </c>
      <c r="G1329" s="80">
        <v>498251</v>
      </c>
      <c r="H1329" s="81">
        <v>129465</v>
      </c>
      <c r="I1329" s="64">
        <v>0</v>
      </c>
      <c r="J1329" s="81">
        <v>2935</v>
      </c>
      <c r="K1329" s="81">
        <v>-12862</v>
      </c>
      <c r="L1329" s="81">
        <v>0</v>
      </c>
      <c r="M1329" s="81">
        <v>625192</v>
      </c>
      <c r="N1329" s="81">
        <v>112614</v>
      </c>
      <c r="O1329" s="81">
        <v>454</v>
      </c>
      <c r="P1329" s="81">
        <v>113068</v>
      </c>
      <c r="Q1329" s="81">
        <v>22919</v>
      </c>
      <c r="R1329" s="81">
        <v>90149</v>
      </c>
      <c r="S1329" s="81">
        <v>69</v>
      </c>
      <c r="T1329" s="81">
        <v>21612</v>
      </c>
      <c r="U1329" s="81">
        <v>1308</v>
      </c>
    </row>
    <row r="1330" spans="1:21" x14ac:dyDescent="0.3">
      <c r="A1330" s="64">
        <v>1329</v>
      </c>
      <c r="B1330" s="64" t="s">
        <v>910</v>
      </c>
      <c r="C1330" s="64" t="s">
        <v>480</v>
      </c>
      <c r="D1330" s="64" t="s">
        <v>1285</v>
      </c>
      <c r="E1330" s="64">
        <v>2015</v>
      </c>
      <c r="F1330" s="81">
        <v>669565</v>
      </c>
      <c r="G1330" s="80">
        <v>464037</v>
      </c>
      <c r="H1330" s="81">
        <v>114609</v>
      </c>
      <c r="I1330" s="64">
        <v>0</v>
      </c>
      <c r="J1330" s="81">
        <v>2425</v>
      </c>
      <c r="K1330" s="81">
        <v>-3525</v>
      </c>
      <c r="L1330" s="81">
        <v>0</v>
      </c>
      <c r="M1330" s="81">
        <v>591515</v>
      </c>
      <c r="N1330" s="81">
        <v>78049</v>
      </c>
      <c r="O1330" s="81">
        <v>1393</v>
      </c>
      <c r="P1330" s="81">
        <v>79443</v>
      </c>
      <c r="Q1330" s="81">
        <v>18823</v>
      </c>
      <c r="R1330" s="81">
        <v>60620</v>
      </c>
      <c r="S1330" s="81">
        <v>61</v>
      </c>
      <c r="T1330" s="81">
        <v>17852</v>
      </c>
      <c r="U1330" s="81">
        <v>970</v>
      </c>
    </row>
    <row r="1331" spans="1:21" x14ac:dyDescent="0.3">
      <c r="A1331" s="64">
        <v>1330</v>
      </c>
      <c r="B1331" s="64" t="s">
        <v>910</v>
      </c>
      <c r="C1331" s="64" t="s">
        <v>480</v>
      </c>
      <c r="D1331" s="64" t="s">
        <v>1285</v>
      </c>
      <c r="E1331" s="64">
        <v>2014</v>
      </c>
      <c r="F1331" s="81">
        <v>709565</v>
      </c>
      <c r="G1331" s="80">
        <v>469738</v>
      </c>
      <c r="H1331" s="81">
        <v>178474</v>
      </c>
      <c r="I1331" s="64">
        <v>0</v>
      </c>
      <c r="J1331" s="81">
        <v>0</v>
      </c>
      <c r="K1331" s="81">
        <v>195</v>
      </c>
      <c r="L1331" s="81">
        <v>0</v>
      </c>
      <c r="M1331" s="81">
        <v>670149</v>
      </c>
      <c r="N1331" s="81">
        <v>39416</v>
      </c>
      <c r="O1331" s="81">
        <v>844</v>
      </c>
      <c r="P1331" s="81">
        <v>40259</v>
      </c>
      <c r="Q1331" s="81">
        <v>8559</v>
      </c>
      <c r="R1331" s="81">
        <v>31700</v>
      </c>
      <c r="S1331" s="81">
        <v>61</v>
      </c>
      <c r="T1331" s="81">
        <v>9811</v>
      </c>
      <c r="U1331" s="81">
        <v>-1252</v>
      </c>
    </row>
    <row r="1332" spans="1:21" x14ac:dyDescent="0.3">
      <c r="A1332" s="64">
        <v>1331</v>
      </c>
      <c r="B1332" s="64" t="s">
        <v>910</v>
      </c>
      <c r="C1332" s="64" t="s">
        <v>480</v>
      </c>
      <c r="D1332" s="64" t="s">
        <v>1285</v>
      </c>
      <c r="E1332" s="64">
        <v>2013</v>
      </c>
      <c r="F1332" s="81">
        <v>674570</v>
      </c>
      <c r="G1332" s="80">
        <v>461091</v>
      </c>
      <c r="H1332" s="81">
        <v>138452</v>
      </c>
      <c r="I1332" s="64">
        <v>0</v>
      </c>
      <c r="J1332" s="81">
        <v>0</v>
      </c>
      <c r="K1332" s="81">
        <v>77</v>
      </c>
      <c r="L1332" s="81">
        <v>0</v>
      </c>
      <c r="M1332" s="81">
        <v>636358</v>
      </c>
      <c r="N1332" s="81">
        <v>38212</v>
      </c>
      <c r="O1332" s="81">
        <v>218</v>
      </c>
      <c r="P1332" s="81">
        <v>38430</v>
      </c>
      <c r="Q1332" s="81">
        <v>8137</v>
      </c>
      <c r="R1332" s="81">
        <v>30292</v>
      </c>
      <c r="S1332" s="81">
        <v>61</v>
      </c>
      <c r="T1332" s="81">
        <v>11069</v>
      </c>
      <c r="U1332" s="81">
        <v>-2931</v>
      </c>
    </row>
    <row r="1333" spans="1:21" x14ac:dyDescent="0.3">
      <c r="A1333" s="64">
        <v>1332</v>
      </c>
      <c r="B1333" s="64" t="s">
        <v>910</v>
      </c>
      <c r="C1333" s="64" t="s">
        <v>485</v>
      </c>
      <c r="D1333" s="64" t="s">
        <v>1286</v>
      </c>
      <c r="E1333" s="64">
        <v>2023</v>
      </c>
      <c r="F1333" s="81">
        <v>3258909</v>
      </c>
      <c r="G1333" s="80">
        <v>2755380</v>
      </c>
      <c r="H1333" s="81">
        <v>142453</v>
      </c>
      <c r="I1333" s="64">
        <v>0</v>
      </c>
      <c r="J1333" s="81">
        <v>3435</v>
      </c>
      <c r="K1333" s="81">
        <v>-15188</v>
      </c>
      <c r="L1333" s="81">
        <v>7856</v>
      </c>
      <c r="M1333" s="81">
        <v>2916215</v>
      </c>
      <c r="N1333" s="81">
        <v>342694</v>
      </c>
      <c r="O1333" s="81">
        <v>15404</v>
      </c>
      <c r="P1333" s="81">
        <v>358098</v>
      </c>
      <c r="Q1333" s="81">
        <v>48760</v>
      </c>
      <c r="R1333" s="81">
        <v>309338</v>
      </c>
      <c r="S1333" s="81">
        <v>132</v>
      </c>
      <c r="T1333" s="81">
        <v>47429</v>
      </c>
      <c r="U1333" s="81">
        <v>1331</v>
      </c>
    </row>
    <row r="1334" spans="1:21" x14ac:dyDescent="0.3">
      <c r="A1334" s="64">
        <v>1333</v>
      </c>
      <c r="B1334" s="64" t="s">
        <v>910</v>
      </c>
      <c r="C1334" s="64" t="s">
        <v>485</v>
      </c>
      <c r="D1334" s="64" t="s">
        <v>1286</v>
      </c>
      <c r="E1334" s="64">
        <v>2022</v>
      </c>
      <c r="F1334" s="81">
        <v>3934727</v>
      </c>
      <c r="G1334" s="80">
        <v>3323856</v>
      </c>
      <c r="H1334" s="81">
        <v>152195</v>
      </c>
      <c r="I1334" s="64">
        <v>0</v>
      </c>
      <c r="J1334" s="81">
        <v>5279</v>
      </c>
      <c r="K1334" s="81">
        <v>3066</v>
      </c>
      <c r="L1334" s="81">
        <v>5318</v>
      </c>
      <c r="M1334" s="81">
        <v>3507696</v>
      </c>
      <c r="N1334" s="81">
        <v>427031</v>
      </c>
      <c r="O1334" s="81">
        <v>10135</v>
      </c>
      <c r="P1334" s="81">
        <v>437159</v>
      </c>
      <c r="Q1334" s="81">
        <v>57700</v>
      </c>
      <c r="R1334" s="81">
        <v>379459</v>
      </c>
      <c r="S1334" s="81">
        <v>119</v>
      </c>
      <c r="T1334" s="81">
        <v>58224</v>
      </c>
      <c r="U1334" s="81">
        <v>-524</v>
      </c>
    </row>
    <row r="1335" spans="1:21" x14ac:dyDescent="0.3">
      <c r="A1335" s="64">
        <v>1334</v>
      </c>
      <c r="B1335" s="64" t="s">
        <v>910</v>
      </c>
      <c r="C1335" s="64" t="s">
        <v>485</v>
      </c>
      <c r="D1335" s="64" t="s">
        <v>1286</v>
      </c>
      <c r="E1335" s="64">
        <v>2021</v>
      </c>
      <c r="F1335" s="81">
        <v>4164331</v>
      </c>
      <c r="G1335" s="80">
        <v>3491679</v>
      </c>
      <c r="H1335" s="81">
        <v>157097</v>
      </c>
      <c r="I1335" s="64">
        <v>0</v>
      </c>
      <c r="J1335" s="81">
        <v>2110</v>
      </c>
      <c r="K1335" s="81">
        <v>-13374</v>
      </c>
      <c r="L1335" s="81">
        <v>-3119</v>
      </c>
      <c r="M1335" s="81">
        <v>3652668</v>
      </c>
      <c r="N1335" s="81">
        <v>511663</v>
      </c>
      <c r="O1335" s="81">
        <v>-30</v>
      </c>
      <c r="P1335" s="81">
        <v>511564</v>
      </c>
      <c r="Q1335" s="81">
        <v>30224</v>
      </c>
      <c r="R1335" s="81">
        <v>481340</v>
      </c>
      <c r="S1335" s="81">
        <v>0</v>
      </c>
      <c r="T1335" s="81">
        <v>30334</v>
      </c>
      <c r="U1335" s="81">
        <v>-110</v>
      </c>
    </row>
    <row r="1336" spans="1:21" x14ac:dyDescent="0.3">
      <c r="A1336" s="64">
        <v>1335</v>
      </c>
      <c r="B1336" s="64" t="s">
        <v>910</v>
      </c>
      <c r="C1336" s="64" t="s">
        <v>485</v>
      </c>
      <c r="D1336" s="64" t="s">
        <v>1286</v>
      </c>
      <c r="E1336" s="64">
        <v>2020</v>
      </c>
      <c r="F1336" s="81">
        <v>2887571</v>
      </c>
      <c r="G1336" s="80">
        <v>2339353</v>
      </c>
      <c r="H1336" s="81">
        <v>107981</v>
      </c>
      <c r="I1336" s="64">
        <v>0</v>
      </c>
      <c r="J1336" s="81">
        <v>3772</v>
      </c>
      <c r="K1336" s="81">
        <v>-9015</v>
      </c>
      <c r="L1336" s="81">
        <v>0</v>
      </c>
      <c r="M1336" s="81">
        <v>2480752</v>
      </c>
      <c r="N1336" s="81">
        <v>406819</v>
      </c>
      <c r="O1336" s="81">
        <v>3838</v>
      </c>
      <c r="P1336" s="81">
        <v>410061</v>
      </c>
      <c r="Q1336" s="81">
        <v>18137</v>
      </c>
      <c r="R1336" s="81">
        <v>391924</v>
      </c>
      <c r="S1336" s="81">
        <v>66</v>
      </c>
      <c r="T1336" s="81">
        <v>18137</v>
      </c>
      <c r="U1336" s="81">
        <v>0</v>
      </c>
    </row>
    <row r="1337" spans="1:21" x14ac:dyDescent="0.3">
      <c r="A1337" s="64">
        <v>1336</v>
      </c>
      <c r="B1337" s="64" t="s">
        <v>910</v>
      </c>
      <c r="C1337" s="64" t="s">
        <v>485</v>
      </c>
      <c r="D1337" s="64" t="s">
        <v>1286</v>
      </c>
      <c r="E1337" s="64">
        <v>2019</v>
      </c>
      <c r="F1337" s="81">
        <v>1429886</v>
      </c>
      <c r="G1337" s="80">
        <v>1126524</v>
      </c>
      <c r="H1337" s="81">
        <v>65208</v>
      </c>
      <c r="I1337" s="64">
        <v>0</v>
      </c>
      <c r="J1337" s="81">
        <v>3580</v>
      </c>
      <c r="K1337" s="81">
        <v>-4323</v>
      </c>
      <c r="L1337" s="81">
        <v>0</v>
      </c>
      <c r="M1337" s="81">
        <v>1220894</v>
      </c>
      <c r="N1337" s="81">
        <v>208992</v>
      </c>
      <c r="O1337" s="81">
        <v>8893</v>
      </c>
      <c r="P1337" s="81">
        <v>221151</v>
      </c>
      <c r="Q1337" s="81">
        <v>38748</v>
      </c>
      <c r="R1337" s="81">
        <v>182403</v>
      </c>
      <c r="S1337" s="81">
        <v>0</v>
      </c>
      <c r="T1337" s="81">
        <v>38748</v>
      </c>
      <c r="U1337" s="81">
        <v>0</v>
      </c>
    </row>
    <row r="1338" spans="1:21" x14ac:dyDescent="0.3">
      <c r="A1338" s="64">
        <v>1337</v>
      </c>
      <c r="B1338" s="64" t="s">
        <v>910</v>
      </c>
      <c r="C1338" s="64" t="s">
        <v>485</v>
      </c>
      <c r="D1338" s="64" t="s">
        <v>1286</v>
      </c>
      <c r="E1338" s="64">
        <v>2018</v>
      </c>
      <c r="F1338" s="81">
        <v>926654</v>
      </c>
      <c r="G1338" s="80">
        <v>722034</v>
      </c>
      <c r="H1338" s="81">
        <v>40707</v>
      </c>
      <c r="I1338" s="64">
        <v>0</v>
      </c>
      <c r="J1338" s="81">
        <v>0</v>
      </c>
      <c r="K1338" s="81">
        <v>1175</v>
      </c>
      <c r="L1338" s="81">
        <v>0</v>
      </c>
      <c r="M1338" s="81">
        <v>775173</v>
      </c>
      <c r="N1338" s="81">
        <v>151481</v>
      </c>
      <c r="O1338" s="81">
        <v>3480</v>
      </c>
      <c r="P1338" s="81">
        <v>154961</v>
      </c>
      <c r="Q1338" s="81">
        <v>20846</v>
      </c>
      <c r="R1338" s="81">
        <v>134116</v>
      </c>
      <c r="S1338" s="81">
        <v>50</v>
      </c>
      <c r="T1338" s="81">
        <v>20846</v>
      </c>
      <c r="U1338" s="81">
        <v>0</v>
      </c>
    </row>
    <row r="1339" spans="1:21" x14ac:dyDescent="0.3">
      <c r="A1339" s="64">
        <v>1338</v>
      </c>
      <c r="B1339" s="64" t="s">
        <v>910</v>
      </c>
      <c r="C1339" s="64" t="s">
        <v>485</v>
      </c>
      <c r="D1339" s="64" t="s">
        <v>1286</v>
      </c>
      <c r="E1339" s="64">
        <v>2017</v>
      </c>
      <c r="F1339" s="81">
        <v>810025</v>
      </c>
      <c r="G1339" s="80">
        <v>678158</v>
      </c>
      <c r="H1339" s="81">
        <v>37525</v>
      </c>
      <c r="I1339" s="64">
        <v>0</v>
      </c>
      <c r="J1339" s="81">
        <v>0</v>
      </c>
      <c r="K1339" s="81">
        <v>-3114</v>
      </c>
      <c r="L1339" s="81">
        <v>0</v>
      </c>
      <c r="M1339" s="81">
        <v>717099</v>
      </c>
      <c r="N1339" s="81">
        <v>92926</v>
      </c>
      <c r="O1339" s="81">
        <v>360</v>
      </c>
      <c r="P1339" s="81">
        <v>93285</v>
      </c>
      <c r="Q1339" s="81">
        <v>13031</v>
      </c>
      <c r="R1339" s="81">
        <v>80254</v>
      </c>
      <c r="S1339" s="81">
        <v>61</v>
      </c>
      <c r="T1339" s="81">
        <v>13031</v>
      </c>
      <c r="U1339" s="81">
        <v>0</v>
      </c>
    </row>
    <row r="1340" spans="1:21" x14ac:dyDescent="0.3">
      <c r="A1340" s="64">
        <v>1339</v>
      </c>
      <c r="B1340" s="64" t="s">
        <v>910</v>
      </c>
      <c r="C1340" s="64" t="s">
        <v>485</v>
      </c>
      <c r="D1340" s="64" t="s">
        <v>1286</v>
      </c>
      <c r="E1340" s="64">
        <v>2016</v>
      </c>
      <c r="F1340" s="81">
        <v>668122</v>
      </c>
      <c r="G1340" s="80">
        <v>544638</v>
      </c>
      <c r="H1340" s="81">
        <v>28941</v>
      </c>
      <c r="I1340" s="64">
        <v>0</v>
      </c>
      <c r="J1340" s="81">
        <v>0</v>
      </c>
      <c r="K1340" s="81">
        <v>-4899</v>
      </c>
      <c r="L1340" s="81">
        <v>0</v>
      </c>
      <c r="M1340" s="81">
        <v>571910</v>
      </c>
      <c r="N1340" s="81">
        <v>96212</v>
      </c>
      <c r="O1340" s="81">
        <v>737</v>
      </c>
      <c r="P1340" s="81">
        <v>96949</v>
      </c>
      <c r="Q1340" s="81">
        <v>11223</v>
      </c>
      <c r="R1340" s="81">
        <v>85726</v>
      </c>
      <c r="S1340" s="81">
        <v>61</v>
      </c>
      <c r="T1340" s="81">
        <v>11223</v>
      </c>
      <c r="U1340" s="81">
        <v>0</v>
      </c>
    </row>
    <row r="1341" spans="1:21" x14ac:dyDescent="0.3">
      <c r="A1341" s="64">
        <v>1340</v>
      </c>
      <c r="B1341" s="64" t="s">
        <v>910</v>
      </c>
      <c r="C1341" s="64" t="s">
        <v>485</v>
      </c>
      <c r="D1341" s="64" t="s">
        <v>1286</v>
      </c>
      <c r="E1341" s="64">
        <v>2015</v>
      </c>
      <c r="F1341" s="81">
        <v>640037</v>
      </c>
      <c r="G1341" s="80">
        <v>522599</v>
      </c>
      <c r="H1341" s="81">
        <v>24455</v>
      </c>
      <c r="I1341" s="64">
        <v>0</v>
      </c>
      <c r="J1341" s="81">
        <v>0</v>
      </c>
      <c r="K1341" s="81">
        <v>893</v>
      </c>
      <c r="L1341" s="81">
        <v>0</v>
      </c>
      <c r="M1341" s="81">
        <v>552095</v>
      </c>
      <c r="N1341" s="81">
        <v>87942</v>
      </c>
      <c r="O1341" s="81">
        <v>158</v>
      </c>
      <c r="P1341" s="81">
        <v>88100</v>
      </c>
      <c r="Q1341" s="81">
        <v>8322</v>
      </c>
      <c r="R1341" s="81">
        <v>79778</v>
      </c>
      <c r="S1341" s="81">
        <v>61</v>
      </c>
      <c r="T1341" s="81">
        <v>8322</v>
      </c>
      <c r="U1341" s="81">
        <v>0</v>
      </c>
    </row>
    <row r="1342" spans="1:21" x14ac:dyDescent="0.3">
      <c r="A1342" s="64">
        <v>1341</v>
      </c>
      <c r="B1342" s="64" t="s">
        <v>910</v>
      </c>
      <c r="C1342" s="64" t="s">
        <v>485</v>
      </c>
      <c r="D1342" s="64" t="s">
        <v>1286</v>
      </c>
      <c r="E1342" s="64">
        <v>2014</v>
      </c>
      <c r="F1342" s="81">
        <v>542755</v>
      </c>
      <c r="G1342" s="80">
        <v>451756</v>
      </c>
      <c r="H1342" s="81">
        <v>27582</v>
      </c>
      <c r="I1342" s="64">
        <v>0</v>
      </c>
      <c r="J1342" s="81">
        <v>0</v>
      </c>
      <c r="K1342" s="81">
        <v>505</v>
      </c>
      <c r="L1342" s="81">
        <v>0</v>
      </c>
      <c r="M1342" s="81">
        <v>487106</v>
      </c>
      <c r="N1342" s="81">
        <v>55648</v>
      </c>
      <c r="O1342" s="81">
        <v>-238</v>
      </c>
      <c r="P1342" s="81">
        <v>55411</v>
      </c>
      <c r="Q1342" s="81">
        <v>12305</v>
      </c>
      <c r="R1342" s="81">
        <v>43106</v>
      </c>
      <c r="S1342" s="81">
        <v>0</v>
      </c>
      <c r="T1342" s="81">
        <v>12305</v>
      </c>
      <c r="U1342" s="81">
        <v>0</v>
      </c>
    </row>
    <row r="1343" spans="1:21" x14ac:dyDescent="0.3">
      <c r="A1343" s="64">
        <v>1342</v>
      </c>
      <c r="B1343" s="64" t="s">
        <v>910</v>
      </c>
      <c r="C1343" s="64" t="s">
        <v>485</v>
      </c>
      <c r="D1343" s="64" t="s">
        <v>1286</v>
      </c>
      <c r="E1343" s="64">
        <v>2013</v>
      </c>
      <c r="F1343" s="81">
        <v>454351</v>
      </c>
      <c r="G1343" s="80">
        <v>370067</v>
      </c>
      <c r="H1343" s="81">
        <v>24977</v>
      </c>
      <c r="I1343" s="64">
        <v>0</v>
      </c>
      <c r="J1343" s="81">
        <v>601</v>
      </c>
      <c r="K1343" s="81">
        <v>6865</v>
      </c>
      <c r="L1343" s="81">
        <v>0</v>
      </c>
      <c r="M1343" s="81">
        <v>420603</v>
      </c>
      <c r="N1343" s="81">
        <v>33748</v>
      </c>
      <c r="O1343" s="81">
        <v>966</v>
      </c>
      <c r="P1343" s="81">
        <v>30832</v>
      </c>
      <c r="Q1343" s="81">
        <v>3784</v>
      </c>
      <c r="R1343" s="81">
        <v>27047</v>
      </c>
      <c r="S1343" s="81">
        <v>30</v>
      </c>
      <c r="T1343" s="81">
        <v>3784</v>
      </c>
      <c r="U1343" s="81">
        <v>0</v>
      </c>
    </row>
    <row r="1344" spans="1:21" x14ac:dyDescent="0.3">
      <c r="A1344" s="64">
        <v>1343</v>
      </c>
      <c r="B1344" s="64" t="s">
        <v>910</v>
      </c>
      <c r="C1344" s="64" t="s">
        <v>490</v>
      </c>
      <c r="D1344" s="64" t="s">
        <v>1287</v>
      </c>
      <c r="E1344" s="64">
        <v>2023</v>
      </c>
      <c r="F1344" s="81">
        <v>5015395</v>
      </c>
      <c r="G1344" s="80">
        <v>2671850</v>
      </c>
      <c r="H1344" s="81">
        <v>1291264</v>
      </c>
      <c r="I1344" s="80">
        <v>128162</v>
      </c>
      <c r="J1344" s="81">
        <v>710</v>
      </c>
      <c r="K1344" s="81">
        <v>-208067</v>
      </c>
      <c r="L1344" s="81">
        <v>0</v>
      </c>
      <c r="M1344" s="81">
        <v>3836843</v>
      </c>
      <c r="N1344" s="81">
        <v>1178553</v>
      </c>
      <c r="O1344" s="81">
        <v>-20815</v>
      </c>
      <c r="P1344" s="81">
        <v>1159174</v>
      </c>
      <c r="Q1344" s="81">
        <v>108512</v>
      </c>
      <c r="R1344" s="81">
        <v>1050663</v>
      </c>
      <c r="S1344" s="81">
        <v>3765</v>
      </c>
      <c r="T1344" s="81">
        <v>109539</v>
      </c>
      <c r="U1344" s="81">
        <v>-1027</v>
      </c>
    </row>
    <row r="1345" spans="1:21" x14ac:dyDescent="0.3">
      <c r="A1345" s="64">
        <v>1344</v>
      </c>
      <c r="B1345" s="64" t="s">
        <v>910</v>
      </c>
      <c r="C1345" s="64" t="s">
        <v>490</v>
      </c>
      <c r="D1345" s="64" t="s">
        <v>1287</v>
      </c>
      <c r="E1345" s="64">
        <v>2022</v>
      </c>
      <c r="F1345" s="81">
        <v>4676016</v>
      </c>
      <c r="G1345" s="80">
        <v>2418521</v>
      </c>
      <c r="H1345" s="81">
        <v>1181417</v>
      </c>
      <c r="I1345" s="80">
        <v>138011</v>
      </c>
      <c r="J1345" s="81">
        <v>1107</v>
      </c>
      <c r="K1345" s="81">
        <v>-123152</v>
      </c>
      <c r="L1345" s="81">
        <v>58</v>
      </c>
      <c r="M1345" s="81">
        <v>3565124</v>
      </c>
      <c r="N1345" s="81">
        <v>1110892</v>
      </c>
      <c r="O1345" s="81">
        <v>-13797</v>
      </c>
      <c r="P1345" s="81">
        <v>1099613</v>
      </c>
      <c r="Q1345" s="81">
        <v>111159</v>
      </c>
      <c r="R1345" s="81">
        <v>988455</v>
      </c>
      <c r="S1345" s="81">
        <v>3968</v>
      </c>
      <c r="T1345" s="81">
        <v>109469</v>
      </c>
      <c r="U1345" s="81">
        <v>1690</v>
      </c>
    </row>
    <row r="1346" spans="1:21" x14ac:dyDescent="0.3">
      <c r="A1346" s="64">
        <v>1345</v>
      </c>
      <c r="B1346" s="64" t="s">
        <v>910</v>
      </c>
      <c r="C1346" s="64" t="s">
        <v>490</v>
      </c>
      <c r="D1346" s="64" t="s">
        <v>1287</v>
      </c>
      <c r="E1346" s="64">
        <v>2021</v>
      </c>
      <c r="F1346" s="81">
        <v>4003164</v>
      </c>
      <c r="G1346" s="80">
        <v>2082260</v>
      </c>
      <c r="H1346" s="81">
        <v>1060122</v>
      </c>
      <c r="I1346" s="80">
        <v>138095</v>
      </c>
      <c r="J1346" s="81">
        <v>1510</v>
      </c>
      <c r="K1346" s="81">
        <v>-117755</v>
      </c>
      <c r="L1346" s="81">
        <v>1488</v>
      </c>
      <c r="M1346" s="81">
        <v>3122616</v>
      </c>
      <c r="N1346" s="81">
        <v>880548</v>
      </c>
      <c r="O1346" s="81">
        <v>-9410</v>
      </c>
      <c r="P1346" s="81">
        <v>864752</v>
      </c>
      <c r="Q1346" s="81">
        <v>87680</v>
      </c>
      <c r="R1346" s="81">
        <v>777071</v>
      </c>
      <c r="S1346" s="81">
        <v>4304</v>
      </c>
      <c r="T1346" s="81">
        <v>89184</v>
      </c>
      <c r="U1346" s="81">
        <v>-1504</v>
      </c>
    </row>
    <row r="1347" spans="1:21" x14ac:dyDescent="0.3">
      <c r="A1347" s="64">
        <v>1346</v>
      </c>
      <c r="B1347" s="64" t="s">
        <v>910</v>
      </c>
      <c r="C1347" s="64" t="s">
        <v>490</v>
      </c>
      <c r="D1347" s="64" t="s">
        <v>1287</v>
      </c>
      <c r="E1347" s="64">
        <v>2020</v>
      </c>
      <c r="F1347" s="81">
        <v>3755619</v>
      </c>
      <c r="G1347" s="80">
        <v>1944243</v>
      </c>
      <c r="H1347" s="81">
        <v>1002160</v>
      </c>
      <c r="I1347" s="80">
        <v>119136</v>
      </c>
      <c r="J1347" s="81">
        <v>0</v>
      </c>
      <c r="K1347" s="81">
        <v>-115789</v>
      </c>
      <c r="L1347" s="81">
        <v>0</v>
      </c>
      <c r="M1347" s="81">
        <v>2925654</v>
      </c>
      <c r="N1347" s="81">
        <v>829965</v>
      </c>
      <c r="O1347" s="81">
        <v>-12205</v>
      </c>
      <c r="P1347" s="81">
        <v>821024</v>
      </c>
      <c r="Q1347" s="81">
        <v>82490</v>
      </c>
      <c r="R1347" s="81">
        <v>739875</v>
      </c>
      <c r="S1347" s="81">
        <v>5229</v>
      </c>
      <c r="T1347" s="81">
        <v>86211</v>
      </c>
      <c r="U1347" s="81">
        <v>-3721</v>
      </c>
    </row>
    <row r="1348" spans="1:21" x14ac:dyDescent="0.3">
      <c r="A1348" s="64">
        <v>1347</v>
      </c>
      <c r="B1348" s="64" t="s">
        <v>910</v>
      </c>
      <c r="C1348" s="64" t="s">
        <v>490</v>
      </c>
      <c r="D1348" s="64" t="s">
        <v>1287</v>
      </c>
      <c r="E1348" s="64">
        <v>2019</v>
      </c>
      <c r="F1348" s="81">
        <v>3896754</v>
      </c>
      <c r="G1348" s="80">
        <v>2184462</v>
      </c>
      <c r="H1348" s="81">
        <v>1020875</v>
      </c>
      <c r="I1348" s="80">
        <v>0</v>
      </c>
      <c r="J1348" s="81">
        <v>0</v>
      </c>
      <c r="K1348" s="81">
        <v>-119781</v>
      </c>
      <c r="L1348" s="81">
        <v>0</v>
      </c>
      <c r="M1348" s="81">
        <v>3181821</v>
      </c>
      <c r="N1348" s="81">
        <v>714933</v>
      </c>
      <c r="O1348" s="81">
        <v>-8582</v>
      </c>
      <c r="P1348" s="81">
        <v>713195</v>
      </c>
      <c r="Q1348" s="81">
        <v>81932</v>
      </c>
      <c r="R1348" s="81">
        <v>635388</v>
      </c>
      <c r="S1348" s="81">
        <v>5520</v>
      </c>
      <c r="T1348" s="81">
        <v>83856</v>
      </c>
      <c r="U1348" s="81">
        <v>-1924</v>
      </c>
    </row>
    <row r="1349" spans="1:21" x14ac:dyDescent="0.3">
      <c r="A1349" s="64">
        <v>1348</v>
      </c>
      <c r="B1349" s="64" t="s">
        <v>910</v>
      </c>
      <c r="C1349" s="64" t="s">
        <v>490</v>
      </c>
      <c r="D1349" s="64" t="s">
        <v>1287</v>
      </c>
      <c r="E1349" s="64">
        <v>2018</v>
      </c>
      <c r="F1349" s="81">
        <v>3882128</v>
      </c>
      <c r="G1349" s="80">
        <v>2165405</v>
      </c>
      <c r="H1349" s="81">
        <v>1010522</v>
      </c>
      <c r="I1349" s="80">
        <v>0</v>
      </c>
      <c r="J1349" s="81">
        <v>0</v>
      </c>
      <c r="K1349" s="81">
        <v>-111216</v>
      </c>
      <c r="L1349" s="81">
        <v>0</v>
      </c>
      <c r="M1349" s="81">
        <v>3164283</v>
      </c>
      <c r="N1349" s="81">
        <v>717845</v>
      </c>
      <c r="O1349" s="81">
        <v>6957</v>
      </c>
      <c r="P1349" s="81">
        <v>731782</v>
      </c>
      <c r="Q1349" s="81">
        <v>80693</v>
      </c>
      <c r="R1349" s="81">
        <v>653029</v>
      </c>
      <c r="S1349" s="81">
        <v>0</v>
      </c>
      <c r="T1349" s="81">
        <v>55333</v>
      </c>
      <c r="U1349" s="81">
        <v>25361</v>
      </c>
    </row>
    <row r="1350" spans="1:21" x14ac:dyDescent="0.3">
      <c r="A1350" s="64">
        <v>1349</v>
      </c>
      <c r="B1350" s="64" t="s">
        <v>910</v>
      </c>
      <c r="C1350" s="64" t="s">
        <v>490</v>
      </c>
      <c r="D1350" s="64" t="s">
        <v>1287</v>
      </c>
      <c r="E1350" s="64">
        <v>2017</v>
      </c>
      <c r="F1350" s="81">
        <v>4062753</v>
      </c>
      <c r="G1350" s="80">
        <v>2279638</v>
      </c>
      <c r="H1350" s="81">
        <v>1050471</v>
      </c>
      <c r="I1350" s="80">
        <v>0</v>
      </c>
      <c r="J1350" s="81">
        <v>0</v>
      </c>
      <c r="K1350" s="81">
        <v>-79308</v>
      </c>
      <c r="L1350" s="81">
        <v>0</v>
      </c>
      <c r="M1350" s="81">
        <v>3340220</v>
      </c>
      <c r="N1350" s="81">
        <v>722533</v>
      </c>
      <c r="O1350" s="81">
        <v>-5366</v>
      </c>
      <c r="P1350" s="81">
        <v>719249</v>
      </c>
      <c r="Q1350" s="81">
        <v>76860</v>
      </c>
      <c r="R1350" s="81">
        <v>642408</v>
      </c>
      <c r="S1350" s="81">
        <v>0</v>
      </c>
      <c r="T1350" s="81">
        <v>77572</v>
      </c>
      <c r="U1350" s="81">
        <v>-712</v>
      </c>
    </row>
    <row r="1351" spans="1:21" x14ac:dyDescent="0.3">
      <c r="A1351" s="64">
        <v>1350</v>
      </c>
      <c r="B1351" s="64" t="s">
        <v>910</v>
      </c>
      <c r="C1351" s="64" t="s">
        <v>490</v>
      </c>
      <c r="D1351" s="64" t="s">
        <v>1287</v>
      </c>
      <c r="E1351" s="64">
        <v>2016</v>
      </c>
      <c r="F1351" s="81">
        <v>3783045</v>
      </c>
      <c r="G1351" s="80">
        <v>2070059</v>
      </c>
      <c r="H1351" s="81">
        <v>928958</v>
      </c>
      <c r="I1351" s="80">
        <v>0</v>
      </c>
      <c r="J1351" s="81">
        <v>0</v>
      </c>
      <c r="K1351" s="81">
        <v>-51879</v>
      </c>
      <c r="L1351" s="81">
        <v>0</v>
      </c>
      <c r="M1351" s="81">
        <v>3026142</v>
      </c>
      <c r="N1351" s="81">
        <v>756903</v>
      </c>
      <c r="O1351" s="81">
        <v>-6067</v>
      </c>
      <c r="P1351" s="81">
        <v>756657</v>
      </c>
      <c r="Q1351" s="81">
        <v>68016</v>
      </c>
      <c r="R1351" s="81">
        <v>685645</v>
      </c>
      <c r="S1351" s="81">
        <v>0</v>
      </c>
      <c r="T1351" s="81">
        <v>89002</v>
      </c>
      <c r="U1351" s="81">
        <v>-20987</v>
      </c>
    </row>
    <row r="1352" spans="1:21" x14ac:dyDescent="0.3">
      <c r="A1352" s="64">
        <v>1351</v>
      </c>
      <c r="B1352" s="64" t="s">
        <v>910</v>
      </c>
      <c r="C1352" s="64" t="s">
        <v>490</v>
      </c>
      <c r="D1352" s="64" t="s">
        <v>1287</v>
      </c>
      <c r="E1352" s="64">
        <v>2015</v>
      </c>
      <c r="F1352" s="81">
        <v>3607760</v>
      </c>
      <c r="G1352" s="80">
        <v>2194892</v>
      </c>
      <c r="H1352" s="81">
        <v>691911</v>
      </c>
      <c r="I1352" s="80">
        <v>0</v>
      </c>
      <c r="J1352" s="81">
        <v>28012</v>
      </c>
      <c r="K1352" s="81">
        <v>-23865</v>
      </c>
      <c r="L1352" s="81">
        <v>0</v>
      </c>
      <c r="M1352" s="81">
        <v>2970869</v>
      </c>
      <c r="N1352" s="81">
        <v>636890</v>
      </c>
      <c r="O1352" s="81">
        <v>61801</v>
      </c>
      <c r="P1352" s="81">
        <v>701309</v>
      </c>
      <c r="Q1352" s="81">
        <v>108624</v>
      </c>
      <c r="R1352" s="81">
        <v>588701</v>
      </c>
      <c r="S1352" s="81">
        <v>3731</v>
      </c>
      <c r="T1352" s="81">
        <v>108690</v>
      </c>
      <c r="U1352" s="81">
        <v>-67</v>
      </c>
    </row>
    <row r="1353" spans="1:21" x14ac:dyDescent="0.3">
      <c r="A1353" s="64">
        <v>1352</v>
      </c>
      <c r="B1353" s="64" t="s">
        <v>910</v>
      </c>
      <c r="C1353" s="64" t="s">
        <v>490</v>
      </c>
      <c r="D1353" s="64" t="s">
        <v>1287</v>
      </c>
      <c r="E1353" s="64">
        <v>2014</v>
      </c>
      <c r="F1353" s="81">
        <v>3912518</v>
      </c>
      <c r="G1353" s="80">
        <v>1781997</v>
      </c>
      <c r="H1353" s="81">
        <v>1385442</v>
      </c>
      <c r="I1353" s="80">
        <v>0</v>
      </c>
      <c r="J1353" s="81">
        <v>25921</v>
      </c>
      <c r="K1353" s="81">
        <v>-33278</v>
      </c>
      <c r="L1353" s="81">
        <v>0</v>
      </c>
      <c r="M1353" s="81">
        <v>3223561</v>
      </c>
      <c r="N1353" s="81">
        <v>688957</v>
      </c>
      <c r="O1353" s="81">
        <v>33114</v>
      </c>
      <c r="P1353" s="81">
        <v>721937</v>
      </c>
      <c r="Q1353" s="81">
        <v>188165</v>
      </c>
      <c r="R1353" s="81">
        <v>533273</v>
      </c>
      <c r="S1353" s="81">
        <v>2109</v>
      </c>
      <c r="T1353" s="81">
        <v>193926</v>
      </c>
      <c r="U1353" s="81">
        <v>-5761</v>
      </c>
    </row>
    <row r="1354" spans="1:21" x14ac:dyDescent="0.3">
      <c r="A1354" s="64">
        <v>1353</v>
      </c>
      <c r="B1354" s="64" t="s">
        <v>910</v>
      </c>
      <c r="C1354" s="64" t="s">
        <v>490</v>
      </c>
      <c r="D1354" s="64" t="s">
        <v>1287</v>
      </c>
      <c r="E1354" s="64">
        <v>2013</v>
      </c>
      <c r="F1354" s="81">
        <v>3527357</v>
      </c>
      <c r="G1354" s="80">
        <v>1886884</v>
      </c>
      <c r="H1354" s="81">
        <v>1015940</v>
      </c>
      <c r="I1354" s="80">
        <v>0</v>
      </c>
      <c r="J1354" s="81">
        <v>24921</v>
      </c>
      <c r="K1354" s="81">
        <v>-50709</v>
      </c>
      <c r="L1354" s="81">
        <v>-4725</v>
      </c>
      <c r="M1354" s="81">
        <v>2891505</v>
      </c>
      <c r="N1354" s="81">
        <v>635852</v>
      </c>
      <c r="O1354" s="81">
        <v>-31368</v>
      </c>
      <c r="P1354" s="81">
        <v>781500</v>
      </c>
      <c r="Q1354" s="81">
        <v>188248</v>
      </c>
      <c r="R1354" s="81">
        <v>588960</v>
      </c>
      <c r="S1354" s="81">
        <v>2400</v>
      </c>
      <c r="T1354" s="81">
        <v>190665</v>
      </c>
      <c r="U1354" s="81">
        <v>-2416</v>
      </c>
    </row>
    <row r="1355" spans="1:21" x14ac:dyDescent="0.3">
      <c r="A1355" s="64">
        <v>1354</v>
      </c>
      <c r="B1355" s="64" t="s">
        <v>910</v>
      </c>
      <c r="C1355" s="64" t="s">
        <v>495</v>
      </c>
      <c r="D1355" s="64" t="s">
        <v>1288</v>
      </c>
      <c r="E1355" s="64">
        <v>2023</v>
      </c>
      <c r="F1355" s="81">
        <v>1025747</v>
      </c>
      <c r="G1355" s="80">
        <v>782177</v>
      </c>
      <c r="H1355" s="80">
        <v>170168</v>
      </c>
      <c r="I1355" s="80">
        <v>0</v>
      </c>
      <c r="J1355" s="80">
        <v>25699</v>
      </c>
      <c r="K1355" s="80">
        <v>-23357</v>
      </c>
      <c r="L1355" s="80">
        <v>-22852</v>
      </c>
      <c r="M1355" s="80">
        <v>864658</v>
      </c>
      <c r="N1355" s="80">
        <v>161089</v>
      </c>
      <c r="O1355" s="80">
        <v>4150</v>
      </c>
      <c r="P1355" s="81">
        <v>165886</v>
      </c>
      <c r="Q1355" s="81">
        <v>54263</v>
      </c>
      <c r="R1355" s="81">
        <v>118727</v>
      </c>
      <c r="S1355" s="81">
        <v>412</v>
      </c>
      <c r="T1355" s="81">
        <v>52588</v>
      </c>
      <c r="U1355" s="81">
        <v>1675</v>
      </c>
    </row>
    <row r="1356" spans="1:21" x14ac:dyDescent="0.3">
      <c r="A1356" s="64">
        <v>1355</v>
      </c>
      <c r="B1356" s="64" t="s">
        <v>910</v>
      </c>
      <c r="C1356" s="64" t="s">
        <v>495</v>
      </c>
      <c r="D1356" s="64" t="s">
        <v>1288</v>
      </c>
      <c r="E1356" s="64">
        <v>2022</v>
      </c>
      <c r="F1356" s="81">
        <v>1896689</v>
      </c>
      <c r="G1356" s="80">
        <v>1264377</v>
      </c>
      <c r="H1356" s="81">
        <v>252148</v>
      </c>
      <c r="I1356" s="80">
        <v>0</v>
      </c>
      <c r="J1356" s="81">
        <v>23729</v>
      </c>
      <c r="K1356" s="81">
        <v>-82619</v>
      </c>
      <c r="L1356" s="81">
        <v>6365</v>
      </c>
      <c r="M1356" s="81">
        <v>1718893</v>
      </c>
      <c r="N1356" s="81">
        <v>177795</v>
      </c>
      <c r="O1356" s="81">
        <v>19658</v>
      </c>
      <c r="P1356" s="81">
        <v>198787</v>
      </c>
      <c r="Q1356" s="81">
        <v>7421</v>
      </c>
      <c r="R1356" s="81">
        <v>144128</v>
      </c>
      <c r="S1356" s="81">
        <v>0</v>
      </c>
      <c r="T1356" s="81">
        <v>41430</v>
      </c>
      <c r="U1356" s="81">
        <v>-34009</v>
      </c>
    </row>
    <row r="1357" spans="1:21" x14ac:dyDescent="0.3">
      <c r="A1357" s="64">
        <v>1356</v>
      </c>
      <c r="B1357" s="64" t="s">
        <v>910</v>
      </c>
      <c r="C1357" s="64" t="s">
        <v>495</v>
      </c>
      <c r="D1357" s="64" t="s">
        <v>1288</v>
      </c>
      <c r="E1357" s="64">
        <v>2021</v>
      </c>
      <c r="F1357" s="81">
        <v>2568689</v>
      </c>
      <c r="G1357" s="80">
        <v>1729199</v>
      </c>
      <c r="H1357" s="81">
        <v>340473</v>
      </c>
      <c r="I1357" s="80">
        <v>0</v>
      </c>
      <c r="J1357" s="81">
        <v>11200</v>
      </c>
      <c r="K1357" s="81">
        <v>-95861</v>
      </c>
      <c r="L1357" s="81">
        <v>213</v>
      </c>
      <c r="M1357" s="81">
        <v>2084876</v>
      </c>
      <c r="N1357" s="81">
        <v>483812</v>
      </c>
      <c r="O1357" s="81">
        <v>-64221</v>
      </c>
      <c r="P1357" s="81">
        <v>1281557</v>
      </c>
      <c r="Q1357" s="81">
        <v>291616</v>
      </c>
      <c r="R1357" s="81">
        <v>986154</v>
      </c>
      <c r="S1357" s="81">
        <v>0</v>
      </c>
      <c r="T1357" s="81">
        <v>291121</v>
      </c>
      <c r="U1357" s="81">
        <v>495</v>
      </c>
    </row>
    <row r="1358" spans="1:21" x14ac:dyDescent="0.3">
      <c r="A1358" s="64">
        <v>1357</v>
      </c>
      <c r="B1358" s="64" t="s">
        <v>910</v>
      </c>
      <c r="C1358" s="64" t="s">
        <v>495</v>
      </c>
      <c r="D1358" s="64" t="s">
        <v>1288</v>
      </c>
      <c r="E1358" s="64">
        <v>2020</v>
      </c>
      <c r="F1358" s="81">
        <v>2487174</v>
      </c>
      <c r="G1358" s="80">
        <v>1846706</v>
      </c>
      <c r="H1358" s="81">
        <v>280593</v>
      </c>
      <c r="I1358" s="80">
        <v>1155</v>
      </c>
      <c r="J1358" s="81">
        <v>13604</v>
      </c>
      <c r="K1358" s="81">
        <v>21241</v>
      </c>
      <c r="L1358" s="81">
        <v>-2502</v>
      </c>
      <c r="M1358" s="81">
        <v>2197282</v>
      </c>
      <c r="N1358" s="81">
        <v>289892</v>
      </c>
      <c r="O1358" s="81">
        <v>607076</v>
      </c>
      <c r="P1358" s="81">
        <v>899845</v>
      </c>
      <c r="Q1358" s="81">
        <v>177949</v>
      </c>
      <c r="R1358" s="81">
        <v>711238</v>
      </c>
      <c r="S1358" s="81">
        <v>202</v>
      </c>
      <c r="T1358" s="81">
        <v>133179</v>
      </c>
      <c r="U1358" s="81">
        <v>44770</v>
      </c>
    </row>
    <row r="1359" spans="1:21" x14ac:dyDescent="0.3">
      <c r="A1359" s="64">
        <v>1358</v>
      </c>
      <c r="B1359" s="64" t="s">
        <v>910</v>
      </c>
      <c r="C1359" s="64" t="s">
        <v>495</v>
      </c>
      <c r="D1359" s="64" t="s">
        <v>1288</v>
      </c>
      <c r="E1359" s="64">
        <v>2019</v>
      </c>
      <c r="F1359" s="81">
        <v>2115744</v>
      </c>
      <c r="G1359" s="80">
        <v>1475079</v>
      </c>
      <c r="H1359" s="81">
        <v>248479</v>
      </c>
      <c r="I1359" s="80">
        <v>524</v>
      </c>
      <c r="J1359" s="81">
        <v>16074</v>
      </c>
      <c r="K1359" s="81">
        <v>-194832</v>
      </c>
      <c r="L1359" s="81">
        <v>-4191</v>
      </c>
      <c r="M1359" s="81">
        <v>1578404</v>
      </c>
      <c r="N1359" s="81">
        <v>537340</v>
      </c>
      <c r="O1359" s="81">
        <v>-67966</v>
      </c>
      <c r="P1359" s="81">
        <v>471281</v>
      </c>
      <c r="Q1359" s="81">
        <v>99459</v>
      </c>
      <c r="R1359" s="81">
        <v>390990</v>
      </c>
      <c r="S1359" s="81">
        <v>0</v>
      </c>
      <c r="T1359" s="81">
        <v>128381</v>
      </c>
      <c r="U1359" s="81">
        <v>-28922</v>
      </c>
    </row>
    <row r="1360" spans="1:21" x14ac:dyDescent="0.3">
      <c r="A1360" s="64">
        <v>1359</v>
      </c>
      <c r="B1360" s="64" t="s">
        <v>910</v>
      </c>
      <c r="C1360" s="64" t="s">
        <v>495</v>
      </c>
      <c r="D1360" s="64" t="s">
        <v>1288</v>
      </c>
      <c r="E1360" s="64">
        <v>2018</v>
      </c>
      <c r="F1360" s="81">
        <v>2345008</v>
      </c>
      <c r="G1360" s="80">
        <v>1780425</v>
      </c>
      <c r="H1360" s="81">
        <v>239044</v>
      </c>
      <c r="I1360" s="80">
        <v>0</v>
      </c>
      <c r="J1360" s="81">
        <v>11445</v>
      </c>
      <c r="K1360" s="81">
        <v>-47063</v>
      </c>
      <c r="L1360" s="81">
        <v>0</v>
      </c>
      <c r="M1360" s="81">
        <v>2005610</v>
      </c>
      <c r="N1360" s="81">
        <v>339398</v>
      </c>
      <c r="O1360" s="81">
        <v>88934</v>
      </c>
      <c r="P1360" s="81">
        <v>428283</v>
      </c>
      <c r="Q1360" s="81">
        <v>95358</v>
      </c>
      <c r="R1360" s="81">
        <v>323992</v>
      </c>
      <c r="S1360" s="81">
        <v>0</v>
      </c>
      <c r="T1360" s="81">
        <v>89844</v>
      </c>
      <c r="U1360" s="81">
        <v>5514</v>
      </c>
    </row>
    <row r="1361" spans="1:21" x14ac:dyDescent="0.3">
      <c r="A1361" s="64">
        <v>1360</v>
      </c>
      <c r="B1361" s="64" t="s">
        <v>910</v>
      </c>
      <c r="C1361" s="64" t="s">
        <v>495</v>
      </c>
      <c r="D1361" s="64" t="s">
        <v>1288</v>
      </c>
      <c r="E1361" s="64">
        <v>2017</v>
      </c>
      <c r="F1361" s="81">
        <v>1593711</v>
      </c>
      <c r="G1361" s="80">
        <v>1226492</v>
      </c>
      <c r="H1361" s="81">
        <v>153343</v>
      </c>
      <c r="I1361" s="80">
        <v>0</v>
      </c>
      <c r="J1361" s="81">
        <v>6391</v>
      </c>
      <c r="K1361" s="81">
        <v>-16425</v>
      </c>
      <c r="L1361" s="81">
        <v>0</v>
      </c>
      <c r="M1361" s="81">
        <v>1386897</v>
      </c>
      <c r="N1361" s="81">
        <v>206814</v>
      </c>
      <c r="O1361" s="81">
        <v>47772</v>
      </c>
      <c r="P1361" s="81">
        <v>255344</v>
      </c>
      <c r="Q1361" s="81">
        <v>52954</v>
      </c>
      <c r="R1361" s="81">
        <v>196235</v>
      </c>
      <c r="S1361" s="81">
        <v>56</v>
      </c>
      <c r="T1361" s="81">
        <v>39193</v>
      </c>
      <c r="U1361" s="81">
        <v>13761</v>
      </c>
    </row>
    <row r="1362" spans="1:21" x14ac:dyDescent="0.3">
      <c r="A1362" s="64">
        <v>1361</v>
      </c>
      <c r="B1362" s="64" t="s">
        <v>910</v>
      </c>
      <c r="C1362" s="64" t="s">
        <v>495</v>
      </c>
      <c r="D1362" s="64" t="s">
        <v>1288</v>
      </c>
      <c r="E1362" s="64">
        <v>2016</v>
      </c>
      <c r="F1362" s="81">
        <v>1151929</v>
      </c>
      <c r="G1362" s="80">
        <v>833343</v>
      </c>
      <c r="H1362" s="81">
        <v>148601</v>
      </c>
      <c r="I1362" s="80">
        <v>0</v>
      </c>
      <c r="J1362" s="81">
        <v>8292</v>
      </c>
      <c r="K1362" s="81">
        <v>19266</v>
      </c>
      <c r="L1362" s="81">
        <v>1485</v>
      </c>
      <c r="M1362" s="81">
        <v>1062654</v>
      </c>
      <c r="N1362" s="81">
        <v>89275</v>
      </c>
      <c r="O1362" s="81">
        <v>2148</v>
      </c>
      <c r="P1362" s="81">
        <v>91817</v>
      </c>
      <c r="Q1362" s="81">
        <v>26180</v>
      </c>
      <c r="R1362" s="81">
        <v>58446</v>
      </c>
      <c r="S1362" s="81">
        <v>56</v>
      </c>
      <c r="T1362" s="81">
        <v>31547</v>
      </c>
      <c r="U1362" s="81">
        <v>-5368</v>
      </c>
    </row>
    <row r="1363" spans="1:21" x14ac:dyDescent="0.3">
      <c r="A1363" s="64">
        <v>1362</v>
      </c>
      <c r="B1363" s="64" t="s">
        <v>910</v>
      </c>
      <c r="C1363" s="64" t="s">
        <v>495</v>
      </c>
      <c r="D1363" s="64" t="s">
        <v>1288</v>
      </c>
      <c r="E1363" s="64">
        <v>2015</v>
      </c>
      <c r="F1363" s="81">
        <v>655225</v>
      </c>
      <c r="G1363" s="80">
        <v>491248</v>
      </c>
      <c r="H1363" s="81">
        <v>168908</v>
      </c>
      <c r="I1363" s="80">
        <v>0</v>
      </c>
      <c r="J1363" s="81">
        <v>0</v>
      </c>
      <c r="K1363" s="81">
        <v>-58114</v>
      </c>
      <c r="L1363" s="81">
        <v>11006</v>
      </c>
      <c r="M1363" s="81">
        <v>621430</v>
      </c>
      <c r="N1363" s="81">
        <v>33795</v>
      </c>
      <c r="O1363" s="81">
        <v>-1384</v>
      </c>
      <c r="P1363" s="81">
        <v>32134</v>
      </c>
      <c r="Q1363" s="81">
        <v>18324</v>
      </c>
      <c r="R1363" s="81">
        <v>10461</v>
      </c>
      <c r="S1363" s="81">
        <v>56</v>
      </c>
      <c r="T1363" s="81">
        <v>10382</v>
      </c>
      <c r="U1363" s="81">
        <v>7941</v>
      </c>
    </row>
    <row r="1364" spans="1:21" x14ac:dyDescent="0.3">
      <c r="A1364" s="64">
        <v>1363</v>
      </c>
      <c r="B1364" s="64" t="s">
        <v>910</v>
      </c>
      <c r="C1364" s="64" t="s">
        <v>495</v>
      </c>
      <c r="D1364" s="64" t="s">
        <v>1288</v>
      </c>
      <c r="E1364" s="64">
        <v>2014</v>
      </c>
      <c r="F1364" s="81">
        <v>691031</v>
      </c>
      <c r="G1364" s="80">
        <v>540795</v>
      </c>
      <c r="H1364" s="81">
        <v>113516</v>
      </c>
      <c r="I1364" s="80">
        <v>0</v>
      </c>
      <c r="J1364" s="81">
        <v>0</v>
      </c>
      <c r="K1364" s="81">
        <v>-30395</v>
      </c>
      <c r="L1364" s="81">
        <v>-1980</v>
      </c>
      <c r="M1364" s="81">
        <v>632100</v>
      </c>
      <c r="N1364" s="81">
        <v>58931</v>
      </c>
      <c r="O1364" s="81">
        <v>17712</v>
      </c>
      <c r="P1364" s="81">
        <v>70330</v>
      </c>
      <c r="Q1364" s="81">
        <v>17653</v>
      </c>
      <c r="R1364" s="81">
        <v>48991</v>
      </c>
      <c r="S1364" s="81">
        <v>0</v>
      </c>
      <c r="T1364" s="81">
        <v>13233</v>
      </c>
      <c r="U1364" s="81">
        <v>4420</v>
      </c>
    </row>
    <row r="1365" spans="1:21" x14ac:dyDescent="0.3">
      <c r="A1365" s="64">
        <v>1364</v>
      </c>
      <c r="B1365" s="64" t="s">
        <v>910</v>
      </c>
      <c r="C1365" s="64" t="s">
        <v>495</v>
      </c>
      <c r="D1365" s="64" t="s">
        <v>1288</v>
      </c>
      <c r="E1365" s="64">
        <v>2013</v>
      </c>
      <c r="F1365" s="81">
        <v>753024</v>
      </c>
      <c r="G1365" s="80">
        <v>590292</v>
      </c>
      <c r="H1365" s="81">
        <v>139037</v>
      </c>
      <c r="I1365" s="80">
        <v>0</v>
      </c>
      <c r="J1365" s="81">
        <v>0</v>
      </c>
      <c r="K1365" s="81">
        <v>-15188</v>
      </c>
      <c r="L1365" s="81">
        <v>-1786</v>
      </c>
      <c r="M1365" s="81">
        <v>750097</v>
      </c>
      <c r="N1365" s="81">
        <v>2927</v>
      </c>
      <c r="O1365" s="81">
        <v>36542</v>
      </c>
      <c r="P1365" s="81">
        <v>56410</v>
      </c>
      <c r="Q1365" s="81">
        <v>14331</v>
      </c>
      <c r="R1365" s="81">
        <v>54444</v>
      </c>
      <c r="S1365" s="81">
        <v>107</v>
      </c>
      <c r="T1365" s="81">
        <v>17966</v>
      </c>
      <c r="U1365" s="81">
        <v>-3636</v>
      </c>
    </row>
    <row r="1366" spans="1:21" x14ac:dyDescent="0.3">
      <c r="A1366" s="64">
        <v>1365</v>
      </c>
      <c r="B1366" s="64" t="s">
        <v>910</v>
      </c>
      <c r="C1366" s="64" t="s">
        <v>500</v>
      </c>
      <c r="D1366" s="64" t="s">
        <v>1289</v>
      </c>
      <c r="E1366" s="64">
        <v>2023</v>
      </c>
      <c r="F1366" s="81">
        <v>1122334</v>
      </c>
      <c r="G1366" s="80">
        <v>899484</v>
      </c>
      <c r="H1366" s="81">
        <v>595218</v>
      </c>
      <c r="I1366" s="64">
        <v>0</v>
      </c>
      <c r="J1366" s="81">
        <v>80421</v>
      </c>
      <c r="K1366" s="81">
        <v>-242440</v>
      </c>
      <c r="L1366" s="81">
        <v>4601</v>
      </c>
      <c r="M1366" s="81">
        <v>1690950</v>
      </c>
      <c r="N1366" s="81">
        <v>-568616</v>
      </c>
      <c r="O1366" s="81">
        <v>6799</v>
      </c>
      <c r="P1366" s="81">
        <v>-561817</v>
      </c>
      <c r="Q1366" s="81">
        <v>16923</v>
      </c>
      <c r="R1366" s="81">
        <v>-594601</v>
      </c>
      <c r="S1366" s="81">
        <v>15052</v>
      </c>
      <c r="T1366" s="81">
        <v>10028</v>
      </c>
      <c r="U1366" s="81">
        <v>6895</v>
      </c>
    </row>
    <row r="1367" spans="1:21" x14ac:dyDescent="0.3">
      <c r="A1367" s="64">
        <v>1366</v>
      </c>
      <c r="B1367" s="64" t="s">
        <v>910</v>
      </c>
      <c r="C1367" s="64" t="s">
        <v>500</v>
      </c>
      <c r="D1367" s="64" t="s">
        <v>1289</v>
      </c>
      <c r="E1367" s="64">
        <v>2022</v>
      </c>
      <c r="F1367" s="81">
        <v>1347872</v>
      </c>
      <c r="G1367" s="80">
        <v>1020597</v>
      </c>
      <c r="H1367" s="81">
        <v>1217803</v>
      </c>
      <c r="I1367" s="64">
        <v>0</v>
      </c>
      <c r="J1367" s="81">
        <v>92462</v>
      </c>
      <c r="K1367" s="81">
        <v>-169805</v>
      </c>
      <c r="L1367" s="81">
        <v>-1267</v>
      </c>
      <c r="M1367" s="81">
        <v>2521785</v>
      </c>
      <c r="N1367" s="81">
        <v>-1173912</v>
      </c>
      <c r="O1367" s="81">
        <v>-9816</v>
      </c>
      <c r="P1367" s="81">
        <v>-1183729</v>
      </c>
      <c r="Q1367" s="81">
        <v>13448</v>
      </c>
      <c r="R1367" s="81">
        <v>-1219413</v>
      </c>
      <c r="S1367" s="81">
        <v>16823</v>
      </c>
      <c r="T1367" s="81">
        <v>12534</v>
      </c>
      <c r="U1367" s="81">
        <v>914</v>
      </c>
    </row>
    <row r="1368" spans="1:21" x14ac:dyDescent="0.3">
      <c r="A1368" s="64">
        <v>1367</v>
      </c>
      <c r="B1368" s="64" t="s">
        <v>910</v>
      </c>
      <c r="C1368" s="64" t="s">
        <v>500</v>
      </c>
      <c r="D1368" s="64" t="s">
        <v>1289</v>
      </c>
      <c r="E1368" s="64">
        <v>2021</v>
      </c>
      <c r="F1368" s="81">
        <v>1544442</v>
      </c>
      <c r="G1368" s="80">
        <v>1255643</v>
      </c>
      <c r="H1368" s="81">
        <v>52650</v>
      </c>
      <c r="I1368" s="64">
        <v>0</v>
      </c>
      <c r="J1368" s="81">
        <v>95991</v>
      </c>
      <c r="K1368" s="81">
        <v>-126774</v>
      </c>
      <c r="L1368" s="81">
        <v>-131421</v>
      </c>
      <c r="M1368" s="81">
        <v>1545903</v>
      </c>
      <c r="N1368" s="81">
        <v>-1461</v>
      </c>
      <c r="O1368" s="81">
        <v>6173</v>
      </c>
      <c r="P1368" s="81">
        <v>4711</v>
      </c>
      <c r="Q1368" s="81">
        <v>-7081</v>
      </c>
      <c r="R1368" s="81">
        <v>16673</v>
      </c>
      <c r="S1368" s="81">
        <v>26961</v>
      </c>
      <c r="T1368" s="81">
        <v>8089</v>
      </c>
      <c r="U1368" s="81">
        <v>-15170</v>
      </c>
    </row>
    <row r="1369" spans="1:21" x14ac:dyDescent="0.3">
      <c r="A1369" s="64">
        <v>1368</v>
      </c>
      <c r="B1369" s="64" t="s">
        <v>910</v>
      </c>
      <c r="C1369" s="64" t="s">
        <v>500</v>
      </c>
      <c r="D1369" s="64" t="s">
        <v>1289</v>
      </c>
      <c r="E1369" s="64">
        <v>2020</v>
      </c>
      <c r="F1369" s="81">
        <v>2034492</v>
      </c>
      <c r="G1369" s="80">
        <v>1670179</v>
      </c>
      <c r="H1369" s="81">
        <v>469484</v>
      </c>
      <c r="I1369" s="64">
        <v>0</v>
      </c>
      <c r="J1369" s="81">
        <v>88392</v>
      </c>
      <c r="K1369" s="81">
        <v>212482</v>
      </c>
      <c r="L1369" s="81">
        <v>11076</v>
      </c>
      <c r="M1369" s="81">
        <v>2889480</v>
      </c>
      <c r="N1369" s="81">
        <v>-854989</v>
      </c>
      <c r="O1369" s="81">
        <v>-6274</v>
      </c>
      <c r="P1369" s="81">
        <v>-861263</v>
      </c>
      <c r="Q1369" s="81">
        <v>68515</v>
      </c>
      <c r="R1369" s="81">
        <v>-906602</v>
      </c>
      <c r="S1369" s="81">
        <v>21094</v>
      </c>
      <c r="T1369" s="81">
        <v>13647</v>
      </c>
      <c r="U1369" s="81">
        <v>54868</v>
      </c>
    </row>
    <row r="1370" spans="1:21" x14ac:dyDescent="0.3">
      <c r="A1370" s="64">
        <v>1369</v>
      </c>
      <c r="B1370" s="64" t="s">
        <v>910</v>
      </c>
      <c r="C1370" s="64" t="s">
        <v>500</v>
      </c>
      <c r="D1370" s="64" t="s">
        <v>1289</v>
      </c>
      <c r="E1370" s="64">
        <v>2019</v>
      </c>
      <c r="F1370" s="81">
        <v>2873263</v>
      </c>
      <c r="G1370" s="80">
        <v>2343580</v>
      </c>
      <c r="H1370" s="81">
        <v>260306</v>
      </c>
      <c r="I1370" s="64">
        <v>0</v>
      </c>
      <c r="J1370" s="81">
        <v>75224</v>
      </c>
      <c r="K1370" s="81">
        <v>-105262</v>
      </c>
      <c r="L1370" s="81">
        <v>-77235</v>
      </c>
      <c r="M1370" s="81">
        <v>2802473</v>
      </c>
      <c r="N1370" s="81">
        <v>70789</v>
      </c>
      <c r="O1370" s="81">
        <v>-33171</v>
      </c>
      <c r="P1370" s="81">
        <v>38420</v>
      </c>
      <c r="Q1370" s="81">
        <v>45878</v>
      </c>
      <c r="R1370" s="81">
        <v>-1308</v>
      </c>
      <c r="S1370" s="81">
        <v>19855</v>
      </c>
      <c r="T1370" s="81">
        <v>28448</v>
      </c>
      <c r="U1370" s="81">
        <v>17430</v>
      </c>
    </row>
    <row r="1371" spans="1:21" x14ac:dyDescent="0.3">
      <c r="A1371" s="64">
        <v>1370</v>
      </c>
      <c r="B1371" s="64" t="s">
        <v>910</v>
      </c>
      <c r="C1371" s="64" t="s">
        <v>500</v>
      </c>
      <c r="D1371" s="64" t="s">
        <v>1289</v>
      </c>
      <c r="E1371" s="64">
        <v>2018</v>
      </c>
      <c r="F1371" s="81">
        <v>2914292</v>
      </c>
      <c r="G1371" s="80">
        <v>2483969</v>
      </c>
      <c r="H1371" s="81">
        <v>197760</v>
      </c>
      <c r="I1371" s="64">
        <v>0</v>
      </c>
      <c r="J1371" s="81">
        <v>25928</v>
      </c>
      <c r="K1371" s="81">
        <v>-97952</v>
      </c>
      <c r="L1371" s="81">
        <v>-296</v>
      </c>
      <c r="M1371" s="81">
        <v>2888403</v>
      </c>
      <c r="N1371" s="81">
        <v>25889</v>
      </c>
      <c r="O1371" s="81">
        <v>-9360</v>
      </c>
      <c r="P1371" s="81">
        <v>36549</v>
      </c>
      <c r="Q1371" s="81">
        <v>22196</v>
      </c>
      <c r="R1371" s="81">
        <v>8170</v>
      </c>
      <c r="S1371" s="81">
        <v>15767</v>
      </c>
      <c r="T1371" s="81">
        <v>17662</v>
      </c>
      <c r="U1371" s="81">
        <v>4534</v>
      </c>
    </row>
    <row r="1372" spans="1:21" x14ac:dyDescent="0.3">
      <c r="A1372" s="64">
        <v>1371</v>
      </c>
      <c r="B1372" s="64" t="s">
        <v>910</v>
      </c>
      <c r="C1372" s="64" t="s">
        <v>500</v>
      </c>
      <c r="D1372" s="64" t="s">
        <v>1289</v>
      </c>
      <c r="E1372" s="64">
        <v>2017</v>
      </c>
      <c r="F1372" s="81">
        <v>2897509</v>
      </c>
      <c r="G1372" s="80">
        <v>2409618</v>
      </c>
      <c r="H1372" s="81">
        <v>203168</v>
      </c>
      <c r="I1372" s="64">
        <v>0</v>
      </c>
      <c r="J1372" s="81">
        <v>11230</v>
      </c>
      <c r="K1372" s="81">
        <v>-64014</v>
      </c>
      <c r="L1372" s="81">
        <v>-35937</v>
      </c>
      <c r="M1372" s="81">
        <v>2822781</v>
      </c>
      <c r="N1372" s="81">
        <v>74729</v>
      </c>
      <c r="O1372" s="81">
        <v>-3840</v>
      </c>
      <c r="P1372" s="81">
        <v>88752</v>
      </c>
      <c r="Q1372" s="81">
        <v>29391</v>
      </c>
      <c r="R1372" s="81">
        <v>57307</v>
      </c>
      <c r="S1372" s="81">
        <v>0</v>
      </c>
      <c r="T1372" s="81">
        <v>23587</v>
      </c>
      <c r="U1372" s="81">
        <v>5804</v>
      </c>
    </row>
    <row r="1373" spans="1:21" x14ac:dyDescent="0.3">
      <c r="A1373" s="64">
        <v>1372</v>
      </c>
      <c r="B1373" s="64" t="s">
        <v>910</v>
      </c>
      <c r="C1373" s="64" t="s">
        <v>500</v>
      </c>
      <c r="D1373" s="64" t="s">
        <v>1289</v>
      </c>
      <c r="E1373" s="64">
        <v>2016</v>
      </c>
      <c r="F1373" s="81">
        <v>2477282</v>
      </c>
      <c r="G1373" s="80">
        <v>2014661</v>
      </c>
      <c r="H1373" s="81">
        <v>145068</v>
      </c>
      <c r="I1373" s="64">
        <v>0</v>
      </c>
      <c r="J1373" s="81">
        <v>5262</v>
      </c>
      <c r="K1373" s="81">
        <v>-89840</v>
      </c>
      <c r="L1373" s="81">
        <v>5719</v>
      </c>
      <c r="M1373" s="81">
        <v>2392156</v>
      </c>
      <c r="N1373" s="81">
        <v>85126</v>
      </c>
      <c r="O1373" s="81">
        <v>1002</v>
      </c>
      <c r="P1373" s="81">
        <v>85525</v>
      </c>
      <c r="Q1373" s="81">
        <v>30119</v>
      </c>
      <c r="R1373" s="81">
        <v>52674</v>
      </c>
      <c r="S1373" s="81">
        <v>0</v>
      </c>
      <c r="T1373" s="81">
        <v>25877</v>
      </c>
      <c r="U1373" s="81">
        <v>4242</v>
      </c>
    </row>
    <row r="1374" spans="1:21" x14ac:dyDescent="0.3">
      <c r="A1374" s="64">
        <v>1373</v>
      </c>
      <c r="B1374" s="64" t="s">
        <v>910</v>
      </c>
      <c r="C1374" s="64" t="s">
        <v>500</v>
      </c>
      <c r="D1374" s="64" t="s">
        <v>1289</v>
      </c>
      <c r="E1374" s="64">
        <v>2015</v>
      </c>
      <c r="F1374" s="81">
        <v>1637715</v>
      </c>
      <c r="G1374" s="80">
        <v>1481049</v>
      </c>
      <c r="H1374" s="81">
        <v>73329</v>
      </c>
      <c r="I1374" s="64">
        <v>0</v>
      </c>
      <c r="J1374" s="81">
        <v>5378</v>
      </c>
      <c r="K1374" s="81">
        <v>-23503</v>
      </c>
      <c r="L1374" s="81">
        <v>17</v>
      </c>
      <c r="M1374" s="81">
        <v>1614530</v>
      </c>
      <c r="N1374" s="81">
        <v>23185</v>
      </c>
      <c r="O1374" s="81">
        <v>59845</v>
      </c>
      <c r="P1374" s="81">
        <v>82809</v>
      </c>
      <c r="Q1374" s="81">
        <v>1748</v>
      </c>
      <c r="R1374" s="81">
        <v>82681</v>
      </c>
      <c r="S1374" s="81">
        <v>2117</v>
      </c>
      <c r="T1374" s="81">
        <v>7074</v>
      </c>
      <c r="U1374" s="81">
        <v>-5326</v>
      </c>
    </row>
    <row r="1375" spans="1:21" x14ac:dyDescent="0.3">
      <c r="A1375" s="64">
        <v>1374</v>
      </c>
      <c r="B1375" s="64" t="s">
        <v>910</v>
      </c>
      <c r="C1375" s="64" t="s">
        <v>500</v>
      </c>
      <c r="D1375" s="64" t="s">
        <v>1289</v>
      </c>
      <c r="E1375" s="64">
        <v>2014</v>
      </c>
      <c r="F1375" s="81">
        <v>1005809</v>
      </c>
      <c r="G1375" s="80">
        <v>900027</v>
      </c>
      <c r="H1375" s="81">
        <v>35717</v>
      </c>
      <c r="I1375" s="64">
        <v>0</v>
      </c>
      <c r="J1375" s="81">
        <v>0</v>
      </c>
      <c r="K1375" s="81">
        <v>-78756</v>
      </c>
      <c r="L1375" s="81">
        <v>408</v>
      </c>
      <c r="M1375" s="81">
        <v>958740</v>
      </c>
      <c r="N1375" s="81">
        <v>47069</v>
      </c>
      <c r="O1375" s="81">
        <v>5664</v>
      </c>
      <c r="P1375" s="81">
        <v>52609</v>
      </c>
      <c r="Q1375" s="81">
        <v>-1658</v>
      </c>
      <c r="R1375" s="81">
        <v>52797</v>
      </c>
      <c r="S1375" s="81">
        <v>91</v>
      </c>
      <c r="T1375" s="81">
        <v>5003</v>
      </c>
      <c r="U1375" s="81">
        <v>-6661</v>
      </c>
    </row>
    <row r="1376" spans="1:21" x14ac:dyDescent="0.3">
      <c r="A1376" s="64">
        <v>1375</v>
      </c>
      <c r="B1376" s="64" t="s">
        <v>910</v>
      </c>
      <c r="C1376" s="64" t="s">
        <v>500</v>
      </c>
      <c r="D1376" s="64" t="s">
        <v>1289</v>
      </c>
      <c r="E1376" s="64">
        <v>2013</v>
      </c>
      <c r="F1376" s="81">
        <v>801760</v>
      </c>
      <c r="G1376" s="80">
        <v>716334</v>
      </c>
      <c r="H1376" s="81">
        <v>30442</v>
      </c>
      <c r="I1376" s="64">
        <v>0</v>
      </c>
      <c r="J1376" s="81">
        <v>0</v>
      </c>
      <c r="K1376" s="81">
        <v>-56865</v>
      </c>
      <c r="L1376" s="81">
        <v>137</v>
      </c>
      <c r="M1376" s="81">
        <v>800809</v>
      </c>
      <c r="N1376" s="81">
        <v>951</v>
      </c>
      <c r="O1376" s="81">
        <v>7478</v>
      </c>
      <c r="P1376" s="81">
        <v>7863</v>
      </c>
      <c r="Q1376" s="81">
        <v>6187</v>
      </c>
      <c r="R1376" s="81">
        <v>2131</v>
      </c>
      <c r="S1376" s="81">
        <v>38</v>
      </c>
      <c r="T1376" s="81">
        <v>6874</v>
      </c>
      <c r="U1376" s="81">
        <v>-687</v>
      </c>
    </row>
    <row r="1377" spans="1:21" x14ac:dyDescent="0.3">
      <c r="A1377" s="64">
        <v>1376</v>
      </c>
      <c r="B1377" s="64" t="s">
        <v>910</v>
      </c>
      <c r="C1377" s="64" t="s">
        <v>505</v>
      </c>
      <c r="D1377" s="64" t="s">
        <v>1290</v>
      </c>
      <c r="E1377" s="64">
        <v>2023</v>
      </c>
      <c r="F1377" s="81">
        <v>1719032</v>
      </c>
      <c r="G1377" s="80">
        <v>1346931</v>
      </c>
      <c r="H1377" s="81">
        <v>182199</v>
      </c>
      <c r="I1377" s="64">
        <v>0</v>
      </c>
      <c r="J1377" s="81">
        <v>6458</v>
      </c>
      <c r="K1377" s="81">
        <v>-42836</v>
      </c>
      <c r="L1377" s="81">
        <v>0</v>
      </c>
      <c r="M1377" s="81">
        <v>1496576</v>
      </c>
      <c r="N1377" s="81">
        <v>222456</v>
      </c>
      <c r="O1377" s="81">
        <v>6719</v>
      </c>
      <c r="P1377" s="81">
        <v>229175</v>
      </c>
      <c r="Q1377" s="81">
        <v>45842</v>
      </c>
      <c r="R1377" s="81">
        <v>183333</v>
      </c>
      <c r="S1377" s="81">
        <v>1705</v>
      </c>
      <c r="T1377" s="81">
        <v>45842</v>
      </c>
      <c r="U1377" s="81">
        <v>0</v>
      </c>
    </row>
    <row r="1378" spans="1:21" x14ac:dyDescent="0.3">
      <c r="A1378" s="64">
        <v>1377</v>
      </c>
      <c r="B1378" s="64" t="s">
        <v>910</v>
      </c>
      <c r="C1378" s="64" t="s">
        <v>505</v>
      </c>
      <c r="D1378" s="64" t="s">
        <v>1290</v>
      </c>
      <c r="E1378" s="64">
        <v>2022</v>
      </c>
      <c r="F1378" s="81">
        <v>1592727</v>
      </c>
      <c r="G1378" s="80">
        <v>1139838</v>
      </c>
      <c r="H1378" s="81">
        <v>211493</v>
      </c>
      <c r="I1378" s="64">
        <v>0</v>
      </c>
      <c r="J1378" s="81">
        <v>6912</v>
      </c>
      <c r="K1378" s="81">
        <v>-18548</v>
      </c>
      <c r="L1378" s="81">
        <v>0</v>
      </c>
      <c r="M1378" s="81">
        <v>1344794</v>
      </c>
      <c r="N1378" s="81">
        <v>247933</v>
      </c>
      <c r="O1378" s="81">
        <v>2266</v>
      </c>
      <c r="P1378" s="81">
        <v>250198</v>
      </c>
      <c r="Q1378" s="81">
        <v>50123</v>
      </c>
      <c r="R1378" s="81">
        <v>200076</v>
      </c>
      <c r="S1378" s="81">
        <v>1382</v>
      </c>
      <c r="T1378" s="81">
        <v>50123</v>
      </c>
      <c r="U1378" s="81">
        <v>0</v>
      </c>
    </row>
    <row r="1379" spans="1:21" x14ac:dyDescent="0.3">
      <c r="A1379" s="64">
        <v>1378</v>
      </c>
      <c r="B1379" s="64" t="s">
        <v>910</v>
      </c>
      <c r="C1379" s="64" t="s">
        <v>505</v>
      </c>
      <c r="D1379" s="64" t="s">
        <v>1290</v>
      </c>
      <c r="E1379" s="64">
        <v>2021</v>
      </c>
      <c r="F1379" s="81">
        <v>1498395</v>
      </c>
      <c r="G1379" s="80">
        <v>1096779</v>
      </c>
      <c r="H1379" s="81">
        <v>204618</v>
      </c>
      <c r="I1379" s="64">
        <v>0</v>
      </c>
      <c r="J1379" s="81">
        <v>10592</v>
      </c>
      <c r="K1379" s="81">
        <v>-14285</v>
      </c>
      <c r="L1379" s="81">
        <v>0</v>
      </c>
      <c r="M1379" s="81">
        <v>1300431</v>
      </c>
      <c r="N1379" s="81">
        <v>197964</v>
      </c>
      <c r="O1379" s="81">
        <v>1241</v>
      </c>
      <c r="P1379" s="81">
        <v>199204</v>
      </c>
      <c r="Q1379" s="81">
        <v>39922</v>
      </c>
      <c r="R1379" s="81">
        <v>159282</v>
      </c>
      <c r="S1379" s="81">
        <v>1159</v>
      </c>
      <c r="T1379" s="81">
        <v>39922</v>
      </c>
      <c r="U1379" s="81">
        <v>0</v>
      </c>
    </row>
    <row r="1380" spans="1:21" x14ac:dyDescent="0.3">
      <c r="A1380" s="64">
        <v>1379</v>
      </c>
      <c r="B1380" s="64" t="s">
        <v>910</v>
      </c>
      <c r="C1380" s="64" t="s">
        <v>505</v>
      </c>
      <c r="D1380" s="64" t="s">
        <v>1290</v>
      </c>
      <c r="E1380" s="64">
        <v>2020</v>
      </c>
      <c r="F1380" s="81">
        <v>1451954</v>
      </c>
      <c r="G1380" s="80">
        <v>1013488</v>
      </c>
      <c r="H1380" s="81">
        <v>223813</v>
      </c>
      <c r="I1380" s="64">
        <v>0</v>
      </c>
      <c r="J1380" s="81">
        <v>11477</v>
      </c>
      <c r="K1380" s="81">
        <v>-20600</v>
      </c>
      <c r="L1380" s="81">
        <v>0</v>
      </c>
      <c r="M1380" s="81">
        <v>1230359</v>
      </c>
      <c r="N1380" s="81">
        <v>221595</v>
      </c>
      <c r="O1380" s="81">
        <v>2971</v>
      </c>
      <c r="P1380" s="81">
        <v>224566</v>
      </c>
      <c r="Q1380" s="81">
        <v>45031</v>
      </c>
      <c r="R1380" s="81">
        <v>179535</v>
      </c>
      <c r="S1380" s="81">
        <v>1310</v>
      </c>
      <c r="T1380" s="81">
        <v>45031</v>
      </c>
      <c r="U1380" s="81">
        <v>0</v>
      </c>
    </row>
    <row r="1381" spans="1:21" x14ac:dyDescent="0.3">
      <c r="A1381" s="64">
        <v>1380</v>
      </c>
      <c r="B1381" s="64" t="s">
        <v>910</v>
      </c>
      <c r="C1381" s="64" t="s">
        <v>505</v>
      </c>
      <c r="D1381" s="64" t="s">
        <v>1290</v>
      </c>
      <c r="E1381" s="64">
        <v>2019</v>
      </c>
      <c r="F1381" s="81">
        <v>1468390</v>
      </c>
      <c r="G1381" s="80">
        <v>975657</v>
      </c>
      <c r="H1381" s="81">
        <v>213650</v>
      </c>
      <c r="I1381" s="64">
        <v>0</v>
      </c>
      <c r="J1381" s="81">
        <v>12137</v>
      </c>
      <c r="K1381" s="81">
        <v>-19748</v>
      </c>
      <c r="L1381" s="81">
        <v>0</v>
      </c>
      <c r="M1381" s="81">
        <v>1182789</v>
      </c>
      <c r="N1381" s="81">
        <v>285601</v>
      </c>
      <c r="O1381" s="81">
        <v>5314</v>
      </c>
      <c r="P1381" s="81">
        <v>290916</v>
      </c>
      <c r="Q1381" s="81">
        <v>58281</v>
      </c>
      <c r="R1381" s="81">
        <v>232635</v>
      </c>
      <c r="S1381" s="81">
        <v>1325</v>
      </c>
      <c r="T1381" s="81">
        <v>54387</v>
      </c>
      <c r="U1381" s="81">
        <v>3895</v>
      </c>
    </row>
    <row r="1382" spans="1:21" x14ac:dyDescent="0.3">
      <c r="A1382" s="64">
        <v>1381</v>
      </c>
      <c r="B1382" s="64" t="s">
        <v>910</v>
      </c>
      <c r="C1382" s="64" t="s">
        <v>505</v>
      </c>
      <c r="D1382" s="64" t="s">
        <v>1290</v>
      </c>
      <c r="E1382" s="64">
        <v>2018</v>
      </c>
      <c r="F1382" s="81">
        <v>1385088</v>
      </c>
      <c r="G1382" s="80">
        <v>896096</v>
      </c>
      <c r="H1382" s="81">
        <v>212242</v>
      </c>
      <c r="I1382" s="64">
        <v>0</v>
      </c>
      <c r="J1382" s="81">
        <v>12827</v>
      </c>
      <c r="K1382" s="81">
        <v>-19077</v>
      </c>
      <c r="L1382" s="81">
        <v>0</v>
      </c>
      <c r="M1382" s="81">
        <v>1102616</v>
      </c>
      <c r="N1382" s="81">
        <v>282473</v>
      </c>
      <c r="O1382" s="81">
        <v>3364</v>
      </c>
      <c r="P1382" s="81">
        <v>286090</v>
      </c>
      <c r="Q1382" s="81">
        <v>57318</v>
      </c>
      <c r="R1382" s="81">
        <v>228772</v>
      </c>
      <c r="S1382" s="81">
        <v>1137</v>
      </c>
      <c r="T1382" s="81">
        <v>52286</v>
      </c>
      <c r="U1382" s="81">
        <v>5032</v>
      </c>
    </row>
    <row r="1383" spans="1:21" x14ac:dyDescent="0.3">
      <c r="A1383" s="64">
        <v>1382</v>
      </c>
      <c r="B1383" s="64" t="s">
        <v>910</v>
      </c>
      <c r="C1383" s="64" t="s">
        <v>505</v>
      </c>
      <c r="D1383" s="64" t="s">
        <v>1290</v>
      </c>
      <c r="E1383" s="64">
        <v>2017</v>
      </c>
      <c r="F1383" s="81">
        <v>1339651</v>
      </c>
      <c r="G1383" s="80">
        <v>804868</v>
      </c>
      <c r="H1383" s="81">
        <v>281850</v>
      </c>
      <c r="I1383" s="64">
        <v>0</v>
      </c>
      <c r="J1383" s="81">
        <v>12570</v>
      </c>
      <c r="K1383" s="81">
        <v>-15593</v>
      </c>
      <c r="L1383" s="81">
        <v>0</v>
      </c>
      <c r="M1383" s="81">
        <v>1082830</v>
      </c>
      <c r="N1383" s="81">
        <v>256820</v>
      </c>
      <c r="O1383" s="81">
        <v>2225</v>
      </c>
      <c r="P1383" s="81">
        <v>259662</v>
      </c>
      <c r="Q1383" s="81">
        <v>52000</v>
      </c>
      <c r="R1383" s="81">
        <v>207662</v>
      </c>
      <c r="S1383" s="81">
        <v>1247</v>
      </c>
      <c r="T1383" s="81">
        <v>55541</v>
      </c>
      <c r="U1383" s="81">
        <v>-3541</v>
      </c>
    </row>
    <row r="1384" spans="1:21" x14ac:dyDescent="0.3">
      <c r="A1384" s="64">
        <v>1383</v>
      </c>
      <c r="B1384" s="64" t="s">
        <v>910</v>
      </c>
      <c r="C1384" s="64" t="s">
        <v>505</v>
      </c>
      <c r="D1384" s="64" t="s">
        <v>1290</v>
      </c>
      <c r="E1384" s="64">
        <v>2016</v>
      </c>
      <c r="F1384" s="81">
        <v>1287207</v>
      </c>
      <c r="G1384" s="80">
        <v>789646</v>
      </c>
      <c r="H1384" s="81">
        <v>280195</v>
      </c>
      <c r="I1384" s="64">
        <v>0</v>
      </c>
      <c r="J1384" s="81">
        <v>10592</v>
      </c>
      <c r="K1384" s="81">
        <v>-4176</v>
      </c>
      <c r="L1384" s="81">
        <v>0</v>
      </c>
      <c r="M1384" s="81">
        <v>1076371</v>
      </c>
      <c r="N1384" s="81">
        <v>210836</v>
      </c>
      <c r="O1384" s="81">
        <v>-525</v>
      </c>
      <c r="P1384" s="81">
        <v>210646</v>
      </c>
      <c r="Q1384" s="81">
        <v>42180</v>
      </c>
      <c r="R1384" s="81">
        <v>168466</v>
      </c>
      <c r="S1384" s="81">
        <v>0</v>
      </c>
      <c r="T1384" s="81">
        <v>44556</v>
      </c>
      <c r="U1384" s="81">
        <v>-2376</v>
      </c>
    </row>
    <row r="1385" spans="1:21" x14ac:dyDescent="0.3">
      <c r="A1385" s="64">
        <v>1384</v>
      </c>
      <c r="B1385" s="64" t="s">
        <v>910</v>
      </c>
      <c r="C1385" s="64" t="s">
        <v>505</v>
      </c>
      <c r="D1385" s="64" t="s">
        <v>1290</v>
      </c>
      <c r="E1385" s="64">
        <v>2015</v>
      </c>
      <c r="F1385" s="81">
        <v>1234031</v>
      </c>
      <c r="G1385" s="80">
        <v>824273</v>
      </c>
      <c r="H1385" s="81">
        <v>213792</v>
      </c>
      <c r="I1385" s="64">
        <v>0</v>
      </c>
      <c r="J1385" s="81">
        <v>11618</v>
      </c>
      <c r="K1385" s="81">
        <v>474</v>
      </c>
      <c r="L1385" s="81">
        <v>0</v>
      </c>
      <c r="M1385" s="81">
        <v>1050367</v>
      </c>
      <c r="N1385" s="81">
        <v>183664</v>
      </c>
      <c r="O1385" s="81">
        <v>1511</v>
      </c>
      <c r="P1385" s="81">
        <v>183213</v>
      </c>
      <c r="Q1385" s="81">
        <v>41654</v>
      </c>
      <c r="R1385" s="81">
        <v>141559</v>
      </c>
      <c r="S1385" s="81">
        <v>1788</v>
      </c>
      <c r="T1385" s="81">
        <v>39199</v>
      </c>
      <c r="U1385" s="81">
        <v>2455</v>
      </c>
    </row>
    <row r="1386" spans="1:21" x14ac:dyDescent="0.3">
      <c r="A1386" s="64">
        <v>1385</v>
      </c>
      <c r="B1386" s="64" t="s">
        <v>910</v>
      </c>
      <c r="C1386" s="64" t="s">
        <v>505</v>
      </c>
      <c r="D1386" s="64" t="s">
        <v>1290</v>
      </c>
      <c r="E1386" s="64">
        <v>2014</v>
      </c>
      <c r="F1386" s="81">
        <v>1486060</v>
      </c>
      <c r="G1386" s="80">
        <v>1061497</v>
      </c>
      <c r="H1386" s="81">
        <v>262857</v>
      </c>
      <c r="I1386" s="64">
        <v>0</v>
      </c>
      <c r="J1386" s="81">
        <v>0</v>
      </c>
      <c r="K1386" s="81">
        <v>-1494</v>
      </c>
      <c r="L1386" s="81">
        <v>0</v>
      </c>
      <c r="M1386" s="81">
        <v>1325830</v>
      </c>
      <c r="N1386" s="81">
        <v>160230</v>
      </c>
      <c r="O1386" s="81">
        <v>8467</v>
      </c>
      <c r="P1386" s="81">
        <v>168697</v>
      </c>
      <c r="Q1386" s="81">
        <v>36375</v>
      </c>
      <c r="R1386" s="81">
        <v>132322</v>
      </c>
      <c r="S1386" s="81">
        <v>1432</v>
      </c>
      <c r="T1386" s="81">
        <v>36010</v>
      </c>
      <c r="U1386" s="81">
        <v>365</v>
      </c>
    </row>
    <row r="1387" spans="1:21" x14ac:dyDescent="0.3">
      <c r="A1387" s="64">
        <v>1386</v>
      </c>
      <c r="B1387" s="64" t="s">
        <v>910</v>
      </c>
      <c r="C1387" s="64" t="s">
        <v>505</v>
      </c>
      <c r="D1387" s="64" t="s">
        <v>1290</v>
      </c>
      <c r="E1387" s="64">
        <v>2013</v>
      </c>
      <c r="F1387" s="81">
        <v>1429609</v>
      </c>
      <c r="G1387" s="80">
        <v>1017486</v>
      </c>
      <c r="H1387" s="81">
        <v>278392</v>
      </c>
      <c r="I1387" s="64">
        <v>0</v>
      </c>
      <c r="J1387" s="81">
        <v>0</v>
      </c>
      <c r="K1387" s="81">
        <v>2041</v>
      </c>
      <c r="L1387" s="81">
        <v>0</v>
      </c>
      <c r="M1387" s="81">
        <v>1299234</v>
      </c>
      <c r="N1387" s="81">
        <v>130375</v>
      </c>
      <c r="O1387" s="81">
        <v>4092</v>
      </c>
      <c r="P1387" s="81">
        <v>134467</v>
      </c>
      <c r="Q1387" s="81">
        <v>27235</v>
      </c>
      <c r="R1387" s="81">
        <v>107520</v>
      </c>
      <c r="S1387" s="81">
        <v>987</v>
      </c>
      <c r="T1387" s="81">
        <v>26485</v>
      </c>
      <c r="U1387" s="81">
        <v>750</v>
      </c>
    </row>
    <row r="1388" spans="1:21" x14ac:dyDescent="0.3">
      <c r="A1388" s="64">
        <v>1387</v>
      </c>
      <c r="B1388" s="64" t="s">
        <v>910</v>
      </c>
      <c r="C1388" s="64" t="s">
        <v>510</v>
      </c>
      <c r="D1388" s="64" t="s">
        <v>1291</v>
      </c>
      <c r="E1388" s="64">
        <v>2023</v>
      </c>
      <c r="F1388" s="81">
        <v>13569186</v>
      </c>
      <c r="G1388" s="80">
        <v>11917439</v>
      </c>
      <c r="H1388" s="81">
        <v>1317245</v>
      </c>
      <c r="I1388" s="80">
        <v>277991</v>
      </c>
      <c r="J1388" s="81">
        <v>33554</v>
      </c>
      <c r="K1388" s="81">
        <v>-448844</v>
      </c>
      <c r="L1388" s="81">
        <v>0</v>
      </c>
      <c r="M1388" s="81">
        <v>12879154</v>
      </c>
      <c r="N1388" s="81">
        <v>690031</v>
      </c>
      <c r="O1388" s="81">
        <v>935</v>
      </c>
      <c r="P1388" s="81">
        <v>690967</v>
      </c>
      <c r="Q1388" s="81">
        <v>161150</v>
      </c>
      <c r="R1388" s="81">
        <v>519467</v>
      </c>
      <c r="S1388" s="81">
        <v>11607</v>
      </c>
      <c r="T1388" s="81">
        <v>33234</v>
      </c>
      <c r="U1388" s="81">
        <v>127916</v>
      </c>
    </row>
    <row r="1389" spans="1:21" x14ac:dyDescent="0.3">
      <c r="A1389" s="64">
        <v>1388</v>
      </c>
      <c r="B1389" s="64" t="s">
        <v>910</v>
      </c>
      <c r="C1389" s="64" t="s">
        <v>510</v>
      </c>
      <c r="D1389" s="64" t="s">
        <v>1291</v>
      </c>
      <c r="E1389" s="64">
        <v>2022</v>
      </c>
      <c r="F1389" s="81">
        <v>18627180</v>
      </c>
      <c r="G1389" s="80">
        <v>10788960</v>
      </c>
      <c r="H1389" s="81">
        <v>1477732</v>
      </c>
      <c r="I1389" s="80">
        <v>342183</v>
      </c>
      <c r="J1389" s="81">
        <v>56254</v>
      </c>
      <c r="K1389" s="81">
        <v>-350944</v>
      </c>
      <c r="L1389" s="81">
        <v>0</v>
      </c>
      <c r="M1389" s="81">
        <v>12040477</v>
      </c>
      <c r="N1389" s="81">
        <v>6586702</v>
      </c>
      <c r="O1389" s="81">
        <v>18880</v>
      </c>
      <c r="P1389" s="81">
        <v>6605582</v>
      </c>
      <c r="Q1389" s="81">
        <v>1020691</v>
      </c>
      <c r="R1389" s="81">
        <v>5564877</v>
      </c>
      <c r="S1389" s="81">
        <v>14276</v>
      </c>
      <c r="T1389" s="81">
        <v>1129400</v>
      </c>
      <c r="U1389" s="81">
        <v>-108710</v>
      </c>
    </row>
    <row r="1390" spans="1:21" x14ac:dyDescent="0.3">
      <c r="A1390" s="64">
        <v>1389</v>
      </c>
      <c r="B1390" s="64" t="s">
        <v>910</v>
      </c>
      <c r="C1390" s="64" t="s">
        <v>510</v>
      </c>
      <c r="D1390" s="64" t="s">
        <v>1291</v>
      </c>
      <c r="E1390" s="64">
        <v>2021</v>
      </c>
      <c r="F1390" s="81">
        <v>12786141</v>
      </c>
      <c r="G1390" s="80">
        <v>8000602</v>
      </c>
      <c r="H1390" s="81">
        <v>1175581</v>
      </c>
      <c r="I1390" s="80">
        <v>279575</v>
      </c>
      <c r="J1390" s="81">
        <v>67156</v>
      </c>
      <c r="K1390" s="81">
        <v>-170763</v>
      </c>
      <c r="L1390" s="81">
        <v>0</v>
      </c>
      <c r="M1390" s="81">
        <v>9139970</v>
      </c>
      <c r="N1390" s="81">
        <v>3646171</v>
      </c>
      <c r="O1390" s="81">
        <v>153003</v>
      </c>
      <c r="P1390" s="81">
        <v>3799471</v>
      </c>
      <c r="Q1390" s="81">
        <v>627955</v>
      </c>
      <c r="R1390" s="81">
        <v>3117134</v>
      </c>
      <c r="S1390" s="81">
        <v>13350</v>
      </c>
      <c r="T1390" s="81">
        <v>605412</v>
      </c>
      <c r="U1390" s="81">
        <v>22543</v>
      </c>
    </row>
    <row r="1391" spans="1:21" x14ac:dyDescent="0.3">
      <c r="A1391" s="64">
        <v>1390</v>
      </c>
      <c r="B1391" s="64" t="s">
        <v>910</v>
      </c>
      <c r="C1391" s="64" t="s">
        <v>510</v>
      </c>
      <c r="D1391" s="64" t="s">
        <v>1291</v>
      </c>
      <c r="E1391" s="64">
        <v>2020</v>
      </c>
      <c r="F1391" s="81">
        <v>7761819</v>
      </c>
      <c r="G1391" s="80">
        <v>6032015</v>
      </c>
      <c r="H1391" s="81">
        <v>993840</v>
      </c>
      <c r="I1391" s="80">
        <v>140039</v>
      </c>
      <c r="J1391" s="81">
        <v>69849</v>
      </c>
      <c r="K1391" s="81">
        <v>-175690</v>
      </c>
      <c r="L1391" s="81">
        <v>0</v>
      </c>
      <c r="M1391" s="81">
        <v>7008478</v>
      </c>
      <c r="N1391" s="81">
        <v>753341</v>
      </c>
      <c r="O1391" s="81">
        <v>94618</v>
      </c>
      <c r="P1391" s="81">
        <v>847891</v>
      </c>
      <c r="Q1391" s="81">
        <v>146271</v>
      </c>
      <c r="R1391" s="81">
        <v>691308</v>
      </c>
      <c r="S1391" s="81">
        <v>15102</v>
      </c>
      <c r="T1391" s="81">
        <v>166620</v>
      </c>
      <c r="U1391" s="81">
        <v>-20348</v>
      </c>
    </row>
    <row r="1392" spans="1:21" x14ac:dyDescent="0.3">
      <c r="A1392" s="64">
        <v>1391</v>
      </c>
      <c r="B1392" s="64" t="s">
        <v>910</v>
      </c>
      <c r="C1392" s="64" t="s">
        <v>510</v>
      </c>
      <c r="D1392" s="64" t="s">
        <v>1291</v>
      </c>
      <c r="E1392" s="64">
        <v>2019</v>
      </c>
      <c r="F1392" s="81">
        <v>7683541</v>
      </c>
      <c r="G1392" s="80">
        <v>6281448</v>
      </c>
      <c r="H1392" s="81">
        <v>893637</v>
      </c>
      <c r="I1392" s="80">
        <v>125935</v>
      </c>
      <c r="J1392" s="81">
        <v>76460</v>
      </c>
      <c r="K1392" s="81">
        <v>-140954</v>
      </c>
      <c r="L1392" s="81">
        <v>0</v>
      </c>
      <c r="M1392" s="81">
        <v>7217489</v>
      </c>
      <c r="N1392" s="81">
        <v>466052</v>
      </c>
      <c r="O1392" s="81">
        <v>3645</v>
      </c>
      <c r="P1392" s="81">
        <v>467076</v>
      </c>
      <c r="Q1392" s="81">
        <v>78216</v>
      </c>
      <c r="R1392" s="81">
        <v>377703</v>
      </c>
      <c r="S1392" s="81">
        <v>0</v>
      </c>
      <c r="T1392" s="81">
        <v>90455</v>
      </c>
      <c r="U1392" s="81">
        <v>-12239</v>
      </c>
    </row>
    <row r="1393" spans="1:21" x14ac:dyDescent="0.3">
      <c r="A1393" s="64">
        <v>1392</v>
      </c>
      <c r="B1393" s="64" t="s">
        <v>910</v>
      </c>
      <c r="C1393" s="64" t="s">
        <v>510</v>
      </c>
      <c r="D1393" s="64" t="s">
        <v>1291</v>
      </c>
      <c r="E1393" s="64">
        <v>2018</v>
      </c>
      <c r="F1393" s="81">
        <v>9297112</v>
      </c>
      <c r="G1393" s="80">
        <v>7397640</v>
      </c>
      <c r="H1393" s="81">
        <v>1012909</v>
      </c>
      <c r="I1393" s="80">
        <v>0</v>
      </c>
      <c r="J1393" s="81">
        <v>85123</v>
      </c>
      <c r="K1393" s="81">
        <v>-115365</v>
      </c>
      <c r="L1393" s="81">
        <v>0</v>
      </c>
      <c r="M1393" s="81">
        <v>8442896</v>
      </c>
      <c r="N1393" s="81">
        <v>854216</v>
      </c>
      <c r="O1393" s="81">
        <v>16400</v>
      </c>
      <c r="P1393" s="81">
        <v>870616</v>
      </c>
      <c r="Q1393" s="81">
        <v>158141</v>
      </c>
      <c r="R1393" s="81">
        <v>699593</v>
      </c>
      <c r="S1393" s="81">
        <v>0</v>
      </c>
      <c r="T1393" s="81">
        <v>147300</v>
      </c>
      <c r="U1393" s="81">
        <v>10842</v>
      </c>
    </row>
    <row r="1394" spans="1:21" x14ac:dyDescent="0.3">
      <c r="A1394" s="64">
        <v>1393</v>
      </c>
      <c r="B1394" s="64" t="s">
        <v>910</v>
      </c>
      <c r="C1394" s="64" t="s">
        <v>510</v>
      </c>
      <c r="D1394" s="64" t="s">
        <v>1291</v>
      </c>
      <c r="E1394" s="64">
        <v>2017</v>
      </c>
      <c r="F1394" s="81">
        <v>7995829</v>
      </c>
      <c r="G1394" s="80">
        <v>5884433</v>
      </c>
      <c r="H1394" s="81">
        <v>1353289</v>
      </c>
      <c r="I1394" s="80">
        <v>0</v>
      </c>
      <c r="J1394" s="81">
        <v>87903</v>
      </c>
      <c r="K1394" s="81">
        <v>-167273</v>
      </c>
      <c r="L1394" s="81">
        <v>0</v>
      </c>
      <c r="M1394" s="81">
        <v>7158574</v>
      </c>
      <c r="N1394" s="81">
        <v>837255</v>
      </c>
      <c r="O1394" s="81">
        <v>15609</v>
      </c>
      <c r="P1394" s="81">
        <v>852864</v>
      </c>
      <c r="Q1394" s="81">
        <v>145025</v>
      </c>
      <c r="R1394" s="81">
        <v>694456</v>
      </c>
      <c r="S1394" s="81">
        <v>9566</v>
      </c>
      <c r="T1394" s="81">
        <v>141942</v>
      </c>
      <c r="U1394" s="81">
        <v>3082</v>
      </c>
    </row>
    <row r="1395" spans="1:21" x14ac:dyDescent="0.3">
      <c r="A1395" s="64">
        <v>1394</v>
      </c>
      <c r="B1395" s="64" t="s">
        <v>910</v>
      </c>
      <c r="C1395" s="64" t="s">
        <v>510</v>
      </c>
      <c r="D1395" s="64" t="s">
        <v>1291</v>
      </c>
      <c r="E1395" s="64">
        <v>2016</v>
      </c>
      <c r="F1395" s="81">
        <v>7924787</v>
      </c>
      <c r="G1395" s="80">
        <v>5528946</v>
      </c>
      <c r="H1395" s="81">
        <v>1146740</v>
      </c>
      <c r="I1395" s="80">
        <v>0</v>
      </c>
      <c r="J1395" s="81">
        <v>88091</v>
      </c>
      <c r="K1395" s="81">
        <v>-224938</v>
      </c>
      <c r="L1395" s="81">
        <v>0</v>
      </c>
      <c r="M1395" s="81">
        <v>6539571</v>
      </c>
      <c r="N1395" s="81">
        <v>1385216</v>
      </c>
      <c r="O1395" s="81">
        <v>7859</v>
      </c>
      <c r="P1395" s="81">
        <v>1393075</v>
      </c>
      <c r="Q1395" s="81">
        <v>228300</v>
      </c>
      <c r="R1395" s="81">
        <v>1140935</v>
      </c>
      <c r="S1395" s="81">
        <v>9267</v>
      </c>
      <c r="T1395" s="81">
        <v>260806</v>
      </c>
      <c r="U1395" s="81">
        <v>-32506</v>
      </c>
    </row>
    <row r="1396" spans="1:21" x14ac:dyDescent="0.3">
      <c r="A1396" s="64">
        <v>1395</v>
      </c>
      <c r="B1396" s="64" t="s">
        <v>910</v>
      </c>
      <c r="C1396" s="64" t="s">
        <v>510</v>
      </c>
      <c r="D1396" s="64" t="s">
        <v>1291</v>
      </c>
      <c r="E1396" s="64">
        <v>2015</v>
      </c>
      <c r="F1396" s="81">
        <v>9764947</v>
      </c>
      <c r="G1396" s="80">
        <v>6612424</v>
      </c>
      <c r="H1396" s="81">
        <v>1256171</v>
      </c>
      <c r="I1396" s="80">
        <v>0</v>
      </c>
      <c r="J1396" s="81">
        <v>91890</v>
      </c>
      <c r="K1396" s="81">
        <v>-51797</v>
      </c>
      <c r="L1396" s="81">
        <v>0</v>
      </c>
      <c r="M1396" s="81">
        <v>7909269</v>
      </c>
      <c r="N1396" s="81">
        <v>1855678</v>
      </c>
      <c r="O1396" s="81">
        <v>24595</v>
      </c>
      <c r="P1396" s="81">
        <v>1880273</v>
      </c>
      <c r="Q1396" s="81">
        <v>357812</v>
      </c>
      <c r="R1396" s="81">
        <v>1488213</v>
      </c>
      <c r="S1396" s="81">
        <v>16074</v>
      </c>
      <c r="T1396" s="81">
        <v>309160</v>
      </c>
      <c r="U1396" s="81">
        <v>48651</v>
      </c>
    </row>
    <row r="1397" spans="1:21" x14ac:dyDescent="0.3">
      <c r="A1397" s="64">
        <v>1396</v>
      </c>
      <c r="B1397" s="64" t="s">
        <v>910</v>
      </c>
      <c r="C1397" s="64" t="s">
        <v>510</v>
      </c>
      <c r="D1397" s="64" t="s">
        <v>1291</v>
      </c>
      <c r="E1397" s="64">
        <v>2014</v>
      </c>
      <c r="F1397" s="81">
        <v>9548850</v>
      </c>
      <c r="G1397" s="80">
        <v>7121096</v>
      </c>
      <c r="H1397" s="81">
        <v>1272136</v>
      </c>
      <c r="I1397" s="80">
        <v>0</v>
      </c>
      <c r="J1397" s="81">
        <v>0</v>
      </c>
      <c r="K1397" s="81">
        <v>-404425</v>
      </c>
      <c r="L1397" s="81">
        <v>0</v>
      </c>
      <c r="M1397" s="81">
        <v>7991455</v>
      </c>
      <c r="N1397" s="81">
        <v>1557395</v>
      </c>
      <c r="O1397" s="81">
        <v>7102</v>
      </c>
      <c r="P1397" s="81">
        <v>1284670</v>
      </c>
      <c r="Q1397" s="81">
        <v>150212</v>
      </c>
      <c r="R1397" s="81">
        <v>1096276</v>
      </c>
      <c r="S1397" s="81">
        <v>16152</v>
      </c>
      <c r="T1397" s="81">
        <v>186726</v>
      </c>
      <c r="U1397" s="81">
        <v>-36514</v>
      </c>
    </row>
    <row r="1398" spans="1:21" x14ac:dyDescent="0.3">
      <c r="A1398" s="64">
        <v>1397</v>
      </c>
      <c r="B1398" s="64" t="s">
        <v>910</v>
      </c>
      <c r="C1398" s="64" t="s">
        <v>510</v>
      </c>
      <c r="D1398" s="64" t="s">
        <v>1291</v>
      </c>
      <c r="E1398" s="64">
        <v>2013</v>
      </c>
      <c r="F1398" s="81">
        <v>10363418</v>
      </c>
      <c r="G1398" s="80">
        <v>7011191</v>
      </c>
      <c r="H1398" s="81">
        <v>1186906</v>
      </c>
      <c r="I1398" s="80">
        <v>0</v>
      </c>
      <c r="J1398" s="81">
        <v>0</v>
      </c>
      <c r="K1398" s="81">
        <v>-424056</v>
      </c>
      <c r="L1398" s="81">
        <v>0</v>
      </c>
      <c r="M1398" s="81">
        <v>7777193</v>
      </c>
      <c r="N1398" s="81">
        <v>2586225</v>
      </c>
      <c r="O1398" s="81">
        <v>12675</v>
      </c>
      <c r="P1398" s="81">
        <v>2467817</v>
      </c>
      <c r="Q1398" s="81">
        <v>288626</v>
      </c>
      <c r="R1398" s="81">
        <v>2142329</v>
      </c>
      <c r="S1398" s="81">
        <v>0</v>
      </c>
      <c r="T1398" s="81">
        <v>261985</v>
      </c>
      <c r="U1398" s="81">
        <v>26641</v>
      </c>
    </row>
    <row r="1399" spans="1:21" x14ac:dyDescent="0.3">
      <c r="A1399" s="64">
        <v>1398</v>
      </c>
      <c r="B1399" s="64" t="s">
        <v>910</v>
      </c>
      <c r="C1399" s="64" t="s">
        <v>516</v>
      </c>
      <c r="D1399" s="64" t="s">
        <v>1292</v>
      </c>
      <c r="E1399" s="64">
        <v>2023</v>
      </c>
      <c r="F1399" s="81">
        <v>1041122</v>
      </c>
      <c r="G1399" s="80">
        <v>766697</v>
      </c>
      <c r="H1399" s="81">
        <v>115984</v>
      </c>
      <c r="I1399" s="64">
        <v>0</v>
      </c>
      <c r="J1399" s="81">
        <v>3464</v>
      </c>
      <c r="K1399" s="81">
        <v>-104792</v>
      </c>
      <c r="L1399" s="81">
        <v>-7724</v>
      </c>
      <c r="M1399" s="81">
        <v>761598</v>
      </c>
      <c r="N1399" s="81">
        <v>279524</v>
      </c>
      <c r="O1399" s="81">
        <v>24679</v>
      </c>
      <c r="P1399" s="81">
        <v>303964</v>
      </c>
      <c r="Q1399" s="81">
        <v>49859</v>
      </c>
      <c r="R1399" s="81">
        <v>208841</v>
      </c>
      <c r="S1399" s="81">
        <v>221</v>
      </c>
      <c r="T1399" s="81">
        <v>42909</v>
      </c>
      <c r="U1399" s="81">
        <v>6950</v>
      </c>
    </row>
    <row r="1400" spans="1:21" x14ac:dyDescent="0.3">
      <c r="A1400" s="64">
        <v>1399</v>
      </c>
      <c r="B1400" s="64" t="s">
        <v>910</v>
      </c>
      <c r="C1400" s="64" t="s">
        <v>516</v>
      </c>
      <c r="D1400" s="64" t="s">
        <v>1292</v>
      </c>
      <c r="E1400" s="64">
        <v>2022</v>
      </c>
      <c r="F1400" s="81">
        <v>1210732</v>
      </c>
      <c r="G1400" s="80">
        <v>843135</v>
      </c>
      <c r="H1400" s="81">
        <v>117860</v>
      </c>
      <c r="I1400" s="64">
        <v>0</v>
      </c>
      <c r="J1400" s="81">
        <v>4590</v>
      </c>
      <c r="K1400" s="81">
        <v>-66597</v>
      </c>
      <c r="L1400" s="81">
        <v>-3623</v>
      </c>
      <c r="M1400" s="81">
        <v>897434</v>
      </c>
      <c r="N1400" s="81">
        <v>313298</v>
      </c>
      <c r="O1400" s="81">
        <v>36851</v>
      </c>
      <c r="P1400" s="81">
        <v>350101</v>
      </c>
      <c r="Q1400" s="81">
        <v>58911</v>
      </c>
      <c r="R1400" s="81">
        <v>247965</v>
      </c>
      <c r="S1400" s="81">
        <v>165</v>
      </c>
      <c r="T1400" s="81">
        <v>56461</v>
      </c>
      <c r="U1400" s="81">
        <v>2450</v>
      </c>
    </row>
    <row r="1401" spans="1:21" x14ac:dyDescent="0.3">
      <c r="A1401" s="64">
        <v>1400</v>
      </c>
      <c r="B1401" s="64" t="s">
        <v>910</v>
      </c>
      <c r="C1401" s="64" t="s">
        <v>516</v>
      </c>
      <c r="D1401" s="64" t="s">
        <v>1292</v>
      </c>
      <c r="E1401" s="64">
        <v>2021</v>
      </c>
      <c r="F1401" s="81">
        <v>1216841</v>
      </c>
      <c r="G1401" s="80">
        <v>786532</v>
      </c>
      <c r="H1401" s="81">
        <v>115283</v>
      </c>
      <c r="I1401" s="64">
        <v>0</v>
      </c>
      <c r="J1401" s="81">
        <v>5823</v>
      </c>
      <c r="K1401" s="81">
        <v>-45802</v>
      </c>
      <c r="L1401" s="81">
        <v>-228344</v>
      </c>
      <c r="M1401" s="81">
        <v>638736</v>
      </c>
      <c r="N1401" s="81">
        <v>578106</v>
      </c>
      <c r="O1401" s="81">
        <v>17516</v>
      </c>
      <c r="P1401" s="81">
        <v>577345</v>
      </c>
      <c r="Q1401" s="81">
        <v>104767</v>
      </c>
      <c r="R1401" s="81">
        <v>431075</v>
      </c>
      <c r="S1401" s="81">
        <v>0</v>
      </c>
      <c r="T1401" s="81">
        <v>108618</v>
      </c>
      <c r="U1401" s="81">
        <v>-3851</v>
      </c>
    </row>
    <row r="1402" spans="1:21" x14ac:dyDescent="0.3">
      <c r="A1402" s="64">
        <v>1401</v>
      </c>
      <c r="B1402" s="64" t="s">
        <v>910</v>
      </c>
      <c r="C1402" s="64" t="s">
        <v>516</v>
      </c>
      <c r="D1402" s="64" t="s">
        <v>1292</v>
      </c>
      <c r="E1402" s="64">
        <v>2020</v>
      </c>
      <c r="F1402" s="81">
        <v>1137598</v>
      </c>
      <c r="G1402" s="80">
        <v>817653</v>
      </c>
      <c r="H1402" s="81">
        <v>106738</v>
      </c>
      <c r="I1402" s="64">
        <v>0</v>
      </c>
      <c r="J1402" s="81">
        <v>4103</v>
      </c>
      <c r="K1402" s="81">
        <v>-63625</v>
      </c>
      <c r="L1402" s="81">
        <v>-923</v>
      </c>
      <c r="M1402" s="81">
        <v>878278</v>
      </c>
      <c r="N1402" s="81">
        <v>259320</v>
      </c>
      <c r="O1402" s="81">
        <v>10049</v>
      </c>
      <c r="P1402" s="81">
        <v>269345</v>
      </c>
      <c r="Q1402" s="81">
        <v>57657</v>
      </c>
      <c r="R1402" s="81">
        <v>177939</v>
      </c>
      <c r="S1402" s="81">
        <v>150</v>
      </c>
      <c r="T1402" s="81">
        <v>56678</v>
      </c>
      <c r="U1402" s="81">
        <v>980</v>
      </c>
    </row>
    <row r="1403" spans="1:21" x14ac:dyDescent="0.3">
      <c r="A1403" s="64">
        <v>1402</v>
      </c>
      <c r="B1403" s="64" t="s">
        <v>910</v>
      </c>
      <c r="C1403" s="64" t="s">
        <v>516</v>
      </c>
      <c r="D1403" s="64" t="s">
        <v>1292</v>
      </c>
      <c r="E1403" s="64">
        <v>2019</v>
      </c>
      <c r="F1403" s="81">
        <v>1033079</v>
      </c>
      <c r="G1403" s="80">
        <v>762644</v>
      </c>
      <c r="H1403" s="81">
        <v>96572</v>
      </c>
      <c r="I1403" s="64">
        <v>0</v>
      </c>
      <c r="J1403" s="81">
        <v>4338</v>
      </c>
      <c r="K1403" s="81">
        <v>-64038</v>
      </c>
      <c r="L1403" s="81">
        <v>0</v>
      </c>
      <c r="M1403" s="81">
        <v>817865</v>
      </c>
      <c r="N1403" s="81">
        <v>215214</v>
      </c>
      <c r="O1403" s="81">
        <v>13548</v>
      </c>
      <c r="P1403" s="81">
        <v>243868</v>
      </c>
      <c r="Q1403" s="81">
        <v>52703</v>
      </c>
      <c r="R1403" s="81">
        <v>182899</v>
      </c>
      <c r="S1403" s="81">
        <v>169</v>
      </c>
      <c r="T1403" s="81">
        <v>53321</v>
      </c>
      <c r="U1403" s="81">
        <v>-617</v>
      </c>
    </row>
    <row r="1404" spans="1:21" x14ac:dyDescent="0.3">
      <c r="A1404" s="64">
        <v>1403</v>
      </c>
      <c r="B1404" s="64" t="s">
        <v>910</v>
      </c>
      <c r="C1404" s="64" t="s">
        <v>516</v>
      </c>
      <c r="D1404" s="64" t="s">
        <v>1292</v>
      </c>
      <c r="E1404" s="64">
        <v>2018</v>
      </c>
      <c r="F1404" s="81">
        <v>1030051</v>
      </c>
      <c r="G1404" s="80">
        <v>685180</v>
      </c>
      <c r="H1404" s="81">
        <v>97952</v>
      </c>
      <c r="I1404" s="64">
        <v>0</v>
      </c>
      <c r="J1404" s="81">
        <v>5479</v>
      </c>
      <c r="K1404" s="81">
        <v>-59164</v>
      </c>
      <c r="L1404" s="81">
        <v>0</v>
      </c>
      <c r="M1404" s="81">
        <v>739108</v>
      </c>
      <c r="N1404" s="81">
        <v>290943</v>
      </c>
      <c r="O1404" s="81">
        <v>12712</v>
      </c>
      <c r="P1404" s="81">
        <v>301644</v>
      </c>
      <c r="Q1404" s="81">
        <v>66605</v>
      </c>
      <c r="R1404" s="81">
        <v>235348</v>
      </c>
      <c r="S1404" s="81">
        <v>189</v>
      </c>
      <c r="T1404" s="81">
        <v>67438</v>
      </c>
      <c r="U1404" s="81">
        <v>-833</v>
      </c>
    </row>
    <row r="1405" spans="1:21" x14ac:dyDescent="0.3">
      <c r="A1405" s="64">
        <v>1404</v>
      </c>
      <c r="B1405" s="64" t="s">
        <v>910</v>
      </c>
      <c r="C1405" s="64" t="s">
        <v>516</v>
      </c>
      <c r="D1405" s="64" t="s">
        <v>1292</v>
      </c>
      <c r="E1405" s="64">
        <v>2017</v>
      </c>
      <c r="F1405" s="81">
        <v>1069907</v>
      </c>
      <c r="G1405" s="80">
        <v>751490</v>
      </c>
      <c r="H1405" s="81">
        <v>83406</v>
      </c>
      <c r="I1405" s="64">
        <v>0</v>
      </c>
      <c r="J1405" s="81">
        <v>10692</v>
      </c>
      <c r="K1405" s="81">
        <v>-52243</v>
      </c>
      <c r="L1405" s="81">
        <v>0</v>
      </c>
      <c r="M1405" s="81">
        <v>801058</v>
      </c>
      <c r="N1405" s="81">
        <v>268849</v>
      </c>
      <c r="O1405" s="81">
        <v>-281</v>
      </c>
      <c r="P1405" s="81">
        <v>270001</v>
      </c>
      <c r="Q1405" s="81">
        <v>45147</v>
      </c>
      <c r="R1405" s="81">
        <v>213144</v>
      </c>
      <c r="S1405" s="81">
        <v>189</v>
      </c>
      <c r="T1405" s="81">
        <v>45756</v>
      </c>
      <c r="U1405" s="81">
        <v>-609</v>
      </c>
    </row>
    <row r="1406" spans="1:21" x14ac:dyDescent="0.3">
      <c r="A1406" s="64">
        <v>1405</v>
      </c>
      <c r="B1406" s="64" t="s">
        <v>910</v>
      </c>
      <c r="C1406" s="64" t="s">
        <v>516</v>
      </c>
      <c r="D1406" s="64" t="s">
        <v>1292</v>
      </c>
      <c r="E1406" s="64">
        <v>2016</v>
      </c>
      <c r="F1406" s="81">
        <v>853209</v>
      </c>
      <c r="G1406" s="80">
        <v>637944</v>
      </c>
      <c r="H1406" s="81">
        <v>76251</v>
      </c>
      <c r="I1406" s="64">
        <v>0</v>
      </c>
      <c r="J1406" s="81">
        <v>4343</v>
      </c>
      <c r="K1406" s="81">
        <v>-48938</v>
      </c>
      <c r="L1406" s="81">
        <v>0</v>
      </c>
      <c r="M1406" s="81">
        <v>672443</v>
      </c>
      <c r="N1406" s="81">
        <v>180766</v>
      </c>
      <c r="O1406" s="81">
        <v>8875</v>
      </c>
      <c r="P1406" s="81">
        <v>189309</v>
      </c>
      <c r="Q1406" s="81">
        <v>28250</v>
      </c>
      <c r="R1406" s="81">
        <v>153450</v>
      </c>
      <c r="S1406" s="81">
        <v>176</v>
      </c>
      <c r="T1406" s="81">
        <v>28405</v>
      </c>
      <c r="U1406" s="81">
        <v>-155</v>
      </c>
    </row>
    <row r="1407" spans="1:21" x14ac:dyDescent="0.3">
      <c r="A1407" s="64">
        <v>1406</v>
      </c>
      <c r="B1407" s="64" t="s">
        <v>910</v>
      </c>
      <c r="C1407" s="64" t="s">
        <v>516</v>
      </c>
      <c r="D1407" s="64" t="s">
        <v>1292</v>
      </c>
      <c r="E1407" s="64">
        <v>2015</v>
      </c>
      <c r="F1407" s="81">
        <v>855266</v>
      </c>
      <c r="G1407" s="80">
        <v>646599</v>
      </c>
      <c r="H1407" s="81">
        <v>76642</v>
      </c>
      <c r="I1407" s="64">
        <v>0</v>
      </c>
      <c r="J1407" s="81">
        <v>4949</v>
      </c>
      <c r="K1407" s="81">
        <v>-45176</v>
      </c>
      <c r="L1407" s="81">
        <v>0</v>
      </c>
      <c r="M1407" s="81">
        <v>689550</v>
      </c>
      <c r="N1407" s="81">
        <v>165716</v>
      </c>
      <c r="O1407" s="81">
        <v>30478</v>
      </c>
      <c r="P1407" s="81">
        <v>196260</v>
      </c>
      <c r="Q1407" s="81">
        <v>35068</v>
      </c>
      <c r="R1407" s="81">
        <v>150096</v>
      </c>
      <c r="S1407" s="81">
        <v>0</v>
      </c>
      <c r="T1407" s="81">
        <v>37685</v>
      </c>
      <c r="U1407" s="81">
        <v>-2616</v>
      </c>
    </row>
    <row r="1408" spans="1:21" x14ac:dyDescent="0.3">
      <c r="A1408" s="64">
        <v>1407</v>
      </c>
      <c r="B1408" s="64" t="s">
        <v>910</v>
      </c>
      <c r="C1408" s="64" t="s">
        <v>516</v>
      </c>
      <c r="D1408" s="64" t="s">
        <v>1292</v>
      </c>
      <c r="E1408" s="64">
        <v>2014</v>
      </c>
      <c r="F1408" s="81">
        <v>938682</v>
      </c>
      <c r="G1408" s="80">
        <v>653202</v>
      </c>
      <c r="H1408" s="81">
        <v>66359</v>
      </c>
      <c r="I1408" s="64">
        <v>0</v>
      </c>
      <c r="J1408" s="81">
        <v>3992</v>
      </c>
      <c r="K1408" s="81">
        <v>-56687</v>
      </c>
      <c r="L1408" s="81">
        <v>0</v>
      </c>
      <c r="M1408" s="81">
        <v>688376</v>
      </c>
      <c r="N1408" s="81">
        <v>250306</v>
      </c>
      <c r="O1408" s="81">
        <v>5604</v>
      </c>
      <c r="P1408" s="81">
        <v>256199</v>
      </c>
      <c r="Q1408" s="81">
        <v>42253</v>
      </c>
      <c r="R1408" s="81">
        <v>213554</v>
      </c>
      <c r="S1408" s="81">
        <v>40</v>
      </c>
      <c r="T1408" s="81">
        <v>39860</v>
      </c>
      <c r="U1408" s="81">
        <v>2394</v>
      </c>
    </row>
    <row r="1409" spans="1:21" x14ac:dyDescent="0.3">
      <c r="A1409" s="64">
        <v>1408</v>
      </c>
      <c r="B1409" s="64" t="s">
        <v>910</v>
      </c>
      <c r="C1409" s="64" t="s">
        <v>516</v>
      </c>
      <c r="D1409" s="64" t="s">
        <v>1292</v>
      </c>
      <c r="E1409" s="64">
        <v>2013</v>
      </c>
      <c r="F1409" s="81">
        <v>1100122</v>
      </c>
      <c r="G1409" s="80">
        <v>675168</v>
      </c>
      <c r="H1409" s="81">
        <v>73890</v>
      </c>
      <c r="I1409" s="64">
        <v>0</v>
      </c>
      <c r="J1409" s="81">
        <v>0</v>
      </c>
      <c r="K1409" s="81">
        <v>-62476</v>
      </c>
      <c r="L1409" s="81">
        <v>0</v>
      </c>
      <c r="M1409" s="81">
        <v>698869</v>
      </c>
      <c r="N1409" s="81">
        <v>401253</v>
      </c>
      <c r="O1409" s="81">
        <v>6835</v>
      </c>
      <c r="P1409" s="81">
        <v>408624</v>
      </c>
      <c r="Q1409" s="81">
        <v>40766</v>
      </c>
      <c r="R1409" s="81">
        <v>368942</v>
      </c>
      <c r="S1409" s="81">
        <v>14</v>
      </c>
      <c r="T1409" s="81">
        <v>37562</v>
      </c>
      <c r="U1409" s="81">
        <v>3204</v>
      </c>
    </row>
    <row r="1410" spans="1:21" x14ac:dyDescent="0.3">
      <c r="A1410" s="64">
        <v>1409</v>
      </c>
      <c r="B1410" s="64" t="s">
        <v>910</v>
      </c>
      <c r="C1410" s="64" t="s">
        <v>521</v>
      </c>
      <c r="D1410" s="64" t="s">
        <v>1293</v>
      </c>
      <c r="E1410" s="64">
        <v>2023</v>
      </c>
      <c r="F1410" s="81">
        <v>859018</v>
      </c>
      <c r="G1410" s="80">
        <v>579947</v>
      </c>
      <c r="H1410" s="81">
        <v>287977</v>
      </c>
      <c r="I1410" s="80">
        <v>0</v>
      </c>
      <c r="J1410" s="81">
        <v>18923</v>
      </c>
      <c r="K1410" s="81">
        <v>-10802</v>
      </c>
      <c r="L1410" s="81">
        <v>0</v>
      </c>
      <c r="M1410" s="81">
        <v>895626</v>
      </c>
      <c r="N1410" s="81">
        <v>-36608</v>
      </c>
      <c r="O1410" s="81">
        <v>5387</v>
      </c>
      <c r="P1410" s="81">
        <v>-30622</v>
      </c>
      <c r="Q1410" s="81">
        <v>2793</v>
      </c>
      <c r="R1410" s="81">
        <v>-34399</v>
      </c>
      <c r="S1410" s="81">
        <v>725</v>
      </c>
      <c r="T1410" s="81">
        <v>1015</v>
      </c>
      <c r="U1410" s="81">
        <v>1777</v>
      </c>
    </row>
    <row r="1411" spans="1:21" x14ac:dyDescent="0.3">
      <c r="A1411" s="64">
        <v>1410</v>
      </c>
      <c r="B1411" s="64" t="s">
        <v>910</v>
      </c>
      <c r="C1411" s="64" t="s">
        <v>521</v>
      </c>
      <c r="D1411" s="64" t="s">
        <v>1293</v>
      </c>
      <c r="E1411" s="64">
        <v>2022</v>
      </c>
      <c r="F1411" s="81">
        <v>989645</v>
      </c>
      <c r="G1411" s="80">
        <v>668697</v>
      </c>
      <c r="H1411" s="81">
        <v>268702</v>
      </c>
      <c r="I1411" s="80">
        <v>0</v>
      </c>
      <c r="J1411" s="81">
        <v>24528</v>
      </c>
      <c r="K1411" s="81">
        <v>4062</v>
      </c>
      <c r="L1411" s="81">
        <v>0</v>
      </c>
      <c r="M1411" s="81">
        <v>975729</v>
      </c>
      <c r="N1411" s="81">
        <v>13916</v>
      </c>
      <c r="O1411" s="81">
        <v>910</v>
      </c>
      <c r="P1411" s="81">
        <v>15751</v>
      </c>
      <c r="Q1411" s="81">
        <v>897</v>
      </c>
      <c r="R1411" s="81">
        <v>13764</v>
      </c>
      <c r="S1411" s="81">
        <v>765</v>
      </c>
      <c r="T1411" s="81">
        <v>897</v>
      </c>
      <c r="U1411" s="81">
        <v>0</v>
      </c>
    </row>
    <row r="1412" spans="1:21" x14ac:dyDescent="0.3">
      <c r="A1412" s="64">
        <v>1411</v>
      </c>
      <c r="B1412" s="64" t="s">
        <v>910</v>
      </c>
      <c r="C1412" s="64" t="s">
        <v>521</v>
      </c>
      <c r="D1412" s="64" t="s">
        <v>1293</v>
      </c>
      <c r="E1412" s="64">
        <v>2021</v>
      </c>
      <c r="F1412" s="81">
        <v>733831</v>
      </c>
      <c r="G1412" s="80">
        <v>511228</v>
      </c>
      <c r="H1412" s="81">
        <v>207484</v>
      </c>
      <c r="I1412" s="80">
        <v>0</v>
      </c>
      <c r="J1412" s="81">
        <v>18523</v>
      </c>
      <c r="K1412" s="81">
        <v>-32139</v>
      </c>
      <c r="L1412" s="81">
        <v>0</v>
      </c>
      <c r="M1412" s="81">
        <v>709184</v>
      </c>
      <c r="N1412" s="81">
        <v>24647</v>
      </c>
      <c r="O1412" s="81">
        <v>-31</v>
      </c>
      <c r="P1412" s="81">
        <v>24799</v>
      </c>
      <c r="Q1412" s="81">
        <v>2040</v>
      </c>
      <c r="R1412" s="81">
        <v>21684</v>
      </c>
      <c r="S1412" s="81">
        <v>608</v>
      </c>
      <c r="T1412" s="81">
        <v>2040</v>
      </c>
      <c r="U1412" s="81">
        <v>0</v>
      </c>
    </row>
    <row r="1413" spans="1:21" x14ac:dyDescent="0.3">
      <c r="A1413" s="64">
        <v>1412</v>
      </c>
      <c r="B1413" s="64" t="s">
        <v>910</v>
      </c>
      <c r="C1413" s="64" t="s">
        <v>521</v>
      </c>
      <c r="D1413" s="64" t="s">
        <v>1293</v>
      </c>
      <c r="E1413" s="64">
        <v>2020</v>
      </c>
      <c r="F1413" s="81">
        <v>940222</v>
      </c>
      <c r="G1413" s="80">
        <v>707941</v>
      </c>
      <c r="H1413" s="81">
        <v>230899</v>
      </c>
      <c r="I1413" s="80">
        <v>0</v>
      </c>
      <c r="J1413" s="81">
        <v>7792</v>
      </c>
      <c r="K1413" s="81">
        <v>-27362</v>
      </c>
      <c r="L1413" s="81">
        <v>0</v>
      </c>
      <c r="M1413" s="81">
        <v>923957</v>
      </c>
      <c r="N1413" s="81">
        <v>16265</v>
      </c>
      <c r="O1413" s="81">
        <v>1226</v>
      </c>
      <c r="P1413" s="81">
        <v>22425</v>
      </c>
      <c r="Q1413" s="81">
        <v>4161</v>
      </c>
      <c r="R1413" s="81">
        <v>15829</v>
      </c>
      <c r="S1413" s="81">
        <v>505</v>
      </c>
      <c r="T1413" s="81">
        <v>4135</v>
      </c>
      <c r="U1413" s="81">
        <v>26</v>
      </c>
    </row>
    <row r="1414" spans="1:21" x14ac:dyDescent="0.3">
      <c r="A1414" s="64">
        <v>1413</v>
      </c>
      <c r="B1414" s="64" t="s">
        <v>910</v>
      </c>
      <c r="C1414" s="64" t="s">
        <v>521</v>
      </c>
      <c r="D1414" s="64" t="s">
        <v>1293</v>
      </c>
      <c r="E1414" s="64">
        <v>2019</v>
      </c>
      <c r="F1414" s="81">
        <v>824910</v>
      </c>
      <c r="G1414" s="80">
        <v>610779</v>
      </c>
      <c r="H1414" s="81">
        <v>179445</v>
      </c>
      <c r="I1414" s="80">
        <v>0</v>
      </c>
      <c r="J1414" s="81">
        <v>5799</v>
      </c>
      <c r="K1414" s="81">
        <v>-9039</v>
      </c>
      <c r="L1414" s="81">
        <v>0</v>
      </c>
      <c r="M1414" s="81">
        <v>791919</v>
      </c>
      <c r="N1414" s="81">
        <v>32991</v>
      </c>
      <c r="O1414" s="81">
        <v>-917</v>
      </c>
      <c r="P1414" s="81">
        <v>36905</v>
      </c>
      <c r="Q1414" s="81">
        <v>7344</v>
      </c>
      <c r="R1414" s="81">
        <v>28535</v>
      </c>
      <c r="S1414" s="81">
        <v>0</v>
      </c>
      <c r="T1414" s="81">
        <v>6110</v>
      </c>
      <c r="U1414" s="81">
        <v>1235</v>
      </c>
    </row>
    <row r="1415" spans="1:21" x14ac:dyDescent="0.3">
      <c r="A1415" s="64">
        <v>1414</v>
      </c>
      <c r="B1415" s="64" t="s">
        <v>910</v>
      </c>
      <c r="C1415" s="64" t="s">
        <v>521</v>
      </c>
      <c r="D1415" s="64" t="s">
        <v>1293</v>
      </c>
      <c r="E1415" s="64">
        <v>2018</v>
      </c>
      <c r="F1415" s="81">
        <v>1187383</v>
      </c>
      <c r="G1415" s="80">
        <v>953185</v>
      </c>
      <c r="H1415" s="81">
        <v>170843</v>
      </c>
      <c r="I1415" s="80">
        <v>0</v>
      </c>
      <c r="J1415" s="81">
        <v>4913</v>
      </c>
      <c r="K1415" s="81">
        <v>-35085</v>
      </c>
      <c r="L1415" s="81">
        <v>0</v>
      </c>
      <c r="M1415" s="81">
        <v>1076999</v>
      </c>
      <c r="N1415" s="81">
        <v>110384</v>
      </c>
      <c r="O1415" s="81">
        <v>75</v>
      </c>
      <c r="P1415" s="81">
        <v>112596</v>
      </c>
      <c r="Q1415" s="81">
        <v>22612</v>
      </c>
      <c r="R1415" s="81">
        <v>88856</v>
      </c>
      <c r="S1415" s="81">
        <v>0</v>
      </c>
      <c r="T1415" s="81">
        <v>22612</v>
      </c>
      <c r="U1415" s="81">
        <v>0</v>
      </c>
    </row>
    <row r="1416" spans="1:21" x14ac:dyDescent="0.3">
      <c r="A1416" s="64">
        <v>1415</v>
      </c>
      <c r="B1416" s="64" t="s">
        <v>910</v>
      </c>
      <c r="C1416" s="64" t="s">
        <v>521</v>
      </c>
      <c r="D1416" s="64" t="s">
        <v>1293</v>
      </c>
      <c r="E1416" s="64">
        <v>2017</v>
      </c>
      <c r="F1416" s="81">
        <v>1056463</v>
      </c>
      <c r="G1416" s="80">
        <v>804250</v>
      </c>
      <c r="H1416" s="81">
        <v>176440</v>
      </c>
      <c r="I1416" s="80">
        <v>0</v>
      </c>
      <c r="J1416" s="81">
        <v>57</v>
      </c>
      <c r="K1416" s="81">
        <v>-60474</v>
      </c>
      <c r="L1416" s="81">
        <v>0</v>
      </c>
      <c r="M1416" s="81">
        <v>921242</v>
      </c>
      <c r="N1416" s="81">
        <v>135221</v>
      </c>
      <c r="O1416" s="81">
        <v>-132</v>
      </c>
      <c r="P1416" s="81">
        <v>135320</v>
      </c>
      <c r="Q1416" s="81">
        <v>25025</v>
      </c>
      <c r="R1416" s="81">
        <v>109275</v>
      </c>
      <c r="S1416" s="81">
        <v>1597</v>
      </c>
      <c r="T1416" s="81">
        <v>25025</v>
      </c>
      <c r="U1416" s="81">
        <v>0</v>
      </c>
    </row>
    <row r="1417" spans="1:21" x14ac:dyDescent="0.3">
      <c r="A1417" s="64">
        <v>1416</v>
      </c>
      <c r="B1417" s="64" t="s">
        <v>910</v>
      </c>
      <c r="C1417" s="64" t="s">
        <v>521</v>
      </c>
      <c r="D1417" s="64" t="s">
        <v>1293</v>
      </c>
      <c r="E1417" s="64">
        <v>2016</v>
      </c>
      <c r="F1417" s="81">
        <v>1035067</v>
      </c>
      <c r="G1417" s="80">
        <v>759601</v>
      </c>
      <c r="H1417" s="81">
        <v>162042</v>
      </c>
      <c r="I1417" s="80">
        <v>0</v>
      </c>
      <c r="J1417" s="81">
        <v>6744</v>
      </c>
      <c r="K1417" s="81">
        <v>-72743</v>
      </c>
      <c r="L1417" s="81">
        <v>20</v>
      </c>
      <c r="M1417" s="81">
        <v>781425</v>
      </c>
      <c r="N1417" s="81">
        <v>253642</v>
      </c>
      <c r="O1417" s="81">
        <v>778</v>
      </c>
      <c r="P1417" s="81">
        <v>254458</v>
      </c>
      <c r="Q1417" s="81">
        <v>50356</v>
      </c>
      <c r="R1417" s="81">
        <v>203247</v>
      </c>
      <c r="S1417" s="81">
        <v>0</v>
      </c>
      <c r="T1417" s="81">
        <v>50673</v>
      </c>
      <c r="U1417" s="81">
        <v>-317</v>
      </c>
    </row>
    <row r="1418" spans="1:21" x14ac:dyDescent="0.3">
      <c r="A1418" s="64">
        <v>1417</v>
      </c>
      <c r="B1418" s="64" t="s">
        <v>910</v>
      </c>
      <c r="C1418" s="64" t="s">
        <v>521</v>
      </c>
      <c r="D1418" s="64" t="s">
        <v>1293</v>
      </c>
      <c r="E1418" s="64">
        <v>2015</v>
      </c>
      <c r="F1418" s="81">
        <v>1082832</v>
      </c>
      <c r="G1418" s="80">
        <v>724240</v>
      </c>
      <c r="H1418" s="81">
        <v>177545</v>
      </c>
      <c r="I1418" s="80">
        <v>0</v>
      </c>
      <c r="J1418" s="81">
        <v>7515</v>
      </c>
      <c r="K1418" s="81">
        <v>-75515</v>
      </c>
      <c r="L1418" s="81">
        <v>0</v>
      </c>
      <c r="M1418" s="81">
        <v>820649</v>
      </c>
      <c r="N1418" s="81">
        <v>262183</v>
      </c>
      <c r="O1418" s="81">
        <v>5848</v>
      </c>
      <c r="P1418" s="81">
        <v>268031</v>
      </c>
      <c r="Q1418" s="81">
        <v>57969</v>
      </c>
      <c r="R1418" s="81">
        <v>206778</v>
      </c>
      <c r="S1418" s="81">
        <v>1164</v>
      </c>
      <c r="T1418" s="81">
        <v>57969</v>
      </c>
      <c r="U1418" s="81">
        <v>0</v>
      </c>
    </row>
    <row r="1419" spans="1:21" x14ac:dyDescent="0.3">
      <c r="A1419" s="64">
        <v>1418</v>
      </c>
      <c r="B1419" s="64" t="s">
        <v>910</v>
      </c>
      <c r="C1419" s="64" t="s">
        <v>521</v>
      </c>
      <c r="D1419" s="64" t="s">
        <v>1293</v>
      </c>
      <c r="E1419" s="64">
        <v>2014</v>
      </c>
      <c r="F1419" s="81">
        <v>1223120</v>
      </c>
      <c r="G1419" s="80">
        <v>796975</v>
      </c>
      <c r="H1419" s="81">
        <v>200944</v>
      </c>
      <c r="I1419" s="80">
        <v>0</v>
      </c>
      <c r="J1419" s="81">
        <v>0</v>
      </c>
      <c r="K1419" s="81">
        <v>-69079</v>
      </c>
      <c r="L1419" s="81">
        <v>0</v>
      </c>
      <c r="M1419" s="81">
        <v>916984</v>
      </c>
      <c r="N1419" s="81">
        <v>306136</v>
      </c>
      <c r="O1419" s="81">
        <v>307</v>
      </c>
      <c r="P1419" s="81">
        <v>307048</v>
      </c>
      <c r="Q1419" s="81">
        <v>64715</v>
      </c>
      <c r="R1419" s="81">
        <v>236594</v>
      </c>
      <c r="S1419" s="81">
        <v>1158</v>
      </c>
      <c r="T1419" s="81">
        <v>64715</v>
      </c>
      <c r="U1419" s="81">
        <v>0</v>
      </c>
    </row>
    <row r="1420" spans="1:21" x14ac:dyDescent="0.3">
      <c r="A1420" s="64">
        <v>1419</v>
      </c>
      <c r="B1420" s="64" t="s">
        <v>910</v>
      </c>
      <c r="C1420" s="64" t="s">
        <v>521</v>
      </c>
      <c r="D1420" s="64" t="s">
        <v>1293</v>
      </c>
      <c r="E1420" s="64">
        <v>2013</v>
      </c>
      <c r="F1420" s="81">
        <v>795050</v>
      </c>
      <c r="G1420" s="80">
        <v>546191</v>
      </c>
      <c r="H1420" s="81">
        <v>142037</v>
      </c>
      <c r="I1420" s="80">
        <v>0</v>
      </c>
      <c r="J1420" s="81">
        <v>0</v>
      </c>
      <c r="K1420" s="81">
        <v>-53779</v>
      </c>
      <c r="L1420" s="81">
        <v>0</v>
      </c>
      <c r="M1420" s="81">
        <v>628448</v>
      </c>
      <c r="N1420" s="81">
        <v>166602</v>
      </c>
      <c r="O1420" s="81">
        <v>-1109</v>
      </c>
      <c r="P1420" s="81">
        <v>164214</v>
      </c>
      <c r="Q1420" s="81">
        <v>41114</v>
      </c>
      <c r="R1420" s="81">
        <v>121266</v>
      </c>
      <c r="S1420" s="81">
        <v>939</v>
      </c>
      <c r="T1420" s="81">
        <v>40868</v>
      </c>
      <c r="U1420" s="81">
        <v>246</v>
      </c>
    </row>
    <row r="1421" spans="1:21" x14ac:dyDescent="0.3">
      <c r="A1421" s="64">
        <v>1420</v>
      </c>
      <c r="B1421" s="64" t="s">
        <v>910</v>
      </c>
      <c r="C1421" s="64" t="s">
        <v>527</v>
      </c>
      <c r="D1421" s="64" t="s">
        <v>1294</v>
      </c>
      <c r="E1421" s="64">
        <v>2023</v>
      </c>
      <c r="F1421" s="81">
        <v>4495175</v>
      </c>
      <c r="G1421" s="80">
        <v>3846521</v>
      </c>
      <c r="H1421" s="81">
        <v>335324</v>
      </c>
      <c r="I1421" s="64">
        <v>0</v>
      </c>
      <c r="J1421" s="81">
        <v>4246</v>
      </c>
      <c r="K1421" s="81">
        <v>-39044</v>
      </c>
      <c r="L1421" s="81">
        <v>0</v>
      </c>
      <c r="M1421" s="81">
        <v>4188210</v>
      </c>
      <c r="N1421" s="81">
        <v>306965</v>
      </c>
      <c r="O1421" s="81">
        <v>103</v>
      </c>
      <c r="P1421" s="81">
        <v>307067</v>
      </c>
      <c r="Q1421" s="81">
        <v>60733</v>
      </c>
      <c r="R1421" s="81">
        <v>246334</v>
      </c>
      <c r="S1421" s="81">
        <v>708</v>
      </c>
      <c r="T1421" s="81">
        <v>60733</v>
      </c>
      <c r="U1421" s="81">
        <v>0</v>
      </c>
    </row>
    <row r="1422" spans="1:21" x14ac:dyDescent="0.3">
      <c r="A1422" s="64">
        <v>1421</v>
      </c>
      <c r="B1422" s="64" t="s">
        <v>910</v>
      </c>
      <c r="C1422" s="64" t="s">
        <v>527</v>
      </c>
      <c r="D1422" s="64" t="s">
        <v>1294</v>
      </c>
      <c r="E1422" s="64">
        <v>2022</v>
      </c>
      <c r="F1422" s="81">
        <v>4898588</v>
      </c>
      <c r="G1422" s="80">
        <v>4087849</v>
      </c>
      <c r="H1422" s="81">
        <v>391084</v>
      </c>
      <c r="I1422" s="64">
        <v>0</v>
      </c>
      <c r="J1422" s="81">
        <v>3759</v>
      </c>
      <c r="K1422" s="81">
        <v>-31143</v>
      </c>
      <c r="L1422" s="81">
        <v>0</v>
      </c>
      <c r="M1422" s="81">
        <v>4513272</v>
      </c>
      <c r="N1422" s="81">
        <v>385316</v>
      </c>
      <c r="O1422" s="81">
        <v>-145</v>
      </c>
      <c r="P1422" s="81">
        <v>386461</v>
      </c>
      <c r="Q1422" s="81">
        <v>79276</v>
      </c>
      <c r="R1422" s="81">
        <v>307185</v>
      </c>
      <c r="S1422" s="81">
        <v>0</v>
      </c>
      <c r="T1422" s="81">
        <v>79276</v>
      </c>
      <c r="U1422" s="81">
        <v>0</v>
      </c>
    </row>
    <row r="1423" spans="1:21" x14ac:dyDescent="0.3">
      <c r="A1423" s="64">
        <v>1422</v>
      </c>
      <c r="B1423" s="64" t="s">
        <v>910</v>
      </c>
      <c r="C1423" s="64" t="s">
        <v>527</v>
      </c>
      <c r="D1423" s="64" t="s">
        <v>1294</v>
      </c>
      <c r="E1423" s="64">
        <v>2021</v>
      </c>
      <c r="F1423" s="81">
        <v>4379518</v>
      </c>
      <c r="G1423" s="80">
        <v>3632392</v>
      </c>
      <c r="H1423" s="81">
        <v>363333</v>
      </c>
      <c r="I1423" s="64">
        <v>0</v>
      </c>
      <c r="J1423" s="81">
        <v>4632</v>
      </c>
      <c r="K1423" s="81">
        <v>-29339</v>
      </c>
      <c r="L1423" s="81">
        <v>1036</v>
      </c>
      <c r="M1423" s="81">
        <v>4015434</v>
      </c>
      <c r="N1423" s="81">
        <v>364084</v>
      </c>
      <c r="O1423" s="81">
        <v>37</v>
      </c>
      <c r="P1423" s="81">
        <v>364122</v>
      </c>
      <c r="Q1423" s="81">
        <v>73294</v>
      </c>
      <c r="R1423" s="81">
        <v>290828</v>
      </c>
      <c r="S1423" s="81">
        <v>708</v>
      </c>
      <c r="T1423" s="81">
        <v>73294</v>
      </c>
      <c r="U1423" s="81">
        <v>0</v>
      </c>
    </row>
    <row r="1424" spans="1:21" x14ac:dyDescent="0.3">
      <c r="A1424" s="64">
        <v>1423</v>
      </c>
      <c r="B1424" s="64" t="s">
        <v>910</v>
      </c>
      <c r="C1424" s="64" t="s">
        <v>527</v>
      </c>
      <c r="D1424" s="64" t="s">
        <v>1294</v>
      </c>
      <c r="E1424" s="64">
        <v>2020</v>
      </c>
      <c r="F1424" s="81">
        <v>3646641</v>
      </c>
      <c r="G1424" s="80">
        <v>3047253</v>
      </c>
      <c r="H1424" s="81">
        <v>221979</v>
      </c>
      <c r="I1424" s="64">
        <v>0</v>
      </c>
      <c r="J1424" s="81">
        <v>5480</v>
      </c>
      <c r="K1424" s="81">
        <v>-12756</v>
      </c>
      <c r="L1424" s="81">
        <v>0</v>
      </c>
      <c r="M1424" s="81">
        <v>3324545</v>
      </c>
      <c r="N1424" s="81">
        <v>322096</v>
      </c>
      <c r="O1424" s="81">
        <v>-1568</v>
      </c>
      <c r="P1424" s="81">
        <v>320528</v>
      </c>
      <c r="Q1424" s="81">
        <v>64211</v>
      </c>
      <c r="R1424" s="81">
        <v>256317</v>
      </c>
      <c r="S1424" s="81">
        <v>708</v>
      </c>
      <c r="T1424" s="81">
        <v>64211</v>
      </c>
      <c r="U1424" s="81">
        <v>0</v>
      </c>
    </row>
    <row r="1425" spans="1:21" x14ac:dyDescent="0.3">
      <c r="A1425" s="64">
        <v>1424</v>
      </c>
      <c r="B1425" s="64" t="s">
        <v>910</v>
      </c>
      <c r="C1425" s="64" t="s">
        <v>527</v>
      </c>
      <c r="D1425" s="64" t="s">
        <v>1294</v>
      </c>
      <c r="E1425" s="64">
        <v>2019</v>
      </c>
      <c r="F1425" s="81">
        <v>3858107</v>
      </c>
      <c r="G1425" s="80">
        <v>3286729</v>
      </c>
      <c r="H1425" s="81">
        <v>182122</v>
      </c>
      <c r="I1425" s="64">
        <v>0</v>
      </c>
      <c r="J1425" s="81">
        <v>6468</v>
      </c>
      <c r="K1425" s="81">
        <v>-7929</v>
      </c>
      <c r="L1425" s="81">
        <v>0</v>
      </c>
      <c r="M1425" s="81">
        <v>3545711</v>
      </c>
      <c r="N1425" s="81">
        <v>312396</v>
      </c>
      <c r="O1425" s="81">
        <v>552</v>
      </c>
      <c r="P1425" s="81">
        <v>313154</v>
      </c>
      <c r="Q1425" s="81">
        <v>62627</v>
      </c>
      <c r="R1425" s="81">
        <v>250526</v>
      </c>
      <c r="S1425" s="81">
        <v>708</v>
      </c>
      <c r="T1425" s="81">
        <v>62627</v>
      </c>
      <c r="U1425" s="81">
        <v>0</v>
      </c>
    </row>
    <row r="1426" spans="1:21" x14ac:dyDescent="0.3">
      <c r="A1426" s="64">
        <v>1425</v>
      </c>
      <c r="B1426" s="64" t="s">
        <v>910</v>
      </c>
      <c r="C1426" s="64" t="s">
        <v>527</v>
      </c>
      <c r="D1426" s="64" t="s">
        <v>1294</v>
      </c>
      <c r="E1426" s="64">
        <v>2018</v>
      </c>
      <c r="F1426" s="81">
        <v>3551098</v>
      </c>
      <c r="G1426" s="80">
        <v>3120380</v>
      </c>
      <c r="H1426" s="81">
        <v>160003</v>
      </c>
      <c r="I1426" s="64">
        <v>0</v>
      </c>
      <c r="J1426" s="81">
        <v>6873</v>
      </c>
      <c r="K1426" s="81">
        <v>3663</v>
      </c>
      <c r="L1426" s="81">
        <v>0</v>
      </c>
      <c r="M1426" s="81">
        <v>3373840</v>
      </c>
      <c r="N1426" s="81">
        <v>177258</v>
      </c>
      <c r="O1426" s="81">
        <v>-4220</v>
      </c>
      <c r="P1426" s="81">
        <v>177456</v>
      </c>
      <c r="Q1426" s="81">
        <v>36507</v>
      </c>
      <c r="R1426" s="81">
        <v>140949</v>
      </c>
      <c r="S1426" s="81">
        <v>907</v>
      </c>
      <c r="T1426" s="81">
        <v>36507</v>
      </c>
      <c r="U1426" s="81">
        <v>0</v>
      </c>
    </row>
    <row r="1427" spans="1:21" x14ac:dyDescent="0.3">
      <c r="A1427" s="64">
        <v>1426</v>
      </c>
      <c r="B1427" s="64" t="s">
        <v>910</v>
      </c>
      <c r="C1427" s="64" t="s">
        <v>527</v>
      </c>
      <c r="D1427" s="64" t="s">
        <v>1294</v>
      </c>
      <c r="E1427" s="64">
        <v>2017</v>
      </c>
      <c r="F1427" s="81">
        <v>3669171</v>
      </c>
      <c r="G1427" s="80">
        <v>3211663</v>
      </c>
      <c r="H1427" s="81">
        <v>178607</v>
      </c>
      <c r="I1427" s="64">
        <v>0</v>
      </c>
      <c r="J1427" s="81">
        <v>6041</v>
      </c>
      <c r="K1427" s="81">
        <v>-5133</v>
      </c>
      <c r="L1427" s="81">
        <v>0</v>
      </c>
      <c r="M1427" s="81">
        <v>3461926</v>
      </c>
      <c r="N1427" s="81">
        <v>207244</v>
      </c>
      <c r="O1427" s="81">
        <v>169</v>
      </c>
      <c r="P1427" s="81">
        <v>207723</v>
      </c>
      <c r="Q1427" s="81">
        <v>41692</v>
      </c>
      <c r="R1427" s="81">
        <v>166032</v>
      </c>
      <c r="S1427" s="81">
        <v>0</v>
      </c>
      <c r="T1427" s="81">
        <v>41692</v>
      </c>
      <c r="U1427" s="81">
        <v>0</v>
      </c>
    </row>
    <row r="1428" spans="1:21" x14ac:dyDescent="0.3">
      <c r="A1428" s="64">
        <v>1427</v>
      </c>
      <c r="B1428" s="64" t="s">
        <v>910</v>
      </c>
      <c r="C1428" s="64" t="s">
        <v>527</v>
      </c>
      <c r="D1428" s="64" t="s">
        <v>1294</v>
      </c>
      <c r="E1428" s="64">
        <v>2016</v>
      </c>
      <c r="F1428" s="81">
        <v>3390273</v>
      </c>
      <c r="G1428" s="80">
        <v>2654562</v>
      </c>
      <c r="H1428" s="81">
        <v>154425</v>
      </c>
      <c r="I1428" s="64">
        <v>0</v>
      </c>
      <c r="J1428" s="81">
        <v>4171</v>
      </c>
      <c r="K1428" s="81">
        <v>-6098</v>
      </c>
      <c r="L1428" s="81">
        <v>0</v>
      </c>
      <c r="M1428" s="81">
        <v>2879533</v>
      </c>
      <c r="N1428" s="81">
        <v>510740</v>
      </c>
      <c r="O1428" s="81">
        <v>13021</v>
      </c>
      <c r="P1428" s="81">
        <v>524447</v>
      </c>
      <c r="Q1428" s="81">
        <v>104936</v>
      </c>
      <c r="R1428" s="81">
        <v>419512</v>
      </c>
      <c r="S1428" s="81">
        <v>0</v>
      </c>
      <c r="T1428" s="81">
        <v>104936</v>
      </c>
      <c r="U1428" s="81">
        <v>0</v>
      </c>
    </row>
    <row r="1429" spans="1:21" x14ac:dyDescent="0.3">
      <c r="A1429" s="64">
        <v>1428</v>
      </c>
      <c r="B1429" s="64" t="s">
        <v>910</v>
      </c>
      <c r="C1429" s="64" t="s">
        <v>527</v>
      </c>
      <c r="D1429" s="64" t="s">
        <v>1294</v>
      </c>
      <c r="E1429" s="64">
        <v>2015</v>
      </c>
      <c r="F1429" s="81">
        <v>3317699</v>
      </c>
      <c r="G1429" s="80">
        <v>2518352</v>
      </c>
      <c r="H1429" s="81">
        <v>157566</v>
      </c>
      <c r="I1429" s="64">
        <v>0</v>
      </c>
      <c r="J1429" s="81">
        <v>3081</v>
      </c>
      <c r="K1429" s="81">
        <v>21990</v>
      </c>
      <c r="L1429" s="81">
        <v>0</v>
      </c>
      <c r="M1429" s="81">
        <v>2792132</v>
      </c>
      <c r="N1429" s="81">
        <v>525567</v>
      </c>
      <c r="O1429" s="81">
        <v>227</v>
      </c>
      <c r="P1429" s="81">
        <v>532286</v>
      </c>
      <c r="Q1429" s="81">
        <v>117254</v>
      </c>
      <c r="R1429" s="81">
        <v>415032</v>
      </c>
      <c r="S1429" s="81">
        <v>105</v>
      </c>
      <c r="T1429" s="81">
        <v>117254</v>
      </c>
      <c r="U1429" s="81">
        <v>0</v>
      </c>
    </row>
    <row r="1430" spans="1:21" x14ac:dyDescent="0.3">
      <c r="A1430" s="64">
        <v>1429</v>
      </c>
      <c r="B1430" s="64" t="s">
        <v>910</v>
      </c>
      <c r="C1430" s="64" t="s">
        <v>527</v>
      </c>
      <c r="D1430" s="64" t="s">
        <v>1294</v>
      </c>
      <c r="E1430" s="64">
        <v>2014</v>
      </c>
      <c r="F1430" s="81">
        <v>3251368</v>
      </c>
      <c r="G1430" s="80">
        <v>2447640</v>
      </c>
      <c r="H1430" s="81">
        <v>226300</v>
      </c>
      <c r="I1430" s="64">
        <v>0</v>
      </c>
      <c r="J1430" s="81">
        <v>3145</v>
      </c>
      <c r="K1430" s="81">
        <v>5375</v>
      </c>
      <c r="L1430" s="81">
        <v>-399</v>
      </c>
      <c r="M1430" s="81">
        <v>2809463</v>
      </c>
      <c r="N1430" s="81">
        <v>441906</v>
      </c>
      <c r="O1430" s="81">
        <v>6916</v>
      </c>
      <c r="P1430" s="81">
        <v>452145</v>
      </c>
      <c r="Q1430" s="81">
        <v>99420</v>
      </c>
      <c r="R1430" s="81">
        <v>352725</v>
      </c>
      <c r="S1430" s="81">
        <v>128</v>
      </c>
      <c r="T1430" s="81">
        <v>99420</v>
      </c>
      <c r="U1430" s="81">
        <v>0</v>
      </c>
    </row>
    <row r="1431" spans="1:21" x14ac:dyDescent="0.3">
      <c r="A1431" s="64">
        <v>1430</v>
      </c>
      <c r="B1431" s="64" t="s">
        <v>910</v>
      </c>
      <c r="C1431" s="64" t="s">
        <v>527</v>
      </c>
      <c r="D1431" s="64" t="s">
        <v>1294</v>
      </c>
      <c r="E1431" s="64">
        <v>2013</v>
      </c>
      <c r="F1431" s="81">
        <v>2803901</v>
      </c>
      <c r="G1431" s="80">
        <v>2086911</v>
      </c>
      <c r="H1431" s="81">
        <v>144910</v>
      </c>
      <c r="I1431" s="64">
        <v>0</v>
      </c>
      <c r="J1431" s="81">
        <v>0</v>
      </c>
      <c r="K1431" s="81">
        <v>19335</v>
      </c>
      <c r="L1431" s="81">
        <v>0</v>
      </c>
      <c r="M1431" s="81">
        <v>2306210</v>
      </c>
      <c r="N1431" s="81">
        <v>497690</v>
      </c>
      <c r="O1431" s="81">
        <v>2535</v>
      </c>
      <c r="P1431" s="81">
        <v>500680</v>
      </c>
      <c r="Q1431" s="81">
        <v>125257</v>
      </c>
      <c r="R1431" s="81">
        <v>375423</v>
      </c>
      <c r="S1431" s="81">
        <v>641</v>
      </c>
      <c r="T1431" s="81">
        <v>125257</v>
      </c>
      <c r="U1431" s="81">
        <v>0</v>
      </c>
    </row>
    <row r="1432" spans="1:21" x14ac:dyDescent="0.3">
      <c r="A1432" s="64">
        <v>1431</v>
      </c>
      <c r="B1432" s="64" t="s">
        <v>910</v>
      </c>
      <c r="C1432" s="64" t="s">
        <v>1411</v>
      </c>
      <c r="D1432" s="64" t="s">
        <v>1501</v>
      </c>
      <c r="E1432" s="64">
        <v>2023</v>
      </c>
      <c r="F1432" s="81">
        <v>8649616206</v>
      </c>
      <c r="G1432" s="80">
        <v>7113403564</v>
      </c>
      <c r="H1432" s="81">
        <v>1429823068</v>
      </c>
      <c r="I1432" s="64">
        <v>204743096</v>
      </c>
      <c r="J1432" s="81">
        <v>173320080</v>
      </c>
      <c r="K1432" s="81">
        <v>-630394016</v>
      </c>
      <c r="L1432" s="81">
        <v>9397612</v>
      </c>
      <c r="M1432" s="81">
        <v>8337279328</v>
      </c>
      <c r="N1432" s="81">
        <v>312336878</v>
      </c>
      <c r="O1432" s="81">
        <v>10645001</v>
      </c>
      <c r="P1432" s="81">
        <v>323069354</v>
      </c>
      <c r="Q1432" s="81">
        <v>187885443</v>
      </c>
      <c r="R1432" s="81">
        <v>143181338</v>
      </c>
      <c r="S1432" s="81">
        <v>102640499</v>
      </c>
      <c r="T1432" s="81">
        <v>364022985</v>
      </c>
      <c r="U1432" s="81">
        <v>-176137542</v>
      </c>
    </row>
    <row r="1433" spans="1:21" x14ac:dyDescent="0.3">
      <c r="A1433" s="64">
        <v>1432</v>
      </c>
      <c r="B1433" s="64" t="s">
        <v>910</v>
      </c>
      <c r="C1433" s="64" t="s">
        <v>1411</v>
      </c>
      <c r="D1433" s="64" t="s">
        <v>1501</v>
      </c>
      <c r="E1433" s="64">
        <v>2022</v>
      </c>
      <c r="F1433" s="81">
        <v>12535183485</v>
      </c>
      <c r="G1433" s="80">
        <v>10261577093</v>
      </c>
      <c r="H1433" s="81">
        <v>1691703582</v>
      </c>
      <c r="I1433" s="64">
        <v>230770506</v>
      </c>
      <c r="J1433" s="81">
        <v>163484150</v>
      </c>
      <c r="K1433" s="81">
        <v>-319496955</v>
      </c>
      <c r="L1433" s="81">
        <v>8050130</v>
      </c>
      <c r="M1433" s="81">
        <v>12044723932</v>
      </c>
      <c r="N1433" s="81">
        <v>490459553</v>
      </c>
      <c r="O1433" s="81">
        <v>16350598</v>
      </c>
      <c r="P1433" s="81">
        <v>510598393</v>
      </c>
      <c r="Q1433" s="81">
        <v>135942879</v>
      </c>
      <c r="R1433" s="81">
        <v>362600497</v>
      </c>
      <c r="S1433" s="81">
        <v>104611867</v>
      </c>
      <c r="T1433" s="81">
        <v>145894260</v>
      </c>
      <c r="U1433" s="81">
        <v>-9951381</v>
      </c>
    </row>
    <row r="1434" spans="1:21" x14ac:dyDescent="0.3">
      <c r="A1434" s="64">
        <v>1433</v>
      </c>
      <c r="B1434" s="64" t="s">
        <v>910</v>
      </c>
      <c r="C1434" s="64" t="s">
        <v>1411</v>
      </c>
      <c r="D1434" s="64" t="s">
        <v>1501</v>
      </c>
      <c r="E1434" s="64">
        <v>2021</v>
      </c>
      <c r="F1434" s="81">
        <v>10496864471</v>
      </c>
      <c r="G1434" s="80">
        <v>8445849542</v>
      </c>
      <c r="H1434" s="81">
        <v>1274474404</v>
      </c>
      <c r="I1434" s="64">
        <v>165568805</v>
      </c>
      <c r="J1434" s="81">
        <v>164839056</v>
      </c>
      <c r="K1434" s="81">
        <v>-262815799</v>
      </c>
      <c r="L1434" s="81">
        <v>0</v>
      </c>
      <c r="M1434" s="81">
        <v>9808344783</v>
      </c>
      <c r="N1434" s="81">
        <v>688519688</v>
      </c>
      <c r="O1434" s="81">
        <v>-690230</v>
      </c>
      <c r="P1434" s="81">
        <v>687829457</v>
      </c>
      <c r="Q1434" s="81">
        <v>34538884</v>
      </c>
      <c r="R1434" s="81">
        <v>590401870</v>
      </c>
      <c r="S1434" s="81">
        <v>103343300</v>
      </c>
      <c r="T1434" s="81">
        <v>129604775</v>
      </c>
      <c r="U1434" s="81">
        <v>-95065891</v>
      </c>
    </row>
    <row r="1435" spans="1:21" x14ac:dyDescent="0.3">
      <c r="A1435" s="64">
        <v>1434</v>
      </c>
      <c r="B1435" s="64" t="s">
        <v>910</v>
      </c>
      <c r="C1435" s="64" t="s">
        <v>1411</v>
      </c>
      <c r="D1435" s="64" t="s">
        <v>1501</v>
      </c>
      <c r="E1435" s="64">
        <v>2020</v>
      </c>
      <c r="F1435" s="81">
        <v>8323615708</v>
      </c>
      <c r="G1435" s="80">
        <v>6558627299</v>
      </c>
      <c r="H1435" s="81">
        <v>1304316203</v>
      </c>
      <c r="I1435" s="64">
        <v>160707692</v>
      </c>
      <c r="J1435" s="81">
        <v>161850721</v>
      </c>
      <c r="K1435" s="81">
        <v>-245821323</v>
      </c>
      <c r="L1435" s="81">
        <v>0</v>
      </c>
      <c r="M1435" s="81">
        <v>7915711999</v>
      </c>
      <c r="N1435" s="81">
        <v>407903709</v>
      </c>
      <c r="O1435" s="81">
        <v>8173645</v>
      </c>
      <c r="P1435" s="81">
        <v>416077353</v>
      </c>
      <c r="Q1435" s="81">
        <v>85839646</v>
      </c>
      <c r="R1435" s="81">
        <v>203733201</v>
      </c>
      <c r="S1435" s="81">
        <v>102434871</v>
      </c>
      <c r="T1435" s="81">
        <v>85030033</v>
      </c>
      <c r="U1435" s="81">
        <v>809613</v>
      </c>
    </row>
    <row r="1436" spans="1:21" x14ac:dyDescent="0.3">
      <c r="A1436" s="64">
        <v>1435</v>
      </c>
      <c r="B1436" s="64" t="s">
        <v>910</v>
      </c>
      <c r="C1436" s="64" t="s">
        <v>1411</v>
      </c>
      <c r="D1436" s="64" t="s">
        <v>1501</v>
      </c>
      <c r="E1436" s="64">
        <v>2019</v>
      </c>
      <c r="F1436" s="81">
        <v>7209947173</v>
      </c>
      <c r="G1436" s="80">
        <v>5579074788</v>
      </c>
      <c r="H1436" s="81">
        <v>1418673223</v>
      </c>
      <c r="I1436" s="64">
        <v>0</v>
      </c>
      <c r="J1436" s="81">
        <v>169750810</v>
      </c>
      <c r="K1436" s="81">
        <v>-380010219</v>
      </c>
      <c r="L1436" s="81">
        <v>0</v>
      </c>
      <c r="M1436" s="81">
        <v>6951895100</v>
      </c>
      <c r="N1436" s="81">
        <v>258052073</v>
      </c>
      <c r="O1436" s="81">
        <v>-6906560</v>
      </c>
      <c r="P1436" s="81">
        <v>283313819</v>
      </c>
      <c r="Q1436" s="81">
        <v>76055533</v>
      </c>
      <c r="R1436" s="81">
        <v>58476505</v>
      </c>
      <c r="S1436" s="81">
        <v>105396897</v>
      </c>
      <c r="T1436" s="81">
        <v>98419471</v>
      </c>
      <c r="U1436" s="81">
        <v>-22363938</v>
      </c>
    </row>
    <row r="1437" spans="1:21" x14ac:dyDescent="0.3">
      <c r="A1437" s="64">
        <v>1436</v>
      </c>
      <c r="B1437" s="64" t="s">
        <v>910</v>
      </c>
      <c r="C1437" s="64" t="s">
        <v>1411</v>
      </c>
      <c r="D1437" s="64" t="s">
        <v>1501</v>
      </c>
      <c r="E1437" s="64">
        <v>2018</v>
      </c>
      <c r="F1437" s="81">
        <v>7608567773</v>
      </c>
      <c r="G1437" s="80">
        <v>6313279603</v>
      </c>
      <c r="H1437" s="81">
        <v>1304473573</v>
      </c>
      <c r="I1437" s="64">
        <v>0</v>
      </c>
      <c r="J1437" s="81">
        <v>159079402</v>
      </c>
      <c r="K1437" s="81">
        <v>-459455875</v>
      </c>
      <c r="L1437" s="81">
        <v>0</v>
      </c>
      <c r="M1437" s="81">
        <v>7441692211</v>
      </c>
      <c r="N1437" s="81">
        <v>166875562</v>
      </c>
      <c r="O1437" s="81">
        <v>3071847</v>
      </c>
      <c r="P1437" s="81">
        <v>176538472</v>
      </c>
      <c r="Q1437" s="81">
        <v>28907961</v>
      </c>
      <c r="R1437" s="81">
        <v>38977834</v>
      </c>
      <c r="S1437" s="81">
        <v>0</v>
      </c>
      <c r="T1437" s="81">
        <v>15552634</v>
      </c>
      <c r="U1437" s="81">
        <v>13355328</v>
      </c>
    </row>
    <row r="1438" spans="1:21" x14ac:dyDescent="0.3">
      <c r="A1438" s="64">
        <v>1437</v>
      </c>
      <c r="B1438" s="64" t="s">
        <v>910</v>
      </c>
      <c r="C1438" s="64" t="s">
        <v>1411</v>
      </c>
      <c r="D1438" s="64" t="s">
        <v>1501</v>
      </c>
      <c r="E1438" s="64">
        <v>2017</v>
      </c>
      <c r="F1438" s="81">
        <v>7016325237</v>
      </c>
      <c r="G1438" s="80">
        <v>5563849477</v>
      </c>
      <c r="H1438" s="81">
        <v>1360738333</v>
      </c>
      <c r="I1438" s="64">
        <v>0</v>
      </c>
      <c r="J1438" s="81">
        <v>131083646</v>
      </c>
      <c r="K1438" s="81">
        <v>-540942910</v>
      </c>
      <c r="L1438" s="81">
        <v>0</v>
      </c>
      <c r="M1438" s="81">
        <v>6346856765</v>
      </c>
      <c r="N1438" s="81">
        <v>669468472</v>
      </c>
      <c r="O1438" s="81">
        <v>-2332140</v>
      </c>
      <c r="P1438" s="81">
        <v>667859305</v>
      </c>
      <c r="Q1438" s="81">
        <v>132115089</v>
      </c>
      <c r="R1438" s="81">
        <v>445842812</v>
      </c>
      <c r="S1438" s="81">
        <v>0</v>
      </c>
      <c r="T1438" s="81">
        <v>63019363</v>
      </c>
      <c r="U1438" s="81">
        <v>69095727</v>
      </c>
    </row>
    <row r="1439" spans="1:21" x14ac:dyDescent="0.3">
      <c r="A1439" s="64">
        <v>1438</v>
      </c>
      <c r="B1439" s="64" t="s">
        <v>910</v>
      </c>
      <c r="C1439" s="64" t="s">
        <v>1411</v>
      </c>
      <c r="D1439" s="64" t="s">
        <v>1501</v>
      </c>
      <c r="E1439" s="64">
        <v>2016</v>
      </c>
      <c r="F1439" s="81">
        <v>2238775433</v>
      </c>
      <c r="G1439" s="80">
        <v>1366565470</v>
      </c>
      <c r="H1439" s="81">
        <v>933932173</v>
      </c>
      <c r="I1439" s="64">
        <v>0</v>
      </c>
      <c r="J1439" s="81">
        <v>38636874</v>
      </c>
      <c r="K1439" s="81">
        <v>-1668743342</v>
      </c>
      <c r="L1439" s="81">
        <v>3037862</v>
      </c>
      <c r="M1439" s="81">
        <v>760193003</v>
      </c>
      <c r="N1439" s="81">
        <v>1478582429</v>
      </c>
      <c r="O1439" s="81">
        <v>26927451</v>
      </c>
      <c r="P1439" s="81">
        <v>1505904716</v>
      </c>
      <c r="Q1439" s="81">
        <v>322522411</v>
      </c>
      <c r="R1439" s="81">
        <v>1176471866</v>
      </c>
      <c r="S1439" s="81">
        <v>0</v>
      </c>
      <c r="T1439" s="81">
        <v>328256661</v>
      </c>
      <c r="U1439" s="81">
        <v>-5734250</v>
      </c>
    </row>
    <row r="1440" spans="1:21" x14ac:dyDescent="0.3">
      <c r="A1440" s="64">
        <v>1439</v>
      </c>
      <c r="B1440" s="64" t="s">
        <v>910</v>
      </c>
      <c r="C1440" s="64" t="s">
        <v>1411</v>
      </c>
      <c r="D1440" s="64" t="s">
        <v>1501</v>
      </c>
      <c r="E1440" s="64">
        <v>2015</v>
      </c>
      <c r="F1440" s="81">
        <v>3140124747</v>
      </c>
      <c r="G1440" s="80">
        <v>1964677341</v>
      </c>
      <c r="H1440" s="81">
        <v>1126713083</v>
      </c>
      <c r="I1440" s="64">
        <v>0</v>
      </c>
      <c r="J1440" s="81">
        <v>121461932</v>
      </c>
      <c r="K1440" s="81">
        <v>-6610820742</v>
      </c>
      <c r="L1440" s="81">
        <v>0</v>
      </c>
      <c r="M1440" s="81">
        <v>-3535569067</v>
      </c>
      <c r="N1440" s="81">
        <v>6675693814</v>
      </c>
      <c r="O1440" s="81">
        <v>2665817</v>
      </c>
      <c r="P1440" s="81">
        <v>6682302151</v>
      </c>
      <c r="Q1440" s="81">
        <v>1412619323</v>
      </c>
      <c r="R1440" s="81">
        <v>5269944961</v>
      </c>
      <c r="S1440" s="81">
        <v>19499969</v>
      </c>
      <c r="T1440" s="81">
        <v>1414098973</v>
      </c>
      <c r="U1440" s="81">
        <v>-1479650</v>
      </c>
    </row>
    <row r="1441" spans="1:21" x14ac:dyDescent="0.3">
      <c r="A1441" s="64">
        <v>1440</v>
      </c>
      <c r="B1441" s="64" t="s">
        <v>910</v>
      </c>
      <c r="C1441" s="64" t="s">
        <v>1411</v>
      </c>
      <c r="D1441" s="64" t="s">
        <v>1501</v>
      </c>
      <c r="E1441" s="64">
        <v>2014</v>
      </c>
      <c r="F1441" s="81">
        <v>4952662923</v>
      </c>
      <c r="G1441" s="80">
        <v>2806830527</v>
      </c>
      <c r="H1441" s="81">
        <v>1632151382</v>
      </c>
      <c r="I1441" s="64">
        <v>0</v>
      </c>
      <c r="J1441" s="81">
        <v>0</v>
      </c>
      <c r="K1441" s="81">
        <v>-138745279</v>
      </c>
      <c r="L1441" s="81">
        <v>561162</v>
      </c>
      <c r="M1441" s="81">
        <v>4321401477</v>
      </c>
      <c r="N1441" s="81">
        <v>631261446</v>
      </c>
      <c r="O1441" s="81">
        <v>30458273</v>
      </c>
      <c r="P1441" s="81">
        <v>662958462</v>
      </c>
      <c r="Q1441" s="81">
        <v>125834162</v>
      </c>
      <c r="R1441" s="81">
        <v>536445639</v>
      </c>
      <c r="S1441" s="81">
        <v>29642412</v>
      </c>
      <c r="T1441" s="81">
        <v>121010751</v>
      </c>
      <c r="U1441" s="81">
        <v>4823411</v>
      </c>
    </row>
    <row r="1442" spans="1:21" x14ac:dyDescent="0.3">
      <c r="A1442" s="64">
        <v>1441</v>
      </c>
      <c r="B1442" s="64" t="s">
        <v>910</v>
      </c>
      <c r="C1442" s="64" t="s">
        <v>1411</v>
      </c>
      <c r="D1442" s="64" t="s">
        <v>1501</v>
      </c>
      <c r="E1442" s="64">
        <v>2013</v>
      </c>
      <c r="F1442" s="81">
        <v>4560598285</v>
      </c>
      <c r="G1442" s="80">
        <v>2584484709</v>
      </c>
      <c r="H1442" s="81">
        <v>1392796524</v>
      </c>
      <c r="I1442" s="64">
        <v>0</v>
      </c>
      <c r="J1442" s="81">
        <v>0</v>
      </c>
      <c r="K1442" s="81">
        <v>-122588287</v>
      </c>
      <c r="L1442" s="81">
        <v>4243636</v>
      </c>
      <c r="M1442" s="81">
        <v>3941906516</v>
      </c>
      <c r="N1442" s="81">
        <v>618691770</v>
      </c>
      <c r="O1442" s="81">
        <v>-1476182</v>
      </c>
      <c r="P1442" s="81">
        <v>618617962</v>
      </c>
      <c r="Q1442" s="81">
        <v>125825078</v>
      </c>
      <c r="R1442" s="81">
        <v>493869552</v>
      </c>
      <c r="S1442" s="81">
        <v>32056883</v>
      </c>
      <c r="T1442" s="81">
        <v>118676165</v>
      </c>
      <c r="U1442" s="81">
        <v>7148913</v>
      </c>
    </row>
    <row r="1443" spans="1:21" x14ac:dyDescent="0.3">
      <c r="A1443" s="64">
        <v>1442</v>
      </c>
      <c r="B1443" s="64" t="s">
        <v>910</v>
      </c>
      <c r="C1443" s="64" t="s">
        <v>538</v>
      </c>
      <c r="D1443" s="64" t="s">
        <v>1295</v>
      </c>
      <c r="E1443" s="64">
        <v>2023</v>
      </c>
      <c r="F1443" s="81">
        <v>248914</v>
      </c>
      <c r="G1443" s="80">
        <v>93257</v>
      </c>
      <c r="H1443" s="81">
        <v>35010</v>
      </c>
      <c r="I1443" s="80">
        <v>0</v>
      </c>
      <c r="J1443" s="81">
        <v>857</v>
      </c>
      <c r="K1443" s="81">
        <v>-23327</v>
      </c>
      <c r="L1443" s="81">
        <v>0</v>
      </c>
      <c r="M1443" s="81">
        <v>107364</v>
      </c>
      <c r="N1443" s="81">
        <v>141550</v>
      </c>
      <c r="O1443" s="81">
        <v>154</v>
      </c>
      <c r="P1443" s="81">
        <v>141793</v>
      </c>
      <c r="Q1443" s="81">
        <v>29286</v>
      </c>
      <c r="R1443" s="81">
        <v>112608</v>
      </c>
      <c r="S1443" s="81">
        <v>41</v>
      </c>
      <c r="T1443" s="81">
        <v>29099</v>
      </c>
      <c r="U1443" s="81">
        <v>186</v>
      </c>
    </row>
    <row r="1444" spans="1:21" x14ac:dyDescent="0.3">
      <c r="A1444" s="64">
        <v>1443</v>
      </c>
      <c r="B1444" s="64" t="s">
        <v>910</v>
      </c>
      <c r="C1444" s="64" t="s">
        <v>538</v>
      </c>
      <c r="D1444" s="64" t="s">
        <v>1295</v>
      </c>
      <c r="E1444" s="64">
        <v>2022</v>
      </c>
      <c r="F1444" s="81">
        <v>232178</v>
      </c>
      <c r="G1444" s="80">
        <v>80412</v>
      </c>
      <c r="H1444" s="81">
        <v>28918</v>
      </c>
      <c r="I1444" s="80">
        <v>379</v>
      </c>
      <c r="J1444" s="81">
        <v>500</v>
      </c>
      <c r="K1444" s="81">
        <v>-12983</v>
      </c>
      <c r="L1444" s="81">
        <v>0</v>
      </c>
      <c r="M1444" s="81">
        <v>96846</v>
      </c>
      <c r="N1444" s="81">
        <v>135331</v>
      </c>
      <c r="O1444" s="81">
        <v>415</v>
      </c>
      <c r="P1444" s="81">
        <v>135746</v>
      </c>
      <c r="Q1444" s="81">
        <v>28008</v>
      </c>
      <c r="R1444" s="81">
        <v>107856</v>
      </c>
      <c r="S1444" s="81">
        <v>41</v>
      </c>
      <c r="T1444" s="81">
        <v>27796</v>
      </c>
      <c r="U1444" s="81">
        <v>212</v>
      </c>
    </row>
    <row r="1445" spans="1:21" x14ac:dyDescent="0.3">
      <c r="A1445" s="64">
        <v>1444</v>
      </c>
      <c r="B1445" s="64" t="s">
        <v>910</v>
      </c>
      <c r="C1445" s="64" t="s">
        <v>538</v>
      </c>
      <c r="D1445" s="64" t="s">
        <v>1295</v>
      </c>
      <c r="E1445" s="64">
        <v>2021</v>
      </c>
      <c r="F1445" s="81">
        <v>25242</v>
      </c>
      <c r="G1445" s="80">
        <v>26823</v>
      </c>
      <c r="H1445" s="81">
        <v>10826</v>
      </c>
      <c r="I1445" s="80">
        <v>239</v>
      </c>
      <c r="J1445" s="81">
        <v>35</v>
      </c>
      <c r="K1445" s="81">
        <v>-41262</v>
      </c>
      <c r="L1445" s="81">
        <v>0</v>
      </c>
      <c r="M1445" s="81">
        <v>-3198</v>
      </c>
      <c r="N1445" s="81">
        <v>28440</v>
      </c>
      <c r="O1445" s="81">
        <v>206</v>
      </c>
      <c r="P1445" s="81">
        <v>28646</v>
      </c>
      <c r="Q1445" s="81">
        <v>4402</v>
      </c>
      <c r="R1445" s="81">
        <v>24638</v>
      </c>
      <c r="S1445" s="81">
        <v>35</v>
      </c>
      <c r="T1445" s="81">
        <v>4175</v>
      </c>
      <c r="U1445" s="81">
        <v>228</v>
      </c>
    </row>
    <row r="1446" spans="1:21" x14ac:dyDescent="0.3">
      <c r="A1446" s="64">
        <v>1445</v>
      </c>
      <c r="B1446" s="64" t="s">
        <v>910</v>
      </c>
      <c r="C1446" s="64" t="s">
        <v>538</v>
      </c>
      <c r="D1446" s="64" t="s">
        <v>1295</v>
      </c>
      <c r="E1446" s="64">
        <v>2020</v>
      </c>
      <c r="F1446" s="81">
        <v>84265</v>
      </c>
      <c r="G1446" s="80">
        <v>33210</v>
      </c>
      <c r="H1446" s="81">
        <v>17604</v>
      </c>
      <c r="I1446" s="80">
        <v>0</v>
      </c>
      <c r="J1446" s="81">
        <v>27</v>
      </c>
      <c r="K1446" s="81">
        <v>-13300</v>
      </c>
      <c r="L1446" s="81">
        <v>0</v>
      </c>
      <c r="M1446" s="81">
        <v>37667</v>
      </c>
      <c r="N1446" s="81">
        <v>46597</v>
      </c>
      <c r="O1446" s="81">
        <v>189</v>
      </c>
      <c r="P1446" s="81">
        <v>47850</v>
      </c>
      <c r="Q1446" s="81">
        <v>7046</v>
      </c>
      <c r="R1446" s="81">
        <v>41125</v>
      </c>
      <c r="S1446" s="81">
        <v>0</v>
      </c>
      <c r="T1446" s="81">
        <v>6916</v>
      </c>
      <c r="U1446" s="81">
        <v>130</v>
      </c>
    </row>
    <row r="1447" spans="1:21" x14ac:dyDescent="0.3">
      <c r="A1447" s="64">
        <v>1446</v>
      </c>
      <c r="B1447" s="64" t="s">
        <v>910</v>
      </c>
      <c r="C1447" s="64" t="s">
        <v>538</v>
      </c>
      <c r="D1447" s="64" t="s">
        <v>1295</v>
      </c>
      <c r="E1447" s="64">
        <v>2019</v>
      </c>
      <c r="F1447" s="81">
        <v>219461</v>
      </c>
      <c r="G1447" s="80">
        <v>84322</v>
      </c>
      <c r="H1447" s="81">
        <v>31560</v>
      </c>
      <c r="I1447" s="80">
        <v>0</v>
      </c>
      <c r="J1447" s="81">
        <v>98</v>
      </c>
      <c r="K1447" s="81">
        <v>-16142</v>
      </c>
      <c r="L1447" s="81">
        <v>0</v>
      </c>
      <c r="M1447" s="81">
        <v>99838</v>
      </c>
      <c r="N1447" s="81">
        <v>119623</v>
      </c>
      <c r="O1447" s="81">
        <v>46</v>
      </c>
      <c r="P1447" s="81">
        <v>119669</v>
      </c>
      <c r="Q1447" s="81">
        <v>24429</v>
      </c>
      <c r="R1447" s="81">
        <v>95241</v>
      </c>
      <c r="S1447" s="81">
        <v>0</v>
      </c>
      <c r="T1447" s="81">
        <v>24429</v>
      </c>
      <c r="U1447" s="81">
        <v>0</v>
      </c>
    </row>
    <row r="1448" spans="1:21" x14ac:dyDescent="0.3">
      <c r="A1448" s="64">
        <v>1447</v>
      </c>
      <c r="B1448" s="64" t="s">
        <v>910</v>
      </c>
      <c r="C1448" s="64" t="s">
        <v>538</v>
      </c>
      <c r="D1448" s="64" t="s">
        <v>1295</v>
      </c>
      <c r="E1448" s="64">
        <v>2018</v>
      </c>
      <c r="F1448" s="81">
        <v>216601</v>
      </c>
      <c r="G1448" s="80">
        <v>75808</v>
      </c>
      <c r="H1448" s="81">
        <v>33072</v>
      </c>
      <c r="I1448" s="80">
        <v>0</v>
      </c>
      <c r="J1448" s="81">
        <v>268</v>
      </c>
      <c r="K1448" s="81">
        <v>-12438</v>
      </c>
      <c r="L1448" s="81">
        <v>0</v>
      </c>
      <c r="M1448" s="81">
        <v>96710</v>
      </c>
      <c r="N1448" s="81">
        <v>119890</v>
      </c>
      <c r="O1448" s="81">
        <v>124</v>
      </c>
      <c r="P1448" s="81">
        <v>120133</v>
      </c>
      <c r="Q1448" s="81">
        <v>24371</v>
      </c>
      <c r="R1448" s="81">
        <v>95762</v>
      </c>
      <c r="S1448" s="81">
        <v>0</v>
      </c>
      <c r="T1448" s="81">
        <v>24371</v>
      </c>
      <c r="U1448" s="81">
        <v>0</v>
      </c>
    </row>
    <row r="1449" spans="1:21" x14ac:dyDescent="0.3">
      <c r="A1449" s="64">
        <v>1448</v>
      </c>
      <c r="B1449" s="64" t="s">
        <v>910</v>
      </c>
      <c r="C1449" s="64" t="s">
        <v>538</v>
      </c>
      <c r="D1449" s="64" t="s">
        <v>1295</v>
      </c>
      <c r="E1449" s="64">
        <v>2017</v>
      </c>
      <c r="F1449" s="81">
        <v>196235</v>
      </c>
      <c r="G1449" s="80">
        <v>68101</v>
      </c>
      <c r="H1449" s="81">
        <v>28419</v>
      </c>
      <c r="I1449" s="80">
        <v>0</v>
      </c>
      <c r="J1449" s="81">
        <v>241</v>
      </c>
      <c r="K1449" s="81">
        <v>-11855</v>
      </c>
      <c r="L1449" s="81">
        <v>0</v>
      </c>
      <c r="M1449" s="81">
        <v>84907</v>
      </c>
      <c r="N1449" s="81">
        <v>111328</v>
      </c>
      <c r="O1449" s="81">
        <v>257</v>
      </c>
      <c r="P1449" s="81">
        <v>111585</v>
      </c>
      <c r="Q1449" s="81">
        <v>22539</v>
      </c>
      <c r="R1449" s="81">
        <v>89047</v>
      </c>
      <c r="S1449" s="81">
        <v>931</v>
      </c>
      <c r="T1449" s="81">
        <v>22539</v>
      </c>
      <c r="U1449" s="81">
        <v>0</v>
      </c>
    </row>
    <row r="1450" spans="1:21" x14ac:dyDescent="0.3">
      <c r="A1450" s="64">
        <v>1449</v>
      </c>
      <c r="B1450" s="64" t="s">
        <v>910</v>
      </c>
      <c r="C1450" s="64" t="s">
        <v>538</v>
      </c>
      <c r="D1450" s="64" t="s">
        <v>1295</v>
      </c>
      <c r="E1450" s="64">
        <v>2016</v>
      </c>
      <c r="F1450" s="81">
        <v>182992</v>
      </c>
      <c r="G1450" s="80">
        <v>66778</v>
      </c>
      <c r="H1450" s="81">
        <v>28839</v>
      </c>
      <c r="I1450" s="80">
        <v>0</v>
      </c>
      <c r="J1450" s="81">
        <v>251</v>
      </c>
      <c r="K1450" s="81">
        <v>-8754</v>
      </c>
      <c r="L1450" s="81">
        <v>0</v>
      </c>
      <c r="M1450" s="81">
        <v>87114</v>
      </c>
      <c r="N1450" s="81">
        <v>95877</v>
      </c>
      <c r="O1450" s="81">
        <v>17</v>
      </c>
      <c r="P1450" s="81">
        <v>95894</v>
      </c>
      <c r="Q1450" s="81">
        <v>19502</v>
      </c>
      <c r="R1450" s="81">
        <v>76393</v>
      </c>
      <c r="S1450" s="81">
        <v>1396</v>
      </c>
      <c r="T1450" s="81">
        <v>19502</v>
      </c>
      <c r="U1450" s="81">
        <v>0</v>
      </c>
    </row>
    <row r="1451" spans="1:21" x14ac:dyDescent="0.3">
      <c r="A1451" s="64">
        <v>1450</v>
      </c>
      <c r="B1451" s="64" t="s">
        <v>910</v>
      </c>
      <c r="C1451" s="64" t="s">
        <v>538</v>
      </c>
      <c r="D1451" s="64" t="s">
        <v>1295</v>
      </c>
      <c r="E1451" s="64">
        <v>2015</v>
      </c>
      <c r="F1451" s="81">
        <v>171777</v>
      </c>
      <c r="G1451" s="80">
        <v>61861</v>
      </c>
      <c r="H1451" s="81">
        <v>26832</v>
      </c>
      <c r="I1451" s="80">
        <v>0</v>
      </c>
      <c r="J1451" s="81">
        <v>336</v>
      </c>
      <c r="K1451" s="81">
        <v>-8050</v>
      </c>
      <c r="L1451" s="81">
        <v>0</v>
      </c>
      <c r="M1451" s="81">
        <v>80982</v>
      </c>
      <c r="N1451" s="81">
        <v>90795</v>
      </c>
      <c r="O1451" s="81">
        <v>16</v>
      </c>
      <c r="P1451" s="81">
        <v>90811</v>
      </c>
      <c r="Q1451" s="81">
        <v>20319</v>
      </c>
      <c r="R1451" s="81">
        <v>70492</v>
      </c>
      <c r="S1451" s="81">
        <v>1396</v>
      </c>
      <c r="T1451" s="81">
        <v>20319</v>
      </c>
      <c r="U1451" s="81">
        <v>0</v>
      </c>
    </row>
    <row r="1452" spans="1:21" x14ac:dyDescent="0.3">
      <c r="A1452" s="64">
        <v>1451</v>
      </c>
      <c r="B1452" s="64" t="s">
        <v>910</v>
      </c>
      <c r="C1452" s="64" t="s">
        <v>538</v>
      </c>
      <c r="D1452" s="64" t="s">
        <v>1295</v>
      </c>
      <c r="E1452" s="64">
        <v>2014</v>
      </c>
      <c r="F1452" s="81">
        <v>164256</v>
      </c>
      <c r="G1452" s="80">
        <v>61698</v>
      </c>
      <c r="H1452" s="81">
        <v>22862</v>
      </c>
      <c r="I1452" s="80">
        <v>0</v>
      </c>
      <c r="J1452" s="81">
        <v>336</v>
      </c>
      <c r="K1452" s="81">
        <v>-8617</v>
      </c>
      <c r="L1452" s="81">
        <v>0</v>
      </c>
      <c r="M1452" s="81">
        <v>76279</v>
      </c>
      <c r="N1452" s="81">
        <v>87978</v>
      </c>
      <c r="O1452" s="81">
        <v>4</v>
      </c>
      <c r="P1452" s="81">
        <v>87981</v>
      </c>
      <c r="Q1452" s="81">
        <v>19703</v>
      </c>
      <c r="R1452" s="81">
        <v>68278</v>
      </c>
      <c r="S1452" s="81">
        <v>1397</v>
      </c>
      <c r="T1452" s="81">
        <v>19703</v>
      </c>
      <c r="U1452" s="81">
        <v>0</v>
      </c>
    </row>
    <row r="1453" spans="1:21" x14ac:dyDescent="0.3">
      <c r="A1453" s="64">
        <v>1452</v>
      </c>
      <c r="B1453" s="64" t="s">
        <v>910</v>
      </c>
      <c r="C1453" s="64" t="s">
        <v>538</v>
      </c>
      <c r="D1453" s="64" t="s">
        <v>1295</v>
      </c>
      <c r="E1453" s="64">
        <v>2013</v>
      </c>
      <c r="F1453" s="81">
        <v>170941</v>
      </c>
      <c r="G1453" s="80">
        <v>67100</v>
      </c>
      <c r="H1453" s="81">
        <v>21804</v>
      </c>
      <c r="I1453" s="80">
        <v>0</v>
      </c>
      <c r="J1453" s="81">
        <v>318</v>
      </c>
      <c r="K1453" s="81">
        <v>-8060</v>
      </c>
      <c r="L1453" s="81">
        <v>-3</v>
      </c>
      <c r="M1453" s="81">
        <v>81159</v>
      </c>
      <c r="N1453" s="81">
        <v>89782</v>
      </c>
      <c r="O1453" s="81">
        <v>313</v>
      </c>
      <c r="P1453" s="81">
        <v>90095</v>
      </c>
      <c r="Q1453" s="81">
        <v>22919</v>
      </c>
      <c r="R1453" s="81">
        <v>67177</v>
      </c>
      <c r="S1453" s="81">
        <v>1396</v>
      </c>
      <c r="T1453" s="81">
        <v>22919</v>
      </c>
      <c r="U1453" s="81">
        <v>0</v>
      </c>
    </row>
    <row r="1454" spans="1:21" x14ac:dyDescent="0.3">
      <c r="A1454" s="64">
        <v>1453</v>
      </c>
      <c r="B1454" s="64" t="s">
        <v>910</v>
      </c>
      <c r="C1454" s="64" t="s">
        <v>543</v>
      </c>
      <c r="D1454" s="64" t="s">
        <v>1296</v>
      </c>
      <c r="E1454" s="64">
        <v>2023</v>
      </c>
      <c r="F1454" s="81">
        <v>99936</v>
      </c>
      <c r="G1454" s="80">
        <v>78128</v>
      </c>
      <c r="H1454" s="81">
        <v>10378</v>
      </c>
      <c r="I1454" s="81">
        <v>0</v>
      </c>
      <c r="J1454" s="81">
        <v>1113</v>
      </c>
      <c r="K1454" s="81">
        <v>-424</v>
      </c>
      <c r="L1454" s="81">
        <v>-556</v>
      </c>
      <c r="M1454" s="81">
        <v>98733</v>
      </c>
      <c r="N1454" s="81">
        <v>1203</v>
      </c>
      <c r="O1454" s="81">
        <v>1830</v>
      </c>
      <c r="P1454" s="81">
        <v>3034</v>
      </c>
      <c r="Q1454" s="81">
        <v>1701</v>
      </c>
      <c r="R1454" s="81">
        <v>1333</v>
      </c>
      <c r="S1454" s="81">
        <v>0</v>
      </c>
      <c r="T1454" s="81">
        <v>1701</v>
      </c>
      <c r="U1454" s="81">
        <v>0</v>
      </c>
    </row>
    <row r="1455" spans="1:21" x14ac:dyDescent="0.3">
      <c r="A1455" s="64">
        <v>1454</v>
      </c>
      <c r="B1455" s="64" t="s">
        <v>910</v>
      </c>
      <c r="C1455" s="64" t="s">
        <v>543</v>
      </c>
      <c r="D1455" s="64" t="s">
        <v>1296</v>
      </c>
      <c r="E1455" s="64">
        <v>2022</v>
      </c>
      <c r="F1455" s="81">
        <v>129412</v>
      </c>
      <c r="G1455" s="80">
        <v>111109</v>
      </c>
      <c r="H1455" s="81">
        <v>11275</v>
      </c>
      <c r="I1455" s="64">
        <v>0</v>
      </c>
      <c r="J1455" s="81">
        <v>1113</v>
      </c>
      <c r="K1455" s="81">
        <v>-2376</v>
      </c>
      <c r="L1455" s="81">
        <v>-1534</v>
      </c>
      <c r="M1455" s="81">
        <v>124145</v>
      </c>
      <c r="N1455" s="81">
        <v>5267</v>
      </c>
      <c r="O1455" s="81">
        <v>4910</v>
      </c>
      <c r="P1455" s="81">
        <v>10177</v>
      </c>
      <c r="Q1455" s="81">
        <v>2112</v>
      </c>
      <c r="R1455" s="81">
        <v>8065</v>
      </c>
      <c r="S1455" s="81">
        <v>0</v>
      </c>
      <c r="T1455" s="81">
        <v>2112</v>
      </c>
      <c r="U1455" s="81">
        <v>0</v>
      </c>
    </row>
    <row r="1456" spans="1:21" x14ac:dyDescent="0.3">
      <c r="A1456" s="64">
        <v>1455</v>
      </c>
      <c r="B1456" s="64" t="s">
        <v>910</v>
      </c>
      <c r="C1456" s="64" t="s">
        <v>543</v>
      </c>
      <c r="D1456" s="64" t="s">
        <v>1296</v>
      </c>
      <c r="E1456" s="64">
        <v>2021</v>
      </c>
      <c r="F1456" s="81">
        <v>108839</v>
      </c>
      <c r="G1456" s="80">
        <v>85718</v>
      </c>
      <c r="H1456" s="81">
        <v>12083</v>
      </c>
      <c r="I1456" s="64">
        <v>0</v>
      </c>
      <c r="J1456" s="81">
        <v>941</v>
      </c>
      <c r="K1456" s="81">
        <v>-2598</v>
      </c>
      <c r="L1456" s="81">
        <v>-1170</v>
      </c>
      <c r="M1456" s="81">
        <v>99836</v>
      </c>
      <c r="N1456" s="81">
        <v>9003</v>
      </c>
      <c r="O1456" s="81">
        <v>3338</v>
      </c>
      <c r="P1456" s="81">
        <v>12341</v>
      </c>
      <c r="Q1456" s="81">
        <v>2372</v>
      </c>
      <c r="R1456" s="81">
        <v>9968</v>
      </c>
      <c r="S1456" s="81">
        <v>0</v>
      </c>
      <c r="T1456" s="81">
        <v>2372</v>
      </c>
      <c r="U1456" s="81">
        <v>0</v>
      </c>
    </row>
    <row r="1457" spans="1:21" x14ac:dyDescent="0.3">
      <c r="A1457" s="64">
        <v>1456</v>
      </c>
      <c r="B1457" s="64" t="s">
        <v>910</v>
      </c>
      <c r="C1457" s="64" t="s">
        <v>543</v>
      </c>
      <c r="D1457" s="64" t="s">
        <v>1296</v>
      </c>
      <c r="E1457" s="64">
        <v>2020</v>
      </c>
      <c r="F1457" s="81">
        <v>43147</v>
      </c>
      <c r="G1457" s="80">
        <v>35841</v>
      </c>
      <c r="H1457" s="81">
        <v>8143</v>
      </c>
      <c r="I1457" s="64">
        <v>0</v>
      </c>
      <c r="J1457" s="81">
        <v>281</v>
      </c>
      <c r="K1457" s="81">
        <v>-967</v>
      </c>
      <c r="L1457" s="81">
        <v>137</v>
      </c>
      <c r="M1457" s="81">
        <v>47872</v>
      </c>
      <c r="N1457" s="81">
        <v>-4725</v>
      </c>
      <c r="O1457" s="81">
        <v>612</v>
      </c>
      <c r="P1457" s="81">
        <v>-3813</v>
      </c>
      <c r="Q1457" s="81">
        <v>0</v>
      </c>
      <c r="R1457" s="81">
        <v>-3813</v>
      </c>
      <c r="S1457" s="81">
        <v>0</v>
      </c>
      <c r="T1457" s="81">
        <v>0</v>
      </c>
      <c r="U1457" s="81">
        <v>0</v>
      </c>
    </row>
    <row r="1458" spans="1:21" x14ac:dyDescent="0.3">
      <c r="A1458" s="64">
        <v>1457</v>
      </c>
      <c r="B1458" s="64" t="s">
        <v>910</v>
      </c>
      <c r="C1458" s="64" t="s">
        <v>543</v>
      </c>
      <c r="D1458" s="64" t="s">
        <v>1296</v>
      </c>
      <c r="E1458" s="64">
        <v>2019</v>
      </c>
      <c r="F1458" s="81">
        <v>53063</v>
      </c>
      <c r="G1458" s="80">
        <v>36892</v>
      </c>
      <c r="H1458" s="81">
        <v>7255</v>
      </c>
      <c r="I1458" s="64">
        <v>0</v>
      </c>
      <c r="J1458" s="81">
        <v>281</v>
      </c>
      <c r="K1458" s="81">
        <v>-906</v>
      </c>
      <c r="L1458" s="81">
        <v>43</v>
      </c>
      <c r="M1458" s="81">
        <v>46900</v>
      </c>
      <c r="N1458" s="81">
        <v>6163</v>
      </c>
      <c r="O1458" s="81">
        <v>1726</v>
      </c>
      <c r="P1458" s="81">
        <v>7889</v>
      </c>
      <c r="Q1458" s="81">
        <v>1603</v>
      </c>
      <c r="R1458" s="81">
        <v>6287</v>
      </c>
      <c r="S1458" s="81">
        <v>0</v>
      </c>
      <c r="T1458" s="81">
        <v>1603</v>
      </c>
      <c r="U1458" s="81">
        <v>0</v>
      </c>
    </row>
    <row r="1459" spans="1:21" x14ac:dyDescent="0.3">
      <c r="A1459" s="64">
        <v>1458</v>
      </c>
      <c r="B1459" s="64" t="s">
        <v>910</v>
      </c>
      <c r="C1459" s="64" t="s">
        <v>543</v>
      </c>
      <c r="D1459" s="64" t="s">
        <v>1296</v>
      </c>
      <c r="E1459" s="64">
        <v>2018</v>
      </c>
      <c r="F1459" s="81">
        <v>30915</v>
      </c>
      <c r="G1459" s="80">
        <v>17766</v>
      </c>
      <c r="H1459" s="81">
        <v>4780</v>
      </c>
      <c r="I1459" s="64">
        <v>0</v>
      </c>
      <c r="J1459" s="81">
        <v>346</v>
      </c>
      <c r="K1459" s="81">
        <v>-175</v>
      </c>
      <c r="L1459" s="81">
        <v>0</v>
      </c>
      <c r="M1459" s="81">
        <v>27214</v>
      </c>
      <c r="N1459" s="81">
        <v>3701</v>
      </c>
      <c r="O1459" s="81">
        <v>1457</v>
      </c>
      <c r="P1459" s="81">
        <v>5158</v>
      </c>
      <c r="Q1459" s="81">
        <v>1039</v>
      </c>
      <c r="R1459" s="81">
        <v>4118</v>
      </c>
      <c r="S1459" s="81">
        <v>0</v>
      </c>
      <c r="T1459" s="81">
        <v>1039</v>
      </c>
      <c r="U1459" s="81">
        <v>0</v>
      </c>
    </row>
    <row r="1460" spans="1:21" x14ac:dyDescent="0.3">
      <c r="A1460" s="64">
        <v>1459</v>
      </c>
      <c r="B1460" s="64" t="s">
        <v>910</v>
      </c>
      <c r="C1460" s="64" t="s">
        <v>543</v>
      </c>
      <c r="D1460" s="64" t="s">
        <v>1296</v>
      </c>
      <c r="E1460" s="64">
        <v>2017</v>
      </c>
      <c r="F1460" s="81">
        <v>17703</v>
      </c>
      <c r="G1460" s="80">
        <v>11966</v>
      </c>
      <c r="H1460" s="81">
        <v>4104</v>
      </c>
      <c r="I1460" s="64">
        <v>0</v>
      </c>
      <c r="J1460" s="81">
        <v>365</v>
      </c>
      <c r="K1460" s="81">
        <v>-4400</v>
      </c>
      <c r="L1460" s="81">
        <v>-36</v>
      </c>
      <c r="M1460" s="81">
        <v>15331</v>
      </c>
      <c r="N1460" s="81">
        <v>2372</v>
      </c>
      <c r="O1460" s="81">
        <v>1701</v>
      </c>
      <c r="P1460" s="81">
        <v>4073</v>
      </c>
      <c r="Q1460" s="81">
        <v>326</v>
      </c>
      <c r="R1460" s="81">
        <v>3746</v>
      </c>
      <c r="S1460" s="81">
        <v>0</v>
      </c>
      <c r="T1460" s="81">
        <v>326</v>
      </c>
      <c r="U1460" s="81">
        <v>0</v>
      </c>
    </row>
    <row r="1461" spans="1:21" x14ac:dyDescent="0.3">
      <c r="A1461" s="64">
        <v>1460</v>
      </c>
      <c r="B1461" s="64" t="s">
        <v>910</v>
      </c>
      <c r="C1461" s="64" t="s">
        <v>543</v>
      </c>
      <c r="D1461" s="64" t="s">
        <v>1296</v>
      </c>
      <c r="E1461" s="64">
        <v>2016</v>
      </c>
      <c r="F1461" s="81">
        <v>23134</v>
      </c>
      <c r="G1461" s="80">
        <v>18122</v>
      </c>
      <c r="H1461" s="81">
        <v>2722</v>
      </c>
      <c r="I1461" s="64">
        <v>0</v>
      </c>
      <c r="J1461" s="81">
        <v>303</v>
      </c>
      <c r="K1461" s="81">
        <v>-6</v>
      </c>
      <c r="L1461" s="81">
        <v>-178</v>
      </c>
      <c r="M1461" s="81">
        <v>23067</v>
      </c>
      <c r="N1461" s="81">
        <v>67</v>
      </c>
      <c r="O1461" s="81">
        <v>130</v>
      </c>
      <c r="P1461" s="81">
        <v>196</v>
      </c>
      <c r="Q1461" s="81">
        <v>0</v>
      </c>
      <c r="R1461" s="81">
        <v>196</v>
      </c>
      <c r="S1461" s="81">
        <v>0</v>
      </c>
      <c r="T1461" s="81">
        <v>0</v>
      </c>
      <c r="U1461" s="81">
        <v>0</v>
      </c>
    </row>
    <row r="1462" spans="1:21" x14ac:dyDescent="0.3">
      <c r="A1462" s="64">
        <v>1461</v>
      </c>
      <c r="B1462" s="64" t="s">
        <v>910</v>
      </c>
      <c r="C1462" s="64" t="s">
        <v>543</v>
      </c>
      <c r="D1462" s="64" t="s">
        <v>1296</v>
      </c>
      <c r="E1462" s="64">
        <v>2015</v>
      </c>
      <c r="F1462" s="81">
        <v>35893</v>
      </c>
      <c r="G1462" s="80">
        <v>29617</v>
      </c>
      <c r="H1462" s="81">
        <v>3408</v>
      </c>
      <c r="I1462" s="64">
        <v>0</v>
      </c>
      <c r="J1462" s="81">
        <v>258</v>
      </c>
      <c r="K1462" s="81">
        <v>-204</v>
      </c>
      <c r="L1462" s="81">
        <v>620</v>
      </c>
      <c r="M1462" s="81">
        <v>35616</v>
      </c>
      <c r="N1462" s="81">
        <v>277</v>
      </c>
      <c r="O1462" s="81">
        <v>-201</v>
      </c>
      <c r="P1462" s="81">
        <v>76</v>
      </c>
      <c r="Q1462" s="81">
        <v>0</v>
      </c>
      <c r="R1462" s="81">
        <v>76</v>
      </c>
      <c r="S1462" s="81">
        <v>0</v>
      </c>
      <c r="T1462" s="81">
        <v>0</v>
      </c>
      <c r="U1462" s="81">
        <v>0</v>
      </c>
    </row>
    <row r="1463" spans="1:21" x14ac:dyDescent="0.3">
      <c r="A1463" s="64">
        <v>1462</v>
      </c>
      <c r="B1463" s="64" t="s">
        <v>910</v>
      </c>
      <c r="C1463" s="64" t="s">
        <v>543</v>
      </c>
      <c r="D1463" s="64" t="s">
        <v>1296</v>
      </c>
      <c r="E1463" s="64">
        <v>2014</v>
      </c>
      <c r="F1463" s="81">
        <v>28061</v>
      </c>
      <c r="G1463" s="80">
        <v>18479</v>
      </c>
      <c r="H1463" s="81">
        <v>6130</v>
      </c>
      <c r="I1463" s="64">
        <v>0</v>
      </c>
      <c r="J1463" s="81">
        <v>275</v>
      </c>
      <c r="K1463" s="81">
        <v>-1078</v>
      </c>
      <c r="L1463" s="81">
        <v>64</v>
      </c>
      <c r="M1463" s="81">
        <v>27646</v>
      </c>
      <c r="N1463" s="81">
        <v>415</v>
      </c>
      <c r="O1463" s="81">
        <v>189</v>
      </c>
      <c r="P1463" s="81">
        <v>604</v>
      </c>
      <c r="Q1463" s="81">
        <v>0</v>
      </c>
      <c r="R1463" s="81">
        <v>604</v>
      </c>
      <c r="S1463" s="81">
        <v>0</v>
      </c>
      <c r="T1463" s="81">
        <v>0</v>
      </c>
      <c r="U1463" s="81">
        <v>0</v>
      </c>
    </row>
    <row r="1464" spans="1:21" x14ac:dyDescent="0.3">
      <c r="A1464" s="64">
        <v>1463</v>
      </c>
      <c r="B1464" s="64" t="s">
        <v>910</v>
      </c>
      <c r="C1464" s="64" t="s">
        <v>543</v>
      </c>
      <c r="D1464" s="64" t="s">
        <v>1296</v>
      </c>
      <c r="E1464" s="64">
        <v>2013</v>
      </c>
      <c r="F1464" s="81">
        <v>17224</v>
      </c>
      <c r="G1464" s="80">
        <v>17735</v>
      </c>
      <c r="H1464" s="81">
        <v>4580</v>
      </c>
      <c r="I1464" s="64">
        <v>0</v>
      </c>
      <c r="J1464" s="81">
        <v>372</v>
      </c>
      <c r="K1464" s="81">
        <v>-842</v>
      </c>
      <c r="L1464" s="81">
        <v>0</v>
      </c>
      <c r="M1464" s="81">
        <v>25314</v>
      </c>
      <c r="N1464" s="81">
        <v>-8090</v>
      </c>
      <c r="O1464" s="81">
        <v>134</v>
      </c>
      <c r="P1464" s="81">
        <v>-7935</v>
      </c>
      <c r="Q1464" s="81">
        <v>-2024</v>
      </c>
      <c r="R1464" s="81">
        <v>-5911</v>
      </c>
      <c r="S1464" s="81">
        <v>0</v>
      </c>
      <c r="T1464" s="81">
        <v>-2024</v>
      </c>
      <c r="U1464" s="81">
        <v>0</v>
      </c>
    </row>
    <row r="1465" spans="1:21" x14ac:dyDescent="0.3">
      <c r="A1465" s="64">
        <v>1464</v>
      </c>
      <c r="B1465" s="64" t="s">
        <v>910</v>
      </c>
      <c r="C1465" s="64" t="s">
        <v>548</v>
      </c>
      <c r="D1465" s="64" t="s">
        <v>1297</v>
      </c>
      <c r="E1465" s="64">
        <v>2023</v>
      </c>
      <c r="F1465" s="81">
        <v>1971594</v>
      </c>
      <c r="G1465" s="80">
        <v>2007329</v>
      </c>
      <c r="H1465" s="81">
        <v>22425</v>
      </c>
      <c r="I1465" s="80">
        <v>4464</v>
      </c>
      <c r="J1465" s="81">
        <v>34732</v>
      </c>
      <c r="K1465" s="81">
        <v>200</v>
      </c>
      <c r="L1465" s="81">
        <v>0</v>
      </c>
      <c r="M1465" s="81">
        <v>2163857</v>
      </c>
      <c r="N1465" s="81">
        <v>-192263</v>
      </c>
      <c r="O1465" s="81">
        <v>-556563</v>
      </c>
      <c r="P1465" s="81">
        <v>-130456</v>
      </c>
      <c r="Q1465" s="81">
        <v>25679</v>
      </c>
      <c r="R1465" s="81">
        <v>-156135</v>
      </c>
      <c r="S1465" s="81">
        <v>286</v>
      </c>
      <c r="T1465" s="81">
        <v>0</v>
      </c>
      <c r="U1465" s="81">
        <v>25679</v>
      </c>
    </row>
    <row r="1466" spans="1:21" x14ac:dyDescent="0.3">
      <c r="A1466" s="64">
        <v>1465</v>
      </c>
      <c r="B1466" s="64" t="s">
        <v>910</v>
      </c>
      <c r="C1466" s="64" t="s">
        <v>548</v>
      </c>
      <c r="D1466" s="64" t="s">
        <v>1297</v>
      </c>
      <c r="E1466" s="64">
        <v>2022</v>
      </c>
      <c r="F1466" s="81">
        <v>1612509</v>
      </c>
      <c r="G1466" s="80">
        <v>1574106</v>
      </c>
      <c r="H1466" s="81">
        <v>24749</v>
      </c>
      <c r="I1466" s="80">
        <v>3503</v>
      </c>
      <c r="J1466" s="81">
        <v>65015</v>
      </c>
      <c r="K1466" s="81">
        <v>17743</v>
      </c>
      <c r="L1466" s="81">
        <v>251</v>
      </c>
      <c r="M1466" s="81">
        <v>1737891</v>
      </c>
      <c r="N1466" s="81">
        <v>-125382</v>
      </c>
      <c r="O1466" s="81">
        <v>3209</v>
      </c>
      <c r="P1466" s="81">
        <v>-122173</v>
      </c>
      <c r="Q1466" s="81">
        <v>30477</v>
      </c>
      <c r="R1466" s="81">
        <v>-152650</v>
      </c>
      <c r="S1466" s="81">
        <v>286</v>
      </c>
      <c r="T1466" s="81">
        <v>0</v>
      </c>
      <c r="U1466" s="81">
        <v>30477</v>
      </c>
    </row>
    <row r="1467" spans="1:21" x14ac:dyDescent="0.3">
      <c r="A1467" s="64">
        <v>1466</v>
      </c>
      <c r="B1467" s="64" t="s">
        <v>910</v>
      </c>
      <c r="C1467" s="64" t="s">
        <v>548</v>
      </c>
      <c r="D1467" s="64" t="s">
        <v>1297</v>
      </c>
      <c r="E1467" s="64">
        <v>2021</v>
      </c>
      <c r="F1467" s="81">
        <v>1380751</v>
      </c>
      <c r="G1467" s="80">
        <v>1218775</v>
      </c>
      <c r="H1467" s="81">
        <v>22135</v>
      </c>
      <c r="I1467" s="80">
        <v>2351</v>
      </c>
      <c r="J1467" s="81">
        <v>43437</v>
      </c>
      <c r="K1467" s="81">
        <v>-614</v>
      </c>
      <c r="L1467" s="81">
        <v>0</v>
      </c>
      <c r="M1467" s="81">
        <v>1326453</v>
      </c>
      <c r="N1467" s="81">
        <v>54298</v>
      </c>
      <c r="O1467" s="81">
        <v>-3408</v>
      </c>
      <c r="P1467" s="81">
        <v>50889</v>
      </c>
      <c r="Q1467" s="81">
        <v>-5240</v>
      </c>
      <c r="R1467" s="81">
        <v>56130</v>
      </c>
      <c r="S1467" s="81">
        <v>326</v>
      </c>
      <c r="T1467" s="81">
        <v>0</v>
      </c>
      <c r="U1467" s="81">
        <v>-5240</v>
      </c>
    </row>
    <row r="1468" spans="1:21" x14ac:dyDescent="0.3">
      <c r="A1468" s="64">
        <v>1467</v>
      </c>
      <c r="B1468" s="64" t="s">
        <v>910</v>
      </c>
      <c r="C1468" s="64" t="s">
        <v>548</v>
      </c>
      <c r="D1468" s="64" t="s">
        <v>1297</v>
      </c>
      <c r="E1468" s="64">
        <v>2020</v>
      </c>
      <c r="F1468" s="81">
        <v>1982112</v>
      </c>
      <c r="G1468" s="80">
        <v>1788944</v>
      </c>
      <c r="H1468" s="81">
        <v>31070</v>
      </c>
      <c r="I1468" s="80">
        <v>4034</v>
      </c>
      <c r="J1468" s="81">
        <v>45639</v>
      </c>
      <c r="K1468" s="81">
        <v>-851</v>
      </c>
      <c r="L1468" s="81">
        <v>0</v>
      </c>
      <c r="M1468" s="81">
        <v>1938506</v>
      </c>
      <c r="N1468" s="81">
        <v>43606</v>
      </c>
      <c r="O1468" s="81">
        <v>-18407</v>
      </c>
      <c r="P1468" s="81">
        <v>25199</v>
      </c>
      <c r="Q1468" s="81">
        <v>3944</v>
      </c>
      <c r="R1468" s="81">
        <v>21255</v>
      </c>
      <c r="S1468" s="81">
        <v>0</v>
      </c>
      <c r="T1468" s="81">
        <v>106</v>
      </c>
      <c r="U1468" s="81">
        <v>3838</v>
      </c>
    </row>
    <row r="1469" spans="1:21" x14ac:dyDescent="0.3">
      <c r="A1469" s="64">
        <v>1468</v>
      </c>
      <c r="B1469" s="64" t="s">
        <v>910</v>
      </c>
      <c r="C1469" s="64" t="s">
        <v>548</v>
      </c>
      <c r="D1469" s="64" t="s">
        <v>1297</v>
      </c>
      <c r="E1469" s="64">
        <v>2019</v>
      </c>
      <c r="F1469" s="81">
        <v>2513199</v>
      </c>
      <c r="G1469" s="80">
        <v>2423875</v>
      </c>
      <c r="H1469" s="81">
        <v>89877</v>
      </c>
      <c r="I1469" s="80">
        <v>0</v>
      </c>
      <c r="J1469" s="81">
        <v>3523</v>
      </c>
      <c r="K1469" s="81">
        <v>-1890</v>
      </c>
      <c r="L1469" s="81">
        <v>0</v>
      </c>
      <c r="M1469" s="81">
        <v>2601474</v>
      </c>
      <c r="N1469" s="81">
        <v>-88275</v>
      </c>
      <c r="O1469" s="81">
        <v>-48968</v>
      </c>
      <c r="P1469" s="81">
        <v>-137243</v>
      </c>
      <c r="Q1469" s="81">
        <v>3226</v>
      </c>
      <c r="R1469" s="81">
        <v>-140469</v>
      </c>
      <c r="S1469" s="81">
        <v>382</v>
      </c>
      <c r="T1469" s="81">
        <v>0</v>
      </c>
      <c r="U1469" s="81">
        <v>3226</v>
      </c>
    </row>
    <row r="1470" spans="1:21" x14ac:dyDescent="0.3">
      <c r="A1470" s="64">
        <v>1469</v>
      </c>
      <c r="B1470" s="64" t="s">
        <v>910</v>
      </c>
      <c r="C1470" s="64" t="s">
        <v>548</v>
      </c>
      <c r="D1470" s="64" t="s">
        <v>1297</v>
      </c>
      <c r="E1470" s="64">
        <v>2018</v>
      </c>
      <c r="F1470" s="81">
        <v>3458279</v>
      </c>
      <c r="G1470" s="80">
        <v>3288619</v>
      </c>
      <c r="H1470" s="81">
        <v>101490</v>
      </c>
      <c r="I1470" s="80">
        <v>0</v>
      </c>
      <c r="J1470" s="81">
        <v>3514</v>
      </c>
      <c r="K1470" s="81">
        <v>8500</v>
      </c>
      <c r="L1470" s="81">
        <v>0</v>
      </c>
      <c r="M1470" s="81">
        <v>3469034</v>
      </c>
      <c r="N1470" s="81">
        <v>-10755</v>
      </c>
      <c r="O1470" s="81">
        <v>-3331</v>
      </c>
      <c r="P1470" s="81">
        <v>-14086</v>
      </c>
      <c r="Q1470" s="81">
        <v>3163</v>
      </c>
      <c r="R1470" s="81">
        <v>-17249</v>
      </c>
      <c r="S1470" s="81">
        <v>381</v>
      </c>
      <c r="T1470" s="81">
        <v>5002</v>
      </c>
      <c r="U1470" s="81">
        <v>-1838</v>
      </c>
    </row>
    <row r="1471" spans="1:21" x14ac:dyDescent="0.3">
      <c r="A1471" s="64">
        <v>1470</v>
      </c>
      <c r="B1471" s="64" t="s">
        <v>910</v>
      </c>
      <c r="C1471" s="64" t="s">
        <v>548</v>
      </c>
      <c r="D1471" s="64" t="s">
        <v>1297</v>
      </c>
      <c r="E1471" s="64">
        <v>2017</v>
      </c>
      <c r="F1471" s="81">
        <v>3166157</v>
      </c>
      <c r="G1471" s="80">
        <v>2803075</v>
      </c>
      <c r="H1471" s="81">
        <v>80112</v>
      </c>
      <c r="I1471" s="80">
        <v>0</v>
      </c>
      <c r="J1471" s="81">
        <v>2570</v>
      </c>
      <c r="K1471" s="81">
        <v>-4104</v>
      </c>
      <c r="L1471" s="81">
        <v>0</v>
      </c>
      <c r="M1471" s="81">
        <v>2939726</v>
      </c>
      <c r="N1471" s="81">
        <v>226430</v>
      </c>
      <c r="O1471" s="81">
        <v>-2354</v>
      </c>
      <c r="P1471" s="81">
        <v>224076</v>
      </c>
      <c r="Q1471" s="81">
        <v>26325</v>
      </c>
      <c r="R1471" s="81">
        <v>197751</v>
      </c>
      <c r="S1471" s="81">
        <v>0</v>
      </c>
      <c r="T1471" s="81">
        <v>23553</v>
      </c>
      <c r="U1471" s="81">
        <v>2772</v>
      </c>
    </row>
    <row r="1472" spans="1:21" x14ac:dyDescent="0.3">
      <c r="A1472" s="64">
        <v>1471</v>
      </c>
      <c r="B1472" s="64" t="s">
        <v>910</v>
      </c>
      <c r="C1472" s="64" t="s">
        <v>548</v>
      </c>
      <c r="D1472" s="64" t="s">
        <v>1297</v>
      </c>
      <c r="E1472" s="64">
        <v>2016</v>
      </c>
      <c r="F1472" s="81">
        <v>2885285</v>
      </c>
      <c r="G1472" s="80">
        <v>2545912</v>
      </c>
      <c r="H1472" s="81">
        <v>72582</v>
      </c>
      <c r="I1472" s="80">
        <v>0</v>
      </c>
      <c r="J1472" s="81">
        <v>2036</v>
      </c>
      <c r="K1472" s="81">
        <v>-5688</v>
      </c>
      <c r="L1472" s="81">
        <v>158</v>
      </c>
      <c r="M1472" s="81">
        <v>2675181</v>
      </c>
      <c r="N1472" s="81">
        <v>210104</v>
      </c>
      <c r="O1472" s="81">
        <v>-26313</v>
      </c>
      <c r="P1472" s="81">
        <v>184094</v>
      </c>
      <c r="Q1472" s="81">
        <v>24428</v>
      </c>
      <c r="R1472" s="81">
        <v>159666</v>
      </c>
      <c r="S1472" s="81">
        <v>297</v>
      </c>
      <c r="T1472" s="81">
        <v>13363</v>
      </c>
      <c r="U1472" s="81">
        <v>11064</v>
      </c>
    </row>
    <row r="1473" spans="1:21" x14ac:dyDescent="0.3">
      <c r="A1473" s="64">
        <v>1472</v>
      </c>
      <c r="B1473" s="64" t="s">
        <v>910</v>
      </c>
      <c r="C1473" s="64" t="s">
        <v>548</v>
      </c>
      <c r="D1473" s="64" t="s">
        <v>1297</v>
      </c>
      <c r="E1473" s="64">
        <v>2015</v>
      </c>
      <c r="F1473" s="81">
        <v>1853025</v>
      </c>
      <c r="G1473" s="80">
        <v>1737009</v>
      </c>
      <c r="H1473" s="81">
        <v>41794</v>
      </c>
      <c r="I1473" s="80">
        <v>0</v>
      </c>
      <c r="J1473" s="81">
        <v>20316</v>
      </c>
      <c r="K1473" s="81">
        <v>33793</v>
      </c>
      <c r="L1473" s="81">
        <v>8805</v>
      </c>
      <c r="M1473" s="81">
        <v>1898364</v>
      </c>
      <c r="N1473" s="81">
        <v>-45339</v>
      </c>
      <c r="O1473" s="81">
        <v>1323</v>
      </c>
      <c r="P1473" s="81">
        <v>-73704</v>
      </c>
      <c r="Q1473" s="81">
        <v>-10366</v>
      </c>
      <c r="R1473" s="81">
        <v>-63337</v>
      </c>
      <c r="S1473" s="81">
        <v>297</v>
      </c>
      <c r="T1473" s="81">
        <v>0</v>
      </c>
      <c r="U1473" s="81">
        <v>-10366</v>
      </c>
    </row>
    <row r="1474" spans="1:21" x14ac:dyDescent="0.3">
      <c r="A1474" s="64">
        <v>1473</v>
      </c>
      <c r="B1474" s="64" t="s">
        <v>910</v>
      </c>
      <c r="C1474" s="64" t="s">
        <v>548</v>
      </c>
      <c r="D1474" s="64" t="s">
        <v>1297</v>
      </c>
      <c r="E1474" s="64">
        <v>2014</v>
      </c>
      <c r="F1474" s="81">
        <v>2101633</v>
      </c>
      <c r="G1474" s="80">
        <v>1938932</v>
      </c>
      <c r="H1474" s="81">
        <v>64384</v>
      </c>
      <c r="I1474" s="80">
        <v>0</v>
      </c>
      <c r="J1474" s="81">
        <v>3762</v>
      </c>
      <c r="K1474" s="81">
        <v>2881</v>
      </c>
      <c r="L1474" s="81">
        <v>1826</v>
      </c>
      <c r="M1474" s="81">
        <v>2081116</v>
      </c>
      <c r="N1474" s="81">
        <v>20517</v>
      </c>
      <c r="O1474" s="81">
        <v>-14474</v>
      </c>
      <c r="P1474" s="81">
        <v>7557</v>
      </c>
      <c r="Q1474" s="81">
        <v>1004</v>
      </c>
      <c r="R1474" s="81">
        <v>6553</v>
      </c>
      <c r="S1474" s="81">
        <v>1440</v>
      </c>
      <c r="T1474" s="81">
        <v>21</v>
      </c>
      <c r="U1474" s="81">
        <v>983</v>
      </c>
    </row>
    <row r="1475" spans="1:21" x14ac:dyDescent="0.3">
      <c r="A1475" s="64">
        <v>1474</v>
      </c>
      <c r="B1475" s="64" t="s">
        <v>910</v>
      </c>
      <c r="C1475" s="64" t="s">
        <v>548</v>
      </c>
      <c r="D1475" s="64" t="s">
        <v>1297</v>
      </c>
      <c r="E1475" s="64">
        <v>2013</v>
      </c>
      <c r="F1475" s="81">
        <v>2044863</v>
      </c>
      <c r="G1475" s="80">
        <v>1872262</v>
      </c>
      <c r="H1475" s="81">
        <v>61710</v>
      </c>
      <c r="I1475" s="80">
        <v>0</v>
      </c>
      <c r="J1475" s="81">
        <v>4769</v>
      </c>
      <c r="K1475" s="81">
        <v>8248</v>
      </c>
      <c r="L1475" s="81">
        <v>0</v>
      </c>
      <c r="M1475" s="81">
        <v>2022558</v>
      </c>
      <c r="N1475" s="81">
        <v>22305</v>
      </c>
      <c r="O1475" s="81">
        <v>-3396</v>
      </c>
      <c r="P1475" s="81">
        <v>18910</v>
      </c>
      <c r="Q1475" s="81">
        <v>129</v>
      </c>
      <c r="R1475" s="81">
        <v>18780</v>
      </c>
      <c r="S1475" s="81">
        <v>1440</v>
      </c>
      <c r="T1475" s="81">
        <v>2430</v>
      </c>
      <c r="U1475" s="81">
        <v>-2300</v>
      </c>
    </row>
    <row r="1476" spans="1:21" x14ac:dyDescent="0.3">
      <c r="A1476" s="64">
        <v>1475</v>
      </c>
      <c r="B1476" s="64" t="s">
        <v>910</v>
      </c>
      <c r="C1476" s="64" t="s">
        <v>554</v>
      </c>
      <c r="D1476" s="64" t="s">
        <v>1298</v>
      </c>
      <c r="E1476" s="64">
        <v>2023</v>
      </c>
      <c r="F1476" s="81">
        <v>171146074</v>
      </c>
      <c r="G1476" s="81">
        <v>144541388</v>
      </c>
      <c r="H1476" s="81">
        <v>15218721</v>
      </c>
      <c r="I1476" s="64">
        <v>0</v>
      </c>
      <c r="J1476" s="81">
        <v>579490</v>
      </c>
      <c r="K1476" s="81">
        <v>-294464</v>
      </c>
      <c r="L1476" s="81">
        <v>0</v>
      </c>
      <c r="M1476" s="81">
        <v>160355620</v>
      </c>
      <c r="N1476" s="81">
        <v>10790453</v>
      </c>
      <c r="O1476" s="81">
        <v>-150371</v>
      </c>
      <c r="P1476" s="81">
        <v>10640082</v>
      </c>
      <c r="Q1476" s="81">
        <v>2135792</v>
      </c>
      <c r="R1476" s="81">
        <v>8504290</v>
      </c>
      <c r="S1476" s="81">
        <v>801303</v>
      </c>
      <c r="T1476" s="81">
        <v>2135792</v>
      </c>
      <c r="U1476" s="81">
        <v>0</v>
      </c>
    </row>
    <row r="1477" spans="1:21" x14ac:dyDescent="0.3">
      <c r="A1477" s="64">
        <v>1476</v>
      </c>
      <c r="B1477" s="64" t="s">
        <v>910</v>
      </c>
      <c r="C1477" s="64" t="s">
        <v>554</v>
      </c>
      <c r="D1477" s="64" t="s">
        <v>1298</v>
      </c>
      <c r="E1477" s="64">
        <v>2022</v>
      </c>
      <c r="F1477" s="81">
        <v>186959658</v>
      </c>
      <c r="G1477" s="81">
        <v>161946084</v>
      </c>
      <c r="H1477" s="81">
        <v>13452924</v>
      </c>
      <c r="I1477" s="64">
        <v>0</v>
      </c>
      <c r="J1477" s="81">
        <v>599864</v>
      </c>
      <c r="K1477" s="81">
        <v>-1794985</v>
      </c>
      <c r="L1477" s="81">
        <v>763051</v>
      </c>
      <c r="M1477" s="81">
        <v>175463787</v>
      </c>
      <c r="N1477" s="81">
        <v>11495870</v>
      </c>
      <c r="O1477" s="81">
        <v>41331</v>
      </c>
      <c r="P1477" s="81">
        <v>11537201</v>
      </c>
      <c r="Q1477" s="81">
        <v>2319476</v>
      </c>
      <c r="R1477" s="81">
        <v>9217726</v>
      </c>
      <c r="S1477" s="81">
        <v>847365</v>
      </c>
      <c r="T1477" s="81">
        <v>2319476</v>
      </c>
      <c r="U1477" s="81">
        <v>0</v>
      </c>
    </row>
    <row r="1478" spans="1:21" x14ac:dyDescent="0.3">
      <c r="A1478" s="64">
        <v>1477</v>
      </c>
      <c r="B1478" s="64" t="s">
        <v>910</v>
      </c>
      <c r="C1478" s="64" t="s">
        <v>554</v>
      </c>
      <c r="D1478" s="64" t="s">
        <v>1298</v>
      </c>
      <c r="E1478" s="64">
        <v>2021</v>
      </c>
      <c r="F1478" s="81">
        <v>156744720</v>
      </c>
      <c r="G1478" s="81">
        <v>137718052</v>
      </c>
      <c r="H1478" s="81">
        <v>11817730</v>
      </c>
      <c r="I1478" s="64">
        <v>0</v>
      </c>
      <c r="J1478" s="81">
        <v>538159</v>
      </c>
      <c r="K1478" s="81">
        <v>304228</v>
      </c>
      <c r="L1478" s="81">
        <v>439321</v>
      </c>
      <c r="M1478" s="81">
        <v>151664014</v>
      </c>
      <c r="N1478" s="81">
        <v>5080706</v>
      </c>
      <c r="O1478" s="81">
        <v>-517463</v>
      </c>
      <c r="P1478" s="81">
        <v>4563243</v>
      </c>
      <c r="Q1478" s="81">
        <v>1099172</v>
      </c>
      <c r="R1478" s="81">
        <v>3464071</v>
      </c>
      <c r="S1478" s="81">
        <v>812486</v>
      </c>
      <c r="T1478" s="81">
        <v>1099172</v>
      </c>
      <c r="U1478" s="81">
        <v>0</v>
      </c>
    </row>
    <row r="1479" spans="1:21" x14ac:dyDescent="0.3">
      <c r="A1479" s="64">
        <v>1478</v>
      </c>
      <c r="B1479" s="64" t="s">
        <v>910</v>
      </c>
      <c r="C1479" s="64" t="s">
        <v>554</v>
      </c>
      <c r="D1479" s="64" t="s">
        <v>1298</v>
      </c>
      <c r="E1479" s="64">
        <v>2020</v>
      </c>
      <c r="F1479" s="81">
        <v>157400774</v>
      </c>
      <c r="G1479" s="81">
        <v>131243872</v>
      </c>
      <c r="H1479" s="81">
        <v>13296698</v>
      </c>
      <c r="I1479" s="64">
        <v>0</v>
      </c>
      <c r="J1479" s="81">
        <v>527916</v>
      </c>
      <c r="K1479" s="81">
        <v>84519</v>
      </c>
      <c r="L1479" s="81">
        <v>0</v>
      </c>
      <c r="M1479" s="81">
        <v>147258631</v>
      </c>
      <c r="N1479" s="81">
        <v>10142143</v>
      </c>
      <c r="O1479" s="81">
        <v>10997</v>
      </c>
      <c r="P1479" s="81">
        <v>10153140</v>
      </c>
      <c r="Q1479" s="81">
        <v>1442330</v>
      </c>
      <c r="R1479" s="81">
        <v>8710810</v>
      </c>
      <c r="S1479" s="81">
        <v>832311</v>
      </c>
      <c r="T1479" s="81">
        <v>1442330</v>
      </c>
      <c r="U1479" s="81">
        <v>0</v>
      </c>
    </row>
    <row r="1480" spans="1:21" x14ac:dyDescent="0.3">
      <c r="A1480" s="64">
        <v>1479</v>
      </c>
      <c r="B1480" s="64" t="s">
        <v>910</v>
      </c>
      <c r="C1480" s="64" t="s">
        <v>554</v>
      </c>
      <c r="D1480" s="64" t="s">
        <v>1298</v>
      </c>
      <c r="E1480" s="64">
        <v>2019</v>
      </c>
      <c r="F1480" s="81">
        <v>166938223</v>
      </c>
      <c r="G1480" s="81">
        <v>140759140</v>
      </c>
      <c r="H1480" s="81">
        <v>13696826</v>
      </c>
      <c r="I1480" s="64">
        <v>0</v>
      </c>
      <c r="J1480" s="81">
        <v>466694</v>
      </c>
      <c r="K1480" s="81">
        <v>57285</v>
      </c>
      <c r="L1480" s="81">
        <v>262864</v>
      </c>
      <c r="M1480" s="81">
        <v>157561115</v>
      </c>
      <c r="N1480" s="81">
        <v>9377108</v>
      </c>
      <c r="O1480" s="81">
        <v>-1448</v>
      </c>
      <c r="P1480" s="81">
        <v>9375660</v>
      </c>
      <c r="Q1480" s="81">
        <v>1954878</v>
      </c>
      <c r="R1480" s="81">
        <v>7420782</v>
      </c>
      <c r="S1480" s="81">
        <v>0</v>
      </c>
      <c r="T1480" s="81">
        <v>1954878</v>
      </c>
      <c r="U1480" s="81">
        <v>0</v>
      </c>
    </row>
    <row r="1481" spans="1:21" x14ac:dyDescent="0.3">
      <c r="A1481" s="64">
        <v>1480</v>
      </c>
      <c r="B1481" s="64" t="s">
        <v>910</v>
      </c>
      <c r="C1481" s="64" t="s">
        <v>554</v>
      </c>
      <c r="D1481" s="64" t="s">
        <v>1298</v>
      </c>
      <c r="E1481" s="64">
        <v>2018</v>
      </c>
      <c r="F1481" s="81">
        <v>143491506</v>
      </c>
      <c r="G1481" s="81">
        <v>124190505</v>
      </c>
      <c r="H1481" s="81">
        <v>10856756</v>
      </c>
      <c r="I1481" s="64">
        <v>0</v>
      </c>
      <c r="J1481" s="81">
        <v>296703</v>
      </c>
      <c r="K1481" s="81">
        <v>-620134</v>
      </c>
      <c r="L1481" s="81">
        <v>0</v>
      </c>
      <c r="M1481" s="81">
        <v>137008497</v>
      </c>
      <c r="N1481" s="81">
        <v>6483008</v>
      </c>
      <c r="O1481" s="81">
        <v>-115600</v>
      </c>
      <c r="P1481" s="81">
        <v>6367409</v>
      </c>
      <c r="Q1481" s="81">
        <v>1308013</v>
      </c>
      <c r="R1481" s="81">
        <v>5059396</v>
      </c>
      <c r="S1481" s="81">
        <v>652389</v>
      </c>
      <c r="T1481" s="81">
        <v>1308013</v>
      </c>
      <c r="U1481" s="81">
        <v>0</v>
      </c>
    </row>
    <row r="1482" spans="1:21" x14ac:dyDescent="0.3">
      <c r="A1482" s="64">
        <v>1481</v>
      </c>
      <c r="B1482" s="64" t="s">
        <v>910</v>
      </c>
      <c r="C1482" s="64" t="s">
        <v>554</v>
      </c>
      <c r="D1482" s="64" t="s">
        <v>1298</v>
      </c>
      <c r="E1482" s="64">
        <v>2017</v>
      </c>
      <c r="F1482" s="81">
        <v>122351855</v>
      </c>
      <c r="G1482" s="81">
        <v>104128035</v>
      </c>
      <c r="H1482" s="81">
        <v>10707416</v>
      </c>
      <c r="I1482" s="64">
        <v>0</v>
      </c>
      <c r="J1482" s="81">
        <v>342744</v>
      </c>
      <c r="K1482" s="81">
        <v>265884</v>
      </c>
      <c r="L1482" s="81">
        <v>0</v>
      </c>
      <c r="M1482" s="81">
        <v>117126619</v>
      </c>
      <c r="N1482" s="81">
        <v>5225236</v>
      </c>
      <c r="O1482" s="81">
        <v>53990</v>
      </c>
      <c r="P1482" s="81">
        <v>5279226</v>
      </c>
      <c r="Q1482" s="81">
        <v>1079932</v>
      </c>
      <c r="R1482" s="81">
        <v>4199294</v>
      </c>
      <c r="S1482" s="81">
        <v>662884</v>
      </c>
      <c r="T1482" s="81">
        <v>1079932</v>
      </c>
      <c r="U1482" s="81">
        <v>0</v>
      </c>
    </row>
    <row r="1483" spans="1:21" x14ac:dyDescent="0.3">
      <c r="A1483" s="64">
        <v>1482</v>
      </c>
      <c r="B1483" s="64" t="s">
        <v>910</v>
      </c>
      <c r="C1483" s="64" t="s">
        <v>554</v>
      </c>
      <c r="D1483" s="64" t="s">
        <v>1298</v>
      </c>
      <c r="E1483" s="64">
        <v>2016</v>
      </c>
      <c r="F1483" s="81">
        <v>125974725</v>
      </c>
      <c r="G1483" s="81">
        <v>104987544</v>
      </c>
      <c r="H1483" s="81">
        <v>11007369</v>
      </c>
      <c r="I1483" s="64">
        <v>0</v>
      </c>
      <c r="J1483" s="81">
        <v>325947</v>
      </c>
      <c r="K1483" s="81">
        <v>-572435</v>
      </c>
      <c r="L1483" s="81">
        <v>98956</v>
      </c>
      <c r="M1483" s="81">
        <v>117244094</v>
      </c>
      <c r="N1483" s="81">
        <v>8730631</v>
      </c>
      <c r="O1483" s="81">
        <v>1739630</v>
      </c>
      <c r="P1483" s="81">
        <v>10565501</v>
      </c>
      <c r="Q1483" s="81">
        <v>2424926</v>
      </c>
      <c r="R1483" s="81">
        <v>8140574</v>
      </c>
      <c r="S1483" s="81">
        <v>655369</v>
      </c>
      <c r="T1483" s="81">
        <v>2124494</v>
      </c>
      <c r="U1483" s="81">
        <v>300432</v>
      </c>
    </row>
    <row r="1484" spans="1:21" x14ac:dyDescent="0.3">
      <c r="A1484" s="64">
        <v>1483</v>
      </c>
      <c r="B1484" s="64" t="s">
        <v>910</v>
      </c>
      <c r="C1484" s="64" t="s">
        <v>554</v>
      </c>
      <c r="D1484" s="64" t="s">
        <v>1298</v>
      </c>
      <c r="E1484" s="64">
        <v>2015</v>
      </c>
      <c r="F1484" s="81">
        <v>123154262</v>
      </c>
      <c r="G1484" s="81">
        <v>102961543</v>
      </c>
      <c r="H1484" s="81">
        <v>11665296</v>
      </c>
      <c r="I1484" s="64">
        <v>0</v>
      </c>
      <c r="J1484" s="81">
        <v>241117</v>
      </c>
      <c r="K1484" s="81">
        <v>-473196</v>
      </c>
      <c r="L1484" s="81">
        <v>0</v>
      </c>
      <c r="M1484" s="81">
        <v>115951093</v>
      </c>
      <c r="N1484" s="81">
        <v>7203169</v>
      </c>
      <c r="O1484" s="81">
        <v>26322</v>
      </c>
      <c r="P1484" s="81">
        <v>7229492</v>
      </c>
      <c r="Q1484" s="81">
        <v>1605195</v>
      </c>
      <c r="R1484" s="81">
        <v>5624297</v>
      </c>
      <c r="S1484" s="81">
        <v>549029</v>
      </c>
      <c r="T1484" s="81">
        <v>1905627</v>
      </c>
      <c r="U1484" s="81">
        <v>-300432</v>
      </c>
    </row>
    <row r="1485" spans="1:21" x14ac:dyDescent="0.3">
      <c r="A1485" s="64">
        <v>1484</v>
      </c>
      <c r="B1485" s="64" t="s">
        <v>910</v>
      </c>
      <c r="C1485" s="64" t="s">
        <v>554</v>
      </c>
      <c r="D1485" s="64" t="s">
        <v>1298</v>
      </c>
      <c r="E1485" s="64">
        <v>2014</v>
      </c>
      <c r="F1485" s="81">
        <v>107445442</v>
      </c>
      <c r="G1485" s="81">
        <v>96769489</v>
      </c>
      <c r="H1485" s="81">
        <v>7006159</v>
      </c>
      <c r="I1485" s="64">
        <v>0</v>
      </c>
      <c r="J1485" s="81">
        <v>250414</v>
      </c>
      <c r="K1485" s="81">
        <v>220050</v>
      </c>
      <c r="L1485" s="81">
        <v>0</v>
      </c>
      <c r="M1485" s="81">
        <v>105648930</v>
      </c>
      <c r="N1485" s="81">
        <v>1796513</v>
      </c>
      <c r="O1485" s="81">
        <v>1710291</v>
      </c>
      <c r="P1485" s="81">
        <v>3506803</v>
      </c>
      <c r="Q1485" s="81">
        <v>252663</v>
      </c>
      <c r="R1485" s="81">
        <v>3254140</v>
      </c>
      <c r="S1485" s="81">
        <v>531180</v>
      </c>
      <c r="T1485" s="81">
        <v>252663</v>
      </c>
      <c r="U1485" s="81">
        <v>0</v>
      </c>
    </row>
    <row r="1486" spans="1:21" x14ac:dyDescent="0.3">
      <c r="A1486" s="64">
        <v>1485</v>
      </c>
      <c r="B1486" s="64" t="s">
        <v>910</v>
      </c>
      <c r="C1486" s="64" t="s">
        <v>554</v>
      </c>
      <c r="D1486" s="64" t="s">
        <v>1298</v>
      </c>
      <c r="E1486" s="64">
        <v>2013</v>
      </c>
      <c r="F1486" s="81">
        <v>93197610</v>
      </c>
      <c r="G1486" s="81">
        <v>89090286</v>
      </c>
      <c r="H1486" s="81">
        <v>5944192</v>
      </c>
      <c r="I1486" s="64">
        <v>0</v>
      </c>
      <c r="J1486" s="81">
        <v>234086</v>
      </c>
      <c r="K1486" s="81">
        <v>677139</v>
      </c>
      <c r="L1486" s="81">
        <v>0</v>
      </c>
      <c r="M1486" s="81">
        <v>95515505</v>
      </c>
      <c r="N1486" s="81">
        <v>-2317895</v>
      </c>
      <c r="O1486" s="81">
        <v>3015286</v>
      </c>
      <c r="P1486" s="81">
        <v>697391</v>
      </c>
      <c r="Q1486" s="81">
        <v>0</v>
      </c>
      <c r="R1486" s="81">
        <v>697391</v>
      </c>
      <c r="S1486" s="81">
        <v>532243</v>
      </c>
      <c r="T1486" s="81">
        <v>0</v>
      </c>
      <c r="U1486" s="81">
        <v>0</v>
      </c>
    </row>
    <row r="1487" spans="1:21" x14ac:dyDescent="0.3">
      <c r="A1487" s="64">
        <v>1486</v>
      </c>
      <c r="B1487" s="64" t="s">
        <v>910</v>
      </c>
      <c r="C1487" s="64" t="s">
        <v>559</v>
      </c>
      <c r="D1487" s="64" t="s">
        <v>1299</v>
      </c>
      <c r="E1487" s="64">
        <v>2023</v>
      </c>
      <c r="F1487" s="81">
        <v>549212</v>
      </c>
      <c r="G1487" s="80">
        <v>321627</v>
      </c>
      <c r="H1487" s="81">
        <v>67533</v>
      </c>
      <c r="I1487" s="64">
        <v>0</v>
      </c>
      <c r="J1487" s="81">
        <v>2280</v>
      </c>
      <c r="K1487" s="81">
        <v>-156213</v>
      </c>
      <c r="L1487" s="81">
        <v>0</v>
      </c>
      <c r="M1487" s="81">
        <v>235226</v>
      </c>
      <c r="N1487" s="81">
        <v>313986</v>
      </c>
      <c r="O1487" s="81">
        <v>84471</v>
      </c>
      <c r="P1487" s="81">
        <v>398457</v>
      </c>
      <c r="Q1487" s="81">
        <v>67778</v>
      </c>
      <c r="R1487" s="81">
        <v>330679</v>
      </c>
      <c r="S1487" s="81">
        <v>88</v>
      </c>
      <c r="T1487" s="81">
        <v>67778</v>
      </c>
      <c r="U1487" s="81">
        <v>0</v>
      </c>
    </row>
    <row r="1488" spans="1:21" x14ac:dyDescent="0.3">
      <c r="A1488" s="64">
        <v>1487</v>
      </c>
      <c r="B1488" s="64" t="s">
        <v>910</v>
      </c>
      <c r="C1488" s="64" t="s">
        <v>559</v>
      </c>
      <c r="D1488" s="64" t="s">
        <v>1299</v>
      </c>
      <c r="E1488" s="64">
        <v>2022</v>
      </c>
      <c r="F1488" s="81">
        <v>584924</v>
      </c>
      <c r="G1488" s="80">
        <v>274417</v>
      </c>
      <c r="H1488" s="81">
        <v>60455</v>
      </c>
      <c r="I1488" s="64">
        <v>0</v>
      </c>
      <c r="J1488" s="81">
        <v>2155</v>
      </c>
      <c r="K1488" s="81">
        <v>-97942</v>
      </c>
      <c r="L1488" s="81">
        <v>0</v>
      </c>
      <c r="M1488" s="81">
        <v>239084</v>
      </c>
      <c r="N1488" s="81">
        <v>345840</v>
      </c>
      <c r="O1488" s="81">
        <v>-784</v>
      </c>
      <c r="P1488" s="81">
        <v>345056</v>
      </c>
      <c r="Q1488" s="81">
        <v>61675</v>
      </c>
      <c r="R1488" s="81">
        <v>283380</v>
      </c>
      <c r="S1488" s="81">
        <v>154</v>
      </c>
      <c r="T1488" s="81">
        <v>61675</v>
      </c>
      <c r="U1488" s="81">
        <v>0</v>
      </c>
    </row>
    <row r="1489" spans="1:21" x14ac:dyDescent="0.3">
      <c r="A1489" s="64">
        <v>1488</v>
      </c>
      <c r="B1489" s="64" t="s">
        <v>910</v>
      </c>
      <c r="C1489" s="64" t="s">
        <v>559</v>
      </c>
      <c r="D1489" s="64" t="s">
        <v>1299</v>
      </c>
      <c r="E1489" s="64">
        <v>2021</v>
      </c>
      <c r="F1489" s="81">
        <v>608576</v>
      </c>
      <c r="G1489" s="80">
        <v>289207</v>
      </c>
      <c r="H1489" s="81">
        <v>58342</v>
      </c>
      <c r="I1489" s="64">
        <v>0</v>
      </c>
      <c r="J1489" s="81">
        <v>2311</v>
      </c>
      <c r="K1489" s="81">
        <v>-82160</v>
      </c>
      <c r="L1489" s="81">
        <v>1987</v>
      </c>
      <c r="M1489" s="81">
        <v>269686</v>
      </c>
      <c r="N1489" s="81">
        <v>338890</v>
      </c>
      <c r="O1489" s="81">
        <v>410</v>
      </c>
      <c r="P1489" s="81">
        <v>339300</v>
      </c>
      <c r="Q1489" s="81">
        <v>62173</v>
      </c>
      <c r="R1489" s="81">
        <v>277127</v>
      </c>
      <c r="S1489" s="81">
        <v>220</v>
      </c>
      <c r="T1489" s="81">
        <v>62173</v>
      </c>
      <c r="U1489" s="81">
        <v>0</v>
      </c>
    </row>
    <row r="1490" spans="1:21" x14ac:dyDescent="0.3">
      <c r="A1490" s="64">
        <v>1489</v>
      </c>
      <c r="B1490" s="64" t="s">
        <v>910</v>
      </c>
      <c r="C1490" s="64" t="s">
        <v>559</v>
      </c>
      <c r="D1490" s="64" t="s">
        <v>1299</v>
      </c>
      <c r="E1490" s="64">
        <v>2020</v>
      </c>
      <c r="F1490" s="81">
        <v>518185</v>
      </c>
      <c r="G1490" s="80">
        <v>268769</v>
      </c>
      <c r="H1490" s="81">
        <v>47484</v>
      </c>
      <c r="I1490" s="64">
        <v>0</v>
      </c>
      <c r="J1490" s="81">
        <v>3224</v>
      </c>
      <c r="K1490" s="81">
        <v>-91604</v>
      </c>
      <c r="L1490" s="81">
        <v>0</v>
      </c>
      <c r="M1490" s="81">
        <v>227873</v>
      </c>
      <c r="N1490" s="81">
        <v>290313</v>
      </c>
      <c r="O1490" s="81">
        <v>34</v>
      </c>
      <c r="P1490" s="81">
        <v>290347</v>
      </c>
      <c r="Q1490" s="81">
        <v>52666</v>
      </c>
      <c r="R1490" s="81">
        <v>237680</v>
      </c>
      <c r="S1490" s="81">
        <v>367</v>
      </c>
      <c r="T1490" s="81">
        <v>52666</v>
      </c>
      <c r="U1490" s="81">
        <v>0</v>
      </c>
    </row>
    <row r="1491" spans="1:21" x14ac:dyDescent="0.3">
      <c r="A1491" s="64">
        <v>1490</v>
      </c>
      <c r="B1491" s="64" t="s">
        <v>910</v>
      </c>
      <c r="C1491" s="64" t="s">
        <v>559</v>
      </c>
      <c r="D1491" s="64" t="s">
        <v>1299</v>
      </c>
      <c r="E1491" s="64">
        <v>2019</v>
      </c>
      <c r="F1491" s="81">
        <v>559892</v>
      </c>
      <c r="G1491" s="80">
        <v>274562</v>
      </c>
      <c r="H1491" s="81">
        <v>62017</v>
      </c>
      <c r="I1491" s="64">
        <v>0</v>
      </c>
      <c r="J1491" s="81">
        <v>3591</v>
      </c>
      <c r="K1491" s="81">
        <v>-80387</v>
      </c>
      <c r="L1491" s="81">
        <v>0</v>
      </c>
      <c r="M1491" s="81">
        <v>259782</v>
      </c>
      <c r="N1491" s="81">
        <v>300110</v>
      </c>
      <c r="O1491" s="81">
        <v>183</v>
      </c>
      <c r="P1491" s="81">
        <v>302273</v>
      </c>
      <c r="Q1491" s="81">
        <v>54642</v>
      </c>
      <c r="R1491" s="81">
        <v>247631</v>
      </c>
      <c r="S1491" s="81">
        <v>423</v>
      </c>
      <c r="T1491" s="81">
        <v>54642</v>
      </c>
      <c r="U1491" s="81">
        <v>0</v>
      </c>
    </row>
    <row r="1492" spans="1:21" x14ac:dyDescent="0.3">
      <c r="A1492" s="64">
        <v>1491</v>
      </c>
      <c r="B1492" s="64" t="s">
        <v>910</v>
      </c>
      <c r="C1492" s="64" t="s">
        <v>559</v>
      </c>
      <c r="D1492" s="64" t="s">
        <v>1299</v>
      </c>
      <c r="E1492" s="64">
        <v>2018</v>
      </c>
      <c r="F1492" s="81">
        <v>638725</v>
      </c>
      <c r="G1492" s="80">
        <v>321584</v>
      </c>
      <c r="H1492" s="81">
        <v>63754</v>
      </c>
      <c r="I1492" s="64">
        <v>0</v>
      </c>
      <c r="J1492" s="81">
        <v>4393</v>
      </c>
      <c r="K1492" s="81">
        <v>-67794</v>
      </c>
      <c r="L1492" s="81">
        <v>0</v>
      </c>
      <c r="M1492" s="81">
        <v>322348</v>
      </c>
      <c r="N1492" s="81">
        <v>316377</v>
      </c>
      <c r="O1492" s="81">
        <v>660</v>
      </c>
      <c r="P1492" s="81">
        <v>317037</v>
      </c>
      <c r="Q1492" s="81">
        <v>29295</v>
      </c>
      <c r="R1492" s="81">
        <v>287741</v>
      </c>
      <c r="S1492" s="81">
        <v>0</v>
      </c>
      <c r="T1492" s="81">
        <v>29295</v>
      </c>
      <c r="U1492" s="81">
        <v>0</v>
      </c>
    </row>
    <row r="1493" spans="1:21" x14ac:dyDescent="0.3">
      <c r="A1493" s="64">
        <v>1492</v>
      </c>
      <c r="B1493" s="64" t="s">
        <v>910</v>
      </c>
      <c r="C1493" s="64" t="s">
        <v>559</v>
      </c>
      <c r="D1493" s="64" t="s">
        <v>1299</v>
      </c>
      <c r="E1493" s="64">
        <v>2017</v>
      </c>
      <c r="F1493" s="81">
        <v>626664</v>
      </c>
      <c r="G1493" s="80">
        <v>316926</v>
      </c>
      <c r="H1493" s="81">
        <v>50245</v>
      </c>
      <c r="I1493" s="64">
        <v>0</v>
      </c>
      <c r="J1493" s="81">
        <v>4970</v>
      </c>
      <c r="K1493" s="81">
        <v>-62544</v>
      </c>
      <c r="L1493" s="81">
        <v>0</v>
      </c>
      <c r="M1493" s="81">
        <v>311100</v>
      </c>
      <c r="N1493" s="81">
        <v>315564</v>
      </c>
      <c r="O1493" s="81">
        <v>835</v>
      </c>
      <c r="P1493" s="81">
        <v>316399</v>
      </c>
      <c r="Q1493" s="81">
        <v>28960</v>
      </c>
      <c r="R1493" s="81">
        <v>287439</v>
      </c>
      <c r="S1493" s="81">
        <v>0</v>
      </c>
      <c r="T1493" s="81">
        <v>28960</v>
      </c>
      <c r="U1493" s="81">
        <v>0</v>
      </c>
    </row>
    <row r="1494" spans="1:21" x14ac:dyDescent="0.3">
      <c r="A1494" s="64">
        <v>1493</v>
      </c>
      <c r="B1494" s="64" t="s">
        <v>910</v>
      </c>
      <c r="C1494" s="64" t="s">
        <v>559</v>
      </c>
      <c r="D1494" s="64" t="s">
        <v>1299</v>
      </c>
      <c r="E1494" s="64">
        <v>2016</v>
      </c>
      <c r="F1494" s="81">
        <v>652120</v>
      </c>
      <c r="G1494" s="80">
        <v>331890</v>
      </c>
      <c r="H1494" s="81">
        <v>49382</v>
      </c>
      <c r="I1494" s="64">
        <v>0</v>
      </c>
      <c r="J1494" s="81">
        <v>0</v>
      </c>
      <c r="K1494" s="81">
        <v>-47927</v>
      </c>
      <c r="L1494" s="81">
        <v>0</v>
      </c>
      <c r="M1494" s="81">
        <v>336119</v>
      </c>
      <c r="N1494" s="81">
        <v>316001</v>
      </c>
      <c r="O1494" s="81">
        <v>914</v>
      </c>
      <c r="P1494" s="81">
        <v>316915</v>
      </c>
      <c r="Q1494" s="81">
        <v>30109</v>
      </c>
      <c r="R1494" s="81">
        <v>286807</v>
      </c>
      <c r="S1494" s="81">
        <v>717</v>
      </c>
      <c r="T1494" s="81">
        <v>30109</v>
      </c>
      <c r="U1494" s="81">
        <v>0</v>
      </c>
    </row>
    <row r="1495" spans="1:21" x14ac:dyDescent="0.3">
      <c r="A1495" s="64">
        <v>1494</v>
      </c>
      <c r="B1495" s="64" t="s">
        <v>910</v>
      </c>
      <c r="C1495" s="64" t="s">
        <v>559</v>
      </c>
      <c r="D1495" s="64" t="s">
        <v>1299</v>
      </c>
      <c r="E1495" s="64">
        <v>2015</v>
      </c>
      <c r="F1495" s="81">
        <v>652048</v>
      </c>
      <c r="G1495" s="80">
        <v>344331</v>
      </c>
      <c r="H1495" s="81">
        <v>35544</v>
      </c>
      <c r="I1495" s="64">
        <v>0</v>
      </c>
      <c r="J1495" s="81">
        <v>0</v>
      </c>
      <c r="K1495" s="81">
        <v>-41847</v>
      </c>
      <c r="L1495" s="81">
        <v>0</v>
      </c>
      <c r="M1495" s="81">
        <v>342538</v>
      </c>
      <c r="N1495" s="81">
        <v>309510</v>
      </c>
      <c r="O1495" s="81">
        <v>1042</v>
      </c>
      <c r="P1495" s="81">
        <v>310552</v>
      </c>
      <c r="Q1495" s="81">
        <v>29462</v>
      </c>
      <c r="R1495" s="81">
        <v>281089</v>
      </c>
      <c r="S1495" s="81">
        <v>1286</v>
      </c>
      <c r="T1495" s="81">
        <v>29462</v>
      </c>
      <c r="U1495" s="81">
        <v>0</v>
      </c>
    </row>
    <row r="1496" spans="1:21" x14ac:dyDescent="0.3">
      <c r="A1496" s="64">
        <v>1495</v>
      </c>
      <c r="B1496" s="64" t="s">
        <v>910</v>
      </c>
      <c r="C1496" s="64" t="s">
        <v>559</v>
      </c>
      <c r="D1496" s="64" t="s">
        <v>1299</v>
      </c>
      <c r="E1496" s="64">
        <v>2014</v>
      </c>
      <c r="F1496" s="81">
        <v>541988</v>
      </c>
      <c r="G1496" s="80">
        <v>305321</v>
      </c>
      <c r="H1496" s="81">
        <v>22450</v>
      </c>
      <c r="I1496" s="64">
        <v>0</v>
      </c>
      <c r="J1496" s="81">
        <v>0</v>
      </c>
      <c r="K1496" s="81">
        <v>-33969</v>
      </c>
      <c r="L1496" s="81">
        <v>0</v>
      </c>
      <c r="M1496" s="81">
        <v>300570</v>
      </c>
      <c r="N1496" s="81">
        <v>241418</v>
      </c>
      <c r="O1496" s="81">
        <v>1084</v>
      </c>
      <c r="P1496" s="81">
        <v>242502</v>
      </c>
      <c r="Q1496" s="81">
        <v>14400</v>
      </c>
      <c r="R1496" s="81">
        <v>228102</v>
      </c>
      <c r="S1496" s="81">
        <v>0</v>
      </c>
      <c r="T1496" s="81">
        <v>14400</v>
      </c>
      <c r="U1496" s="81">
        <v>0</v>
      </c>
    </row>
    <row r="1497" spans="1:21" x14ac:dyDescent="0.3">
      <c r="A1497" s="64">
        <v>1496</v>
      </c>
      <c r="B1497" s="64" t="s">
        <v>910</v>
      </c>
      <c r="C1497" s="64" t="s">
        <v>559</v>
      </c>
      <c r="D1497" s="64" t="s">
        <v>1299</v>
      </c>
      <c r="E1497" s="64">
        <v>2013</v>
      </c>
      <c r="F1497" s="81">
        <v>500620</v>
      </c>
      <c r="G1497" s="80">
        <v>278152</v>
      </c>
      <c r="H1497" s="81">
        <v>22470</v>
      </c>
      <c r="I1497" s="64">
        <v>0</v>
      </c>
      <c r="J1497" s="81">
        <v>0</v>
      </c>
      <c r="K1497" s="81">
        <v>-17394</v>
      </c>
      <c r="L1497" s="81">
        <v>0</v>
      </c>
      <c r="M1497" s="81">
        <v>291717</v>
      </c>
      <c r="N1497" s="81">
        <v>208903</v>
      </c>
      <c r="O1497" s="81">
        <v>839</v>
      </c>
      <c r="P1497" s="81">
        <v>209742</v>
      </c>
      <c r="Q1497" s="81">
        <v>12748</v>
      </c>
      <c r="R1497" s="81">
        <v>196994</v>
      </c>
      <c r="S1497" s="81">
        <v>9561</v>
      </c>
      <c r="T1497" s="81">
        <v>12748</v>
      </c>
      <c r="U1497" s="81">
        <v>0</v>
      </c>
    </row>
    <row r="1498" spans="1:21" x14ac:dyDescent="0.3">
      <c r="A1498" s="64">
        <v>1497</v>
      </c>
      <c r="B1498" s="64" t="s">
        <v>910</v>
      </c>
      <c r="C1498" s="64" t="s">
        <v>564</v>
      </c>
      <c r="D1498" s="64" t="s">
        <v>1300</v>
      </c>
      <c r="E1498" s="64">
        <v>2023</v>
      </c>
      <c r="F1498" s="81">
        <v>3724826</v>
      </c>
      <c r="G1498" s="80">
        <v>2014444</v>
      </c>
      <c r="H1498" s="81">
        <v>907067</v>
      </c>
      <c r="I1498" s="80">
        <v>65650</v>
      </c>
      <c r="J1498" s="81">
        <v>69468</v>
      </c>
      <c r="K1498" s="81">
        <v>-291210</v>
      </c>
      <c r="L1498" s="81">
        <v>-84142</v>
      </c>
      <c r="M1498" s="81">
        <v>3203322</v>
      </c>
      <c r="N1498" s="81">
        <v>521504</v>
      </c>
      <c r="O1498" s="81">
        <v>-70358</v>
      </c>
      <c r="P1498" s="81">
        <v>453153</v>
      </c>
      <c r="Q1498" s="81">
        <v>302913</v>
      </c>
      <c r="R1498" s="81">
        <v>171983</v>
      </c>
      <c r="S1498" s="81">
        <v>12595</v>
      </c>
      <c r="T1498" s="81">
        <v>171915</v>
      </c>
      <c r="U1498" s="81">
        <v>130998</v>
      </c>
    </row>
    <row r="1499" spans="1:21" x14ac:dyDescent="0.3">
      <c r="A1499" s="64">
        <v>1498</v>
      </c>
      <c r="B1499" s="64" t="s">
        <v>910</v>
      </c>
      <c r="C1499" s="64" t="s">
        <v>564</v>
      </c>
      <c r="D1499" s="64" t="s">
        <v>1300</v>
      </c>
      <c r="E1499" s="64">
        <v>2022</v>
      </c>
      <c r="F1499" s="81">
        <v>5511715</v>
      </c>
      <c r="G1499" s="80">
        <v>2541687</v>
      </c>
      <c r="H1499" s="81">
        <v>2074877</v>
      </c>
      <c r="I1499" s="80">
        <v>280703</v>
      </c>
      <c r="J1499" s="81">
        <v>64928</v>
      </c>
      <c r="K1499" s="81">
        <v>-452716</v>
      </c>
      <c r="L1499" s="81">
        <v>-46107</v>
      </c>
      <c r="M1499" s="81">
        <v>4690475</v>
      </c>
      <c r="N1499" s="81">
        <v>821240</v>
      </c>
      <c r="O1499" s="81">
        <v>-56614</v>
      </c>
      <c r="P1499" s="81">
        <v>767818</v>
      </c>
      <c r="Q1499" s="81">
        <v>234111</v>
      </c>
      <c r="R1499" s="81">
        <v>214869</v>
      </c>
      <c r="S1499" s="81">
        <v>11130</v>
      </c>
      <c r="T1499" s="81">
        <v>275208</v>
      </c>
      <c r="U1499" s="81">
        <v>-41097</v>
      </c>
    </row>
    <row r="1500" spans="1:21" x14ac:dyDescent="0.3">
      <c r="A1500" s="64">
        <v>1499</v>
      </c>
      <c r="B1500" s="64" t="s">
        <v>910</v>
      </c>
      <c r="C1500" s="64" t="s">
        <v>564</v>
      </c>
      <c r="D1500" s="64" t="s">
        <v>1300</v>
      </c>
      <c r="E1500" s="64">
        <v>2021</v>
      </c>
      <c r="F1500" s="81">
        <v>10089385</v>
      </c>
      <c r="G1500" s="80">
        <v>4491592</v>
      </c>
      <c r="H1500" s="81">
        <v>2821778</v>
      </c>
      <c r="I1500" s="80">
        <v>168299</v>
      </c>
      <c r="J1500" s="81">
        <v>63337</v>
      </c>
      <c r="K1500" s="81">
        <v>-344331</v>
      </c>
      <c r="L1500" s="81">
        <v>-31291</v>
      </c>
      <c r="M1500" s="81">
        <v>7535976</v>
      </c>
      <c r="N1500" s="81">
        <v>2553409</v>
      </c>
      <c r="O1500" s="81">
        <v>-40887</v>
      </c>
      <c r="P1500" s="81">
        <v>2516019</v>
      </c>
      <c r="Q1500" s="81">
        <v>920963</v>
      </c>
      <c r="R1500" s="81">
        <v>1157260</v>
      </c>
      <c r="S1500" s="81">
        <v>6865</v>
      </c>
      <c r="T1500" s="81">
        <v>849226</v>
      </c>
      <c r="U1500" s="81">
        <v>71737</v>
      </c>
    </row>
    <row r="1501" spans="1:21" x14ac:dyDescent="0.3">
      <c r="A1501" s="64">
        <v>1500</v>
      </c>
      <c r="B1501" s="64" t="s">
        <v>910</v>
      </c>
      <c r="C1501" s="64" t="s">
        <v>564</v>
      </c>
      <c r="D1501" s="64" t="s">
        <v>1300</v>
      </c>
      <c r="E1501" s="64">
        <v>2020</v>
      </c>
      <c r="F1501" s="81">
        <v>2890654</v>
      </c>
      <c r="G1501" s="80">
        <v>1016048</v>
      </c>
      <c r="H1501" s="81">
        <v>1027322</v>
      </c>
      <c r="I1501" s="80">
        <v>119893</v>
      </c>
      <c r="J1501" s="81">
        <v>55260</v>
      </c>
      <c r="K1501" s="81">
        <v>465058</v>
      </c>
      <c r="L1501" s="81">
        <v>-80704</v>
      </c>
      <c r="M1501" s="81">
        <v>2814158</v>
      </c>
      <c r="N1501" s="81">
        <v>76495</v>
      </c>
      <c r="O1501" s="81">
        <v>-48677</v>
      </c>
      <c r="P1501" s="81">
        <v>26890</v>
      </c>
      <c r="Q1501" s="81">
        <v>200960</v>
      </c>
      <c r="R1501" s="81">
        <v>-495745</v>
      </c>
      <c r="S1501" s="81">
        <v>4505</v>
      </c>
      <c r="T1501" s="81">
        <v>349838</v>
      </c>
      <c r="U1501" s="81">
        <v>-148878</v>
      </c>
    </row>
    <row r="1502" spans="1:21" x14ac:dyDescent="0.3">
      <c r="A1502" s="64">
        <v>1501</v>
      </c>
      <c r="B1502" s="64" t="s">
        <v>910</v>
      </c>
      <c r="C1502" s="64" t="s">
        <v>564</v>
      </c>
      <c r="D1502" s="64" t="s">
        <v>1300</v>
      </c>
      <c r="E1502" s="64">
        <v>2019</v>
      </c>
      <c r="F1502" s="81">
        <v>5813578</v>
      </c>
      <c r="G1502" s="80">
        <v>2729976</v>
      </c>
      <c r="H1502" s="81">
        <v>947319</v>
      </c>
      <c r="I1502" s="80">
        <v>135063</v>
      </c>
      <c r="J1502" s="81">
        <v>37271</v>
      </c>
      <c r="K1502" s="81">
        <v>-419809</v>
      </c>
      <c r="L1502" s="81">
        <v>-76766</v>
      </c>
      <c r="M1502" s="81">
        <v>3427022</v>
      </c>
      <c r="N1502" s="81">
        <v>2386555</v>
      </c>
      <c r="O1502" s="81">
        <v>2877</v>
      </c>
      <c r="P1502" s="81">
        <v>2388514</v>
      </c>
      <c r="Q1502" s="81">
        <v>502295</v>
      </c>
      <c r="R1502" s="81">
        <v>1216515</v>
      </c>
      <c r="S1502" s="81">
        <v>3124</v>
      </c>
      <c r="T1502" s="81">
        <v>505980</v>
      </c>
      <c r="U1502" s="81">
        <v>-3685</v>
      </c>
    </row>
    <row r="1503" spans="1:21" x14ac:dyDescent="0.3">
      <c r="A1503" s="64">
        <v>1502</v>
      </c>
      <c r="B1503" s="64" t="s">
        <v>910</v>
      </c>
      <c r="C1503" s="64" t="s">
        <v>564</v>
      </c>
      <c r="D1503" s="64" t="s">
        <v>1300</v>
      </c>
      <c r="E1503" s="64">
        <v>2018</v>
      </c>
      <c r="F1503" s="81">
        <v>4645319</v>
      </c>
      <c r="G1503" s="80">
        <v>2030544</v>
      </c>
      <c r="H1503" s="81">
        <v>769889</v>
      </c>
      <c r="I1503" s="80">
        <v>0</v>
      </c>
      <c r="J1503" s="81">
        <v>9843</v>
      </c>
      <c r="K1503" s="81">
        <v>-462998</v>
      </c>
      <c r="L1503" s="81">
        <v>0</v>
      </c>
      <c r="M1503" s="81">
        <v>2538033</v>
      </c>
      <c r="N1503" s="81">
        <v>2107286</v>
      </c>
      <c r="O1503" s="81">
        <v>-4501</v>
      </c>
      <c r="P1503" s="81">
        <v>2101784</v>
      </c>
      <c r="Q1503" s="81">
        <v>378990</v>
      </c>
      <c r="R1503" s="81">
        <v>1178427</v>
      </c>
      <c r="S1503" s="81">
        <v>1789</v>
      </c>
      <c r="T1503" s="81">
        <v>381773</v>
      </c>
      <c r="U1503" s="81">
        <v>-2784</v>
      </c>
    </row>
    <row r="1504" spans="1:21" x14ac:dyDescent="0.3">
      <c r="A1504" s="64">
        <v>1503</v>
      </c>
      <c r="B1504" s="64" t="s">
        <v>910</v>
      </c>
      <c r="C1504" s="64" t="s">
        <v>564</v>
      </c>
      <c r="D1504" s="64" t="s">
        <v>1300</v>
      </c>
      <c r="E1504" s="64">
        <v>2017</v>
      </c>
      <c r="F1504" s="81">
        <v>2879241</v>
      </c>
      <c r="G1504" s="80">
        <v>1149440</v>
      </c>
      <c r="H1504" s="81">
        <v>537072</v>
      </c>
      <c r="I1504" s="80">
        <v>0</v>
      </c>
      <c r="J1504" s="81">
        <v>6452</v>
      </c>
      <c r="K1504" s="81">
        <v>-194086</v>
      </c>
      <c r="L1504" s="81">
        <v>-19264</v>
      </c>
      <c r="M1504" s="81">
        <v>1542278</v>
      </c>
      <c r="N1504" s="81">
        <v>1336964</v>
      </c>
      <c r="O1504" s="81">
        <v>-2596</v>
      </c>
      <c r="P1504" s="81">
        <v>1335320</v>
      </c>
      <c r="Q1504" s="81">
        <v>249900</v>
      </c>
      <c r="R1504" s="81">
        <v>750891</v>
      </c>
      <c r="S1504" s="81">
        <v>1004</v>
      </c>
      <c r="T1504" s="81">
        <v>274878</v>
      </c>
      <c r="U1504" s="81">
        <v>-24978</v>
      </c>
    </row>
    <row r="1505" spans="1:21" x14ac:dyDescent="0.3">
      <c r="A1505" s="64">
        <v>1504</v>
      </c>
      <c r="B1505" s="64" t="s">
        <v>910</v>
      </c>
      <c r="C1505" s="64" t="s">
        <v>564</v>
      </c>
      <c r="D1505" s="64" t="s">
        <v>1300</v>
      </c>
      <c r="E1505" s="64">
        <v>2016</v>
      </c>
      <c r="F1505" s="81">
        <v>2506517</v>
      </c>
      <c r="G1505" s="80">
        <v>1454880</v>
      </c>
      <c r="H1505" s="81">
        <v>404341</v>
      </c>
      <c r="I1505" s="80">
        <v>0</v>
      </c>
      <c r="J1505" s="81">
        <v>4211</v>
      </c>
      <c r="K1505" s="81">
        <v>-176007</v>
      </c>
      <c r="L1505" s="81">
        <v>-20958</v>
      </c>
      <c r="M1505" s="81">
        <v>1698474</v>
      </c>
      <c r="N1505" s="81">
        <v>808043</v>
      </c>
      <c r="O1505" s="81">
        <v>14116</v>
      </c>
      <c r="P1505" s="81">
        <v>821238</v>
      </c>
      <c r="Q1505" s="81">
        <v>156815</v>
      </c>
      <c r="R1505" s="81">
        <v>537204</v>
      </c>
      <c r="S1505" s="81">
        <v>0</v>
      </c>
      <c r="T1505" s="81">
        <v>152146</v>
      </c>
      <c r="U1505" s="81">
        <v>4669</v>
      </c>
    </row>
    <row r="1506" spans="1:21" x14ac:dyDescent="0.3">
      <c r="A1506" s="64">
        <v>1505</v>
      </c>
      <c r="B1506" s="64" t="s">
        <v>910</v>
      </c>
      <c r="C1506" s="64" t="s">
        <v>564</v>
      </c>
      <c r="D1506" s="64" t="s">
        <v>1300</v>
      </c>
      <c r="E1506" s="64">
        <v>2015</v>
      </c>
      <c r="F1506" s="81">
        <v>1394505</v>
      </c>
      <c r="G1506" s="80">
        <v>735260</v>
      </c>
      <c r="H1506" s="81">
        <v>266664</v>
      </c>
      <c r="I1506" s="80">
        <v>0</v>
      </c>
      <c r="J1506" s="81">
        <v>2788</v>
      </c>
      <c r="K1506" s="81">
        <v>-99850</v>
      </c>
      <c r="L1506" s="81">
        <v>7968</v>
      </c>
      <c r="M1506" s="81">
        <v>917740</v>
      </c>
      <c r="N1506" s="81">
        <v>476765</v>
      </c>
      <c r="O1506" s="81">
        <v>63610</v>
      </c>
      <c r="P1506" s="81">
        <v>540390</v>
      </c>
      <c r="Q1506" s="81">
        <v>94773</v>
      </c>
      <c r="R1506" s="81">
        <v>336629</v>
      </c>
      <c r="S1506" s="81">
        <v>259</v>
      </c>
      <c r="T1506" s="81">
        <v>97933</v>
      </c>
      <c r="U1506" s="81">
        <v>-3160</v>
      </c>
    </row>
    <row r="1507" spans="1:21" x14ac:dyDescent="0.3">
      <c r="A1507" s="64">
        <v>1506</v>
      </c>
      <c r="B1507" s="64" t="s">
        <v>910</v>
      </c>
      <c r="C1507" s="64" t="s">
        <v>564</v>
      </c>
      <c r="D1507" s="64" t="s">
        <v>1300</v>
      </c>
      <c r="E1507" s="64">
        <v>2014</v>
      </c>
      <c r="F1507" s="81">
        <v>506181</v>
      </c>
      <c r="G1507" s="80">
        <v>204365</v>
      </c>
      <c r="H1507" s="81">
        <v>134672</v>
      </c>
      <c r="I1507" s="80">
        <v>0</v>
      </c>
      <c r="J1507" s="81">
        <v>1958</v>
      </c>
      <c r="K1507" s="81">
        <v>-83903</v>
      </c>
      <c r="L1507" s="81">
        <v>-1510</v>
      </c>
      <c r="M1507" s="81">
        <v>255661</v>
      </c>
      <c r="N1507" s="81">
        <v>250519</v>
      </c>
      <c r="O1507" s="81">
        <v>205</v>
      </c>
      <c r="P1507" s="81">
        <v>266369</v>
      </c>
      <c r="Q1507" s="81">
        <v>53321</v>
      </c>
      <c r="R1507" s="81">
        <v>167834</v>
      </c>
      <c r="S1507" s="81">
        <v>116</v>
      </c>
      <c r="T1507" s="81">
        <v>55481</v>
      </c>
      <c r="U1507" s="81">
        <v>-2160</v>
      </c>
    </row>
    <row r="1508" spans="1:21" x14ac:dyDescent="0.3">
      <c r="A1508" s="64">
        <v>1507</v>
      </c>
      <c r="B1508" s="64" t="s">
        <v>910</v>
      </c>
      <c r="C1508" s="64" t="s">
        <v>564</v>
      </c>
      <c r="D1508" s="64" t="s">
        <v>1300</v>
      </c>
      <c r="E1508" s="64">
        <v>2013</v>
      </c>
      <c r="F1508" s="81">
        <v>342591</v>
      </c>
      <c r="G1508" s="80">
        <v>136660</v>
      </c>
      <c r="H1508" s="81">
        <v>140980</v>
      </c>
      <c r="I1508" s="80">
        <v>0</v>
      </c>
      <c r="J1508" s="81">
        <v>2760</v>
      </c>
      <c r="K1508" s="81">
        <v>-54953</v>
      </c>
      <c r="L1508" s="81">
        <v>-329</v>
      </c>
      <c r="M1508" s="81">
        <v>225461</v>
      </c>
      <c r="N1508" s="81">
        <v>117130</v>
      </c>
      <c r="O1508" s="81">
        <v>1153</v>
      </c>
      <c r="P1508" s="81">
        <v>120486</v>
      </c>
      <c r="Q1508" s="81">
        <v>30756</v>
      </c>
      <c r="R1508" s="81">
        <v>82764</v>
      </c>
      <c r="S1508" s="81">
        <v>67</v>
      </c>
      <c r="T1508" s="81">
        <v>0</v>
      </c>
      <c r="U1508" s="81">
        <v>0</v>
      </c>
    </row>
    <row r="1509" spans="1:21" x14ac:dyDescent="0.3">
      <c r="A1509" s="64">
        <v>1508</v>
      </c>
      <c r="B1509" s="64" t="s">
        <v>910</v>
      </c>
      <c r="C1509" s="64" t="s">
        <v>570</v>
      </c>
      <c r="D1509" s="64" t="s">
        <v>1301</v>
      </c>
      <c r="E1509" s="64">
        <v>2023</v>
      </c>
      <c r="F1509" s="81">
        <v>169634</v>
      </c>
      <c r="G1509" s="80">
        <v>160899</v>
      </c>
      <c r="H1509" s="81">
        <v>18173</v>
      </c>
      <c r="I1509" s="64">
        <v>0</v>
      </c>
      <c r="J1509" s="81">
        <v>0</v>
      </c>
      <c r="K1509" s="81">
        <v>-969</v>
      </c>
      <c r="L1509" s="81">
        <v>0</v>
      </c>
      <c r="M1509" s="81">
        <v>178103</v>
      </c>
      <c r="N1509" s="81">
        <v>-8469</v>
      </c>
      <c r="O1509" s="81">
        <v>-992</v>
      </c>
      <c r="P1509" s="81">
        <v>-8331</v>
      </c>
      <c r="Q1509" s="81">
        <v>0</v>
      </c>
      <c r="R1509" s="81">
        <v>-8331</v>
      </c>
      <c r="S1509" s="81">
        <v>0</v>
      </c>
      <c r="T1509" s="81">
        <v>0</v>
      </c>
      <c r="U1509" s="81">
        <v>0</v>
      </c>
    </row>
    <row r="1510" spans="1:21" x14ac:dyDescent="0.3">
      <c r="A1510" s="64">
        <v>1509</v>
      </c>
      <c r="B1510" s="64" t="s">
        <v>910</v>
      </c>
      <c r="C1510" s="64" t="s">
        <v>570</v>
      </c>
      <c r="D1510" s="64" t="s">
        <v>1301</v>
      </c>
      <c r="E1510" s="64">
        <v>2022</v>
      </c>
      <c r="F1510" s="81">
        <v>223137</v>
      </c>
      <c r="G1510" s="80">
        <v>208282</v>
      </c>
      <c r="H1510" s="81">
        <v>16458</v>
      </c>
      <c r="I1510" s="64">
        <v>0</v>
      </c>
      <c r="J1510" s="81">
        <v>74</v>
      </c>
      <c r="K1510" s="81">
        <v>-895</v>
      </c>
      <c r="L1510" s="81">
        <v>0</v>
      </c>
      <c r="M1510" s="81">
        <v>223919</v>
      </c>
      <c r="N1510" s="81">
        <v>-782</v>
      </c>
      <c r="O1510" s="81">
        <v>73</v>
      </c>
      <c r="P1510" s="81">
        <v>195</v>
      </c>
      <c r="Q1510" s="81">
        <v>0</v>
      </c>
      <c r="R1510" s="81">
        <v>195</v>
      </c>
      <c r="S1510" s="81">
        <v>0</v>
      </c>
      <c r="T1510" s="81">
        <v>0</v>
      </c>
      <c r="U1510" s="81">
        <v>0</v>
      </c>
    </row>
    <row r="1511" spans="1:21" x14ac:dyDescent="0.3">
      <c r="A1511" s="64">
        <v>1510</v>
      </c>
      <c r="B1511" s="64" t="s">
        <v>910</v>
      </c>
      <c r="C1511" s="64" t="s">
        <v>570</v>
      </c>
      <c r="D1511" s="64" t="s">
        <v>1301</v>
      </c>
      <c r="E1511" s="64">
        <v>2021</v>
      </c>
      <c r="F1511" s="81">
        <v>193805</v>
      </c>
      <c r="G1511" s="80">
        <v>183725</v>
      </c>
      <c r="H1511" s="81">
        <v>18757</v>
      </c>
      <c r="I1511" s="64">
        <v>0</v>
      </c>
      <c r="J1511" s="81">
        <v>148</v>
      </c>
      <c r="K1511" s="81">
        <v>-871</v>
      </c>
      <c r="L1511" s="81">
        <v>0</v>
      </c>
      <c r="M1511" s="81">
        <v>201759</v>
      </c>
      <c r="N1511" s="81">
        <v>-7954</v>
      </c>
      <c r="O1511" s="81">
        <v>-75</v>
      </c>
      <c r="P1511" s="81">
        <v>2126</v>
      </c>
      <c r="Q1511" s="81">
        <v>1733</v>
      </c>
      <c r="R1511" s="81">
        <v>393</v>
      </c>
      <c r="S1511" s="81">
        <v>0</v>
      </c>
      <c r="T1511" s="81">
        <v>1733</v>
      </c>
      <c r="U1511" s="81">
        <v>0</v>
      </c>
    </row>
    <row r="1512" spans="1:21" x14ac:dyDescent="0.3">
      <c r="A1512" s="64">
        <v>1511</v>
      </c>
      <c r="B1512" s="64" t="s">
        <v>910</v>
      </c>
      <c r="C1512" s="64" t="s">
        <v>570</v>
      </c>
      <c r="D1512" s="64" t="s">
        <v>1301</v>
      </c>
      <c r="E1512" s="64">
        <v>2020</v>
      </c>
      <c r="F1512" s="81">
        <v>185753</v>
      </c>
      <c r="G1512" s="80">
        <v>172422</v>
      </c>
      <c r="H1512" s="81">
        <v>16860</v>
      </c>
      <c r="I1512" s="64">
        <v>0</v>
      </c>
      <c r="J1512" s="81">
        <v>406</v>
      </c>
      <c r="K1512" s="81">
        <v>-1082</v>
      </c>
      <c r="L1512" s="81">
        <v>145</v>
      </c>
      <c r="M1512" s="81">
        <v>188751</v>
      </c>
      <c r="N1512" s="81">
        <v>-2998</v>
      </c>
      <c r="O1512" s="81">
        <v>3105</v>
      </c>
      <c r="P1512" s="81">
        <v>107</v>
      </c>
      <c r="Q1512" s="81">
        <v>0</v>
      </c>
      <c r="R1512" s="81">
        <v>107</v>
      </c>
      <c r="S1512" s="81">
        <v>0</v>
      </c>
      <c r="T1512" s="81">
        <v>0</v>
      </c>
      <c r="U1512" s="81">
        <v>0</v>
      </c>
    </row>
    <row r="1513" spans="1:21" x14ac:dyDescent="0.3">
      <c r="A1513" s="64">
        <v>1512</v>
      </c>
      <c r="B1513" s="64" t="s">
        <v>910</v>
      </c>
      <c r="C1513" s="64" t="s">
        <v>570</v>
      </c>
      <c r="D1513" s="64" t="s">
        <v>1301</v>
      </c>
      <c r="E1513" s="64">
        <v>2019</v>
      </c>
      <c r="F1513" s="81">
        <v>248966</v>
      </c>
      <c r="G1513" s="80">
        <v>232892</v>
      </c>
      <c r="H1513" s="81">
        <v>18424</v>
      </c>
      <c r="I1513" s="64">
        <v>0</v>
      </c>
      <c r="J1513" s="81">
        <v>612</v>
      </c>
      <c r="K1513" s="81">
        <v>-1329</v>
      </c>
      <c r="L1513" s="81">
        <v>0</v>
      </c>
      <c r="M1513" s="81">
        <v>257465</v>
      </c>
      <c r="N1513" s="81">
        <v>-8500</v>
      </c>
      <c r="O1513" s="81">
        <v>1036</v>
      </c>
      <c r="P1513" s="81">
        <v>-6890</v>
      </c>
      <c r="Q1513" s="81">
        <v>0</v>
      </c>
      <c r="R1513" s="81">
        <v>-6890</v>
      </c>
      <c r="S1513" s="81">
        <v>0</v>
      </c>
      <c r="T1513" s="81">
        <v>0</v>
      </c>
      <c r="U1513" s="81">
        <v>0</v>
      </c>
    </row>
    <row r="1514" spans="1:21" x14ac:dyDescent="0.3">
      <c r="A1514" s="64">
        <v>1513</v>
      </c>
      <c r="B1514" s="64" t="s">
        <v>910</v>
      </c>
      <c r="C1514" s="64" t="s">
        <v>570</v>
      </c>
      <c r="D1514" s="64" t="s">
        <v>1301</v>
      </c>
      <c r="E1514" s="64">
        <v>2018</v>
      </c>
      <c r="F1514" s="81">
        <v>329158</v>
      </c>
      <c r="G1514" s="80">
        <v>312573</v>
      </c>
      <c r="H1514" s="81">
        <v>20683</v>
      </c>
      <c r="I1514" s="64">
        <v>0</v>
      </c>
      <c r="J1514" s="81">
        <v>608</v>
      </c>
      <c r="K1514" s="81">
        <v>-1200</v>
      </c>
      <c r="L1514" s="81">
        <v>0</v>
      </c>
      <c r="M1514" s="81">
        <v>332665</v>
      </c>
      <c r="N1514" s="81">
        <v>-3506</v>
      </c>
      <c r="O1514" s="81">
        <v>3887</v>
      </c>
      <c r="P1514" s="81">
        <v>416</v>
      </c>
      <c r="Q1514" s="81">
        <v>123</v>
      </c>
      <c r="R1514" s="81">
        <v>293</v>
      </c>
      <c r="S1514" s="81">
        <v>0</v>
      </c>
      <c r="T1514" s="81">
        <v>123</v>
      </c>
      <c r="U1514" s="81">
        <v>0</v>
      </c>
    </row>
    <row r="1515" spans="1:21" x14ac:dyDescent="0.3">
      <c r="A1515" s="64">
        <v>1514</v>
      </c>
      <c r="B1515" s="64" t="s">
        <v>910</v>
      </c>
      <c r="C1515" s="64" t="s">
        <v>570</v>
      </c>
      <c r="D1515" s="64" t="s">
        <v>1301</v>
      </c>
      <c r="E1515" s="64">
        <v>2017</v>
      </c>
      <c r="F1515" s="81">
        <v>297922</v>
      </c>
      <c r="G1515" s="80">
        <v>272618</v>
      </c>
      <c r="H1515" s="81">
        <v>24914</v>
      </c>
      <c r="I1515" s="64">
        <v>0</v>
      </c>
      <c r="J1515" s="81">
        <v>778</v>
      </c>
      <c r="K1515" s="81">
        <v>-1523</v>
      </c>
      <c r="L1515" s="81">
        <v>0</v>
      </c>
      <c r="M1515" s="81">
        <v>296787</v>
      </c>
      <c r="N1515" s="81">
        <v>1135</v>
      </c>
      <c r="O1515" s="81">
        <v>5474</v>
      </c>
      <c r="P1515" s="81">
        <v>7406</v>
      </c>
      <c r="Q1515" s="81">
        <v>1508</v>
      </c>
      <c r="R1515" s="81">
        <v>5898</v>
      </c>
      <c r="S1515" s="81">
        <v>0</v>
      </c>
      <c r="T1515" s="81">
        <v>1508</v>
      </c>
      <c r="U1515" s="81">
        <v>0</v>
      </c>
    </row>
    <row r="1516" spans="1:21" x14ac:dyDescent="0.3">
      <c r="A1516" s="64">
        <v>1515</v>
      </c>
      <c r="B1516" s="64" t="s">
        <v>910</v>
      </c>
      <c r="C1516" s="64" t="s">
        <v>570</v>
      </c>
      <c r="D1516" s="64" t="s">
        <v>1301</v>
      </c>
      <c r="E1516" s="64">
        <v>2016</v>
      </c>
      <c r="F1516" s="81">
        <v>470613</v>
      </c>
      <c r="G1516" s="80">
        <v>438194</v>
      </c>
      <c r="H1516" s="81">
        <v>29943</v>
      </c>
      <c r="I1516" s="64">
        <v>0</v>
      </c>
      <c r="J1516" s="81">
        <v>790</v>
      </c>
      <c r="K1516" s="81">
        <v>-1022</v>
      </c>
      <c r="L1516" s="81">
        <v>11</v>
      </c>
      <c r="M1516" s="81">
        <v>467925</v>
      </c>
      <c r="N1516" s="81">
        <v>2688</v>
      </c>
      <c r="O1516" s="81">
        <v>3352</v>
      </c>
      <c r="P1516" s="81">
        <v>7020</v>
      </c>
      <c r="Q1516" s="81">
        <v>1420</v>
      </c>
      <c r="R1516" s="81">
        <v>5600</v>
      </c>
      <c r="S1516" s="81">
        <v>0</v>
      </c>
      <c r="T1516" s="81">
        <v>1420</v>
      </c>
      <c r="U1516" s="81">
        <v>0</v>
      </c>
    </row>
    <row r="1517" spans="1:21" x14ac:dyDescent="0.3">
      <c r="A1517" s="64">
        <v>1516</v>
      </c>
      <c r="B1517" s="64" t="s">
        <v>910</v>
      </c>
      <c r="C1517" s="64" t="s">
        <v>570</v>
      </c>
      <c r="D1517" s="64" t="s">
        <v>1301</v>
      </c>
      <c r="E1517" s="64">
        <v>2015</v>
      </c>
      <c r="F1517" s="81">
        <v>534520</v>
      </c>
      <c r="G1517" s="80">
        <v>500141</v>
      </c>
      <c r="H1517" s="81">
        <v>30765</v>
      </c>
      <c r="I1517" s="64">
        <v>0</v>
      </c>
      <c r="J1517" s="81">
        <v>586</v>
      </c>
      <c r="K1517" s="81">
        <v>-916</v>
      </c>
      <c r="L1517" s="81">
        <v>431</v>
      </c>
      <c r="M1517" s="81">
        <v>531098</v>
      </c>
      <c r="N1517" s="81">
        <v>3422</v>
      </c>
      <c r="O1517" s="81">
        <v>1603</v>
      </c>
      <c r="P1517" s="81">
        <v>6157</v>
      </c>
      <c r="Q1517" s="81">
        <v>2187</v>
      </c>
      <c r="R1517" s="81">
        <v>3971</v>
      </c>
      <c r="S1517" s="81">
        <v>0</v>
      </c>
      <c r="T1517" s="81">
        <v>2187</v>
      </c>
      <c r="U1517" s="81">
        <v>0</v>
      </c>
    </row>
    <row r="1518" spans="1:21" x14ac:dyDescent="0.3">
      <c r="A1518" s="64">
        <v>1517</v>
      </c>
      <c r="B1518" s="64" t="s">
        <v>910</v>
      </c>
      <c r="C1518" s="64" t="s">
        <v>570</v>
      </c>
      <c r="D1518" s="64" t="s">
        <v>1301</v>
      </c>
      <c r="E1518" s="64">
        <v>2014</v>
      </c>
      <c r="F1518" s="81">
        <v>690723</v>
      </c>
      <c r="G1518" s="80">
        <v>673048</v>
      </c>
      <c r="H1518" s="81">
        <v>28307</v>
      </c>
      <c r="I1518" s="64">
        <v>0</v>
      </c>
      <c r="J1518" s="81">
        <v>709</v>
      </c>
      <c r="K1518" s="81">
        <v>-781</v>
      </c>
      <c r="L1518" s="81">
        <v>58</v>
      </c>
      <c r="M1518" s="81">
        <v>701659</v>
      </c>
      <c r="N1518" s="81">
        <v>-10935</v>
      </c>
      <c r="O1518" s="81">
        <v>16105</v>
      </c>
      <c r="P1518" s="81">
        <v>6598</v>
      </c>
      <c r="Q1518" s="81">
        <v>1482</v>
      </c>
      <c r="R1518" s="81">
        <v>5117</v>
      </c>
      <c r="S1518" s="81">
        <v>0</v>
      </c>
      <c r="T1518" s="81">
        <v>1482</v>
      </c>
      <c r="U1518" s="81">
        <v>0</v>
      </c>
    </row>
    <row r="1519" spans="1:21" x14ac:dyDescent="0.3">
      <c r="A1519" s="64">
        <v>1518</v>
      </c>
      <c r="B1519" s="64" t="s">
        <v>910</v>
      </c>
      <c r="C1519" s="64" t="s">
        <v>570</v>
      </c>
      <c r="D1519" s="64" t="s">
        <v>1301</v>
      </c>
      <c r="E1519" s="64">
        <v>2013</v>
      </c>
      <c r="F1519" s="81">
        <v>622770</v>
      </c>
      <c r="G1519" s="80">
        <v>610080</v>
      </c>
      <c r="H1519" s="81">
        <v>23952</v>
      </c>
      <c r="I1519" s="64">
        <v>0</v>
      </c>
      <c r="J1519" s="81">
        <v>0</v>
      </c>
      <c r="K1519" s="81">
        <v>-1870</v>
      </c>
      <c r="L1519" s="81">
        <v>260</v>
      </c>
      <c r="M1519" s="81">
        <v>633643</v>
      </c>
      <c r="N1519" s="81">
        <v>-10873</v>
      </c>
      <c r="O1519" s="81">
        <v>15544</v>
      </c>
      <c r="P1519" s="81">
        <v>6211</v>
      </c>
      <c r="Q1519" s="81">
        <v>1676</v>
      </c>
      <c r="R1519" s="81">
        <v>4535</v>
      </c>
      <c r="S1519" s="81">
        <v>7</v>
      </c>
      <c r="T1519" s="81">
        <v>1676</v>
      </c>
      <c r="U1519" s="81">
        <v>0</v>
      </c>
    </row>
    <row r="1520" spans="1:21" x14ac:dyDescent="0.3">
      <c r="A1520" s="64">
        <v>1519</v>
      </c>
      <c r="B1520" s="64" t="s">
        <v>910</v>
      </c>
      <c r="C1520" s="64" t="s">
        <v>1417</v>
      </c>
      <c r="D1520" s="64" t="s">
        <v>1502</v>
      </c>
      <c r="E1520" s="64">
        <v>2023</v>
      </c>
      <c r="F1520" s="81">
        <v>6205324513</v>
      </c>
      <c r="G1520" s="81">
        <v>5946787487</v>
      </c>
      <c r="H1520" s="81">
        <v>146474815</v>
      </c>
      <c r="I1520" s="64">
        <v>0</v>
      </c>
      <c r="J1520" s="81">
        <v>14686731</v>
      </c>
      <c r="K1520" s="81">
        <v>-34114654</v>
      </c>
      <c r="L1520" s="81">
        <v>0</v>
      </c>
      <c r="M1520" s="81">
        <v>6149627781</v>
      </c>
      <c r="N1520" s="81">
        <v>55696733</v>
      </c>
      <c r="O1520" s="81">
        <v>13781820</v>
      </c>
      <c r="P1520" s="81">
        <v>70719784</v>
      </c>
      <c r="Q1520" s="81">
        <v>15902988</v>
      </c>
      <c r="R1520" s="81">
        <v>54816796</v>
      </c>
      <c r="S1520" s="81">
        <v>3880178</v>
      </c>
      <c r="T1520" s="81">
        <v>15902988</v>
      </c>
      <c r="U1520" s="81">
        <v>0</v>
      </c>
    </row>
    <row r="1521" spans="1:21" x14ac:dyDescent="0.3">
      <c r="A1521" s="64">
        <v>1520</v>
      </c>
      <c r="B1521" s="64" t="s">
        <v>910</v>
      </c>
      <c r="C1521" s="64" t="s">
        <v>1417</v>
      </c>
      <c r="D1521" s="64" t="s">
        <v>1502</v>
      </c>
      <c r="E1521" s="64">
        <v>2022</v>
      </c>
      <c r="F1521" s="81">
        <v>5163639671</v>
      </c>
      <c r="G1521" s="81">
        <v>4900779995</v>
      </c>
      <c r="H1521" s="81">
        <v>147740439</v>
      </c>
      <c r="I1521" s="64">
        <v>0</v>
      </c>
      <c r="J1521" s="81">
        <v>16968710</v>
      </c>
      <c r="K1521" s="81">
        <v>-33744417</v>
      </c>
      <c r="L1521" s="81">
        <v>0</v>
      </c>
      <c r="M1521" s="81">
        <v>5096752007</v>
      </c>
      <c r="N1521" s="81">
        <v>66887664</v>
      </c>
      <c r="O1521" s="81">
        <v>6381236</v>
      </c>
      <c r="P1521" s="81">
        <v>73745519</v>
      </c>
      <c r="Q1521" s="81">
        <v>14732206</v>
      </c>
      <c r="R1521" s="81">
        <v>59013313</v>
      </c>
      <c r="S1521" s="81">
        <v>4661471</v>
      </c>
      <c r="T1521" s="81">
        <v>14732206</v>
      </c>
      <c r="U1521" s="81">
        <v>0</v>
      </c>
    </row>
    <row r="1522" spans="1:21" x14ac:dyDescent="0.3">
      <c r="A1522" s="64">
        <v>1521</v>
      </c>
      <c r="B1522" s="64" t="s">
        <v>910</v>
      </c>
      <c r="C1522" s="64" t="s">
        <v>1417</v>
      </c>
      <c r="D1522" s="64" t="s">
        <v>1502</v>
      </c>
      <c r="E1522" s="64">
        <v>2021</v>
      </c>
      <c r="F1522" s="81">
        <v>4361399276</v>
      </c>
      <c r="G1522" s="81">
        <v>4114489844</v>
      </c>
      <c r="H1522" s="81">
        <v>144829662</v>
      </c>
      <c r="I1522" s="64">
        <v>0</v>
      </c>
      <c r="J1522" s="81">
        <v>18986278</v>
      </c>
      <c r="K1522" s="81">
        <v>-26208178</v>
      </c>
      <c r="L1522" s="81">
        <v>0</v>
      </c>
      <c r="M1522" s="81">
        <v>4309374663</v>
      </c>
      <c r="N1522" s="81">
        <v>52024614</v>
      </c>
      <c r="O1522" s="81">
        <v>3682099</v>
      </c>
      <c r="P1522" s="81">
        <v>56101766</v>
      </c>
      <c r="Q1522" s="81">
        <v>8068526</v>
      </c>
      <c r="R1522" s="81">
        <v>48033240</v>
      </c>
      <c r="S1522" s="81">
        <v>6248517</v>
      </c>
      <c r="T1522" s="81">
        <v>8068526</v>
      </c>
      <c r="U1522" s="81">
        <v>0</v>
      </c>
    </row>
    <row r="1523" spans="1:21" x14ac:dyDescent="0.3">
      <c r="A1523" s="64">
        <v>1522</v>
      </c>
      <c r="B1523" s="64" t="s">
        <v>910</v>
      </c>
      <c r="C1523" s="64" t="s">
        <v>1417</v>
      </c>
      <c r="D1523" s="64" t="s">
        <v>1502</v>
      </c>
      <c r="E1523" s="64">
        <v>2020</v>
      </c>
      <c r="F1523" s="81">
        <v>4572888176</v>
      </c>
      <c r="G1523" s="81">
        <v>4261840961</v>
      </c>
      <c r="H1523" s="81">
        <v>212211989</v>
      </c>
      <c r="I1523" s="64">
        <v>0</v>
      </c>
      <c r="J1523" s="81">
        <v>12771702</v>
      </c>
      <c r="K1523" s="81">
        <v>-19847416</v>
      </c>
      <c r="L1523" s="81">
        <v>0</v>
      </c>
      <c r="M1523" s="81">
        <v>4527083648</v>
      </c>
      <c r="N1523" s="81">
        <v>45804528</v>
      </c>
      <c r="O1523" s="81">
        <v>18308610</v>
      </c>
      <c r="P1523" s="81">
        <v>64217864</v>
      </c>
      <c r="Q1523" s="81">
        <v>19075724</v>
      </c>
      <c r="R1523" s="81">
        <v>45142140</v>
      </c>
      <c r="S1523" s="81">
        <v>2367384</v>
      </c>
      <c r="T1523" s="81">
        <v>19075724</v>
      </c>
      <c r="U1523" s="81">
        <v>0</v>
      </c>
    </row>
    <row r="1524" spans="1:21" x14ac:dyDescent="0.3">
      <c r="A1524" s="64">
        <v>1523</v>
      </c>
      <c r="B1524" s="64" t="s">
        <v>910</v>
      </c>
      <c r="C1524" s="64" t="s">
        <v>1417</v>
      </c>
      <c r="D1524" s="64" t="s">
        <v>1502</v>
      </c>
      <c r="E1524" s="64">
        <v>2019</v>
      </c>
      <c r="F1524" s="81">
        <v>5369101249</v>
      </c>
      <c r="G1524" s="81">
        <v>5130437631</v>
      </c>
      <c r="H1524" s="81">
        <v>141458362</v>
      </c>
      <c r="I1524" s="64">
        <v>0</v>
      </c>
      <c r="J1524" s="81">
        <v>13355235</v>
      </c>
      <c r="K1524" s="81">
        <v>-21062663</v>
      </c>
      <c r="L1524" s="81">
        <v>0</v>
      </c>
      <c r="M1524" s="81">
        <v>5315241708</v>
      </c>
      <c r="N1524" s="81">
        <v>53859541</v>
      </c>
      <c r="O1524" s="81">
        <v>15542709</v>
      </c>
      <c r="P1524" s="81">
        <v>71582281</v>
      </c>
      <c r="Q1524" s="81">
        <v>20499508</v>
      </c>
      <c r="R1524" s="81">
        <v>51082773</v>
      </c>
      <c r="S1524" s="81">
        <v>0</v>
      </c>
      <c r="T1524" s="81">
        <v>20499508</v>
      </c>
      <c r="U1524" s="81">
        <v>0</v>
      </c>
    </row>
    <row r="1525" spans="1:21" x14ac:dyDescent="0.3">
      <c r="A1525" s="64">
        <v>1524</v>
      </c>
      <c r="B1525" s="64" t="s">
        <v>910</v>
      </c>
      <c r="C1525" s="64" t="s">
        <v>1417</v>
      </c>
      <c r="D1525" s="64" t="s">
        <v>1502</v>
      </c>
      <c r="E1525" s="64">
        <v>2018</v>
      </c>
      <c r="F1525" s="81">
        <v>4522800494</v>
      </c>
      <c r="G1525" s="81">
        <v>4268830121</v>
      </c>
      <c r="H1525" s="81">
        <v>163341869</v>
      </c>
      <c r="I1525" s="64">
        <v>0</v>
      </c>
      <c r="J1525" s="81">
        <v>14377151</v>
      </c>
      <c r="K1525" s="81">
        <v>-21206370</v>
      </c>
      <c r="L1525" s="81">
        <v>0</v>
      </c>
      <c r="M1525" s="81">
        <v>4465786083</v>
      </c>
      <c r="N1525" s="81">
        <v>57014411</v>
      </c>
      <c r="O1525" s="81">
        <v>11657674</v>
      </c>
      <c r="P1525" s="81">
        <v>68672086</v>
      </c>
      <c r="Q1525" s="81">
        <v>14803511</v>
      </c>
      <c r="R1525" s="81">
        <v>53868574</v>
      </c>
      <c r="S1525" s="81">
        <v>0</v>
      </c>
      <c r="T1525" s="81">
        <v>14803511</v>
      </c>
      <c r="U1525" s="81">
        <v>0</v>
      </c>
    </row>
    <row r="1526" spans="1:21" x14ac:dyDescent="0.3">
      <c r="A1526" s="64">
        <v>1525</v>
      </c>
      <c r="B1526" s="64" t="s">
        <v>910</v>
      </c>
      <c r="C1526" s="64" t="s">
        <v>1417</v>
      </c>
      <c r="D1526" s="64" t="s">
        <v>1502</v>
      </c>
      <c r="E1526" s="64">
        <v>2017</v>
      </c>
      <c r="F1526" s="81">
        <v>3764340152</v>
      </c>
      <c r="G1526" s="81">
        <v>3571675404</v>
      </c>
      <c r="H1526" s="81">
        <v>135392651</v>
      </c>
      <c r="I1526" s="64">
        <v>0</v>
      </c>
      <c r="J1526" s="81">
        <v>13963371</v>
      </c>
      <c r="K1526" s="81">
        <v>-24943811</v>
      </c>
      <c r="L1526" s="81">
        <v>0</v>
      </c>
      <c r="M1526" s="81">
        <v>3728404142</v>
      </c>
      <c r="N1526" s="81">
        <v>35936010</v>
      </c>
      <c r="O1526" s="81">
        <v>24213439</v>
      </c>
      <c r="P1526" s="81">
        <v>60149449</v>
      </c>
      <c r="Q1526" s="81">
        <v>15802900</v>
      </c>
      <c r="R1526" s="81">
        <v>44346549</v>
      </c>
      <c r="S1526" s="81">
        <v>0</v>
      </c>
      <c r="T1526" s="81">
        <v>15802900</v>
      </c>
      <c r="U1526" s="81">
        <v>0</v>
      </c>
    </row>
    <row r="1527" spans="1:21" x14ac:dyDescent="0.3">
      <c r="A1527" s="64">
        <v>1526</v>
      </c>
      <c r="B1527" s="64" t="s">
        <v>910</v>
      </c>
      <c r="C1527" s="64" t="s">
        <v>1417</v>
      </c>
      <c r="D1527" s="64" t="s">
        <v>1502</v>
      </c>
      <c r="E1527" s="64">
        <v>2016</v>
      </c>
      <c r="F1527" s="81">
        <v>3457951408</v>
      </c>
      <c r="G1527" s="81">
        <v>3267861820</v>
      </c>
      <c r="H1527" s="81">
        <v>163032807</v>
      </c>
      <c r="I1527" s="64">
        <v>0</v>
      </c>
      <c r="J1527" s="81">
        <v>0</v>
      </c>
      <c r="K1527" s="81">
        <v>-36388216</v>
      </c>
      <c r="L1527" s="81">
        <v>0</v>
      </c>
      <c r="M1527" s="81">
        <v>3407748342</v>
      </c>
      <c r="N1527" s="81">
        <v>50203066</v>
      </c>
      <c r="O1527" s="81">
        <v>11416250</v>
      </c>
      <c r="P1527" s="81">
        <v>84483318</v>
      </c>
      <c r="Q1527" s="81">
        <v>19127596</v>
      </c>
      <c r="R1527" s="81">
        <v>65355722</v>
      </c>
      <c r="S1527" s="81">
        <v>0</v>
      </c>
      <c r="T1527" s="81">
        <v>19127596</v>
      </c>
      <c r="U1527" s="81">
        <v>0</v>
      </c>
    </row>
    <row r="1528" spans="1:21" x14ac:dyDescent="0.3">
      <c r="A1528" s="64">
        <v>1527</v>
      </c>
      <c r="B1528" s="64" t="s">
        <v>910</v>
      </c>
      <c r="C1528" s="64" t="s">
        <v>1417</v>
      </c>
      <c r="D1528" s="64" t="s">
        <v>1502</v>
      </c>
      <c r="E1528" s="64">
        <v>2015</v>
      </c>
      <c r="F1528" s="81">
        <v>3112909893</v>
      </c>
      <c r="G1528" s="81">
        <v>2931901154</v>
      </c>
      <c r="H1528" s="81">
        <v>128936154</v>
      </c>
      <c r="I1528" s="64">
        <v>0</v>
      </c>
      <c r="J1528" s="81">
        <v>0</v>
      </c>
      <c r="K1528" s="81">
        <v>-34149912</v>
      </c>
      <c r="L1528" s="81">
        <v>0</v>
      </c>
      <c r="M1528" s="81">
        <v>3036491069</v>
      </c>
      <c r="N1528" s="81">
        <v>76418824</v>
      </c>
      <c r="O1528" s="81">
        <v>38381308</v>
      </c>
      <c r="P1528" s="81">
        <v>114844808</v>
      </c>
      <c r="Q1528" s="81">
        <v>24743782</v>
      </c>
      <c r="R1528" s="81">
        <v>90101026</v>
      </c>
      <c r="S1528" s="81">
        <v>0</v>
      </c>
      <c r="T1528" s="81">
        <v>24743782</v>
      </c>
      <c r="U1528" s="81">
        <v>0</v>
      </c>
    </row>
    <row r="1529" spans="1:21" x14ac:dyDescent="0.3">
      <c r="A1529" s="64">
        <v>1528</v>
      </c>
      <c r="B1529" s="64" t="s">
        <v>910</v>
      </c>
      <c r="C1529" s="64" t="s">
        <v>1417</v>
      </c>
      <c r="D1529" s="64" t="s">
        <v>1502</v>
      </c>
      <c r="E1529" s="64">
        <v>2014</v>
      </c>
      <c r="F1529" s="81">
        <v>2682934145</v>
      </c>
      <c r="G1529" s="81">
        <v>2483064702</v>
      </c>
      <c r="H1529" s="81">
        <v>124292213</v>
      </c>
      <c r="I1529" s="64">
        <v>0</v>
      </c>
      <c r="J1529" s="81">
        <v>0</v>
      </c>
      <c r="K1529" s="81">
        <v>-36194091</v>
      </c>
      <c r="L1529" s="81">
        <v>0</v>
      </c>
      <c r="M1529" s="81">
        <v>2579278401</v>
      </c>
      <c r="N1529" s="81">
        <v>103655744</v>
      </c>
      <c r="O1529" s="81">
        <v>-12264408</v>
      </c>
      <c r="P1529" s="81">
        <v>95298501</v>
      </c>
      <c r="Q1529" s="81">
        <v>24226205</v>
      </c>
      <c r="R1529" s="81">
        <v>71072296</v>
      </c>
      <c r="S1529" s="81">
        <v>0</v>
      </c>
      <c r="T1529" s="81">
        <v>24226205</v>
      </c>
      <c r="U1529" s="81">
        <v>0</v>
      </c>
    </row>
    <row r="1530" spans="1:21" x14ac:dyDescent="0.3">
      <c r="A1530" s="64">
        <v>1529</v>
      </c>
      <c r="B1530" s="64" t="s">
        <v>910</v>
      </c>
      <c r="C1530" s="64" t="s">
        <v>1417</v>
      </c>
      <c r="D1530" s="64" t="s">
        <v>1502</v>
      </c>
      <c r="E1530" s="64">
        <v>2013</v>
      </c>
      <c r="F1530" s="81">
        <v>2241712227</v>
      </c>
      <c r="G1530" s="81">
        <v>2063911557</v>
      </c>
      <c r="H1530" s="81">
        <v>106962477</v>
      </c>
      <c r="I1530" s="64">
        <v>0</v>
      </c>
      <c r="J1530" s="81">
        <v>0</v>
      </c>
      <c r="K1530" s="81">
        <v>-29923653</v>
      </c>
      <c r="L1530" s="81">
        <v>-5210</v>
      </c>
      <c r="M1530" s="81">
        <v>2149871132</v>
      </c>
      <c r="N1530" s="81">
        <v>91841096</v>
      </c>
      <c r="O1530" s="81">
        <v>1965730</v>
      </c>
      <c r="P1530" s="81">
        <v>97399039</v>
      </c>
      <c r="Q1530" s="81">
        <v>25510075</v>
      </c>
      <c r="R1530" s="81">
        <v>71888964</v>
      </c>
      <c r="S1530" s="81">
        <v>0</v>
      </c>
      <c r="T1530" s="81">
        <v>23273307</v>
      </c>
      <c r="U1530" s="81">
        <v>2236767</v>
      </c>
    </row>
    <row r="1531" spans="1:21" x14ac:dyDescent="0.3">
      <c r="A1531" s="64">
        <v>1530</v>
      </c>
      <c r="B1531" s="64" t="s">
        <v>910</v>
      </c>
      <c r="C1531" s="64" t="s">
        <v>581</v>
      </c>
      <c r="D1531" s="64" t="s">
        <v>1302</v>
      </c>
      <c r="E1531" s="64">
        <v>2023</v>
      </c>
      <c r="F1531" s="81">
        <v>980090</v>
      </c>
      <c r="G1531" s="80">
        <v>786358</v>
      </c>
      <c r="H1531" s="81">
        <v>132944</v>
      </c>
      <c r="I1531" s="64">
        <v>0</v>
      </c>
      <c r="J1531" s="81">
        <v>6211</v>
      </c>
      <c r="K1531" s="81">
        <v>-11978</v>
      </c>
      <c r="L1531" s="81">
        <v>0</v>
      </c>
      <c r="M1531" s="81">
        <v>882950</v>
      </c>
      <c r="N1531" s="81">
        <v>97140</v>
      </c>
      <c r="O1531" s="81">
        <v>-1043</v>
      </c>
      <c r="P1531" s="81">
        <v>96893</v>
      </c>
      <c r="Q1531" s="81">
        <v>12572</v>
      </c>
      <c r="R1531" s="81">
        <v>77652</v>
      </c>
      <c r="S1531" s="81">
        <v>849</v>
      </c>
      <c r="T1531" s="81">
        <v>9435</v>
      </c>
      <c r="U1531" s="81">
        <v>3138</v>
      </c>
    </row>
    <row r="1532" spans="1:21" x14ac:dyDescent="0.3">
      <c r="A1532" s="64">
        <v>1531</v>
      </c>
      <c r="B1532" s="64" t="s">
        <v>910</v>
      </c>
      <c r="C1532" s="64" t="s">
        <v>581</v>
      </c>
      <c r="D1532" s="64" t="s">
        <v>1302</v>
      </c>
      <c r="E1532" s="64">
        <v>2022</v>
      </c>
      <c r="F1532" s="81">
        <v>863283</v>
      </c>
      <c r="G1532" s="80">
        <v>722791</v>
      </c>
      <c r="H1532" s="81">
        <v>98888</v>
      </c>
      <c r="I1532" s="64">
        <v>0</v>
      </c>
      <c r="J1532" s="81">
        <v>3739</v>
      </c>
      <c r="K1532" s="81">
        <v>-47851</v>
      </c>
      <c r="L1532" s="81">
        <v>0</v>
      </c>
      <c r="M1532" s="81">
        <v>815848</v>
      </c>
      <c r="N1532" s="81">
        <v>47436</v>
      </c>
      <c r="O1532" s="81">
        <v>-1179</v>
      </c>
      <c r="P1532" s="81">
        <v>46523</v>
      </c>
      <c r="Q1532" s="81">
        <v>9150</v>
      </c>
      <c r="R1532" s="81">
        <v>31307</v>
      </c>
      <c r="S1532" s="81">
        <v>627</v>
      </c>
      <c r="T1532" s="81">
        <v>9095</v>
      </c>
      <c r="U1532" s="81">
        <v>55</v>
      </c>
    </row>
    <row r="1533" spans="1:21" x14ac:dyDescent="0.3">
      <c r="A1533" s="64">
        <v>1532</v>
      </c>
      <c r="B1533" s="64" t="s">
        <v>910</v>
      </c>
      <c r="C1533" s="64" t="s">
        <v>581</v>
      </c>
      <c r="D1533" s="64" t="s">
        <v>1302</v>
      </c>
      <c r="E1533" s="64">
        <v>2021</v>
      </c>
      <c r="F1533" s="81">
        <v>659132</v>
      </c>
      <c r="G1533" s="80">
        <v>530050</v>
      </c>
      <c r="H1533" s="81">
        <v>87422</v>
      </c>
      <c r="I1533" s="64">
        <v>0</v>
      </c>
      <c r="J1533" s="81">
        <v>7180</v>
      </c>
      <c r="K1533" s="81">
        <v>-24733</v>
      </c>
      <c r="L1533" s="81">
        <v>0</v>
      </c>
      <c r="M1533" s="81">
        <v>598372</v>
      </c>
      <c r="N1533" s="81">
        <v>60760</v>
      </c>
      <c r="O1533" s="81">
        <v>-2959</v>
      </c>
      <c r="P1533" s="81">
        <v>58794</v>
      </c>
      <c r="Q1533" s="81">
        <v>8485</v>
      </c>
      <c r="R1533" s="81">
        <v>48112</v>
      </c>
      <c r="S1533" s="81">
        <v>649</v>
      </c>
      <c r="T1533" s="81">
        <v>8430</v>
      </c>
      <c r="U1533" s="81">
        <v>55</v>
      </c>
    </row>
    <row r="1534" spans="1:21" x14ac:dyDescent="0.3">
      <c r="A1534" s="64">
        <v>1533</v>
      </c>
      <c r="B1534" s="64" t="s">
        <v>910</v>
      </c>
      <c r="C1534" s="64" t="s">
        <v>581</v>
      </c>
      <c r="D1534" s="64" t="s">
        <v>1302</v>
      </c>
      <c r="E1534" s="64">
        <v>2020</v>
      </c>
      <c r="F1534" s="81">
        <v>802233</v>
      </c>
      <c r="G1534" s="80">
        <v>666857</v>
      </c>
      <c r="H1534" s="81">
        <v>91536</v>
      </c>
      <c r="I1534" s="64">
        <v>0</v>
      </c>
      <c r="J1534" s="81">
        <v>10159</v>
      </c>
      <c r="K1534" s="81">
        <v>-10187</v>
      </c>
      <c r="L1534" s="81">
        <v>0</v>
      </c>
      <c r="M1534" s="81">
        <v>762917</v>
      </c>
      <c r="N1534" s="81">
        <v>39316</v>
      </c>
      <c r="O1534" s="81">
        <v>296</v>
      </c>
      <c r="P1534" s="81">
        <v>40257</v>
      </c>
      <c r="Q1534" s="81">
        <v>9058</v>
      </c>
      <c r="R1534" s="81">
        <v>31803</v>
      </c>
      <c r="S1534" s="81">
        <v>697</v>
      </c>
      <c r="T1534" s="81">
        <v>8897</v>
      </c>
      <c r="U1534" s="81">
        <v>161</v>
      </c>
    </row>
    <row r="1535" spans="1:21" x14ac:dyDescent="0.3">
      <c r="A1535" s="64">
        <v>1534</v>
      </c>
      <c r="B1535" s="64" t="s">
        <v>910</v>
      </c>
      <c r="C1535" s="64" t="s">
        <v>581</v>
      </c>
      <c r="D1535" s="64" t="s">
        <v>1302</v>
      </c>
      <c r="E1535" s="64">
        <v>2019</v>
      </c>
      <c r="F1535" s="81">
        <v>874760</v>
      </c>
      <c r="G1535" s="80">
        <v>755009</v>
      </c>
      <c r="H1535" s="81">
        <v>76644</v>
      </c>
      <c r="I1535" s="64">
        <v>0</v>
      </c>
      <c r="J1535" s="81">
        <v>12700</v>
      </c>
      <c r="K1535" s="81">
        <v>-6337</v>
      </c>
      <c r="L1535" s="81">
        <v>0</v>
      </c>
      <c r="M1535" s="81">
        <v>840377</v>
      </c>
      <c r="N1535" s="81">
        <v>34383</v>
      </c>
      <c r="O1535" s="81">
        <v>4296</v>
      </c>
      <c r="P1535" s="81">
        <v>39083</v>
      </c>
      <c r="Q1535" s="81">
        <v>8372</v>
      </c>
      <c r="R1535" s="81">
        <v>29861</v>
      </c>
      <c r="S1535" s="81">
        <v>1581</v>
      </c>
      <c r="T1535" s="81">
        <v>7885</v>
      </c>
      <c r="U1535" s="81">
        <v>487</v>
      </c>
    </row>
    <row r="1536" spans="1:21" x14ac:dyDescent="0.3">
      <c r="A1536" s="64">
        <v>1535</v>
      </c>
      <c r="B1536" s="64" t="s">
        <v>910</v>
      </c>
      <c r="C1536" s="64" t="s">
        <v>581</v>
      </c>
      <c r="D1536" s="64" t="s">
        <v>1302</v>
      </c>
      <c r="E1536" s="64">
        <v>2018</v>
      </c>
      <c r="F1536" s="81">
        <v>412290</v>
      </c>
      <c r="G1536" s="80">
        <v>318522</v>
      </c>
      <c r="H1536" s="81">
        <v>79935</v>
      </c>
      <c r="I1536" s="64">
        <v>0</v>
      </c>
      <c r="J1536" s="81">
        <v>9455</v>
      </c>
      <c r="K1536" s="81">
        <v>-9312</v>
      </c>
      <c r="L1536" s="81">
        <v>0</v>
      </c>
      <c r="M1536" s="81">
        <v>400615</v>
      </c>
      <c r="N1536" s="81">
        <v>11675</v>
      </c>
      <c r="O1536" s="81">
        <v>252</v>
      </c>
      <c r="P1536" s="81">
        <v>12472</v>
      </c>
      <c r="Q1536" s="81">
        <v>3489</v>
      </c>
      <c r="R1536" s="81">
        <v>9337</v>
      </c>
      <c r="S1536" s="81">
        <v>3030</v>
      </c>
      <c r="T1536" s="81">
        <v>3418</v>
      </c>
      <c r="U1536" s="81">
        <v>71</v>
      </c>
    </row>
    <row r="1537" spans="1:21" x14ac:dyDescent="0.3">
      <c r="A1537" s="64">
        <v>1536</v>
      </c>
      <c r="B1537" s="64" t="s">
        <v>910</v>
      </c>
      <c r="C1537" s="64" t="s">
        <v>581</v>
      </c>
      <c r="D1537" s="64" t="s">
        <v>1302</v>
      </c>
      <c r="E1537" s="64">
        <v>2017</v>
      </c>
      <c r="F1537" s="81">
        <v>561395</v>
      </c>
      <c r="G1537" s="80">
        <v>420482</v>
      </c>
      <c r="H1537" s="81">
        <v>90151</v>
      </c>
      <c r="I1537" s="64">
        <v>0</v>
      </c>
      <c r="J1537" s="81">
        <v>9109</v>
      </c>
      <c r="K1537" s="81">
        <v>-12429</v>
      </c>
      <c r="L1537" s="81">
        <v>237</v>
      </c>
      <c r="M1537" s="81">
        <v>509366</v>
      </c>
      <c r="N1537" s="81">
        <v>52029</v>
      </c>
      <c r="O1537" s="81">
        <v>2378</v>
      </c>
      <c r="P1537" s="81">
        <v>56833</v>
      </c>
      <c r="Q1537" s="81">
        <v>11749</v>
      </c>
      <c r="R1537" s="81">
        <v>44833</v>
      </c>
      <c r="S1537" s="81">
        <v>1387</v>
      </c>
      <c r="T1537" s="81">
        <v>11173</v>
      </c>
      <c r="U1537" s="81">
        <v>576</v>
      </c>
    </row>
    <row r="1538" spans="1:21" x14ac:dyDescent="0.3">
      <c r="A1538" s="64">
        <v>1537</v>
      </c>
      <c r="B1538" s="64" t="s">
        <v>910</v>
      </c>
      <c r="C1538" s="64" t="s">
        <v>581</v>
      </c>
      <c r="D1538" s="64" t="s">
        <v>1302</v>
      </c>
      <c r="E1538" s="64">
        <v>2016</v>
      </c>
      <c r="F1538" s="81">
        <v>1301579</v>
      </c>
      <c r="G1538" s="80">
        <v>1023490</v>
      </c>
      <c r="H1538" s="81">
        <v>159733</v>
      </c>
      <c r="I1538" s="64">
        <v>0</v>
      </c>
      <c r="J1538" s="81">
        <v>11410</v>
      </c>
      <c r="K1538" s="81">
        <v>-13552</v>
      </c>
      <c r="L1538" s="81">
        <v>1522</v>
      </c>
      <c r="M1538" s="81">
        <v>1193351</v>
      </c>
      <c r="N1538" s="81">
        <v>108228</v>
      </c>
      <c r="O1538" s="81">
        <v>2927</v>
      </c>
      <c r="P1538" s="81">
        <v>111566</v>
      </c>
      <c r="Q1538" s="81">
        <v>17429</v>
      </c>
      <c r="R1538" s="81">
        <v>94739</v>
      </c>
      <c r="S1538" s="81">
        <v>0</v>
      </c>
      <c r="T1538" s="81">
        <v>17526</v>
      </c>
      <c r="U1538" s="81">
        <v>-98</v>
      </c>
    </row>
    <row r="1539" spans="1:21" x14ac:dyDescent="0.3">
      <c r="A1539" s="64">
        <v>1538</v>
      </c>
      <c r="B1539" s="64" t="s">
        <v>910</v>
      </c>
      <c r="C1539" s="64" t="s">
        <v>581</v>
      </c>
      <c r="D1539" s="64" t="s">
        <v>1302</v>
      </c>
      <c r="E1539" s="64">
        <v>2015</v>
      </c>
      <c r="F1539" s="81">
        <v>723268</v>
      </c>
      <c r="G1539" s="80">
        <v>496605</v>
      </c>
      <c r="H1539" s="81">
        <v>97818</v>
      </c>
      <c r="I1539" s="64">
        <v>0</v>
      </c>
      <c r="J1539" s="81">
        <v>12022</v>
      </c>
      <c r="K1539" s="81">
        <v>14066</v>
      </c>
      <c r="L1539" s="81">
        <v>10859</v>
      </c>
      <c r="M1539" s="81">
        <v>639642</v>
      </c>
      <c r="N1539" s="81">
        <v>83626</v>
      </c>
      <c r="O1539" s="81">
        <v>3625</v>
      </c>
      <c r="P1539" s="81">
        <v>87351</v>
      </c>
      <c r="Q1539" s="81">
        <v>14203</v>
      </c>
      <c r="R1539" s="81">
        <v>73188</v>
      </c>
      <c r="S1539" s="81">
        <v>6143</v>
      </c>
      <c r="T1539" s="81">
        <v>13513</v>
      </c>
      <c r="U1539" s="81">
        <v>690</v>
      </c>
    </row>
    <row r="1540" spans="1:21" x14ac:dyDescent="0.3">
      <c r="A1540" s="64">
        <v>1539</v>
      </c>
      <c r="B1540" s="64" t="s">
        <v>910</v>
      </c>
      <c r="C1540" s="64" t="s">
        <v>581</v>
      </c>
      <c r="D1540" s="64" t="s">
        <v>1302</v>
      </c>
      <c r="E1540" s="64">
        <v>2014</v>
      </c>
      <c r="F1540" s="81">
        <v>330622</v>
      </c>
      <c r="G1540" s="80">
        <v>204708</v>
      </c>
      <c r="H1540" s="81">
        <v>62340</v>
      </c>
      <c r="I1540" s="64">
        <v>0</v>
      </c>
      <c r="J1540" s="81">
        <v>0</v>
      </c>
      <c r="K1540" s="81">
        <v>5250</v>
      </c>
      <c r="L1540" s="81">
        <v>0</v>
      </c>
      <c r="M1540" s="81">
        <v>264688</v>
      </c>
      <c r="N1540" s="81">
        <v>65933</v>
      </c>
      <c r="O1540" s="81">
        <v>1296</v>
      </c>
      <c r="P1540" s="81">
        <v>64375</v>
      </c>
      <c r="Q1540" s="81">
        <v>2546</v>
      </c>
      <c r="R1540" s="81">
        <v>64099</v>
      </c>
      <c r="S1540" s="81">
        <v>3489</v>
      </c>
      <c r="T1540" s="81">
        <v>3939</v>
      </c>
      <c r="U1540" s="81">
        <v>-1393</v>
      </c>
    </row>
    <row r="1541" spans="1:21" x14ac:dyDescent="0.3">
      <c r="A1541" s="64">
        <v>1540</v>
      </c>
      <c r="B1541" s="64" t="s">
        <v>910</v>
      </c>
      <c r="C1541" s="64" t="s">
        <v>581</v>
      </c>
      <c r="D1541" s="64" t="s">
        <v>1302</v>
      </c>
      <c r="E1541" s="64">
        <v>2013</v>
      </c>
      <c r="F1541" s="81">
        <v>418707</v>
      </c>
      <c r="G1541" s="80">
        <v>331960</v>
      </c>
      <c r="H1541" s="81">
        <v>76962</v>
      </c>
      <c r="I1541" s="64">
        <v>0</v>
      </c>
      <c r="J1541" s="81">
        <v>0</v>
      </c>
      <c r="K1541" s="81">
        <v>-31136</v>
      </c>
      <c r="L1541" s="81">
        <v>0</v>
      </c>
      <c r="M1541" s="81">
        <v>380603</v>
      </c>
      <c r="N1541" s="81">
        <v>38104</v>
      </c>
      <c r="O1541" s="81">
        <v>-142</v>
      </c>
      <c r="P1541" s="81">
        <v>37983</v>
      </c>
      <c r="Q1541" s="81">
        <v>6013</v>
      </c>
      <c r="R1541" s="81">
        <v>32628</v>
      </c>
      <c r="S1541" s="81">
        <v>0</v>
      </c>
      <c r="T1541" s="81">
        <v>6713</v>
      </c>
      <c r="U1541" s="81">
        <v>-701</v>
      </c>
    </row>
    <row r="1542" spans="1:21" x14ac:dyDescent="0.3">
      <c r="A1542" s="64">
        <v>1541</v>
      </c>
      <c r="B1542" s="64" t="s">
        <v>910</v>
      </c>
      <c r="C1542" s="64" t="s">
        <v>586</v>
      </c>
      <c r="D1542" s="64" t="s">
        <v>1303</v>
      </c>
      <c r="E1542" s="64">
        <v>2023</v>
      </c>
      <c r="F1542" s="81">
        <v>786854</v>
      </c>
      <c r="G1542" s="80">
        <v>535772</v>
      </c>
      <c r="H1542" s="81">
        <v>252954</v>
      </c>
      <c r="I1542" s="64">
        <v>0</v>
      </c>
      <c r="J1542" s="81">
        <v>7440</v>
      </c>
      <c r="K1542" s="81">
        <v>-41313</v>
      </c>
      <c r="L1542" s="81">
        <v>0</v>
      </c>
      <c r="M1542" s="81">
        <v>769360</v>
      </c>
      <c r="N1542" s="81">
        <v>17494</v>
      </c>
      <c r="O1542" s="81">
        <v>-314</v>
      </c>
      <c r="P1542" s="81">
        <v>24247</v>
      </c>
      <c r="Q1542" s="81">
        <v>5605</v>
      </c>
      <c r="R1542" s="81">
        <v>17825</v>
      </c>
      <c r="S1542" s="81">
        <v>281</v>
      </c>
      <c r="T1542" s="81">
        <v>5655</v>
      </c>
      <c r="U1542" s="81">
        <v>-50</v>
      </c>
    </row>
    <row r="1543" spans="1:21" x14ac:dyDescent="0.3">
      <c r="A1543" s="64">
        <v>1542</v>
      </c>
      <c r="B1543" s="64" t="s">
        <v>910</v>
      </c>
      <c r="C1543" s="64" t="s">
        <v>586</v>
      </c>
      <c r="D1543" s="64" t="s">
        <v>1303</v>
      </c>
      <c r="E1543" s="64">
        <v>2022</v>
      </c>
      <c r="F1543" s="81">
        <v>1021249</v>
      </c>
      <c r="G1543" s="80">
        <v>637065</v>
      </c>
      <c r="H1543" s="81">
        <v>253208</v>
      </c>
      <c r="I1543" s="64">
        <v>0</v>
      </c>
      <c r="J1543" s="81">
        <v>8117</v>
      </c>
      <c r="K1543" s="81">
        <v>1755</v>
      </c>
      <c r="L1543" s="81">
        <v>0</v>
      </c>
      <c r="M1543" s="81">
        <v>906436</v>
      </c>
      <c r="N1543" s="81">
        <v>114813</v>
      </c>
      <c r="O1543" s="81">
        <v>522</v>
      </c>
      <c r="P1543" s="81">
        <v>115335</v>
      </c>
      <c r="Q1543" s="81">
        <v>23505</v>
      </c>
      <c r="R1543" s="81">
        <v>91575</v>
      </c>
      <c r="S1543" s="81">
        <v>1556</v>
      </c>
      <c r="T1543" s="81">
        <v>25752</v>
      </c>
      <c r="U1543" s="81">
        <v>-2247</v>
      </c>
    </row>
    <row r="1544" spans="1:21" x14ac:dyDescent="0.3">
      <c r="A1544" s="64">
        <v>1543</v>
      </c>
      <c r="B1544" s="64" t="s">
        <v>910</v>
      </c>
      <c r="C1544" s="64" t="s">
        <v>586</v>
      </c>
      <c r="D1544" s="64" t="s">
        <v>1303</v>
      </c>
      <c r="E1544" s="64">
        <v>2021</v>
      </c>
      <c r="F1544" s="81">
        <v>865947</v>
      </c>
      <c r="G1544" s="80">
        <v>570739</v>
      </c>
      <c r="H1544" s="81">
        <v>226455</v>
      </c>
      <c r="I1544" s="64">
        <v>0</v>
      </c>
      <c r="J1544" s="81">
        <v>9065</v>
      </c>
      <c r="K1544" s="81">
        <v>-28125</v>
      </c>
      <c r="L1544" s="81">
        <v>0</v>
      </c>
      <c r="M1544" s="81">
        <v>792094</v>
      </c>
      <c r="N1544" s="81">
        <v>73854</v>
      </c>
      <c r="O1544" s="81">
        <v>199</v>
      </c>
      <c r="P1544" s="81">
        <v>74637</v>
      </c>
      <c r="Q1544" s="81">
        <v>14917</v>
      </c>
      <c r="R1544" s="81">
        <v>59721</v>
      </c>
      <c r="S1544" s="81">
        <v>1556</v>
      </c>
      <c r="T1544" s="81">
        <v>16782</v>
      </c>
      <c r="U1544" s="81">
        <v>-1866</v>
      </c>
    </row>
    <row r="1545" spans="1:21" x14ac:dyDescent="0.3">
      <c r="A1545" s="64">
        <v>1544</v>
      </c>
      <c r="B1545" s="64" t="s">
        <v>910</v>
      </c>
      <c r="C1545" s="64" t="s">
        <v>586</v>
      </c>
      <c r="D1545" s="64" t="s">
        <v>1303</v>
      </c>
      <c r="E1545" s="64">
        <v>2020</v>
      </c>
      <c r="F1545" s="81">
        <v>855358</v>
      </c>
      <c r="G1545" s="80">
        <v>593077</v>
      </c>
      <c r="H1545" s="81">
        <v>224658</v>
      </c>
      <c r="I1545" s="64">
        <v>0</v>
      </c>
      <c r="J1545" s="81">
        <v>10220</v>
      </c>
      <c r="K1545" s="81">
        <v>-40700</v>
      </c>
      <c r="L1545" s="81">
        <v>0</v>
      </c>
      <c r="M1545" s="81">
        <v>798130</v>
      </c>
      <c r="N1545" s="81">
        <v>57229</v>
      </c>
      <c r="O1545" s="81">
        <v>-783</v>
      </c>
      <c r="P1545" s="81">
        <v>56492</v>
      </c>
      <c r="Q1545" s="81">
        <v>14435</v>
      </c>
      <c r="R1545" s="81">
        <v>42057</v>
      </c>
      <c r="S1545" s="81">
        <v>1987</v>
      </c>
      <c r="T1545" s="81">
        <v>13837</v>
      </c>
      <c r="U1545" s="81">
        <v>598</v>
      </c>
    </row>
    <row r="1546" spans="1:21" x14ac:dyDescent="0.3">
      <c r="A1546" s="64">
        <v>1545</v>
      </c>
      <c r="B1546" s="64" t="s">
        <v>910</v>
      </c>
      <c r="C1546" s="64" t="s">
        <v>586</v>
      </c>
      <c r="D1546" s="64" t="s">
        <v>1303</v>
      </c>
      <c r="E1546" s="64">
        <v>2019</v>
      </c>
      <c r="F1546" s="81">
        <v>1004199</v>
      </c>
      <c r="G1546" s="80">
        <v>660488</v>
      </c>
      <c r="H1546" s="81">
        <v>262339</v>
      </c>
      <c r="I1546" s="64">
        <v>0</v>
      </c>
      <c r="J1546" s="81">
        <v>10812</v>
      </c>
      <c r="K1546" s="81">
        <v>-37194</v>
      </c>
      <c r="L1546" s="81">
        <v>0</v>
      </c>
      <c r="M1546" s="81">
        <v>910922</v>
      </c>
      <c r="N1546" s="81">
        <v>93276</v>
      </c>
      <c r="O1546" s="81">
        <v>696</v>
      </c>
      <c r="P1546" s="81">
        <v>93972</v>
      </c>
      <c r="Q1546" s="81">
        <v>22084</v>
      </c>
      <c r="R1546" s="81">
        <v>71888</v>
      </c>
      <c r="S1546" s="81">
        <v>2149</v>
      </c>
      <c r="T1546" s="81">
        <v>22649</v>
      </c>
      <c r="U1546" s="81">
        <v>-565</v>
      </c>
    </row>
    <row r="1547" spans="1:21" x14ac:dyDescent="0.3">
      <c r="A1547" s="64">
        <v>1546</v>
      </c>
      <c r="B1547" s="64" t="s">
        <v>910</v>
      </c>
      <c r="C1547" s="64" t="s">
        <v>586</v>
      </c>
      <c r="D1547" s="64" t="s">
        <v>1303</v>
      </c>
      <c r="E1547" s="64">
        <v>2018</v>
      </c>
      <c r="F1547" s="81">
        <v>1180720</v>
      </c>
      <c r="G1547" s="80">
        <v>799645</v>
      </c>
      <c r="H1547" s="81">
        <v>278604</v>
      </c>
      <c r="I1547" s="64">
        <v>0</v>
      </c>
      <c r="J1547" s="81">
        <v>11669</v>
      </c>
      <c r="K1547" s="81">
        <v>-20314</v>
      </c>
      <c r="L1547" s="81">
        <v>0</v>
      </c>
      <c r="M1547" s="81">
        <v>1086241</v>
      </c>
      <c r="N1547" s="81">
        <v>94478</v>
      </c>
      <c r="O1547" s="81">
        <v>1231</v>
      </c>
      <c r="P1547" s="81">
        <v>95709</v>
      </c>
      <c r="Q1547" s="81">
        <v>19497</v>
      </c>
      <c r="R1547" s="81">
        <v>76212</v>
      </c>
      <c r="S1547" s="81">
        <v>2094</v>
      </c>
      <c r="T1547" s="81">
        <v>23132</v>
      </c>
      <c r="U1547" s="81">
        <v>-3635</v>
      </c>
    </row>
    <row r="1548" spans="1:21" x14ac:dyDescent="0.3">
      <c r="A1548" s="64">
        <v>1547</v>
      </c>
      <c r="B1548" s="64" t="s">
        <v>910</v>
      </c>
      <c r="C1548" s="64" t="s">
        <v>586</v>
      </c>
      <c r="D1548" s="64" t="s">
        <v>1303</v>
      </c>
      <c r="E1548" s="64">
        <v>2017</v>
      </c>
      <c r="F1548" s="81">
        <v>994425</v>
      </c>
      <c r="G1548" s="80">
        <v>664507</v>
      </c>
      <c r="H1548" s="81">
        <v>257559</v>
      </c>
      <c r="I1548" s="64">
        <v>0</v>
      </c>
      <c r="J1548" s="81">
        <v>11132</v>
      </c>
      <c r="K1548" s="81">
        <v>-9974</v>
      </c>
      <c r="L1548" s="81">
        <v>0</v>
      </c>
      <c r="M1548" s="81">
        <v>931154</v>
      </c>
      <c r="N1548" s="81">
        <v>63271</v>
      </c>
      <c r="O1548" s="81">
        <v>-21</v>
      </c>
      <c r="P1548" s="81">
        <v>63250</v>
      </c>
      <c r="Q1548" s="81">
        <v>12331</v>
      </c>
      <c r="R1548" s="81">
        <v>50919</v>
      </c>
      <c r="S1548" s="81">
        <v>2544</v>
      </c>
      <c r="T1548" s="81">
        <v>21656</v>
      </c>
      <c r="U1548" s="81">
        <v>-9325</v>
      </c>
    </row>
    <row r="1549" spans="1:21" x14ac:dyDescent="0.3">
      <c r="A1549" s="64">
        <v>1548</v>
      </c>
      <c r="B1549" s="64" t="s">
        <v>910</v>
      </c>
      <c r="C1549" s="64" t="s">
        <v>586</v>
      </c>
      <c r="D1549" s="64" t="s">
        <v>1303</v>
      </c>
      <c r="E1549" s="64">
        <v>2016</v>
      </c>
      <c r="F1549" s="81">
        <v>863915</v>
      </c>
      <c r="G1549" s="80">
        <v>572836</v>
      </c>
      <c r="H1549" s="81">
        <v>168569</v>
      </c>
      <c r="I1549" s="64">
        <v>0</v>
      </c>
      <c r="J1549" s="81">
        <v>9993</v>
      </c>
      <c r="K1549" s="81">
        <v>-3158</v>
      </c>
      <c r="L1549" s="81">
        <v>-38</v>
      </c>
      <c r="M1549" s="81">
        <v>752557</v>
      </c>
      <c r="N1549" s="81">
        <v>111358</v>
      </c>
      <c r="O1549" s="81">
        <v>3920</v>
      </c>
      <c r="P1549" s="81">
        <v>113490</v>
      </c>
      <c r="Q1549" s="81">
        <v>23875</v>
      </c>
      <c r="R1549" s="81">
        <v>89615</v>
      </c>
      <c r="S1549" s="81">
        <v>2544</v>
      </c>
      <c r="T1549" s="81">
        <v>28541</v>
      </c>
      <c r="U1549" s="81">
        <v>-4666</v>
      </c>
    </row>
    <row r="1550" spans="1:21" x14ac:dyDescent="0.3">
      <c r="A1550" s="64">
        <v>1549</v>
      </c>
      <c r="B1550" s="64" t="s">
        <v>910</v>
      </c>
      <c r="C1550" s="64" t="s">
        <v>586</v>
      </c>
      <c r="D1550" s="64" t="s">
        <v>1303</v>
      </c>
      <c r="E1550" s="64">
        <v>2015</v>
      </c>
      <c r="F1550" s="81">
        <v>880626</v>
      </c>
      <c r="G1550" s="80">
        <v>563539</v>
      </c>
      <c r="H1550" s="81">
        <v>137459</v>
      </c>
      <c r="I1550" s="64">
        <v>0</v>
      </c>
      <c r="J1550" s="81">
        <v>30987</v>
      </c>
      <c r="K1550" s="81">
        <v>-6152</v>
      </c>
      <c r="L1550" s="81">
        <v>-20</v>
      </c>
      <c r="M1550" s="81">
        <v>728756</v>
      </c>
      <c r="N1550" s="81">
        <v>151870</v>
      </c>
      <c r="O1550" s="81">
        <v>-3871</v>
      </c>
      <c r="P1550" s="81">
        <v>148279</v>
      </c>
      <c r="Q1550" s="81">
        <v>34736</v>
      </c>
      <c r="R1550" s="81">
        <v>113543</v>
      </c>
      <c r="S1550" s="81">
        <v>2426</v>
      </c>
      <c r="T1550" s="81">
        <v>34736</v>
      </c>
      <c r="U1550" s="81">
        <v>0</v>
      </c>
    </row>
    <row r="1551" spans="1:21" x14ac:dyDescent="0.3">
      <c r="A1551" s="64">
        <v>1550</v>
      </c>
      <c r="B1551" s="64" t="s">
        <v>910</v>
      </c>
      <c r="C1551" s="64" t="s">
        <v>586</v>
      </c>
      <c r="D1551" s="64" t="s">
        <v>1303</v>
      </c>
      <c r="E1551" s="64">
        <v>2014</v>
      </c>
      <c r="F1551" s="81">
        <v>781453</v>
      </c>
      <c r="G1551" s="80">
        <v>515660</v>
      </c>
      <c r="H1551" s="81">
        <v>164342</v>
      </c>
      <c r="I1551" s="64">
        <v>0</v>
      </c>
      <c r="J1551" s="81">
        <v>0</v>
      </c>
      <c r="K1551" s="81">
        <v>-9758</v>
      </c>
      <c r="L1551" s="81">
        <v>-400</v>
      </c>
      <c r="M1551" s="81">
        <v>671417</v>
      </c>
      <c r="N1551" s="81">
        <v>110036</v>
      </c>
      <c r="O1551" s="81">
        <v>323</v>
      </c>
      <c r="P1551" s="81">
        <v>110659</v>
      </c>
      <c r="Q1551" s="81">
        <v>26178</v>
      </c>
      <c r="R1551" s="81">
        <v>84516</v>
      </c>
      <c r="S1551" s="81">
        <v>2457</v>
      </c>
      <c r="T1551" s="81">
        <v>26178</v>
      </c>
      <c r="U1551" s="81">
        <v>0</v>
      </c>
    </row>
    <row r="1552" spans="1:21" x14ac:dyDescent="0.3">
      <c r="A1552" s="64">
        <v>1551</v>
      </c>
      <c r="B1552" s="64" t="s">
        <v>910</v>
      </c>
      <c r="C1552" s="64" t="s">
        <v>586</v>
      </c>
      <c r="D1552" s="64" t="s">
        <v>1303</v>
      </c>
      <c r="E1552" s="64">
        <v>2013</v>
      </c>
      <c r="F1552" s="81">
        <v>750503</v>
      </c>
      <c r="G1552" s="80">
        <v>474281</v>
      </c>
      <c r="H1552" s="81">
        <v>167263</v>
      </c>
      <c r="I1552" s="64">
        <v>0</v>
      </c>
      <c r="J1552" s="81">
        <v>0</v>
      </c>
      <c r="K1552" s="81">
        <v>-7195</v>
      </c>
      <c r="L1552" s="81">
        <v>0</v>
      </c>
      <c r="M1552" s="81">
        <v>636027</v>
      </c>
      <c r="N1552" s="81">
        <v>114475</v>
      </c>
      <c r="O1552" s="81">
        <v>1884</v>
      </c>
      <c r="P1552" s="81">
        <v>116359</v>
      </c>
      <c r="Q1552" s="81">
        <v>31402</v>
      </c>
      <c r="R1552" s="81">
        <v>85255</v>
      </c>
      <c r="S1552" s="81">
        <v>2529</v>
      </c>
      <c r="T1552" s="81">
        <v>31402</v>
      </c>
      <c r="U1552" s="81">
        <v>0</v>
      </c>
    </row>
    <row r="1553" spans="1:21" x14ac:dyDescent="0.3">
      <c r="A1553" s="64">
        <v>1552</v>
      </c>
      <c r="B1553" s="64" t="s">
        <v>910</v>
      </c>
      <c r="C1553" s="64" t="s">
        <v>1430</v>
      </c>
      <c r="D1553" s="64" t="s">
        <v>1503</v>
      </c>
      <c r="E1553" s="64">
        <v>2023</v>
      </c>
      <c r="F1553" s="81">
        <v>18771</v>
      </c>
      <c r="G1553" s="80">
        <v>5175</v>
      </c>
      <c r="H1553" s="81">
        <v>13091</v>
      </c>
      <c r="I1553" s="64">
        <v>0</v>
      </c>
      <c r="J1553" s="81">
        <v>12</v>
      </c>
      <c r="K1553" s="81">
        <v>-26</v>
      </c>
      <c r="L1553" s="81">
        <v>0</v>
      </c>
      <c r="M1553" s="81">
        <v>18253</v>
      </c>
      <c r="N1553" s="81">
        <v>518</v>
      </c>
      <c r="O1553" s="81">
        <v>221</v>
      </c>
      <c r="P1553" s="81">
        <v>740</v>
      </c>
      <c r="Q1553" s="81">
        <v>15</v>
      </c>
      <c r="R1553" s="81">
        <v>725</v>
      </c>
      <c r="S1553" s="81">
        <v>0</v>
      </c>
      <c r="T1553" s="81">
        <v>0</v>
      </c>
      <c r="U1553" s="81">
        <v>15</v>
      </c>
    </row>
    <row r="1554" spans="1:21" x14ac:dyDescent="0.3">
      <c r="A1554" s="64">
        <v>1553</v>
      </c>
      <c r="B1554" s="64" t="s">
        <v>910</v>
      </c>
      <c r="C1554" s="64" t="s">
        <v>1430</v>
      </c>
      <c r="D1554" s="64" t="s">
        <v>1503</v>
      </c>
      <c r="E1554" s="64">
        <v>2022</v>
      </c>
      <c r="F1554" s="81">
        <v>17217</v>
      </c>
      <c r="G1554" s="80">
        <v>4723</v>
      </c>
      <c r="H1554" s="81">
        <v>214074</v>
      </c>
      <c r="I1554" s="64">
        <v>0</v>
      </c>
      <c r="J1554" s="81">
        <v>12</v>
      </c>
      <c r="K1554" s="81">
        <v>-3967</v>
      </c>
      <c r="L1554" s="81">
        <v>0</v>
      </c>
      <c r="M1554" s="81">
        <v>214842</v>
      </c>
      <c r="N1554" s="81">
        <v>-197625</v>
      </c>
      <c r="O1554" s="81">
        <v>25</v>
      </c>
      <c r="P1554" s="81">
        <v>-197600</v>
      </c>
      <c r="Q1554" s="81">
        <v>-4</v>
      </c>
      <c r="R1554" s="81">
        <v>-197596</v>
      </c>
      <c r="S1554" s="81">
        <v>0</v>
      </c>
      <c r="T1554" s="81">
        <v>0</v>
      </c>
      <c r="U1554" s="81">
        <v>-4</v>
      </c>
    </row>
    <row r="1555" spans="1:21" x14ac:dyDescent="0.3">
      <c r="A1555" s="64">
        <v>1554</v>
      </c>
      <c r="B1555" s="64" t="s">
        <v>910</v>
      </c>
      <c r="C1555" s="64" t="s">
        <v>1430</v>
      </c>
      <c r="D1555" s="64" t="s">
        <v>1503</v>
      </c>
      <c r="E1555" s="64">
        <v>2021</v>
      </c>
      <c r="F1555" s="81">
        <v>185711</v>
      </c>
      <c r="G1555" s="80">
        <v>169707</v>
      </c>
      <c r="H1555" s="81">
        <v>29273</v>
      </c>
      <c r="I1555" s="64">
        <v>0</v>
      </c>
      <c r="J1555" s="81">
        <v>1581</v>
      </c>
      <c r="K1555" s="81">
        <v>-8784</v>
      </c>
      <c r="L1555" s="81">
        <v>-58639</v>
      </c>
      <c r="M1555" s="81">
        <v>137694</v>
      </c>
      <c r="N1555" s="81">
        <v>48017</v>
      </c>
      <c r="O1555" s="81">
        <v>7322</v>
      </c>
      <c r="P1555" s="81">
        <v>18725</v>
      </c>
      <c r="Q1555" s="81">
        <v>9275</v>
      </c>
      <c r="R1555" s="81">
        <v>9777</v>
      </c>
      <c r="S1555" s="81">
        <v>665</v>
      </c>
      <c r="T1555" s="81">
        <v>9275</v>
      </c>
      <c r="U1555" s="81">
        <v>0</v>
      </c>
    </row>
    <row r="1556" spans="1:21" x14ac:dyDescent="0.3">
      <c r="A1556" s="64">
        <v>1555</v>
      </c>
      <c r="B1556" s="64" t="s">
        <v>910</v>
      </c>
      <c r="C1556" s="64" t="s">
        <v>1430</v>
      </c>
      <c r="D1556" s="64" t="s">
        <v>1503</v>
      </c>
      <c r="E1556" s="64">
        <v>2020</v>
      </c>
      <c r="F1556" s="81">
        <v>190188</v>
      </c>
      <c r="G1556" s="80">
        <v>157119</v>
      </c>
      <c r="H1556" s="81">
        <v>44609</v>
      </c>
      <c r="I1556" s="64">
        <v>0</v>
      </c>
      <c r="J1556" s="81">
        <v>3127</v>
      </c>
      <c r="K1556" s="81">
        <v>130</v>
      </c>
      <c r="L1556" s="81">
        <v>100</v>
      </c>
      <c r="M1556" s="81">
        <v>215212</v>
      </c>
      <c r="N1556" s="81">
        <v>-25024</v>
      </c>
      <c r="O1556" s="81">
        <v>468</v>
      </c>
      <c r="P1556" s="81">
        <v>-24451</v>
      </c>
      <c r="Q1556" s="81">
        <v>1502</v>
      </c>
      <c r="R1556" s="81">
        <v>-25959</v>
      </c>
      <c r="S1556" s="81">
        <v>1129</v>
      </c>
      <c r="T1556" s="81">
        <v>1504</v>
      </c>
      <c r="U1556" s="81">
        <v>-2</v>
      </c>
    </row>
    <row r="1557" spans="1:21" x14ac:dyDescent="0.3">
      <c r="A1557" s="64">
        <v>1556</v>
      </c>
      <c r="B1557" s="64" t="s">
        <v>910</v>
      </c>
      <c r="C1557" s="64" t="s">
        <v>1430</v>
      </c>
      <c r="D1557" s="64" t="s">
        <v>1503</v>
      </c>
      <c r="E1557" s="64">
        <v>2019</v>
      </c>
      <c r="F1557" s="81">
        <v>445776</v>
      </c>
      <c r="G1557" s="80">
        <v>406619</v>
      </c>
      <c r="H1557" s="81">
        <v>23352</v>
      </c>
      <c r="I1557" s="64">
        <v>0</v>
      </c>
      <c r="J1557" s="81">
        <v>3202</v>
      </c>
      <c r="K1557" s="81">
        <v>-1244</v>
      </c>
      <c r="L1557" s="81">
        <v>-69077</v>
      </c>
      <c r="M1557" s="81">
        <v>376132</v>
      </c>
      <c r="N1557" s="81">
        <v>69644</v>
      </c>
      <c r="O1557" s="81">
        <v>-1373</v>
      </c>
      <c r="P1557" s="81">
        <v>68380</v>
      </c>
      <c r="Q1557" s="81">
        <v>2624</v>
      </c>
      <c r="R1557" s="81">
        <v>65789</v>
      </c>
      <c r="S1557" s="81">
        <v>1136</v>
      </c>
      <c r="T1557" s="81">
        <v>2607</v>
      </c>
      <c r="U1557" s="81">
        <v>17</v>
      </c>
    </row>
    <row r="1558" spans="1:21" x14ac:dyDescent="0.3">
      <c r="A1558" s="64">
        <v>1557</v>
      </c>
      <c r="B1558" s="64" t="s">
        <v>910</v>
      </c>
      <c r="C1558" s="64" t="s">
        <v>1430</v>
      </c>
      <c r="D1558" s="64" t="s">
        <v>1503</v>
      </c>
      <c r="E1558" s="64">
        <v>2018</v>
      </c>
      <c r="F1558" s="81">
        <v>397982</v>
      </c>
      <c r="G1558" s="80">
        <v>352636</v>
      </c>
      <c r="H1558" s="81">
        <v>47240</v>
      </c>
      <c r="I1558" s="64">
        <v>0</v>
      </c>
      <c r="J1558" s="81">
        <v>485</v>
      </c>
      <c r="K1558" s="81">
        <v>16821</v>
      </c>
      <c r="L1558" s="81">
        <v>0</v>
      </c>
      <c r="M1558" s="81">
        <v>430882</v>
      </c>
      <c r="N1558" s="81">
        <v>-32900</v>
      </c>
      <c r="O1558" s="81">
        <v>-945</v>
      </c>
      <c r="P1558" s="81">
        <v>-33845</v>
      </c>
      <c r="Q1558" s="81">
        <v>1681</v>
      </c>
      <c r="R1558" s="81">
        <v>-35324</v>
      </c>
      <c r="S1558" s="81">
        <v>1555</v>
      </c>
      <c r="T1558" s="81">
        <v>1736</v>
      </c>
      <c r="U1558" s="81">
        <v>-55</v>
      </c>
    </row>
    <row r="1559" spans="1:21" x14ac:dyDescent="0.3">
      <c r="A1559" s="64">
        <v>1558</v>
      </c>
      <c r="B1559" s="64" t="s">
        <v>910</v>
      </c>
      <c r="C1559" s="64" t="s">
        <v>1430</v>
      </c>
      <c r="D1559" s="64" t="s">
        <v>1503</v>
      </c>
      <c r="E1559" s="64">
        <v>2017</v>
      </c>
      <c r="F1559" s="81">
        <v>337234</v>
      </c>
      <c r="G1559" s="80">
        <v>299670</v>
      </c>
      <c r="H1559" s="81">
        <v>31916</v>
      </c>
      <c r="I1559" s="64">
        <v>0</v>
      </c>
      <c r="J1559" s="81">
        <v>459</v>
      </c>
      <c r="K1559" s="81">
        <v>-9253</v>
      </c>
      <c r="L1559" s="81">
        <v>0</v>
      </c>
      <c r="M1559" s="81">
        <v>335309</v>
      </c>
      <c r="N1559" s="81">
        <v>1925</v>
      </c>
      <c r="O1559" s="81">
        <v>2013</v>
      </c>
      <c r="P1559" s="81">
        <v>3937</v>
      </c>
      <c r="Q1559" s="81">
        <v>1148</v>
      </c>
      <c r="R1559" s="81">
        <v>2940</v>
      </c>
      <c r="S1559" s="81">
        <v>310</v>
      </c>
      <c r="T1559" s="81">
        <v>941</v>
      </c>
      <c r="U1559" s="81">
        <v>207</v>
      </c>
    </row>
    <row r="1560" spans="1:21" x14ac:dyDescent="0.3">
      <c r="A1560" s="64">
        <v>1559</v>
      </c>
      <c r="B1560" s="64" t="s">
        <v>910</v>
      </c>
      <c r="C1560" s="64" t="s">
        <v>1430</v>
      </c>
      <c r="D1560" s="64" t="s">
        <v>1503</v>
      </c>
      <c r="E1560" s="64">
        <v>2016</v>
      </c>
      <c r="F1560" s="81">
        <v>295608</v>
      </c>
      <c r="G1560" s="80">
        <v>273736</v>
      </c>
      <c r="H1560" s="81">
        <v>33672</v>
      </c>
      <c r="I1560" s="64">
        <v>0</v>
      </c>
      <c r="J1560" s="81">
        <v>459</v>
      </c>
      <c r="K1560" s="81">
        <v>3060</v>
      </c>
      <c r="L1560" s="81">
        <v>-642</v>
      </c>
      <c r="M1560" s="81">
        <v>317225</v>
      </c>
      <c r="N1560" s="81">
        <v>-21617</v>
      </c>
      <c r="O1560" s="81">
        <v>-265</v>
      </c>
      <c r="P1560" s="81">
        <v>-21883</v>
      </c>
      <c r="Q1560" s="81">
        <v>1489</v>
      </c>
      <c r="R1560" s="81">
        <v>-23230</v>
      </c>
      <c r="S1560" s="81">
        <v>316</v>
      </c>
      <c r="T1560" s="81">
        <v>1723</v>
      </c>
      <c r="U1560" s="81">
        <v>-234</v>
      </c>
    </row>
    <row r="1561" spans="1:21" x14ac:dyDescent="0.3">
      <c r="A1561" s="64">
        <v>1560</v>
      </c>
      <c r="B1561" s="64" t="s">
        <v>910</v>
      </c>
      <c r="C1561" s="64" t="s">
        <v>1430</v>
      </c>
      <c r="D1561" s="64" t="s">
        <v>1503</v>
      </c>
      <c r="E1561" s="64">
        <v>2015</v>
      </c>
      <c r="F1561" s="81">
        <v>167563</v>
      </c>
      <c r="G1561" s="80">
        <v>148535</v>
      </c>
      <c r="H1561" s="81">
        <v>30016</v>
      </c>
      <c r="I1561" s="64">
        <v>0</v>
      </c>
      <c r="J1561" s="81">
        <v>480</v>
      </c>
      <c r="K1561" s="81">
        <v>-18396</v>
      </c>
      <c r="L1561" s="81">
        <v>-9965</v>
      </c>
      <c r="M1561" s="81">
        <v>157994</v>
      </c>
      <c r="N1561" s="81">
        <v>9568</v>
      </c>
      <c r="O1561" s="81">
        <v>1715</v>
      </c>
      <c r="P1561" s="81">
        <v>11284</v>
      </c>
      <c r="Q1561" s="81">
        <v>2666</v>
      </c>
      <c r="R1561" s="81">
        <v>8659</v>
      </c>
      <c r="S1561" s="81">
        <v>0</v>
      </c>
      <c r="T1561" s="81">
        <v>2766</v>
      </c>
      <c r="U1561" s="81">
        <v>-101</v>
      </c>
    </row>
    <row r="1562" spans="1:21" x14ac:dyDescent="0.3">
      <c r="A1562" s="64">
        <v>1561</v>
      </c>
      <c r="B1562" s="64" t="s">
        <v>910</v>
      </c>
      <c r="C1562" s="64" t="s">
        <v>1430</v>
      </c>
      <c r="D1562" s="64" t="s">
        <v>1503</v>
      </c>
      <c r="E1562" s="64">
        <v>2014</v>
      </c>
      <c r="F1562" s="81">
        <v>11450</v>
      </c>
      <c r="G1562" s="80">
        <v>6869</v>
      </c>
      <c r="H1562" s="81">
        <v>15197</v>
      </c>
      <c r="I1562" s="64">
        <v>0</v>
      </c>
      <c r="J1562" s="81">
        <v>2587</v>
      </c>
      <c r="K1562" s="81">
        <v>-36137</v>
      </c>
      <c r="L1562" s="81">
        <v>0</v>
      </c>
      <c r="M1562" s="81">
        <v>-9633</v>
      </c>
      <c r="N1562" s="81">
        <v>21084</v>
      </c>
      <c r="O1562" s="81">
        <v>19</v>
      </c>
      <c r="P1562" s="81">
        <v>21102</v>
      </c>
      <c r="Q1562" s="81">
        <v>4049</v>
      </c>
      <c r="R1562" s="81">
        <v>17053</v>
      </c>
      <c r="S1562" s="81">
        <v>0</v>
      </c>
      <c r="T1562" s="81">
        <v>3784</v>
      </c>
      <c r="U1562" s="81">
        <v>265</v>
      </c>
    </row>
    <row r="1563" spans="1:21" x14ac:dyDescent="0.3">
      <c r="A1563" s="64">
        <v>1562</v>
      </c>
      <c r="B1563" s="64" t="s">
        <v>910</v>
      </c>
      <c r="C1563" s="64" t="s">
        <v>1430</v>
      </c>
      <c r="D1563" s="64" t="s">
        <v>1503</v>
      </c>
      <c r="E1563" s="64">
        <v>2013</v>
      </c>
      <c r="F1563" s="81">
        <v>247549</v>
      </c>
      <c r="G1563" s="80">
        <v>191288</v>
      </c>
      <c r="H1563" s="81">
        <v>39381</v>
      </c>
      <c r="I1563" s="64">
        <v>0</v>
      </c>
      <c r="J1563" s="81">
        <v>857</v>
      </c>
      <c r="K1563" s="81">
        <v>-366115</v>
      </c>
      <c r="L1563" s="81">
        <v>25869</v>
      </c>
      <c r="M1563" s="81">
        <v>-102909</v>
      </c>
      <c r="N1563" s="81">
        <v>350458</v>
      </c>
      <c r="O1563" s="81">
        <v>-19445</v>
      </c>
      <c r="P1563" s="81">
        <v>326537</v>
      </c>
      <c r="Q1563" s="81">
        <v>84133</v>
      </c>
      <c r="R1563" s="81">
        <v>242686</v>
      </c>
      <c r="S1563" s="81">
        <v>43</v>
      </c>
      <c r="T1563" s="81">
        <v>84111</v>
      </c>
      <c r="U1563" s="81">
        <v>23</v>
      </c>
    </row>
    <row r="1564" spans="1:21" x14ac:dyDescent="0.3">
      <c r="A1564" s="64">
        <v>1563</v>
      </c>
      <c r="B1564" s="64" t="s">
        <v>910</v>
      </c>
      <c r="C1564" s="64" t="s">
        <v>597</v>
      </c>
      <c r="D1564" s="64" t="s">
        <v>1304</v>
      </c>
      <c r="E1564" s="64">
        <v>2023</v>
      </c>
      <c r="F1564" s="81">
        <v>5087393</v>
      </c>
      <c r="G1564" s="80">
        <v>4594469</v>
      </c>
      <c r="H1564" s="81">
        <v>196937</v>
      </c>
      <c r="I1564" s="64">
        <v>0</v>
      </c>
      <c r="J1564" s="81">
        <v>3827</v>
      </c>
      <c r="K1564" s="81">
        <v>-39694</v>
      </c>
      <c r="L1564" s="81">
        <v>0</v>
      </c>
      <c r="M1564" s="81">
        <v>4783754</v>
      </c>
      <c r="N1564" s="81">
        <v>303639</v>
      </c>
      <c r="O1564" s="81">
        <v>957</v>
      </c>
      <c r="P1564" s="81">
        <v>304596</v>
      </c>
      <c r="Q1564" s="81">
        <v>2260</v>
      </c>
      <c r="R1564" s="81">
        <v>276067</v>
      </c>
      <c r="S1564" s="81">
        <v>288</v>
      </c>
      <c r="T1564" s="81">
        <v>1633</v>
      </c>
      <c r="U1564" s="81">
        <v>626</v>
      </c>
    </row>
    <row r="1565" spans="1:21" x14ac:dyDescent="0.3">
      <c r="A1565" s="64">
        <v>1564</v>
      </c>
      <c r="B1565" s="64" t="s">
        <v>910</v>
      </c>
      <c r="C1565" s="64" t="s">
        <v>597</v>
      </c>
      <c r="D1565" s="64" t="s">
        <v>1304</v>
      </c>
      <c r="E1565" s="64">
        <v>2022</v>
      </c>
      <c r="F1565" s="81">
        <v>5701564</v>
      </c>
      <c r="G1565" s="80">
        <v>5075988</v>
      </c>
      <c r="H1565" s="81">
        <v>317677</v>
      </c>
      <c r="I1565" s="64">
        <v>0</v>
      </c>
      <c r="J1565" s="81">
        <v>1042</v>
      </c>
      <c r="K1565" s="81">
        <v>-34203</v>
      </c>
      <c r="L1565" s="81">
        <v>0</v>
      </c>
      <c r="M1565" s="81">
        <v>5377759</v>
      </c>
      <c r="N1565" s="81">
        <v>323805</v>
      </c>
      <c r="O1565" s="81">
        <v>4609</v>
      </c>
      <c r="P1565" s="81">
        <v>328414</v>
      </c>
      <c r="Q1565" s="81">
        <v>7396</v>
      </c>
      <c r="R1565" s="81">
        <v>309023</v>
      </c>
      <c r="S1565" s="81">
        <v>0</v>
      </c>
      <c r="T1565" s="81">
        <v>8282</v>
      </c>
      <c r="U1565" s="81">
        <v>-886</v>
      </c>
    </row>
    <row r="1566" spans="1:21" x14ac:dyDescent="0.3">
      <c r="A1566" s="64">
        <v>1565</v>
      </c>
      <c r="B1566" s="64" t="s">
        <v>910</v>
      </c>
      <c r="C1566" s="64" t="s">
        <v>597</v>
      </c>
      <c r="D1566" s="64" t="s">
        <v>1304</v>
      </c>
      <c r="E1566" s="64">
        <v>2021</v>
      </c>
      <c r="F1566" s="81">
        <v>5199105</v>
      </c>
      <c r="G1566" s="80">
        <v>4669821</v>
      </c>
      <c r="H1566" s="81">
        <v>263187</v>
      </c>
      <c r="I1566" s="64">
        <v>0</v>
      </c>
      <c r="J1566" s="81">
        <v>1168</v>
      </c>
      <c r="K1566" s="81">
        <v>-35302</v>
      </c>
      <c r="L1566" s="81">
        <v>0</v>
      </c>
      <c r="M1566" s="81">
        <v>4913333</v>
      </c>
      <c r="N1566" s="81">
        <v>285772</v>
      </c>
      <c r="O1566" s="81">
        <v>3191</v>
      </c>
      <c r="P1566" s="81">
        <v>288962</v>
      </c>
      <c r="Q1566" s="81">
        <v>1873</v>
      </c>
      <c r="R1566" s="81">
        <v>267038</v>
      </c>
      <c r="S1566" s="81">
        <v>100</v>
      </c>
      <c r="T1566" s="81">
        <v>640</v>
      </c>
      <c r="U1566" s="81">
        <v>1233</v>
      </c>
    </row>
    <row r="1567" spans="1:21" x14ac:dyDescent="0.3">
      <c r="A1567" s="64">
        <v>1566</v>
      </c>
      <c r="B1567" s="64" t="s">
        <v>910</v>
      </c>
      <c r="C1567" s="64" t="s">
        <v>597</v>
      </c>
      <c r="D1567" s="64" t="s">
        <v>1304</v>
      </c>
      <c r="E1567" s="64">
        <v>2020</v>
      </c>
      <c r="F1567" s="81">
        <v>4415217</v>
      </c>
      <c r="G1567" s="80">
        <v>3985522</v>
      </c>
      <c r="H1567" s="81">
        <v>202967</v>
      </c>
      <c r="I1567" s="64">
        <v>0</v>
      </c>
      <c r="J1567" s="81">
        <v>1288</v>
      </c>
      <c r="K1567" s="81">
        <v>-24624</v>
      </c>
      <c r="L1567" s="81">
        <v>0</v>
      </c>
      <c r="M1567" s="81">
        <v>4179082</v>
      </c>
      <c r="N1567" s="81">
        <v>236136</v>
      </c>
      <c r="O1567" s="81">
        <v>391</v>
      </c>
      <c r="P1567" s="81">
        <v>236527</v>
      </c>
      <c r="Q1567" s="81">
        <v>10564</v>
      </c>
      <c r="R1567" s="81">
        <v>225963</v>
      </c>
      <c r="S1567" s="81">
        <v>77</v>
      </c>
      <c r="T1567" s="81">
        <v>13182</v>
      </c>
      <c r="U1567" s="81">
        <v>-2618</v>
      </c>
    </row>
    <row r="1568" spans="1:21" x14ac:dyDescent="0.3">
      <c r="A1568" s="64">
        <v>1567</v>
      </c>
      <c r="B1568" s="64" t="s">
        <v>910</v>
      </c>
      <c r="C1568" s="64" t="s">
        <v>597</v>
      </c>
      <c r="D1568" s="64" t="s">
        <v>1304</v>
      </c>
      <c r="E1568" s="64">
        <v>2019</v>
      </c>
      <c r="F1568" s="81">
        <v>3709591</v>
      </c>
      <c r="G1568" s="80">
        <v>3284871</v>
      </c>
      <c r="H1568" s="81">
        <v>186395</v>
      </c>
      <c r="I1568" s="64">
        <v>0</v>
      </c>
      <c r="J1568" s="81">
        <v>816</v>
      </c>
      <c r="K1568" s="81">
        <v>-13496</v>
      </c>
      <c r="L1568" s="81">
        <v>0</v>
      </c>
      <c r="M1568" s="81">
        <v>3475302</v>
      </c>
      <c r="N1568" s="81">
        <v>234289</v>
      </c>
      <c r="O1568" s="81">
        <v>1699</v>
      </c>
      <c r="P1568" s="81">
        <v>235988</v>
      </c>
      <c r="Q1568" s="81">
        <v>6212</v>
      </c>
      <c r="R1568" s="81">
        <v>229776</v>
      </c>
      <c r="S1568" s="81">
        <v>140</v>
      </c>
      <c r="T1568" s="81">
        <v>6704</v>
      </c>
      <c r="U1568" s="81">
        <v>-492</v>
      </c>
    </row>
    <row r="1569" spans="1:21" x14ac:dyDescent="0.3">
      <c r="A1569" s="64">
        <v>1568</v>
      </c>
      <c r="B1569" s="64" t="s">
        <v>910</v>
      </c>
      <c r="C1569" s="64" t="s">
        <v>597</v>
      </c>
      <c r="D1569" s="64" t="s">
        <v>1304</v>
      </c>
      <c r="E1569" s="64">
        <v>2018</v>
      </c>
      <c r="F1569" s="81">
        <v>3806660</v>
      </c>
      <c r="G1569" s="80">
        <v>3411980</v>
      </c>
      <c r="H1569" s="81">
        <v>176747</v>
      </c>
      <c r="I1569" s="64">
        <v>0</v>
      </c>
      <c r="J1569" s="81">
        <v>1219</v>
      </c>
      <c r="K1569" s="81">
        <v>-126</v>
      </c>
      <c r="L1569" s="81">
        <v>0</v>
      </c>
      <c r="M1569" s="81">
        <v>3612989</v>
      </c>
      <c r="N1569" s="81">
        <v>193671</v>
      </c>
      <c r="O1569" s="81">
        <v>355</v>
      </c>
      <c r="P1569" s="81">
        <v>194027</v>
      </c>
      <c r="Q1569" s="81">
        <v>13531</v>
      </c>
      <c r="R1569" s="81">
        <v>180496</v>
      </c>
      <c r="S1569" s="81">
        <v>148</v>
      </c>
      <c r="T1569" s="81">
        <v>15516</v>
      </c>
      <c r="U1569" s="81">
        <v>-1985</v>
      </c>
    </row>
    <row r="1570" spans="1:21" x14ac:dyDescent="0.3">
      <c r="A1570" s="64">
        <v>1569</v>
      </c>
      <c r="B1570" s="64" t="s">
        <v>910</v>
      </c>
      <c r="C1570" s="64" t="s">
        <v>597</v>
      </c>
      <c r="D1570" s="64" t="s">
        <v>1304</v>
      </c>
      <c r="E1570" s="64">
        <v>2017</v>
      </c>
      <c r="F1570" s="81">
        <v>1075906</v>
      </c>
      <c r="G1570" s="80">
        <v>1013610</v>
      </c>
      <c r="H1570" s="81">
        <v>38452</v>
      </c>
      <c r="I1570" s="64">
        <v>0</v>
      </c>
      <c r="J1570" s="81">
        <v>0</v>
      </c>
      <c r="K1570" s="81">
        <v>-4347</v>
      </c>
      <c r="L1570" s="81">
        <v>0</v>
      </c>
      <c r="M1570" s="81">
        <v>1057174</v>
      </c>
      <c r="N1570" s="81">
        <v>18732</v>
      </c>
      <c r="O1570" s="81">
        <v>116</v>
      </c>
      <c r="P1570" s="81">
        <v>18848</v>
      </c>
      <c r="Q1570" s="81">
        <v>1220</v>
      </c>
      <c r="R1570" s="81">
        <v>17628</v>
      </c>
      <c r="S1570" s="81">
        <v>37</v>
      </c>
      <c r="T1570" s="81">
        <v>1249</v>
      </c>
      <c r="U1570" s="81">
        <v>-28</v>
      </c>
    </row>
    <row r="1571" spans="1:21" x14ac:dyDescent="0.3">
      <c r="A1571" s="64">
        <v>1570</v>
      </c>
      <c r="B1571" s="64" t="s">
        <v>910</v>
      </c>
      <c r="C1571" s="64" t="s">
        <v>597</v>
      </c>
      <c r="D1571" s="64" t="s">
        <v>1304</v>
      </c>
      <c r="E1571" s="64">
        <v>2016</v>
      </c>
      <c r="F1571" s="81">
        <v>2252175</v>
      </c>
      <c r="G1571" s="80">
        <v>2076468</v>
      </c>
      <c r="H1571" s="81">
        <v>93400</v>
      </c>
      <c r="I1571" s="64">
        <v>0</v>
      </c>
      <c r="J1571" s="81">
        <v>0</v>
      </c>
      <c r="K1571" s="81">
        <v>-9587</v>
      </c>
      <c r="L1571" s="81">
        <v>0</v>
      </c>
      <c r="M1571" s="81">
        <v>2174214</v>
      </c>
      <c r="N1571" s="81">
        <v>77961</v>
      </c>
      <c r="O1571" s="81">
        <v>62</v>
      </c>
      <c r="P1571" s="81">
        <v>78023</v>
      </c>
      <c r="Q1571" s="81">
        <v>4178</v>
      </c>
      <c r="R1571" s="81">
        <v>73845</v>
      </c>
      <c r="S1571" s="81">
        <v>127</v>
      </c>
      <c r="T1571" s="81">
        <v>2681</v>
      </c>
      <c r="U1571" s="81">
        <v>-109</v>
      </c>
    </row>
    <row r="1572" spans="1:21" x14ac:dyDescent="0.3">
      <c r="A1572" s="64">
        <v>1571</v>
      </c>
      <c r="B1572" s="64" t="s">
        <v>910</v>
      </c>
      <c r="C1572" s="64" t="s">
        <v>597</v>
      </c>
      <c r="D1572" s="64" t="s">
        <v>1304</v>
      </c>
      <c r="E1572" s="64">
        <v>2015</v>
      </c>
      <c r="F1572" s="81">
        <v>2876721</v>
      </c>
      <c r="G1572" s="80">
        <v>2604870</v>
      </c>
      <c r="H1572" s="81">
        <v>145269</v>
      </c>
      <c r="I1572" s="64">
        <v>0</v>
      </c>
      <c r="J1572" s="81">
        <v>0</v>
      </c>
      <c r="K1572" s="81">
        <v>15179</v>
      </c>
      <c r="L1572" s="81">
        <v>-10116</v>
      </c>
      <c r="M1572" s="81">
        <v>2771050</v>
      </c>
      <c r="N1572" s="81">
        <v>105671</v>
      </c>
      <c r="O1572" s="81">
        <v>-275</v>
      </c>
      <c r="P1572" s="81">
        <v>104654</v>
      </c>
      <c r="Q1572" s="81">
        <v>7290</v>
      </c>
      <c r="R1572" s="81">
        <v>97363</v>
      </c>
      <c r="S1572" s="81">
        <v>96</v>
      </c>
      <c r="T1572" s="81">
        <v>4009</v>
      </c>
      <c r="U1572" s="81">
        <v>169</v>
      </c>
    </row>
    <row r="1573" spans="1:21" x14ac:dyDescent="0.3">
      <c r="A1573" s="64">
        <v>1572</v>
      </c>
      <c r="B1573" s="64" t="s">
        <v>910</v>
      </c>
      <c r="C1573" s="64" t="s">
        <v>597</v>
      </c>
      <c r="D1573" s="64" t="s">
        <v>1304</v>
      </c>
      <c r="E1573" s="64">
        <v>2014</v>
      </c>
      <c r="F1573" s="81">
        <v>2880762</v>
      </c>
      <c r="G1573" s="80">
        <v>2652807</v>
      </c>
      <c r="H1573" s="81">
        <v>141641</v>
      </c>
      <c r="I1573" s="64">
        <v>0</v>
      </c>
      <c r="J1573" s="81">
        <v>0</v>
      </c>
      <c r="K1573" s="81">
        <v>-4812</v>
      </c>
      <c r="L1573" s="81">
        <v>774</v>
      </c>
      <c r="M1573" s="81">
        <v>2803388</v>
      </c>
      <c r="N1573" s="81">
        <v>77374</v>
      </c>
      <c r="O1573" s="81">
        <v>281</v>
      </c>
      <c r="P1573" s="81">
        <v>78552</v>
      </c>
      <c r="Q1573" s="81">
        <v>15761</v>
      </c>
      <c r="R1573" s="81">
        <v>62790</v>
      </c>
      <c r="S1573" s="81">
        <v>280</v>
      </c>
      <c r="T1573" s="81">
        <v>6539</v>
      </c>
      <c r="U1573" s="81">
        <v>752</v>
      </c>
    </row>
    <row r="1574" spans="1:21" x14ac:dyDescent="0.3">
      <c r="A1574" s="64">
        <v>1573</v>
      </c>
      <c r="B1574" s="64" t="s">
        <v>910</v>
      </c>
      <c r="C1574" s="64" t="s">
        <v>597</v>
      </c>
      <c r="D1574" s="64" t="s">
        <v>1304</v>
      </c>
      <c r="E1574" s="64">
        <v>2013</v>
      </c>
      <c r="F1574" s="81">
        <v>2184394</v>
      </c>
      <c r="G1574" s="80">
        <v>2050790</v>
      </c>
      <c r="H1574" s="81">
        <v>92257</v>
      </c>
      <c r="I1574" s="64">
        <v>0</v>
      </c>
      <c r="J1574" s="81">
        <v>0</v>
      </c>
      <c r="K1574" s="81">
        <v>-4411</v>
      </c>
      <c r="L1574" s="81">
        <v>0</v>
      </c>
      <c r="M1574" s="81">
        <v>2149407</v>
      </c>
      <c r="N1574" s="81">
        <v>34987</v>
      </c>
      <c r="O1574" s="81">
        <v>598</v>
      </c>
      <c r="P1574" s="81">
        <v>35585</v>
      </c>
      <c r="Q1574" s="81">
        <v>2847</v>
      </c>
      <c r="R1574" s="81">
        <v>32738</v>
      </c>
      <c r="S1574" s="81">
        <v>300</v>
      </c>
      <c r="T1574" s="81">
        <v>17137</v>
      </c>
      <c r="U1574" s="81">
        <v>-1375</v>
      </c>
    </row>
    <row r="1575" spans="1:21" x14ac:dyDescent="0.3">
      <c r="A1575" s="64">
        <v>1574</v>
      </c>
      <c r="B1575" s="64" t="s">
        <v>910</v>
      </c>
      <c r="C1575" s="64" t="s">
        <v>602</v>
      </c>
      <c r="D1575" s="64" t="s">
        <v>1305</v>
      </c>
      <c r="E1575" s="64">
        <v>2023</v>
      </c>
      <c r="F1575" s="81">
        <v>52617901</v>
      </c>
      <c r="G1575" s="80">
        <v>32298347</v>
      </c>
      <c r="H1575" s="81">
        <v>11867926</v>
      </c>
      <c r="I1575" s="64">
        <v>0</v>
      </c>
      <c r="J1575" s="81">
        <v>0</v>
      </c>
      <c r="K1575" s="81">
        <v>-1481365</v>
      </c>
      <c r="L1575" s="81">
        <v>0</v>
      </c>
      <c r="M1575" s="81">
        <v>43506155</v>
      </c>
      <c r="N1575" s="81">
        <v>9111746</v>
      </c>
      <c r="O1575" s="81">
        <v>91261</v>
      </c>
      <c r="P1575" s="81">
        <v>9203006</v>
      </c>
      <c r="Q1575" s="81">
        <v>1414956</v>
      </c>
      <c r="R1575" s="81">
        <v>6465190</v>
      </c>
      <c r="S1575" s="81">
        <v>242121</v>
      </c>
      <c r="T1575" s="81">
        <v>1424017</v>
      </c>
      <c r="U1575" s="81">
        <v>-9061</v>
      </c>
    </row>
    <row r="1576" spans="1:21" x14ac:dyDescent="0.3">
      <c r="A1576" s="64">
        <v>1575</v>
      </c>
      <c r="B1576" s="64" t="s">
        <v>910</v>
      </c>
      <c r="C1576" s="64" t="s">
        <v>602</v>
      </c>
      <c r="D1576" s="64" t="s">
        <v>1305</v>
      </c>
      <c r="E1576" s="64">
        <v>2022</v>
      </c>
      <c r="F1576" s="81">
        <v>44009528</v>
      </c>
      <c r="G1576" s="80">
        <v>26842249</v>
      </c>
      <c r="H1576" s="81">
        <v>10372721</v>
      </c>
      <c r="I1576" s="64">
        <v>0</v>
      </c>
      <c r="J1576" s="81">
        <v>0</v>
      </c>
      <c r="K1576" s="81">
        <v>-1280308</v>
      </c>
      <c r="L1576" s="81">
        <v>0</v>
      </c>
      <c r="M1576" s="81">
        <v>36420238</v>
      </c>
      <c r="N1576" s="81">
        <v>7589290</v>
      </c>
      <c r="O1576" s="81">
        <v>72993</v>
      </c>
      <c r="P1576" s="81">
        <v>7662283</v>
      </c>
      <c r="Q1576" s="81">
        <v>1170940</v>
      </c>
      <c r="R1576" s="81">
        <v>5310109</v>
      </c>
      <c r="S1576" s="81">
        <v>194915</v>
      </c>
      <c r="T1576" s="81">
        <v>1193614</v>
      </c>
      <c r="U1576" s="81">
        <v>-22674</v>
      </c>
    </row>
    <row r="1577" spans="1:21" x14ac:dyDescent="0.3">
      <c r="A1577" s="64">
        <v>1576</v>
      </c>
      <c r="B1577" s="64" t="s">
        <v>910</v>
      </c>
      <c r="C1577" s="64" t="s">
        <v>602</v>
      </c>
      <c r="D1577" s="64" t="s">
        <v>1305</v>
      </c>
      <c r="E1577" s="64">
        <v>2021</v>
      </c>
      <c r="F1577" s="81">
        <v>35657263</v>
      </c>
      <c r="G1577" s="80">
        <v>22025298</v>
      </c>
      <c r="H1577" s="81">
        <v>8216937</v>
      </c>
      <c r="I1577" s="64">
        <v>0</v>
      </c>
      <c r="J1577" s="81">
        <v>0</v>
      </c>
      <c r="K1577" s="81">
        <v>-1306057</v>
      </c>
      <c r="L1577" s="81">
        <v>0</v>
      </c>
      <c r="M1577" s="81">
        <v>29428768</v>
      </c>
      <c r="N1577" s="81">
        <v>6228494</v>
      </c>
      <c r="O1577" s="81">
        <v>108712</v>
      </c>
      <c r="P1577" s="81">
        <v>6337206</v>
      </c>
      <c r="Q1577" s="81">
        <v>987905</v>
      </c>
      <c r="R1577" s="81">
        <v>4337412</v>
      </c>
      <c r="S1577" s="81">
        <v>172565</v>
      </c>
      <c r="T1577" s="81">
        <v>954883</v>
      </c>
      <c r="U1577" s="81">
        <v>33022</v>
      </c>
    </row>
    <row r="1578" spans="1:21" x14ac:dyDescent="0.3">
      <c r="A1578" s="64">
        <v>1577</v>
      </c>
      <c r="B1578" s="64" t="s">
        <v>910</v>
      </c>
      <c r="C1578" s="64" t="s">
        <v>602</v>
      </c>
      <c r="D1578" s="64" t="s">
        <v>1305</v>
      </c>
      <c r="E1578" s="64">
        <v>2020</v>
      </c>
      <c r="F1578" s="81">
        <v>29830401</v>
      </c>
      <c r="G1578" s="80">
        <v>18016743</v>
      </c>
      <c r="H1578" s="81">
        <v>7208928</v>
      </c>
      <c r="I1578" s="64">
        <v>0</v>
      </c>
      <c r="J1578" s="81">
        <v>0</v>
      </c>
      <c r="K1578" s="81">
        <v>-931614</v>
      </c>
      <c r="L1578" s="81">
        <v>0</v>
      </c>
      <c r="M1578" s="81">
        <v>24639746</v>
      </c>
      <c r="N1578" s="81">
        <v>5190654</v>
      </c>
      <c r="O1578" s="81">
        <v>72802</v>
      </c>
      <c r="P1578" s="81">
        <v>5263457</v>
      </c>
      <c r="Q1578" s="81">
        <v>839711</v>
      </c>
      <c r="R1578" s="81">
        <v>3538008</v>
      </c>
      <c r="S1578" s="81">
        <v>185653</v>
      </c>
      <c r="T1578" s="81">
        <v>942814</v>
      </c>
      <c r="U1578" s="81">
        <v>-103103</v>
      </c>
    </row>
    <row r="1579" spans="1:21" x14ac:dyDescent="0.3">
      <c r="A1579" s="64">
        <v>1578</v>
      </c>
      <c r="B1579" s="64" t="s">
        <v>910</v>
      </c>
      <c r="C1579" s="64" t="s">
        <v>602</v>
      </c>
      <c r="D1579" s="64" t="s">
        <v>1305</v>
      </c>
      <c r="E1579" s="64">
        <v>2019</v>
      </c>
      <c r="F1579" s="81">
        <v>27716960</v>
      </c>
      <c r="G1579" s="80">
        <v>17004911</v>
      </c>
      <c r="H1579" s="81">
        <v>6565212</v>
      </c>
      <c r="I1579" s="64">
        <v>0</v>
      </c>
      <c r="J1579" s="81">
        <v>0</v>
      </c>
      <c r="K1579" s="81">
        <v>-869071</v>
      </c>
      <c r="L1579" s="81">
        <v>0</v>
      </c>
      <c r="M1579" s="81">
        <v>23107087</v>
      </c>
      <c r="N1579" s="81">
        <v>4609873</v>
      </c>
      <c r="O1579" s="81">
        <v>54657</v>
      </c>
      <c r="P1579" s="81">
        <v>4664531</v>
      </c>
      <c r="Q1579" s="81">
        <v>752818</v>
      </c>
      <c r="R1579" s="81">
        <v>3135350</v>
      </c>
      <c r="S1579" s="81">
        <v>190742</v>
      </c>
      <c r="T1579" s="81">
        <v>761990</v>
      </c>
      <c r="U1579" s="81">
        <v>-9171</v>
      </c>
    </row>
    <row r="1580" spans="1:21" x14ac:dyDescent="0.3">
      <c r="A1580" s="64">
        <v>1579</v>
      </c>
      <c r="B1580" s="64" t="s">
        <v>910</v>
      </c>
      <c r="C1580" s="64" t="s">
        <v>602</v>
      </c>
      <c r="D1580" s="64" t="s">
        <v>1305</v>
      </c>
      <c r="E1580" s="64">
        <v>2018</v>
      </c>
      <c r="F1580" s="81">
        <v>23213537</v>
      </c>
      <c r="G1580" s="80">
        <v>14490658</v>
      </c>
      <c r="H1580" s="81">
        <v>5601122</v>
      </c>
      <c r="I1580" s="64">
        <v>0</v>
      </c>
      <c r="J1580" s="81">
        <v>0</v>
      </c>
      <c r="K1580" s="81">
        <v>-886978</v>
      </c>
      <c r="L1580" s="81">
        <v>0</v>
      </c>
      <c r="M1580" s="81">
        <v>19413706</v>
      </c>
      <c r="N1580" s="81">
        <v>3799831</v>
      </c>
      <c r="O1580" s="81">
        <v>57771</v>
      </c>
      <c r="P1580" s="81">
        <v>3857603</v>
      </c>
      <c r="Q1580" s="81">
        <v>623605</v>
      </c>
      <c r="R1580" s="81">
        <v>2620179</v>
      </c>
      <c r="S1580" s="81">
        <v>139657</v>
      </c>
      <c r="T1580" s="81">
        <v>599215</v>
      </c>
      <c r="U1580" s="81">
        <v>24391</v>
      </c>
    </row>
    <row r="1581" spans="1:21" x14ac:dyDescent="0.3">
      <c r="A1581" s="64">
        <v>1580</v>
      </c>
      <c r="B1581" s="64" t="s">
        <v>910</v>
      </c>
      <c r="C1581" s="64" t="s">
        <v>602</v>
      </c>
      <c r="D1581" s="64" t="s">
        <v>1305</v>
      </c>
      <c r="E1581" s="64">
        <v>2017</v>
      </c>
      <c r="F1581" s="81">
        <v>42658611</v>
      </c>
      <c r="G1581" s="80">
        <v>32976206</v>
      </c>
      <c r="H1581" s="81">
        <v>6515766</v>
      </c>
      <c r="I1581" s="64">
        <v>0</v>
      </c>
      <c r="J1581" s="81">
        <v>0</v>
      </c>
      <c r="K1581" s="81">
        <v>-458341</v>
      </c>
      <c r="L1581" s="81">
        <v>0</v>
      </c>
      <c r="M1581" s="81">
        <v>38438659</v>
      </c>
      <c r="N1581" s="81">
        <v>4219952</v>
      </c>
      <c r="O1581" s="81">
        <v>35166</v>
      </c>
      <c r="P1581" s="81">
        <v>4255118</v>
      </c>
      <c r="Q1581" s="81">
        <v>727004</v>
      </c>
      <c r="R1581" s="81">
        <v>2931531</v>
      </c>
      <c r="S1581" s="81">
        <v>112570</v>
      </c>
      <c r="T1581" s="81">
        <v>698494</v>
      </c>
      <c r="U1581" s="81">
        <v>28510</v>
      </c>
    </row>
    <row r="1582" spans="1:21" x14ac:dyDescent="0.3">
      <c r="A1582" s="64">
        <v>1581</v>
      </c>
      <c r="B1582" s="64" t="s">
        <v>910</v>
      </c>
      <c r="C1582" s="64" t="s">
        <v>602</v>
      </c>
      <c r="D1582" s="64" t="s">
        <v>1305</v>
      </c>
      <c r="E1582" s="64">
        <v>2016</v>
      </c>
      <c r="F1582" s="81">
        <v>39531469</v>
      </c>
      <c r="G1582" s="80">
        <v>31093334</v>
      </c>
      <c r="H1582" s="81">
        <v>5389613</v>
      </c>
      <c r="I1582" s="64">
        <v>0</v>
      </c>
      <c r="J1582" s="81">
        <v>0</v>
      </c>
      <c r="K1582" s="81">
        <v>-239112</v>
      </c>
      <c r="L1582" s="81">
        <v>0</v>
      </c>
      <c r="M1582" s="81">
        <v>36567267</v>
      </c>
      <c r="N1582" s="81">
        <v>2964201</v>
      </c>
      <c r="O1582" s="81">
        <v>49697</v>
      </c>
      <c r="P1582" s="81">
        <v>3013899</v>
      </c>
      <c r="Q1582" s="81">
        <v>438208</v>
      </c>
      <c r="R1582" s="81">
        <v>1990643</v>
      </c>
      <c r="S1582" s="81">
        <v>78854</v>
      </c>
      <c r="T1582" s="81">
        <v>424741</v>
      </c>
      <c r="U1582" s="81">
        <v>13466</v>
      </c>
    </row>
    <row r="1583" spans="1:21" x14ac:dyDescent="0.3">
      <c r="A1583" s="64">
        <v>1582</v>
      </c>
      <c r="B1583" s="64" t="s">
        <v>910</v>
      </c>
      <c r="C1583" s="64" t="s">
        <v>602</v>
      </c>
      <c r="D1583" s="64" t="s">
        <v>1305</v>
      </c>
      <c r="E1583" s="64">
        <v>2015</v>
      </c>
      <c r="F1583" s="81">
        <v>37959699</v>
      </c>
      <c r="G1583" s="80">
        <v>30465879</v>
      </c>
      <c r="H1583" s="81">
        <v>4558660</v>
      </c>
      <c r="I1583" s="64">
        <v>0</v>
      </c>
      <c r="J1583" s="81">
        <v>0</v>
      </c>
      <c r="K1583" s="81">
        <v>-133092</v>
      </c>
      <c r="L1583" s="81">
        <v>-719</v>
      </c>
      <c r="M1583" s="81">
        <v>35157210</v>
      </c>
      <c r="N1583" s="81">
        <v>2802489</v>
      </c>
      <c r="O1583" s="81">
        <v>38662</v>
      </c>
      <c r="P1583" s="81">
        <v>2851149</v>
      </c>
      <c r="Q1583" s="81">
        <v>413064</v>
      </c>
      <c r="R1583" s="81">
        <v>1930896</v>
      </c>
      <c r="S1583" s="81">
        <v>65730</v>
      </c>
      <c r="T1583" s="81">
        <v>497001</v>
      </c>
      <c r="U1583" s="81">
        <v>-83937</v>
      </c>
    </row>
    <row r="1584" spans="1:21" x14ac:dyDescent="0.3">
      <c r="A1584" s="64">
        <v>1583</v>
      </c>
      <c r="B1584" s="64" t="s">
        <v>910</v>
      </c>
      <c r="C1584" s="64" t="s">
        <v>602</v>
      </c>
      <c r="D1584" s="64" t="s">
        <v>1305</v>
      </c>
      <c r="E1584" s="64">
        <v>2014</v>
      </c>
      <c r="F1584" s="81">
        <v>32644656</v>
      </c>
      <c r="G1584" s="80">
        <v>26456135</v>
      </c>
      <c r="H1584" s="81">
        <v>3853853</v>
      </c>
      <c r="I1584" s="64">
        <v>0</v>
      </c>
      <c r="J1584" s="81">
        <v>0</v>
      </c>
      <c r="K1584" s="81">
        <v>-167861</v>
      </c>
      <c r="L1584" s="81">
        <v>-24480</v>
      </c>
      <c r="M1584" s="81">
        <v>30271939</v>
      </c>
      <c r="N1584" s="81">
        <v>2372717</v>
      </c>
      <c r="O1584" s="81">
        <v>34036</v>
      </c>
      <c r="P1584" s="81">
        <v>2459224</v>
      </c>
      <c r="Q1584" s="81">
        <v>380099</v>
      </c>
      <c r="R1584" s="81">
        <v>1632085</v>
      </c>
      <c r="S1584" s="81">
        <v>0</v>
      </c>
      <c r="T1584" s="81">
        <v>399000</v>
      </c>
      <c r="U1584" s="81">
        <v>-18901</v>
      </c>
    </row>
    <row r="1585" spans="1:21" x14ac:dyDescent="0.3">
      <c r="A1585" s="64">
        <v>1584</v>
      </c>
      <c r="B1585" s="64" t="s">
        <v>910</v>
      </c>
      <c r="C1585" s="64" t="s">
        <v>602</v>
      </c>
      <c r="D1585" s="64" t="s">
        <v>1305</v>
      </c>
      <c r="E1585" s="64">
        <v>2013</v>
      </c>
      <c r="F1585" s="81">
        <v>27027889</v>
      </c>
      <c r="G1585" s="80">
        <v>21488736</v>
      </c>
      <c r="H1585" s="81">
        <v>3203081</v>
      </c>
      <c r="I1585" s="64">
        <v>0</v>
      </c>
      <c r="J1585" s="81">
        <v>0</v>
      </c>
      <c r="K1585" s="81">
        <v>-114371</v>
      </c>
      <c r="L1585" s="81">
        <v>4994</v>
      </c>
      <c r="M1585" s="81">
        <v>24581645</v>
      </c>
      <c r="N1585" s="81">
        <v>2446244</v>
      </c>
      <c r="O1585" s="81">
        <v>37509</v>
      </c>
      <c r="P1585" s="81">
        <v>2515630</v>
      </c>
      <c r="Q1585" s="81">
        <v>450317</v>
      </c>
      <c r="R1585" s="81">
        <v>1607708</v>
      </c>
      <c r="S1585" s="81">
        <v>46192</v>
      </c>
      <c r="T1585" s="81">
        <v>477971</v>
      </c>
      <c r="U1585" s="81">
        <v>-27654</v>
      </c>
    </row>
    <row r="1586" spans="1:21" x14ac:dyDescent="0.3">
      <c r="A1586" s="64">
        <v>1585</v>
      </c>
      <c r="B1586" s="64" t="s">
        <v>910</v>
      </c>
      <c r="C1586" s="64" t="s">
        <v>608</v>
      </c>
      <c r="D1586" s="64" t="s">
        <v>1306</v>
      </c>
      <c r="E1586" s="64">
        <v>2023</v>
      </c>
      <c r="F1586" s="81">
        <v>310996</v>
      </c>
      <c r="G1586" s="80">
        <v>220756</v>
      </c>
      <c r="H1586" s="81">
        <v>41206</v>
      </c>
      <c r="I1586" s="64">
        <v>0</v>
      </c>
      <c r="J1586" s="81">
        <v>3669</v>
      </c>
      <c r="K1586" s="81">
        <v>-8972</v>
      </c>
      <c r="L1586" s="81">
        <v>0</v>
      </c>
      <c r="M1586" s="81">
        <v>265565</v>
      </c>
      <c r="N1586" s="81">
        <v>45431</v>
      </c>
      <c r="O1586" s="81">
        <v>461</v>
      </c>
      <c r="P1586" s="81">
        <v>46037</v>
      </c>
      <c r="Q1586" s="81">
        <v>9344</v>
      </c>
      <c r="R1586" s="81">
        <v>36692</v>
      </c>
      <c r="S1586" s="81">
        <v>1728</v>
      </c>
      <c r="T1586" s="81">
        <v>9344</v>
      </c>
      <c r="U1586" s="81">
        <v>0</v>
      </c>
    </row>
    <row r="1587" spans="1:21" x14ac:dyDescent="0.3">
      <c r="A1587" s="64">
        <v>1586</v>
      </c>
      <c r="B1587" s="64" t="s">
        <v>910</v>
      </c>
      <c r="C1587" s="64" t="s">
        <v>608</v>
      </c>
      <c r="D1587" s="64" t="s">
        <v>1306</v>
      </c>
      <c r="E1587" s="64">
        <v>2022</v>
      </c>
      <c r="F1587" s="81">
        <v>399763</v>
      </c>
      <c r="G1587" s="80">
        <v>266594</v>
      </c>
      <c r="H1587" s="81">
        <v>47406</v>
      </c>
      <c r="I1587" s="64">
        <v>0</v>
      </c>
      <c r="J1587" s="81">
        <v>3191</v>
      </c>
      <c r="K1587" s="81">
        <v>-9525</v>
      </c>
      <c r="L1587" s="81">
        <v>1500</v>
      </c>
      <c r="M1587" s="81">
        <v>313140</v>
      </c>
      <c r="N1587" s="81">
        <v>86622</v>
      </c>
      <c r="O1587" s="81">
        <v>289</v>
      </c>
      <c r="P1587" s="81">
        <v>86957</v>
      </c>
      <c r="Q1587" s="81">
        <v>17687</v>
      </c>
      <c r="R1587" s="81">
        <v>69270</v>
      </c>
      <c r="S1587" s="81">
        <v>1712</v>
      </c>
      <c r="T1587" s="81">
        <v>17642</v>
      </c>
      <c r="U1587" s="81">
        <v>45</v>
      </c>
    </row>
    <row r="1588" spans="1:21" x14ac:dyDescent="0.3">
      <c r="A1588" s="64">
        <v>1587</v>
      </c>
      <c r="B1588" s="64" t="s">
        <v>910</v>
      </c>
      <c r="C1588" s="64" t="s">
        <v>608</v>
      </c>
      <c r="D1588" s="64" t="s">
        <v>1306</v>
      </c>
      <c r="E1588" s="64">
        <v>2021</v>
      </c>
      <c r="F1588" s="81">
        <v>338629</v>
      </c>
      <c r="G1588" s="80">
        <v>237386</v>
      </c>
      <c r="H1588" s="81">
        <v>34889</v>
      </c>
      <c r="I1588" s="64">
        <v>0</v>
      </c>
      <c r="J1588" s="81">
        <v>2866</v>
      </c>
      <c r="K1588" s="81">
        <v>-15131</v>
      </c>
      <c r="L1588" s="81">
        <v>0</v>
      </c>
      <c r="M1588" s="81">
        <v>262099</v>
      </c>
      <c r="N1588" s="81">
        <v>76530</v>
      </c>
      <c r="O1588" s="81">
        <v>-190</v>
      </c>
      <c r="P1588" s="81">
        <v>76341</v>
      </c>
      <c r="Q1588" s="81">
        <v>15555</v>
      </c>
      <c r="R1588" s="81">
        <v>60786</v>
      </c>
      <c r="S1588" s="81">
        <v>1643</v>
      </c>
      <c r="T1588" s="81">
        <v>15529</v>
      </c>
      <c r="U1588" s="81">
        <v>25</v>
      </c>
    </row>
    <row r="1589" spans="1:21" x14ac:dyDescent="0.3">
      <c r="A1589" s="64">
        <v>1588</v>
      </c>
      <c r="B1589" s="64" t="s">
        <v>910</v>
      </c>
      <c r="C1589" s="64" t="s">
        <v>608</v>
      </c>
      <c r="D1589" s="64" t="s">
        <v>1306</v>
      </c>
      <c r="E1589" s="64">
        <v>2020</v>
      </c>
      <c r="F1589" s="81">
        <v>400405</v>
      </c>
      <c r="G1589" s="80">
        <v>275641</v>
      </c>
      <c r="H1589" s="81">
        <v>37591</v>
      </c>
      <c r="I1589" s="64">
        <v>0</v>
      </c>
      <c r="J1589" s="81">
        <v>584</v>
      </c>
      <c r="K1589" s="81">
        <v>-15551</v>
      </c>
      <c r="L1589" s="81">
        <v>0</v>
      </c>
      <c r="M1589" s="81">
        <v>300827</v>
      </c>
      <c r="N1589" s="81">
        <v>99577</v>
      </c>
      <c r="O1589" s="81">
        <v>508</v>
      </c>
      <c r="P1589" s="81">
        <v>100085</v>
      </c>
      <c r="Q1589" s="81">
        <v>20108</v>
      </c>
      <c r="R1589" s="81">
        <v>79977</v>
      </c>
      <c r="S1589" s="81">
        <v>291</v>
      </c>
      <c r="T1589" s="81">
        <v>20060</v>
      </c>
      <c r="U1589" s="81">
        <v>49</v>
      </c>
    </row>
    <row r="1590" spans="1:21" x14ac:dyDescent="0.3">
      <c r="A1590" s="64">
        <v>1589</v>
      </c>
      <c r="B1590" s="64" t="s">
        <v>910</v>
      </c>
      <c r="C1590" s="64" t="s">
        <v>608</v>
      </c>
      <c r="D1590" s="64" t="s">
        <v>1306</v>
      </c>
      <c r="E1590" s="64">
        <v>2019</v>
      </c>
      <c r="F1590" s="81">
        <v>341846</v>
      </c>
      <c r="G1590" s="80">
        <v>229849</v>
      </c>
      <c r="H1590" s="81">
        <v>31774</v>
      </c>
      <c r="I1590" s="64">
        <v>0</v>
      </c>
      <c r="J1590" s="81">
        <v>706</v>
      </c>
      <c r="K1590" s="81">
        <v>-13946</v>
      </c>
      <c r="L1590" s="81">
        <v>0</v>
      </c>
      <c r="M1590" s="81">
        <v>249493</v>
      </c>
      <c r="N1590" s="81">
        <v>92353</v>
      </c>
      <c r="O1590" s="81">
        <v>396</v>
      </c>
      <c r="P1590" s="81">
        <v>92749</v>
      </c>
      <c r="Q1590" s="81">
        <v>18528</v>
      </c>
      <c r="R1590" s="81">
        <v>74221</v>
      </c>
      <c r="S1590" s="81">
        <v>291</v>
      </c>
      <c r="T1590" s="81">
        <v>18525</v>
      </c>
      <c r="U1590" s="81">
        <v>3</v>
      </c>
    </row>
    <row r="1591" spans="1:21" x14ac:dyDescent="0.3">
      <c r="A1591" s="64">
        <v>1590</v>
      </c>
      <c r="B1591" s="64" t="s">
        <v>910</v>
      </c>
      <c r="C1591" s="64" t="s">
        <v>608</v>
      </c>
      <c r="D1591" s="64" t="s">
        <v>1306</v>
      </c>
      <c r="E1591" s="64">
        <v>2018</v>
      </c>
      <c r="F1591" s="81">
        <v>389834</v>
      </c>
      <c r="G1591" s="80">
        <v>250106</v>
      </c>
      <c r="H1591" s="81">
        <v>36997</v>
      </c>
      <c r="I1591" s="64">
        <v>0</v>
      </c>
      <c r="J1591" s="81">
        <v>713</v>
      </c>
      <c r="K1591" s="81">
        <v>-11966</v>
      </c>
      <c r="L1591" s="81">
        <v>0</v>
      </c>
      <c r="M1591" s="81">
        <v>278508</v>
      </c>
      <c r="N1591" s="81">
        <v>111327</v>
      </c>
      <c r="O1591" s="81">
        <v>938</v>
      </c>
      <c r="P1591" s="81">
        <v>112369</v>
      </c>
      <c r="Q1591" s="81">
        <v>22664</v>
      </c>
      <c r="R1591" s="81">
        <v>89705</v>
      </c>
      <c r="S1591" s="81">
        <v>291</v>
      </c>
      <c r="T1591" s="81">
        <v>22712</v>
      </c>
      <c r="U1591" s="81">
        <v>-48</v>
      </c>
    </row>
    <row r="1592" spans="1:21" x14ac:dyDescent="0.3">
      <c r="A1592" s="64">
        <v>1591</v>
      </c>
      <c r="B1592" s="64" t="s">
        <v>910</v>
      </c>
      <c r="C1592" s="64" t="s">
        <v>608</v>
      </c>
      <c r="D1592" s="64" t="s">
        <v>1306</v>
      </c>
      <c r="E1592" s="64">
        <v>2017</v>
      </c>
      <c r="F1592" s="81">
        <v>362245</v>
      </c>
      <c r="G1592" s="80">
        <v>235985</v>
      </c>
      <c r="H1592" s="81">
        <v>35871</v>
      </c>
      <c r="I1592" s="64">
        <v>0</v>
      </c>
      <c r="J1592" s="81">
        <v>0</v>
      </c>
      <c r="K1592" s="81">
        <v>-13500</v>
      </c>
      <c r="L1592" s="81">
        <v>0</v>
      </c>
      <c r="M1592" s="81">
        <v>258700</v>
      </c>
      <c r="N1592" s="81">
        <v>103545</v>
      </c>
      <c r="O1592" s="81">
        <v>21781</v>
      </c>
      <c r="P1592" s="81">
        <v>125325</v>
      </c>
      <c r="Q1592" s="81">
        <v>24028</v>
      </c>
      <c r="R1592" s="81">
        <v>101297</v>
      </c>
      <c r="S1592" s="81">
        <v>281</v>
      </c>
      <c r="T1592" s="81">
        <v>24022</v>
      </c>
      <c r="U1592" s="81">
        <v>6</v>
      </c>
    </row>
    <row r="1593" spans="1:21" x14ac:dyDescent="0.3">
      <c r="A1593" s="64">
        <v>1592</v>
      </c>
      <c r="B1593" s="64" t="s">
        <v>910</v>
      </c>
      <c r="C1593" s="64" t="s">
        <v>608</v>
      </c>
      <c r="D1593" s="64" t="s">
        <v>1306</v>
      </c>
      <c r="E1593" s="64">
        <v>2016</v>
      </c>
      <c r="F1593" s="81">
        <v>323649</v>
      </c>
      <c r="G1593" s="80">
        <v>201851</v>
      </c>
      <c r="H1593" s="81">
        <v>37231</v>
      </c>
      <c r="I1593" s="64">
        <v>0</v>
      </c>
      <c r="J1593" s="81">
        <v>0</v>
      </c>
      <c r="K1593" s="81">
        <v>-10504</v>
      </c>
      <c r="L1593" s="81">
        <v>0</v>
      </c>
      <c r="M1593" s="81">
        <v>228930</v>
      </c>
      <c r="N1593" s="81">
        <v>94719</v>
      </c>
      <c r="O1593" s="81">
        <v>18766</v>
      </c>
      <c r="P1593" s="81">
        <v>115667</v>
      </c>
      <c r="Q1593" s="81">
        <v>19734</v>
      </c>
      <c r="R1593" s="81">
        <v>95933</v>
      </c>
      <c r="S1593" s="81">
        <v>270</v>
      </c>
      <c r="T1593" s="81">
        <v>19855</v>
      </c>
      <c r="U1593" s="81">
        <v>-121</v>
      </c>
    </row>
    <row r="1594" spans="1:21" x14ac:dyDescent="0.3">
      <c r="A1594" s="64">
        <v>1593</v>
      </c>
      <c r="B1594" s="64" t="s">
        <v>910</v>
      </c>
      <c r="C1594" s="64" t="s">
        <v>608</v>
      </c>
      <c r="D1594" s="64" t="s">
        <v>1306</v>
      </c>
      <c r="E1594" s="64">
        <v>2015</v>
      </c>
      <c r="F1594" s="81">
        <v>295766</v>
      </c>
      <c r="G1594" s="80">
        <v>183617</v>
      </c>
      <c r="H1594" s="81">
        <v>36602</v>
      </c>
      <c r="I1594" s="64">
        <v>0</v>
      </c>
      <c r="J1594" s="81">
        <v>0</v>
      </c>
      <c r="K1594" s="81">
        <v>-5976</v>
      </c>
      <c r="L1594" s="81">
        <v>0</v>
      </c>
      <c r="M1594" s="81">
        <v>214713</v>
      </c>
      <c r="N1594" s="81">
        <v>81053</v>
      </c>
      <c r="O1594" s="81">
        <v>-596</v>
      </c>
      <c r="P1594" s="81">
        <v>80457</v>
      </c>
      <c r="Q1594" s="81">
        <v>18892</v>
      </c>
      <c r="R1594" s="81">
        <v>61565</v>
      </c>
      <c r="S1594" s="81">
        <v>258</v>
      </c>
      <c r="T1594" s="81">
        <v>18832</v>
      </c>
      <c r="U1594" s="81">
        <v>61</v>
      </c>
    </row>
    <row r="1595" spans="1:21" x14ac:dyDescent="0.3">
      <c r="A1595" s="64">
        <v>1594</v>
      </c>
      <c r="B1595" s="64" t="s">
        <v>910</v>
      </c>
      <c r="C1595" s="64" t="s">
        <v>608</v>
      </c>
      <c r="D1595" s="64" t="s">
        <v>1306</v>
      </c>
      <c r="E1595" s="64">
        <v>2014</v>
      </c>
      <c r="F1595" s="81">
        <v>266317</v>
      </c>
      <c r="G1595" s="80">
        <v>172247</v>
      </c>
      <c r="H1595" s="81">
        <v>33065</v>
      </c>
      <c r="I1595" s="64">
        <v>0</v>
      </c>
      <c r="J1595" s="81">
        <v>0</v>
      </c>
      <c r="K1595" s="81">
        <v>-6403</v>
      </c>
      <c r="L1595" s="81">
        <v>0</v>
      </c>
      <c r="M1595" s="81">
        <v>199712</v>
      </c>
      <c r="N1595" s="81">
        <v>66604</v>
      </c>
      <c r="O1595" s="81">
        <v>495</v>
      </c>
      <c r="P1595" s="81">
        <v>67099</v>
      </c>
      <c r="Q1595" s="81">
        <v>15469</v>
      </c>
      <c r="R1595" s="81">
        <v>51631</v>
      </c>
      <c r="S1595" s="81">
        <v>253</v>
      </c>
      <c r="T1595" s="81">
        <v>15534</v>
      </c>
      <c r="U1595" s="81">
        <v>-65</v>
      </c>
    </row>
    <row r="1596" spans="1:21" x14ac:dyDescent="0.3">
      <c r="A1596" s="64">
        <v>1595</v>
      </c>
      <c r="B1596" s="64" t="s">
        <v>910</v>
      </c>
      <c r="C1596" s="64" t="s">
        <v>608</v>
      </c>
      <c r="D1596" s="64" t="s">
        <v>1306</v>
      </c>
      <c r="E1596" s="64">
        <v>2013</v>
      </c>
      <c r="F1596" s="81">
        <v>237367</v>
      </c>
      <c r="G1596" s="80">
        <v>156793</v>
      </c>
      <c r="H1596" s="81">
        <v>34316</v>
      </c>
      <c r="I1596" s="64">
        <v>0</v>
      </c>
      <c r="J1596" s="81">
        <v>0</v>
      </c>
      <c r="K1596" s="81">
        <v>-5549</v>
      </c>
      <c r="L1596" s="81">
        <v>0</v>
      </c>
      <c r="M1596" s="81">
        <v>186586</v>
      </c>
      <c r="N1596" s="81">
        <v>50781</v>
      </c>
      <c r="O1596" s="81">
        <v>861</v>
      </c>
      <c r="P1596" s="81">
        <v>51708</v>
      </c>
      <c r="Q1596" s="81">
        <v>15345</v>
      </c>
      <c r="R1596" s="81">
        <v>36364</v>
      </c>
      <c r="S1596" s="81">
        <v>253</v>
      </c>
      <c r="T1596" s="81">
        <v>14192</v>
      </c>
      <c r="U1596" s="81">
        <v>1153</v>
      </c>
    </row>
    <row r="1597" spans="1:21" x14ac:dyDescent="0.3">
      <c r="A1597" s="64">
        <v>1596</v>
      </c>
      <c r="B1597" s="64" t="s">
        <v>910</v>
      </c>
      <c r="C1597" s="64" t="s">
        <v>615</v>
      </c>
      <c r="D1597" s="64" t="s">
        <v>1307</v>
      </c>
      <c r="E1597" s="64">
        <v>2023</v>
      </c>
      <c r="F1597" s="81">
        <v>8297</v>
      </c>
      <c r="G1597" s="80">
        <v>12300</v>
      </c>
      <c r="H1597" s="81">
        <v>29374</v>
      </c>
      <c r="I1597" s="64">
        <v>0</v>
      </c>
      <c r="J1597" s="81">
        <v>18320</v>
      </c>
      <c r="K1597" s="81">
        <v>-5836</v>
      </c>
      <c r="L1597" s="81">
        <v>-160</v>
      </c>
      <c r="M1597" s="81">
        <v>53997</v>
      </c>
      <c r="N1597" s="81">
        <v>-45701</v>
      </c>
      <c r="O1597" s="81">
        <v>850</v>
      </c>
      <c r="P1597" s="81">
        <v>-44554</v>
      </c>
      <c r="Q1597" s="81">
        <v>7391</v>
      </c>
      <c r="R1597" s="81">
        <v>-51945</v>
      </c>
      <c r="S1597" s="81">
        <v>319</v>
      </c>
      <c r="T1597" s="81">
        <v>19</v>
      </c>
      <c r="U1597" s="81">
        <v>7372</v>
      </c>
    </row>
    <row r="1598" spans="1:21" x14ac:dyDescent="0.3">
      <c r="A1598" s="64">
        <v>1597</v>
      </c>
      <c r="B1598" s="64" t="s">
        <v>910</v>
      </c>
      <c r="C1598" s="64" t="s">
        <v>615</v>
      </c>
      <c r="D1598" s="64" t="s">
        <v>1307</v>
      </c>
      <c r="E1598" s="64">
        <v>2022</v>
      </c>
      <c r="F1598" s="81">
        <v>292176</v>
      </c>
      <c r="G1598" s="80">
        <v>295515</v>
      </c>
      <c r="H1598" s="81">
        <v>103155</v>
      </c>
      <c r="I1598" s="64">
        <v>0</v>
      </c>
      <c r="J1598" s="81">
        <v>5685</v>
      </c>
      <c r="K1598" s="81">
        <v>-17991</v>
      </c>
      <c r="L1598" s="81">
        <v>-309</v>
      </c>
      <c r="M1598" s="81">
        <v>386056</v>
      </c>
      <c r="N1598" s="81">
        <v>-93880</v>
      </c>
      <c r="O1598" s="81">
        <v>8400</v>
      </c>
      <c r="P1598" s="81">
        <v>-85480</v>
      </c>
      <c r="Q1598" s="81">
        <v>-778</v>
      </c>
      <c r="R1598" s="81">
        <v>-84702</v>
      </c>
      <c r="S1598" s="81">
        <v>319</v>
      </c>
      <c r="T1598" s="81">
        <v>222</v>
      </c>
      <c r="U1598" s="81">
        <v>-1000</v>
      </c>
    </row>
    <row r="1599" spans="1:21" x14ac:dyDescent="0.3">
      <c r="A1599" s="64">
        <v>1598</v>
      </c>
      <c r="B1599" s="64" t="s">
        <v>910</v>
      </c>
      <c r="C1599" s="64" t="s">
        <v>615</v>
      </c>
      <c r="D1599" s="64" t="s">
        <v>1307</v>
      </c>
      <c r="E1599" s="64">
        <v>2021</v>
      </c>
      <c r="F1599" s="81">
        <v>1064772</v>
      </c>
      <c r="G1599" s="80">
        <v>897680</v>
      </c>
      <c r="H1599" s="81">
        <v>105434</v>
      </c>
      <c r="I1599" s="64">
        <v>0</v>
      </c>
      <c r="J1599" s="81">
        <v>6495</v>
      </c>
      <c r="K1599" s="81">
        <v>974</v>
      </c>
      <c r="L1599" s="81">
        <v>-2862</v>
      </c>
      <c r="M1599" s="81">
        <v>1011120</v>
      </c>
      <c r="N1599" s="81">
        <v>53652</v>
      </c>
      <c r="O1599" s="81">
        <v>1003</v>
      </c>
      <c r="P1599" s="81">
        <v>55155</v>
      </c>
      <c r="Q1599" s="81">
        <v>11564</v>
      </c>
      <c r="R1599" s="81">
        <v>43591</v>
      </c>
      <c r="S1599" s="81">
        <v>333</v>
      </c>
      <c r="T1599" s="81">
        <v>10320</v>
      </c>
      <c r="U1599" s="81">
        <v>1244</v>
      </c>
    </row>
    <row r="1600" spans="1:21" x14ac:dyDescent="0.3">
      <c r="A1600" s="64">
        <v>1599</v>
      </c>
      <c r="B1600" s="64" t="s">
        <v>910</v>
      </c>
      <c r="C1600" s="64" t="s">
        <v>615</v>
      </c>
      <c r="D1600" s="64" t="s">
        <v>1307</v>
      </c>
      <c r="E1600" s="64">
        <v>2020</v>
      </c>
      <c r="F1600" s="81">
        <v>1474566</v>
      </c>
      <c r="G1600" s="80">
        <v>1272030</v>
      </c>
      <c r="H1600" s="81">
        <v>121742</v>
      </c>
      <c r="I1600" s="64">
        <v>0</v>
      </c>
      <c r="J1600" s="81">
        <v>7471</v>
      </c>
      <c r="K1600" s="81">
        <v>2838</v>
      </c>
      <c r="L1600" s="81">
        <v>0</v>
      </c>
      <c r="M1600" s="81">
        <v>1412200</v>
      </c>
      <c r="N1600" s="81">
        <v>62366</v>
      </c>
      <c r="O1600" s="81">
        <v>898</v>
      </c>
      <c r="P1600" s="81">
        <v>64908</v>
      </c>
      <c r="Q1600" s="81">
        <v>18494</v>
      </c>
      <c r="R1600" s="81">
        <v>46346</v>
      </c>
      <c r="S1600" s="81">
        <v>385</v>
      </c>
      <c r="T1600" s="81">
        <v>11045</v>
      </c>
      <c r="U1600" s="81">
        <v>7448</v>
      </c>
    </row>
    <row r="1601" spans="1:21" x14ac:dyDescent="0.3">
      <c r="A1601" s="64">
        <v>1600</v>
      </c>
      <c r="B1601" s="64" t="s">
        <v>910</v>
      </c>
      <c r="C1601" s="64" t="s">
        <v>615</v>
      </c>
      <c r="D1601" s="64" t="s">
        <v>1307</v>
      </c>
      <c r="E1601" s="64">
        <v>2019</v>
      </c>
      <c r="F1601" s="81">
        <v>1747771</v>
      </c>
      <c r="G1601" s="80">
        <v>1454755</v>
      </c>
      <c r="H1601" s="81">
        <v>141428</v>
      </c>
      <c r="I1601" s="64">
        <v>0</v>
      </c>
      <c r="J1601" s="81">
        <v>8611</v>
      </c>
      <c r="K1601" s="81">
        <v>-1971</v>
      </c>
      <c r="L1601" s="81">
        <v>0</v>
      </c>
      <c r="M1601" s="81">
        <v>1610760</v>
      </c>
      <c r="N1601" s="81">
        <v>137011</v>
      </c>
      <c r="O1601" s="81">
        <v>-2146</v>
      </c>
      <c r="P1601" s="81">
        <v>134865</v>
      </c>
      <c r="Q1601" s="81">
        <v>30416</v>
      </c>
      <c r="R1601" s="81">
        <v>104465</v>
      </c>
      <c r="S1601" s="81">
        <v>1097</v>
      </c>
      <c r="T1601" s="81">
        <v>29787</v>
      </c>
      <c r="U1601" s="81">
        <v>630</v>
      </c>
    </row>
    <row r="1602" spans="1:21" x14ac:dyDescent="0.3">
      <c r="A1602" s="64">
        <v>1601</v>
      </c>
      <c r="B1602" s="64" t="s">
        <v>910</v>
      </c>
      <c r="C1602" s="64" t="s">
        <v>615</v>
      </c>
      <c r="D1602" s="64" t="s">
        <v>1307</v>
      </c>
      <c r="E1602" s="64">
        <v>2018</v>
      </c>
      <c r="F1602" s="81">
        <v>2038901</v>
      </c>
      <c r="G1602" s="80">
        <v>1675340</v>
      </c>
      <c r="H1602" s="81">
        <v>209893</v>
      </c>
      <c r="I1602" s="64">
        <v>0</v>
      </c>
      <c r="J1602" s="81">
        <v>9668</v>
      </c>
      <c r="K1602" s="81">
        <v>-7418</v>
      </c>
      <c r="L1602" s="81">
        <v>0</v>
      </c>
      <c r="M1602" s="81">
        <v>1900001</v>
      </c>
      <c r="N1602" s="81">
        <v>138900</v>
      </c>
      <c r="O1602" s="81">
        <v>1777</v>
      </c>
      <c r="P1602" s="81">
        <v>141462</v>
      </c>
      <c r="Q1602" s="81">
        <v>21063</v>
      </c>
      <c r="R1602" s="81">
        <v>120936</v>
      </c>
      <c r="S1602" s="81">
        <v>1531</v>
      </c>
      <c r="T1602" s="81">
        <v>33245</v>
      </c>
      <c r="U1602" s="81">
        <v>-12182</v>
      </c>
    </row>
    <row r="1603" spans="1:21" x14ac:dyDescent="0.3">
      <c r="A1603" s="64">
        <v>1602</v>
      </c>
      <c r="B1603" s="64" t="s">
        <v>910</v>
      </c>
      <c r="C1603" s="64" t="s">
        <v>615</v>
      </c>
      <c r="D1603" s="64" t="s">
        <v>1307</v>
      </c>
      <c r="E1603" s="64">
        <v>2017</v>
      </c>
      <c r="F1603" s="81">
        <v>1605048</v>
      </c>
      <c r="G1603" s="80">
        <v>1344066</v>
      </c>
      <c r="H1603" s="81">
        <v>182786</v>
      </c>
      <c r="I1603" s="64">
        <v>0</v>
      </c>
      <c r="J1603" s="81">
        <v>9580</v>
      </c>
      <c r="K1603" s="81">
        <v>-2469</v>
      </c>
      <c r="L1603" s="81">
        <v>0</v>
      </c>
      <c r="M1603" s="81">
        <v>1543064</v>
      </c>
      <c r="N1603" s="81">
        <v>61984</v>
      </c>
      <c r="O1603" s="81">
        <v>-160</v>
      </c>
      <c r="P1603" s="81">
        <v>74811</v>
      </c>
      <c r="Q1603" s="81">
        <v>16232</v>
      </c>
      <c r="R1603" s="81">
        <v>59499</v>
      </c>
      <c r="S1603" s="81">
        <v>0</v>
      </c>
      <c r="T1603" s="81">
        <v>17944</v>
      </c>
      <c r="U1603" s="81">
        <v>-1712</v>
      </c>
    </row>
    <row r="1604" spans="1:21" x14ac:dyDescent="0.3">
      <c r="A1604" s="64">
        <v>1603</v>
      </c>
      <c r="B1604" s="64" t="s">
        <v>910</v>
      </c>
      <c r="C1604" s="64" t="s">
        <v>615</v>
      </c>
      <c r="D1604" s="64" t="s">
        <v>1307</v>
      </c>
      <c r="E1604" s="64">
        <v>2016</v>
      </c>
      <c r="F1604" s="81">
        <v>1611379</v>
      </c>
      <c r="G1604" s="80">
        <v>1336254</v>
      </c>
      <c r="H1604" s="81">
        <v>185802</v>
      </c>
      <c r="I1604" s="64">
        <v>0</v>
      </c>
      <c r="J1604" s="81">
        <v>9477</v>
      </c>
      <c r="K1604" s="81">
        <v>-151</v>
      </c>
      <c r="L1604" s="81">
        <v>0</v>
      </c>
      <c r="M1604" s="81">
        <v>1540419</v>
      </c>
      <c r="N1604" s="81">
        <v>70960</v>
      </c>
      <c r="O1604" s="81">
        <v>4573</v>
      </c>
      <c r="P1604" s="81">
        <v>75696</v>
      </c>
      <c r="Q1604" s="81">
        <v>14710</v>
      </c>
      <c r="R1604" s="81">
        <v>60986</v>
      </c>
      <c r="S1604" s="81">
        <v>1589</v>
      </c>
      <c r="T1604" s="81">
        <v>11261</v>
      </c>
      <c r="U1604" s="81">
        <v>3449</v>
      </c>
    </row>
    <row r="1605" spans="1:21" x14ac:dyDescent="0.3">
      <c r="A1605" s="64">
        <v>1604</v>
      </c>
      <c r="B1605" s="64" t="s">
        <v>910</v>
      </c>
      <c r="C1605" s="64" t="s">
        <v>615</v>
      </c>
      <c r="D1605" s="64" t="s">
        <v>1307</v>
      </c>
      <c r="E1605" s="64">
        <v>2015</v>
      </c>
      <c r="F1605" s="81">
        <v>1502065</v>
      </c>
      <c r="G1605" s="80">
        <v>1249641</v>
      </c>
      <c r="H1605" s="81">
        <v>163585</v>
      </c>
      <c r="I1605" s="64">
        <v>0</v>
      </c>
      <c r="J1605" s="81">
        <v>8645</v>
      </c>
      <c r="K1605" s="81">
        <v>-3572</v>
      </c>
      <c r="L1605" s="81">
        <v>0</v>
      </c>
      <c r="M1605" s="81">
        <v>1424348</v>
      </c>
      <c r="N1605" s="81">
        <v>77717</v>
      </c>
      <c r="O1605" s="81">
        <v>3909</v>
      </c>
      <c r="P1605" s="81">
        <v>82158</v>
      </c>
      <c r="Q1605" s="81">
        <v>22029</v>
      </c>
      <c r="R1605" s="81">
        <v>63458</v>
      </c>
      <c r="S1605" s="81">
        <v>0</v>
      </c>
      <c r="T1605" s="81">
        <v>18748</v>
      </c>
      <c r="U1605" s="81">
        <v>3281</v>
      </c>
    </row>
    <row r="1606" spans="1:21" x14ac:dyDescent="0.3">
      <c r="A1606" s="64">
        <v>1605</v>
      </c>
      <c r="B1606" s="64" t="s">
        <v>910</v>
      </c>
      <c r="C1606" s="64" t="s">
        <v>615</v>
      </c>
      <c r="D1606" s="64" t="s">
        <v>1307</v>
      </c>
      <c r="E1606" s="64">
        <v>2014</v>
      </c>
      <c r="F1606" s="81">
        <v>1409479</v>
      </c>
      <c r="G1606" s="80">
        <v>1201404</v>
      </c>
      <c r="H1606" s="81">
        <v>129574</v>
      </c>
      <c r="I1606" s="64">
        <v>0</v>
      </c>
      <c r="J1606" s="81">
        <v>7368</v>
      </c>
      <c r="K1606" s="81">
        <v>-7894</v>
      </c>
      <c r="L1606" s="81">
        <v>0</v>
      </c>
      <c r="M1606" s="81">
        <v>1335600</v>
      </c>
      <c r="N1606" s="81">
        <v>73879</v>
      </c>
      <c r="O1606" s="81">
        <v>269</v>
      </c>
      <c r="P1606" s="81">
        <v>74326</v>
      </c>
      <c r="Q1606" s="81">
        <v>17418</v>
      </c>
      <c r="R1606" s="81">
        <v>60497</v>
      </c>
      <c r="S1606" s="81">
        <v>36</v>
      </c>
      <c r="T1606" s="81">
        <v>17786</v>
      </c>
      <c r="U1606" s="81">
        <v>-368</v>
      </c>
    </row>
    <row r="1607" spans="1:21" x14ac:dyDescent="0.3">
      <c r="A1607" s="64">
        <v>1606</v>
      </c>
      <c r="B1607" s="64" t="s">
        <v>910</v>
      </c>
      <c r="C1607" s="64" t="s">
        <v>615</v>
      </c>
      <c r="D1607" s="64" t="s">
        <v>1307</v>
      </c>
      <c r="E1607" s="64">
        <v>2013</v>
      </c>
      <c r="F1607" s="81">
        <v>1228479</v>
      </c>
      <c r="G1607" s="80">
        <v>1062372</v>
      </c>
      <c r="H1607" s="81">
        <v>103775</v>
      </c>
      <c r="I1607" s="64">
        <v>0</v>
      </c>
      <c r="J1607" s="81">
        <v>5676</v>
      </c>
      <c r="K1607" s="81">
        <v>-9277</v>
      </c>
      <c r="L1607" s="81">
        <v>0</v>
      </c>
      <c r="M1607" s="81">
        <v>1169192</v>
      </c>
      <c r="N1607" s="81">
        <v>59287</v>
      </c>
      <c r="O1607" s="81">
        <v>3949</v>
      </c>
      <c r="P1607" s="81">
        <v>65071</v>
      </c>
      <c r="Q1607" s="81">
        <v>15773</v>
      </c>
      <c r="R1607" s="81">
        <v>57032</v>
      </c>
      <c r="S1607" s="81">
        <v>29</v>
      </c>
      <c r="T1607" s="81">
        <v>15808</v>
      </c>
      <c r="U1607" s="81">
        <v>-35</v>
      </c>
    </row>
    <row r="1608" spans="1:21" x14ac:dyDescent="0.3">
      <c r="A1608" s="64">
        <v>1607</v>
      </c>
      <c r="B1608" s="64" t="s">
        <v>910</v>
      </c>
      <c r="C1608" s="64" t="s">
        <v>621</v>
      </c>
      <c r="D1608" s="64" t="s">
        <v>1308</v>
      </c>
      <c r="E1608" s="64">
        <v>2023</v>
      </c>
      <c r="F1608" s="81">
        <v>249214</v>
      </c>
      <c r="G1608" s="80">
        <v>226963</v>
      </c>
      <c r="H1608" s="81">
        <v>19847</v>
      </c>
      <c r="I1608" s="64">
        <v>0</v>
      </c>
      <c r="J1608" s="81">
        <v>572</v>
      </c>
      <c r="K1608" s="81">
        <v>-16835</v>
      </c>
      <c r="L1608" s="81">
        <v>0</v>
      </c>
      <c r="M1608" s="81">
        <v>236238</v>
      </c>
      <c r="N1608" s="81">
        <v>12976</v>
      </c>
      <c r="O1608" s="81">
        <v>-38</v>
      </c>
      <c r="P1608" s="81">
        <v>12938</v>
      </c>
      <c r="Q1608" s="81">
        <v>2635</v>
      </c>
      <c r="R1608" s="81">
        <v>10302</v>
      </c>
      <c r="S1608" s="81">
        <v>0</v>
      </c>
      <c r="T1608" s="81">
        <v>2635</v>
      </c>
      <c r="U1608" s="81">
        <v>0</v>
      </c>
    </row>
    <row r="1609" spans="1:21" x14ac:dyDescent="0.3">
      <c r="A1609" s="64">
        <v>1608</v>
      </c>
      <c r="B1609" s="64" t="s">
        <v>910</v>
      </c>
      <c r="C1609" s="64" t="s">
        <v>621</v>
      </c>
      <c r="D1609" s="64" t="s">
        <v>1308</v>
      </c>
      <c r="E1609" s="64">
        <v>2022</v>
      </c>
      <c r="F1609" s="81">
        <v>489510</v>
      </c>
      <c r="G1609" s="80">
        <v>455191</v>
      </c>
      <c r="H1609" s="81">
        <v>28093</v>
      </c>
      <c r="I1609" s="64">
        <v>0</v>
      </c>
      <c r="J1609" s="81">
        <v>559</v>
      </c>
      <c r="K1609" s="81">
        <v>-21701</v>
      </c>
      <c r="L1609" s="81">
        <v>0</v>
      </c>
      <c r="M1609" s="81">
        <v>473432</v>
      </c>
      <c r="N1609" s="81">
        <v>16078</v>
      </c>
      <c r="O1609" s="81">
        <v>-4303</v>
      </c>
      <c r="P1609" s="81">
        <v>12878</v>
      </c>
      <c r="Q1609" s="81">
        <v>2614</v>
      </c>
      <c r="R1609" s="81">
        <v>10264</v>
      </c>
      <c r="S1609" s="81">
        <v>0</v>
      </c>
      <c r="T1609" s="81">
        <v>2614</v>
      </c>
      <c r="U1609" s="81">
        <v>0</v>
      </c>
    </row>
    <row r="1610" spans="1:21" x14ac:dyDescent="0.3">
      <c r="A1610" s="64">
        <v>1609</v>
      </c>
      <c r="B1610" s="64" t="s">
        <v>910</v>
      </c>
      <c r="C1610" s="64" t="s">
        <v>621</v>
      </c>
      <c r="D1610" s="64" t="s">
        <v>1308</v>
      </c>
      <c r="E1610" s="64">
        <v>2021</v>
      </c>
      <c r="F1610" s="81">
        <v>510842</v>
      </c>
      <c r="G1610" s="80">
        <v>471948</v>
      </c>
      <c r="H1610" s="81">
        <v>28981</v>
      </c>
      <c r="I1610" s="64">
        <v>0</v>
      </c>
      <c r="J1610" s="81">
        <v>364</v>
      </c>
      <c r="K1610" s="81">
        <v>-21019</v>
      </c>
      <c r="L1610" s="81">
        <v>0</v>
      </c>
      <c r="M1610" s="81">
        <v>491362</v>
      </c>
      <c r="N1610" s="81">
        <v>19480</v>
      </c>
      <c r="O1610" s="81">
        <v>184</v>
      </c>
      <c r="P1610" s="81">
        <v>19664</v>
      </c>
      <c r="Q1610" s="81">
        <v>3989</v>
      </c>
      <c r="R1610" s="81">
        <v>15674</v>
      </c>
      <c r="S1610" s="81">
        <v>0</v>
      </c>
      <c r="T1610" s="81">
        <v>3989</v>
      </c>
      <c r="U1610" s="81">
        <v>0</v>
      </c>
    </row>
    <row r="1611" spans="1:21" x14ac:dyDescent="0.3">
      <c r="A1611" s="64">
        <v>1610</v>
      </c>
      <c r="B1611" s="64" t="s">
        <v>910</v>
      </c>
      <c r="C1611" s="64" t="s">
        <v>621</v>
      </c>
      <c r="D1611" s="64" t="s">
        <v>1308</v>
      </c>
      <c r="E1611" s="64">
        <v>2020</v>
      </c>
      <c r="F1611" s="81">
        <v>568237</v>
      </c>
      <c r="G1611" s="80">
        <v>525338</v>
      </c>
      <c r="H1611" s="81">
        <v>28858</v>
      </c>
      <c r="I1611" s="64">
        <v>0</v>
      </c>
      <c r="J1611" s="81">
        <v>346</v>
      </c>
      <c r="K1611" s="81">
        <v>-22145</v>
      </c>
      <c r="L1611" s="81">
        <v>0</v>
      </c>
      <c r="M1611" s="81">
        <v>545312</v>
      </c>
      <c r="N1611" s="81">
        <v>22925</v>
      </c>
      <c r="O1611" s="81">
        <v>33</v>
      </c>
      <c r="P1611" s="81">
        <v>22957</v>
      </c>
      <c r="Q1611" s="81">
        <v>4630</v>
      </c>
      <c r="R1611" s="81">
        <v>18328</v>
      </c>
      <c r="S1611" s="81">
        <v>0</v>
      </c>
      <c r="T1611" s="81">
        <v>4630</v>
      </c>
      <c r="U1611" s="81">
        <v>0</v>
      </c>
    </row>
    <row r="1612" spans="1:21" x14ac:dyDescent="0.3">
      <c r="A1612" s="64">
        <v>1611</v>
      </c>
      <c r="B1612" s="64" t="s">
        <v>910</v>
      </c>
      <c r="C1612" s="64" t="s">
        <v>621</v>
      </c>
      <c r="D1612" s="64" t="s">
        <v>1308</v>
      </c>
      <c r="E1612" s="64">
        <v>2019</v>
      </c>
      <c r="F1612" s="81">
        <v>662562</v>
      </c>
      <c r="G1612" s="80">
        <v>615471</v>
      </c>
      <c r="H1612" s="81">
        <v>30707</v>
      </c>
      <c r="I1612" s="64">
        <v>0</v>
      </c>
      <c r="J1612" s="81">
        <v>449</v>
      </c>
      <c r="K1612" s="81">
        <v>-21704</v>
      </c>
      <c r="L1612" s="81">
        <v>0</v>
      </c>
      <c r="M1612" s="81">
        <v>639714</v>
      </c>
      <c r="N1612" s="81">
        <v>22848</v>
      </c>
      <c r="O1612" s="81">
        <v>45</v>
      </c>
      <c r="P1612" s="81">
        <v>22892</v>
      </c>
      <c r="Q1612" s="81">
        <v>4599</v>
      </c>
      <c r="R1612" s="81">
        <v>18294</v>
      </c>
      <c r="S1612" s="81">
        <v>0</v>
      </c>
      <c r="T1612" s="81">
        <v>4599</v>
      </c>
      <c r="U1612" s="81">
        <v>0</v>
      </c>
    </row>
    <row r="1613" spans="1:21" x14ac:dyDescent="0.3">
      <c r="A1613" s="64">
        <v>1612</v>
      </c>
      <c r="B1613" s="64" t="s">
        <v>910</v>
      </c>
      <c r="C1613" s="64" t="s">
        <v>621</v>
      </c>
      <c r="D1613" s="64" t="s">
        <v>1308</v>
      </c>
      <c r="E1613" s="64">
        <v>2018</v>
      </c>
      <c r="F1613" s="81">
        <v>580339</v>
      </c>
      <c r="G1613" s="80">
        <v>538339</v>
      </c>
      <c r="H1613" s="81">
        <v>27426</v>
      </c>
      <c r="I1613" s="64">
        <v>0</v>
      </c>
      <c r="J1613" s="81">
        <v>470</v>
      </c>
      <c r="K1613" s="81">
        <v>-22115</v>
      </c>
      <c r="L1613" s="81">
        <v>0</v>
      </c>
      <c r="M1613" s="81">
        <v>558607</v>
      </c>
      <c r="N1613" s="81">
        <v>21732</v>
      </c>
      <c r="O1613" s="81">
        <v>91</v>
      </c>
      <c r="P1613" s="81">
        <v>21823</v>
      </c>
      <c r="Q1613" s="81">
        <v>4422</v>
      </c>
      <c r="R1613" s="81">
        <v>17401</v>
      </c>
      <c r="S1613" s="81">
        <v>0</v>
      </c>
      <c r="T1613" s="81">
        <v>4422</v>
      </c>
      <c r="U1613" s="81">
        <v>0</v>
      </c>
    </row>
    <row r="1614" spans="1:21" x14ac:dyDescent="0.3">
      <c r="A1614" s="64">
        <v>1613</v>
      </c>
      <c r="B1614" s="64" t="s">
        <v>910</v>
      </c>
      <c r="C1614" s="64" t="s">
        <v>621</v>
      </c>
      <c r="D1614" s="64" t="s">
        <v>1308</v>
      </c>
      <c r="E1614" s="64">
        <v>2017</v>
      </c>
      <c r="F1614" s="81">
        <v>545749</v>
      </c>
      <c r="G1614" s="80">
        <v>505398</v>
      </c>
      <c r="H1614" s="81">
        <v>27046</v>
      </c>
      <c r="I1614" s="64">
        <v>0</v>
      </c>
      <c r="J1614" s="81">
        <v>506</v>
      </c>
      <c r="K1614" s="81">
        <v>-19304</v>
      </c>
      <c r="L1614" s="81">
        <v>40</v>
      </c>
      <c r="M1614" s="81">
        <v>526295</v>
      </c>
      <c r="N1614" s="81">
        <v>19453</v>
      </c>
      <c r="O1614" s="81">
        <v>623</v>
      </c>
      <c r="P1614" s="81">
        <v>20324</v>
      </c>
      <c r="Q1614" s="81">
        <v>4131</v>
      </c>
      <c r="R1614" s="81">
        <v>16193</v>
      </c>
      <c r="S1614" s="81">
        <v>0</v>
      </c>
      <c r="T1614" s="81">
        <v>4131</v>
      </c>
      <c r="U1614" s="81">
        <v>0</v>
      </c>
    </row>
    <row r="1615" spans="1:21" x14ac:dyDescent="0.3">
      <c r="A1615" s="64">
        <v>1614</v>
      </c>
      <c r="B1615" s="64" t="s">
        <v>910</v>
      </c>
      <c r="C1615" s="64" t="s">
        <v>621</v>
      </c>
      <c r="D1615" s="64" t="s">
        <v>1308</v>
      </c>
      <c r="E1615" s="64">
        <v>2016</v>
      </c>
      <c r="F1615" s="81">
        <v>490212</v>
      </c>
      <c r="G1615" s="80">
        <v>451624</v>
      </c>
      <c r="H1615" s="81">
        <v>26150</v>
      </c>
      <c r="I1615" s="64">
        <v>0</v>
      </c>
      <c r="J1615" s="81">
        <v>515</v>
      </c>
      <c r="K1615" s="81">
        <v>-12917</v>
      </c>
      <c r="L1615" s="81">
        <v>0</v>
      </c>
      <c r="M1615" s="81">
        <v>472554</v>
      </c>
      <c r="N1615" s="81">
        <v>17658</v>
      </c>
      <c r="O1615" s="81">
        <v>622</v>
      </c>
      <c r="P1615" s="81">
        <v>18276</v>
      </c>
      <c r="Q1615" s="81">
        <v>3733</v>
      </c>
      <c r="R1615" s="81">
        <v>14543</v>
      </c>
      <c r="S1615" s="81">
        <v>0</v>
      </c>
      <c r="T1615" s="81">
        <v>3733</v>
      </c>
      <c r="U1615" s="81">
        <v>0</v>
      </c>
    </row>
    <row r="1616" spans="1:21" x14ac:dyDescent="0.3">
      <c r="A1616" s="64">
        <v>1615</v>
      </c>
      <c r="B1616" s="64" t="s">
        <v>910</v>
      </c>
      <c r="C1616" s="64" t="s">
        <v>621</v>
      </c>
      <c r="D1616" s="64" t="s">
        <v>1308</v>
      </c>
      <c r="E1616" s="64">
        <v>2015</v>
      </c>
      <c r="F1616" s="81">
        <v>485358</v>
      </c>
      <c r="G1616" s="80">
        <v>449443</v>
      </c>
      <c r="H1616" s="81">
        <v>21214</v>
      </c>
      <c r="I1616" s="64">
        <v>0</v>
      </c>
      <c r="J1616" s="81">
        <v>528</v>
      </c>
      <c r="K1616" s="81">
        <v>-3369</v>
      </c>
      <c r="L1616" s="81">
        <v>0</v>
      </c>
      <c r="M1616" s="81">
        <v>468076</v>
      </c>
      <c r="N1616" s="81">
        <v>17282</v>
      </c>
      <c r="O1616" s="81">
        <v>552</v>
      </c>
      <c r="P1616" s="81">
        <v>17862</v>
      </c>
      <c r="Q1616" s="81">
        <v>3971</v>
      </c>
      <c r="R1616" s="81">
        <v>13891</v>
      </c>
      <c r="S1616" s="81">
        <v>0</v>
      </c>
      <c r="T1616" s="81">
        <v>3971</v>
      </c>
      <c r="U1616" s="81">
        <v>0</v>
      </c>
    </row>
    <row r="1617" spans="1:21" x14ac:dyDescent="0.3">
      <c r="A1617" s="64">
        <v>1616</v>
      </c>
      <c r="B1617" s="64" t="s">
        <v>910</v>
      </c>
      <c r="C1617" s="64" t="s">
        <v>621</v>
      </c>
      <c r="D1617" s="64" t="s">
        <v>1308</v>
      </c>
      <c r="E1617" s="64">
        <v>2014</v>
      </c>
      <c r="F1617" s="81">
        <v>468518</v>
      </c>
      <c r="G1617" s="80">
        <v>433049</v>
      </c>
      <c r="H1617" s="81">
        <v>21501</v>
      </c>
      <c r="I1617" s="64">
        <v>0</v>
      </c>
      <c r="J1617" s="81">
        <v>0</v>
      </c>
      <c r="K1617" s="81">
        <v>-3448</v>
      </c>
      <c r="L1617" s="81">
        <v>3</v>
      </c>
      <c r="M1617" s="81">
        <v>452012</v>
      </c>
      <c r="N1617" s="81">
        <v>16505</v>
      </c>
      <c r="O1617" s="81">
        <v>-340</v>
      </c>
      <c r="P1617" s="81">
        <v>16822</v>
      </c>
      <c r="Q1617" s="81">
        <v>3824</v>
      </c>
      <c r="R1617" s="81">
        <v>12998</v>
      </c>
      <c r="S1617" s="81">
        <v>0</v>
      </c>
      <c r="T1617" s="81">
        <v>3824</v>
      </c>
      <c r="U1617" s="81">
        <v>0</v>
      </c>
    </row>
    <row r="1618" spans="1:21" x14ac:dyDescent="0.3">
      <c r="A1618" s="64">
        <v>1617</v>
      </c>
      <c r="B1618" s="64" t="s">
        <v>910</v>
      </c>
      <c r="C1618" s="64" t="s">
        <v>621</v>
      </c>
      <c r="D1618" s="64" t="s">
        <v>1308</v>
      </c>
      <c r="E1618" s="64">
        <v>2013</v>
      </c>
      <c r="F1618" s="81">
        <v>470850</v>
      </c>
      <c r="G1618" s="80">
        <v>439760</v>
      </c>
      <c r="H1618" s="81">
        <v>19048</v>
      </c>
      <c r="I1618" s="64">
        <v>0</v>
      </c>
      <c r="J1618" s="81">
        <v>0</v>
      </c>
      <c r="K1618" s="81">
        <v>-3141</v>
      </c>
      <c r="L1618" s="81">
        <v>0</v>
      </c>
      <c r="M1618" s="81">
        <v>455974</v>
      </c>
      <c r="N1618" s="81">
        <v>14876</v>
      </c>
      <c r="O1618" s="81">
        <v>872</v>
      </c>
      <c r="P1618" s="81">
        <v>15748</v>
      </c>
      <c r="Q1618" s="81">
        <v>4037</v>
      </c>
      <c r="R1618" s="81">
        <v>11711</v>
      </c>
      <c r="S1618" s="81">
        <v>0</v>
      </c>
      <c r="T1618" s="81">
        <v>4037</v>
      </c>
      <c r="U1618" s="81">
        <v>0</v>
      </c>
    </row>
    <row r="1619" spans="1:21" x14ac:dyDescent="0.3">
      <c r="A1619" s="64">
        <v>1618</v>
      </c>
      <c r="B1619" s="64" t="s">
        <v>910</v>
      </c>
      <c r="C1619" s="64" t="s">
        <v>627</v>
      </c>
      <c r="D1619" s="64" t="s">
        <v>1309</v>
      </c>
      <c r="E1619" s="64">
        <v>2023</v>
      </c>
      <c r="F1619" s="81">
        <v>6442397</v>
      </c>
      <c r="G1619" s="80">
        <v>5148942</v>
      </c>
      <c r="H1619" s="81">
        <v>329716</v>
      </c>
      <c r="I1619" s="64">
        <v>0</v>
      </c>
      <c r="J1619" s="81">
        <v>29424</v>
      </c>
      <c r="K1619" s="81">
        <v>-557338</v>
      </c>
      <c r="L1619" s="81">
        <v>1341</v>
      </c>
      <c r="M1619" s="81">
        <v>4769101</v>
      </c>
      <c r="N1619" s="81">
        <v>1673296</v>
      </c>
      <c r="O1619" s="81">
        <v>259823</v>
      </c>
      <c r="P1619" s="81">
        <v>1792877</v>
      </c>
      <c r="Q1619" s="81">
        <v>11191</v>
      </c>
      <c r="R1619" s="81">
        <v>1663971</v>
      </c>
      <c r="S1619" s="81">
        <v>6294</v>
      </c>
      <c r="T1619" s="81">
        <v>30945</v>
      </c>
      <c r="U1619" s="81">
        <v>-19754</v>
      </c>
    </row>
    <row r="1620" spans="1:21" x14ac:dyDescent="0.3">
      <c r="A1620" s="64">
        <v>1619</v>
      </c>
      <c r="B1620" s="64" t="s">
        <v>910</v>
      </c>
      <c r="C1620" s="64" t="s">
        <v>627</v>
      </c>
      <c r="D1620" s="64" t="s">
        <v>1309</v>
      </c>
      <c r="E1620" s="64">
        <v>2022</v>
      </c>
      <c r="F1620" s="81">
        <v>5110782</v>
      </c>
      <c r="G1620" s="80">
        <v>3937381</v>
      </c>
      <c r="H1620" s="81">
        <v>-1113534</v>
      </c>
      <c r="I1620" s="64">
        <v>0</v>
      </c>
      <c r="J1620" s="81">
        <v>36284</v>
      </c>
      <c r="K1620" s="81">
        <v>365170</v>
      </c>
      <c r="L1620" s="81">
        <v>13058</v>
      </c>
      <c r="M1620" s="81">
        <v>4036193</v>
      </c>
      <c r="N1620" s="81">
        <v>1074589</v>
      </c>
      <c r="O1620" s="81">
        <v>-46371</v>
      </c>
      <c r="P1620" s="81">
        <v>1028218</v>
      </c>
      <c r="Q1620" s="81">
        <v>-96457</v>
      </c>
      <c r="R1620" s="81">
        <v>1128745</v>
      </c>
      <c r="S1620" s="81">
        <v>4126</v>
      </c>
      <c r="T1620" s="81">
        <v>3650</v>
      </c>
      <c r="U1620" s="81">
        <v>-100107</v>
      </c>
    </row>
    <row r="1621" spans="1:21" x14ac:dyDescent="0.3">
      <c r="A1621" s="64">
        <v>1620</v>
      </c>
      <c r="B1621" s="64" t="s">
        <v>910</v>
      </c>
      <c r="C1621" s="64" t="s">
        <v>627</v>
      </c>
      <c r="D1621" s="64" t="s">
        <v>1309</v>
      </c>
      <c r="E1621" s="64">
        <v>2021</v>
      </c>
      <c r="F1621" s="81">
        <v>2097418</v>
      </c>
      <c r="G1621" s="80">
        <v>1590448</v>
      </c>
      <c r="H1621" s="81">
        <v>-655676</v>
      </c>
      <c r="I1621" s="64">
        <v>0</v>
      </c>
      <c r="J1621" s="81">
        <v>635959</v>
      </c>
      <c r="K1621" s="81">
        <v>-621563</v>
      </c>
      <c r="L1621" s="81">
        <v>9655</v>
      </c>
      <c r="M1621" s="81">
        <v>1941420</v>
      </c>
      <c r="N1621" s="81">
        <v>155998</v>
      </c>
      <c r="O1621" s="81">
        <v>-322502</v>
      </c>
      <c r="P1621" s="81">
        <v>-130607</v>
      </c>
      <c r="Q1621" s="81">
        <v>-258213</v>
      </c>
      <c r="R1621" s="81">
        <v>203030</v>
      </c>
      <c r="S1621" s="81">
        <v>4884</v>
      </c>
      <c r="T1621" s="81">
        <v>886</v>
      </c>
      <c r="U1621" s="81">
        <v>-259099</v>
      </c>
    </row>
    <row r="1622" spans="1:21" x14ac:dyDescent="0.3">
      <c r="A1622" s="64">
        <v>1621</v>
      </c>
      <c r="B1622" s="64" t="s">
        <v>910</v>
      </c>
      <c r="C1622" s="64" t="s">
        <v>627</v>
      </c>
      <c r="D1622" s="64" t="s">
        <v>1309</v>
      </c>
      <c r="E1622" s="64">
        <v>2020</v>
      </c>
      <c r="F1622" s="81">
        <v>3176646</v>
      </c>
      <c r="G1622" s="80">
        <v>2970916</v>
      </c>
      <c r="H1622" s="81">
        <v>2027058</v>
      </c>
      <c r="I1622" s="64">
        <v>0</v>
      </c>
      <c r="J1622" s="81">
        <v>241222</v>
      </c>
      <c r="K1622" s="81">
        <v>-1090293</v>
      </c>
      <c r="L1622" s="81">
        <v>0</v>
      </c>
      <c r="M1622" s="81">
        <v>5261226</v>
      </c>
      <c r="N1622" s="81">
        <v>-2084580</v>
      </c>
      <c r="O1622" s="81">
        <v>-81930</v>
      </c>
      <c r="P1622" s="81">
        <v>-2351460</v>
      </c>
      <c r="Q1622" s="81">
        <v>31880</v>
      </c>
      <c r="R1622" s="81">
        <v>-1255661</v>
      </c>
      <c r="S1622" s="81">
        <v>14124</v>
      </c>
      <c r="T1622" s="81">
        <v>3441</v>
      </c>
      <c r="U1622" s="81">
        <v>28439</v>
      </c>
    </row>
    <row r="1623" spans="1:21" x14ac:dyDescent="0.3">
      <c r="A1623" s="64">
        <v>1622</v>
      </c>
      <c r="B1623" s="64" t="s">
        <v>910</v>
      </c>
      <c r="C1623" s="64" t="s">
        <v>627</v>
      </c>
      <c r="D1623" s="64" t="s">
        <v>1309</v>
      </c>
      <c r="E1623" s="64">
        <v>2019</v>
      </c>
      <c r="F1623" s="81">
        <v>2075444</v>
      </c>
      <c r="G1623" s="80">
        <v>1847660</v>
      </c>
      <c r="H1623" s="81">
        <v>732218</v>
      </c>
      <c r="I1623" s="64">
        <v>0</v>
      </c>
      <c r="J1623" s="81">
        <v>393658</v>
      </c>
      <c r="K1623" s="81">
        <v>-1457524</v>
      </c>
      <c r="L1623" s="81">
        <v>0</v>
      </c>
      <c r="M1623" s="81">
        <v>2787764</v>
      </c>
      <c r="N1623" s="81">
        <v>-712320</v>
      </c>
      <c r="O1623" s="81">
        <v>-1250691</v>
      </c>
      <c r="P1623" s="81">
        <v>-2005334</v>
      </c>
      <c r="Q1623" s="81">
        <v>-96661</v>
      </c>
      <c r="R1623" s="81">
        <v>116650</v>
      </c>
      <c r="S1623" s="81">
        <v>9822</v>
      </c>
      <c r="T1623" s="81">
        <v>2253</v>
      </c>
      <c r="U1623" s="81">
        <v>-98915</v>
      </c>
    </row>
    <row r="1624" spans="1:21" x14ac:dyDescent="0.3">
      <c r="A1624" s="64">
        <v>1623</v>
      </c>
      <c r="B1624" s="64" t="s">
        <v>910</v>
      </c>
      <c r="C1624" s="64" t="s">
        <v>627</v>
      </c>
      <c r="D1624" s="64" t="s">
        <v>1309</v>
      </c>
      <c r="E1624" s="64">
        <v>2018</v>
      </c>
      <c r="F1624" s="81">
        <v>5388200</v>
      </c>
      <c r="G1624" s="80">
        <v>3013495</v>
      </c>
      <c r="H1624" s="81">
        <v>1145670</v>
      </c>
      <c r="I1624" s="64">
        <v>0</v>
      </c>
      <c r="J1624" s="81">
        <v>53462</v>
      </c>
      <c r="K1624" s="81">
        <v>-1316293</v>
      </c>
      <c r="L1624" s="81">
        <v>0</v>
      </c>
      <c r="M1624" s="81">
        <v>4464671</v>
      </c>
      <c r="N1624" s="81">
        <v>923529</v>
      </c>
      <c r="O1624" s="81">
        <v>-494286</v>
      </c>
      <c r="P1624" s="81">
        <v>47697</v>
      </c>
      <c r="Q1624" s="81">
        <v>41452</v>
      </c>
      <c r="R1624" s="81">
        <v>117507</v>
      </c>
      <c r="S1624" s="81">
        <v>22317</v>
      </c>
      <c r="T1624" s="81">
        <v>2998</v>
      </c>
      <c r="U1624" s="81">
        <v>38454</v>
      </c>
    </row>
    <row r="1625" spans="1:21" x14ac:dyDescent="0.3">
      <c r="A1625" s="64">
        <v>1624</v>
      </c>
      <c r="B1625" s="64" t="s">
        <v>910</v>
      </c>
      <c r="C1625" s="64" t="s">
        <v>627</v>
      </c>
      <c r="D1625" s="64" t="s">
        <v>1309</v>
      </c>
      <c r="E1625" s="64">
        <v>2017</v>
      </c>
      <c r="F1625" s="81">
        <v>4841225</v>
      </c>
      <c r="G1625" s="80">
        <v>3109683</v>
      </c>
      <c r="H1625" s="81">
        <v>812409</v>
      </c>
      <c r="I1625" s="64">
        <v>0</v>
      </c>
      <c r="J1625" s="81">
        <v>39062</v>
      </c>
      <c r="K1625" s="81">
        <v>-1578886</v>
      </c>
      <c r="L1625" s="81">
        <v>9351</v>
      </c>
      <c r="M1625" s="81">
        <v>4020955</v>
      </c>
      <c r="N1625" s="81">
        <v>820270</v>
      </c>
      <c r="O1625" s="81">
        <v>-511747</v>
      </c>
      <c r="P1625" s="81">
        <v>430145</v>
      </c>
      <c r="Q1625" s="81">
        <v>58538</v>
      </c>
      <c r="R1625" s="81">
        <v>69588</v>
      </c>
      <c r="S1625" s="81">
        <v>32532</v>
      </c>
      <c r="T1625" s="81">
        <v>24802</v>
      </c>
      <c r="U1625" s="81">
        <v>33736</v>
      </c>
    </row>
    <row r="1626" spans="1:21" x14ac:dyDescent="0.3">
      <c r="A1626" s="64">
        <v>1625</v>
      </c>
      <c r="B1626" s="64" t="s">
        <v>910</v>
      </c>
      <c r="C1626" s="64" t="s">
        <v>627</v>
      </c>
      <c r="D1626" s="64" t="s">
        <v>1309</v>
      </c>
      <c r="E1626" s="64">
        <v>2016</v>
      </c>
      <c r="F1626" s="81">
        <v>6711469</v>
      </c>
      <c r="G1626" s="80">
        <v>5973755</v>
      </c>
      <c r="H1626" s="81">
        <v>639065</v>
      </c>
      <c r="I1626" s="64">
        <v>0</v>
      </c>
      <c r="J1626" s="81">
        <v>41912</v>
      </c>
      <c r="K1626" s="81">
        <v>-899139</v>
      </c>
      <c r="L1626" s="81">
        <v>11526</v>
      </c>
      <c r="M1626" s="81">
        <v>7431518</v>
      </c>
      <c r="N1626" s="81">
        <v>-720049</v>
      </c>
      <c r="O1626" s="81">
        <v>-1019753</v>
      </c>
      <c r="P1626" s="81">
        <v>-1980196</v>
      </c>
      <c r="Q1626" s="81">
        <v>202470</v>
      </c>
      <c r="R1626" s="81">
        <v>-1569945</v>
      </c>
      <c r="S1626" s="81">
        <v>0</v>
      </c>
      <c r="T1626" s="81">
        <v>10311</v>
      </c>
      <c r="U1626" s="81">
        <v>192158</v>
      </c>
    </row>
    <row r="1627" spans="1:21" x14ac:dyDescent="0.3">
      <c r="A1627" s="64">
        <v>1626</v>
      </c>
      <c r="B1627" s="64" t="s">
        <v>910</v>
      </c>
      <c r="C1627" s="64" t="s">
        <v>627</v>
      </c>
      <c r="D1627" s="64" t="s">
        <v>1309</v>
      </c>
      <c r="E1627" s="64">
        <v>2015</v>
      </c>
      <c r="F1627" s="81">
        <v>6252447</v>
      </c>
      <c r="G1627" s="80">
        <v>4398021</v>
      </c>
      <c r="H1627" s="81">
        <v>433774</v>
      </c>
      <c r="I1627" s="64">
        <v>0</v>
      </c>
      <c r="J1627" s="81">
        <v>27837</v>
      </c>
      <c r="K1627" s="81">
        <v>-933546</v>
      </c>
      <c r="L1627" s="81">
        <v>8609</v>
      </c>
      <c r="M1627" s="81">
        <v>5020150</v>
      </c>
      <c r="N1627" s="81">
        <v>1232297</v>
      </c>
      <c r="O1627" s="81">
        <v>-538386</v>
      </c>
      <c r="P1627" s="81">
        <v>806212</v>
      </c>
      <c r="Q1627" s="81">
        <v>203851</v>
      </c>
      <c r="R1627" s="81">
        <v>502343</v>
      </c>
      <c r="S1627" s="81">
        <v>17026</v>
      </c>
      <c r="T1627" s="81">
        <v>153549</v>
      </c>
      <c r="U1627" s="81">
        <v>50302</v>
      </c>
    </row>
    <row r="1628" spans="1:21" x14ac:dyDescent="0.3">
      <c r="A1628" s="64">
        <v>1627</v>
      </c>
      <c r="B1628" s="64" t="s">
        <v>910</v>
      </c>
      <c r="C1628" s="64" t="s">
        <v>627</v>
      </c>
      <c r="D1628" s="64" t="s">
        <v>1309</v>
      </c>
      <c r="E1628" s="64">
        <v>2014</v>
      </c>
      <c r="F1628" s="81">
        <v>3054331</v>
      </c>
      <c r="G1628" s="80">
        <v>1827338</v>
      </c>
      <c r="H1628" s="81">
        <v>327954</v>
      </c>
      <c r="I1628" s="64">
        <v>0</v>
      </c>
      <c r="J1628" s="81">
        <v>23165</v>
      </c>
      <c r="K1628" s="81">
        <v>-1459581</v>
      </c>
      <c r="L1628" s="81">
        <v>11810</v>
      </c>
      <c r="M1628" s="81">
        <v>1340586</v>
      </c>
      <c r="N1628" s="81">
        <v>1713745</v>
      </c>
      <c r="O1628" s="81">
        <v>-49001</v>
      </c>
      <c r="P1628" s="81">
        <v>1749980</v>
      </c>
      <c r="Q1628" s="81">
        <v>217218</v>
      </c>
      <c r="R1628" s="81">
        <v>1453003</v>
      </c>
      <c r="S1628" s="81">
        <v>0</v>
      </c>
      <c r="T1628" s="81">
        <v>67475</v>
      </c>
      <c r="U1628" s="81">
        <v>149743</v>
      </c>
    </row>
    <row r="1629" spans="1:21" x14ac:dyDescent="0.3">
      <c r="A1629" s="64">
        <v>1628</v>
      </c>
      <c r="B1629" s="64" t="s">
        <v>910</v>
      </c>
      <c r="C1629" s="64" t="s">
        <v>627</v>
      </c>
      <c r="D1629" s="64" t="s">
        <v>1309</v>
      </c>
      <c r="E1629" s="64">
        <v>2013</v>
      </c>
      <c r="F1629" s="81">
        <v>2771219</v>
      </c>
      <c r="G1629" s="80">
        <v>1575093</v>
      </c>
      <c r="H1629" s="81">
        <v>400299</v>
      </c>
      <c r="I1629" s="64">
        <v>0</v>
      </c>
      <c r="J1629" s="81">
        <v>0</v>
      </c>
      <c r="K1629" s="81">
        <v>-922048</v>
      </c>
      <c r="L1629" s="81">
        <v>40595</v>
      </c>
      <c r="M1629" s="81">
        <v>1766990</v>
      </c>
      <c r="N1629" s="81">
        <v>1004230</v>
      </c>
      <c r="O1629" s="81">
        <v>-6706</v>
      </c>
      <c r="P1629" s="81">
        <v>998504</v>
      </c>
      <c r="Q1629" s="81">
        <v>26642</v>
      </c>
      <c r="R1629" s="81">
        <v>846072</v>
      </c>
      <c r="S1629" s="81">
        <v>3100</v>
      </c>
      <c r="T1629" s="81">
        <v>64324</v>
      </c>
      <c r="U1629" s="81">
        <v>-37682</v>
      </c>
    </row>
    <row r="1630" spans="1:21" x14ac:dyDescent="0.3">
      <c r="A1630" s="64">
        <v>1629</v>
      </c>
      <c r="B1630" s="64" t="s">
        <v>910</v>
      </c>
      <c r="C1630" s="64" t="s">
        <v>634</v>
      </c>
      <c r="D1630" s="64" t="s">
        <v>1310</v>
      </c>
      <c r="E1630" s="64">
        <v>2023</v>
      </c>
      <c r="F1630" s="81">
        <v>3981922</v>
      </c>
      <c r="G1630" s="80">
        <v>3704968</v>
      </c>
      <c r="H1630" s="81">
        <v>172332</v>
      </c>
      <c r="I1630" s="64">
        <v>0</v>
      </c>
      <c r="J1630" s="81">
        <v>48911</v>
      </c>
      <c r="K1630" s="81">
        <v>-577</v>
      </c>
      <c r="L1630" s="81">
        <v>0</v>
      </c>
      <c r="M1630" s="81">
        <v>3962949</v>
      </c>
      <c r="N1630" s="81">
        <v>18973</v>
      </c>
      <c r="O1630" s="81">
        <v>20950</v>
      </c>
      <c r="P1630" s="81">
        <v>48131</v>
      </c>
      <c r="Q1630" s="81">
        <v>11074</v>
      </c>
      <c r="R1630" s="81">
        <v>34589</v>
      </c>
      <c r="S1630" s="81">
        <v>238</v>
      </c>
      <c r="T1630" s="81">
        <v>13266</v>
      </c>
      <c r="U1630" s="81">
        <v>-2192</v>
      </c>
    </row>
    <row r="1631" spans="1:21" x14ac:dyDescent="0.3">
      <c r="A1631" s="64">
        <v>1630</v>
      </c>
      <c r="B1631" s="64" t="s">
        <v>910</v>
      </c>
      <c r="C1631" s="64" t="s">
        <v>634</v>
      </c>
      <c r="D1631" s="64" t="s">
        <v>1310</v>
      </c>
      <c r="E1631" s="64">
        <v>2022</v>
      </c>
      <c r="F1631" s="81">
        <v>6775200</v>
      </c>
      <c r="G1631" s="80">
        <v>6302169</v>
      </c>
      <c r="H1631" s="81">
        <v>179877</v>
      </c>
      <c r="I1631" s="64">
        <v>0</v>
      </c>
      <c r="J1631" s="81">
        <v>28077</v>
      </c>
      <c r="K1631" s="81">
        <v>-4715</v>
      </c>
      <c r="L1631" s="81">
        <v>0</v>
      </c>
      <c r="M1631" s="81">
        <v>6515516</v>
      </c>
      <c r="N1631" s="81">
        <v>259684</v>
      </c>
      <c r="O1631" s="81">
        <v>13615</v>
      </c>
      <c r="P1631" s="81">
        <v>300099</v>
      </c>
      <c r="Q1631" s="81">
        <v>60366</v>
      </c>
      <c r="R1631" s="81">
        <v>239380</v>
      </c>
      <c r="S1631" s="81">
        <v>1000</v>
      </c>
      <c r="T1631" s="81">
        <v>63775</v>
      </c>
      <c r="U1631" s="81">
        <v>-3409</v>
      </c>
    </row>
    <row r="1632" spans="1:21" x14ac:dyDescent="0.3">
      <c r="A1632" s="64">
        <v>1631</v>
      </c>
      <c r="B1632" s="64" t="s">
        <v>910</v>
      </c>
      <c r="C1632" s="64" t="s">
        <v>634</v>
      </c>
      <c r="D1632" s="64" t="s">
        <v>1310</v>
      </c>
      <c r="E1632" s="64">
        <v>2021</v>
      </c>
      <c r="F1632" s="81">
        <v>5551485</v>
      </c>
      <c r="G1632" s="80">
        <v>5194759</v>
      </c>
      <c r="H1632" s="81">
        <v>137017</v>
      </c>
      <c r="I1632" s="64">
        <v>0</v>
      </c>
      <c r="J1632" s="81">
        <v>29447</v>
      </c>
      <c r="K1632" s="81">
        <v>-508</v>
      </c>
      <c r="L1632" s="81">
        <v>0</v>
      </c>
      <c r="M1632" s="81">
        <v>5378293</v>
      </c>
      <c r="N1632" s="81">
        <v>173193</v>
      </c>
      <c r="O1632" s="81">
        <v>8335</v>
      </c>
      <c r="P1632" s="81">
        <v>201953</v>
      </c>
      <c r="Q1632" s="81">
        <v>42106</v>
      </c>
      <c r="R1632" s="81">
        <v>160072</v>
      </c>
      <c r="S1632" s="81">
        <v>1006</v>
      </c>
      <c r="T1632" s="81">
        <v>41651</v>
      </c>
      <c r="U1632" s="81">
        <v>454</v>
      </c>
    </row>
    <row r="1633" spans="1:21" x14ac:dyDescent="0.3">
      <c r="A1633" s="64">
        <v>1632</v>
      </c>
      <c r="B1633" s="64" t="s">
        <v>910</v>
      </c>
      <c r="C1633" s="64" t="s">
        <v>634</v>
      </c>
      <c r="D1633" s="64" t="s">
        <v>1310</v>
      </c>
      <c r="E1633" s="64">
        <v>2020</v>
      </c>
      <c r="F1633" s="81">
        <v>5569552</v>
      </c>
      <c r="G1633" s="80">
        <v>5248167</v>
      </c>
      <c r="H1633" s="81">
        <v>135902</v>
      </c>
      <c r="I1633" s="64">
        <v>0</v>
      </c>
      <c r="J1633" s="81">
        <v>31886</v>
      </c>
      <c r="K1633" s="81">
        <v>-2783</v>
      </c>
      <c r="L1633" s="81">
        <v>0</v>
      </c>
      <c r="M1633" s="81">
        <v>5453918</v>
      </c>
      <c r="N1633" s="81">
        <v>115634</v>
      </c>
      <c r="O1633" s="81">
        <v>21017</v>
      </c>
      <c r="P1633" s="81">
        <v>157622</v>
      </c>
      <c r="Q1633" s="81">
        <v>32270</v>
      </c>
      <c r="R1633" s="81">
        <v>124821</v>
      </c>
      <c r="S1633" s="81">
        <v>1028</v>
      </c>
      <c r="T1633" s="81">
        <v>32151</v>
      </c>
      <c r="U1633" s="81">
        <v>119</v>
      </c>
    </row>
    <row r="1634" spans="1:21" x14ac:dyDescent="0.3">
      <c r="A1634" s="64">
        <v>1633</v>
      </c>
      <c r="B1634" s="64" t="s">
        <v>910</v>
      </c>
      <c r="C1634" s="64" t="s">
        <v>634</v>
      </c>
      <c r="D1634" s="64" t="s">
        <v>1310</v>
      </c>
      <c r="E1634" s="64">
        <v>2019</v>
      </c>
      <c r="F1634" s="81">
        <v>5152924</v>
      </c>
      <c r="G1634" s="80">
        <v>4957494</v>
      </c>
      <c r="H1634" s="81">
        <v>137237</v>
      </c>
      <c r="I1634" s="64">
        <v>0</v>
      </c>
      <c r="J1634" s="81">
        <v>32227</v>
      </c>
      <c r="K1634" s="81">
        <v>-270</v>
      </c>
      <c r="L1634" s="81">
        <v>0</v>
      </c>
      <c r="M1634" s="81">
        <v>5183401</v>
      </c>
      <c r="N1634" s="81">
        <v>-30477</v>
      </c>
      <c r="O1634" s="81">
        <v>78604</v>
      </c>
      <c r="P1634" s="81">
        <v>65476</v>
      </c>
      <c r="Q1634" s="81">
        <v>14806</v>
      </c>
      <c r="R1634" s="81">
        <v>51041</v>
      </c>
      <c r="S1634" s="81">
        <v>993</v>
      </c>
      <c r="T1634" s="81">
        <v>14930</v>
      </c>
      <c r="U1634" s="81">
        <v>-124</v>
      </c>
    </row>
    <row r="1635" spans="1:21" x14ac:dyDescent="0.3">
      <c r="A1635" s="64">
        <v>1634</v>
      </c>
      <c r="B1635" s="64" t="s">
        <v>910</v>
      </c>
      <c r="C1635" s="64" t="s">
        <v>634</v>
      </c>
      <c r="D1635" s="64" t="s">
        <v>1310</v>
      </c>
      <c r="E1635" s="64">
        <v>2018</v>
      </c>
      <c r="F1635" s="81">
        <v>4756006</v>
      </c>
      <c r="G1635" s="80">
        <v>4525915</v>
      </c>
      <c r="H1635" s="81">
        <v>133979</v>
      </c>
      <c r="I1635" s="64">
        <v>0</v>
      </c>
      <c r="J1635" s="81">
        <v>27168</v>
      </c>
      <c r="K1635" s="81">
        <v>-477</v>
      </c>
      <c r="L1635" s="81">
        <v>0</v>
      </c>
      <c r="M1635" s="81">
        <v>4729288</v>
      </c>
      <c r="N1635" s="81">
        <v>26718</v>
      </c>
      <c r="O1635" s="81">
        <v>91000</v>
      </c>
      <c r="P1635" s="81">
        <v>124587</v>
      </c>
      <c r="Q1635" s="81">
        <v>26374</v>
      </c>
      <c r="R1635" s="81">
        <v>98571</v>
      </c>
      <c r="S1635" s="81">
        <v>941</v>
      </c>
      <c r="T1635" s="81">
        <v>26542</v>
      </c>
      <c r="U1635" s="81">
        <v>-169</v>
      </c>
    </row>
    <row r="1636" spans="1:21" x14ac:dyDescent="0.3">
      <c r="A1636" s="64">
        <v>1635</v>
      </c>
      <c r="B1636" s="64" t="s">
        <v>910</v>
      </c>
      <c r="C1636" s="64" t="s">
        <v>634</v>
      </c>
      <c r="D1636" s="64" t="s">
        <v>1310</v>
      </c>
      <c r="E1636" s="64">
        <v>2017</v>
      </c>
      <c r="F1636" s="81">
        <v>3833500</v>
      </c>
      <c r="G1636" s="80">
        <v>3687756</v>
      </c>
      <c r="H1636" s="81">
        <v>102673</v>
      </c>
      <c r="I1636" s="64">
        <v>0</v>
      </c>
      <c r="J1636" s="81">
        <v>22006</v>
      </c>
      <c r="K1636" s="81">
        <v>-193</v>
      </c>
      <c r="L1636" s="81">
        <v>0</v>
      </c>
      <c r="M1636" s="81">
        <v>3848066</v>
      </c>
      <c r="N1636" s="81">
        <v>-14566</v>
      </c>
      <c r="O1636" s="81">
        <v>117493</v>
      </c>
      <c r="P1636" s="81">
        <v>110192</v>
      </c>
      <c r="Q1636" s="81">
        <v>25844</v>
      </c>
      <c r="R1636" s="81">
        <v>84268</v>
      </c>
      <c r="S1636" s="81">
        <v>1386</v>
      </c>
      <c r="T1636" s="81">
        <v>23491</v>
      </c>
      <c r="U1636" s="81">
        <v>2352</v>
      </c>
    </row>
    <row r="1637" spans="1:21" x14ac:dyDescent="0.3">
      <c r="A1637" s="64">
        <v>1636</v>
      </c>
      <c r="B1637" s="64" t="s">
        <v>910</v>
      </c>
      <c r="C1637" s="64" t="s">
        <v>634</v>
      </c>
      <c r="D1637" s="64" t="s">
        <v>1310</v>
      </c>
      <c r="E1637" s="64">
        <v>2016</v>
      </c>
      <c r="F1637" s="81">
        <v>2879522</v>
      </c>
      <c r="G1637" s="80">
        <v>2779877</v>
      </c>
      <c r="H1637" s="81">
        <v>69504</v>
      </c>
      <c r="I1637" s="64">
        <v>0</v>
      </c>
      <c r="J1637" s="81">
        <v>12564</v>
      </c>
      <c r="K1637" s="81">
        <v>-336</v>
      </c>
      <c r="L1637" s="81">
        <v>0</v>
      </c>
      <c r="M1637" s="81">
        <v>2873682</v>
      </c>
      <c r="N1637" s="81">
        <v>5840</v>
      </c>
      <c r="O1637" s="81">
        <v>86136</v>
      </c>
      <c r="P1637" s="81">
        <v>96580</v>
      </c>
      <c r="Q1637" s="81">
        <v>18497</v>
      </c>
      <c r="R1637" s="81">
        <v>77975</v>
      </c>
      <c r="S1637" s="81">
        <v>2</v>
      </c>
      <c r="T1637" s="81">
        <v>17887</v>
      </c>
      <c r="U1637" s="81">
        <v>610</v>
      </c>
    </row>
    <row r="1638" spans="1:21" x14ac:dyDescent="0.3">
      <c r="A1638" s="64">
        <v>1637</v>
      </c>
      <c r="B1638" s="64" t="s">
        <v>910</v>
      </c>
      <c r="C1638" s="64" t="s">
        <v>634</v>
      </c>
      <c r="D1638" s="64" t="s">
        <v>1310</v>
      </c>
      <c r="E1638" s="64">
        <v>2015</v>
      </c>
      <c r="F1638" s="81">
        <v>1820822</v>
      </c>
      <c r="G1638" s="80">
        <v>1768340</v>
      </c>
      <c r="H1638" s="81">
        <v>48869</v>
      </c>
      <c r="I1638" s="64">
        <v>0</v>
      </c>
      <c r="J1638" s="81">
        <v>5886</v>
      </c>
      <c r="K1638" s="81">
        <v>-173</v>
      </c>
      <c r="L1638" s="81">
        <v>245</v>
      </c>
      <c r="M1638" s="81">
        <v>1828352</v>
      </c>
      <c r="N1638" s="81">
        <v>-7530</v>
      </c>
      <c r="O1638" s="81">
        <v>43513</v>
      </c>
      <c r="P1638" s="81">
        <v>37209</v>
      </c>
      <c r="Q1638" s="81">
        <v>8925</v>
      </c>
      <c r="R1638" s="81">
        <v>28800</v>
      </c>
      <c r="S1638" s="81">
        <v>47</v>
      </c>
      <c r="T1638" s="81">
        <v>8214</v>
      </c>
      <c r="U1638" s="81">
        <v>711</v>
      </c>
    </row>
    <row r="1639" spans="1:21" x14ac:dyDescent="0.3">
      <c r="A1639" s="64">
        <v>1638</v>
      </c>
      <c r="B1639" s="64" t="s">
        <v>910</v>
      </c>
      <c r="C1639" s="64" t="s">
        <v>634</v>
      </c>
      <c r="D1639" s="64" t="s">
        <v>1310</v>
      </c>
      <c r="E1639" s="64">
        <v>2014</v>
      </c>
      <c r="F1639" s="81">
        <v>1219953</v>
      </c>
      <c r="G1639" s="80">
        <v>1184045</v>
      </c>
      <c r="H1639" s="81">
        <v>31105</v>
      </c>
      <c r="I1639" s="64">
        <v>0</v>
      </c>
      <c r="J1639" s="81">
        <v>4508</v>
      </c>
      <c r="K1639" s="81">
        <v>60</v>
      </c>
      <c r="L1639" s="81">
        <v>297</v>
      </c>
      <c r="M1639" s="81">
        <v>1224464</v>
      </c>
      <c r="N1639" s="81">
        <v>-4511</v>
      </c>
      <c r="O1639" s="81">
        <v>21840</v>
      </c>
      <c r="P1639" s="81">
        <v>17241</v>
      </c>
      <c r="Q1639" s="81">
        <v>911</v>
      </c>
      <c r="R1639" s="81">
        <v>16658</v>
      </c>
      <c r="S1639" s="81">
        <v>56</v>
      </c>
      <c r="T1639" s="81">
        <v>911</v>
      </c>
      <c r="U1639" s="81">
        <v>0</v>
      </c>
    </row>
    <row r="1640" spans="1:21" x14ac:dyDescent="0.3">
      <c r="A1640" s="64">
        <v>1639</v>
      </c>
      <c r="B1640" s="64" t="s">
        <v>910</v>
      </c>
      <c r="C1640" s="64" t="s">
        <v>634</v>
      </c>
      <c r="D1640" s="64" t="s">
        <v>1310</v>
      </c>
      <c r="E1640" s="64">
        <v>2013</v>
      </c>
      <c r="F1640" s="81">
        <v>686843</v>
      </c>
      <c r="G1640" s="80">
        <v>658381</v>
      </c>
      <c r="H1640" s="81">
        <v>25007</v>
      </c>
      <c r="I1640" s="64">
        <v>0</v>
      </c>
      <c r="J1640" s="81">
        <v>4584</v>
      </c>
      <c r="K1640" s="81">
        <v>-3</v>
      </c>
      <c r="L1640" s="81">
        <v>0</v>
      </c>
      <c r="M1640" s="81">
        <v>695934</v>
      </c>
      <c r="N1640" s="81">
        <v>-9091</v>
      </c>
      <c r="O1640" s="81">
        <v>10540</v>
      </c>
      <c r="P1640" s="81">
        <v>1574</v>
      </c>
      <c r="Q1640" s="81">
        <v>110</v>
      </c>
      <c r="R1640" s="81">
        <v>2499</v>
      </c>
      <c r="S1640" s="81">
        <v>292</v>
      </c>
      <c r="T1640" s="81">
        <v>0</v>
      </c>
      <c r="U1640" s="81">
        <v>110</v>
      </c>
    </row>
    <row r="1641" spans="1:21" x14ac:dyDescent="0.3">
      <c r="A1641" s="64">
        <v>1640</v>
      </c>
      <c r="B1641" s="64" t="s">
        <v>910</v>
      </c>
      <c r="C1641" s="64" t="s">
        <v>1454</v>
      </c>
      <c r="D1641" s="64" t="s">
        <v>1504</v>
      </c>
      <c r="E1641" s="64">
        <v>2023</v>
      </c>
      <c r="F1641" s="81">
        <v>2007948933</v>
      </c>
      <c r="G1641" s="80">
        <v>1722779558</v>
      </c>
      <c r="H1641" s="81">
        <v>104230869</v>
      </c>
      <c r="I1641" s="64">
        <v>0</v>
      </c>
      <c r="J1641" s="81">
        <v>3105527</v>
      </c>
      <c r="K1641" s="81">
        <v>-6497254</v>
      </c>
      <c r="L1641" s="81">
        <v>1165652</v>
      </c>
      <c r="M1641" s="81">
        <v>1875427595</v>
      </c>
      <c r="N1641" s="81">
        <v>132521338</v>
      </c>
      <c r="O1641" s="81">
        <v>2756750</v>
      </c>
      <c r="P1641" s="81">
        <v>135323543</v>
      </c>
      <c r="Q1641" s="81">
        <v>33753753</v>
      </c>
      <c r="R1641" s="81">
        <v>103614621</v>
      </c>
      <c r="S1641" s="81">
        <v>50032</v>
      </c>
      <c r="T1641" s="81">
        <v>40707086</v>
      </c>
      <c r="U1641" s="81">
        <v>-6953333</v>
      </c>
    </row>
    <row r="1642" spans="1:21" x14ac:dyDescent="0.3">
      <c r="A1642" s="64">
        <v>1641</v>
      </c>
      <c r="B1642" s="64" t="s">
        <v>910</v>
      </c>
      <c r="C1642" s="64" t="s">
        <v>1454</v>
      </c>
      <c r="D1642" s="64" t="s">
        <v>1504</v>
      </c>
      <c r="E1642" s="64">
        <v>2022</v>
      </c>
      <c r="F1642" s="81">
        <v>1005840232</v>
      </c>
      <c r="G1642" s="80">
        <v>876947479</v>
      </c>
      <c r="H1642" s="81">
        <v>70857889</v>
      </c>
      <c r="I1642" s="64">
        <v>0</v>
      </c>
      <c r="J1642" s="81">
        <v>8140846</v>
      </c>
      <c r="K1642" s="81">
        <v>-276298631</v>
      </c>
      <c r="L1642" s="81">
        <v>5852592</v>
      </c>
      <c r="M1642" s="81">
        <v>754887466</v>
      </c>
      <c r="N1642" s="81">
        <v>250952766</v>
      </c>
      <c r="O1642" s="81">
        <v>-5684482</v>
      </c>
      <c r="P1642" s="81">
        <v>246124263</v>
      </c>
      <c r="Q1642" s="81">
        <v>51837238</v>
      </c>
      <c r="R1642" s="81">
        <v>192034722</v>
      </c>
      <c r="S1642" s="81">
        <v>0</v>
      </c>
      <c r="T1642" s="81">
        <v>49735451</v>
      </c>
      <c r="U1642" s="81">
        <v>2101786</v>
      </c>
    </row>
    <row r="1643" spans="1:21" x14ac:dyDescent="0.3">
      <c r="A1643" s="64">
        <v>1642</v>
      </c>
      <c r="B1643" s="64" t="s">
        <v>910</v>
      </c>
      <c r="C1643" s="64" t="s">
        <v>1454</v>
      </c>
      <c r="D1643" s="64" t="s">
        <v>1504</v>
      </c>
      <c r="E1643" s="64">
        <v>2021</v>
      </c>
      <c r="F1643" s="81">
        <v>1802653972</v>
      </c>
      <c r="G1643" s="80">
        <v>1373857600</v>
      </c>
      <c r="H1643" s="81">
        <v>92261822</v>
      </c>
      <c r="I1643" s="64">
        <v>0</v>
      </c>
      <c r="J1643" s="81">
        <v>8337411</v>
      </c>
      <c r="K1643" s="81">
        <v>-14056280</v>
      </c>
      <c r="L1643" s="81">
        <v>14667464</v>
      </c>
      <c r="M1643" s="81">
        <v>1581185377</v>
      </c>
      <c r="N1643" s="81">
        <v>221468595</v>
      </c>
      <c r="O1643" s="81">
        <v>3839979</v>
      </c>
      <c r="P1643" s="81">
        <v>227314037</v>
      </c>
      <c r="Q1643" s="81">
        <v>46503689</v>
      </c>
      <c r="R1643" s="81">
        <v>181759176</v>
      </c>
      <c r="S1643" s="81">
        <v>196944</v>
      </c>
      <c r="T1643" s="81">
        <v>47938533</v>
      </c>
      <c r="U1643" s="81">
        <v>-1434843</v>
      </c>
    </row>
    <row r="1644" spans="1:21" x14ac:dyDescent="0.3">
      <c r="A1644" s="64">
        <v>1643</v>
      </c>
      <c r="B1644" s="64" t="s">
        <v>910</v>
      </c>
      <c r="C1644" s="64" t="s">
        <v>1454</v>
      </c>
      <c r="D1644" s="64" t="s">
        <v>1504</v>
      </c>
      <c r="E1644" s="64">
        <v>2020</v>
      </c>
      <c r="F1644" s="81">
        <v>3536254794</v>
      </c>
      <c r="G1644" s="80">
        <v>3231236173</v>
      </c>
      <c r="H1644" s="81">
        <v>160373510</v>
      </c>
      <c r="I1644" s="64">
        <v>0</v>
      </c>
      <c r="J1644" s="81">
        <v>7100632</v>
      </c>
      <c r="K1644" s="81">
        <v>-323099505</v>
      </c>
      <c r="L1644" s="81">
        <v>511250</v>
      </c>
      <c r="M1644" s="81">
        <v>3165075129</v>
      </c>
      <c r="N1644" s="81">
        <v>371179664</v>
      </c>
      <c r="O1644" s="81">
        <v>111564</v>
      </c>
      <c r="P1644" s="81">
        <v>372911229</v>
      </c>
      <c r="Q1644" s="81">
        <v>61192377</v>
      </c>
      <c r="R1644" s="81">
        <v>311176708</v>
      </c>
      <c r="S1644" s="81">
        <v>1354587</v>
      </c>
      <c r="T1644" s="81">
        <v>79416859</v>
      </c>
      <c r="U1644" s="81">
        <v>-18224482</v>
      </c>
    </row>
    <row r="1645" spans="1:21" x14ac:dyDescent="0.3">
      <c r="A1645" s="64">
        <v>1644</v>
      </c>
      <c r="B1645" s="64" t="s">
        <v>910</v>
      </c>
      <c r="C1645" s="64" t="s">
        <v>1454</v>
      </c>
      <c r="D1645" s="64" t="s">
        <v>1504</v>
      </c>
      <c r="E1645" s="64">
        <v>2019</v>
      </c>
      <c r="F1645" s="81">
        <v>2536267886</v>
      </c>
      <c r="G1645" s="80">
        <v>2075982021</v>
      </c>
      <c r="H1645" s="81">
        <v>121056319</v>
      </c>
      <c r="I1645" s="64">
        <v>0</v>
      </c>
      <c r="J1645" s="81">
        <v>4284093</v>
      </c>
      <c r="K1645" s="81">
        <v>-2666366</v>
      </c>
      <c r="L1645" s="81">
        <v>4372063</v>
      </c>
      <c r="M1645" s="81">
        <v>2282581775</v>
      </c>
      <c r="N1645" s="81">
        <v>253686111</v>
      </c>
      <c r="O1645" s="81">
        <v>1905536</v>
      </c>
      <c r="P1645" s="81">
        <v>255932022</v>
      </c>
      <c r="Q1645" s="81">
        <v>62168641</v>
      </c>
      <c r="R1645" s="81">
        <v>191125782</v>
      </c>
      <c r="S1645" s="81">
        <v>1306236</v>
      </c>
      <c r="T1645" s="81">
        <v>65368547</v>
      </c>
      <c r="U1645" s="81">
        <v>-3199905</v>
      </c>
    </row>
    <row r="1646" spans="1:21" x14ac:dyDescent="0.3">
      <c r="A1646" s="64">
        <v>1645</v>
      </c>
      <c r="B1646" s="64" t="s">
        <v>910</v>
      </c>
      <c r="C1646" s="64" t="s">
        <v>1454</v>
      </c>
      <c r="D1646" s="64" t="s">
        <v>1504</v>
      </c>
      <c r="E1646" s="64">
        <v>2018</v>
      </c>
      <c r="F1646" s="81">
        <v>2501653732</v>
      </c>
      <c r="G1646" s="80">
        <v>2175636711</v>
      </c>
      <c r="H1646" s="81">
        <v>89657947</v>
      </c>
      <c r="I1646" s="64">
        <v>0</v>
      </c>
      <c r="J1646" s="81">
        <v>3334452</v>
      </c>
      <c r="K1646" s="81">
        <v>-37212926</v>
      </c>
      <c r="L1646" s="81">
        <v>0</v>
      </c>
      <c r="M1646" s="81">
        <v>2289305868</v>
      </c>
      <c r="N1646" s="81">
        <v>212347864</v>
      </c>
      <c r="O1646" s="81">
        <v>1160608</v>
      </c>
      <c r="P1646" s="81">
        <v>213576654</v>
      </c>
      <c r="Q1646" s="81">
        <v>30776133</v>
      </c>
      <c r="R1646" s="81">
        <v>164577000</v>
      </c>
      <c r="S1646" s="81">
        <v>1208133</v>
      </c>
      <c r="T1646" s="81">
        <v>34344266</v>
      </c>
      <c r="U1646" s="81">
        <v>-3568133</v>
      </c>
    </row>
    <row r="1647" spans="1:21" x14ac:dyDescent="0.3">
      <c r="A1647" s="64">
        <v>1646</v>
      </c>
      <c r="B1647" s="64" t="s">
        <v>910</v>
      </c>
      <c r="C1647" s="64" t="s">
        <v>1454</v>
      </c>
      <c r="D1647" s="64" t="s">
        <v>1504</v>
      </c>
      <c r="E1647" s="64">
        <v>2017</v>
      </c>
      <c r="F1647" s="81">
        <v>1514865938</v>
      </c>
      <c r="G1647" s="80">
        <v>1349290502</v>
      </c>
      <c r="H1647" s="81">
        <v>75506257</v>
      </c>
      <c r="I1647" s="64">
        <v>0</v>
      </c>
      <c r="J1647" s="81">
        <v>2181341</v>
      </c>
      <c r="K1647" s="81">
        <v>-46946432</v>
      </c>
      <c r="L1647" s="81">
        <v>0</v>
      </c>
      <c r="M1647" s="81">
        <v>1415544305</v>
      </c>
      <c r="N1647" s="81">
        <v>99321633</v>
      </c>
      <c r="O1647" s="81">
        <v>3219828</v>
      </c>
      <c r="P1647" s="81">
        <v>99920495</v>
      </c>
      <c r="Q1647" s="81">
        <v>14624316</v>
      </c>
      <c r="R1647" s="81">
        <v>78061218</v>
      </c>
      <c r="S1647" s="81">
        <v>1208133</v>
      </c>
      <c r="T1647" s="81">
        <v>23724753</v>
      </c>
      <c r="U1647" s="81">
        <v>-9100437</v>
      </c>
    </row>
    <row r="1648" spans="1:21" x14ac:dyDescent="0.3">
      <c r="A1648" s="64">
        <v>1647</v>
      </c>
      <c r="B1648" s="64" t="s">
        <v>910</v>
      </c>
      <c r="C1648" s="64" t="s">
        <v>1454</v>
      </c>
      <c r="D1648" s="64" t="s">
        <v>1504</v>
      </c>
      <c r="E1648" s="64">
        <v>2016</v>
      </c>
      <c r="F1648" s="81">
        <v>1119099800</v>
      </c>
      <c r="G1648" s="80">
        <v>983579970</v>
      </c>
      <c r="H1648" s="81">
        <v>60388738</v>
      </c>
      <c r="I1648" s="64">
        <v>0</v>
      </c>
      <c r="J1648" s="81">
        <v>1728051</v>
      </c>
      <c r="K1648" s="81">
        <v>-22562014</v>
      </c>
      <c r="L1648" s="81">
        <v>14548831</v>
      </c>
      <c r="M1648" s="81">
        <v>1072899025</v>
      </c>
      <c r="N1648" s="81">
        <v>46200775</v>
      </c>
      <c r="O1648" s="81">
        <v>574524</v>
      </c>
      <c r="P1648" s="81">
        <v>74986776</v>
      </c>
      <c r="Q1648" s="81">
        <v>3354342</v>
      </c>
      <c r="R1648" s="81">
        <v>68898073</v>
      </c>
      <c r="S1648" s="81">
        <v>0</v>
      </c>
      <c r="T1648" s="81">
        <v>10352235</v>
      </c>
      <c r="U1648" s="81">
        <v>-6997893</v>
      </c>
    </row>
    <row r="1649" spans="1:21" x14ac:dyDescent="0.3">
      <c r="A1649" s="64">
        <v>1648</v>
      </c>
      <c r="B1649" s="64" t="s">
        <v>910</v>
      </c>
      <c r="C1649" s="64" t="s">
        <v>1454</v>
      </c>
      <c r="D1649" s="64" t="s">
        <v>1504</v>
      </c>
      <c r="E1649" s="64">
        <v>2015</v>
      </c>
      <c r="F1649" s="81">
        <v>1020375474</v>
      </c>
      <c r="G1649" s="80">
        <v>951249848</v>
      </c>
      <c r="H1649" s="81">
        <v>38636953</v>
      </c>
      <c r="I1649" s="64">
        <v>0</v>
      </c>
      <c r="J1649" s="81">
        <v>2199909</v>
      </c>
      <c r="K1649" s="81">
        <v>-25823666</v>
      </c>
      <c r="L1649" s="81">
        <v>0</v>
      </c>
      <c r="M1649" s="81">
        <v>1002842707</v>
      </c>
      <c r="N1649" s="81">
        <v>17532767</v>
      </c>
      <c r="O1649" s="81">
        <v>33841</v>
      </c>
      <c r="P1649" s="81">
        <v>12200048</v>
      </c>
      <c r="Q1649" s="81">
        <v>-2970039</v>
      </c>
      <c r="R1649" s="81">
        <v>15070168</v>
      </c>
      <c r="S1649" s="81">
        <v>1208133</v>
      </c>
      <c r="T1649" s="81">
        <v>-2970039</v>
      </c>
      <c r="U1649" s="81">
        <v>0</v>
      </c>
    </row>
    <row r="1650" spans="1:21" x14ac:dyDescent="0.3">
      <c r="A1650" s="64">
        <v>1649</v>
      </c>
      <c r="B1650" s="64" t="s">
        <v>910</v>
      </c>
      <c r="C1650" s="64" t="s">
        <v>1454</v>
      </c>
      <c r="D1650" s="64" t="s">
        <v>1504</v>
      </c>
      <c r="E1650" s="64">
        <v>2014</v>
      </c>
      <c r="F1650" s="81">
        <v>1269173732</v>
      </c>
      <c r="G1650" s="80">
        <v>1169660390</v>
      </c>
      <c r="H1650" s="81">
        <v>63695749</v>
      </c>
      <c r="I1650" s="64">
        <v>0</v>
      </c>
      <c r="J1650" s="81">
        <v>3279609</v>
      </c>
      <c r="K1650" s="81">
        <v>-7323657</v>
      </c>
      <c r="L1650" s="81">
        <v>-11867285</v>
      </c>
      <c r="M1650" s="81">
        <v>1270234285</v>
      </c>
      <c r="N1650" s="81">
        <v>-1060552</v>
      </c>
      <c r="O1650" s="81">
        <v>-4327731</v>
      </c>
      <c r="P1650" s="81">
        <v>-11559345</v>
      </c>
      <c r="Q1650" s="81">
        <v>100177</v>
      </c>
      <c r="R1650" s="81">
        <v>4694825</v>
      </c>
      <c r="S1650" s="81">
        <v>0</v>
      </c>
      <c r="T1650" s="81">
        <v>86178</v>
      </c>
      <c r="U1650" s="81">
        <v>13999</v>
      </c>
    </row>
    <row r="1651" spans="1:21" x14ac:dyDescent="0.3">
      <c r="A1651" s="64">
        <v>1650</v>
      </c>
      <c r="B1651" s="64" t="s">
        <v>910</v>
      </c>
      <c r="C1651" s="64" t="s">
        <v>1454</v>
      </c>
      <c r="D1651" s="64" t="s">
        <v>1504</v>
      </c>
      <c r="E1651" s="64">
        <v>2013</v>
      </c>
      <c r="F1651" s="81">
        <v>284926622</v>
      </c>
      <c r="G1651" s="80">
        <v>258981619</v>
      </c>
      <c r="H1651" s="81">
        <v>72485985</v>
      </c>
      <c r="I1651" s="64">
        <v>0</v>
      </c>
      <c r="J1651" s="81">
        <v>0</v>
      </c>
      <c r="K1651" s="81">
        <v>-1962019</v>
      </c>
      <c r="L1651" s="81">
        <v>64239531</v>
      </c>
      <c r="M1651" s="81">
        <v>453025259</v>
      </c>
      <c r="N1651" s="81">
        <v>-168098637</v>
      </c>
      <c r="O1651" s="81">
        <v>-13551441</v>
      </c>
      <c r="P1651" s="81">
        <v>-294446611</v>
      </c>
      <c r="Q1651" s="81">
        <v>13361326</v>
      </c>
      <c r="R1651" s="81">
        <v>-306072112</v>
      </c>
      <c r="S1651" s="81">
        <v>1158483</v>
      </c>
      <c r="T1651" s="81">
        <v>5594283</v>
      </c>
      <c r="U1651" s="81">
        <v>7767043</v>
      </c>
    </row>
    <row r="1652" spans="1:21" x14ac:dyDescent="0.3">
      <c r="A1652" s="64">
        <v>1651</v>
      </c>
      <c r="B1652" s="64" t="s">
        <v>910</v>
      </c>
      <c r="C1652" s="64" t="s">
        <v>645</v>
      </c>
      <c r="D1652" s="64" t="s">
        <v>1311</v>
      </c>
      <c r="E1652" s="64">
        <v>2023</v>
      </c>
      <c r="F1652" s="81">
        <v>665457</v>
      </c>
      <c r="G1652" s="80">
        <v>367921</v>
      </c>
      <c r="H1652" s="81">
        <v>56494</v>
      </c>
      <c r="I1652" s="80">
        <v>1857</v>
      </c>
      <c r="J1652" s="81">
        <v>1504</v>
      </c>
      <c r="K1652" s="81">
        <v>-7013</v>
      </c>
      <c r="L1652" s="81">
        <v>-273</v>
      </c>
      <c r="M1652" s="81">
        <v>502224</v>
      </c>
      <c r="N1652" s="81">
        <v>163234</v>
      </c>
      <c r="O1652" s="81">
        <v>333</v>
      </c>
      <c r="P1652" s="81">
        <v>163826</v>
      </c>
      <c r="Q1652" s="81">
        <v>31853</v>
      </c>
      <c r="R1652" s="81">
        <v>131643</v>
      </c>
      <c r="S1652" s="81">
        <v>211</v>
      </c>
      <c r="T1652" s="81">
        <v>35320</v>
      </c>
      <c r="U1652" s="81">
        <v>-3466</v>
      </c>
    </row>
    <row r="1653" spans="1:21" x14ac:dyDescent="0.3">
      <c r="A1653" s="64">
        <v>1652</v>
      </c>
      <c r="B1653" s="64" t="s">
        <v>910</v>
      </c>
      <c r="C1653" s="64" t="s">
        <v>645</v>
      </c>
      <c r="D1653" s="64" t="s">
        <v>1311</v>
      </c>
      <c r="E1653" s="64">
        <v>2022</v>
      </c>
      <c r="F1653" s="81">
        <v>1298031</v>
      </c>
      <c r="G1653" s="80">
        <v>818785</v>
      </c>
      <c r="H1653" s="81">
        <v>68851</v>
      </c>
      <c r="I1653" s="80">
        <v>13320</v>
      </c>
      <c r="J1653" s="81">
        <v>1528</v>
      </c>
      <c r="K1653" s="81">
        <v>-211684</v>
      </c>
      <c r="L1653" s="81">
        <v>236</v>
      </c>
      <c r="M1653" s="81">
        <v>760576</v>
      </c>
      <c r="N1653" s="81">
        <v>537455</v>
      </c>
      <c r="O1653" s="81">
        <v>2659</v>
      </c>
      <c r="P1653" s="81">
        <v>540328</v>
      </c>
      <c r="Q1653" s="81">
        <v>119708</v>
      </c>
      <c r="R1653" s="81">
        <v>419367</v>
      </c>
      <c r="S1653" s="81">
        <v>201</v>
      </c>
      <c r="T1653" s="81">
        <v>119220</v>
      </c>
      <c r="U1653" s="81">
        <v>488</v>
      </c>
    </row>
    <row r="1654" spans="1:21" x14ac:dyDescent="0.3">
      <c r="A1654" s="64">
        <v>1653</v>
      </c>
      <c r="B1654" s="64" t="s">
        <v>910</v>
      </c>
      <c r="C1654" s="64" t="s">
        <v>645</v>
      </c>
      <c r="D1654" s="64" t="s">
        <v>1311</v>
      </c>
      <c r="E1654" s="64">
        <v>2021</v>
      </c>
      <c r="F1654" s="81">
        <v>1352323</v>
      </c>
      <c r="G1654" s="80">
        <v>866463</v>
      </c>
      <c r="H1654" s="81">
        <v>61488</v>
      </c>
      <c r="I1654" s="80">
        <v>12925</v>
      </c>
      <c r="J1654" s="81">
        <v>1586</v>
      </c>
      <c r="K1654" s="81">
        <v>-4557</v>
      </c>
      <c r="L1654" s="81">
        <v>3415</v>
      </c>
      <c r="M1654" s="81">
        <v>968643</v>
      </c>
      <c r="N1654" s="81">
        <v>383679</v>
      </c>
      <c r="O1654" s="81">
        <v>6618</v>
      </c>
      <c r="P1654" s="81">
        <v>390687</v>
      </c>
      <c r="Q1654" s="81">
        <v>79438</v>
      </c>
      <c r="R1654" s="81">
        <v>309339</v>
      </c>
      <c r="S1654" s="81">
        <v>195</v>
      </c>
      <c r="T1654" s="81">
        <v>80293</v>
      </c>
      <c r="U1654" s="81">
        <v>-855</v>
      </c>
    </row>
    <row r="1655" spans="1:21" x14ac:dyDescent="0.3">
      <c r="A1655" s="64">
        <v>1654</v>
      </c>
      <c r="B1655" s="64" t="s">
        <v>910</v>
      </c>
      <c r="C1655" s="64" t="s">
        <v>645</v>
      </c>
      <c r="D1655" s="64" t="s">
        <v>1311</v>
      </c>
      <c r="E1655" s="64">
        <v>2020</v>
      </c>
      <c r="F1655" s="81">
        <v>838973</v>
      </c>
      <c r="G1655" s="80">
        <v>464359</v>
      </c>
      <c r="H1655" s="81">
        <v>52926</v>
      </c>
      <c r="I1655" s="80">
        <v>4958</v>
      </c>
      <c r="J1655" s="81">
        <v>0</v>
      </c>
      <c r="K1655" s="81">
        <v>-4083</v>
      </c>
      <c r="L1655" s="81">
        <v>892</v>
      </c>
      <c r="M1655" s="81">
        <v>550262</v>
      </c>
      <c r="N1655" s="81">
        <v>288711</v>
      </c>
      <c r="O1655" s="81">
        <v>49</v>
      </c>
      <c r="P1655" s="81">
        <v>288664</v>
      </c>
      <c r="Q1655" s="81">
        <v>57384</v>
      </c>
      <c r="R1655" s="81">
        <v>230156</v>
      </c>
      <c r="S1655" s="81">
        <v>171</v>
      </c>
      <c r="T1655" s="81">
        <v>57552</v>
      </c>
      <c r="U1655" s="81">
        <v>-168</v>
      </c>
    </row>
    <row r="1656" spans="1:21" x14ac:dyDescent="0.3">
      <c r="A1656" s="64">
        <v>1655</v>
      </c>
      <c r="B1656" s="64" t="s">
        <v>910</v>
      </c>
      <c r="C1656" s="64" t="s">
        <v>645</v>
      </c>
      <c r="D1656" s="64" t="s">
        <v>1311</v>
      </c>
      <c r="E1656" s="64">
        <v>2019</v>
      </c>
      <c r="F1656" s="81">
        <v>824544</v>
      </c>
      <c r="G1656" s="80">
        <v>585553</v>
      </c>
      <c r="H1656" s="81">
        <v>49038</v>
      </c>
      <c r="I1656" s="80">
        <v>3122</v>
      </c>
      <c r="J1656" s="81">
        <v>0</v>
      </c>
      <c r="K1656" s="81">
        <v>-5965</v>
      </c>
      <c r="L1656" s="81">
        <v>1665</v>
      </c>
      <c r="M1656" s="81">
        <v>647915</v>
      </c>
      <c r="N1656" s="81">
        <v>176629</v>
      </c>
      <c r="O1656" s="81">
        <v>580</v>
      </c>
      <c r="P1656" s="81">
        <v>183681</v>
      </c>
      <c r="Q1656" s="81">
        <v>37676</v>
      </c>
      <c r="R1656" s="81">
        <v>144683</v>
      </c>
      <c r="S1656" s="81">
        <v>0</v>
      </c>
      <c r="T1656" s="81">
        <v>37676</v>
      </c>
      <c r="U1656" s="81">
        <v>0</v>
      </c>
    </row>
    <row r="1657" spans="1:21" x14ac:dyDescent="0.3">
      <c r="A1657" s="64">
        <v>1656</v>
      </c>
      <c r="B1657" s="64" t="s">
        <v>910</v>
      </c>
      <c r="C1657" s="64" t="s">
        <v>645</v>
      </c>
      <c r="D1657" s="64" t="s">
        <v>1311</v>
      </c>
      <c r="E1657" s="64">
        <v>2018</v>
      </c>
      <c r="F1657" s="81">
        <v>715260</v>
      </c>
      <c r="G1657" s="80">
        <v>539050</v>
      </c>
      <c r="H1657" s="81">
        <v>46684</v>
      </c>
      <c r="I1657" s="80">
        <v>0</v>
      </c>
      <c r="J1657" s="81">
        <v>0</v>
      </c>
      <c r="K1657" s="81">
        <v>-8113</v>
      </c>
      <c r="L1657" s="81">
        <v>0</v>
      </c>
      <c r="M1657" s="81">
        <v>595258</v>
      </c>
      <c r="N1657" s="81">
        <v>120003</v>
      </c>
      <c r="O1657" s="81">
        <v>47</v>
      </c>
      <c r="P1657" s="81">
        <v>130703</v>
      </c>
      <c r="Q1657" s="81">
        <v>24730</v>
      </c>
      <c r="R1657" s="81">
        <v>104644</v>
      </c>
      <c r="S1657" s="81">
        <v>0</v>
      </c>
      <c r="T1657" s="81">
        <v>24730</v>
      </c>
      <c r="U1657" s="81">
        <v>0</v>
      </c>
    </row>
    <row r="1658" spans="1:21" x14ac:dyDescent="0.3">
      <c r="A1658" s="64">
        <v>1657</v>
      </c>
      <c r="B1658" s="64" t="s">
        <v>910</v>
      </c>
      <c r="C1658" s="64" t="s">
        <v>645</v>
      </c>
      <c r="D1658" s="64" t="s">
        <v>1311</v>
      </c>
      <c r="E1658" s="64">
        <v>2017</v>
      </c>
      <c r="F1658" s="81">
        <v>410121</v>
      </c>
      <c r="G1658" s="80">
        <v>302930</v>
      </c>
      <c r="H1658" s="81">
        <v>36085</v>
      </c>
      <c r="I1658" s="80">
        <v>0</v>
      </c>
      <c r="J1658" s="81">
        <v>0</v>
      </c>
      <c r="K1658" s="81">
        <v>-8888</v>
      </c>
      <c r="L1658" s="81">
        <v>206</v>
      </c>
      <c r="M1658" s="81">
        <v>313568</v>
      </c>
      <c r="N1658" s="81">
        <v>96553</v>
      </c>
      <c r="O1658" s="81">
        <v>-890</v>
      </c>
      <c r="P1658" s="81">
        <v>96125</v>
      </c>
      <c r="Q1658" s="81">
        <v>15059</v>
      </c>
      <c r="R1658" s="81">
        <v>80279</v>
      </c>
      <c r="S1658" s="81">
        <v>29</v>
      </c>
      <c r="T1658" s="81">
        <v>15059</v>
      </c>
      <c r="U1658" s="81">
        <v>0</v>
      </c>
    </row>
    <row r="1659" spans="1:21" x14ac:dyDescent="0.3">
      <c r="A1659" s="64">
        <v>1658</v>
      </c>
      <c r="B1659" s="64" t="s">
        <v>910</v>
      </c>
      <c r="C1659" s="64" t="s">
        <v>645</v>
      </c>
      <c r="D1659" s="64" t="s">
        <v>1311</v>
      </c>
      <c r="E1659" s="64">
        <v>2016</v>
      </c>
      <c r="F1659" s="81">
        <v>478861</v>
      </c>
      <c r="G1659" s="80">
        <v>372441</v>
      </c>
      <c r="H1659" s="81">
        <v>32732</v>
      </c>
      <c r="I1659" s="80">
        <v>0</v>
      </c>
      <c r="J1659" s="81">
        <v>0</v>
      </c>
      <c r="K1659" s="81">
        <v>-4075</v>
      </c>
      <c r="L1659" s="81">
        <v>1742</v>
      </c>
      <c r="M1659" s="81">
        <v>411760</v>
      </c>
      <c r="N1659" s="81">
        <v>67100</v>
      </c>
      <c r="O1659" s="81">
        <v>18</v>
      </c>
      <c r="P1659" s="81">
        <v>67119</v>
      </c>
      <c r="Q1659" s="81">
        <v>7776</v>
      </c>
      <c r="R1659" s="81">
        <v>58091</v>
      </c>
      <c r="S1659" s="81">
        <v>0</v>
      </c>
      <c r="T1659" s="81">
        <v>7776</v>
      </c>
      <c r="U1659" s="81">
        <v>0</v>
      </c>
    </row>
    <row r="1660" spans="1:21" x14ac:dyDescent="0.3">
      <c r="A1660" s="64">
        <v>1659</v>
      </c>
      <c r="B1660" s="64" t="s">
        <v>910</v>
      </c>
      <c r="C1660" s="64" t="s">
        <v>645</v>
      </c>
      <c r="D1660" s="64" t="s">
        <v>1311</v>
      </c>
      <c r="E1660" s="64">
        <v>2015</v>
      </c>
      <c r="F1660" s="81">
        <v>423552</v>
      </c>
      <c r="G1660" s="80">
        <v>323158</v>
      </c>
      <c r="H1660" s="81">
        <v>30165</v>
      </c>
      <c r="I1660" s="80">
        <v>0</v>
      </c>
      <c r="J1660" s="81">
        <v>0</v>
      </c>
      <c r="K1660" s="81">
        <v>-3312</v>
      </c>
      <c r="L1660" s="81">
        <v>651</v>
      </c>
      <c r="M1660" s="81">
        <v>363537</v>
      </c>
      <c r="N1660" s="81">
        <v>60014</v>
      </c>
      <c r="O1660" s="81">
        <v>669</v>
      </c>
      <c r="P1660" s="81">
        <v>60683</v>
      </c>
      <c r="Q1660" s="81">
        <v>12074</v>
      </c>
      <c r="R1660" s="81">
        <v>47740</v>
      </c>
      <c r="S1660" s="81">
        <v>0</v>
      </c>
      <c r="T1660" s="81">
        <v>11933</v>
      </c>
      <c r="U1660" s="81">
        <v>140</v>
      </c>
    </row>
    <row r="1661" spans="1:21" x14ac:dyDescent="0.3">
      <c r="A1661" s="64">
        <v>1660</v>
      </c>
      <c r="B1661" s="64" t="s">
        <v>910</v>
      </c>
      <c r="C1661" s="64" t="s">
        <v>645</v>
      </c>
      <c r="D1661" s="64" t="s">
        <v>1311</v>
      </c>
      <c r="E1661" s="64">
        <v>2014</v>
      </c>
      <c r="F1661" s="81">
        <v>392025</v>
      </c>
      <c r="G1661" s="80">
        <v>325809</v>
      </c>
      <c r="H1661" s="81">
        <v>27572</v>
      </c>
      <c r="I1661" s="80">
        <v>0</v>
      </c>
      <c r="J1661" s="81">
        <v>0</v>
      </c>
      <c r="K1661" s="81">
        <v>-1892</v>
      </c>
      <c r="L1661" s="81">
        <v>1324</v>
      </c>
      <c r="M1661" s="81">
        <v>361861</v>
      </c>
      <c r="N1661" s="81">
        <v>30164</v>
      </c>
      <c r="O1661" s="81">
        <v>35</v>
      </c>
      <c r="P1661" s="81">
        <v>30367</v>
      </c>
      <c r="Q1661" s="81">
        <v>6883</v>
      </c>
      <c r="R1661" s="81">
        <v>22688</v>
      </c>
      <c r="S1661" s="81">
        <v>0</v>
      </c>
      <c r="T1661" s="81">
        <v>6666</v>
      </c>
      <c r="U1661" s="81">
        <v>217</v>
      </c>
    </row>
    <row r="1662" spans="1:21" x14ac:dyDescent="0.3">
      <c r="A1662" s="64">
        <v>1661</v>
      </c>
      <c r="B1662" s="64" t="s">
        <v>910</v>
      </c>
      <c r="C1662" s="64" t="s">
        <v>645</v>
      </c>
      <c r="D1662" s="64" t="s">
        <v>1311</v>
      </c>
      <c r="E1662" s="64">
        <v>2013</v>
      </c>
      <c r="F1662" s="81">
        <v>273126</v>
      </c>
      <c r="G1662" s="80">
        <v>202263</v>
      </c>
      <c r="H1662" s="81">
        <v>25150</v>
      </c>
      <c r="I1662" s="80">
        <v>0</v>
      </c>
      <c r="J1662" s="81">
        <v>0</v>
      </c>
      <c r="K1662" s="81">
        <v>-901</v>
      </c>
      <c r="L1662" s="81">
        <v>329</v>
      </c>
      <c r="M1662" s="81">
        <v>240850</v>
      </c>
      <c r="N1662" s="81">
        <v>32276</v>
      </c>
      <c r="O1662" s="81">
        <v>15</v>
      </c>
      <c r="P1662" s="81">
        <v>33265</v>
      </c>
      <c r="Q1662" s="81">
        <v>7164</v>
      </c>
      <c r="R1662" s="81">
        <v>26090</v>
      </c>
      <c r="S1662" s="81">
        <v>0</v>
      </c>
      <c r="T1662" s="81">
        <v>6237</v>
      </c>
      <c r="U1662" s="81">
        <v>927</v>
      </c>
    </row>
    <row r="1663" spans="1:21" x14ac:dyDescent="0.3">
      <c r="A1663" s="64">
        <v>1662</v>
      </c>
      <c r="B1663" s="64" t="s">
        <v>910</v>
      </c>
      <c r="C1663" s="64" t="s">
        <v>650</v>
      </c>
      <c r="D1663" s="64" t="s">
        <v>1312</v>
      </c>
      <c r="E1663" s="64">
        <v>2023</v>
      </c>
      <c r="F1663" s="81">
        <v>2889384</v>
      </c>
      <c r="G1663" s="80">
        <v>1166354</v>
      </c>
      <c r="H1663" s="81">
        <v>229491</v>
      </c>
      <c r="I1663" s="80">
        <v>12884</v>
      </c>
      <c r="J1663" s="81">
        <v>3499</v>
      </c>
      <c r="K1663" s="81">
        <v>11115</v>
      </c>
      <c r="L1663" s="81">
        <v>-1396</v>
      </c>
      <c r="M1663" s="81">
        <v>1926650</v>
      </c>
      <c r="N1663" s="81">
        <v>962734</v>
      </c>
      <c r="O1663" s="81">
        <v>655</v>
      </c>
      <c r="P1663" s="81">
        <v>963389</v>
      </c>
      <c r="Q1663" s="81">
        <v>97098</v>
      </c>
      <c r="R1663" s="81">
        <v>665078</v>
      </c>
      <c r="S1663" s="81">
        <v>11926</v>
      </c>
      <c r="T1663" s="81">
        <v>90926</v>
      </c>
      <c r="U1663" s="81">
        <v>6171</v>
      </c>
    </row>
    <row r="1664" spans="1:21" x14ac:dyDescent="0.3">
      <c r="A1664" s="64">
        <v>1663</v>
      </c>
      <c r="B1664" s="64" t="s">
        <v>910</v>
      </c>
      <c r="C1664" s="64" t="s">
        <v>650</v>
      </c>
      <c r="D1664" s="64" t="s">
        <v>1312</v>
      </c>
      <c r="E1664" s="64">
        <v>2022</v>
      </c>
      <c r="F1664" s="81">
        <v>3581191</v>
      </c>
      <c r="G1664" s="80">
        <v>1368820</v>
      </c>
      <c r="H1664" s="81">
        <v>159696</v>
      </c>
      <c r="I1664" s="80">
        <v>1893</v>
      </c>
      <c r="J1664" s="81">
        <v>4056</v>
      </c>
      <c r="K1664" s="81">
        <v>-83291</v>
      </c>
      <c r="L1664" s="81">
        <v>-14616</v>
      </c>
      <c r="M1664" s="81">
        <v>1951928</v>
      </c>
      <c r="N1664" s="81">
        <v>1629262</v>
      </c>
      <c r="O1664" s="81">
        <v>-24841</v>
      </c>
      <c r="P1664" s="81">
        <v>1604421</v>
      </c>
      <c r="Q1664" s="81">
        <v>242518</v>
      </c>
      <c r="R1664" s="81">
        <v>1095618</v>
      </c>
      <c r="S1664" s="81">
        <v>17347</v>
      </c>
      <c r="T1664" s="81">
        <v>231282</v>
      </c>
      <c r="U1664" s="81">
        <v>11236</v>
      </c>
    </row>
    <row r="1665" spans="1:21" x14ac:dyDescent="0.3">
      <c r="A1665" s="64">
        <v>1664</v>
      </c>
      <c r="B1665" s="64" t="s">
        <v>910</v>
      </c>
      <c r="C1665" s="64" t="s">
        <v>650</v>
      </c>
      <c r="D1665" s="64" t="s">
        <v>1312</v>
      </c>
      <c r="E1665" s="64">
        <v>2021</v>
      </c>
      <c r="F1665" s="81">
        <v>3777436</v>
      </c>
      <c r="G1665" s="80">
        <v>1457342</v>
      </c>
      <c r="H1665" s="81">
        <v>335533</v>
      </c>
      <c r="I1665" s="80">
        <v>113385</v>
      </c>
      <c r="J1665" s="81">
        <v>4887</v>
      </c>
      <c r="K1665" s="81">
        <v>-79606</v>
      </c>
      <c r="L1665" s="81">
        <v>-5800</v>
      </c>
      <c r="M1665" s="81">
        <v>2115058</v>
      </c>
      <c r="N1665" s="81">
        <v>1662379</v>
      </c>
      <c r="O1665" s="81">
        <v>-19347</v>
      </c>
      <c r="P1665" s="81">
        <v>1643031</v>
      </c>
      <c r="Q1665" s="81">
        <v>299358</v>
      </c>
      <c r="R1665" s="81">
        <v>1096498</v>
      </c>
      <c r="S1665" s="81">
        <v>5537</v>
      </c>
      <c r="T1665" s="81">
        <v>307915</v>
      </c>
      <c r="U1665" s="81">
        <v>-8557</v>
      </c>
    </row>
    <row r="1666" spans="1:21" x14ac:dyDescent="0.3">
      <c r="A1666" s="64">
        <v>1665</v>
      </c>
      <c r="B1666" s="64" t="s">
        <v>910</v>
      </c>
      <c r="C1666" s="64" t="s">
        <v>650</v>
      </c>
      <c r="D1666" s="64" t="s">
        <v>1312</v>
      </c>
      <c r="E1666" s="64">
        <v>2020</v>
      </c>
      <c r="F1666" s="81">
        <v>4998578</v>
      </c>
      <c r="G1666" s="80">
        <v>2922133</v>
      </c>
      <c r="H1666" s="81">
        <v>200603</v>
      </c>
      <c r="I1666" s="80">
        <v>6721</v>
      </c>
      <c r="J1666" s="81">
        <v>5415</v>
      </c>
      <c r="K1666" s="81">
        <v>-45021</v>
      </c>
      <c r="L1666" s="81">
        <v>-1342</v>
      </c>
      <c r="M1666" s="81">
        <v>3451959</v>
      </c>
      <c r="N1666" s="81">
        <v>1546619</v>
      </c>
      <c r="O1666" s="81">
        <v>-6159</v>
      </c>
      <c r="P1666" s="81">
        <v>1540460</v>
      </c>
      <c r="Q1666" s="81">
        <v>286601</v>
      </c>
      <c r="R1666" s="81">
        <v>979142</v>
      </c>
      <c r="S1666" s="81">
        <v>2174</v>
      </c>
      <c r="T1666" s="81">
        <v>286594</v>
      </c>
      <c r="U1666" s="81">
        <v>8</v>
      </c>
    </row>
    <row r="1667" spans="1:21" x14ac:dyDescent="0.3">
      <c r="A1667" s="64">
        <v>1666</v>
      </c>
      <c r="B1667" s="64" t="s">
        <v>910</v>
      </c>
      <c r="C1667" s="64" t="s">
        <v>650</v>
      </c>
      <c r="D1667" s="64" t="s">
        <v>1312</v>
      </c>
      <c r="E1667" s="64">
        <v>2019</v>
      </c>
      <c r="F1667" s="81">
        <v>4307261</v>
      </c>
      <c r="G1667" s="80">
        <v>2514952</v>
      </c>
      <c r="H1667" s="81">
        <v>238987</v>
      </c>
      <c r="I1667" s="80">
        <v>5481</v>
      </c>
      <c r="J1667" s="81">
        <v>11403</v>
      </c>
      <c r="K1667" s="81">
        <v>-87223</v>
      </c>
      <c r="L1667" s="81">
        <v>0</v>
      </c>
      <c r="M1667" s="81">
        <v>2913796</v>
      </c>
      <c r="N1667" s="81">
        <v>1393465</v>
      </c>
      <c r="O1667" s="81">
        <v>-7489</v>
      </c>
      <c r="P1667" s="81">
        <v>1385976</v>
      </c>
      <c r="Q1667" s="81">
        <v>276402</v>
      </c>
      <c r="R1667" s="81">
        <v>924409</v>
      </c>
      <c r="S1667" s="81">
        <v>0</v>
      </c>
      <c r="T1667" s="81">
        <v>248732</v>
      </c>
      <c r="U1667" s="81">
        <v>27670</v>
      </c>
    </row>
    <row r="1668" spans="1:21" x14ac:dyDescent="0.3">
      <c r="A1668" s="64">
        <v>1667</v>
      </c>
      <c r="B1668" s="64" t="s">
        <v>910</v>
      </c>
      <c r="C1668" s="64" t="s">
        <v>650</v>
      </c>
      <c r="D1668" s="64" t="s">
        <v>1312</v>
      </c>
      <c r="E1668" s="64">
        <v>2018</v>
      </c>
      <c r="F1668" s="81">
        <v>3221442</v>
      </c>
      <c r="G1668" s="80">
        <v>1978732</v>
      </c>
      <c r="H1668" s="81">
        <v>256287</v>
      </c>
      <c r="I1668" s="80">
        <v>0</v>
      </c>
      <c r="J1668" s="81">
        <v>8824</v>
      </c>
      <c r="K1668" s="81">
        <v>-54281</v>
      </c>
      <c r="L1668" s="81">
        <v>1208</v>
      </c>
      <c r="M1668" s="81">
        <v>2305163</v>
      </c>
      <c r="N1668" s="81">
        <v>916279</v>
      </c>
      <c r="O1668" s="81">
        <v>38209</v>
      </c>
      <c r="P1668" s="81">
        <v>954488</v>
      </c>
      <c r="Q1668" s="81">
        <v>166930</v>
      </c>
      <c r="R1668" s="81">
        <v>633433</v>
      </c>
      <c r="S1668" s="81">
        <v>367</v>
      </c>
      <c r="T1668" s="81">
        <v>190080</v>
      </c>
      <c r="U1668" s="81">
        <v>-23150</v>
      </c>
    </row>
    <row r="1669" spans="1:21" x14ac:dyDescent="0.3">
      <c r="A1669" s="64">
        <v>1668</v>
      </c>
      <c r="B1669" s="64" t="s">
        <v>910</v>
      </c>
      <c r="C1669" s="64" t="s">
        <v>650</v>
      </c>
      <c r="D1669" s="64" t="s">
        <v>1312</v>
      </c>
      <c r="E1669" s="64">
        <v>2017</v>
      </c>
      <c r="F1669" s="81">
        <v>2296976</v>
      </c>
      <c r="G1669" s="80">
        <v>1516160</v>
      </c>
      <c r="H1669" s="81">
        <v>360411</v>
      </c>
      <c r="I1669" s="80">
        <v>0</v>
      </c>
      <c r="J1669" s="81">
        <v>8692</v>
      </c>
      <c r="K1669" s="81">
        <v>-39465</v>
      </c>
      <c r="L1669" s="81">
        <v>0</v>
      </c>
      <c r="M1669" s="81">
        <v>1968424</v>
      </c>
      <c r="N1669" s="81">
        <v>328552</v>
      </c>
      <c r="O1669" s="81">
        <v>-5252</v>
      </c>
      <c r="P1669" s="81">
        <v>323300</v>
      </c>
      <c r="Q1669" s="81">
        <v>50197</v>
      </c>
      <c r="R1669" s="81">
        <v>178375</v>
      </c>
      <c r="S1669" s="81">
        <v>349</v>
      </c>
      <c r="T1669" s="81">
        <v>92223</v>
      </c>
      <c r="U1669" s="81">
        <v>-42026</v>
      </c>
    </row>
    <row r="1670" spans="1:21" x14ac:dyDescent="0.3">
      <c r="A1670" s="64">
        <v>1669</v>
      </c>
      <c r="B1670" s="64" t="s">
        <v>910</v>
      </c>
      <c r="C1670" s="64" t="s">
        <v>650</v>
      </c>
      <c r="D1670" s="64" t="s">
        <v>1312</v>
      </c>
      <c r="E1670" s="64">
        <v>2016</v>
      </c>
      <c r="F1670" s="81">
        <v>1988494</v>
      </c>
      <c r="G1670" s="80">
        <v>1415271</v>
      </c>
      <c r="H1670" s="81">
        <v>238275</v>
      </c>
      <c r="I1670" s="80">
        <v>0</v>
      </c>
      <c r="J1670" s="81">
        <v>2682</v>
      </c>
      <c r="K1670" s="81">
        <v>-25245</v>
      </c>
      <c r="L1670" s="81">
        <v>0</v>
      </c>
      <c r="M1670" s="81">
        <v>1747171</v>
      </c>
      <c r="N1670" s="81">
        <v>241323</v>
      </c>
      <c r="O1670" s="81">
        <v>51851</v>
      </c>
      <c r="P1670" s="81">
        <v>293175</v>
      </c>
      <c r="Q1670" s="81">
        <v>41020</v>
      </c>
      <c r="R1670" s="81">
        <v>235570</v>
      </c>
      <c r="S1670" s="81">
        <v>115</v>
      </c>
      <c r="T1670" s="81">
        <v>75011</v>
      </c>
      <c r="U1670" s="81">
        <v>-33991</v>
      </c>
    </row>
    <row r="1671" spans="1:21" x14ac:dyDescent="0.3">
      <c r="A1671" s="64">
        <v>1670</v>
      </c>
      <c r="B1671" s="64" t="s">
        <v>910</v>
      </c>
      <c r="C1671" s="64" t="s">
        <v>650</v>
      </c>
      <c r="D1671" s="64" t="s">
        <v>1312</v>
      </c>
      <c r="E1671" s="64">
        <v>2015</v>
      </c>
      <c r="F1671" s="81">
        <v>1479927</v>
      </c>
      <c r="G1671" s="80">
        <v>1250096</v>
      </c>
      <c r="H1671" s="81">
        <v>69859</v>
      </c>
      <c r="I1671" s="80">
        <v>0</v>
      </c>
      <c r="J1671" s="81">
        <v>2973</v>
      </c>
      <c r="K1671" s="81">
        <v>-36976</v>
      </c>
      <c r="L1671" s="81">
        <v>0</v>
      </c>
      <c r="M1671" s="81">
        <v>1296204</v>
      </c>
      <c r="N1671" s="81">
        <v>183724</v>
      </c>
      <c r="O1671" s="81">
        <v>1511</v>
      </c>
      <c r="P1671" s="81">
        <v>185234</v>
      </c>
      <c r="Q1671" s="81">
        <v>46009</v>
      </c>
      <c r="R1671" s="81">
        <v>123459</v>
      </c>
      <c r="S1671" s="81">
        <v>602</v>
      </c>
      <c r="T1671" s="81">
        <v>43726</v>
      </c>
      <c r="U1671" s="81">
        <v>2283</v>
      </c>
    </row>
    <row r="1672" spans="1:21" x14ac:dyDescent="0.3">
      <c r="A1672" s="64">
        <v>1671</v>
      </c>
      <c r="B1672" s="64" t="s">
        <v>910</v>
      </c>
      <c r="C1672" s="64" t="s">
        <v>650</v>
      </c>
      <c r="D1672" s="64" t="s">
        <v>1312</v>
      </c>
      <c r="E1672" s="64">
        <v>2014</v>
      </c>
      <c r="F1672" s="81">
        <v>1554415</v>
      </c>
      <c r="G1672" s="80">
        <v>1300332</v>
      </c>
      <c r="H1672" s="81">
        <v>75037</v>
      </c>
      <c r="I1672" s="80">
        <v>0</v>
      </c>
      <c r="J1672" s="81">
        <v>0</v>
      </c>
      <c r="K1672" s="81">
        <v>-20188</v>
      </c>
      <c r="L1672" s="81">
        <v>0</v>
      </c>
      <c r="M1672" s="81">
        <v>1360130</v>
      </c>
      <c r="N1672" s="81">
        <v>194284</v>
      </c>
      <c r="O1672" s="81">
        <v>-3119</v>
      </c>
      <c r="P1672" s="81">
        <v>212450</v>
      </c>
      <c r="Q1672" s="81">
        <v>49641</v>
      </c>
      <c r="R1672" s="81">
        <v>148275</v>
      </c>
      <c r="S1672" s="81">
        <v>656</v>
      </c>
      <c r="T1672" s="81">
        <v>45112</v>
      </c>
      <c r="U1672" s="81">
        <v>4529</v>
      </c>
    </row>
    <row r="1673" spans="1:21" x14ac:dyDescent="0.3">
      <c r="A1673" s="64">
        <v>1672</v>
      </c>
      <c r="B1673" s="64" t="s">
        <v>910</v>
      </c>
      <c r="C1673" s="64" t="s">
        <v>650</v>
      </c>
      <c r="D1673" s="64" t="s">
        <v>1312</v>
      </c>
      <c r="E1673" s="64">
        <v>2013</v>
      </c>
      <c r="F1673" s="81">
        <v>988683</v>
      </c>
      <c r="G1673" s="80">
        <v>805250</v>
      </c>
      <c r="H1673" s="81">
        <v>73865</v>
      </c>
      <c r="I1673" s="80">
        <v>0</v>
      </c>
      <c r="J1673" s="81">
        <v>0</v>
      </c>
      <c r="K1673" s="81">
        <v>-34646</v>
      </c>
      <c r="L1673" s="81">
        <v>0</v>
      </c>
      <c r="M1673" s="81">
        <v>864579</v>
      </c>
      <c r="N1673" s="81">
        <v>124104</v>
      </c>
      <c r="O1673" s="81">
        <v>33166</v>
      </c>
      <c r="P1673" s="81">
        <v>182125</v>
      </c>
      <c r="Q1673" s="81">
        <v>38928</v>
      </c>
      <c r="R1673" s="81">
        <v>122776</v>
      </c>
      <c r="S1673" s="81">
        <v>0</v>
      </c>
      <c r="T1673" s="81">
        <v>41331</v>
      </c>
      <c r="U1673" s="81">
        <v>-2403</v>
      </c>
    </row>
    <row r="1674" spans="1:21" x14ac:dyDescent="0.3">
      <c r="A1674" s="64">
        <v>1673</v>
      </c>
      <c r="B1674" s="64" t="s">
        <v>910</v>
      </c>
      <c r="C1674" s="64" t="s">
        <v>655</v>
      </c>
      <c r="D1674" s="64" t="s">
        <v>1313</v>
      </c>
      <c r="E1674" s="64">
        <v>2023</v>
      </c>
      <c r="F1674" s="81">
        <v>3119519</v>
      </c>
      <c r="G1674" s="80">
        <v>3036653</v>
      </c>
      <c r="H1674" s="81">
        <v>57327</v>
      </c>
      <c r="I1674" s="64">
        <v>0</v>
      </c>
      <c r="J1674" s="81">
        <v>4284</v>
      </c>
      <c r="K1674" s="81">
        <v>-13829</v>
      </c>
      <c r="L1674" s="81">
        <v>-417</v>
      </c>
      <c r="M1674" s="81">
        <v>3094276</v>
      </c>
      <c r="N1674" s="81">
        <v>25242</v>
      </c>
      <c r="O1674" s="81">
        <v>456</v>
      </c>
      <c r="P1674" s="81">
        <v>25846</v>
      </c>
      <c r="Q1674" s="81">
        <v>4697</v>
      </c>
      <c r="R1674" s="81">
        <v>21149</v>
      </c>
      <c r="S1674" s="81">
        <v>190</v>
      </c>
      <c r="T1674" s="81">
        <v>4697</v>
      </c>
      <c r="U1674" s="81">
        <v>0</v>
      </c>
    </row>
    <row r="1675" spans="1:21" x14ac:dyDescent="0.3">
      <c r="A1675" s="64">
        <v>1674</v>
      </c>
      <c r="B1675" s="64" t="s">
        <v>910</v>
      </c>
      <c r="C1675" s="64" t="s">
        <v>655</v>
      </c>
      <c r="D1675" s="64" t="s">
        <v>1313</v>
      </c>
      <c r="E1675" s="64">
        <v>2022</v>
      </c>
      <c r="F1675" s="81">
        <v>3411485</v>
      </c>
      <c r="G1675" s="80">
        <v>3337643</v>
      </c>
      <c r="H1675" s="81">
        <v>56069</v>
      </c>
      <c r="I1675" s="64">
        <v>0</v>
      </c>
      <c r="J1675" s="81">
        <v>3410</v>
      </c>
      <c r="K1675" s="81">
        <v>8386</v>
      </c>
      <c r="L1675" s="81">
        <v>7</v>
      </c>
      <c r="M1675" s="81">
        <v>3407506</v>
      </c>
      <c r="N1675" s="81">
        <v>3979</v>
      </c>
      <c r="O1675" s="81">
        <v>1056</v>
      </c>
      <c r="P1675" s="81">
        <v>5522</v>
      </c>
      <c r="Q1675" s="81">
        <v>2395</v>
      </c>
      <c r="R1675" s="81">
        <v>3127</v>
      </c>
      <c r="S1675" s="81">
        <v>190</v>
      </c>
      <c r="T1675" s="81">
        <v>2395</v>
      </c>
      <c r="U1675" s="81">
        <v>0</v>
      </c>
    </row>
    <row r="1676" spans="1:21" x14ac:dyDescent="0.3">
      <c r="A1676" s="64">
        <v>1675</v>
      </c>
      <c r="B1676" s="64" t="s">
        <v>910</v>
      </c>
      <c r="C1676" s="64" t="s">
        <v>655</v>
      </c>
      <c r="D1676" s="64" t="s">
        <v>1313</v>
      </c>
      <c r="E1676" s="64">
        <v>2021</v>
      </c>
      <c r="F1676" s="81">
        <v>3830565</v>
      </c>
      <c r="G1676" s="80">
        <v>3578748</v>
      </c>
      <c r="H1676" s="81">
        <v>82056</v>
      </c>
      <c r="I1676" s="64">
        <v>0</v>
      </c>
      <c r="J1676" s="81">
        <v>4065</v>
      </c>
      <c r="K1676" s="81">
        <v>-12074</v>
      </c>
      <c r="L1676" s="81">
        <v>-613</v>
      </c>
      <c r="M1676" s="81">
        <v>3653896</v>
      </c>
      <c r="N1676" s="81">
        <v>176669</v>
      </c>
      <c r="O1676" s="81">
        <v>1129</v>
      </c>
      <c r="P1676" s="81">
        <v>177798</v>
      </c>
      <c r="Q1676" s="81">
        <v>35703</v>
      </c>
      <c r="R1676" s="81">
        <v>142094</v>
      </c>
      <c r="S1676" s="81">
        <v>190</v>
      </c>
      <c r="T1676" s="81">
        <v>35703</v>
      </c>
      <c r="U1676" s="81">
        <v>0</v>
      </c>
    </row>
    <row r="1677" spans="1:21" x14ac:dyDescent="0.3">
      <c r="A1677" s="64">
        <v>1676</v>
      </c>
      <c r="B1677" s="64" t="s">
        <v>910</v>
      </c>
      <c r="C1677" s="64" t="s">
        <v>655</v>
      </c>
      <c r="D1677" s="64" t="s">
        <v>1313</v>
      </c>
      <c r="E1677" s="64">
        <v>2020</v>
      </c>
      <c r="F1677" s="81">
        <v>3630935</v>
      </c>
      <c r="G1677" s="80">
        <v>3464395</v>
      </c>
      <c r="H1677" s="81">
        <v>76287</v>
      </c>
      <c r="I1677" s="64">
        <v>0</v>
      </c>
      <c r="J1677" s="81">
        <v>3984</v>
      </c>
      <c r="K1677" s="81">
        <v>-12990</v>
      </c>
      <c r="L1677" s="81">
        <v>-445</v>
      </c>
      <c r="M1677" s="81">
        <v>3538996</v>
      </c>
      <c r="N1677" s="81">
        <v>91939</v>
      </c>
      <c r="O1677" s="81">
        <v>-36690</v>
      </c>
      <c r="P1677" s="81">
        <v>55336</v>
      </c>
      <c r="Q1677" s="81">
        <v>17410</v>
      </c>
      <c r="R1677" s="81">
        <v>37926</v>
      </c>
      <c r="S1677" s="81">
        <v>190</v>
      </c>
      <c r="T1677" s="81">
        <v>17410</v>
      </c>
      <c r="U1677" s="81">
        <v>0</v>
      </c>
    </row>
    <row r="1678" spans="1:21" x14ac:dyDescent="0.3">
      <c r="A1678" s="64">
        <v>1677</v>
      </c>
      <c r="B1678" s="64" t="s">
        <v>910</v>
      </c>
      <c r="C1678" s="64" t="s">
        <v>655</v>
      </c>
      <c r="D1678" s="64" t="s">
        <v>1313</v>
      </c>
      <c r="E1678" s="64">
        <v>2019</v>
      </c>
      <c r="F1678" s="81">
        <v>4493957</v>
      </c>
      <c r="G1678" s="80">
        <v>4415300</v>
      </c>
      <c r="H1678" s="81">
        <v>51410</v>
      </c>
      <c r="I1678" s="64">
        <v>0</v>
      </c>
      <c r="J1678" s="81">
        <v>3646</v>
      </c>
      <c r="K1678" s="81">
        <v>-7896</v>
      </c>
      <c r="L1678" s="81">
        <v>0</v>
      </c>
      <c r="M1678" s="81">
        <v>4479569</v>
      </c>
      <c r="N1678" s="81">
        <v>14388</v>
      </c>
      <c r="O1678" s="81">
        <v>4633</v>
      </c>
      <c r="P1678" s="81">
        <v>19021</v>
      </c>
      <c r="Q1678" s="81">
        <v>7620</v>
      </c>
      <c r="R1678" s="81">
        <v>11401</v>
      </c>
      <c r="S1678" s="81">
        <v>358</v>
      </c>
      <c r="T1678" s="81">
        <v>7620</v>
      </c>
      <c r="U1678" s="81">
        <v>0</v>
      </c>
    </row>
    <row r="1679" spans="1:21" x14ac:dyDescent="0.3">
      <c r="A1679" s="64">
        <v>1678</v>
      </c>
      <c r="B1679" s="64" t="s">
        <v>910</v>
      </c>
      <c r="C1679" s="64" t="s">
        <v>655</v>
      </c>
      <c r="D1679" s="64" t="s">
        <v>1313</v>
      </c>
      <c r="E1679" s="64">
        <v>2018</v>
      </c>
      <c r="F1679" s="81">
        <v>3826793</v>
      </c>
      <c r="G1679" s="80">
        <v>3561223</v>
      </c>
      <c r="H1679" s="81">
        <v>120923</v>
      </c>
      <c r="I1679" s="64">
        <v>0</v>
      </c>
      <c r="J1679" s="81">
        <v>4225</v>
      </c>
      <c r="K1679" s="81">
        <v>1933</v>
      </c>
      <c r="L1679" s="81">
        <v>0</v>
      </c>
      <c r="M1679" s="81">
        <v>3702195</v>
      </c>
      <c r="N1679" s="81">
        <v>124598</v>
      </c>
      <c r="O1679" s="81">
        <v>-1387</v>
      </c>
      <c r="P1679" s="81">
        <v>123396</v>
      </c>
      <c r="Q1679" s="81">
        <v>25212</v>
      </c>
      <c r="R1679" s="81">
        <v>98184</v>
      </c>
      <c r="S1679" s="81">
        <v>274</v>
      </c>
      <c r="T1679" s="81">
        <v>25212</v>
      </c>
      <c r="U1679" s="81">
        <v>0</v>
      </c>
    </row>
    <row r="1680" spans="1:21" x14ac:dyDescent="0.3">
      <c r="A1680" s="64">
        <v>1679</v>
      </c>
      <c r="B1680" s="64" t="s">
        <v>910</v>
      </c>
      <c r="C1680" s="64" t="s">
        <v>655</v>
      </c>
      <c r="D1680" s="64" t="s">
        <v>1313</v>
      </c>
      <c r="E1680" s="64">
        <v>2017</v>
      </c>
      <c r="F1680" s="81">
        <v>2768734</v>
      </c>
      <c r="G1680" s="80">
        <v>2570830</v>
      </c>
      <c r="H1680" s="81">
        <v>97571</v>
      </c>
      <c r="I1680" s="64">
        <v>0</v>
      </c>
      <c r="J1680" s="81">
        <v>3887</v>
      </c>
      <c r="K1680" s="81">
        <v>-3409</v>
      </c>
      <c r="L1680" s="81">
        <v>-719</v>
      </c>
      <c r="M1680" s="81">
        <v>2669201</v>
      </c>
      <c r="N1680" s="81">
        <v>99533</v>
      </c>
      <c r="O1680" s="81">
        <v>456</v>
      </c>
      <c r="P1680" s="81">
        <v>100495</v>
      </c>
      <c r="Q1680" s="81">
        <v>19775</v>
      </c>
      <c r="R1680" s="81">
        <v>80720</v>
      </c>
      <c r="S1680" s="81">
        <v>442</v>
      </c>
      <c r="T1680" s="81">
        <v>19775</v>
      </c>
      <c r="U1680" s="81">
        <v>0</v>
      </c>
    </row>
    <row r="1681" spans="1:21" x14ac:dyDescent="0.3">
      <c r="A1681" s="64">
        <v>1680</v>
      </c>
      <c r="B1681" s="64" t="s">
        <v>910</v>
      </c>
      <c r="C1681" s="64" t="s">
        <v>655</v>
      </c>
      <c r="D1681" s="64" t="s">
        <v>1313</v>
      </c>
      <c r="E1681" s="64">
        <v>2016</v>
      </c>
      <c r="F1681" s="81">
        <v>2361359</v>
      </c>
      <c r="G1681" s="80">
        <v>2216432</v>
      </c>
      <c r="H1681" s="81">
        <v>72628</v>
      </c>
      <c r="I1681" s="64">
        <v>0</v>
      </c>
      <c r="J1681" s="81">
        <v>5119</v>
      </c>
      <c r="K1681" s="81">
        <v>5380</v>
      </c>
      <c r="L1681" s="81">
        <v>229</v>
      </c>
      <c r="M1681" s="81">
        <v>2310057</v>
      </c>
      <c r="N1681" s="81">
        <v>51301</v>
      </c>
      <c r="O1681" s="81">
        <v>17645</v>
      </c>
      <c r="P1681" s="81">
        <v>70017</v>
      </c>
      <c r="Q1681" s="81">
        <v>7360</v>
      </c>
      <c r="R1681" s="81">
        <v>62657</v>
      </c>
      <c r="S1681" s="81">
        <v>190</v>
      </c>
      <c r="T1681" s="81">
        <v>7360</v>
      </c>
      <c r="U1681" s="81">
        <v>0</v>
      </c>
    </row>
    <row r="1682" spans="1:21" x14ac:dyDescent="0.3">
      <c r="A1682" s="64">
        <v>1681</v>
      </c>
      <c r="B1682" s="64" t="s">
        <v>910</v>
      </c>
      <c r="C1682" s="64" t="s">
        <v>655</v>
      </c>
      <c r="D1682" s="64" t="s">
        <v>1313</v>
      </c>
      <c r="E1682" s="64">
        <v>2015</v>
      </c>
      <c r="F1682" s="81">
        <v>2042492</v>
      </c>
      <c r="G1682" s="80">
        <v>2016539</v>
      </c>
      <c r="H1682" s="81">
        <v>51049</v>
      </c>
      <c r="I1682" s="64">
        <v>0</v>
      </c>
      <c r="J1682" s="81">
        <v>5858</v>
      </c>
      <c r="K1682" s="81">
        <v>3448</v>
      </c>
      <c r="L1682" s="81">
        <v>-192</v>
      </c>
      <c r="M1682" s="81">
        <v>2099702</v>
      </c>
      <c r="N1682" s="81">
        <v>-57210</v>
      </c>
      <c r="O1682" s="81">
        <v>24763</v>
      </c>
      <c r="P1682" s="81">
        <v>-32317</v>
      </c>
      <c r="Q1682" s="81">
        <v>1124</v>
      </c>
      <c r="R1682" s="81">
        <v>-33442</v>
      </c>
      <c r="S1682" s="81">
        <v>190</v>
      </c>
      <c r="T1682" s="81">
        <v>1124</v>
      </c>
      <c r="U1682" s="81">
        <v>0</v>
      </c>
    </row>
    <row r="1683" spans="1:21" x14ac:dyDescent="0.3">
      <c r="A1683" s="64">
        <v>1682</v>
      </c>
      <c r="B1683" s="64" t="s">
        <v>910</v>
      </c>
      <c r="C1683" s="64" t="s">
        <v>655</v>
      </c>
      <c r="D1683" s="64" t="s">
        <v>1313</v>
      </c>
      <c r="E1683" s="64">
        <v>2014</v>
      </c>
      <c r="F1683" s="81">
        <v>2919845</v>
      </c>
      <c r="G1683" s="80">
        <v>2796207</v>
      </c>
      <c r="H1683" s="81">
        <v>86598</v>
      </c>
      <c r="I1683" s="64">
        <v>0</v>
      </c>
      <c r="J1683" s="81">
        <v>0</v>
      </c>
      <c r="K1683" s="81">
        <v>-970</v>
      </c>
      <c r="L1683" s="81">
        <v>0</v>
      </c>
      <c r="M1683" s="81">
        <v>2895847</v>
      </c>
      <c r="N1683" s="81">
        <v>23998</v>
      </c>
      <c r="O1683" s="81">
        <v>5113</v>
      </c>
      <c r="P1683" s="81">
        <v>29112</v>
      </c>
      <c r="Q1683" s="81">
        <v>6655</v>
      </c>
      <c r="R1683" s="81">
        <v>22456</v>
      </c>
      <c r="S1683" s="81">
        <v>0</v>
      </c>
      <c r="T1683" s="81">
        <v>6655</v>
      </c>
      <c r="U1683" s="81">
        <v>0</v>
      </c>
    </row>
    <row r="1684" spans="1:21" x14ac:dyDescent="0.3">
      <c r="A1684" s="64">
        <v>1683</v>
      </c>
      <c r="B1684" s="64" t="s">
        <v>910</v>
      </c>
      <c r="C1684" s="64" t="s">
        <v>655</v>
      </c>
      <c r="D1684" s="64" t="s">
        <v>1313</v>
      </c>
      <c r="E1684" s="64">
        <v>2013</v>
      </c>
      <c r="F1684" s="81">
        <v>3097441</v>
      </c>
      <c r="G1684" s="80">
        <v>2960648</v>
      </c>
      <c r="H1684" s="81">
        <v>63352</v>
      </c>
      <c r="I1684" s="64">
        <v>0</v>
      </c>
      <c r="J1684" s="81">
        <v>5159</v>
      </c>
      <c r="K1684" s="81">
        <v>3045</v>
      </c>
      <c r="L1684" s="81">
        <v>0</v>
      </c>
      <c r="M1684" s="81">
        <v>3069878</v>
      </c>
      <c r="N1684" s="81">
        <v>27563</v>
      </c>
      <c r="O1684" s="81">
        <v>460</v>
      </c>
      <c r="P1684" s="81">
        <v>28023</v>
      </c>
      <c r="Q1684" s="81">
        <v>7158</v>
      </c>
      <c r="R1684" s="81">
        <v>20865</v>
      </c>
      <c r="S1684" s="81">
        <v>0</v>
      </c>
      <c r="T1684" s="81">
        <v>7158</v>
      </c>
      <c r="U1684" s="81">
        <v>0</v>
      </c>
    </row>
    <row r="1685" spans="1:21" x14ac:dyDescent="0.3">
      <c r="A1685" s="64">
        <v>1684</v>
      </c>
      <c r="B1685" s="64" t="s">
        <v>910</v>
      </c>
      <c r="C1685" s="64" t="s">
        <v>660</v>
      </c>
      <c r="D1685" s="64" t="s">
        <v>1314</v>
      </c>
      <c r="E1685" s="64">
        <v>2023</v>
      </c>
      <c r="F1685" s="81">
        <v>118953028</v>
      </c>
      <c r="G1685" s="80">
        <v>106015187</v>
      </c>
      <c r="H1685" s="81">
        <v>3092250</v>
      </c>
      <c r="I1685" s="80">
        <v>83824</v>
      </c>
      <c r="J1685" s="81">
        <v>176402</v>
      </c>
      <c r="K1685" s="81">
        <v>-1688731</v>
      </c>
      <c r="L1685" s="81">
        <v>0</v>
      </c>
      <c r="M1685" s="81">
        <v>111302265</v>
      </c>
      <c r="N1685" s="81">
        <v>7650763</v>
      </c>
      <c r="O1685" s="81">
        <v>36692</v>
      </c>
      <c r="P1685" s="81">
        <v>7792729</v>
      </c>
      <c r="Q1685" s="81">
        <v>992340</v>
      </c>
      <c r="R1685" s="81">
        <v>6835064</v>
      </c>
      <c r="S1685" s="81">
        <v>36268</v>
      </c>
      <c r="T1685" s="81">
        <v>1073552</v>
      </c>
      <c r="U1685" s="81">
        <v>-81211</v>
      </c>
    </row>
    <row r="1686" spans="1:21" x14ac:dyDescent="0.3">
      <c r="A1686" s="64">
        <v>1685</v>
      </c>
      <c r="B1686" s="64" t="s">
        <v>910</v>
      </c>
      <c r="C1686" s="64" t="s">
        <v>660</v>
      </c>
      <c r="D1686" s="64" t="s">
        <v>1314</v>
      </c>
      <c r="E1686" s="64">
        <v>2022</v>
      </c>
      <c r="F1686" s="81">
        <v>141409274</v>
      </c>
      <c r="G1686" s="80">
        <v>124645848</v>
      </c>
      <c r="H1686" s="81">
        <v>3544666</v>
      </c>
      <c r="I1686" s="80">
        <v>76800</v>
      </c>
      <c r="J1686" s="81">
        <v>140584</v>
      </c>
      <c r="K1686" s="81">
        <v>14299</v>
      </c>
      <c r="L1686" s="81">
        <v>0</v>
      </c>
      <c r="M1686" s="81">
        <v>131615244</v>
      </c>
      <c r="N1686" s="81">
        <v>9794031</v>
      </c>
      <c r="O1686" s="81">
        <v>119291</v>
      </c>
      <c r="P1686" s="81">
        <v>9922941</v>
      </c>
      <c r="Q1686" s="81">
        <v>1478512</v>
      </c>
      <c r="R1686" s="81">
        <v>8483511</v>
      </c>
      <c r="S1686" s="81">
        <v>33215</v>
      </c>
      <c r="T1686" s="81">
        <v>1001020</v>
      </c>
      <c r="U1686" s="81">
        <v>477492</v>
      </c>
    </row>
    <row r="1687" spans="1:21" x14ac:dyDescent="0.3">
      <c r="A1687" s="64">
        <v>1686</v>
      </c>
      <c r="B1687" s="64" t="s">
        <v>910</v>
      </c>
      <c r="C1687" s="64" t="s">
        <v>660</v>
      </c>
      <c r="D1687" s="64" t="s">
        <v>1314</v>
      </c>
      <c r="E1687" s="64">
        <v>2021</v>
      </c>
      <c r="F1687" s="81">
        <v>149679790</v>
      </c>
      <c r="G1687" s="80">
        <v>108571380</v>
      </c>
      <c r="H1687" s="81">
        <v>3327754</v>
      </c>
      <c r="I1687" s="80">
        <v>57787</v>
      </c>
      <c r="J1687" s="81">
        <v>116576</v>
      </c>
      <c r="K1687" s="81">
        <v>-1443986</v>
      </c>
      <c r="L1687" s="81">
        <v>0</v>
      </c>
      <c r="M1687" s="81">
        <v>112671347</v>
      </c>
      <c r="N1687" s="81">
        <v>37008443</v>
      </c>
      <c r="O1687" s="81">
        <v>90309</v>
      </c>
      <c r="P1687" s="81">
        <v>37056778</v>
      </c>
      <c r="Q1687" s="81">
        <v>2535823</v>
      </c>
      <c r="R1687" s="81">
        <v>34478143</v>
      </c>
      <c r="S1687" s="81">
        <v>15152</v>
      </c>
      <c r="T1687" s="81">
        <v>2855306</v>
      </c>
      <c r="U1687" s="81">
        <v>-319484</v>
      </c>
    </row>
    <row r="1688" spans="1:21" x14ac:dyDescent="0.3">
      <c r="A1688" s="64">
        <v>1687</v>
      </c>
      <c r="B1688" s="64" t="s">
        <v>910</v>
      </c>
      <c r="C1688" s="64" t="s">
        <v>660</v>
      </c>
      <c r="D1688" s="64" t="s">
        <v>1314</v>
      </c>
      <c r="E1688" s="64">
        <v>2020</v>
      </c>
      <c r="F1688" s="81">
        <v>90118503</v>
      </c>
      <c r="G1688" s="80">
        <v>71214454</v>
      </c>
      <c r="H1688" s="81">
        <v>1663247</v>
      </c>
      <c r="I1688" s="80">
        <v>0</v>
      </c>
      <c r="J1688" s="81">
        <v>117847</v>
      </c>
      <c r="K1688" s="81">
        <v>-458252</v>
      </c>
      <c r="L1688" s="81">
        <v>0</v>
      </c>
      <c r="M1688" s="81">
        <v>74826200</v>
      </c>
      <c r="N1688" s="81">
        <v>15292304</v>
      </c>
      <c r="O1688" s="81">
        <v>95146</v>
      </c>
      <c r="P1688" s="81">
        <v>15356967</v>
      </c>
      <c r="Q1688" s="81">
        <v>1850803</v>
      </c>
      <c r="R1688" s="81">
        <v>13450300</v>
      </c>
      <c r="S1688" s="81">
        <v>20152</v>
      </c>
      <c r="T1688" s="81">
        <v>1784568</v>
      </c>
      <c r="U1688" s="81">
        <v>66235</v>
      </c>
    </row>
    <row r="1689" spans="1:21" x14ac:dyDescent="0.3">
      <c r="A1689" s="64">
        <v>1688</v>
      </c>
      <c r="B1689" s="64" t="s">
        <v>910</v>
      </c>
      <c r="C1689" s="64" t="s">
        <v>660</v>
      </c>
      <c r="D1689" s="64" t="s">
        <v>1314</v>
      </c>
      <c r="E1689" s="64">
        <v>2019</v>
      </c>
      <c r="F1689" s="81">
        <v>63658193</v>
      </c>
      <c r="G1689" s="80">
        <v>52472820</v>
      </c>
      <c r="H1689" s="81">
        <v>1337834</v>
      </c>
      <c r="I1689" s="80">
        <v>1808</v>
      </c>
      <c r="J1689" s="81">
        <v>104506</v>
      </c>
      <c r="K1689" s="81">
        <v>-239885</v>
      </c>
      <c r="L1689" s="81">
        <v>0</v>
      </c>
      <c r="M1689" s="81">
        <v>54627213</v>
      </c>
      <c r="N1689" s="81">
        <v>9030980</v>
      </c>
      <c r="O1689" s="81">
        <v>54849</v>
      </c>
      <c r="P1689" s="81">
        <v>9096662</v>
      </c>
      <c r="Q1689" s="81">
        <v>1518414</v>
      </c>
      <c r="R1689" s="81">
        <v>7527443</v>
      </c>
      <c r="S1689" s="81">
        <v>0</v>
      </c>
      <c r="T1689" s="81">
        <v>1603308</v>
      </c>
      <c r="U1689" s="81">
        <v>-84894</v>
      </c>
    </row>
    <row r="1690" spans="1:21" x14ac:dyDescent="0.3">
      <c r="A1690" s="64">
        <v>1689</v>
      </c>
      <c r="B1690" s="64" t="s">
        <v>910</v>
      </c>
      <c r="C1690" s="64" t="s">
        <v>660</v>
      </c>
      <c r="D1690" s="64" t="s">
        <v>1314</v>
      </c>
      <c r="E1690" s="64">
        <v>2018</v>
      </c>
      <c r="F1690" s="81">
        <v>55836458</v>
      </c>
      <c r="G1690" s="80">
        <v>44165626</v>
      </c>
      <c r="H1690" s="81">
        <v>1056767</v>
      </c>
      <c r="I1690" s="80">
        <v>0</v>
      </c>
      <c r="J1690" s="81">
        <v>64067</v>
      </c>
      <c r="K1690" s="81">
        <v>-84180</v>
      </c>
      <c r="L1690" s="81">
        <v>0</v>
      </c>
      <c r="M1690" s="81">
        <v>45764369</v>
      </c>
      <c r="N1690" s="81">
        <v>10072089</v>
      </c>
      <c r="O1690" s="81">
        <v>49557</v>
      </c>
      <c r="P1690" s="81">
        <v>10071073</v>
      </c>
      <c r="Q1690" s="81">
        <v>1470522</v>
      </c>
      <c r="R1690" s="81">
        <v>8573014</v>
      </c>
      <c r="S1690" s="81">
        <v>11214</v>
      </c>
      <c r="T1690" s="81">
        <v>1506320</v>
      </c>
      <c r="U1690" s="81">
        <v>-35798</v>
      </c>
    </row>
    <row r="1691" spans="1:21" x14ac:dyDescent="0.3">
      <c r="A1691" s="64">
        <v>1690</v>
      </c>
      <c r="B1691" s="64" t="s">
        <v>910</v>
      </c>
      <c r="C1691" s="64" t="s">
        <v>660</v>
      </c>
      <c r="D1691" s="64" t="s">
        <v>1314</v>
      </c>
      <c r="E1691" s="64">
        <v>2017</v>
      </c>
      <c r="F1691" s="81">
        <v>46161692</v>
      </c>
      <c r="G1691" s="80">
        <v>35536121</v>
      </c>
      <c r="H1691" s="81">
        <v>957248</v>
      </c>
      <c r="I1691" s="80">
        <v>0</v>
      </c>
      <c r="J1691" s="81">
        <v>46498</v>
      </c>
      <c r="K1691" s="81">
        <v>-116879</v>
      </c>
      <c r="L1691" s="81">
        <v>-10794</v>
      </c>
      <c r="M1691" s="81">
        <v>36898773</v>
      </c>
      <c r="N1691" s="81">
        <v>9262918</v>
      </c>
      <c r="O1691" s="81">
        <v>30448</v>
      </c>
      <c r="P1691" s="81">
        <v>9288370</v>
      </c>
      <c r="Q1691" s="81">
        <v>1273613</v>
      </c>
      <c r="R1691" s="81">
        <v>8006672</v>
      </c>
      <c r="S1691" s="81">
        <v>6542</v>
      </c>
      <c r="T1691" s="81">
        <v>1317629</v>
      </c>
      <c r="U1691" s="81">
        <v>-44016</v>
      </c>
    </row>
    <row r="1692" spans="1:21" x14ac:dyDescent="0.3">
      <c r="A1692" s="64">
        <v>1691</v>
      </c>
      <c r="B1692" s="64" t="s">
        <v>910</v>
      </c>
      <c r="C1692" s="64" t="s">
        <v>660</v>
      </c>
      <c r="D1692" s="64" t="s">
        <v>1314</v>
      </c>
      <c r="E1692" s="64">
        <v>2016</v>
      </c>
      <c r="F1692" s="81">
        <v>33283210</v>
      </c>
      <c r="G1692" s="80">
        <v>24532650</v>
      </c>
      <c r="H1692" s="81">
        <v>851931</v>
      </c>
      <c r="I1692" s="80">
        <v>0</v>
      </c>
      <c r="J1692" s="81">
        <v>42610</v>
      </c>
      <c r="K1692" s="81">
        <v>-120529</v>
      </c>
      <c r="L1692" s="81">
        <v>-2634</v>
      </c>
      <c r="M1692" s="81">
        <v>25595898</v>
      </c>
      <c r="N1692" s="81">
        <v>7687312</v>
      </c>
      <c r="O1692" s="81">
        <v>9557</v>
      </c>
      <c r="P1692" s="81">
        <v>7701824</v>
      </c>
      <c r="Q1692" s="81">
        <v>1095621</v>
      </c>
      <c r="R1692" s="81">
        <v>6602102</v>
      </c>
      <c r="S1692" s="81">
        <v>4073</v>
      </c>
      <c r="T1692" s="81">
        <v>1138490</v>
      </c>
      <c r="U1692" s="81">
        <v>-42869</v>
      </c>
    </row>
    <row r="1693" spans="1:21" x14ac:dyDescent="0.3">
      <c r="A1693" s="64">
        <v>1692</v>
      </c>
      <c r="B1693" s="64" t="s">
        <v>910</v>
      </c>
      <c r="C1693" s="64" t="s">
        <v>660</v>
      </c>
      <c r="D1693" s="64" t="s">
        <v>1314</v>
      </c>
      <c r="E1693" s="64">
        <v>2015</v>
      </c>
      <c r="F1693" s="81">
        <v>27452932</v>
      </c>
      <c r="G1693" s="80">
        <v>21858956</v>
      </c>
      <c r="H1693" s="81">
        <v>1135167</v>
      </c>
      <c r="I1693" s="80">
        <v>0</v>
      </c>
      <c r="J1693" s="81">
        <v>49806</v>
      </c>
      <c r="K1693" s="81">
        <v>48897</v>
      </c>
      <c r="L1693" s="81">
        <v>-9095</v>
      </c>
      <c r="M1693" s="81">
        <v>23352650</v>
      </c>
      <c r="N1693" s="81">
        <v>4100282</v>
      </c>
      <c r="O1693" s="81">
        <v>-70645</v>
      </c>
      <c r="P1693" s="81">
        <v>3989829</v>
      </c>
      <c r="Q1693" s="81">
        <v>485446</v>
      </c>
      <c r="R1693" s="81">
        <v>3485463</v>
      </c>
      <c r="S1693" s="81">
        <v>4566</v>
      </c>
      <c r="T1693" s="81">
        <v>516979</v>
      </c>
      <c r="U1693" s="81">
        <v>-31533</v>
      </c>
    </row>
    <row r="1694" spans="1:21" x14ac:dyDescent="0.3">
      <c r="A1694" s="64">
        <v>1693</v>
      </c>
      <c r="B1694" s="64" t="s">
        <v>910</v>
      </c>
      <c r="C1694" s="64" t="s">
        <v>660</v>
      </c>
      <c r="D1694" s="64" t="s">
        <v>1314</v>
      </c>
      <c r="E1694" s="64">
        <v>2014</v>
      </c>
      <c r="F1694" s="81">
        <v>25525349</v>
      </c>
      <c r="G1694" s="80">
        <v>20338347</v>
      </c>
      <c r="H1694" s="81">
        <v>973302</v>
      </c>
      <c r="I1694" s="80">
        <v>0</v>
      </c>
      <c r="J1694" s="81">
        <v>0</v>
      </c>
      <c r="K1694" s="81">
        <v>35229</v>
      </c>
      <c r="L1694" s="81">
        <v>-115</v>
      </c>
      <c r="M1694" s="81">
        <v>21715195</v>
      </c>
      <c r="N1694" s="81">
        <v>3810154</v>
      </c>
      <c r="O1694" s="81">
        <v>45987</v>
      </c>
      <c r="P1694" s="81">
        <v>3769521</v>
      </c>
      <c r="Q1694" s="81">
        <v>519306</v>
      </c>
      <c r="R1694" s="81">
        <v>3144253</v>
      </c>
      <c r="S1694" s="81">
        <v>5015</v>
      </c>
      <c r="T1694" s="81">
        <v>517116</v>
      </c>
      <c r="U1694" s="81">
        <v>2190</v>
      </c>
    </row>
    <row r="1695" spans="1:21" x14ac:dyDescent="0.3">
      <c r="A1695" s="64">
        <v>1694</v>
      </c>
      <c r="B1695" s="64" t="s">
        <v>910</v>
      </c>
      <c r="C1695" s="64" t="s">
        <v>660</v>
      </c>
      <c r="D1695" s="64" t="s">
        <v>1314</v>
      </c>
      <c r="E1695" s="64">
        <v>2013</v>
      </c>
      <c r="F1695" s="81">
        <v>18934292</v>
      </c>
      <c r="G1695" s="80">
        <v>15650541</v>
      </c>
      <c r="H1695" s="81">
        <v>669828</v>
      </c>
      <c r="I1695" s="80">
        <v>0</v>
      </c>
      <c r="J1695" s="81">
        <v>0</v>
      </c>
      <c r="K1695" s="81">
        <v>-40314</v>
      </c>
      <c r="L1695" s="81">
        <v>-100481</v>
      </c>
      <c r="M1695" s="81">
        <v>16572499</v>
      </c>
      <c r="N1695" s="81">
        <v>2361793</v>
      </c>
      <c r="O1695" s="81">
        <v>34551</v>
      </c>
      <c r="P1695" s="81">
        <v>2394404</v>
      </c>
      <c r="Q1695" s="81">
        <v>383969</v>
      </c>
      <c r="R1695" s="81">
        <v>1954188</v>
      </c>
      <c r="S1695" s="81">
        <v>5070</v>
      </c>
      <c r="T1695" s="81">
        <v>390183</v>
      </c>
      <c r="U1695" s="81">
        <v>-6214</v>
      </c>
    </row>
    <row r="1696" spans="1:21" x14ac:dyDescent="0.3">
      <c r="A1696" s="64">
        <v>1695</v>
      </c>
      <c r="B1696" s="64" t="s">
        <v>910</v>
      </c>
      <c r="C1696" s="64" t="s">
        <v>665</v>
      </c>
      <c r="D1696" s="64" t="s">
        <v>1315</v>
      </c>
      <c r="E1696" s="64">
        <v>2023</v>
      </c>
      <c r="F1696" s="81">
        <v>292814</v>
      </c>
      <c r="G1696" s="80">
        <v>242788</v>
      </c>
      <c r="H1696" s="81">
        <v>33449</v>
      </c>
      <c r="I1696" s="80">
        <v>0</v>
      </c>
      <c r="J1696" s="81">
        <v>0</v>
      </c>
      <c r="K1696" s="81">
        <v>-2971</v>
      </c>
      <c r="L1696" s="81">
        <v>0</v>
      </c>
      <c r="M1696" s="81">
        <v>277836</v>
      </c>
      <c r="N1696" s="81">
        <v>14977</v>
      </c>
      <c r="O1696" s="81">
        <v>-8641</v>
      </c>
      <c r="P1696" s="81">
        <v>6336</v>
      </c>
      <c r="Q1696" s="81">
        <v>1273</v>
      </c>
      <c r="R1696" s="81">
        <v>5063</v>
      </c>
      <c r="S1696" s="81">
        <v>130</v>
      </c>
      <c r="T1696" s="81">
        <v>1273</v>
      </c>
      <c r="U1696" s="81">
        <v>0</v>
      </c>
    </row>
    <row r="1697" spans="1:21" x14ac:dyDescent="0.3">
      <c r="A1697" s="64">
        <v>1696</v>
      </c>
      <c r="B1697" s="64" t="s">
        <v>910</v>
      </c>
      <c r="C1697" s="64" t="s">
        <v>665</v>
      </c>
      <c r="D1697" s="64" t="s">
        <v>1315</v>
      </c>
      <c r="E1697" s="64">
        <v>2022</v>
      </c>
      <c r="F1697" s="81">
        <v>275927</v>
      </c>
      <c r="G1697" s="80">
        <v>200530</v>
      </c>
      <c r="H1697" s="81">
        <v>55754</v>
      </c>
      <c r="I1697" s="80">
        <v>0</v>
      </c>
      <c r="J1697" s="81">
        <v>669</v>
      </c>
      <c r="K1697" s="81">
        <v>-6767</v>
      </c>
      <c r="L1697" s="81">
        <v>-1665</v>
      </c>
      <c r="M1697" s="81">
        <v>251170</v>
      </c>
      <c r="N1697" s="81">
        <v>24756</v>
      </c>
      <c r="O1697" s="81">
        <v>1785</v>
      </c>
      <c r="P1697" s="81">
        <v>26542</v>
      </c>
      <c r="Q1697" s="81">
        <v>7734</v>
      </c>
      <c r="R1697" s="81">
        <v>18808</v>
      </c>
      <c r="S1697" s="81">
        <v>130</v>
      </c>
      <c r="T1697" s="81">
        <v>7734</v>
      </c>
      <c r="U1697" s="81">
        <v>0</v>
      </c>
    </row>
    <row r="1698" spans="1:21" x14ac:dyDescent="0.3">
      <c r="A1698" s="64">
        <v>1697</v>
      </c>
      <c r="B1698" s="64" t="s">
        <v>910</v>
      </c>
      <c r="C1698" s="64" t="s">
        <v>665</v>
      </c>
      <c r="D1698" s="64" t="s">
        <v>1315</v>
      </c>
      <c r="E1698" s="64">
        <v>2021</v>
      </c>
      <c r="F1698" s="81">
        <v>278969</v>
      </c>
      <c r="G1698" s="80">
        <v>206206</v>
      </c>
      <c r="H1698" s="81">
        <v>46019</v>
      </c>
      <c r="I1698" s="80">
        <v>803</v>
      </c>
      <c r="J1698" s="81">
        <v>970</v>
      </c>
      <c r="K1698" s="81">
        <v>-16930</v>
      </c>
      <c r="L1698" s="81">
        <v>3427</v>
      </c>
      <c r="M1698" s="81">
        <v>273984</v>
      </c>
      <c r="N1698" s="81">
        <v>4986</v>
      </c>
      <c r="O1698" s="81">
        <v>2404</v>
      </c>
      <c r="P1698" s="81">
        <v>7390</v>
      </c>
      <c r="Q1698" s="81">
        <v>3234</v>
      </c>
      <c r="R1698" s="81">
        <v>4155</v>
      </c>
      <c r="S1698" s="81">
        <v>130</v>
      </c>
      <c r="T1698" s="81">
        <v>3234</v>
      </c>
      <c r="U1698" s="81">
        <v>0</v>
      </c>
    </row>
    <row r="1699" spans="1:21" x14ac:dyDescent="0.3">
      <c r="A1699" s="64">
        <v>1698</v>
      </c>
      <c r="B1699" s="64" t="s">
        <v>910</v>
      </c>
      <c r="C1699" s="64" t="s">
        <v>665</v>
      </c>
      <c r="D1699" s="64" t="s">
        <v>1315</v>
      </c>
      <c r="E1699" s="64">
        <v>2020</v>
      </c>
      <c r="F1699" s="81">
        <v>538091</v>
      </c>
      <c r="G1699" s="80">
        <v>418426</v>
      </c>
      <c r="H1699" s="81">
        <v>63711</v>
      </c>
      <c r="I1699" s="80">
        <v>2874</v>
      </c>
      <c r="J1699" s="81">
        <v>2777</v>
      </c>
      <c r="K1699" s="81">
        <v>-7561</v>
      </c>
      <c r="L1699" s="81">
        <v>8498</v>
      </c>
      <c r="M1699" s="81">
        <v>530377</v>
      </c>
      <c r="N1699" s="81">
        <v>7714</v>
      </c>
      <c r="O1699" s="81">
        <v>2606</v>
      </c>
      <c r="P1699" s="81">
        <v>10741</v>
      </c>
      <c r="Q1699" s="81">
        <v>1145</v>
      </c>
      <c r="R1699" s="81">
        <v>9596</v>
      </c>
      <c r="S1699" s="81">
        <v>130</v>
      </c>
      <c r="T1699" s="81">
        <v>1145</v>
      </c>
      <c r="U1699" s="81">
        <v>0</v>
      </c>
    </row>
    <row r="1700" spans="1:21" x14ac:dyDescent="0.3">
      <c r="A1700" s="64">
        <v>1699</v>
      </c>
      <c r="B1700" s="64" t="s">
        <v>910</v>
      </c>
      <c r="C1700" s="64" t="s">
        <v>665</v>
      </c>
      <c r="D1700" s="64" t="s">
        <v>1315</v>
      </c>
      <c r="E1700" s="64">
        <v>2019</v>
      </c>
      <c r="F1700" s="81">
        <v>656273</v>
      </c>
      <c r="G1700" s="80">
        <v>427514</v>
      </c>
      <c r="H1700" s="81">
        <v>106793</v>
      </c>
      <c r="I1700" s="80">
        <v>600</v>
      </c>
      <c r="J1700" s="81">
        <v>3002</v>
      </c>
      <c r="K1700" s="81">
        <v>-5584</v>
      </c>
      <c r="L1700" s="81">
        <v>6326</v>
      </c>
      <c r="M1700" s="81">
        <v>587479</v>
      </c>
      <c r="N1700" s="81">
        <v>68794</v>
      </c>
      <c r="O1700" s="81">
        <v>-8907</v>
      </c>
      <c r="P1700" s="81">
        <v>59887</v>
      </c>
      <c r="Q1700" s="81">
        <v>18389</v>
      </c>
      <c r="R1700" s="81">
        <v>41499</v>
      </c>
      <c r="S1700" s="81">
        <v>0</v>
      </c>
      <c r="T1700" s="81">
        <v>18389</v>
      </c>
      <c r="U1700" s="81">
        <v>0</v>
      </c>
    </row>
    <row r="1701" spans="1:21" x14ac:dyDescent="0.3">
      <c r="A1701" s="64">
        <v>1700</v>
      </c>
      <c r="B1701" s="64" t="s">
        <v>910</v>
      </c>
      <c r="C1701" s="64" t="s">
        <v>665</v>
      </c>
      <c r="D1701" s="64" t="s">
        <v>1315</v>
      </c>
      <c r="E1701" s="64">
        <v>2018</v>
      </c>
      <c r="F1701" s="81">
        <v>468492</v>
      </c>
      <c r="G1701" s="80">
        <v>285784</v>
      </c>
      <c r="H1701" s="81">
        <v>143635</v>
      </c>
      <c r="I1701" s="80">
        <v>0</v>
      </c>
      <c r="J1701" s="81">
        <v>2733</v>
      </c>
      <c r="K1701" s="81">
        <v>-2507</v>
      </c>
      <c r="L1701" s="81">
        <v>0</v>
      </c>
      <c r="M1701" s="81">
        <v>394774</v>
      </c>
      <c r="N1701" s="81">
        <v>73718</v>
      </c>
      <c r="O1701" s="81">
        <v>-18995</v>
      </c>
      <c r="P1701" s="81">
        <v>55123</v>
      </c>
      <c r="Q1701" s="81">
        <v>12622</v>
      </c>
      <c r="R1701" s="81">
        <v>42500</v>
      </c>
      <c r="S1701" s="81">
        <v>121</v>
      </c>
      <c r="T1701" s="81">
        <v>12622</v>
      </c>
      <c r="U1701" s="81">
        <v>0</v>
      </c>
    </row>
    <row r="1702" spans="1:21" x14ac:dyDescent="0.3">
      <c r="A1702" s="64">
        <v>1701</v>
      </c>
      <c r="B1702" s="64" t="s">
        <v>910</v>
      </c>
      <c r="C1702" s="64" t="s">
        <v>665</v>
      </c>
      <c r="D1702" s="64" t="s">
        <v>1315</v>
      </c>
      <c r="E1702" s="64">
        <v>2017</v>
      </c>
      <c r="F1702" s="81">
        <v>367490</v>
      </c>
      <c r="G1702" s="80">
        <v>250589</v>
      </c>
      <c r="H1702" s="81">
        <v>129463</v>
      </c>
      <c r="I1702" s="80">
        <v>0</v>
      </c>
      <c r="J1702" s="81">
        <v>2796</v>
      </c>
      <c r="K1702" s="81">
        <v>10088</v>
      </c>
      <c r="L1702" s="81">
        <v>9343</v>
      </c>
      <c r="M1702" s="81">
        <v>278240</v>
      </c>
      <c r="N1702" s="81">
        <v>89250</v>
      </c>
      <c r="O1702" s="81">
        <v>-3961</v>
      </c>
      <c r="P1702" s="81">
        <v>85289</v>
      </c>
      <c r="Q1702" s="81">
        <v>19911</v>
      </c>
      <c r="R1702" s="81">
        <v>65377</v>
      </c>
      <c r="S1702" s="81">
        <v>0</v>
      </c>
      <c r="T1702" s="81">
        <v>19911</v>
      </c>
      <c r="U1702" s="81">
        <v>0</v>
      </c>
    </row>
    <row r="1703" spans="1:21" x14ac:dyDescent="0.3">
      <c r="A1703" s="64">
        <v>1702</v>
      </c>
      <c r="B1703" s="64" t="s">
        <v>910</v>
      </c>
      <c r="C1703" s="64" t="s">
        <v>665</v>
      </c>
      <c r="D1703" s="64" t="s">
        <v>1315</v>
      </c>
      <c r="E1703" s="64">
        <v>2016</v>
      </c>
      <c r="F1703" s="81">
        <v>844318</v>
      </c>
      <c r="G1703" s="80">
        <v>558021</v>
      </c>
      <c r="H1703" s="81">
        <v>158378</v>
      </c>
      <c r="I1703" s="80">
        <v>0</v>
      </c>
      <c r="J1703" s="81">
        <v>2966</v>
      </c>
      <c r="K1703" s="81">
        <v>-3997</v>
      </c>
      <c r="L1703" s="81">
        <v>14712</v>
      </c>
      <c r="M1703" s="81">
        <v>821089</v>
      </c>
      <c r="N1703" s="81">
        <v>23229</v>
      </c>
      <c r="O1703" s="81">
        <v>7906</v>
      </c>
      <c r="P1703" s="81">
        <v>31280</v>
      </c>
      <c r="Q1703" s="81">
        <v>9720</v>
      </c>
      <c r="R1703" s="81">
        <v>21560</v>
      </c>
      <c r="S1703" s="81">
        <v>0</v>
      </c>
      <c r="T1703" s="81">
        <v>8354</v>
      </c>
      <c r="U1703" s="81">
        <v>1366</v>
      </c>
    </row>
    <row r="1704" spans="1:21" x14ac:dyDescent="0.3">
      <c r="A1704" s="64">
        <v>1703</v>
      </c>
      <c r="B1704" s="64" t="s">
        <v>910</v>
      </c>
      <c r="C1704" s="64" t="s">
        <v>665</v>
      </c>
      <c r="D1704" s="64" t="s">
        <v>1315</v>
      </c>
      <c r="E1704" s="64">
        <v>2015</v>
      </c>
      <c r="F1704" s="81">
        <v>1389613</v>
      </c>
      <c r="G1704" s="80">
        <v>1001995</v>
      </c>
      <c r="H1704" s="81">
        <v>132545</v>
      </c>
      <c r="I1704" s="80">
        <v>0</v>
      </c>
      <c r="J1704" s="81">
        <v>3354</v>
      </c>
      <c r="K1704" s="81">
        <v>-33274</v>
      </c>
      <c r="L1704" s="81">
        <v>-1076</v>
      </c>
      <c r="M1704" s="81">
        <v>968652</v>
      </c>
      <c r="N1704" s="81">
        <v>420961</v>
      </c>
      <c r="O1704" s="81">
        <v>299174</v>
      </c>
      <c r="P1704" s="81">
        <v>720134</v>
      </c>
      <c r="Q1704" s="81">
        <v>78776</v>
      </c>
      <c r="R1704" s="81">
        <v>641188</v>
      </c>
      <c r="S1704" s="81">
        <v>374</v>
      </c>
      <c r="T1704" s="81">
        <v>78323</v>
      </c>
      <c r="U1704" s="81">
        <v>452</v>
      </c>
    </row>
    <row r="1705" spans="1:21" x14ac:dyDescent="0.3">
      <c r="A1705" s="64">
        <v>1704</v>
      </c>
      <c r="B1705" s="64" t="s">
        <v>910</v>
      </c>
      <c r="C1705" s="64" t="s">
        <v>665</v>
      </c>
      <c r="D1705" s="64" t="s">
        <v>1315</v>
      </c>
      <c r="E1705" s="64">
        <v>2014</v>
      </c>
      <c r="F1705" s="81">
        <v>328397</v>
      </c>
      <c r="G1705" s="80">
        <v>256001</v>
      </c>
      <c r="H1705" s="81">
        <v>77592</v>
      </c>
      <c r="I1705" s="80">
        <v>0</v>
      </c>
      <c r="J1705" s="81">
        <v>949</v>
      </c>
      <c r="K1705" s="81">
        <v>-101874</v>
      </c>
      <c r="L1705" s="81">
        <v>3835</v>
      </c>
      <c r="M1705" s="81">
        <v>292357</v>
      </c>
      <c r="N1705" s="81">
        <v>36040</v>
      </c>
      <c r="O1705" s="81">
        <v>1947</v>
      </c>
      <c r="P1705" s="81">
        <v>37987</v>
      </c>
      <c r="Q1705" s="81">
        <v>7868</v>
      </c>
      <c r="R1705" s="81">
        <v>30118</v>
      </c>
      <c r="S1705" s="81">
        <v>34</v>
      </c>
      <c r="T1705" s="81">
        <v>7868</v>
      </c>
      <c r="U1705" s="81">
        <v>0</v>
      </c>
    </row>
    <row r="1706" spans="1:21" x14ac:dyDescent="0.3">
      <c r="A1706" s="64">
        <v>1705</v>
      </c>
      <c r="B1706" s="64" t="s">
        <v>910</v>
      </c>
      <c r="C1706" s="64" t="s">
        <v>665</v>
      </c>
      <c r="D1706" s="64" t="s">
        <v>1315</v>
      </c>
      <c r="E1706" s="64">
        <v>2013</v>
      </c>
      <c r="F1706" s="81">
        <v>438749</v>
      </c>
      <c r="G1706" s="80">
        <v>330847</v>
      </c>
      <c r="H1706" s="81">
        <v>52655</v>
      </c>
      <c r="I1706" s="80">
        <v>0</v>
      </c>
      <c r="J1706" s="81">
        <v>1093</v>
      </c>
      <c r="K1706" s="81">
        <v>-51354</v>
      </c>
      <c r="L1706" s="81">
        <v>-7043</v>
      </c>
      <c r="M1706" s="81">
        <v>409470</v>
      </c>
      <c r="N1706" s="81">
        <v>29279</v>
      </c>
      <c r="O1706" s="81">
        <v>800</v>
      </c>
      <c r="P1706" s="81">
        <v>30079</v>
      </c>
      <c r="Q1706" s="81">
        <v>7066</v>
      </c>
      <c r="R1706" s="81">
        <v>23013</v>
      </c>
      <c r="S1706" s="81">
        <v>34</v>
      </c>
      <c r="T1706" s="81">
        <v>3762</v>
      </c>
      <c r="U1706" s="81">
        <v>3305</v>
      </c>
    </row>
    <row r="1707" spans="1:21" x14ac:dyDescent="0.3">
      <c r="A1707" s="64">
        <v>1706</v>
      </c>
      <c r="B1707" s="64" t="s">
        <v>910</v>
      </c>
      <c r="C1707" s="64" t="s">
        <v>671</v>
      </c>
      <c r="D1707" s="64" t="s">
        <v>1316</v>
      </c>
      <c r="E1707" s="64">
        <v>2023</v>
      </c>
      <c r="F1707" s="81">
        <v>183174</v>
      </c>
      <c r="G1707" s="80">
        <v>173758</v>
      </c>
      <c r="H1707" s="81">
        <v>17617</v>
      </c>
      <c r="I1707" s="64">
        <v>0</v>
      </c>
      <c r="J1707" s="81">
        <v>529</v>
      </c>
      <c r="K1707" s="81">
        <v>-36987</v>
      </c>
      <c r="L1707" s="81">
        <v>2405</v>
      </c>
      <c r="M1707" s="81">
        <v>172924</v>
      </c>
      <c r="N1707" s="81">
        <v>10250</v>
      </c>
      <c r="O1707" s="81">
        <v>5544</v>
      </c>
      <c r="P1707" s="81">
        <v>16978</v>
      </c>
      <c r="Q1707" s="81">
        <v>0</v>
      </c>
      <c r="R1707" s="81">
        <v>16978</v>
      </c>
      <c r="S1707" s="81">
        <v>40</v>
      </c>
      <c r="T1707" s="81">
        <v>0</v>
      </c>
      <c r="U1707" s="81">
        <v>0</v>
      </c>
    </row>
    <row r="1708" spans="1:21" x14ac:dyDescent="0.3">
      <c r="A1708" s="64">
        <v>1707</v>
      </c>
      <c r="B1708" s="64" t="s">
        <v>910</v>
      </c>
      <c r="C1708" s="64" t="s">
        <v>671</v>
      </c>
      <c r="D1708" s="64" t="s">
        <v>1316</v>
      </c>
      <c r="E1708" s="64">
        <v>2022</v>
      </c>
      <c r="F1708" s="81">
        <v>179203</v>
      </c>
      <c r="G1708" s="80">
        <v>162213</v>
      </c>
      <c r="H1708" s="81">
        <v>14925</v>
      </c>
      <c r="I1708" s="64">
        <v>0</v>
      </c>
      <c r="J1708" s="81">
        <v>452</v>
      </c>
      <c r="K1708" s="81">
        <v>-15986</v>
      </c>
      <c r="L1708" s="81">
        <v>2307</v>
      </c>
      <c r="M1708" s="81">
        <v>177918</v>
      </c>
      <c r="N1708" s="81">
        <v>1285</v>
      </c>
      <c r="O1708" s="81">
        <v>8967</v>
      </c>
      <c r="P1708" s="81">
        <v>10159</v>
      </c>
      <c r="Q1708" s="81">
        <v>0</v>
      </c>
      <c r="R1708" s="81">
        <v>10159</v>
      </c>
      <c r="S1708" s="81">
        <v>40</v>
      </c>
      <c r="T1708" s="81">
        <v>0</v>
      </c>
      <c r="U1708" s="81">
        <v>0</v>
      </c>
    </row>
    <row r="1709" spans="1:21" x14ac:dyDescent="0.3">
      <c r="A1709" s="64">
        <v>1708</v>
      </c>
      <c r="B1709" s="64" t="s">
        <v>910</v>
      </c>
      <c r="C1709" s="64" t="s">
        <v>671</v>
      </c>
      <c r="D1709" s="64" t="s">
        <v>1316</v>
      </c>
      <c r="E1709" s="64">
        <v>2021</v>
      </c>
      <c r="F1709" s="81">
        <v>184909</v>
      </c>
      <c r="G1709" s="80">
        <v>156006</v>
      </c>
      <c r="H1709" s="81">
        <v>16025</v>
      </c>
      <c r="I1709" s="64">
        <v>0</v>
      </c>
      <c r="J1709" s="81">
        <v>428</v>
      </c>
      <c r="K1709" s="81">
        <v>-24945</v>
      </c>
      <c r="L1709" s="81">
        <v>3565</v>
      </c>
      <c r="M1709" s="81">
        <v>166705</v>
      </c>
      <c r="N1709" s="81">
        <v>18204</v>
      </c>
      <c r="O1709" s="81">
        <v>4306</v>
      </c>
      <c r="P1709" s="81">
        <v>22209</v>
      </c>
      <c r="Q1709" s="81">
        <v>138</v>
      </c>
      <c r="R1709" s="81">
        <v>22072</v>
      </c>
      <c r="S1709" s="81">
        <v>40</v>
      </c>
      <c r="T1709" s="81">
        <v>138</v>
      </c>
      <c r="U1709" s="81">
        <v>0</v>
      </c>
    </row>
    <row r="1710" spans="1:21" x14ac:dyDescent="0.3">
      <c r="A1710" s="64">
        <v>1709</v>
      </c>
      <c r="B1710" s="64" t="s">
        <v>910</v>
      </c>
      <c r="C1710" s="64" t="s">
        <v>671</v>
      </c>
      <c r="D1710" s="64" t="s">
        <v>1316</v>
      </c>
      <c r="E1710" s="64">
        <v>2020</v>
      </c>
      <c r="F1710" s="81">
        <v>188514</v>
      </c>
      <c r="G1710" s="80">
        <v>178998</v>
      </c>
      <c r="H1710" s="81">
        <v>14359</v>
      </c>
      <c r="I1710" s="64">
        <v>0</v>
      </c>
      <c r="J1710" s="81">
        <v>431</v>
      </c>
      <c r="K1710" s="81">
        <v>-25903</v>
      </c>
      <c r="L1710" s="81">
        <v>1338</v>
      </c>
      <c r="M1710" s="81">
        <v>185522</v>
      </c>
      <c r="N1710" s="81">
        <v>2992</v>
      </c>
      <c r="O1710" s="81">
        <v>7596</v>
      </c>
      <c r="P1710" s="81">
        <v>10123</v>
      </c>
      <c r="Q1710" s="81">
        <v>1153</v>
      </c>
      <c r="R1710" s="81">
        <v>8970</v>
      </c>
      <c r="S1710" s="81">
        <v>40</v>
      </c>
      <c r="T1710" s="81">
        <v>1153</v>
      </c>
      <c r="U1710" s="81">
        <v>0</v>
      </c>
    </row>
    <row r="1711" spans="1:21" x14ac:dyDescent="0.3">
      <c r="A1711" s="64">
        <v>1710</v>
      </c>
      <c r="B1711" s="64" t="s">
        <v>910</v>
      </c>
      <c r="C1711" s="64" t="s">
        <v>671</v>
      </c>
      <c r="D1711" s="64" t="s">
        <v>1316</v>
      </c>
      <c r="E1711" s="64">
        <v>2019</v>
      </c>
      <c r="F1711" s="81">
        <v>161494</v>
      </c>
      <c r="G1711" s="80">
        <v>153924</v>
      </c>
      <c r="H1711" s="81">
        <v>12612</v>
      </c>
      <c r="I1711" s="64">
        <v>0</v>
      </c>
      <c r="J1711" s="81">
        <v>467</v>
      </c>
      <c r="K1711" s="81">
        <v>-14831</v>
      </c>
      <c r="L1711" s="81">
        <v>0</v>
      </c>
      <c r="M1711" s="81">
        <v>167623</v>
      </c>
      <c r="N1711" s="81">
        <v>-6129</v>
      </c>
      <c r="O1711" s="81">
        <v>19765</v>
      </c>
      <c r="P1711" s="81">
        <v>7842</v>
      </c>
      <c r="Q1711" s="81">
        <v>113</v>
      </c>
      <c r="R1711" s="81">
        <v>7729</v>
      </c>
      <c r="S1711" s="81">
        <v>40</v>
      </c>
      <c r="T1711" s="81">
        <v>113</v>
      </c>
      <c r="U1711" s="81">
        <v>0</v>
      </c>
    </row>
    <row r="1712" spans="1:21" x14ac:dyDescent="0.3">
      <c r="A1712" s="64">
        <v>1711</v>
      </c>
      <c r="B1712" s="64" t="s">
        <v>910</v>
      </c>
      <c r="C1712" s="64" t="s">
        <v>671</v>
      </c>
      <c r="D1712" s="64" t="s">
        <v>1316</v>
      </c>
      <c r="E1712" s="64">
        <v>2018</v>
      </c>
      <c r="F1712" s="81">
        <v>178260</v>
      </c>
      <c r="G1712" s="80">
        <v>156309</v>
      </c>
      <c r="H1712" s="81">
        <v>12206</v>
      </c>
      <c r="I1712" s="64">
        <v>0</v>
      </c>
      <c r="J1712" s="81">
        <v>398</v>
      </c>
      <c r="K1712" s="81">
        <v>-4321</v>
      </c>
      <c r="L1712" s="81">
        <v>0</v>
      </c>
      <c r="M1712" s="81">
        <v>174284</v>
      </c>
      <c r="N1712" s="81">
        <v>3977</v>
      </c>
      <c r="O1712" s="81">
        <v>2704</v>
      </c>
      <c r="P1712" s="81">
        <v>8913</v>
      </c>
      <c r="Q1712" s="81">
        <v>948</v>
      </c>
      <c r="R1712" s="81">
        <v>7965</v>
      </c>
      <c r="S1712" s="81">
        <v>0</v>
      </c>
      <c r="T1712" s="81">
        <v>948</v>
      </c>
      <c r="U1712" s="81">
        <v>0</v>
      </c>
    </row>
    <row r="1713" spans="1:21" x14ac:dyDescent="0.3">
      <c r="A1713" s="64">
        <v>1712</v>
      </c>
      <c r="B1713" s="64" t="s">
        <v>910</v>
      </c>
      <c r="C1713" s="64" t="s">
        <v>671</v>
      </c>
      <c r="D1713" s="64" t="s">
        <v>1316</v>
      </c>
      <c r="E1713" s="64">
        <v>2017</v>
      </c>
      <c r="F1713" s="81">
        <v>169664</v>
      </c>
      <c r="G1713" s="80">
        <v>142628</v>
      </c>
      <c r="H1713" s="81">
        <v>12951</v>
      </c>
      <c r="I1713" s="64">
        <v>0</v>
      </c>
      <c r="J1713" s="81">
        <v>456</v>
      </c>
      <c r="K1713" s="81">
        <v>-380</v>
      </c>
      <c r="L1713" s="81">
        <v>0</v>
      </c>
      <c r="M1713" s="81">
        <v>161157</v>
      </c>
      <c r="N1713" s="81">
        <v>8507</v>
      </c>
      <c r="O1713" s="81">
        <v>1056</v>
      </c>
      <c r="P1713" s="81">
        <v>9662</v>
      </c>
      <c r="Q1713" s="81">
        <v>1102</v>
      </c>
      <c r="R1713" s="81">
        <v>8561</v>
      </c>
      <c r="S1713" s="81">
        <v>40</v>
      </c>
      <c r="T1713" s="81">
        <v>1102</v>
      </c>
      <c r="U1713" s="81">
        <v>0</v>
      </c>
    </row>
    <row r="1714" spans="1:21" x14ac:dyDescent="0.3">
      <c r="A1714" s="64">
        <v>1713</v>
      </c>
      <c r="B1714" s="64" t="s">
        <v>910</v>
      </c>
      <c r="C1714" s="64" t="s">
        <v>671</v>
      </c>
      <c r="D1714" s="64" t="s">
        <v>1316</v>
      </c>
      <c r="E1714" s="64">
        <v>2016</v>
      </c>
      <c r="F1714" s="81">
        <v>85430</v>
      </c>
      <c r="G1714" s="80">
        <v>74285</v>
      </c>
      <c r="H1714" s="81">
        <v>8890</v>
      </c>
      <c r="I1714" s="64">
        <v>0</v>
      </c>
      <c r="J1714" s="81">
        <v>570</v>
      </c>
      <c r="K1714" s="81">
        <v>-395</v>
      </c>
      <c r="L1714" s="81">
        <v>0</v>
      </c>
      <c r="M1714" s="81">
        <v>84897</v>
      </c>
      <c r="N1714" s="81">
        <v>533</v>
      </c>
      <c r="O1714" s="81">
        <v>10056</v>
      </c>
      <c r="P1714" s="81">
        <v>11414</v>
      </c>
      <c r="Q1714" s="81">
        <v>2094</v>
      </c>
      <c r="R1714" s="81">
        <v>9321</v>
      </c>
      <c r="S1714" s="81">
        <v>0</v>
      </c>
      <c r="T1714" s="81">
        <v>2094</v>
      </c>
      <c r="U1714" s="81">
        <v>0</v>
      </c>
    </row>
    <row r="1715" spans="1:21" x14ac:dyDescent="0.3">
      <c r="A1715" s="64">
        <v>1714</v>
      </c>
      <c r="B1715" s="64" t="s">
        <v>910</v>
      </c>
      <c r="C1715" s="64" t="s">
        <v>671</v>
      </c>
      <c r="D1715" s="64" t="s">
        <v>1316</v>
      </c>
      <c r="E1715" s="64">
        <v>2015</v>
      </c>
      <c r="F1715" s="81">
        <v>94472</v>
      </c>
      <c r="G1715" s="80">
        <v>84546</v>
      </c>
      <c r="H1715" s="81">
        <v>6159</v>
      </c>
      <c r="I1715" s="64">
        <v>0</v>
      </c>
      <c r="J1715" s="81">
        <v>200</v>
      </c>
      <c r="K1715" s="81">
        <v>-214</v>
      </c>
      <c r="L1715" s="81">
        <v>0</v>
      </c>
      <c r="M1715" s="81">
        <v>92394</v>
      </c>
      <c r="N1715" s="81">
        <v>2079</v>
      </c>
      <c r="O1715" s="81">
        <v>36366</v>
      </c>
      <c r="P1715" s="81">
        <v>38807</v>
      </c>
      <c r="Q1715" s="81">
        <v>8303</v>
      </c>
      <c r="R1715" s="81">
        <v>30504</v>
      </c>
      <c r="S1715" s="81">
        <v>40</v>
      </c>
      <c r="T1715" s="81">
        <v>8303</v>
      </c>
      <c r="U1715" s="81">
        <v>0</v>
      </c>
    </row>
    <row r="1716" spans="1:21" x14ac:dyDescent="0.3">
      <c r="A1716" s="64">
        <v>1715</v>
      </c>
      <c r="B1716" s="64" t="s">
        <v>910</v>
      </c>
      <c r="C1716" s="64" t="s">
        <v>671</v>
      </c>
      <c r="D1716" s="64" t="s">
        <v>1316</v>
      </c>
      <c r="E1716" s="64">
        <v>2014</v>
      </c>
      <c r="F1716" s="81">
        <v>161394</v>
      </c>
      <c r="G1716" s="80">
        <v>154334</v>
      </c>
      <c r="H1716" s="81">
        <v>6800</v>
      </c>
      <c r="I1716" s="64">
        <v>0</v>
      </c>
      <c r="J1716" s="81">
        <v>0</v>
      </c>
      <c r="K1716" s="81">
        <v>-2027</v>
      </c>
      <c r="L1716" s="81">
        <v>0</v>
      </c>
      <c r="M1716" s="81">
        <v>162130</v>
      </c>
      <c r="N1716" s="81">
        <v>-736</v>
      </c>
      <c r="O1716" s="81">
        <v>72330</v>
      </c>
      <c r="P1716" s="81">
        <v>71986</v>
      </c>
      <c r="Q1716" s="81">
        <v>15823</v>
      </c>
      <c r="R1716" s="81">
        <v>56163</v>
      </c>
      <c r="S1716" s="81">
        <v>66</v>
      </c>
      <c r="T1716" s="81">
        <v>15823</v>
      </c>
      <c r="U1716" s="81">
        <v>0</v>
      </c>
    </row>
    <row r="1717" spans="1:21" x14ac:dyDescent="0.3">
      <c r="A1717" s="64">
        <v>1716</v>
      </c>
      <c r="B1717" s="64" t="s">
        <v>910</v>
      </c>
      <c r="C1717" s="64" t="s">
        <v>671</v>
      </c>
      <c r="D1717" s="64" t="s">
        <v>1316</v>
      </c>
      <c r="E1717" s="64">
        <v>2013</v>
      </c>
      <c r="F1717" s="81">
        <v>406073</v>
      </c>
      <c r="G1717" s="80">
        <v>390581</v>
      </c>
      <c r="H1717" s="81">
        <v>15335</v>
      </c>
      <c r="I1717" s="64">
        <v>0</v>
      </c>
      <c r="J1717" s="81">
        <v>0</v>
      </c>
      <c r="K1717" s="81">
        <v>-3305</v>
      </c>
      <c r="L1717" s="81">
        <v>1</v>
      </c>
      <c r="M1717" s="81">
        <v>403734</v>
      </c>
      <c r="N1717" s="81">
        <v>2339</v>
      </c>
      <c r="O1717" s="81">
        <v>79223</v>
      </c>
      <c r="P1717" s="81">
        <v>81562</v>
      </c>
      <c r="Q1717" s="81">
        <v>16513</v>
      </c>
      <c r="R1717" s="81">
        <v>65049</v>
      </c>
      <c r="S1717" s="81">
        <v>70</v>
      </c>
      <c r="T1717" s="81">
        <v>16513</v>
      </c>
      <c r="U1717" s="81">
        <v>0</v>
      </c>
    </row>
    <row r="1718" spans="1:21" x14ac:dyDescent="0.3">
      <c r="A1718" s="64">
        <v>1717</v>
      </c>
      <c r="B1718" s="64" t="s">
        <v>910</v>
      </c>
      <c r="C1718" s="64" t="s">
        <v>676</v>
      </c>
      <c r="D1718" s="64" t="s">
        <v>1317</v>
      </c>
      <c r="E1718" s="64">
        <v>2023</v>
      </c>
      <c r="F1718" s="81">
        <v>31650661</v>
      </c>
      <c r="G1718" s="80">
        <v>28590019</v>
      </c>
      <c r="H1718" s="81">
        <v>2626565</v>
      </c>
      <c r="I1718" s="80">
        <v>0</v>
      </c>
      <c r="J1718" s="81">
        <v>257267</v>
      </c>
      <c r="K1718" s="81">
        <v>-116112</v>
      </c>
      <c r="L1718" s="81">
        <v>-14870</v>
      </c>
      <c r="M1718" s="81">
        <v>31539661</v>
      </c>
      <c r="N1718" s="81">
        <v>111000</v>
      </c>
      <c r="O1718" s="81">
        <v>27727</v>
      </c>
      <c r="P1718" s="81">
        <v>146023</v>
      </c>
      <c r="Q1718" s="81">
        <v>115960</v>
      </c>
      <c r="R1718" s="81">
        <v>30008</v>
      </c>
      <c r="S1718" s="81">
        <v>6725</v>
      </c>
      <c r="T1718" s="81">
        <v>83642</v>
      </c>
      <c r="U1718" s="81">
        <v>-52750</v>
      </c>
    </row>
    <row r="1719" spans="1:21" x14ac:dyDescent="0.3">
      <c r="A1719" s="64">
        <v>1718</v>
      </c>
      <c r="B1719" s="64" t="s">
        <v>910</v>
      </c>
      <c r="C1719" s="64" t="s">
        <v>676</v>
      </c>
      <c r="D1719" s="64" t="s">
        <v>1317</v>
      </c>
      <c r="E1719" s="64">
        <v>2022</v>
      </c>
      <c r="F1719" s="81">
        <v>49710636</v>
      </c>
      <c r="G1719" s="80">
        <v>44771945</v>
      </c>
      <c r="H1719" s="81">
        <v>4123785</v>
      </c>
      <c r="I1719" s="80">
        <v>73165</v>
      </c>
      <c r="J1719" s="81">
        <v>231085</v>
      </c>
      <c r="K1719" s="81">
        <v>-5554</v>
      </c>
      <c r="L1719" s="81">
        <v>-23265</v>
      </c>
      <c r="M1719" s="81">
        <v>49357616</v>
      </c>
      <c r="N1719" s="81">
        <v>353020</v>
      </c>
      <c r="O1719" s="81">
        <v>10107</v>
      </c>
      <c r="P1719" s="81">
        <v>381129</v>
      </c>
      <c r="Q1719" s="81">
        <v>129809</v>
      </c>
      <c r="R1719" s="81">
        <v>251341</v>
      </c>
      <c r="S1719" s="81">
        <v>14467</v>
      </c>
      <c r="T1719" s="81">
        <v>64666</v>
      </c>
      <c r="U1719" s="81">
        <v>51294</v>
      </c>
    </row>
    <row r="1720" spans="1:21" x14ac:dyDescent="0.3">
      <c r="A1720" s="64">
        <v>1719</v>
      </c>
      <c r="B1720" s="64" t="s">
        <v>910</v>
      </c>
      <c r="C1720" s="64" t="s">
        <v>676</v>
      </c>
      <c r="D1720" s="64" t="s">
        <v>1317</v>
      </c>
      <c r="E1720" s="64">
        <v>2021</v>
      </c>
      <c r="F1720" s="81">
        <v>48726522</v>
      </c>
      <c r="G1720" s="80">
        <v>39853124</v>
      </c>
      <c r="H1720" s="81">
        <v>3541853</v>
      </c>
      <c r="I1720" s="80">
        <v>94604</v>
      </c>
      <c r="J1720" s="81">
        <v>228450</v>
      </c>
      <c r="K1720" s="81">
        <v>-164004</v>
      </c>
      <c r="L1720" s="81">
        <v>0</v>
      </c>
      <c r="M1720" s="81">
        <v>43809140</v>
      </c>
      <c r="N1720" s="81">
        <v>4917382</v>
      </c>
      <c r="O1720" s="81">
        <v>-1917</v>
      </c>
      <c r="P1720" s="81">
        <v>4915483</v>
      </c>
      <c r="Q1720" s="81">
        <v>601989</v>
      </c>
      <c r="R1720" s="81">
        <v>4313507</v>
      </c>
      <c r="S1720" s="81">
        <v>14520</v>
      </c>
      <c r="T1720" s="81">
        <v>94122</v>
      </c>
      <c r="U1720" s="81">
        <v>35688</v>
      </c>
    </row>
    <row r="1721" spans="1:21" x14ac:dyDescent="0.3">
      <c r="A1721" s="64">
        <v>1720</v>
      </c>
      <c r="B1721" s="64" t="s">
        <v>910</v>
      </c>
      <c r="C1721" s="64" t="s">
        <v>676</v>
      </c>
      <c r="D1721" s="64" t="s">
        <v>1317</v>
      </c>
      <c r="E1721" s="64">
        <v>2020</v>
      </c>
      <c r="F1721" s="81">
        <v>27530750</v>
      </c>
      <c r="G1721" s="80">
        <v>22903482</v>
      </c>
      <c r="H1721" s="81">
        <v>2447341</v>
      </c>
      <c r="I1721" s="80">
        <v>60905</v>
      </c>
      <c r="J1721" s="81">
        <v>233721</v>
      </c>
      <c r="K1721" s="81">
        <v>8652</v>
      </c>
      <c r="L1721" s="81">
        <v>0</v>
      </c>
      <c r="M1721" s="81">
        <v>26151821</v>
      </c>
      <c r="N1721" s="81">
        <v>1378928</v>
      </c>
      <c r="O1721" s="81">
        <v>13278</v>
      </c>
      <c r="P1721" s="81">
        <v>1375643</v>
      </c>
      <c r="Q1721" s="81">
        <v>222629</v>
      </c>
      <c r="R1721" s="81">
        <v>1153328</v>
      </c>
      <c r="S1721" s="81">
        <v>12329</v>
      </c>
      <c r="T1721" s="81">
        <v>702566</v>
      </c>
      <c r="U1721" s="81">
        <v>-100577</v>
      </c>
    </row>
    <row r="1722" spans="1:21" x14ac:dyDescent="0.3">
      <c r="A1722" s="64">
        <v>1721</v>
      </c>
      <c r="B1722" s="64" t="s">
        <v>910</v>
      </c>
      <c r="C1722" s="64" t="s">
        <v>676</v>
      </c>
      <c r="D1722" s="64" t="s">
        <v>1317</v>
      </c>
      <c r="E1722" s="64">
        <v>2019</v>
      </c>
      <c r="F1722" s="81">
        <v>28034775</v>
      </c>
      <c r="G1722" s="80">
        <v>24836155</v>
      </c>
      <c r="H1722" s="81">
        <v>1996689</v>
      </c>
      <c r="I1722" s="80">
        <v>81108</v>
      </c>
      <c r="J1722" s="81">
        <v>222895</v>
      </c>
      <c r="K1722" s="81">
        <v>-7403</v>
      </c>
      <c r="L1722" s="81">
        <v>0</v>
      </c>
      <c r="M1722" s="81">
        <v>27795209</v>
      </c>
      <c r="N1722" s="81">
        <v>239566</v>
      </c>
      <c r="O1722" s="81">
        <v>89397</v>
      </c>
      <c r="P1722" s="81">
        <v>462069</v>
      </c>
      <c r="Q1722" s="81">
        <v>100698</v>
      </c>
      <c r="R1722" s="81">
        <v>361352</v>
      </c>
      <c r="S1722" s="81">
        <v>11397</v>
      </c>
      <c r="T1722" s="81">
        <v>259836</v>
      </c>
      <c r="U1722" s="81">
        <v>-37206</v>
      </c>
    </row>
    <row r="1723" spans="1:21" x14ac:dyDescent="0.3">
      <c r="A1723" s="64">
        <v>1722</v>
      </c>
      <c r="B1723" s="64" t="s">
        <v>910</v>
      </c>
      <c r="C1723" s="64" t="s">
        <v>676</v>
      </c>
      <c r="D1723" s="64" t="s">
        <v>1317</v>
      </c>
      <c r="E1723" s="64">
        <v>2018</v>
      </c>
      <c r="F1723" s="81">
        <v>34441429</v>
      </c>
      <c r="G1723" s="80">
        <v>30464290</v>
      </c>
      <c r="H1723" s="81">
        <v>2524339</v>
      </c>
      <c r="I1723" s="80">
        <v>0</v>
      </c>
      <c r="J1723" s="81">
        <v>187283</v>
      </c>
      <c r="K1723" s="81">
        <v>-22865</v>
      </c>
      <c r="L1723" s="81">
        <v>-27496</v>
      </c>
      <c r="M1723" s="81">
        <v>33939136</v>
      </c>
      <c r="N1723" s="81">
        <v>502293</v>
      </c>
      <c r="O1723" s="81">
        <v>12360</v>
      </c>
      <c r="P1723" s="81">
        <v>529184</v>
      </c>
      <c r="Q1723" s="81">
        <v>120019</v>
      </c>
      <c r="R1723" s="81">
        <v>409234</v>
      </c>
      <c r="S1723" s="81">
        <v>11104</v>
      </c>
      <c r="T1723" s="81">
        <v>102046</v>
      </c>
      <c r="U1723" s="81">
        <v>-1348</v>
      </c>
    </row>
    <row r="1724" spans="1:21" x14ac:dyDescent="0.3">
      <c r="A1724" s="64">
        <v>1723</v>
      </c>
      <c r="B1724" s="64" t="s">
        <v>910</v>
      </c>
      <c r="C1724" s="64" t="s">
        <v>676</v>
      </c>
      <c r="D1724" s="64" t="s">
        <v>1317</v>
      </c>
      <c r="E1724" s="64">
        <v>2017</v>
      </c>
      <c r="F1724" s="81">
        <v>26149045</v>
      </c>
      <c r="G1724" s="80">
        <v>21730791</v>
      </c>
      <c r="H1724" s="81">
        <v>2187910</v>
      </c>
      <c r="I1724" s="80">
        <v>0</v>
      </c>
      <c r="J1724" s="81">
        <v>126087</v>
      </c>
      <c r="K1724" s="81">
        <v>52988</v>
      </c>
      <c r="L1724" s="81">
        <v>0</v>
      </c>
      <c r="M1724" s="81">
        <v>24580052</v>
      </c>
      <c r="N1724" s="81">
        <v>1568993</v>
      </c>
      <c r="O1724" s="81">
        <v>51140</v>
      </c>
      <c r="P1724" s="81">
        <v>1642639</v>
      </c>
      <c r="Q1724" s="81">
        <v>310990</v>
      </c>
      <c r="R1724" s="81">
        <v>1331664</v>
      </c>
      <c r="S1724" s="81">
        <v>9718</v>
      </c>
      <c r="T1724" s="81">
        <v>95721</v>
      </c>
      <c r="U1724" s="81">
        <v>24298</v>
      </c>
    </row>
    <row r="1725" spans="1:21" x14ac:dyDescent="0.3">
      <c r="A1725" s="64">
        <v>1724</v>
      </c>
      <c r="B1725" s="64" t="s">
        <v>910</v>
      </c>
      <c r="C1725" s="64" t="s">
        <v>676</v>
      </c>
      <c r="D1725" s="64" t="s">
        <v>1317</v>
      </c>
      <c r="E1725" s="64">
        <v>2016</v>
      </c>
      <c r="F1725" s="81">
        <v>17893715</v>
      </c>
      <c r="G1725" s="80">
        <v>13717394</v>
      </c>
      <c r="H1725" s="81">
        <v>1953265</v>
      </c>
      <c r="I1725" s="80">
        <v>0</v>
      </c>
      <c r="J1725" s="81">
        <v>87053</v>
      </c>
      <c r="K1725" s="81">
        <v>8220</v>
      </c>
      <c r="L1725" s="81">
        <v>0</v>
      </c>
      <c r="M1725" s="81">
        <v>15974967</v>
      </c>
      <c r="N1725" s="81">
        <v>1918748</v>
      </c>
      <c r="O1725" s="81">
        <v>-11998</v>
      </c>
      <c r="P1725" s="81">
        <v>1906750</v>
      </c>
      <c r="Q1725" s="81">
        <v>402560</v>
      </c>
      <c r="R1725" s="81">
        <v>1504193</v>
      </c>
      <c r="S1725" s="81">
        <v>3553</v>
      </c>
      <c r="T1725" s="81">
        <v>281167</v>
      </c>
      <c r="U1725" s="81">
        <v>29823</v>
      </c>
    </row>
    <row r="1726" spans="1:21" x14ac:dyDescent="0.3">
      <c r="A1726" s="64">
        <v>1725</v>
      </c>
      <c r="B1726" s="64" t="s">
        <v>910</v>
      </c>
      <c r="C1726" s="64" t="s">
        <v>676</v>
      </c>
      <c r="D1726" s="64" t="s">
        <v>1317</v>
      </c>
      <c r="E1726" s="64">
        <v>2015</v>
      </c>
      <c r="F1726" s="81">
        <v>17467976</v>
      </c>
      <c r="G1726" s="80">
        <v>14869355</v>
      </c>
      <c r="H1726" s="81">
        <v>1315534</v>
      </c>
      <c r="I1726" s="80">
        <v>0</v>
      </c>
      <c r="J1726" s="81">
        <v>60475</v>
      </c>
      <c r="K1726" s="81">
        <v>169048</v>
      </c>
      <c r="L1726" s="81">
        <v>0</v>
      </c>
      <c r="M1726" s="81">
        <v>16638425</v>
      </c>
      <c r="N1726" s="81">
        <v>829551</v>
      </c>
      <c r="O1726" s="81">
        <v>2764</v>
      </c>
      <c r="P1726" s="81">
        <v>832315</v>
      </c>
      <c r="Q1726" s="81">
        <v>179441</v>
      </c>
      <c r="R1726" s="81">
        <v>652875</v>
      </c>
      <c r="S1726" s="81">
        <v>3538</v>
      </c>
      <c r="T1726" s="81">
        <v>437894</v>
      </c>
      <c r="U1726" s="81">
        <v>-35334</v>
      </c>
    </row>
    <row r="1727" spans="1:21" x14ac:dyDescent="0.3">
      <c r="A1727" s="64">
        <v>1726</v>
      </c>
      <c r="B1727" s="64" t="s">
        <v>910</v>
      </c>
      <c r="C1727" s="64" t="s">
        <v>676</v>
      </c>
      <c r="D1727" s="64" t="s">
        <v>1317</v>
      </c>
      <c r="E1727" s="64">
        <v>2014</v>
      </c>
      <c r="F1727" s="81">
        <v>14990361</v>
      </c>
      <c r="G1727" s="80">
        <v>13240125</v>
      </c>
      <c r="H1727" s="81">
        <v>1020064</v>
      </c>
      <c r="I1727" s="80">
        <v>0</v>
      </c>
      <c r="J1727" s="81">
        <v>45887</v>
      </c>
      <c r="K1727" s="81">
        <v>43453</v>
      </c>
      <c r="L1727" s="81">
        <v>0</v>
      </c>
      <c r="M1727" s="81">
        <v>14531949</v>
      </c>
      <c r="N1727" s="81">
        <v>458412</v>
      </c>
      <c r="O1727" s="81">
        <v>9833</v>
      </c>
      <c r="P1727" s="81">
        <v>523389</v>
      </c>
      <c r="Q1727" s="81">
        <v>113047</v>
      </c>
      <c r="R1727" s="81">
        <v>410342</v>
      </c>
      <c r="S1727" s="81">
        <v>3472</v>
      </c>
      <c r="T1727" s="81">
        <v>207704</v>
      </c>
      <c r="U1727" s="81">
        <v>-28263</v>
      </c>
    </row>
    <row r="1728" spans="1:21" x14ac:dyDescent="0.3">
      <c r="A1728" s="64">
        <v>1727</v>
      </c>
      <c r="B1728" s="64" t="s">
        <v>910</v>
      </c>
      <c r="C1728" s="64" t="s">
        <v>676</v>
      </c>
      <c r="D1728" s="64" t="s">
        <v>1317</v>
      </c>
      <c r="E1728" s="64">
        <v>2013</v>
      </c>
      <c r="F1728" s="81">
        <v>11759899</v>
      </c>
      <c r="G1728" s="80">
        <v>10052386</v>
      </c>
      <c r="H1728" s="81">
        <v>803709</v>
      </c>
      <c r="I1728" s="80">
        <v>0</v>
      </c>
      <c r="J1728" s="81">
        <v>38178</v>
      </c>
      <c r="K1728" s="81">
        <v>39035</v>
      </c>
      <c r="L1728" s="81">
        <v>0</v>
      </c>
      <c r="M1728" s="81">
        <v>11101171</v>
      </c>
      <c r="N1728" s="81">
        <v>658728</v>
      </c>
      <c r="O1728" s="81">
        <v>23199</v>
      </c>
      <c r="P1728" s="81">
        <v>678997</v>
      </c>
      <c r="Q1728" s="81">
        <v>98157</v>
      </c>
      <c r="R1728" s="81">
        <v>580840</v>
      </c>
      <c r="S1728" s="81">
        <v>3610</v>
      </c>
      <c r="T1728" s="81">
        <v>128235</v>
      </c>
      <c r="U1728" s="81">
        <v>-15188</v>
      </c>
    </row>
    <row r="1729" spans="1:21" x14ac:dyDescent="0.3">
      <c r="A1729" s="64">
        <v>1728</v>
      </c>
      <c r="B1729" s="64" t="s">
        <v>910</v>
      </c>
      <c r="C1729" s="64" t="s">
        <v>681</v>
      </c>
      <c r="D1729" s="64" t="s">
        <v>1318</v>
      </c>
      <c r="E1729" s="64">
        <v>2023</v>
      </c>
      <c r="F1729" s="81">
        <v>7049026</v>
      </c>
      <c r="G1729" s="80">
        <v>6445081</v>
      </c>
      <c r="H1729" s="81">
        <v>416381</v>
      </c>
      <c r="I1729" s="64">
        <v>0</v>
      </c>
      <c r="J1729" s="81">
        <v>0</v>
      </c>
      <c r="K1729" s="81">
        <v>-11041</v>
      </c>
      <c r="L1729" s="81">
        <v>0</v>
      </c>
      <c r="M1729" s="81">
        <v>7014972</v>
      </c>
      <c r="N1729" s="81">
        <v>34054</v>
      </c>
      <c r="O1729" s="81">
        <v>-9366</v>
      </c>
      <c r="P1729" s="81">
        <v>24688</v>
      </c>
      <c r="Q1729" s="81">
        <v>6723</v>
      </c>
      <c r="R1729" s="81">
        <v>17728</v>
      </c>
      <c r="S1729" s="81">
        <v>2720</v>
      </c>
      <c r="T1729" s="81">
        <v>3010</v>
      </c>
      <c r="U1729" s="81">
        <v>3713</v>
      </c>
    </row>
    <row r="1730" spans="1:21" x14ac:dyDescent="0.3">
      <c r="A1730" s="64">
        <v>1729</v>
      </c>
      <c r="B1730" s="64" t="s">
        <v>910</v>
      </c>
      <c r="C1730" s="64" t="s">
        <v>681</v>
      </c>
      <c r="D1730" s="64" t="s">
        <v>1318</v>
      </c>
      <c r="E1730" s="64">
        <v>2022</v>
      </c>
      <c r="F1730" s="81">
        <v>8917959</v>
      </c>
      <c r="G1730" s="80">
        <v>8026070</v>
      </c>
      <c r="H1730" s="81">
        <v>420895</v>
      </c>
      <c r="I1730" s="64">
        <v>0</v>
      </c>
      <c r="J1730" s="81">
        <v>0</v>
      </c>
      <c r="K1730" s="81">
        <v>15167</v>
      </c>
      <c r="L1730" s="81">
        <v>0</v>
      </c>
      <c r="M1730" s="81">
        <v>8583891</v>
      </c>
      <c r="N1730" s="81">
        <v>334068</v>
      </c>
      <c r="O1730" s="81">
        <v>-9645</v>
      </c>
      <c r="P1730" s="81">
        <v>324423</v>
      </c>
      <c r="Q1730" s="81">
        <v>66457</v>
      </c>
      <c r="R1730" s="81">
        <v>257706</v>
      </c>
      <c r="S1730" s="81">
        <v>1749</v>
      </c>
      <c r="T1730" s="81">
        <v>68486</v>
      </c>
      <c r="U1730" s="81">
        <v>-2029</v>
      </c>
    </row>
    <row r="1731" spans="1:21" x14ac:dyDescent="0.3">
      <c r="A1731" s="64">
        <v>1730</v>
      </c>
      <c r="B1731" s="64" t="s">
        <v>910</v>
      </c>
      <c r="C1731" s="64" t="s">
        <v>681</v>
      </c>
      <c r="D1731" s="64" t="s">
        <v>1318</v>
      </c>
      <c r="E1731" s="64">
        <v>2021</v>
      </c>
      <c r="F1731" s="81">
        <v>7064342</v>
      </c>
      <c r="G1731" s="80">
        <v>6174019</v>
      </c>
      <c r="H1731" s="81">
        <v>302559</v>
      </c>
      <c r="I1731" s="64">
        <v>0</v>
      </c>
      <c r="J1731" s="81">
        <v>0</v>
      </c>
      <c r="K1731" s="81">
        <v>-30677</v>
      </c>
      <c r="L1731" s="81">
        <v>0</v>
      </c>
      <c r="M1731" s="81">
        <v>6583270</v>
      </c>
      <c r="N1731" s="81">
        <v>481072</v>
      </c>
      <c r="O1731" s="81">
        <v>-2013</v>
      </c>
      <c r="P1731" s="81">
        <v>479059</v>
      </c>
      <c r="Q1731" s="81">
        <v>107528</v>
      </c>
      <c r="R1731" s="81">
        <v>371278</v>
      </c>
      <c r="S1731" s="81">
        <v>0</v>
      </c>
      <c r="T1731" s="81">
        <v>109237</v>
      </c>
      <c r="U1731" s="81">
        <v>-1709</v>
      </c>
    </row>
    <row r="1732" spans="1:21" x14ac:dyDescent="0.3">
      <c r="A1732" s="64">
        <v>1731</v>
      </c>
      <c r="B1732" s="64" t="s">
        <v>910</v>
      </c>
      <c r="C1732" s="64" t="s">
        <v>681</v>
      </c>
      <c r="D1732" s="64" t="s">
        <v>1318</v>
      </c>
      <c r="E1732" s="64">
        <v>2020</v>
      </c>
      <c r="F1732" s="81">
        <v>7962629</v>
      </c>
      <c r="G1732" s="80">
        <v>6607042</v>
      </c>
      <c r="H1732" s="81">
        <v>350827</v>
      </c>
      <c r="I1732" s="64">
        <v>0</v>
      </c>
      <c r="J1732" s="81">
        <v>0</v>
      </c>
      <c r="K1732" s="81">
        <v>-4702</v>
      </c>
      <c r="L1732" s="81">
        <v>0</v>
      </c>
      <c r="M1732" s="81">
        <v>7168826</v>
      </c>
      <c r="N1732" s="81">
        <v>793803</v>
      </c>
      <c r="O1732" s="81">
        <v>-27378</v>
      </c>
      <c r="P1732" s="81">
        <v>767699</v>
      </c>
      <c r="Q1732" s="81">
        <v>159685</v>
      </c>
      <c r="R1732" s="81">
        <v>607732</v>
      </c>
      <c r="S1732" s="81">
        <v>3300</v>
      </c>
      <c r="T1732" s="81">
        <v>160443</v>
      </c>
      <c r="U1732" s="81">
        <v>-758</v>
      </c>
    </row>
    <row r="1733" spans="1:21" x14ac:dyDescent="0.3">
      <c r="A1733" s="64">
        <v>1732</v>
      </c>
      <c r="B1733" s="64" t="s">
        <v>910</v>
      </c>
      <c r="C1733" s="64" t="s">
        <v>681</v>
      </c>
      <c r="D1733" s="64" t="s">
        <v>1318</v>
      </c>
      <c r="E1733" s="64">
        <v>2019</v>
      </c>
      <c r="F1733" s="81">
        <v>8838625</v>
      </c>
      <c r="G1733" s="80">
        <v>7277551</v>
      </c>
      <c r="H1733" s="81">
        <v>374671</v>
      </c>
      <c r="I1733" s="64">
        <v>0</v>
      </c>
      <c r="J1733" s="81">
        <v>0</v>
      </c>
      <c r="K1733" s="81">
        <v>-24916</v>
      </c>
      <c r="L1733" s="81">
        <v>0</v>
      </c>
      <c r="M1733" s="81">
        <v>7897558</v>
      </c>
      <c r="N1733" s="81">
        <v>941067</v>
      </c>
      <c r="O1733" s="81">
        <v>-14729</v>
      </c>
      <c r="P1733" s="81">
        <v>927958</v>
      </c>
      <c r="Q1733" s="81">
        <v>187348</v>
      </c>
      <c r="R1733" s="81">
        <v>740363</v>
      </c>
      <c r="S1733" s="81">
        <v>0</v>
      </c>
      <c r="T1733" s="81">
        <v>190059</v>
      </c>
      <c r="U1733" s="81">
        <v>-2711</v>
      </c>
    </row>
    <row r="1734" spans="1:21" x14ac:dyDescent="0.3">
      <c r="A1734" s="64">
        <v>1733</v>
      </c>
      <c r="B1734" s="64" t="s">
        <v>910</v>
      </c>
      <c r="C1734" s="64" t="s">
        <v>681</v>
      </c>
      <c r="D1734" s="64" t="s">
        <v>1318</v>
      </c>
      <c r="E1734" s="64">
        <v>2018</v>
      </c>
      <c r="F1734" s="81">
        <v>8378019</v>
      </c>
      <c r="G1734" s="80">
        <v>6974717</v>
      </c>
      <c r="H1734" s="81">
        <v>328469</v>
      </c>
      <c r="I1734" s="64">
        <v>0</v>
      </c>
      <c r="J1734" s="81">
        <v>0</v>
      </c>
      <c r="K1734" s="81">
        <v>-18602</v>
      </c>
      <c r="L1734" s="81">
        <v>0</v>
      </c>
      <c r="M1734" s="81">
        <v>7575837</v>
      </c>
      <c r="N1734" s="81">
        <v>802182</v>
      </c>
      <c r="O1734" s="81">
        <v>7607</v>
      </c>
      <c r="P1734" s="81">
        <v>812411</v>
      </c>
      <c r="Q1734" s="81">
        <v>178713</v>
      </c>
      <c r="R1734" s="81">
        <v>633653</v>
      </c>
      <c r="S1734" s="81">
        <v>0</v>
      </c>
      <c r="T1734" s="81">
        <v>181396</v>
      </c>
      <c r="U1734" s="81">
        <v>-2682</v>
      </c>
    </row>
    <row r="1735" spans="1:21" x14ac:dyDescent="0.3">
      <c r="A1735" s="64">
        <v>1734</v>
      </c>
      <c r="B1735" s="64" t="s">
        <v>910</v>
      </c>
      <c r="C1735" s="64" t="s">
        <v>681</v>
      </c>
      <c r="D1735" s="64" t="s">
        <v>1318</v>
      </c>
      <c r="E1735" s="64">
        <v>2017</v>
      </c>
      <c r="F1735" s="81">
        <v>8208957</v>
      </c>
      <c r="G1735" s="80">
        <v>6865887</v>
      </c>
      <c r="H1735" s="81">
        <v>315312</v>
      </c>
      <c r="I1735" s="64">
        <v>0</v>
      </c>
      <c r="J1735" s="81">
        <v>0</v>
      </c>
      <c r="K1735" s="81">
        <v>127341</v>
      </c>
      <c r="L1735" s="81">
        <v>0</v>
      </c>
      <c r="M1735" s="81">
        <v>7640581</v>
      </c>
      <c r="N1735" s="81">
        <v>568376</v>
      </c>
      <c r="O1735" s="81">
        <v>15528</v>
      </c>
      <c r="P1735" s="81">
        <v>600343</v>
      </c>
      <c r="Q1735" s="81">
        <v>114420</v>
      </c>
      <c r="R1735" s="81">
        <v>487592</v>
      </c>
      <c r="S1735" s="81">
        <v>4936</v>
      </c>
      <c r="T1735" s="81">
        <v>109728</v>
      </c>
      <c r="U1735" s="81">
        <v>4692</v>
      </c>
    </row>
    <row r="1736" spans="1:21" x14ac:dyDescent="0.3">
      <c r="A1736" s="64">
        <v>1735</v>
      </c>
      <c r="B1736" s="64" t="s">
        <v>910</v>
      </c>
      <c r="C1736" s="64" t="s">
        <v>681</v>
      </c>
      <c r="D1736" s="64" t="s">
        <v>1318</v>
      </c>
      <c r="E1736" s="64">
        <v>2016</v>
      </c>
      <c r="F1736" s="81">
        <v>8236685</v>
      </c>
      <c r="G1736" s="80">
        <v>6613321</v>
      </c>
      <c r="H1736" s="81">
        <v>350189</v>
      </c>
      <c r="I1736" s="64">
        <v>0</v>
      </c>
      <c r="J1736" s="81">
        <v>0</v>
      </c>
      <c r="K1736" s="81">
        <v>-44879</v>
      </c>
      <c r="L1736" s="81">
        <v>0</v>
      </c>
      <c r="M1736" s="81">
        <v>7262044</v>
      </c>
      <c r="N1736" s="81">
        <v>974641</v>
      </c>
      <c r="O1736" s="81">
        <v>10074</v>
      </c>
      <c r="P1736" s="81">
        <v>1018930</v>
      </c>
      <c r="Q1736" s="81">
        <v>209844</v>
      </c>
      <c r="R1736" s="81">
        <v>809086</v>
      </c>
      <c r="S1736" s="81">
        <v>3375</v>
      </c>
      <c r="T1736" s="81">
        <v>208068</v>
      </c>
      <c r="U1736" s="81">
        <v>1776</v>
      </c>
    </row>
    <row r="1737" spans="1:21" x14ac:dyDescent="0.3">
      <c r="A1737" s="64">
        <v>1736</v>
      </c>
      <c r="B1737" s="64" t="s">
        <v>910</v>
      </c>
      <c r="C1737" s="64" t="s">
        <v>681</v>
      </c>
      <c r="D1737" s="64" t="s">
        <v>1318</v>
      </c>
      <c r="E1737" s="64">
        <v>2015</v>
      </c>
      <c r="F1737" s="81">
        <v>7608450</v>
      </c>
      <c r="G1737" s="80">
        <v>5894688</v>
      </c>
      <c r="H1737" s="81">
        <v>348147</v>
      </c>
      <c r="I1737" s="64">
        <v>0</v>
      </c>
      <c r="J1737" s="81">
        <v>0</v>
      </c>
      <c r="K1737" s="81">
        <v>-38571</v>
      </c>
      <c r="L1737" s="81">
        <v>0</v>
      </c>
      <c r="M1737" s="81">
        <v>6607605</v>
      </c>
      <c r="N1737" s="81">
        <v>1000845</v>
      </c>
      <c r="O1737" s="81">
        <v>40888</v>
      </c>
      <c r="P1737" s="81">
        <v>1042412</v>
      </c>
      <c r="Q1737" s="81">
        <v>231738</v>
      </c>
      <c r="R1737" s="81">
        <v>810675</v>
      </c>
      <c r="S1737" s="81">
        <v>0</v>
      </c>
      <c r="T1737" s="81">
        <v>240636</v>
      </c>
      <c r="U1737" s="81">
        <v>-8899</v>
      </c>
    </row>
    <row r="1738" spans="1:21" x14ac:dyDescent="0.3">
      <c r="A1738" s="64">
        <v>1737</v>
      </c>
      <c r="B1738" s="64" t="s">
        <v>910</v>
      </c>
      <c r="C1738" s="64" t="s">
        <v>681</v>
      </c>
      <c r="D1738" s="64" t="s">
        <v>1318</v>
      </c>
      <c r="E1738" s="64">
        <v>2014</v>
      </c>
      <c r="F1738" s="81">
        <v>6758087</v>
      </c>
      <c r="G1738" s="80">
        <v>5424388</v>
      </c>
      <c r="H1738" s="81">
        <v>485320</v>
      </c>
      <c r="I1738" s="64">
        <v>0</v>
      </c>
      <c r="J1738" s="81">
        <v>0</v>
      </c>
      <c r="K1738" s="81">
        <v>-58171</v>
      </c>
      <c r="L1738" s="81">
        <v>-2292</v>
      </c>
      <c r="M1738" s="81">
        <v>6361505</v>
      </c>
      <c r="N1738" s="81">
        <v>396582</v>
      </c>
      <c r="O1738" s="81">
        <v>-899</v>
      </c>
      <c r="P1738" s="81">
        <v>395696</v>
      </c>
      <c r="Q1738" s="81">
        <v>90767</v>
      </c>
      <c r="R1738" s="81">
        <v>304929</v>
      </c>
      <c r="S1738" s="81">
        <v>3412</v>
      </c>
      <c r="T1738" s="81">
        <v>90767</v>
      </c>
      <c r="U1738" s="81">
        <v>0</v>
      </c>
    </row>
    <row r="1739" spans="1:21" x14ac:dyDescent="0.3">
      <c r="A1739" s="64">
        <v>1738</v>
      </c>
      <c r="B1739" s="64" t="s">
        <v>910</v>
      </c>
      <c r="C1739" s="64" t="s">
        <v>681</v>
      </c>
      <c r="D1739" s="64" t="s">
        <v>1318</v>
      </c>
      <c r="E1739" s="64">
        <v>2013</v>
      </c>
      <c r="F1739" s="81">
        <v>6368748</v>
      </c>
      <c r="G1739" s="80">
        <v>4940659</v>
      </c>
      <c r="H1739" s="81">
        <v>428551</v>
      </c>
      <c r="I1739" s="64">
        <v>0</v>
      </c>
      <c r="J1739" s="81">
        <v>0</v>
      </c>
      <c r="K1739" s="81">
        <v>250727</v>
      </c>
      <c r="L1739" s="81">
        <v>-11626</v>
      </c>
      <c r="M1739" s="81">
        <v>6376468</v>
      </c>
      <c r="N1739" s="81">
        <v>-7720</v>
      </c>
      <c r="O1739" s="81">
        <v>17690</v>
      </c>
      <c r="P1739" s="81">
        <v>10535</v>
      </c>
      <c r="Q1739" s="81">
        <v>4138</v>
      </c>
      <c r="R1739" s="81">
        <v>6397</v>
      </c>
      <c r="S1739" s="81">
        <v>0</v>
      </c>
      <c r="T1739" s="81">
        <v>4138</v>
      </c>
      <c r="U1739" s="81">
        <v>0</v>
      </c>
    </row>
    <row r="1740" spans="1:21" x14ac:dyDescent="0.3">
      <c r="A1740" s="64">
        <v>1739</v>
      </c>
      <c r="B1740" s="64" t="s">
        <v>910</v>
      </c>
      <c r="C1740" s="64" t="s">
        <v>686</v>
      </c>
      <c r="D1740" s="64" t="s">
        <v>1319</v>
      </c>
      <c r="E1740" s="64">
        <v>2023</v>
      </c>
      <c r="F1740" s="81">
        <v>440347</v>
      </c>
      <c r="G1740" s="80">
        <v>250826</v>
      </c>
      <c r="H1740" s="81">
        <v>42575</v>
      </c>
      <c r="I1740" s="64">
        <v>0</v>
      </c>
      <c r="J1740" s="81">
        <v>899</v>
      </c>
      <c r="K1740" s="81">
        <v>-2924</v>
      </c>
      <c r="L1740" s="81">
        <v>111</v>
      </c>
      <c r="M1740" s="81">
        <v>368766</v>
      </c>
      <c r="N1740" s="81">
        <v>71580</v>
      </c>
      <c r="O1740" s="81">
        <v>114</v>
      </c>
      <c r="P1740" s="81">
        <v>71950</v>
      </c>
      <c r="Q1740" s="81">
        <v>14630</v>
      </c>
      <c r="R1740" s="81">
        <v>57321</v>
      </c>
      <c r="S1740" s="81">
        <v>0</v>
      </c>
      <c r="T1740" s="81">
        <v>25007</v>
      </c>
      <c r="U1740" s="81">
        <v>-10377</v>
      </c>
    </row>
    <row r="1741" spans="1:21" x14ac:dyDescent="0.3">
      <c r="A1741" s="64">
        <v>1740</v>
      </c>
      <c r="B1741" s="64" t="s">
        <v>910</v>
      </c>
      <c r="C1741" s="64" t="s">
        <v>686</v>
      </c>
      <c r="D1741" s="64" t="s">
        <v>1319</v>
      </c>
      <c r="E1741" s="64">
        <v>2022</v>
      </c>
      <c r="F1741" s="81">
        <v>423245</v>
      </c>
      <c r="G1741" s="80">
        <v>233883</v>
      </c>
      <c r="H1741" s="81">
        <v>41526</v>
      </c>
      <c r="I1741" s="64">
        <v>0</v>
      </c>
      <c r="J1741" s="81">
        <v>1814</v>
      </c>
      <c r="K1741" s="81">
        <v>-708</v>
      </c>
      <c r="L1741" s="81">
        <v>0</v>
      </c>
      <c r="M1741" s="81">
        <v>354347</v>
      </c>
      <c r="N1741" s="81">
        <v>68899</v>
      </c>
      <c r="O1741" s="81">
        <v>231</v>
      </c>
      <c r="P1741" s="81">
        <v>69236</v>
      </c>
      <c r="Q1741" s="81">
        <v>13954</v>
      </c>
      <c r="R1741" s="81">
        <v>55282</v>
      </c>
      <c r="S1741" s="81">
        <v>0</v>
      </c>
      <c r="T1741" s="81">
        <v>24910</v>
      </c>
      <c r="U1741" s="81">
        <v>-10956</v>
      </c>
    </row>
    <row r="1742" spans="1:21" x14ac:dyDescent="0.3">
      <c r="A1742" s="64">
        <v>1741</v>
      </c>
      <c r="B1742" s="64" t="s">
        <v>910</v>
      </c>
      <c r="C1742" s="64" t="s">
        <v>686</v>
      </c>
      <c r="D1742" s="64" t="s">
        <v>1319</v>
      </c>
      <c r="E1742" s="64">
        <v>2021</v>
      </c>
      <c r="F1742" s="81">
        <v>333911</v>
      </c>
      <c r="G1742" s="80">
        <v>162639</v>
      </c>
      <c r="H1742" s="81">
        <v>36695</v>
      </c>
      <c r="I1742" s="64">
        <v>0</v>
      </c>
      <c r="J1742" s="81">
        <v>1965</v>
      </c>
      <c r="K1742" s="81">
        <v>-872</v>
      </c>
      <c r="L1742" s="81">
        <v>0</v>
      </c>
      <c r="M1742" s="81">
        <v>288955</v>
      </c>
      <c r="N1742" s="81">
        <v>44956</v>
      </c>
      <c r="O1742" s="81">
        <v>27</v>
      </c>
      <c r="P1742" s="81">
        <v>45038</v>
      </c>
      <c r="Q1742" s="81">
        <v>8852</v>
      </c>
      <c r="R1742" s="81">
        <v>36186</v>
      </c>
      <c r="S1742" s="81">
        <v>0</v>
      </c>
      <c r="T1742" s="81">
        <v>8757</v>
      </c>
      <c r="U1742" s="81">
        <v>95</v>
      </c>
    </row>
    <row r="1743" spans="1:21" x14ac:dyDescent="0.3">
      <c r="A1743" s="64">
        <v>1742</v>
      </c>
      <c r="B1743" s="64" t="s">
        <v>910</v>
      </c>
      <c r="C1743" s="64" t="s">
        <v>686</v>
      </c>
      <c r="D1743" s="64" t="s">
        <v>1319</v>
      </c>
      <c r="E1743" s="64">
        <v>2020</v>
      </c>
      <c r="F1743" s="81">
        <v>375164</v>
      </c>
      <c r="G1743" s="80">
        <v>156417</v>
      </c>
      <c r="H1743" s="81">
        <v>42820</v>
      </c>
      <c r="I1743" s="64">
        <v>0</v>
      </c>
      <c r="J1743" s="81">
        <v>2180</v>
      </c>
      <c r="K1743" s="81">
        <v>-3061</v>
      </c>
      <c r="L1743" s="81">
        <v>0</v>
      </c>
      <c r="M1743" s="81">
        <v>300797</v>
      </c>
      <c r="N1743" s="81">
        <v>74367</v>
      </c>
      <c r="O1743" s="81">
        <v>206</v>
      </c>
      <c r="P1743" s="81">
        <v>74574</v>
      </c>
      <c r="Q1743" s="81">
        <v>13966</v>
      </c>
      <c r="R1743" s="81">
        <v>60608</v>
      </c>
      <c r="S1743" s="81">
        <v>0</v>
      </c>
      <c r="T1743" s="81">
        <v>13598</v>
      </c>
      <c r="U1743" s="81">
        <v>368</v>
      </c>
    </row>
    <row r="1744" spans="1:21" x14ac:dyDescent="0.3">
      <c r="A1744" s="64">
        <v>1743</v>
      </c>
      <c r="B1744" s="64" t="s">
        <v>910</v>
      </c>
      <c r="C1744" s="64" t="s">
        <v>686</v>
      </c>
      <c r="D1744" s="64" t="s">
        <v>1319</v>
      </c>
      <c r="E1744" s="64">
        <v>2019</v>
      </c>
      <c r="F1744" s="81">
        <v>379226</v>
      </c>
      <c r="G1744" s="80">
        <v>186497</v>
      </c>
      <c r="H1744" s="81">
        <v>55786</v>
      </c>
      <c r="I1744" s="64">
        <v>0</v>
      </c>
      <c r="J1744" s="81">
        <v>2654</v>
      </c>
      <c r="K1744" s="81">
        <v>-3893</v>
      </c>
      <c r="L1744" s="81">
        <v>0</v>
      </c>
      <c r="M1744" s="81">
        <v>301005</v>
      </c>
      <c r="N1744" s="81">
        <v>78220</v>
      </c>
      <c r="O1744" s="81">
        <v>-4351</v>
      </c>
      <c r="P1744" s="81">
        <v>73869</v>
      </c>
      <c r="Q1744" s="81">
        <v>3976</v>
      </c>
      <c r="R1744" s="81">
        <v>69894</v>
      </c>
      <c r="S1744" s="81">
        <v>0</v>
      </c>
      <c r="T1744" s="81">
        <v>5717</v>
      </c>
      <c r="U1744" s="81">
        <v>-1741</v>
      </c>
    </row>
    <row r="1745" spans="1:21" x14ac:dyDescent="0.3">
      <c r="A1745" s="64">
        <v>1744</v>
      </c>
      <c r="B1745" s="64" t="s">
        <v>910</v>
      </c>
      <c r="C1745" s="64" t="s">
        <v>686</v>
      </c>
      <c r="D1745" s="64" t="s">
        <v>1319</v>
      </c>
      <c r="E1745" s="64">
        <v>2018</v>
      </c>
      <c r="F1745" s="81">
        <v>376597</v>
      </c>
      <c r="G1745" s="80">
        <v>185200</v>
      </c>
      <c r="H1745" s="81">
        <v>50413</v>
      </c>
      <c r="I1745" s="64">
        <v>0</v>
      </c>
      <c r="J1745" s="81">
        <v>1889</v>
      </c>
      <c r="K1745" s="81">
        <v>-5263</v>
      </c>
      <c r="L1745" s="81">
        <v>0</v>
      </c>
      <c r="M1745" s="81">
        <v>304788</v>
      </c>
      <c r="N1745" s="81">
        <v>71809</v>
      </c>
      <c r="O1745" s="81">
        <v>-20</v>
      </c>
      <c r="P1745" s="81">
        <v>72042</v>
      </c>
      <c r="Q1745" s="81">
        <v>3638</v>
      </c>
      <c r="R1745" s="81">
        <v>68404</v>
      </c>
      <c r="S1745" s="81">
        <v>0</v>
      </c>
      <c r="T1745" s="81">
        <v>6788</v>
      </c>
      <c r="U1745" s="81">
        <v>-3150</v>
      </c>
    </row>
    <row r="1746" spans="1:21" x14ac:dyDescent="0.3">
      <c r="A1746" s="64">
        <v>1745</v>
      </c>
      <c r="B1746" s="64" t="s">
        <v>910</v>
      </c>
      <c r="C1746" s="64" t="s">
        <v>686</v>
      </c>
      <c r="D1746" s="64" t="s">
        <v>1319</v>
      </c>
      <c r="E1746" s="64">
        <v>2017</v>
      </c>
      <c r="F1746" s="81">
        <v>362503</v>
      </c>
      <c r="G1746" s="80">
        <v>167063</v>
      </c>
      <c r="H1746" s="81">
        <v>50114</v>
      </c>
      <c r="I1746" s="64">
        <v>0</v>
      </c>
      <c r="J1746" s="81">
        <v>1683</v>
      </c>
      <c r="K1746" s="81">
        <v>-19452</v>
      </c>
      <c r="L1746" s="81">
        <v>0</v>
      </c>
      <c r="M1746" s="81">
        <v>275977</v>
      </c>
      <c r="N1746" s="81">
        <v>86525</v>
      </c>
      <c r="O1746" s="81">
        <v>-1621</v>
      </c>
      <c r="P1746" s="81">
        <v>84904</v>
      </c>
      <c r="Q1746" s="81">
        <v>6753</v>
      </c>
      <c r="R1746" s="81">
        <v>78152</v>
      </c>
      <c r="S1746" s="81">
        <v>0</v>
      </c>
      <c r="T1746" s="81">
        <v>8275</v>
      </c>
      <c r="U1746" s="81">
        <v>-1523</v>
      </c>
    </row>
    <row r="1747" spans="1:21" x14ac:dyDescent="0.3">
      <c r="A1747" s="64">
        <v>1746</v>
      </c>
      <c r="B1747" s="64" t="s">
        <v>910</v>
      </c>
      <c r="C1747" s="64" t="s">
        <v>686</v>
      </c>
      <c r="D1747" s="64" t="s">
        <v>1319</v>
      </c>
      <c r="E1747" s="64">
        <v>2016</v>
      </c>
      <c r="F1747" s="81">
        <v>403819</v>
      </c>
      <c r="G1747" s="80">
        <v>258096</v>
      </c>
      <c r="H1747" s="81">
        <v>51233</v>
      </c>
      <c r="I1747" s="64">
        <v>0</v>
      </c>
      <c r="J1747" s="81">
        <v>1358</v>
      </c>
      <c r="K1747" s="81">
        <v>-1474</v>
      </c>
      <c r="L1747" s="81">
        <v>0</v>
      </c>
      <c r="M1747" s="81">
        <v>337824</v>
      </c>
      <c r="N1747" s="81">
        <v>65995</v>
      </c>
      <c r="O1747" s="81">
        <v>164</v>
      </c>
      <c r="P1747" s="81">
        <v>66159</v>
      </c>
      <c r="Q1747" s="81">
        <v>3343</v>
      </c>
      <c r="R1747" s="81">
        <v>62816</v>
      </c>
      <c r="S1747" s="81">
        <v>0</v>
      </c>
      <c r="T1747" s="81">
        <v>5318</v>
      </c>
      <c r="U1747" s="81">
        <v>-1975</v>
      </c>
    </row>
    <row r="1748" spans="1:21" x14ac:dyDescent="0.3">
      <c r="A1748" s="64">
        <v>1747</v>
      </c>
      <c r="B1748" s="64" t="s">
        <v>910</v>
      </c>
      <c r="C1748" s="64" t="s">
        <v>686</v>
      </c>
      <c r="D1748" s="64" t="s">
        <v>1319</v>
      </c>
      <c r="E1748" s="64">
        <v>2015</v>
      </c>
      <c r="F1748" s="81">
        <v>303450</v>
      </c>
      <c r="G1748" s="80">
        <v>171710</v>
      </c>
      <c r="H1748" s="81">
        <v>47571</v>
      </c>
      <c r="I1748" s="64">
        <v>0</v>
      </c>
      <c r="J1748" s="81">
        <v>761</v>
      </c>
      <c r="K1748" s="81">
        <v>-1791</v>
      </c>
      <c r="L1748" s="81">
        <v>0</v>
      </c>
      <c r="M1748" s="81">
        <v>242781</v>
      </c>
      <c r="N1748" s="81">
        <v>60670</v>
      </c>
      <c r="O1748" s="81">
        <v>158</v>
      </c>
      <c r="P1748" s="81">
        <v>60828</v>
      </c>
      <c r="Q1748" s="81">
        <v>3058</v>
      </c>
      <c r="R1748" s="81">
        <v>57770</v>
      </c>
      <c r="S1748" s="81">
        <v>29</v>
      </c>
      <c r="T1748" s="81">
        <v>4828</v>
      </c>
      <c r="U1748" s="81">
        <v>-1770</v>
      </c>
    </row>
    <row r="1749" spans="1:21" x14ac:dyDescent="0.3">
      <c r="A1749" s="64">
        <v>1748</v>
      </c>
      <c r="B1749" s="64" t="s">
        <v>910</v>
      </c>
      <c r="C1749" s="64" t="s">
        <v>686</v>
      </c>
      <c r="D1749" s="64" t="s">
        <v>1319</v>
      </c>
      <c r="E1749" s="64">
        <v>2014</v>
      </c>
      <c r="F1749" s="81">
        <v>179459</v>
      </c>
      <c r="G1749" s="80">
        <v>110481</v>
      </c>
      <c r="H1749" s="81">
        <v>29591</v>
      </c>
      <c r="I1749" s="64">
        <v>0</v>
      </c>
      <c r="J1749" s="81">
        <v>565</v>
      </c>
      <c r="K1749" s="81">
        <v>-2098</v>
      </c>
      <c r="L1749" s="81">
        <v>0</v>
      </c>
      <c r="M1749" s="81">
        <v>141510</v>
      </c>
      <c r="N1749" s="81">
        <v>37949</v>
      </c>
      <c r="O1749" s="81">
        <v>509</v>
      </c>
      <c r="P1749" s="81">
        <v>38458</v>
      </c>
      <c r="Q1749" s="81">
        <v>1866</v>
      </c>
      <c r="R1749" s="81">
        <v>36592</v>
      </c>
      <c r="S1749" s="81">
        <v>85</v>
      </c>
      <c r="T1749" s="81">
        <v>1866</v>
      </c>
      <c r="U1749" s="81">
        <v>0</v>
      </c>
    </row>
    <row r="1750" spans="1:21" x14ac:dyDescent="0.3">
      <c r="A1750" s="64">
        <v>1749</v>
      </c>
      <c r="B1750" s="64" t="s">
        <v>910</v>
      </c>
      <c r="C1750" s="64" t="s">
        <v>686</v>
      </c>
      <c r="D1750" s="64" t="s">
        <v>1319</v>
      </c>
      <c r="E1750" s="64">
        <v>2013</v>
      </c>
      <c r="F1750" s="81">
        <v>182072</v>
      </c>
      <c r="G1750" s="80">
        <v>101239</v>
      </c>
      <c r="H1750" s="81">
        <v>31245</v>
      </c>
      <c r="I1750" s="64">
        <v>0</v>
      </c>
      <c r="J1750" s="81">
        <v>587</v>
      </c>
      <c r="K1750" s="81">
        <v>-2532</v>
      </c>
      <c r="L1750" s="81">
        <v>-98</v>
      </c>
      <c r="M1750" s="81">
        <v>142600</v>
      </c>
      <c r="N1750" s="81">
        <v>39472</v>
      </c>
      <c r="O1750" s="81">
        <v>36</v>
      </c>
      <c r="P1750" s="81">
        <v>39507</v>
      </c>
      <c r="Q1750" s="81">
        <v>1884</v>
      </c>
      <c r="R1750" s="81">
        <v>37624</v>
      </c>
      <c r="S1750" s="81">
        <v>123</v>
      </c>
      <c r="T1750" s="81">
        <v>1884</v>
      </c>
      <c r="U1750" s="81">
        <v>0</v>
      </c>
    </row>
    <row r="1751" spans="1:21" x14ac:dyDescent="0.3">
      <c r="A1751" s="64">
        <v>1750</v>
      </c>
      <c r="B1751" s="64" t="s">
        <v>910</v>
      </c>
      <c r="C1751" s="64" t="s">
        <v>691</v>
      </c>
      <c r="D1751" s="64" t="s">
        <v>1320</v>
      </c>
      <c r="E1751" s="64">
        <v>2023</v>
      </c>
      <c r="F1751" s="81">
        <v>660568</v>
      </c>
      <c r="G1751" s="80">
        <v>570056</v>
      </c>
      <c r="H1751" s="81">
        <v>52900</v>
      </c>
      <c r="I1751" s="64">
        <v>0</v>
      </c>
      <c r="J1751" s="81">
        <v>2784</v>
      </c>
      <c r="K1751" s="81">
        <v>-2664</v>
      </c>
      <c r="L1751" s="81">
        <v>0</v>
      </c>
      <c r="M1751" s="81">
        <v>624692</v>
      </c>
      <c r="N1751" s="81">
        <v>35876</v>
      </c>
      <c r="O1751" s="81">
        <v>11548</v>
      </c>
      <c r="P1751" s="81">
        <v>48761</v>
      </c>
      <c r="Q1751" s="81">
        <v>10057</v>
      </c>
      <c r="R1751" s="81">
        <v>38703</v>
      </c>
      <c r="S1751" s="81">
        <v>95</v>
      </c>
      <c r="T1751" s="81">
        <v>10057</v>
      </c>
      <c r="U1751" s="81">
        <v>0</v>
      </c>
    </row>
    <row r="1752" spans="1:21" x14ac:dyDescent="0.3">
      <c r="A1752" s="64">
        <v>1751</v>
      </c>
      <c r="B1752" s="64" t="s">
        <v>910</v>
      </c>
      <c r="C1752" s="64" t="s">
        <v>691</v>
      </c>
      <c r="D1752" s="64" t="s">
        <v>1320</v>
      </c>
      <c r="E1752" s="64">
        <v>2022</v>
      </c>
      <c r="F1752" s="81">
        <v>1047201</v>
      </c>
      <c r="G1752" s="80">
        <v>960916</v>
      </c>
      <c r="H1752" s="81">
        <v>56798</v>
      </c>
      <c r="I1752" s="64">
        <v>0</v>
      </c>
      <c r="J1752" s="81">
        <v>2145</v>
      </c>
      <c r="K1752" s="81">
        <v>-1047</v>
      </c>
      <c r="L1752" s="81">
        <v>0</v>
      </c>
      <c r="M1752" s="81">
        <v>1018375</v>
      </c>
      <c r="N1752" s="81">
        <v>28826</v>
      </c>
      <c r="O1752" s="81">
        <v>17535</v>
      </c>
      <c r="P1752" s="81">
        <v>46360</v>
      </c>
      <c r="Q1752" s="81">
        <v>9359</v>
      </c>
      <c r="R1752" s="81">
        <v>37002</v>
      </c>
      <c r="S1752" s="81">
        <v>32</v>
      </c>
      <c r="T1752" s="81">
        <v>9344</v>
      </c>
      <c r="U1752" s="81">
        <v>15</v>
      </c>
    </row>
    <row r="1753" spans="1:21" x14ac:dyDescent="0.3">
      <c r="A1753" s="64">
        <v>1752</v>
      </c>
      <c r="B1753" s="64" t="s">
        <v>910</v>
      </c>
      <c r="C1753" s="64" t="s">
        <v>691</v>
      </c>
      <c r="D1753" s="64" t="s">
        <v>1320</v>
      </c>
      <c r="E1753" s="64">
        <v>2021</v>
      </c>
      <c r="F1753" s="81">
        <v>905794</v>
      </c>
      <c r="G1753" s="80">
        <v>832885</v>
      </c>
      <c r="H1753" s="81">
        <v>48460</v>
      </c>
      <c r="I1753" s="64">
        <v>0</v>
      </c>
      <c r="J1753" s="81">
        <v>2600</v>
      </c>
      <c r="K1753" s="81">
        <v>-504</v>
      </c>
      <c r="L1753" s="81">
        <v>0</v>
      </c>
      <c r="M1753" s="81">
        <v>884784</v>
      </c>
      <c r="N1753" s="81">
        <v>21010</v>
      </c>
      <c r="O1753" s="81">
        <v>12976</v>
      </c>
      <c r="P1753" s="81">
        <v>33986</v>
      </c>
      <c r="Q1753" s="81">
        <v>6964</v>
      </c>
      <c r="R1753" s="81">
        <v>27022</v>
      </c>
      <c r="S1753" s="81">
        <v>0</v>
      </c>
      <c r="T1753" s="81">
        <v>6919</v>
      </c>
      <c r="U1753" s="81">
        <v>45</v>
      </c>
    </row>
    <row r="1754" spans="1:21" x14ac:dyDescent="0.3">
      <c r="A1754" s="64">
        <v>1753</v>
      </c>
      <c r="B1754" s="64" t="s">
        <v>910</v>
      </c>
      <c r="C1754" s="64" t="s">
        <v>691</v>
      </c>
      <c r="D1754" s="64" t="s">
        <v>1320</v>
      </c>
      <c r="E1754" s="64">
        <v>2020</v>
      </c>
      <c r="F1754" s="81">
        <v>781423</v>
      </c>
      <c r="G1754" s="80">
        <v>720404</v>
      </c>
      <c r="H1754" s="81">
        <v>48863</v>
      </c>
      <c r="I1754" s="64">
        <v>0</v>
      </c>
      <c r="J1754" s="81">
        <v>2818</v>
      </c>
      <c r="K1754" s="81">
        <v>-400</v>
      </c>
      <c r="L1754" s="81">
        <v>0</v>
      </c>
      <c r="M1754" s="81">
        <v>772610</v>
      </c>
      <c r="N1754" s="81">
        <v>8813</v>
      </c>
      <c r="O1754" s="81">
        <v>19415</v>
      </c>
      <c r="P1754" s="81">
        <v>28324</v>
      </c>
      <c r="Q1754" s="81">
        <v>5200</v>
      </c>
      <c r="R1754" s="81">
        <v>23123</v>
      </c>
      <c r="S1754" s="81">
        <v>0</v>
      </c>
      <c r="T1754" s="81">
        <v>5200</v>
      </c>
      <c r="U1754" s="81">
        <v>0</v>
      </c>
    </row>
    <row r="1755" spans="1:21" x14ac:dyDescent="0.3">
      <c r="A1755" s="64">
        <v>1754</v>
      </c>
      <c r="B1755" s="64" t="s">
        <v>910</v>
      </c>
      <c r="C1755" s="64" t="s">
        <v>691</v>
      </c>
      <c r="D1755" s="64" t="s">
        <v>1320</v>
      </c>
      <c r="E1755" s="64">
        <v>2019</v>
      </c>
      <c r="F1755" s="81">
        <v>823490</v>
      </c>
      <c r="G1755" s="80">
        <v>739919</v>
      </c>
      <c r="H1755" s="81">
        <v>58894</v>
      </c>
      <c r="I1755" s="64">
        <v>0</v>
      </c>
      <c r="J1755" s="81">
        <v>3609</v>
      </c>
      <c r="K1755" s="81">
        <v>-184</v>
      </c>
      <c r="L1755" s="81">
        <v>0</v>
      </c>
      <c r="M1755" s="81">
        <v>804499</v>
      </c>
      <c r="N1755" s="81">
        <v>18991</v>
      </c>
      <c r="O1755" s="81">
        <v>7888</v>
      </c>
      <c r="P1755" s="81">
        <v>26965</v>
      </c>
      <c r="Q1755" s="81">
        <v>6340</v>
      </c>
      <c r="R1755" s="81">
        <v>20625</v>
      </c>
      <c r="S1755" s="81">
        <v>0</v>
      </c>
      <c r="T1755" s="81">
        <v>6340</v>
      </c>
      <c r="U1755" s="81">
        <v>0</v>
      </c>
    </row>
    <row r="1756" spans="1:21" x14ac:dyDescent="0.3">
      <c r="A1756" s="64">
        <v>1755</v>
      </c>
      <c r="B1756" s="64" t="s">
        <v>910</v>
      </c>
      <c r="C1756" s="64" t="s">
        <v>691</v>
      </c>
      <c r="D1756" s="64" t="s">
        <v>1320</v>
      </c>
      <c r="E1756" s="64">
        <v>2018</v>
      </c>
      <c r="F1756" s="81">
        <v>785576</v>
      </c>
      <c r="G1756" s="80">
        <v>732832</v>
      </c>
      <c r="H1756" s="81">
        <v>54266</v>
      </c>
      <c r="I1756" s="64">
        <v>0</v>
      </c>
      <c r="J1756" s="81">
        <v>3594</v>
      </c>
      <c r="K1756" s="81">
        <v>-111</v>
      </c>
      <c r="L1756" s="81">
        <v>0</v>
      </c>
      <c r="M1756" s="81">
        <v>796869</v>
      </c>
      <c r="N1756" s="81">
        <v>-11293</v>
      </c>
      <c r="O1756" s="81">
        <v>19732</v>
      </c>
      <c r="P1756" s="81">
        <v>8439</v>
      </c>
      <c r="Q1756" s="81">
        <v>2787</v>
      </c>
      <c r="R1756" s="81">
        <v>5652</v>
      </c>
      <c r="S1756" s="81">
        <v>0</v>
      </c>
      <c r="T1756" s="81">
        <v>2787</v>
      </c>
      <c r="U1756" s="81">
        <v>0</v>
      </c>
    </row>
    <row r="1757" spans="1:21" x14ac:dyDescent="0.3">
      <c r="A1757" s="64">
        <v>1756</v>
      </c>
      <c r="B1757" s="64" t="s">
        <v>910</v>
      </c>
      <c r="C1757" s="64" t="s">
        <v>691</v>
      </c>
      <c r="D1757" s="64" t="s">
        <v>1320</v>
      </c>
      <c r="E1757" s="64">
        <v>2017</v>
      </c>
      <c r="F1757" s="81">
        <v>805796</v>
      </c>
      <c r="G1757" s="80">
        <v>724426</v>
      </c>
      <c r="H1757" s="81">
        <v>53608</v>
      </c>
      <c r="I1757" s="64">
        <v>0</v>
      </c>
      <c r="J1757" s="81">
        <v>3367</v>
      </c>
      <c r="K1757" s="81">
        <v>138</v>
      </c>
      <c r="L1757" s="81">
        <v>0</v>
      </c>
      <c r="M1757" s="81">
        <v>783066</v>
      </c>
      <c r="N1757" s="81">
        <v>22730</v>
      </c>
      <c r="O1757" s="81">
        <v>12352</v>
      </c>
      <c r="P1757" s="81">
        <v>35082</v>
      </c>
      <c r="Q1757" s="81">
        <v>8378</v>
      </c>
      <c r="R1757" s="81">
        <v>26704</v>
      </c>
      <c r="S1757" s="81">
        <v>18</v>
      </c>
      <c r="T1757" s="81">
        <v>8378</v>
      </c>
      <c r="U1757" s="81">
        <v>0</v>
      </c>
    </row>
    <row r="1758" spans="1:21" x14ac:dyDescent="0.3">
      <c r="A1758" s="64">
        <v>1757</v>
      </c>
      <c r="B1758" s="64" t="s">
        <v>910</v>
      </c>
      <c r="C1758" s="64" t="s">
        <v>691</v>
      </c>
      <c r="D1758" s="64" t="s">
        <v>1320</v>
      </c>
      <c r="E1758" s="64">
        <v>2016</v>
      </c>
      <c r="F1758" s="81">
        <v>1217339</v>
      </c>
      <c r="G1758" s="80">
        <v>1098690</v>
      </c>
      <c r="H1758" s="81">
        <v>63234</v>
      </c>
      <c r="I1758" s="64">
        <v>0</v>
      </c>
      <c r="J1758" s="81">
        <v>3008</v>
      </c>
      <c r="K1758" s="81">
        <v>142</v>
      </c>
      <c r="L1758" s="81">
        <v>81</v>
      </c>
      <c r="M1758" s="81">
        <v>1165838</v>
      </c>
      <c r="N1758" s="81">
        <v>51501</v>
      </c>
      <c r="O1758" s="81">
        <v>17239</v>
      </c>
      <c r="P1758" s="81">
        <v>68739</v>
      </c>
      <c r="Q1758" s="81">
        <v>15542</v>
      </c>
      <c r="R1758" s="81">
        <v>53198</v>
      </c>
      <c r="S1758" s="81">
        <v>46</v>
      </c>
      <c r="T1758" s="81">
        <v>15527</v>
      </c>
      <c r="U1758" s="81">
        <v>15</v>
      </c>
    </row>
    <row r="1759" spans="1:21" x14ac:dyDescent="0.3">
      <c r="A1759" s="64">
        <v>1758</v>
      </c>
      <c r="B1759" s="64" t="s">
        <v>910</v>
      </c>
      <c r="C1759" s="64" t="s">
        <v>691</v>
      </c>
      <c r="D1759" s="64" t="s">
        <v>1320</v>
      </c>
      <c r="E1759" s="64">
        <v>2015</v>
      </c>
      <c r="F1759" s="81">
        <v>1706686</v>
      </c>
      <c r="G1759" s="80">
        <v>1508912</v>
      </c>
      <c r="H1759" s="81">
        <v>54906</v>
      </c>
      <c r="I1759" s="64">
        <v>0</v>
      </c>
      <c r="J1759" s="81">
        <v>2261</v>
      </c>
      <c r="K1759" s="81">
        <v>-331</v>
      </c>
      <c r="L1759" s="81">
        <v>0</v>
      </c>
      <c r="M1759" s="81">
        <v>1565846</v>
      </c>
      <c r="N1759" s="81">
        <v>140841</v>
      </c>
      <c r="O1759" s="81">
        <v>32742</v>
      </c>
      <c r="P1759" s="81">
        <v>173628</v>
      </c>
      <c r="Q1759" s="81">
        <v>38290</v>
      </c>
      <c r="R1759" s="81">
        <v>135338</v>
      </c>
      <c r="S1759" s="81">
        <v>680</v>
      </c>
      <c r="T1759" s="81">
        <v>38352</v>
      </c>
      <c r="U1759" s="81">
        <v>-61</v>
      </c>
    </row>
    <row r="1760" spans="1:21" x14ac:dyDescent="0.3">
      <c r="A1760" s="64">
        <v>1759</v>
      </c>
      <c r="B1760" s="64" t="s">
        <v>910</v>
      </c>
      <c r="C1760" s="64" t="s">
        <v>691</v>
      </c>
      <c r="D1760" s="64" t="s">
        <v>1320</v>
      </c>
      <c r="E1760" s="64">
        <v>2014</v>
      </c>
      <c r="F1760" s="81">
        <v>1031337</v>
      </c>
      <c r="G1760" s="80">
        <v>943111</v>
      </c>
      <c r="H1760" s="81">
        <v>33909</v>
      </c>
      <c r="I1760" s="64">
        <v>0</v>
      </c>
      <c r="J1760" s="81">
        <v>2576</v>
      </c>
      <c r="K1760" s="81">
        <v>-1776</v>
      </c>
      <c r="L1760" s="81">
        <v>0</v>
      </c>
      <c r="M1760" s="81">
        <v>978270</v>
      </c>
      <c r="N1760" s="81">
        <v>53067</v>
      </c>
      <c r="O1760" s="81">
        <v>19988</v>
      </c>
      <c r="P1760" s="81">
        <v>73310</v>
      </c>
      <c r="Q1760" s="81">
        <v>10851</v>
      </c>
      <c r="R1760" s="81">
        <v>62459</v>
      </c>
      <c r="S1760" s="81">
        <v>858</v>
      </c>
      <c r="T1760" s="81">
        <v>10933</v>
      </c>
      <c r="U1760" s="81">
        <v>-82</v>
      </c>
    </row>
    <row r="1761" spans="1:21" x14ac:dyDescent="0.3">
      <c r="A1761" s="64">
        <v>1760</v>
      </c>
      <c r="B1761" s="64" t="s">
        <v>910</v>
      </c>
      <c r="C1761" s="64" t="s">
        <v>691</v>
      </c>
      <c r="D1761" s="64" t="s">
        <v>1320</v>
      </c>
      <c r="E1761" s="64">
        <v>2013</v>
      </c>
      <c r="F1761" s="81">
        <v>587365</v>
      </c>
      <c r="G1761" s="80">
        <v>538899</v>
      </c>
      <c r="H1761" s="81">
        <v>22407</v>
      </c>
      <c r="I1761" s="64">
        <v>0</v>
      </c>
      <c r="J1761" s="81">
        <v>2534</v>
      </c>
      <c r="K1761" s="81">
        <v>-1161</v>
      </c>
      <c r="L1761" s="81">
        <v>0</v>
      </c>
      <c r="M1761" s="81">
        <v>563882</v>
      </c>
      <c r="N1761" s="81">
        <v>23483</v>
      </c>
      <c r="O1761" s="81">
        <v>1751</v>
      </c>
      <c r="P1761" s="81">
        <v>25234</v>
      </c>
      <c r="Q1761" s="81">
        <v>4131</v>
      </c>
      <c r="R1761" s="81">
        <v>21103</v>
      </c>
      <c r="S1761" s="81">
        <v>833</v>
      </c>
      <c r="T1761" s="81">
        <v>4159</v>
      </c>
      <c r="U1761" s="81">
        <v>-28</v>
      </c>
    </row>
    <row r="1762" spans="1:21" x14ac:dyDescent="0.3">
      <c r="A1762" s="64">
        <v>1761</v>
      </c>
      <c r="B1762" s="64" t="s">
        <v>910</v>
      </c>
      <c r="C1762" s="64" t="s">
        <v>696</v>
      </c>
      <c r="D1762" s="64" t="s">
        <v>1321</v>
      </c>
      <c r="E1762" s="64">
        <v>2023</v>
      </c>
      <c r="F1762" s="81">
        <v>511964</v>
      </c>
      <c r="G1762" s="80">
        <v>537516</v>
      </c>
      <c r="H1762" s="81">
        <v>30764</v>
      </c>
      <c r="I1762" s="64">
        <v>0</v>
      </c>
      <c r="J1762" s="81">
        <v>268</v>
      </c>
      <c r="K1762" s="81">
        <v>-21</v>
      </c>
      <c r="L1762" s="81">
        <v>73</v>
      </c>
      <c r="M1762" s="81">
        <v>574686</v>
      </c>
      <c r="N1762" s="81">
        <v>-62722</v>
      </c>
      <c r="O1762" s="81">
        <v>-1256</v>
      </c>
      <c r="P1762" s="81">
        <v>-63978</v>
      </c>
      <c r="Q1762" s="81">
        <v>143</v>
      </c>
      <c r="R1762" s="81">
        <v>-64121</v>
      </c>
      <c r="S1762" s="81">
        <v>180</v>
      </c>
      <c r="T1762" s="81">
        <v>143</v>
      </c>
      <c r="U1762" s="81">
        <v>0</v>
      </c>
    </row>
    <row r="1763" spans="1:21" x14ac:dyDescent="0.3">
      <c r="A1763" s="64">
        <v>1762</v>
      </c>
      <c r="B1763" s="64" t="s">
        <v>910</v>
      </c>
      <c r="C1763" s="64" t="s">
        <v>696</v>
      </c>
      <c r="D1763" s="64" t="s">
        <v>1321</v>
      </c>
      <c r="E1763" s="64">
        <v>2022</v>
      </c>
      <c r="F1763" s="81">
        <v>750786</v>
      </c>
      <c r="G1763" s="80">
        <v>711037</v>
      </c>
      <c r="H1763" s="81">
        <v>28313</v>
      </c>
      <c r="I1763" s="64">
        <v>0</v>
      </c>
      <c r="J1763" s="81">
        <v>280</v>
      </c>
      <c r="K1763" s="81">
        <v>-18</v>
      </c>
      <c r="L1763" s="81">
        <v>703</v>
      </c>
      <c r="M1763" s="81">
        <v>748256</v>
      </c>
      <c r="N1763" s="81">
        <v>2530</v>
      </c>
      <c r="O1763" s="81">
        <v>74</v>
      </c>
      <c r="P1763" s="81">
        <v>2604</v>
      </c>
      <c r="Q1763" s="81">
        <v>752</v>
      </c>
      <c r="R1763" s="81">
        <v>1852</v>
      </c>
      <c r="S1763" s="81">
        <v>0</v>
      </c>
      <c r="T1763" s="81">
        <v>752</v>
      </c>
      <c r="U1763" s="81">
        <v>0</v>
      </c>
    </row>
    <row r="1764" spans="1:21" x14ac:dyDescent="0.3">
      <c r="A1764" s="64">
        <v>1763</v>
      </c>
      <c r="B1764" s="64" t="s">
        <v>910</v>
      </c>
      <c r="C1764" s="64" t="s">
        <v>696</v>
      </c>
      <c r="D1764" s="64" t="s">
        <v>1321</v>
      </c>
      <c r="E1764" s="64">
        <v>2021</v>
      </c>
      <c r="F1764" s="81">
        <v>672621</v>
      </c>
      <c r="G1764" s="80">
        <v>640620</v>
      </c>
      <c r="H1764" s="81">
        <v>23025</v>
      </c>
      <c r="I1764" s="64">
        <v>0</v>
      </c>
      <c r="J1764" s="81">
        <v>447</v>
      </c>
      <c r="K1764" s="81">
        <v>-10</v>
      </c>
      <c r="L1764" s="81">
        <v>0</v>
      </c>
      <c r="M1764" s="81">
        <v>673849</v>
      </c>
      <c r="N1764" s="81">
        <v>-1228</v>
      </c>
      <c r="O1764" s="81">
        <v>2435</v>
      </c>
      <c r="P1764" s="81">
        <v>1207</v>
      </c>
      <c r="Q1764" s="81">
        <v>338</v>
      </c>
      <c r="R1764" s="81">
        <v>868</v>
      </c>
      <c r="S1764" s="81">
        <v>180</v>
      </c>
      <c r="T1764" s="81">
        <v>338</v>
      </c>
      <c r="U1764" s="81">
        <v>0</v>
      </c>
    </row>
    <row r="1765" spans="1:21" x14ac:dyDescent="0.3">
      <c r="A1765" s="64">
        <v>1764</v>
      </c>
      <c r="B1765" s="64" t="s">
        <v>910</v>
      </c>
      <c r="C1765" s="64" t="s">
        <v>696</v>
      </c>
      <c r="D1765" s="64" t="s">
        <v>1321</v>
      </c>
      <c r="E1765" s="64">
        <v>2020</v>
      </c>
      <c r="F1765" s="81">
        <v>636969</v>
      </c>
      <c r="G1765" s="80">
        <v>589646</v>
      </c>
      <c r="H1765" s="81">
        <v>26507</v>
      </c>
      <c r="I1765" s="64">
        <v>0</v>
      </c>
      <c r="J1765" s="81">
        <v>728</v>
      </c>
      <c r="K1765" s="81">
        <v>-18</v>
      </c>
      <c r="L1765" s="81">
        <v>0</v>
      </c>
      <c r="M1765" s="81">
        <v>631519</v>
      </c>
      <c r="N1765" s="81">
        <v>5450</v>
      </c>
      <c r="O1765" s="81">
        <v>-239</v>
      </c>
      <c r="P1765" s="81">
        <v>5211</v>
      </c>
      <c r="Q1765" s="81">
        <v>755</v>
      </c>
      <c r="R1765" s="81">
        <v>4457</v>
      </c>
      <c r="S1765" s="81">
        <v>180</v>
      </c>
      <c r="T1765" s="81">
        <v>755</v>
      </c>
      <c r="U1765" s="81">
        <v>0</v>
      </c>
    </row>
    <row r="1766" spans="1:21" x14ac:dyDescent="0.3">
      <c r="A1766" s="64">
        <v>1765</v>
      </c>
      <c r="B1766" s="64" t="s">
        <v>910</v>
      </c>
      <c r="C1766" s="64" t="s">
        <v>696</v>
      </c>
      <c r="D1766" s="64" t="s">
        <v>1321</v>
      </c>
      <c r="E1766" s="64">
        <v>2019</v>
      </c>
      <c r="F1766" s="81">
        <v>869587</v>
      </c>
      <c r="G1766" s="80">
        <v>798622</v>
      </c>
      <c r="H1766" s="81">
        <v>39369</v>
      </c>
      <c r="I1766" s="64">
        <v>0</v>
      </c>
      <c r="J1766" s="81">
        <v>789</v>
      </c>
      <c r="K1766" s="81">
        <v>-20</v>
      </c>
      <c r="L1766" s="81">
        <v>0</v>
      </c>
      <c r="M1766" s="81">
        <v>865074</v>
      </c>
      <c r="N1766" s="81">
        <v>4513</v>
      </c>
      <c r="O1766" s="81">
        <v>1890</v>
      </c>
      <c r="P1766" s="81">
        <v>6403</v>
      </c>
      <c r="Q1766" s="81">
        <v>1324</v>
      </c>
      <c r="R1766" s="81">
        <v>5079</v>
      </c>
      <c r="S1766" s="81">
        <v>0</v>
      </c>
      <c r="T1766" s="81">
        <v>1324</v>
      </c>
      <c r="U1766" s="81">
        <v>0</v>
      </c>
    </row>
    <row r="1767" spans="1:21" x14ac:dyDescent="0.3">
      <c r="A1767" s="64">
        <v>1766</v>
      </c>
      <c r="B1767" s="64" t="s">
        <v>910</v>
      </c>
      <c r="C1767" s="64" t="s">
        <v>696</v>
      </c>
      <c r="D1767" s="64" t="s">
        <v>1321</v>
      </c>
      <c r="E1767" s="64">
        <v>2018</v>
      </c>
      <c r="F1767" s="81">
        <v>980162</v>
      </c>
      <c r="G1767" s="80">
        <v>902629</v>
      </c>
      <c r="H1767" s="81">
        <v>41868</v>
      </c>
      <c r="I1767" s="64">
        <v>0</v>
      </c>
      <c r="J1767" s="81">
        <v>869</v>
      </c>
      <c r="K1767" s="81">
        <v>-25</v>
      </c>
      <c r="L1767" s="81">
        <v>0</v>
      </c>
      <c r="M1767" s="81">
        <v>971862</v>
      </c>
      <c r="N1767" s="81">
        <v>8300</v>
      </c>
      <c r="O1767" s="81">
        <v>963</v>
      </c>
      <c r="P1767" s="81">
        <v>9264</v>
      </c>
      <c r="Q1767" s="81">
        <v>2231</v>
      </c>
      <c r="R1767" s="81">
        <v>7033</v>
      </c>
      <c r="S1767" s="81">
        <v>0</v>
      </c>
      <c r="T1767" s="81">
        <v>2231</v>
      </c>
      <c r="U1767" s="81">
        <v>0</v>
      </c>
    </row>
    <row r="1768" spans="1:21" x14ac:dyDescent="0.3">
      <c r="A1768" s="64">
        <v>1767</v>
      </c>
      <c r="B1768" s="64" t="s">
        <v>910</v>
      </c>
      <c r="C1768" s="64" t="s">
        <v>696</v>
      </c>
      <c r="D1768" s="64" t="s">
        <v>1321</v>
      </c>
      <c r="E1768" s="64">
        <v>2017</v>
      </c>
      <c r="F1768" s="81">
        <v>809873</v>
      </c>
      <c r="G1768" s="80">
        <v>737702</v>
      </c>
      <c r="H1768" s="81">
        <v>40095</v>
      </c>
      <c r="I1768" s="64">
        <v>0</v>
      </c>
      <c r="J1768" s="81">
        <v>813</v>
      </c>
      <c r="K1768" s="81">
        <v>-45</v>
      </c>
      <c r="L1768" s="81">
        <v>298</v>
      </c>
      <c r="M1768" s="81">
        <v>809789</v>
      </c>
      <c r="N1768" s="81">
        <v>84</v>
      </c>
      <c r="O1768" s="81">
        <v>2799</v>
      </c>
      <c r="P1768" s="81">
        <v>2883</v>
      </c>
      <c r="Q1768" s="81">
        <v>2721</v>
      </c>
      <c r="R1768" s="81">
        <v>161</v>
      </c>
      <c r="S1768" s="81">
        <v>180</v>
      </c>
      <c r="T1768" s="81">
        <v>2721</v>
      </c>
      <c r="U1768" s="81">
        <v>0</v>
      </c>
    </row>
    <row r="1769" spans="1:21" x14ac:dyDescent="0.3">
      <c r="A1769" s="64">
        <v>1768</v>
      </c>
      <c r="B1769" s="64" t="s">
        <v>910</v>
      </c>
      <c r="C1769" s="64" t="s">
        <v>696</v>
      </c>
      <c r="D1769" s="64" t="s">
        <v>1321</v>
      </c>
      <c r="E1769" s="64">
        <v>2016</v>
      </c>
      <c r="F1769" s="81">
        <v>931959</v>
      </c>
      <c r="G1769" s="80">
        <v>828889</v>
      </c>
      <c r="H1769" s="81">
        <v>44459</v>
      </c>
      <c r="I1769" s="64">
        <v>0</v>
      </c>
      <c r="J1769" s="81">
        <v>1016</v>
      </c>
      <c r="K1769" s="81">
        <v>-207</v>
      </c>
      <c r="L1769" s="81">
        <v>278</v>
      </c>
      <c r="M1769" s="81">
        <v>911712</v>
      </c>
      <c r="N1769" s="81">
        <v>20247</v>
      </c>
      <c r="O1769" s="81">
        <v>159</v>
      </c>
      <c r="P1769" s="81">
        <v>20406</v>
      </c>
      <c r="Q1769" s="81">
        <v>2490</v>
      </c>
      <c r="R1769" s="81">
        <v>17916</v>
      </c>
      <c r="S1769" s="81">
        <v>0</v>
      </c>
      <c r="T1769" s="81">
        <v>2490</v>
      </c>
      <c r="U1769" s="81">
        <v>0</v>
      </c>
    </row>
    <row r="1770" spans="1:21" x14ac:dyDescent="0.3">
      <c r="A1770" s="64">
        <v>1769</v>
      </c>
      <c r="B1770" s="64" t="s">
        <v>910</v>
      </c>
      <c r="C1770" s="64" t="s">
        <v>696</v>
      </c>
      <c r="D1770" s="64" t="s">
        <v>1321</v>
      </c>
      <c r="E1770" s="64">
        <v>2015</v>
      </c>
      <c r="F1770" s="81">
        <v>831384</v>
      </c>
      <c r="G1770" s="80">
        <v>728168</v>
      </c>
      <c r="H1770" s="81">
        <v>42195</v>
      </c>
      <c r="I1770" s="64">
        <v>0</v>
      </c>
      <c r="J1770" s="81">
        <v>1043</v>
      </c>
      <c r="K1770" s="81">
        <v>12619</v>
      </c>
      <c r="L1770" s="81">
        <v>0</v>
      </c>
      <c r="M1770" s="81">
        <v>823270</v>
      </c>
      <c r="N1770" s="81">
        <v>8114</v>
      </c>
      <c r="O1770" s="81">
        <v>1388</v>
      </c>
      <c r="P1770" s="81">
        <v>9502</v>
      </c>
      <c r="Q1770" s="81">
        <v>1378</v>
      </c>
      <c r="R1770" s="81">
        <v>8125</v>
      </c>
      <c r="S1770" s="81">
        <v>0</v>
      </c>
      <c r="T1770" s="81">
        <v>1378</v>
      </c>
      <c r="U1770" s="81">
        <v>0</v>
      </c>
    </row>
    <row r="1771" spans="1:21" x14ac:dyDescent="0.3">
      <c r="A1771" s="64">
        <v>1770</v>
      </c>
      <c r="B1771" s="64" t="s">
        <v>910</v>
      </c>
      <c r="C1771" s="64" t="s">
        <v>696</v>
      </c>
      <c r="D1771" s="64" t="s">
        <v>1321</v>
      </c>
      <c r="E1771" s="64">
        <v>2014</v>
      </c>
      <c r="F1771" s="81">
        <v>915728</v>
      </c>
      <c r="G1771" s="80">
        <v>793028</v>
      </c>
      <c r="H1771" s="81">
        <v>67428</v>
      </c>
      <c r="I1771" s="64">
        <v>0</v>
      </c>
      <c r="J1771" s="81">
        <v>1134</v>
      </c>
      <c r="K1771" s="81">
        <v>3366</v>
      </c>
      <c r="L1771" s="81">
        <v>0</v>
      </c>
      <c r="M1771" s="81">
        <v>912149</v>
      </c>
      <c r="N1771" s="81">
        <v>3578</v>
      </c>
      <c r="O1771" s="81">
        <v>4875</v>
      </c>
      <c r="P1771" s="81">
        <v>8453</v>
      </c>
      <c r="Q1771" s="81">
        <v>0</v>
      </c>
      <c r="R1771" s="81">
        <v>8453</v>
      </c>
      <c r="S1771" s="81">
        <v>0</v>
      </c>
      <c r="T1771" s="81">
        <v>0</v>
      </c>
      <c r="U1771" s="81">
        <v>0</v>
      </c>
    </row>
    <row r="1772" spans="1:21" x14ac:dyDescent="0.3">
      <c r="A1772" s="64">
        <v>1771</v>
      </c>
      <c r="B1772" s="64" t="s">
        <v>910</v>
      </c>
      <c r="C1772" s="64" t="s">
        <v>696</v>
      </c>
      <c r="D1772" s="64" t="s">
        <v>1321</v>
      </c>
      <c r="E1772" s="64">
        <v>2013</v>
      </c>
      <c r="F1772" s="81">
        <v>770557</v>
      </c>
      <c r="G1772" s="80">
        <v>657292</v>
      </c>
      <c r="H1772" s="81">
        <v>60503</v>
      </c>
      <c r="I1772" s="64">
        <v>0</v>
      </c>
      <c r="J1772" s="81">
        <v>0</v>
      </c>
      <c r="K1772" s="81">
        <v>2653</v>
      </c>
      <c r="L1772" s="81">
        <v>0</v>
      </c>
      <c r="M1772" s="81">
        <v>786462</v>
      </c>
      <c r="N1772" s="81">
        <v>-15905</v>
      </c>
      <c r="O1772" s="81">
        <v>506</v>
      </c>
      <c r="P1772" s="81">
        <v>-15399</v>
      </c>
      <c r="Q1772" s="81">
        <v>0</v>
      </c>
      <c r="R1772" s="81">
        <v>-15399</v>
      </c>
      <c r="S1772" s="81">
        <v>0</v>
      </c>
      <c r="T1772" s="81">
        <v>0</v>
      </c>
      <c r="U1772" s="81">
        <v>0</v>
      </c>
    </row>
    <row r="1773" spans="1:21" x14ac:dyDescent="0.3">
      <c r="A1773" s="64">
        <v>1772</v>
      </c>
      <c r="B1773" s="64" t="s">
        <v>910</v>
      </c>
      <c r="C1773" s="64" t="s">
        <v>702</v>
      </c>
      <c r="D1773" s="64" t="s">
        <v>1322</v>
      </c>
      <c r="E1773" s="64">
        <v>2023</v>
      </c>
      <c r="F1773" s="81">
        <v>1494344</v>
      </c>
      <c r="G1773" s="80">
        <v>843676</v>
      </c>
      <c r="H1773" s="81">
        <v>91470</v>
      </c>
      <c r="I1773" s="64">
        <v>0</v>
      </c>
      <c r="J1773" s="81">
        <v>9345</v>
      </c>
      <c r="K1773" s="81">
        <v>-5207</v>
      </c>
      <c r="L1773" s="81">
        <v>-2353</v>
      </c>
      <c r="M1773" s="81">
        <v>1008917</v>
      </c>
      <c r="N1773" s="81">
        <v>485427</v>
      </c>
      <c r="O1773" s="81">
        <v>8966</v>
      </c>
      <c r="P1773" s="81">
        <v>494393</v>
      </c>
      <c r="Q1773" s="81">
        <v>99540</v>
      </c>
      <c r="R1773" s="81">
        <v>394853</v>
      </c>
      <c r="S1773" s="81">
        <v>2440</v>
      </c>
      <c r="T1773" s="81">
        <v>99540</v>
      </c>
      <c r="U1773" s="81">
        <v>0</v>
      </c>
    </row>
    <row r="1774" spans="1:21" x14ac:dyDescent="0.3">
      <c r="A1774" s="64">
        <v>1773</v>
      </c>
      <c r="B1774" s="64" t="s">
        <v>910</v>
      </c>
      <c r="C1774" s="64" t="s">
        <v>702</v>
      </c>
      <c r="D1774" s="64" t="s">
        <v>1322</v>
      </c>
      <c r="E1774" s="64">
        <v>2022</v>
      </c>
      <c r="F1774" s="81">
        <v>1968123</v>
      </c>
      <c r="G1774" s="80">
        <v>1159258</v>
      </c>
      <c r="H1774" s="81">
        <v>95766</v>
      </c>
      <c r="I1774" s="64">
        <v>0</v>
      </c>
      <c r="J1774" s="81">
        <v>7970</v>
      </c>
      <c r="K1774" s="81">
        <v>288</v>
      </c>
      <c r="L1774" s="81">
        <v>-4197</v>
      </c>
      <c r="M1774" s="81">
        <v>1337488</v>
      </c>
      <c r="N1774" s="81">
        <v>630634</v>
      </c>
      <c r="O1774" s="81">
        <v>9725</v>
      </c>
      <c r="P1774" s="81">
        <v>640504</v>
      </c>
      <c r="Q1774" s="81">
        <v>129455</v>
      </c>
      <c r="R1774" s="81">
        <v>511049</v>
      </c>
      <c r="S1774" s="81">
        <v>2222</v>
      </c>
      <c r="T1774" s="81">
        <v>129455</v>
      </c>
      <c r="U1774" s="81">
        <v>0</v>
      </c>
    </row>
    <row r="1775" spans="1:21" x14ac:dyDescent="0.3">
      <c r="A1775" s="64">
        <v>1774</v>
      </c>
      <c r="B1775" s="64" t="s">
        <v>910</v>
      </c>
      <c r="C1775" s="64" t="s">
        <v>702</v>
      </c>
      <c r="D1775" s="64" t="s">
        <v>1322</v>
      </c>
      <c r="E1775" s="64">
        <v>2021</v>
      </c>
      <c r="F1775" s="81">
        <v>2601723</v>
      </c>
      <c r="G1775" s="80">
        <v>1610724</v>
      </c>
      <c r="H1775" s="81">
        <v>107786</v>
      </c>
      <c r="I1775" s="64">
        <v>0</v>
      </c>
      <c r="J1775" s="81">
        <v>4737</v>
      </c>
      <c r="K1775" s="81">
        <v>-7018</v>
      </c>
      <c r="L1775" s="81">
        <v>-3328</v>
      </c>
      <c r="M1775" s="81">
        <v>1818743</v>
      </c>
      <c r="N1775" s="81">
        <v>782981</v>
      </c>
      <c r="O1775" s="81">
        <v>-163</v>
      </c>
      <c r="P1775" s="81">
        <v>782818</v>
      </c>
      <c r="Q1775" s="81">
        <v>161718</v>
      </c>
      <c r="R1775" s="81">
        <v>621100</v>
      </c>
      <c r="S1775" s="81">
        <v>1226</v>
      </c>
      <c r="T1775" s="81">
        <v>157477</v>
      </c>
      <c r="U1775" s="81">
        <v>4240</v>
      </c>
    </row>
    <row r="1776" spans="1:21" x14ac:dyDescent="0.3">
      <c r="A1776" s="64">
        <v>1775</v>
      </c>
      <c r="B1776" s="64" t="s">
        <v>910</v>
      </c>
      <c r="C1776" s="64" t="s">
        <v>702</v>
      </c>
      <c r="D1776" s="64" t="s">
        <v>1322</v>
      </c>
      <c r="E1776" s="64">
        <v>2020</v>
      </c>
      <c r="F1776" s="81">
        <v>2141296</v>
      </c>
      <c r="G1776" s="80">
        <v>1478799</v>
      </c>
      <c r="H1776" s="81">
        <v>87959</v>
      </c>
      <c r="I1776" s="64">
        <v>0</v>
      </c>
      <c r="J1776" s="81">
        <v>2398</v>
      </c>
      <c r="K1776" s="81">
        <v>-2576</v>
      </c>
      <c r="L1776" s="81">
        <v>-5147</v>
      </c>
      <c r="M1776" s="81">
        <v>1690177</v>
      </c>
      <c r="N1776" s="81">
        <v>451119</v>
      </c>
      <c r="O1776" s="81">
        <v>468</v>
      </c>
      <c r="P1776" s="81">
        <v>451587</v>
      </c>
      <c r="Q1776" s="81">
        <v>81684</v>
      </c>
      <c r="R1776" s="81">
        <v>369903</v>
      </c>
      <c r="S1776" s="81">
        <v>811</v>
      </c>
      <c r="T1776" s="81">
        <v>85924</v>
      </c>
      <c r="U1776" s="81">
        <v>-4240</v>
      </c>
    </row>
    <row r="1777" spans="1:21" x14ac:dyDescent="0.3">
      <c r="A1777" s="64">
        <v>1776</v>
      </c>
      <c r="B1777" s="64" t="s">
        <v>910</v>
      </c>
      <c r="C1777" s="64" t="s">
        <v>702</v>
      </c>
      <c r="D1777" s="64" t="s">
        <v>1322</v>
      </c>
      <c r="E1777" s="64">
        <v>2019</v>
      </c>
      <c r="F1777" s="81">
        <v>1599816</v>
      </c>
      <c r="G1777" s="80">
        <v>1064206</v>
      </c>
      <c r="H1777" s="81">
        <v>103848</v>
      </c>
      <c r="I1777" s="64">
        <v>0</v>
      </c>
      <c r="J1777" s="81">
        <v>1175</v>
      </c>
      <c r="K1777" s="81">
        <v>-10301</v>
      </c>
      <c r="L1777" s="81">
        <v>-7783</v>
      </c>
      <c r="M1777" s="81">
        <v>1227871</v>
      </c>
      <c r="N1777" s="81">
        <v>371945</v>
      </c>
      <c r="O1777" s="81">
        <v>-2922</v>
      </c>
      <c r="P1777" s="81">
        <v>369005</v>
      </c>
      <c r="Q1777" s="81">
        <v>65323</v>
      </c>
      <c r="R1777" s="81">
        <v>303682</v>
      </c>
      <c r="S1777" s="81">
        <v>596</v>
      </c>
      <c r="T1777" s="81">
        <v>65323</v>
      </c>
      <c r="U1777" s="81">
        <v>0</v>
      </c>
    </row>
    <row r="1778" spans="1:21" x14ac:dyDescent="0.3">
      <c r="A1778" s="64">
        <v>1777</v>
      </c>
      <c r="B1778" s="64" t="s">
        <v>910</v>
      </c>
      <c r="C1778" s="64" t="s">
        <v>702</v>
      </c>
      <c r="D1778" s="64" t="s">
        <v>1322</v>
      </c>
      <c r="E1778" s="64">
        <v>2018</v>
      </c>
      <c r="F1778" s="81">
        <v>1245788</v>
      </c>
      <c r="G1778" s="80">
        <v>777064</v>
      </c>
      <c r="H1778" s="81">
        <v>90013</v>
      </c>
      <c r="I1778" s="64">
        <v>0</v>
      </c>
      <c r="J1778" s="81">
        <v>1489</v>
      </c>
      <c r="K1778" s="81">
        <v>-5214</v>
      </c>
      <c r="L1778" s="81">
        <v>0</v>
      </c>
      <c r="M1778" s="81">
        <v>977424</v>
      </c>
      <c r="N1778" s="81">
        <v>268364</v>
      </c>
      <c r="O1778" s="81">
        <v>13959</v>
      </c>
      <c r="P1778" s="81">
        <v>282323</v>
      </c>
      <c r="Q1778" s="81">
        <v>49337</v>
      </c>
      <c r="R1778" s="81">
        <v>232986</v>
      </c>
      <c r="S1778" s="81">
        <v>778</v>
      </c>
      <c r="T1778" s="81">
        <v>49337</v>
      </c>
      <c r="U1778" s="81">
        <v>0</v>
      </c>
    </row>
    <row r="1779" spans="1:21" x14ac:dyDescent="0.3">
      <c r="A1779" s="64">
        <v>1778</v>
      </c>
      <c r="B1779" s="64" t="s">
        <v>910</v>
      </c>
      <c r="C1779" s="64" t="s">
        <v>702</v>
      </c>
      <c r="D1779" s="64" t="s">
        <v>1322</v>
      </c>
      <c r="E1779" s="64">
        <v>2017</v>
      </c>
      <c r="F1779" s="81">
        <v>971243</v>
      </c>
      <c r="G1779" s="80">
        <v>546394</v>
      </c>
      <c r="H1779" s="81">
        <v>88716</v>
      </c>
      <c r="I1779" s="64">
        <v>0</v>
      </c>
      <c r="J1779" s="81">
        <v>1220</v>
      </c>
      <c r="K1779" s="81">
        <v>-3274</v>
      </c>
      <c r="L1779" s="81">
        <v>0</v>
      </c>
      <c r="M1779" s="81">
        <v>751860</v>
      </c>
      <c r="N1779" s="81">
        <v>219382</v>
      </c>
      <c r="O1779" s="81">
        <v>4881</v>
      </c>
      <c r="P1779" s="81">
        <v>224263</v>
      </c>
      <c r="Q1779" s="81">
        <v>38438</v>
      </c>
      <c r="R1779" s="81">
        <v>185825</v>
      </c>
      <c r="S1779" s="81">
        <v>0</v>
      </c>
      <c r="T1779" s="81">
        <v>38438</v>
      </c>
      <c r="U1779" s="81">
        <v>0</v>
      </c>
    </row>
    <row r="1780" spans="1:21" x14ac:dyDescent="0.3">
      <c r="A1780" s="64">
        <v>1779</v>
      </c>
      <c r="B1780" s="64" t="s">
        <v>910</v>
      </c>
      <c r="C1780" s="64" t="s">
        <v>702</v>
      </c>
      <c r="D1780" s="64" t="s">
        <v>1322</v>
      </c>
      <c r="E1780" s="64">
        <v>2016</v>
      </c>
      <c r="F1780" s="81">
        <v>1970555</v>
      </c>
      <c r="G1780" s="80">
        <v>1614902</v>
      </c>
      <c r="H1780" s="81">
        <v>83827</v>
      </c>
      <c r="I1780" s="64">
        <v>0</v>
      </c>
      <c r="J1780" s="81">
        <v>1285</v>
      </c>
      <c r="K1780" s="81">
        <v>-3327</v>
      </c>
      <c r="L1780" s="81">
        <v>-1959</v>
      </c>
      <c r="M1780" s="81">
        <v>1810918</v>
      </c>
      <c r="N1780" s="81">
        <v>159637</v>
      </c>
      <c r="O1780" s="81">
        <v>958</v>
      </c>
      <c r="P1780" s="81">
        <v>160496</v>
      </c>
      <c r="Q1780" s="81">
        <v>32514</v>
      </c>
      <c r="R1780" s="81">
        <v>127982</v>
      </c>
      <c r="S1780" s="81">
        <v>540</v>
      </c>
      <c r="T1780" s="81">
        <v>32514</v>
      </c>
      <c r="U1780" s="81">
        <v>0</v>
      </c>
    </row>
    <row r="1781" spans="1:21" x14ac:dyDescent="0.3">
      <c r="A1781" s="64">
        <v>1780</v>
      </c>
      <c r="B1781" s="64" t="s">
        <v>910</v>
      </c>
      <c r="C1781" s="64" t="s">
        <v>702</v>
      </c>
      <c r="D1781" s="64" t="s">
        <v>1322</v>
      </c>
      <c r="E1781" s="64">
        <v>2015</v>
      </c>
      <c r="F1781" s="81">
        <v>686153</v>
      </c>
      <c r="G1781" s="80">
        <v>413047</v>
      </c>
      <c r="H1781" s="81">
        <v>59436</v>
      </c>
      <c r="I1781" s="64">
        <v>0</v>
      </c>
      <c r="J1781" s="81">
        <v>1463</v>
      </c>
      <c r="K1781" s="81">
        <v>9951</v>
      </c>
      <c r="L1781" s="81">
        <v>-16392</v>
      </c>
      <c r="M1781" s="81">
        <v>538591</v>
      </c>
      <c r="N1781" s="81">
        <v>147562</v>
      </c>
      <c r="O1781" s="81">
        <v>181</v>
      </c>
      <c r="P1781" s="81">
        <v>147743</v>
      </c>
      <c r="Q1781" s="81">
        <v>25722</v>
      </c>
      <c r="R1781" s="81">
        <v>122021</v>
      </c>
      <c r="S1781" s="81">
        <v>549</v>
      </c>
      <c r="T1781" s="81">
        <v>25722</v>
      </c>
      <c r="U1781" s="81">
        <v>0</v>
      </c>
    </row>
    <row r="1782" spans="1:21" x14ac:dyDescent="0.3">
      <c r="A1782" s="64">
        <v>1781</v>
      </c>
      <c r="B1782" s="64" t="s">
        <v>910</v>
      </c>
      <c r="C1782" s="64" t="s">
        <v>702</v>
      </c>
      <c r="D1782" s="64" t="s">
        <v>1322</v>
      </c>
      <c r="E1782" s="64">
        <v>2014</v>
      </c>
      <c r="F1782" s="81">
        <v>1035575</v>
      </c>
      <c r="G1782" s="80">
        <v>641228</v>
      </c>
      <c r="H1782" s="81">
        <v>61908</v>
      </c>
      <c r="I1782" s="64">
        <v>0</v>
      </c>
      <c r="J1782" s="81">
        <v>1433</v>
      </c>
      <c r="K1782" s="81">
        <v>10721</v>
      </c>
      <c r="L1782" s="81">
        <v>-201</v>
      </c>
      <c r="M1782" s="81">
        <v>753490</v>
      </c>
      <c r="N1782" s="81">
        <v>282085</v>
      </c>
      <c r="O1782" s="81">
        <v>-4099</v>
      </c>
      <c r="P1782" s="81">
        <v>278458</v>
      </c>
      <c r="Q1782" s="81">
        <v>48013</v>
      </c>
      <c r="R1782" s="81">
        <v>230445</v>
      </c>
      <c r="S1782" s="81">
        <v>0</v>
      </c>
      <c r="T1782" s="81">
        <v>48013</v>
      </c>
      <c r="U1782" s="81">
        <v>0</v>
      </c>
    </row>
    <row r="1783" spans="1:21" x14ac:dyDescent="0.3">
      <c r="A1783" s="64">
        <v>1782</v>
      </c>
      <c r="B1783" s="64" t="s">
        <v>910</v>
      </c>
      <c r="C1783" s="64" t="s">
        <v>702</v>
      </c>
      <c r="D1783" s="64" t="s">
        <v>1322</v>
      </c>
      <c r="E1783" s="64">
        <v>2013</v>
      </c>
      <c r="F1783" s="81">
        <v>588802</v>
      </c>
      <c r="G1783" s="80">
        <v>330118</v>
      </c>
      <c r="H1783" s="81">
        <v>57810</v>
      </c>
      <c r="I1783" s="64">
        <v>0</v>
      </c>
      <c r="J1783" s="81">
        <v>1667</v>
      </c>
      <c r="K1783" s="81">
        <v>-33271</v>
      </c>
      <c r="L1783" s="81">
        <v>-1925</v>
      </c>
      <c r="M1783" s="81">
        <v>400821</v>
      </c>
      <c r="N1783" s="81">
        <v>187981</v>
      </c>
      <c r="O1783" s="81">
        <v>-3247</v>
      </c>
      <c r="P1783" s="81">
        <v>184790</v>
      </c>
      <c r="Q1783" s="81">
        <v>24088</v>
      </c>
      <c r="R1783" s="81">
        <v>160702</v>
      </c>
      <c r="S1783" s="81">
        <v>577</v>
      </c>
      <c r="T1783" s="81">
        <v>24088</v>
      </c>
      <c r="U1783" s="81">
        <v>0</v>
      </c>
    </row>
    <row r="1784" spans="1:21" x14ac:dyDescent="0.3">
      <c r="A1784" s="64">
        <v>1783</v>
      </c>
      <c r="B1784" s="64" t="s">
        <v>910</v>
      </c>
      <c r="C1784" s="64" t="s">
        <v>707</v>
      </c>
      <c r="D1784" s="64" t="s">
        <v>1323</v>
      </c>
      <c r="E1784" s="64">
        <v>2023</v>
      </c>
      <c r="F1784" s="81">
        <v>1994037</v>
      </c>
      <c r="G1784" s="80">
        <v>1183501</v>
      </c>
      <c r="H1784" s="81">
        <v>419087</v>
      </c>
      <c r="I1784" s="64">
        <v>0</v>
      </c>
      <c r="J1784" s="81">
        <v>10402</v>
      </c>
      <c r="K1784" s="81">
        <v>-22483</v>
      </c>
      <c r="L1784" s="81">
        <v>0</v>
      </c>
      <c r="M1784" s="81">
        <v>1619630</v>
      </c>
      <c r="N1784" s="81">
        <v>374407</v>
      </c>
      <c r="O1784" s="81">
        <v>2866</v>
      </c>
      <c r="P1784" s="81">
        <v>377273</v>
      </c>
      <c r="Q1784" s="81">
        <v>77717</v>
      </c>
      <c r="R1784" s="81">
        <v>299556</v>
      </c>
      <c r="S1784" s="81">
        <v>1365</v>
      </c>
      <c r="T1784" s="81">
        <v>77717</v>
      </c>
      <c r="U1784" s="81">
        <v>0</v>
      </c>
    </row>
    <row r="1785" spans="1:21" x14ac:dyDescent="0.3">
      <c r="A1785" s="64">
        <v>1784</v>
      </c>
      <c r="B1785" s="64" t="s">
        <v>910</v>
      </c>
      <c r="C1785" s="64" t="s">
        <v>707</v>
      </c>
      <c r="D1785" s="64" t="s">
        <v>1323</v>
      </c>
      <c r="E1785" s="64">
        <v>2022</v>
      </c>
      <c r="F1785" s="81">
        <v>1643707</v>
      </c>
      <c r="G1785" s="80">
        <v>946351</v>
      </c>
      <c r="H1785" s="81">
        <v>390569</v>
      </c>
      <c r="I1785" s="64">
        <v>0</v>
      </c>
      <c r="J1785" s="81">
        <v>10286</v>
      </c>
      <c r="K1785" s="81">
        <v>-18146</v>
      </c>
      <c r="L1785" s="81">
        <v>0</v>
      </c>
      <c r="M1785" s="81">
        <v>1353073</v>
      </c>
      <c r="N1785" s="81">
        <v>290633</v>
      </c>
      <c r="O1785" s="81">
        <v>771</v>
      </c>
      <c r="P1785" s="81">
        <v>291404</v>
      </c>
      <c r="Q1785" s="81">
        <v>67864</v>
      </c>
      <c r="R1785" s="81">
        <v>223540</v>
      </c>
      <c r="S1785" s="81">
        <v>0</v>
      </c>
      <c r="T1785" s="81">
        <v>67864</v>
      </c>
      <c r="U1785" s="81">
        <v>0</v>
      </c>
    </row>
    <row r="1786" spans="1:21" x14ac:dyDescent="0.3">
      <c r="A1786" s="64">
        <v>1785</v>
      </c>
      <c r="B1786" s="64" t="s">
        <v>910</v>
      </c>
      <c r="C1786" s="64" t="s">
        <v>707</v>
      </c>
      <c r="D1786" s="64" t="s">
        <v>1323</v>
      </c>
      <c r="E1786" s="64">
        <v>2021</v>
      </c>
      <c r="F1786" s="81">
        <v>1266597</v>
      </c>
      <c r="G1786" s="80">
        <v>778595</v>
      </c>
      <c r="H1786" s="81">
        <v>243582</v>
      </c>
      <c r="I1786" s="64">
        <v>0</v>
      </c>
      <c r="J1786" s="81">
        <v>10347</v>
      </c>
      <c r="K1786" s="81">
        <v>-19696</v>
      </c>
      <c r="L1786" s="81">
        <v>0</v>
      </c>
      <c r="M1786" s="81">
        <v>1032121</v>
      </c>
      <c r="N1786" s="81">
        <v>234475</v>
      </c>
      <c r="O1786" s="81">
        <v>4384</v>
      </c>
      <c r="P1786" s="81">
        <v>238859</v>
      </c>
      <c r="Q1786" s="81">
        <v>49764</v>
      </c>
      <c r="R1786" s="81">
        <v>189095</v>
      </c>
      <c r="S1786" s="81">
        <v>1482</v>
      </c>
      <c r="T1786" s="81">
        <v>49764</v>
      </c>
      <c r="U1786" s="81">
        <v>0</v>
      </c>
    </row>
    <row r="1787" spans="1:21" x14ac:dyDescent="0.3">
      <c r="A1787" s="64">
        <v>1786</v>
      </c>
      <c r="B1787" s="64" t="s">
        <v>910</v>
      </c>
      <c r="C1787" s="64" t="s">
        <v>707</v>
      </c>
      <c r="D1787" s="64" t="s">
        <v>1323</v>
      </c>
      <c r="E1787" s="64">
        <v>2020</v>
      </c>
      <c r="F1787" s="81">
        <v>1369422</v>
      </c>
      <c r="G1787" s="80">
        <v>822376</v>
      </c>
      <c r="H1787" s="81">
        <v>274345</v>
      </c>
      <c r="I1787" s="64">
        <v>0</v>
      </c>
      <c r="J1787" s="81">
        <v>10146</v>
      </c>
      <c r="K1787" s="81">
        <v>-8467</v>
      </c>
      <c r="L1787" s="81">
        <v>0</v>
      </c>
      <c r="M1787" s="81">
        <v>1116882</v>
      </c>
      <c r="N1787" s="81">
        <v>252540</v>
      </c>
      <c r="O1787" s="81">
        <v>2901</v>
      </c>
      <c r="P1787" s="81">
        <v>255441</v>
      </c>
      <c r="Q1787" s="81">
        <v>45744</v>
      </c>
      <c r="R1787" s="81">
        <v>209697</v>
      </c>
      <c r="S1787" s="81">
        <v>1561</v>
      </c>
      <c r="T1787" s="81">
        <v>45744</v>
      </c>
      <c r="U1787" s="81">
        <v>0</v>
      </c>
    </row>
    <row r="1788" spans="1:21" x14ac:dyDescent="0.3">
      <c r="A1788" s="64">
        <v>1787</v>
      </c>
      <c r="B1788" s="64" t="s">
        <v>910</v>
      </c>
      <c r="C1788" s="64" t="s">
        <v>707</v>
      </c>
      <c r="D1788" s="64" t="s">
        <v>1323</v>
      </c>
      <c r="E1788" s="64">
        <v>2019</v>
      </c>
      <c r="F1788" s="81">
        <v>1402454</v>
      </c>
      <c r="G1788" s="80">
        <v>874535</v>
      </c>
      <c r="H1788" s="81">
        <v>314423</v>
      </c>
      <c r="I1788" s="64">
        <v>0</v>
      </c>
      <c r="J1788" s="81">
        <v>10455</v>
      </c>
      <c r="K1788" s="81">
        <v>-8926</v>
      </c>
      <c r="L1788" s="81">
        <v>0</v>
      </c>
      <c r="M1788" s="81">
        <v>1208028</v>
      </c>
      <c r="N1788" s="81">
        <v>194427</v>
      </c>
      <c r="O1788" s="81">
        <v>8002</v>
      </c>
      <c r="P1788" s="81">
        <v>202429</v>
      </c>
      <c r="Q1788" s="81">
        <v>40042</v>
      </c>
      <c r="R1788" s="81">
        <v>162387</v>
      </c>
      <c r="S1788" s="81">
        <v>1988</v>
      </c>
      <c r="T1788" s="81">
        <v>40042</v>
      </c>
      <c r="U1788" s="81">
        <v>0</v>
      </c>
    </row>
    <row r="1789" spans="1:21" x14ac:dyDescent="0.3">
      <c r="A1789" s="64">
        <v>1788</v>
      </c>
      <c r="B1789" s="64" t="s">
        <v>910</v>
      </c>
      <c r="C1789" s="64" t="s">
        <v>707</v>
      </c>
      <c r="D1789" s="64" t="s">
        <v>1323</v>
      </c>
      <c r="E1789" s="64">
        <v>2018</v>
      </c>
      <c r="F1789" s="81">
        <v>1184818</v>
      </c>
      <c r="G1789" s="80">
        <v>715187</v>
      </c>
      <c r="H1789" s="81">
        <v>291159</v>
      </c>
      <c r="I1789" s="64">
        <v>0</v>
      </c>
      <c r="J1789" s="81">
        <v>9158</v>
      </c>
      <c r="K1789" s="81">
        <v>-13493</v>
      </c>
      <c r="L1789" s="81">
        <v>0</v>
      </c>
      <c r="M1789" s="81">
        <v>1014215</v>
      </c>
      <c r="N1789" s="81">
        <v>170603</v>
      </c>
      <c r="O1789" s="81">
        <v>3167</v>
      </c>
      <c r="P1789" s="81">
        <v>173769</v>
      </c>
      <c r="Q1789" s="81">
        <v>35086</v>
      </c>
      <c r="R1789" s="81">
        <v>138683</v>
      </c>
      <c r="S1789" s="81">
        <v>0</v>
      </c>
      <c r="T1789" s="81">
        <v>35086</v>
      </c>
      <c r="U1789" s="81">
        <v>0</v>
      </c>
    </row>
    <row r="1790" spans="1:21" x14ac:dyDescent="0.3">
      <c r="A1790" s="64">
        <v>1789</v>
      </c>
      <c r="B1790" s="64" t="s">
        <v>910</v>
      </c>
      <c r="C1790" s="64" t="s">
        <v>707</v>
      </c>
      <c r="D1790" s="64" t="s">
        <v>1323</v>
      </c>
      <c r="E1790" s="64">
        <v>2017</v>
      </c>
      <c r="F1790" s="81">
        <v>1165456</v>
      </c>
      <c r="G1790" s="80">
        <v>728635</v>
      </c>
      <c r="H1790" s="81">
        <v>284948</v>
      </c>
      <c r="I1790" s="64">
        <v>0</v>
      </c>
      <c r="J1790" s="81">
        <v>10624</v>
      </c>
      <c r="K1790" s="81">
        <v>-17278</v>
      </c>
      <c r="L1790" s="81">
        <v>0</v>
      </c>
      <c r="M1790" s="81">
        <v>1019699</v>
      </c>
      <c r="N1790" s="81">
        <v>145757</v>
      </c>
      <c r="O1790" s="81">
        <v>802</v>
      </c>
      <c r="P1790" s="81">
        <v>146559</v>
      </c>
      <c r="Q1790" s="81">
        <v>29199</v>
      </c>
      <c r="R1790" s="81">
        <v>117360</v>
      </c>
      <c r="S1790" s="81">
        <v>1251</v>
      </c>
      <c r="T1790" s="81">
        <v>29199</v>
      </c>
      <c r="U1790" s="81">
        <v>0</v>
      </c>
    </row>
    <row r="1791" spans="1:21" x14ac:dyDescent="0.3">
      <c r="A1791" s="64">
        <v>1790</v>
      </c>
      <c r="B1791" s="64" t="s">
        <v>910</v>
      </c>
      <c r="C1791" s="64" t="s">
        <v>707</v>
      </c>
      <c r="D1791" s="64" t="s">
        <v>1323</v>
      </c>
      <c r="E1791" s="64">
        <v>2016</v>
      </c>
      <c r="F1791" s="81">
        <v>1010346</v>
      </c>
      <c r="G1791" s="80">
        <v>605293</v>
      </c>
      <c r="H1791" s="81">
        <v>270036</v>
      </c>
      <c r="I1791" s="64">
        <v>0</v>
      </c>
      <c r="J1791" s="81">
        <v>5100</v>
      </c>
      <c r="K1791" s="81">
        <v>-7470</v>
      </c>
      <c r="L1791" s="81">
        <v>0</v>
      </c>
      <c r="M1791" s="81">
        <v>883570</v>
      </c>
      <c r="N1791" s="81">
        <v>126777</v>
      </c>
      <c r="O1791" s="81">
        <v>-1298</v>
      </c>
      <c r="P1791" s="81">
        <v>126516</v>
      </c>
      <c r="Q1791" s="81">
        <v>25357</v>
      </c>
      <c r="R1791" s="81">
        <v>101159</v>
      </c>
      <c r="S1791" s="81">
        <v>0</v>
      </c>
      <c r="T1791" s="81">
        <v>25357</v>
      </c>
      <c r="U1791" s="81">
        <v>0</v>
      </c>
    </row>
    <row r="1792" spans="1:21" x14ac:dyDescent="0.3">
      <c r="A1792" s="64">
        <v>1791</v>
      </c>
      <c r="B1792" s="64" t="s">
        <v>910</v>
      </c>
      <c r="C1792" s="64" t="s">
        <v>707</v>
      </c>
      <c r="D1792" s="64" t="s">
        <v>1323</v>
      </c>
      <c r="E1792" s="64">
        <v>2015</v>
      </c>
      <c r="F1792" s="81">
        <v>964319</v>
      </c>
      <c r="G1792" s="80">
        <v>581059</v>
      </c>
      <c r="H1792" s="81">
        <v>260818</v>
      </c>
      <c r="I1792" s="64">
        <v>0</v>
      </c>
      <c r="J1792" s="81">
        <v>5120</v>
      </c>
      <c r="K1792" s="81">
        <v>-14197</v>
      </c>
      <c r="L1792" s="81">
        <v>0</v>
      </c>
      <c r="M1792" s="81">
        <v>844391</v>
      </c>
      <c r="N1792" s="81">
        <v>119928</v>
      </c>
      <c r="O1792" s="81">
        <v>-1716</v>
      </c>
      <c r="P1792" s="81">
        <v>118679</v>
      </c>
      <c r="Q1792" s="81">
        <v>25769</v>
      </c>
      <c r="R1792" s="81">
        <v>92910</v>
      </c>
      <c r="S1792" s="81">
        <v>4570</v>
      </c>
      <c r="T1792" s="81">
        <v>25769</v>
      </c>
      <c r="U1792" s="81">
        <v>0</v>
      </c>
    </row>
    <row r="1793" spans="1:21" x14ac:dyDescent="0.3">
      <c r="A1793" s="64">
        <v>1792</v>
      </c>
      <c r="B1793" s="64" t="s">
        <v>910</v>
      </c>
      <c r="C1793" s="64" t="s">
        <v>707</v>
      </c>
      <c r="D1793" s="64" t="s">
        <v>1323</v>
      </c>
      <c r="E1793" s="64">
        <v>2014</v>
      </c>
      <c r="F1793" s="81">
        <v>897136</v>
      </c>
      <c r="G1793" s="80">
        <v>478269</v>
      </c>
      <c r="H1793" s="81">
        <v>309003</v>
      </c>
      <c r="I1793" s="64">
        <v>0</v>
      </c>
      <c r="J1793" s="81">
        <v>0</v>
      </c>
      <c r="K1793" s="81">
        <v>-9477</v>
      </c>
      <c r="L1793" s="81">
        <v>0</v>
      </c>
      <c r="M1793" s="81">
        <v>785968</v>
      </c>
      <c r="N1793" s="81">
        <v>111168</v>
      </c>
      <c r="O1793" s="81">
        <v>-1090</v>
      </c>
      <c r="P1793" s="81">
        <v>110282</v>
      </c>
      <c r="Q1793" s="81">
        <v>24503</v>
      </c>
      <c r="R1793" s="81">
        <v>85779</v>
      </c>
      <c r="S1793" s="81">
        <v>4563</v>
      </c>
      <c r="T1793" s="81">
        <v>24503</v>
      </c>
      <c r="U1793" s="81">
        <v>0</v>
      </c>
    </row>
    <row r="1794" spans="1:21" x14ac:dyDescent="0.3">
      <c r="A1794" s="64">
        <v>1793</v>
      </c>
      <c r="B1794" s="64" t="s">
        <v>910</v>
      </c>
      <c r="C1794" s="64" t="s">
        <v>707</v>
      </c>
      <c r="D1794" s="64" t="s">
        <v>1323</v>
      </c>
      <c r="E1794" s="64">
        <v>2013</v>
      </c>
      <c r="F1794" s="81">
        <v>841316</v>
      </c>
      <c r="G1794" s="80">
        <v>451468</v>
      </c>
      <c r="H1794" s="81">
        <v>290306</v>
      </c>
      <c r="I1794" s="64">
        <v>0</v>
      </c>
      <c r="J1794" s="81">
        <v>0</v>
      </c>
      <c r="K1794" s="81">
        <v>-9407</v>
      </c>
      <c r="L1794" s="81">
        <v>0</v>
      </c>
      <c r="M1794" s="81">
        <v>743291</v>
      </c>
      <c r="N1794" s="81">
        <v>98025</v>
      </c>
      <c r="O1794" s="81">
        <v>-3171</v>
      </c>
      <c r="P1794" s="81">
        <v>95557</v>
      </c>
      <c r="Q1794" s="81">
        <v>34933</v>
      </c>
      <c r="R1794" s="81">
        <v>60624</v>
      </c>
      <c r="S1794" s="81">
        <v>0</v>
      </c>
      <c r="T1794" s="81">
        <v>34933</v>
      </c>
      <c r="U1794" s="81">
        <v>0</v>
      </c>
    </row>
    <row r="1795" spans="1:21" x14ac:dyDescent="0.3">
      <c r="A1795" s="64">
        <v>1794</v>
      </c>
      <c r="B1795" s="64" t="s">
        <v>910</v>
      </c>
      <c r="C1795" s="64" t="s">
        <v>713</v>
      </c>
      <c r="D1795" s="64" t="s">
        <v>1324</v>
      </c>
      <c r="E1795" s="64">
        <v>2023</v>
      </c>
      <c r="F1795" s="81">
        <v>566743</v>
      </c>
      <c r="G1795" s="80">
        <v>247161</v>
      </c>
      <c r="H1795" s="81">
        <v>69722</v>
      </c>
      <c r="I1795" s="64">
        <v>0</v>
      </c>
      <c r="J1795" s="81">
        <v>0</v>
      </c>
      <c r="K1795" s="81">
        <v>-1231</v>
      </c>
      <c r="L1795" s="81">
        <v>0</v>
      </c>
      <c r="M1795" s="81">
        <v>319218</v>
      </c>
      <c r="N1795" s="81">
        <v>247525</v>
      </c>
      <c r="O1795" s="81">
        <v>10785</v>
      </c>
      <c r="P1795" s="81">
        <v>258311</v>
      </c>
      <c r="Q1795" s="81">
        <v>52673</v>
      </c>
      <c r="R1795" s="81">
        <v>201953</v>
      </c>
      <c r="S1795" s="81">
        <v>30</v>
      </c>
      <c r="T1795" s="81">
        <v>54356</v>
      </c>
      <c r="U1795" s="81">
        <v>-1683</v>
      </c>
    </row>
    <row r="1796" spans="1:21" x14ac:dyDescent="0.3">
      <c r="A1796" s="64">
        <v>1795</v>
      </c>
      <c r="B1796" s="64" t="s">
        <v>910</v>
      </c>
      <c r="C1796" s="64" t="s">
        <v>713</v>
      </c>
      <c r="D1796" s="64" t="s">
        <v>1324</v>
      </c>
      <c r="E1796" s="64">
        <v>2022</v>
      </c>
      <c r="F1796" s="81">
        <v>-1545201</v>
      </c>
      <c r="G1796" s="80">
        <v>-1375299</v>
      </c>
      <c r="H1796" s="81">
        <v>93761</v>
      </c>
      <c r="I1796" s="64">
        <v>0</v>
      </c>
      <c r="J1796" s="81">
        <v>1830</v>
      </c>
      <c r="K1796" s="81">
        <v>-49519</v>
      </c>
      <c r="L1796" s="81">
        <v>-7448</v>
      </c>
      <c r="M1796" s="81">
        <v>-1335603</v>
      </c>
      <c r="N1796" s="81">
        <v>-209598</v>
      </c>
      <c r="O1796" s="81">
        <v>-5358</v>
      </c>
      <c r="P1796" s="81">
        <v>-214910</v>
      </c>
      <c r="Q1796" s="81">
        <v>42976</v>
      </c>
      <c r="R1796" s="81">
        <v>-260369</v>
      </c>
      <c r="S1796" s="81">
        <v>73</v>
      </c>
      <c r="T1796" s="81">
        <v>40842</v>
      </c>
      <c r="U1796" s="81">
        <v>2135</v>
      </c>
    </row>
    <row r="1797" spans="1:21" x14ac:dyDescent="0.3">
      <c r="A1797" s="64">
        <v>1796</v>
      </c>
      <c r="B1797" s="64" t="s">
        <v>910</v>
      </c>
      <c r="C1797" s="64" t="s">
        <v>713</v>
      </c>
      <c r="D1797" s="64" t="s">
        <v>1324</v>
      </c>
      <c r="E1797" s="64">
        <v>2021</v>
      </c>
      <c r="F1797" s="81">
        <v>932333</v>
      </c>
      <c r="G1797" s="80">
        <v>522389</v>
      </c>
      <c r="H1797" s="81">
        <v>740615</v>
      </c>
      <c r="I1797" s="64">
        <v>0</v>
      </c>
      <c r="J1797" s="81">
        <v>516</v>
      </c>
      <c r="K1797" s="81">
        <v>12575</v>
      </c>
      <c r="L1797" s="81">
        <v>2261</v>
      </c>
      <c r="M1797" s="81">
        <v>1244961</v>
      </c>
      <c r="N1797" s="81">
        <v>-312628</v>
      </c>
      <c r="O1797" s="81">
        <v>-27255</v>
      </c>
      <c r="P1797" s="81">
        <v>-339883</v>
      </c>
      <c r="Q1797" s="81">
        <v>62167</v>
      </c>
      <c r="R1797" s="81">
        <v>-405915</v>
      </c>
      <c r="S1797" s="81">
        <v>174</v>
      </c>
      <c r="T1797" s="81">
        <v>63203</v>
      </c>
      <c r="U1797" s="81">
        <v>-1036</v>
      </c>
    </row>
    <row r="1798" spans="1:21" x14ac:dyDescent="0.3">
      <c r="A1798" s="64">
        <v>1797</v>
      </c>
      <c r="B1798" s="64" t="s">
        <v>910</v>
      </c>
      <c r="C1798" s="64" t="s">
        <v>713</v>
      </c>
      <c r="D1798" s="64" t="s">
        <v>1324</v>
      </c>
      <c r="E1798" s="64">
        <v>2020</v>
      </c>
      <c r="F1798" s="81">
        <v>648799</v>
      </c>
      <c r="G1798" s="80">
        <v>384181</v>
      </c>
      <c r="H1798" s="81">
        <v>93842</v>
      </c>
      <c r="I1798" s="64">
        <v>0</v>
      </c>
      <c r="J1798" s="81">
        <v>487</v>
      </c>
      <c r="K1798" s="81">
        <v>-90925</v>
      </c>
      <c r="L1798" s="81">
        <v>-4099</v>
      </c>
      <c r="M1798" s="81">
        <v>408721</v>
      </c>
      <c r="N1798" s="81">
        <v>240078</v>
      </c>
      <c r="O1798" s="81">
        <v>4007</v>
      </c>
      <c r="P1798" s="81">
        <v>244085</v>
      </c>
      <c r="Q1798" s="81">
        <v>64930</v>
      </c>
      <c r="R1798" s="81">
        <v>176194</v>
      </c>
      <c r="S1798" s="81">
        <v>111</v>
      </c>
      <c r="T1798" s="81">
        <v>39019</v>
      </c>
      <c r="U1798" s="81">
        <v>25911</v>
      </c>
    </row>
    <row r="1799" spans="1:21" x14ac:dyDescent="0.3">
      <c r="A1799" s="64">
        <v>1798</v>
      </c>
      <c r="B1799" s="64" t="s">
        <v>910</v>
      </c>
      <c r="C1799" s="64" t="s">
        <v>713</v>
      </c>
      <c r="D1799" s="64" t="s">
        <v>1324</v>
      </c>
      <c r="E1799" s="64">
        <v>2019</v>
      </c>
      <c r="F1799" s="81">
        <v>1306559</v>
      </c>
      <c r="G1799" s="80">
        <v>886262</v>
      </c>
      <c r="H1799" s="81">
        <v>59858</v>
      </c>
      <c r="I1799" s="64">
        <v>0</v>
      </c>
      <c r="J1799" s="81">
        <v>0</v>
      </c>
      <c r="K1799" s="81">
        <v>83309</v>
      </c>
      <c r="L1799" s="81">
        <v>-2783</v>
      </c>
      <c r="M1799" s="81">
        <v>1076673</v>
      </c>
      <c r="N1799" s="81">
        <v>229886</v>
      </c>
      <c r="O1799" s="81">
        <v>5193</v>
      </c>
      <c r="P1799" s="81">
        <v>235079</v>
      </c>
      <c r="Q1799" s="81">
        <v>28761</v>
      </c>
      <c r="R1799" s="81">
        <v>202907</v>
      </c>
      <c r="S1799" s="81">
        <v>0</v>
      </c>
      <c r="T1799" s="81">
        <v>21979</v>
      </c>
      <c r="U1799" s="81">
        <v>6782</v>
      </c>
    </row>
    <row r="1800" spans="1:21" x14ac:dyDescent="0.3">
      <c r="A1800" s="64">
        <v>1799</v>
      </c>
      <c r="B1800" s="64" t="s">
        <v>910</v>
      </c>
      <c r="C1800" s="64" t="s">
        <v>713</v>
      </c>
      <c r="D1800" s="64" t="s">
        <v>1324</v>
      </c>
      <c r="E1800" s="64">
        <v>2018</v>
      </c>
      <c r="F1800" s="81">
        <v>489028</v>
      </c>
      <c r="G1800" s="80">
        <v>258210</v>
      </c>
      <c r="H1800" s="81">
        <v>97024</v>
      </c>
      <c r="I1800" s="64">
        <v>0</v>
      </c>
      <c r="J1800" s="81">
        <v>0</v>
      </c>
      <c r="K1800" s="81">
        <v>1317</v>
      </c>
      <c r="L1800" s="81">
        <v>0</v>
      </c>
      <c r="M1800" s="81">
        <v>404199</v>
      </c>
      <c r="N1800" s="81">
        <v>84829</v>
      </c>
      <c r="O1800" s="81">
        <v>-2055</v>
      </c>
      <c r="P1800" s="81">
        <v>85179</v>
      </c>
      <c r="Q1800" s="81">
        <v>2386</v>
      </c>
      <c r="R1800" s="81">
        <v>81191</v>
      </c>
      <c r="S1800" s="81">
        <v>278</v>
      </c>
      <c r="T1800" s="81">
        <v>25587</v>
      </c>
      <c r="U1800" s="81">
        <v>-23201</v>
      </c>
    </row>
    <row r="1801" spans="1:21" x14ac:dyDescent="0.3">
      <c r="A1801" s="64">
        <v>1800</v>
      </c>
      <c r="B1801" s="64" t="s">
        <v>910</v>
      </c>
      <c r="C1801" s="64" t="s">
        <v>713</v>
      </c>
      <c r="D1801" s="64" t="s">
        <v>1324</v>
      </c>
      <c r="E1801" s="64">
        <v>2017</v>
      </c>
      <c r="F1801" s="81">
        <v>674584</v>
      </c>
      <c r="G1801" s="80">
        <v>345129</v>
      </c>
      <c r="H1801" s="81">
        <v>235463</v>
      </c>
      <c r="I1801" s="64">
        <v>0</v>
      </c>
      <c r="J1801" s="81">
        <v>0</v>
      </c>
      <c r="K1801" s="81">
        <v>6312</v>
      </c>
      <c r="L1801" s="81">
        <v>-5974</v>
      </c>
      <c r="M1801" s="81">
        <v>650190</v>
      </c>
      <c r="N1801" s="81">
        <v>24394</v>
      </c>
      <c r="O1801" s="81">
        <v>87</v>
      </c>
      <c r="P1801" s="81">
        <v>24677</v>
      </c>
      <c r="Q1801" s="81">
        <v>16407</v>
      </c>
      <c r="R1801" s="81">
        <v>7924</v>
      </c>
      <c r="S1801" s="81">
        <v>421</v>
      </c>
      <c r="T1801" s="81">
        <v>6612</v>
      </c>
      <c r="U1801" s="81">
        <v>9795</v>
      </c>
    </row>
    <row r="1802" spans="1:21" x14ac:dyDescent="0.3">
      <c r="A1802" s="64">
        <v>1801</v>
      </c>
      <c r="B1802" s="64" t="s">
        <v>910</v>
      </c>
      <c r="C1802" s="64" t="s">
        <v>713</v>
      </c>
      <c r="D1802" s="64" t="s">
        <v>1324</v>
      </c>
      <c r="E1802" s="64">
        <v>2016</v>
      </c>
      <c r="F1802" s="81">
        <v>243253</v>
      </c>
      <c r="G1802" s="80">
        <v>130637</v>
      </c>
      <c r="H1802" s="81">
        <v>66662</v>
      </c>
      <c r="I1802" s="64">
        <v>0</v>
      </c>
      <c r="J1802" s="81">
        <v>0</v>
      </c>
      <c r="K1802" s="81">
        <v>-41016</v>
      </c>
      <c r="L1802" s="81">
        <v>-5893</v>
      </c>
      <c r="M1802" s="81">
        <v>209372</v>
      </c>
      <c r="N1802" s="81">
        <v>33880</v>
      </c>
      <c r="O1802" s="81">
        <v>2686</v>
      </c>
      <c r="P1802" s="81">
        <v>34927</v>
      </c>
      <c r="Q1802" s="81">
        <v>-4297</v>
      </c>
      <c r="R1802" s="81">
        <v>38236</v>
      </c>
      <c r="S1802" s="81">
        <v>355</v>
      </c>
      <c r="T1802" s="81">
        <v>10887</v>
      </c>
      <c r="U1802" s="81">
        <v>-15184</v>
      </c>
    </row>
    <row r="1803" spans="1:21" x14ac:dyDescent="0.3">
      <c r="A1803" s="64">
        <v>1802</v>
      </c>
      <c r="B1803" s="64" t="s">
        <v>910</v>
      </c>
      <c r="C1803" s="64" t="s">
        <v>713</v>
      </c>
      <c r="D1803" s="64" t="s">
        <v>1324</v>
      </c>
      <c r="E1803" s="64">
        <v>2015</v>
      </c>
      <c r="F1803" s="81">
        <v>741187</v>
      </c>
      <c r="G1803" s="80">
        <v>429666</v>
      </c>
      <c r="H1803" s="81">
        <v>73480</v>
      </c>
      <c r="I1803" s="64">
        <v>0</v>
      </c>
      <c r="J1803" s="81">
        <v>0</v>
      </c>
      <c r="K1803" s="81">
        <v>228556</v>
      </c>
      <c r="L1803" s="81">
        <v>0</v>
      </c>
      <c r="M1803" s="81">
        <v>591836</v>
      </c>
      <c r="N1803" s="81">
        <v>149351</v>
      </c>
      <c r="O1803" s="81">
        <v>2845</v>
      </c>
      <c r="P1803" s="81">
        <v>152196</v>
      </c>
      <c r="Q1803" s="81">
        <v>15721</v>
      </c>
      <c r="R1803" s="81">
        <v>136187</v>
      </c>
      <c r="S1803" s="81">
        <v>344</v>
      </c>
      <c r="T1803" s="81">
        <v>8023</v>
      </c>
      <c r="U1803" s="81">
        <v>7698</v>
      </c>
    </row>
    <row r="1804" spans="1:21" x14ac:dyDescent="0.3">
      <c r="A1804" s="64">
        <v>1803</v>
      </c>
      <c r="B1804" s="64" t="s">
        <v>910</v>
      </c>
      <c r="C1804" s="64" t="s">
        <v>713</v>
      </c>
      <c r="D1804" s="64" t="s">
        <v>1324</v>
      </c>
      <c r="E1804" s="64">
        <v>2014</v>
      </c>
      <c r="F1804" s="81">
        <v>365960</v>
      </c>
      <c r="G1804" s="80">
        <v>173187</v>
      </c>
      <c r="H1804" s="81">
        <v>77966</v>
      </c>
      <c r="I1804" s="64">
        <v>0</v>
      </c>
      <c r="J1804" s="81">
        <v>0</v>
      </c>
      <c r="K1804" s="81">
        <v>-121220</v>
      </c>
      <c r="L1804" s="81">
        <v>4913</v>
      </c>
      <c r="M1804" s="81">
        <v>216551</v>
      </c>
      <c r="N1804" s="81">
        <v>149409</v>
      </c>
      <c r="O1804" s="81">
        <v>4256</v>
      </c>
      <c r="P1804" s="81">
        <v>151035</v>
      </c>
      <c r="Q1804" s="81">
        <v>6264</v>
      </c>
      <c r="R1804" s="81">
        <v>144363</v>
      </c>
      <c r="S1804" s="81">
        <v>0</v>
      </c>
      <c r="T1804" s="81">
        <v>9755</v>
      </c>
      <c r="U1804" s="81">
        <v>-3491</v>
      </c>
    </row>
    <row r="1805" spans="1:21" x14ac:dyDescent="0.3">
      <c r="A1805" s="64">
        <v>1804</v>
      </c>
      <c r="B1805" s="64" t="s">
        <v>910</v>
      </c>
      <c r="C1805" s="64" t="s">
        <v>713</v>
      </c>
      <c r="D1805" s="64" t="s">
        <v>1324</v>
      </c>
      <c r="E1805" s="64">
        <v>2013</v>
      </c>
      <c r="F1805" s="81">
        <v>11244</v>
      </c>
      <c r="G1805" s="80">
        <v>19270</v>
      </c>
      <c r="H1805" s="81">
        <v>58760</v>
      </c>
      <c r="I1805" s="64">
        <v>0</v>
      </c>
      <c r="J1805" s="81">
        <v>0</v>
      </c>
      <c r="K1805" s="81">
        <v>-151862</v>
      </c>
      <c r="L1805" s="81">
        <v>6622</v>
      </c>
      <c r="M1805" s="81">
        <v>-6141</v>
      </c>
      <c r="N1805" s="81">
        <v>17384</v>
      </c>
      <c r="O1805" s="81">
        <v>9393</v>
      </c>
      <c r="P1805" s="81">
        <v>54978</v>
      </c>
      <c r="Q1805" s="81">
        <v>-35307</v>
      </c>
      <c r="R1805" s="81">
        <v>87230</v>
      </c>
      <c r="S1805" s="81">
        <v>935</v>
      </c>
      <c r="T1805" s="81">
        <v>7754</v>
      </c>
      <c r="U1805" s="81">
        <v>-43061</v>
      </c>
    </row>
    <row r="1806" spans="1:21" x14ac:dyDescent="0.3">
      <c r="A1806" s="64">
        <v>1805</v>
      </c>
      <c r="B1806" s="64" t="s">
        <v>910</v>
      </c>
      <c r="C1806" s="64" t="s">
        <v>719</v>
      </c>
      <c r="D1806" s="64" t="s">
        <v>1325</v>
      </c>
      <c r="E1806" s="64">
        <v>2023</v>
      </c>
      <c r="F1806" s="81">
        <v>78251619</v>
      </c>
      <c r="G1806" s="80">
        <v>56130507</v>
      </c>
      <c r="H1806" s="81">
        <v>17037022</v>
      </c>
      <c r="I1806" s="80">
        <v>4492698</v>
      </c>
      <c r="J1806" s="81">
        <v>905335</v>
      </c>
      <c r="K1806" s="81">
        <v>-5826843</v>
      </c>
      <c r="L1806" s="81">
        <v>-177</v>
      </c>
      <c r="M1806" s="81">
        <v>75901013</v>
      </c>
      <c r="N1806" s="81">
        <v>2350606</v>
      </c>
      <c r="O1806" s="81">
        <v>228810</v>
      </c>
      <c r="P1806" s="81">
        <v>2562974</v>
      </c>
      <c r="Q1806" s="81">
        <v>693047</v>
      </c>
      <c r="R1806" s="81">
        <v>418695</v>
      </c>
      <c r="S1806" s="81">
        <v>725590</v>
      </c>
      <c r="T1806" s="81">
        <v>1288786</v>
      </c>
      <c r="U1806" s="81">
        <v>-595739</v>
      </c>
    </row>
    <row r="1807" spans="1:21" x14ac:dyDescent="0.3">
      <c r="A1807" s="64">
        <v>1806</v>
      </c>
      <c r="B1807" s="64" t="s">
        <v>910</v>
      </c>
      <c r="C1807" s="64" t="s">
        <v>719</v>
      </c>
      <c r="D1807" s="64" t="s">
        <v>1325</v>
      </c>
      <c r="E1807" s="64">
        <v>2022</v>
      </c>
      <c r="F1807" s="81">
        <v>76189225</v>
      </c>
      <c r="G1807" s="80">
        <v>55154201</v>
      </c>
      <c r="H1807" s="81">
        <v>15468512</v>
      </c>
      <c r="I1807" s="80">
        <v>2940360</v>
      </c>
      <c r="J1807" s="81">
        <v>897341</v>
      </c>
      <c r="K1807" s="81">
        <v>-5573132</v>
      </c>
      <c r="L1807" s="81">
        <v>-42720</v>
      </c>
      <c r="M1807" s="81">
        <v>70923763</v>
      </c>
      <c r="N1807" s="81">
        <v>5265462</v>
      </c>
      <c r="O1807" s="81">
        <v>-35447</v>
      </c>
      <c r="P1807" s="81">
        <v>5147150</v>
      </c>
      <c r="Q1807" s="81">
        <v>392766</v>
      </c>
      <c r="R1807" s="81">
        <v>3566996</v>
      </c>
      <c r="S1807" s="81">
        <v>744390</v>
      </c>
      <c r="T1807" s="81">
        <v>626750</v>
      </c>
      <c r="U1807" s="81">
        <v>-233984</v>
      </c>
    </row>
    <row r="1808" spans="1:21" x14ac:dyDescent="0.3">
      <c r="A1808" s="64">
        <v>1807</v>
      </c>
      <c r="B1808" s="64" t="s">
        <v>910</v>
      </c>
      <c r="C1808" s="64" t="s">
        <v>719</v>
      </c>
      <c r="D1808" s="64" t="s">
        <v>1325</v>
      </c>
      <c r="E1808" s="64">
        <v>2021</v>
      </c>
      <c r="F1808" s="81">
        <v>88628767</v>
      </c>
      <c r="G1808" s="80">
        <v>66493966</v>
      </c>
      <c r="H1808" s="81">
        <v>15096463</v>
      </c>
      <c r="I1808" s="80">
        <v>3308859</v>
      </c>
      <c r="J1808" s="81">
        <v>754844</v>
      </c>
      <c r="K1808" s="81">
        <v>-10433589</v>
      </c>
      <c r="L1808" s="81">
        <v>0</v>
      </c>
      <c r="M1808" s="81">
        <v>77355585</v>
      </c>
      <c r="N1808" s="81">
        <v>11273182</v>
      </c>
      <c r="O1808" s="81">
        <v>437929</v>
      </c>
      <c r="P1808" s="81">
        <v>11488784</v>
      </c>
      <c r="Q1808" s="81">
        <v>1387403</v>
      </c>
      <c r="R1808" s="81">
        <v>8562882</v>
      </c>
      <c r="S1808" s="81">
        <v>938504</v>
      </c>
      <c r="T1808" s="81">
        <v>1499249</v>
      </c>
      <c r="U1808" s="81">
        <v>-111846</v>
      </c>
    </row>
    <row r="1809" spans="1:21" x14ac:dyDescent="0.3">
      <c r="A1809" s="64">
        <v>1808</v>
      </c>
      <c r="B1809" s="64" t="s">
        <v>910</v>
      </c>
      <c r="C1809" s="64" t="s">
        <v>719</v>
      </c>
      <c r="D1809" s="64" t="s">
        <v>1325</v>
      </c>
      <c r="E1809" s="64">
        <v>2020</v>
      </c>
      <c r="F1809" s="81">
        <v>77217808</v>
      </c>
      <c r="G1809" s="80">
        <v>59329111</v>
      </c>
      <c r="H1809" s="81">
        <v>15592136</v>
      </c>
      <c r="I1809" s="80">
        <v>3071506</v>
      </c>
      <c r="J1809" s="81">
        <v>614847</v>
      </c>
      <c r="K1809" s="81">
        <v>-3346914</v>
      </c>
      <c r="L1809" s="81">
        <v>0</v>
      </c>
      <c r="M1809" s="81">
        <v>76022034</v>
      </c>
      <c r="N1809" s="81">
        <v>1195774</v>
      </c>
      <c r="O1809" s="81">
        <v>1111722</v>
      </c>
      <c r="P1809" s="81">
        <v>2324839</v>
      </c>
      <c r="Q1809" s="81">
        <v>929826</v>
      </c>
      <c r="R1809" s="81">
        <v>1233982</v>
      </c>
      <c r="S1809" s="81">
        <v>853914</v>
      </c>
      <c r="T1809" s="81">
        <v>1086193</v>
      </c>
      <c r="U1809" s="81">
        <v>-156367</v>
      </c>
    </row>
    <row r="1810" spans="1:21" x14ac:dyDescent="0.3">
      <c r="A1810" s="64">
        <v>1809</v>
      </c>
      <c r="B1810" s="64" t="s">
        <v>910</v>
      </c>
      <c r="C1810" s="64" t="s">
        <v>719</v>
      </c>
      <c r="D1810" s="64" t="s">
        <v>1325</v>
      </c>
      <c r="E1810" s="64">
        <v>2019</v>
      </c>
      <c r="F1810" s="81">
        <v>37354087</v>
      </c>
      <c r="G1810" s="80">
        <v>26412939</v>
      </c>
      <c r="H1810" s="81">
        <v>5884229</v>
      </c>
      <c r="I1810" s="80">
        <v>0</v>
      </c>
      <c r="J1810" s="81">
        <v>214074</v>
      </c>
      <c r="K1810" s="81">
        <v>-3307832</v>
      </c>
      <c r="L1810" s="81">
        <v>-1214478</v>
      </c>
      <c r="M1810" s="81">
        <v>30128376</v>
      </c>
      <c r="N1810" s="81">
        <v>7225711</v>
      </c>
      <c r="O1810" s="81">
        <v>-120621</v>
      </c>
      <c r="P1810" s="81">
        <v>7105090</v>
      </c>
      <c r="Q1810" s="81">
        <v>740475</v>
      </c>
      <c r="R1810" s="81">
        <v>5557571</v>
      </c>
      <c r="S1810" s="81">
        <v>547542</v>
      </c>
      <c r="T1810" s="81">
        <v>790583</v>
      </c>
      <c r="U1810" s="81">
        <v>-50108</v>
      </c>
    </row>
    <row r="1811" spans="1:21" x14ac:dyDescent="0.3">
      <c r="A1811" s="64">
        <v>1810</v>
      </c>
      <c r="B1811" s="64" t="s">
        <v>910</v>
      </c>
      <c r="C1811" s="64" t="s">
        <v>719</v>
      </c>
      <c r="D1811" s="64" t="s">
        <v>1325</v>
      </c>
      <c r="E1811" s="64">
        <v>2018</v>
      </c>
      <c r="F1811" s="81">
        <v>38187617</v>
      </c>
      <c r="G1811" s="80">
        <v>26306208</v>
      </c>
      <c r="H1811" s="81">
        <v>6232211</v>
      </c>
      <c r="I1811" s="80">
        <v>0</v>
      </c>
      <c r="J1811" s="81">
        <v>97430</v>
      </c>
      <c r="K1811" s="81">
        <v>-2212987</v>
      </c>
      <c r="L1811" s="81">
        <v>-1511394</v>
      </c>
      <c r="M1811" s="81">
        <v>31910630</v>
      </c>
      <c r="N1811" s="81">
        <v>6276987</v>
      </c>
      <c r="O1811" s="81">
        <v>-33163</v>
      </c>
      <c r="P1811" s="81">
        <v>6243824</v>
      </c>
      <c r="Q1811" s="81">
        <v>622319</v>
      </c>
      <c r="R1811" s="81">
        <v>4916497</v>
      </c>
      <c r="S1811" s="81">
        <v>556040</v>
      </c>
      <c r="T1811" s="81">
        <v>726692</v>
      </c>
      <c r="U1811" s="81">
        <v>-104373</v>
      </c>
    </row>
    <row r="1812" spans="1:21" x14ac:dyDescent="0.3">
      <c r="A1812" s="64">
        <v>1811</v>
      </c>
      <c r="B1812" s="64" t="s">
        <v>910</v>
      </c>
      <c r="C1812" s="64" t="s">
        <v>719</v>
      </c>
      <c r="D1812" s="64" t="s">
        <v>1325</v>
      </c>
      <c r="E1812" s="64">
        <v>2017</v>
      </c>
      <c r="F1812" s="81">
        <v>37620646</v>
      </c>
      <c r="G1812" s="80">
        <v>25988836</v>
      </c>
      <c r="H1812" s="81">
        <v>6687988</v>
      </c>
      <c r="I1812" s="80">
        <v>0</v>
      </c>
      <c r="J1812" s="81">
        <v>515241</v>
      </c>
      <c r="K1812" s="81">
        <v>-3289118</v>
      </c>
      <c r="L1812" s="81">
        <v>0</v>
      </c>
      <c r="M1812" s="81">
        <v>33438759</v>
      </c>
      <c r="N1812" s="81">
        <v>4181887</v>
      </c>
      <c r="O1812" s="81">
        <v>-43250</v>
      </c>
      <c r="P1812" s="81">
        <v>4138637</v>
      </c>
      <c r="Q1812" s="81">
        <v>530947</v>
      </c>
      <c r="R1812" s="81">
        <v>3102664</v>
      </c>
      <c r="S1812" s="81">
        <v>553470</v>
      </c>
      <c r="T1812" s="81">
        <v>630961</v>
      </c>
      <c r="U1812" s="81">
        <v>-100014</v>
      </c>
    </row>
    <row r="1813" spans="1:21" x14ac:dyDescent="0.3">
      <c r="A1813" s="64">
        <v>1812</v>
      </c>
      <c r="B1813" s="64" t="s">
        <v>910</v>
      </c>
      <c r="C1813" s="64" t="s">
        <v>719</v>
      </c>
      <c r="D1813" s="64" t="s">
        <v>1325</v>
      </c>
      <c r="E1813" s="64">
        <v>2016</v>
      </c>
      <c r="F1813" s="81">
        <v>43297064</v>
      </c>
      <c r="G1813" s="80">
        <v>30366979</v>
      </c>
      <c r="H1813" s="81">
        <v>6808618</v>
      </c>
      <c r="I1813" s="80">
        <v>0</v>
      </c>
      <c r="J1813" s="81">
        <v>98266</v>
      </c>
      <c r="K1813" s="81">
        <v>-1626714</v>
      </c>
      <c r="L1813" s="81">
        <v>0</v>
      </c>
      <c r="M1813" s="81">
        <v>38815957</v>
      </c>
      <c r="N1813" s="81">
        <v>4481107</v>
      </c>
      <c r="O1813" s="81">
        <v>-34704</v>
      </c>
      <c r="P1813" s="81">
        <v>4446403</v>
      </c>
      <c r="Q1813" s="81">
        <v>673906</v>
      </c>
      <c r="R1813" s="81">
        <v>2791444</v>
      </c>
      <c r="S1813" s="81">
        <v>598756</v>
      </c>
      <c r="T1813" s="81">
        <v>892321</v>
      </c>
      <c r="U1813" s="81">
        <v>-218415</v>
      </c>
    </row>
    <row r="1814" spans="1:21" x14ac:dyDescent="0.3">
      <c r="A1814" s="64">
        <v>1813</v>
      </c>
      <c r="B1814" s="64" t="s">
        <v>910</v>
      </c>
      <c r="C1814" s="64" t="s">
        <v>719</v>
      </c>
      <c r="D1814" s="64" t="s">
        <v>1325</v>
      </c>
      <c r="E1814" s="64">
        <v>2015</v>
      </c>
      <c r="F1814" s="81">
        <v>30628410</v>
      </c>
      <c r="G1814" s="80">
        <v>20819786</v>
      </c>
      <c r="H1814" s="81">
        <v>5137358</v>
      </c>
      <c r="I1814" s="80">
        <v>0</v>
      </c>
      <c r="J1814" s="81">
        <v>571516</v>
      </c>
      <c r="K1814" s="81">
        <v>-1348478</v>
      </c>
      <c r="L1814" s="81">
        <v>0</v>
      </c>
      <c r="M1814" s="81">
        <v>27362041</v>
      </c>
      <c r="N1814" s="81">
        <v>3266369</v>
      </c>
      <c r="O1814" s="81">
        <v>-30133</v>
      </c>
      <c r="P1814" s="81">
        <v>3226729</v>
      </c>
      <c r="Q1814" s="81">
        <v>699479</v>
      </c>
      <c r="R1814" s="81">
        <v>1478292</v>
      </c>
      <c r="S1814" s="81">
        <v>448188</v>
      </c>
      <c r="T1814" s="81">
        <v>817534</v>
      </c>
      <c r="U1814" s="81">
        <v>-118055</v>
      </c>
    </row>
    <row r="1815" spans="1:21" x14ac:dyDescent="0.3">
      <c r="A1815" s="64">
        <v>1814</v>
      </c>
      <c r="B1815" s="64" t="s">
        <v>910</v>
      </c>
      <c r="C1815" s="64" t="s">
        <v>719</v>
      </c>
      <c r="D1815" s="64" t="s">
        <v>1325</v>
      </c>
      <c r="E1815" s="64">
        <v>2014</v>
      </c>
      <c r="F1815" s="81">
        <v>16119894</v>
      </c>
      <c r="G1815" s="80">
        <v>9703190</v>
      </c>
      <c r="H1815" s="81">
        <v>3354496</v>
      </c>
      <c r="I1815" s="80">
        <v>0</v>
      </c>
      <c r="J1815" s="81">
        <v>365973</v>
      </c>
      <c r="K1815" s="81">
        <v>-1369959</v>
      </c>
      <c r="L1815" s="81">
        <v>0</v>
      </c>
      <c r="M1815" s="81">
        <v>13616744</v>
      </c>
      <c r="N1815" s="81">
        <v>2503150</v>
      </c>
      <c r="O1815" s="81">
        <v>242017</v>
      </c>
      <c r="P1815" s="81">
        <v>2739731</v>
      </c>
      <c r="Q1815" s="81">
        <v>702689</v>
      </c>
      <c r="R1815" s="81">
        <v>1080169</v>
      </c>
      <c r="S1815" s="81">
        <v>156929</v>
      </c>
      <c r="T1815" s="81">
        <v>958677</v>
      </c>
      <c r="U1815" s="81">
        <v>-255988</v>
      </c>
    </row>
    <row r="1816" spans="1:21" x14ac:dyDescent="0.3">
      <c r="A1816" s="64">
        <v>1815</v>
      </c>
      <c r="B1816" s="64" t="s">
        <v>910</v>
      </c>
      <c r="C1816" s="64" t="s">
        <v>719</v>
      </c>
      <c r="D1816" s="64" t="s">
        <v>1325</v>
      </c>
      <c r="E1816" s="64">
        <v>2013</v>
      </c>
      <c r="F1816" s="81">
        <v>11942533</v>
      </c>
      <c r="G1816" s="80">
        <v>6943196</v>
      </c>
      <c r="H1816" s="81">
        <v>2871167</v>
      </c>
      <c r="I1816" s="80">
        <v>0</v>
      </c>
      <c r="J1816" s="81">
        <v>0</v>
      </c>
      <c r="K1816" s="81">
        <v>-414970</v>
      </c>
      <c r="L1816" s="81">
        <v>0</v>
      </c>
      <c r="M1816" s="81">
        <v>9757027</v>
      </c>
      <c r="N1816" s="81">
        <v>2185506</v>
      </c>
      <c r="O1816" s="81">
        <v>28240</v>
      </c>
      <c r="P1816" s="81">
        <v>2013444</v>
      </c>
      <c r="Q1816" s="81">
        <v>706220</v>
      </c>
      <c r="R1816" s="81">
        <v>451200</v>
      </c>
      <c r="S1816" s="81">
        <v>143604</v>
      </c>
      <c r="T1816" s="81">
        <v>579811</v>
      </c>
      <c r="U1816" s="81">
        <v>126409</v>
      </c>
    </row>
    <row r="1817" spans="1:21" x14ac:dyDescent="0.3">
      <c r="A1817" s="64">
        <v>1816</v>
      </c>
      <c r="B1817" s="64" t="s">
        <v>910</v>
      </c>
      <c r="C1817" s="64" t="s">
        <v>724</v>
      </c>
      <c r="D1817" s="64" t="s">
        <v>1326</v>
      </c>
      <c r="E1817" s="64">
        <v>2023</v>
      </c>
      <c r="F1817" s="81">
        <v>129325</v>
      </c>
      <c r="G1817" s="80">
        <v>113860</v>
      </c>
      <c r="H1817" s="81">
        <v>9095</v>
      </c>
      <c r="I1817" s="64">
        <v>0</v>
      </c>
      <c r="J1817" s="81">
        <v>84</v>
      </c>
      <c r="K1817" s="81">
        <v>-16582</v>
      </c>
      <c r="L1817" s="81">
        <v>-498</v>
      </c>
      <c r="M1817" s="81">
        <v>105960</v>
      </c>
      <c r="N1817" s="81">
        <v>23365</v>
      </c>
      <c r="O1817" s="81">
        <v>8</v>
      </c>
      <c r="P1817" s="81">
        <v>23374</v>
      </c>
      <c r="Q1817" s="81">
        <v>2267</v>
      </c>
      <c r="R1817" s="81">
        <v>21107</v>
      </c>
      <c r="S1817" s="81">
        <v>0</v>
      </c>
      <c r="T1817" s="81">
        <v>2267</v>
      </c>
      <c r="U1817" s="81">
        <v>0</v>
      </c>
    </row>
    <row r="1818" spans="1:21" x14ac:dyDescent="0.3">
      <c r="A1818" s="64">
        <v>1817</v>
      </c>
      <c r="B1818" s="64" t="s">
        <v>910</v>
      </c>
      <c r="C1818" s="64" t="s">
        <v>724</v>
      </c>
      <c r="D1818" s="64" t="s">
        <v>1326</v>
      </c>
      <c r="E1818" s="64">
        <v>2022</v>
      </c>
      <c r="F1818" s="81">
        <v>100570</v>
      </c>
      <c r="G1818" s="80">
        <v>84789</v>
      </c>
      <c r="H1818" s="81">
        <v>7387</v>
      </c>
      <c r="I1818" s="64">
        <v>0</v>
      </c>
      <c r="J1818" s="81">
        <v>154</v>
      </c>
      <c r="K1818" s="81">
        <v>-16690</v>
      </c>
      <c r="L1818" s="81">
        <v>-1270</v>
      </c>
      <c r="M1818" s="81">
        <v>74369</v>
      </c>
      <c r="N1818" s="81">
        <v>26201</v>
      </c>
      <c r="O1818" s="81">
        <v>-253</v>
      </c>
      <c r="P1818" s="81">
        <v>26156</v>
      </c>
      <c r="Q1818" s="81">
        <v>2958</v>
      </c>
      <c r="R1818" s="81">
        <v>23198</v>
      </c>
      <c r="S1818" s="81">
        <v>0</v>
      </c>
      <c r="T1818" s="81">
        <v>2958</v>
      </c>
      <c r="U1818" s="81">
        <v>0</v>
      </c>
    </row>
    <row r="1819" spans="1:21" x14ac:dyDescent="0.3">
      <c r="A1819" s="64">
        <v>1818</v>
      </c>
      <c r="B1819" s="64" t="s">
        <v>910</v>
      </c>
      <c r="C1819" s="64" t="s">
        <v>724</v>
      </c>
      <c r="D1819" s="64" t="s">
        <v>1326</v>
      </c>
      <c r="E1819" s="64">
        <v>2021</v>
      </c>
      <c r="F1819" s="81">
        <v>61295</v>
      </c>
      <c r="G1819" s="80">
        <v>50519</v>
      </c>
      <c r="H1819" s="81">
        <v>7145</v>
      </c>
      <c r="I1819" s="64">
        <v>0</v>
      </c>
      <c r="J1819" s="81">
        <v>344</v>
      </c>
      <c r="K1819" s="81">
        <v>-17227</v>
      </c>
      <c r="L1819" s="81">
        <v>0</v>
      </c>
      <c r="M1819" s="81">
        <v>40781</v>
      </c>
      <c r="N1819" s="81">
        <v>20514</v>
      </c>
      <c r="O1819" s="81">
        <v>-528</v>
      </c>
      <c r="P1819" s="81">
        <v>20073</v>
      </c>
      <c r="Q1819" s="81">
        <v>1603</v>
      </c>
      <c r="R1819" s="81">
        <v>18470</v>
      </c>
      <c r="S1819" s="81">
        <v>900</v>
      </c>
      <c r="T1819" s="81">
        <v>1603</v>
      </c>
      <c r="U1819" s="81">
        <v>0</v>
      </c>
    </row>
    <row r="1820" spans="1:21" x14ac:dyDescent="0.3">
      <c r="A1820" s="64">
        <v>1819</v>
      </c>
      <c r="B1820" s="64" t="s">
        <v>910</v>
      </c>
      <c r="C1820" s="64" t="s">
        <v>724</v>
      </c>
      <c r="D1820" s="64" t="s">
        <v>1326</v>
      </c>
      <c r="E1820" s="64">
        <v>2020</v>
      </c>
      <c r="F1820" s="81">
        <v>70805</v>
      </c>
      <c r="G1820" s="80">
        <v>59212</v>
      </c>
      <c r="H1820" s="81">
        <v>11960</v>
      </c>
      <c r="I1820" s="64">
        <v>0</v>
      </c>
      <c r="J1820" s="81">
        <v>285</v>
      </c>
      <c r="K1820" s="81">
        <v>-25362</v>
      </c>
      <c r="L1820" s="81">
        <v>0</v>
      </c>
      <c r="M1820" s="81">
        <v>46094</v>
      </c>
      <c r="N1820" s="81">
        <v>24711</v>
      </c>
      <c r="O1820" s="81">
        <v>-1522</v>
      </c>
      <c r="P1820" s="81">
        <v>27086</v>
      </c>
      <c r="Q1820" s="81">
        <v>2372</v>
      </c>
      <c r="R1820" s="81">
        <v>24714</v>
      </c>
      <c r="S1820" s="81">
        <v>0</v>
      </c>
      <c r="T1820" s="81">
        <v>2372</v>
      </c>
      <c r="U1820" s="81">
        <v>0</v>
      </c>
    </row>
    <row r="1821" spans="1:21" x14ac:dyDescent="0.3">
      <c r="A1821" s="64">
        <v>1820</v>
      </c>
      <c r="B1821" s="64" t="s">
        <v>910</v>
      </c>
      <c r="C1821" s="64" t="s">
        <v>724</v>
      </c>
      <c r="D1821" s="64" t="s">
        <v>1326</v>
      </c>
      <c r="E1821" s="64">
        <v>2019</v>
      </c>
      <c r="F1821" s="81">
        <v>105232</v>
      </c>
      <c r="G1821" s="80">
        <v>99806</v>
      </c>
      <c r="H1821" s="81">
        <v>11208</v>
      </c>
      <c r="I1821" s="64">
        <v>0</v>
      </c>
      <c r="J1821" s="81">
        <v>459</v>
      </c>
      <c r="K1821" s="81">
        <v>-20358</v>
      </c>
      <c r="L1821" s="81">
        <v>0</v>
      </c>
      <c r="M1821" s="81">
        <v>91115</v>
      </c>
      <c r="N1821" s="81">
        <v>14117</v>
      </c>
      <c r="O1821" s="81">
        <v>-73</v>
      </c>
      <c r="P1821" s="81">
        <v>14418</v>
      </c>
      <c r="Q1821" s="81">
        <v>0</v>
      </c>
      <c r="R1821" s="81">
        <v>14418</v>
      </c>
      <c r="S1821" s="81">
        <v>0</v>
      </c>
      <c r="T1821" s="81">
        <v>0</v>
      </c>
      <c r="U1821" s="81">
        <v>0</v>
      </c>
    </row>
    <row r="1822" spans="1:21" x14ac:dyDescent="0.3">
      <c r="A1822" s="64">
        <v>1821</v>
      </c>
      <c r="B1822" s="64" t="s">
        <v>910</v>
      </c>
      <c r="C1822" s="64" t="s">
        <v>724</v>
      </c>
      <c r="D1822" s="64" t="s">
        <v>1326</v>
      </c>
      <c r="E1822" s="64">
        <v>2018</v>
      </c>
      <c r="F1822" s="81">
        <v>89913</v>
      </c>
      <c r="G1822" s="80">
        <v>78749</v>
      </c>
      <c r="H1822" s="81">
        <v>8742</v>
      </c>
      <c r="I1822" s="64">
        <v>0</v>
      </c>
      <c r="J1822" s="81">
        <v>178</v>
      </c>
      <c r="K1822" s="81">
        <v>-9487</v>
      </c>
      <c r="L1822" s="81">
        <v>0</v>
      </c>
      <c r="M1822" s="81">
        <v>78182</v>
      </c>
      <c r="N1822" s="81">
        <v>11731</v>
      </c>
      <c r="O1822" s="81">
        <v>2524</v>
      </c>
      <c r="P1822" s="81">
        <v>14997</v>
      </c>
      <c r="Q1822" s="81">
        <v>0</v>
      </c>
      <c r="R1822" s="81">
        <v>14997</v>
      </c>
      <c r="S1822" s="81">
        <v>0</v>
      </c>
      <c r="T1822" s="81">
        <v>0</v>
      </c>
      <c r="U1822" s="81">
        <v>0</v>
      </c>
    </row>
    <row r="1823" spans="1:21" x14ac:dyDescent="0.3">
      <c r="A1823" s="64">
        <v>1822</v>
      </c>
      <c r="B1823" s="64" t="s">
        <v>910</v>
      </c>
      <c r="C1823" s="64" t="s">
        <v>724</v>
      </c>
      <c r="D1823" s="64" t="s">
        <v>1326</v>
      </c>
      <c r="E1823" s="64">
        <v>2017</v>
      </c>
      <c r="F1823" s="81">
        <v>102097</v>
      </c>
      <c r="G1823" s="80">
        <v>86889</v>
      </c>
      <c r="H1823" s="81">
        <v>17818</v>
      </c>
      <c r="I1823" s="64">
        <v>0</v>
      </c>
      <c r="J1823" s="81">
        <v>230</v>
      </c>
      <c r="K1823" s="81">
        <v>-4366</v>
      </c>
      <c r="L1823" s="81">
        <v>-125</v>
      </c>
      <c r="M1823" s="81">
        <v>100784</v>
      </c>
      <c r="N1823" s="81">
        <v>1313</v>
      </c>
      <c r="O1823" s="81">
        <v>736</v>
      </c>
      <c r="P1823" s="81">
        <v>2671</v>
      </c>
      <c r="Q1823" s="81">
        <v>0</v>
      </c>
      <c r="R1823" s="81">
        <v>2671</v>
      </c>
      <c r="S1823" s="81">
        <v>0</v>
      </c>
      <c r="T1823" s="81">
        <v>0</v>
      </c>
      <c r="U1823" s="81">
        <v>0</v>
      </c>
    </row>
    <row r="1824" spans="1:21" x14ac:dyDescent="0.3">
      <c r="A1824" s="64">
        <v>1823</v>
      </c>
      <c r="B1824" s="64" t="s">
        <v>910</v>
      </c>
      <c r="C1824" s="64" t="s">
        <v>724</v>
      </c>
      <c r="D1824" s="64" t="s">
        <v>1326</v>
      </c>
      <c r="E1824" s="64">
        <v>2016</v>
      </c>
      <c r="F1824" s="81">
        <v>105800</v>
      </c>
      <c r="G1824" s="80">
        <v>100838</v>
      </c>
      <c r="H1824" s="81">
        <v>20183</v>
      </c>
      <c r="I1824" s="64">
        <v>0</v>
      </c>
      <c r="J1824" s="81">
        <v>326</v>
      </c>
      <c r="K1824" s="81">
        <v>-4505</v>
      </c>
      <c r="L1824" s="81">
        <v>0</v>
      </c>
      <c r="M1824" s="81">
        <v>119333</v>
      </c>
      <c r="N1824" s="81">
        <v>-13533</v>
      </c>
      <c r="O1824" s="81">
        <v>1446</v>
      </c>
      <c r="P1824" s="81">
        <v>-12086</v>
      </c>
      <c r="Q1824" s="81">
        <v>0</v>
      </c>
      <c r="R1824" s="81">
        <v>-12086</v>
      </c>
      <c r="S1824" s="81">
        <v>0</v>
      </c>
      <c r="T1824" s="81">
        <v>0</v>
      </c>
      <c r="U1824" s="81">
        <v>0</v>
      </c>
    </row>
    <row r="1825" spans="1:21" x14ac:dyDescent="0.3">
      <c r="A1825" s="64">
        <v>1824</v>
      </c>
      <c r="B1825" s="64" t="s">
        <v>910</v>
      </c>
      <c r="C1825" s="64" t="s">
        <v>724</v>
      </c>
      <c r="D1825" s="64" t="s">
        <v>1326</v>
      </c>
      <c r="E1825" s="64">
        <v>2015</v>
      </c>
      <c r="F1825" s="81">
        <v>178262</v>
      </c>
      <c r="G1825" s="80">
        <v>151677</v>
      </c>
      <c r="H1825" s="81">
        <v>20069</v>
      </c>
      <c r="I1825" s="64">
        <v>0</v>
      </c>
      <c r="J1825" s="81">
        <v>340</v>
      </c>
      <c r="K1825" s="81">
        <v>-3293</v>
      </c>
      <c r="L1825" s="81">
        <v>0</v>
      </c>
      <c r="M1825" s="81">
        <v>171900</v>
      </c>
      <c r="N1825" s="81">
        <v>6363</v>
      </c>
      <c r="O1825" s="81">
        <v>812</v>
      </c>
      <c r="P1825" s="81">
        <v>7175</v>
      </c>
      <c r="Q1825" s="81">
        <v>799</v>
      </c>
      <c r="R1825" s="81">
        <v>6377</v>
      </c>
      <c r="S1825" s="81">
        <v>0</v>
      </c>
      <c r="T1825" s="81">
        <v>799</v>
      </c>
      <c r="U1825" s="81">
        <v>0</v>
      </c>
    </row>
    <row r="1826" spans="1:21" x14ac:dyDescent="0.3">
      <c r="A1826" s="64">
        <v>1825</v>
      </c>
      <c r="B1826" s="64" t="s">
        <v>910</v>
      </c>
      <c r="C1826" s="64" t="s">
        <v>724</v>
      </c>
      <c r="D1826" s="64" t="s">
        <v>1326</v>
      </c>
      <c r="E1826" s="64">
        <v>2014</v>
      </c>
      <c r="F1826" s="81">
        <v>208580</v>
      </c>
      <c r="G1826" s="80">
        <v>171261</v>
      </c>
      <c r="H1826" s="81">
        <v>26198</v>
      </c>
      <c r="I1826" s="64">
        <v>0</v>
      </c>
      <c r="J1826" s="81">
        <v>243</v>
      </c>
      <c r="K1826" s="81">
        <v>-1673</v>
      </c>
      <c r="L1826" s="81">
        <v>0</v>
      </c>
      <c r="M1826" s="81">
        <v>199337</v>
      </c>
      <c r="N1826" s="81">
        <v>9243</v>
      </c>
      <c r="O1826" s="81">
        <v>55</v>
      </c>
      <c r="P1826" s="81">
        <v>9308</v>
      </c>
      <c r="Q1826" s="81">
        <v>1619</v>
      </c>
      <c r="R1826" s="81">
        <v>7689</v>
      </c>
      <c r="S1826" s="81">
        <v>0</v>
      </c>
      <c r="T1826" s="81">
        <v>1619</v>
      </c>
      <c r="U1826" s="81">
        <v>0</v>
      </c>
    </row>
    <row r="1827" spans="1:21" x14ac:dyDescent="0.3">
      <c r="A1827" s="64">
        <v>1826</v>
      </c>
      <c r="B1827" s="64" t="s">
        <v>910</v>
      </c>
      <c r="C1827" s="64" t="s">
        <v>724</v>
      </c>
      <c r="D1827" s="64" t="s">
        <v>1326</v>
      </c>
      <c r="E1827" s="64">
        <v>2013</v>
      </c>
      <c r="F1827" s="81">
        <v>186938</v>
      </c>
      <c r="G1827" s="80">
        <v>160376</v>
      </c>
      <c r="H1827" s="81">
        <v>14765</v>
      </c>
      <c r="I1827" s="64">
        <v>0</v>
      </c>
      <c r="J1827" s="81">
        <v>319</v>
      </c>
      <c r="K1827" s="81">
        <v>-919</v>
      </c>
      <c r="L1827" s="81">
        <v>3149</v>
      </c>
      <c r="M1827" s="81">
        <v>182578</v>
      </c>
      <c r="N1827" s="81">
        <v>4360</v>
      </c>
      <c r="O1827" s="81">
        <v>338</v>
      </c>
      <c r="P1827" s="81">
        <v>4718</v>
      </c>
      <c r="Q1827" s="81">
        <v>921</v>
      </c>
      <c r="R1827" s="81">
        <v>3797</v>
      </c>
      <c r="S1827" s="81">
        <v>0</v>
      </c>
      <c r="T1827" s="81">
        <v>921</v>
      </c>
      <c r="U1827" s="81">
        <v>0</v>
      </c>
    </row>
    <row r="1828" spans="1:21" x14ac:dyDescent="0.3">
      <c r="A1828" s="64">
        <v>1827</v>
      </c>
      <c r="B1828" s="64" t="s">
        <v>910</v>
      </c>
      <c r="C1828" s="64" t="s">
        <v>728</v>
      </c>
      <c r="D1828" s="64" t="s">
        <v>1327</v>
      </c>
      <c r="E1828" s="64">
        <v>2023</v>
      </c>
      <c r="F1828" s="81">
        <v>293036</v>
      </c>
      <c r="G1828" s="80">
        <v>188456</v>
      </c>
      <c r="H1828" s="81">
        <v>27139</v>
      </c>
      <c r="I1828" s="64">
        <v>0</v>
      </c>
      <c r="J1828" s="81">
        <v>4613</v>
      </c>
      <c r="K1828" s="81">
        <v>-143441</v>
      </c>
      <c r="L1828" s="81">
        <v>20451</v>
      </c>
      <c r="M1828" s="81">
        <v>229011</v>
      </c>
      <c r="N1828" s="81">
        <v>64025</v>
      </c>
      <c r="O1828" s="81">
        <v>-45988</v>
      </c>
      <c r="P1828" s="81">
        <v>35970</v>
      </c>
      <c r="Q1828" s="81">
        <v>34884</v>
      </c>
      <c r="R1828" s="81">
        <v>1908</v>
      </c>
      <c r="S1828" s="81">
        <v>66</v>
      </c>
      <c r="T1828" s="81">
        <v>35771</v>
      </c>
      <c r="U1828" s="81">
        <v>-887</v>
      </c>
    </row>
    <row r="1829" spans="1:21" x14ac:dyDescent="0.3">
      <c r="A1829" s="64">
        <v>1828</v>
      </c>
      <c r="B1829" s="64" t="s">
        <v>910</v>
      </c>
      <c r="C1829" s="64" t="s">
        <v>728</v>
      </c>
      <c r="D1829" s="64" t="s">
        <v>1327</v>
      </c>
      <c r="E1829" s="64">
        <v>2022</v>
      </c>
      <c r="F1829" s="81">
        <v>466362</v>
      </c>
      <c r="G1829" s="80">
        <v>239615</v>
      </c>
      <c r="H1829" s="81">
        <v>29726</v>
      </c>
      <c r="I1829" s="64">
        <v>0</v>
      </c>
      <c r="J1829" s="81">
        <v>2525</v>
      </c>
      <c r="K1829" s="81">
        <v>-62116</v>
      </c>
      <c r="L1829" s="81">
        <v>-148</v>
      </c>
      <c r="M1829" s="81">
        <v>393314</v>
      </c>
      <c r="N1829" s="81">
        <v>73048</v>
      </c>
      <c r="O1829" s="81">
        <v>-50582</v>
      </c>
      <c r="P1829" s="81">
        <v>23650</v>
      </c>
      <c r="Q1829" s="81">
        <v>16474</v>
      </c>
      <c r="R1829" s="81">
        <v>6004</v>
      </c>
      <c r="S1829" s="81">
        <v>0</v>
      </c>
      <c r="T1829" s="81">
        <v>17516</v>
      </c>
      <c r="U1829" s="81">
        <v>-1042</v>
      </c>
    </row>
    <row r="1830" spans="1:21" x14ac:dyDescent="0.3">
      <c r="A1830" s="64">
        <v>1829</v>
      </c>
      <c r="B1830" s="64" t="s">
        <v>910</v>
      </c>
      <c r="C1830" s="64" t="s">
        <v>728</v>
      </c>
      <c r="D1830" s="64" t="s">
        <v>1327</v>
      </c>
      <c r="E1830" s="64">
        <v>2021</v>
      </c>
      <c r="F1830" s="81">
        <v>565232</v>
      </c>
      <c r="G1830" s="80">
        <v>310033</v>
      </c>
      <c r="H1830" s="81">
        <v>34646</v>
      </c>
      <c r="I1830" s="64">
        <v>0</v>
      </c>
      <c r="J1830" s="81">
        <v>1488</v>
      </c>
      <c r="K1830" s="81">
        <v>21520</v>
      </c>
      <c r="L1830" s="81">
        <v>-352028</v>
      </c>
      <c r="M1830" s="81">
        <v>128682</v>
      </c>
      <c r="N1830" s="81">
        <v>436549</v>
      </c>
      <c r="O1830" s="81">
        <v>-15927</v>
      </c>
      <c r="P1830" s="81">
        <v>420875</v>
      </c>
      <c r="Q1830" s="81">
        <v>107782</v>
      </c>
      <c r="R1830" s="81">
        <v>314412</v>
      </c>
      <c r="S1830" s="81">
        <v>90</v>
      </c>
      <c r="T1830" s="81">
        <v>110800</v>
      </c>
      <c r="U1830" s="81">
        <v>-3018</v>
      </c>
    </row>
    <row r="1831" spans="1:21" x14ac:dyDescent="0.3">
      <c r="A1831" s="64">
        <v>1830</v>
      </c>
      <c r="B1831" s="64" t="s">
        <v>910</v>
      </c>
      <c r="C1831" s="64" t="s">
        <v>728</v>
      </c>
      <c r="D1831" s="64" t="s">
        <v>1327</v>
      </c>
      <c r="E1831" s="64">
        <v>2020</v>
      </c>
      <c r="F1831" s="81">
        <v>3500670</v>
      </c>
      <c r="G1831" s="80">
        <v>2719710</v>
      </c>
      <c r="H1831" s="81">
        <v>164651</v>
      </c>
      <c r="I1831" s="64">
        <v>0</v>
      </c>
      <c r="J1831" s="81">
        <v>2350</v>
      </c>
      <c r="K1831" s="81">
        <v>190624</v>
      </c>
      <c r="L1831" s="81">
        <v>-6924</v>
      </c>
      <c r="M1831" s="81">
        <v>3059240</v>
      </c>
      <c r="N1831" s="81">
        <v>441430</v>
      </c>
      <c r="O1831" s="81">
        <v>15803</v>
      </c>
      <c r="P1831" s="81">
        <v>457606</v>
      </c>
      <c r="Q1831" s="81">
        <v>130315</v>
      </c>
      <c r="R1831" s="81">
        <v>327341</v>
      </c>
      <c r="S1831" s="81">
        <v>69</v>
      </c>
      <c r="T1831" s="81">
        <v>129721</v>
      </c>
      <c r="U1831" s="81">
        <v>594</v>
      </c>
    </row>
    <row r="1832" spans="1:21" x14ac:dyDescent="0.3">
      <c r="A1832" s="64">
        <v>1831</v>
      </c>
      <c r="B1832" s="64" t="s">
        <v>910</v>
      </c>
      <c r="C1832" s="64" t="s">
        <v>728</v>
      </c>
      <c r="D1832" s="64" t="s">
        <v>1327</v>
      </c>
      <c r="E1832" s="64">
        <v>2019</v>
      </c>
      <c r="F1832" s="81">
        <v>330585</v>
      </c>
      <c r="G1832" s="80">
        <v>250971</v>
      </c>
      <c r="H1832" s="81">
        <v>32429</v>
      </c>
      <c r="I1832" s="64">
        <v>0</v>
      </c>
      <c r="J1832" s="81">
        <v>3745</v>
      </c>
      <c r="K1832" s="81">
        <v>-417</v>
      </c>
      <c r="L1832" s="81">
        <v>-89926</v>
      </c>
      <c r="M1832" s="81">
        <v>196883</v>
      </c>
      <c r="N1832" s="81">
        <v>133702</v>
      </c>
      <c r="O1832" s="81">
        <v>254340</v>
      </c>
      <c r="P1832" s="81">
        <v>388314</v>
      </c>
      <c r="Q1832" s="81">
        <v>85738</v>
      </c>
      <c r="R1832" s="81">
        <v>302878</v>
      </c>
      <c r="S1832" s="81">
        <v>0</v>
      </c>
      <c r="T1832" s="81">
        <v>86039</v>
      </c>
      <c r="U1832" s="81">
        <v>-301</v>
      </c>
    </row>
    <row r="1833" spans="1:21" x14ac:dyDescent="0.3">
      <c r="A1833" s="64">
        <v>1832</v>
      </c>
      <c r="B1833" s="64" t="s">
        <v>910</v>
      </c>
      <c r="C1833" s="64" t="s">
        <v>728</v>
      </c>
      <c r="D1833" s="64" t="s">
        <v>1327</v>
      </c>
      <c r="E1833" s="64">
        <v>2018</v>
      </c>
      <c r="F1833" s="81">
        <v>1139374</v>
      </c>
      <c r="G1833" s="80">
        <v>872094</v>
      </c>
      <c r="H1833" s="81">
        <v>57627</v>
      </c>
      <c r="I1833" s="64">
        <v>0</v>
      </c>
      <c r="J1833" s="81">
        <v>0</v>
      </c>
      <c r="K1833" s="81">
        <v>-508</v>
      </c>
      <c r="L1833" s="81">
        <v>0</v>
      </c>
      <c r="M1833" s="81">
        <v>966456</v>
      </c>
      <c r="N1833" s="81">
        <v>172918</v>
      </c>
      <c r="O1833" s="81">
        <v>18125</v>
      </c>
      <c r="P1833" s="81">
        <v>195349</v>
      </c>
      <c r="Q1833" s="81">
        <v>40886</v>
      </c>
      <c r="R1833" s="81">
        <v>152906</v>
      </c>
      <c r="S1833" s="81">
        <v>0</v>
      </c>
      <c r="T1833" s="81">
        <v>41121</v>
      </c>
      <c r="U1833" s="81">
        <v>-235</v>
      </c>
    </row>
    <row r="1834" spans="1:21" x14ac:dyDescent="0.3">
      <c r="A1834" s="64">
        <v>1833</v>
      </c>
      <c r="B1834" s="64" t="s">
        <v>910</v>
      </c>
      <c r="C1834" s="64" t="s">
        <v>728</v>
      </c>
      <c r="D1834" s="64" t="s">
        <v>1327</v>
      </c>
      <c r="E1834" s="64">
        <v>2017</v>
      </c>
      <c r="F1834" s="81">
        <v>1058507</v>
      </c>
      <c r="G1834" s="80">
        <v>927154</v>
      </c>
      <c r="H1834" s="81">
        <v>80954</v>
      </c>
      <c r="I1834" s="64">
        <v>0</v>
      </c>
      <c r="J1834" s="81">
        <v>0</v>
      </c>
      <c r="K1834" s="81">
        <v>-42626</v>
      </c>
      <c r="L1834" s="81">
        <v>0</v>
      </c>
      <c r="M1834" s="81">
        <v>988345</v>
      </c>
      <c r="N1834" s="81">
        <v>70162</v>
      </c>
      <c r="O1834" s="81">
        <v>5060</v>
      </c>
      <c r="P1834" s="81">
        <v>75585</v>
      </c>
      <c r="Q1834" s="81">
        <v>2161</v>
      </c>
      <c r="R1834" s="81">
        <v>72866</v>
      </c>
      <c r="S1834" s="81">
        <v>0</v>
      </c>
      <c r="T1834" s="81">
        <v>7862</v>
      </c>
      <c r="U1834" s="81">
        <v>-5701</v>
      </c>
    </row>
    <row r="1835" spans="1:21" x14ac:dyDescent="0.3">
      <c r="A1835" s="64">
        <v>1834</v>
      </c>
      <c r="B1835" s="64" t="s">
        <v>910</v>
      </c>
      <c r="C1835" s="64" t="s">
        <v>728</v>
      </c>
      <c r="D1835" s="64" t="s">
        <v>1327</v>
      </c>
      <c r="E1835" s="64">
        <v>2016</v>
      </c>
      <c r="F1835" s="81">
        <v>41226</v>
      </c>
      <c r="G1835" s="80">
        <v>36657</v>
      </c>
      <c r="H1835" s="81">
        <v>27997</v>
      </c>
      <c r="I1835" s="64">
        <v>0</v>
      </c>
      <c r="J1835" s="81">
        <v>994</v>
      </c>
      <c r="K1835" s="81">
        <v>-118221</v>
      </c>
      <c r="L1835" s="81">
        <v>0</v>
      </c>
      <c r="M1835" s="81">
        <v>-9680</v>
      </c>
      <c r="N1835" s="81">
        <v>50906</v>
      </c>
      <c r="O1835" s="81">
        <v>649</v>
      </c>
      <c r="P1835" s="81">
        <v>51555</v>
      </c>
      <c r="Q1835" s="81">
        <v>6824</v>
      </c>
      <c r="R1835" s="81">
        <v>45984</v>
      </c>
      <c r="S1835" s="81">
        <v>255</v>
      </c>
      <c r="T1835" s="81">
        <v>6824</v>
      </c>
      <c r="U1835" s="81">
        <v>0</v>
      </c>
    </row>
    <row r="1836" spans="1:21" x14ac:dyDescent="0.3">
      <c r="A1836" s="64">
        <v>1835</v>
      </c>
      <c r="B1836" s="64" t="s">
        <v>910</v>
      </c>
      <c r="C1836" s="64" t="s">
        <v>728</v>
      </c>
      <c r="D1836" s="64" t="s">
        <v>1327</v>
      </c>
      <c r="E1836" s="64">
        <v>2015</v>
      </c>
      <c r="F1836" s="81">
        <v>96670</v>
      </c>
      <c r="G1836" s="80">
        <v>72031</v>
      </c>
      <c r="H1836" s="81">
        <v>21963</v>
      </c>
      <c r="I1836" s="64">
        <v>0</v>
      </c>
      <c r="J1836" s="81">
        <v>2372</v>
      </c>
      <c r="K1836" s="81">
        <v>-50949</v>
      </c>
      <c r="L1836" s="81">
        <v>0</v>
      </c>
      <c r="M1836" s="81">
        <v>64049</v>
      </c>
      <c r="N1836" s="81">
        <v>32621</v>
      </c>
      <c r="O1836" s="81">
        <v>8339</v>
      </c>
      <c r="P1836" s="81">
        <v>40960</v>
      </c>
      <c r="Q1836" s="81">
        <v>8460</v>
      </c>
      <c r="R1836" s="81">
        <v>36938</v>
      </c>
      <c r="S1836" s="81">
        <v>0</v>
      </c>
      <c r="T1836" s="81">
        <v>7958</v>
      </c>
      <c r="U1836" s="81">
        <v>503</v>
      </c>
    </row>
    <row r="1837" spans="1:21" x14ac:dyDescent="0.3">
      <c r="A1837" s="64">
        <v>1836</v>
      </c>
      <c r="B1837" s="64" t="s">
        <v>910</v>
      </c>
      <c r="C1837" s="64" t="s">
        <v>728</v>
      </c>
      <c r="D1837" s="64" t="s">
        <v>1327</v>
      </c>
      <c r="E1837" s="64">
        <v>2014</v>
      </c>
      <c r="F1837" s="81">
        <v>231416</v>
      </c>
      <c r="G1837" s="80">
        <v>158706</v>
      </c>
      <c r="H1837" s="81">
        <v>23525</v>
      </c>
      <c r="I1837" s="64">
        <v>0</v>
      </c>
      <c r="J1837" s="81">
        <v>0</v>
      </c>
      <c r="K1837" s="81">
        <v>-23899</v>
      </c>
      <c r="L1837" s="81">
        <v>0</v>
      </c>
      <c r="M1837" s="81">
        <v>181946</v>
      </c>
      <c r="N1837" s="81">
        <v>49469</v>
      </c>
      <c r="O1837" s="81">
        <v>461</v>
      </c>
      <c r="P1837" s="81">
        <v>49920</v>
      </c>
      <c r="Q1837" s="81">
        <v>13814</v>
      </c>
      <c r="R1837" s="81">
        <v>36698</v>
      </c>
      <c r="S1837" s="81">
        <v>0</v>
      </c>
      <c r="T1837" s="81">
        <v>14012</v>
      </c>
      <c r="U1837" s="81">
        <v>-199</v>
      </c>
    </row>
    <row r="1838" spans="1:21" x14ac:dyDescent="0.3">
      <c r="A1838" s="64">
        <v>1837</v>
      </c>
      <c r="B1838" s="64" t="s">
        <v>910</v>
      </c>
      <c r="C1838" s="64" t="s">
        <v>728</v>
      </c>
      <c r="D1838" s="64" t="s">
        <v>1327</v>
      </c>
      <c r="E1838" s="64">
        <v>2013</v>
      </c>
      <c r="F1838" s="81">
        <v>202740</v>
      </c>
      <c r="G1838" s="80">
        <v>117230</v>
      </c>
      <c r="H1838" s="81">
        <v>30178</v>
      </c>
      <c r="I1838" s="64">
        <v>0</v>
      </c>
      <c r="J1838" s="81">
        <v>0</v>
      </c>
      <c r="K1838" s="81">
        <v>-5408</v>
      </c>
      <c r="L1838" s="81">
        <v>0</v>
      </c>
      <c r="M1838" s="81">
        <v>159720</v>
      </c>
      <c r="N1838" s="81">
        <v>43020</v>
      </c>
      <c r="O1838" s="81">
        <v>2474</v>
      </c>
      <c r="P1838" s="81">
        <v>43870</v>
      </c>
      <c r="Q1838" s="81">
        <v>19440</v>
      </c>
      <c r="R1838" s="81">
        <v>25257</v>
      </c>
      <c r="S1838" s="81">
        <v>0</v>
      </c>
      <c r="T1838" s="81">
        <v>15860</v>
      </c>
      <c r="U1838" s="81">
        <v>3581</v>
      </c>
    </row>
    <row r="1839" spans="1:21" x14ac:dyDescent="0.3">
      <c r="A1839" s="64">
        <v>1838</v>
      </c>
      <c r="B1839" s="64" t="s">
        <v>910</v>
      </c>
      <c r="C1839" s="64" t="s">
        <v>734</v>
      </c>
      <c r="D1839" s="64" t="s">
        <v>1328</v>
      </c>
      <c r="E1839" s="64">
        <v>2023</v>
      </c>
      <c r="F1839" s="81">
        <v>175941</v>
      </c>
      <c r="G1839" s="80">
        <v>126776</v>
      </c>
      <c r="H1839" s="81">
        <v>14472</v>
      </c>
      <c r="I1839" s="64">
        <v>0</v>
      </c>
      <c r="J1839" s="81">
        <v>413</v>
      </c>
      <c r="K1839" s="81">
        <v>-10684</v>
      </c>
      <c r="L1839" s="81">
        <v>1</v>
      </c>
      <c r="M1839" s="81">
        <v>130980</v>
      </c>
      <c r="N1839" s="81">
        <v>44961</v>
      </c>
      <c r="O1839" s="81">
        <v>-513</v>
      </c>
      <c r="P1839" s="81">
        <v>45386</v>
      </c>
      <c r="Q1839" s="81">
        <v>8114</v>
      </c>
      <c r="R1839" s="81">
        <v>37272</v>
      </c>
      <c r="S1839" s="81">
        <v>175</v>
      </c>
      <c r="T1839" s="81">
        <v>8132</v>
      </c>
      <c r="U1839" s="81">
        <v>-18</v>
      </c>
    </row>
    <row r="1840" spans="1:21" x14ac:dyDescent="0.3">
      <c r="A1840" s="64">
        <v>1839</v>
      </c>
      <c r="B1840" s="64" t="s">
        <v>910</v>
      </c>
      <c r="C1840" s="64" t="s">
        <v>734</v>
      </c>
      <c r="D1840" s="64" t="s">
        <v>1328</v>
      </c>
      <c r="E1840" s="64">
        <v>2022</v>
      </c>
      <c r="F1840" s="81">
        <v>80580</v>
      </c>
      <c r="G1840" s="80">
        <v>59059</v>
      </c>
      <c r="H1840" s="81">
        <v>12482</v>
      </c>
      <c r="I1840" s="64">
        <v>0</v>
      </c>
      <c r="J1840" s="81">
        <v>322</v>
      </c>
      <c r="K1840" s="81">
        <v>-9424</v>
      </c>
      <c r="L1840" s="81">
        <v>164</v>
      </c>
      <c r="M1840" s="81">
        <v>62643</v>
      </c>
      <c r="N1840" s="81">
        <v>17937</v>
      </c>
      <c r="O1840" s="81">
        <v>35882</v>
      </c>
      <c r="P1840" s="81">
        <v>54771</v>
      </c>
      <c r="Q1840" s="81">
        <v>9716</v>
      </c>
      <c r="R1840" s="81">
        <v>45055</v>
      </c>
      <c r="S1840" s="81">
        <v>0</v>
      </c>
      <c r="T1840" s="81">
        <v>9492</v>
      </c>
      <c r="U1840" s="81">
        <v>224</v>
      </c>
    </row>
    <row r="1841" spans="1:21" x14ac:dyDescent="0.3">
      <c r="A1841" s="64">
        <v>1840</v>
      </c>
      <c r="B1841" s="64" t="s">
        <v>910</v>
      </c>
      <c r="C1841" s="64" t="s">
        <v>734</v>
      </c>
      <c r="D1841" s="64" t="s">
        <v>1328</v>
      </c>
      <c r="E1841" s="64">
        <v>2021</v>
      </c>
      <c r="F1841" s="81">
        <v>159042</v>
      </c>
      <c r="G1841" s="80">
        <v>111857</v>
      </c>
      <c r="H1841" s="81">
        <v>10942</v>
      </c>
      <c r="I1841" s="64">
        <v>0</v>
      </c>
      <c r="J1841" s="81">
        <v>101</v>
      </c>
      <c r="K1841" s="81">
        <v>-2395</v>
      </c>
      <c r="L1841" s="81">
        <v>1360</v>
      </c>
      <c r="M1841" s="81">
        <v>121724</v>
      </c>
      <c r="N1841" s="81">
        <v>37317</v>
      </c>
      <c r="O1841" s="81">
        <v>7845</v>
      </c>
      <c r="P1841" s="81">
        <v>45030</v>
      </c>
      <c r="Q1841" s="81">
        <v>6408</v>
      </c>
      <c r="R1841" s="81">
        <v>38622</v>
      </c>
      <c r="S1841" s="81">
        <v>176</v>
      </c>
      <c r="T1841" s="81">
        <v>6182</v>
      </c>
      <c r="U1841" s="81">
        <v>226</v>
      </c>
    </row>
    <row r="1842" spans="1:21" x14ac:dyDescent="0.3">
      <c r="A1842" s="64">
        <v>1841</v>
      </c>
      <c r="B1842" s="64" t="s">
        <v>910</v>
      </c>
      <c r="C1842" s="64" t="s">
        <v>734</v>
      </c>
      <c r="D1842" s="64" t="s">
        <v>1328</v>
      </c>
      <c r="E1842" s="64">
        <v>2020</v>
      </c>
      <c r="F1842" s="81">
        <v>401541</v>
      </c>
      <c r="G1842" s="80">
        <v>252972</v>
      </c>
      <c r="H1842" s="81">
        <v>21688</v>
      </c>
      <c r="I1842" s="64">
        <v>0</v>
      </c>
      <c r="J1842" s="81">
        <v>101</v>
      </c>
      <c r="K1842" s="81">
        <v>-10211</v>
      </c>
      <c r="L1842" s="81">
        <v>736</v>
      </c>
      <c r="M1842" s="81">
        <v>265463</v>
      </c>
      <c r="N1842" s="81">
        <v>136078</v>
      </c>
      <c r="O1842" s="81">
        <v>619</v>
      </c>
      <c r="P1842" s="81">
        <v>136696</v>
      </c>
      <c r="Q1842" s="81">
        <v>25945</v>
      </c>
      <c r="R1842" s="81">
        <v>110751</v>
      </c>
      <c r="S1842" s="81">
        <v>176</v>
      </c>
      <c r="T1842" s="81">
        <v>24985</v>
      </c>
      <c r="U1842" s="81">
        <v>960</v>
      </c>
    </row>
    <row r="1843" spans="1:21" x14ac:dyDescent="0.3">
      <c r="A1843" s="64">
        <v>1842</v>
      </c>
      <c r="B1843" s="64" t="s">
        <v>910</v>
      </c>
      <c r="C1843" s="64" t="s">
        <v>734</v>
      </c>
      <c r="D1843" s="64" t="s">
        <v>1328</v>
      </c>
      <c r="E1843" s="64">
        <v>2019</v>
      </c>
      <c r="F1843" s="81">
        <v>516457</v>
      </c>
      <c r="G1843" s="80">
        <v>361761</v>
      </c>
      <c r="H1843" s="81">
        <v>14449</v>
      </c>
      <c r="I1843" s="64">
        <v>0</v>
      </c>
      <c r="J1843" s="81">
        <v>93</v>
      </c>
      <c r="K1843" s="81">
        <v>-10574</v>
      </c>
      <c r="L1843" s="81">
        <v>0</v>
      </c>
      <c r="M1843" s="81">
        <v>366277</v>
      </c>
      <c r="N1843" s="81">
        <v>150179</v>
      </c>
      <c r="O1843" s="81">
        <v>1413</v>
      </c>
      <c r="P1843" s="81">
        <v>151694</v>
      </c>
      <c r="Q1843" s="81">
        <v>28964</v>
      </c>
      <c r="R1843" s="81">
        <v>122730</v>
      </c>
      <c r="S1843" s="81">
        <v>727</v>
      </c>
      <c r="T1843" s="81">
        <v>30160</v>
      </c>
      <c r="U1843" s="81">
        <v>-1197</v>
      </c>
    </row>
    <row r="1844" spans="1:21" x14ac:dyDescent="0.3">
      <c r="A1844" s="64">
        <v>1843</v>
      </c>
      <c r="B1844" s="64" t="s">
        <v>910</v>
      </c>
      <c r="C1844" s="64" t="s">
        <v>734</v>
      </c>
      <c r="D1844" s="64" t="s">
        <v>1328</v>
      </c>
      <c r="E1844" s="64">
        <v>2018</v>
      </c>
      <c r="F1844" s="81">
        <v>577127</v>
      </c>
      <c r="G1844" s="80">
        <v>380170</v>
      </c>
      <c r="H1844" s="81">
        <v>16354</v>
      </c>
      <c r="I1844" s="64">
        <v>0</v>
      </c>
      <c r="J1844" s="81">
        <v>0</v>
      </c>
      <c r="K1844" s="81">
        <v>-20299</v>
      </c>
      <c r="L1844" s="81">
        <v>0</v>
      </c>
      <c r="M1844" s="81">
        <v>376498</v>
      </c>
      <c r="N1844" s="81">
        <v>200630</v>
      </c>
      <c r="O1844" s="81">
        <v>28954</v>
      </c>
      <c r="P1844" s="81">
        <v>229648</v>
      </c>
      <c r="Q1844" s="81">
        <v>43839</v>
      </c>
      <c r="R1844" s="81">
        <v>185809</v>
      </c>
      <c r="S1844" s="81">
        <v>850</v>
      </c>
      <c r="T1844" s="81">
        <v>44359</v>
      </c>
      <c r="U1844" s="81">
        <v>-520</v>
      </c>
    </row>
    <row r="1845" spans="1:21" x14ac:dyDescent="0.3">
      <c r="A1845" s="64">
        <v>1844</v>
      </c>
      <c r="B1845" s="64" t="s">
        <v>910</v>
      </c>
      <c r="C1845" s="64" t="s">
        <v>734</v>
      </c>
      <c r="D1845" s="64" t="s">
        <v>1328</v>
      </c>
      <c r="E1845" s="64">
        <v>2017</v>
      </c>
      <c r="F1845" s="81">
        <v>581906</v>
      </c>
      <c r="G1845" s="80">
        <v>340048</v>
      </c>
      <c r="H1845" s="81">
        <v>19631</v>
      </c>
      <c r="I1845" s="64">
        <v>0</v>
      </c>
      <c r="J1845" s="81">
        <v>0</v>
      </c>
      <c r="K1845" s="81">
        <v>-15434</v>
      </c>
      <c r="L1845" s="81">
        <v>981</v>
      </c>
      <c r="M1845" s="81">
        <v>345570</v>
      </c>
      <c r="N1845" s="81">
        <v>236337</v>
      </c>
      <c r="O1845" s="81">
        <v>1368</v>
      </c>
      <c r="P1845" s="81">
        <v>237805</v>
      </c>
      <c r="Q1845" s="81">
        <v>47169</v>
      </c>
      <c r="R1845" s="81">
        <v>190636</v>
      </c>
      <c r="S1845" s="81">
        <v>784</v>
      </c>
      <c r="T1845" s="81">
        <v>46805</v>
      </c>
      <c r="U1845" s="81">
        <v>364</v>
      </c>
    </row>
    <row r="1846" spans="1:21" x14ac:dyDescent="0.3">
      <c r="A1846" s="64">
        <v>1845</v>
      </c>
      <c r="B1846" s="64" t="s">
        <v>910</v>
      </c>
      <c r="C1846" s="64" t="s">
        <v>734</v>
      </c>
      <c r="D1846" s="64" t="s">
        <v>1328</v>
      </c>
      <c r="E1846" s="64">
        <v>2016</v>
      </c>
      <c r="F1846" s="81">
        <v>583753</v>
      </c>
      <c r="G1846" s="80">
        <v>338010</v>
      </c>
      <c r="H1846" s="81">
        <v>22950</v>
      </c>
      <c r="I1846" s="64">
        <v>0</v>
      </c>
      <c r="J1846" s="81">
        <v>0</v>
      </c>
      <c r="K1846" s="81">
        <v>-7009</v>
      </c>
      <c r="L1846" s="81">
        <v>106</v>
      </c>
      <c r="M1846" s="81">
        <v>354592</v>
      </c>
      <c r="N1846" s="81">
        <v>229161</v>
      </c>
      <c r="O1846" s="81">
        <v>2569</v>
      </c>
      <c r="P1846" s="81">
        <v>231730</v>
      </c>
      <c r="Q1846" s="81">
        <v>46849</v>
      </c>
      <c r="R1846" s="81">
        <v>184881</v>
      </c>
      <c r="S1846" s="81">
        <v>784</v>
      </c>
      <c r="T1846" s="81">
        <v>40615</v>
      </c>
      <c r="U1846" s="81">
        <v>6233</v>
      </c>
    </row>
    <row r="1847" spans="1:21" x14ac:dyDescent="0.3">
      <c r="A1847" s="64">
        <v>1846</v>
      </c>
      <c r="B1847" s="64" t="s">
        <v>910</v>
      </c>
      <c r="C1847" s="64" t="s">
        <v>734</v>
      </c>
      <c r="D1847" s="64" t="s">
        <v>1328</v>
      </c>
      <c r="E1847" s="64">
        <v>2015</v>
      </c>
      <c r="F1847" s="81">
        <v>507859</v>
      </c>
      <c r="G1847" s="80">
        <v>321948</v>
      </c>
      <c r="H1847" s="81">
        <v>13374</v>
      </c>
      <c r="I1847" s="64">
        <v>0</v>
      </c>
      <c r="J1847" s="81">
        <v>31</v>
      </c>
      <c r="K1847" s="81">
        <v>-7293</v>
      </c>
      <c r="L1847" s="81">
        <v>0</v>
      </c>
      <c r="M1847" s="81">
        <v>328716</v>
      </c>
      <c r="N1847" s="81">
        <v>179143</v>
      </c>
      <c r="O1847" s="81">
        <v>-18418</v>
      </c>
      <c r="P1847" s="81">
        <v>160724</v>
      </c>
      <c r="Q1847" s="81">
        <v>37278</v>
      </c>
      <c r="R1847" s="81">
        <v>123446</v>
      </c>
      <c r="S1847" s="81">
        <v>775</v>
      </c>
      <c r="T1847" s="81">
        <v>41569</v>
      </c>
      <c r="U1847" s="81">
        <v>-4291</v>
      </c>
    </row>
    <row r="1848" spans="1:21" x14ac:dyDescent="0.3">
      <c r="A1848" s="64">
        <v>1847</v>
      </c>
      <c r="B1848" s="64" t="s">
        <v>910</v>
      </c>
      <c r="C1848" s="64" t="s">
        <v>734</v>
      </c>
      <c r="D1848" s="64" t="s">
        <v>1328</v>
      </c>
      <c r="E1848" s="64">
        <v>2014</v>
      </c>
      <c r="F1848" s="81">
        <v>392192</v>
      </c>
      <c r="G1848" s="80">
        <v>251630</v>
      </c>
      <c r="H1848" s="81">
        <v>13377</v>
      </c>
      <c r="I1848" s="64">
        <v>0</v>
      </c>
      <c r="J1848" s="81">
        <v>258</v>
      </c>
      <c r="K1848" s="81">
        <v>-7286</v>
      </c>
      <c r="L1848" s="81">
        <v>2</v>
      </c>
      <c r="M1848" s="81">
        <v>258169</v>
      </c>
      <c r="N1848" s="81">
        <v>134022</v>
      </c>
      <c r="O1848" s="81">
        <v>-216</v>
      </c>
      <c r="P1848" s="81">
        <v>133807</v>
      </c>
      <c r="Q1848" s="81">
        <v>29557</v>
      </c>
      <c r="R1848" s="81">
        <v>104250</v>
      </c>
      <c r="S1848" s="81">
        <v>0</v>
      </c>
      <c r="T1848" s="81">
        <v>32233</v>
      </c>
      <c r="U1848" s="81">
        <v>-2676</v>
      </c>
    </row>
    <row r="1849" spans="1:21" x14ac:dyDescent="0.3">
      <c r="A1849" s="64">
        <v>1848</v>
      </c>
      <c r="B1849" s="64" t="s">
        <v>910</v>
      </c>
      <c r="C1849" s="64" t="s">
        <v>734</v>
      </c>
      <c r="D1849" s="64" t="s">
        <v>1328</v>
      </c>
      <c r="E1849" s="64">
        <v>2013</v>
      </c>
      <c r="F1849" s="81">
        <v>323250</v>
      </c>
      <c r="G1849" s="80">
        <v>225766</v>
      </c>
      <c r="H1849" s="81">
        <v>9589</v>
      </c>
      <c r="I1849" s="64">
        <v>0</v>
      </c>
      <c r="J1849" s="81">
        <v>355</v>
      </c>
      <c r="K1849" s="81">
        <v>-10541</v>
      </c>
      <c r="L1849" s="81">
        <v>133</v>
      </c>
      <c r="M1849" s="81">
        <v>226410</v>
      </c>
      <c r="N1849" s="81">
        <v>96840</v>
      </c>
      <c r="O1849" s="81">
        <v>0</v>
      </c>
      <c r="P1849" s="81">
        <v>96840</v>
      </c>
      <c r="Q1849" s="81">
        <v>24819</v>
      </c>
      <c r="R1849" s="81">
        <v>72021</v>
      </c>
      <c r="S1849" s="81">
        <v>229</v>
      </c>
      <c r="T1849" s="81">
        <v>27528</v>
      </c>
      <c r="U1849" s="81">
        <v>-2709</v>
      </c>
    </row>
    <row r="1850" spans="1:21" x14ac:dyDescent="0.3">
      <c r="A1850" s="64">
        <v>1849</v>
      </c>
      <c r="B1850" s="64" t="s">
        <v>910</v>
      </c>
      <c r="C1850" s="64" t="s">
        <v>739</v>
      </c>
      <c r="D1850" s="64" t="s">
        <v>1329</v>
      </c>
      <c r="E1850" s="64">
        <v>2023</v>
      </c>
      <c r="F1850" s="81">
        <v>2035477</v>
      </c>
      <c r="G1850" s="80">
        <v>1400799</v>
      </c>
      <c r="H1850" s="81">
        <v>320161</v>
      </c>
      <c r="I1850" s="64">
        <v>0</v>
      </c>
      <c r="J1850" s="81">
        <v>35080</v>
      </c>
      <c r="K1850" s="81">
        <v>-14450</v>
      </c>
      <c r="L1850" s="81">
        <v>0</v>
      </c>
      <c r="M1850" s="81">
        <v>1778955</v>
      </c>
      <c r="N1850" s="81">
        <v>256521</v>
      </c>
      <c r="O1850" s="81">
        <v>10232</v>
      </c>
      <c r="P1850" s="81">
        <v>266753</v>
      </c>
      <c r="Q1850" s="81">
        <v>36625</v>
      </c>
      <c r="R1850" s="81">
        <v>223528</v>
      </c>
      <c r="S1850" s="81">
        <v>3356</v>
      </c>
      <c r="T1850" s="81">
        <v>37676</v>
      </c>
      <c r="U1850" s="81">
        <v>-1052</v>
      </c>
    </row>
    <row r="1851" spans="1:21" x14ac:dyDescent="0.3">
      <c r="A1851" s="64">
        <v>1850</v>
      </c>
      <c r="B1851" s="64" t="s">
        <v>910</v>
      </c>
      <c r="C1851" s="64" t="s">
        <v>739</v>
      </c>
      <c r="D1851" s="64" t="s">
        <v>1329</v>
      </c>
      <c r="E1851" s="64">
        <v>2022</v>
      </c>
      <c r="F1851" s="81">
        <v>1889065</v>
      </c>
      <c r="G1851" s="80">
        <v>1256098</v>
      </c>
      <c r="H1851" s="81">
        <v>326539</v>
      </c>
      <c r="I1851" s="64">
        <v>0</v>
      </c>
      <c r="J1851" s="81">
        <v>30576</v>
      </c>
      <c r="K1851" s="81">
        <v>-12085</v>
      </c>
      <c r="L1851" s="81">
        <v>0</v>
      </c>
      <c r="M1851" s="81">
        <v>1626608</v>
      </c>
      <c r="N1851" s="81">
        <v>262456</v>
      </c>
      <c r="O1851" s="81">
        <v>3507</v>
      </c>
      <c r="P1851" s="81">
        <v>265964</v>
      </c>
      <c r="Q1851" s="81">
        <v>39078</v>
      </c>
      <c r="R1851" s="81">
        <v>220647</v>
      </c>
      <c r="S1851" s="81">
        <v>0</v>
      </c>
      <c r="T1851" s="81">
        <v>38569</v>
      </c>
      <c r="U1851" s="81">
        <v>509</v>
      </c>
    </row>
    <row r="1852" spans="1:21" x14ac:dyDescent="0.3">
      <c r="A1852" s="64">
        <v>1851</v>
      </c>
      <c r="B1852" s="64" t="s">
        <v>910</v>
      </c>
      <c r="C1852" s="64" t="s">
        <v>739</v>
      </c>
      <c r="D1852" s="64" t="s">
        <v>1329</v>
      </c>
      <c r="E1852" s="64">
        <v>2021</v>
      </c>
      <c r="F1852" s="81">
        <v>1928606</v>
      </c>
      <c r="G1852" s="80">
        <v>1308091</v>
      </c>
      <c r="H1852" s="81">
        <v>314930</v>
      </c>
      <c r="I1852" s="64">
        <v>0</v>
      </c>
      <c r="J1852" s="81">
        <v>32493</v>
      </c>
      <c r="K1852" s="81">
        <v>-3194</v>
      </c>
      <c r="L1852" s="81">
        <v>104</v>
      </c>
      <c r="M1852" s="81">
        <v>1681761</v>
      </c>
      <c r="N1852" s="81">
        <v>246845</v>
      </c>
      <c r="O1852" s="81">
        <v>2139</v>
      </c>
      <c r="P1852" s="81">
        <v>248984</v>
      </c>
      <c r="Q1852" s="81">
        <v>23353</v>
      </c>
      <c r="R1852" s="81">
        <v>219342</v>
      </c>
      <c r="S1852" s="81">
        <v>4657</v>
      </c>
      <c r="T1852" s="81">
        <v>24646</v>
      </c>
      <c r="U1852" s="81">
        <v>-1293</v>
      </c>
    </row>
    <row r="1853" spans="1:21" x14ac:dyDescent="0.3">
      <c r="A1853" s="64">
        <v>1852</v>
      </c>
      <c r="B1853" s="64" t="s">
        <v>910</v>
      </c>
      <c r="C1853" s="64" t="s">
        <v>739</v>
      </c>
      <c r="D1853" s="64" t="s">
        <v>1329</v>
      </c>
      <c r="E1853" s="64">
        <v>2020</v>
      </c>
      <c r="F1853" s="81">
        <v>1634552</v>
      </c>
      <c r="G1853" s="80">
        <v>1076362</v>
      </c>
      <c r="H1853" s="81">
        <v>296865</v>
      </c>
      <c r="I1853" s="64">
        <v>0</v>
      </c>
      <c r="J1853" s="81">
        <v>34862</v>
      </c>
      <c r="K1853" s="81">
        <v>-4381</v>
      </c>
      <c r="L1853" s="81">
        <v>14</v>
      </c>
      <c r="M1853" s="81">
        <v>1420984</v>
      </c>
      <c r="N1853" s="81">
        <v>213568</v>
      </c>
      <c r="O1853" s="81">
        <v>27</v>
      </c>
      <c r="P1853" s="81">
        <v>213968</v>
      </c>
      <c r="Q1853" s="81">
        <v>19152</v>
      </c>
      <c r="R1853" s="81">
        <v>190204</v>
      </c>
      <c r="S1853" s="81">
        <v>0</v>
      </c>
      <c r="T1853" s="81">
        <v>21737</v>
      </c>
      <c r="U1853" s="81">
        <v>-2584</v>
      </c>
    </row>
    <row r="1854" spans="1:21" x14ac:dyDescent="0.3">
      <c r="A1854" s="64">
        <v>1853</v>
      </c>
      <c r="B1854" s="64" t="s">
        <v>910</v>
      </c>
      <c r="C1854" s="64" t="s">
        <v>739</v>
      </c>
      <c r="D1854" s="64" t="s">
        <v>1329</v>
      </c>
      <c r="E1854" s="64">
        <v>2019</v>
      </c>
      <c r="F1854" s="81">
        <v>1518452</v>
      </c>
      <c r="G1854" s="80">
        <v>974702</v>
      </c>
      <c r="H1854" s="81">
        <v>263913</v>
      </c>
      <c r="I1854" s="64">
        <v>0</v>
      </c>
      <c r="J1854" s="81">
        <v>30335</v>
      </c>
      <c r="K1854" s="81">
        <v>-5014</v>
      </c>
      <c r="L1854" s="81">
        <v>0</v>
      </c>
      <c r="M1854" s="81">
        <v>1278733</v>
      </c>
      <c r="N1854" s="81">
        <v>239719</v>
      </c>
      <c r="O1854" s="81">
        <v>-874</v>
      </c>
      <c r="P1854" s="81">
        <v>239004</v>
      </c>
      <c r="Q1854" s="81">
        <v>31546</v>
      </c>
      <c r="R1854" s="81">
        <v>201900</v>
      </c>
      <c r="S1854" s="81">
        <v>0</v>
      </c>
      <c r="T1854" s="81">
        <v>29796</v>
      </c>
      <c r="U1854" s="81">
        <v>1749</v>
      </c>
    </row>
    <row r="1855" spans="1:21" x14ac:dyDescent="0.3">
      <c r="A1855" s="64">
        <v>1854</v>
      </c>
      <c r="B1855" s="64" t="s">
        <v>910</v>
      </c>
      <c r="C1855" s="64" t="s">
        <v>739</v>
      </c>
      <c r="D1855" s="64" t="s">
        <v>1329</v>
      </c>
      <c r="E1855" s="64">
        <v>2018</v>
      </c>
      <c r="F1855" s="81">
        <v>1605380</v>
      </c>
      <c r="G1855" s="80">
        <v>1032380</v>
      </c>
      <c r="H1855" s="81">
        <v>251856</v>
      </c>
      <c r="I1855" s="64">
        <v>0</v>
      </c>
      <c r="J1855" s="81">
        <v>28281</v>
      </c>
      <c r="K1855" s="81">
        <v>-5101</v>
      </c>
      <c r="L1855" s="81">
        <v>0</v>
      </c>
      <c r="M1855" s="81">
        <v>1329337</v>
      </c>
      <c r="N1855" s="81">
        <v>276043</v>
      </c>
      <c r="O1855" s="81">
        <v>2369</v>
      </c>
      <c r="P1855" s="81">
        <v>276816</v>
      </c>
      <c r="Q1855" s="81">
        <v>24114</v>
      </c>
      <c r="R1855" s="81">
        <v>238798</v>
      </c>
      <c r="S1855" s="81">
        <v>0</v>
      </c>
      <c r="T1855" s="81">
        <v>25439</v>
      </c>
      <c r="U1855" s="81">
        <v>-1324</v>
      </c>
    </row>
    <row r="1856" spans="1:21" x14ac:dyDescent="0.3">
      <c r="A1856" s="64">
        <v>1855</v>
      </c>
      <c r="B1856" s="64" t="s">
        <v>910</v>
      </c>
      <c r="C1856" s="64" t="s">
        <v>739</v>
      </c>
      <c r="D1856" s="64" t="s">
        <v>1329</v>
      </c>
      <c r="E1856" s="64">
        <v>2017</v>
      </c>
      <c r="F1856" s="81">
        <v>1512603</v>
      </c>
      <c r="G1856" s="80">
        <v>951884</v>
      </c>
      <c r="H1856" s="81">
        <v>296200</v>
      </c>
      <c r="I1856" s="64">
        <v>0</v>
      </c>
      <c r="J1856" s="81">
        <v>5462</v>
      </c>
      <c r="K1856" s="81">
        <v>-6732</v>
      </c>
      <c r="L1856" s="81">
        <v>-1821</v>
      </c>
      <c r="M1856" s="81">
        <v>1260368</v>
      </c>
      <c r="N1856" s="81">
        <v>252235</v>
      </c>
      <c r="O1856" s="81">
        <v>4032</v>
      </c>
      <c r="P1856" s="81">
        <v>255596</v>
      </c>
      <c r="Q1856" s="81">
        <v>20981</v>
      </c>
      <c r="R1856" s="81">
        <v>210797</v>
      </c>
      <c r="S1856" s="81">
        <v>4367</v>
      </c>
      <c r="T1856" s="81">
        <v>19593</v>
      </c>
      <c r="U1856" s="81">
        <v>1388</v>
      </c>
    </row>
    <row r="1857" spans="1:21" x14ac:dyDescent="0.3">
      <c r="A1857" s="64">
        <v>1856</v>
      </c>
      <c r="B1857" s="64" t="s">
        <v>910</v>
      </c>
      <c r="C1857" s="64" t="s">
        <v>739</v>
      </c>
      <c r="D1857" s="64" t="s">
        <v>1329</v>
      </c>
      <c r="E1857" s="64">
        <v>2016</v>
      </c>
      <c r="F1857" s="81">
        <v>1330783</v>
      </c>
      <c r="G1857" s="80">
        <v>831718</v>
      </c>
      <c r="H1857" s="81">
        <v>267145</v>
      </c>
      <c r="I1857" s="64">
        <v>0</v>
      </c>
      <c r="J1857" s="81">
        <v>7181</v>
      </c>
      <c r="K1857" s="81">
        <v>-7572</v>
      </c>
      <c r="L1857" s="81">
        <v>-35</v>
      </c>
      <c r="M1857" s="81">
        <v>1117703</v>
      </c>
      <c r="N1857" s="81">
        <v>213080</v>
      </c>
      <c r="O1857" s="81">
        <v>884</v>
      </c>
      <c r="P1857" s="81">
        <v>214091</v>
      </c>
      <c r="Q1857" s="81">
        <v>21631</v>
      </c>
      <c r="R1857" s="81">
        <v>175206</v>
      </c>
      <c r="S1857" s="81">
        <v>0</v>
      </c>
      <c r="T1857" s="81">
        <v>22379</v>
      </c>
      <c r="U1857" s="81">
        <v>-748</v>
      </c>
    </row>
    <row r="1858" spans="1:21" x14ac:dyDescent="0.3">
      <c r="A1858" s="64">
        <v>1857</v>
      </c>
      <c r="B1858" s="64" t="s">
        <v>910</v>
      </c>
      <c r="C1858" s="64" t="s">
        <v>739</v>
      </c>
      <c r="D1858" s="64" t="s">
        <v>1329</v>
      </c>
      <c r="E1858" s="64">
        <v>2015</v>
      </c>
      <c r="F1858" s="81">
        <v>1248623</v>
      </c>
      <c r="G1858" s="80">
        <v>793511</v>
      </c>
      <c r="H1858" s="81">
        <v>257182</v>
      </c>
      <c r="I1858" s="64">
        <v>0</v>
      </c>
      <c r="J1858" s="81">
        <v>8783</v>
      </c>
      <c r="K1858" s="81">
        <v>-8347</v>
      </c>
      <c r="L1858" s="81">
        <v>-2617</v>
      </c>
      <c r="M1858" s="81">
        <v>1077442</v>
      </c>
      <c r="N1858" s="81">
        <v>171180</v>
      </c>
      <c r="O1858" s="81">
        <v>7019</v>
      </c>
      <c r="P1858" s="81">
        <v>178406</v>
      </c>
      <c r="Q1858" s="81">
        <v>21297</v>
      </c>
      <c r="R1858" s="81">
        <v>141630</v>
      </c>
      <c r="S1858" s="81">
        <v>2063</v>
      </c>
      <c r="T1858" s="81">
        <v>23419</v>
      </c>
      <c r="U1858" s="81">
        <v>-2122</v>
      </c>
    </row>
    <row r="1859" spans="1:21" x14ac:dyDescent="0.3">
      <c r="A1859" s="64">
        <v>1858</v>
      </c>
      <c r="B1859" s="64" t="s">
        <v>910</v>
      </c>
      <c r="C1859" s="64" t="s">
        <v>739</v>
      </c>
      <c r="D1859" s="64" t="s">
        <v>1329</v>
      </c>
      <c r="E1859" s="64">
        <v>2014</v>
      </c>
      <c r="F1859" s="81">
        <v>712909</v>
      </c>
      <c r="G1859" s="80">
        <v>466246</v>
      </c>
      <c r="H1859" s="81">
        <v>120772</v>
      </c>
      <c r="I1859" s="64">
        <v>0</v>
      </c>
      <c r="J1859" s="81">
        <v>8346</v>
      </c>
      <c r="K1859" s="81">
        <v>-3752</v>
      </c>
      <c r="L1859" s="81">
        <v>-28</v>
      </c>
      <c r="M1859" s="81">
        <v>593737</v>
      </c>
      <c r="N1859" s="81">
        <v>119172</v>
      </c>
      <c r="O1859" s="81">
        <v>867</v>
      </c>
      <c r="P1859" s="81">
        <v>126205</v>
      </c>
      <c r="Q1859" s="81">
        <v>2176</v>
      </c>
      <c r="R1859" s="81">
        <v>122758</v>
      </c>
      <c r="S1859" s="81">
        <v>0</v>
      </c>
      <c r="T1859" s="81">
        <v>2176</v>
      </c>
      <c r="U1859" s="81">
        <v>0</v>
      </c>
    </row>
    <row r="1860" spans="1:21" x14ac:dyDescent="0.3">
      <c r="A1860" s="64">
        <v>1859</v>
      </c>
      <c r="B1860" s="64" t="s">
        <v>910</v>
      </c>
      <c r="C1860" s="64" t="s">
        <v>739</v>
      </c>
      <c r="D1860" s="64" t="s">
        <v>1329</v>
      </c>
      <c r="E1860" s="64">
        <v>2013</v>
      </c>
      <c r="F1860" s="81">
        <v>597814</v>
      </c>
      <c r="G1860" s="80">
        <v>362335</v>
      </c>
      <c r="H1860" s="81">
        <v>143404</v>
      </c>
      <c r="I1860" s="64">
        <v>0</v>
      </c>
      <c r="J1860" s="81">
        <v>0</v>
      </c>
      <c r="K1860" s="81">
        <v>-5003</v>
      </c>
      <c r="L1860" s="81">
        <v>0</v>
      </c>
      <c r="M1860" s="81">
        <v>500594</v>
      </c>
      <c r="N1860" s="81">
        <v>97220</v>
      </c>
      <c r="O1860" s="81">
        <v>1925</v>
      </c>
      <c r="P1860" s="81">
        <v>99079</v>
      </c>
      <c r="Q1860" s="81">
        <v>2970</v>
      </c>
      <c r="R1860" s="81">
        <v>95460</v>
      </c>
      <c r="S1860" s="81">
        <v>1252</v>
      </c>
      <c r="T1860" s="81">
        <v>2970</v>
      </c>
      <c r="U1860" s="81">
        <v>0</v>
      </c>
    </row>
    <row r="1861" spans="1:21" x14ac:dyDescent="0.3">
      <c r="A1861" s="64">
        <v>1860</v>
      </c>
      <c r="B1861" s="64" t="s">
        <v>910</v>
      </c>
      <c r="C1861" s="64" t="s">
        <v>745</v>
      </c>
      <c r="D1861" s="64" t="s">
        <v>1330</v>
      </c>
      <c r="E1861" s="64">
        <v>2023</v>
      </c>
      <c r="F1861" s="81">
        <v>914024</v>
      </c>
      <c r="G1861" s="80">
        <v>400601</v>
      </c>
      <c r="H1861" s="81">
        <v>28537</v>
      </c>
      <c r="I1861" s="80">
        <v>0</v>
      </c>
      <c r="J1861" s="81">
        <v>1771</v>
      </c>
      <c r="K1861" s="81">
        <v>-3534</v>
      </c>
      <c r="L1861" s="81">
        <v>-1969</v>
      </c>
      <c r="M1861" s="81">
        <v>434418</v>
      </c>
      <c r="N1861" s="81">
        <v>479605</v>
      </c>
      <c r="O1861" s="81">
        <v>-19111</v>
      </c>
      <c r="P1861" s="81">
        <v>460813</v>
      </c>
      <c r="Q1861" s="81">
        <v>96623</v>
      </c>
      <c r="R1861" s="81">
        <v>364190</v>
      </c>
      <c r="S1861" s="81">
        <v>0</v>
      </c>
      <c r="T1861" s="81">
        <v>96623</v>
      </c>
      <c r="U1861" s="81">
        <v>0</v>
      </c>
    </row>
    <row r="1862" spans="1:21" x14ac:dyDescent="0.3">
      <c r="A1862" s="64">
        <v>1861</v>
      </c>
      <c r="B1862" s="64" t="s">
        <v>910</v>
      </c>
      <c r="C1862" s="64" t="s">
        <v>745</v>
      </c>
      <c r="D1862" s="64" t="s">
        <v>1330</v>
      </c>
      <c r="E1862" s="64">
        <v>2022</v>
      </c>
      <c r="F1862" s="81">
        <v>391277</v>
      </c>
      <c r="G1862" s="80">
        <v>228103</v>
      </c>
      <c r="H1862" s="81">
        <v>33248</v>
      </c>
      <c r="I1862" s="80">
        <v>0</v>
      </c>
      <c r="J1862" s="81">
        <v>1535</v>
      </c>
      <c r="K1862" s="81">
        <v>-6201</v>
      </c>
      <c r="L1862" s="81">
        <v>42</v>
      </c>
      <c r="M1862" s="81">
        <v>257019</v>
      </c>
      <c r="N1862" s="81">
        <v>134259</v>
      </c>
      <c r="O1862" s="81">
        <v>-670</v>
      </c>
      <c r="P1862" s="81">
        <v>133588</v>
      </c>
      <c r="Q1862" s="81">
        <v>27088</v>
      </c>
      <c r="R1862" s="81">
        <v>106500</v>
      </c>
      <c r="S1862" s="81">
        <v>109</v>
      </c>
      <c r="T1862" s="81">
        <v>27088</v>
      </c>
      <c r="U1862" s="81">
        <v>0</v>
      </c>
    </row>
    <row r="1863" spans="1:21" x14ac:dyDescent="0.3">
      <c r="A1863" s="64">
        <v>1862</v>
      </c>
      <c r="B1863" s="64" t="s">
        <v>910</v>
      </c>
      <c r="C1863" s="64" t="s">
        <v>745</v>
      </c>
      <c r="D1863" s="64" t="s">
        <v>1330</v>
      </c>
      <c r="E1863" s="64">
        <v>2021</v>
      </c>
      <c r="F1863" s="81">
        <v>576724</v>
      </c>
      <c r="G1863" s="80">
        <v>247348</v>
      </c>
      <c r="H1863" s="81">
        <v>31846</v>
      </c>
      <c r="I1863" s="80">
        <v>0</v>
      </c>
      <c r="J1863" s="81">
        <v>1653</v>
      </c>
      <c r="K1863" s="81">
        <v>-12015</v>
      </c>
      <c r="L1863" s="81">
        <v>-932</v>
      </c>
      <c r="M1863" s="81">
        <v>268745</v>
      </c>
      <c r="N1863" s="81">
        <v>307979</v>
      </c>
      <c r="O1863" s="81">
        <v>-7884</v>
      </c>
      <c r="P1863" s="81">
        <v>300604</v>
      </c>
      <c r="Q1863" s="81">
        <v>62647</v>
      </c>
      <c r="R1863" s="81">
        <v>237956</v>
      </c>
      <c r="S1863" s="81">
        <v>109</v>
      </c>
      <c r="T1863" s="81">
        <v>62647</v>
      </c>
      <c r="U1863" s="81">
        <v>0</v>
      </c>
    </row>
    <row r="1864" spans="1:21" x14ac:dyDescent="0.3">
      <c r="A1864" s="64">
        <v>1863</v>
      </c>
      <c r="B1864" s="64" t="s">
        <v>910</v>
      </c>
      <c r="C1864" s="64" t="s">
        <v>745</v>
      </c>
      <c r="D1864" s="64" t="s">
        <v>1330</v>
      </c>
      <c r="E1864" s="64">
        <v>2020</v>
      </c>
      <c r="F1864" s="81">
        <v>652853</v>
      </c>
      <c r="G1864" s="80">
        <v>231609</v>
      </c>
      <c r="H1864" s="81">
        <v>56225</v>
      </c>
      <c r="I1864" s="80">
        <v>4367</v>
      </c>
      <c r="J1864" s="81">
        <v>1595</v>
      </c>
      <c r="K1864" s="81">
        <v>-7348</v>
      </c>
      <c r="L1864" s="81">
        <v>-1545</v>
      </c>
      <c r="M1864" s="81">
        <v>281668</v>
      </c>
      <c r="N1864" s="81">
        <v>371185</v>
      </c>
      <c r="O1864" s="81">
        <v>-1263</v>
      </c>
      <c r="P1864" s="81">
        <v>370233</v>
      </c>
      <c r="Q1864" s="81">
        <v>74829</v>
      </c>
      <c r="R1864" s="81">
        <v>295405</v>
      </c>
      <c r="S1864" s="81">
        <v>109</v>
      </c>
      <c r="T1864" s="81">
        <v>74829</v>
      </c>
      <c r="U1864" s="81">
        <v>0</v>
      </c>
    </row>
    <row r="1865" spans="1:21" x14ac:dyDescent="0.3">
      <c r="A1865" s="64">
        <v>1864</v>
      </c>
      <c r="B1865" s="64" t="s">
        <v>910</v>
      </c>
      <c r="C1865" s="64" t="s">
        <v>745</v>
      </c>
      <c r="D1865" s="64" t="s">
        <v>1330</v>
      </c>
      <c r="E1865" s="64">
        <v>2019</v>
      </c>
      <c r="F1865" s="81">
        <v>835098</v>
      </c>
      <c r="G1865" s="80">
        <v>481266</v>
      </c>
      <c r="H1865" s="81">
        <v>36045</v>
      </c>
      <c r="I1865" s="80">
        <v>0</v>
      </c>
      <c r="J1865" s="81">
        <v>1240</v>
      </c>
      <c r="K1865" s="81">
        <v>-2477</v>
      </c>
      <c r="L1865" s="81">
        <v>0</v>
      </c>
      <c r="M1865" s="81">
        <v>521238</v>
      </c>
      <c r="N1865" s="81">
        <v>313860</v>
      </c>
      <c r="O1865" s="81">
        <v>-11950</v>
      </c>
      <c r="P1865" s="81">
        <v>297421</v>
      </c>
      <c r="Q1865" s="81">
        <v>63611</v>
      </c>
      <c r="R1865" s="81">
        <v>233809</v>
      </c>
      <c r="S1865" s="81">
        <v>0</v>
      </c>
      <c r="T1865" s="81">
        <v>63611</v>
      </c>
      <c r="U1865" s="81">
        <v>0</v>
      </c>
    </row>
    <row r="1866" spans="1:21" x14ac:dyDescent="0.3">
      <c r="A1866" s="64">
        <v>1865</v>
      </c>
      <c r="B1866" s="64" t="s">
        <v>910</v>
      </c>
      <c r="C1866" s="64" t="s">
        <v>745</v>
      </c>
      <c r="D1866" s="64" t="s">
        <v>1330</v>
      </c>
      <c r="E1866" s="64">
        <v>2018</v>
      </c>
      <c r="F1866" s="81">
        <v>714124</v>
      </c>
      <c r="G1866" s="80">
        <v>538905</v>
      </c>
      <c r="H1866" s="81">
        <v>24849</v>
      </c>
      <c r="I1866" s="80">
        <v>0</v>
      </c>
      <c r="J1866" s="81">
        <v>1001</v>
      </c>
      <c r="K1866" s="81">
        <v>-3635</v>
      </c>
      <c r="L1866" s="81">
        <v>0</v>
      </c>
      <c r="M1866" s="81">
        <v>585234</v>
      </c>
      <c r="N1866" s="81">
        <v>128891</v>
      </c>
      <c r="O1866" s="81">
        <v>-1798</v>
      </c>
      <c r="P1866" s="81">
        <v>127093</v>
      </c>
      <c r="Q1866" s="81">
        <v>25927</v>
      </c>
      <c r="R1866" s="81">
        <v>101166</v>
      </c>
      <c r="S1866" s="81">
        <v>0</v>
      </c>
      <c r="T1866" s="81">
        <v>25927</v>
      </c>
      <c r="U1866" s="81">
        <v>0</v>
      </c>
    </row>
    <row r="1867" spans="1:21" x14ac:dyDescent="0.3">
      <c r="A1867" s="64">
        <v>1866</v>
      </c>
      <c r="B1867" s="64" t="s">
        <v>910</v>
      </c>
      <c r="C1867" s="64" t="s">
        <v>745</v>
      </c>
      <c r="D1867" s="64" t="s">
        <v>1330</v>
      </c>
      <c r="E1867" s="64">
        <v>2017</v>
      </c>
      <c r="F1867" s="81">
        <v>275249</v>
      </c>
      <c r="G1867" s="80">
        <v>205985</v>
      </c>
      <c r="H1867" s="81">
        <v>17683</v>
      </c>
      <c r="I1867" s="80">
        <v>0</v>
      </c>
      <c r="J1867" s="81">
        <v>938</v>
      </c>
      <c r="K1867" s="81">
        <v>-80051</v>
      </c>
      <c r="L1867" s="81">
        <v>0</v>
      </c>
      <c r="M1867" s="81">
        <v>145638</v>
      </c>
      <c r="N1867" s="81">
        <v>129611</v>
      </c>
      <c r="O1867" s="81">
        <v>-7946</v>
      </c>
      <c r="P1867" s="81">
        <v>121665</v>
      </c>
      <c r="Q1867" s="81">
        <v>27816</v>
      </c>
      <c r="R1867" s="81">
        <v>93849</v>
      </c>
      <c r="S1867" s="81">
        <v>0</v>
      </c>
      <c r="T1867" s="81">
        <v>27816</v>
      </c>
      <c r="U1867" s="81">
        <v>0</v>
      </c>
    </row>
    <row r="1868" spans="1:21" x14ac:dyDescent="0.3">
      <c r="A1868" s="64">
        <v>1867</v>
      </c>
      <c r="B1868" s="64" t="s">
        <v>910</v>
      </c>
      <c r="C1868" s="64" t="s">
        <v>745</v>
      </c>
      <c r="D1868" s="64" t="s">
        <v>1330</v>
      </c>
      <c r="E1868" s="64">
        <v>2016</v>
      </c>
      <c r="F1868" s="81">
        <v>433359</v>
      </c>
      <c r="G1868" s="80">
        <v>349763</v>
      </c>
      <c r="H1868" s="81">
        <v>19171</v>
      </c>
      <c r="I1868" s="80">
        <v>0</v>
      </c>
      <c r="J1868" s="81">
        <v>2698</v>
      </c>
      <c r="K1868" s="81">
        <v>-42916</v>
      </c>
      <c r="L1868" s="81">
        <v>44</v>
      </c>
      <c r="M1868" s="81">
        <v>329696</v>
      </c>
      <c r="N1868" s="81">
        <v>103663</v>
      </c>
      <c r="O1868" s="81">
        <v>-9040</v>
      </c>
      <c r="P1868" s="81">
        <v>94613</v>
      </c>
      <c r="Q1868" s="81">
        <v>19580</v>
      </c>
      <c r="R1868" s="81">
        <v>74756</v>
      </c>
      <c r="S1868" s="81">
        <v>0</v>
      </c>
      <c r="T1868" s="81">
        <v>19580</v>
      </c>
      <c r="U1868" s="81">
        <v>0</v>
      </c>
    </row>
    <row r="1869" spans="1:21" x14ac:dyDescent="0.3">
      <c r="A1869" s="64">
        <v>1868</v>
      </c>
      <c r="B1869" s="64" t="s">
        <v>910</v>
      </c>
      <c r="C1869" s="64" t="s">
        <v>745</v>
      </c>
      <c r="D1869" s="64" t="s">
        <v>1330</v>
      </c>
      <c r="E1869" s="64">
        <v>2015</v>
      </c>
      <c r="F1869" s="81">
        <v>473237</v>
      </c>
      <c r="G1869" s="80">
        <v>330708</v>
      </c>
      <c r="H1869" s="81">
        <v>17548</v>
      </c>
      <c r="I1869" s="80">
        <v>0</v>
      </c>
      <c r="J1869" s="81">
        <v>3309</v>
      </c>
      <c r="K1869" s="81">
        <v>-1849</v>
      </c>
      <c r="L1869" s="81">
        <v>1854</v>
      </c>
      <c r="M1869" s="81">
        <v>351570</v>
      </c>
      <c r="N1869" s="81">
        <v>121667</v>
      </c>
      <c r="O1869" s="81">
        <v>-70</v>
      </c>
      <c r="P1869" s="81">
        <v>121675</v>
      </c>
      <c r="Q1869" s="81">
        <v>27367</v>
      </c>
      <c r="R1869" s="81">
        <v>93953</v>
      </c>
      <c r="S1869" s="81">
        <v>0</v>
      </c>
      <c r="T1869" s="81">
        <v>27367</v>
      </c>
      <c r="U1869" s="81">
        <v>0</v>
      </c>
    </row>
    <row r="1870" spans="1:21" x14ac:dyDescent="0.3">
      <c r="A1870" s="64">
        <v>1869</v>
      </c>
      <c r="B1870" s="64" t="s">
        <v>910</v>
      </c>
      <c r="C1870" s="64" t="s">
        <v>745</v>
      </c>
      <c r="D1870" s="64" t="s">
        <v>1330</v>
      </c>
      <c r="E1870" s="64">
        <v>2014</v>
      </c>
      <c r="F1870" s="81">
        <v>228313</v>
      </c>
      <c r="G1870" s="80">
        <v>174517</v>
      </c>
      <c r="H1870" s="81">
        <v>16101</v>
      </c>
      <c r="I1870" s="80">
        <v>0</v>
      </c>
      <c r="J1870" s="81">
        <v>3088</v>
      </c>
      <c r="K1870" s="81">
        <v>-12475</v>
      </c>
      <c r="L1870" s="81">
        <v>-810</v>
      </c>
      <c r="M1870" s="81">
        <v>180565</v>
      </c>
      <c r="N1870" s="81">
        <v>47747</v>
      </c>
      <c r="O1870" s="81">
        <v>88</v>
      </c>
      <c r="P1870" s="81">
        <v>48097</v>
      </c>
      <c r="Q1870" s="81">
        <v>10792</v>
      </c>
      <c r="R1870" s="81">
        <v>36676</v>
      </c>
      <c r="S1870" s="81">
        <v>0</v>
      </c>
      <c r="T1870" s="81">
        <v>10792</v>
      </c>
      <c r="U1870" s="81">
        <v>0</v>
      </c>
    </row>
    <row r="1871" spans="1:21" x14ac:dyDescent="0.3">
      <c r="A1871" s="64">
        <v>1870</v>
      </c>
      <c r="B1871" s="64" t="s">
        <v>910</v>
      </c>
      <c r="C1871" s="64" t="s">
        <v>745</v>
      </c>
      <c r="D1871" s="64" t="s">
        <v>1330</v>
      </c>
      <c r="E1871" s="64">
        <v>2013</v>
      </c>
      <c r="F1871" s="81">
        <v>453946</v>
      </c>
      <c r="G1871" s="80">
        <v>350870</v>
      </c>
      <c r="H1871" s="81">
        <v>16203</v>
      </c>
      <c r="I1871" s="80">
        <v>0</v>
      </c>
      <c r="J1871" s="81">
        <v>4084</v>
      </c>
      <c r="K1871" s="81">
        <v>-46386</v>
      </c>
      <c r="L1871" s="81">
        <v>-3650</v>
      </c>
      <c r="M1871" s="81">
        <v>324063</v>
      </c>
      <c r="N1871" s="81">
        <v>129882</v>
      </c>
      <c r="O1871" s="81">
        <v>-13157</v>
      </c>
      <c r="P1871" s="81">
        <v>117925</v>
      </c>
      <c r="Q1871" s="81">
        <v>25777</v>
      </c>
      <c r="R1871" s="81">
        <v>91875</v>
      </c>
      <c r="S1871" s="81">
        <v>24</v>
      </c>
      <c r="T1871" s="81">
        <v>25777</v>
      </c>
      <c r="U1871" s="81">
        <v>0</v>
      </c>
    </row>
    <row r="1872" spans="1:21" x14ac:dyDescent="0.3">
      <c r="A1872" s="64">
        <v>1871</v>
      </c>
      <c r="B1872" s="64" t="s">
        <v>910</v>
      </c>
      <c r="C1872" s="64" t="s">
        <v>750</v>
      </c>
      <c r="D1872" s="64" t="s">
        <v>1331</v>
      </c>
      <c r="E1872" s="64">
        <v>2023</v>
      </c>
      <c r="F1872" s="81">
        <v>377060</v>
      </c>
      <c r="G1872" s="80">
        <v>184431</v>
      </c>
      <c r="H1872" s="81">
        <v>116351</v>
      </c>
      <c r="I1872" s="80">
        <v>13251</v>
      </c>
      <c r="J1872" s="81">
        <v>13854</v>
      </c>
      <c r="K1872" s="81">
        <v>-22153</v>
      </c>
      <c r="L1872" s="81">
        <v>812</v>
      </c>
      <c r="M1872" s="81">
        <v>325254</v>
      </c>
      <c r="N1872" s="81">
        <v>51806</v>
      </c>
      <c r="O1872" s="81">
        <v>965</v>
      </c>
      <c r="P1872" s="81">
        <v>52260</v>
      </c>
      <c r="Q1872" s="81">
        <v>16427</v>
      </c>
      <c r="R1872" s="81">
        <v>5608</v>
      </c>
      <c r="S1872" s="81">
        <v>12720</v>
      </c>
      <c r="T1872" s="81">
        <v>19157</v>
      </c>
      <c r="U1872" s="81">
        <v>-2730</v>
      </c>
    </row>
    <row r="1873" spans="1:21" x14ac:dyDescent="0.3">
      <c r="A1873" s="64">
        <v>1872</v>
      </c>
      <c r="B1873" s="64" t="s">
        <v>910</v>
      </c>
      <c r="C1873" s="64" t="s">
        <v>750</v>
      </c>
      <c r="D1873" s="64" t="s">
        <v>1331</v>
      </c>
      <c r="E1873" s="64">
        <v>2022</v>
      </c>
      <c r="F1873" s="81">
        <v>337305</v>
      </c>
      <c r="G1873" s="80">
        <v>167293</v>
      </c>
      <c r="H1873" s="81">
        <v>111836</v>
      </c>
      <c r="I1873" s="80">
        <v>17342</v>
      </c>
      <c r="J1873" s="81">
        <v>13854</v>
      </c>
      <c r="K1873" s="81">
        <v>-11225</v>
      </c>
      <c r="L1873" s="81">
        <v>393</v>
      </c>
      <c r="M1873" s="81">
        <v>309944</v>
      </c>
      <c r="N1873" s="81">
        <v>27361</v>
      </c>
      <c r="O1873" s="81">
        <v>-64</v>
      </c>
      <c r="P1873" s="81">
        <v>29081</v>
      </c>
      <c r="Q1873" s="81">
        <v>12760</v>
      </c>
      <c r="R1873" s="81">
        <v>-12904</v>
      </c>
      <c r="S1873" s="81">
        <v>12721</v>
      </c>
      <c r="T1873" s="81">
        <v>15505</v>
      </c>
      <c r="U1873" s="81">
        <v>-2744</v>
      </c>
    </row>
    <row r="1874" spans="1:21" x14ac:dyDescent="0.3">
      <c r="A1874" s="64">
        <v>1873</v>
      </c>
      <c r="B1874" s="64" t="s">
        <v>910</v>
      </c>
      <c r="C1874" s="64" t="s">
        <v>750</v>
      </c>
      <c r="D1874" s="64" t="s">
        <v>1331</v>
      </c>
      <c r="E1874" s="64">
        <v>2021</v>
      </c>
      <c r="F1874" s="81">
        <v>126670</v>
      </c>
      <c r="G1874" s="80">
        <v>109465</v>
      </c>
      <c r="H1874" s="81">
        <v>56146</v>
      </c>
      <c r="I1874" s="80">
        <v>1158</v>
      </c>
      <c r="J1874" s="81">
        <v>9196</v>
      </c>
      <c r="K1874" s="81">
        <v>-1915</v>
      </c>
      <c r="L1874" s="81">
        <v>182</v>
      </c>
      <c r="M1874" s="81">
        <v>189992</v>
      </c>
      <c r="N1874" s="81">
        <v>-63323</v>
      </c>
      <c r="O1874" s="81">
        <v>-826</v>
      </c>
      <c r="P1874" s="81">
        <v>-64123</v>
      </c>
      <c r="Q1874" s="81">
        <v>-1974</v>
      </c>
      <c r="R1874" s="81">
        <v>-49964</v>
      </c>
      <c r="S1874" s="81">
        <v>7966</v>
      </c>
      <c r="T1874" s="81">
        <v>0</v>
      </c>
      <c r="U1874" s="81">
        <v>-1974</v>
      </c>
    </row>
    <row r="1875" spans="1:21" x14ac:dyDescent="0.3">
      <c r="A1875" s="64">
        <v>1874</v>
      </c>
      <c r="B1875" s="64" t="s">
        <v>910</v>
      </c>
      <c r="C1875" s="64" t="s">
        <v>750</v>
      </c>
      <c r="D1875" s="64" t="s">
        <v>1331</v>
      </c>
      <c r="E1875" s="64">
        <v>2020</v>
      </c>
      <c r="F1875" s="81">
        <v>211058</v>
      </c>
      <c r="G1875" s="80">
        <v>118434</v>
      </c>
      <c r="H1875" s="81">
        <v>64063</v>
      </c>
      <c r="I1875" s="80">
        <v>0</v>
      </c>
      <c r="J1875" s="81">
        <v>193</v>
      </c>
      <c r="K1875" s="81">
        <v>-1972</v>
      </c>
      <c r="L1875" s="81">
        <v>0</v>
      </c>
      <c r="M1875" s="81">
        <v>183676</v>
      </c>
      <c r="N1875" s="81">
        <v>27382</v>
      </c>
      <c r="O1875" s="81">
        <v>-823</v>
      </c>
      <c r="P1875" s="81">
        <v>26559</v>
      </c>
      <c r="Q1875" s="81">
        <v>7359</v>
      </c>
      <c r="R1875" s="81">
        <v>5949</v>
      </c>
      <c r="S1875" s="81">
        <v>8115</v>
      </c>
      <c r="T1875" s="81">
        <v>9249</v>
      </c>
      <c r="U1875" s="81">
        <v>-1890</v>
      </c>
    </row>
    <row r="1876" spans="1:21" x14ac:dyDescent="0.3">
      <c r="A1876" s="64">
        <v>1875</v>
      </c>
      <c r="B1876" s="64" t="s">
        <v>910</v>
      </c>
      <c r="C1876" s="64" t="s">
        <v>750</v>
      </c>
      <c r="D1876" s="64" t="s">
        <v>1331</v>
      </c>
      <c r="E1876" s="64">
        <v>2019</v>
      </c>
      <c r="F1876" s="81">
        <v>277816</v>
      </c>
      <c r="G1876" s="80">
        <v>132214</v>
      </c>
      <c r="H1876" s="81">
        <v>85190</v>
      </c>
      <c r="I1876" s="80">
        <v>0</v>
      </c>
      <c r="J1876" s="81">
        <v>12369</v>
      </c>
      <c r="K1876" s="81">
        <v>-4733</v>
      </c>
      <c r="L1876" s="81">
        <v>0</v>
      </c>
      <c r="M1876" s="81">
        <v>210697</v>
      </c>
      <c r="N1876" s="81">
        <v>67118</v>
      </c>
      <c r="O1876" s="81">
        <v>883</v>
      </c>
      <c r="P1876" s="81">
        <v>68001</v>
      </c>
      <c r="Q1876" s="81">
        <v>13550</v>
      </c>
      <c r="R1876" s="81">
        <v>26769</v>
      </c>
      <c r="S1876" s="81">
        <v>8115</v>
      </c>
      <c r="T1876" s="81">
        <v>15094</v>
      </c>
      <c r="U1876" s="81">
        <v>-1544</v>
      </c>
    </row>
    <row r="1877" spans="1:21" x14ac:dyDescent="0.3">
      <c r="A1877" s="64">
        <v>1876</v>
      </c>
      <c r="B1877" s="64" t="s">
        <v>910</v>
      </c>
      <c r="C1877" s="64" t="s">
        <v>750</v>
      </c>
      <c r="D1877" s="64" t="s">
        <v>1331</v>
      </c>
      <c r="E1877" s="64">
        <v>2018</v>
      </c>
      <c r="F1877" s="81">
        <v>269418</v>
      </c>
      <c r="G1877" s="80">
        <v>126104</v>
      </c>
      <c r="H1877" s="81">
        <v>100954</v>
      </c>
      <c r="I1877" s="80">
        <v>0</v>
      </c>
      <c r="J1877" s="81">
        <v>3</v>
      </c>
      <c r="K1877" s="81">
        <v>-1731</v>
      </c>
      <c r="L1877" s="81">
        <v>0</v>
      </c>
      <c r="M1877" s="81">
        <v>228186</v>
      </c>
      <c r="N1877" s="81">
        <v>41231</v>
      </c>
      <c r="O1877" s="81">
        <v>466</v>
      </c>
      <c r="P1877" s="81">
        <v>41697</v>
      </c>
      <c r="Q1877" s="81">
        <v>13971</v>
      </c>
      <c r="R1877" s="81">
        <v>1897</v>
      </c>
      <c r="S1877" s="81">
        <v>8115</v>
      </c>
      <c r="T1877" s="81">
        <v>15515</v>
      </c>
      <c r="U1877" s="81">
        <v>-1544</v>
      </c>
    </row>
    <row r="1878" spans="1:21" x14ac:dyDescent="0.3">
      <c r="A1878" s="64">
        <v>1877</v>
      </c>
      <c r="B1878" s="64" t="s">
        <v>910</v>
      </c>
      <c r="C1878" s="64" t="s">
        <v>750</v>
      </c>
      <c r="D1878" s="64" t="s">
        <v>1331</v>
      </c>
      <c r="E1878" s="64">
        <v>2017</v>
      </c>
      <c r="F1878" s="81">
        <v>232503</v>
      </c>
      <c r="G1878" s="80">
        <v>115405</v>
      </c>
      <c r="H1878" s="81">
        <v>336556</v>
      </c>
      <c r="I1878" s="80">
        <v>0</v>
      </c>
      <c r="J1878" s="81">
        <v>18</v>
      </c>
      <c r="K1878" s="81">
        <v>36294</v>
      </c>
      <c r="L1878" s="81">
        <v>223227</v>
      </c>
      <c r="M1878" s="81">
        <v>739217</v>
      </c>
      <c r="N1878" s="81">
        <v>-506715</v>
      </c>
      <c r="O1878" s="81">
        <v>66380</v>
      </c>
      <c r="P1878" s="81">
        <v>-439874</v>
      </c>
      <c r="Q1878" s="81">
        <v>16080</v>
      </c>
      <c r="R1878" s="81">
        <v>-479438</v>
      </c>
      <c r="S1878" s="81">
        <v>8115</v>
      </c>
      <c r="T1878" s="81">
        <v>15694</v>
      </c>
      <c r="U1878" s="81">
        <v>386</v>
      </c>
    </row>
    <row r="1879" spans="1:21" x14ac:dyDescent="0.3">
      <c r="A1879" s="64">
        <v>1878</v>
      </c>
      <c r="B1879" s="64" t="s">
        <v>910</v>
      </c>
      <c r="C1879" s="64" t="s">
        <v>750</v>
      </c>
      <c r="D1879" s="64" t="s">
        <v>1331</v>
      </c>
      <c r="E1879" s="64">
        <v>2016</v>
      </c>
      <c r="F1879" s="81">
        <v>190768</v>
      </c>
      <c r="G1879" s="80">
        <v>99374</v>
      </c>
      <c r="H1879" s="81">
        <v>81839</v>
      </c>
      <c r="I1879" s="80">
        <v>0</v>
      </c>
      <c r="J1879" s="81">
        <v>17</v>
      </c>
      <c r="K1879" s="81">
        <v>-21123</v>
      </c>
      <c r="L1879" s="81">
        <v>5726</v>
      </c>
      <c r="M1879" s="81">
        <v>195863</v>
      </c>
      <c r="N1879" s="81">
        <v>-5095</v>
      </c>
      <c r="O1879" s="81">
        <v>20153</v>
      </c>
      <c r="P1879" s="81">
        <v>15632</v>
      </c>
      <c r="Q1879" s="81">
        <v>46</v>
      </c>
      <c r="R1879" s="81">
        <v>2412</v>
      </c>
      <c r="S1879" s="81">
        <v>8115</v>
      </c>
      <c r="T1879" s="81">
        <v>3124</v>
      </c>
      <c r="U1879" s="81">
        <v>-3078</v>
      </c>
    </row>
    <row r="1880" spans="1:21" x14ac:dyDescent="0.3">
      <c r="A1880" s="64">
        <v>1879</v>
      </c>
      <c r="B1880" s="64" t="s">
        <v>910</v>
      </c>
      <c r="C1880" s="64" t="s">
        <v>750</v>
      </c>
      <c r="D1880" s="64" t="s">
        <v>1331</v>
      </c>
      <c r="E1880" s="64">
        <v>2015</v>
      </c>
      <c r="F1880" s="81">
        <v>96077</v>
      </c>
      <c r="G1880" s="80">
        <v>70087</v>
      </c>
      <c r="H1880" s="81">
        <v>123831</v>
      </c>
      <c r="I1880" s="80">
        <v>0</v>
      </c>
      <c r="J1880" s="81">
        <v>154</v>
      </c>
      <c r="K1880" s="81">
        <v>-12889</v>
      </c>
      <c r="L1880" s="81">
        <v>0</v>
      </c>
      <c r="M1880" s="81">
        <v>219648</v>
      </c>
      <c r="N1880" s="81">
        <v>-123571</v>
      </c>
      <c r="O1880" s="81">
        <v>592</v>
      </c>
      <c r="P1880" s="81">
        <v>-122980</v>
      </c>
      <c r="Q1880" s="81">
        <v>3445</v>
      </c>
      <c r="R1880" s="81">
        <v>-127655</v>
      </c>
      <c r="S1880" s="81">
        <v>8115</v>
      </c>
      <c r="T1880" s="81">
        <v>3626</v>
      </c>
      <c r="U1880" s="81">
        <v>-181</v>
      </c>
    </row>
    <row r="1881" spans="1:21" x14ac:dyDescent="0.3">
      <c r="A1881" s="64">
        <v>1880</v>
      </c>
      <c r="B1881" s="64" t="s">
        <v>910</v>
      </c>
      <c r="C1881" s="64" t="s">
        <v>750</v>
      </c>
      <c r="D1881" s="64" t="s">
        <v>1331</v>
      </c>
      <c r="E1881" s="64">
        <v>2014</v>
      </c>
      <c r="F1881" s="81">
        <v>210546</v>
      </c>
      <c r="G1881" s="80">
        <v>112991</v>
      </c>
      <c r="H1881" s="81">
        <v>99275</v>
      </c>
      <c r="I1881" s="80">
        <v>0</v>
      </c>
      <c r="J1881" s="81">
        <v>0</v>
      </c>
      <c r="K1881" s="81">
        <v>-28803</v>
      </c>
      <c r="L1881" s="81">
        <v>0</v>
      </c>
      <c r="M1881" s="81">
        <v>184940</v>
      </c>
      <c r="N1881" s="81">
        <v>25606</v>
      </c>
      <c r="O1881" s="81">
        <v>3393</v>
      </c>
      <c r="P1881" s="81">
        <v>25638</v>
      </c>
      <c r="Q1881" s="81">
        <v>3340</v>
      </c>
      <c r="R1881" s="81">
        <v>5612</v>
      </c>
      <c r="S1881" s="81">
        <v>8115</v>
      </c>
      <c r="T1881" s="81">
        <v>3919</v>
      </c>
      <c r="U1881" s="81">
        <v>-579</v>
      </c>
    </row>
    <row r="1882" spans="1:21" x14ac:dyDescent="0.3">
      <c r="A1882" s="64">
        <v>1881</v>
      </c>
      <c r="B1882" s="64" t="s">
        <v>910</v>
      </c>
      <c r="C1882" s="64" t="s">
        <v>750</v>
      </c>
      <c r="D1882" s="64" t="s">
        <v>1331</v>
      </c>
      <c r="E1882" s="64">
        <v>2013</v>
      </c>
      <c r="F1882" s="81">
        <v>207294</v>
      </c>
      <c r="G1882" s="80">
        <v>111658</v>
      </c>
      <c r="H1882" s="81">
        <v>87717</v>
      </c>
      <c r="I1882" s="80">
        <v>0</v>
      </c>
      <c r="J1882" s="81">
        <v>0</v>
      </c>
      <c r="K1882" s="81">
        <v>-33092</v>
      </c>
      <c r="L1882" s="81">
        <v>0</v>
      </c>
      <c r="M1882" s="81">
        <v>167571</v>
      </c>
      <c r="N1882" s="81">
        <v>39723</v>
      </c>
      <c r="O1882" s="81">
        <v>848</v>
      </c>
      <c r="P1882" s="81">
        <v>39804</v>
      </c>
      <c r="Q1882" s="81">
        <v>-790</v>
      </c>
      <c r="R1882" s="81">
        <v>20614</v>
      </c>
      <c r="S1882" s="81">
        <v>7371</v>
      </c>
      <c r="T1882" s="81">
        <v>4436</v>
      </c>
      <c r="U1882" s="81">
        <v>-5225</v>
      </c>
    </row>
    <row r="1883" spans="1:21" x14ac:dyDescent="0.3">
      <c r="A1883" s="64">
        <v>1882</v>
      </c>
      <c r="B1883" s="64" t="s">
        <v>910</v>
      </c>
      <c r="C1883" s="64" t="s">
        <v>755</v>
      </c>
      <c r="D1883" s="64" t="s">
        <v>1332</v>
      </c>
      <c r="E1883" s="64">
        <v>2023</v>
      </c>
      <c r="F1883" s="81">
        <v>984685</v>
      </c>
      <c r="G1883" s="80">
        <v>528378</v>
      </c>
      <c r="H1883" s="81">
        <v>300220</v>
      </c>
      <c r="I1883" s="64">
        <v>0</v>
      </c>
      <c r="J1883" s="81">
        <v>19452</v>
      </c>
      <c r="K1883" s="81">
        <v>-66395</v>
      </c>
      <c r="L1883" s="81">
        <v>19213</v>
      </c>
      <c r="M1883" s="81">
        <v>821077</v>
      </c>
      <c r="N1883" s="81">
        <v>163608</v>
      </c>
      <c r="O1883" s="81">
        <v>-1778</v>
      </c>
      <c r="P1883" s="81">
        <v>163052</v>
      </c>
      <c r="Q1883" s="81">
        <v>21791</v>
      </c>
      <c r="R1883" s="81">
        <v>94080</v>
      </c>
      <c r="S1883" s="81">
        <v>2421</v>
      </c>
      <c r="T1883" s="81">
        <v>45355</v>
      </c>
      <c r="U1883" s="81">
        <v>-23563</v>
      </c>
    </row>
    <row r="1884" spans="1:21" x14ac:dyDescent="0.3">
      <c r="A1884" s="64">
        <v>1883</v>
      </c>
      <c r="B1884" s="64" t="s">
        <v>910</v>
      </c>
      <c r="C1884" s="64" t="s">
        <v>755</v>
      </c>
      <c r="D1884" s="64" t="s">
        <v>1332</v>
      </c>
      <c r="E1884" s="64">
        <v>2022</v>
      </c>
      <c r="F1884" s="81">
        <v>1011062</v>
      </c>
      <c r="G1884" s="80">
        <v>535803</v>
      </c>
      <c r="H1884" s="81">
        <v>322998</v>
      </c>
      <c r="I1884" s="64">
        <v>0</v>
      </c>
      <c r="J1884" s="81">
        <v>31306</v>
      </c>
      <c r="K1884" s="81">
        <v>-26789</v>
      </c>
      <c r="L1884" s="81">
        <v>12190</v>
      </c>
      <c r="M1884" s="81">
        <v>897718</v>
      </c>
      <c r="N1884" s="81">
        <v>113345</v>
      </c>
      <c r="O1884" s="81">
        <v>1860</v>
      </c>
      <c r="P1884" s="81">
        <v>113933</v>
      </c>
      <c r="Q1884" s="81">
        <v>54869</v>
      </c>
      <c r="R1884" s="81">
        <v>40439</v>
      </c>
      <c r="S1884" s="81">
        <v>2262</v>
      </c>
      <c r="T1884" s="81">
        <v>54953</v>
      </c>
      <c r="U1884" s="81">
        <v>-84</v>
      </c>
    </row>
    <row r="1885" spans="1:21" x14ac:dyDescent="0.3">
      <c r="A1885" s="64">
        <v>1884</v>
      </c>
      <c r="B1885" s="64" t="s">
        <v>910</v>
      </c>
      <c r="C1885" s="64" t="s">
        <v>755</v>
      </c>
      <c r="D1885" s="64" t="s">
        <v>1332</v>
      </c>
      <c r="E1885" s="64">
        <v>2021</v>
      </c>
      <c r="F1885" s="81">
        <v>409277</v>
      </c>
      <c r="G1885" s="80">
        <v>411021</v>
      </c>
      <c r="H1885" s="81">
        <v>337948</v>
      </c>
      <c r="I1885" s="64">
        <v>0</v>
      </c>
      <c r="J1885" s="81">
        <v>29060</v>
      </c>
      <c r="K1885" s="81">
        <v>-44824</v>
      </c>
      <c r="L1885" s="81">
        <v>4020</v>
      </c>
      <c r="M1885" s="81">
        <v>750933</v>
      </c>
      <c r="N1885" s="81">
        <v>-341656</v>
      </c>
      <c r="O1885" s="81">
        <v>66733</v>
      </c>
      <c r="P1885" s="81">
        <v>-276108</v>
      </c>
      <c r="Q1885" s="81">
        <v>3921</v>
      </c>
      <c r="R1885" s="81">
        <v>-75970</v>
      </c>
      <c r="S1885" s="81">
        <v>0</v>
      </c>
      <c r="T1885" s="81">
        <v>3918</v>
      </c>
      <c r="U1885" s="81">
        <v>3</v>
      </c>
    </row>
    <row r="1886" spans="1:21" x14ac:dyDescent="0.3">
      <c r="A1886" s="64">
        <v>1885</v>
      </c>
      <c r="B1886" s="64" t="s">
        <v>910</v>
      </c>
      <c r="C1886" s="64" t="s">
        <v>755</v>
      </c>
      <c r="D1886" s="64" t="s">
        <v>1332</v>
      </c>
      <c r="E1886" s="64">
        <v>2020</v>
      </c>
      <c r="F1886" s="81">
        <v>903545</v>
      </c>
      <c r="G1886" s="80">
        <v>524953</v>
      </c>
      <c r="H1886" s="81">
        <v>393187</v>
      </c>
      <c r="I1886" s="64">
        <v>0</v>
      </c>
      <c r="J1886" s="81">
        <v>5078</v>
      </c>
      <c r="K1886" s="81">
        <v>-277864</v>
      </c>
      <c r="L1886" s="81">
        <v>12332</v>
      </c>
      <c r="M1886" s="81">
        <v>686567</v>
      </c>
      <c r="N1886" s="81">
        <v>216978</v>
      </c>
      <c r="O1886" s="81">
        <v>-990</v>
      </c>
      <c r="P1886" s="81">
        <v>216443</v>
      </c>
      <c r="Q1886" s="81">
        <v>11487</v>
      </c>
      <c r="R1886" s="81">
        <v>111310</v>
      </c>
      <c r="S1886" s="81">
        <v>1971</v>
      </c>
      <c r="T1886" s="81">
        <v>35514</v>
      </c>
      <c r="U1886" s="81">
        <v>-24028</v>
      </c>
    </row>
    <row r="1887" spans="1:21" x14ac:dyDescent="0.3">
      <c r="A1887" s="64">
        <v>1886</v>
      </c>
      <c r="B1887" s="64" t="s">
        <v>910</v>
      </c>
      <c r="C1887" s="64" t="s">
        <v>755</v>
      </c>
      <c r="D1887" s="64" t="s">
        <v>1332</v>
      </c>
      <c r="E1887" s="64">
        <v>2019</v>
      </c>
      <c r="F1887" s="81">
        <v>1208926</v>
      </c>
      <c r="G1887" s="80">
        <v>691377</v>
      </c>
      <c r="H1887" s="81">
        <v>357818</v>
      </c>
      <c r="I1887" s="64">
        <v>0</v>
      </c>
      <c r="J1887" s="81">
        <v>10785</v>
      </c>
      <c r="K1887" s="81">
        <v>-67982</v>
      </c>
      <c r="L1887" s="81">
        <v>2526</v>
      </c>
      <c r="M1887" s="81">
        <v>1069662</v>
      </c>
      <c r="N1887" s="81">
        <v>139264</v>
      </c>
      <c r="O1887" s="81">
        <v>-13646</v>
      </c>
      <c r="P1887" s="81">
        <v>124783</v>
      </c>
      <c r="Q1887" s="81">
        <v>42111</v>
      </c>
      <c r="R1887" s="81">
        <v>74625</v>
      </c>
      <c r="S1887" s="81">
        <v>2108</v>
      </c>
      <c r="T1887" s="81">
        <v>42265</v>
      </c>
      <c r="U1887" s="81">
        <v>-153</v>
      </c>
    </row>
    <row r="1888" spans="1:21" x14ac:dyDescent="0.3">
      <c r="A1888" s="64">
        <v>1887</v>
      </c>
      <c r="B1888" s="64" t="s">
        <v>910</v>
      </c>
      <c r="C1888" s="64" t="s">
        <v>755</v>
      </c>
      <c r="D1888" s="64" t="s">
        <v>1332</v>
      </c>
      <c r="E1888" s="64">
        <v>2018</v>
      </c>
      <c r="F1888" s="81">
        <v>1242730</v>
      </c>
      <c r="G1888" s="80">
        <v>721977</v>
      </c>
      <c r="H1888" s="81">
        <v>325228</v>
      </c>
      <c r="I1888" s="64">
        <v>0</v>
      </c>
      <c r="J1888" s="81">
        <v>7097</v>
      </c>
      <c r="K1888" s="81">
        <v>-66678</v>
      </c>
      <c r="L1888" s="81">
        <v>105631</v>
      </c>
      <c r="M1888" s="81">
        <v>1142772</v>
      </c>
      <c r="N1888" s="81">
        <v>99958</v>
      </c>
      <c r="O1888" s="81">
        <v>-13136</v>
      </c>
      <c r="P1888" s="81">
        <v>86920</v>
      </c>
      <c r="Q1888" s="81">
        <v>40647</v>
      </c>
      <c r="R1888" s="81">
        <v>24677</v>
      </c>
      <c r="S1888" s="81">
        <v>0</v>
      </c>
      <c r="T1888" s="81">
        <v>40506</v>
      </c>
      <c r="U1888" s="81">
        <v>142</v>
      </c>
    </row>
    <row r="1889" spans="1:21" x14ac:dyDescent="0.3">
      <c r="A1889" s="64">
        <v>1888</v>
      </c>
      <c r="B1889" s="64" t="s">
        <v>910</v>
      </c>
      <c r="C1889" s="64" t="s">
        <v>755</v>
      </c>
      <c r="D1889" s="64" t="s">
        <v>1332</v>
      </c>
      <c r="E1889" s="64">
        <v>2017</v>
      </c>
      <c r="F1889" s="81">
        <v>1133714</v>
      </c>
      <c r="G1889" s="80">
        <v>519312</v>
      </c>
      <c r="H1889" s="81">
        <v>1152770</v>
      </c>
      <c r="I1889" s="64">
        <v>0</v>
      </c>
      <c r="J1889" s="81">
        <v>10265</v>
      </c>
      <c r="K1889" s="81">
        <v>-138210</v>
      </c>
      <c r="L1889" s="81">
        <v>18403</v>
      </c>
      <c r="M1889" s="81">
        <v>1563503</v>
      </c>
      <c r="N1889" s="81">
        <v>-429789</v>
      </c>
      <c r="O1889" s="81">
        <v>930</v>
      </c>
      <c r="P1889" s="81">
        <v>-431086</v>
      </c>
      <c r="Q1889" s="81">
        <v>40360</v>
      </c>
      <c r="R1889" s="81">
        <v>-472517</v>
      </c>
      <c r="S1889" s="81">
        <v>2287</v>
      </c>
      <c r="T1889" s="81">
        <v>39982</v>
      </c>
      <c r="U1889" s="81">
        <v>378</v>
      </c>
    </row>
    <row r="1890" spans="1:21" x14ac:dyDescent="0.3">
      <c r="A1890" s="64">
        <v>1889</v>
      </c>
      <c r="B1890" s="64" t="s">
        <v>910</v>
      </c>
      <c r="C1890" s="64" t="s">
        <v>755</v>
      </c>
      <c r="D1890" s="64" t="s">
        <v>1332</v>
      </c>
      <c r="E1890" s="64">
        <v>2016</v>
      </c>
      <c r="F1890" s="81">
        <v>1170774</v>
      </c>
      <c r="G1890" s="80">
        <v>691044</v>
      </c>
      <c r="H1890" s="81">
        <v>964149</v>
      </c>
      <c r="I1890" s="64">
        <v>0</v>
      </c>
      <c r="J1890" s="81">
        <v>20721</v>
      </c>
      <c r="K1890" s="81">
        <v>40708</v>
      </c>
      <c r="L1890" s="81">
        <v>19912</v>
      </c>
      <c r="M1890" s="81">
        <v>1901881</v>
      </c>
      <c r="N1890" s="81">
        <v>-731107</v>
      </c>
      <c r="O1890" s="81">
        <v>1492</v>
      </c>
      <c r="P1890" s="81">
        <v>-730812</v>
      </c>
      <c r="Q1890" s="81">
        <v>63464</v>
      </c>
      <c r="R1890" s="81">
        <v>-727936</v>
      </c>
      <c r="S1890" s="81">
        <v>2557</v>
      </c>
      <c r="T1890" s="81">
        <v>34394</v>
      </c>
      <c r="U1890" s="81">
        <v>29070</v>
      </c>
    </row>
    <row r="1891" spans="1:21" x14ac:dyDescent="0.3">
      <c r="A1891" s="64">
        <v>1890</v>
      </c>
      <c r="B1891" s="64" t="s">
        <v>910</v>
      </c>
      <c r="C1891" s="64" t="s">
        <v>755</v>
      </c>
      <c r="D1891" s="64" t="s">
        <v>1332</v>
      </c>
      <c r="E1891" s="64">
        <v>2015</v>
      </c>
      <c r="F1891" s="81">
        <v>929713</v>
      </c>
      <c r="G1891" s="80">
        <v>517482</v>
      </c>
      <c r="H1891" s="81">
        <v>1240816</v>
      </c>
      <c r="I1891" s="64">
        <v>0</v>
      </c>
      <c r="J1891" s="81">
        <v>687</v>
      </c>
      <c r="K1891" s="81">
        <v>-86700</v>
      </c>
      <c r="L1891" s="81">
        <v>61528</v>
      </c>
      <c r="M1891" s="81">
        <v>200070</v>
      </c>
      <c r="N1891" s="81">
        <v>729642</v>
      </c>
      <c r="O1891" s="81">
        <v>2870</v>
      </c>
      <c r="P1891" s="81">
        <v>726158</v>
      </c>
      <c r="Q1891" s="81">
        <v>44971</v>
      </c>
      <c r="R1891" s="81">
        <v>621262</v>
      </c>
      <c r="S1891" s="81">
        <v>1269</v>
      </c>
      <c r="T1891" s="81">
        <v>44626</v>
      </c>
      <c r="U1891" s="81">
        <v>345</v>
      </c>
    </row>
    <row r="1892" spans="1:21" x14ac:dyDescent="0.3">
      <c r="A1892" s="64">
        <v>1891</v>
      </c>
      <c r="B1892" s="64" t="s">
        <v>910</v>
      </c>
      <c r="C1892" s="64" t="s">
        <v>755</v>
      </c>
      <c r="D1892" s="64" t="s">
        <v>1332</v>
      </c>
      <c r="E1892" s="64">
        <v>2014</v>
      </c>
      <c r="F1892" s="81">
        <v>1590226</v>
      </c>
      <c r="G1892" s="80">
        <v>1256428</v>
      </c>
      <c r="H1892" s="81">
        <v>310811</v>
      </c>
      <c r="I1892" s="64">
        <v>0</v>
      </c>
      <c r="J1892" s="81">
        <v>0</v>
      </c>
      <c r="K1892" s="81">
        <v>-860167</v>
      </c>
      <c r="L1892" s="81">
        <v>0</v>
      </c>
      <c r="M1892" s="81">
        <v>837003</v>
      </c>
      <c r="N1892" s="81">
        <v>753223</v>
      </c>
      <c r="O1892" s="81">
        <v>-228678</v>
      </c>
      <c r="P1892" s="81">
        <v>517637</v>
      </c>
      <c r="Q1892" s="81">
        <v>109269</v>
      </c>
      <c r="R1892" s="81">
        <v>404392</v>
      </c>
      <c r="S1892" s="81">
        <v>3249</v>
      </c>
      <c r="T1892" s="81">
        <v>100544</v>
      </c>
      <c r="U1892" s="81">
        <v>8725</v>
      </c>
    </row>
    <row r="1893" spans="1:21" x14ac:dyDescent="0.3">
      <c r="A1893" s="64">
        <v>1892</v>
      </c>
      <c r="B1893" s="64" t="s">
        <v>910</v>
      </c>
      <c r="C1893" s="64" t="s">
        <v>755</v>
      </c>
      <c r="D1893" s="64" t="s">
        <v>1332</v>
      </c>
      <c r="E1893" s="64">
        <v>2013</v>
      </c>
      <c r="F1893" s="81">
        <v>2622869</v>
      </c>
      <c r="G1893" s="80">
        <v>2029179</v>
      </c>
      <c r="H1893" s="81">
        <v>406521</v>
      </c>
      <c r="I1893" s="64">
        <v>0</v>
      </c>
      <c r="J1893" s="81">
        <v>0</v>
      </c>
      <c r="K1893" s="81">
        <v>-590821</v>
      </c>
      <c r="L1893" s="81">
        <v>0</v>
      </c>
      <c r="M1893" s="81">
        <v>2364841</v>
      </c>
      <c r="N1893" s="81">
        <v>258028</v>
      </c>
      <c r="O1893" s="81">
        <v>-51257</v>
      </c>
      <c r="P1893" s="81">
        <v>221117</v>
      </c>
      <c r="Q1893" s="81">
        <v>133998</v>
      </c>
      <c r="R1893" s="81">
        <v>55381</v>
      </c>
      <c r="S1893" s="81">
        <v>2240</v>
      </c>
      <c r="T1893" s="81">
        <v>133877</v>
      </c>
      <c r="U1893" s="81">
        <v>121</v>
      </c>
    </row>
    <row r="1894" spans="1:21" x14ac:dyDescent="0.3">
      <c r="A1894" s="64">
        <v>1893</v>
      </c>
      <c r="B1894" s="64" t="s">
        <v>910</v>
      </c>
      <c r="C1894" s="64" t="s">
        <v>760</v>
      </c>
      <c r="D1894" s="64" t="s">
        <v>1333</v>
      </c>
      <c r="E1894" s="64">
        <v>2023</v>
      </c>
      <c r="F1894" s="81">
        <v>1004887</v>
      </c>
      <c r="G1894" s="80">
        <v>577798</v>
      </c>
      <c r="H1894" s="81">
        <v>273097</v>
      </c>
      <c r="I1894" s="80">
        <v>20765</v>
      </c>
      <c r="J1894" s="81">
        <v>7871</v>
      </c>
      <c r="K1894" s="81">
        <v>-17248</v>
      </c>
      <c r="L1894" s="81">
        <v>0</v>
      </c>
      <c r="M1894" s="81">
        <v>848824</v>
      </c>
      <c r="N1894" s="81">
        <v>156063</v>
      </c>
      <c r="O1894" s="81">
        <v>-740</v>
      </c>
      <c r="P1894" s="81">
        <v>155323</v>
      </c>
      <c r="Q1894" s="81">
        <v>33004</v>
      </c>
      <c r="R1894" s="81">
        <v>122234</v>
      </c>
      <c r="S1894" s="81">
        <v>1103</v>
      </c>
      <c r="T1894" s="81">
        <v>39372</v>
      </c>
      <c r="U1894" s="81">
        <v>-6368</v>
      </c>
    </row>
    <row r="1895" spans="1:21" x14ac:dyDescent="0.3">
      <c r="A1895" s="64">
        <v>1894</v>
      </c>
      <c r="B1895" s="64" t="s">
        <v>910</v>
      </c>
      <c r="C1895" s="64" t="s">
        <v>760</v>
      </c>
      <c r="D1895" s="64" t="s">
        <v>1333</v>
      </c>
      <c r="E1895" s="64">
        <v>2022</v>
      </c>
      <c r="F1895" s="81">
        <v>1171614</v>
      </c>
      <c r="G1895" s="80">
        <v>686763</v>
      </c>
      <c r="H1895" s="81">
        <v>298656</v>
      </c>
      <c r="I1895" s="80">
        <v>17722</v>
      </c>
      <c r="J1895" s="81">
        <v>7559</v>
      </c>
      <c r="K1895" s="81">
        <v>-8890</v>
      </c>
      <c r="L1895" s="81">
        <v>0</v>
      </c>
      <c r="M1895" s="81">
        <v>992046</v>
      </c>
      <c r="N1895" s="81">
        <v>179568</v>
      </c>
      <c r="O1895" s="81">
        <v>356</v>
      </c>
      <c r="P1895" s="81">
        <v>179924</v>
      </c>
      <c r="Q1895" s="81">
        <v>37530</v>
      </c>
      <c r="R1895" s="81">
        <v>142128</v>
      </c>
      <c r="S1895" s="81">
        <v>0</v>
      </c>
      <c r="T1895" s="81">
        <v>37380</v>
      </c>
      <c r="U1895" s="81">
        <v>150</v>
      </c>
    </row>
    <row r="1896" spans="1:21" x14ac:dyDescent="0.3">
      <c r="A1896" s="64">
        <v>1895</v>
      </c>
      <c r="B1896" s="64" t="s">
        <v>910</v>
      </c>
      <c r="C1896" s="64" t="s">
        <v>760</v>
      </c>
      <c r="D1896" s="64" t="s">
        <v>1333</v>
      </c>
      <c r="E1896" s="64">
        <v>2021</v>
      </c>
      <c r="F1896" s="81">
        <v>1123728</v>
      </c>
      <c r="G1896" s="80">
        <v>683646</v>
      </c>
      <c r="H1896" s="81">
        <v>273369</v>
      </c>
      <c r="I1896" s="80">
        <v>12157</v>
      </c>
      <c r="J1896" s="81">
        <v>0</v>
      </c>
      <c r="K1896" s="81">
        <v>-4241</v>
      </c>
      <c r="L1896" s="81">
        <v>0</v>
      </c>
      <c r="M1896" s="81">
        <v>964381</v>
      </c>
      <c r="N1896" s="81">
        <v>159347</v>
      </c>
      <c r="O1896" s="81">
        <v>-107</v>
      </c>
      <c r="P1896" s="81">
        <v>159241</v>
      </c>
      <c r="Q1896" s="81">
        <v>35878</v>
      </c>
      <c r="R1896" s="81">
        <v>126377</v>
      </c>
      <c r="S1896" s="81">
        <v>1100</v>
      </c>
      <c r="T1896" s="81">
        <v>37413</v>
      </c>
      <c r="U1896" s="81">
        <v>-1535</v>
      </c>
    </row>
    <row r="1897" spans="1:21" x14ac:dyDescent="0.3">
      <c r="A1897" s="64">
        <v>1896</v>
      </c>
      <c r="B1897" s="64" t="s">
        <v>910</v>
      </c>
      <c r="C1897" s="64" t="s">
        <v>760</v>
      </c>
      <c r="D1897" s="64" t="s">
        <v>1333</v>
      </c>
      <c r="E1897" s="64">
        <v>2020</v>
      </c>
      <c r="F1897" s="81">
        <v>965591</v>
      </c>
      <c r="G1897" s="80">
        <v>590010</v>
      </c>
      <c r="H1897" s="81">
        <v>239169</v>
      </c>
      <c r="I1897" s="80">
        <v>12886</v>
      </c>
      <c r="J1897" s="81">
        <v>0</v>
      </c>
      <c r="K1897" s="81">
        <v>-6890</v>
      </c>
      <c r="L1897" s="81">
        <v>0</v>
      </c>
      <c r="M1897" s="81">
        <v>832550</v>
      </c>
      <c r="N1897" s="81">
        <v>133040</v>
      </c>
      <c r="O1897" s="81">
        <v>-262</v>
      </c>
      <c r="P1897" s="81">
        <v>132778</v>
      </c>
      <c r="Q1897" s="81">
        <v>29871</v>
      </c>
      <c r="R1897" s="81">
        <v>105791</v>
      </c>
      <c r="S1897" s="81">
        <v>1100</v>
      </c>
      <c r="T1897" s="81">
        <v>30035</v>
      </c>
      <c r="U1897" s="81">
        <v>-164</v>
      </c>
    </row>
    <row r="1898" spans="1:21" x14ac:dyDescent="0.3">
      <c r="A1898" s="64">
        <v>1897</v>
      </c>
      <c r="B1898" s="64" t="s">
        <v>910</v>
      </c>
      <c r="C1898" s="64" t="s">
        <v>760</v>
      </c>
      <c r="D1898" s="64" t="s">
        <v>1333</v>
      </c>
      <c r="E1898" s="64">
        <v>2019</v>
      </c>
      <c r="F1898" s="81">
        <v>989390</v>
      </c>
      <c r="G1898" s="80">
        <v>572537</v>
      </c>
      <c r="H1898" s="81">
        <v>287170</v>
      </c>
      <c r="I1898" s="80">
        <v>0</v>
      </c>
      <c r="J1898" s="81">
        <v>0</v>
      </c>
      <c r="K1898" s="81">
        <v>-4406</v>
      </c>
      <c r="L1898" s="81">
        <v>0</v>
      </c>
      <c r="M1898" s="81">
        <v>868939</v>
      </c>
      <c r="N1898" s="81">
        <v>120451</v>
      </c>
      <c r="O1898" s="81">
        <v>848</v>
      </c>
      <c r="P1898" s="81">
        <v>131183</v>
      </c>
      <c r="Q1898" s="81">
        <v>29935</v>
      </c>
      <c r="R1898" s="81">
        <v>100931</v>
      </c>
      <c r="S1898" s="81">
        <v>1114</v>
      </c>
      <c r="T1898" s="81">
        <v>29405</v>
      </c>
      <c r="U1898" s="81">
        <v>530</v>
      </c>
    </row>
    <row r="1899" spans="1:21" x14ac:dyDescent="0.3">
      <c r="A1899" s="64">
        <v>1898</v>
      </c>
      <c r="B1899" s="64" t="s">
        <v>910</v>
      </c>
      <c r="C1899" s="64" t="s">
        <v>760</v>
      </c>
      <c r="D1899" s="64" t="s">
        <v>1333</v>
      </c>
      <c r="E1899" s="64">
        <v>2018</v>
      </c>
      <c r="F1899" s="81">
        <v>1002478</v>
      </c>
      <c r="G1899" s="80">
        <v>571411</v>
      </c>
      <c r="H1899" s="81">
        <v>308407</v>
      </c>
      <c r="I1899" s="80">
        <v>0</v>
      </c>
      <c r="J1899" s="81">
        <v>0</v>
      </c>
      <c r="K1899" s="81">
        <v>-5186</v>
      </c>
      <c r="L1899" s="81">
        <v>0</v>
      </c>
      <c r="M1899" s="81">
        <v>886707</v>
      </c>
      <c r="N1899" s="81">
        <v>115770</v>
      </c>
      <c r="O1899" s="81">
        <v>392</v>
      </c>
      <c r="P1899" s="81">
        <v>130246</v>
      </c>
      <c r="Q1899" s="81">
        <v>29484</v>
      </c>
      <c r="R1899" s="81">
        <v>98145</v>
      </c>
      <c r="S1899" s="81">
        <v>0</v>
      </c>
      <c r="T1899" s="81">
        <v>29277</v>
      </c>
      <c r="U1899" s="81">
        <v>207</v>
      </c>
    </row>
    <row r="1900" spans="1:21" x14ac:dyDescent="0.3">
      <c r="A1900" s="64">
        <v>1899</v>
      </c>
      <c r="B1900" s="64" t="s">
        <v>910</v>
      </c>
      <c r="C1900" s="64" t="s">
        <v>760</v>
      </c>
      <c r="D1900" s="64" t="s">
        <v>1333</v>
      </c>
      <c r="E1900" s="64">
        <v>2017</v>
      </c>
      <c r="F1900" s="81">
        <v>944850</v>
      </c>
      <c r="G1900" s="80">
        <v>540842</v>
      </c>
      <c r="H1900" s="81">
        <v>287101</v>
      </c>
      <c r="I1900" s="80">
        <v>0</v>
      </c>
      <c r="J1900" s="81">
        <v>0</v>
      </c>
      <c r="K1900" s="81">
        <v>-6659</v>
      </c>
      <c r="L1900" s="81">
        <v>0</v>
      </c>
      <c r="M1900" s="81">
        <v>831683</v>
      </c>
      <c r="N1900" s="81">
        <v>113167</v>
      </c>
      <c r="O1900" s="81">
        <v>62</v>
      </c>
      <c r="P1900" s="81">
        <v>113384</v>
      </c>
      <c r="Q1900" s="81">
        <v>25966</v>
      </c>
      <c r="R1900" s="81">
        <v>86831</v>
      </c>
      <c r="S1900" s="81">
        <v>483</v>
      </c>
      <c r="T1900" s="81">
        <v>26994</v>
      </c>
      <c r="U1900" s="81">
        <v>-1028</v>
      </c>
    </row>
    <row r="1901" spans="1:21" x14ac:dyDescent="0.3">
      <c r="A1901" s="64">
        <v>1900</v>
      </c>
      <c r="B1901" s="64" t="s">
        <v>910</v>
      </c>
      <c r="C1901" s="64" t="s">
        <v>760</v>
      </c>
      <c r="D1901" s="64" t="s">
        <v>1333</v>
      </c>
      <c r="E1901" s="64">
        <v>2016</v>
      </c>
      <c r="F1901" s="81">
        <v>790405</v>
      </c>
      <c r="G1901" s="80">
        <v>441161</v>
      </c>
      <c r="H1901" s="81">
        <v>244705</v>
      </c>
      <c r="I1901" s="80">
        <v>0</v>
      </c>
      <c r="J1901" s="81">
        <v>0</v>
      </c>
      <c r="K1901" s="81">
        <v>-4775</v>
      </c>
      <c r="L1901" s="81">
        <v>0</v>
      </c>
      <c r="M1901" s="81">
        <v>690297</v>
      </c>
      <c r="N1901" s="81">
        <v>100108</v>
      </c>
      <c r="O1901" s="81">
        <v>334</v>
      </c>
      <c r="P1901" s="81">
        <v>100442</v>
      </c>
      <c r="Q1901" s="81">
        <v>21776</v>
      </c>
      <c r="R1901" s="81">
        <v>78112</v>
      </c>
      <c r="S1901" s="81">
        <v>455</v>
      </c>
      <c r="T1901" s="81">
        <v>22028</v>
      </c>
      <c r="U1901" s="81">
        <v>-252</v>
      </c>
    </row>
    <row r="1902" spans="1:21" x14ac:dyDescent="0.3">
      <c r="A1902" s="64">
        <v>1901</v>
      </c>
      <c r="B1902" s="64" t="s">
        <v>910</v>
      </c>
      <c r="C1902" s="64" t="s">
        <v>760</v>
      </c>
      <c r="D1902" s="64" t="s">
        <v>1333</v>
      </c>
      <c r="E1902" s="64">
        <v>2015</v>
      </c>
      <c r="F1902" s="81">
        <v>663213</v>
      </c>
      <c r="G1902" s="80">
        <v>361378</v>
      </c>
      <c r="H1902" s="81">
        <v>205058</v>
      </c>
      <c r="I1902" s="80">
        <v>0</v>
      </c>
      <c r="J1902" s="81">
        <v>0</v>
      </c>
      <c r="K1902" s="81">
        <v>-1677</v>
      </c>
      <c r="L1902" s="81">
        <v>0</v>
      </c>
      <c r="M1902" s="81">
        <v>571689</v>
      </c>
      <c r="N1902" s="81">
        <v>91525</v>
      </c>
      <c r="O1902" s="81">
        <v>544</v>
      </c>
      <c r="P1902" s="81">
        <v>92068</v>
      </c>
      <c r="Q1902" s="81">
        <v>21752</v>
      </c>
      <c r="R1902" s="81">
        <v>70316</v>
      </c>
      <c r="S1902" s="81">
        <v>503</v>
      </c>
      <c r="T1902" s="81">
        <v>21621</v>
      </c>
      <c r="U1902" s="81">
        <v>131</v>
      </c>
    </row>
    <row r="1903" spans="1:21" x14ac:dyDescent="0.3">
      <c r="A1903" s="64">
        <v>1902</v>
      </c>
      <c r="B1903" s="64" t="s">
        <v>910</v>
      </c>
      <c r="C1903" s="64" t="s">
        <v>760</v>
      </c>
      <c r="D1903" s="64" t="s">
        <v>1333</v>
      </c>
      <c r="E1903" s="64">
        <v>2014</v>
      </c>
      <c r="F1903" s="81">
        <v>612160</v>
      </c>
      <c r="G1903" s="80">
        <v>301742</v>
      </c>
      <c r="H1903" s="81">
        <v>219570</v>
      </c>
      <c r="I1903" s="80">
        <v>0</v>
      </c>
      <c r="J1903" s="81">
        <v>0</v>
      </c>
      <c r="K1903" s="81">
        <v>-1577</v>
      </c>
      <c r="L1903" s="81">
        <v>0</v>
      </c>
      <c r="M1903" s="81">
        <v>526756</v>
      </c>
      <c r="N1903" s="81">
        <v>85403</v>
      </c>
      <c r="O1903" s="81">
        <v>431</v>
      </c>
      <c r="P1903" s="81">
        <v>86192</v>
      </c>
      <c r="Q1903" s="81">
        <v>20532</v>
      </c>
      <c r="R1903" s="81">
        <v>65659</v>
      </c>
      <c r="S1903" s="81">
        <v>513</v>
      </c>
      <c r="T1903" s="81">
        <v>20389</v>
      </c>
      <c r="U1903" s="81">
        <v>144</v>
      </c>
    </row>
    <row r="1904" spans="1:21" x14ac:dyDescent="0.3">
      <c r="A1904" s="64">
        <v>1903</v>
      </c>
      <c r="B1904" s="64" t="s">
        <v>910</v>
      </c>
      <c r="C1904" s="64" t="s">
        <v>760</v>
      </c>
      <c r="D1904" s="64" t="s">
        <v>1333</v>
      </c>
      <c r="E1904" s="64">
        <v>2013</v>
      </c>
      <c r="F1904" s="81">
        <v>563819</v>
      </c>
      <c r="G1904" s="80">
        <v>277887</v>
      </c>
      <c r="H1904" s="81">
        <v>202055</v>
      </c>
      <c r="I1904" s="80">
        <v>0</v>
      </c>
      <c r="J1904" s="81">
        <v>0</v>
      </c>
      <c r="K1904" s="81">
        <v>-4016</v>
      </c>
      <c r="L1904" s="81">
        <v>0</v>
      </c>
      <c r="M1904" s="81">
        <v>481853</v>
      </c>
      <c r="N1904" s="81">
        <v>81966</v>
      </c>
      <c r="O1904" s="81">
        <v>997</v>
      </c>
      <c r="P1904" s="81">
        <v>83525</v>
      </c>
      <c r="Q1904" s="81">
        <v>27269</v>
      </c>
      <c r="R1904" s="81">
        <v>56256</v>
      </c>
      <c r="S1904" s="81">
        <v>327</v>
      </c>
      <c r="T1904" s="81">
        <v>27280</v>
      </c>
      <c r="U1904" s="81">
        <v>-10</v>
      </c>
    </row>
    <row r="1905" spans="1:21" x14ac:dyDescent="0.3">
      <c r="A1905" s="64">
        <v>1904</v>
      </c>
      <c r="B1905" s="64" t="s">
        <v>910</v>
      </c>
      <c r="C1905" s="64" t="s">
        <v>765</v>
      </c>
      <c r="D1905" s="64" t="s">
        <v>1334</v>
      </c>
      <c r="E1905" s="64">
        <v>2023</v>
      </c>
      <c r="F1905" s="81">
        <v>3184947</v>
      </c>
      <c r="G1905" s="80">
        <v>2751195</v>
      </c>
      <c r="H1905" s="81">
        <v>261103</v>
      </c>
      <c r="I1905" s="80">
        <v>28664</v>
      </c>
      <c r="J1905" s="81">
        <v>1620</v>
      </c>
      <c r="K1905" s="81">
        <v>-42144</v>
      </c>
      <c r="L1905" s="81">
        <v>0</v>
      </c>
      <c r="M1905" s="81">
        <v>3031137</v>
      </c>
      <c r="N1905" s="81">
        <v>153810</v>
      </c>
      <c r="O1905" s="81">
        <v>515</v>
      </c>
      <c r="P1905" s="81">
        <v>154325</v>
      </c>
      <c r="Q1905" s="81">
        <v>39123</v>
      </c>
      <c r="R1905" s="81">
        <v>115202</v>
      </c>
      <c r="S1905" s="81">
        <v>604</v>
      </c>
      <c r="T1905" s="81">
        <v>39286</v>
      </c>
      <c r="U1905" s="81">
        <v>-164</v>
      </c>
    </row>
    <row r="1906" spans="1:21" x14ac:dyDescent="0.3">
      <c r="A1906" s="64">
        <v>1905</v>
      </c>
      <c r="B1906" s="64" t="s">
        <v>910</v>
      </c>
      <c r="C1906" s="64" t="s">
        <v>765</v>
      </c>
      <c r="D1906" s="64" t="s">
        <v>1334</v>
      </c>
      <c r="E1906" s="64">
        <v>2022</v>
      </c>
      <c r="F1906" s="81">
        <v>3398698</v>
      </c>
      <c r="G1906" s="80">
        <v>2915290</v>
      </c>
      <c r="H1906" s="81">
        <v>247103</v>
      </c>
      <c r="I1906" s="80">
        <v>22879</v>
      </c>
      <c r="J1906" s="81">
        <v>2928</v>
      </c>
      <c r="K1906" s="81">
        <v>-24737</v>
      </c>
      <c r="L1906" s="81">
        <v>0</v>
      </c>
      <c r="M1906" s="81">
        <v>3193722</v>
      </c>
      <c r="N1906" s="81">
        <v>204976</v>
      </c>
      <c r="O1906" s="81">
        <v>-106</v>
      </c>
      <c r="P1906" s="81">
        <v>204870</v>
      </c>
      <c r="Q1906" s="81">
        <v>48482</v>
      </c>
      <c r="R1906" s="81">
        <v>156388</v>
      </c>
      <c r="S1906" s="81">
        <v>0</v>
      </c>
      <c r="T1906" s="81">
        <v>48250</v>
      </c>
      <c r="U1906" s="81">
        <v>232</v>
      </c>
    </row>
    <row r="1907" spans="1:21" x14ac:dyDescent="0.3">
      <c r="A1907" s="64">
        <v>1906</v>
      </c>
      <c r="B1907" s="64" t="s">
        <v>910</v>
      </c>
      <c r="C1907" s="64" t="s">
        <v>765</v>
      </c>
      <c r="D1907" s="64" t="s">
        <v>1334</v>
      </c>
      <c r="E1907" s="64">
        <v>2021</v>
      </c>
      <c r="F1907" s="81">
        <v>3048518</v>
      </c>
      <c r="G1907" s="80">
        <v>2601727</v>
      </c>
      <c r="H1907" s="81">
        <v>254695</v>
      </c>
      <c r="I1907" s="80">
        <v>36132</v>
      </c>
      <c r="J1907" s="81">
        <v>3928</v>
      </c>
      <c r="K1907" s="81">
        <v>-66486</v>
      </c>
      <c r="L1907" s="81">
        <v>0</v>
      </c>
      <c r="M1907" s="81">
        <v>2842217</v>
      </c>
      <c r="N1907" s="81">
        <v>206301</v>
      </c>
      <c r="O1907" s="81">
        <v>16110</v>
      </c>
      <c r="P1907" s="81">
        <v>222412</v>
      </c>
      <c r="Q1907" s="81">
        <v>48585</v>
      </c>
      <c r="R1907" s="81">
        <v>173827</v>
      </c>
      <c r="S1907" s="81">
        <v>6632</v>
      </c>
      <c r="T1907" s="81">
        <v>48333</v>
      </c>
      <c r="U1907" s="81">
        <v>252</v>
      </c>
    </row>
    <row r="1908" spans="1:21" x14ac:dyDescent="0.3">
      <c r="A1908" s="64">
        <v>1907</v>
      </c>
      <c r="B1908" s="64" t="s">
        <v>910</v>
      </c>
      <c r="C1908" s="64" t="s">
        <v>765</v>
      </c>
      <c r="D1908" s="64" t="s">
        <v>1334</v>
      </c>
      <c r="E1908" s="64">
        <v>2020</v>
      </c>
      <c r="F1908" s="81">
        <v>2954018</v>
      </c>
      <c r="G1908" s="80">
        <v>2506021</v>
      </c>
      <c r="H1908" s="81">
        <v>241281</v>
      </c>
      <c r="I1908" s="80">
        <v>15618</v>
      </c>
      <c r="J1908" s="81">
        <v>4336</v>
      </c>
      <c r="K1908" s="81">
        <v>-47218</v>
      </c>
      <c r="L1908" s="81">
        <v>0</v>
      </c>
      <c r="M1908" s="81">
        <v>2765196</v>
      </c>
      <c r="N1908" s="81">
        <v>188823</v>
      </c>
      <c r="O1908" s="81">
        <v>685</v>
      </c>
      <c r="P1908" s="81">
        <v>189507</v>
      </c>
      <c r="Q1908" s="81">
        <v>40925</v>
      </c>
      <c r="R1908" s="81">
        <v>148583</v>
      </c>
      <c r="S1908" s="81">
        <v>7013</v>
      </c>
      <c r="T1908" s="81">
        <v>38645</v>
      </c>
      <c r="U1908" s="81">
        <v>2279</v>
      </c>
    </row>
    <row r="1909" spans="1:21" x14ac:dyDescent="0.3">
      <c r="A1909" s="64">
        <v>1908</v>
      </c>
      <c r="B1909" s="64" t="s">
        <v>910</v>
      </c>
      <c r="C1909" s="64" t="s">
        <v>765</v>
      </c>
      <c r="D1909" s="64" t="s">
        <v>1334</v>
      </c>
      <c r="E1909" s="64">
        <v>2019</v>
      </c>
      <c r="F1909" s="81">
        <v>3078987</v>
      </c>
      <c r="G1909" s="80">
        <v>2617217</v>
      </c>
      <c r="H1909" s="81">
        <v>242439</v>
      </c>
      <c r="I1909" s="80">
        <v>0</v>
      </c>
      <c r="J1909" s="81">
        <v>5097</v>
      </c>
      <c r="K1909" s="81">
        <v>-50766</v>
      </c>
      <c r="L1909" s="81">
        <v>0</v>
      </c>
      <c r="M1909" s="81">
        <v>2872841</v>
      </c>
      <c r="N1909" s="81">
        <v>206146</v>
      </c>
      <c r="O1909" s="81">
        <v>4977</v>
      </c>
      <c r="P1909" s="81">
        <v>211981</v>
      </c>
      <c r="Q1909" s="81">
        <v>45286</v>
      </c>
      <c r="R1909" s="81">
        <v>166695</v>
      </c>
      <c r="S1909" s="81">
        <v>7099</v>
      </c>
      <c r="T1909" s="81">
        <v>46067</v>
      </c>
      <c r="U1909" s="81">
        <v>-781</v>
      </c>
    </row>
    <row r="1910" spans="1:21" x14ac:dyDescent="0.3">
      <c r="A1910" s="64">
        <v>1909</v>
      </c>
      <c r="B1910" s="64" t="s">
        <v>910</v>
      </c>
      <c r="C1910" s="64" t="s">
        <v>765</v>
      </c>
      <c r="D1910" s="64" t="s">
        <v>1334</v>
      </c>
      <c r="E1910" s="64">
        <v>2018</v>
      </c>
      <c r="F1910" s="81">
        <v>3039304</v>
      </c>
      <c r="G1910" s="80">
        <v>2528071</v>
      </c>
      <c r="H1910" s="81">
        <v>291525</v>
      </c>
      <c r="I1910" s="80">
        <v>0</v>
      </c>
      <c r="J1910" s="81">
        <v>4493</v>
      </c>
      <c r="K1910" s="81">
        <v>-38378</v>
      </c>
      <c r="L1910" s="81">
        <v>0</v>
      </c>
      <c r="M1910" s="81">
        <v>2829345</v>
      </c>
      <c r="N1910" s="81">
        <v>209959</v>
      </c>
      <c r="O1910" s="81">
        <v>652</v>
      </c>
      <c r="P1910" s="81">
        <v>211163</v>
      </c>
      <c r="Q1910" s="81">
        <v>42197</v>
      </c>
      <c r="R1910" s="81">
        <v>168966</v>
      </c>
      <c r="S1910" s="81">
        <v>0</v>
      </c>
      <c r="T1910" s="81">
        <v>39901</v>
      </c>
      <c r="U1910" s="81">
        <v>2295</v>
      </c>
    </row>
    <row r="1911" spans="1:21" x14ac:dyDescent="0.3">
      <c r="A1911" s="64">
        <v>1910</v>
      </c>
      <c r="B1911" s="64" t="s">
        <v>910</v>
      </c>
      <c r="C1911" s="64" t="s">
        <v>765</v>
      </c>
      <c r="D1911" s="64" t="s">
        <v>1334</v>
      </c>
      <c r="E1911" s="64">
        <v>2017</v>
      </c>
      <c r="F1911" s="81">
        <v>2612940</v>
      </c>
      <c r="G1911" s="80">
        <v>2294313</v>
      </c>
      <c r="H1911" s="81">
        <v>177464</v>
      </c>
      <c r="I1911" s="80">
        <v>0</v>
      </c>
      <c r="J1911" s="81">
        <v>4159</v>
      </c>
      <c r="K1911" s="81">
        <v>-35365</v>
      </c>
      <c r="L1911" s="81">
        <v>0</v>
      </c>
      <c r="M1911" s="81">
        <v>2463181</v>
      </c>
      <c r="N1911" s="81">
        <v>149759</v>
      </c>
      <c r="O1911" s="81">
        <v>24656</v>
      </c>
      <c r="P1911" s="81">
        <v>174865</v>
      </c>
      <c r="Q1911" s="81">
        <v>39057</v>
      </c>
      <c r="R1911" s="81">
        <v>135808</v>
      </c>
      <c r="S1911" s="81">
        <v>3558</v>
      </c>
      <c r="T1911" s="81">
        <v>39037</v>
      </c>
      <c r="U1911" s="81">
        <v>20</v>
      </c>
    </row>
    <row r="1912" spans="1:21" x14ac:dyDescent="0.3">
      <c r="A1912" s="64">
        <v>1911</v>
      </c>
      <c r="B1912" s="64" t="s">
        <v>910</v>
      </c>
      <c r="C1912" s="64" t="s">
        <v>765</v>
      </c>
      <c r="D1912" s="64" t="s">
        <v>1334</v>
      </c>
      <c r="E1912" s="64">
        <v>2016</v>
      </c>
      <c r="F1912" s="81">
        <v>2346877</v>
      </c>
      <c r="G1912" s="80">
        <v>1848123</v>
      </c>
      <c r="H1912" s="81">
        <v>218584</v>
      </c>
      <c r="I1912" s="80">
        <v>0</v>
      </c>
      <c r="J1912" s="81">
        <v>3868</v>
      </c>
      <c r="K1912" s="81">
        <v>-16440</v>
      </c>
      <c r="L1912" s="81">
        <v>-248</v>
      </c>
      <c r="M1912" s="81">
        <v>2067597</v>
      </c>
      <c r="N1912" s="81">
        <v>279281</v>
      </c>
      <c r="O1912" s="81">
        <v>1339</v>
      </c>
      <c r="P1912" s="81">
        <v>280685</v>
      </c>
      <c r="Q1912" s="81">
        <v>57399</v>
      </c>
      <c r="R1912" s="81">
        <v>223286</v>
      </c>
      <c r="S1912" s="81">
        <v>0</v>
      </c>
      <c r="T1912" s="81">
        <v>55959</v>
      </c>
      <c r="U1912" s="81">
        <v>1440</v>
      </c>
    </row>
    <row r="1913" spans="1:21" x14ac:dyDescent="0.3">
      <c r="A1913" s="64">
        <v>1912</v>
      </c>
      <c r="B1913" s="64" t="s">
        <v>910</v>
      </c>
      <c r="C1913" s="64" t="s">
        <v>765</v>
      </c>
      <c r="D1913" s="64" t="s">
        <v>1334</v>
      </c>
      <c r="E1913" s="64">
        <v>2015</v>
      </c>
      <c r="F1913" s="81">
        <v>2094677</v>
      </c>
      <c r="G1913" s="80">
        <v>1744355</v>
      </c>
      <c r="H1913" s="81">
        <v>207542</v>
      </c>
      <c r="I1913" s="80">
        <v>0</v>
      </c>
      <c r="J1913" s="81">
        <v>2090</v>
      </c>
      <c r="K1913" s="81">
        <v>8870</v>
      </c>
      <c r="L1913" s="81">
        <v>0</v>
      </c>
      <c r="M1913" s="81">
        <v>1973303</v>
      </c>
      <c r="N1913" s="81">
        <v>121374</v>
      </c>
      <c r="O1913" s="81">
        <v>-422</v>
      </c>
      <c r="P1913" s="81">
        <v>120952</v>
      </c>
      <c r="Q1913" s="81">
        <v>30476</v>
      </c>
      <c r="R1913" s="81">
        <v>90476</v>
      </c>
      <c r="S1913" s="81">
        <v>0</v>
      </c>
      <c r="T1913" s="81">
        <v>35456</v>
      </c>
      <c r="U1913" s="81">
        <v>-4981</v>
      </c>
    </row>
    <row r="1914" spans="1:21" x14ac:dyDescent="0.3">
      <c r="A1914" s="64">
        <v>1913</v>
      </c>
      <c r="B1914" s="64" t="s">
        <v>910</v>
      </c>
      <c r="C1914" s="64" t="s">
        <v>765</v>
      </c>
      <c r="D1914" s="64" t="s">
        <v>1334</v>
      </c>
      <c r="E1914" s="64">
        <v>2014</v>
      </c>
      <c r="F1914" s="81">
        <v>2026331</v>
      </c>
      <c r="G1914" s="80">
        <v>1648833</v>
      </c>
      <c r="H1914" s="81">
        <v>274124</v>
      </c>
      <c r="I1914" s="80">
        <v>0</v>
      </c>
      <c r="J1914" s="81">
        <v>0</v>
      </c>
      <c r="K1914" s="81">
        <v>-9971</v>
      </c>
      <c r="L1914" s="81">
        <v>0</v>
      </c>
      <c r="M1914" s="81">
        <v>1931457</v>
      </c>
      <c r="N1914" s="81">
        <v>94874</v>
      </c>
      <c r="O1914" s="81">
        <v>688</v>
      </c>
      <c r="P1914" s="81">
        <v>95562</v>
      </c>
      <c r="Q1914" s="81">
        <v>21038</v>
      </c>
      <c r="R1914" s="81">
        <v>74572</v>
      </c>
      <c r="S1914" s="81">
        <v>1955</v>
      </c>
      <c r="T1914" s="81">
        <v>20597</v>
      </c>
      <c r="U1914" s="81">
        <v>441</v>
      </c>
    </row>
    <row r="1915" spans="1:21" x14ac:dyDescent="0.3">
      <c r="A1915" s="64">
        <v>1914</v>
      </c>
      <c r="B1915" s="64" t="s">
        <v>910</v>
      </c>
      <c r="C1915" s="64" t="s">
        <v>765</v>
      </c>
      <c r="D1915" s="64" t="s">
        <v>1334</v>
      </c>
      <c r="E1915" s="64">
        <v>2013</v>
      </c>
      <c r="F1915" s="81">
        <v>1879025</v>
      </c>
      <c r="G1915" s="80">
        <v>1532158</v>
      </c>
      <c r="H1915" s="81">
        <v>256846</v>
      </c>
      <c r="I1915" s="80">
        <v>0</v>
      </c>
      <c r="J1915" s="81">
        <v>0</v>
      </c>
      <c r="K1915" s="81">
        <v>-11531</v>
      </c>
      <c r="L1915" s="81">
        <v>0</v>
      </c>
      <c r="M1915" s="81">
        <v>1792101</v>
      </c>
      <c r="N1915" s="81">
        <v>86923</v>
      </c>
      <c r="O1915" s="81">
        <v>627</v>
      </c>
      <c r="P1915" s="81">
        <v>87551</v>
      </c>
      <c r="Q1915" s="81">
        <v>26225</v>
      </c>
      <c r="R1915" s="81">
        <v>61411</v>
      </c>
      <c r="S1915" s="81">
        <v>1269</v>
      </c>
      <c r="T1915" s="81">
        <v>28137</v>
      </c>
      <c r="U1915" s="81">
        <v>-1912</v>
      </c>
    </row>
    <row r="1916" spans="1:21" x14ac:dyDescent="0.3">
      <c r="A1916" s="64">
        <v>1915</v>
      </c>
      <c r="B1916" s="64" t="s">
        <v>910</v>
      </c>
      <c r="C1916" s="64" t="s">
        <v>770</v>
      </c>
      <c r="D1916" s="64" t="s">
        <v>1335</v>
      </c>
      <c r="E1916" s="64">
        <v>2023</v>
      </c>
      <c r="F1916" s="81">
        <v>13204597</v>
      </c>
      <c r="G1916" s="80">
        <v>10544753</v>
      </c>
      <c r="H1916" s="81">
        <v>1512872</v>
      </c>
      <c r="I1916" s="80">
        <v>172502</v>
      </c>
      <c r="J1916" s="81">
        <v>207476</v>
      </c>
      <c r="K1916" s="81">
        <v>-532319</v>
      </c>
      <c r="L1916" s="81">
        <v>0</v>
      </c>
      <c r="M1916" s="81">
        <v>12252528</v>
      </c>
      <c r="N1916" s="81">
        <v>952069</v>
      </c>
      <c r="O1916" s="81">
        <v>-5426</v>
      </c>
      <c r="P1916" s="81">
        <v>956011</v>
      </c>
      <c r="Q1916" s="81">
        <v>138894</v>
      </c>
      <c r="R1916" s="81">
        <v>405921</v>
      </c>
      <c r="S1916" s="81">
        <v>90358</v>
      </c>
      <c r="T1916" s="81">
        <v>159067</v>
      </c>
      <c r="U1916" s="81">
        <v>-20173</v>
      </c>
    </row>
    <row r="1917" spans="1:21" x14ac:dyDescent="0.3">
      <c r="A1917" s="64">
        <v>1916</v>
      </c>
      <c r="B1917" s="64" t="s">
        <v>910</v>
      </c>
      <c r="C1917" s="64" t="s">
        <v>770</v>
      </c>
      <c r="D1917" s="64" t="s">
        <v>1335</v>
      </c>
      <c r="E1917" s="64">
        <v>2022</v>
      </c>
      <c r="F1917" s="81">
        <v>13655103</v>
      </c>
      <c r="G1917" s="80">
        <v>10918623</v>
      </c>
      <c r="H1917" s="81">
        <v>1659145</v>
      </c>
      <c r="I1917" s="80">
        <v>256002</v>
      </c>
      <c r="J1917" s="81">
        <v>207177</v>
      </c>
      <c r="K1917" s="81">
        <v>-254205</v>
      </c>
      <c r="L1917" s="81">
        <v>0</v>
      </c>
      <c r="M1917" s="81">
        <v>12820988</v>
      </c>
      <c r="N1917" s="81">
        <v>834115</v>
      </c>
      <c r="O1917" s="81">
        <v>4669</v>
      </c>
      <c r="P1917" s="81">
        <v>932358</v>
      </c>
      <c r="Q1917" s="81">
        <v>138056</v>
      </c>
      <c r="R1917" s="81">
        <v>373969</v>
      </c>
      <c r="S1917" s="81">
        <v>93016</v>
      </c>
      <c r="T1917" s="81">
        <v>168117</v>
      </c>
      <c r="U1917" s="81">
        <v>-30061</v>
      </c>
    </row>
    <row r="1918" spans="1:21" x14ac:dyDescent="0.3">
      <c r="A1918" s="64">
        <v>1917</v>
      </c>
      <c r="B1918" s="64" t="s">
        <v>910</v>
      </c>
      <c r="C1918" s="64" t="s">
        <v>770</v>
      </c>
      <c r="D1918" s="64" t="s">
        <v>1335</v>
      </c>
      <c r="E1918" s="64">
        <v>2021</v>
      </c>
      <c r="F1918" s="81">
        <v>9248572</v>
      </c>
      <c r="G1918" s="80">
        <v>7498229</v>
      </c>
      <c r="H1918" s="81">
        <v>1131091</v>
      </c>
      <c r="I1918" s="80">
        <v>178005</v>
      </c>
      <c r="J1918" s="81">
        <v>169413</v>
      </c>
      <c r="K1918" s="81">
        <v>-347970</v>
      </c>
      <c r="L1918" s="81">
        <v>0</v>
      </c>
      <c r="M1918" s="81">
        <v>8692297</v>
      </c>
      <c r="N1918" s="81">
        <v>556276</v>
      </c>
      <c r="O1918" s="81">
        <v>9715</v>
      </c>
      <c r="P1918" s="81">
        <v>560842</v>
      </c>
      <c r="Q1918" s="81">
        <v>50087</v>
      </c>
      <c r="R1918" s="81">
        <v>296142</v>
      </c>
      <c r="S1918" s="81">
        <v>82853</v>
      </c>
      <c r="T1918" s="81">
        <v>51011</v>
      </c>
      <c r="U1918" s="81">
        <v>-923</v>
      </c>
    </row>
    <row r="1919" spans="1:21" x14ac:dyDescent="0.3">
      <c r="A1919" s="64">
        <v>1918</v>
      </c>
      <c r="B1919" s="64" t="s">
        <v>910</v>
      </c>
      <c r="C1919" s="64" t="s">
        <v>770</v>
      </c>
      <c r="D1919" s="64" t="s">
        <v>1335</v>
      </c>
      <c r="E1919" s="64">
        <v>2020</v>
      </c>
      <c r="F1919" s="81">
        <v>8329251</v>
      </c>
      <c r="G1919" s="80">
        <v>6792152</v>
      </c>
      <c r="H1919" s="81">
        <v>1068301</v>
      </c>
      <c r="I1919" s="80">
        <v>193128</v>
      </c>
      <c r="J1919" s="81">
        <v>132587</v>
      </c>
      <c r="K1919" s="81">
        <v>-337936</v>
      </c>
      <c r="L1919" s="81">
        <v>0</v>
      </c>
      <c r="M1919" s="81">
        <v>7924189</v>
      </c>
      <c r="N1919" s="81">
        <v>405062</v>
      </c>
      <c r="O1919" s="81">
        <v>-2176</v>
      </c>
      <c r="P1919" s="81">
        <v>395473</v>
      </c>
      <c r="Q1919" s="81">
        <v>62250</v>
      </c>
      <c r="R1919" s="81">
        <v>188301</v>
      </c>
      <c r="S1919" s="81">
        <v>83781</v>
      </c>
      <c r="T1919" s="81">
        <v>75087</v>
      </c>
      <c r="U1919" s="81">
        <v>-12837</v>
      </c>
    </row>
    <row r="1920" spans="1:21" x14ac:dyDescent="0.3">
      <c r="A1920" s="64">
        <v>1919</v>
      </c>
      <c r="B1920" s="64" t="s">
        <v>910</v>
      </c>
      <c r="C1920" s="64" t="s">
        <v>770</v>
      </c>
      <c r="D1920" s="64" t="s">
        <v>1335</v>
      </c>
      <c r="E1920" s="64">
        <v>2019</v>
      </c>
      <c r="F1920" s="81">
        <v>7812755</v>
      </c>
      <c r="G1920" s="80">
        <v>6155146</v>
      </c>
      <c r="H1920" s="81">
        <v>1065653</v>
      </c>
      <c r="I1920" s="80">
        <v>201157</v>
      </c>
      <c r="J1920" s="81">
        <v>115859</v>
      </c>
      <c r="K1920" s="81">
        <v>-216115</v>
      </c>
      <c r="L1920" s="81">
        <v>0</v>
      </c>
      <c r="M1920" s="81">
        <v>7296212</v>
      </c>
      <c r="N1920" s="81">
        <v>516543</v>
      </c>
      <c r="O1920" s="81">
        <v>-1402</v>
      </c>
      <c r="P1920" s="81">
        <v>515622</v>
      </c>
      <c r="Q1920" s="81">
        <v>63643</v>
      </c>
      <c r="R1920" s="81">
        <v>257363</v>
      </c>
      <c r="S1920" s="81">
        <v>0</v>
      </c>
      <c r="T1920" s="81">
        <v>78180</v>
      </c>
      <c r="U1920" s="81">
        <v>-14537</v>
      </c>
    </row>
    <row r="1921" spans="1:21" x14ac:dyDescent="0.3">
      <c r="A1921" s="64">
        <v>1920</v>
      </c>
      <c r="B1921" s="64" t="s">
        <v>910</v>
      </c>
      <c r="C1921" s="64" t="s">
        <v>770</v>
      </c>
      <c r="D1921" s="64" t="s">
        <v>1335</v>
      </c>
      <c r="E1921" s="64">
        <v>2018</v>
      </c>
      <c r="F1921" s="81">
        <v>7828588</v>
      </c>
      <c r="G1921" s="80">
        <v>6441452</v>
      </c>
      <c r="H1921" s="81">
        <v>888337</v>
      </c>
      <c r="I1921" s="80">
        <v>0</v>
      </c>
      <c r="J1921" s="81">
        <v>113838</v>
      </c>
      <c r="K1921" s="81">
        <v>-148134</v>
      </c>
      <c r="L1921" s="81">
        <v>0</v>
      </c>
      <c r="M1921" s="81">
        <v>7201760</v>
      </c>
      <c r="N1921" s="81">
        <v>626828</v>
      </c>
      <c r="O1921" s="81">
        <v>9769</v>
      </c>
      <c r="P1921" s="81">
        <v>636597</v>
      </c>
      <c r="Q1921" s="81">
        <v>69440</v>
      </c>
      <c r="R1921" s="81">
        <v>334410</v>
      </c>
      <c r="S1921" s="81">
        <v>0</v>
      </c>
      <c r="T1921" s="81">
        <v>85326</v>
      </c>
      <c r="U1921" s="81">
        <v>-15885</v>
      </c>
    </row>
    <row r="1922" spans="1:21" x14ac:dyDescent="0.3">
      <c r="A1922" s="64">
        <v>1921</v>
      </c>
      <c r="B1922" s="64" t="s">
        <v>910</v>
      </c>
      <c r="C1922" s="64" t="s">
        <v>770</v>
      </c>
      <c r="D1922" s="64" t="s">
        <v>1335</v>
      </c>
      <c r="E1922" s="64">
        <v>2017</v>
      </c>
      <c r="F1922" s="81">
        <v>4074940</v>
      </c>
      <c r="G1922" s="80">
        <v>3137369</v>
      </c>
      <c r="H1922" s="81">
        <v>810750</v>
      </c>
      <c r="I1922" s="80">
        <v>0</v>
      </c>
      <c r="J1922" s="81">
        <v>17937</v>
      </c>
      <c r="K1922" s="81">
        <v>-223684</v>
      </c>
      <c r="L1922" s="81">
        <v>-241844</v>
      </c>
      <c r="M1922" s="81">
        <v>3531049</v>
      </c>
      <c r="N1922" s="81">
        <v>543891</v>
      </c>
      <c r="O1922" s="81">
        <v>392</v>
      </c>
      <c r="P1922" s="81">
        <v>544283</v>
      </c>
      <c r="Q1922" s="81">
        <v>41361</v>
      </c>
      <c r="R1922" s="81">
        <v>372282</v>
      </c>
      <c r="S1922" s="81">
        <v>16839</v>
      </c>
      <c r="T1922" s="81">
        <v>45168</v>
      </c>
      <c r="U1922" s="81">
        <v>-3807</v>
      </c>
    </row>
    <row r="1923" spans="1:21" x14ac:dyDescent="0.3">
      <c r="A1923" s="64">
        <v>1922</v>
      </c>
      <c r="B1923" s="64" t="s">
        <v>910</v>
      </c>
      <c r="C1923" s="64" t="s">
        <v>770</v>
      </c>
      <c r="D1923" s="64" t="s">
        <v>1335</v>
      </c>
      <c r="E1923" s="64">
        <v>2016</v>
      </c>
      <c r="F1923" s="81">
        <v>2753366</v>
      </c>
      <c r="G1923" s="80">
        <v>2110896</v>
      </c>
      <c r="H1923" s="81">
        <v>423419</v>
      </c>
      <c r="I1923" s="80">
        <v>0</v>
      </c>
      <c r="J1923" s="81">
        <v>0</v>
      </c>
      <c r="K1923" s="81">
        <v>-205555</v>
      </c>
      <c r="L1923" s="81">
        <v>-2244</v>
      </c>
      <c r="M1923" s="81">
        <v>2373533</v>
      </c>
      <c r="N1923" s="81">
        <v>379833</v>
      </c>
      <c r="O1923" s="81">
        <v>5319</v>
      </c>
      <c r="P1923" s="81">
        <v>385151</v>
      </c>
      <c r="Q1923" s="81">
        <v>48751</v>
      </c>
      <c r="R1923" s="81">
        <v>256987</v>
      </c>
      <c r="S1923" s="81">
        <v>5415</v>
      </c>
      <c r="T1923" s="81">
        <v>50900</v>
      </c>
      <c r="U1923" s="81">
        <v>-2149</v>
      </c>
    </row>
    <row r="1924" spans="1:21" x14ac:dyDescent="0.3">
      <c r="A1924" s="64">
        <v>1923</v>
      </c>
      <c r="B1924" s="64" t="s">
        <v>910</v>
      </c>
      <c r="C1924" s="64" t="s">
        <v>770</v>
      </c>
      <c r="D1924" s="64" t="s">
        <v>1335</v>
      </c>
      <c r="E1924" s="64">
        <v>2015</v>
      </c>
      <c r="F1924" s="81">
        <v>2649592</v>
      </c>
      <c r="G1924" s="80">
        <v>1973057</v>
      </c>
      <c r="H1924" s="81">
        <v>399636</v>
      </c>
      <c r="I1924" s="80">
        <v>0</v>
      </c>
      <c r="J1924" s="81">
        <v>0</v>
      </c>
      <c r="K1924" s="81">
        <v>-59445</v>
      </c>
      <c r="L1924" s="81">
        <v>-52958</v>
      </c>
      <c r="M1924" s="81">
        <v>2296075</v>
      </c>
      <c r="N1924" s="81">
        <v>353517</v>
      </c>
      <c r="O1924" s="81">
        <v>8847</v>
      </c>
      <c r="P1924" s="81">
        <v>362364</v>
      </c>
      <c r="Q1924" s="81">
        <v>47320</v>
      </c>
      <c r="R1924" s="81">
        <v>215281</v>
      </c>
      <c r="S1924" s="81">
        <v>3081</v>
      </c>
      <c r="T1924" s="81">
        <v>48221</v>
      </c>
      <c r="U1924" s="81">
        <v>-901</v>
      </c>
    </row>
    <row r="1925" spans="1:21" x14ac:dyDescent="0.3">
      <c r="A1925" s="64">
        <v>1924</v>
      </c>
      <c r="B1925" s="64" t="s">
        <v>910</v>
      </c>
      <c r="C1925" s="64" t="s">
        <v>770</v>
      </c>
      <c r="D1925" s="64" t="s">
        <v>1335</v>
      </c>
      <c r="E1925" s="64">
        <v>2014</v>
      </c>
      <c r="F1925" s="81">
        <v>1121777</v>
      </c>
      <c r="G1925" s="80">
        <v>821839</v>
      </c>
      <c r="H1925" s="81">
        <v>180058</v>
      </c>
      <c r="I1925" s="80">
        <v>0</v>
      </c>
      <c r="J1925" s="81">
        <v>0</v>
      </c>
      <c r="K1925" s="81">
        <v>-46219</v>
      </c>
      <c r="L1925" s="81">
        <v>-7283</v>
      </c>
      <c r="M1925" s="81">
        <v>955544</v>
      </c>
      <c r="N1925" s="81">
        <v>166233</v>
      </c>
      <c r="O1925" s="81">
        <v>3845</v>
      </c>
      <c r="P1925" s="81">
        <v>182748</v>
      </c>
      <c r="Q1925" s="81">
        <v>23245</v>
      </c>
      <c r="R1925" s="81">
        <v>100274</v>
      </c>
      <c r="S1925" s="81">
        <v>0</v>
      </c>
      <c r="T1925" s="81">
        <v>24961</v>
      </c>
      <c r="U1925" s="81">
        <v>-1716</v>
      </c>
    </row>
    <row r="1926" spans="1:21" x14ac:dyDescent="0.3">
      <c r="A1926" s="64">
        <v>1925</v>
      </c>
      <c r="B1926" s="64" t="s">
        <v>910</v>
      </c>
      <c r="C1926" s="64" t="s">
        <v>770</v>
      </c>
      <c r="D1926" s="64" t="s">
        <v>1335</v>
      </c>
      <c r="E1926" s="64">
        <v>2013</v>
      </c>
      <c r="F1926" s="81">
        <v>617589</v>
      </c>
      <c r="G1926" s="80">
        <v>485105</v>
      </c>
      <c r="H1926" s="81">
        <v>73920</v>
      </c>
      <c r="I1926" s="80">
        <v>0</v>
      </c>
      <c r="J1926" s="81">
        <v>0</v>
      </c>
      <c r="K1926" s="81">
        <v>-46638</v>
      </c>
      <c r="L1926" s="81">
        <v>-2076</v>
      </c>
      <c r="M1926" s="81">
        <v>533614</v>
      </c>
      <c r="N1926" s="81">
        <v>83974</v>
      </c>
      <c r="O1926" s="81">
        <v>402</v>
      </c>
      <c r="P1926" s="81">
        <v>42107</v>
      </c>
      <c r="Q1926" s="81">
        <v>20746</v>
      </c>
      <c r="R1926" s="81">
        <v>-2015</v>
      </c>
      <c r="S1926" s="81">
        <v>243</v>
      </c>
      <c r="T1926" s="81">
        <v>19464</v>
      </c>
      <c r="U1926" s="81">
        <v>1282</v>
      </c>
    </row>
    <row r="1927" spans="1:21" x14ac:dyDescent="0.3">
      <c r="A1927" s="64">
        <v>1926</v>
      </c>
      <c r="B1927" s="64" t="s">
        <v>910</v>
      </c>
      <c r="C1927" s="64" t="s">
        <v>776</v>
      </c>
      <c r="D1927" s="64" t="s">
        <v>1336</v>
      </c>
      <c r="E1927" s="64">
        <v>2023</v>
      </c>
      <c r="F1927" s="81">
        <v>2593704</v>
      </c>
      <c r="G1927" s="80">
        <v>2378807</v>
      </c>
      <c r="H1927" s="81">
        <v>181827</v>
      </c>
      <c r="I1927" s="64">
        <v>0</v>
      </c>
      <c r="J1927" s="81">
        <v>9132</v>
      </c>
      <c r="K1927" s="81">
        <v>-58969</v>
      </c>
      <c r="L1927" s="81">
        <v>82357</v>
      </c>
      <c r="M1927" s="81">
        <v>2725319</v>
      </c>
      <c r="N1927" s="81">
        <v>-131615</v>
      </c>
      <c r="O1927" s="81">
        <v>-2528</v>
      </c>
      <c r="P1927" s="81">
        <v>-134167</v>
      </c>
      <c r="Q1927" s="81">
        <v>12534</v>
      </c>
      <c r="R1927" s="81">
        <v>-142560</v>
      </c>
      <c r="S1927" s="81">
        <v>615</v>
      </c>
      <c r="T1927" s="81">
        <v>9944</v>
      </c>
      <c r="U1927" s="81">
        <v>2590</v>
      </c>
    </row>
    <row r="1928" spans="1:21" x14ac:dyDescent="0.3">
      <c r="A1928" s="64">
        <v>1927</v>
      </c>
      <c r="B1928" s="64" t="s">
        <v>910</v>
      </c>
      <c r="C1928" s="64" t="s">
        <v>776</v>
      </c>
      <c r="D1928" s="64" t="s">
        <v>1336</v>
      </c>
      <c r="E1928" s="64">
        <v>2022</v>
      </c>
      <c r="F1928" s="81">
        <v>2840536</v>
      </c>
      <c r="G1928" s="80">
        <v>2612001</v>
      </c>
      <c r="H1928" s="81">
        <v>106959</v>
      </c>
      <c r="I1928" s="64">
        <v>0</v>
      </c>
      <c r="J1928" s="81">
        <v>7596</v>
      </c>
      <c r="K1928" s="81">
        <v>-509</v>
      </c>
      <c r="L1928" s="81">
        <v>2527</v>
      </c>
      <c r="M1928" s="81">
        <v>2820413</v>
      </c>
      <c r="N1928" s="81">
        <v>20123</v>
      </c>
      <c r="O1928" s="81">
        <v>487</v>
      </c>
      <c r="P1928" s="81">
        <v>21178</v>
      </c>
      <c r="Q1928" s="81">
        <v>8640</v>
      </c>
      <c r="R1928" s="81">
        <v>7962</v>
      </c>
      <c r="S1928" s="81">
        <v>657</v>
      </c>
      <c r="T1928" s="81">
        <v>8643</v>
      </c>
      <c r="U1928" s="81">
        <v>-3</v>
      </c>
    </row>
    <row r="1929" spans="1:21" x14ac:dyDescent="0.3">
      <c r="A1929" s="64">
        <v>1928</v>
      </c>
      <c r="B1929" s="64" t="s">
        <v>910</v>
      </c>
      <c r="C1929" s="64" t="s">
        <v>776</v>
      </c>
      <c r="D1929" s="64" t="s">
        <v>1336</v>
      </c>
      <c r="E1929" s="64">
        <v>2021</v>
      </c>
      <c r="F1929" s="81">
        <v>2711376</v>
      </c>
      <c r="G1929" s="80">
        <v>2487883</v>
      </c>
      <c r="H1929" s="81">
        <v>86912</v>
      </c>
      <c r="I1929" s="64">
        <v>0</v>
      </c>
      <c r="J1929" s="81">
        <v>7907</v>
      </c>
      <c r="K1929" s="81">
        <v>1566</v>
      </c>
      <c r="L1929" s="81">
        <v>2930</v>
      </c>
      <c r="M1929" s="81">
        <v>2677109</v>
      </c>
      <c r="N1929" s="81">
        <v>34267</v>
      </c>
      <c r="O1929" s="81">
        <v>-786</v>
      </c>
      <c r="P1929" s="81">
        <v>52835</v>
      </c>
      <c r="Q1929" s="81">
        <v>15106</v>
      </c>
      <c r="R1929" s="81">
        <v>33032</v>
      </c>
      <c r="S1929" s="81">
        <v>725</v>
      </c>
      <c r="T1929" s="81">
        <v>14890</v>
      </c>
      <c r="U1929" s="81">
        <v>216</v>
      </c>
    </row>
    <row r="1930" spans="1:21" x14ac:dyDescent="0.3">
      <c r="A1930" s="64">
        <v>1929</v>
      </c>
      <c r="B1930" s="64" t="s">
        <v>910</v>
      </c>
      <c r="C1930" s="64" t="s">
        <v>776</v>
      </c>
      <c r="D1930" s="64" t="s">
        <v>1336</v>
      </c>
      <c r="E1930" s="64">
        <v>2020</v>
      </c>
      <c r="F1930" s="81">
        <v>2744311</v>
      </c>
      <c r="G1930" s="80">
        <v>2549289</v>
      </c>
      <c r="H1930" s="81">
        <v>85485</v>
      </c>
      <c r="I1930" s="64">
        <v>0</v>
      </c>
      <c r="J1930" s="81">
        <v>10422</v>
      </c>
      <c r="K1930" s="81">
        <v>-1231</v>
      </c>
      <c r="L1930" s="81">
        <v>-201</v>
      </c>
      <c r="M1930" s="81">
        <v>2737364</v>
      </c>
      <c r="N1930" s="81">
        <v>6946</v>
      </c>
      <c r="O1930" s="81">
        <v>1670</v>
      </c>
      <c r="P1930" s="81">
        <v>8737</v>
      </c>
      <c r="Q1930" s="81">
        <v>5536</v>
      </c>
      <c r="R1930" s="81">
        <v>1379</v>
      </c>
      <c r="S1930" s="81">
        <v>2233</v>
      </c>
      <c r="T1930" s="81">
        <v>5725</v>
      </c>
      <c r="U1930" s="81">
        <v>-190</v>
      </c>
    </row>
    <row r="1931" spans="1:21" x14ac:dyDescent="0.3">
      <c r="A1931" s="64">
        <v>1930</v>
      </c>
      <c r="B1931" s="64" t="s">
        <v>910</v>
      </c>
      <c r="C1931" s="64" t="s">
        <v>776</v>
      </c>
      <c r="D1931" s="64" t="s">
        <v>1336</v>
      </c>
      <c r="E1931" s="64">
        <v>2019</v>
      </c>
      <c r="F1931" s="81">
        <v>1991454</v>
      </c>
      <c r="G1931" s="80">
        <v>1707704</v>
      </c>
      <c r="H1931" s="81">
        <v>104517</v>
      </c>
      <c r="I1931" s="64">
        <v>0</v>
      </c>
      <c r="J1931" s="81">
        <v>10545</v>
      </c>
      <c r="K1931" s="81">
        <v>-1907</v>
      </c>
      <c r="L1931" s="81">
        <v>0</v>
      </c>
      <c r="M1931" s="81">
        <v>1906906</v>
      </c>
      <c r="N1931" s="81">
        <v>84548</v>
      </c>
      <c r="O1931" s="81">
        <v>-9494</v>
      </c>
      <c r="P1931" s="81">
        <v>84491</v>
      </c>
      <c r="Q1931" s="81">
        <v>14398</v>
      </c>
      <c r="R1931" s="81">
        <v>43245</v>
      </c>
      <c r="S1931" s="81">
        <v>4383</v>
      </c>
      <c r="T1931" s="81">
        <v>18371</v>
      </c>
      <c r="U1931" s="81">
        <v>-3973</v>
      </c>
    </row>
    <row r="1932" spans="1:21" x14ac:dyDescent="0.3">
      <c r="A1932" s="64">
        <v>1931</v>
      </c>
      <c r="B1932" s="64" t="s">
        <v>910</v>
      </c>
      <c r="C1932" s="64" t="s">
        <v>776</v>
      </c>
      <c r="D1932" s="64" t="s">
        <v>1336</v>
      </c>
      <c r="E1932" s="64">
        <v>2018</v>
      </c>
      <c r="F1932" s="81">
        <v>1551929</v>
      </c>
      <c r="G1932" s="80">
        <v>1412106</v>
      </c>
      <c r="H1932" s="81">
        <v>73737</v>
      </c>
      <c r="I1932" s="64">
        <v>0</v>
      </c>
      <c r="J1932" s="81">
        <v>7990</v>
      </c>
      <c r="K1932" s="81">
        <v>-2032</v>
      </c>
      <c r="L1932" s="81">
        <v>0</v>
      </c>
      <c r="M1932" s="81">
        <v>1537910</v>
      </c>
      <c r="N1932" s="81">
        <v>14019</v>
      </c>
      <c r="O1932" s="81">
        <v>5399</v>
      </c>
      <c r="P1932" s="81">
        <v>23176</v>
      </c>
      <c r="Q1932" s="81">
        <v>11080</v>
      </c>
      <c r="R1932" s="81">
        <v>23104</v>
      </c>
      <c r="S1932" s="81">
        <v>3919</v>
      </c>
      <c r="T1932" s="81">
        <v>5751</v>
      </c>
      <c r="U1932" s="81">
        <v>5329</v>
      </c>
    </row>
    <row r="1933" spans="1:21" x14ac:dyDescent="0.3">
      <c r="A1933" s="64">
        <v>1932</v>
      </c>
      <c r="B1933" s="64" t="s">
        <v>910</v>
      </c>
      <c r="C1933" s="64" t="s">
        <v>776</v>
      </c>
      <c r="D1933" s="64" t="s">
        <v>1336</v>
      </c>
      <c r="E1933" s="64">
        <v>2017</v>
      </c>
      <c r="F1933" s="81">
        <v>1322238</v>
      </c>
      <c r="G1933" s="80">
        <v>1214208</v>
      </c>
      <c r="H1933" s="81">
        <v>81008</v>
      </c>
      <c r="I1933" s="64">
        <v>0</v>
      </c>
      <c r="J1933" s="81">
        <v>7294</v>
      </c>
      <c r="K1933" s="81">
        <v>-1537</v>
      </c>
      <c r="L1933" s="81">
        <v>-46</v>
      </c>
      <c r="M1933" s="81">
        <v>1335468</v>
      </c>
      <c r="N1933" s="81">
        <v>-13230</v>
      </c>
      <c r="O1933" s="81">
        <v>-23950</v>
      </c>
      <c r="P1933" s="81">
        <v>-36899</v>
      </c>
      <c r="Q1933" s="81">
        <v>18384</v>
      </c>
      <c r="R1933" s="81">
        <v>-54790</v>
      </c>
      <c r="S1933" s="81">
        <v>4085</v>
      </c>
      <c r="T1933" s="81">
        <v>20912</v>
      </c>
      <c r="U1933" s="81">
        <v>-2529</v>
      </c>
    </row>
    <row r="1934" spans="1:21" x14ac:dyDescent="0.3">
      <c r="A1934" s="64">
        <v>1933</v>
      </c>
      <c r="B1934" s="64" t="s">
        <v>910</v>
      </c>
      <c r="C1934" s="64" t="s">
        <v>776</v>
      </c>
      <c r="D1934" s="64" t="s">
        <v>1336</v>
      </c>
      <c r="E1934" s="64">
        <v>2016</v>
      </c>
      <c r="F1934" s="81">
        <v>1183683</v>
      </c>
      <c r="G1934" s="80">
        <v>1033203</v>
      </c>
      <c r="H1934" s="81">
        <v>50591</v>
      </c>
      <c r="I1934" s="64">
        <v>0</v>
      </c>
      <c r="J1934" s="81">
        <v>4799</v>
      </c>
      <c r="K1934" s="81">
        <v>-1027</v>
      </c>
      <c r="L1934" s="81">
        <v>697</v>
      </c>
      <c r="M1934" s="81">
        <v>1115308</v>
      </c>
      <c r="N1934" s="81">
        <v>68375</v>
      </c>
      <c r="O1934" s="81">
        <v>-691</v>
      </c>
      <c r="P1934" s="81">
        <v>67684</v>
      </c>
      <c r="Q1934" s="81">
        <v>14616</v>
      </c>
      <c r="R1934" s="81">
        <v>53069</v>
      </c>
      <c r="S1934" s="81">
        <v>0</v>
      </c>
      <c r="T1934" s="81">
        <v>14616</v>
      </c>
      <c r="U1934" s="81">
        <v>0</v>
      </c>
    </row>
    <row r="1935" spans="1:21" x14ac:dyDescent="0.3">
      <c r="A1935" s="64">
        <v>1934</v>
      </c>
      <c r="B1935" s="64" t="s">
        <v>910</v>
      </c>
      <c r="C1935" s="64" t="s">
        <v>776</v>
      </c>
      <c r="D1935" s="64" t="s">
        <v>1336</v>
      </c>
      <c r="E1935" s="64">
        <v>2015</v>
      </c>
      <c r="F1935" s="81">
        <v>1130769</v>
      </c>
      <c r="G1935" s="80">
        <v>981792</v>
      </c>
      <c r="H1935" s="81">
        <v>60007</v>
      </c>
      <c r="I1935" s="64">
        <v>0</v>
      </c>
      <c r="J1935" s="81">
        <v>3821</v>
      </c>
      <c r="K1935" s="81">
        <v>3357</v>
      </c>
      <c r="L1935" s="81">
        <v>-87</v>
      </c>
      <c r="M1935" s="81">
        <v>1074153</v>
      </c>
      <c r="N1935" s="81">
        <v>56617</v>
      </c>
      <c r="O1935" s="81">
        <v>-1236</v>
      </c>
      <c r="P1935" s="81">
        <v>77445</v>
      </c>
      <c r="Q1935" s="81">
        <v>17495</v>
      </c>
      <c r="R1935" s="81">
        <v>59950</v>
      </c>
      <c r="S1935" s="81">
        <v>0</v>
      </c>
      <c r="T1935" s="81">
        <v>17495</v>
      </c>
      <c r="U1935" s="81">
        <v>0</v>
      </c>
    </row>
    <row r="1936" spans="1:21" x14ac:dyDescent="0.3">
      <c r="A1936" s="64">
        <v>1935</v>
      </c>
      <c r="B1936" s="64" t="s">
        <v>910</v>
      </c>
      <c r="C1936" s="64" t="s">
        <v>776</v>
      </c>
      <c r="D1936" s="64" t="s">
        <v>1336</v>
      </c>
      <c r="E1936" s="64">
        <v>2014</v>
      </c>
      <c r="F1936" s="81">
        <v>1079625</v>
      </c>
      <c r="G1936" s="80">
        <v>968150</v>
      </c>
      <c r="H1936" s="81">
        <v>52141</v>
      </c>
      <c r="I1936" s="64">
        <v>0</v>
      </c>
      <c r="J1936" s="81">
        <v>3554</v>
      </c>
      <c r="K1936" s="81">
        <v>1270</v>
      </c>
      <c r="L1936" s="81">
        <v>0</v>
      </c>
      <c r="M1936" s="81">
        <v>1048186</v>
      </c>
      <c r="N1936" s="81">
        <v>31439</v>
      </c>
      <c r="O1936" s="81">
        <v>-543</v>
      </c>
      <c r="P1936" s="81">
        <v>29568</v>
      </c>
      <c r="Q1936" s="81">
        <v>6779</v>
      </c>
      <c r="R1936" s="81">
        <v>22789</v>
      </c>
      <c r="S1936" s="81">
        <v>0</v>
      </c>
      <c r="T1936" s="81">
        <v>6779</v>
      </c>
      <c r="U1936" s="81">
        <v>0</v>
      </c>
    </row>
    <row r="1937" spans="1:21" x14ac:dyDescent="0.3">
      <c r="A1937" s="64">
        <v>1936</v>
      </c>
      <c r="B1937" s="64" t="s">
        <v>910</v>
      </c>
      <c r="C1937" s="64" t="s">
        <v>776</v>
      </c>
      <c r="D1937" s="64" t="s">
        <v>1336</v>
      </c>
      <c r="E1937" s="64">
        <v>2013</v>
      </c>
      <c r="F1937" s="81">
        <v>1044429</v>
      </c>
      <c r="G1937" s="80">
        <v>929337</v>
      </c>
      <c r="H1937" s="81">
        <v>56441</v>
      </c>
      <c r="I1937" s="64">
        <v>0</v>
      </c>
      <c r="J1937" s="81">
        <v>0</v>
      </c>
      <c r="K1937" s="81">
        <v>2141</v>
      </c>
      <c r="L1937" s="81">
        <v>0</v>
      </c>
      <c r="M1937" s="81">
        <v>1009470</v>
      </c>
      <c r="N1937" s="81">
        <v>34959</v>
      </c>
      <c r="O1937" s="81">
        <v>-126</v>
      </c>
      <c r="P1937" s="81">
        <v>35058</v>
      </c>
      <c r="Q1937" s="81">
        <v>8862</v>
      </c>
      <c r="R1937" s="81">
        <v>26196</v>
      </c>
      <c r="S1937" s="81">
        <v>230</v>
      </c>
      <c r="T1937" s="81">
        <v>8862</v>
      </c>
      <c r="U1937" s="81">
        <v>0</v>
      </c>
    </row>
    <row r="1938" spans="1:21" x14ac:dyDescent="0.3">
      <c r="A1938" s="64">
        <v>1937</v>
      </c>
      <c r="B1938" s="64" t="s">
        <v>910</v>
      </c>
      <c r="C1938" s="64" t="s">
        <v>781</v>
      </c>
      <c r="D1938" s="64" t="s">
        <v>1337</v>
      </c>
      <c r="E1938" s="64">
        <v>2023</v>
      </c>
      <c r="F1938" s="81">
        <v>375995</v>
      </c>
      <c r="G1938" s="80">
        <v>138817</v>
      </c>
      <c r="H1938" s="81">
        <v>21189</v>
      </c>
      <c r="I1938" s="64">
        <v>0</v>
      </c>
      <c r="J1938" s="81">
        <v>651</v>
      </c>
      <c r="K1938" s="81">
        <v>-1869</v>
      </c>
      <c r="L1938" s="81">
        <v>0</v>
      </c>
      <c r="M1938" s="81">
        <v>180912</v>
      </c>
      <c r="N1938" s="81">
        <v>195083</v>
      </c>
      <c r="O1938" s="81">
        <v>-24</v>
      </c>
      <c r="P1938" s="81">
        <v>196274</v>
      </c>
      <c r="Q1938" s="81">
        <v>20944</v>
      </c>
      <c r="R1938" s="81">
        <v>175331</v>
      </c>
      <c r="S1938" s="81">
        <v>105</v>
      </c>
      <c r="T1938" s="81">
        <v>20944</v>
      </c>
      <c r="U1938" s="81">
        <v>0</v>
      </c>
    </row>
    <row r="1939" spans="1:21" x14ac:dyDescent="0.3">
      <c r="A1939" s="64">
        <v>1938</v>
      </c>
      <c r="B1939" s="64" t="s">
        <v>910</v>
      </c>
      <c r="C1939" s="64" t="s">
        <v>781</v>
      </c>
      <c r="D1939" s="64" t="s">
        <v>1337</v>
      </c>
      <c r="E1939" s="64">
        <v>2022</v>
      </c>
      <c r="F1939" s="81">
        <v>495631</v>
      </c>
      <c r="G1939" s="80">
        <v>178248</v>
      </c>
      <c r="H1939" s="81">
        <v>25321</v>
      </c>
      <c r="I1939" s="64">
        <v>0</v>
      </c>
      <c r="J1939" s="81">
        <v>349</v>
      </c>
      <c r="K1939" s="81">
        <v>-1233</v>
      </c>
      <c r="L1939" s="81">
        <v>0</v>
      </c>
      <c r="M1939" s="81">
        <v>230600</v>
      </c>
      <c r="N1939" s="81">
        <v>265031</v>
      </c>
      <c r="O1939" s="81">
        <v>-5401</v>
      </c>
      <c r="P1939" s="81">
        <v>259644</v>
      </c>
      <c r="Q1939" s="81">
        <v>15096</v>
      </c>
      <c r="R1939" s="81">
        <v>244548</v>
      </c>
      <c r="S1939" s="81">
        <v>0</v>
      </c>
      <c r="T1939" s="81">
        <v>15096</v>
      </c>
      <c r="U1939" s="81">
        <v>0</v>
      </c>
    </row>
    <row r="1940" spans="1:21" x14ac:dyDescent="0.3">
      <c r="A1940" s="64">
        <v>1939</v>
      </c>
      <c r="B1940" s="64" t="s">
        <v>910</v>
      </c>
      <c r="C1940" s="64" t="s">
        <v>781</v>
      </c>
      <c r="D1940" s="64" t="s">
        <v>1337</v>
      </c>
      <c r="E1940" s="64">
        <v>2021</v>
      </c>
      <c r="F1940" s="81">
        <v>314881</v>
      </c>
      <c r="G1940" s="80">
        <v>136227</v>
      </c>
      <c r="H1940" s="81">
        <v>17565</v>
      </c>
      <c r="I1940" s="64">
        <v>0</v>
      </c>
      <c r="J1940" s="81">
        <v>293</v>
      </c>
      <c r="K1940" s="81">
        <v>-223</v>
      </c>
      <c r="L1940" s="81">
        <v>0</v>
      </c>
      <c r="M1940" s="81">
        <v>188184</v>
      </c>
      <c r="N1940" s="81">
        <v>126697</v>
      </c>
      <c r="O1940" s="81">
        <v>-2756</v>
      </c>
      <c r="P1940" s="81">
        <v>123942</v>
      </c>
      <c r="Q1940" s="81">
        <v>6783</v>
      </c>
      <c r="R1940" s="81">
        <v>117159</v>
      </c>
      <c r="S1940" s="81">
        <v>0</v>
      </c>
      <c r="T1940" s="81">
        <v>6783</v>
      </c>
      <c r="U1940" s="81">
        <v>0</v>
      </c>
    </row>
    <row r="1941" spans="1:21" x14ac:dyDescent="0.3">
      <c r="A1941" s="64">
        <v>1940</v>
      </c>
      <c r="B1941" s="64" t="s">
        <v>910</v>
      </c>
      <c r="C1941" s="64" t="s">
        <v>781</v>
      </c>
      <c r="D1941" s="64" t="s">
        <v>1337</v>
      </c>
      <c r="E1941" s="64">
        <v>2020</v>
      </c>
      <c r="F1941" s="81">
        <v>298215</v>
      </c>
      <c r="G1941" s="80">
        <v>133759</v>
      </c>
      <c r="H1941" s="81">
        <v>15465</v>
      </c>
      <c r="I1941" s="64">
        <v>0</v>
      </c>
      <c r="J1941" s="81">
        <v>268</v>
      </c>
      <c r="K1941" s="81">
        <v>-22</v>
      </c>
      <c r="L1941" s="81">
        <v>0</v>
      </c>
      <c r="M1941" s="81">
        <v>189151</v>
      </c>
      <c r="N1941" s="81">
        <v>109064</v>
      </c>
      <c r="O1941" s="81">
        <v>-135</v>
      </c>
      <c r="P1941" s="81">
        <v>108929</v>
      </c>
      <c r="Q1941" s="81">
        <v>7052</v>
      </c>
      <c r="R1941" s="81">
        <v>101876</v>
      </c>
      <c r="S1941" s="81">
        <v>0</v>
      </c>
      <c r="T1941" s="81">
        <v>7052</v>
      </c>
      <c r="U1941" s="81">
        <v>0</v>
      </c>
    </row>
    <row r="1942" spans="1:21" x14ac:dyDescent="0.3">
      <c r="A1942" s="64">
        <v>1941</v>
      </c>
      <c r="B1942" s="64" t="s">
        <v>910</v>
      </c>
      <c r="C1942" s="64" t="s">
        <v>781</v>
      </c>
      <c r="D1942" s="64" t="s">
        <v>1337</v>
      </c>
      <c r="E1942" s="64">
        <v>2019</v>
      </c>
      <c r="F1942" s="81">
        <v>253483</v>
      </c>
      <c r="G1942" s="80">
        <v>86324</v>
      </c>
      <c r="H1942" s="81">
        <v>15832</v>
      </c>
      <c r="I1942" s="64">
        <v>0</v>
      </c>
      <c r="J1942" s="81">
        <v>268</v>
      </c>
      <c r="K1942" s="81">
        <v>-477</v>
      </c>
      <c r="L1942" s="81">
        <v>0</v>
      </c>
      <c r="M1942" s="81">
        <v>149628</v>
      </c>
      <c r="N1942" s="81">
        <v>103855</v>
      </c>
      <c r="O1942" s="81">
        <v>1016</v>
      </c>
      <c r="P1942" s="81">
        <v>104871</v>
      </c>
      <c r="Q1942" s="81">
        <v>6871</v>
      </c>
      <c r="R1942" s="81">
        <v>97999</v>
      </c>
      <c r="S1942" s="81">
        <v>0</v>
      </c>
      <c r="T1942" s="81">
        <v>6871</v>
      </c>
      <c r="U1942" s="81">
        <v>0</v>
      </c>
    </row>
    <row r="1943" spans="1:21" x14ac:dyDescent="0.3">
      <c r="A1943" s="64">
        <v>1942</v>
      </c>
      <c r="B1943" s="64" t="s">
        <v>910</v>
      </c>
      <c r="C1943" s="64" t="s">
        <v>781</v>
      </c>
      <c r="D1943" s="64" t="s">
        <v>1337</v>
      </c>
      <c r="E1943" s="64">
        <v>2018</v>
      </c>
      <c r="F1943" s="81">
        <v>254007</v>
      </c>
      <c r="G1943" s="80">
        <v>82111</v>
      </c>
      <c r="H1943" s="81">
        <v>16457</v>
      </c>
      <c r="I1943" s="64">
        <v>0</v>
      </c>
      <c r="J1943" s="81">
        <v>250</v>
      </c>
      <c r="K1943" s="81">
        <v>-388</v>
      </c>
      <c r="L1943" s="81">
        <v>0</v>
      </c>
      <c r="M1943" s="81">
        <v>151074</v>
      </c>
      <c r="N1943" s="81">
        <v>102933</v>
      </c>
      <c r="O1943" s="81">
        <v>169</v>
      </c>
      <c r="P1943" s="81">
        <v>103101</v>
      </c>
      <c r="Q1943" s="81">
        <v>6759</v>
      </c>
      <c r="R1943" s="81">
        <v>96342</v>
      </c>
      <c r="S1943" s="81">
        <v>0</v>
      </c>
      <c r="T1943" s="81">
        <v>6759</v>
      </c>
      <c r="U1943" s="81">
        <v>0</v>
      </c>
    </row>
    <row r="1944" spans="1:21" x14ac:dyDescent="0.3">
      <c r="A1944" s="64">
        <v>1943</v>
      </c>
      <c r="B1944" s="64" t="s">
        <v>910</v>
      </c>
      <c r="C1944" s="64" t="s">
        <v>781</v>
      </c>
      <c r="D1944" s="64" t="s">
        <v>1337</v>
      </c>
      <c r="E1944" s="64">
        <v>2017</v>
      </c>
      <c r="F1944" s="81">
        <v>333016</v>
      </c>
      <c r="G1944" s="80">
        <v>111750</v>
      </c>
      <c r="H1944" s="81">
        <v>17377</v>
      </c>
      <c r="I1944" s="64">
        <v>0</v>
      </c>
      <c r="J1944" s="81">
        <v>220</v>
      </c>
      <c r="K1944" s="81">
        <v>-274</v>
      </c>
      <c r="L1944" s="81">
        <v>0</v>
      </c>
      <c r="M1944" s="81">
        <v>187706</v>
      </c>
      <c r="N1944" s="81">
        <v>145310</v>
      </c>
      <c r="O1944" s="81">
        <v>-239</v>
      </c>
      <c r="P1944" s="81">
        <v>145071</v>
      </c>
      <c r="Q1944" s="81">
        <v>9162</v>
      </c>
      <c r="R1944" s="81">
        <v>135909</v>
      </c>
      <c r="S1944" s="81">
        <v>0</v>
      </c>
      <c r="T1944" s="81">
        <v>9162</v>
      </c>
      <c r="U1944" s="81">
        <v>0</v>
      </c>
    </row>
    <row r="1945" spans="1:21" x14ac:dyDescent="0.3">
      <c r="A1945" s="64">
        <v>1944</v>
      </c>
      <c r="B1945" s="64" t="s">
        <v>910</v>
      </c>
      <c r="C1945" s="64" t="s">
        <v>781</v>
      </c>
      <c r="D1945" s="64" t="s">
        <v>1337</v>
      </c>
      <c r="E1945" s="64">
        <v>2016</v>
      </c>
      <c r="F1945" s="81">
        <v>211905</v>
      </c>
      <c r="G1945" s="80">
        <v>67904</v>
      </c>
      <c r="H1945" s="81">
        <v>9159</v>
      </c>
      <c r="I1945" s="64">
        <v>0</v>
      </c>
      <c r="J1945" s="81">
        <v>356</v>
      </c>
      <c r="K1945" s="81">
        <v>-33</v>
      </c>
      <c r="L1945" s="81">
        <v>476</v>
      </c>
      <c r="M1945" s="81">
        <v>142247</v>
      </c>
      <c r="N1945" s="81">
        <v>69658</v>
      </c>
      <c r="O1945" s="81">
        <v>-41</v>
      </c>
      <c r="P1945" s="81">
        <v>69617</v>
      </c>
      <c r="Q1945" s="81">
        <v>5410</v>
      </c>
      <c r="R1945" s="81">
        <v>64207</v>
      </c>
      <c r="S1945" s="81">
        <v>0</v>
      </c>
      <c r="T1945" s="81">
        <v>5410</v>
      </c>
      <c r="U1945" s="81">
        <v>0</v>
      </c>
    </row>
    <row r="1946" spans="1:21" x14ac:dyDescent="0.3">
      <c r="A1946" s="64">
        <v>1945</v>
      </c>
      <c r="B1946" s="64" t="s">
        <v>910</v>
      </c>
      <c r="C1946" s="64" t="s">
        <v>781</v>
      </c>
      <c r="D1946" s="64" t="s">
        <v>1337</v>
      </c>
      <c r="E1946" s="64">
        <v>2015</v>
      </c>
      <c r="F1946" s="81">
        <v>194926</v>
      </c>
      <c r="G1946" s="80">
        <v>67182</v>
      </c>
      <c r="H1946" s="81">
        <v>7853</v>
      </c>
      <c r="I1946" s="64">
        <v>0</v>
      </c>
      <c r="J1946" s="81">
        <v>406</v>
      </c>
      <c r="K1946" s="81">
        <v>1048</v>
      </c>
      <c r="L1946" s="81">
        <v>0</v>
      </c>
      <c r="M1946" s="81">
        <v>139092</v>
      </c>
      <c r="N1946" s="81">
        <v>55834</v>
      </c>
      <c r="O1946" s="81">
        <v>1689</v>
      </c>
      <c r="P1946" s="81">
        <v>57523</v>
      </c>
      <c r="Q1946" s="81">
        <v>5753</v>
      </c>
      <c r="R1946" s="81">
        <v>51770</v>
      </c>
      <c r="S1946" s="81">
        <v>41</v>
      </c>
      <c r="T1946" s="81">
        <v>5753</v>
      </c>
      <c r="U1946" s="81">
        <v>0</v>
      </c>
    </row>
    <row r="1947" spans="1:21" x14ac:dyDescent="0.3">
      <c r="A1947" s="64">
        <v>1946</v>
      </c>
      <c r="B1947" s="64" t="s">
        <v>910</v>
      </c>
      <c r="C1947" s="64" t="s">
        <v>781</v>
      </c>
      <c r="D1947" s="64" t="s">
        <v>1337</v>
      </c>
      <c r="E1947" s="64">
        <v>2014</v>
      </c>
      <c r="F1947" s="81">
        <v>211372</v>
      </c>
      <c r="G1947" s="80">
        <v>75292</v>
      </c>
      <c r="H1947" s="81">
        <v>8880</v>
      </c>
      <c r="I1947" s="64">
        <v>0</v>
      </c>
      <c r="J1947" s="81">
        <v>0</v>
      </c>
      <c r="K1947" s="81">
        <v>947</v>
      </c>
      <c r="L1947" s="81">
        <v>0</v>
      </c>
      <c r="M1947" s="81">
        <v>141904</v>
      </c>
      <c r="N1947" s="81">
        <v>69468</v>
      </c>
      <c r="O1947" s="81">
        <v>68</v>
      </c>
      <c r="P1947" s="81">
        <v>69535</v>
      </c>
      <c r="Q1947" s="81">
        <v>4146</v>
      </c>
      <c r="R1947" s="81">
        <v>65390</v>
      </c>
      <c r="S1947" s="81">
        <v>44</v>
      </c>
      <c r="T1947" s="81">
        <v>4146</v>
      </c>
      <c r="U1947" s="81">
        <v>0</v>
      </c>
    </row>
    <row r="1948" spans="1:21" x14ac:dyDescent="0.3">
      <c r="A1948" s="64">
        <v>1947</v>
      </c>
      <c r="B1948" s="64" t="s">
        <v>910</v>
      </c>
      <c r="C1948" s="64" t="s">
        <v>781</v>
      </c>
      <c r="D1948" s="64" t="s">
        <v>1337</v>
      </c>
      <c r="E1948" s="64">
        <v>2013</v>
      </c>
      <c r="F1948" s="81">
        <v>222149</v>
      </c>
      <c r="G1948" s="80">
        <v>75135</v>
      </c>
      <c r="H1948" s="81">
        <v>9012</v>
      </c>
      <c r="I1948" s="64">
        <v>0</v>
      </c>
      <c r="J1948" s="81">
        <v>0</v>
      </c>
      <c r="K1948" s="81">
        <v>330</v>
      </c>
      <c r="L1948" s="81">
        <v>-274</v>
      </c>
      <c r="M1948" s="81">
        <v>154002</v>
      </c>
      <c r="N1948" s="81">
        <v>68147</v>
      </c>
      <c r="O1948" s="81">
        <v>-492</v>
      </c>
      <c r="P1948" s="81">
        <v>67656</v>
      </c>
      <c r="Q1948" s="81">
        <v>1100</v>
      </c>
      <c r="R1948" s="81">
        <v>66556</v>
      </c>
      <c r="S1948" s="81">
        <v>191</v>
      </c>
      <c r="T1948" s="81">
        <v>1100</v>
      </c>
      <c r="U1948" s="81">
        <v>0</v>
      </c>
    </row>
    <row r="1949" spans="1:21" x14ac:dyDescent="0.3">
      <c r="A1949" s="64">
        <v>1948</v>
      </c>
      <c r="B1949" s="64" t="s">
        <v>910</v>
      </c>
      <c r="C1949" s="64" t="s">
        <v>786</v>
      </c>
      <c r="D1949" s="64" t="s">
        <v>1338</v>
      </c>
      <c r="E1949" s="64">
        <v>2023</v>
      </c>
      <c r="F1949" s="81">
        <v>24743113</v>
      </c>
      <c r="G1949" s="80">
        <v>22022253</v>
      </c>
      <c r="H1949" s="81">
        <v>1225415</v>
      </c>
      <c r="I1949" s="64">
        <v>0</v>
      </c>
      <c r="J1949" s="81">
        <v>85502</v>
      </c>
      <c r="K1949" s="81">
        <v>-830784</v>
      </c>
      <c r="L1949" s="81">
        <v>0</v>
      </c>
      <c r="M1949" s="81">
        <v>24026584</v>
      </c>
      <c r="N1949" s="81">
        <v>716530</v>
      </c>
      <c r="O1949" s="81">
        <v>2079</v>
      </c>
      <c r="P1949" s="81">
        <v>718609</v>
      </c>
      <c r="Q1949" s="81">
        <v>113964</v>
      </c>
      <c r="R1949" s="81">
        <v>537211</v>
      </c>
      <c r="S1949" s="81">
        <v>98323</v>
      </c>
      <c r="T1949" s="81">
        <v>127073</v>
      </c>
      <c r="U1949" s="81">
        <v>-25018</v>
      </c>
    </row>
    <row r="1950" spans="1:21" x14ac:dyDescent="0.3">
      <c r="A1950" s="64">
        <v>1949</v>
      </c>
      <c r="B1950" s="64" t="s">
        <v>910</v>
      </c>
      <c r="C1950" s="64" t="s">
        <v>786</v>
      </c>
      <c r="D1950" s="64" t="s">
        <v>1338</v>
      </c>
      <c r="E1950" s="64">
        <v>2022</v>
      </c>
      <c r="F1950" s="81">
        <v>18318942</v>
      </c>
      <c r="G1950" s="80">
        <v>16010740</v>
      </c>
      <c r="H1950" s="81">
        <v>1189390</v>
      </c>
      <c r="I1950" s="64">
        <v>0</v>
      </c>
      <c r="J1950" s="81">
        <v>103870</v>
      </c>
      <c r="K1950" s="81">
        <v>-991863</v>
      </c>
      <c r="L1950" s="81">
        <v>0</v>
      </c>
      <c r="M1950" s="81">
        <v>17184309</v>
      </c>
      <c r="N1950" s="81">
        <v>1134633</v>
      </c>
      <c r="O1950" s="81">
        <v>-89060</v>
      </c>
      <c r="P1950" s="81">
        <v>1045572</v>
      </c>
      <c r="Q1950" s="81">
        <v>172114</v>
      </c>
      <c r="R1950" s="81">
        <v>874644</v>
      </c>
      <c r="S1950" s="81">
        <v>98052</v>
      </c>
      <c r="T1950" s="81">
        <v>125148</v>
      </c>
      <c r="U1950" s="81">
        <v>-11184</v>
      </c>
    </row>
    <row r="1951" spans="1:21" x14ac:dyDescent="0.3">
      <c r="A1951" s="64">
        <v>1950</v>
      </c>
      <c r="B1951" s="64" t="s">
        <v>910</v>
      </c>
      <c r="C1951" s="64" t="s">
        <v>786</v>
      </c>
      <c r="D1951" s="64" t="s">
        <v>1338</v>
      </c>
      <c r="E1951" s="64">
        <v>2021</v>
      </c>
      <c r="F1951" s="81">
        <v>14924868</v>
      </c>
      <c r="G1951" s="80">
        <v>12708943</v>
      </c>
      <c r="H1951" s="81">
        <v>996308</v>
      </c>
      <c r="I1951" s="64">
        <v>0</v>
      </c>
      <c r="J1951" s="81">
        <v>61486</v>
      </c>
      <c r="K1951" s="81">
        <v>-356520</v>
      </c>
      <c r="L1951" s="81">
        <v>0</v>
      </c>
      <c r="M1951" s="81">
        <v>14170153</v>
      </c>
      <c r="N1951" s="81">
        <v>754715</v>
      </c>
      <c r="O1951" s="81">
        <v>28885</v>
      </c>
      <c r="P1951" s="81">
        <v>783600</v>
      </c>
      <c r="Q1951" s="81">
        <v>133231</v>
      </c>
      <c r="R1951" s="81">
        <v>645041</v>
      </c>
      <c r="S1951" s="81">
        <v>63433</v>
      </c>
      <c r="T1951" s="81">
        <v>191012</v>
      </c>
      <c r="U1951" s="81">
        <v>-18899</v>
      </c>
    </row>
    <row r="1952" spans="1:21" x14ac:dyDescent="0.3">
      <c r="A1952" s="64">
        <v>1951</v>
      </c>
      <c r="B1952" s="64" t="s">
        <v>910</v>
      </c>
      <c r="C1952" s="64" t="s">
        <v>786</v>
      </c>
      <c r="D1952" s="64" t="s">
        <v>1338</v>
      </c>
      <c r="E1952" s="64">
        <v>2020</v>
      </c>
      <c r="F1952" s="81">
        <v>12888683</v>
      </c>
      <c r="G1952" s="80">
        <v>11434142</v>
      </c>
      <c r="H1952" s="81">
        <v>806996</v>
      </c>
      <c r="I1952" s="64">
        <v>0</v>
      </c>
      <c r="J1952" s="81">
        <v>66636</v>
      </c>
      <c r="K1952" s="81">
        <v>-241320</v>
      </c>
      <c r="L1952" s="81">
        <v>0</v>
      </c>
      <c r="M1952" s="81">
        <v>12405414</v>
      </c>
      <c r="N1952" s="81">
        <v>483268</v>
      </c>
      <c r="O1952" s="81">
        <v>29092</v>
      </c>
      <c r="P1952" s="81">
        <v>512360</v>
      </c>
      <c r="Q1952" s="81">
        <v>149440</v>
      </c>
      <c r="R1952" s="81">
        <v>364259</v>
      </c>
      <c r="S1952" s="81">
        <v>18328</v>
      </c>
      <c r="T1952" s="81">
        <v>151577</v>
      </c>
      <c r="U1952" s="81">
        <v>-18345</v>
      </c>
    </row>
    <row r="1953" spans="1:21" x14ac:dyDescent="0.3">
      <c r="A1953" s="64">
        <v>1952</v>
      </c>
      <c r="B1953" s="64" t="s">
        <v>910</v>
      </c>
      <c r="C1953" s="64" t="s">
        <v>786</v>
      </c>
      <c r="D1953" s="64" t="s">
        <v>1338</v>
      </c>
      <c r="E1953" s="64">
        <v>2019</v>
      </c>
      <c r="F1953" s="81">
        <v>10856612</v>
      </c>
      <c r="G1953" s="80">
        <v>9984925</v>
      </c>
      <c r="H1953" s="81">
        <v>820351</v>
      </c>
      <c r="I1953" s="64">
        <v>0</v>
      </c>
      <c r="J1953" s="81">
        <v>73797</v>
      </c>
      <c r="K1953" s="81">
        <v>-1067952</v>
      </c>
      <c r="L1953" s="81">
        <v>0</v>
      </c>
      <c r="M1953" s="81">
        <v>10556440</v>
      </c>
      <c r="N1953" s="81">
        <v>300172</v>
      </c>
      <c r="O1953" s="81">
        <v>121612</v>
      </c>
      <c r="P1953" s="81">
        <v>421784</v>
      </c>
      <c r="Q1953" s="81">
        <v>162491</v>
      </c>
      <c r="R1953" s="81">
        <v>268426</v>
      </c>
      <c r="S1953" s="81">
        <v>16076</v>
      </c>
      <c r="T1953" s="81">
        <v>136721</v>
      </c>
      <c r="U1953" s="81">
        <v>12719</v>
      </c>
    </row>
    <row r="1954" spans="1:21" x14ac:dyDescent="0.3">
      <c r="A1954" s="64">
        <v>1953</v>
      </c>
      <c r="B1954" s="64" t="s">
        <v>910</v>
      </c>
      <c r="C1954" s="64" t="s">
        <v>786</v>
      </c>
      <c r="D1954" s="64" t="s">
        <v>1338</v>
      </c>
      <c r="E1954" s="64">
        <v>2018</v>
      </c>
      <c r="F1954" s="81">
        <v>10284696</v>
      </c>
      <c r="G1954" s="80">
        <v>8958611</v>
      </c>
      <c r="H1954" s="81">
        <v>702369</v>
      </c>
      <c r="I1954" s="64">
        <v>0</v>
      </c>
      <c r="J1954" s="81">
        <v>51616</v>
      </c>
      <c r="K1954" s="81">
        <v>-747676</v>
      </c>
      <c r="L1954" s="81">
        <v>0</v>
      </c>
      <c r="M1954" s="81">
        <v>9745244</v>
      </c>
      <c r="N1954" s="81">
        <v>539451</v>
      </c>
      <c r="O1954" s="81">
        <v>23026</v>
      </c>
      <c r="P1954" s="81">
        <v>682292</v>
      </c>
      <c r="Q1954" s="81">
        <v>137202</v>
      </c>
      <c r="R1954" s="81">
        <v>544871</v>
      </c>
      <c r="S1954" s="81">
        <v>13057</v>
      </c>
      <c r="T1954" s="81">
        <v>158029</v>
      </c>
      <c r="U1954" s="81">
        <v>4463</v>
      </c>
    </row>
    <row r="1955" spans="1:21" x14ac:dyDescent="0.3">
      <c r="A1955" s="64">
        <v>1954</v>
      </c>
      <c r="B1955" s="64" t="s">
        <v>910</v>
      </c>
      <c r="C1955" s="64" t="s">
        <v>786</v>
      </c>
      <c r="D1955" s="64" t="s">
        <v>1338</v>
      </c>
      <c r="E1955" s="64">
        <v>2017</v>
      </c>
      <c r="F1955" s="81">
        <v>4498383</v>
      </c>
      <c r="G1955" s="80">
        <v>3942242</v>
      </c>
      <c r="H1955" s="81">
        <v>224233</v>
      </c>
      <c r="I1955" s="64">
        <v>0</v>
      </c>
      <c r="J1955" s="81">
        <v>12717</v>
      </c>
      <c r="K1955" s="81">
        <v>-257148</v>
      </c>
      <c r="L1955" s="81">
        <v>0</v>
      </c>
      <c r="M1955" s="81">
        <v>4197318</v>
      </c>
      <c r="N1955" s="81">
        <v>301066</v>
      </c>
      <c r="O1955" s="81">
        <v>8537</v>
      </c>
      <c r="P1955" s="81">
        <v>309603</v>
      </c>
      <c r="Q1955" s="81">
        <v>22386</v>
      </c>
      <c r="R1955" s="81">
        <v>287703</v>
      </c>
      <c r="S1955" s="81">
        <v>8754</v>
      </c>
      <c r="T1955" s="81">
        <v>149395</v>
      </c>
      <c r="U1955" s="81">
        <v>-12193</v>
      </c>
    </row>
    <row r="1956" spans="1:21" x14ac:dyDescent="0.3">
      <c r="A1956" s="64">
        <v>1955</v>
      </c>
      <c r="B1956" s="64" t="s">
        <v>910</v>
      </c>
      <c r="C1956" s="64" t="s">
        <v>786</v>
      </c>
      <c r="D1956" s="64" t="s">
        <v>1338</v>
      </c>
      <c r="E1956" s="64">
        <v>2016</v>
      </c>
      <c r="F1956" s="81">
        <v>4027233</v>
      </c>
      <c r="G1956" s="80">
        <v>3422230</v>
      </c>
      <c r="H1956" s="81">
        <v>228367</v>
      </c>
      <c r="I1956" s="64">
        <v>0</v>
      </c>
      <c r="J1956" s="81">
        <v>10692</v>
      </c>
      <c r="K1956" s="81">
        <v>-65823</v>
      </c>
      <c r="L1956" s="81">
        <v>0</v>
      </c>
      <c r="M1956" s="81">
        <v>3723404</v>
      </c>
      <c r="N1956" s="81">
        <v>303829</v>
      </c>
      <c r="O1956" s="81">
        <v>6248</v>
      </c>
      <c r="P1956" s="81">
        <v>310076</v>
      </c>
      <c r="Q1956" s="81">
        <v>15910</v>
      </c>
      <c r="R1956" s="81">
        <v>293814</v>
      </c>
      <c r="S1956" s="81">
        <v>0</v>
      </c>
      <c r="T1956" s="81">
        <v>22108</v>
      </c>
      <c r="U1956" s="81">
        <v>278</v>
      </c>
    </row>
    <row r="1957" spans="1:21" x14ac:dyDescent="0.3">
      <c r="A1957" s="64">
        <v>1956</v>
      </c>
      <c r="B1957" s="64" t="s">
        <v>910</v>
      </c>
      <c r="C1957" s="64" t="s">
        <v>786</v>
      </c>
      <c r="D1957" s="64" t="s">
        <v>1338</v>
      </c>
      <c r="E1957" s="64">
        <v>2015</v>
      </c>
      <c r="F1957" s="81">
        <v>2066900</v>
      </c>
      <c r="G1957" s="80">
        <v>1808240</v>
      </c>
      <c r="H1957" s="81">
        <v>130306</v>
      </c>
      <c r="I1957" s="64">
        <v>0</v>
      </c>
      <c r="J1957" s="81">
        <v>3601</v>
      </c>
      <c r="K1957" s="81">
        <v>-95741</v>
      </c>
      <c r="L1957" s="81">
        <v>0</v>
      </c>
      <c r="M1957" s="81">
        <v>1926626</v>
      </c>
      <c r="N1957" s="81">
        <v>140274</v>
      </c>
      <c r="O1957" s="81">
        <v>8140</v>
      </c>
      <c r="P1957" s="81">
        <v>208306</v>
      </c>
      <c r="Q1957" s="81">
        <v>19333</v>
      </c>
      <c r="R1957" s="81">
        <v>188337</v>
      </c>
      <c r="S1957" s="81">
        <v>3767</v>
      </c>
      <c r="T1957" s="81">
        <v>16761</v>
      </c>
      <c r="U1957" s="81">
        <v>-851</v>
      </c>
    </row>
    <row r="1958" spans="1:21" x14ac:dyDescent="0.3">
      <c r="A1958" s="64">
        <v>1957</v>
      </c>
      <c r="B1958" s="64" t="s">
        <v>910</v>
      </c>
      <c r="C1958" s="64" t="s">
        <v>786</v>
      </c>
      <c r="D1958" s="64" t="s">
        <v>1338</v>
      </c>
      <c r="E1958" s="64">
        <v>2014</v>
      </c>
      <c r="F1958" s="81">
        <v>1003657</v>
      </c>
      <c r="G1958" s="80">
        <v>898537</v>
      </c>
      <c r="H1958" s="81">
        <v>55953</v>
      </c>
      <c r="I1958" s="64">
        <v>0</v>
      </c>
      <c r="J1958" s="81">
        <v>0</v>
      </c>
      <c r="K1958" s="81">
        <v>-55844</v>
      </c>
      <c r="L1958" s="81">
        <v>0</v>
      </c>
      <c r="M1958" s="81">
        <v>946503</v>
      </c>
      <c r="N1958" s="81">
        <v>57153</v>
      </c>
      <c r="O1958" s="81">
        <v>744</v>
      </c>
      <c r="P1958" s="81">
        <v>68599</v>
      </c>
      <c r="Q1958" s="81">
        <v>20948</v>
      </c>
      <c r="R1958" s="81">
        <v>47651</v>
      </c>
      <c r="S1958" s="81">
        <v>1388</v>
      </c>
      <c r="T1958" s="81">
        <v>18318</v>
      </c>
      <c r="U1958" s="81">
        <v>1015</v>
      </c>
    </row>
    <row r="1959" spans="1:21" x14ac:dyDescent="0.3">
      <c r="A1959" s="64">
        <v>1958</v>
      </c>
      <c r="B1959" s="64" t="s">
        <v>910</v>
      </c>
      <c r="C1959" s="64" t="s">
        <v>786</v>
      </c>
      <c r="D1959" s="64" t="s">
        <v>1338</v>
      </c>
      <c r="E1959" s="64">
        <v>2013</v>
      </c>
      <c r="F1959" s="81">
        <v>2220040</v>
      </c>
      <c r="G1959" s="80">
        <v>1939059</v>
      </c>
      <c r="H1959" s="81">
        <v>113064</v>
      </c>
      <c r="I1959" s="64">
        <v>0</v>
      </c>
      <c r="J1959" s="81">
        <v>0</v>
      </c>
      <c r="K1959" s="81">
        <v>-200642</v>
      </c>
      <c r="L1959" s="81">
        <v>0</v>
      </c>
      <c r="M1959" s="81">
        <v>1949585</v>
      </c>
      <c r="N1959" s="81">
        <v>270456</v>
      </c>
      <c r="O1959" s="81">
        <v>5037</v>
      </c>
      <c r="P1959" s="81">
        <v>275493</v>
      </c>
      <c r="Q1959" s="81">
        <v>36486</v>
      </c>
      <c r="R1959" s="81">
        <v>239007</v>
      </c>
      <c r="S1959" s="81">
        <v>625</v>
      </c>
      <c r="T1959" s="81">
        <v>15877</v>
      </c>
      <c r="U1959" s="81">
        <v>5071</v>
      </c>
    </row>
    <row r="1960" spans="1:21" x14ac:dyDescent="0.3">
      <c r="A1960" s="64">
        <v>1959</v>
      </c>
      <c r="B1960" s="64" t="s">
        <v>910</v>
      </c>
      <c r="C1960" s="64" t="s">
        <v>791</v>
      </c>
      <c r="D1960" s="64" t="s">
        <v>1339</v>
      </c>
      <c r="E1960" s="64">
        <v>2023</v>
      </c>
      <c r="F1960" s="81">
        <v>2607715</v>
      </c>
      <c r="G1960" s="80">
        <v>2504504</v>
      </c>
      <c r="H1960" s="81">
        <v>28507</v>
      </c>
      <c r="I1960" s="64">
        <v>0</v>
      </c>
      <c r="J1960" s="81">
        <v>0</v>
      </c>
      <c r="K1960" s="81">
        <v>-17231</v>
      </c>
      <c r="L1960" s="81">
        <v>0</v>
      </c>
      <c r="M1960" s="81">
        <v>2557545</v>
      </c>
      <c r="N1960" s="81">
        <v>50169</v>
      </c>
      <c r="O1960" s="81">
        <v>-190</v>
      </c>
      <c r="P1960" s="81">
        <v>49980</v>
      </c>
      <c r="Q1960" s="81">
        <v>13572</v>
      </c>
      <c r="R1960" s="81">
        <v>36408</v>
      </c>
      <c r="S1960" s="81">
        <v>0</v>
      </c>
      <c r="T1960" s="81">
        <v>13572</v>
      </c>
      <c r="U1960" s="81">
        <v>0</v>
      </c>
    </row>
    <row r="1961" spans="1:21" x14ac:dyDescent="0.3">
      <c r="A1961" s="64">
        <v>1960</v>
      </c>
      <c r="B1961" s="64" t="s">
        <v>910</v>
      </c>
      <c r="C1961" s="64" t="s">
        <v>791</v>
      </c>
      <c r="D1961" s="64" t="s">
        <v>1339</v>
      </c>
      <c r="E1961" s="64">
        <v>2022</v>
      </c>
      <c r="F1961" s="81">
        <v>2609217</v>
      </c>
      <c r="G1961" s="80">
        <v>2540150</v>
      </c>
      <c r="H1961" s="81">
        <v>22005</v>
      </c>
      <c r="I1961" s="64">
        <v>0</v>
      </c>
      <c r="J1961" s="81">
        <v>0</v>
      </c>
      <c r="K1961" s="81">
        <v>-11302</v>
      </c>
      <c r="L1961" s="81">
        <v>0</v>
      </c>
      <c r="M1961" s="81">
        <v>2580933</v>
      </c>
      <c r="N1961" s="81">
        <v>28284</v>
      </c>
      <c r="O1961" s="81">
        <v>158</v>
      </c>
      <c r="P1961" s="81">
        <v>28442</v>
      </c>
      <c r="Q1961" s="81">
        <v>5904</v>
      </c>
      <c r="R1961" s="81">
        <v>22538</v>
      </c>
      <c r="S1961" s="81">
        <v>0</v>
      </c>
      <c r="T1961" s="81">
        <v>5904</v>
      </c>
      <c r="U1961" s="81">
        <v>0</v>
      </c>
    </row>
    <row r="1962" spans="1:21" x14ac:dyDescent="0.3">
      <c r="A1962" s="64">
        <v>1961</v>
      </c>
      <c r="B1962" s="64" t="s">
        <v>910</v>
      </c>
      <c r="C1962" s="64" t="s">
        <v>791</v>
      </c>
      <c r="D1962" s="64" t="s">
        <v>1339</v>
      </c>
      <c r="E1962" s="64">
        <v>2021</v>
      </c>
      <c r="F1962" s="81">
        <v>1729038</v>
      </c>
      <c r="G1962" s="80">
        <v>1645303</v>
      </c>
      <c r="H1962" s="81">
        <v>18233</v>
      </c>
      <c r="I1962" s="64">
        <v>0</v>
      </c>
      <c r="J1962" s="81">
        <v>33</v>
      </c>
      <c r="K1962" s="81">
        <v>-7809</v>
      </c>
      <c r="L1962" s="81">
        <v>0</v>
      </c>
      <c r="M1962" s="81">
        <v>1685899</v>
      </c>
      <c r="N1962" s="81">
        <v>43138</v>
      </c>
      <c r="O1962" s="81">
        <v>-100</v>
      </c>
      <c r="P1962" s="81">
        <v>43039</v>
      </c>
      <c r="Q1962" s="81">
        <v>9085</v>
      </c>
      <c r="R1962" s="81">
        <v>33954</v>
      </c>
      <c r="S1962" s="81">
        <v>0</v>
      </c>
      <c r="T1962" s="81">
        <v>9085</v>
      </c>
      <c r="U1962" s="81">
        <v>0</v>
      </c>
    </row>
    <row r="1963" spans="1:21" x14ac:dyDescent="0.3">
      <c r="A1963" s="64">
        <v>1962</v>
      </c>
      <c r="B1963" s="64" t="s">
        <v>910</v>
      </c>
      <c r="C1963" s="64" t="s">
        <v>791</v>
      </c>
      <c r="D1963" s="64" t="s">
        <v>1339</v>
      </c>
      <c r="E1963" s="64">
        <v>2020</v>
      </c>
      <c r="F1963" s="81">
        <v>1901897</v>
      </c>
      <c r="G1963" s="80">
        <v>1802547</v>
      </c>
      <c r="H1963" s="81">
        <v>25132</v>
      </c>
      <c r="I1963" s="64">
        <v>0</v>
      </c>
      <c r="J1963" s="81">
        <v>0</v>
      </c>
      <c r="K1963" s="81">
        <v>-6908</v>
      </c>
      <c r="L1963" s="81">
        <v>0</v>
      </c>
      <c r="M1963" s="81">
        <v>1856516</v>
      </c>
      <c r="N1963" s="81">
        <v>45381</v>
      </c>
      <c r="O1963" s="81">
        <v>-239</v>
      </c>
      <c r="P1963" s="81">
        <v>45142</v>
      </c>
      <c r="Q1963" s="81">
        <v>9882</v>
      </c>
      <c r="R1963" s="81">
        <v>35259</v>
      </c>
      <c r="S1963" s="81">
        <v>66</v>
      </c>
      <c r="T1963" s="81">
        <v>9882</v>
      </c>
      <c r="U1963" s="81">
        <v>0</v>
      </c>
    </row>
    <row r="1964" spans="1:21" x14ac:dyDescent="0.3">
      <c r="A1964" s="64">
        <v>1963</v>
      </c>
      <c r="B1964" s="64" t="s">
        <v>910</v>
      </c>
      <c r="C1964" s="64" t="s">
        <v>791</v>
      </c>
      <c r="D1964" s="64" t="s">
        <v>1339</v>
      </c>
      <c r="E1964" s="64">
        <v>2019</v>
      </c>
      <c r="F1964" s="81">
        <v>2235132</v>
      </c>
      <c r="G1964" s="80">
        <v>2135024</v>
      </c>
      <c r="H1964" s="81">
        <v>20765</v>
      </c>
      <c r="I1964" s="64">
        <v>0</v>
      </c>
      <c r="J1964" s="81">
        <v>0</v>
      </c>
      <c r="K1964" s="81">
        <v>-3725</v>
      </c>
      <c r="L1964" s="81">
        <v>0</v>
      </c>
      <c r="M1964" s="81">
        <v>2190434</v>
      </c>
      <c r="N1964" s="81">
        <v>44698</v>
      </c>
      <c r="O1964" s="81">
        <v>-824</v>
      </c>
      <c r="P1964" s="81">
        <v>43874</v>
      </c>
      <c r="Q1964" s="81">
        <v>10104</v>
      </c>
      <c r="R1964" s="81">
        <v>33770</v>
      </c>
      <c r="S1964" s="81">
        <v>0</v>
      </c>
      <c r="T1964" s="81">
        <v>10104</v>
      </c>
      <c r="U1964" s="81">
        <v>0</v>
      </c>
    </row>
    <row r="1965" spans="1:21" x14ac:dyDescent="0.3">
      <c r="A1965" s="64">
        <v>1964</v>
      </c>
      <c r="B1965" s="64" t="s">
        <v>910</v>
      </c>
      <c r="C1965" s="64" t="s">
        <v>791</v>
      </c>
      <c r="D1965" s="64" t="s">
        <v>1339</v>
      </c>
      <c r="E1965" s="64">
        <v>2018</v>
      </c>
      <c r="F1965" s="81">
        <v>2596707</v>
      </c>
      <c r="G1965" s="80">
        <v>2497980</v>
      </c>
      <c r="H1965" s="81">
        <v>20888</v>
      </c>
      <c r="I1965" s="64">
        <v>0</v>
      </c>
      <c r="J1965" s="81">
        <v>404</v>
      </c>
      <c r="K1965" s="81">
        <v>-5499</v>
      </c>
      <c r="L1965" s="81">
        <v>0</v>
      </c>
      <c r="M1965" s="81">
        <v>2544901</v>
      </c>
      <c r="N1965" s="81">
        <v>51805</v>
      </c>
      <c r="O1965" s="81">
        <v>504</v>
      </c>
      <c r="P1965" s="81">
        <v>52494</v>
      </c>
      <c r="Q1965" s="81">
        <v>12810</v>
      </c>
      <c r="R1965" s="81">
        <v>39684</v>
      </c>
      <c r="S1965" s="81">
        <v>0</v>
      </c>
      <c r="T1965" s="81">
        <v>12810</v>
      </c>
      <c r="U1965" s="81">
        <v>0</v>
      </c>
    </row>
    <row r="1966" spans="1:21" x14ac:dyDescent="0.3">
      <c r="A1966" s="64">
        <v>1965</v>
      </c>
      <c r="B1966" s="64" t="s">
        <v>910</v>
      </c>
      <c r="C1966" s="64" t="s">
        <v>791</v>
      </c>
      <c r="D1966" s="64" t="s">
        <v>1339</v>
      </c>
      <c r="E1966" s="64">
        <v>2017</v>
      </c>
      <c r="F1966" s="81">
        <v>1967025</v>
      </c>
      <c r="G1966" s="80">
        <v>1849664</v>
      </c>
      <c r="H1966" s="81">
        <v>54421</v>
      </c>
      <c r="I1966" s="64">
        <v>0</v>
      </c>
      <c r="J1966" s="81">
        <v>758</v>
      </c>
      <c r="K1966" s="81">
        <v>-8892</v>
      </c>
      <c r="L1966" s="81">
        <v>0</v>
      </c>
      <c r="M1966" s="81">
        <v>1922870</v>
      </c>
      <c r="N1966" s="81">
        <v>44155</v>
      </c>
      <c r="O1966" s="81">
        <v>30943</v>
      </c>
      <c r="P1966" s="81">
        <v>76118</v>
      </c>
      <c r="Q1966" s="81">
        <v>16136</v>
      </c>
      <c r="R1966" s="81">
        <v>59982</v>
      </c>
      <c r="S1966" s="81">
        <v>70</v>
      </c>
      <c r="T1966" s="81">
        <v>16136</v>
      </c>
      <c r="U1966" s="81">
        <v>0</v>
      </c>
    </row>
    <row r="1967" spans="1:21" x14ac:dyDescent="0.3">
      <c r="A1967" s="64">
        <v>1966</v>
      </c>
      <c r="B1967" s="64" t="s">
        <v>910</v>
      </c>
      <c r="C1967" s="64" t="s">
        <v>791</v>
      </c>
      <c r="D1967" s="64" t="s">
        <v>1339</v>
      </c>
      <c r="E1967" s="64">
        <v>2016</v>
      </c>
      <c r="F1967" s="81">
        <v>1471018</v>
      </c>
      <c r="G1967" s="80">
        <v>1389419</v>
      </c>
      <c r="H1967" s="81">
        <v>20936</v>
      </c>
      <c r="I1967" s="64">
        <v>0</v>
      </c>
      <c r="J1967" s="81">
        <v>1651</v>
      </c>
      <c r="K1967" s="81">
        <v>-11282</v>
      </c>
      <c r="L1967" s="81">
        <v>0</v>
      </c>
      <c r="M1967" s="81">
        <v>1416654</v>
      </c>
      <c r="N1967" s="81">
        <v>54364</v>
      </c>
      <c r="O1967" s="81">
        <v>-488</v>
      </c>
      <c r="P1967" s="81">
        <v>53875</v>
      </c>
      <c r="Q1967" s="81">
        <v>11950</v>
      </c>
      <c r="R1967" s="81">
        <v>41926</v>
      </c>
      <c r="S1967" s="81">
        <v>79</v>
      </c>
      <c r="T1967" s="81">
        <v>11950</v>
      </c>
      <c r="U1967" s="81">
        <v>0</v>
      </c>
    </row>
    <row r="1968" spans="1:21" x14ac:dyDescent="0.3">
      <c r="A1968" s="64">
        <v>1967</v>
      </c>
      <c r="B1968" s="64" t="s">
        <v>910</v>
      </c>
      <c r="C1968" s="64" t="s">
        <v>791</v>
      </c>
      <c r="D1968" s="64" t="s">
        <v>1339</v>
      </c>
      <c r="E1968" s="64">
        <v>2015</v>
      </c>
      <c r="F1968" s="81">
        <v>1431205</v>
      </c>
      <c r="G1968" s="80">
        <v>1358256</v>
      </c>
      <c r="H1968" s="81">
        <v>18335</v>
      </c>
      <c r="I1968" s="64">
        <v>0</v>
      </c>
      <c r="J1968" s="81">
        <v>1648</v>
      </c>
      <c r="K1968" s="81">
        <v>-3280</v>
      </c>
      <c r="L1968" s="81">
        <v>1532</v>
      </c>
      <c r="M1968" s="81">
        <v>1395433</v>
      </c>
      <c r="N1968" s="81">
        <v>35772</v>
      </c>
      <c r="O1968" s="81">
        <v>10769</v>
      </c>
      <c r="P1968" s="81">
        <v>46859</v>
      </c>
      <c r="Q1968" s="81">
        <v>11088</v>
      </c>
      <c r="R1968" s="81">
        <v>35771</v>
      </c>
      <c r="S1968" s="81">
        <v>79</v>
      </c>
      <c r="T1968" s="81">
        <v>11088</v>
      </c>
      <c r="U1968" s="81">
        <v>0</v>
      </c>
    </row>
    <row r="1969" spans="1:21" x14ac:dyDescent="0.3">
      <c r="A1969" s="64">
        <v>1968</v>
      </c>
      <c r="B1969" s="64" t="s">
        <v>910</v>
      </c>
      <c r="C1969" s="64" t="s">
        <v>791</v>
      </c>
      <c r="D1969" s="64" t="s">
        <v>1339</v>
      </c>
      <c r="E1969" s="64">
        <v>2014</v>
      </c>
      <c r="F1969" s="81">
        <v>1391989</v>
      </c>
      <c r="G1969" s="80">
        <v>1304485</v>
      </c>
      <c r="H1969" s="81">
        <v>26867</v>
      </c>
      <c r="I1969" s="64">
        <v>0</v>
      </c>
      <c r="J1969" s="81">
        <v>0</v>
      </c>
      <c r="K1969" s="81">
        <v>-16155</v>
      </c>
      <c r="L1969" s="81">
        <v>1134</v>
      </c>
      <c r="M1969" s="81">
        <v>1349178</v>
      </c>
      <c r="N1969" s="81">
        <v>42810</v>
      </c>
      <c r="O1969" s="81">
        <v>1043</v>
      </c>
      <c r="P1969" s="81">
        <v>43853</v>
      </c>
      <c r="Q1969" s="81">
        <v>10499</v>
      </c>
      <c r="R1969" s="81">
        <v>33354</v>
      </c>
      <c r="S1969" s="81">
        <v>0</v>
      </c>
      <c r="T1969" s="81">
        <v>10499</v>
      </c>
      <c r="U1969" s="81">
        <v>0</v>
      </c>
    </row>
    <row r="1970" spans="1:21" x14ac:dyDescent="0.3">
      <c r="A1970" s="64">
        <v>1969</v>
      </c>
      <c r="B1970" s="64" t="s">
        <v>910</v>
      </c>
      <c r="C1970" s="64" t="s">
        <v>791</v>
      </c>
      <c r="D1970" s="64" t="s">
        <v>1339</v>
      </c>
      <c r="E1970" s="64">
        <v>2013</v>
      </c>
      <c r="F1970" s="81">
        <v>1235005</v>
      </c>
      <c r="G1970" s="80">
        <v>1204020</v>
      </c>
      <c r="H1970" s="81">
        <v>15721</v>
      </c>
      <c r="I1970" s="64">
        <v>0</v>
      </c>
      <c r="J1970" s="81">
        <v>0</v>
      </c>
      <c r="K1970" s="81">
        <v>-3666</v>
      </c>
      <c r="L1970" s="81">
        <v>0</v>
      </c>
      <c r="M1970" s="81">
        <v>1265293</v>
      </c>
      <c r="N1970" s="81">
        <v>-30288</v>
      </c>
      <c r="O1970" s="81">
        <v>102375</v>
      </c>
      <c r="P1970" s="81">
        <v>72178</v>
      </c>
      <c r="Q1970" s="81">
        <v>18456</v>
      </c>
      <c r="R1970" s="81">
        <v>53722</v>
      </c>
      <c r="S1970" s="81">
        <v>79</v>
      </c>
      <c r="T1970" s="81">
        <v>18456</v>
      </c>
      <c r="U1970" s="81">
        <v>0</v>
      </c>
    </row>
    <row r="1971" spans="1:21" x14ac:dyDescent="0.3">
      <c r="A1971" s="64">
        <v>1970</v>
      </c>
      <c r="B1971" s="64" t="s">
        <v>910</v>
      </c>
      <c r="C1971" s="64" t="s">
        <v>797</v>
      </c>
      <c r="D1971" s="64" t="s">
        <v>1340</v>
      </c>
      <c r="E1971" s="64">
        <v>2023</v>
      </c>
      <c r="F1971" s="81">
        <v>1017527</v>
      </c>
      <c r="G1971" s="80">
        <v>841327</v>
      </c>
      <c r="H1971" s="81">
        <v>92709</v>
      </c>
      <c r="I1971" s="64">
        <v>0</v>
      </c>
      <c r="J1971" s="81">
        <v>5939</v>
      </c>
      <c r="K1971" s="81">
        <v>-49385</v>
      </c>
      <c r="L1971" s="81">
        <v>0</v>
      </c>
      <c r="M1971" s="81">
        <v>890596</v>
      </c>
      <c r="N1971" s="81">
        <v>126931</v>
      </c>
      <c r="O1971" s="81">
        <v>-10</v>
      </c>
      <c r="P1971" s="81">
        <v>127853</v>
      </c>
      <c r="Q1971" s="81">
        <v>24733</v>
      </c>
      <c r="R1971" s="81">
        <v>95878</v>
      </c>
      <c r="S1971" s="81">
        <v>8</v>
      </c>
      <c r="T1971" s="81">
        <v>24733</v>
      </c>
      <c r="U1971" s="81">
        <v>0</v>
      </c>
    </row>
    <row r="1972" spans="1:21" x14ac:dyDescent="0.3">
      <c r="A1972" s="64">
        <v>1971</v>
      </c>
      <c r="B1972" s="64" t="s">
        <v>910</v>
      </c>
      <c r="C1972" s="64" t="s">
        <v>797</v>
      </c>
      <c r="D1972" s="64" t="s">
        <v>1340</v>
      </c>
      <c r="E1972" s="64">
        <v>2022</v>
      </c>
      <c r="F1972" s="81">
        <v>1724364</v>
      </c>
      <c r="G1972" s="80">
        <v>1483129</v>
      </c>
      <c r="H1972" s="81">
        <v>91960</v>
      </c>
      <c r="I1972" s="64">
        <v>0</v>
      </c>
      <c r="J1972" s="81">
        <v>6360</v>
      </c>
      <c r="K1972" s="81">
        <v>-124719</v>
      </c>
      <c r="L1972" s="81">
        <v>0</v>
      </c>
      <c r="M1972" s="81">
        <v>1456744</v>
      </c>
      <c r="N1972" s="81">
        <v>267620</v>
      </c>
      <c r="O1972" s="81">
        <v>-301</v>
      </c>
      <c r="P1972" s="81">
        <v>267319</v>
      </c>
      <c r="Q1972" s="81">
        <v>52901</v>
      </c>
      <c r="R1972" s="81">
        <v>212057</v>
      </c>
      <c r="S1972" s="81">
        <v>49</v>
      </c>
      <c r="T1972" s="81">
        <v>52901</v>
      </c>
      <c r="U1972" s="81">
        <v>0</v>
      </c>
    </row>
    <row r="1973" spans="1:21" x14ac:dyDescent="0.3">
      <c r="A1973" s="64">
        <v>1972</v>
      </c>
      <c r="B1973" s="64" t="s">
        <v>910</v>
      </c>
      <c r="C1973" s="64" t="s">
        <v>797</v>
      </c>
      <c r="D1973" s="64" t="s">
        <v>1340</v>
      </c>
      <c r="E1973" s="64">
        <v>2021</v>
      </c>
      <c r="F1973" s="81">
        <v>1851649</v>
      </c>
      <c r="G1973" s="80">
        <v>1618129</v>
      </c>
      <c r="H1973" s="81">
        <v>90673</v>
      </c>
      <c r="I1973" s="64">
        <v>0</v>
      </c>
      <c r="J1973" s="81">
        <v>4707</v>
      </c>
      <c r="K1973" s="81">
        <v>-75831</v>
      </c>
      <c r="L1973" s="81">
        <v>0</v>
      </c>
      <c r="M1973" s="81">
        <v>1637691</v>
      </c>
      <c r="N1973" s="81">
        <v>213958</v>
      </c>
      <c r="O1973" s="81">
        <v>2106</v>
      </c>
      <c r="P1973" s="81">
        <v>216083</v>
      </c>
      <c r="Q1973" s="81">
        <v>41045</v>
      </c>
      <c r="R1973" s="81">
        <v>173068</v>
      </c>
      <c r="S1973" s="81">
        <v>329</v>
      </c>
      <c r="T1973" s="81">
        <v>41045</v>
      </c>
      <c r="U1973" s="81">
        <v>0</v>
      </c>
    </row>
    <row r="1974" spans="1:21" x14ac:dyDescent="0.3">
      <c r="A1974" s="64">
        <v>1973</v>
      </c>
      <c r="B1974" s="64" t="s">
        <v>910</v>
      </c>
      <c r="C1974" s="64" t="s">
        <v>797</v>
      </c>
      <c r="D1974" s="64" t="s">
        <v>1340</v>
      </c>
      <c r="E1974" s="64">
        <v>2020</v>
      </c>
      <c r="F1974" s="81">
        <v>1203173</v>
      </c>
      <c r="G1974" s="80">
        <v>1031389</v>
      </c>
      <c r="H1974" s="81">
        <v>91794</v>
      </c>
      <c r="I1974" s="64">
        <v>0</v>
      </c>
      <c r="J1974" s="81">
        <v>5165</v>
      </c>
      <c r="K1974" s="81">
        <v>-22745</v>
      </c>
      <c r="L1974" s="81">
        <v>0</v>
      </c>
      <c r="M1974" s="81">
        <v>1105616</v>
      </c>
      <c r="N1974" s="81">
        <v>97557</v>
      </c>
      <c r="O1974" s="81">
        <v>813</v>
      </c>
      <c r="P1974" s="81">
        <v>98410</v>
      </c>
      <c r="Q1974" s="81">
        <v>16077</v>
      </c>
      <c r="R1974" s="81">
        <v>82120</v>
      </c>
      <c r="S1974" s="81">
        <v>485</v>
      </c>
      <c r="T1974" s="81">
        <v>16077</v>
      </c>
      <c r="U1974" s="81">
        <v>0</v>
      </c>
    </row>
    <row r="1975" spans="1:21" x14ac:dyDescent="0.3">
      <c r="A1975" s="64">
        <v>1974</v>
      </c>
      <c r="B1975" s="64" t="s">
        <v>910</v>
      </c>
      <c r="C1975" s="64" t="s">
        <v>797</v>
      </c>
      <c r="D1975" s="64" t="s">
        <v>1340</v>
      </c>
      <c r="E1975" s="64">
        <v>2019</v>
      </c>
      <c r="F1975" s="81">
        <v>845985</v>
      </c>
      <c r="G1975" s="80">
        <v>709332</v>
      </c>
      <c r="H1975" s="81">
        <v>78660</v>
      </c>
      <c r="I1975" s="64">
        <v>0</v>
      </c>
      <c r="J1975" s="81">
        <v>5284</v>
      </c>
      <c r="K1975" s="81">
        <v>-1236</v>
      </c>
      <c r="L1975" s="81">
        <v>0</v>
      </c>
      <c r="M1975" s="81">
        <v>792054</v>
      </c>
      <c r="N1975" s="81">
        <v>53931</v>
      </c>
      <c r="O1975" s="81">
        <v>293</v>
      </c>
      <c r="P1975" s="81">
        <v>54224</v>
      </c>
      <c r="Q1975" s="81">
        <v>9347</v>
      </c>
      <c r="R1975" s="81">
        <v>44530</v>
      </c>
      <c r="S1975" s="81">
        <v>557</v>
      </c>
      <c r="T1975" s="81">
        <v>9347</v>
      </c>
      <c r="U1975" s="81">
        <v>0</v>
      </c>
    </row>
    <row r="1976" spans="1:21" x14ac:dyDescent="0.3">
      <c r="A1976" s="64">
        <v>1975</v>
      </c>
      <c r="B1976" s="64" t="s">
        <v>910</v>
      </c>
      <c r="C1976" s="64" t="s">
        <v>797</v>
      </c>
      <c r="D1976" s="64" t="s">
        <v>1340</v>
      </c>
      <c r="E1976" s="64">
        <v>2018</v>
      </c>
      <c r="F1976" s="81">
        <v>869055</v>
      </c>
      <c r="G1976" s="80">
        <v>666274</v>
      </c>
      <c r="H1976" s="81">
        <v>134591</v>
      </c>
      <c r="I1976" s="64">
        <v>0</v>
      </c>
      <c r="J1976" s="81">
        <v>5175</v>
      </c>
      <c r="K1976" s="81">
        <v>-5017</v>
      </c>
      <c r="L1976" s="81">
        <v>0</v>
      </c>
      <c r="M1976" s="81">
        <v>801043</v>
      </c>
      <c r="N1976" s="81">
        <v>68013</v>
      </c>
      <c r="O1976" s="81">
        <v>158</v>
      </c>
      <c r="P1976" s="81">
        <v>68170</v>
      </c>
      <c r="Q1976" s="81">
        <v>13998</v>
      </c>
      <c r="R1976" s="81">
        <v>51936</v>
      </c>
      <c r="S1976" s="81">
        <v>578</v>
      </c>
      <c r="T1976" s="81">
        <v>13998</v>
      </c>
      <c r="U1976" s="81">
        <v>0</v>
      </c>
    </row>
    <row r="1977" spans="1:21" x14ac:dyDescent="0.3">
      <c r="A1977" s="64">
        <v>1976</v>
      </c>
      <c r="B1977" s="64" t="s">
        <v>910</v>
      </c>
      <c r="C1977" s="64" t="s">
        <v>797</v>
      </c>
      <c r="D1977" s="64" t="s">
        <v>1340</v>
      </c>
      <c r="E1977" s="64">
        <v>2017</v>
      </c>
      <c r="F1977" s="81">
        <v>716293</v>
      </c>
      <c r="G1977" s="80">
        <v>543472</v>
      </c>
      <c r="H1977" s="81">
        <v>124180</v>
      </c>
      <c r="I1977" s="64">
        <v>0</v>
      </c>
      <c r="J1977" s="81">
        <v>4660</v>
      </c>
      <c r="K1977" s="81">
        <v>-419</v>
      </c>
      <c r="L1977" s="81">
        <v>1748</v>
      </c>
      <c r="M1977" s="81">
        <v>673640</v>
      </c>
      <c r="N1977" s="81">
        <v>42653</v>
      </c>
      <c r="O1977" s="81">
        <v>9099</v>
      </c>
      <c r="P1977" s="81">
        <v>51756</v>
      </c>
      <c r="Q1977" s="81">
        <v>10809</v>
      </c>
      <c r="R1977" s="81">
        <v>38957</v>
      </c>
      <c r="S1977" s="81">
        <v>421</v>
      </c>
      <c r="T1977" s="81">
        <v>10809</v>
      </c>
      <c r="U1977" s="81">
        <v>0</v>
      </c>
    </row>
    <row r="1978" spans="1:21" x14ac:dyDescent="0.3">
      <c r="A1978" s="64">
        <v>1977</v>
      </c>
      <c r="B1978" s="64" t="s">
        <v>910</v>
      </c>
      <c r="C1978" s="64" t="s">
        <v>797</v>
      </c>
      <c r="D1978" s="64" t="s">
        <v>1340</v>
      </c>
      <c r="E1978" s="64">
        <v>2016</v>
      </c>
      <c r="F1978" s="81">
        <v>560906</v>
      </c>
      <c r="G1978" s="80">
        <v>392136</v>
      </c>
      <c r="H1978" s="81">
        <v>112372</v>
      </c>
      <c r="I1978" s="64">
        <v>0</v>
      </c>
      <c r="J1978" s="81">
        <v>4617</v>
      </c>
      <c r="K1978" s="81">
        <v>-13251</v>
      </c>
      <c r="L1978" s="81">
        <v>0</v>
      </c>
      <c r="M1978" s="81">
        <v>495875</v>
      </c>
      <c r="N1978" s="81">
        <v>65032</v>
      </c>
      <c r="O1978" s="81">
        <v>2593</v>
      </c>
      <c r="P1978" s="81">
        <v>67625</v>
      </c>
      <c r="Q1978" s="81">
        <v>11848</v>
      </c>
      <c r="R1978" s="81">
        <v>54214</v>
      </c>
      <c r="S1978" s="81">
        <v>373</v>
      </c>
      <c r="T1978" s="81">
        <v>11848</v>
      </c>
      <c r="U1978" s="81">
        <v>0</v>
      </c>
    </row>
    <row r="1979" spans="1:21" x14ac:dyDescent="0.3">
      <c r="A1979" s="64">
        <v>1978</v>
      </c>
      <c r="B1979" s="64" t="s">
        <v>910</v>
      </c>
      <c r="C1979" s="64" t="s">
        <v>797</v>
      </c>
      <c r="D1979" s="64" t="s">
        <v>1340</v>
      </c>
      <c r="E1979" s="64">
        <v>2015</v>
      </c>
      <c r="F1979" s="81">
        <v>562752</v>
      </c>
      <c r="G1979" s="80">
        <v>370126</v>
      </c>
      <c r="H1979" s="81">
        <v>137848</v>
      </c>
      <c r="I1979" s="64">
        <v>0</v>
      </c>
      <c r="J1979" s="81">
        <v>5021</v>
      </c>
      <c r="K1979" s="81">
        <v>-7831</v>
      </c>
      <c r="L1979" s="81">
        <v>0</v>
      </c>
      <c r="M1979" s="81">
        <v>505164</v>
      </c>
      <c r="N1979" s="81">
        <v>57588</v>
      </c>
      <c r="O1979" s="81">
        <v>160</v>
      </c>
      <c r="P1979" s="81">
        <v>57748</v>
      </c>
      <c r="Q1979" s="81">
        <v>11757</v>
      </c>
      <c r="R1979" s="81">
        <v>40522</v>
      </c>
      <c r="S1979" s="81">
        <v>348</v>
      </c>
      <c r="T1979" s="81">
        <v>11757</v>
      </c>
      <c r="U1979" s="81">
        <v>0</v>
      </c>
    </row>
    <row r="1980" spans="1:21" x14ac:dyDescent="0.3">
      <c r="A1980" s="64">
        <v>1979</v>
      </c>
      <c r="B1980" s="64" t="s">
        <v>910</v>
      </c>
      <c r="C1980" s="64" t="s">
        <v>797</v>
      </c>
      <c r="D1980" s="64" t="s">
        <v>1340</v>
      </c>
      <c r="E1980" s="64">
        <v>2014</v>
      </c>
      <c r="F1980" s="81">
        <v>603667</v>
      </c>
      <c r="G1980" s="80">
        <v>406695</v>
      </c>
      <c r="H1980" s="81">
        <v>164952</v>
      </c>
      <c r="I1980" s="64">
        <v>0</v>
      </c>
      <c r="J1980" s="81">
        <v>0</v>
      </c>
      <c r="K1980" s="81">
        <v>-9153</v>
      </c>
      <c r="L1980" s="81">
        <v>0</v>
      </c>
      <c r="M1980" s="81">
        <v>563417</v>
      </c>
      <c r="N1980" s="81">
        <v>40250</v>
      </c>
      <c r="O1980" s="81">
        <v>547</v>
      </c>
      <c r="P1980" s="81">
        <v>64209</v>
      </c>
      <c r="Q1980" s="81">
        <v>9071</v>
      </c>
      <c r="R1980" s="81">
        <v>47754</v>
      </c>
      <c r="S1980" s="81">
        <v>340</v>
      </c>
      <c r="T1980" s="81">
        <v>9071</v>
      </c>
      <c r="U1980" s="81">
        <v>0</v>
      </c>
    </row>
    <row r="1981" spans="1:21" x14ac:dyDescent="0.3">
      <c r="A1981" s="64">
        <v>1980</v>
      </c>
      <c r="B1981" s="64" t="s">
        <v>910</v>
      </c>
      <c r="C1981" s="64" t="s">
        <v>797</v>
      </c>
      <c r="D1981" s="64" t="s">
        <v>1340</v>
      </c>
      <c r="E1981" s="64">
        <v>2013</v>
      </c>
      <c r="F1981" s="81">
        <v>458497</v>
      </c>
      <c r="G1981" s="80">
        <v>326347</v>
      </c>
      <c r="H1981" s="81">
        <v>105845</v>
      </c>
      <c r="I1981" s="64">
        <v>0</v>
      </c>
      <c r="J1981" s="81">
        <v>0</v>
      </c>
      <c r="K1981" s="81">
        <v>-10640</v>
      </c>
      <c r="L1981" s="81">
        <v>0</v>
      </c>
      <c r="M1981" s="81">
        <v>423447</v>
      </c>
      <c r="N1981" s="81">
        <v>35049</v>
      </c>
      <c r="O1981" s="81">
        <v>-4</v>
      </c>
      <c r="P1981" s="81">
        <v>47617</v>
      </c>
      <c r="Q1981" s="81">
        <v>12320</v>
      </c>
      <c r="R1981" s="81">
        <v>30063</v>
      </c>
      <c r="S1981" s="81">
        <v>177</v>
      </c>
      <c r="T1981" s="81">
        <v>12320</v>
      </c>
      <c r="U1981" s="81">
        <v>0</v>
      </c>
    </row>
    <row r="1982" spans="1:21" x14ac:dyDescent="0.3">
      <c r="A1982" s="64">
        <v>1981</v>
      </c>
      <c r="B1982" s="64" t="s">
        <v>910</v>
      </c>
      <c r="C1982" s="64" t="s">
        <v>803</v>
      </c>
      <c r="D1982" s="64" t="s">
        <v>1341</v>
      </c>
      <c r="E1982" s="64">
        <v>2023</v>
      </c>
      <c r="F1982" s="81">
        <v>1309759</v>
      </c>
      <c r="G1982" s="80">
        <v>1050759</v>
      </c>
      <c r="H1982" s="81">
        <v>114458</v>
      </c>
      <c r="I1982" s="64">
        <v>0</v>
      </c>
      <c r="J1982" s="81">
        <v>6121</v>
      </c>
      <c r="K1982" s="81">
        <v>-24845</v>
      </c>
      <c r="L1982" s="81">
        <v>0</v>
      </c>
      <c r="M1982" s="81">
        <v>1233134</v>
      </c>
      <c r="N1982" s="81">
        <v>76625</v>
      </c>
      <c r="O1982" s="81">
        <v>1400</v>
      </c>
      <c r="P1982" s="81">
        <v>78025</v>
      </c>
      <c r="Q1982" s="81">
        <v>35215</v>
      </c>
      <c r="R1982" s="81">
        <v>39909</v>
      </c>
      <c r="S1982" s="81">
        <v>14</v>
      </c>
      <c r="T1982" s="81">
        <v>35524</v>
      </c>
      <c r="U1982" s="81">
        <v>-309</v>
      </c>
    </row>
    <row r="1983" spans="1:21" x14ac:dyDescent="0.3">
      <c r="A1983" s="64">
        <v>1982</v>
      </c>
      <c r="B1983" s="64" t="s">
        <v>910</v>
      </c>
      <c r="C1983" s="64" t="s">
        <v>803</v>
      </c>
      <c r="D1983" s="64" t="s">
        <v>1341</v>
      </c>
      <c r="E1983" s="64">
        <v>2022</v>
      </c>
      <c r="F1983" s="81">
        <v>1453973</v>
      </c>
      <c r="G1983" s="80">
        <v>1112783</v>
      </c>
      <c r="H1983" s="81">
        <v>98285</v>
      </c>
      <c r="I1983" s="64">
        <v>0</v>
      </c>
      <c r="J1983" s="81">
        <v>7337</v>
      </c>
      <c r="K1983" s="81">
        <v>47505</v>
      </c>
      <c r="L1983" s="81">
        <v>0</v>
      </c>
      <c r="M1983" s="81">
        <v>1340495</v>
      </c>
      <c r="N1983" s="81">
        <v>113478</v>
      </c>
      <c r="O1983" s="81">
        <v>-5828</v>
      </c>
      <c r="P1983" s="81">
        <v>107650</v>
      </c>
      <c r="Q1983" s="81">
        <v>30503</v>
      </c>
      <c r="R1983" s="81">
        <v>78699</v>
      </c>
      <c r="S1983" s="81">
        <v>15</v>
      </c>
      <c r="T1983" s="81">
        <v>30194</v>
      </c>
      <c r="U1983" s="81">
        <v>309</v>
      </c>
    </row>
    <row r="1984" spans="1:21" x14ac:dyDescent="0.3">
      <c r="A1984" s="64">
        <v>1983</v>
      </c>
      <c r="B1984" s="64" t="s">
        <v>910</v>
      </c>
      <c r="C1984" s="64" t="s">
        <v>803</v>
      </c>
      <c r="D1984" s="64" t="s">
        <v>1341</v>
      </c>
      <c r="E1984" s="64">
        <v>2021</v>
      </c>
      <c r="F1984" s="81">
        <v>689804</v>
      </c>
      <c r="G1984" s="80">
        <v>498328</v>
      </c>
      <c r="H1984" s="81">
        <v>78921</v>
      </c>
      <c r="I1984" s="64">
        <v>0</v>
      </c>
      <c r="J1984" s="81">
        <v>1205</v>
      </c>
      <c r="K1984" s="81">
        <v>-20444</v>
      </c>
      <c r="L1984" s="81">
        <v>0</v>
      </c>
      <c r="M1984" s="81">
        <v>602445</v>
      </c>
      <c r="N1984" s="81">
        <v>87359</v>
      </c>
      <c r="O1984" s="81">
        <v>-2613</v>
      </c>
      <c r="P1984" s="81">
        <v>84745</v>
      </c>
      <c r="Q1984" s="81">
        <v>14932</v>
      </c>
      <c r="R1984" s="81">
        <v>68276</v>
      </c>
      <c r="S1984" s="81">
        <v>29</v>
      </c>
      <c r="T1984" s="81">
        <v>16133</v>
      </c>
      <c r="U1984" s="81">
        <v>-1201</v>
      </c>
    </row>
    <row r="1985" spans="1:21" x14ac:dyDescent="0.3">
      <c r="A1985" s="64">
        <v>1984</v>
      </c>
      <c r="B1985" s="64" t="s">
        <v>910</v>
      </c>
      <c r="C1985" s="64" t="s">
        <v>803</v>
      </c>
      <c r="D1985" s="64" t="s">
        <v>1341</v>
      </c>
      <c r="E1985" s="64">
        <v>2020</v>
      </c>
      <c r="F1985" s="81">
        <v>470039</v>
      </c>
      <c r="G1985" s="80">
        <v>349912</v>
      </c>
      <c r="H1985" s="81">
        <v>90757</v>
      </c>
      <c r="I1985" s="64">
        <v>0</v>
      </c>
      <c r="J1985" s="81">
        <v>4982</v>
      </c>
      <c r="K1985" s="81">
        <v>-4017</v>
      </c>
      <c r="L1985" s="81">
        <v>0</v>
      </c>
      <c r="M1985" s="81">
        <v>444071</v>
      </c>
      <c r="N1985" s="81">
        <v>25969</v>
      </c>
      <c r="O1985" s="81">
        <v>270</v>
      </c>
      <c r="P1985" s="81">
        <v>26239</v>
      </c>
      <c r="Q1985" s="81">
        <v>13539</v>
      </c>
      <c r="R1985" s="81">
        <v>12508</v>
      </c>
      <c r="S1985" s="81">
        <v>64</v>
      </c>
      <c r="T1985" s="81">
        <v>14273</v>
      </c>
      <c r="U1985" s="81">
        <v>-734</v>
      </c>
    </row>
    <row r="1986" spans="1:21" x14ac:dyDescent="0.3">
      <c r="A1986" s="64">
        <v>1985</v>
      </c>
      <c r="B1986" s="64" t="s">
        <v>910</v>
      </c>
      <c r="C1986" s="64" t="s">
        <v>803</v>
      </c>
      <c r="D1986" s="64" t="s">
        <v>1341</v>
      </c>
      <c r="E1986" s="64">
        <v>2019</v>
      </c>
      <c r="F1986" s="81">
        <v>692593</v>
      </c>
      <c r="G1986" s="80">
        <v>550441</v>
      </c>
      <c r="H1986" s="81">
        <v>111238</v>
      </c>
      <c r="I1986" s="64">
        <v>0</v>
      </c>
      <c r="J1986" s="81">
        <v>4148</v>
      </c>
      <c r="K1986" s="81">
        <v>20319</v>
      </c>
      <c r="L1986" s="81">
        <v>0</v>
      </c>
      <c r="M1986" s="81">
        <v>676844</v>
      </c>
      <c r="N1986" s="81">
        <v>15749</v>
      </c>
      <c r="O1986" s="81">
        <v>5825</v>
      </c>
      <c r="P1986" s="81">
        <v>21574</v>
      </c>
      <c r="Q1986" s="81">
        <v>10377</v>
      </c>
      <c r="R1986" s="81">
        <v>10952</v>
      </c>
      <c r="S1986" s="81">
        <v>194</v>
      </c>
      <c r="T1986" s="81">
        <v>10538</v>
      </c>
      <c r="U1986" s="81">
        <v>-161</v>
      </c>
    </row>
    <row r="1987" spans="1:21" x14ac:dyDescent="0.3">
      <c r="A1987" s="64">
        <v>1986</v>
      </c>
      <c r="B1987" s="64" t="s">
        <v>910</v>
      </c>
      <c r="C1987" s="64" t="s">
        <v>803</v>
      </c>
      <c r="D1987" s="64" t="s">
        <v>1341</v>
      </c>
      <c r="E1987" s="64">
        <v>2018</v>
      </c>
      <c r="F1987" s="81">
        <v>677996</v>
      </c>
      <c r="G1987" s="80">
        <v>446828</v>
      </c>
      <c r="H1987" s="81">
        <v>56731</v>
      </c>
      <c r="I1987" s="64">
        <v>0</v>
      </c>
      <c r="J1987" s="81">
        <v>3578</v>
      </c>
      <c r="K1987" s="81">
        <v>3010</v>
      </c>
      <c r="L1987" s="81">
        <v>0</v>
      </c>
      <c r="M1987" s="81">
        <v>542126</v>
      </c>
      <c r="N1987" s="81">
        <v>135870</v>
      </c>
      <c r="O1987" s="81">
        <v>8716</v>
      </c>
      <c r="P1987" s="81">
        <v>144586</v>
      </c>
      <c r="Q1987" s="81">
        <v>26630</v>
      </c>
      <c r="R1987" s="81">
        <v>117956</v>
      </c>
      <c r="S1987" s="81">
        <v>160</v>
      </c>
      <c r="T1987" s="81">
        <v>26792</v>
      </c>
      <c r="U1987" s="81">
        <v>-161</v>
      </c>
    </row>
    <row r="1988" spans="1:21" x14ac:dyDescent="0.3">
      <c r="A1988" s="64">
        <v>1987</v>
      </c>
      <c r="B1988" s="64" t="s">
        <v>910</v>
      </c>
      <c r="C1988" s="64" t="s">
        <v>803</v>
      </c>
      <c r="D1988" s="64" t="s">
        <v>1341</v>
      </c>
      <c r="E1988" s="64">
        <v>2017</v>
      </c>
      <c r="F1988" s="81">
        <v>798647</v>
      </c>
      <c r="G1988" s="80">
        <v>557506</v>
      </c>
      <c r="H1988" s="81">
        <v>105824</v>
      </c>
      <c r="I1988" s="64">
        <v>0</v>
      </c>
      <c r="J1988" s="81">
        <v>1251</v>
      </c>
      <c r="K1988" s="81">
        <v>-16169</v>
      </c>
      <c r="L1988" s="81">
        <v>-20158</v>
      </c>
      <c r="M1988" s="81">
        <v>661719</v>
      </c>
      <c r="N1988" s="81">
        <v>136928</v>
      </c>
      <c r="O1988" s="81">
        <v>1249</v>
      </c>
      <c r="P1988" s="81">
        <v>138177</v>
      </c>
      <c r="Q1988" s="81">
        <v>26973</v>
      </c>
      <c r="R1988" s="81">
        <v>111204</v>
      </c>
      <c r="S1988" s="81">
        <v>151</v>
      </c>
      <c r="T1988" s="81">
        <v>26987</v>
      </c>
      <c r="U1988" s="81">
        <v>-14</v>
      </c>
    </row>
    <row r="1989" spans="1:21" x14ac:dyDescent="0.3">
      <c r="A1989" s="64">
        <v>1988</v>
      </c>
      <c r="B1989" s="64" t="s">
        <v>910</v>
      </c>
      <c r="C1989" s="64" t="s">
        <v>803</v>
      </c>
      <c r="D1989" s="64" t="s">
        <v>1341</v>
      </c>
      <c r="E1989" s="64">
        <v>2016</v>
      </c>
      <c r="F1989" s="81">
        <v>710463</v>
      </c>
      <c r="G1989" s="80">
        <v>464817</v>
      </c>
      <c r="H1989" s="81">
        <v>87979</v>
      </c>
      <c r="I1989" s="64">
        <v>0</v>
      </c>
      <c r="J1989" s="81">
        <v>2453</v>
      </c>
      <c r="K1989" s="81">
        <v>13133</v>
      </c>
      <c r="L1989" s="81">
        <v>-1826</v>
      </c>
      <c r="M1989" s="81">
        <v>633226</v>
      </c>
      <c r="N1989" s="81">
        <v>77236</v>
      </c>
      <c r="O1989" s="81">
        <v>1883</v>
      </c>
      <c r="P1989" s="81">
        <v>79120</v>
      </c>
      <c r="Q1989" s="81">
        <v>28121</v>
      </c>
      <c r="R1989" s="81">
        <v>50998</v>
      </c>
      <c r="S1989" s="81">
        <v>18</v>
      </c>
      <c r="T1989" s="81">
        <v>28431</v>
      </c>
      <c r="U1989" s="81">
        <v>-309</v>
      </c>
    </row>
    <row r="1990" spans="1:21" x14ac:dyDescent="0.3">
      <c r="A1990" s="64">
        <v>1989</v>
      </c>
      <c r="B1990" s="64" t="s">
        <v>910</v>
      </c>
      <c r="C1990" s="64" t="s">
        <v>803</v>
      </c>
      <c r="D1990" s="64" t="s">
        <v>1341</v>
      </c>
      <c r="E1990" s="64">
        <v>2015</v>
      </c>
      <c r="F1990" s="81">
        <v>539808</v>
      </c>
      <c r="G1990" s="80">
        <v>449748</v>
      </c>
      <c r="H1990" s="81">
        <v>49755</v>
      </c>
      <c r="I1990" s="64">
        <v>0</v>
      </c>
      <c r="J1990" s="81">
        <v>1442</v>
      </c>
      <c r="K1990" s="81">
        <v>3994</v>
      </c>
      <c r="L1990" s="81">
        <v>-61303</v>
      </c>
      <c r="M1990" s="81">
        <v>512004</v>
      </c>
      <c r="N1990" s="81">
        <v>27804</v>
      </c>
      <c r="O1990" s="81">
        <v>472</v>
      </c>
      <c r="P1990" s="81">
        <v>28276</v>
      </c>
      <c r="Q1990" s="81">
        <v>5944</v>
      </c>
      <c r="R1990" s="81">
        <v>22332</v>
      </c>
      <c r="S1990" s="81">
        <v>0</v>
      </c>
      <c r="T1990" s="81">
        <v>6106</v>
      </c>
      <c r="U1990" s="81">
        <v>-161</v>
      </c>
    </row>
    <row r="1991" spans="1:21" x14ac:dyDescent="0.3">
      <c r="A1991" s="64">
        <v>1990</v>
      </c>
      <c r="B1991" s="64" t="s">
        <v>910</v>
      </c>
      <c r="C1991" s="64" t="s">
        <v>803</v>
      </c>
      <c r="D1991" s="64" t="s">
        <v>1341</v>
      </c>
      <c r="E1991" s="64">
        <v>2014</v>
      </c>
      <c r="F1991" s="81">
        <v>221066</v>
      </c>
      <c r="G1991" s="80">
        <v>173018</v>
      </c>
      <c r="H1991" s="81">
        <v>41820</v>
      </c>
      <c r="I1991" s="64">
        <v>0</v>
      </c>
      <c r="J1991" s="81">
        <v>526</v>
      </c>
      <c r="K1991" s="81">
        <v>-97297</v>
      </c>
      <c r="L1991" s="81">
        <v>0</v>
      </c>
      <c r="M1991" s="81">
        <v>196423</v>
      </c>
      <c r="N1991" s="81">
        <v>24643</v>
      </c>
      <c r="O1991" s="81">
        <v>7446</v>
      </c>
      <c r="P1991" s="81">
        <v>32089</v>
      </c>
      <c r="Q1991" s="81">
        <v>3432</v>
      </c>
      <c r="R1991" s="81">
        <v>28657</v>
      </c>
      <c r="S1991" s="81">
        <v>0</v>
      </c>
      <c r="T1991" s="81">
        <v>1753</v>
      </c>
      <c r="U1991" s="81">
        <v>1679</v>
      </c>
    </row>
    <row r="1992" spans="1:21" x14ac:dyDescent="0.3">
      <c r="A1992" s="64">
        <v>1991</v>
      </c>
      <c r="B1992" s="64" t="s">
        <v>910</v>
      </c>
      <c r="C1992" s="64" t="s">
        <v>803</v>
      </c>
      <c r="D1992" s="64" t="s">
        <v>1341</v>
      </c>
      <c r="E1992" s="64">
        <v>2013</v>
      </c>
      <c r="F1992" s="81">
        <v>260196</v>
      </c>
      <c r="G1992" s="80">
        <v>199751</v>
      </c>
      <c r="H1992" s="81">
        <v>17815</v>
      </c>
      <c r="I1992" s="64">
        <v>0</v>
      </c>
      <c r="J1992" s="81">
        <v>0</v>
      </c>
      <c r="K1992" s="81">
        <v>-52045</v>
      </c>
      <c r="L1992" s="81">
        <v>0</v>
      </c>
      <c r="M1992" s="81">
        <v>249726</v>
      </c>
      <c r="N1992" s="81">
        <v>10471</v>
      </c>
      <c r="O1992" s="81">
        <v>67</v>
      </c>
      <c r="P1992" s="81">
        <v>16128</v>
      </c>
      <c r="Q1992" s="81">
        <v>12296</v>
      </c>
      <c r="R1992" s="81">
        <v>4742</v>
      </c>
      <c r="S1992" s="81">
        <v>17</v>
      </c>
      <c r="T1992" s="81">
        <v>5947</v>
      </c>
      <c r="U1992" s="81">
        <v>6350</v>
      </c>
    </row>
    <row r="1993" spans="1:21" x14ac:dyDescent="0.3">
      <c r="A1993" s="64">
        <v>1992</v>
      </c>
      <c r="B1993" s="64" t="s">
        <v>910</v>
      </c>
      <c r="C1993" s="64" t="s">
        <v>809</v>
      </c>
      <c r="D1993" s="64" t="s">
        <v>1342</v>
      </c>
      <c r="E1993" s="64">
        <v>2023</v>
      </c>
      <c r="F1993" s="81">
        <v>9605345</v>
      </c>
      <c r="G1993" s="80">
        <v>8768510</v>
      </c>
      <c r="H1993" s="81">
        <v>431788</v>
      </c>
      <c r="I1993" s="80">
        <v>5811</v>
      </c>
      <c r="J1993" s="81">
        <v>17406</v>
      </c>
      <c r="K1993" s="81">
        <v>-54724</v>
      </c>
      <c r="L1993" s="81">
        <v>1235</v>
      </c>
      <c r="M1993" s="81">
        <v>9499921</v>
      </c>
      <c r="N1993" s="81">
        <v>105425</v>
      </c>
      <c r="O1993" s="81">
        <v>-1113</v>
      </c>
      <c r="P1993" s="81">
        <v>103974</v>
      </c>
      <c r="Q1993" s="81">
        <v>44885</v>
      </c>
      <c r="R1993" s="81">
        <v>16489</v>
      </c>
      <c r="S1993" s="81">
        <v>1361</v>
      </c>
      <c r="T1993" s="81">
        <v>44885</v>
      </c>
      <c r="U1993" s="81">
        <v>0</v>
      </c>
    </row>
    <row r="1994" spans="1:21" x14ac:dyDescent="0.3">
      <c r="A1994" s="64">
        <v>1993</v>
      </c>
      <c r="B1994" s="64" t="s">
        <v>910</v>
      </c>
      <c r="C1994" s="64" t="s">
        <v>809</v>
      </c>
      <c r="D1994" s="64" t="s">
        <v>1342</v>
      </c>
      <c r="E1994" s="64">
        <v>2022</v>
      </c>
      <c r="F1994" s="81">
        <v>7977479</v>
      </c>
      <c r="G1994" s="80">
        <v>7075693</v>
      </c>
      <c r="H1994" s="81">
        <v>511477</v>
      </c>
      <c r="I1994" s="80">
        <v>2772</v>
      </c>
      <c r="J1994" s="81">
        <v>17146</v>
      </c>
      <c r="K1994" s="81">
        <v>-36862</v>
      </c>
      <c r="L1994" s="81">
        <v>346</v>
      </c>
      <c r="M1994" s="81">
        <v>7855517</v>
      </c>
      <c r="N1994" s="81">
        <v>121962</v>
      </c>
      <c r="O1994" s="81">
        <v>-1776</v>
      </c>
      <c r="P1994" s="81">
        <v>122390</v>
      </c>
      <c r="Q1994" s="81">
        <v>25500</v>
      </c>
      <c r="R1994" s="81">
        <v>67752</v>
      </c>
      <c r="S1994" s="81">
        <v>1122</v>
      </c>
      <c r="T1994" s="81">
        <v>25500</v>
      </c>
      <c r="U1994" s="81">
        <v>0</v>
      </c>
    </row>
    <row r="1995" spans="1:21" x14ac:dyDescent="0.3">
      <c r="A1995" s="64">
        <v>1994</v>
      </c>
      <c r="B1995" s="64" t="s">
        <v>910</v>
      </c>
      <c r="C1995" s="64" t="s">
        <v>809</v>
      </c>
      <c r="D1995" s="64" t="s">
        <v>1342</v>
      </c>
      <c r="E1995" s="64">
        <v>2021</v>
      </c>
      <c r="F1995" s="81">
        <v>7074613</v>
      </c>
      <c r="G1995" s="80">
        <v>6201055</v>
      </c>
      <c r="H1995" s="81">
        <v>511450</v>
      </c>
      <c r="I1995" s="80">
        <v>1426</v>
      </c>
      <c r="J1995" s="81">
        <v>16624</v>
      </c>
      <c r="K1995" s="81">
        <v>-13258</v>
      </c>
      <c r="L1995" s="81">
        <v>401</v>
      </c>
      <c r="M1995" s="81">
        <v>6892538</v>
      </c>
      <c r="N1995" s="81">
        <v>182074</v>
      </c>
      <c r="O1995" s="81">
        <v>2109</v>
      </c>
      <c r="P1995" s="81">
        <v>184497</v>
      </c>
      <c r="Q1995" s="81">
        <v>47815</v>
      </c>
      <c r="R1995" s="81">
        <v>89385</v>
      </c>
      <c r="S1995" s="81">
        <v>1408</v>
      </c>
      <c r="T1995" s="81">
        <v>47815</v>
      </c>
      <c r="U1995" s="81">
        <v>0</v>
      </c>
    </row>
    <row r="1996" spans="1:21" x14ac:dyDescent="0.3">
      <c r="A1996" s="64">
        <v>1995</v>
      </c>
      <c r="B1996" s="64" t="s">
        <v>910</v>
      </c>
      <c r="C1996" s="64" t="s">
        <v>809</v>
      </c>
      <c r="D1996" s="64" t="s">
        <v>1342</v>
      </c>
      <c r="E1996" s="64">
        <v>2020</v>
      </c>
      <c r="F1996" s="81">
        <v>5360118</v>
      </c>
      <c r="G1996" s="80">
        <v>4646186</v>
      </c>
      <c r="H1996" s="81">
        <v>411341</v>
      </c>
      <c r="I1996" s="80">
        <v>4337</v>
      </c>
      <c r="J1996" s="81">
        <v>24610</v>
      </c>
      <c r="K1996" s="81">
        <v>-12307</v>
      </c>
      <c r="L1996" s="81">
        <v>4100</v>
      </c>
      <c r="M1996" s="81">
        <v>5239863</v>
      </c>
      <c r="N1996" s="81">
        <v>120255</v>
      </c>
      <c r="O1996" s="81">
        <v>5489</v>
      </c>
      <c r="P1996" s="81">
        <v>125803</v>
      </c>
      <c r="Q1996" s="81">
        <v>36296</v>
      </c>
      <c r="R1996" s="81">
        <v>44060</v>
      </c>
      <c r="S1996" s="81">
        <v>0</v>
      </c>
      <c r="T1996" s="81">
        <v>36296</v>
      </c>
      <c r="U1996" s="81">
        <v>0</v>
      </c>
    </row>
    <row r="1997" spans="1:21" x14ac:dyDescent="0.3">
      <c r="A1997" s="64">
        <v>1996</v>
      </c>
      <c r="B1997" s="64" t="s">
        <v>910</v>
      </c>
      <c r="C1997" s="64" t="s">
        <v>809</v>
      </c>
      <c r="D1997" s="64" t="s">
        <v>1342</v>
      </c>
      <c r="E1997" s="64">
        <v>2019</v>
      </c>
      <c r="F1997" s="81">
        <v>4807096</v>
      </c>
      <c r="G1997" s="80">
        <v>4124749</v>
      </c>
      <c r="H1997" s="81">
        <v>406516</v>
      </c>
      <c r="I1997" s="80">
        <v>24938</v>
      </c>
      <c r="J1997" s="81">
        <v>10961</v>
      </c>
      <c r="K1997" s="81">
        <v>-7470</v>
      </c>
      <c r="L1997" s="81">
        <v>-801</v>
      </c>
      <c r="M1997" s="81">
        <v>4673000</v>
      </c>
      <c r="N1997" s="81">
        <v>134096</v>
      </c>
      <c r="O1997" s="81">
        <v>5832</v>
      </c>
      <c r="P1997" s="81">
        <v>139929</v>
      </c>
      <c r="Q1997" s="81">
        <v>34180</v>
      </c>
      <c r="R1997" s="81">
        <v>98956</v>
      </c>
      <c r="S1997" s="81">
        <v>0</v>
      </c>
      <c r="T1997" s="81">
        <v>34180</v>
      </c>
      <c r="U1997" s="81">
        <v>0</v>
      </c>
    </row>
    <row r="1998" spans="1:21" x14ac:dyDescent="0.3">
      <c r="A1998" s="64">
        <v>1997</v>
      </c>
      <c r="B1998" s="64" t="s">
        <v>910</v>
      </c>
      <c r="C1998" s="64" t="s">
        <v>809</v>
      </c>
      <c r="D1998" s="64" t="s">
        <v>1342</v>
      </c>
      <c r="E1998" s="64">
        <v>2018</v>
      </c>
      <c r="F1998" s="81">
        <v>4485923</v>
      </c>
      <c r="G1998" s="80">
        <v>3903056</v>
      </c>
      <c r="H1998" s="81">
        <v>341904</v>
      </c>
      <c r="I1998" s="80">
        <v>0</v>
      </c>
      <c r="J1998" s="81">
        <v>7700</v>
      </c>
      <c r="K1998" s="81">
        <v>880</v>
      </c>
      <c r="L1998" s="81">
        <v>-13887</v>
      </c>
      <c r="M1998" s="81">
        <v>4357739</v>
      </c>
      <c r="N1998" s="81">
        <v>128184</v>
      </c>
      <c r="O1998" s="81">
        <v>2845</v>
      </c>
      <c r="P1998" s="81">
        <v>128322</v>
      </c>
      <c r="Q1998" s="81">
        <v>20188</v>
      </c>
      <c r="R1998" s="81">
        <v>103108</v>
      </c>
      <c r="S1998" s="81">
        <v>0</v>
      </c>
      <c r="T1998" s="81">
        <v>20188</v>
      </c>
      <c r="U1998" s="81">
        <v>0</v>
      </c>
    </row>
    <row r="1999" spans="1:21" x14ac:dyDescent="0.3">
      <c r="A1999" s="64">
        <v>1998</v>
      </c>
      <c r="B1999" s="64" t="s">
        <v>910</v>
      </c>
      <c r="C1999" s="64" t="s">
        <v>809</v>
      </c>
      <c r="D1999" s="64" t="s">
        <v>1342</v>
      </c>
      <c r="E1999" s="64">
        <v>2017</v>
      </c>
      <c r="F1999" s="81">
        <v>3560087</v>
      </c>
      <c r="G1999" s="80">
        <v>3086124</v>
      </c>
      <c r="H1999" s="81">
        <v>225642</v>
      </c>
      <c r="I1999" s="80">
        <v>0</v>
      </c>
      <c r="J1999" s="81">
        <v>5742</v>
      </c>
      <c r="K1999" s="81">
        <v>-10790</v>
      </c>
      <c r="L1999" s="81">
        <v>0</v>
      </c>
      <c r="M1999" s="81">
        <v>3423429</v>
      </c>
      <c r="N1999" s="81">
        <v>136658</v>
      </c>
      <c r="O1999" s="81">
        <v>-6163</v>
      </c>
      <c r="P1999" s="81">
        <v>130402</v>
      </c>
      <c r="Q1999" s="81">
        <v>24945</v>
      </c>
      <c r="R1999" s="81">
        <v>99945</v>
      </c>
      <c r="S1999" s="81">
        <v>506</v>
      </c>
      <c r="T1999" s="81">
        <v>25698</v>
      </c>
      <c r="U1999" s="81">
        <v>-753</v>
      </c>
    </row>
    <row r="2000" spans="1:21" x14ac:dyDescent="0.3">
      <c r="A2000" s="64">
        <v>1999</v>
      </c>
      <c r="B2000" s="64" t="s">
        <v>910</v>
      </c>
      <c r="C2000" s="64" t="s">
        <v>809</v>
      </c>
      <c r="D2000" s="64" t="s">
        <v>1342</v>
      </c>
      <c r="E2000" s="64">
        <v>2016</v>
      </c>
      <c r="F2000" s="81">
        <v>2359057</v>
      </c>
      <c r="G2000" s="80">
        <v>1907451</v>
      </c>
      <c r="H2000" s="81">
        <v>267165</v>
      </c>
      <c r="I2000" s="80">
        <v>0</v>
      </c>
      <c r="J2000" s="81">
        <v>10839</v>
      </c>
      <c r="K2000" s="81">
        <v>-18537</v>
      </c>
      <c r="L2000" s="81">
        <v>-22229</v>
      </c>
      <c r="M2000" s="81">
        <v>2208796</v>
      </c>
      <c r="N2000" s="81">
        <v>150261</v>
      </c>
      <c r="O2000" s="81">
        <v>2186</v>
      </c>
      <c r="P2000" s="81">
        <v>130463</v>
      </c>
      <c r="Q2000" s="81">
        <v>27097</v>
      </c>
      <c r="R2000" s="81">
        <v>113282</v>
      </c>
      <c r="S2000" s="81">
        <v>1034</v>
      </c>
      <c r="T2000" s="81">
        <v>26344</v>
      </c>
      <c r="U2000" s="81">
        <v>753</v>
      </c>
    </row>
    <row r="2001" spans="1:21" x14ac:dyDescent="0.3">
      <c r="A2001" s="64">
        <v>2000</v>
      </c>
      <c r="B2001" s="64" t="s">
        <v>910</v>
      </c>
      <c r="C2001" s="64" t="s">
        <v>809</v>
      </c>
      <c r="D2001" s="64" t="s">
        <v>1342</v>
      </c>
      <c r="E2001" s="64">
        <v>2015</v>
      </c>
      <c r="F2001" s="81">
        <v>2217158</v>
      </c>
      <c r="G2001" s="80">
        <v>1876730</v>
      </c>
      <c r="H2001" s="81">
        <v>162293</v>
      </c>
      <c r="I2001" s="80">
        <v>0</v>
      </c>
      <c r="J2001" s="81">
        <v>7356</v>
      </c>
      <c r="K2001" s="81">
        <v>2211</v>
      </c>
      <c r="L2001" s="81">
        <v>392</v>
      </c>
      <c r="M2001" s="81">
        <v>2116933</v>
      </c>
      <c r="N2001" s="81">
        <v>100225</v>
      </c>
      <c r="O2001" s="81">
        <v>4682</v>
      </c>
      <c r="P2001" s="81">
        <v>96667</v>
      </c>
      <c r="Q2001" s="81">
        <v>22931</v>
      </c>
      <c r="R2001" s="81">
        <v>80275</v>
      </c>
      <c r="S2001" s="81">
        <v>0</v>
      </c>
      <c r="T2001" s="81">
        <v>22931</v>
      </c>
      <c r="U2001" s="81">
        <v>0</v>
      </c>
    </row>
    <row r="2002" spans="1:21" x14ac:dyDescent="0.3">
      <c r="A2002" s="64">
        <v>2001</v>
      </c>
      <c r="B2002" s="64" t="s">
        <v>910</v>
      </c>
      <c r="C2002" s="64" t="s">
        <v>809</v>
      </c>
      <c r="D2002" s="64" t="s">
        <v>1342</v>
      </c>
      <c r="E2002" s="64">
        <v>2014</v>
      </c>
      <c r="F2002" s="81">
        <v>1994017</v>
      </c>
      <c r="G2002" s="80">
        <v>1701433</v>
      </c>
      <c r="H2002" s="81">
        <v>176070</v>
      </c>
      <c r="I2002" s="80">
        <v>0</v>
      </c>
      <c r="J2002" s="81">
        <v>5795</v>
      </c>
      <c r="K2002" s="81">
        <v>-2145</v>
      </c>
      <c r="L2002" s="81">
        <v>183</v>
      </c>
      <c r="M2002" s="81">
        <v>1954708</v>
      </c>
      <c r="N2002" s="81">
        <v>39309</v>
      </c>
      <c r="O2002" s="81">
        <v>5227</v>
      </c>
      <c r="P2002" s="81">
        <v>44266</v>
      </c>
      <c r="Q2002" s="81">
        <v>11481</v>
      </c>
      <c r="R2002" s="81">
        <v>35751</v>
      </c>
      <c r="S2002" s="81">
        <v>0</v>
      </c>
      <c r="T2002" s="81">
        <v>11481</v>
      </c>
      <c r="U2002" s="81">
        <v>0</v>
      </c>
    </row>
    <row r="2003" spans="1:21" x14ac:dyDescent="0.3">
      <c r="A2003" s="64">
        <v>2002</v>
      </c>
      <c r="B2003" s="64" t="s">
        <v>910</v>
      </c>
      <c r="C2003" s="64" t="s">
        <v>809</v>
      </c>
      <c r="D2003" s="64" t="s">
        <v>1342</v>
      </c>
      <c r="E2003" s="64">
        <v>2013</v>
      </c>
      <c r="F2003" s="81">
        <v>1819848</v>
      </c>
      <c r="G2003" s="80">
        <v>1559043</v>
      </c>
      <c r="H2003" s="81">
        <v>153751</v>
      </c>
      <c r="I2003" s="80">
        <v>0</v>
      </c>
      <c r="J2003" s="81">
        <v>8061</v>
      </c>
      <c r="K2003" s="81">
        <v>3610</v>
      </c>
      <c r="L2003" s="81">
        <v>105</v>
      </c>
      <c r="M2003" s="81">
        <v>1808557</v>
      </c>
      <c r="N2003" s="81">
        <v>11291</v>
      </c>
      <c r="O2003" s="81">
        <v>-1258</v>
      </c>
      <c r="P2003" s="81">
        <v>10125</v>
      </c>
      <c r="Q2003" s="81">
        <v>2987</v>
      </c>
      <c r="R2003" s="81">
        <v>3956</v>
      </c>
      <c r="S2003" s="81">
        <v>1673</v>
      </c>
      <c r="T2003" s="81">
        <v>2987</v>
      </c>
      <c r="U2003" s="81">
        <v>0</v>
      </c>
    </row>
    <row r="2004" spans="1:21" x14ac:dyDescent="0.3">
      <c r="A2004" s="64">
        <v>2003</v>
      </c>
      <c r="B2004" s="64" t="s">
        <v>910</v>
      </c>
      <c r="C2004" s="64" t="s">
        <v>815</v>
      </c>
      <c r="D2004" s="64" t="s">
        <v>1343</v>
      </c>
      <c r="E2004" s="64">
        <v>2023</v>
      </c>
      <c r="F2004" s="81">
        <v>430810</v>
      </c>
      <c r="G2004" s="80">
        <v>207840</v>
      </c>
      <c r="H2004" s="81">
        <v>44930</v>
      </c>
      <c r="I2004" s="64">
        <v>0</v>
      </c>
      <c r="J2004" s="81">
        <v>408</v>
      </c>
      <c r="K2004" s="81">
        <v>-4490</v>
      </c>
      <c r="L2004" s="81">
        <v>0</v>
      </c>
      <c r="M2004" s="81">
        <v>267201</v>
      </c>
      <c r="N2004" s="81">
        <v>163610</v>
      </c>
      <c r="O2004" s="81">
        <v>118</v>
      </c>
      <c r="P2004" s="81">
        <v>163728</v>
      </c>
      <c r="Q2004" s="81">
        <v>33557</v>
      </c>
      <c r="R2004" s="81">
        <v>129887</v>
      </c>
      <c r="S2004" s="81">
        <v>0</v>
      </c>
      <c r="T2004" s="81">
        <v>33803</v>
      </c>
      <c r="U2004" s="81">
        <v>-245</v>
      </c>
    </row>
    <row r="2005" spans="1:21" x14ac:dyDescent="0.3">
      <c r="A2005" s="64">
        <v>2004</v>
      </c>
      <c r="B2005" s="64" t="s">
        <v>910</v>
      </c>
      <c r="C2005" s="64" t="s">
        <v>815</v>
      </c>
      <c r="D2005" s="64" t="s">
        <v>1343</v>
      </c>
      <c r="E2005" s="64">
        <v>2022</v>
      </c>
      <c r="F2005" s="81">
        <v>455267</v>
      </c>
      <c r="G2005" s="80">
        <v>196543</v>
      </c>
      <c r="H2005" s="81">
        <v>47099</v>
      </c>
      <c r="I2005" s="64">
        <v>0</v>
      </c>
      <c r="J2005" s="81">
        <v>390</v>
      </c>
      <c r="K2005" s="81">
        <v>3207</v>
      </c>
      <c r="L2005" s="81">
        <v>0</v>
      </c>
      <c r="M2005" s="81">
        <v>262238</v>
      </c>
      <c r="N2005" s="81">
        <v>193030</v>
      </c>
      <c r="O2005" s="81">
        <v>-519</v>
      </c>
      <c r="P2005" s="81">
        <v>192511</v>
      </c>
      <c r="Q2005" s="81">
        <v>38247</v>
      </c>
      <c r="R2005" s="81">
        <v>153936</v>
      </c>
      <c r="S2005" s="81">
        <v>0</v>
      </c>
      <c r="T2005" s="81">
        <v>38532</v>
      </c>
      <c r="U2005" s="81">
        <v>-284</v>
      </c>
    </row>
    <row r="2006" spans="1:21" x14ac:dyDescent="0.3">
      <c r="A2006" s="64">
        <v>2005</v>
      </c>
      <c r="B2006" s="64" t="s">
        <v>910</v>
      </c>
      <c r="C2006" s="64" t="s">
        <v>815</v>
      </c>
      <c r="D2006" s="64" t="s">
        <v>1343</v>
      </c>
      <c r="E2006" s="64">
        <v>2021</v>
      </c>
      <c r="F2006" s="81">
        <v>425349</v>
      </c>
      <c r="G2006" s="80">
        <v>192699</v>
      </c>
      <c r="H2006" s="81">
        <v>29765</v>
      </c>
      <c r="I2006" s="64">
        <v>0</v>
      </c>
      <c r="J2006" s="81">
        <v>557</v>
      </c>
      <c r="K2006" s="81">
        <v>-10927</v>
      </c>
      <c r="L2006" s="81">
        <v>0</v>
      </c>
      <c r="M2006" s="81">
        <v>225466</v>
      </c>
      <c r="N2006" s="81">
        <v>199883</v>
      </c>
      <c r="O2006" s="81">
        <v>85</v>
      </c>
      <c r="P2006" s="81">
        <v>199967</v>
      </c>
      <c r="Q2006" s="81">
        <v>39932</v>
      </c>
      <c r="R2006" s="81">
        <v>159934</v>
      </c>
      <c r="S2006" s="81">
        <v>0</v>
      </c>
      <c r="T2006" s="81">
        <v>39797</v>
      </c>
      <c r="U2006" s="81">
        <v>134</v>
      </c>
    </row>
    <row r="2007" spans="1:21" x14ac:dyDescent="0.3">
      <c r="A2007" s="64">
        <v>2006</v>
      </c>
      <c r="B2007" s="64" t="s">
        <v>910</v>
      </c>
      <c r="C2007" s="64" t="s">
        <v>815</v>
      </c>
      <c r="D2007" s="64" t="s">
        <v>1343</v>
      </c>
      <c r="E2007" s="64">
        <v>2020</v>
      </c>
      <c r="F2007" s="81">
        <v>331270</v>
      </c>
      <c r="G2007" s="80">
        <v>153304</v>
      </c>
      <c r="H2007" s="81">
        <v>48910</v>
      </c>
      <c r="I2007" s="64">
        <v>0</v>
      </c>
      <c r="J2007" s="81">
        <v>1038</v>
      </c>
      <c r="K2007" s="81">
        <v>-15848</v>
      </c>
      <c r="L2007" s="81">
        <v>10</v>
      </c>
      <c r="M2007" s="81">
        <v>203462</v>
      </c>
      <c r="N2007" s="81">
        <v>127809</v>
      </c>
      <c r="O2007" s="81">
        <v>458</v>
      </c>
      <c r="P2007" s="81">
        <v>128267</v>
      </c>
      <c r="Q2007" s="81">
        <v>28518</v>
      </c>
      <c r="R2007" s="81">
        <v>101085</v>
      </c>
      <c r="S2007" s="81">
        <v>0</v>
      </c>
      <c r="T2007" s="81">
        <v>26040</v>
      </c>
      <c r="U2007" s="81">
        <v>2478</v>
      </c>
    </row>
    <row r="2008" spans="1:21" x14ac:dyDescent="0.3">
      <c r="A2008" s="64">
        <v>2007</v>
      </c>
      <c r="B2008" s="64" t="s">
        <v>910</v>
      </c>
      <c r="C2008" s="64" t="s">
        <v>815</v>
      </c>
      <c r="D2008" s="64" t="s">
        <v>1343</v>
      </c>
      <c r="E2008" s="64">
        <v>2019</v>
      </c>
      <c r="F2008" s="81">
        <v>425123</v>
      </c>
      <c r="G2008" s="80">
        <v>187795</v>
      </c>
      <c r="H2008" s="81">
        <v>32428</v>
      </c>
      <c r="I2008" s="64">
        <v>0</v>
      </c>
      <c r="J2008" s="81">
        <v>1169</v>
      </c>
      <c r="K2008" s="81">
        <v>-7655</v>
      </c>
      <c r="L2008" s="81">
        <v>704</v>
      </c>
      <c r="M2008" s="81">
        <v>233035</v>
      </c>
      <c r="N2008" s="81">
        <v>192087</v>
      </c>
      <c r="O2008" s="81">
        <v>341</v>
      </c>
      <c r="P2008" s="81">
        <v>192428</v>
      </c>
      <c r="Q2008" s="81">
        <v>39517</v>
      </c>
      <c r="R2008" s="81">
        <v>153703</v>
      </c>
      <c r="S2008" s="81">
        <v>0</v>
      </c>
      <c r="T2008" s="81">
        <v>38831</v>
      </c>
      <c r="U2008" s="81">
        <v>686</v>
      </c>
    </row>
    <row r="2009" spans="1:21" x14ac:dyDescent="0.3">
      <c r="A2009" s="64">
        <v>2008</v>
      </c>
      <c r="B2009" s="64" t="s">
        <v>910</v>
      </c>
      <c r="C2009" s="64" t="s">
        <v>815</v>
      </c>
      <c r="D2009" s="64" t="s">
        <v>1343</v>
      </c>
      <c r="E2009" s="64">
        <v>2018</v>
      </c>
      <c r="F2009" s="81">
        <v>496322</v>
      </c>
      <c r="G2009" s="80">
        <v>222241</v>
      </c>
      <c r="H2009" s="81">
        <v>46311</v>
      </c>
      <c r="I2009" s="64">
        <v>0</v>
      </c>
      <c r="J2009" s="81">
        <v>1237</v>
      </c>
      <c r="K2009" s="81">
        <v>-5669</v>
      </c>
      <c r="L2009" s="81">
        <v>0</v>
      </c>
      <c r="M2009" s="81">
        <v>281724</v>
      </c>
      <c r="N2009" s="81">
        <v>214598</v>
      </c>
      <c r="O2009" s="81">
        <v>777</v>
      </c>
      <c r="P2009" s="81">
        <v>215403</v>
      </c>
      <c r="Q2009" s="81">
        <v>24418</v>
      </c>
      <c r="R2009" s="81">
        <v>190850</v>
      </c>
      <c r="S2009" s="81">
        <v>0</v>
      </c>
      <c r="T2009" s="81">
        <v>24476</v>
      </c>
      <c r="U2009" s="81">
        <v>-58</v>
      </c>
    </row>
    <row r="2010" spans="1:21" x14ac:dyDescent="0.3">
      <c r="A2010" s="64">
        <v>2009</v>
      </c>
      <c r="B2010" s="64" t="s">
        <v>910</v>
      </c>
      <c r="C2010" s="64" t="s">
        <v>815</v>
      </c>
      <c r="D2010" s="64" t="s">
        <v>1343</v>
      </c>
      <c r="E2010" s="64">
        <v>2017</v>
      </c>
      <c r="F2010" s="81">
        <v>495021</v>
      </c>
      <c r="G2010" s="80">
        <v>209245</v>
      </c>
      <c r="H2010" s="81">
        <v>53788</v>
      </c>
      <c r="I2010" s="64">
        <v>0</v>
      </c>
      <c r="J2010" s="81">
        <v>1300</v>
      </c>
      <c r="K2010" s="81">
        <v>-7175</v>
      </c>
      <c r="L2010" s="81">
        <v>0</v>
      </c>
      <c r="M2010" s="81">
        <v>273666</v>
      </c>
      <c r="N2010" s="81">
        <v>221355</v>
      </c>
      <c r="O2010" s="81">
        <v>432</v>
      </c>
      <c r="P2010" s="81">
        <v>221877</v>
      </c>
      <c r="Q2010" s="81">
        <v>25462</v>
      </c>
      <c r="R2010" s="81">
        <v>196555</v>
      </c>
      <c r="S2010" s="81">
        <v>0</v>
      </c>
      <c r="T2010" s="81">
        <v>25401</v>
      </c>
      <c r="U2010" s="81">
        <v>61</v>
      </c>
    </row>
    <row r="2011" spans="1:21" x14ac:dyDescent="0.3">
      <c r="A2011" s="64">
        <v>2010</v>
      </c>
      <c r="B2011" s="64" t="s">
        <v>910</v>
      </c>
      <c r="C2011" s="64" t="s">
        <v>815</v>
      </c>
      <c r="D2011" s="64" t="s">
        <v>1343</v>
      </c>
      <c r="E2011" s="64">
        <v>2016</v>
      </c>
      <c r="F2011" s="81">
        <v>373526</v>
      </c>
      <c r="G2011" s="80">
        <v>153854</v>
      </c>
      <c r="H2011" s="81">
        <v>51157</v>
      </c>
      <c r="I2011" s="64">
        <v>0</v>
      </c>
      <c r="J2011" s="81">
        <v>1296</v>
      </c>
      <c r="K2011" s="81">
        <v>-3695</v>
      </c>
      <c r="L2011" s="81">
        <v>0</v>
      </c>
      <c r="M2011" s="81">
        <v>218661</v>
      </c>
      <c r="N2011" s="81">
        <v>154865</v>
      </c>
      <c r="O2011" s="81">
        <v>515</v>
      </c>
      <c r="P2011" s="81">
        <v>155380</v>
      </c>
      <c r="Q2011" s="81">
        <v>12291</v>
      </c>
      <c r="R2011" s="81">
        <v>145370</v>
      </c>
      <c r="S2011" s="81">
        <v>0</v>
      </c>
      <c r="T2011" s="81">
        <v>11633</v>
      </c>
      <c r="U2011" s="81">
        <v>659</v>
      </c>
    </row>
    <row r="2012" spans="1:21" x14ac:dyDescent="0.3">
      <c r="A2012" s="64">
        <v>2011</v>
      </c>
      <c r="B2012" s="64" t="s">
        <v>910</v>
      </c>
      <c r="C2012" s="64" t="s">
        <v>815</v>
      </c>
      <c r="D2012" s="64" t="s">
        <v>1343</v>
      </c>
      <c r="E2012" s="64">
        <v>2015</v>
      </c>
      <c r="F2012" s="81">
        <v>382061</v>
      </c>
      <c r="G2012" s="80">
        <v>154646</v>
      </c>
      <c r="H2012" s="81">
        <v>35899</v>
      </c>
      <c r="I2012" s="64">
        <v>0</v>
      </c>
      <c r="J2012" s="81">
        <v>1177</v>
      </c>
      <c r="K2012" s="81">
        <v>-1000</v>
      </c>
      <c r="L2012" s="81">
        <v>87</v>
      </c>
      <c r="M2012" s="81">
        <v>199877</v>
      </c>
      <c r="N2012" s="81">
        <v>182184</v>
      </c>
      <c r="O2012" s="81">
        <v>9667</v>
      </c>
      <c r="P2012" s="81">
        <v>191852</v>
      </c>
      <c r="Q2012" s="81">
        <v>13268</v>
      </c>
      <c r="R2012" s="81">
        <v>179353</v>
      </c>
      <c r="S2012" s="81">
        <v>0</v>
      </c>
      <c r="T2012" s="81">
        <v>13268</v>
      </c>
      <c r="U2012" s="81">
        <v>0</v>
      </c>
    </row>
    <row r="2013" spans="1:21" x14ac:dyDescent="0.3">
      <c r="A2013" s="64">
        <v>2012</v>
      </c>
      <c r="B2013" s="64" t="s">
        <v>910</v>
      </c>
      <c r="C2013" s="64" t="s">
        <v>815</v>
      </c>
      <c r="D2013" s="64" t="s">
        <v>1343</v>
      </c>
      <c r="E2013" s="64">
        <v>2014</v>
      </c>
      <c r="F2013" s="81">
        <v>390855</v>
      </c>
      <c r="G2013" s="80">
        <v>162944</v>
      </c>
      <c r="H2013" s="81">
        <v>29499</v>
      </c>
      <c r="I2013" s="64">
        <v>0</v>
      </c>
      <c r="J2013" s="81">
        <v>0</v>
      </c>
      <c r="K2013" s="81">
        <v>-8040</v>
      </c>
      <c r="L2013" s="81">
        <v>170</v>
      </c>
      <c r="M2013" s="81">
        <v>198132</v>
      </c>
      <c r="N2013" s="81">
        <v>192723</v>
      </c>
      <c r="O2013" s="81">
        <v>243</v>
      </c>
      <c r="P2013" s="81">
        <v>192966</v>
      </c>
      <c r="Q2013" s="81">
        <v>9743</v>
      </c>
      <c r="R2013" s="81">
        <v>183223</v>
      </c>
      <c r="S2013" s="81">
        <v>0</v>
      </c>
      <c r="T2013" s="81">
        <v>9743</v>
      </c>
      <c r="U2013" s="81">
        <v>0</v>
      </c>
    </row>
    <row r="2014" spans="1:21" x14ac:dyDescent="0.3">
      <c r="A2014" s="64">
        <v>2013</v>
      </c>
      <c r="B2014" s="64" t="s">
        <v>910</v>
      </c>
      <c r="C2014" s="64" t="s">
        <v>815</v>
      </c>
      <c r="D2014" s="64" t="s">
        <v>1343</v>
      </c>
      <c r="E2014" s="64">
        <v>2013</v>
      </c>
      <c r="F2014" s="81">
        <v>309696</v>
      </c>
      <c r="G2014" s="80">
        <v>116474</v>
      </c>
      <c r="H2014" s="81">
        <v>23031</v>
      </c>
      <c r="I2014" s="64">
        <v>0</v>
      </c>
      <c r="J2014" s="81">
        <v>389</v>
      </c>
      <c r="K2014" s="81">
        <v>-7599</v>
      </c>
      <c r="L2014" s="81">
        <v>0</v>
      </c>
      <c r="M2014" s="81">
        <v>154237</v>
      </c>
      <c r="N2014" s="81">
        <v>155458</v>
      </c>
      <c r="O2014" s="81">
        <v>540</v>
      </c>
      <c r="P2014" s="81">
        <v>156408</v>
      </c>
      <c r="Q2014" s="81">
        <v>8026</v>
      </c>
      <c r="R2014" s="81">
        <v>148382</v>
      </c>
      <c r="S2014" s="81">
        <v>0</v>
      </c>
      <c r="T2014" s="81">
        <v>8026</v>
      </c>
      <c r="U2014" s="81">
        <v>0</v>
      </c>
    </row>
    <row r="2015" spans="1:21" x14ac:dyDescent="0.3">
      <c r="A2015" s="64">
        <v>2014</v>
      </c>
      <c r="B2015" s="64" t="s">
        <v>910</v>
      </c>
      <c r="C2015" s="64" t="s">
        <v>820</v>
      </c>
      <c r="D2015" s="64" t="s">
        <v>1344</v>
      </c>
      <c r="E2015" s="64">
        <v>2023</v>
      </c>
      <c r="F2015" s="81">
        <v>416024</v>
      </c>
      <c r="G2015" s="80">
        <v>228831</v>
      </c>
      <c r="H2015" s="81">
        <v>45880</v>
      </c>
      <c r="I2015" s="64">
        <v>0</v>
      </c>
      <c r="J2015" s="81">
        <v>2995</v>
      </c>
      <c r="K2015" s="81">
        <v>-113633</v>
      </c>
      <c r="L2015" s="81">
        <v>-5633</v>
      </c>
      <c r="M2015" s="81">
        <v>158913</v>
      </c>
      <c r="N2015" s="81">
        <v>257110</v>
      </c>
      <c r="O2015" s="81">
        <v>-4498</v>
      </c>
      <c r="P2015" s="81">
        <v>252613</v>
      </c>
      <c r="Q2015" s="81">
        <v>68847</v>
      </c>
      <c r="R2015" s="81">
        <v>185337</v>
      </c>
      <c r="S2015" s="81">
        <v>0</v>
      </c>
      <c r="T2015" s="81">
        <v>71544</v>
      </c>
      <c r="U2015" s="81">
        <v>-2697</v>
      </c>
    </row>
    <row r="2016" spans="1:21" x14ac:dyDescent="0.3">
      <c r="A2016" s="64">
        <v>2015</v>
      </c>
      <c r="B2016" s="64" t="s">
        <v>910</v>
      </c>
      <c r="C2016" s="64" t="s">
        <v>820</v>
      </c>
      <c r="D2016" s="64" t="s">
        <v>1344</v>
      </c>
      <c r="E2016" s="64">
        <v>2022</v>
      </c>
      <c r="F2016" s="81">
        <v>379811</v>
      </c>
      <c r="G2016" s="80">
        <v>324094</v>
      </c>
      <c r="H2016" s="81">
        <v>44126</v>
      </c>
      <c r="I2016" s="64">
        <v>0</v>
      </c>
      <c r="J2016" s="81">
        <v>2479</v>
      </c>
      <c r="K2016" s="81">
        <v>20756</v>
      </c>
      <c r="L2016" s="81">
        <v>-180176</v>
      </c>
      <c r="M2016" s="81">
        <v>211278</v>
      </c>
      <c r="N2016" s="81">
        <v>168533</v>
      </c>
      <c r="O2016" s="81">
        <v>7819</v>
      </c>
      <c r="P2016" s="81">
        <v>176351</v>
      </c>
      <c r="Q2016" s="81">
        <v>55706</v>
      </c>
      <c r="R2016" s="81">
        <v>119686</v>
      </c>
      <c r="S2016" s="81">
        <v>20</v>
      </c>
      <c r="T2016" s="81">
        <v>58258</v>
      </c>
      <c r="U2016" s="81">
        <v>-2552</v>
      </c>
    </row>
    <row r="2017" spans="1:21" x14ac:dyDescent="0.3">
      <c r="A2017" s="64">
        <v>2016</v>
      </c>
      <c r="B2017" s="64" t="s">
        <v>910</v>
      </c>
      <c r="C2017" s="64" t="s">
        <v>820</v>
      </c>
      <c r="D2017" s="64" t="s">
        <v>1344</v>
      </c>
      <c r="E2017" s="64">
        <v>2021</v>
      </c>
      <c r="F2017" s="81">
        <v>747036</v>
      </c>
      <c r="G2017" s="80">
        <v>515156</v>
      </c>
      <c r="H2017" s="81">
        <v>79097</v>
      </c>
      <c r="I2017" s="64">
        <v>0</v>
      </c>
      <c r="J2017" s="81">
        <v>2770</v>
      </c>
      <c r="K2017" s="81">
        <v>13092</v>
      </c>
      <c r="L2017" s="81">
        <v>8044</v>
      </c>
      <c r="M2017" s="81">
        <v>635433</v>
      </c>
      <c r="N2017" s="81">
        <v>111602</v>
      </c>
      <c r="O2017" s="81">
        <v>4277</v>
      </c>
      <c r="P2017" s="81">
        <v>115879</v>
      </c>
      <c r="Q2017" s="81">
        <v>31692</v>
      </c>
      <c r="R2017" s="81">
        <v>64778</v>
      </c>
      <c r="S2017" s="81">
        <v>0</v>
      </c>
      <c r="T2017" s="81">
        <v>32294</v>
      </c>
      <c r="U2017" s="81">
        <v>-602</v>
      </c>
    </row>
    <row r="2018" spans="1:21" x14ac:dyDescent="0.3">
      <c r="A2018" s="64">
        <v>2017</v>
      </c>
      <c r="B2018" s="64" t="s">
        <v>910</v>
      </c>
      <c r="C2018" s="64" t="s">
        <v>820</v>
      </c>
      <c r="D2018" s="64" t="s">
        <v>1344</v>
      </c>
      <c r="E2018" s="64">
        <v>2020</v>
      </c>
      <c r="F2018" s="81">
        <v>1135902</v>
      </c>
      <c r="G2018" s="80">
        <v>708418</v>
      </c>
      <c r="H2018" s="81">
        <v>67473</v>
      </c>
      <c r="I2018" s="64">
        <v>0</v>
      </c>
      <c r="J2018" s="81">
        <v>3013</v>
      </c>
      <c r="K2018" s="81">
        <v>-2161</v>
      </c>
      <c r="L2018" s="81">
        <v>236286</v>
      </c>
      <c r="M2018" s="81">
        <v>1023331</v>
      </c>
      <c r="N2018" s="81">
        <v>112571</v>
      </c>
      <c r="O2018" s="81">
        <v>-294</v>
      </c>
      <c r="P2018" s="81">
        <v>112277</v>
      </c>
      <c r="Q2018" s="81">
        <v>70333</v>
      </c>
      <c r="R2018" s="81">
        <v>30565</v>
      </c>
      <c r="S2018" s="81">
        <v>20</v>
      </c>
      <c r="T2018" s="81">
        <v>70944</v>
      </c>
      <c r="U2018" s="81">
        <v>-611</v>
      </c>
    </row>
    <row r="2019" spans="1:21" x14ac:dyDescent="0.3">
      <c r="A2019" s="64">
        <v>2018</v>
      </c>
      <c r="B2019" s="64" t="s">
        <v>910</v>
      </c>
      <c r="C2019" s="64" t="s">
        <v>820</v>
      </c>
      <c r="D2019" s="64" t="s">
        <v>1344</v>
      </c>
      <c r="E2019" s="64">
        <v>2019</v>
      </c>
      <c r="F2019" s="81">
        <v>695959</v>
      </c>
      <c r="G2019" s="80">
        <v>507789</v>
      </c>
      <c r="H2019" s="81">
        <v>42812</v>
      </c>
      <c r="I2019" s="64">
        <v>0</v>
      </c>
      <c r="J2019" s="81">
        <v>3061</v>
      </c>
      <c r="K2019" s="81">
        <v>1112</v>
      </c>
      <c r="L2019" s="81">
        <v>0</v>
      </c>
      <c r="M2019" s="81">
        <v>554994</v>
      </c>
      <c r="N2019" s="81">
        <v>140966</v>
      </c>
      <c r="O2019" s="81">
        <v>-1091</v>
      </c>
      <c r="P2019" s="81">
        <v>139875</v>
      </c>
      <c r="Q2019" s="81">
        <v>32645</v>
      </c>
      <c r="R2019" s="81">
        <v>104849</v>
      </c>
      <c r="S2019" s="81">
        <v>0</v>
      </c>
      <c r="T2019" s="81">
        <v>35042</v>
      </c>
      <c r="U2019" s="81">
        <v>-2397</v>
      </c>
    </row>
    <row r="2020" spans="1:21" x14ac:dyDescent="0.3">
      <c r="A2020" s="64">
        <v>2019</v>
      </c>
      <c r="B2020" s="64" t="s">
        <v>910</v>
      </c>
      <c r="C2020" s="64" t="s">
        <v>820</v>
      </c>
      <c r="D2020" s="64" t="s">
        <v>1344</v>
      </c>
      <c r="E2020" s="64">
        <v>2018</v>
      </c>
      <c r="F2020" s="81">
        <v>467073</v>
      </c>
      <c r="G2020" s="80">
        <v>356549</v>
      </c>
      <c r="H2020" s="81">
        <v>47420</v>
      </c>
      <c r="I2020" s="64">
        <v>0</v>
      </c>
      <c r="J2020" s="81">
        <v>2726</v>
      </c>
      <c r="K2020" s="81">
        <v>-76186</v>
      </c>
      <c r="L2020" s="81">
        <v>0</v>
      </c>
      <c r="M2020" s="81">
        <v>331142</v>
      </c>
      <c r="N2020" s="81">
        <v>135931</v>
      </c>
      <c r="O2020" s="81">
        <v>-1046</v>
      </c>
      <c r="P2020" s="81">
        <v>134885</v>
      </c>
      <c r="Q2020" s="81">
        <v>21320</v>
      </c>
      <c r="R2020" s="81">
        <v>109587</v>
      </c>
      <c r="S2020" s="81">
        <v>0</v>
      </c>
      <c r="T2020" s="81">
        <v>12281</v>
      </c>
      <c r="U2020" s="81">
        <v>9039</v>
      </c>
    </row>
    <row r="2021" spans="1:21" x14ac:dyDescent="0.3">
      <c r="A2021" s="64">
        <v>2020</v>
      </c>
      <c r="B2021" s="64" t="s">
        <v>910</v>
      </c>
      <c r="C2021" s="64" t="s">
        <v>820</v>
      </c>
      <c r="D2021" s="64" t="s">
        <v>1344</v>
      </c>
      <c r="E2021" s="64">
        <v>2017</v>
      </c>
      <c r="F2021" s="81">
        <v>-20166</v>
      </c>
      <c r="G2021" s="80">
        <v>-206130</v>
      </c>
      <c r="H2021" s="81">
        <v>42649</v>
      </c>
      <c r="I2021" s="64">
        <v>0</v>
      </c>
      <c r="J2021" s="81">
        <v>4037</v>
      </c>
      <c r="K2021" s="81">
        <v>-30133</v>
      </c>
      <c r="L2021" s="81">
        <v>0</v>
      </c>
      <c r="M2021" s="81">
        <v>-190140</v>
      </c>
      <c r="N2021" s="81">
        <v>169975</v>
      </c>
      <c r="O2021" s="81">
        <v>8712</v>
      </c>
      <c r="P2021" s="81">
        <v>178686</v>
      </c>
      <c r="Q2021" s="81">
        <v>35959</v>
      </c>
      <c r="R2021" s="81">
        <v>131256</v>
      </c>
      <c r="S2021" s="81">
        <v>0</v>
      </c>
      <c r="T2021" s="81">
        <v>36163</v>
      </c>
      <c r="U2021" s="81">
        <v>-204</v>
      </c>
    </row>
    <row r="2022" spans="1:21" x14ac:dyDescent="0.3">
      <c r="A2022" s="64">
        <v>2021</v>
      </c>
      <c r="B2022" s="64" t="s">
        <v>910</v>
      </c>
      <c r="C2022" s="64" t="s">
        <v>820</v>
      </c>
      <c r="D2022" s="64" t="s">
        <v>1344</v>
      </c>
      <c r="E2022" s="64">
        <v>2016</v>
      </c>
      <c r="F2022" s="81">
        <v>514269</v>
      </c>
      <c r="G2022" s="80">
        <v>266828</v>
      </c>
      <c r="H2022" s="81">
        <v>37651</v>
      </c>
      <c r="I2022" s="64">
        <v>0</v>
      </c>
      <c r="J2022" s="81">
        <v>5270</v>
      </c>
      <c r="K2022" s="81">
        <v>-26211</v>
      </c>
      <c r="L2022" s="81">
        <v>7121</v>
      </c>
      <c r="M2022" s="81">
        <v>290669</v>
      </c>
      <c r="N2022" s="81">
        <v>223601</v>
      </c>
      <c r="O2022" s="81">
        <v>-88</v>
      </c>
      <c r="P2022" s="81">
        <v>228473</v>
      </c>
      <c r="Q2022" s="81">
        <v>47995</v>
      </c>
      <c r="R2022" s="81">
        <v>178993</v>
      </c>
      <c r="S2022" s="81">
        <v>0</v>
      </c>
      <c r="T2022" s="81">
        <v>49742</v>
      </c>
      <c r="U2022" s="81">
        <v>-1747</v>
      </c>
    </row>
    <row r="2023" spans="1:21" x14ac:dyDescent="0.3">
      <c r="A2023" s="64">
        <v>2022</v>
      </c>
      <c r="B2023" s="64" t="s">
        <v>910</v>
      </c>
      <c r="C2023" s="64" t="s">
        <v>820</v>
      </c>
      <c r="D2023" s="64" t="s">
        <v>1344</v>
      </c>
      <c r="E2023" s="64">
        <v>2015</v>
      </c>
      <c r="F2023" s="81">
        <v>855452</v>
      </c>
      <c r="G2023" s="80">
        <v>540712</v>
      </c>
      <c r="H2023" s="81">
        <v>77973</v>
      </c>
      <c r="I2023" s="64">
        <v>0</v>
      </c>
      <c r="J2023" s="81">
        <v>0</v>
      </c>
      <c r="K2023" s="81">
        <v>-64840</v>
      </c>
      <c r="L2023" s="81">
        <v>0</v>
      </c>
      <c r="M2023" s="81">
        <v>553557</v>
      </c>
      <c r="N2023" s="81">
        <v>301895</v>
      </c>
      <c r="O2023" s="81">
        <v>-11639</v>
      </c>
      <c r="P2023" s="81">
        <v>290256</v>
      </c>
      <c r="Q2023" s="81">
        <v>64385</v>
      </c>
      <c r="R2023" s="81">
        <v>225105</v>
      </c>
      <c r="S2023" s="81">
        <v>191</v>
      </c>
      <c r="T2023" s="81">
        <v>64842</v>
      </c>
      <c r="U2023" s="81">
        <v>-457</v>
      </c>
    </row>
    <row r="2024" spans="1:21" x14ac:dyDescent="0.3">
      <c r="A2024" s="64">
        <v>2023</v>
      </c>
      <c r="B2024" s="64" t="s">
        <v>910</v>
      </c>
      <c r="C2024" s="64" t="s">
        <v>820</v>
      </c>
      <c r="D2024" s="64" t="s">
        <v>1344</v>
      </c>
      <c r="E2024" s="64">
        <v>2014</v>
      </c>
      <c r="F2024" s="81">
        <v>1226062</v>
      </c>
      <c r="G2024" s="80">
        <v>892867</v>
      </c>
      <c r="H2024" s="81">
        <v>149821</v>
      </c>
      <c r="I2024" s="64">
        <v>0</v>
      </c>
      <c r="J2024" s="81">
        <v>0</v>
      </c>
      <c r="K2024" s="81">
        <v>7918</v>
      </c>
      <c r="L2024" s="81">
        <v>-50000</v>
      </c>
      <c r="M2024" s="81">
        <v>1013450</v>
      </c>
      <c r="N2024" s="81">
        <v>212612</v>
      </c>
      <c r="O2024" s="81">
        <v>-1264</v>
      </c>
      <c r="P2024" s="81">
        <v>191634</v>
      </c>
      <c r="Q2024" s="81">
        <v>53150</v>
      </c>
      <c r="R2024" s="81">
        <v>156395</v>
      </c>
      <c r="S2024" s="81">
        <v>251</v>
      </c>
      <c r="T2024" s="81">
        <v>53365</v>
      </c>
      <c r="U2024" s="81">
        <v>-214</v>
      </c>
    </row>
    <row r="2025" spans="1:21" x14ac:dyDescent="0.3">
      <c r="A2025" s="64">
        <v>2024</v>
      </c>
      <c r="B2025" s="64" t="s">
        <v>910</v>
      </c>
      <c r="C2025" s="64" t="s">
        <v>820</v>
      </c>
      <c r="D2025" s="64" t="s">
        <v>1344</v>
      </c>
      <c r="E2025" s="64">
        <v>2013</v>
      </c>
      <c r="F2025" s="81">
        <v>631443</v>
      </c>
      <c r="G2025" s="80">
        <v>374765</v>
      </c>
      <c r="H2025" s="81">
        <v>135063</v>
      </c>
      <c r="I2025" s="64">
        <v>0</v>
      </c>
      <c r="J2025" s="81">
        <v>0</v>
      </c>
      <c r="K2025" s="81">
        <v>37432</v>
      </c>
      <c r="L2025" s="81">
        <v>0</v>
      </c>
      <c r="M2025" s="81">
        <v>549153</v>
      </c>
      <c r="N2025" s="81">
        <v>82290</v>
      </c>
      <c r="O2025" s="81">
        <v>250</v>
      </c>
      <c r="P2025" s="81">
        <v>74700</v>
      </c>
      <c r="Q2025" s="81">
        <v>3603</v>
      </c>
      <c r="R2025" s="81">
        <v>70127</v>
      </c>
      <c r="S2025" s="81">
        <v>274</v>
      </c>
      <c r="T2025" s="81">
        <v>1085</v>
      </c>
      <c r="U2025" s="81">
        <v>2518</v>
      </c>
    </row>
    <row r="2026" spans="1:21" x14ac:dyDescent="0.3">
      <c r="A2026" s="64">
        <v>2025</v>
      </c>
      <c r="B2026" s="64" t="s">
        <v>910</v>
      </c>
      <c r="C2026" s="64" t="s">
        <v>826</v>
      </c>
      <c r="D2026" s="64" t="s">
        <v>1345</v>
      </c>
      <c r="E2026" s="64">
        <v>2023</v>
      </c>
      <c r="F2026" s="81">
        <v>300724</v>
      </c>
      <c r="G2026" s="80">
        <v>197348</v>
      </c>
      <c r="H2026" s="81">
        <v>122158</v>
      </c>
      <c r="I2026" s="64">
        <v>0</v>
      </c>
      <c r="J2026" s="81">
        <v>9067</v>
      </c>
      <c r="K2026" s="81">
        <v>-58197</v>
      </c>
      <c r="L2026" s="81">
        <v>140336</v>
      </c>
      <c r="M2026" s="81">
        <v>601610</v>
      </c>
      <c r="N2026" s="81">
        <v>-300886</v>
      </c>
      <c r="O2026" s="81">
        <v>-1157</v>
      </c>
      <c r="P2026" s="81">
        <v>-401403</v>
      </c>
      <c r="Q2026" s="81">
        <v>1393</v>
      </c>
      <c r="R2026" s="81">
        <v>-402816</v>
      </c>
      <c r="S2026" s="81">
        <v>6783</v>
      </c>
      <c r="T2026" s="81">
        <v>1400</v>
      </c>
      <c r="U2026" s="81">
        <v>-7</v>
      </c>
    </row>
    <row r="2027" spans="1:21" x14ac:dyDescent="0.3">
      <c r="A2027" s="64">
        <v>2026</v>
      </c>
      <c r="B2027" s="64" t="s">
        <v>910</v>
      </c>
      <c r="C2027" s="64" t="s">
        <v>826</v>
      </c>
      <c r="D2027" s="64" t="s">
        <v>1345</v>
      </c>
      <c r="E2027" s="64">
        <v>2022</v>
      </c>
      <c r="F2027" s="81">
        <v>2492029</v>
      </c>
      <c r="G2027" s="80">
        <v>2082886</v>
      </c>
      <c r="H2027" s="81">
        <v>126953</v>
      </c>
      <c r="I2027" s="64">
        <v>0</v>
      </c>
      <c r="J2027" s="81">
        <v>10911</v>
      </c>
      <c r="K2027" s="81">
        <v>-8333</v>
      </c>
      <c r="L2027" s="81">
        <v>34652</v>
      </c>
      <c r="M2027" s="81">
        <v>2494139</v>
      </c>
      <c r="N2027" s="81">
        <v>-2110</v>
      </c>
      <c r="O2027" s="81">
        <v>16</v>
      </c>
      <c r="P2027" s="81">
        <v>99011</v>
      </c>
      <c r="Q2027" s="81">
        <v>81423</v>
      </c>
      <c r="R2027" s="81">
        <v>12970</v>
      </c>
      <c r="S2027" s="81">
        <v>5913</v>
      </c>
      <c r="T2027" s="81">
        <v>81194</v>
      </c>
      <c r="U2027" s="81">
        <v>228</v>
      </c>
    </row>
    <row r="2028" spans="1:21" x14ac:dyDescent="0.3">
      <c r="A2028" s="64">
        <v>2027</v>
      </c>
      <c r="B2028" s="64" t="s">
        <v>910</v>
      </c>
      <c r="C2028" s="64" t="s">
        <v>826</v>
      </c>
      <c r="D2028" s="64" t="s">
        <v>1345</v>
      </c>
      <c r="E2028" s="64">
        <v>2021</v>
      </c>
      <c r="F2028" s="81">
        <v>1658207</v>
      </c>
      <c r="G2028" s="80">
        <v>1064821</v>
      </c>
      <c r="H2028" s="81">
        <v>136949</v>
      </c>
      <c r="I2028" s="64">
        <v>0</v>
      </c>
      <c r="J2028" s="81">
        <v>11559</v>
      </c>
      <c r="K2028" s="81">
        <v>-8153</v>
      </c>
      <c r="L2028" s="81">
        <v>124355</v>
      </c>
      <c r="M2028" s="81">
        <v>1484144</v>
      </c>
      <c r="N2028" s="81">
        <v>174064</v>
      </c>
      <c r="O2028" s="81">
        <v>444</v>
      </c>
      <c r="P2028" s="81">
        <v>174465</v>
      </c>
      <c r="Q2028" s="81">
        <v>50082</v>
      </c>
      <c r="R2028" s="81">
        <v>120773</v>
      </c>
      <c r="S2028" s="81">
        <v>5885</v>
      </c>
      <c r="T2028" s="81">
        <v>49746</v>
      </c>
      <c r="U2028" s="81">
        <v>336</v>
      </c>
    </row>
    <row r="2029" spans="1:21" x14ac:dyDescent="0.3">
      <c r="A2029" s="64">
        <v>2028</v>
      </c>
      <c r="B2029" s="64" t="s">
        <v>910</v>
      </c>
      <c r="C2029" s="64" t="s">
        <v>826</v>
      </c>
      <c r="D2029" s="64" t="s">
        <v>1345</v>
      </c>
      <c r="E2029" s="64">
        <v>2020</v>
      </c>
      <c r="F2029" s="81">
        <v>1596466</v>
      </c>
      <c r="G2029" s="80">
        <v>964818</v>
      </c>
      <c r="H2029" s="81">
        <v>150506</v>
      </c>
      <c r="I2029" s="64">
        <v>0</v>
      </c>
      <c r="J2029" s="81">
        <v>12162</v>
      </c>
      <c r="K2029" s="81">
        <v>-8339</v>
      </c>
      <c r="L2029" s="81">
        <v>59216</v>
      </c>
      <c r="M2029" s="81">
        <v>1337735</v>
      </c>
      <c r="N2029" s="81">
        <v>258731</v>
      </c>
      <c r="O2029" s="81">
        <v>4620</v>
      </c>
      <c r="P2029" s="81">
        <v>264061</v>
      </c>
      <c r="Q2029" s="81">
        <v>61855</v>
      </c>
      <c r="R2029" s="81">
        <v>194815</v>
      </c>
      <c r="S2029" s="81">
        <v>4491</v>
      </c>
      <c r="T2029" s="81">
        <v>60907</v>
      </c>
      <c r="U2029" s="81">
        <v>949</v>
      </c>
    </row>
    <row r="2030" spans="1:21" x14ac:dyDescent="0.3">
      <c r="A2030" s="64">
        <v>2029</v>
      </c>
      <c r="B2030" s="64" t="s">
        <v>910</v>
      </c>
      <c r="C2030" s="64" t="s">
        <v>826</v>
      </c>
      <c r="D2030" s="64" t="s">
        <v>1345</v>
      </c>
      <c r="E2030" s="64">
        <v>2019</v>
      </c>
      <c r="F2030" s="81">
        <v>1562643</v>
      </c>
      <c r="G2030" s="80">
        <v>1003108</v>
      </c>
      <c r="H2030" s="81">
        <v>134720</v>
      </c>
      <c r="I2030" s="64">
        <v>0</v>
      </c>
      <c r="J2030" s="81">
        <v>14338</v>
      </c>
      <c r="K2030" s="81">
        <v>-10384</v>
      </c>
      <c r="L2030" s="81">
        <v>-11167</v>
      </c>
      <c r="M2030" s="81">
        <v>1364946</v>
      </c>
      <c r="N2030" s="81">
        <v>197696</v>
      </c>
      <c r="O2030" s="81">
        <v>474</v>
      </c>
      <c r="P2030" s="81">
        <v>199490</v>
      </c>
      <c r="Q2030" s="81">
        <v>66605</v>
      </c>
      <c r="R2030" s="81">
        <v>127423</v>
      </c>
      <c r="S2030" s="81">
        <v>4347</v>
      </c>
      <c r="T2030" s="81">
        <v>66883</v>
      </c>
      <c r="U2030" s="81">
        <v>-278</v>
      </c>
    </row>
    <row r="2031" spans="1:21" x14ac:dyDescent="0.3">
      <c r="A2031" s="64">
        <v>2030</v>
      </c>
      <c r="B2031" s="64" t="s">
        <v>910</v>
      </c>
      <c r="C2031" s="64" t="s">
        <v>826</v>
      </c>
      <c r="D2031" s="64" t="s">
        <v>1345</v>
      </c>
      <c r="E2031" s="64">
        <v>2018</v>
      </c>
      <c r="F2031" s="81">
        <v>1696002</v>
      </c>
      <c r="G2031" s="80">
        <v>1228417</v>
      </c>
      <c r="H2031" s="81">
        <v>132647</v>
      </c>
      <c r="I2031" s="64">
        <v>0</v>
      </c>
      <c r="J2031" s="81">
        <v>15813</v>
      </c>
      <c r="K2031" s="81">
        <v>-3003</v>
      </c>
      <c r="L2031" s="81">
        <v>0</v>
      </c>
      <c r="M2031" s="81">
        <v>1507799</v>
      </c>
      <c r="N2031" s="81">
        <v>188202</v>
      </c>
      <c r="O2031" s="81">
        <v>6006</v>
      </c>
      <c r="P2031" s="81">
        <v>168406</v>
      </c>
      <c r="Q2031" s="81">
        <v>42786</v>
      </c>
      <c r="R2031" s="81">
        <v>119663</v>
      </c>
      <c r="S2031" s="81">
        <v>2061</v>
      </c>
      <c r="T2031" s="81">
        <v>42269</v>
      </c>
      <c r="U2031" s="81">
        <v>517</v>
      </c>
    </row>
    <row r="2032" spans="1:21" x14ac:dyDescent="0.3">
      <c r="A2032" s="64">
        <v>2031</v>
      </c>
      <c r="B2032" s="64" t="s">
        <v>910</v>
      </c>
      <c r="C2032" s="64" t="s">
        <v>826</v>
      </c>
      <c r="D2032" s="64" t="s">
        <v>1345</v>
      </c>
      <c r="E2032" s="64">
        <v>2017</v>
      </c>
      <c r="F2032" s="81">
        <v>1354300</v>
      </c>
      <c r="G2032" s="80">
        <v>928942</v>
      </c>
      <c r="H2032" s="81">
        <v>108492</v>
      </c>
      <c r="I2032" s="64">
        <v>0</v>
      </c>
      <c r="J2032" s="81">
        <v>15017</v>
      </c>
      <c r="K2032" s="81">
        <v>-11821</v>
      </c>
      <c r="L2032" s="81">
        <v>0</v>
      </c>
      <c r="M2032" s="81">
        <v>1186019</v>
      </c>
      <c r="N2032" s="81">
        <v>168281</v>
      </c>
      <c r="O2032" s="81">
        <v>4596</v>
      </c>
      <c r="P2032" s="81">
        <v>173074</v>
      </c>
      <c r="Q2032" s="81">
        <v>36378</v>
      </c>
      <c r="R2032" s="81">
        <v>130735</v>
      </c>
      <c r="S2032" s="81">
        <v>1970</v>
      </c>
      <c r="T2032" s="81">
        <v>36932</v>
      </c>
      <c r="U2032" s="81">
        <v>-554</v>
      </c>
    </row>
    <row r="2033" spans="1:21" x14ac:dyDescent="0.3">
      <c r="A2033" s="64">
        <v>2032</v>
      </c>
      <c r="B2033" s="64" t="s">
        <v>910</v>
      </c>
      <c r="C2033" s="64" t="s">
        <v>826</v>
      </c>
      <c r="D2033" s="64" t="s">
        <v>1345</v>
      </c>
      <c r="E2033" s="64">
        <v>2016</v>
      </c>
      <c r="F2033" s="81">
        <v>1449678</v>
      </c>
      <c r="G2033" s="80">
        <v>1042167</v>
      </c>
      <c r="H2033" s="81">
        <v>108311</v>
      </c>
      <c r="I2033" s="64">
        <v>0</v>
      </c>
      <c r="J2033" s="81">
        <v>14260</v>
      </c>
      <c r="K2033" s="81">
        <v>-919</v>
      </c>
      <c r="L2033" s="81">
        <v>1774</v>
      </c>
      <c r="M2033" s="81">
        <v>1291769</v>
      </c>
      <c r="N2033" s="81">
        <v>157909</v>
      </c>
      <c r="O2033" s="81">
        <v>8064</v>
      </c>
      <c r="P2033" s="81">
        <v>166753</v>
      </c>
      <c r="Q2033" s="81">
        <v>38471</v>
      </c>
      <c r="R2033" s="81">
        <v>121993</v>
      </c>
      <c r="S2033" s="81">
        <v>1851</v>
      </c>
      <c r="T2033" s="81">
        <v>36661</v>
      </c>
      <c r="U2033" s="81">
        <v>1810</v>
      </c>
    </row>
    <row r="2034" spans="1:21" x14ac:dyDescent="0.3">
      <c r="A2034" s="64">
        <v>2033</v>
      </c>
      <c r="B2034" s="64" t="s">
        <v>910</v>
      </c>
      <c r="C2034" s="64" t="s">
        <v>826</v>
      </c>
      <c r="D2034" s="64" t="s">
        <v>1345</v>
      </c>
      <c r="E2034" s="64">
        <v>2015</v>
      </c>
      <c r="F2034" s="81">
        <v>1626760</v>
      </c>
      <c r="G2034" s="80">
        <v>1201891</v>
      </c>
      <c r="H2034" s="81">
        <v>122417</v>
      </c>
      <c r="I2034" s="64">
        <v>0</v>
      </c>
      <c r="J2034" s="81">
        <v>12342</v>
      </c>
      <c r="K2034" s="81">
        <v>-10467</v>
      </c>
      <c r="L2034" s="81">
        <v>-58</v>
      </c>
      <c r="M2034" s="81">
        <v>1468258</v>
      </c>
      <c r="N2034" s="81">
        <v>158502</v>
      </c>
      <c r="O2034" s="81">
        <v>4089</v>
      </c>
      <c r="P2034" s="81">
        <v>163162</v>
      </c>
      <c r="Q2034" s="81">
        <v>43463</v>
      </c>
      <c r="R2034" s="81">
        <v>117957</v>
      </c>
      <c r="S2034" s="81">
        <v>0</v>
      </c>
      <c r="T2034" s="81">
        <v>43056</v>
      </c>
      <c r="U2034" s="81">
        <v>407</v>
      </c>
    </row>
    <row r="2035" spans="1:21" x14ac:dyDescent="0.3">
      <c r="A2035" s="64">
        <v>2034</v>
      </c>
      <c r="B2035" s="64" t="s">
        <v>910</v>
      </c>
      <c r="C2035" s="64" t="s">
        <v>826</v>
      </c>
      <c r="D2035" s="64" t="s">
        <v>1345</v>
      </c>
      <c r="E2035" s="64">
        <v>2014</v>
      </c>
      <c r="F2035" s="81">
        <v>1746020</v>
      </c>
      <c r="G2035" s="80">
        <v>1408384</v>
      </c>
      <c r="H2035" s="81">
        <v>135087</v>
      </c>
      <c r="I2035" s="64">
        <v>0</v>
      </c>
      <c r="J2035" s="81">
        <v>9069</v>
      </c>
      <c r="K2035" s="81">
        <v>-2915</v>
      </c>
      <c r="L2035" s="81">
        <v>-9163</v>
      </c>
      <c r="M2035" s="81">
        <v>1600029</v>
      </c>
      <c r="N2035" s="81">
        <v>145992</v>
      </c>
      <c r="O2035" s="81">
        <v>7652</v>
      </c>
      <c r="P2035" s="81">
        <v>149944</v>
      </c>
      <c r="Q2035" s="81">
        <v>37226</v>
      </c>
      <c r="R2035" s="81">
        <v>116643</v>
      </c>
      <c r="S2035" s="81">
        <v>0</v>
      </c>
      <c r="T2035" s="81">
        <v>35668</v>
      </c>
      <c r="U2035" s="81">
        <v>1558</v>
      </c>
    </row>
    <row r="2036" spans="1:21" x14ac:dyDescent="0.3">
      <c r="A2036" s="64">
        <v>2035</v>
      </c>
      <c r="B2036" s="64" t="s">
        <v>910</v>
      </c>
      <c r="C2036" s="64" t="s">
        <v>826</v>
      </c>
      <c r="D2036" s="64" t="s">
        <v>1345</v>
      </c>
      <c r="E2036" s="64">
        <v>2013</v>
      </c>
      <c r="F2036" s="81">
        <v>1618527</v>
      </c>
      <c r="G2036" s="80">
        <v>1249022</v>
      </c>
      <c r="H2036" s="81">
        <v>145676</v>
      </c>
      <c r="I2036" s="64">
        <v>0</v>
      </c>
      <c r="J2036" s="81">
        <v>7952</v>
      </c>
      <c r="K2036" s="81">
        <v>-3920</v>
      </c>
      <c r="L2036" s="81">
        <v>-11766</v>
      </c>
      <c r="M2036" s="81">
        <v>1436777</v>
      </c>
      <c r="N2036" s="81">
        <v>181750</v>
      </c>
      <c r="O2036" s="81">
        <v>9550</v>
      </c>
      <c r="P2036" s="81">
        <v>194572</v>
      </c>
      <c r="Q2036" s="81">
        <v>48578</v>
      </c>
      <c r="R2036" s="81">
        <v>144953</v>
      </c>
      <c r="S2036" s="81">
        <v>209</v>
      </c>
      <c r="T2036" s="81">
        <v>50224</v>
      </c>
      <c r="U2036" s="81">
        <v>-1646</v>
      </c>
    </row>
    <row r="2037" spans="1:21" x14ac:dyDescent="0.3">
      <c r="A2037" s="64">
        <v>2036</v>
      </c>
      <c r="B2037" s="64" t="s">
        <v>910</v>
      </c>
      <c r="C2037" s="64" t="s">
        <v>831</v>
      </c>
      <c r="D2037" s="64" t="s">
        <v>1346</v>
      </c>
      <c r="E2037" s="64">
        <v>2023</v>
      </c>
      <c r="F2037" s="81">
        <v>120442</v>
      </c>
      <c r="G2037" s="80">
        <v>103719</v>
      </c>
      <c r="H2037" s="81">
        <v>50456</v>
      </c>
      <c r="I2037" s="64">
        <v>0</v>
      </c>
      <c r="J2037" s="81">
        <v>0</v>
      </c>
      <c r="K2037" s="81">
        <v>27352</v>
      </c>
      <c r="L2037" s="81">
        <v>-5896</v>
      </c>
      <c r="M2037" s="81">
        <v>175632</v>
      </c>
      <c r="N2037" s="81">
        <v>-55190</v>
      </c>
      <c r="O2037" s="81">
        <v>-6957</v>
      </c>
      <c r="P2037" s="81">
        <v>-61926</v>
      </c>
      <c r="Q2037" s="81">
        <v>827</v>
      </c>
      <c r="R2037" s="81">
        <v>-62436</v>
      </c>
      <c r="S2037" s="81">
        <v>31</v>
      </c>
      <c r="T2037" s="81">
        <v>646</v>
      </c>
      <c r="U2037" s="81">
        <v>180</v>
      </c>
    </row>
    <row r="2038" spans="1:21" x14ac:dyDescent="0.3">
      <c r="A2038" s="64">
        <v>2037</v>
      </c>
      <c r="B2038" s="64" t="s">
        <v>910</v>
      </c>
      <c r="C2038" s="64" t="s">
        <v>831</v>
      </c>
      <c r="D2038" s="64" t="s">
        <v>1346</v>
      </c>
      <c r="E2038" s="64">
        <v>2022</v>
      </c>
      <c r="F2038" s="81">
        <v>172747</v>
      </c>
      <c r="G2038" s="80">
        <v>84542</v>
      </c>
      <c r="H2038" s="81">
        <v>30075</v>
      </c>
      <c r="I2038" s="64">
        <v>0</v>
      </c>
      <c r="J2038" s="81">
        <v>0</v>
      </c>
      <c r="K2038" s="81">
        <v>14268</v>
      </c>
      <c r="L2038" s="81">
        <v>-4163</v>
      </c>
      <c r="M2038" s="81">
        <v>124722</v>
      </c>
      <c r="N2038" s="81">
        <v>48025</v>
      </c>
      <c r="O2038" s="81">
        <v>-30434</v>
      </c>
      <c r="P2038" s="81">
        <v>17791</v>
      </c>
      <c r="Q2038" s="81">
        <v>9670</v>
      </c>
      <c r="R2038" s="81">
        <v>4935</v>
      </c>
      <c r="S2038" s="81">
        <v>0</v>
      </c>
      <c r="T2038" s="81">
        <v>9941</v>
      </c>
      <c r="U2038" s="81">
        <v>-272</v>
      </c>
    </row>
    <row r="2039" spans="1:21" x14ac:dyDescent="0.3">
      <c r="A2039" s="64">
        <v>2038</v>
      </c>
      <c r="B2039" s="64" t="s">
        <v>910</v>
      </c>
      <c r="C2039" s="64" t="s">
        <v>831</v>
      </c>
      <c r="D2039" s="64" t="s">
        <v>1346</v>
      </c>
      <c r="E2039" s="64">
        <v>2021</v>
      </c>
      <c r="F2039" s="81">
        <v>487215</v>
      </c>
      <c r="G2039" s="80">
        <v>553696</v>
      </c>
      <c r="H2039" s="81">
        <v>-115132</v>
      </c>
      <c r="I2039" s="64">
        <v>0</v>
      </c>
      <c r="J2039" s="81">
        <v>2254</v>
      </c>
      <c r="K2039" s="81">
        <v>-21148</v>
      </c>
      <c r="L2039" s="81">
        <v>-6784</v>
      </c>
      <c r="M2039" s="81">
        <v>654730</v>
      </c>
      <c r="N2039" s="81">
        <v>-167515</v>
      </c>
      <c r="O2039" s="81">
        <v>-738995</v>
      </c>
      <c r="P2039" s="81">
        <v>-863807</v>
      </c>
      <c r="Q2039" s="81">
        <v>26690</v>
      </c>
      <c r="R2039" s="81">
        <v>-942055</v>
      </c>
      <c r="S2039" s="81">
        <v>712</v>
      </c>
      <c r="T2039" s="81">
        <v>28384</v>
      </c>
      <c r="U2039" s="81">
        <v>-1694</v>
      </c>
    </row>
    <row r="2040" spans="1:21" x14ac:dyDescent="0.3">
      <c r="A2040" s="64">
        <v>2039</v>
      </c>
      <c r="B2040" s="64" t="s">
        <v>910</v>
      </c>
      <c r="C2040" s="64" t="s">
        <v>831</v>
      </c>
      <c r="D2040" s="64" t="s">
        <v>1346</v>
      </c>
      <c r="E2040" s="64">
        <v>2020</v>
      </c>
      <c r="F2040" s="81">
        <v>1961050</v>
      </c>
      <c r="G2040" s="80">
        <v>1751292</v>
      </c>
      <c r="H2040" s="81">
        <v>451806</v>
      </c>
      <c r="I2040" s="64">
        <v>0</v>
      </c>
      <c r="J2040" s="81">
        <v>7158</v>
      </c>
      <c r="K2040" s="81">
        <v>-73051</v>
      </c>
      <c r="L2040" s="81">
        <v>-1601</v>
      </c>
      <c r="M2040" s="81">
        <v>2230288</v>
      </c>
      <c r="N2040" s="81">
        <v>-269238</v>
      </c>
      <c r="O2040" s="81">
        <v>-12554</v>
      </c>
      <c r="P2040" s="81">
        <v>-281757</v>
      </c>
      <c r="Q2040" s="81">
        <v>28084</v>
      </c>
      <c r="R2040" s="81">
        <v>-363426</v>
      </c>
      <c r="S2040" s="81">
        <v>1205</v>
      </c>
      <c r="T2040" s="81">
        <v>25857</v>
      </c>
      <c r="U2040" s="81">
        <v>2227</v>
      </c>
    </row>
    <row r="2041" spans="1:21" x14ac:dyDescent="0.3">
      <c r="A2041" s="64">
        <v>2040</v>
      </c>
      <c r="B2041" s="64" t="s">
        <v>910</v>
      </c>
      <c r="C2041" s="64" t="s">
        <v>831</v>
      </c>
      <c r="D2041" s="64" t="s">
        <v>1346</v>
      </c>
      <c r="E2041" s="64">
        <v>2019</v>
      </c>
      <c r="F2041" s="81">
        <v>3929434</v>
      </c>
      <c r="G2041" s="80">
        <v>3776444</v>
      </c>
      <c r="H2041" s="81">
        <v>133991</v>
      </c>
      <c r="I2041" s="64">
        <v>0</v>
      </c>
      <c r="J2041" s="81">
        <v>7132</v>
      </c>
      <c r="K2041" s="81">
        <v>-275184</v>
      </c>
      <c r="L2041" s="81">
        <v>-4223</v>
      </c>
      <c r="M2041" s="81">
        <v>3711565</v>
      </c>
      <c r="N2041" s="81">
        <v>217868</v>
      </c>
      <c r="O2041" s="81">
        <v>-1955</v>
      </c>
      <c r="P2041" s="81">
        <v>216136</v>
      </c>
      <c r="Q2041" s="81">
        <v>37868</v>
      </c>
      <c r="R2041" s="81">
        <v>139303</v>
      </c>
      <c r="S2041" s="81">
        <v>1190</v>
      </c>
      <c r="T2041" s="81">
        <v>39647</v>
      </c>
      <c r="U2041" s="81">
        <v>-1779</v>
      </c>
    </row>
    <row r="2042" spans="1:21" x14ac:dyDescent="0.3">
      <c r="A2042" s="64">
        <v>2041</v>
      </c>
      <c r="B2042" s="64" t="s">
        <v>910</v>
      </c>
      <c r="C2042" s="64" t="s">
        <v>831</v>
      </c>
      <c r="D2042" s="64" t="s">
        <v>1346</v>
      </c>
      <c r="E2042" s="64">
        <v>2018</v>
      </c>
      <c r="F2042" s="81">
        <v>2400065</v>
      </c>
      <c r="G2042" s="80">
        <v>2210222</v>
      </c>
      <c r="H2042" s="81">
        <v>133471</v>
      </c>
      <c r="I2042" s="64">
        <v>0</v>
      </c>
      <c r="J2042" s="81">
        <v>3290</v>
      </c>
      <c r="K2042" s="81">
        <v>-50694</v>
      </c>
      <c r="L2042" s="81">
        <v>0</v>
      </c>
      <c r="M2042" s="81">
        <v>2339569</v>
      </c>
      <c r="N2042" s="81">
        <v>60496</v>
      </c>
      <c r="O2042" s="81">
        <v>53722</v>
      </c>
      <c r="P2042" s="81">
        <v>115127</v>
      </c>
      <c r="Q2042" s="81">
        <v>22191</v>
      </c>
      <c r="R2042" s="81">
        <v>115425</v>
      </c>
      <c r="S2042" s="81">
        <v>619</v>
      </c>
      <c r="T2042" s="81">
        <v>21247</v>
      </c>
      <c r="U2042" s="81">
        <v>943</v>
      </c>
    </row>
    <row r="2043" spans="1:21" x14ac:dyDescent="0.3">
      <c r="A2043" s="64">
        <v>2042</v>
      </c>
      <c r="B2043" s="64" t="s">
        <v>910</v>
      </c>
      <c r="C2043" s="64" t="s">
        <v>831</v>
      </c>
      <c r="D2043" s="64" t="s">
        <v>1346</v>
      </c>
      <c r="E2043" s="64">
        <v>2017</v>
      </c>
      <c r="F2043" s="81">
        <v>1840018</v>
      </c>
      <c r="G2043" s="80">
        <v>1601293</v>
      </c>
      <c r="H2043" s="81">
        <v>111051</v>
      </c>
      <c r="I2043" s="64">
        <v>0</v>
      </c>
      <c r="J2043" s="81">
        <v>3103</v>
      </c>
      <c r="K2043" s="81">
        <v>-69080</v>
      </c>
      <c r="L2043" s="81">
        <v>0</v>
      </c>
      <c r="M2043" s="81">
        <v>1693724</v>
      </c>
      <c r="N2043" s="81">
        <v>146294</v>
      </c>
      <c r="O2043" s="81">
        <v>14793</v>
      </c>
      <c r="P2043" s="81">
        <v>161087</v>
      </c>
      <c r="Q2043" s="81">
        <v>30402</v>
      </c>
      <c r="R2043" s="81">
        <v>131000</v>
      </c>
      <c r="S2043" s="81">
        <v>0</v>
      </c>
      <c r="T2043" s="81">
        <v>31133</v>
      </c>
      <c r="U2043" s="81">
        <v>-732</v>
      </c>
    </row>
    <row r="2044" spans="1:21" x14ac:dyDescent="0.3">
      <c r="A2044" s="64">
        <v>2043</v>
      </c>
      <c r="B2044" s="64" t="s">
        <v>910</v>
      </c>
      <c r="C2044" s="64" t="s">
        <v>831</v>
      </c>
      <c r="D2044" s="64" t="s">
        <v>1346</v>
      </c>
      <c r="E2044" s="64">
        <v>2016</v>
      </c>
      <c r="F2044" s="81">
        <v>1060296</v>
      </c>
      <c r="G2044" s="80">
        <v>848682</v>
      </c>
      <c r="H2044" s="81">
        <v>96066</v>
      </c>
      <c r="I2044" s="64">
        <v>0</v>
      </c>
      <c r="J2044" s="81">
        <v>0</v>
      </c>
      <c r="K2044" s="81">
        <v>-73759</v>
      </c>
      <c r="L2044" s="81">
        <v>0</v>
      </c>
      <c r="M2044" s="81">
        <v>926111</v>
      </c>
      <c r="N2044" s="81">
        <v>134185</v>
      </c>
      <c r="O2044" s="81">
        <v>1636</v>
      </c>
      <c r="P2044" s="81">
        <v>135821</v>
      </c>
      <c r="Q2044" s="81">
        <v>27527</v>
      </c>
      <c r="R2044" s="81">
        <v>108276</v>
      </c>
      <c r="S2044" s="81">
        <v>2923</v>
      </c>
      <c r="T2044" s="81">
        <v>25712</v>
      </c>
      <c r="U2044" s="81">
        <v>1815</v>
      </c>
    </row>
    <row r="2045" spans="1:21" x14ac:dyDescent="0.3">
      <c r="A2045" s="64">
        <v>2044</v>
      </c>
      <c r="B2045" s="64" t="s">
        <v>910</v>
      </c>
      <c r="C2045" s="64" t="s">
        <v>831</v>
      </c>
      <c r="D2045" s="64" t="s">
        <v>1346</v>
      </c>
      <c r="E2045" s="64">
        <v>2015</v>
      </c>
      <c r="F2045" s="81">
        <v>882376</v>
      </c>
      <c r="G2045" s="80">
        <v>754456</v>
      </c>
      <c r="H2045" s="81">
        <v>105936</v>
      </c>
      <c r="I2045" s="64">
        <v>0</v>
      </c>
      <c r="J2045" s="81">
        <v>0</v>
      </c>
      <c r="K2045" s="81">
        <v>-71342</v>
      </c>
      <c r="L2045" s="81">
        <v>-4744</v>
      </c>
      <c r="M2045" s="81">
        <v>836725</v>
      </c>
      <c r="N2045" s="81">
        <v>45651</v>
      </c>
      <c r="O2045" s="81">
        <v>1253</v>
      </c>
      <c r="P2045" s="81">
        <v>46433</v>
      </c>
      <c r="Q2045" s="81">
        <v>496</v>
      </c>
      <c r="R2045" s="81">
        <v>47101</v>
      </c>
      <c r="S2045" s="81">
        <v>2916</v>
      </c>
      <c r="T2045" s="81">
        <v>15812</v>
      </c>
      <c r="U2045" s="81">
        <v>-15316</v>
      </c>
    </row>
    <row r="2046" spans="1:21" x14ac:dyDescent="0.3">
      <c r="A2046" s="64">
        <v>2045</v>
      </c>
      <c r="B2046" s="64" t="s">
        <v>910</v>
      </c>
      <c r="C2046" s="64" t="s">
        <v>831</v>
      </c>
      <c r="D2046" s="64" t="s">
        <v>1346</v>
      </c>
      <c r="E2046" s="64">
        <v>2014</v>
      </c>
      <c r="F2046" s="81">
        <v>568264</v>
      </c>
      <c r="G2046" s="80">
        <v>471936</v>
      </c>
      <c r="H2046" s="81">
        <v>74505</v>
      </c>
      <c r="I2046" s="64">
        <v>0</v>
      </c>
      <c r="J2046" s="81">
        <v>0</v>
      </c>
      <c r="K2046" s="81">
        <v>-40227</v>
      </c>
      <c r="L2046" s="81">
        <v>-23476</v>
      </c>
      <c r="M2046" s="81">
        <v>530987</v>
      </c>
      <c r="N2046" s="81">
        <v>37277</v>
      </c>
      <c r="O2046" s="81">
        <v>10434</v>
      </c>
      <c r="P2046" s="81">
        <v>52299</v>
      </c>
      <c r="Q2046" s="81">
        <v>4638</v>
      </c>
      <c r="R2046" s="81">
        <v>51055</v>
      </c>
      <c r="S2046" s="81">
        <v>3104</v>
      </c>
      <c r="T2046" s="81">
        <v>4283</v>
      </c>
      <c r="U2046" s="81">
        <v>355</v>
      </c>
    </row>
    <row r="2047" spans="1:21" x14ac:dyDescent="0.3">
      <c r="A2047" s="64">
        <v>2046</v>
      </c>
      <c r="B2047" s="64" t="s">
        <v>910</v>
      </c>
      <c r="C2047" s="64" t="s">
        <v>831</v>
      </c>
      <c r="D2047" s="64" t="s">
        <v>1346</v>
      </c>
      <c r="E2047" s="64">
        <v>2013</v>
      </c>
      <c r="F2047" s="81">
        <v>409482</v>
      </c>
      <c r="G2047" s="80">
        <v>279898</v>
      </c>
      <c r="H2047" s="81">
        <v>57421</v>
      </c>
      <c r="I2047" s="64">
        <v>0</v>
      </c>
      <c r="J2047" s="81">
        <v>0</v>
      </c>
      <c r="K2047" s="81">
        <v>-6248</v>
      </c>
      <c r="L2047" s="81">
        <v>-3649</v>
      </c>
      <c r="M2047" s="81">
        <v>381976</v>
      </c>
      <c r="N2047" s="81">
        <v>27506</v>
      </c>
      <c r="O2047" s="81">
        <v>606</v>
      </c>
      <c r="P2047" s="81">
        <v>23801</v>
      </c>
      <c r="Q2047" s="81">
        <v>4341</v>
      </c>
      <c r="R2047" s="81">
        <v>21678</v>
      </c>
      <c r="S2047" s="81">
        <v>214</v>
      </c>
      <c r="T2047" s="81">
        <v>4341</v>
      </c>
      <c r="U2047" s="81">
        <v>0</v>
      </c>
    </row>
    <row r="2048" spans="1:21" x14ac:dyDescent="0.3">
      <c r="A2048" s="64">
        <v>2047</v>
      </c>
      <c r="B2048" s="64" t="s">
        <v>910</v>
      </c>
      <c r="C2048" s="64" t="s">
        <v>836</v>
      </c>
      <c r="D2048" s="64" t="s">
        <v>1347</v>
      </c>
      <c r="E2048" s="64">
        <v>2023</v>
      </c>
      <c r="F2048" s="81">
        <v>1282560</v>
      </c>
      <c r="G2048" s="80">
        <v>825408</v>
      </c>
      <c r="H2048" s="81">
        <v>338123</v>
      </c>
      <c r="I2048" s="64">
        <v>0</v>
      </c>
      <c r="J2048" s="81">
        <v>56578</v>
      </c>
      <c r="K2048" s="81">
        <v>-2105</v>
      </c>
      <c r="L2048" s="81">
        <v>-3425</v>
      </c>
      <c r="M2048" s="81">
        <v>1217692</v>
      </c>
      <c r="N2048" s="81">
        <v>64868</v>
      </c>
      <c r="O2048" s="81">
        <v>893</v>
      </c>
      <c r="P2048" s="81">
        <v>68086</v>
      </c>
      <c r="Q2048" s="81">
        <v>14180</v>
      </c>
      <c r="R2048" s="81">
        <v>53906</v>
      </c>
      <c r="S2048" s="81">
        <v>1494</v>
      </c>
      <c r="T2048" s="81">
        <v>14374</v>
      </c>
      <c r="U2048" s="81">
        <v>-194</v>
      </c>
    </row>
    <row r="2049" spans="1:21" x14ac:dyDescent="0.3">
      <c r="A2049" s="64">
        <v>2048</v>
      </c>
      <c r="B2049" s="64" t="s">
        <v>910</v>
      </c>
      <c r="C2049" s="64" t="s">
        <v>836</v>
      </c>
      <c r="D2049" s="64" t="s">
        <v>1347</v>
      </c>
      <c r="E2049" s="64">
        <v>2022</v>
      </c>
      <c r="F2049" s="81">
        <v>1184011</v>
      </c>
      <c r="G2049" s="80">
        <v>798042</v>
      </c>
      <c r="H2049" s="81">
        <v>280963</v>
      </c>
      <c r="I2049" s="64">
        <v>0</v>
      </c>
      <c r="J2049" s="81">
        <v>51122</v>
      </c>
      <c r="K2049" s="81">
        <v>-3606</v>
      </c>
      <c r="L2049" s="81">
        <v>-381</v>
      </c>
      <c r="M2049" s="81">
        <v>1129726</v>
      </c>
      <c r="N2049" s="81">
        <v>54285</v>
      </c>
      <c r="O2049" s="81">
        <v>4526</v>
      </c>
      <c r="P2049" s="81">
        <v>61046</v>
      </c>
      <c r="Q2049" s="81">
        <v>13527</v>
      </c>
      <c r="R2049" s="81">
        <v>47520</v>
      </c>
      <c r="S2049" s="81">
        <v>0</v>
      </c>
      <c r="T2049" s="81">
        <v>14738</v>
      </c>
      <c r="U2049" s="81">
        <v>-1211</v>
      </c>
    </row>
    <row r="2050" spans="1:21" x14ac:dyDescent="0.3">
      <c r="A2050" s="64">
        <v>2049</v>
      </c>
      <c r="B2050" s="64" t="s">
        <v>910</v>
      </c>
      <c r="C2050" s="64" t="s">
        <v>836</v>
      </c>
      <c r="D2050" s="64" t="s">
        <v>1347</v>
      </c>
      <c r="E2050" s="64">
        <v>2021</v>
      </c>
      <c r="F2050" s="81">
        <v>1039485</v>
      </c>
      <c r="G2050" s="80">
        <v>701848</v>
      </c>
      <c r="H2050" s="81">
        <v>247969</v>
      </c>
      <c r="I2050" s="64">
        <v>0</v>
      </c>
      <c r="J2050" s="81">
        <v>53371</v>
      </c>
      <c r="K2050" s="81">
        <v>-2397</v>
      </c>
      <c r="L2050" s="81">
        <v>-4011</v>
      </c>
      <c r="M2050" s="81">
        <v>1001106</v>
      </c>
      <c r="N2050" s="81">
        <v>38379</v>
      </c>
      <c r="O2050" s="81">
        <v>37163</v>
      </c>
      <c r="P2050" s="81">
        <v>77199</v>
      </c>
      <c r="Q2050" s="81">
        <v>15128</v>
      </c>
      <c r="R2050" s="81">
        <v>62072</v>
      </c>
      <c r="S2050" s="81">
        <v>0</v>
      </c>
      <c r="T2050" s="81">
        <v>15128</v>
      </c>
      <c r="U2050" s="81">
        <v>0</v>
      </c>
    </row>
    <row r="2051" spans="1:21" x14ac:dyDescent="0.3">
      <c r="A2051" s="64">
        <v>2050</v>
      </c>
      <c r="B2051" s="64" t="s">
        <v>910</v>
      </c>
      <c r="C2051" s="64" t="s">
        <v>836</v>
      </c>
      <c r="D2051" s="64" t="s">
        <v>1347</v>
      </c>
      <c r="E2051" s="64">
        <v>2020</v>
      </c>
      <c r="F2051" s="81">
        <v>1008182</v>
      </c>
      <c r="G2051" s="80">
        <v>665004</v>
      </c>
      <c r="H2051" s="81">
        <v>247047</v>
      </c>
      <c r="I2051" s="64">
        <v>0</v>
      </c>
      <c r="J2051" s="81">
        <v>51313</v>
      </c>
      <c r="K2051" s="81">
        <v>-5818</v>
      </c>
      <c r="L2051" s="81">
        <v>0</v>
      </c>
      <c r="M2051" s="81">
        <v>963681</v>
      </c>
      <c r="N2051" s="81">
        <v>44501</v>
      </c>
      <c r="O2051" s="81">
        <v>-522</v>
      </c>
      <c r="P2051" s="81">
        <v>43979</v>
      </c>
      <c r="Q2051" s="81">
        <v>8483</v>
      </c>
      <c r="R2051" s="81">
        <v>35495</v>
      </c>
      <c r="S2051" s="81">
        <v>0</v>
      </c>
      <c r="T2051" s="81">
        <v>8483</v>
      </c>
      <c r="U2051" s="81">
        <v>0</v>
      </c>
    </row>
    <row r="2052" spans="1:21" x14ac:dyDescent="0.3">
      <c r="A2052" s="64">
        <v>2051</v>
      </c>
      <c r="B2052" s="64" t="s">
        <v>910</v>
      </c>
      <c r="C2052" s="64" t="s">
        <v>836</v>
      </c>
      <c r="D2052" s="64" t="s">
        <v>1347</v>
      </c>
      <c r="E2052" s="64">
        <v>2019</v>
      </c>
      <c r="F2052" s="81">
        <v>847318</v>
      </c>
      <c r="G2052" s="80">
        <v>572028</v>
      </c>
      <c r="H2052" s="81">
        <v>188787</v>
      </c>
      <c r="I2052" s="64">
        <v>0</v>
      </c>
      <c r="J2052" s="81">
        <v>51645</v>
      </c>
      <c r="K2052" s="81">
        <v>-2416</v>
      </c>
      <c r="L2052" s="81">
        <v>0</v>
      </c>
      <c r="M2052" s="81">
        <v>817379</v>
      </c>
      <c r="N2052" s="81">
        <v>29939</v>
      </c>
      <c r="O2052" s="81">
        <v>-1895</v>
      </c>
      <c r="P2052" s="81">
        <v>28147</v>
      </c>
      <c r="Q2052" s="81">
        <v>5753</v>
      </c>
      <c r="R2052" s="81">
        <v>22394</v>
      </c>
      <c r="S2052" s="81">
        <v>0</v>
      </c>
      <c r="T2052" s="81">
        <v>5753</v>
      </c>
      <c r="U2052" s="81">
        <v>0</v>
      </c>
    </row>
    <row r="2053" spans="1:21" x14ac:dyDescent="0.3">
      <c r="A2053" s="64">
        <v>2052</v>
      </c>
      <c r="B2053" s="64" t="s">
        <v>910</v>
      </c>
      <c r="C2053" s="64" t="s">
        <v>836</v>
      </c>
      <c r="D2053" s="64" t="s">
        <v>1347</v>
      </c>
      <c r="E2053" s="64">
        <v>2018</v>
      </c>
      <c r="F2053" s="81">
        <v>760304</v>
      </c>
      <c r="G2053" s="80">
        <v>521901</v>
      </c>
      <c r="H2053" s="81">
        <v>151212</v>
      </c>
      <c r="I2053" s="64">
        <v>0</v>
      </c>
      <c r="J2053" s="81">
        <v>63764</v>
      </c>
      <c r="K2053" s="81">
        <v>-1388</v>
      </c>
      <c r="L2053" s="81">
        <v>0</v>
      </c>
      <c r="M2053" s="81">
        <v>744593</v>
      </c>
      <c r="N2053" s="81">
        <v>15711</v>
      </c>
      <c r="O2053" s="81">
        <v>2168</v>
      </c>
      <c r="P2053" s="81">
        <v>17887</v>
      </c>
      <c r="Q2053" s="81">
        <v>3279</v>
      </c>
      <c r="R2053" s="81">
        <v>14608</v>
      </c>
      <c r="S2053" s="81">
        <v>2257</v>
      </c>
      <c r="T2053" s="81">
        <v>3279</v>
      </c>
      <c r="U2053" s="81">
        <v>0</v>
      </c>
    </row>
    <row r="2054" spans="1:21" x14ac:dyDescent="0.3">
      <c r="A2054" s="64">
        <v>2053</v>
      </c>
      <c r="B2054" s="64" t="s">
        <v>910</v>
      </c>
      <c r="C2054" s="64" t="s">
        <v>836</v>
      </c>
      <c r="D2054" s="64" t="s">
        <v>1347</v>
      </c>
      <c r="E2054" s="64">
        <v>2017</v>
      </c>
      <c r="F2054" s="81">
        <v>690014</v>
      </c>
      <c r="G2054" s="80">
        <v>460457</v>
      </c>
      <c r="H2054" s="81">
        <v>151108</v>
      </c>
      <c r="I2054" s="64">
        <v>0</v>
      </c>
      <c r="J2054" s="81">
        <v>56901</v>
      </c>
      <c r="K2054" s="81">
        <v>-895</v>
      </c>
      <c r="L2054" s="81">
        <v>0</v>
      </c>
      <c r="M2054" s="81">
        <v>676952</v>
      </c>
      <c r="N2054" s="81">
        <v>13062</v>
      </c>
      <c r="O2054" s="81">
        <v>11211</v>
      </c>
      <c r="P2054" s="81">
        <v>24274</v>
      </c>
      <c r="Q2054" s="81">
        <v>4464</v>
      </c>
      <c r="R2054" s="81">
        <v>19810</v>
      </c>
      <c r="S2054" s="81">
        <v>1998</v>
      </c>
      <c r="T2054" s="81">
        <v>4464</v>
      </c>
      <c r="U2054" s="81">
        <v>0</v>
      </c>
    </row>
    <row r="2055" spans="1:21" x14ac:dyDescent="0.3">
      <c r="A2055" s="64">
        <v>2054</v>
      </c>
      <c r="B2055" s="64" t="s">
        <v>910</v>
      </c>
      <c r="C2055" s="64" t="s">
        <v>836</v>
      </c>
      <c r="D2055" s="64" t="s">
        <v>1347</v>
      </c>
      <c r="E2055" s="64">
        <v>2016</v>
      </c>
      <c r="F2055" s="81">
        <v>608923</v>
      </c>
      <c r="G2055" s="80">
        <v>422458</v>
      </c>
      <c r="H2055" s="81">
        <v>137779</v>
      </c>
      <c r="I2055" s="64">
        <v>0</v>
      </c>
      <c r="J2055" s="81">
        <v>45037</v>
      </c>
      <c r="K2055" s="81">
        <v>-3440</v>
      </c>
      <c r="L2055" s="81">
        <v>0</v>
      </c>
      <c r="M2055" s="81">
        <v>607588</v>
      </c>
      <c r="N2055" s="81">
        <v>1335</v>
      </c>
      <c r="O2055" s="81">
        <v>16197</v>
      </c>
      <c r="P2055" s="81">
        <v>18115</v>
      </c>
      <c r="Q2055" s="81">
        <v>3486</v>
      </c>
      <c r="R2055" s="81">
        <v>14629</v>
      </c>
      <c r="S2055" s="81">
        <v>590</v>
      </c>
      <c r="T2055" s="81">
        <v>3486</v>
      </c>
      <c r="U2055" s="81">
        <v>0</v>
      </c>
    </row>
    <row r="2056" spans="1:21" x14ac:dyDescent="0.3">
      <c r="A2056" s="64">
        <v>2055</v>
      </c>
      <c r="B2056" s="64" t="s">
        <v>910</v>
      </c>
      <c r="C2056" s="64" t="s">
        <v>836</v>
      </c>
      <c r="D2056" s="64" t="s">
        <v>1347</v>
      </c>
      <c r="E2056" s="64">
        <v>2015</v>
      </c>
      <c r="F2056" s="81">
        <v>529100</v>
      </c>
      <c r="G2056" s="80">
        <v>349541</v>
      </c>
      <c r="H2056" s="81">
        <v>133737</v>
      </c>
      <c r="I2056" s="64">
        <v>0</v>
      </c>
      <c r="J2056" s="81">
        <v>38943</v>
      </c>
      <c r="K2056" s="81">
        <v>-5883</v>
      </c>
      <c r="L2056" s="81">
        <v>0</v>
      </c>
      <c r="M2056" s="81">
        <v>519884</v>
      </c>
      <c r="N2056" s="81">
        <v>9216</v>
      </c>
      <c r="O2056" s="81">
        <v>23504</v>
      </c>
      <c r="P2056" s="81">
        <v>32723</v>
      </c>
      <c r="Q2056" s="81">
        <v>6830</v>
      </c>
      <c r="R2056" s="81">
        <v>25893</v>
      </c>
      <c r="S2056" s="81">
        <v>107</v>
      </c>
      <c r="T2056" s="81">
        <v>6830</v>
      </c>
      <c r="U2056" s="81">
        <v>0</v>
      </c>
    </row>
    <row r="2057" spans="1:21" x14ac:dyDescent="0.3">
      <c r="A2057" s="64">
        <v>2056</v>
      </c>
      <c r="B2057" s="64" t="s">
        <v>910</v>
      </c>
      <c r="C2057" s="64" t="s">
        <v>836</v>
      </c>
      <c r="D2057" s="64" t="s">
        <v>1347</v>
      </c>
      <c r="E2057" s="64">
        <v>2014</v>
      </c>
      <c r="F2057" s="81">
        <v>465111</v>
      </c>
      <c r="G2057" s="80">
        <v>285218</v>
      </c>
      <c r="H2057" s="81">
        <v>113548</v>
      </c>
      <c r="I2057" s="64">
        <v>0</v>
      </c>
      <c r="J2057" s="81">
        <v>39442</v>
      </c>
      <c r="K2057" s="81">
        <v>-7743</v>
      </c>
      <c r="L2057" s="81">
        <v>848</v>
      </c>
      <c r="M2057" s="81">
        <v>435827</v>
      </c>
      <c r="N2057" s="81">
        <v>29283</v>
      </c>
      <c r="O2057" s="81">
        <v>1627</v>
      </c>
      <c r="P2057" s="81">
        <v>30910</v>
      </c>
      <c r="Q2057" s="81">
        <v>6718</v>
      </c>
      <c r="R2057" s="81">
        <v>24192</v>
      </c>
      <c r="S2057" s="81">
        <v>0</v>
      </c>
      <c r="T2057" s="81">
        <v>6718</v>
      </c>
      <c r="U2057" s="81">
        <v>0</v>
      </c>
    </row>
    <row r="2058" spans="1:21" x14ac:dyDescent="0.3">
      <c r="A2058" s="64">
        <v>2057</v>
      </c>
      <c r="B2058" s="64" t="s">
        <v>910</v>
      </c>
      <c r="C2058" s="64" t="s">
        <v>836</v>
      </c>
      <c r="D2058" s="64" t="s">
        <v>1347</v>
      </c>
      <c r="E2058" s="64">
        <v>2013</v>
      </c>
      <c r="F2058" s="81">
        <v>428945</v>
      </c>
      <c r="G2058" s="80">
        <v>254616</v>
      </c>
      <c r="H2058" s="81">
        <v>114699</v>
      </c>
      <c r="I2058" s="64">
        <v>0</v>
      </c>
      <c r="J2058" s="81">
        <v>36932</v>
      </c>
      <c r="K2058" s="81">
        <v>-6401</v>
      </c>
      <c r="L2058" s="81">
        <v>0</v>
      </c>
      <c r="M2058" s="81">
        <v>403943</v>
      </c>
      <c r="N2058" s="81">
        <v>25002</v>
      </c>
      <c r="O2058" s="81">
        <v>2123</v>
      </c>
      <c r="P2058" s="81">
        <v>27125</v>
      </c>
      <c r="Q2058" s="81">
        <v>5669</v>
      </c>
      <c r="R2058" s="81">
        <v>21456</v>
      </c>
      <c r="S2058" s="81">
        <v>56</v>
      </c>
      <c r="T2058" s="81">
        <v>5669</v>
      </c>
      <c r="U2058" s="81">
        <v>0</v>
      </c>
    </row>
    <row r="2059" spans="1:21" x14ac:dyDescent="0.3">
      <c r="A2059" s="64">
        <v>2058</v>
      </c>
      <c r="B2059" s="64" t="s">
        <v>910</v>
      </c>
      <c r="C2059" s="64" t="s">
        <v>841</v>
      </c>
      <c r="D2059" s="64" t="s">
        <v>1348</v>
      </c>
      <c r="E2059" s="64">
        <v>2023</v>
      </c>
      <c r="F2059" s="81">
        <v>209234</v>
      </c>
      <c r="G2059" s="80">
        <v>48022</v>
      </c>
      <c r="H2059" s="81">
        <v>70813</v>
      </c>
      <c r="I2059" s="64">
        <v>0</v>
      </c>
      <c r="J2059" s="81">
        <v>3684</v>
      </c>
      <c r="K2059" s="81">
        <v>-30511</v>
      </c>
      <c r="L2059" s="81">
        <v>-8029</v>
      </c>
      <c r="M2059" s="81">
        <v>79680</v>
      </c>
      <c r="N2059" s="81">
        <v>129554</v>
      </c>
      <c r="O2059" s="81">
        <v>-6</v>
      </c>
      <c r="P2059" s="81">
        <v>129548</v>
      </c>
      <c r="Q2059" s="81">
        <v>24109</v>
      </c>
      <c r="R2059" s="81">
        <v>105439</v>
      </c>
      <c r="S2059" s="81">
        <v>3</v>
      </c>
      <c r="T2059" s="81">
        <v>22082</v>
      </c>
      <c r="U2059" s="81">
        <v>1900</v>
      </c>
    </row>
    <row r="2060" spans="1:21" x14ac:dyDescent="0.3">
      <c r="A2060" s="64">
        <v>2059</v>
      </c>
      <c r="B2060" s="64" t="s">
        <v>910</v>
      </c>
      <c r="C2060" s="64" t="s">
        <v>841</v>
      </c>
      <c r="D2060" s="64" t="s">
        <v>1348</v>
      </c>
      <c r="E2060" s="64">
        <v>2022</v>
      </c>
      <c r="F2060" s="81">
        <v>230646</v>
      </c>
      <c r="G2060" s="80">
        <v>55439</v>
      </c>
      <c r="H2060" s="81">
        <v>69253</v>
      </c>
      <c r="I2060" s="64">
        <v>0</v>
      </c>
      <c r="J2060" s="81">
        <v>4687</v>
      </c>
      <c r="K2060" s="81">
        <v>-27244</v>
      </c>
      <c r="L2060" s="81">
        <v>-71</v>
      </c>
      <c r="M2060" s="81">
        <v>92325</v>
      </c>
      <c r="N2060" s="81">
        <v>138320</v>
      </c>
      <c r="O2060" s="81">
        <v>-1459</v>
      </c>
      <c r="P2060" s="81">
        <v>136861</v>
      </c>
      <c r="Q2060" s="81">
        <v>25892</v>
      </c>
      <c r="R2060" s="81">
        <v>110969</v>
      </c>
      <c r="S2060" s="81">
        <v>36</v>
      </c>
      <c r="T2060" s="81">
        <v>24109</v>
      </c>
      <c r="U2060" s="81">
        <v>0</v>
      </c>
    </row>
    <row r="2061" spans="1:21" x14ac:dyDescent="0.3">
      <c r="A2061" s="64">
        <v>2060</v>
      </c>
      <c r="B2061" s="64" t="s">
        <v>910</v>
      </c>
      <c r="C2061" s="64" t="s">
        <v>841</v>
      </c>
      <c r="D2061" s="64" t="s">
        <v>1348</v>
      </c>
      <c r="E2061" s="64">
        <v>2021</v>
      </c>
      <c r="F2061" s="81">
        <v>265447</v>
      </c>
      <c r="G2061" s="80">
        <v>76856</v>
      </c>
      <c r="H2061" s="81">
        <v>61896</v>
      </c>
      <c r="I2061" s="64">
        <v>0</v>
      </c>
      <c r="J2061" s="81">
        <v>4626</v>
      </c>
      <c r="K2061" s="81">
        <v>-25219</v>
      </c>
      <c r="L2061" s="81">
        <v>-679</v>
      </c>
      <c r="M2061" s="81">
        <v>116440</v>
      </c>
      <c r="N2061" s="81">
        <v>149006</v>
      </c>
      <c r="O2061" s="81">
        <v>-3118</v>
      </c>
      <c r="P2061" s="81">
        <v>145889</v>
      </c>
      <c r="Q2061" s="81">
        <v>28341</v>
      </c>
      <c r="R2061" s="81">
        <v>117547</v>
      </c>
      <c r="S2061" s="81">
        <v>36</v>
      </c>
      <c r="T2061" s="81">
        <v>25892</v>
      </c>
      <c r="U2061" s="81">
        <v>0</v>
      </c>
    </row>
    <row r="2062" spans="1:21" x14ac:dyDescent="0.3">
      <c r="A2062" s="64">
        <v>2061</v>
      </c>
      <c r="B2062" s="64" t="s">
        <v>910</v>
      </c>
      <c r="C2062" s="64" t="s">
        <v>841</v>
      </c>
      <c r="D2062" s="64" t="s">
        <v>1348</v>
      </c>
      <c r="E2062" s="64">
        <v>2020</v>
      </c>
      <c r="F2062" s="81">
        <v>181990</v>
      </c>
      <c r="G2062" s="80">
        <v>48839</v>
      </c>
      <c r="H2062" s="81">
        <v>58970</v>
      </c>
      <c r="I2062" s="64">
        <v>0</v>
      </c>
      <c r="J2062" s="81">
        <v>4153</v>
      </c>
      <c r="K2062" s="81">
        <v>-29230</v>
      </c>
      <c r="L2062" s="81">
        <v>-1007</v>
      </c>
      <c r="M2062" s="81">
        <v>75785</v>
      </c>
      <c r="N2062" s="81">
        <v>106205</v>
      </c>
      <c r="O2062" s="81">
        <v>28</v>
      </c>
      <c r="P2062" s="81">
        <v>106232</v>
      </c>
      <c r="Q2062" s="81">
        <v>18844</v>
      </c>
      <c r="R2062" s="81">
        <v>87388</v>
      </c>
      <c r="S2062" s="81">
        <v>78</v>
      </c>
      <c r="T2062" s="81">
        <v>28341</v>
      </c>
      <c r="U2062" s="81">
        <v>0</v>
      </c>
    </row>
    <row r="2063" spans="1:21" x14ac:dyDescent="0.3">
      <c r="A2063" s="64">
        <v>2062</v>
      </c>
      <c r="B2063" s="64" t="s">
        <v>910</v>
      </c>
      <c r="C2063" s="64" t="s">
        <v>841</v>
      </c>
      <c r="D2063" s="64" t="s">
        <v>1348</v>
      </c>
      <c r="E2063" s="64">
        <v>2019</v>
      </c>
      <c r="F2063" s="81">
        <v>239313</v>
      </c>
      <c r="G2063" s="80">
        <v>63190</v>
      </c>
      <c r="H2063" s="81">
        <v>66695</v>
      </c>
      <c r="I2063" s="64">
        <v>0</v>
      </c>
      <c r="J2063" s="81">
        <v>4797</v>
      </c>
      <c r="K2063" s="81">
        <v>-23384</v>
      </c>
      <c r="L2063" s="81">
        <v>0</v>
      </c>
      <c r="M2063" s="81">
        <v>105357</v>
      </c>
      <c r="N2063" s="81">
        <v>133957</v>
      </c>
      <c r="O2063" s="81">
        <v>611</v>
      </c>
      <c r="P2063" s="81">
        <v>132597</v>
      </c>
      <c r="Q2063" s="81">
        <v>25206</v>
      </c>
      <c r="R2063" s="81">
        <v>107390</v>
      </c>
      <c r="S2063" s="81">
        <v>77</v>
      </c>
      <c r="T2063" s="81">
        <v>18844</v>
      </c>
      <c r="U2063" s="81">
        <v>0</v>
      </c>
    </row>
    <row r="2064" spans="1:21" x14ac:dyDescent="0.3">
      <c r="A2064" s="64">
        <v>2063</v>
      </c>
      <c r="B2064" s="64" t="s">
        <v>910</v>
      </c>
      <c r="C2064" s="64" t="s">
        <v>841</v>
      </c>
      <c r="D2064" s="64" t="s">
        <v>1348</v>
      </c>
      <c r="E2064" s="64">
        <v>2018</v>
      </c>
      <c r="F2064" s="81">
        <v>182656</v>
      </c>
      <c r="G2064" s="80">
        <v>52243</v>
      </c>
      <c r="H2064" s="81">
        <v>63066</v>
      </c>
      <c r="I2064" s="64">
        <v>0</v>
      </c>
      <c r="J2064" s="81">
        <v>4636</v>
      </c>
      <c r="K2064" s="81">
        <v>-25763</v>
      </c>
      <c r="L2064" s="81">
        <v>-28</v>
      </c>
      <c r="M2064" s="81">
        <v>92423</v>
      </c>
      <c r="N2064" s="81">
        <v>90233</v>
      </c>
      <c r="O2064" s="81">
        <v>17735</v>
      </c>
      <c r="P2064" s="81">
        <v>107969</v>
      </c>
      <c r="Q2064" s="81">
        <v>21282</v>
      </c>
      <c r="R2064" s="81">
        <v>86687</v>
      </c>
      <c r="S2064" s="81">
        <v>86</v>
      </c>
      <c r="T2064" s="81">
        <v>25206</v>
      </c>
      <c r="U2064" s="81">
        <v>0</v>
      </c>
    </row>
    <row r="2065" spans="1:21" x14ac:dyDescent="0.3">
      <c r="A2065" s="64">
        <v>2064</v>
      </c>
      <c r="B2065" s="64" t="s">
        <v>910</v>
      </c>
      <c r="C2065" s="64" t="s">
        <v>841</v>
      </c>
      <c r="D2065" s="64" t="s">
        <v>1348</v>
      </c>
      <c r="E2065" s="64">
        <v>2017</v>
      </c>
      <c r="F2065" s="81">
        <v>591025</v>
      </c>
      <c r="G2065" s="80">
        <v>397869</v>
      </c>
      <c r="H2065" s="81">
        <v>77438</v>
      </c>
      <c r="I2065" s="64">
        <v>0</v>
      </c>
      <c r="J2065" s="81">
        <v>3427</v>
      </c>
      <c r="K2065" s="81">
        <v>-30578</v>
      </c>
      <c r="L2065" s="81">
        <v>-269</v>
      </c>
      <c r="M2065" s="81">
        <v>445966</v>
      </c>
      <c r="N2065" s="81">
        <v>145058</v>
      </c>
      <c r="O2065" s="81">
        <v>21</v>
      </c>
      <c r="P2065" s="81">
        <v>145178</v>
      </c>
      <c r="Q2065" s="81">
        <v>27641</v>
      </c>
      <c r="R2065" s="81">
        <v>117537</v>
      </c>
      <c r="S2065" s="81">
        <v>63</v>
      </c>
      <c r="T2065" s="81">
        <v>17791</v>
      </c>
      <c r="U2065" s="81">
        <v>3490</v>
      </c>
    </row>
    <row r="2066" spans="1:21" x14ac:dyDescent="0.3">
      <c r="A2066" s="64">
        <v>2065</v>
      </c>
      <c r="B2066" s="64" t="s">
        <v>910</v>
      </c>
      <c r="C2066" s="64" t="s">
        <v>841</v>
      </c>
      <c r="D2066" s="64" t="s">
        <v>1348</v>
      </c>
      <c r="E2066" s="64">
        <v>2016</v>
      </c>
      <c r="F2066" s="81">
        <v>153815</v>
      </c>
      <c r="G2066" s="80">
        <v>41443</v>
      </c>
      <c r="H2066" s="81">
        <v>49757</v>
      </c>
      <c r="I2066" s="64">
        <v>0</v>
      </c>
      <c r="J2066" s="81">
        <v>0</v>
      </c>
      <c r="K2066" s="81">
        <v>-24785</v>
      </c>
      <c r="L2066" s="81">
        <v>0</v>
      </c>
      <c r="M2066" s="81">
        <v>68495</v>
      </c>
      <c r="N2066" s="81">
        <v>85320</v>
      </c>
      <c r="O2066" s="81">
        <v>-2087</v>
      </c>
      <c r="P2066" s="81">
        <v>83233</v>
      </c>
      <c r="Q2066" s="81">
        <v>16688</v>
      </c>
      <c r="R2066" s="81">
        <v>66545</v>
      </c>
      <c r="S2066" s="81">
        <v>36</v>
      </c>
      <c r="T2066" s="81">
        <v>27641</v>
      </c>
      <c r="U2066" s="81">
        <v>0</v>
      </c>
    </row>
    <row r="2067" spans="1:21" x14ac:dyDescent="0.3">
      <c r="A2067" s="64">
        <v>2066</v>
      </c>
      <c r="B2067" s="64" t="s">
        <v>910</v>
      </c>
      <c r="C2067" s="64" t="s">
        <v>841</v>
      </c>
      <c r="D2067" s="64" t="s">
        <v>1348</v>
      </c>
      <c r="E2067" s="64">
        <v>2015</v>
      </c>
      <c r="F2067" s="81">
        <v>181687</v>
      </c>
      <c r="G2067" s="80">
        <v>77170</v>
      </c>
      <c r="H2067" s="81">
        <v>51636</v>
      </c>
      <c r="I2067" s="64">
        <v>0</v>
      </c>
      <c r="J2067" s="81">
        <v>3525</v>
      </c>
      <c r="K2067" s="81">
        <v>-11353</v>
      </c>
      <c r="L2067" s="81">
        <v>1961</v>
      </c>
      <c r="M2067" s="81">
        <v>123072</v>
      </c>
      <c r="N2067" s="81">
        <v>58616</v>
      </c>
      <c r="O2067" s="81">
        <v>22029</v>
      </c>
      <c r="P2067" s="81">
        <v>91817</v>
      </c>
      <c r="Q2067" s="81">
        <v>18791</v>
      </c>
      <c r="R2067" s="81">
        <v>73026</v>
      </c>
      <c r="S2067" s="81">
        <v>27</v>
      </c>
      <c r="T2067" s="81">
        <v>16688</v>
      </c>
      <c r="U2067" s="81">
        <v>0</v>
      </c>
    </row>
    <row r="2068" spans="1:21" x14ac:dyDescent="0.3">
      <c r="A2068" s="64">
        <v>2067</v>
      </c>
      <c r="B2068" s="64" t="s">
        <v>910</v>
      </c>
      <c r="C2068" s="64" t="s">
        <v>841</v>
      </c>
      <c r="D2068" s="64" t="s">
        <v>1348</v>
      </c>
      <c r="E2068" s="64">
        <v>2014</v>
      </c>
      <c r="F2068" s="81">
        <v>340394</v>
      </c>
      <c r="G2068" s="80">
        <v>187964</v>
      </c>
      <c r="H2068" s="81">
        <v>60334</v>
      </c>
      <c r="I2068" s="64">
        <v>0</v>
      </c>
      <c r="J2068" s="81">
        <v>22488</v>
      </c>
      <c r="K2068" s="81">
        <v>-8343</v>
      </c>
      <c r="L2068" s="81">
        <v>0</v>
      </c>
      <c r="M2068" s="81">
        <v>262313</v>
      </c>
      <c r="N2068" s="81">
        <v>78081</v>
      </c>
      <c r="O2068" s="81">
        <v>4402</v>
      </c>
      <c r="P2068" s="81">
        <v>91465</v>
      </c>
      <c r="Q2068" s="81">
        <v>19164</v>
      </c>
      <c r="R2068" s="81">
        <v>72301</v>
      </c>
      <c r="S2068" s="81">
        <v>6</v>
      </c>
      <c r="T2068" s="81">
        <v>18452</v>
      </c>
      <c r="U2068" s="81">
        <v>339</v>
      </c>
    </row>
    <row r="2069" spans="1:21" x14ac:dyDescent="0.3">
      <c r="A2069" s="64">
        <v>2068</v>
      </c>
      <c r="B2069" s="64" t="s">
        <v>910</v>
      </c>
      <c r="C2069" s="64" t="s">
        <v>841</v>
      </c>
      <c r="D2069" s="64" t="s">
        <v>1348</v>
      </c>
      <c r="E2069" s="64">
        <v>2013</v>
      </c>
      <c r="F2069" s="81">
        <v>324205</v>
      </c>
      <c r="G2069" s="80">
        <v>187740</v>
      </c>
      <c r="H2069" s="81">
        <v>52534</v>
      </c>
      <c r="I2069" s="64">
        <v>0</v>
      </c>
      <c r="J2069" s="81">
        <v>6826</v>
      </c>
      <c r="K2069" s="81">
        <v>1157</v>
      </c>
      <c r="L2069" s="81">
        <v>1593</v>
      </c>
      <c r="M2069" s="81">
        <v>241440</v>
      </c>
      <c r="N2069" s="81">
        <v>82765</v>
      </c>
      <c r="O2069" s="81">
        <v>615</v>
      </c>
      <c r="P2069" s="81">
        <v>85778</v>
      </c>
      <c r="Q2069" s="81">
        <v>20746</v>
      </c>
      <c r="R2069" s="81">
        <v>65032</v>
      </c>
      <c r="S2069" s="81">
        <v>1201</v>
      </c>
      <c r="T2069" s="81">
        <v>10524</v>
      </c>
      <c r="U2069" s="81">
        <v>8640</v>
      </c>
    </row>
    <row r="2070" spans="1:21" x14ac:dyDescent="0.3">
      <c r="A2070" s="64">
        <v>2069</v>
      </c>
      <c r="B2070" s="64" t="s">
        <v>910</v>
      </c>
      <c r="C2070" s="64" t="s">
        <v>846</v>
      </c>
      <c r="D2070" s="64" t="s">
        <v>1349</v>
      </c>
      <c r="E2070" s="64">
        <v>2023</v>
      </c>
      <c r="F2070" s="81">
        <v>3461873</v>
      </c>
      <c r="G2070" s="80">
        <v>1949335</v>
      </c>
      <c r="H2070" s="81">
        <v>1060268</v>
      </c>
      <c r="I2070" s="64">
        <v>0</v>
      </c>
      <c r="J2070" s="81">
        <v>27124</v>
      </c>
      <c r="K2070" s="81">
        <v>-39774</v>
      </c>
      <c r="L2070" s="81">
        <v>-132</v>
      </c>
      <c r="M2070" s="81">
        <v>3017771</v>
      </c>
      <c r="N2070" s="81">
        <v>444102</v>
      </c>
      <c r="O2070" s="81">
        <v>6296</v>
      </c>
      <c r="P2070" s="81">
        <v>451963</v>
      </c>
      <c r="Q2070" s="81">
        <v>95788</v>
      </c>
      <c r="R2070" s="81">
        <v>358941</v>
      </c>
      <c r="S2070" s="81">
        <v>3341</v>
      </c>
      <c r="T2070" s="81">
        <v>94000</v>
      </c>
      <c r="U2070" s="81">
        <v>1789</v>
      </c>
    </row>
    <row r="2071" spans="1:21" x14ac:dyDescent="0.3">
      <c r="A2071" s="64">
        <v>2070</v>
      </c>
      <c r="B2071" s="64" t="s">
        <v>910</v>
      </c>
      <c r="C2071" s="64" t="s">
        <v>846</v>
      </c>
      <c r="D2071" s="64" t="s">
        <v>1349</v>
      </c>
      <c r="E2071" s="64">
        <v>2022</v>
      </c>
      <c r="F2071" s="81">
        <v>3520858</v>
      </c>
      <c r="G2071" s="80">
        <v>1996782</v>
      </c>
      <c r="H2071" s="81">
        <v>1036670</v>
      </c>
      <c r="I2071" s="64">
        <v>0</v>
      </c>
      <c r="J2071" s="81">
        <v>21241</v>
      </c>
      <c r="K2071" s="81">
        <v>-50975</v>
      </c>
      <c r="L2071" s="81">
        <v>-927</v>
      </c>
      <c r="M2071" s="81">
        <v>3020778</v>
      </c>
      <c r="N2071" s="81">
        <v>500080</v>
      </c>
      <c r="O2071" s="81">
        <v>7271</v>
      </c>
      <c r="P2071" s="81">
        <v>506667</v>
      </c>
      <c r="Q2071" s="81">
        <v>105729</v>
      </c>
      <c r="R2071" s="81">
        <v>401371</v>
      </c>
      <c r="S2071" s="81">
        <v>3587</v>
      </c>
      <c r="T2071" s="81">
        <v>122427</v>
      </c>
      <c r="U2071" s="81">
        <v>-16697</v>
      </c>
    </row>
    <row r="2072" spans="1:21" x14ac:dyDescent="0.3">
      <c r="A2072" s="64">
        <v>2071</v>
      </c>
      <c r="B2072" s="64" t="s">
        <v>910</v>
      </c>
      <c r="C2072" s="64" t="s">
        <v>846</v>
      </c>
      <c r="D2072" s="64" t="s">
        <v>1349</v>
      </c>
      <c r="E2072" s="64">
        <v>2021</v>
      </c>
      <c r="F2072" s="81">
        <v>2668275</v>
      </c>
      <c r="G2072" s="80">
        <v>1541112</v>
      </c>
      <c r="H2072" s="81">
        <v>775587</v>
      </c>
      <c r="I2072" s="64">
        <v>0</v>
      </c>
      <c r="J2072" s="81">
        <v>21481</v>
      </c>
      <c r="K2072" s="81">
        <v>-32962</v>
      </c>
      <c r="L2072" s="81">
        <v>0</v>
      </c>
      <c r="M2072" s="81">
        <v>2313009</v>
      </c>
      <c r="N2072" s="81">
        <v>355266</v>
      </c>
      <c r="O2072" s="81">
        <v>3299</v>
      </c>
      <c r="P2072" s="81">
        <v>358565</v>
      </c>
      <c r="Q2072" s="81">
        <v>81857</v>
      </c>
      <c r="R2072" s="81">
        <v>276707</v>
      </c>
      <c r="S2072" s="81">
        <v>4835</v>
      </c>
      <c r="T2072" s="81">
        <v>63006</v>
      </c>
      <c r="U2072" s="81">
        <v>18851</v>
      </c>
    </row>
    <row r="2073" spans="1:21" x14ac:dyDescent="0.3">
      <c r="A2073" s="64">
        <v>2072</v>
      </c>
      <c r="B2073" s="64" t="s">
        <v>910</v>
      </c>
      <c r="C2073" s="64" t="s">
        <v>846</v>
      </c>
      <c r="D2073" s="64" t="s">
        <v>1349</v>
      </c>
      <c r="E2073" s="64">
        <v>2020</v>
      </c>
      <c r="F2073" s="81">
        <v>2684552</v>
      </c>
      <c r="G2073" s="80">
        <v>1654811</v>
      </c>
      <c r="H2073" s="81">
        <v>718871</v>
      </c>
      <c r="I2073" s="64">
        <v>0</v>
      </c>
      <c r="J2073" s="81">
        <v>24662</v>
      </c>
      <c r="K2073" s="81">
        <v>-23831</v>
      </c>
      <c r="L2073" s="81">
        <v>0</v>
      </c>
      <c r="M2073" s="81">
        <v>2387787</v>
      </c>
      <c r="N2073" s="81">
        <v>296765</v>
      </c>
      <c r="O2073" s="81">
        <v>6228</v>
      </c>
      <c r="P2073" s="81">
        <v>303637</v>
      </c>
      <c r="Q2073" s="81">
        <v>63792</v>
      </c>
      <c r="R2073" s="81">
        <v>239845</v>
      </c>
      <c r="S2073" s="81">
        <v>5199</v>
      </c>
      <c r="T2073" s="81">
        <v>61441</v>
      </c>
      <c r="U2073" s="81">
        <v>2352</v>
      </c>
    </row>
    <row r="2074" spans="1:21" x14ac:dyDescent="0.3">
      <c r="A2074" s="64">
        <v>2073</v>
      </c>
      <c r="B2074" s="64" t="s">
        <v>910</v>
      </c>
      <c r="C2074" s="64" t="s">
        <v>846</v>
      </c>
      <c r="D2074" s="64" t="s">
        <v>1349</v>
      </c>
      <c r="E2074" s="64">
        <v>2019</v>
      </c>
      <c r="F2074" s="81">
        <v>3252482</v>
      </c>
      <c r="G2074" s="80">
        <v>2054990</v>
      </c>
      <c r="H2074" s="81">
        <v>760376</v>
      </c>
      <c r="I2074" s="64">
        <v>0</v>
      </c>
      <c r="J2074" s="81">
        <v>24808</v>
      </c>
      <c r="K2074" s="81">
        <v>-28065</v>
      </c>
      <c r="L2074" s="81">
        <v>0</v>
      </c>
      <c r="M2074" s="81">
        <v>2824537</v>
      </c>
      <c r="N2074" s="81">
        <v>427945</v>
      </c>
      <c r="O2074" s="81">
        <v>7845</v>
      </c>
      <c r="P2074" s="81">
        <v>436851</v>
      </c>
      <c r="Q2074" s="81">
        <v>87764</v>
      </c>
      <c r="R2074" s="81">
        <v>349087</v>
      </c>
      <c r="S2074" s="81">
        <v>4779</v>
      </c>
      <c r="T2074" s="81">
        <v>94012</v>
      </c>
      <c r="U2074" s="81">
        <v>-6248</v>
      </c>
    </row>
    <row r="2075" spans="1:21" x14ac:dyDescent="0.3">
      <c r="A2075" s="64">
        <v>2074</v>
      </c>
      <c r="B2075" s="64" t="s">
        <v>910</v>
      </c>
      <c r="C2075" s="64" t="s">
        <v>846</v>
      </c>
      <c r="D2075" s="64" t="s">
        <v>1349</v>
      </c>
      <c r="E2075" s="64">
        <v>2018</v>
      </c>
      <c r="F2075" s="81">
        <v>2855776</v>
      </c>
      <c r="G2075" s="80">
        <v>1789107</v>
      </c>
      <c r="H2075" s="81">
        <v>680654</v>
      </c>
      <c r="I2075" s="64">
        <v>0</v>
      </c>
      <c r="J2075" s="81">
        <v>24718</v>
      </c>
      <c r="K2075" s="81">
        <v>-9012</v>
      </c>
      <c r="L2075" s="81">
        <v>0</v>
      </c>
      <c r="M2075" s="81">
        <v>2497876</v>
      </c>
      <c r="N2075" s="81">
        <v>357901</v>
      </c>
      <c r="O2075" s="81">
        <v>9041</v>
      </c>
      <c r="P2075" s="81">
        <v>368271</v>
      </c>
      <c r="Q2075" s="81">
        <v>73887</v>
      </c>
      <c r="R2075" s="81">
        <v>294384</v>
      </c>
      <c r="S2075" s="81">
        <v>5493</v>
      </c>
      <c r="T2075" s="81">
        <v>73016</v>
      </c>
      <c r="U2075" s="81">
        <v>871</v>
      </c>
    </row>
    <row r="2076" spans="1:21" x14ac:dyDescent="0.3">
      <c r="A2076" s="64">
        <v>2075</v>
      </c>
      <c r="B2076" s="64" t="s">
        <v>910</v>
      </c>
      <c r="C2076" s="64" t="s">
        <v>846</v>
      </c>
      <c r="D2076" s="64" t="s">
        <v>1349</v>
      </c>
      <c r="E2076" s="64">
        <v>2017</v>
      </c>
      <c r="F2076" s="81">
        <v>2497401</v>
      </c>
      <c r="G2076" s="80">
        <v>1563851</v>
      </c>
      <c r="H2076" s="81">
        <v>602102</v>
      </c>
      <c r="I2076" s="64">
        <v>0</v>
      </c>
      <c r="J2076" s="81">
        <v>17674</v>
      </c>
      <c r="K2076" s="81">
        <v>-16402</v>
      </c>
      <c r="L2076" s="81">
        <v>0</v>
      </c>
      <c r="M2076" s="81">
        <v>2177106</v>
      </c>
      <c r="N2076" s="81">
        <v>320295</v>
      </c>
      <c r="O2076" s="81">
        <v>12666</v>
      </c>
      <c r="P2076" s="81">
        <v>334606</v>
      </c>
      <c r="Q2076" s="81">
        <v>66548</v>
      </c>
      <c r="R2076" s="81">
        <v>268058</v>
      </c>
      <c r="S2076" s="81">
        <v>5869</v>
      </c>
      <c r="T2076" s="81">
        <v>68249</v>
      </c>
      <c r="U2076" s="81">
        <v>-1702</v>
      </c>
    </row>
    <row r="2077" spans="1:21" x14ac:dyDescent="0.3">
      <c r="A2077" s="64">
        <v>2076</v>
      </c>
      <c r="B2077" s="64" t="s">
        <v>910</v>
      </c>
      <c r="C2077" s="64" t="s">
        <v>846</v>
      </c>
      <c r="D2077" s="64" t="s">
        <v>1349</v>
      </c>
      <c r="E2077" s="64">
        <v>2016</v>
      </c>
      <c r="F2077" s="81">
        <v>2162316</v>
      </c>
      <c r="G2077" s="80">
        <v>1315992</v>
      </c>
      <c r="H2077" s="81">
        <v>531078</v>
      </c>
      <c r="I2077" s="64">
        <v>0</v>
      </c>
      <c r="J2077" s="81">
        <v>17625</v>
      </c>
      <c r="K2077" s="81">
        <v>-15190</v>
      </c>
      <c r="L2077" s="81">
        <v>-1523</v>
      </c>
      <c r="M2077" s="81">
        <v>1859067</v>
      </c>
      <c r="N2077" s="81">
        <v>303249</v>
      </c>
      <c r="O2077" s="81">
        <v>2348</v>
      </c>
      <c r="P2077" s="81">
        <v>306364</v>
      </c>
      <c r="Q2077" s="81">
        <v>66291</v>
      </c>
      <c r="R2077" s="81">
        <v>240073</v>
      </c>
      <c r="S2077" s="81">
        <v>5590</v>
      </c>
      <c r="T2077" s="81">
        <v>65883</v>
      </c>
      <c r="U2077" s="81">
        <v>408</v>
      </c>
    </row>
    <row r="2078" spans="1:21" x14ac:dyDescent="0.3">
      <c r="A2078" s="64">
        <v>2077</v>
      </c>
      <c r="B2078" s="64" t="s">
        <v>910</v>
      </c>
      <c r="C2078" s="64" t="s">
        <v>846</v>
      </c>
      <c r="D2078" s="64" t="s">
        <v>1349</v>
      </c>
      <c r="E2078" s="64">
        <v>2015</v>
      </c>
      <c r="F2078" s="81">
        <v>1883742</v>
      </c>
      <c r="G2078" s="80">
        <v>1157540</v>
      </c>
      <c r="H2078" s="81">
        <v>458326</v>
      </c>
      <c r="I2078" s="64">
        <v>0</v>
      </c>
      <c r="J2078" s="81">
        <v>15786</v>
      </c>
      <c r="K2078" s="81">
        <v>-9919</v>
      </c>
      <c r="L2078" s="81">
        <v>0</v>
      </c>
      <c r="M2078" s="81">
        <v>1633156</v>
      </c>
      <c r="N2078" s="81">
        <v>250585</v>
      </c>
      <c r="O2078" s="81">
        <v>2426</v>
      </c>
      <c r="P2078" s="81">
        <v>249203</v>
      </c>
      <c r="Q2078" s="81">
        <v>61345</v>
      </c>
      <c r="R2078" s="81">
        <v>187858</v>
      </c>
      <c r="S2078" s="81">
        <v>4745</v>
      </c>
      <c r="T2078" s="81">
        <v>58150</v>
      </c>
      <c r="U2078" s="81">
        <v>3195</v>
      </c>
    </row>
    <row r="2079" spans="1:21" x14ac:dyDescent="0.3">
      <c r="A2079" s="64">
        <v>2078</v>
      </c>
      <c r="B2079" s="64" t="s">
        <v>910</v>
      </c>
      <c r="C2079" s="64" t="s">
        <v>846</v>
      </c>
      <c r="D2079" s="64" t="s">
        <v>1349</v>
      </c>
      <c r="E2079" s="64">
        <v>2014</v>
      </c>
      <c r="F2079" s="81">
        <v>1613577</v>
      </c>
      <c r="G2079" s="80">
        <v>1017802</v>
      </c>
      <c r="H2079" s="81">
        <v>404506</v>
      </c>
      <c r="I2079" s="64">
        <v>0</v>
      </c>
      <c r="J2079" s="81">
        <v>0</v>
      </c>
      <c r="K2079" s="81">
        <v>-8672</v>
      </c>
      <c r="L2079" s="81">
        <v>-649</v>
      </c>
      <c r="M2079" s="81">
        <v>1427838</v>
      </c>
      <c r="N2079" s="81">
        <v>185739</v>
      </c>
      <c r="O2079" s="81">
        <v>5675</v>
      </c>
      <c r="P2079" s="81">
        <v>191453</v>
      </c>
      <c r="Q2079" s="81">
        <v>44056</v>
      </c>
      <c r="R2079" s="81">
        <v>147398</v>
      </c>
      <c r="S2079" s="81">
        <v>3524</v>
      </c>
      <c r="T2079" s="81">
        <v>48712</v>
      </c>
      <c r="U2079" s="81">
        <v>-4656</v>
      </c>
    </row>
    <row r="2080" spans="1:21" x14ac:dyDescent="0.3">
      <c r="A2080" s="64">
        <v>2079</v>
      </c>
      <c r="B2080" s="64" t="s">
        <v>910</v>
      </c>
      <c r="C2080" s="64" t="s">
        <v>846</v>
      </c>
      <c r="D2080" s="64" t="s">
        <v>1349</v>
      </c>
      <c r="E2080" s="64">
        <v>2013</v>
      </c>
      <c r="F2080" s="81">
        <v>1406208</v>
      </c>
      <c r="G2080" s="80">
        <v>888835</v>
      </c>
      <c r="H2080" s="81">
        <v>338483</v>
      </c>
      <c r="I2080" s="64">
        <v>0</v>
      </c>
      <c r="J2080" s="81">
        <v>0</v>
      </c>
      <c r="K2080" s="81">
        <v>-7078</v>
      </c>
      <c r="L2080" s="81">
        <v>0</v>
      </c>
      <c r="M2080" s="81">
        <v>1242865</v>
      </c>
      <c r="N2080" s="81">
        <v>163343</v>
      </c>
      <c r="O2080" s="81">
        <v>909</v>
      </c>
      <c r="P2080" s="81">
        <v>165550</v>
      </c>
      <c r="Q2080" s="81">
        <v>48987</v>
      </c>
      <c r="R2080" s="81">
        <v>116563</v>
      </c>
      <c r="S2080" s="81">
        <v>4625</v>
      </c>
      <c r="T2080" s="81">
        <v>43644</v>
      </c>
      <c r="U2080" s="81">
        <v>5343</v>
      </c>
    </row>
    <row r="2081" spans="1:21" x14ac:dyDescent="0.3">
      <c r="A2081" s="64">
        <v>2080</v>
      </c>
      <c r="B2081" s="64" t="s">
        <v>910</v>
      </c>
      <c r="C2081" s="64" t="s">
        <v>851</v>
      </c>
      <c r="D2081" s="64" t="s">
        <v>1350</v>
      </c>
      <c r="E2081" s="64">
        <v>2023</v>
      </c>
      <c r="F2081" s="81">
        <v>6157359</v>
      </c>
      <c r="G2081" s="80">
        <v>6001720</v>
      </c>
      <c r="H2081" s="81">
        <v>70406</v>
      </c>
      <c r="I2081" s="64">
        <v>0</v>
      </c>
      <c r="J2081" s="81">
        <v>17617</v>
      </c>
      <c r="K2081" s="81">
        <v>-37834</v>
      </c>
      <c r="L2081" s="81">
        <v>890</v>
      </c>
      <c r="M2081" s="81">
        <v>6172352</v>
      </c>
      <c r="N2081" s="81">
        <v>-14993</v>
      </c>
      <c r="O2081" s="81">
        <v>2072</v>
      </c>
      <c r="P2081" s="81">
        <v>19207</v>
      </c>
      <c r="Q2081" s="81">
        <v>15103</v>
      </c>
      <c r="R2081" s="81">
        <v>3956</v>
      </c>
      <c r="S2081" s="81">
        <v>5924</v>
      </c>
      <c r="T2081" s="81">
        <v>15103</v>
      </c>
      <c r="U2081" s="81">
        <v>0</v>
      </c>
    </row>
    <row r="2082" spans="1:21" x14ac:dyDescent="0.3">
      <c r="A2082" s="64">
        <v>2081</v>
      </c>
      <c r="B2082" s="64" t="s">
        <v>910</v>
      </c>
      <c r="C2082" s="64" t="s">
        <v>851</v>
      </c>
      <c r="D2082" s="64" t="s">
        <v>1350</v>
      </c>
      <c r="E2082" s="64">
        <v>2022</v>
      </c>
      <c r="F2082" s="81">
        <v>5324489</v>
      </c>
      <c r="G2082" s="80">
        <v>5039638</v>
      </c>
      <c r="H2082" s="81">
        <v>81658</v>
      </c>
      <c r="I2082" s="64">
        <v>0</v>
      </c>
      <c r="J2082" s="81">
        <v>18706</v>
      </c>
      <c r="K2082" s="81">
        <v>56206</v>
      </c>
      <c r="L2082" s="81">
        <v>0</v>
      </c>
      <c r="M2082" s="81">
        <v>5297602</v>
      </c>
      <c r="N2082" s="81">
        <v>26887</v>
      </c>
      <c r="O2082" s="81">
        <v>-753</v>
      </c>
      <c r="P2082" s="81">
        <v>26334</v>
      </c>
      <c r="Q2082" s="81">
        <v>18791</v>
      </c>
      <c r="R2082" s="81">
        <v>5435</v>
      </c>
      <c r="S2082" s="81">
        <v>5756</v>
      </c>
      <c r="T2082" s="81">
        <v>18791</v>
      </c>
      <c r="U2082" s="81">
        <v>0</v>
      </c>
    </row>
    <row r="2083" spans="1:21" x14ac:dyDescent="0.3">
      <c r="A2083" s="64">
        <v>2082</v>
      </c>
      <c r="B2083" s="64" t="s">
        <v>910</v>
      </c>
      <c r="C2083" s="64" t="s">
        <v>851</v>
      </c>
      <c r="D2083" s="64" t="s">
        <v>1350</v>
      </c>
      <c r="E2083" s="64">
        <v>2021</v>
      </c>
      <c r="F2083" s="81">
        <v>4644781</v>
      </c>
      <c r="G2083" s="80">
        <v>3967469</v>
      </c>
      <c r="H2083" s="81">
        <v>126996</v>
      </c>
      <c r="I2083" s="64">
        <v>0</v>
      </c>
      <c r="J2083" s="81">
        <v>18985</v>
      </c>
      <c r="K2083" s="81">
        <v>-73995</v>
      </c>
      <c r="L2083" s="81">
        <v>0</v>
      </c>
      <c r="M2083" s="81">
        <v>4098053</v>
      </c>
      <c r="N2083" s="81">
        <v>546728</v>
      </c>
      <c r="O2083" s="81">
        <v>876</v>
      </c>
      <c r="P2083" s="81">
        <v>547694</v>
      </c>
      <c r="Q2083" s="81">
        <v>91350</v>
      </c>
      <c r="R2083" s="81">
        <v>442097</v>
      </c>
      <c r="S2083" s="81">
        <v>5742</v>
      </c>
      <c r="T2083" s="81">
        <v>91350</v>
      </c>
      <c r="U2083" s="81">
        <v>0</v>
      </c>
    </row>
    <row r="2084" spans="1:21" x14ac:dyDescent="0.3">
      <c r="A2084" s="64">
        <v>2083</v>
      </c>
      <c r="B2084" s="64" t="s">
        <v>910</v>
      </c>
      <c r="C2084" s="64" t="s">
        <v>851</v>
      </c>
      <c r="D2084" s="64" t="s">
        <v>1350</v>
      </c>
      <c r="E2084" s="64">
        <v>2020</v>
      </c>
      <c r="F2084" s="81">
        <v>4084531</v>
      </c>
      <c r="G2084" s="80">
        <v>3819782</v>
      </c>
      <c r="H2084" s="81">
        <v>89039</v>
      </c>
      <c r="I2084" s="64">
        <v>0</v>
      </c>
      <c r="J2084" s="81">
        <v>20935</v>
      </c>
      <c r="K2084" s="81">
        <v>-20997</v>
      </c>
      <c r="L2084" s="81">
        <v>0</v>
      </c>
      <c r="M2084" s="81">
        <v>3991078</v>
      </c>
      <c r="N2084" s="81">
        <v>93454</v>
      </c>
      <c r="O2084" s="81">
        <v>1504</v>
      </c>
      <c r="P2084" s="81">
        <v>95417</v>
      </c>
      <c r="Q2084" s="81">
        <v>16439</v>
      </c>
      <c r="R2084" s="81">
        <v>75849</v>
      </c>
      <c r="S2084" s="81">
        <v>7034</v>
      </c>
      <c r="T2084" s="81">
        <v>16439</v>
      </c>
      <c r="U2084" s="81">
        <v>0</v>
      </c>
    </row>
    <row r="2085" spans="1:21" x14ac:dyDescent="0.3">
      <c r="A2085" s="64">
        <v>2084</v>
      </c>
      <c r="B2085" s="64" t="s">
        <v>910</v>
      </c>
      <c r="C2085" s="64" t="s">
        <v>851</v>
      </c>
      <c r="D2085" s="64" t="s">
        <v>1350</v>
      </c>
      <c r="E2085" s="64">
        <v>2019</v>
      </c>
      <c r="F2085" s="81">
        <v>5395541</v>
      </c>
      <c r="G2085" s="80">
        <v>5229481</v>
      </c>
      <c r="H2085" s="81">
        <v>85842</v>
      </c>
      <c r="I2085" s="64">
        <v>0</v>
      </c>
      <c r="J2085" s="81">
        <v>19199</v>
      </c>
      <c r="K2085" s="81">
        <v>258</v>
      </c>
      <c r="L2085" s="81">
        <v>0</v>
      </c>
      <c r="M2085" s="81">
        <v>5529957</v>
      </c>
      <c r="N2085" s="81">
        <v>-134416</v>
      </c>
      <c r="O2085" s="81">
        <v>369</v>
      </c>
      <c r="P2085" s="81">
        <v>-144488</v>
      </c>
      <c r="Q2085" s="81">
        <v>1491</v>
      </c>
      <c r="R2085" s="81">
        <v>-142963</v>
      </c>
      <c r="S2085" s="81">
        <v>6014</v>
      </c>
      <c r="T2085" s="81">
        <v>1491</v>
      </c>
      <c r="U2085" s="81">
        <v>0</v>
      </c>
    </row>
    <row r="2086" spans="1:21" x14ac:dyDescent="0.3">
      <c r="A2086" s="64">
        <v>2085</v>
      </c>
      <c r="B2086" s="64" t="s">
        <v>910</v>
      </c>
      <c r="C2086" s="64" t="s">
        <v>851</v>
      </c>
      <c r="D2086" s="64" t="s">
        <v>1350</v>
      </c>
      <c r="E2086" s="64">
        <v>2018</v>
      </c>
      <c r="F2086" s="81">
        <v>5952454</v>
      </c>
      <c r="G2086" s="80">
        <v>5572371</v>
      </c>
      <c r="H2086" s="81">
        <v>164879</v>
      </c>
      <c r="I2086" s="64">
        <v>0</v>
      </c>
      <c r="J2086" s="81">
        <v>17445</v>
      </c>
      <c r="K2086" s="81">
        <v>-10014</v>
      </c>
      <c r="L2086" s="81">
        <v>0</v>
      </c>
      <c r="M2086" s="81">
        <v>5836728</v>
      </c>
      <c r="N2086" s="81">
        <v>115726</v>
      </c>
      <c r="O2086" s="81">
        <v>-640</v>
      </c>
      <c r="P2086" s="81">
        <v>115300</v>
      </c>
      <c r="Q2086" s="81">
        <v>29730</v>
      </c>
      <c r="R2086" s="81">
        <v>84858</v>
      </c>
      <c r="S2086" s="81">
        <v>6014</v>
      </c>
      <c r="T2086" s="81">
        <v>29730</v>
      </c>
      <c r="U2086" s="81">
        <v>0</v>
      </c>
    </row>
    <row r="2087" spans="1:21" x14ac:dyDescent="0.3">
      <c r="A2087" s="64">
        <v>2086</v>
      </c>
      <c r="B2087" s="64" t="s">
        <v>910</v>
      </c>
      <c r="C2087" s="64" t="s">
        <v>851</v>
      </c>
      <c r="D2087" s="64" t="s">
        <v>1350</v>
      </c>
      <c r="E2087" s="64">
        <v>2017</v>
      </c>
      <c r="F2087" s="81">
        <v>4971552</v>
      </c>
      <c r="G2087" s="80">
        <v>4372612</v>
      </c>
      <c r="H2087" s="81">
        <v>104059</v>
      </c>
      <c r="I2087" s="64">
        <v>0</v>
      </c>
      <c r="J2087" s="81">
        <v>11498</v>
      </c>
      <c r="K2087" s="81">
        <v>-34912</v>
      </c>
      <c r="L2087" s="81">
        <v>4491</v>
      </c>
      <c r="M2087" s="81">
        <v>4537703</v>
      </c>
      <c r="N2087" s="81">
        <v>433849</v>
      </c>
      <c r="O2087" s="81">
        <v>2094</v>
      </c>
      <c r="P2087" s="81">
        <v>436100</v>
      </c>
      <c r="Q2087" s="81">
        <v>89422</v>
      </c>
      <c r="R2087" s="81">
        <v>340710</v>
      </c>
      <c r="S2087" s="81">
        <v>1325</v>
      </c>
      <c r="T2087" s="81">
        <v>89422</v>
      </c>
      <c r="U2087" s="81">
        <v>0</v>
      </c>
    </row>
    <row r="2088" spans="1:21" x14ac:dyDescent="0.3">
      <c r="A2088" s="64">
        <v>2087</v>
      </c>
      <c r="B2088" s="64" t="s">
        <v>910</v>
      </c>
      <c r="C2088" s="64" t="s">
        <v>851</v>
      </c>
      <c r="D2088" s="64" t="s">
        <v>1350</v>
      </c>
      <c r="E2088" s="64">
        <v>2016</v>
      </c>
      <c r="F2088" s="81">
        <v>4042429</v>
      </c>
      <c r="G2088" s="80">
        <v>3381390</v>
      </c>
      <c r="H2088" s="81">
        <v>78203</v>
      </c>
      <c r="I2088" s="64">
        <v>0</v>
      </c>
      <c r="J2088" s="81">
        <v>10174</v>
      </c>
      <c r="K2088" s="81">
        <v>-34087</v>
      </c>
      <c r="L2088" s="81">
        <v>-1805</v>
      </c>
      <c r="M2088" s="81">
        <v>3495786</v>
      </c>
      <c r="N2088" s="81">
        <v>546643</v>
      </c>
      <c r="O2088" s="81">
        <v>702</v>
      </c>
      <c r="P2088" s="81">
        <v>547553</v>
      </c>
      <c r="Q2088" s="81">
        <v>78182</v>
      </c>
      <c r="R2088" s="81">
        <v>456907</v>
      </c>
      <c r="S2088" s="81">
        <v>1033</v>
      </c>
      <c r="T2088" s="81">
        <v>78768</v>
      </c>
      <c r="U2088" s="81">
        <v>-587</v>
      </c>
    </row>
    <row r="2089" spans="1:21" x14ac:dyDescent="0.3">
      <c r="A2089" s="64">
        <v>2088</v>
      </c>
      <c r="B2089" s="64" t="s">
        <v>910</v>
      </c>
      <c r="C2089" s="64" t="s">
        <v>851</v>
      </c>
      <c r="D2089" s="64" t="s">
        <v>1350</v>
      </c>
      <c r="E2089" s="64">
        <v>2015</v>
      </c>
      <c r="F2089" s="81">
        <v>3590268</v>
      </c>
      <c r="G2089" s="80">
        <v>3606783</v>
      </c>
      <c r="H2089" s="81">
        <v>72111</v>
      </c>
      <c r="I2089" s="64">
        <v>0</v>
      </c>
      <c r="J2089" s="81">
        <v>10139</v>
      </c>
      <c r="K2089" s="81">
        <v>13030</v>
      </c>
      <c r="L2089" s="81">
        <v>-3371</v>
      </c>
      <c r="M2089" s="81">
        <v>3763817</v>
      </c>
      <c r="N2089" s="81">
        <v>-173549</v>
      </c>
      <c r="O2089" s="81">
        <v>-5212</v>
      </c>
      <c r="P2089" s="81">
        <v>-171051</v>
      </c>
      <c r="Q2089" s="81">
        <v>2008</v>
      </c>
      <c r="R2089" s="81">
        <v>-169348</v>
      </c>
      <c r="S2089" s="81">
        <v>1033</v>
      </c>
      <c r="T2089" s="81">
        <v>0</v>
      </c>
      <c r="U2089" s="81">
        <v>2008</v>
      </c>
    </row>
    <row r="2090" spans="1:21" x14ac:dyDescent="0.3">
      <c r="A2090" s="64">
        <v>2089</v>
      </c>
      <c r="B2090" s="64" t="s">
        <v>910</v>
      </c>
      <c r="C2090" s="64" t="s">
        <v>851</v>
      </c>
      <c r="D2090" s="64" t="s">
        <v>1350</v>
      </c>
      <c r="E2090" s="64">
        <v>2014</v>
      </c>
      <c r="F2090" s="81">
        <v>3724961</v>
      </c>
      <c r="G2090" s="80">
        <v>3519547</v>
      </c>
      <c r="H2090" s="81">
        <v>64452</v>
      </c>
      <c r="I2090" s="64">
        <v>0</v>
      </c>
      <c r="J2090" s="81">
        <v>9499</v>
      </c>
      <c r="K2090" s="81">
        <v>-3447</v>
      </c>
      <c r="L2090" s="81">
        <v>0</v>
      </c>
      <c r="M2090" s="81">
        <v>3643009</v>
      </c>
      <c r="N2090" s="81">
        <v>81952</v>
      </c>
      <c r="O2090" s="81">
        <v>4669</v>
      </c>
      <c r="P2090" s="81">
        <v>98487</v>
      </c>
      <c r="Q2090" s="81">
        <v>24322</v>
      </c>
      <c r="R2090" s="81">
        <v>74084</v>
      </c>
      <c r="S2090" s="81">
        <v>0</v>
      </c>
      <c r="T2090" s="81">
        <v>24530</v>
      </c>
      <c r="U2090" s="81">
        <v>-208</v>
      </c>
    </row>
    <row r="2091" spans="1:21" x14ac:dyDescent="0.3">
      <c r="A2091" s="64">
        <v>2090</v>
      </c>
      <c r="B2091" s="64" t="s">
        <v>910</v>
      </c>
      <c r="C2091" s="64" t="s">
        <v>851</v>
      </c>
      <c r="D2091" s="64" t="s">
        <v>1350</v>
      </c>
      <c r="E2091" s="64">
        <v>2013</v>
      </c>
      <c r="F2091" s="81">
        <v>3052583</v>
      </c>
      <c r="G2091" s="80">
        <v>2992053</v>
      </c>
      <c r="H2091" s="81">
        <v>63503</v>
      </c>
      <c r="I2091" s="64">
        <v>0</v>
      </c>
      <c r="J2091" s="81">
        <v>10136</v>
      </c>
      <c r="K2091" s="81">
        <v>-108699</v>
      </c>
      <c r="L2091" s="81">
        <v>0</v>
      </c>
      <c r="M2091" s="81">
        <v>3005749</v>
      </c>
      <c r="N2091" s="81">
        <v>46833</v>
      </c>
      <c r="O2091" s="81">
        <v>75663</v>
      </c>
      <c r="P2091" s="81">
        <v>132373</v>
      </c>
      <c r="Q2091" s="81">
        <v>20173</v>
      </c>
      <c r="R2091" s="81">
        <v>114330</v>
      </c>
      <c r="S2091" s="81">
        <v>577</v>
      </c>
      <c r="T2091" s="81">
        <v>21387</v>
      </c>
      <c r="U2091" s="81">
        <v>-1214</v>
      </c>
    </row>
    <row r="2092" spans="1:21" x14ac:dyDescent="0.3">
      <c r="A2092" s="64">
        <v>2091</v>
      </c>
      <c r="B2092" s="64" t="s">
        <v>910</v>
      </c>
      <c r="C2092" s="64" t="s">
        <v>856</v>
      </c>
      <c r="D2092" s="64" t="s">
        <v>1351</v>
      </c>
      <c r="E2092" s="64">
        <v>2023</v>
      </c>
      <c r="F2092" s="81">
        <v>854040</v>
      </c>
      <c r="G2092" s="80">
        <v>315161</v>
      </c>
      <c r="H2092" s="81">
        <v>50954</v>
      </c>
      <c r="I2092" s="64">
        <v>0</v>
      </c>
      <c r="J2092" s="81">
        <v>2713</v>
      </c>
      <c r="K2092" s="81">
        <v>-104111</v>
      </c>
      <c r="L2092" s="81">
        <v>0</v>
      </c>
      <c r="M2092" s="81">
        <v>299971</v>
      </c>
      <c r="N2092" s="81">
        <v>554070</v>
      </c>
      <c r="O2092" s="81">
        <v>370</v>
      </c>
      <c r="P2092" s="81">
        <v>554440</v>
      </c>
      <c r="Q2092" s="81">
        <v>94257</v>
      </c>
      <c r="R2092" s="81">
        <v>454984</v>
      </c>
      <c r="S2092" s="81">
        <v>861</v>
      </c>
      <c r="T2092" s="81">
        <v>94214</v>
      </c>
      <c r="U2092" s="81">
        <v>43</v>
      </c>
    </row>
    <row r="2093" spans="1:21" x14ac:dyDescent="0.3">
      <c r="A2093" s="64">
        <v>2092</v>
      </c>
      <c r="B2093" s="64" t="s">
        <v>910</v>
      </c>
      <c r="C2093" s="64" t="s">
        <v>856</v>
      </c>
      <c r="D2093" s="64" t="s">
        <v>1351</v>
      </c>
      <c r="E2093" s="64">
        <v>2022</v>
      </c>
      <c r="F2093" s="81">
        <v>1070306</v>
      </c>
      <c r="G2093" s="80">
        <v>333977</v>
      </c>
      <c r="H2093" s="81">
        <v>66299</v>
      </c>
      <c r="I2093" s="64">
        <v>0</v>
      </c>
      <c r="J2093" s="81">
        <v>2032</v>
      </c>
      <c r="K2093" s="81">
        <v>-70082</v>
      </c>
      <c r="L2093" s="81">
        <v>0</v>
      </c>
      <c r="M2093" s="81">
        <v>367468</v>
      </c>
      <c r="N2093" s="81">
        <v>702838</v>
      </c>
      <c r="O2093" s="81">
        <v>4630</v>
      </c>
      <c r="P2093" s="81">
        <v>707468</v>
      </c>
      <c r="Q2093" s="81">
        <v>127393</v>
      </c>
      <c r="R2093" s="81">
        <v>573354</v>
      </c>
      <c r="S2093" s="81">
        <v>632</v>
      </c>
      <c r="T2093" s="81">
        <v>127262</v>
      </c>
      <c r="U2093" s="81">
        <v>130</v>
      </c>
    </row>
    <row r="2094" spans="1:21" x14ac:dyDescent="0.3">
      <c r="A2094" s="64">
        <v>2093</v>
      </c>
      <c r="B2094" s="64" t="s">
        <v>910</v>
      </c>
      <c r="C2094" s="64" t="s">
        <v>856</v>
      </c>
      <c r="D2094" s="64" t="s">
        <v>1351</v>
      </c>
      <c r="E2094" s="64">
        <v>2021</v>
      </c>
      <c r="F2094" s="81">
        <v>748324</v>
      </c>
      <c r="G2094" s="80">
        <v>285717</v>
      </c>
      <c r="H2094" s="81">
        <v>56826</v>
      </c>
      <c r="I2094" s="64">
        <v>0</v>
      </c>
      <c r="J2094" s="81">
        <v>1733</v>
      </c>
      <c r="K2094" s="81">
        <v>-60285</v>
      </c>
      <c r="L2094" s="81">
        <v>0</v>
      </c>
      <c r="M2094" s="81">
        <v>317020</v>
      </c>
      <c r="N2094" s="81">
        <v>431304</v>
      </c>
      <c r="O2094" s="81">
        <v>-1107</v>
      </c>
      <c r="P2094" s="81">
        <v>430196</v>
      </c>
      <c r="Q2094" s="81">
        <v>70284</v>
      </c>
      <c r="R2094" s="81">
        <v>353217</v>
      </c>
      <c r="S2094" s="81">
        <v>601</v>
      </c>
      <c r="T2094" s="81">
        <v>70154</v>
      </c>
      <c r="U2094" s="81">
        <v>130</v>
      </c>
    </row>
    <row r="2095" spans="1:21" x14ac:dyDescent="0.3">
      <c r="A2095" s="64">
        <v>2094</v>
      </c>
      <c r="B2095" s="64" t="s">
        <v>910</v>
      </c>
      <c r="C2095" s="64" t="s">
        <v>856</v>
      </c>
      <c r="D2095" s="64" t="s">
        <v>1351</v>
      </c>
      <c r="E2095" s="64">
        <v>2020</v>
      </c>
      <c r="F2095" s="81">
        <v>443211</v>
      </c>
      <c r="G2095" s="80">
        <v>213984</v>
      </c>
      <c r="H2095" s="81">
        <v>30205</v>
      </c>
      <c r="I2095" s="64">
        <v>0</v>
      </c>
      <c r="J2095" s="81">
        <v>1858</v>
      </c>
      <c r="K2095" s="81">
        <v>-38437</v>
      </c>
      <c r="L2095" s="81">
        <v>0</v>
      </c>
      <c r="M2095" s="81">
        <v>216231</v>
      </c>
      <c r="N2095" s="81">
        <v>226980</v>
      </c>
      <c r="O2095" s="81">
        <v>59</v>
      </c>
      <c r="P2095" s="81">
        <v>227039</v>
      </c>
      <c r="Q2095" s="81">
        <v>43823</v>
      </c>
      <c r="R2095" s="81">
        <v>178523</v>
      </c>
      <c r="S2095" s="81">
        <v>646</v>
      </c>
      <c r="T2095" s="81">
        <v>43692</v>
      </c>
      <c r="U2095" s="81">
        <v>130</v>
      </c>
    </row>
    <row r="2096" spans="1:21" x14ac:dyDescent="0.3">
      <c r="A2096" s="64">
        <v>2095</v>
      </c>
      <c r="B2096" s="64" t="s">
        <v>910</v>
      </c>
      <c r="C2096" s="64" t="s">
        <v>856</v>
      </c>
      <c r="D2096" s="64" t="s">
        <v>1351</v>
      </c>
      <c r="E2096" s="64">
        <v>2019</v>
      </c>
      <c r="F2096" s="81">
        <v>672861</v>
      </c>
      <c r="G2096" s="80">
        <v>219835</v>
      </c>
      <c r="H2096" s="81">
        <v>31479</v>
      </c>
      <c r="I2096" s="64">
        <v>0</v>
      </c>
      <c r="J2096" s="81">
        <v>1850</v>
      </c>
      <c r="K2096" s="81">
        <v>-65467</v>
      </c>
      <c r="L2096" s="81">
        <v>0</v>
      </c>
      <c r="M2096" s="81">
        <v>202061</v>
      </c>
      <c r="N2096" s="81">
        <v>470800</v>
      </c>
      <c r="O2096" s="81">
        <v>84</v>
      </c>
      <c r="P2096" s="81">
        <v>470884</v>
      </c>
      <c r="Q2096" s="81">
        <v>89605</v>
      </c>
      <c r="R2096" s="81">
        <v>375058</v>
      </c>
      <c r="S2096" s="81">
        <v>634</v>
      </c>
      <c r="T2096" s="81">
        <v>89475</v>
      </c>
      <c r="U2096" s="81">
        <v>130</v>
      </c>
    </row>
    <row r="2097" spans="1:21" x14ac:dyDescent="0.3">
      <c r="A2097" s="64">
        <v>2096</v>
      </c>
      <c r="B2097" s="64" t="s">
        <v>910</v>
      </c>
      <c r="C2097" s="64" t="s">
        <v>856</v>
      </c>
      <c r="D2097" s="64" t="s">
        <v>1351</v>
      </c>
      <c r="E2097" s="64">
        <v>2018</v>
      </c>
      <c r="F2097" s="81">
        <v>886530</v>
      </c>
      <c r="G2097" s="80">
        <v>288078</v>
      </c>
      <c r="H2097" s="81">
        <v>31655</v>
      </c>
      <c r="I2097" s="64">
        <v>0</v>
      </c>
      <c r="J2097" s="81">
        <v>1712</v>
      </c>
      <c r="K2097" s="81">
        <v>-84827</v>
      </c>
      <c r="L2097" s="81">
        <v>0</v>
      </c>
      <c r="M2097" s="81">
        <v>251665</v>
      </c>
      <c r="N2097" s="81">
        <v>634865</v>
      </c>
      <c r="O2097" s="81">
        <v>16</v>
      </c>
      <c r="P2097" s="81">
        <v>634882</v>
      </c>
      <c r="Q2097" s="81">
        <v>120794</v>
      </c>
      <c r="R2097" s="81">
        <v>507155</v>
      </c>
      <c r="S2097" s="81">
        <v>596</v>
      </c>
      <c r="T2097" s="81">
        <v>120664</v>
      </c>
      <c r="U2097" s="81">
        <v>130</v>
      </c>
    </row>
    <row r="2098" spans="1:21" x14ac:dyDescent="0.3">
      <c r="A2098" s="64">
        <v>2097</v>
      </c>
      <c r="B2098" s="64" t="s">
        <v>910</v>
      </c>
      <c r="C2098" s="64" t="s">
        <v>856</v>
      </c>
      <c r="D2098" s="64" t="s">
        <v>1351</v>
      </c>
      <c r="E2098" s="64">
        <v>2017</v>
      </c>
      <c r="F2098" s="81">
        <v>700107</v>
      </c>
      <c r="G2098" s="80">
        <v>279802</v>
      </c>
      <c r="H2098" s="81">
        <v>35033</v>
      </c>
      <c r="I2098" s="64">
        <v>0</v>
      </c>
      <c r="J2098" s="81">
        <v>1713</v>
      </c>
      <c r="K2098" s="81">
        <v>-28849</v>
      </c>
      <c r="L2098" s="81">
        <v>0</v>
      </c>
      <c r="M2098" s="81">
        <v>304981</v>
      </c>
      <c r="N2098" s="81">
        <v>395126</v>
      </c>
      <c r="O2098" s="81">
        <v>45</v>
      </c>
      <c r="P2098" s="81">
        <v>395170</v>
      </c>
      <c r="Q2098" s="81">
        <v>74071</v>
      </c>
      <c r="R2098" s="81">
        <v>314149</v>
      </c>
      <c r="S2098" s="81">
        <v>596</v>
      </c>
      <c r="T2098" s="81">
        <v>74221</v>
      </c>
      <c r="U2098" s="81">
        <v>-150</v>
      </c>
    </row>
    <row r="2099" spans="1:21" x14ac:dyDescent="0.3">
      <c r="A2099" s="64">
        <v>2098</v>
      </c>
      <c r="B2099" s="64" t="s">
        <v>910</v>
      </c>
      <c r="C2099" s="64" t="s">
        <v>856</v>
      </c>
      <c r="D2099" s="64" t="s">
        <v>1351</v>
      </c>
      <c r="E2099" s="64">
        <v>2016</v>
      </c>
      <c r="F2099" s="81">
        <v>448618</v>
      </c>
      <c r="G2099" s="80">
        <v>256319</v>
      </c>
      <c r="H2099" s="81">
        <v>29491</v>
      </c>
      <c r="I2099" s="64">
        <v>0</v>
      </c>
      <c r="J2099" s="81">
        <v>1747</v>
      </c>
      <c r="K2099" s="81">
        <v>-5019</v>
      </c>
      <c r="L2099" s="81">
        <v>0</v>
      </c>
      <c r="M2099" s="81">
        <v>320975</v>
      </c>
      <c r="N2099" s="81">
        <v>127643</v>
      </c>
      <c r="O2099" s="81">
        <v>857</v>
      </c>
      <c r="P2099" s="81">
        <v>128500</v>
      </c>
      <c r="Q2099" s="81">
        <v>18805</v>
      </c>
      <c r="R2099" s="81">
        <v>103637</v>
      </c>
      <c r="S2099" s="81">
        <v>593</v>
      </c>
      <c r="T2099" s="81">
        <v>19104</v>
      </c>
      <c r="U2099" s="81">
        <v>-299</v>
      </c>
    </row>
    <row r="2100" spans="1:21" x14ac:dyDescent="0.3">
      <c r="A2100" s="64">
        <v>2099</v>
      </c>
      <c r="B2100" s="64" t="s">
        <v>910</v>
      </c>
      <c r="C2100" s="64" t="s">
        <v>856</v>
      </c>
      <c r="D2100" s="64" t="s">
        <v>1351</v>
      </c>
      <c r="E2100" s="64">
        <v>2015</v>
      </c>
      <c r="F2100" s="81">
        <v>564978</v>
      </c>
      <c r="G2100" s="80">
        <v>269893</v>
      </c>
      <c r="H2100" s="81">
        <v>20181</v>
      </c>
      <c r="I2100" s="64">
        <v>0</v>
      </c>
      <c r="J2100" s="81">
        <v>1566</v>
      </c>
      <c r="K2100" s="81">
        <v>-23223</v>
      </c>
      <c r="L2100" s="81">
        <v>0</v>
      </c>
      <c r="M2100" s="81">
        <v>298030</v>
      </c>
      <c r="N2100" s="81">
        <v>266948</v>
      </c>
      <c r="O2100" s="81">
        <v>64</v>
      </c>
      <c r="P2100" s="81">
        <v>267012</v>
      </c>
      <c r="Q2100" s="81">
        <v>54755</v>
      </c>
      <c r="R2100" s="81">
        <v>208979</v>
      </c>
      <c r="S2100" s="81">
        <v>0</v>
      </c>
      <c r="T2100" s="81">
        <v>54741</v>
      </c>
      <c r="U2100" s="81">
        <v>14</v>
      </c>
    </row>
    <row r="2101" spans="1:21" x14ac:dyDescent="0.3">
      <c r="A2101" s="64">
        <v>2100</v>
      </c>
      <c r="B2101" s="64" t="s">
        <v>910</v>
      </c>
      <c r="C2101" s="64" t="s">
        <v>856</v>
      </c>
      <c r="D2101" s="64" t="s">
        <v>1351</v>
      </c>
      <c r="E2101" s="64">
        <v>2014</v>
      </c>
      <c r="F2101" s="81">
        <v>687319</v>
      </c>
      <c r="G2101" s="80">
        <v>299978</v>
      </c>
      <c r="H2101" s="81">
        <v>47979</v>
      </c>
      <c r="I2101" s="64">
        <v>0</v>
      </c>
      <c r="J2101" s="81">
        <v>0</v>
      </c>
      <c r="K2101" s="81">
        <v>-10299</v>
      </c>
      <c r="L2101" s="81">
        <v>0</v>
      </c>
      <c r="M2101" s="81">
        <v>373338</v>
      </c>
      <c r="N2101" s="81">
        <v>313981</v>
      </c>
      <c r="O2101" s="81">
        <v>-253</v>
      </c>
      <c r="P2101" s="81">
        <v>313728</v>
      </c>
      <c r="Q2101" s="81">
        <v>71535</v>
      </c>
      <c r="R2101" s="81">
        <v>239327</v>
      </c>
      <c r="S2101" s="81">
        <v>0</v>
      </c>
      <c r="T2101" s="81">
        <v>71902</v>
      </c>
      <c r="U2101" s="81">
        <v>-367</v>
      </c>
    </row>
    <row r="2102" spans="1:21" x14ac:dyDescent="0.3">
      <c r="A2102" s="64">
        <v>2101</v>
      </c>
      <c r="B2102" s="64" t="s">
        <v>910</v>
      </c>
      <c r="C2102" s="64" t="s">
        <v>856</v>
      </c>
      <c r="D2102" s="64" t="s">
        <v>1351</v>
      </c>
      <c r="E2102" s="64">
        <v>2013</v>
      </c>
      <c r="F2102" s="81">
        <v>496638</v>
      </c>
      <c r="G2102" s="80">
        <v>238695</v>
      </c>
      <c r="H2102" s="81">
        <v>22837</v>
      </c>
      <c r="I2102" s="64">
        <v>0</v>
      </c>
      <c r="J2102" s="81">
        <v>0</v>
      </c>
      <c r="K2102" s="81">
        <v>-22481</v>
      </c>
      <c r="L2102" s="81">
        <v>0</v>
      </c>
      <c r="M2102" s="81">
        <v>287245</v>
      </c>
      <c r="N2102" s="81">
        <v>209393</v>
      </c>
      <c r="O2102" s="81">
        <v>-172</v>
      </c>
      <c r="P2102" s="81">
        <v>209242</v>
      </c>
      <c r="Q2102" s="81">
        <v>48458</v>
      </c>
      <c r="R2102" s="81">
        <v>156390</v>
      </c>
      <c r="S2102" s="81">
        <v>960</v>
      </c>
      <c r="T2102" s="81">
        <v>48494</v>
      </c>
      <c r="U2102" s="81">
        <v>-36</v>
      </c>
    </row>
    <row r="2103" spans="1:21" x14ac:dyDescent="0.3">
      <c r="A2103" s="64">
        <v>2102</v>
      </c>
      <c r="B2103" s="64" t="s">
        <v>910</v>
      </c>
      <c r="C2103" s="64" t="s">
        <v>861</v>
      </c>
      <c r="D2103" s="64" t="s">
        <v>1352</v>
      </c>
      <c r="E2103" s="64">
        <v>2023</v>
      </c>
      <c r="F2103" s="81">
        <v>2634459</v>
      </c>
      <c r="G2103" s="80">
        <v>2464605</v>
      </c>
      <c r="H2103" s="81">
        <v>111033</v>
      </c>
      <c r="I2103" s="64">
        <v>0</v>
      </c>
      <c r="J2103" s="81">
        <v>6909</v>
      </c>
      <c r="K2103" s="81">
        <v>-1994</v>
      </c>
      <c r="L2103" s="81">
        <v>0</v>
      </c>
      <c r="M2103" s="81">
        <v>2663978</v>
      </c>
      <c r="N2103" s="81">
        <v>-29519</v>
      </c>
      <c r="O2103" s="81">
        <v>62258</v>
      </c>
      <c r="P2103" s="81">
        <v>32739</v>
      </c>
      <c r="Q2103" s="81">
        <v>30344</v>
      </c>
      <c r="R2103" s="81">
        <v>2854</v>
      </c>
      <c r="S2103" s="81">
        <v>379</v>
      </c>
      <c r="T2103" s="81">
        <v>28701</v>
      </c>
      <c r="U2103" s="81">
        <v>1643</v>
      </c>
    </row>
    <row r="2104" spans="1:21" x14ac:dyDescent="0.3">
      <c r="A2104" s="64">
        <v>2103</v>
      </c>
      <c r="B2104" s="64" t="s">
        <v>910</v>
      </c>
      <c r="C2104" s="64" t="s">
        <v>861</v>
      </c>
      <c r="D2104" s="64" t="s">
        <v>1352</v>
      </c>
      <c r="E2104" s="64">
        <v>2022</v>
      </c>
      <c r="F2104" s="81">
        <v>3027214</v>
      </c>
      <c r="G2104" s="80">
        <v>2759488</v>
      </c>
      <c r="H2104" s="81">
        <v>124050</v>
      </c>
      <c r="I2104" s="64">
        <v>0</v>
      </c>
      <c r="J2104" s="81">
        <v>10887</v>
      </c>
      <c r="K2104" s="81">
        <v>-16288</v>
      </c>
      <c r="L2104" s="81">
        <v>0</v>
      </c>
      <c r="M2104" s="81">
        <v>2958743</v>
      </c>
      <c r="N2104" s="81">
        <v>68471</v>
      </c>
      <c r="O2104" s="81">
        <v>775</v>
      </c>
      <c r="P2104" s="81">
        <v>69246</v>
      </c>
      <c r="Q2104" s="81">
        <v>20834</v>
      </c>
      <c r="R2104" s="81">
        <v>48293</v>
      </c>
      <c r="S2104" s="81">
        <v>0</v>
      </c>
      <c r="T2104" s="81">
        <v>19366</v>
      </c>
      <c r="U2104" s="81">
        <v>1468</v>
      </c>
    </row>
    <row r="2105" spans="1:21" x14ac:dyDescent="0.3">
      <c r="A2105" s="64">
        <v>2104</v>
      </c>
      <c r="B2105" s="64" t="s">
        <v>910</v>
      </c>
      <c r="C2105" s="64" t="s">
        <v>861</v>
      </c>
      <c r="D2105" s="64" t="s">
        <v>1352</v>
      </c>
      <c r="E2105" s="64">
        <v>2021</v>
      </c>
      <c r="F2105" s="81">
        <v>2523239</v>
      </c>
      <c r="G2105" s="80">
        <v>2283614</v>
      </c>
      <c r="H2105" s="81">
        <v>122935</v>
      </c>
      <c r="I2105" s="64">
        <v>0</v>
      </c>
      <c r="J2105" s="81">
        <v>5661</v>
      </c>
      <c r="K2105" s="81">
        <v>12211</v>
      </c>
      <c r="L2105" s="81">
        <v>-266</v>
      </c>
      <c r="M2105" s="81">
        <v>2467545</v>
      </c>
      <c r="N2105" s="81">
        <v>55694</v>
      </c>
      <c r="O2105" s="81">
        <v>-2443</v>
      </c>
      <c r="P2105" s="81">
        <v>53251</v>
      </c>
      <c r="Q2105" s="81">
        <v>11886</v>
      </c>
      <c r="R2105" s="81">
        <v>41372</v>
      </c>
      <c r="S2105" s="81">
        <v>50</v>
      </c>
      <c r="T2105" s="81">
        <v>11899</v>
      </c>
      <c r="U2105" s="81">
        <v>-13</v>
      </c>
    </row>
    <row r="2106" spans="1:21" x14ac:dyDescent="0.3">
      <c r="A2106" s="64">
        <v>2105</v>
      </c>
      <c r="B2106" s="64" t="s">
        <v>910</v>
      </c>
      <c r="C2106" s="64" t="s">
        <v>861</v>
      </c>
      <c r="D2106" s="64" t="s">
        <v>1352</v>
      </c>
      <c r="E2106" s="64">
        <v>2020</v>
      </c>
      <c r="F2106" s="81">
        <v>1746276</v>
      </c>
      <c r="G2106" s="80">
        <v>1592994</v>
      </c>
      <c r="H2106" s="81">
        <v>86343</v>
      </c>
      <c r="I2106" s="64">
        <v>0</v>
      </c>
      <c r="J2106" s="81">
        <v>3277</v>
      </c>
      <c r="K2106" s="81">
        <v>-2870</v>
      </c>
      <c r="L2106" s="81">
        <v>665</v>
      </c>
      <c r="M2106" s="81">
        <v>1743596</v>
      </c>
      <c r="N2106" s="81">
        <v>2680</v>
      </c>
      <c r="O2106" s="81">
        <v>-11</v>
      </c>
      <c r="P2106" s="81">
        <v>2669</v>
      </c>
      <c r="Q2106" s="81">
        <v>860</v>
      </c>
      <c r="R2106" s="81">
        <v>1809</v>
      </c>
      <c r="S2106" s="81">
        <v>39</v>
      </c>
      <c r="T2106" s="81">
        <v>860</v>
      </c>
      <c r="U2106" s="81">
        <v>0</v>
      </c>
    </row>
    <row r="2107" spans="1:21" x14ac:dyDescent="0.3">
      <c r="A2107" s="64">
        <v>2106</v>
      </c>
      <c r="B2107" s="64" t="s">
        <v>910</v>
      </c>
      <c r="C2107" s="64" t="s">
        <v>861</v>
      </c>
      <c r="D2107" s="64" t="s">
        <v>1352</v>
      </c>
      <c r="E2107" s="64">
        <v>2019</v>
      </c>
      <c r="F2107" s="81">
        <v>1352799</v>
      </c>
      <c r="G2107" s="80">
        <v>1295384</v>
      </c>
      <c r="H2107" s="81">
        <v>102687</v>
      </c>
      <c r="I2107" s="64">
        <v>0</v>
      </c>
      <c r="J2107" s="81">
        <v>4122</v>
      </c>
      <c r="K2107" s="81">
        <v>-124625</v>
      </c>
      <c r="L2107" s="81">
        <v>1587</v>
      </c>
      <c r="M2107" s="81">
        <v>1348144</v>
      </c>
      <c r="N2107" s="81">
        <v>4655</v>
      </c>
      <c r="O2107" s="81">
        <v>1175</v>
      </c>
      <c r="P2107" s="81">
        <v>5747</v>
      </c>
      <c r="Q2107" s="81">
        <v>1856</v>
      </c>
      <c r="R2107" s="81">
        <v>3890</v>
      </c>
      <c r="S2107" s="81">
        <v>0</v>
      </c>
      <c r="T2107" s="81">
        <v>1856</v>
      </c>
      <c r="U2107" s="81">
        <v>0</v>
      </c>
    </row>
    <row r="2108" spans="1:21" x14ac:dyDescent="0.3">
      <c r="A2108" s="64">
        <v>2107</v>
      </c>
      <c r="B2108" s="64" t="s">
        <v>910</v>
      </c>
      <c r="C2108" s="64" t="s">
        <v>861</v>
      </c>
      <c r="D2108" s="64" t="s">
        <v>1352</v>
      </c>
      <c r="E2108" s="64">
        <v>2018</v>
      </c>
      <c r="F2108" s="81">
        <v>1254108</v>
      </c>
      <c r="G2108" s="80">
        <v>1104915</v>
      </c>
      <c r="H2108" s="81">
        <v>82078</v>
      </c>
      <c r="I2108" s="64">
        <v>0</v>
      </c>
      <c r="J2108" s="81">
        <v>3727</v>
      </c>
      <c r="K2108" s="81">
        <v>-66775</v>
      </c>
      <c r="L2108" s="81">
        <v>3899</v>
      </c>
      <c r="M2108" s="81">
        <v>1247951</v>
      </c>
      <c r="N2108" s="81">
        <v>6157</v>
      </c>
      <c r="O2108" s="81">
        <v>-2015</v>
      </c>
      <c r="P2108" s="81">
        <v>4215</v>
      </c>
      <c r="Q2108" s="81">
        <v>1447</v>
      </c>
      <c r="R2108" s="81">
        <v>2768</v>
      </c>
      <c r="S2108" s="81">
        <v>0</v>
      </c>
      <c r="T2108" s="81">
        <v>1447</v>
      </c>
      <c r="U2108" s="81">
        <v>0</v>
      </c>
    </row>
    <row r="2109" spans="1:21" x14ac:dyDescent="0.3">
      <c r="A2109" s="64">
        <v>2108</v>
      </c>
      <c r="B2109" s="64" t="s">
        <v>910</v>
      </c>
      <c r="C2109" s="64" t="s">
        <v>861</v>
      </c>
      <c r="D2109" s="64" t="s">
        <v>1352</v>
      </c>
      <c r="E2109" s="64">
        <v>2017</v>
      </c>
      <c r="F2109" s="81">
        <v>2336337</v>
      </c>
      <c r="G2109" s="80">
        <v>2092040</v>
      </c>
      <c r="H2109" s="81">
        <v>110173</v>
      </c>
      <c r="I2109" s="64">
        <v>0</v>
      </c>
      <c r="J2109" s="81">
        <v>3867</v>
      </c>
      <c r="K2109" s="81">
        <v>863</v>
      </c>
      <c r="L2109" s="81">
        <v>234</v>
      </c>
      <c r="M2109" s="81">
        <v>2330672</v>
      </c>
      <c r="N2109" s="81">
        <v>5665</v>
      </c>
      <c r="O2109" s="81">
        <v>1291</v>
      </c>
      <c r="P2109" s="81">
        <v>15483</v>
      </c>
      <c r="Q2109" s="81">
        <v>4149</v>
      </c>
      <c r="R2109" s="81">
        <v>8838</v>
      </c>
      <c r="S2109" s="81">
        <v>0</v>
      </c>
      <c r="T2109" s="81">
        <v>4869</v>
      </c>
      <c r="U2109" s="81">
        <v>-720</v>
      </c>
    </row>
    <row r="2110" spans="1:21" x14ac:dyDescent="0.3">
      <c r="A2110" s="64">
        <v>2109</v>
      </c>
      <c r="B2110" s="64" t="s">
        <v>910</v>
      </c>
      <c r="C2110" s="64" t="s">
        <v>861</v>
      </c>
      <c r="D2110" s="64" t="s">
        <v>1352</v>
      </c>
      <c r="E2110" s="64">
        <v>2016</v>
      </c>
      <c r="F2110" s="81">
        <v>2527962</v>
      </c>
      <c r="G2110" s="80">
        <v>2237306</v>
      </c>
      <c r="H2110" s="81">
        <v>128171</v>
      </c>
      <c r="I2110" s="64">
        <v>0</v>
      </c>
      <c r="J2110" s="81">
        <v>341</v>
      </c>
      <c r="K2110" s="81">
        <v>2335</v>
      </c>
      <c r="L2110" s="81">
        <v>2715</v>
      </c>
      <c r="M2110" s="81">
        <v>2474124</v>
      </c>
      <c r="N2110" s="81">
        <v>53838</v>
      </c>
      <c r="O2110" s="81">
        <v>1405</v>
      </c>
      <c r="P2110" s="81">
        <v>61620</v>
      </c>
      <c r="Q2110" s="81">
        <v>13383</v>
      </c>
      <c r="R2110" s="81">
        <v>47590</v>
      </c>
      <c r="S2110" s="81">
        <v>0</v>
      </c>
      <c r="T2110" s="81">
        <v>13396</v>
      </c>
      <c r="U2110" s="81">
        <v>-13</v>
      </c>
    </row>
    <row r="2111" spans="1:21" x14ac:dyDescent="0.3">
      <c r="A2111" s="64">
        <v>2110</v>
      </c>
      <c r="B2111" s="64" t="s">
        <v>910</v>
      </c>
      <c r="C2111" s="64" t="s">
        <v>861</v>
      </c>
      <c r="D2111" s="64" t="s">
        <v>1352</v>
      </c>
      <c r="E2111" s="64">
        <v>2015</v>
      </c>
      <c r="F2111" s="81">
        <v>3365048</v>
      </c>
      <c r="G2111" s="80">
        <v>2899209</v>
      </c>
      <c r="H2111" s="81">
        <v>143446</v>
      </c>
      <c r="I2111" s="64">
        <v>0</v>
      </c>
      <c r="J2111" s="81">
        <v>0</v>
      </c>
      <c r="K2111" s="81">
        <v>40873</v>
      </c>
      <c r="L2111" s="81">
        <v>0</v>
      </c>
      <c r="M2111" s="81">
        <v>3126892</v>
      </c>
      <c r="N2111" s="81">
        <v>238156</v>
      </c>
      <c r="O2111" s="81">
        <v>-7521</v>
      </c>
      <c r="P2111" s="81">
        <v>234607</v>
      </c>
      <c r="Q2111" s="81">
        <v>47829</v>
      </c>
      <c r="R2111" s="81">
        <v>186625</v>
      </c>
      <c r="S2111" s="81">
        <v>11</v>
      </c>
      <c r="T2111" s="81">
        <v>47901</v>
      </c>
      <c r="U2111" s="81">
        <v>-71</v>
      </c>
    </row>
    <row r="2112" spans="1:21" x14ac:dyDescent="0.3">
      <c r="A2112" s="64">
        <v>2111</v>
      </c>
      <c r="B2112" s="64" t="s">
        <v>910</v>
      </c>
      <c r="C2112" s="64" t="s">
        <v>861</v>
      </c>
      <c r="D2112" s="64" t="s">
        <v>1352</v>
      </c>
      <c r="E2112" s="64">
        <v>2014</v>
      </c>
      <c r="F2112" s="81">
        <v>1366373</v>
      </c>
      <c r="G2112" s="80">
        <v>1202563</v>
      </c>
      <c r="H2112" s="81">
        <v>58246</v>
      </c>
      <c r="I2112" s="64">
        <v>0</v>
      </c>
      <c r="J2112" s="81">
        <v>0</v>
      </c>
      <c r="K2112" s="81">
        <v>1420</v>
      </c>
      <c r="L2112" s="81">
        <v>0</v>
      </c>
      <c r="M2112" s="81">
        <v>1281770</v>
      </c>
      <c r="N2112" s="81">
        <v>84603</v>
      </c>
      <c r="O2112" s="81">
        <v>-3353</v>
      </c>
      <c r="P2112" s="81">
        <v>81249</v>
      </c>
      <c r="Q2112" s="81">
        <v>17186</v>
      </c>
      <c r="R2112" s="81">
        <v>62210</v>
      </c>
      <c r="S2112" s="81">
        <v>11</v>
      </c>
      <c r="T2112" s="81">
        <v>17186</v>
      </c>
      <c r="U2112" s="81">
        <v>0</v>
      </c>
    </row>
    <row r="2113" spans="1:21" x14ac:dyDescent="0.3">
      <c r="A2113" s="64">
        <v>2112</v>
      </c>
      <c r="B2113" s="64" t="s">
        <v>910</v>
      </c>
      <c r="C2113" s="64" t="s">
        <v>861</v>
      </c>
      <c r="D2113" s="64" t="s">
        <v>1352</v>
      </c>
      <c r="E2113" s="64">
        <v>2013</v>
      </c>
      <c r="F2113" s="81">
        <v>502703</v>
      </c>
      <c r="G2113" s="80">
        <v>446582</v>
      </c>
      <c r="H2113" s="81">
        <v>48236</v>
      </c>
      <c r="I2113" s="64">
        <v>0</v>
      </c>
      <c r="J2113" s="81">
        <v>0</v>
      </c>
      <c r="K2113" s="81">
        <v>-8716</v>
      </c>
      <c r="L2113" s="81">
        <v>0</v>
      </c>
      <c r="M2113" s="81">
        <v>495317</v>
      </c>
      <c r="N2113" s="81">
        <v>7387</v>
      </c>
      <c r="O2113" s="81">
        <v>-151</v>
      </c>
      <c r="P2113" s="81">
        <v>7236</v>
      </c>
      <c r="Q2113" s="81">
        <v>1579</v>
      </c>
      <c r="R2113" s="81">
        <v>4476</v>
      </c>
      <c r="S2113" s="81">
        <v>213</v>
      </c>
      <c r="T2113" s="81">
        <v>1972</v>
      </c>
      <c r="U2113" s="81">
        <v>-393</v>
      </c>
    </row>
    <row r="2114" spans="1:21" x14ac:dyDescent="0.3">
      <c r="A2114" s="64">
        <v>2113</v>
      </c>
      <c r="B2114" s="64" t="s">
        <v>910</v>
      </c>
      <c r="C2114" s="64" t="s">
        <v>867</v>
      </c>
      <c r="D2114" s="64" t="s">
        <v>1353</v>
      </c>
      <c r="E2114" s="64">
        <v>2023</v>
      </c>
      <c r="F2114" s="81">
        <v>129523</v>
      </c>
      <c r="G2114" s="80">
        <v>107950</v>
      </c>
      <c r="H2114" s="81">
        <v>12491</v>
      </c>
      <c r="I2114" s="80">
        <v>0</v>
      </c>
      <c r="J2114" s="81">
        <v>479</v>
      </c>
      <c r="K2114" s="81">
        <v>-24444</v>
      </c>
      <c r="L2114" s="81">
        <v>277</v>
      </c>
      <c r="M2114" s="81">
        <v>97219</v>
      </c>
      <c r="N2114" s="81">
        <v>32304</v>
      </c>
      <c r="O2114" s="81">
        <v>-649</v>
      </c>
      <c r="P2114" s="81">
        <v>37161</v>
      </c>
      <c r="Q2114" s="81">
        <v>4322</v>
      </c>
      <c r="R2114" s="81">
        <v>32839</v>
      </c>
      <c r="S2114" s="81">
        <v>0</v>
      </c>
      <c r="T2114" s="81">
        <v>4322</v>
      </c>
      <c r="U2114" s="81">
        <v>0</v>
      </c>
    </row>
    <row r="2115" spans="1:21" x14ac:dyDescent="0.3">
      <c r="A2115" s="64">
        <v>2114</v>
      </c>
      <c r="B2115" s="64" t="s">
        <v>910</v>
      </c>
      <c r="C2115" s="64" t="s">
        <v>867</v>
      </c>
      <c r="D2115" s="64" t="s">
        <v>1353</v>
      </c>
      <c r="E2115" s="64">
        <v>2022</v>
      </c>
      <c r="F2115" s="81">
        <v>97358</v>
      </c>
      <c r="G2115" s="80">
        <v>75252</v>
      </c>
      <c r="H2115" s="81">
        <v>11899</v>
      </c>
      <c r="I2115" s="80">
        <v>0</v>
      </c>
      <c r="J2115" s="81">
        <v>1122</v>
      </c>
      <c r="K2115" s="81">
        <v>-32892</v>
      </c>
      <c r="L2115" s="81">
        <v>76</v>
      </c>
      <c r="M2115" s="81">
        <v>55582</v>
      </c>
      <c r="N2115" s="81">
        <v>41776</v>
      </c>
      <c r="O2115" s="81">
        <v>15789</v>
      </c>
      <c r="P2115" s="81">
        <v>57565</v>
      </c>
      <c r="Q2115" s="81">
        <v>5772</v>
      </c>
      <c r="R2115" s="81">
        <v>51793</v>
      </c>
      <c r="S2115" s="81">
        <v>0</v>
      </c>
      <c r="T2115" s="81">
        <v>5772</v>
      </c>
      <c r="U2115" s="81">
        <v>0</v>
      </c>
    </row>
    <row r="2116" spans="1:21" x14ac:dyDescent="0.3">
      <c r="A2116" s="64">
        <v>2115</v>
      </c>
      <c r="B2116" s="64" t="s">
        <v>910</v>
      </c>
      <c r="C2116" s="64" t="s">
        <v>867</v>
      </c>
      <c r="D2116" s="64" t="s">
        <v>1353</v>
      </c>
      <c r="E2116" s="64">
        <v>2021</v>
      </c>
      <c r="F2116" s="81">
        <v>70191</v>
      </c>
      <c r="G2116" s="80">
        <v>56783</v>
      </c>
      <c r="H2116" s="81">
        <v>7909</v>
      </c>
      <c r="I2116" s="80">
        <v>0</v>
      </c>
      <c r="J2116" s="81">
        <v>1122</v>
      </c>
      <c r="K2116" s="81">
        <v>-37278</v>
      </c>
      <c r="L2116" s="81">
        <v>371</v>
      </c>
      <c r="M2116" s="81">
        <v>28907</v>
      </c>
      <c r="N2116" s="81">
        <v>41283</v>
      </c>
      <c r="O2116" s="81">
        <v>1452</v>
      </c>
      <c r="P2116" s="81">
        <v>42116</v>
      </c>
      <c r="Q2116" s="81">
        <v>2846</v>
      </c>
      <c r="R2116" s="81">
        <v>39270</v>
      </c>
      <c r="S2116" s="81">
        <v>0</v>
      </c>
      <c r="T2116" s="81">
        <v>2731</v>
      </c>
      <c r="U2116" s="81">
        <v>114</v>
      </c>
    </row>
    <row r="2117" spans="1:21" x14ac:dyDescent="0.3">
      <c r="A2117" s="64">
        <v>2116</v>
      </c>
      <c r="B2117" s="64" t="s">
        <v>910</v>
      </c>
      <c r="C2117" s="64" t="s">
        <v>867</v>
      </c>
      <c r="D2117" s="64" t="s">
        <v>1353</v>
      </c>
      <c r="E2117" s="64">
        <v>2020</v>
      </c>
      <c r="F2117" s="81">
        <v>53686</v>
      </c>
      <c r="G2117" s="80">
        <v>49059</v>
      </c>
      <c r="H2117" s="81">
        <v>9853</v>
      </c>
      <c r="I2117" s="80">
        <v>0</v>
      </c>
      <c r="J2117" s="81">
        <v>1269</v>
      </c>
      <c r="K2117" s="81">
        <v>-53210</v>
      </c>
      <c r="L2117" s="81">
        <v>662</v>
      </c>
      <c r="M2117" s="81">
        <v>7633</v>
      </c>
      <c r="N2117" s="81">
        <v>46054</v>
      </c>
      <c r="O2117" s="81">
        <v>1031</v>
      </c>
      <c r="P2117" s="81">
        <v>57118</v>
      </c>
      <c r="Q2117" s="81">
        <v>2220</v>
      </c>
      <c r="R2117" s="81">
        <v>54898</v>
      </c>
      <c r="S2117" s="81">
        <v>57</v>
      </c>
      <c r="T2117" s="81">
        <v>2208</v>
      </c>
      <c r="U2117" s="81">
        <v>12</v>
      </c>
    </row>
    <row r="2118" spans="1:21" x14ac:dyDescent="0.3">
      <c r="A2118" s="64">
        <v>2117</v>
      </c>
      <c r="B2118" s="64" t="s">
        <v>910</v>
      </c>
      <c r="C2118" s="64" t="s">
        <v>867</v>
      </c>
      <c r="D2118" s="64" t="s">
        <v>1353</v>
      </c>
      <c r="E2118" s="64">
        <v>2019</v>
      </c>
      <c r="F2118" s="81">
        <v>59545</v>
      </c>
      <c r="G2118" s="80">
        <v>54845</v>
      </c>
      <c r="H2118" s="81">
        <v>5608</v>
      </c>
      <c r="I2118" s="80">
        <v>0</v>
      </c>
      <c r="J2118" s="81">
        <v>474</v>
      </c>
      <c r="K2118" s="81">
        <v>-44061</v>
      </c>
      <c r="L2118" s="81">
        <v>565</v>
      </c>
      <c r="M2118" s="81">
        <v>17520</v>
      </c>
      <c r="N2118" s="81">
        <v>42025</v>
      </c>
      <c r="O2118" s="81">
        <v>-5445</v>
      </c>
      <c r="P2118" s="81">
        <v>39325</v>
      </c>
      <c r="Q2118" s="81">
        <v>1262</v>
      </c>
      <c r="R2118" s="81">
        <v>38063</v>
      </c>
      <c r="S2118" s="81">
        <v>0</v>
      </c>
      <c r="T2118" s="81">
        <v>1247</v>
      </c>
      <c r="U2118" s="81">
        <v>15</v>
      </c>
    </row>
    <row r="2119" spans="1:21" x14ac:dyDescent="0.3">
      <c r="A2119" s="64">
        <v>2118</v>
      </c>
      <c r="B2119" s="64" t="s">
        <v>910</v>
      </c>
      <c r="C2119" s="64" t="s">
        <v>867</v>
      </c>
      <c r="D2119" s="64" t="s">
        <v>1353</v>
      </c>
      <c r="E2119" s="64">
        <v>2018</v>
      </c>
      <c r="F2119" s="81">
        <v>68382</v>
      </c>
      <c r="G2119" s="80">
        <v>60857</v>
      </c>
      <c r="H2119" s="81">
        <v>10485</v>
      </c>
      <c r="I2119" s="80">
        <v>0</v>
      </c>
      <c r="J2119" s="81">
        <v>402</v>
      </c>
      <c r="K2119" s="81">
        <v>-24403</v>
      </c>
      <c r="L2119" s="81">
        <v>0</v>
      </c>
      <c r="M2119" s="81">
        <v>47340</v>
      </c>
      <c r="N2119" s="81">
        <v>21042</v>
      </c>
      <c r="O2119" s="81">
        <v>611</v>
      </c>
      <c r="P2119" s="81">
        <v>30317</v>
      </c>
      <c r="Q2119" s="81">
        <v>3123</v>
      </c>
      <c r="R2119" s="81">
        <v>27194</v>
      </c>
      <c r="S2119" s="81">
        <v>57</v>
      </c>
      <c r="T2119" s="81">
        <v>3071</v>
      </c>
      <c r="U2119" s="81">
        <v>52</v>
      </c>
    </row>
    <row r="2120" spans="1:21" x14ac:dyDescent="0.3">
      <c r="A2120" s="64">
        <v>2119</v>
      </c>
      <c r="B2120" s="64" t="s">
        <v>910</v>
      </c>
      <c r="C2120" s="64" t="s">
        <v>867</v>
      </c>
      <c r="D2120" s="64" t="s">
        <v>1353</v>
      </c>
      <c r="E2120" s="64">
        <v>2017</v>
      </c>
      <c r="F2120" s="81">
        <v>76535</v>
      </c>
      <c r="G2120" s="80">
        <v>61777</v>
      </c>
      <c r="H2120" s="81">
        <v>10298</v>
      </c>
      <c r="I2120" s="80">
        <v>0</v>
      </c>
      <c r="J2120" s="81">
        <v>266</v>
      </c>
      <c r="K2120" s="81">
        <v>-22185</v>
      </c>
      <c r="L2120" s="81">
        <v>0</v>
      </c>
      <c r="M2120" s="81">
        <v>50157</v>
      </c>
      <c r="N2120" s="81">
        <v>26377</v>
      </c>
      <c r="O2120" s="81">
        <v>2965</v>
      </c>
      <c r="P2120" s="81">
        <v>29317</v>
      </c>
      <c r="Q2120" s="81">
        <v>2563</v>
      </c>
      <c r="R2120" s="81">
        <v>26753</v>
      </c>
      <c r="S2120" s="81">
        <v>57</v>
      </c>
      <c r="T2120" s="81">
        <v>2172</v>
      </c>
      <c r="U2120" s="81">
        <v>391</v>
      </c>
    </row>
    <row r="2121" spans="1:21" x14ac:dyDescent="0.3">
      <c r="A2121" s="64">
        <v>2120</v>
      </c>
      <c r="B2121" s="64" t="s">
        <v>910</v>
      </c>
      <c r="C2121" s="64" t="s">
        <v>867</v>
      </c>
      <c r="D2121" s="64" t="s">
        <v>1353</v>
      </c>
      <c r="E2121" s="64">
        <v>2016</v>
      </c>
      <c r="F2121" s="81">
        <v>58721</v>
      </c>
      <c r="G2121" s="80">
        <v>55950</v>
      </c>
      <c r="H2121" s="81">
        <v>6527</v>
      </c>
      <c r="I2121" s="80">
        <v>0</v>
      </c>
      <c r="J2121" s="81">
        <v>209</v>
      </c>
      <c r="K2121" s="81">
        <v>-25199</v>
      </c>
      <c r="L2121" s="81">
        <v>0</v>
      </c>
      <c r="M2121" s="81">
        <v>37487</v>
      </c>
      <c r="N2121" s="81">
        <v>21235</v>
      </c>
      <c r="O2121" s="81">
        <v>2344</v>
      </c>
      <c r="P2121" s="81">
        <v>23645</v>
      </c>
      <c r="Q2121" s="81">
        <v>1101</v>
      </c>
      <c r="R2121" s="81">
        <v>22544</v>
      </c>
      <c r="S2121" s="81">
        <v>57</v>
      </c>
      <c r="T2121" s="81">
        <v>1005</v>
      </c>
      <c r="U2121" s="81">
        <v>96</v>
      </c>
    </row>
    <row r="2122" spans="1:21" x14ac:dyDescent="0.3">
      <c r="A2122" s="64">
        <v>2121</v>
      </c>
      <c r="B2122" s="64" t="s">
        <v>910</v>
      </c>
      <c r="C2122" s="64" t="s">
        <v>867</v>
      </c>
      <c r="D2122" s="64" t="s">
        <v>1353</v>
      </c>
      <c r="E2122" s="64">
        <v>2015</v>
      </c>
      <c r="F2122" s="81">
        <v>83401</v>
      </c>
      <c r="G2122" s="80">
        <v>84904</v>
      </c>
      <c r="H2122" s="81">
        <v>10497</v>
      </c>
      <c r="I2122" s="80">
        <v>0</v>
      </c>
      <c r="J2122" s="81">
        <v>265</v>
      </c>
      <c r="K2122" s="81">
        <v>-6025</v>
      </c>
      <c r="L2122" s="81">
        <v>5330</v>
      </c>
      <c r="M2122" s="81">
        <v>94972</v>
      </c>
      <c r="N2122" s="81">
        <v>-11571</v>
      </c>
      <c r="O2122" s="81">
        <v>-1749</v>
      </c>
      <c r="P2122" s="81">
        <v>15620</v>
      </c>
      <c r="Q2122" s="81">
        <v>2727</v>
      </c>
      <c r="R2122" s="81">
        <v>12892</v>
      </c>
      <c r="S2122" s="81">
        <v>57</v>
      </c>
      <c r="T2122" s="81">
        <v>3408</v>
      </c>
      <c r="U2122" s="81">
        <v>-681</v>
      </c>
    </row>
    <row r="2123" spans="1:21" x14ac:dyDescent="0.3">
      <c r="A2123" s="64">
        <v>2122</v>
      </c>
      <c r="B2123" s="64" t="s">
        <v>910</v>
      </c>
      <c r="C2123" s="64" t="s">
        <v>867</v>
      </c>
      <c r="D2123" s="64" t="s">
        <v>1353</v>
      </c>
      <c r="E2123" s="64">
        <v>2014</v>
      </c>
      <c r="F2123" s="81">
        <v>63873</v>
      </c>
      <c r="G2123" s="80">
        <v>64229</v>
      </c>
      <c r="H2123" s="81">
        <v>7745</v>
      </c>
      <c r="I2123" s="80">
        <v>0</v>
      </c>
      <c r="J2123" s="81">
        <v>239</v>
      </c>
      <c r="K2123" s="81">
        <v>-12077</v>
      </c>
      <c r="L2123" s="81">
        <v>0</v>
      </c>
      <c r="M2123" s="81">
        <v>60135</v>
      </c>
      <c r="N2123" s="81">
        <v>3738</v>
      </c>
      <c r="O2123" s="81">
        <v>287</v>
      </c>
      <c r="P2123" s="81">
        <v>21373</v>
      </c>
      <c r="Q2123" s="81">
        <v>2822</v>
      </c>
      <c r="R2123" s="81">
        <v>18550</v>
      </c>
      <c r="S2123" s="81">
        <v>0</v>
      </c>
      <c r="T2123" s="81">
        <v>2822</v>
      </c>
      <c r="U2123" s="81">
        <v>0</v>
      </c>
    </row>
    <row r="2124" spans="1:21" x14ac:dyDescent="0.3">
      <c r="A2124" s="64">
        <v>2123</v>
      </c>
      <c r="B2124" s="64" t="s">
        <v>910</v>
      </c>
      <c r="C2124" s="64" t="s">
        <v>867</v>
      </c>
      <c r="D2124" s="64" t="s">
        <v>1353</v>
      </c>
      <c r="E2124" s="64">
        <v>2013</v>
      </c>
      <c r="F2124" s="81">
        <v>142048</v>
      </c>
      <c r="G2124" s="80">
        <v>125825</v>
      </c>
      <c r="H2124" s="81">
        <v>6637</v>
      </c>
      <c r="I2124" s="80">
        <v>0</v>
      </c>
      <c r="J2124" s="81">
        <v>254</v>
      </c>
      <c r="K2124" s="81">
        <v>-15420</v>
      </c>
      <c r="L2124" s="81">
        <v>0</v>
      </c>
      <c r="M2124" s="81">
        <v>117296</v>
      </c>
      <c r="N2124" s="81">
        <v>24751</v>
      </c>
      <c r="O2124" s="81">
        <v>21449</v>
      </c>
      <c r="P2124" s="81">
        <v>40425</v>
      </c>
      <c r="Q2124" s="81">
        <v>6215</v>
      </c>
      <c r="R2124" s="81">
        <v>34210</v>
      </c>
      <c r="S2124" s="81">
        <v>0</v>
      </c>
      <c r="T2124" s="81">
        <v>5715</v>
      </c>
      <c r="U2124" s="81">
        <v>500</v>
      </c>
    </row>
    <row r="2125" spans="1:21" x14ac:dyDescent="0.3">
      <c r="A2125" s="64">
        <v>2124</v>
      </c>
      <c r="B2125" s="64" t="s">
        <v>910</v>
      </c>
      <c r="C2125" s="64" t="s">
        <v>1461</v>
      </c>
      <c r="D2125" s="64" t="s">
        <v>1505</v>
      </c>
      <c r="E2125" s="64">
        <v>2023</v>
      </c>
      <c r="F2125" s="81">
        <v>1597024197</v>
      </c>
      <c r="G2125" s="80">
        <v>526737781</v>
      </c>
      <c r="H2125" s="81">
        <v>202541970</v>
      </c>
      <c r="I2125" s="64">
        <v>0</v>
      </c>
      <c r="J2125" s="81">
        <v>43500312</v>
      </c>
      <c r="K2125" s="81">
        <v>-471462559</v>
      </c>
      <c r="L2125" s="81">
        <v>946412</v>
      </c>
      <c r="M2125" s="81">
        <v>631158821</v>
      </c>
      <c r="N2125" s="81">
        <v>965865375</v>
      </c>
      <c r="O2125" s="81">
        <v>-678763</v>
      </c>
      <c r="P2125" s="81">
        <v>965186613</v>
      </c>
      <c r="Q2125" s="81">
        <v>37957700</v>
      </c>
      <c r="R2125" s="81">
        <v>691595270</v>
      </c>
      <c r="S2125" s="81">
        <v>398807766</v>
      </c>
      <c r="T2125" s="81">
        <v>22934641</v>
      </c>
      <c r="U2125" s="81">
        <v>15023060</v>
      </c>
    </row>
    <row r="2126" spans="1:21" x14ac:dyDescent="0.3">
      <c r="A2126" s="64">
        <v>2125</v>
      </c>
      <c r="B2126" s="64" t="s">
        <v>910</v>
      </c>
      <c r="C2126" s="64" t="s">
        <v>1461</v>
      </c>
      <c r="D2126" s="64" t="s">
        <v>1505</v>
      </c>
      <c r="E2126" s="64">
        <v>2022</v>
      </c>
      <c r="F2126" s="81">
        <v>1340701557</v>
      </c>
      <c r="G2126" s="80">
        <v>519779791</v>
      </c>
      <c r="H2126" s="81">
        <v>140766333</v>
      </c>
      <c r="I2126" s="64">
        <v>0</v>
      </c>
      <c r="J2126" s="81">
        <v>24733087</v>
      </c>
      <c r="K2126" s="81">
        <v>-118724723</v>
      </c>
      <c r="L2126" s="81">
        <v>630705</v>
      </c>
      <c r="M2126" s="81">
        <v>855320127</v>
      </c>
      <c r="N2126" s="81">
        <v>485381430</v>
      </c>
      <c r="O2126" s="81">
        <v>426333</v>
      </c>
      <c r="P2126" s="81">
        <v>485807763</v>
      </c>
      <c r="Q2126" s="81">
        <v>23216562</v>
      </c>
      <c r="R2126" s="81">
        <v>291247557</v>
      </c>
      <c r="S2126" s="81">
        <v>405933501</v>
      </c>
      <c r="T2126" s="81">
        <v>22398323</v>
      </c>
      <c r="U2126" s="81">
        <v>818239</v>
      </c>
    </row>
    <row r="2127" spans="1:21" x14ac:dyDescent="0.3">
      <c r="A2127" s="64">
        <v>2126</v>
      </c>
      <c r="B2127" s="64" t="s">
        <v>910</v>
      </c>
      <c r="C2127" s="64" t="s">
        <v>1461</v>
      </c>
      <c r="D2127" s="64" t="s">
        <v>1505</v>
      </c>
      <c r="E2127" s="64">
        <v>2021</v>
      </c>
      <c r="F2127" s="81">
        <v>900236470</v>
      </c>
      <c r="G2127" s="80">
        <v>370159850</v>
      </c>
      <c r="H2127" s="81">
        <v>114522077</v>
      </c>
      <c r="I2127" s="64">
        <v>0</v>
      </c>
      <c r="J2127" s="81">
        <v>56962444</v>
      </c>
      <c r="K2127" s="81">
        <v>-40590720</v>
      </c>
      <c r="L2127" s="81">
        <v>931973</v>
      </c>
      <c r="M2127" s="81">
        <v>646075341</v>
      </c>
      <c r="N2127" s="81">
        <v>254161128</v>
      </c>
      <c r="O2127" s="81">
        <v>109091</v>
      </c>
      <c r="P2127" s="81">
        <v>254270219</v>
      </c>
      <c r="Q2127" s="81">
        <v>-53603515</v>
      </c>
      <c r="R2127" s="81">
        <v>208459964</v>
      </c>
      <c r="S2127" s="81">
        <v>336751487</v>
      </c>
      <c r="T2127" s="81">
        <v>19937269</v>
      </c>
      <c r="U2127" s="81">
        <v>-73540784</v>
      </c>
    </row>
    <row r="2128" spans="1:21" x14ac:dyDescent="0.3">
      <c r="A2128" s="64">
        <v>2127</v>
      </c>
      <c r="B2128" s="64" t="s">
        <v>910</v>
      </c>
      <c r="C2128" s="64" t="s">
        <v>1461</v>
      </c>
      <c r="D2128" s="64" t="s">
        <v>1505</v>
      </c>
      <c r="E2128" s="64">
        <v>2020</v>
      </c>
      <c r="F2128" s="81">
        <v>704801929</v>
      </c>
      <c r="G2128" s="80">
        <v>241124473</v>
      </c>
      <c r="H2128" s="81">
        <v>73719285</v>
      </c>
      <c r="I2128" s="64">
        <v>0</v>
      </c>
      <c r="J2128" s="81">
        <v>85263766</v>
      </c>
      <c r="K2128" s="81">
        <v>-74808059</v>
      </c>
      <c r="L2128" s="81">
        <v>3199495</v>
      </c>
      <c r="M2128" s="81">
        <v>187565893</v>
      </c>
      <c r="N2128" s="81">
        <v>517236037</v>
      </c>
      <c r="O2128" s="81">
        <v>-1813855</v>
      </c>
      <c r="P2128" s="81">
        <v>515422181</v>
      </c>
      <c r="Q2128" s="81">
        <v>9665657</v>
      </c>
      <c r="R2128" s="81">
        <v>333802127</v>
      </c>
      <c r="S2128" s="81">
        <v>256672332</v>
      </c>
      <c r="T2128" s="81">
        <v>65961407</v>
      </c>
      <c r="U2128" s="81">
        <v>-56295750</v>
      </c>
    </row>
    <row r="2129" spans="1:21" x14ac:dyDescent="0.3">
      <c r="A2129" s="64">
        <v>2128</v>
      </c>
      <c r="B2129" s="64" t="s">
        <v>910</v>
      </c>
      <c r="C2129" s="64" t="s">
        <v>1461</v>
      </c>
      <c r="D2129" s="64" t="s">
        <v>1505</v>
      </c>
      <c r="E2129" s="64">
        <v>2019</v>
      </c>
      <c r="F2129" s="81">
        <v>712934256</v>
      </c>
      <c r="G2129" s="80">
        <v>229786872</v>
      </c>
      <c r="H2129" s="81">
        <v>77276126</v>
      </c>
      <c r="I2129" s="64">
        <v>0</v>
      </c>
      <c r="J2129" s="81">
        <v>109586248</v>
      </c>
      <c r="K2129" s="81">
        <v>-61781370</v>
      </c>
      <c r="L2129" s="81">
        <v>31511</v>
      </c>
      <c r="M2129" s="81">
        <v>325304954</v>
      </c>
      <c r="N2129" s="81">
        <v>387629302</v>
      </c>
      <c r="O2129" s="81">
        <v>-7682665</v>
      </c>
      <c r="P2129" s="81">
        <v>379946637</v>
      </c>
      <c r="Q2129" s="81">
        <v>-165550707</v>
      </c>
      <c r="R2129" s="81">
        <v>345025576</v>
      </c>
      <c r="S2129" s="81">
        <v>259270996</v>
      </c>
      <c r="T2129" s="81">
        <v>47311768</v>
      </c>
      <c r="U2129" s="81">
        <v>-212862475</v>
      </c>
    </row>
    <row r="2130" spans="1:21" x14ac:dyDescent="0.3">
      <c r="A2130" s="64">
        <v>2129</v>
      </c>
      <c r="B2130" s="64" t="s">
        <v>910</v>
      </c>
      <c r="C2130" s="64" t="s">
        <v>1461</v>
      </c>
      <c r="D2130" s="64" t="s">
        <v>1505</v>
      </c>
      <c r="E2130" s="64">
        <v>2018</v>
      </c>
      <c r="F2130" s="81">
        <v>600550592</v>
      </c>
      <c r="G2130" s="80">
        <v>192995455</v>
      </c>
      <c r="H2130" s="81">
        <v>105520689</v>
      </c>
      <c r="I2130" s="64">
        <v>0</v>
      </c>
      <c r="J2130" s="81">
        <v>62856135</v>
      </c>
      <c r="K2130" s="81">
        <v>-96325791</v>
      </c>
      <c r="L2130" s="81">
        <v>0</v>
      </c>
      <c r="M2130" s="81">
        <v>267927148</v>
      </c>
      <c r="N2130" s="81">
        <v>332623444</v>
      </c>
      <c r="O2130" s="81">
        <v>-587567</v>
      </c>
      <c r="P2130" s="81">
        <v>332035877</v>
      </c>
      <c r="Q2130" s="81">
        <v>53794355</v>
      </c>
      <c r="R2130" s="81">
        <v>185856905</v>
      </c>
      <c r="S2130" s="81">
        <v>188102897</v>
      </c>
      <c r="T2130" s="81">
        <v>53794355</v>
      </c>
      <c r="U2130" s="81">
        <v>0</v>
      </c>
    </row>
    <row r="2131" spans="1:21" x14ac:dyDescent="0.3">
      <c r="A2131" s="64">
        <v>2130</v>
      </c>
      <c r="B2131" s="64" t="s">
        <v>910</v>
      </c>
      <c r="C2131" s="64" t="s">
        <v>1461</v>
      </c>
      <c r="D2131" s="64" t="s">
        <v>1505</v>
      </c>
      <c r="E2131" s="64">
        <v>2017</v>
      </c>
      <c r="F2131" s="81">
        <v>540470229</v>
      </c>
      <c r="G2131" s="80">
        <v>187314143</v>
      </c>
      <c r="H2131" s="81">
        <v>101882930</v>
      </c>
      <c r="I2131" s="64">
        <v>0</v>
      </c>
      <c r="J2131" s="81">
        <v>63881050</v>
      </c>
      <c r="K2131" s="81">
        <v>-61570575</v>
      </c>
      <c r="L2131" s="81">
        <v>0</v>
      </c>
      <c r="M2131" s="81">
        <v>260376849</v>
      </c>
      <c r="N2131" s="81">
        <v>280093379</v>
      </c>
      <c r="O2131" s="81">
        <v>-622759</v>
      </c>
      <c r="P2131" s="81">
        <v>279772039</v>
      </c>
      <c r="Q2131" s="81">
        <v>51893227</v>
      </c>
      <c r="R2131" s="81">
        <v>162374544</v>
      </c>
      <c r="S2131" s="81">
        <v>0</v>
      </c>
      <c r="T2131" s="81">
        <v>51893227</v>
      </c>
      <c r="U2131" s="81">
        <v>0</v>
      </c>
    </row>
    <row r="2132" spans="1:21" x14ac:dyDescent="0.3">
      <c r="A2132" s="64">
        <v>2131</v>
      </c>
      <c r="B2132" s="64" t="s">
        <v>910</v>
      </c>
      <c r="C2132" s="64" t="s">
        <v>1461</v>
      </c>
      <c r="D2132" s="64" t="s">
        <v>1505</v>
      </c>
      <c r="E2132" s="64">
        <v>2016</v>
      </c>
      <c r="F2132" s="81">
        <v>434129658</v>
      </c>
      <c r="G2132" s="80">
        <v>232026234</v>
      </c>
      <c r="H2132" s="81">
        <v>111016223</v>
      </c>
      <c r="I2132" s="64">
        <v>0</v>
      </c>
      <c r="J2132" s="81">
        <v>13908996</v>
      </c>
      <c r="K2132" s="81">
        <v>-245558304</v>
      </c>
      <c r="L2132" s="81">
        <v>-322144</v>
      </c>
      <c r="M2132" s="81">
        <v>859701</v>
      </c>
      <c r="N2132" s="81">
        <v>433269957</v>
      </c>
      <c r="O2132" s="81">
        <v>-695595</v>
      </c>
      <c r="P2132" s="81">
        <v>432647089</v>
      </c>
      <c r="Q2132" s="81">
        <v>35038605</v>
      </c>
      <c r="R2132" s="81">
        <v>327547782</v>
      </c>
      <c r="S2132" s="81">
        <v>0</v>
      </c>
      <c r="T2132" s="81">
        <v>35038605</v>
      </c>
      <c r="U2132" s="81">
        <v>0</v>
      </c>
    </row>
    <row r="2133" spans="1:21" x14ac:dyDescent="0.3">
      <c r="A2133" s="64">
        <v>2132</v>
      </c>
      <c r="B2133" s="64" t="s">
        <v>910</v>
      </c>
      <c r="C2133" s="64" t="s">
        <v>1461</v>
      </c>
      <c r="D2133" s="64" t="s">
        <v>1505</v>
      </c>
      <c r="E2133" s="64">
        <v>2015</v>
      </c>
      <c r="F2133" s="81">
        <v>352662905</v>
      </c>
      <c r="G2133" s="80">
        <v>237269434</v>
      </c>
      <c r="H2133" s="81">
        <v>73719444</v>
      </c>
      <c r="I2133" s="64">
        <v>0</v>
      </c>
      <c r="J2133" s="81">
        <v>10359932</v>
      </c>
      <c r="K2133" s="81">
        <v>-231802514</v>
      </c>
      <c r="L2133" s="81">
        <v>397353</v>
      </c>
      <c r="M2133" s="81">
        <v>83214463</v>
      </c>
      <c r="N2133" s="81">
        <v>269448442</v>
      </c>
      <c r="O2133" s="81">
        <v>168995344</v>
      </c>
      <c r="P2133" s="81">
        <v>438443786</v>
      </c>
      <c r="Q2133" s="81">
        <v>25431956</v>
      </c>
      <c r="R2133" s="81">
        <v>366777445</v>
      </c>
      <c r="S2133" s="81">
        <v>70982498</v>
      </c>
      <c r="T2133" s="81">
        <v>25502566</v>
      </c>
      <c r="U2133" s="81">
        <v>-70610</v>
      </c>
    </row>
    <row r="2134" spans="1:21" x14ac:dyDescent="0.3">
      <c r="A2134" s="64">
        <v>2133</v>
      </c>
      <c r="B2134" s="64" t="s">
        <v>910</v>
      </c>
      <c r="C2134" s="64" t="s">
        <v>1461</v>
      </c>
      <c r="D2134" s="64" t="s">
        <v>1505</v>
      </c>
      <c r="E2134" s="64">
        <v>2014</v>
      </c>
      <c r="F2134" s="81">
        <v>256936645</v>
      </c>
      <c r="G2134" s="80">
        <v>215713323</v>
      </c>
      <c r="H2134" s="81">
        <v>25923415</v>
      </c>
      <c r="I2134" s="64">
        <v>0</v>
      </c>
      <c r="J2134" s="81">
        <v>0</v>
      </c>
      <c r="K2134" s="81">
        <v>-153458511</v>
      </c>
      <c r="L2134" s="81">
        <v>233675</v>
      </c>
      <c r="M2134" s="81">
        <v>15135984</v>
      </c>
      <c r="N2134" s="81">
        <v>241800661</v>
      </c>
      <c r="O2134" s="81">
        <v>-812911</v>
      </c>
      <c r="P2134" s="81">
        <v>241408481</v>
      </c>
      <c r="Q2134" s="81">
        <v>1967365</v>
      </c>
      <c r="R2134" s="81">
        <v>214288637</v>
      </c>
      <c r="S2134" s="81">
        <v>180667</v>
      </c>
      <c r="T2134" s="81">
        <v>1896755</v>
      </c>
      <c r="U2134" s="81">
        <v>70610</v>
      </c>
    </row>
    <row r="2135" spans="1:21" x14ac:dyDescent="0.3">
      <c r="A2135" s="64">
        <v>2134</v>
      </c>
      <c r="B2135" s="64" t="s">
        <v>910</v>
      </c>
      <c r="C2135" s="64" t="s">
        <v>1461</v>
      </c>
      <c r="D2135" s="64" t="s">
        <v>1505</v>
      </c>
      <c r="E2135" s="64">
        <v>2013</v>
      </c>
      <c r="F2135" s="81">
        <v>211904544</v>
      </c>
      <c r="G2135" s="80">
        <v>171302360</v>
      </c>
      <c r="H2135" s="81">
        <v>11586266</v>
      </c>
      <c r="I2135" s="64">
        <v>0</v>
      </c>
      <c r="J2135" s="81">
        <v>0</v>
      </c>
      <c r="K2135" s="81">
        <v>-383509</v>
      </c>
      <c r="L2135" s="81">
        <v>0</v>
      </c>
      <c r="M2135" s="81">
        <v>204051420</v>
      </c>
      <c r="N2135" s="81">
        <v>7853124</v>
      </c>
      <c r="O2135" s="81">
        <v>-359733</v>
      </c>
      <c r="P2135" s="81">
        <v>7493391</v>
      </c>
      <c r="Q2135" s="81">
        <v>3597129</v>
      </c>
      <c r="R2135" s="81">
        <v>3896262</v>
      </c>
      <c r="S2135" s="81">
        <v>180387</v>
      </c>
      <c r="T2135" s="81">
        <v>3597129</v>
      </c>
      <c r="U2135" s="81">
        <v>0</v>
      </c>
    </row>
    <row r="2136" spans="1:21" x14ac:dyDescent="0.3">
      <c r="A2136" s="64">
        <v>2135</v>
      </c>
      <c r="B2136" s="64" t="s">
        <v>910</v>
      </c>
      <c r="C2136" s="64" t="s">
        <v>877</v>
      </c>
      <c r="D2136" s="64" t="s">
        <v>1354</v>
      </c>
      <c r="E2136" s="64">
        <v>2023</v>
      </c>
      <c r="F2136" s="81">
        <v>567046</v>
      </c>
      <c r="G2136" s="80">
        <v>580549</v>
      </c>
      <c r="H2136" s="81">
        <v>32475</v>
      </c>
      <c r="I2136" s="64">
        <v>0</v>
      </c>
      <c r="J2136" s="81">
        <v>1672</v>
      </c>
      <c r="K2136" s="81">
        <v>-7171</v>
      </c>
      <c r="L2136" s="81">
        <v>0</v>
      </c>
      <c r="M2136" s="81">
        <v>616538</v>
      </c>
      <c r="N2136" s="81">
        <v>-49492</v>
      </c>
      <c r="O2136" s="81">
        <v>4517</v>
      </c>
      <c r="P2136" s="81">
        <v>-44975</v>
      </c>
      <c r="Q2136" s="81">
        <v>3801</v>
      </c>
      <c r="R2136" s="81">
        <v>-48776</v>
      </c>
      <c r="S2136" s="81">
        <v>960</v>
      </c>
      <c r="T2136" s="81">
        <v>3801</v>
      </c>
      <c r="U2136" s="81">
        <v>0</v>
      </c>
    </row>
    <row r="2137" spans="1:21" x14ac:dyDescent="0.3">
      <c r="A2137" s="64">
        <v>2136</v>
      </c>
      <c r="B2137" s="64" t="s">
        <v>910</v>
      </c>
      <c r="C2137" s="64" t="s">
        <v>877</v>
      </c>
      <c r="D2137" s="64" t="s">
        <v>1354</v>
      </c>
      <c r="E2137" s="64">
        <v>2022</v>
      </c>
      <c r="F2137" s="81">
        <v>1033094</v>
      </c>
      <c r="G2137" s="80">
        <v>932795</v>
      </c>
      <c r="H2137" s="81">
        <v>69465</v>
      </c>
      <c r="I2137" s="64">
        <v>0</v>
      </c>
      <c r="J2137" s="81">
        <v>1882</v>
      </c>
      <c r="K2137" s="81">
        <v>2073</v>
      </c>
      <c r="L2137" s="81">
        <v>0</v>
      </c>
      <c r="M2137" s="81">
        <v>1014348</v>
      </c>
      <c r="N2137" s="81">
        <v>18746</v>
      </c>
      <c r="O2137" s="81">
        <v>247</v>
      </c>
      <c r="P2137" s="81">
        <v>18993</v>
      </c>
      <c r="Q2137" s="81">
        <v>4034</v>
      </c>
      <c r="R2137" s="81">
        <v>14959</v>
      </c>
      <c r="S2137" s="81">
        <v>960</v>
      </c>
      <c r="T2137" s="81">
        <v>4034</v>
      </c>
      <c r="U2137" s="81">
        <v>0</v>
      </c>
    </row>
    <row r="2138" spans="1:21" x14ac:dyDescent="0.3">
      <c r="A2138" s="64">
        <v>2137</v>
      </c>
      <c r="B2138" s="64" t="s">
        <v>910</v>
      </c>
      <c r="C2138" s="64" t="s">
        <v>877</v>
      </c>
      <c r="D2138" s="64" t="s">
        <v>1354</v>
      </c>
      <c r="E2138" s="64">
        <v>2021</v>
      </c>
      <c r="F2138" s="81">
        <v>895836</v>
      </c>
      <c r="G2138" s="80">
        <v>816380</v>
      </c>
      <c r="H2138" s="81">
        <v>66805</v>
      </c>
      <c r="I2138" s="64">
        <v>0</v>
      </c>
      <c r="J2138" s="81">
        <v>1389</v>
      </c>
      <c r="K2138" s="81">
        <v>-13342</v>
      </c>
      <c r="L2138" s="81">
        <v>0</v>
      </c>
      <c r="M2138" s="81">
        <v>877363</v>
      </c>
      <c r="N2138" s="81">
        <v>18473</v>
      </c>
      <c r="O2138" s="81">
        <v>749</v>
      </c>
      <c r="P2138" s="81">
        <v>19223</v>
      </c>
      <c r="Q2138" s="81">
        <v>4022</v>
      </c>
      <c r="R2138" s="81">
        <v>15201</v>
      </c>
      <c r="S2138" s="81">
        <v>960</v>
      </c>
      <c r="T2138" s="81">
        <v>4022</v>
      </c>
      <c r="U2138" s="81">
        <v>0</v>
      </c>
    </row>
    <row r="2139" spans="1:21" x14ac:dyDescent="0.3">
      <c r="A2139" s="64">
        <v>2138</v>
      </c>
      <c r="B2139" s="64" t="s">
        <v>910</v>
      </c>
      <c r="C2139" s="64" t="s">
        <v>877</v>
      </c>
      <c r="D2139" s="64" t="s">
        <v>1354</v>
      </c>
      <c r="E2139" s="64">
        <v>2020</v>
      </c>
      <c r="F2139" s="81">
        <v>868265</v>
      </c>
      <c r="G2139" s="80">
        <v>790358</v>
      </c>
      <c r="H2139" s="81">
        <v>53439</v>
      </c>
      <c r="I2139" s="64">
        <v>0</v>
      </c>
      <c r="J2139" s="81">
        <v>2094</v>
      </c>
      <c r="K2139" s="81">
        <v>-10851</v>
      </c>
      <c r="L2139" s="81">
        <v>0</v>
      </c>
      <c r="M2139" s="81">
        <v>842431</v>
      </c>
      <c r="N2139" s="81">
        <v>25834</v>
      </c>
      <c r="O2139" s="81">
        <v>1708</v>
      </c>
      <c r="P2139" s="81">
        <v>27542</v>
      </c>
      <c r="Q2139" s="81">
        <v>5752</v>
      </c>
      <c r="R2139" s="81">
        <v>21789</v>
      </c>
      <c r="S2139" s="81">
        <v>962</v>
      </c>
      <c r="T2139" s="81">
        <v>5752</v>
      </c>
      <c r="U2139" s="81">
        <v>0</v>
      </c>
    </row>
    <row r="2140" spans="1:21" x14ac:dyDescent="0.3">
      <c r="A2140" s="64">
        <v>2139</v>
      </c>
      <c r="B2140" s="64" t="s">
        <v>910</v>
      </c>
      <c r="C2140" s="64" t="s">
        <v>877</v>
      </c>
      <c r="D2140" s="64" t="s">
        <v>1354</v>
      </c>
      <c r="E2140" s="64">
        <v>2019</v>
      </c>
      <c r="F2140" s="81">
        <v>781061</v>
      </c>
      <c r="G2140" s="80">
        <v>710317</v>
      </c>
      <c r="H2140" s="81">
        <v>45549</v>
      </c>
      <c r="I2140" s="64">
        <v>0</v>
      </c>
      <c r="J2140" s="81">
        <v>1717</v>
      </c>
      <c r="K2140" s="81">
        <v>-6260</v>
      </c>
      <c r="L2140" s="81">
        <v>0</v>
      </c>
      <c r="M2140" s="81">
        <v>759676</v>
      </c>
      <c r="N2140" s="81">
        <v>21385</v>
      </c>
      <c r="O2140" s="81">
        <v>4637</v>
      </c>
      <c r="P2140" s="81">
        <v>25975</v>
      </c>
      <c r="Q2140" s="81">
        <v>4894</v>
      </c>
      <c r="R2140" s="81">
        <v>21081</v>
      </c>
      <c r="S2140" s="81">
        <v>0</v>
      </c>
      <c r="T2140" s="81">
        <v>4894</v>
      </c>
      <c r="U2140" s="81">
        <v>0</v>
      </c>
    </row>
    <row r="2141" spans="1:21" x14ac:dyDescent="0.3">
      <c r="A2141" s="64">
        <v>2140</v>
      </c>
      <c r="B2141" s="64" t="s">
        <v>910</v>
      </c>
      <c r="C2141" s="64" t="s">
        <v>877</v>
      </c>
      <c r="D2141" s="64" t="s">
        <v>1354</v>
      </c>
      <c r="E2141" s="64">
        <v>2018</v>
      </c>
      <c r="F2141" s="81">
        <v>713685</v>
      </c>
      <c r="G2141" s="80">
        <v>645763</v>
      </c>
      <c r="H2141" s="81">
        <v>38079</v>
      </c>
      <c r="I2141" s="64">
        <v>0</v>
      </c>
      <c r="J2141" s="81">
        <v>1550</v>
      </c>
      <c r="K2141" s="81">
        <v>-7187</v>
      </c>
      <c r="L2141" s="81">
        <v>0</v>
      </c>
      <c r="M2141" s="81">
        <v>685540</v>
      </c>
      <c r="N2141" s="81">
        <v>28145</v>
      </c>
      <c r="O2141" s="81">
        <v>9657</v>
      </c>
      <c r="P2141" s="81">
        <v>37923</v>
      </c>
      <c r="Q2141" s="81">
        <v>7779</v>
      </c>
      <c r="R2141" s="81">
        <v>30143</v>
      </c>
      <c r="S2141" s="81">
        <v>0</v>
      </c>
      <c r="T2141" s="81">
        <v>7779</v>
      </c>
      <c r="U2141" s="81">
        <v>0</v>
      </c>
    </row>
    <row r="2142" spans="1:21" x14ac:dyDescent="0.3">
      <c r="A2142" s="64">
        <v>2141</v>
      </c>
      <c r="B2142" s="64" t="s">
        <v>910</v>
      </c>
      <c r="C2142" s="64" t="s">
        <v>877</v>
      </c>
      <c r="D2142" s="64" t="s">
        <v>1354</v>
      </c>
      <c r="E2142" s="64">
        <v>2017</v>
      </c>
      <c r="F2142" s="81">
        <v>735337</v>
      </c>
      <c r="G2142" s="80">
        <v>674064</v>
      </c>
      <c r="H2142" s="81">
        <v>36258</v>
      </c>
      <c r="I2142" s="64">
        <v>0</v>
      </c>
      <c r="J2142" s="81">
        <v>879</v>
      </c>
      <c r="K2142" s="81">
        <v>-12662</v>
      </c>
      <c r="L2142" s="81">
        <v>0</v>
      </c>
      <c r="M2142" s="81">
        <v>703635</v>
      </c>
      <c r="N2142" s="81">
        <v>31702</v>
      </c>
      <c r="O2142" s="81">
        <v>4614</v>
      </c>
      <c r="P2142" s="81">
        <v>36906</v>
      </c>
      <c r="Q2142" s="81">
        <v>7543</v>
      </c>
      <c r="R2142" s="81">
        <v>29363</v>
      </c>
      <c r="S2142" s="81">
        <v>0</v>
      </c>
      <c r="T2142" s="81">
        <v>7543</v>
      </c>
      <c r="U2142" s="81">
        <v>0</v>
      </c>
    </row>
    <row r="2143" spans="1:21" x14ac:dyDescent="0.3">
      <c r="A2143" s="64">
        <v>2142</v>
      </c>
      <c r="B2143" s="64" t="s">
        <v>910</v>
      </c>
      <c r="C2143" s="64" t="s">
        <v>877</v>
      </c>
      <c r="D2143" s="64" t="s">
        <v>1354</v>
      </c>
      <c r="E2143" s="64">
        <v>2016</v>
      </c>
      <c r="F2143" s="81">
        <v>702107</v>
      </c>
      <c r="G2143" s="80">
        <v>649998</v>
      </c>
      <c r="H2143" s="81">
        <v>31704</v>
      </c>
      <c r="I2143" s="64">
        <v>0</v>
      </c>
      <c r="J2143" s="81">
        <v>725</v>
      </c>
      <c r="K2143" s="81">
        <v>-5477</v>
      </c>
      <c r="L2143" s="81">
        <v>0</v>
      </c>
      <c r="M2143" s="81">
        <v>680602</v>
      </c>
      <c r="N2143" s="81">
        <v>21505</v>
      </c>
      <c r="O2143" s="81">
        <v>3847</v>
      </c>
      <c r="P2143" s="81">
        <v>26445</v>
      </c>
      <c r="Q2143" s="81">
        <v>5184</v>
      </c>
      <c r="R2143" s="81">
        <v>21262</v>
      </c>
      <c r="S2143" s="81">
        <v>0</v>
      </c>
      <c r="T2143" s="81">
        <v>5184</v>
      </c>
      <c r="U2143" s="81">
        <v>0</v>
      </c>
    </row>
    <row r="2144" spans="1:21" x14ac:dyDescent="0.3">
      <c r="A2144" s="64">
        <v>2143</v>
      </c>
      <c r="B2144" s="64" t="s">
        <v>910</v>
      </c>
      <c r="C2144" s="64" t="s">
        <v>877</v>
      </c>
      <c r="D2144" s="64" t="s">
        <v>1354</v>
      </c>
      <c r="E2144" s="64">
        <v>2015</v>
      </c>
      <c r="F2144" s="81">
        <v>707016</v>
      </c>
      <c r="G2144" s="80">
        <v>658109</v>
      </c>
      <c r="H2144" s="81">
        <v>30002</v>
      </c>
      <c r="I2144" s="64">
        <v>0</v>
      </c>
      <c r="J2144" s="81">
        <v>760</v>
      </c>
      <c r="K2144" s="81">
        <v>2272</v>
      </c>
      <c r="L2144" s="81">
        <v>0</v>
      </c>
      <c r="M2144" s="81">
        <v>697697</v>
      </c>
      <c r="N2144" s="81">
        <v>9319</v>
      </c>
      <c r="O2144" s="81">
        <v>3161</v>
      </c>
      <c r="P2144" s="81">
        <v>13421</v>
      </c>
      <c r="Q2144" s="81">
        <v>2841</v>
      </c>
      <c r="R2144" s="81">
        <v>10580</v>
      </c>
      <c r="S2144" s="81">
        <v>0</v>
      </c>
      <c r="T2144" s="81">
        <v>2841</v>
      </c>
      <c r="U2144" s="81">
        <v>0</v>
      </c>
    </row>
    <row r="2145" spans="1:21" x14ac:dyDescent="0.3">
      <c r="A2145" s="64">
        <v>2144</v>
      </c>
      <c r="B2145" s="64" t="s">
        <v>910</v>
      </c>
      <c r="C2145" s="64" t="s">
        <v>877</v>
      </c>
      <c r="D2145" s="64" t="s">
        <v>1354</v>
      </c>
      <c r="E2145" s="64">
        <v>2014</v>
      </c>
      <c r="F2145" s="81">
        <v>741824</v>
      </c>
      <c r="G2145" s="80">
        <v>692997</v>
      </c>
      <c r="H2145" s="81">
        <v>33024</v>
      </c>
      <c r="I2145" s="64">
        <v>0</v>
      </c>
      <c r="J2145" s="81">
        <v>0</v>
      </c>
      <c r="K2145" s="81">
        <v>-8604</v>
      </c>
      <c r="L2145" s="81">
        <v>0</v>
      </c>
      <c r="M2145" s="81">
        <v>728304</v>
      </c>
      <c r="N2145" s="81">
        <v>13520</v>
      </c>
      <c r="O2145" s="81">
        <v>-279</v>
      </c>
      <c r="P2145" s="81">
        <v>13241</v>
      </c>
      <c r="Q2145" s="81">
        <v>1507</v>
      </c>
      <c r="R2145" s="81">
        <v>11733</v>
      </c>
      <c r="S2145" s="81">
        <v>0</v>
      </c>
      <c r="T2145" s="81">
        <v>1353</v>
      </c>
      <c r="U2145" s="81">
        <v>154</v>
      </c>
    </row>
    <row r="2146" spans="1:21" x14ac:dyDescent="0.3">
      <c r="A2146" s="64">
        <v>2145</v>
      </c>
      <c r="B2146" s="64" t="s">
        <v>910</v>
      </c>
      <c r="C2146" s="64" t="s">
        <v>877</v>
      </c>
      <c r="D2146" s="64" t="s">
        <v>1354</v>
      </c>
      <c r="E2146" s="64">
        <v>2013</v>
      </c>
      <c r="F2146" s="81">
        <v>697931</v>
      </c>
      <c r="G2146" s="80">
        <v>639476</v>
      </c>
      <c r="H2146" s="81">
        <v>25733</v>
      </c>
      <c r="I2146" s="64">
        <v>0</v>
      </c>
      <c r="J2146" s="81">
        <v>5784</v>
      </c>
      <c r="K2146" s="81">
        <v>-2564</v>
      </c>
      <c r="L2146" s="81">
        <v>0</v>
      </c>
      <c r="M2146" s="81">
        <v>679767</v>
      </c>
      <c r="N2146" s="81">
        <v>18165</v>
      </c>
      <c r="O2146" s="81">
        <v>6901</v>
      </c>
      <c r="P2146" s="81">
        <v>27998</v>
      </c>
      <c r="Q2146" s="81">
        <v>4546</v>
      </c>
      <c r="R2146" s="81">
        <v>23452</v>
      </c>
      <c r="S2146" s="81">
        <v>0</v>
      </c>
      <c r="T2146" s="81">
        <v>4546</v>
      </c>
      <c r="U2146" s="81">
        <v>0</v>
      </c>
    </row>
    <row r="2147" spans="1:21" x14ac:dyDescent="0.3">
      <c r="A2147" s="64">
        <v>2146</v>
      </c>
      <c r="B2147" s="64" t="s">
        <v>910</v>
      </c>
      <c r="C2147" s="64" t="s">
        <v>883</v>
      </c>
      <c r="D2147" s="64" t="s">
        <v>1355</v>
      </c>
      <c r="E2147" s="64">
        <v>2023</v>
      </c>
      <c r="F2147" s="81">
        <v>2299235</v>
      </c>
      <c r="G2147" s="80">
        <v>1054301</v>
      </c>
      <c r="H2147" s="81">
        <v>874142</v>
      </c>
      <c r="I2147" s="80">
        <v>168273</v>
      </c>
      <c r="J2147" s="81">
        <v>37419</v>
      </c>
      <c r="K2147" s="81">
        <v>-30080</v>
      </c>
      <c r="L2147" s="81">
        <v>0</v>
      </c>
      <c r="M2147" s="81">
        <v>1939780</v>
      </c>
      <c r="N2147" s="81">
        <v>359456</v>
      </c>
      <c r="O2147" s="81">
        <v>1212</v>
      </c>
      <c r="P2147" s="81">
        <v>360668</v>
      </c>
      <c r="Q2147" s="81">
        <v>75399</v>
      </c>
      <c r="R2147" s="81">
        <v>263248</v>
      </c>
      <c r="S2147" s="81">
        <v>3798</v>
      </c>
      <c r="T2147" s="81">
        <v>78398</v>
      </c>
      <c r="U2147" s="81">
        <v>-2999</v>
      </c>
    </row>
    <row r="2148" spans="1:21" x14ac:dyDescent="0.3">
      <c r="A2148" s="64">
        <v>2147</v>
      </c>
      <c r="B2148" s="64" t="s">
        <v>910</v>
      </c>
      <c r="C2148" s="64" t="s">
        <v>883</v>
      </c>
      <c r="D2148" s="64" t="s">
        <v>1355</v>
      </c>
      <c r="E2148" s="64">
        <v>2022</v>
      </c>
      <c r="F2148" s="81">
        <v>2398918</v>
      </c>
      <c r="G2148" s="80">
        <v>1055721</v>
      </c>
      <c r="H2148" s="81">
        <v>959479</v>
      </c>
      <c r="I2148" s="80">
        <v>173758</v>
      </c>
      <c r="J2148" s="81">
        <v>33139</v>
      </c>
      <c r="K2148" s="81">
        <v>-16926</v>
      </c>
      <c r="L2148" s="81">
        <v>0</v>
      </c>
      <c r="M2148" s="81">
        <v>2032281</v>
      </c>
      <c r="N2148" s="81">
        <v>366637</v>
      </c>
      <c r="O2148" s="81">
        <v>1819</v>
      </c>
      <c r="P2148" s="81">
        <v>368456</v>
      </c>
      <c r="Q2148" s="81">
        <v>74940</v>
      </c>
      <c r="R2148" s="81">
        <v>269145</v>
      </c>
      <c r="S2148" s="81">
        <v>0</v>
      </c>
      <c r="T2148" s="81">
        <v>75032</v>
      </c>
      <c r="U2148" s="81">
        <v>-92</v>
      </c>
    </row>
    <row r="2149" spans="1:21" x14ac:dyDescent="0.3">
      <c r="A2149" s="64">
        <v>2148</v>
      </c>
      <c r="B2149" s="64" t="s">
        <v>910</v>
      </c>
      <c r="C2149" s="64" t="s">
        <v>883</v>
      </c>
      <c r="D2149" s="64" t="s">
        <v>1355</v>
      </c>
      <c r="E2149" s="64">
        <v>2021</v>
      </c>
      <c r="F2149" s="81">
        <v>2160840</v>
      </c>
      <c r="G2149" s="80">
        <v>1013404</v>
      </c>
      <c r="H2149" s="81">
        <v>791018</v>
      </c>
      <c r="I2149" s="80">
        <v>127163</v>
      </c>
      <c r="J2149" s="81">
        <v>29837</v>
      </c>
      <c r="K2149" s="81">
        <v>-10293</v>
      </c>
      <c r="L2149" s="81">
        <v>0</v>
      </c>
      <c r="M2149" s="81">
        <v>1829134</v>
      </c>
      <c r="N2149" s="81">
        <v>331706</v>
      </c>
      <c r="O2149" s="81">
        <v>-996</v>
      </c>
      <c r="P2149" s="81">
        <v>330710</v>
      </c>
      <c r="Q2149" s="81">
        <v>66243</v>
      </c>
      <c r="R2149" s="81">
        <v>241591</v>
      </c>
      <c r="S2149" s="81">
        <v>2297</v>
      </c>
      <c r="T2149" s="81">
        <v>69951</v>
      </c>
      <c r="U2149" s="81">
        <v>-3708</v>
      </c>
    </row>
    <row r="2150" spans="1:21" x14ac:dyDescent="0.3">
      <c r="A2150" s="64">
        <v>2149</v>
      </c>
      <c r="B2150" s="64" t="s">
        <v>910</v>
      </c>
      <c r="C2150" s="64" t="s">
        <v>883</v>
      </c>
      <c r="D2150" s="64" t="s">
        <v>1355</v>
      </c>
      <c r="E2150" s="64">
        <v>2020</v>
      </c>
      <c r="F2150" s="81">
        <v>1908870</v>
      </c>
      <c r="G2150" s="80">
        <v>877456</v>
      </c>
      <c r="H2150" s="81">
        <v>730199</v>
      </c>
      <c r="I2150" s="80">
        <v>110296</v>
      </c>
      <c r="J2150" s="81">
        <v>32143</v>
      </c>
      <c r="K2150" s="81">
        <v>-6433</v>
      </c>
      <c r="L2150" s="81">
        <v>0</v>
      </c>
      <c r="M2150" s="81">
        <v>1644209</v>
      </c>
      <c r="N2150" s="81">
        <v>264661</v>
      </c>
      <c r="O2150" s="81">
        <v>1988</v>
      </c>
      <c r="P2150" s="81">
        <v>266649</v>
      </c>
      <c r="Q2150" s="81">
        <v>49901</v>
      </c>
      <c r="R2150" s="81">
        <v>195787</v>
      </c>
      <c r="S2150" s="81">
        <v>0</v>
      </c>
      <c r="T2150" s="81">
        <v>62579</v>
      </c>
      <c r="U2150" s="81">
        <v>-12678</v>
      </c>
    </row>
    <row r="2151" spans="1:21" x14ac:dyDescent="0.3">
      <c r="A2151" s="64">
        <v>2150</v>
      </c>
      <c r="B2151" s="64" t="s">
        <v>910</v>
      </c>
      <c r="C2151" s="64" t="s">
        <v>883</v>
      </c>
      <c r="D2151" s="64" t="s">
        <v>1355</v>
      </c>
      <c r="E2151" s="64">
        <v>2019</v>
      </c>
      <c r="F2151" s="81">
        <v>1710439</v>
      </c>
      <c r="G2151" s="80">
        <v>770011</v>
      </c>
      <c r="H2151" s="81">
        <v>681935</v>
      </c>
      <c r="I2151" s="80">
        <v>0</v>
      </c>
      <c r="J2151" s="81">
        <v>30655</v>
      </c>
      <c r="K2151" s="81">
        <v>-4774</v>
      </c>
      <c r="L2151" s="81">
        <v>0</v>
      </c>
      <c r="M2151" s="81">
        <v>1495632</v>
      </c>
      <c r="N2151" s="81">
        <v>214807</v>
      </c>
      <c r="O2151" s="81">
        <v>31</v>
      </c>
      <c r="P2151" s="81">
        <v>214839</v>
      </c>
      <c r="Q2151" s="81">
        <v>44247</v>
      </c>
      <c r="R2151" s="81">
        <v>153427</v>
      </c>
      <c r="S2151" s="81">
        <v>1218</v>
      </c>
      <c r="T2151" s="81">
        <v>42433</v>
      </c>
      <c r="U2151" s="81">
        <v>1813</v>
      </c>
    </row>
    <row r="2152" spans="1:21" x14ac:dyDescent="0.3">
      <c r="A2152" s="64">
        <v>2151</v>
      </c>
      <c r="B2152" s="64" t="s">
        <v>910</v>
      </c>
      <c r="C2152" s="64" t="s">
        <v>883</v>
      </c>
      <c r="D2152" s="64" t="s">
        <v>1355</v>
      </c>
      <c r="E2152" s="64">
        <v>2018</v>
      </c>
      <c r="F2152" s="81">
        <v>1798350</v>
      </c>
      <c r="G2152" s="80">
        <v>863659</v>
      </c>
      <c r="H2152" s="81">
        <v>681538</v>
      </c>
      <c r="I2152" s="80">
        <v>0</v>
      </c>
      <c r="J2152" s="81">
        <v>26443</v>
      </c>
      <c r="K2152" s="81">
        <v>-2482</v>
      </c>
      <c r="L2152" s="81">
        <v>0</v>
      </c>
      <c r="M2152" s="81">
        <v>1581512</v>
      </c>
      <c r="N2152" s="81">
        <v>216838</v>
      </c>
      <c r="O2152" s="81">
        <v>-628</v>
      </c>
      <c r="P2152" s="81">
        <v>216210</v>
      </c>
      <c r="Q2152" s="81">
        <v>41437</v>
      </c>
      <c r="R2152" s="81">
        <v>156278</v>
      </c>
      <c r="S2152" s="81">
        <v>0</v>
      </c>
      <c r="T2152" s="81">
        <v>45182</v>
      </c>
      <c r="U2152" s="81">
        <v>-3746</v>
      </c>
    </row>
    <row r="2153" spans="1:21" x14ac:dyDescent="0.3">
      <c r="A2153" s="64">
        <v>2152</v>
      </c>
      <c r="B2153" s="64" t="s">
        <v>910</v>
      </c>
      <c r="C2153" s="64" t="s">
        <v>883</v>
      </c>
      <c r="D2153" s="64" t="s">
        <v>1355</v>
      </c>
      <c r="E2153" s="64">
        <v>2017</v>
      </c>
      <c r="F2153" s="81">
        <v>1870442</v>
      </c>
      <c r="G2153" s="80">
        <v>829784</v>
      </c>
      <c r="H2153" s="81">
        <v>705746</v>
      </c>
      <c r="I2153" s="80">
        <v>0</v>
      </c>
      <c r="J2153" s="81">
        <v>11852</v>
      </c>
      <c r="K2153" s="81">
        <v>-2488</v>
      </c>
      <c r="L2153" s="81">
        <v>0</v>
      </c>
      <c r="M2153" s="81">
        <v>1546779</v>
      </c>
      <c r="N2153" s="81">
        <v>323663</v>
      </c>
      <c r="O2153" s="81">
        <v>-1014</v>
      </c>
      <c r="P2153" s="81">
        <v>322649</v>
      </c>
      <c r="Q2153" s="81">
        <v>62231</v>
      </c>
      <c r="R2153" s="81">
        <v>241103</v>
      </c>
      <c r="S2153" s="81">
        <v>0</v>
      </c>
      <c r="T2153" s="81">
        <v>62894</v>
      </c>
      <c r="U2153" s="81">
        <v>-662</v>
      </c>
    </row>
    <row r="2154" spans="1:21" x14ac:dyDescent="0.3">
      <c r="A2154" s="64">
        <v>2153</v>
      </c>
      <c r="B2154" s="64" t="s">
        <v>910</v>
      </c>
      <c r="C2154" s="64" t="s">
        <v>883</v>
      </c>
      <c r="D2154" s="64" t="s">
        <v>1355</v>
      </c>
      <c r="E2154" s="64">
        <v>2016</v>
      </c>
      <c r="F2154" s="81">
        <v>1998334</v>
      </c>
      <c r="G2154" s="80">
        <v>1003653</v>
      </c>
      <c r="H2154" s="81">
        <v>635593</v>
      </c>
      <c r="I2154" s="80">
        <v>0</v>
      </c>
      <c r="J2154" s="81">
        <v>10664</v>
      </c>
      <c r="K2154" s="81">
        <v>-7509</v>
      </c>
      <c r="L2154" s="81">
        <v>0</v>
      </c>
      <c r="M2154" s="81">
        <v>1717103</v>
      </c>
      <c r="N2154" s="81">
        <v>281231</v>
      </c>
      <c r="O2154" s="81">
        <v>1948</v>
      </c>
      <c r="P2154" s="81">
        <v>283179</v>
      </c>
      <c r="Q2154" s="81">
        <v>54953</v>
      </c>
      <c r="R2154" s="81">
        <v>210596</v>
      </c>
      <c r="S2154" s="81">
        <v>0</v>
      </c>
      <c r="T2154" s="81">
        <v>55784</v>
      </c>
      <c r="U2154" s="81">
        <v>-830</v>
      </c>
    </row>
    <row r="2155" spans="1:21" x14ac:dyDescent="0.3">
      <c r="A2155" s="64">
        <v>2154</v>
      </c>
      <c r="B2155" s="64" t="s">
        <v>910</v>
      </c>
      <c r="C2155" s="64" t="s">
        <v>883</v>
      </c>
      <c r="D2155" s="64" t="s">
        <v>1355</v>
      </c>
      <c r="E2155" s="64">
        <v>2015</v>
      </c>
      <c r="F2155" s="81">
        <v>1974002</v>
      </c>
      <c r="G2155" s="80">
        <v>1064757</v>
      </c>
      <c r="H2155" s="81">
        <v>591399</v>
      </c>
      <c r="I2155" s="80">
        <v>0</v>
      </c>
      <c r="J2155" s="81">
        <v>0</v>
      </c>
      <c r="K2155" s="81">
        <v>-3215</v>
      </c>
      <c r="L2155" s="81">
        <v>0</v>
      </c>
      <c r="M2155" s="81">
        <v>1723707</v>
      </c>
      <c r="N2155" s="81">
        <v>250295</v>
      </c>
      <c r="O2155" s="81">
        <v>4333</v>
      </c>
      <c r="P2155" s="81">
        <v>254628</v>
      </c>
      <c r="Q2155" s="81">
        <v>50960</v>
      </c>
      <c r="R2155" s="81">
        <v>180967</v>
      </c>
      <c r="S2155" s="81">
        <v>1153</v>
      </c>
      <c r="T2155" s="81">
        <v>51154</v>
      </c>
      <c r="U2155" s="81">
        <v>-193</v>
      </c>
    </row>
    <row r="2156" spans="1:21" x14ac:dyDescent="0.3">
      <c r="A2156" s="64">
        <v>2155</v>
      </c>
      <c r="B2156" s="64" t="s">
        <v>910</v>
      </c>
      <c r="C2156" s="64" t="s">
        <v>883</v>
      </c>
      <c r="D2156" s="64" t="s">
        <v>1355</v>
      </c>
      <c r="E2156" s="64">
        <v>2014</v>
      </c>
      <c r="F2156" s="81">
        <v>1650722</v>
      </c>
      <c r="G2156" s="80">
        <v>936341</v>
      </c>
      <c r="H2156" s="81">
        <v>459967</v>
      </c>
      <c r="I2156" s="80">
        <v>0</v>
      </c>
      <c r="J2156" s="81">
        <v>0</v>
      </c>
      <c r="K2156" s="81">
        <v>-4782</v>
      </c>
      <c r="L2156" s="81">
        <v>0</v>
      </c>
      <c r="M2156" s="81">
        <v>1436095</v>
      </c>
      <c r="N2156" s="81">
        <v>214626</v>
      </c>
      <c r="O2156" s="81">
        <v>-4056</v>
      </c>
      <c r="P2156" s="81">
        <v>211161</v>
      </c>
      <c r="Q2156" s="81">
        <v>47796</v>
      </c>
      <c r="R2156" s="81">
        <v>145818</v>
      </c>
      <c r="S2156" s="81">
        <v>335</v>
      </c>
      <c r="T2156" s="81">
        <v>48124</v>
      </c>
      <c r="U2156" s="81">
        <v>-328</v>
      </c>
    </row>
    <row r="2157" spans="1:21" x14ac:dyDescent="0.3">
      <c r="A2157" s="64">
        <v>2156</v>
      </c>
      <c r="B2157" s="64" t="s">
        <v>910</v>
      </c>
      <c r="C2157" s="64" t="s">
        <v>883</v>
      </c>
      <c r="D2157" s="64" t="s">
        <v>1355</v>
      </c>
      <c r="E2157" s="64">
        <v>2013</v>
      </c>
      <c r="F2157" s="81">
        <v>1682364</v>
      </c>
      <c r="G2157" s="80">
        <v>961230</v>
      </c>
      <c r="H2157" s="81">
        <v>477951</v>
      </c>
      <c r="I2157" s="80">
        <v>0</v>
      </c>
      <c r="J2157" s="81">
        <v>0</v>
      </c>
      <c r="K2157" s="81">
        <v>-2652</v>
      </c>
      <c r="L2157" s="81">
        <v>0</v>
      </c>
      <c r="M2157" s="81">
        <v>1455690</v>
      </c>
      <c r="N2157" s="81">
        <v>226674</v>
      </c>
      <c r="O2157" s="81">
        <v>3477</v>
      </c>
      <c r="P2157" s="81">
        <v>230909</v>
      </c>
      <c r="Q2157" s="81">
        <v>59716</v>
      </c>
      <c r="R2157" s="81">
        <v>149422</v>
      </c>
      <c r="S2157" s="81">
        <v>234</v>
      </c>
      <c r="T2157" s="81">
        <v>59713</v>
      </c>
      <c r="U2157" s="81">
        <v>3</v>
      </c>
    </row>
    <row r="2158" spans="1:21" x14ac:dyDescent="0.3">
      <c r="A2158" s="64">
        <v>2157</v>
      </c>
      <c r="B2158" s="64" t="s">
        <v>910</v>
      </c>
      <c r="C2158" s="64" t="s">
        <v>889</v>
      </c>
      <c r="D2158" s="64" t="s">
        <v>1356</v>
      </c>
      <c r="E2158" s="64">
        <v>2023</v>
      </c>
      <c r="F2158" s="81">
        <v>562679</v>
      </c>
      <c r="G2158" s="80">
        <v>447866</v>
      </c>
      <c r="H2158" s="81">
        <v>51201</v>
      </c>
      <c r="I2158" s="64">
        <v>0</v>
      </c>
      <c r="J2158" s="81">
        <v>1987</v>
      </c>
      <c r="K2158" s="81">
        <v>-12771</v>
      </c>
      <c r="L2158" s="81">
        <v>65</v>
      </c>
      <c r="M2158" s="81">
        <v>504287</v>
      </c>
      <c r="N2158" s="81">
        <v>58391</v>
      </c>
      <c r="O2158" s="81">
        <v>3073</v>
      </c>
      <c r="P2158" s="81">
        <v>74423</v>
      </c>
      <c r="Q2158" s="81">
        <v>6832</v>
      </c>
      <c r="R2158" s="81">
        <v>67591</v>
      </c>
      <c r="S2158" s="81">
        <v>21</v>
      </c>
      <c r="T2158" s="81">
        <v>6832</v>
      </c>
      <c r="U2158" s="81">
        <v>0</v>
      </c>
    </row>
    <row r="2159" spans="1:21" x14ac:dyDescent="0.3">
      <c r="A2159" s="64">
        <v>2158</v>
      </c>
      <c r="B2159" s="64" t="s">
        <v>910</v>
      </c>
      <c r="C2159" s="64" t="s">
        <v>889</v>
      </c>
      <c r="D2159" s="64" t="s">
        <v>1356</v>
      </c>
      <c r="E2159" s="64">
        <v>2022</v>
      </c>
      <c r="F2159" s="81">
        <v>523464</v>
      </c>
      <c r="G2159" s="80">
        <v>416541</v>
      </c>
      <c r="H2159" s="81">
        <v>38603</v>
      </c>
      <c r="I2159" s="64">
        <v>0</v>
      </c>
      <c r="J2159" s="81">
        <v>1670</v>
      </c>
      <c r="K2159" s="81">
        <v>-7756</v>
      </c>
      <c r="L2159" s="81">
        <v>12</v>
      </c>
      <c r="M2159" s="81">
        <v>461196</v>
      </c>
      <c r="N2159" s="81">
        <v>62268</v>
      </c>
      <c r="O2159" s="81">
        <v>3490</v>
      </c>
      <c r="P2159" s="81">
        <v>89163</v>
      </c>
      <c r="Q2159" s="81">
        <v>13738</v>
      </c>
      <c r="R2159" s="81">
        <v>75425</v>
      </c>
      <c r="S2159" s="81">
        <v>0</v>
      </c>
      <c r="T2159" s="81">
        <v>13738</v>
      </c>
      <c r="U2159" s="81">
        <v>0</v>
      </c>
    </row>
    <row r="2160" spans="1:21" x14ac:dyDescent="0.3">
      <c r="A2160" s="64">
        <v>2159</v>
      </c>
      <c r="B2160" s="64" t="s">
        <v>910</v>
      </c>
      <c r="C2160" s="64" t="s">
        <v>889</v>
      </c>
      <c r="D2160" s="64" t="s">
        <v>1356</v>
      </c>
      <c r="E2160" s="64">
        <v>2021</v>
      </c>
      <c r="F2160" s="81">
        <v>417464</v>
      </c>
      <c r="G2160" s="80">
        <v>318661</v>
      </c>
      <c r="H2160" s="81">
        <v>35489</v>
      </c>
      <c r="I2160" s="64">
        <v>0</v>
      </c>
      <c r="J2160" s="81">
        <v>1467</v>
      </c>
      <c r="K2160" s="81">
        <v>-16276</v>
      </c>
      <c r="L2160" s="81">
        <v>0</v>
      </c>
      <c r="M2160" s="81">
        <v>345622</v>
      </c>
      <c r="N2160" s="81">
        <v>71842</v>
      </c>
      <c r="O2160" s="81">
        <v>7122</v>
      </c>
      <c r="P2160" s="81">
        <v>113257</v>
      </c>
      <c r="Q2160" s="81">
        <v>16039</v>
      </c>
      <c r="R2160" s="81">
        <v>97218</v>
      </c>
      <c r="S2160" s="81">
        <v>42</v>
      </c>
      <c r="T2160" s="81">
        <v>16039</v>
      </c>
      <c r="U2160" s="81">
        <v>0</v>
      </c>
    </row>
    <row r="2161" spans="1:21" x14ac:dyDescent="0.3">
      <c r="A2161" s="64">
        <v>2160</v>
      </c>
      <c r="B2161" s="64" t="s">
        <v>910</v>
      </c>
      <c r="C2161" s="64" t="s">
        <v>889</v>
      </c>
      <c r="D2161" s="64" t="s">
        <v>1356</v>
      </c>
      <c r="E2161" s="64">
        <v>2020</v>
      </c>
      <c r="F2161" s="81">
        <v>361522</v>
      </c>
      <c r="G2161" s="80">
        <v>295451</v>
      </c>
      <c r="H2161" s="81">
        <v>28572</v>
      </c>
      <c r="I2161" s="64">
        <v>0</v>
      </c>
      <c r="J2161" s="81">
        <v>1550</v>
      </c>
      <c r="K2161" s="81">
        <v>-11964</v>
      </c>
      <c r="L2161" s="81">
        <v>1</v>
      </c>
      <c r="M2161" s="81">
        <v>314373</v>
      </c>
      <c r="N2161" s="81">
        <v>47149</v>
      </c>
      <c r="O2161" s="81">
        <v>-831</v>
      </c>
      <c r="P2161" s="81">
        <v>110632</v>
      </c>
      <c r="Q2161" s="81">
        <v>18352</v>
      </c>
      <c r="R2161" s="81">
        <v>92280</v>
      </c>
      <c r="S2161" s="81">
        <v>42</v>
      </c>
      <c r="T2161" s="81">
        <v>18352</v>
      </c>
      <c r="U2161" s="81">
        <v>0</v>
      </c>
    </row>
    <row r="2162" spans="1:21" x14ac:dyDescent="0.3">
      <c r="A2162" s="64">
        <v>2161</v>
      </c>
      <c r="B2162" s="64" t="s">
        <v>910</v>
      </c>
      <c r="C2162" s="64" t="s">
        <v>889</v>
      </c>
      <c r="D2162" s="64" t="s">
        <v>1356</v>
      </c>
      <c r="E2162" s="64">
        <v>2019</v>
      </c>
      <c r="F2162" s="81">
        <v>333773</v>
      </c>
      <c r="G2162" s="80">
        <v>267246</v>
      </c>
      <c r="H2162" s="81">
        <v>33051</v>
      </c>
      <c r="I2162" s="64">
        <v>0</v>
      </c>
      <c r="J2162" s="81">
        <v>1775</v>
      </c>
      <c r="K2162" s="81">
        <v>-13368</v>
      </c>
      <c r="L2162" s="81">
        <v>1</v>
      </c>
      <c r="M2162" s="81">
        <v>288705</v>
      </c>
      <c r="N2162" s="81">
        <v>45068</v>
      </c>
      <c r="O2162" s="81">
        <v>3875</v>
      </c>
      <c r="P2162" s="81">
        <v>98940</v>
      </c>
      <c r="Q2162" s="81">
        <v>15585</v>
      </c>
      <c r="R2162" s="81">
        <v>83355</v>
      </c>
      <c r="S2162" s="81">
        <v>0</v>
      </c>
      <c r="T2162" s="81">
        <v>15585</v>
      </c>
      <c r="U2162" s="81">
        <v>0</v>
      </c>
    </row>
    <row r="2163" spans="1:21" x14ac:dyDescent="0.3">
      <c r="A2163" s="64">
        <v>2162</v>
      </c>
      <c r="B2163" s="64" t="s">
        <v>910</v>
      </c>
      <c r="C2163" s="64" t="s">
        <v>889</v>
      </c>
      <c r="D2163" s="64" t="s">
        <v>1356</v>
      </c>
      <c r="E2163" s="64">
        <v>2018</v>
      </c>
      <c r="F2163" s="81">
        <v>353098</v>
      </c>
      <c r="G2163" s="80">
        <v>295076</v>
      </c>
      <c r="H2163" s="81">
        <v>27197</v>
      </c>
      <c r="I2163" s="64">
        <v>0</v>
      </c>
      <c r="J2163" s="81">
        <v>1348</v>
      </c>
      <c r="K2163" s="81">
        <v>-10649</v>
      </c>
      <c r="L2163" s="81">
        <v>0</v>
      </c>
      <c r="M2163" s="81">
        <v>312972</v>
      </c>
      <c r="N2163" s="81">
        <v>40127</v>
      </c>
      <c r="O2163" s="81">
        <v>2447</v>
      </c>
      <c r="P2163" s="81">
        <v>144935</v>
      </c>
      <c r="Q2163" s="81">
        <v>24978</v>
      </c>
      <c r="R2163" s="81">
        <v>119957</v>
      </c>
      <c r="S2163" s="81">
        <v>309</v>
      </c>
      <c r="T2163" s="81">
        <v>24978</v>
      </c>
      <c r="U2163" s="81">
        <v>0</v>
      </c>
    </row>
    <row r="2164" spans="1:21" x14ac:dyDescent="0.3">
      <c r="A2164" s="64">
        <v>2163</v>
      </c>
      <c r="B2164" s="64" t="s">
        <v>910</v>
      </c>
      <c r="C2164" s="64" t="s">
        <v>889</v>
      </c>
      <c r="D2164" s="64" t="s">
        <v>1356</v>
      </c>
      <c r="E2164" s="64">
        <v>2017</v>
      </c>
      <c r="F2164" s="81">
        <v>405341</v>
      </c>
      <c r="G2164" s="80">
        <v>290201</v>
      </c>
      <c r="H2164" s="81">
        <v>31852</v>
      </c>
      <c r="I2164" s="64">
        <v>0</v>
      </c>
      <c r="J2164" s="81">
        <v>1249</v>
      </c>
      <c r="K2164" s="81">
        <v>-6159</v>
      </c>
      <c r="L2164" s="81">
        <v>15</v>
      </c>
      <c r="M2164" s="81">
        <v>318182</v>
      </c>
      <c r="N2164" s="81">
        <v>87159</v>
      </c>
      <c r="O2164" s="81">
        <v>7994</v>
      </c>
      <c r="P2164" s="81">
        <v>170297</v>
      </c>
      <c r="Q2164" s="81">
        <v>25484</v>
      </c>
      <c r="R2164" s="81">
        <v>144813</v>
      </c>
      <c r="S2164" s="81">
        <v>341</v>
      </c>
      <c r="T2164" s="81">
        <v>25489</v>
      </c>
      <c r="U2164" s="81">
        <v>-5</v>
      </c>
    </row>
    <row r="2165" spans="1:21" x14ac:dyDescent="0.3">
      <c r="A2165" s="64">
        <v>2164</v>
      </c>
      <c r="B2165" s="64" t="s">
        <v>910</v>
      </c>
      <c r="C2165" s="64" t="s">
        <v>889</v>
      </c>
      <c r="D2165" s="64" t="s">
        <v>1356</v>
      </c>
      <c r="E2165" s="64">
        <v>2016</v>
      </c>
      <c r="F2165" s="81">
        <v>350372</v>
      </c>
      <c r="G2165" s="80">
        <v>288982</v>
      </c>
      <c r="H2165" s="81">
        <v>25675</v>
      </c>
      <c r="I2165" s="64">
        <v>0</v>
      </c>
      <c r="J2165" s="81">
        <v>1283</v>
      </c>
      <c r="K2165" s="81">
        <v>-7378</v>
      </c>
      <c r="L2165" s="81">
        <v>-178</v>
      </c>
      <c r="M2165" s="81">
        <v>308967</v>
      </c>
      <c r="N2165" s="81">
        <v>41405</v>
      </c>
      <c r="O2165" s="81">
        <v>689</v>
      </c>
      <c r="P2165" s="81">
        <v>79329</v>
      </c>
      <c r="Q2165" s="81">
        <v>9731</v>
      </c>
      <c r="R2165" s="81">
        <v>69598</v>
      </c>
      <c r="S2165" s="81">
        <v>0</v>
      </c>
      <c r="T2165" s="81">
        <v>9731</v>
      </c>
      <c r="U2165" s="81">
        <v>0</v>
      </c>
    </row>
    <row r="2166" spans="1:21" x14ac:dyDescent="0.3">
      <c r="A2166" s="64">
        <v>2165</v>
      </c>
      <c r="B2166" s="64" t="s">
        <v>910</v>
      </c>
      <c r="C2166" s="64" t="s">
        <v>889</v>
      </c>
      <c r="D2166" s="64" t="s">
        <v>1356</v>
      </c>
      <c r="E2166" s="64">
        <v>2015</v>
      </c>
      <c r="F2166" s="81">
        <v>362947</v>
      </c>
      <c r="G2166" s="80">
        <v>295298</v>
      </c>
      <c r="H2166" s="81">
        <v>39064</v>
      </c>
      <c r="I2166" s="64">
        <v>0</v>
      </c>
      <c r="J2166" s="81">
        <v>1466</v>
      </c>
      <c r="K2166" s="81">
        <v>-13648</v>
      </c>
      <c r="L2166" s="81">
        <v>-595</v>
      </c>
      <c r="M2166" s="81">
        <v>321663</v>
      </c>
      <c r="N2166" s="81">
        <v>41284</v>
      </c>
      <c r="O2166" s="81">
        <v>17152</v>
      </c>
      <c r="P2166" s="81">
        <v>62861</v>
      </c>
      <c r="Q2166" s="81">
        <v>8073</v>
      </c>
      <c r="R2166" s="81">
        <v>54788</v>
      </c>
      <c r="S2166" s="81">
        <v>352</v>
      </c>
      <c r="T2166" s="81">
        <v>8158</v>
      </c>
      <c r="U2166" s="81">
        <v>-86</v>
      </c>
    </row>
    <row r="2167" spans="1:21" x14ac:dyDescent="0.3">
      <c r="A2167" s="64">
        <v>2166</v>
      </c>
      <c r="B2167" s="64" t="s">
        <v>910</v>
      </c>
      <c r="C2167" s="64" t="s">
        <v>889</v>
      </c>
      <c r="D2167" s="64" t="s">
        <v>1356</v>
      </c>
      <c r="E2167" s="64">
        <v>2014</v>
      </c>
      <c r="F2167" s="81">
        <v>500638</v>
      </c>
      <c r="G2167" s="80">
        <v>379379</v>
      </c>
      <c r="H2167" s="81">
        <v>29342</v>
      </c>
      <c r="I2167" s="64">
        <v>0</v>
      </c>
      <c r="J2167" s="81">
        <v>1368</v>
      </c>
      <c r="K2167" s="81">
        <v>-25104</v>
      </c>
      <c r="L2167" s="81">
        <v>-255</v>
      </c>
      <c r="M2167" s="81">
        <v>384980</v>
      </c>
      <c r="N2167" s="81">
        <v>115658</v>
      </c>
      <c r="O2167" s="81">
        <v>-11020</v>
      </c>
      <c r="P2167" s="81">
        <v>164176</v>
      </c>
      <c r="Q2167" s="81">
        <v>24684</v>
      </c>
      <c r="R2167" s="81">
        <v>139492</v>
      </c>
      <c r="S2167" s="81">
        <v>90</v>
      </c>
      <c r="T2167" s="81">
        <v>24684</v>
      </c>
      <c r="U2167" s="81">
        <v>0</v>
      </c>
    </row>
    <row r="2168" spans="1:21" x14ac:dyDescent="0.3">
      <c r="A2168" s="64">
        <v>2167</v>
      </c>
      <c r="B2168" s="64" t="s">
        <v>910</v>
      </c>
      <c r="C2168" s="64" t="s">
        <v>889</v>
      </c>
      <c r="D2168" s="64" t="s">
        <v>1356</v>
      </c>
      <c r="E2168" s="64">
        <v>2013</v>
      </c>
      <c r="F2168" s="81">
        <v>671304</v>
      </c>
      <c r="G2168" s="80">
        <v>474958</v>
      </c>
      <c r="H2168" s="81">
        <v>31642</v>
      </c>
      <c r="I2168" s="64">
        <v>0</v>
      </c>
      <c r="J2168" s="81">
        <v>0</v>
      </c>
      <c r="K2168" s="81">
        <v>-42735</v>
      </c>
      <c r="L2168" s="81">
        <v>0</v>
      </c>
      <c r="M2168" s="81">
        <v>464572</v>
      </c>
      <c r="N2168" s="81">
        <v>206733</v>
      </c>
      <c r="O2168" s="81">
        <v>2724</v>
      </c>
      <c r="P2168" s="81">
        <v>266007</v>
      </c>
      <c r="Q2168" s="81">
        <v>36114</v>
      </c>
      <c r="R2168" s="81">
        <v>229893</v>
      </c>
      <c r="S2168" s="81">
        <v>76</v>
      </c>
      <c r="T2168" s="81">
        <v>35954</v>
      </c>
      <c r="U2168" s="81">
        <v>160</v>
      </c>
    </row>
    <row r="2169" spans="1:21" x14ac:dyDescent="0.3">
      <c r="A2169" s="64">
        <v>2168</v>
      </c>
      <c r="B2169" s="64" t="s">
        <v>910</v>
      </c>
      <c r="C2169" s="64" t="s">
        <v>894</v>
      </c>
      <c r="D2169" s="64" t="s">
        <v>1357</v>
      </c>
      <c r="E2169" s="64">
        <v>2023</v>
      </c>
      <c r="F2169" s="81">
        <v>474906</v>
      </c>
      <c r="G2169" s="80">
        <v>384340</v>
      </c>
      <c r="H2169" s="81">
        <v>78692</v>
      </c>
      <c r="I2169" s="64">
        <v>0</v>
      </c>
      <c r="J2169" s="81">
        <v>66123</v>
      </c>
      <c r="K2169" s="81">
        <v>-55625</v>
      </c>
      <c r="L2169" s="81">
        <v>651</v>
      </c>
      <c r="M2169" s="81">
        <v>468739</v>
      </c>
      <c r="N2169" s="81">
        <v>6167</v>
      </c>
      <c r="O2169" s="81">
        <v>-408</v>
      </c>
      <c r="P2169" s="81">
        <v>7385</v>
      </c>
      <c r="Q2169" s="81">
        <v>18586</v>
      </c>
      <c r="R2169" s="81">
        <v>-19649</v>
      </c>
      <c r="S2169" s="81">
        <v>1912</v>
      </c>
      <c r="T2169" s="81">
        <v>16593</v>
      </c>
      <c r="U2169" s="81">
        <v>1993</v>
      </c>
    </row>
    <row r="2170" spans="1:21" x14ac:dyDescent="0.3">
      <c r="A2170" s="64">
        <v>2169</v>
      </c>
      <c r="B2170" s="64" t="s">
        <v>910</v>
      </c>
      <c r="C2170" s="64" t="s">
        <v>894</v>
      </c>
      <c r="D2170" s="64" t="s">
        <v>1357</v>
      </c>
      <c r="E2170" s="64">
        <v>2022</v>
      </c>
      <c r="F2170" s="81">
        <v>897673</v>
      </c>
      <c r="G2170" s="80">
        <v>722390</v>
      </c>
      <c r="H2170" s="81">
        <v>152139</v>
      </c>
      <c r="I2170" s="64">
        <v>0</v>
      </c>
      <c r="J2170" s="81">
        <v>65926</v>
      </c>
      <c r="K2170" s="81">
        <v>2961</v>
      </c>
      <c r="L2170" s="81">
        <v>503</v>
      </c>
      <c r="M2170" s="81">
        <v>938736</v>
      </c>
      <c r="N2170" s="81">
        <v>-41062</v>
      </c>
      <c r="O2170" s="81">
        <v>2447</v>
      </c>
      <c r="P2170" s="81">
        <v>-37651</v>
      </c>
      <c r="Q2170" s="81">
        <v>8772</v>
      </c>
      <c r="R2170" s="81">
        <v>-41734</v>
      </c>
      <c r="S2170" s="81">
        <v>1915</v>
      </c>
      <c r="T2170" s="81">
        <v>5912</v>
      </c>
      <c r="U2170" s="81">
        <v>2860</v>
      </c>
    </row>
    <row r="2171" spans="1:21" x14ac:dyDescent="0.3">
      <c r="A2171" s="64">
        <v>2170</v>
      </c>
      <c r="B2171" s="64" t="s">
        <v>910</v>
      </c>
      <c r="C2171" s="64" t="s">
        <v>894</v>
      </c>
      <c r="D2171" s="64" t="s">
        <v>1357</v>
      </c>
      <c r="E2171" s="64">
        <v>2021</v>
      </c>
      <c r="F2171" s="81">
        <v>517481</v>
      </c>
      <c r="G2171" s="80">
        <v>417622</v>
      </c>
      <c r="H2171" s="81">
        <v>85099</v>
      </c>
      <c r="I2171" s="64">
        <v>0</v>
      </c>
      <c r="J2171" s="81">
        <v>34305</v>
      </c>
      <c r="K2171" s="81">
        <v>-30200</v>
      </c>
      <c r="L2171" s="81">
        <v>0</v>
      </c>
      <c r="M2171" s="81">
        <v>380516</v>
      </c>
      <c r="N2171" s="81">
        <v>136965</v>
      </c>
      <c r="O2171" s="81">
        <v>423</v>
      </c>
      <c r="P2171" s="81">
        <v>137423</v>
      </c>
      <c r="Q2171" s="81">
        <v>5367</v>
      </c>
      <c r="R2171" s="81">
        <v>114836</v>
      </c>
      <c r="S2171" s="81">
        <v>1783</v>
      </c>
      <c r="T2171" s="81">
        <v>11856</v>
      </c>
      <c r="U2171" s="81">
        <v>-6488</v>
      </c>
    </row>
    <row r="2172" spans="1:21" x14ac:dyDescent="0.3">
      <c r="A2172" s="64">
        <v>2171</v>
      </c>
      <c r="B2172" s="64" t="s">
        <v>910</v>
      </c>
      <c r="C2172" s="64" t="s">
        <v>894</v>
      </c>
      <c r="D2172" s="64" t="s">
        <v>1357</v>
      </c>
      <c r="E2172" s="64">
        <v>2020</v>
      </c>
      <c r="F2172" s="81">
        <v>460146</v>
      </c>
      <c r="G2172" s="80">
        <v>387122</v>
      </c>
      <c r="H2172" s="81">
        <v>46765</v>
      </c>
      <c r="I2172" s="64">
        <v>0</v>
      </c>
      <c r="J2172" s="81">
        <v>2677</v>
      </c>
      <c r="K2172" s="81">
        <v>-436</v>
      </c>
      <c r="L2172" s="81">
        <v>0</v>
      </c>
      <c r="M2172" s="81">
        <v>439320</v>
      </c>
      <c r="N2172" s="81">
        <v>20826</v>
      </c>
      <c r="O2172" s="81">
        <v>377</v>
      </c>
      <c r="P2172" s="81">
        <v>21205</v>
      </c>
      <c r="Q2172" s="81">
        <v>4417</v>
      </c>
      <c r="R2172" s="81">
        <v>16891</v>
      </c>
      <c r="S2172" s="81">
        <v>1491</v>
      </c>
      <c r="T2172" s="81">
        <v>3775</v>
      </c>
      <c r="U2172" s="81">
        <v>642</v>
      </c>
    </row>
    <row r="2173" spans="1:21" x14ac:dyDescent="0.3">
      <c r="A2173" s="64">
        <v>2172</v>
      </c>
      <c r="B2173" s="64" t="s">
        <v>910</v>
      </c>
      <c r="C2173" s="64" t="s">
        <v>894</v>
      </c>
      <c r="D2173" s="64" t="s">
        <v>1357</v>
      </c>
      <c r="E2173" s="64">
        <v>2019</v>
      </c>
      <c r="F2173" s="81">
        <v>416769</v>
      </c>
      <c r="G2173" s="80">
        <v>355430</v>
      </c>
      <c r="H2173" s="81">
        <v>55260</v>
      </c>
      <c r="I2173" s="64">
        <v>0</v>
      </c>
      <c r="J2173" s="81">
        <v>2718</v>
      </c>
      <c r="K2173" s="81">
        <v>-5952</v>
      </c>
      <c r="L2173" s="81">
        <v>0</v>
      </c>
      <c r="M2173" s="81">
        <v>416715</v>
      </c>
      <c r="N2173" s="81">
        <v>54</v>
      </c>
      <c r="O2173" s="81">
        <v>6476</v>
      </c>
      <c r="P2173" s="81">
        <v>6530</v>
      </c>
      <c r="Q2173" s="81">
        <v>5780</v>
      </c>
      <c r="R2173" s="81">
        <v>1385</v>
      </c>
      <c r="S2173" s="81">
        <v>1437</v>
      </c>
      <c r="T2173" s="81">
        <v>1720</v>
      </c>
      <c r="U2173" s="81">
        <v>4061</v>
      </c>
    </row>
    <row r="2174" spans="1:21" x14ac:dyDescent="0.3">
      <c r="A2174" s="64">
        <v>2173</v>
      </c>
      <c r="B2174" s="64" t="s">
        <v>910</v>
      </c>
      <c r="C2174" s="64" t="s">
        <v>894</v>
      </c>
      <c r="D2174" s="64" t="s">
        <v>1357</v>
      </c>
      <c r="E2174" s="64">
        <v>2018</v>
      </c>
      <c r="F2174" s="81">
        <v>778389</v>
      </c>
      <c r="G2174" s="80">
        <v>665324</v>
      </c>
      <c r="H2174" s="81">
        <v>111118</v>
      </c>
      <c r="I2174" s="64">
        <v>0</v>
      </c>
      <c r="J2174" s="81">
        <v>3218</v>
      </c>
      <c r="K2174" s="81">
        <v>17164</v>
      </c>
      <c r="L2174" s="81">
        <v>0</v>
      </c>
      <c r="M2174" s="81">
        <v>808092</v>
      </c>
      <c r="N2174" s="81">
        <v>-29703</v>
      </c>
      <c r="O2174" s="81">
        <v>393</v>
      </c>
      <c r="P2174" s="81">
        <v>-29310</v>
      </c>
      <c r="Q2174" s="81">
        <v>1425</v>
      </c>
      <c r="R2174" s="81">
        <v>-26450</v>
      </c>
      <c r="S2174" s="81">
        <v>1909</v>
      </c>
      <c r="T2174" s="81">
        <v>2674</v>
      </c>
      <c r="U2174" s="81">
        <v>-1249</v>
      </c>
    </row>
    <row r="2175" spans="1:21" x14ac:dyDescent="0.3">
      <c r="A2175" s="64">
        <v>2174</v>
      </c>
      <c r="B2175" s="64" t="s">
        <v>910</v>
      </c>
      <c r="C2175" s="64" t="s">
        <v>894</v>
      </c>
      <c r="D2175" s="64" t="s">
        <v>1357</v>
      </c>
      <c r="E2175" s="64">
        <v>2017</v>
      </c>
      <c r="F2175" s="81">
        <v>824777</v>
      </c>
      <c r="G2175" s="80">
        <v>707069</v>
      </c>
      <c r="H2175" s="81">
        <v>134172</v>
      </c>
      <c r="I2175" s="64">
        <v>0</v>
      </c>
      <c r="J2175" s="81">
        <v>1739</v>
      </c>
      <c r="K2175" s="81">
        <v>-1943</v>
      </c>
      <c r="L2175" s="81">
        <v>0</v>
      </c>
      <c r="M2175" s="81">
        <v>847384</v>
      </c>
      <c r="N2175" s="81">
        <v>-22607</v>
      </c>
      <c r="O2175" s="81">
        <v>-1439</v>
      </c>
      <c r="P2175" s="81">
        <v>-24047</v>
      </c>
      <c r="Q2175" s="81">
        <v>6043</v>
      </c>
      <c r="R2175" s="81">
        <v>-25010</v>
      </c>
      <c r="S2175" s="81">
        <v>1512</v>
      </c>
      <c r="T2175" s="81">
        <v>3252</v>
      </c>
      <c r="U2175" s="81">
        <v>2792</v>
      </c>
    </row>
    <row r="2176" spans="1:21" x14ac:dyDescent="0.3">
      <c r="A2176" s="64">
        <v>2175</v>
      </c>
      <c r="B2176" s="64" t="s">
        <v>910</v>
      </c>
      <c r="C2176" s="64" t="s">
        <v>894</v>
      </c>
      <c r="D2176" s="64" t="s">
        <v>1357</v>
      </c>
      <c r="E2176" s="64">
        <v>2016</v>
      </c>
      <c r="F2176" s="81">
        <v>1677010</v>
      </c>
      <c r="G2176" s="80">
        <v>1482751</v>
      </c>
      <c r="H2176" s="81">
        <v>220111</v>
      </c>
      <c r="I2176" s="64">
        <v>0</v>
      </c>
      <c r="J2176" s="81">
        <v>3708</v>
      </c>
      <c r="K2176" s="81">
        <v>-28559</v>
      </c>
      <c r="L2176" s="81">
        <v>0</v>
      </c>
      <c r="M2176" s="81">
        <v>1673451</v>
      </c>
      <c r="N2176" s="81">
        <v>3559</v>
      </c>
      <c r="O2176" s="81">
        <v>890</v>
      </c>
      <c r="P2176" s="81">
        <v>4449</v>
      </c>
      <c r="Q2176" s="81">
        <v>2713</v>
      </c>
      <c r="R2176" s="81">
        <v>10552</v>
      </c>
      <c r="S2176" s="81">
        <v>3457</v>
      </c>
      <c r="T2176" s="81">
        <v>2713</v>
      </c>
      <c r="U2176" s="81">
        <v>0</v>
      </c>
    </row>
    <row r="2177" spans="1:21" x14ac:dyDescent="0.3">
      <c r="A2177" s="64">
        <v>2176</v>
      </c>
      <c r="B2177" s="64" t="s">
        <v>910</v>
      </c>
      <c r="C2177" s="64" t="s">
        <v>894</v>
      </c>
      <c r="D2177" s="64" t="s">
        <v>1357</v>
      </c>
      <c r="E2177" s="64">
        <v>2015</v>
      </c>
      <c r="F2177" s="81">
        <v>1171637</v>
      </c>
      <c r="G2177" s="80">
        <v>1013685</v>
      </c>
      <c r="H2177" s="81">
        <v>91618</v>
      </c>
      <c r="I2177" s="64">
        <v>0</v>
      </c>
      <c r="J2177" s="81">
        <v>3039</v>
      </c>
      <c r="K2177" s="81">
        <v>-61526</v>
      </c>
      <c r="L2177" s="81">
        <v>0</v>
      </c>
      <c r="M2177" s="81">
        <v>1041909</v>
      </c>
      <c r="N2177" s="81">
        <v>129728</v>
      </c>
      <c r="O2177" s="81">
        <v>3037</v>
      </c>
      <c r="P2177" s="81">
        <v>132765</v>
      </c>
      <c r="Q2177" s="81">
        <v>19632</v>
      </c>
      <c r="R2177" s="81">
        <v>108635</v>
      </c>
      <c r="S2177" s="81">
        <v>2020</v>
      </c>
      <c r="T2177" s="81">
        <v>19332</v>
      </c>
      <c r="U2177" s="81">
        <v>300</v>
      </c>
    </row>
    <row r="2178" spans="1:21" x14ac:dyDescent="0.3">
      <c r="A2178" s="64">
        <v>2177</v>
      </c>
      <c r="B2178" s="64" t="s">
        <v>910</v>
      </c>
      <c r="C2178" s="64" t="s">
        <v>894</v>
      </c>
      <c r="D2178" s="64" t="s">
        <v>1357</v>
      </c>
      <c r="E2178" s="64">
        <v>2014</v>
      </c>
      <c r="F2178" s="81">
        <v>475225</v>
      </c>
      <c r="G2178" s="80">
        <v>370421</v>
      </c>
      <c r="H2178" s="81">
        <v>64445</v>
      </c>
      <c r="I2178" s="64">
        <v>0</v>
      </c>
      <c r="J2178" s="81">
        <v>0</v>
      </c>
      <c r="K2178" s="81">
        <v>-13734</v>
      </c>
      <c r="L2178" s="81">
        <v>0</v>
      </c>
      <c r="M2178" s="81">
        <v>427299</v>
      </c>
      <c r="N2178" s="81">
        <v>47926</v>
      </c>
      <c r="O2178" s="81">
        <v>873</v>
      </c>
      <c r="P2178" s="81">
        <v>69992</v>
      </c>
      <c r="Q2178" s="81">
        <v>7703</v>
      </c>
      <c r="R2178" s="81">
        <v>61766</v>
      </c>
      <c r="S2178" s="81">
        <v>505</v>
      </c>
      <c r="T2178" s="81">
        <v>8003</v>
      </c>
      <c r="U2178" s="81">
        <v>-300</v>
      </c>
    </row>
    <row r="2179" spans="1:21" x14ac:dyDescent="0.3">
      <c r="A2179" s="64">
        <v>2178</v>
      </c>
      <c r="B2179" s="64" t="s">
        <v>910</v>
      </c>
      <c r="C2179" s="64" t="s">
        <v>894</v>
      </c>
      <c r="D2179" s="64" t="s">
        <v>1357</v>
      </c>
      <c r="E2179" s="64">
        <v>2013</v>
      </c>
      <c r="F2179" s="81">
        <v>707043</v>
      </c>
      <c r="G2179" s="80">
        <v>638010</v>
      </c>
      <c r="H2179" s="81">
        <v>59768</v>
      </c>
      <c r="I2179" s="64">
        <v>0</v>
      </c>
      <c r="J2179" s="81">
        <v>2543</v>
      </c>
      <c r="K2179" s="81">
        <v>-2664</v>
      </c>
      <c r="L2179" s="81">
        <v>0</v>
      </c>
      <c r="M2179" s="81">
        <v>711861</v>
      </c>
      <c r="N2179" s="81">
        <v>-4819</v>
      </c>
      <c r="O2179" s="81">
        <v>1623</v>
      </c>
      <c r="P2179" s="81">
        <v>8167</v>
      </c>
      <c r="Q2179" s="81">
        <v>8399</v>
      </c>
      <c r="R2179" s="81">
        <v>3184</v>
      </c>
      <c r="S2179" s="81">
        <v>0</v>
      </c>
      <c r="T2179" s="81">
        <v>8399</v>
      </c>
      <c r="U2179" s="81">
        <v>0</v>
      </c>
    </row>
    <row r="2180" spans="1:21" x14ac:dyDescent="0.3">
      <c r="A2180" s="64">
        <v>2179</v>
      </c>
      <c r="B2180" s="64" t="s">
        <v>910</v>
      </c>
      <c r="C2180" s="64" t="s">
        <v>1474</v>
      </c>
      <c r="D2180" s="64" t="s">
        <v>1506</v>
      </c>
      <c r="E2180" s="64">
        <v>2023</v>
      </c>
      <c r="F2180" s="81">
        <v>8569918342</v>
      </c>
      <c r="G2180" s="80">
        <v>4859979571</v>
      </c>
      <c r="H2180" s="81">
        <v>685194949</v>
      </c>
      <c r="I2180" s="64">
        <v>0</v>
      </c>
      <c r="J2180" s="81">
        <v>70421158</v>
      </c>
      <c r="K2180" s="81">
        <v>-1045469228</v>
      </c>
      <c r="L2180" s="81">
        <v>700000</v>
      </c>
      <c r="M2180" s="81">
        <v>5528491030</v>
      </c>
      <c r="N2180" s="81">
        <v>3041427311</v>
      </c>
      <c r="O2180" s="81">
        <v>15168133</v>
      </c>
      <c r="P2180" s="81">
        <v>3056093471</v>
      </c>
      <c r="Q2180" s="81">
        <v>269435407</v>
      </c>
      <c r="R2180" s="81">
        <v>2188316658</v>
      </c>
      <c r="S2180" s="81">
        <v>3116505</v>
      </c>
      <c r="T2180" s="81">
        <v>292077674</v>
      </c>
      <c r="U2180" s="81">
        <v>-22642267</v>
      </c>
    </row>
    <row r="2181" spans="1:21" x14ac:dyDescent="0.3">
      <c r="A2181" s="64">
        <v>2180</v>
      </c>
      <c r="B2181" s="64" t="s">
        <v>910</v>
      </c>
      <c r="C2181" s="64" t="s">
        <v>1474</v>
      </c>
      <c r="D2181" s="64" t="s">
        <v>1506</v>
      </c>
      <c r="E2181" s="64">
        <v>2022</v>
      </c>
      <c r="F2181" s="81">
        <v>9371927777</v>
      </c>
      <c r="G2181" s="80">
        <v>5042144068</v>
      </c>
      <c r="H2181" s="81">
        <v>612592164</v>
      </c>
      <c r="I2181" s="64">
        <v>0</v>
      </c>
      <c r="J2181" s="81">
        <v>53940527</v>
      </c>
      <c r="K2181" s="81">
        <v>-1210072244</v>
      </c>
      <c r="L2181" s="81">
        <v>0</v>
      </c>
      <c r="M2181" s="81">
        <v>5386075545</v>
      </c>
      <c r="N2181" s="81">
        <v>3985852233</v>
      </c>
      <c r="O2181" s="81">
        <v>-107291152</v>
      </c>
      <c r="P2181" s="81">
        <v>3878561081</v>
      </c>
      <c r="Q2181" s="81">
        <v>363184105</v>
      </c>
      <c r="R2181" s="81">
        <v>2692516590</v>
      </c>
      <c r="S2181" s="81">
        <v>2612629</v>
      </c>
      <c r="T2181" s="81">
        <v>370027518</v>
      </c>
      <c r="U2181" s="81">
        <v>-6843413</v>
      </c>
    </row>
    <row r="2182" spans="1:21" x14ac:dyDescent="0.3">
      <c r="A2182" s="64">
        <v>2181</v>
      </c>
      <c r="B2182" s="64" t="s">
        <v>910</v>
      </c>
      <c r="C2182" s="64" t="s">
        <v>1474</v>
      </c>
      <c r="D2182" s="64" t="s">
        <v>1506</v>
      </c>
      <c r="E2182" s="64">
        <v>2021</v>
      </c>
      <c r="F2182" s="81">
        <v>5809810929</v>
      </c>
      <c r="G2182" s="80">
        <v>3499780319</v>
      </c>
      <c r="H2182" s="81">
        <v>420561394</v>
      </c>
      <c r="I2182" s="64">
        <v>0</v>
      </c>
      <c r="J2182" s="81">
        <v>34973302</v>
      </c>
      <c r="K2182" s="81">
        <v>-1223813404</v>
      </c>
      <c r="L2182" s="81">
        <v>0</v>
      </c>
      <c r="M2182" s="81">
        <v>3422588859</v>
      </c>
      <c r="N2182" s="81">
        <v>2387222070</v>
      </c>
      <c r="O2182" s="81">
        <v>12606959</v>
      </c>
      <c r="P2182" s="81">
        <v>2399829029</v>
      </c>
      <c r="Q2182" s="81">
        <v>264418782</v>
      </c>
      <c r="R2182" s="81">
        <v>1855079628</v>
      </c>
      <c r="S2182" s="81">
        <v>1260487</v>
      </c>
      <c r="T2182" s="81">
        <v>270987969</v>
      </c>
      <c r="U2182" s="81">
        <v>-6569187</v>
      </c>
    </row>
    <row r="2183" spans="1:21" x14ac:dyDescent="0.3">
      <c r="A2183" s="64">
        <v>2182</v>
      </c>
      <c r="B2183" s="64" t="s">
        <v>910</v>
      </c>
      <c r="C2183" s="64" t="s">
        <v>1474</v>
      </c>
      <c r="D2183" s="64" t="s">
        <v>1506</v>
      </c>
      <c r="E2183" s="64">
        <v>2020</v>
      </c>
      <c r="F2183" s="81">
        <v>5639752726</v>
      </c>
      <c r="G2183" s="80">
        <v>4033887057</v>
      </c>
      <c r="H2183" s="81">
        <v>338864749</v>
      </c>
      <c r="I2183" s="64">
        <v>0</v>
      </c>
      <c r="J2183" s="81">
        <v>27584382</v>
      </c>
      <c r="K2183" s="81">
        <v>-1086630418</v>
      </c>
      <c r="L2183" s="81">
        <v>0</v>
      </c>
      <c r="M2183" s="81">
        <v>3738280254</v>
      </c>
      <c r="N2183" s="81">
        <v>1901472472</v>
      </c>
      <c r="O2183" s="81">
        <v>22113001</v>
      </c>
      <c r="P2183" s="81">
        <v>1923585473</v>
      </c>
      <c r="Q2183" s="81">
        <v>210083694</v>
      </c>
      <c r="R2183" s="81">
        <v>1628076209</v>
      </c>
      <c r="S2183" s="81">
        <v>1134099</v>
      </c>
      <c r="T2183" s="81">
        <v>205948241</v>
      </c>
      <c r="U2183" s="81">
        <v>4135453</v>
      </c>
    </row>
    <row r="2184" spans="1:21" x14ac:dyDescent="0.3">
      <c r="A2184" s="64">
        <v>2183</v>
      </c>
      <c r="B2184" s="64" t="s">
        <v>910</v>
      </c>
      <c r="C2184" s="64" t="s">
        <v>1474</v>
      </c>
      <c r="D2184" s="64" t="s">
        <v>1506</v>
      </c>
      <c r="E2184" s="64">
        <v>2019</v>
      </c>
      <c r="F2184" s="81">
        <v>4889831825</v>
      </c>
      <c r="G2184" s="80">
        <v>3643618854</v>
      </c>
      <c r="H2184" s="81">
        <v>299953371</v>
      </c>
      <c r="I2184" s="64">
        <v>0</v>
      </c>
      <c r="J2184" s="81">
        <v>0</v>
      </c>
      <c r="K2184" s="81">
        <v>-1378053674</v>
      </c>
      <c r="L2184" s="81">
        <v>0</v>
      </c>
      <c r="M2184" s="81">
        <v>2980150753</v>
      </c>
      <c r="N2184" s="81">
        <v>1909681072</v>
      </c>
      <c r="O2184" s="81">
        <v>10528925</v>
      </c>
      <c r="P2184" s="81">
        <v>1920209998</v>
      </c>
      <c r="Q2184" s="81">
        <v>200285627</v>
      </c>
      <c r="R2184" s="81">
        <v>1638893523</v>
      </c>
      <c r="S2184" s="81">
        <v>1121570</v>
      </c>
      <c r="T2184" s="81">
        <v>213396134</v>
      </c>
      <c r="U2184" s="81">
        <v>-13110507</v>
      </c>
    </row>
    <row r="2185" spans="1:21" x14ac:dyDescent="0.3">
      <c r="A2185" s="64">
        <v>2184</v>
      </c>
      <c r="B2185" s="64" t="s">
        <v>910</v>
      </c>
      <c r="C2185" s="64" t="s">
        <v>1474</v>
      </c>
      <c r="D2185" s="64" t="s">
        <v>1506</v>
      </c>
      <c r="E2185" s="64">
        <v>2018</v>
      </c>
      <c r="F2185" s="81">
        <v>5100654997</v>
      </c>
      <c r="G2185" s="80">
        <v>3872581352</v>
      </c>
      <c r="H2185" s="81">
        <v>313293817</v>
      </c>
      <c r="I2185" s="64">
        <v>0</v>
      </c>
      <c r="J2185" s="81">
        <v>0</v>
      </c>
      <c r="K2185" s="81">
        <v>-1418082429</v>
      </c>
      <c r="L2185" s="81">
        <v>0</v>
      </c>
      <c r="M2185" s="81">
        <v>2994997128</v>
      </c>
      <c r="N2185" s="81">
        <v>2105657869</v>
      </c>
      <c r="O2185" s="81">
        <v>12355201</v>
      </c>
      <c r="P2185" s="81">
        <v>2118013070</v>
      </c>
      <c r="Q2185" s="81">
        <v>233254431</v>
      </c>
      <c r="R2185" s="81">
        <v>1783971853</v>
      </c>
      <c r="S2185" s="81">
        <v>1321203</v>
      </c>
      <c r="T2185" s="81">
        <v>226730110</v>
      </c>
      <c r="U2185" s="81">
        <v>6524321</v>
      </c>
    </row>
    <row r="2186" spans="1:21" x14ac:dyDescent="0.3">
      <c r="A2186" s="64">
        <v>2185</v>
      </c>
      <c r="B2186" s="64" t="s">
        <v>910</v>
      </c>
      <c r="C2186" s="64" t="s">
        <v>1474</v>
      </c>
      <c r="D2186" s="64" t="s">
        <v>1506</v>
      </c>
      <c r="E2186" s="64">
        <v>2017</v>
      </c>
      <c r="F2186" s="81">
        <v>4995173416</v>
      </c>
      <c r="G2186" s="80">
        <v>3565774556</v>
      </c>
      <c r="H2186" s="81">
        <v>336418998</v>
      </c>
      <c r="I2186" s="64">
        <v>0</v>
      </c>
      <c r="J2186" s="81">
        <v>0</v>
      </c>
      <c r="K2186" s="81">
        <v>-723384012</v>
      </c>
      <c r="L2186" s="81">
        <v>0</v>
      </c>
      <c r="M2186" s="81">
        <v>3283501575</v>
      </c>
      <c r="N2186" s="81">
        <v>1711671841</v>
      </c>
      <c r="O2186" s="81">
        <v>9475147</v>
      </c>
      <c r="P2186" s="81">
        <v>1721146988</v>
      </c>
      <c r="Q2186" s="81">
        <v>198321807</v>
      </c>
      <c r="R2186" s="81">
        <v>1377087392</v>
      </c>
      <c r="S2186" s="81">
        <v>1478614</v>
      </c>
      <c r="T2186" s="81">
        <v>192154568</v>
      </c>
      <c r="U2186" s="81">
        <v>6167239</v>
      </c>
    </row>
    <row r="2187" spans="1:21" x14ac:dyDescent="0.3">
      <c r="A2187" s="64">
        <v>2186</v>
      </c>
      <c r="B2187" s="64" t="s">
        <v>910</v>
      </c>
      <c r="C2187" s="64" t="s">
        <v>1474</v>
      </c>
      <c r="D2187" s="64" t="s">
        <v>1506</v>
      </c>
      <c r="E2187" s="64">
        <v>2016</v>
      </c>
      <c r="F2187" s="81">
        <v>3659362606</v>
      </c>
      <c r="G2187" s="80">
        <v>2477729282</v>
      </c>
      <c r="H2187" s="81">
        <v>309317590</v>
      </c>
      <c r="I2187" s="64">
        <v>0</v>
      </c>
      <c r="J2187" s="81">
        <v>0</v>
      </c>
      <c r="K2187" s="81">
        <v>-556477235</v>
      </c>
      <c r="L2187" s="81">
        <v>0</v>
      </c>
      <c r="M2187" s="81">
        <v>2290814729</v>
      </c>
      <c r="N2187" s="81">
        <v>1368547877</v>
      </c>
      <c r="O2187" s="81">
        <v>7206027</v>
      </c>
      <c r="P2187" s="81">
        <v>1375753904</v>
      </c>
      <c r="Q2187" s="81">
        <v>202094700</v>
      </c>
      <c r="R2187" s="81">
        <v>1093237014</v>
      </c>
      <c r="S2187" s="81">
        <v>1444499</v>
      </c>
      <c r="T2187" s="81">
        <v>214935033</v>
      </c>
      <c r="U2187" s="81">
        <v>-12840334</v>
      </c>
    </row>
    <row r="2188" spans="1:21" x14ac:dyDescent="0.3">
      <c r="A2188" s="64">
        <v>2187</v>
      </c>
      <c r="B2188" s="64" t="s">
        <v>910</v>
      </c>
      <c r="C2188" s="64" t="s">
        <v>1474</v>
      </c>
      <c r="D2188" s="64" t="s">
        <v>1506</v>
      </c>
      <c r="E2188" s="64">
        <v>2015</v>
      </c>
      <c r="F2188" s="81">
        <v>2643383938</v>
      </c>
      <c r="G2188" s="80">
        <v>1752125471</v>
      </c>
      <c r="H2188" s="81">
        <v>236307712</v>
      </c>
      <c r="I2188" s="64">
        <v>0</v>
      </c>
      <c r="J2188" s="81">
        <v>0</v>
      </c>
      <c r="K2188" s="81">
        <v>-458104955</v>
      </c>
      <c r="L2188" s="81">
        <v>0</v>
      </c>
      <c r="M2188" s="81">
        <v>1604599651</v>
      </c>
      <c r="N2188" s="81">
        <v>1038784287</v>
      </c>
      <c r="O2188" s="81">
        <v>6891883</v>
      </c>
      <c r="P2188" s="81">
        <v>1045676170</v>
      </c>
      <c r="Q2188" s="81">
        <v>157589357</v>
      </c>
      <c r="R2188" s="81">
        <v>853082411</v>
      </c>
      <c r="S2188" s="81">
        <v>1790559</v>
      </c>
      <c r="T2188" s="81">
        <v>146541396</v>
      </c>
      <c r="U2188" s="81">
        <v>11047961</v>
      </c>
    </row>
    <row r="2189" spans="1:21" x14ac:dyDescent="0.3">
      <c r="A2189" s="64">
        <v>2188</v>
      </c>
      <c r="B2189" s="64" t="s">
        <v>910</v>
      </c>
      <c r="C2189" s="64" t="s">
        <v>1474</v>
      </c>
      <c r="D2189" s="64" t="s">
        <v>1506</v>
      </c>
      <c r="E2189" s="64">
        <v>2014</v>
      </c>
      <c r="F2189" s="81">
        <v>2629386474</v>
      </c>
      <c r="G2189" s="80">
        <v>1826827161</v>
      </c>
      <c r="H2189" s="81">
        <v>176693541</v>
      </c>
      <c r="I2189" s="64">
        <v>0</v>
      </c>
      <c r="J2189" s="81">
        <v>0</v>
      </c>
      <c r="K2189" s="81">
        <v>-455306390</v>
      </c>
      <c r="L2189" s="81">
        <v>0</v>
      </c>
      <c r="M2189" s="81">
        <v>1586149663</v>
      </c>
      <c r="N2189" s="81">
        <v>1043236811</v>
      </c>
      <c r="O2189" s="81">
        <v>52691629</v>
      </c>
      <c r="P2189" s="81">
        <v>1262427406</v>
      </c>
      <c r="Q2189" s="81">
        <v>163773900</v>
      </c>
      <c r="R2189" s="81">
        <v>1061971179</v>
      </c>
      <c r="S2189" s="81">
        <v>3066675</v>
      </c>
      <c r="T2189" s="81">
        <v>170939086</v>
      </c>
      <c r="U2189" s="81">
        <v>-7165186</v>
      </c>
    </row>
    <row r="2190" spans="1:21" x14ac:dyDescent="0.3">
      <c r="A2190" s="64">
        <v>2189</v>
      </c>
      <c r="B2190" s="64" t="s">
        <v>910</v>
      </c>
      <c r="C2190" s="64" t="s">
        <v>1474</v>
      </c>
      <c r="D2190" s="64" t="s">
        <v>1506</v>
      </c>
      <c r="E2190" s="64">
        <v>2013</v>
      </c>
      <c r="F2190" s="81">
        <v>2413406985</v>
      </c>
      <c r="G2190" s="80">
        <v>1810301703</v>
      </c>
      <c r="H2190" s="81">
        <v>215780148</v>
      </c>
      <c r="I2190" s="64">
        <v>0</v>
      </c>
      <c r="J2190" s="81">
        <v>0</v>
      </c>
      <c r="K2190" s="81">
        <v>-327335930</v>
      </c>
      <c r="L2190" s="81">
        <v>0</v>
      </c>
      <c r="M2190" s="81">
        <v>1759646869</v>
      </c>
      <c r="N2190" s="81">
        <v>653760116</v>
      </c>
      <c r="O2190" s="81">
        <v>5120905</v>
      </c>
      <c r="P2190" s="81">
        <v>1087556960</v>
      </c>
      <c r="Q2190" s="81">
        <v>111802762</v>
      </c>
      <c r="R2190" s="81">
        <v>975819283</v>
      </c>
      <c r="S2190" s="81">
        <v>2795363</v>
      </c>
      <c r="T2190" s="81">
        <v>122072887</v>
      </c>
      <c r="U2190" s="81">
        <v>-10270125</v>
      </c>
    </row>
    <row r="2191" spans="1:21" x14ac:dyDescent="0.3">
      <c r="A2191" s="64">
        <v>2190</v>
      </c>
      <c r="B2191" s="64" t="s">
        <v>910</v>
      </c>
      <c r="C2191" s="64" t="s">
        <v>904</v>
      </c>
      <c r="D2191" s="64" t="s">
        <v>1358</v>
      </c>
      <c r="E2191" s="64">
        <v>2023</v>
      </c>
      <c r="F2191" s="81">
        <v>1218800</v>
      </c>
      <c r="G2191" s="80">
        <v>963186</v>
      </c>
      <c r="H2191" s="81">
        <v>156860</v>
      </c>
      <c r="I2191" s="64">
        <v>0</v>
      </c>
      <c r="J2191" s="81">
        <v>2054</v>
      </c>
      <c r="K2191" s="81">
        <v>-35946</v>
      </c>
      <c r="L2191" s="81">
        <v>0</v>
      </c>
      <c r="M2191" s="81">
        <v>1111432</v>
      </c>
      <c r="N2191" s="81">
        <v>107368</v>
      </c>
      <c r="O2191" s="81">
        <v>27059</v>
      </c>
      <c r="P2191" s="81">
        <v>151232</v>
      </c>
      <c r="Q2191" s="81">
        <v>28</v>
      </c>
      <c r="R2191" s="81">
        <v>150759</v>
      </c>
      <c r="S2191" s="81">
        <v>64</v>
      </c>
      <c r="T2191" s="81">
        <v>28</v>
      </c>
      <c r="U2191" s="81">
        <v>0</v>
      </c>
    </row>
    <row r="2192" spans="1:21" x14ac:dyDescent="0.3">
      <c r="A2192" s="64">
        <v>2191</v>
      </c>
      <c r="B2192" s="64" t="s">
        <v>910</v>
      </c>
      <c r="C2192" s="64" t="s">
        <v>904</v>
      </c>
      <c r="D2192" s="64" t="s">
        <v>1358</v>
      </c>
      <c r="E2192" s="64">
        <v>2022</v>
      </c>
      <c r="F2192" s="81">
        <v>1089175</v>
      </c>
      <c r="G2192" s="80">
        <v>792691</v>
      </c>
      <c r="H2192" s="81">
        <v>145912</v>
      </c>
      <c r="I2192" s="64">
        <v>0</v>
      </c>
      <c r="J2192" s="81">
        <v>2225</v>
      </c>
      <c r="K2192" s="81">
        <v>-22570</v>
      </c>
      <c r="L2192" s="81">
        <v>0</v>
      </c>
      <c r="M2192" s="81">
        <v>928475</v>
      </c>
      <c r="N2192" s="81">
        <v>160700</v>
      </c>
      <c r="O2192" s="81">
        <v>23082</v>
      </c>
      <c r="P2192" s="81">
        <v>186800</v>
      </c>
      <c r="Q2192" s="81">
        <v>1450</v>
      </c>
      <c r="R2192" s="81">
        <v>183771</v>
      </c>
      <c r="S2192" s="81">
        <v>0</v>
      </c>
      <c r="T2192" s="81">
        <v>0</v>
      </c>
      <c r="U2192" s="81">
        <v>1450</v>
      </c>
    </row>
    <row r="2193" spans="1:21" x14ac:dyDescent="0.3">
      <c r="A2193" s="64">
        <v>2192</v>
      </c>
      <c r="B2193" s="64" t="s">
        <v>910</v>
      </c>
      <c r="C2193" s="64" t="s">
        <v>904</v>
      </c>
      <c r="D2193" s="64" t="s">
        <v>1358</v>
      </c>
      <c r="E2193" s="64">
        <v>2021</v>
      </c>
      <c r="F2193" s="81">
        <v>484680</v>
      </c>
      <c r="G2193" s="80">
        <v>616357</v>
      </c>
      <c r="H2193" s="81">
        <v>124011</v>
      </c>
      <c r="I2193" s="64">
        <v>0</v>
      </c>
      <c r="J2193" s="81">
        <v>2687</v>
      </c>
      <c r="K2193" s="81">
        <v>-10157</v>
      </c>
      <c r="L2193" s="81">
        <v>0</v>
      </c>
      <c r="M2193" s="81">
        <v>751218</v>
      </c>
      <c r="N2193" s="81">
        <v>-266538</v>
      </c>
      <c r="O2193" s="81">
        <v>13590</v>
      </c>
      <c r="P2193" s="81">
        <v>-276750</v>
      </c>
      <c r="Q2193" s="81">
        <v>417</v>
      </c>
      <c r="R2193" s="81">
        <v>-273173</v>
      </c>
      <c r="S2193" s="81">
        <v>0</v>
      </c>
      <c r="T2193" s="81">
        <v>0</v>
      </c>
      <c r="U2193" s="81">
        <v>417</v>
      </c>
    </row>
    <row r="2194" spans="1:21" x14ac:dyDescent="0.3">
      <c r="A2194" s="64">
        <v>2193</v>
      </c>
      <c r="B2194" s="64" t="s">
        <v>910</v>
      </c>
      <c r="C2194" s="64" t="s">
        <v>904</v>
      </c>
      <c r="D2194" s="64" t="s">
        <v>1358</v>
      </c>
      <c r="E2194" s="64">
        <v>2020</v>
      </c>
      <c r="F2194" s="81">
        <v>1006002</v>
      </c>
      <c r="G2194" s="80">
        <v>1034624</v>
      </c>
      <c r="H2194" s="81">
        <v>214293</v>
      </c>
      <c r="I2194" s="64">
        <v>0</v>
      </c>
      <c r="J2194" s="81">
        <v>2879</v>
      </c>
      <c r="K2194" s="81">
        <v>-6598</v>
      </c>
      <c r="L2194" s="81">
        <v>0</v>
      </c>
      <c r="M2194" s="81">
        <v>1281231</v>
      </c>
      <c r="N2194" s="81">
        <v>-275229</v>
      </c>
      <c r="O2194" s="81">
        <v>39935</v>
      </c>
      <c r="P2194" s="81">
        <v>-210715</v>
      </c>
      <c r="Q2194" s="81">
        <v>-137</v>
      </c>
      <c r="R2194" s="81">
        <v>-207022</v>
      </c>
      <c r="S2194" s="81">
        <v>0</v>
      </c>
      <c r="T2194" s="81">
        <v>0</v>
      </c>
      <c r="U2194" s="81">
        <v>-137</v>
      </c>
    </row>
    <row r="2195" spans="1:21" x14ac:dyDescent="0.3">
      <c r="A2195" s="64">
        <v>2194</v>
      </c>
      <c r="B2195" s="64" t="s">
        <v>910</v>
      </c>
      <c r="C2195" s="64" t="s">
        <v>904</v>
      </c>
      <c r="D2195" s="64" t="s">
        <v>1358</v>
      </c>
      <c r="E2195" s="64">
        <v>2019</v>
      </c>
      <c r="F2195" s="81">
        <v>1991232</v>
      </c>
      <c r="G2195" s="80">
        <v>1566338</v>
      </c>
      <c r="H2195" s="81">
        <v>341722</v>
      </c>
      <c r="I2195" s="64">
        <v>0</v>
      </c>
      <c r="J2195" s="81">
        <v>3371</v>
      </c>
      <c r="K2195" s="81">
        <v>-9124</v>
      </c>
      <c r="L2195" s="81">
        <v>0</v>
      </c>
      <c r="M2195" s="81">
        <v>1944559</v>
      </c>
      <c r="N2195" s="81">
        <v>46673</v>
      </c>
      <c r="O2195" s="81">
        <v>47501</v>
      </c>
      <c r="P2195" s="81">
        <v>139015</v>
      </c>
      <c r="Q2195" s="81">
        <v>30355</v>
      </c>
      <c r="R2195" s="81">
        <v>108537</v>
      </c>
      <c r="S2195" s="81">
        <v>194</v>
      </c>
      <c r="T2195" s="81">
        <v>30803</v>
      </c>
      <c r="U2195" s="81">
        <v>-448</v>
      </c>
    </row>
    <row r="2196" spans="1:21" x14ac:dyDescent="0.3">
      <c r="A2196" s="64">
        <v>2195</v>
      </c>
      <c r="B2196" s="64" t="s">
        <v>910</v>
      </c>
      <c r="C2196" s="64" t="s">
        <v>904</v>
      </c>
      <c r="D2196" s="64" t="s">
        <v>1358</v>
      </c>
      <c r="E2196" s="64">
        <v>2018</v>
      </c>
      <c r="F2196" s="81">
        <v>2073349</v>
      </c>
      <c r="G2196" s="80">
        <v>1658851</v>
      </c>
      <c r="H2196" s="81">
        <v>347988</v>
      </c>
      <c r="I2196" s="64">
        <v>0</v>
      </c>
      <c r="J2196" s="81">
        <v>3588</v>
      </c>
      <c r="K2196" s="81">
        <v>-3935</v>
      </c>
      <c r="L2196" s="81">
        <v>0</v>
      </c>
      <c r="M2196" s="81">
        <v>2063324</v>
      </c>
      <c r="N2196" s="81">
        <v>10025</v>
      </c>
      <c r="O2196" s="81">
        <v>56720</v>
      </c>
      <c r="P2196" s="81">
        <v>115252</v>
      </c>
      <c r="Q2196" s="81">
        <v>26168</v>
      </c>
      <c r="R2196" s="81">
        <v>87858</v>
      </c>
      <c r="S2196" s="81">
        <v>0</v>
      </c>
      <c r="T2196" s="81">
        <v>26080</v>
      </c>
      <c r="U2196" s="81">
        <v>89</v>
      </c>
    </row>
    <row r="2197" spans="1:21" x14ac:dyDescent="0.3">
      <c r="A2197" s="64">
        <v>2196</v>
      </c>
      <c r="B2197" s="64" t="s">
        <v>910</v>
      </c>
      <c r="C2197" s="64" t="s">
        <v>904</v>
      </c>
      <c r="D2197" s="64" t="s">
        <v>1358</v>
      </c>
      <c r="E2197" s="64">
        <v>2017</v>
      </c>
      <c r="F2197" s="81">
        <v>2937067</v>
      </c>
      <c r="G2197" s="80">
        <v>2455758</v>
      </c>
      <c r="H2197" s="81">
        <v>371063</v>
      </c>
      <c r="I2197" s="64">
        <v>0</v>
      </c>
      <c r="J2197" s="81">
        <v>3942</v>
      </c>
      <c r="K2197" s="81">
        <v>-3582</v>
      </c>
      <c r="L2197" s="81">
        <v>0</v>
      </c>
      <c r="M2197" s="81">
        <v>2900784</v>
      </c>
      <c r="N2197" s="81">
        <v>36283</v>
      </c>
      <c r="O2197" s="81">
        <v>40521</v>
      </c>
      <c r="P2197" s="81">
        <v>244982</v>
      </c>
      <c r="Q2197" s="81">
        <v>53486</v>
      </c>
      <c r="R2197" s="81">
        <v>189180</v>
      </c>
      <c r="S2197" s="81">
        <v>113</v>
      </c>
      <c r="T2197" s="81">
        <v>52538</v>
      </c>
      <c r="U2197" s="81">
        <v>948</v>
      </c>
    </row>
    <row r="2198" spans="1:21" x14ac:dyDescent="0.3">
      <c r="A2198" s="64">
        <v>2197</v>
      </c>
      <c r="B2198" s="64" t="s">
        <v>910</v>
      </c>
      <c r="C2198" s="64" t="s">
        <v>904</v>
      </c>
      <c r="D2198" s="64" t="s">
        <v>1358</v>
      </c>
      <c r="E2198" s="64">
        <v>2016</v>
      </c>
      <c r="F2198" s="81">
        <v>4519530</v>
      </c>
      <c r="G2198" s="80">
        <v>3873662</v>
      </c>
      <c r="H2198" s="81">
        <v>342224</v>
      </c>
      <c r="I2198" s="64">
        <v>0</v>
      </c>
      <c r="J2198" s="81">
        <v>5857</v>
      </c>
      <c r="K2198" s="81">
        <v>-8290</v>
      </c>
      <c r="L2198" s="81">
        <v>0</v>
      </c>
      <c r="M2198" s="81">
        <v>4294710</v>
      </c>
      <c r="N2198" s="81">
        <v>224820</v>
      </c>
      <c r="O2198" s="81">
        <v>22943</v>
      </c>
      <c r="P2198" s="81">
        <v>396798</v>
      </c>
      <c r="Q2198" s="81">
        <v>84173</v>
      </c>
      <c r="R2198" s="81">
        <v>310922</v>
      </c>
      <c r="S2198" s="81">
        <v>94</v>
      </c>
      <c r="T2198" s="81">
        <v>84492</v>
      </c>
      <c r="U2198" s="81">
        <v>-319</v>
      </c>
    </row>
    <row r="2199" spans="1:21" x14ac:dyDescent="0.3">
      <c r="A2199" s="64">
        <v>2198</v>
      </c>
      <c r="B2199" s="64" t="s">
        <v>910</v>
      </c>
      <c r="C2199" s="64" t="s">
        <v>904</v>
      </c>
      <c r="D2199" s="64" t="s">
        <v>1358</v>
      </c>
      <c r="E2199" s="64">
        <v>2015</v>
      </c>
      <c r="F2199" s="81">
        <v>4252164</v>
      </c>
      <c r="G2199" s="80">
        <v>3607587</v>
      </c>
      <c r="H2199" s="81">
        <v>298795</v>
      </c>
      <c r="I2199" s="64">
        <v>0</v>
      </c>
      <c r="J2199" s="81">
        <v>1117</v>
      </c>
      <c r="K2199" s="81">
        <v>-9403</v>
      </c>
      <c r="L2199" s="81">
        <v>0</v>
      </c>
      <c r="M2199" s="81">
        <v>3969078</v>
      </c>
      <c r="N2199" s="81">
        <v>283086</v>
      </c>
      <c r="O2199" s="81">
        <v>2752</v>
      </c>
      <c r="P2199" s="81">
        <v>428045</v>
      </c>
      <c r="Q2199" s="81">
        <v>98699</v>
      </c>
      <c r="R2199" s="81">
        <v>328260</v>
      </c>
      <c r="S2199" s="81">
        <v>46</v>
      </c>
      <c r="T2199" s="81">
        <v>99599</v>
      </c>
      <c r="U2199" s="81">
        <v>-900</v>
      </c>
    </row>
    <row r="2200" spans="1:21" x14ac:dyDescent="0.3">
      <c r="A2200" s="64">
        <v>2199</v>
      </c>
      <c r="B2200" s="64" t="s">
        <v>910</v>
      </c>
      <c r="C2200" s="64" t="s">
        <v>904</v>
      </c>
      <c r="D2200" s="64" t="s">
        <v>1358</v>
      </c>
      <c r="E2200" s="64">
        <v>2014</v>
      </c>
      <c r="F2200" s="81">
        <v>3770229</v>
      </c>
      <c r="G2200" s="80">
        <v>3141541</v>
      </c>
      <c r="H2200" s="81">
        <v>253127</v>
      </c>
      <c r="I2200" s="64">
        <v>0</v>
      </c>
      <c r="J2200" s="81">
        <v>645</v>
      </c>
      <c r="K2200" s="81">
        <v>-7697</v>
      </c>
      <c r="L2200" s="81">
        <v>0</v>
      </c>
      <c r="M2200" s="81">
        <v>3452140</v>
      </c>
      <c r="N2200" s="81">
        <v>318089</v>
      </c>
      <c r="O2200" s="81">
        <v>3354</v>
      </c>
      <c r="P2200" s="81">
        <v>408513</v>
      </c>
      <c r="Q2200" s="81">
        <v>94569</v>
      </c>
      <c r="R2200" s="81">
        <v>312994</v>
      </c>
      <c r="S2200" s="81">
        <v>0</v>
      </c>
      <c r="T2200" s="81">
        <v>95229</v>
      </c>
      <c r="U2200" s="81">
        <v>-660</v>
      </c>
    </row>
    <row r="2201" spans="1:21" x14ac:dyDescent="0.3">
      <c r="A2201" s="64">
        <v>2200</v>
      </c>
      <c r="B2201" s="64" t="s">
        <v>910</v>
      </c>
      <c r="C2201" s="64" t="s">
        <v>904</v>
      </c>
      <c r="D2201" s="64" t="s">
        <v>1358</v>
      </c>
      <c r="E2201" s="64">
        <v>2013</v>
      </c>
      <c r="F2201" s="81">
        <v>3158062</v>
      </c>
      <c r="G2201" s="80">
        <v>2621814</v>
      </c>
      <c r="H2201" s="81">
        <v>214920</v>
      </c>
      <c r="I2201" s="64">
        <v>0</v>
      </c>
      <c r="J2201" s="81">
        <v>0</v>
      </c>
      <c r="K2201" s="81">
        <v>-1229</v>
      </c>
      <c r="L2201" s="81">
        <v>0</v>
      </c>
      <c r="M2201" s="81">
        <v>2901464</v>
      </c>
      <c r="N2201" s="81">
        <v>256598</v>
      </c>
      <c r="O2201" s="81">
        <v>2214</v>
      </c>
      <c r="P2201" s="81">
        <v>302047</v>
      </c>
      <c r="Q2201" s="81">
        <v>77591</v>
      </c>
      <c r="R2201" s="81">
        <v>223743</v>
      </c>
      <c r="S2201" s="81">
        <v>356</v>
      </c>
      <c r="T2201" s="81">
        <v>78031</v>
      </c>
      <c r="U2201" s="81">
        <v>-440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3FA52-EFF2-46C9-91E0-7C9950E1FADA}">
  <dimension ref="A1:K2201"/>
  <sheetViews>
    <sheetView topLeftCell="A2184" workbookViewId="0">
      <selection activeCell="F1" sqref="F1:K2201"/>
    </sheetView>
  </sheetViews>
  <sheetFormatPr defaultRowHeight="14.4" x14ac:dyDescent="0.3"/>
  <cols>
    <col min="1" max="1" width="5" bestFit="1" customWidth="1"/>
    <col min="2" max="2" width="10.44140625" bestFit="1" customWidth="1"/>
    <col min="3" max="3" width="14" bestFit="1" customWidth="1"/>
    <col min="4" max="4" width="10.44140625" bestFit="1" customWidth="1"/>
    <col min="5" max="5" width="5" bestFit="1" customWidth="1"/>
    <col min="6" max="6" width="12.6640625" bestFit="1" customWidth="1"/>
    <col min="7" max="7" width="13.77734375" bestFit="1" customWidth="1"/>
    <col min="8" max="8" width="12.6640625" bestFit="1" customWidth="1"/>
    <col min="9" max="9" width="13.77734375" bestFit="1" customWidth="1"/>
    <col min="10" max="10" width="31.33203125" bestFit="1" customWidth="1"/>
    <col min="11" max="11" width="13.77734375" bestFit="1" customWidth="1"/>
  </cols>
  <sheetData>
    <row r="1" spans="1:11" s="76" customFormat="1" ht="28.8" x14ac:dyDescent="0.3">
      <c r="A1" s="74" t="s">
        <v>1251</v>
      </c>
      <c r="B1" s="71" t="s">
        <v>912</v>
      </c>
      <c r="C1" s="71" t="s">
        <v>1507</v>
      </c>
      <c r="D1" s="74" t="s">
        <v>1266</v>
      </c>
      <c r="E1" s="74" t="s">
        <v>909</v>
      </c>
      <c r="F1" s="75" t="s">
        <v>1361</v>
      </c>
      <c r="G1" s="74" t="s">
        <v>1508</v>
      </c>
      <c r="H1" s="74" t="s">
        <v>1509</v>
      </c>
      <c r="I1" s="74" t="s">
        <v>1510</v>
      </c>
      <c r="J1" s="74" t="s">
        <v>1247</v>
      </c>
      <c r="K1" s="74" t="s">
        <v>341</v>
      </c>
    </row>
    <row r="2" spans="1:11" x14ac:dyDescent="0.3">
      <c r="A2" s="72">
        <v>1</v>
      </c>
      <c r="B2" s="72" t="s">
        <v>366</v>
      </c>
      <c r="C2" s="72" t="s">
        <v>0</v>
      </c>
      <c r="D2" s="72" t="s">
        <v>1138</v>
      </c>
      <c r="E2" s="72">
        <v>2023</v>
      </c>
      <c r="F2" s="73">
        <v>50484</v>
      </c>
      <c r="G2" s="72">
        <v>432748</v>
      </c>
      <c r="H2" s="73">
        <v>192158</v>
      </c>
      <c r="I2" s="73">
        <v>299357</v>
      </c>
      <c r="J2" s="73">
        <v>82983</v>
      </c>
      <c r="K2" s="73">
        <v>127489</v>
      </c>
    </row>
    <row r="3" spans="1:11" x14ac:dyDescent="0.3">
      <c r="A3" s="72">
        <v>2</v>
      </c>
      <c r="B3" s="72" t="s">
        <v>366</v>
      </c>
      <c r="C3" s="72" t="s">
        <v>0</v>
      </c>
      <c r="D3" s="72" t="s">
        <v>1138</v>
      </c>
      <c r="E3" s="72">
        <v>2022</v>
      </c>
      <c r="F3" s="73">
        <v>58766</v>
      </c>
      <c r="G3" s="72">
        <v>463492</v>
      </c>
      <c r="H3" s="73">
        <v>231601</v>
      </c>
      <c r="I3" s="73">
        <v>343512</v>
      </c>
      <c r="J3" s="73">
        <v>111750</v>
      </c>
      <c r="K3" s="73">
        <v>167457</v>
      </c>
    </row>
    <row r="4" spans="1:11" x14ac:dyDescent="0.3">
      <c r="A4" s="72">
        <v>3</v>
      </c>
      <c r="B4" s="72" t="s">
        <v>366</v>
      </c>
      <c r="C4" s="72" t="s">
        <v>0</v>
      </c>
      <c r="D4" s="72" t="s">
        <v>1138</v>
      </c>
      <c r="E4" s="72">
        <v>2021</v>
      </c>
      <c r="F4" s="73">
        <v>53637</v>
      </c>
      <c r="G4" s="72">
        <v>562085</v>
      </c>
      <c r="H4" s="73">
        <v>281129</v>
      </c>
      <c r="I4" s="73">
        <v>394565</v>
      </c>
      <c r="J4" s="73">
        <v>113422</v>
      </c>
      <c r="K4" s="73">
        <v>164162</v>
      </c>
    </row>
    <row r="5" spans="1:11" x14ac:dyDescent="0.3">
      <c r="A5" s="72">
        <v>4</v>
      </c>
      <c r="B5" s="72" t="s">
        <v>366</v>
      </c>
      <c r="C5" s="72" t="s">
        <v>0</v>
      </c>
      <c r="D5" s="72" t="s">
        <v>1138</v>
      </c>
      <c r="E5" s="72">
        <v>2020</v>
      </c>
      <c r="F5" s="73">
        <v>49634</v>
      </c>
      <c r="G5" s="72">
        <v>484084</v>
      </c>
      <c r="H5" s="73">
        <v>261037</v>
      </c>
      <c r="I5" s="73">
        <v>385697</v>
      </c>
      <c r="J5" s="73">
        <v>143447</v>
      </c>
      <c r="K5" s="73">
        <v>187195</v>
      </c>
    </row>
    <row r="6" spans="1:11" x14ac:dyDescent="0.3">
      <c r="A6" s="72">
        <v>5</v>
      </c>
      <c r="B6" s="72" t="s">
        <v>366</v>
      </c>
      <c r="C6" s="72" t="s">
        <v>0</v>
      </c>
      <c r="D6" s="72" t="s">
        <v>1138</v>
      </c>
      <c r="E6" s="72">
        <v>2019</v>
      </c>
      <c r="F6" s="73">
        <v>51141</v>
      </c>
      <c r="G6" s="72">
        <v>527698</v>
      </c>
      <c r="H6" s="73">
        <v>291949</v>
      </c>
      <c r="I6" s="73">
        <v>428680</v>
      </c>
      <c r="J6" s="73">
        <v>163864</v>
      </c>
      <c r="K6" s="73">
        <v>204148</v>
      </c>
    </row>
    <row r="7" spans="1:11" x14ac:dyDescent="0.3">
      <c r="A7" s="72">
        <v>6</v>
      </c>
      <c r="B7" s="72" t="s">
        <v>366</v>
      </c>
      <c r="C7" s="72" t="s">
        <v>0</v>
      </c>
      <c r="D7" s="72" t="s">
        <v>1138</v>
      </c>
      <c r="E7" s="72">
        <v>2018</v>
      </c>
      <c r="F7" s="73">
        <v>47633</v>
      </c>
      <c r="G7" s="72">
        <v>507484</v>
      </c>
      <c r="H7" s="73">
        <v>286896</v>
      </c>
      <c r="I7" s="73">
        <v>427830</v>
      </c>
      <c r="J7" s="73">
        <v>169773</v>
      </c>
      <c r="K7" s="73">
        <v>195523</v>
      </c>
    </row>
    <row r="8" spans="1:11" x14ac:dyDescent="0.3">
      <c r="A8" s="72">
        <v>7</v>
      </c>
      <c r="B8" s="72" t="s">
        <v>366</v>
      </c>
      <c r="C8" s="72" t="s">
        <v>0</v>
      </c>
      <c r="D8" s="72" t="s">
        <v>1138</v>
      </c>
      <c r="E8" s="72">
        <v>2017</v>
      </c>
      <c r="F8" s="73">
        <v>35958</v>
      </c>
      <c r="G8" s="72">
        <v>337755</v>
      </c>
      <c r="H8" s="73">
        <v>212617</v>
      </c>
      <c r="I8" s="73">
        <v>364637</v>
      </c>
      <c r="J8" s="73">
        <v>188962</v>
      </c>
      <c r="K8" s="73">
        <v>175894</v>
      </c>
    </row>
    <row r="9" spans="1:11" x14ac:dyDescent="0.3">
      <c r="A9" s="72">
        <v>8</v>
      </c>
      <c r="B9" s="72" t="s">
        <v>366</v>
      </c>
      <c r="C9" s="72" t="s">
        <v>0</v>
      </c>
      <c r="D9" s="72" t="s">
        <v>1138</v>
      </c>
      <c r="E9" s="72">
        <v>2016</v>
      </c>
      <c r="F9" s="73">
        <v>24559</v>
      </c>
      <c r="G9" s="72">
        <v>390242</v>
      </c>
      <c r="H9" s="73">
        <v>154932</v>
      </c>
      <c r="I9" s="73">
        <v>261320</v>
      </c>
      <c r="J9" s="73">
        <v>61705</v>
      </c>
      <c r="K9" s="73">
        <v>77870</v>
      </c>
    </row>
    <row r="10" spans="1:11" x14ac:dyDescent="0.3">
      <c r="A10" s="72">
        <v>9</v>
      </c>
      <c r="B10" s="72" t="s">
        <v>366</v>
      </c>
      <c r="C10" s="72" t="s">
        <v>0</v>
      </c>
      <c r="D10" s="72" t="s">
        <v>1138</v>
      </c>
      <c r="E10" s="72">
        <v>2015</v>
      </c>
      <c r="F10" s="73">
        <v>24077</v>
      </c>
      <c r="G10" s="72">
        <v>337818</v>
      </c>
      <c r="H10" s="73">
        <v>136624</v>
      </c>
      <c r="I10" s="73">
        <v>224553</v>
      </c>
      <c r="J10" s="73">
        <v>55552</v>
      </c>
      <c r="K10" s="73">
        <v>87284</v>
      </c>
    </row>
    <row r="11" spans="1:11" x14ac:dyDescent="0.3">
      <c r="A11" s="72">
        <v>10</v>
      </c>
      <c r="B11" s="72" t="s">
        <v>366</v>
      </c>
      <c r="C11" s="72" t="s">
        <v>0</v>
      </c>
      <c r="D11" s="72" t="s">
        <v>1138</v>
      </c>
      <c r="E11" s="72">
        <v>2014</v>
      </c>
      <c r="F11" s="73">
        <v>23312</v>
      </c>
      <c r="G11" s="72">
        <v>307696</v>
      </c>
      <c r="H11" s="73">
        <v>116847</v>
      </c>
      <c r="I11" s="73">
        <v>212671</v>
      </c>
      <c r="J11" s="73">
        <v>58355</v>
      </c>
      <c r="K11" s="73">
        <v>73157</v>
      </c>
    </row>
    <row r="12" spans="1:11" x14ac:dyDescent="0.3">
      <c r="A12" s="72">
        <v>11</v>
      </c>
      <c r="B12" s="72" t="s">
        <v>366</v>
      </c>
      <c r="C12" s="72" t="s">
        <v>0</v>
      </c>
      <c r="D12" s="72" t="s">
        <v>1138</v>
      </c>
      <c r="E12" s="72">
        <v>2013</v>
      </c>
      <c r="F12" s="73">
        <v>34460</v>
      </c>
      <c r="G12" s="72">
        <v>352201</v>
      </c>
      <c r="H12" s="73">
        <v>128310</v>
      </c>
      <c r="I12" s="73">
        <v>217256</v>
      </c>
      <c r="J12" s="73">
        <v>39328</v>
      </c>
      <c r="K12" s="73">
        <v>81651</v>
      </c>
    </row>
    <row r="13" spans="1:11" x14ac:dyDescent="0.3">
      <c r="A13" s="72">
        <v>12</v>
      </c>
      <c r="B13" s="72" t="s">
        <v>366</v>
      </c>
      <c r="C13" s="72" t="s">
        <v>2</v>
      </c>
      <c r="D13" s="72" t="s">
        <v>1139</v>
      </c>
      <c r="E13" s="72">
        <v>2023</v>
      </c>
      <c r="F13" s="73">
        <v>337305</v>
      </c>
      <c r="G13" s="73">
        <v>611981</v>
      </c>
      <c r="H13" s="73">
        <v>1819752</v>
      </c>
      <c r="I13" s="73">
        <v>3656713</v>
      </c>
      <c r="J13" s="73">
        <v>2910126</v>
      </c>
      <c r="K13" s="73">
        <v>828595</v>
      </c>
    </row>
    <row r="14" spans="1:11" x14ac:dyDescent="0.3">
      <c r="A14" s="72">
        <v>13</v>
      </c>
      <c r="B14" s="72" t="s">
        <v>366</v>
      </c>
      <c r="C14" s="72" t="s">
        <v>2</v>
      </c>
      <c r="D14" s="72" t="s">
        <v>1139</v>
      </c>
      <c r="E14" s="72">
        <v>2022</v>
      </c>
      <c r="F14" s="73">
        <v>604712</v>
      </c>
      <c r="G14" s="73">
        <v>804677</v>
      </c>
      <c r="H14" s="73">
        <v>1898364</v>
      </c>
      <c r="I14" s="73">
        <v>4099184</v>
      </c>
      <c r="J14" s="73">
        <v>3154980</v>
      </c>
      <c r="K14" s="73">
        <v>582422</v>
      </c>
    </row>
    <row r="15" spans="1:11" x14ac:dyDescent="0.3">
      <c r="A15" s="72">
        <v>14</v>
      </c>
      <c r="B15" s="72" t="s">
        <v>366</v>
      </c>
      <c r="C15" s="72" t="s">
        <v>2</v>
      </c>
      <c r="D15" s="72" t="s">
        <v>1139</v>
      </c>
      <c r="E15" s="72">
        <v>2021</v>
      </c>
      <c r="F15" s="73">
        <v>318315</v>
      </c>
      <c r="G15" s="73">
        <v>544037</v>
      </c>
      <c r="H15" s="73">
        <v>1717873</v>
      </c>
      <c r="I15" s="73">
        <v>3876394</v>
      </c>
      <c r="J15" s="73">
        <v>3223570</v>
      </c>
      <c r="K15" s="73">
        <v>557882</v>
      </c>
    </row>
    <row r="16" spans="1:11" x14ac:dyDescent="0.3">
      <c r="A16" s="72">
        <v>15</v>
      </c>
      <c r="B16" s="72" t="s">
        <v>366</v>
      </c>
      <c r="C16" s="72" t="s">
        <v>2</v>
      </c>
      <c r="D16" s="72" t="s">
        <v>1139</v>
      </c>
      <c r="E16" s="72">
        <v>2020</v>
      </c>
      <c r="F16" s="73">
        <v>345565</v>
      </c>
      <c r="G16" s="73">
        <v>538821</v>
      </c>
      <c r="H16" s="73">
        <v>1980870</v>
      </c>
      <c r="I16" s="73">
        <v>4127845</v>
      </c>
      <c r="J16" s="73">
        <v>3474942</v>
      </c>
      <c r="K16" s="73">
        <v>847298</v>
      </c>
    </row>
    <row r="17" spans="1:11" x14ac:dyDescent="0.3">
      <c r="A17" s="72">
        <v>16</v>
      </c>
      <c r="B17" s="72" t="s">
        <v>366</v>
      </c>
      <c r="C17" s="72" t="s">
        <v>2</v>
      </c>
      <c r="D17" s="72" t="s">
        <v>1139</v>
      </c>
      <c r="E17" s="72">
        <v>2019</v>
      </c>
      <c r="F17" s="73">
        <v>353129</v>
      </c>
      <c r="G17" s="73">
        <v>632428</v>
      </c>
      <c r="H17" s="73">
        <v>2503334</v>
      </c>
      <c r="I17" s="73">
        <v>4538931</v>
      </c>
      <c r="J17" s="73">
        <v>3757219</v>
      </c>
      <c r="K17" s="73">
        <v>1280768</v>
      </c>
    </row>
    <row r="18" spans="1:11" x14ac:dyDescent="0.3">
      <c r="A18" s="72">
        <v>17</v>
      </c>
      <c r="B18" s="72" t="s">
        <v>366</v>
      </c>
      <c r="C18" s="72" t="s">
        <v>2</v>
      </c>
      <c r="D18" s="72" t="s">
        <v>1139</v>
      </c>
      <c r="E18" s="72">
        <v>2018</v>
      </c>
      <c r="F18" s="73">
        <v>775940</v>
      </c>
      <c r="G18" s="73">
        <v>1042641</v>
      </c>
      <c r="H18" s="73">
        <v>2641165</v>
      </c>
      <c r="I18" s="73">
        <v>4571132</v>
      </c>
      <c r="J18" s="73">
        <v>3427790</v>
      </c>
      <c r="K18" s="73">
        <v>1549783</v>
      </c>
    </row>
    <row r="19" spans="1:11" x14ac:dyDescent="0.3">
      <c r="A19" s="72">
        <v>18</v>
      </c>
      <c r="B19" s="72" t="s">
        <v>366</v>
      </c>
      <c r="C19" s="72" t="s">
        <v>2</v>
      </c>
      <c r="D19" s="72" t="s">
        <v>1139</v>
      </c>
      <c r="E19" s="72">
        <v>2017</v>
      </c>
      <c r="F19" s="73">
        <v>887773</v>
      </c>
      <c r="G19" s="73">
        <v>1175390</v>
      </c>
      <c r="H19" s="73">
        <v>2652900</v>
      </c>
      <c r="I19" s="73">
        <v>4840229</v>
      </c>
      <c r="J19" s="73">
        <v>3599834</v>
      </c>
      <c r="K19" s="73">
        <v>1854392</v>
      </c>
    </row>
    <row r="20" spans="1:11" x14ac:dyDescent="0.3">
      <c r="A20" s="72">
        <v>19</v>
      </c>
      <c r="B20" s="72" t="s">
        <v>366</v>
      </c>
      <c r="C20" s="72" t="s">
        <v>2</v>
      </c>
      <c r="D20" s="72" t="s">
        <v>1139</v>
      </c>
      <c r="E20" s="72">
        <v>2016</v>
      </c>
      <c r="F20" s="73">
        <v>605912</v>
      </c>
      <c r="G20" s="73">
        <v>976417</v>
      </c>
      <c r="H20" s="73">
        <v>2726020</v>
      </c>
      <c r="I20" s="73">
        <v>4741328</v>
      </c>
      <c r="J20" s="73">
        <v>3695561</v>
      </c>
      <c r="K20" s="73">
        <v>1576988</v>
      </c>
    </row>
    <row r="21" spans="1:11" x14ac:dyDescent="0.3">
      <c r="A21" s="72">
        <v>20</v>
      </c>
      <c r="B21" s="72" t="s">
        <v>366</v>
      </c>
      <c r="C21" s="72" t="s">
        <v>2</v>
      </c>
      <c r="D21" s="72" t="s">
        <v>1139</v>
      </c>
      <c r="E21" s="72">
        <v>2015</v>
      </c>
      <c r="F21" s="73">
        <v>585659</v>
      </c>
      <c r="G21" s="73">
        <v>1110667</v>
      </c>
      <c r="H21" s="73">
        <v>2686046</v>
      </c>
      <c r="I21" s="73">
        <v>5138738</v>
      </c>
      <c r="J21" s="73">
        <v>3954180</v>
      </c>
      <c r="K21" s="73">
        <v>2316977</v>
      </c>
    </row>
    <row r="22" spans="1:11" x14ac:dyDescent="0.3">
      <c r="A22" s="72">
        <v>21</v>
      </c>
      <c r="B22" s="72" t="s">
        <v>366</v>
      </c>
      <c r="C22" s="72" t="s">
        <v>2</v>
      </c>
      <c r="D22" s="72" t="s">
        <v>1139</v>
      </c>
      <c r="E22" s="72">
        <v>2014</v>
      </c>
      <c r="F22" s="73">
        <v>445263</v>
      </c>
      <c r="G22" s="73">
        <v>1265908</v>
      </c>
      <c r="H22" s="73">
        <v>2703091</v>
      </c>
      <c r="I22" s="73">
        <v>5613103</v>
      </c>
      <c r="J22" s="73">
        <v>4245618</v>
      </c>
      <c r="K22" s="73">
        <v>3285592</v>
      </c>
    </row>
    <row r="23" spans="1:11" x14ac:dyDescent="0.3">
      <c r="A23" s="72">
        <v>22</v>
      </c>
      <c r="B23" s="72" t="s">
        <v>366</v>
      </c>
      <c r="C23" s="72" t="s">
        <v>2</v>
      </c>
      <c r="D23" s="72" t="s">
        <v>1139</v>
      </c>
      <c r="E23" s="72">
        <v>2013</v>
      </c>
      <c r="F23" s="73">
        <v>476455</v>
      </c>
      <c r="G23" s="73">
        <v>1142351</v>
      </c>
      <c r="H23" s="73">
        <v>2404086</v>
      </c>
      <c r="I23" s="73">
        <v>5785711</v>
      </c>
      <c r="J23" s="73">
        <v>4498194</v>
      </c>
      <c r="K23" s="73">
        <v>3785547</v>
      </c>
    </row>
    <row r="24" spans="1:11" x14ac:dyDescent="0.3">
      <c r="A24" s="72">
        <v>23</v>
      </c>
      <c r="B24" s="72" t="s">
        <v>366</v>
      </c>
      <c r="C24" s="72" t="s">
        <v>4</v>
      </c>
      <c r="D24" s="72" t="s">
        <v>1140</v>
      </c>
      <c r="E24" s="72">
        <v>2023</v>
      </c>
      <c r="F24" s="73">
        <v>27605</v>
      </c>
      <c r="G24" s="73">
        <v>185544</v>
      </c>
      <c r="H24" s="73">
        <v>93181</v>
      </c>
      <c r="I24" s="73">
        <v>187044</v>
      </c>
      <c r="J24" s="73">
        <v>1500</v>
      </c>
      <c r="K24" s="73">
        <v>35453</v>
      </c>
    </row>
    <row r="25" spans="1:11" x14ac:dyDescent="0.3">
      <c r="A25" s="72">
        <v>24</v>
      </c>
      <c r="B25" s="72" t="s">
        <v>366</v>
      </c>
      <c r="C25" s="72" t="s">
        <v>4</v>
      </c>
      <c r="D25" s="72" t="s">
        <v>1140</v>
      </c>
      <c r="E25" s="72">
        <v>2022</v>
      </c>
      <c r="F25" s="73">
        <v>37006</v>
      </c>
      <c r="G25" s="73">
        <v>204744</v>
      </c>
      <c r="H25" s="73">
        <v>113314</v>
      </c>
      <c r="I25" s="73">
        <v>207141</v>
      </c>
      <c r="J25" s="73">
        <v>2396</v>
      </c>
      <c r="K25" s="73">
        <v>36290</v>
      </c>
    </row>
    <row r="26" spans="1:11" x14ac:dyDescent="0.3">
      <c r="A26" s="72">
        <v>25</v>
      </c>
      <c r="B26" s="72" t="s">
        <v>366</v>
      </c>
      <c r="C26" s="72" t="s">
        <v>4</v>
      </c>
      <c r="D26" s="72" t="s">
        <v>1140</v>
      </c>
      <c r="E26" s="72">
        <v>2021</v>
      </c>
      <c r="F26" s="73">
        <v>41214</v>
      </c>
      <c r="G26" s="73">
        <v>179817</v>
      </c>
      <c r="H26" s="73">
        <v>86699</v>
      </c>
      <c r="I26" s="73">
        <v>183191</v>
      </c>
      <c r="J26" s="73">
        <v>3374</v>
      </c>
      <c r="K26" s="73">
        <v>27626</v>
      </c>
    </row>
    <row r="27" spans="1:11" x14ac:dyDescent="0.3">
      <c r="A27" s="72">
        <v>26</v>
      </c>
      <c r="B27" s="72" t="s">
        <v>366</v>
      </c>
      <c r="C27" s="72" t="s">
        <v>4</v>
      </c>
      <c r="D27" s="72" t="s">
        <v>1140</v>
      </c>
      <c r="E27" s="72">
        <v>2020</v>
      </c>
      <c r="F27" s="73">
        <v>28766</v>
      </c>
      <c r="G27" s="73">
        <v>201956</v>
      </c>
      <c r="H27" s="73">
        <v>108532</v>
      </c>
      <c r="I27" s="73">
        <v>205890</v>
      </c>
      <c r="J27" s="73">
        <v>3934</v>
      </c>
      <c r="K27" s="73">
        <v>57899</v>
      </c>
    </row>
    <row r="28" spans="1:11" x14ac:dyDescent="0.3">
      <c r="A28" s="72">
        <v>27</v>
      </c>
      <c r="B28" s="72" t="s">
        <v>366</v>
      </c>
      <c r="C28" s="72" t="s">
        <v>4</v>
      </c>
      <c r="D28" s="72" t="s">
        <v>1140</v>
      </c>
      <c r="E28" s="72">
        <v>2019</v>
      </c>
      <c r="F28" s="73">
        <v>24294</v>
      </c>
      <c r="G28" s="73">
        <v>220060</v>
      </c>
      <c r="H28" s="73">
        <v>125658</v>
      </c>
      <c r="I28" s="73">
        <v>223631</v>
      </c>
      <c r="J28" s="73">
        <v>3571</v>
      </c>
      <c r="K28" s="73">
        <v>83000</v>
      </c>
    </row>
    <row r="29" spans="1:11" x14ac:dyDescent="0.3">
      <c r="A29" s="72">
        <v>28</v>
      </c>
      <c r="B29" s="72" t="s">
        <v>366</v>
      </c>
      <c r="C29" s="72" t="s">
        <v>4</v>
      </c>
      <c r="D29" s="72" t="s">
        <v>1140</v>
      </c>
      <c r="E29" s="72">
        <v>2018</v>
      </c>
      <c r="F29" s="73">
        <v>32361</v>
      </c>
      <c r="G29" s="73">
        <v>214279</v>
      </c>
      <c r="H29" s="73">
        <v>120414</v>
      </c>
      <c r="I29" s="73">
        <v>218836</v>
      </c>
      <c r="J29" s="73">
        <v>4556</v>
      </c>
      <c r="K29" s="73">
        <v>64400</v>
      </c>
    </row>
    <row r="30" spans="1:11" x14ac:dyDescent="0.3">
      <c r="A30" s="72">
        <v>29</v>
      </c>
      <c r="B30" s="72" t="s">
        <v>366</v>
      </c>
      <c r="C30" s="72" t="s">
        <v>4</v>
      </c>
      <c r="D30" s="72" t="s">
        <v>1140</v>
      </c>
      <c r="E30" s="72">
        <v>2017</v>
      </c>
      <c r="F30" s="73">
        <v>24920</v>
      </c>
      <c r="G30" s="73">
        <v>246863</v>
      </c>
      <c r="H30" s="73">
        <v>149054</v>
      </c>
      <c r="I30" s="73">
        <v>252112</v>
      </c>
      <c r="J30" s="73">
        <v>5249</v>
      </c>
      <c r="K30" s="73">
        <v>86900</v>
      </c>
    </row>
    <row r="31" spans="1:11" x14ac:dyDescent="0.3">
      <c r="A31" s="72">
        <v>30</v>
      </c>
      <c r="B31" s="72" t="s">
        <v>366</v>
      </c>
      <c r="C31" s="72" t="s">
        <v>4</v>
      </c>
      <c r="D31" s="72" t="s">
        <v>1140</v>
      </c>
      <c r="E31" s="72">
        <v>2016</v>
      </c>
      <c r="F31" s="73">
        <v>26199</v>
      </c>
      <c r="G31" s="73">
        <v>205729</v>
      </c>
      <c r="H31" s="73">
        <v>114802</v>
      </c>
      <c r="I31" s="73">
        <v>213958</v>
      </c>
      <c r="J31" s="73">
        <v>8229</v>
      </c>
      <c r="K31" s="73">
        <v>60000</v>
      </c>
    </row>
    <row r="32" spans="1:11" x14ac:dyDescent="0.3">
      <c r="A32" s="72">
        <v>31</v>
      </c>
      <c r="B32" s="72" t="s">
        <v>366</v>
      </c>
      <c r="C32" s="72" t="s">
        <v>4</v>
      </c>
      <c r="D32" s="72" t="s">
        <v>1140</v>
      </c>
      <c r="E32" s="72">
        <v>2015</v>
      </c>
      <c r="F32" s="73">
        <v>18586</v>
      </c>
      <c r="G32" s="73">
        <v>168191</v>
      </c>
      <c r="H32" s="73">
        <v>95566</v>
      </c>
      <c r="I32" s="73">
        <v>185937</v>
      </c>
      <c r="J32" s="73">
        <v>17746</v>
      </c>
      <c r="K32" s="73">
        <v>52400</v>
      </c>
    </row>
    <row r="33" spans="1:11" x14ac:dyDescent="0.3">
      <c r="A33" s="72">
        <v>32</v>
      </c>
      <c r="B33" s="72" t="s">
        <v>366</v>
      </c>
      <c r="C33" s="72" t="s">
        <v>4</v>
      </c>
      <c r="D33" s="72" t="s">
        <v>1140</v>
      </c>
      <c r="E33" s="72">
        <v>2014</v>
      </c>
      <c r="F33" s="73">
        <v>23866</v>
      </c>
      <c r="G33" s="73">
        <v>144793</v>
      </c>
      <c r="H33" s="73">
        <v>82102</v>
      </c>
      <c r="I33" s="73">
        <v>169537</v>
      </c>
      <c r="J33" s="73">
        <v>24743</v>
      </c>
      <c r="K33" s="73">
        <v>38800</v>
      </c>
    </row>
    <row r="34" spans="1:11" x14ac:dyDescent="0.3">
      <c r="A34" s="72">
        <v>33</v>
      </c>
      <c r="B34" s="72" t="s">
        <v>366</v>
      </c>
      <c r="C34" s="72" t="s">
        <v>4</v>
      </c>
      <c r="D34" s="72" t="s">
        <v>1140</v>
      </c>
      <c r="E34" s="72">
        <v>2013</v>
      </c>
      <c r="F34" s="73">
        <v>27076</v>
      </c>
      <c r="G34" s="73">
        <v>147543</v>
      </c>
      <c r="H34" s="73">
        <v>97651</v>
      </c>
      <c r="I34" s="73">
        <v>183327</v>
      </c>
      <c r="J34" s="73">
        <v>32593</v>
      </c>
      <c r="K34" s="73">
        <v>46528</v>
      </c>
    </row>
    <row r="35" spans="1:11" x14ac:dyDescent="0.3">
      <c r="A35" s="72">
        <v>34</v>
      </c>
      <c r="B35" s="72" t="s">
        <v>366</v>
      </c>
      <c r="C35" s="72" t="s">
        <v>6</v>
      </c>
      <c r="D35" s="72" t="s">
        <v>1141</v>
      </c>
      <c r="E35" s="72">
        <v>2023</v>
      </c>
      <c r="F35" s="73">
        <v>6106</v>
      </c>
      <c r="G35" s="73">
        <v>26269</v>
      </c>
      <c r="H35" s="73">
        <v>11900</v>
      </c>
      <c r="I35" s="73">
        <v>27412</v>
      </c>
      <c r="J35" s="73">
        <v>415</v>
      </c>
      <c r="K35" s="73">
        <v>0</v>
      </c>
    </row>
    <row r="36" spans="1:11" x14ac:dyDescent="0.3">
      <c r="A36" s="72">
        <v>35</v>
      </c>
      <c r="B36" s="72" t="s">
        <v>366</v>
      </c>
      <c r="C36" s="72" t="s">
        <v>6</v>
      </c>
      <c r="D36" s="72" t="s">
        <v>1141</v>
      </c>
      <c r="E36" s="72">
        <v>2022</v>
      </c>
      <c r="F36" s="73">
        <v>4290</v>
      </c>
      <c r="G36" s="73">
        <v>23977</v>
      </c>
      <c r="H36" s="73">
        <v>10264</v>
      </c>
      <c r="I36" s="73">
        <v>25161</v>
      </c>
      <c r="J36" s="73">
        <v>455</v>
      </c>
      <c r="K36" s="73">
        <v>325</v>
      </c>
    </row>
    <row r="37" spans="1:11" x14ac:dyDescent="0.3">
      <c r="A37" s="72">
        <v>36</v>
      </c>
      <c r="B37" s="72" t="s">
        <v>366</v>
      </c>
      <c r="C37" s="72" t="s">
        <v>6</v>
      </c>
      <c r="D37" s="72" t="s">
        <v>1141</v>
      </c>
      <c r="E37" s="72">
        <v>2021</v>
      </c>
      <c r="F37" s="73">
        <v>7511</v>
      </c>
      <c r="G37" s="73">
        <v>20062</v>
      </c>
      <c r="H37" s="73">
        <v>6804</v>
      </c>
      <c r="I37" s="73">
        <v>21148</v>
      </c>
      <c r="J37" s="73">
        <v>513</v>
      </c>
      <c r="K37" s="73">
        <v>343</v>
      </c>
    </row>
    <row r="38" spans="1:11" x14ac:dyDescent="0.3">
      <c r="A38" s="72">
        <v>37</v>
      </c>
      <c r="B38" s="72" t="s">
        <v>366</v>
      </c>
      <c r="C38" s="72" t="s">
        <v>6</v>
      </c>
      <c r="D38" s="72" t="s">
        <v>1141</v>
      </c>
      <c r="E38" s="72">
        <v>2020</v>
      </c>
      <c r="F38" s="73">
        <v>4399</v>
      </c>
      <c r="G38" s="73">
        <v>16995</v>
      </c>
      <c r="H38" s="73">
        <v>4185</v>
      </c>
      <c r="I38" s="73">
        <v>18285</v>
      </c>
      <c r="J38" s="73">
        <v>630</v>
      </c>
      <c r="K38" s="73">
        <v>321</v>
      </c>
    </row>
    <row r="39" spans="1:11" x14ac:dyDescent="0.3">
      <c r="A39" s="72">
        <v>38</v>
      </c>
      <c r="B39" s="72" t="s">
        <v>366</v>
      </c>
      <c r="C39" s="72" t="s">
        <v>6</v>
      </c>
      <c r="D39" s="72" t="s">
        <v>1141</v>
      </c>
      <c r="E39" s="72">
        <v>2019</v>
      </c>
      <c r="F39" s="73">
        <v>3522</v>
      </c>
      <c r="G39" s="73">
        <v>16762</v>
      </c>
      <c r="H39" s="73">
        <v>4281</v>
      </c>
      <c r="I39" s="73">
        <v>18245</v>
      </c>
      <c r="J39" s="73">
        <v>747</v>
      </c>
      <c r="K39" s="73">
        <v>398</v>
      </c>
    </row>
    <row r="40" spans="1:11" x14ac:dyDescent="0.3">
      <c r="A40" s="72">
        <v>39</v>
      </c>
      <c r="B40" s="72" t="s">
        <v>366</v>
      </c>
      <c r="C40" s="72" t="s">
        <v>6</v>
      </c>
      <c r="D40" s="72" t="s">
        <v>1141</v>
      </c>
      <c r="E40" s="72">
        <v>2018</v>
      </c>
      <c r="F40" s="73">
        <v>2975</v>
      </c>
      <c r="G40" s="73">
        <v>19177</v>
      </c>
      <c r="H40" s="73">
        <v>6707</v>
      </c>
      <c r="I40" s="73">
        <v>20640</v>
      </c>
      <c r="J40" s="73">
        <v>864</v>
      </c>
      <c r="K40" s="73">
        <v>513</v>
      </c>
    </row>
    <row r="41" spans="1:11" x14ac:dyDescent="0.3">
      <c r="A41" s="72">
        <v>40</v>
      </c>
      <c r="B41" s="72" t="s">
        <v>366</v>
      </c>
      <c r="C41" s="72" t="s">
        <v>6</v>
      </c>
      <c r="D41" s="72" t="s">
        <v>1141</v>
      </c>
      <c r="E41" s="72">
        <v>2017</v>
      </c>
      <c r="F41" s="73">
        <v>3388</v>
      </c>
      <c r="G41" s="73">
        <v>15992</v>
      </c>
      <c r="H41" s="73">
        <v>4226</v>
      </c>
      <c r="I41" s="73">
        <v>17582</v>
      </c>
      <c r="J41" s="73">
        <v>960</v>
      </c>
      <c r="K41" s="73">
        <v>419</v>
      </c>
    </row>
    <row r="42" spans="1:11" x14ac:dyDescent="0.3">
      <c r="A42" s="72">
        <v>41</v>
      </c>
      <c r="B42" s="72" t="s">
        <v>366</v>
      </c>
      <c r="C42" s="72" t="s">
        <v>6</v>
      </c>
      <c r="D42" s="72" t="s">
        <v>1141</v>
      </c>
      <c r="E42" s="72">
        <v>2016</v>
      </c>
      <c r="F42" s="73">
        <v>3509</v>
      </c>
      <c r="G42" s="73">
        <v>15967</v>
      </c>
      <c r="H42" s="73">
        <v>4411</v>
      </c>
      <c r="I42" s="73">
        <v>17840</v>
      </c>
      <c r="J42" s="73">
        <v>1126</v>
      </c>
      <c r="K42" s="73">
        <v>359</v>
      </c>
    </row>
    <row r="43" spans="1:11" x14ac:dyDescent="0.3">
      <c r="A43" s="72">
        <v>42</v>
      </c>
      <c r="B43" s="72" t="s">
        <v>366</v>
      </c>
      <c r="C43" s="72" t="s">
        <v>6</v>
      </c>
      <c r="D43" s="72" t="s">
        <v>1141</v>
      </c>
      <c r="E43" s="72">
        <v>2015</v>
      </c>
      <c r="F43" s="73">
        <v>3293</v>
      </c>
      <c r="G43" s="73">
        <v>15910</v>
      </c>
      <c r="H43" s="73">
        <v>4685</v>
      </c>
      <c r="I43" s="73">
        <v>18089</v>
      </c>
      <c r="J43" s="73">
        <v>1300</v>
      </c>
      <c r="K43" s="73">
        <v>551</v>
      </c>
    </row>
    <row r="44" spans="1:11" x14ac:dyDescent="0.3">
      <c r="A44" s="72">
        <v>43</v>
      </c>
      <c r="B44" s="72" t="s">
        <v>366</v>
      </c>
      <c r="C44" s="72" t="s">
        <v>6</v>
      </c>
      <c r="D44" s="72" t="s">
        <v>1141</v>
      </c>
      <c r="E44" s="72">
        <v>2014</v>
      </c>
      <c r="F44" s="73">
        <v>3011</v>
      </c>
      <c r="G44" s="73">
        <v>16848</v>
      </c>
      <c r="H44" s="73">
        <v>5101</v>
      </c>
      <c r="I44" s="73">
        <v>18832</v>
      </c>
      <c r="J44" s="73">
        <v>1475</v>
      </c>
      <c r="K44" s="73">
        <v>670</v>
      </c>
    </row>
    <row r="45" spans="1:11" x14ac:dyDescent="0.3">
      <c r="A45" s="72">
        <v>44</v>
      </c>
      <c r="B45" s="72" t="s">
        <v>366</v>
      </c>
      <c r="C45" s="72" t="s">
        <v>6</v>
      </c>
      <c r="D45" s="72" t="s">
        <v>1141</v>
      </c>
      <c r="E45" s="72">
        <v>2013</v>
      </c>
      <c r="F45" s="73">
        <v>2475</v>
      </c>
      <c r="G45" s="73">
        <v>17703</v>
      </c>
      <c r="H45" s="73">
        <v>5521</v>
      </c>
      <c r="I45" s="73">
        <v>19185</v>
      </c>
      <c r="J45" s="73">
        <v>972</v>
      </c>
      <c r="K45" s="73">
        <v>561</v>
      </c>
    </row>
    <row r="46" spans="1:11" x14ac:dyDescent="0.3">
      <c r="A46" s="72">
        <v>45</v>
      </c>
      <c r="B46" s="72" t="s">
        <v>366</v>
      </c>
      <c r="C46" s="72" t="s">
        <v>8</v>
      </c>
      <c r="D46" s="72" t="s">
        <v>1142</v>
      </c>
      <c r="E46" s="72">
        <v>2023</v>
      </c>
      <c r="F46" s="73">
        <v>655453</v>
      </c>
      <c r="G46" s="73">
        <v>935004</v>
      </c>
      <c r="H46" s="73">
        <v>2062623</v>
      </c>
      <c r="I46" s="73">
        <v>3498582</v>
      </c>
      <c r="J46" s="73">
        <v>2495930</v>
      </c>
      <c r="K46" s="73">
        <v>1143557</v>
      </c>
    </row>
    <row r="47" spans="1:11" x14ac:dyDescent="0.3">
      <c r="A47" s="72">
        <v>46</v>
      </c>
      <c r="B47" s="72" t="s">
        <v>366</v>
      </c>
      <c r="C47" s="72" t="s">
        <v>8</v>
      </c>
      <c r="D47" s="72" t="s">
        <v>1142</v>
      </c>
      <c r="E47" s="72">
        <v>2022</v>
      </c>
      <c r="F47" s="73">
        <v>627959</v>
      </c>
      <c r="G47" s="73">
        <v>979213</v>
      </c>
      <c r="H47" s="73">
        <v>1859586</v>
      </c>
      <c r="I47" s="73">
        <v>3324553</v>
      </c>
      <c r="J47" s="73">
        <v>2279176</v>
      </c>
      <c r="K47" s="73">
        <v>999467</v>
      </c>
    </row>
    <row r="48" spans="1:11" x14ac:dyDescent="0.3">
      <c r="A48" s="72">
        <v>47</v>
      </c>
      <c r="B48" s="72" t="s">
        <v>366</v>
      </c>
      <c r="C48" s="72" t="s">
        <v>8</v>
      </c>
      <c r="D48" s="72" t="s">
        <v>1142</v>
      </c>
      <c r="E48" s="72">
        <v>2021</v>
      </c>
      <c r="F48" s="73">
        <v>382325</v>
      </c>
      <c r="G48" s="73">
        <v>576284</v>
      </c>
      <c r="H48" s="73">
        <v>1599017</v>
      </c>
      <c r="I48" s="73">
        <v>3070876</v>
      </c>
      <c r="J48" s="73">
        <v>2420517</v>
      </c>
      <c r="K48" s="73">
        <v>887737</v>
      </c>
    </row>
    <row r="49" spans="1:11" x14ac:dyDescent="0.3">
      <c r="A49" s="72">
        <v>48</v>
      </c>
      <c r="B49" s="72" t="s">
        <v>366</v>
      </c>
      <c r="C49" s="72" t="s">
        <v>8</v>
      </c>
      <c r="D49" s="72" t="s">
        <v>1142</v>
      </c>
      <c r="E49" s="72">
        <v>2020</v>
      </c>
      <c r="F49" s="73">
        <v>376888</v>
      </c>
      <c r="G49" s="73">
        <v>588015</v>
      </c>
      <c r="H49" s="73">
        <v>1836559</v>
      </c>
      <c r="I49" s="73">
        <v>3261997</v>
      </c>
      <c r="J49" s="73">
        <v>2589994</v>
      </c>
      <c r="K49" s="73">
        <v>1124179</v>
      </c>
    </row>
    <row r="50" spans="1:11" x14ac:dyDescent="0.3">
      <c r="A50" s="72">
        <v>49</v>
      </c>
      <c r="B50" s="72" t="s">
        <v>366</v>
      </c>
      <c r="C50" s="72" t="s">
        <v>8</v>
      </c>
      <c r="D50" s="72" t="s">
        <v>1142</v>
      </c>
      <c r="E50" s="72">
        <v>2019</v>
      </c>
      <c r="F50" s="73">
        <v>381372</v>
      </c>
      <c r="G50" s="73">
        <v>709804</v>
      </c>
      <c r="H50" s="73">
        <v>2063073</v>
      </c>
      <c r="I50" s="73">
        <v>3508511</v>
      </c>
      <c r="J50" s="73">
        <v>2685641</v>
      </c>
      <c r="K50" s="73">
        <v>1334483</v>
      </c>
    </row>
    <row r="51" spans="1:11" x14ac:dyDescent="0.3">
      <c r="A51" s="72">
        <v>50</v>
      </c>
      <c r="B51" s="72" t="s">
        <v>366</v>
      </c>
      <c r="C51" s="72" t="s">
        <v>8</v>
      </c>
      <c r="D51" s="72" t="s">
        <v>1142</v>
      </c>
      <c r="E51" s="72">
        <v>2018</v>
      </c>
      <c r="F51" s="73">
        <v>395610</v>
      </c>
      <c r="G51" s="73">
        <v>667688</v>
      </c>
      <c r="H51" s="73">
        <v>1954824</v>
      </c>
      <c r="I51" s="73">
        <v>3532318</v>
      </c>
      <c r="J51" s="73">
        <v>2789237</v>
      </c>
      <c r="K51" s="73">
        <v>1539591</v>
      </c>
    </row>
    <row r="52" spans="1:11" x14ac:dyDescent="0.3">
      <c r="A52" s="72">
        <v>51</v>
      </c>
      <c r="B52" s="72" t="s">
        <v>366</v>
      </c>
      <c r="C52" s="72" t="s">
        <v>8</v>
      </c>
      <c r="D52" s="72" t="s">
        <v>1142</v>
      </c>
      <c r="E52" s="72">
        <v>2017</v>
      </c>
      <c r="F52" s="73">
        <v>439367</v>
      </c>
      <c r="G52" s="73">
        <v>740095</v>
      </c>
      <c r="H52" s="73">
        <v>1746874</v>
      </c>
      <c r="I52" s="73">
        <v>3819565</v>
      </c>
      <c r="J52" s="73">
        <v>2988183</v>
      </c>
      <c r="K52" s="73">
        <v>1973039</v>
      </c>
    </row>
    <row r="53" spans="1:11" x14ac:dyDescent="0.3">
      <c r="A53" s="72">
        <v>52</v>
      </c>
      <c r="B53" s="72" t="s">
        <v>366</v>
      </c>
      <c r="C53" s="72" t="s">
        <v>8</v>
      </c>
      <c r="D53" s="72" t="s">
        <v>1142</v>
      </c>
      <c r="E53" s="72">
        <v>2016</v>
      </c>
      <c r="F53" s="73">
        <v>545076</v>
      </c>
      <c r="G53" s="73">
        <v>820037</v>
      </c>
      <c r="H53" s="73">
        <v>1689149</v>
      </c>
      <c r="I53" s="73">
        <v>4077641</v>
      </c>
      <c r="J53" s="73">
        <v>3163126</v>
      </c>
      <c r="K53" s="73">
        <v>2252867</v>
      </c>
    </row>
    <row r="54" spans="1:11" x14ac:dyDescent="0.3">
      <c r="A54" s="72">
        <v>53</v>
      </c>
      <c r="B54" s="72" t="s">
        <v>366</v>
      </c>
      <c r="C54" s="72" t="s">
        <v>8</v>
      </c>
      <c r="D54" s="72" t="s">
        <v>1142</v>
      </c>
      <c r="E54" s="72">
        <v>2015</v>
      </c>
      <c r="F54" s="73">
        <v>491828</v>
      </c>
      <c r="G54" s="73">
        <v>776358</v>
      </c>
      <c r="H54" s="73">
        <v>1794993</v>
      </c>
      <c r="I54" s="73">
        <v>4065233</v>
      </c>
      <c r="J54" s="73">
        <v>3220269</v>
      </c>
      <c r="K54" s="73">
        <v>2202451</v>
      </c>
    </row>
    <row r="55" spans="1:11" x14ac:dyDescent="0.3">
      <c r="A55" s="72">
        <v>54</v>
      </c>
      <c r="B55" s="72" t="s">
        <v>366</v>
      </c>
      <c r="C55" s="72" t="s">
        <v>8</v>
      </c>
      <c r="D55" s="72" t="s">
        <v>1142</v>
      </c>
      <c r="E55" s="72">
        <v>2014</v>
      </c>
      <c r="F55" s="73">
        <v>397255</v>
      </c>
      <c r="G55" s="73">
        <v>802223</v>
      </c>
      <c r="H55" s="73">
        <v>1781024</v>
      </c>
      <c r="I55" s="73">
        <v>4457620</v>
      </c>
      <c r="J55" s="73">
        <v>3639083</v>
      </c>
      <c r="K55" s="73">
        <v>2688459</v>
      </c>
    </row>
    <row r="56" spans="1:11" x14ac:dyDescent="0.3">
      <c r="A56" s="72">
        <v>55</v>
      </c>
      <c r="B56" s="72" t="s">
        <v>366</v>
      </c>
      <c r="C56" s="72" t="s">
        <v>8</v>
      </c>
      <c r="D56" s="72" t="s">
        <v>1142</v>
      </c>
      <c r="E56" s="72">
        <v>2013</v>
      </c>
      <c r="F56" s="73">
        <v>383055</v>
      </c>
      <c r="G56" s="73">
        <v>1069228</v>
      </c>
      <c r="H56" s="73">
        <v>2240123</v>
      </c>
      <c r="I56" s="73">
        <v>5021377</v>
      </c>
      <c r="J56" s="73">
        <v>3884206</v>
      </c>
      <c r="K56" s="73">
        <v>3322455</v>
      </c>
    </row>
    <row r="57" spans="1:11" x14ac:dyDescent="0.3">
      <c r="A57" s="72">
        <v>56</v>
      </c>
      <c r="B57" s="72" t="s">
        <v>366</v>
      </c>
      <c r="C57" s="72" t="s">
        <v>1364</v>
      </c>
      <c r="D57" s="72" t="s">
        <v>1491</v>
      </c>
      <c r="E57" s="72">
        <v>2023</v>
      </c>
      <c r="F57" s="73">
        <v>1715387899</v>
      </c>
      <c r="G57" s="73">
        <v>2368906495</v>
      </c>
      <c r="H57" s="73">
        <v>1442499800</v>
      </c>
      <c r="I57" s="73">
        <v>2435897528</v>
      </c>
      <c r="J57" s="73">
        <v>36115882</v>
      </c>
      <c r="K57" s="73">
        <v>374556875</v>
      </c>
    </row>
    <row r="58" spans="1:11" x14ac:dyDescent="0.3">
      <c r="A58" s="72">
        <v>57</v>
      </c>
      <c r="B58" s="72" t="s">
        <v>366</v>
      </c>
      <c r="C58" s="72" t="s">
        <v>1364</v>
      </c>
      <c r="D58" s="72" t="s">
        <v>1491</v>
      </c>
      <c r="E58" s="72">
        <v>2022</v>
      </c>
      <c r="F58" s="73">
        <v>1570730601</v>
      </c>
      <c r="G58" s="73">
        <v>2326225304</v>
      </c>
      <c r="H58" s="73">
        <v>1449456729</v>
      </c>
      <c r="I58" s="73">
        <v>2393078684</v>
      </c>
      <c r="J58" s="73">
        <v>40968109</v>
      </c>
      <c r="K58" s="73">
        <v>362520853</v>
      </c>
    </row>
    <row r="59" spans="1:11" x14ac:dyDescent="0.3">
      <c r="A59" s="72">
        <v>58</v>
      </c>
      <c r="B59" s="72" t="s">
        <v>366</v>
      </c>
      <c r="C59" s="72" t="s">
        <v>1364</v>
      </c>
      <c r="D59" s="72" t="s">
        <v>1491</v>
      </c>
      <c r="E59" s="72">
        <v>2021</v>
      </c>
      <c r="F59" s="73">
        <v>1543988233</v>
      </c>
      <c r="G59" s="73">
        <v>2275546611</v>
      </c>
      <c r="H59" s="73">
        <v>1540661502</v>
      </c>
      <c r="I59" s="73">
        <v>2355652962</v>
      </c>
      <c r="J59" s="73">
        <v>42111457</v>
      </c>
      <c r="K59" s="73">
        <v>607152224</v>
      </c>
    </row>
    <row r="60" spans="1:11" x14ac:dyDescent="0.3">
      <c r="A60" s="72">
        <v>59</v>
      </c>
      <c r="B60" s="72" t="s">
        <v>366</v>
      </c>
      <c r="C60" s="72" t="s">
        <v>1364</v>
      </c>
      <c r="D60" s="72" t="s">
        <v>1491</v>
      </c>
      <c r="E60" s="72">
        <v>2020</v>
      </c>
      <c r="F60" s="73">
        <v>409502033</v>
      </c>
      <c r="G60" s="73">
        <v>1095518096</v>
      </c>
      <c r="H60" s="73">
        <v>536389109</v>
      </c>
      <c r="I60" s="73">
        <v>1171303363</v>
      </c>
      <c r="J60" s="73">
        <v>44969971</v>
      </c>
      <c r="K60" s="73">
        <v>454537681</v>
      </c>
    </row>
    <row r="61" spans="1:11" x14ac:dyDescent="0.3">
      <c r="A61" s="72">
        <v>60</v>
      </c>
      <c r="B61" s="72" t="s">
        <v>366</v>
      </c>
      <c r="C61" s="72" t="s">
        <v>1364</v>
      </c>
      <c r="D61" s="72" t="s">
        <v>1491</v>
      </c>
      <c r="E61" s="72">
        <v>2019</v>
      </c>
      <c r="F61" s="73">
        <v>82786344</v>
      </c>
      <c r="G61" s="73">
        <v>658638419</v>
      </c>
      <c r="H61" s="73">
        <v>556888365</v>
      </c>
      <c r="I61" s="73">
        <v>973977360</v>
      </c>
      <c r="J61" s="73">
        <v>277767262</v>
      </c>
      <c r="K61" s="73">
        <v>259886035</v>
      </c>
    </row>
    <row r="62" spans="1:11" x14ac:dyDescent="0.3">
      <c r="A62" s="72">
        <v>61</v>
      </c>
      <c r="B62" s="72" t="s">
        <v>366</v>
      </c>
      <c r="C62" s="72" t="s">
        <v>1364</v>
      </c>
      <c r="D62" s="72" t="s">
        <v>1491</v>
      </c>
      <c r="E62" s="72">
        <v>2018</v>
      </c>
      <c r="F62" s="73">
        <v>61007606</v>
      </c>
      <c r="G62" s="73">
        <v>646335512</v>
      </c>
      <c r="H62" s="73">
        <v>360742523</v>
      </c>
      <c r="I62" s="73">
        <v>750976916</v>
      </c>
      <c r="J62" s="73">
        <v>66840482</v>
      </c>
      <c r="K62" s="73">
        <v>72102083</v>
      </c>
    </row>
    <row r="63" spans="1:11" x14ac:dyDescent="0.3">
      <c r="A63" s="72">
        <v>62</v>
      </c>
      <c r="B63" s="72" t="s">
        <v>366</v>
      </c>
      <c r="C63" s="72" t="s">
        <v>1364</v>
      </c>
      <c r="D63" s="72" t="s">
        <v>1491</v>
      </c>
      <c r="E63" s="72">
        <v>2017</v>
      </c>
      <c r="F63" s="73">
        <v>74339278</v>
      </c>
      <c r="G63" s="73">
        <v>486633364</v>
      </c>
      <c r="H63" s="73">
        <v>267047546</v>
      </c>
      <c r="I63" s="73">
        <v>582987428</v>
      </c>
      <c r="J63" s="73">
        <v>60898203</v>
      </c>
      <c r="K63" s="73">
        <v>83569453</v>
      </c>
    </row>
    <row r="64" spans="1:11" x14ac:dyDescent="0.3">
      <c r="A64" s="72">
        <v>63</v>
      </c>
      <c r="B64" s="72" t="s">
        <v>366</v>
      </c>
      <c r="C64" s="72" t="s">
        <v>1364</v>
      </c>
      <c r="D64" s="72" t="s">
        <v>1491</v>
      </c>
      <c r="E64" s="72">
        <v>2016</v>
      </c>
      <c r="F64" s="73">
        <v>73755027</v>
      </c>
      <c r="G64" s="73">
        <v>351013741</v>
      </c>
      <c r="H64" s="73">
        <v>251829414</v>
      </c>
      <c r="I64" s="73">
        <v>448961315</v>
      </c>
      <c r="J64" s="73">
        <v>55594572</v>
      </c>
      <c r="K64" s="73">
        <v>42088972</v>
      </c>
    </row>
    <row r="65" spans="1:11" x14ac:dyDescent="0.3">
      <c r="A65" s="72">
        <v>64</v>
      </c>
      <c r="B65" s="72" t="s">
        <v>366</v>
      </c>
      <c r="C65" s="72" t="s">
        <v>1364</v>
      </c>
      <c r="D65" s="72" t="s">
        <v>1491</v>
      </c>
      <c r="E65" s="72">
        <v>2015</v>
      </c>
      <c r="F65" s="73">
        <v>84170518</v>
      </c>
      <c r="G65" s="73">
        <v>318147882</v>
      </c>
      <c r="H65" s="73">
        <v>204435620</v>
      </c>
      <c r="I65" s="73">
        <v>454584862</v>
      </c>
      <c r="J65" s="73">
        <v>44388076</v>
      </c>
      <c r="K65" s="73">
        <v>64180318</v>
      </c>
    </row>
    <row r="66" spans="1:11" x14ac:dyDescent="0.3">
      <c r="A66" s="72">
        <v>65</v>
      </c>
      <c r="B66" s="72" t="s">
        <v>366</v>
      </c>
      <c r="C66" s="72" t="s">
        <v>1364</v>
      </c>
      <c r="D66" s="72" t="s">
        <v>1491</v>
      </c>
      <c r="E66" s="72">
        <v>2014</v>
      </c>
      <c r="F66" s="73">
        <v>140246795</v>
      </c>
      <c r="G66" s="73">
        <v>333695935</v>
      </c>
      <c r="H66" s="73">
        <v>219309251</v>
      </c>
      <c r="I66" s="73">
        <v>489024015</v>
      </c>
      <c r="J66" s="73">
        <v>39951924</v>
      </c>
      <c r="K66" s="73">
        <v>71765082</v>
      </c>
    </row>
    <row r="67" spans="1:11" x14ac:dyDescent="0.3">
      <c r="A67" s="72">
        <v>66</v>
      </c>
      <c r="B67" s="72" t="s">
        <v>366</v>
      </c>
      <c r="C67" s="72" t="s">
        <v>1364</v>
      </c>
      <c r="D67" s="72" t="s">
        <v>1491</v>
      </c>
      <c r="E67" s="72">
        <v>2013</v>
      </c>
      <c r="F67" s="73">
        <v>142118463</v>
      </c>
      <c r="G67" s="73">
        <v>346044207</v>
      </c>
      <c r="H67" s="73">
        <v>332616761</v>
      </c>
      <c r="I67" s="73">
        <v>653138182</v>
      </c>
      <c r="J67" s="73">
        <v>93768292</v>
      </c>
      <c r="K67" s="73">
        <v>93047263</v>
      </c>
    </row>
    <row r="68" spans="1:11" x14ac:dyDescent="0.3">
      <c r="A68" s="72">
        <v>67</v>
      </c>
      <c r="B68" s="72" t="s">
        <v>366</v>
      </c>
      <c r="C68" s="72" t="s">
        <v>12</v>
      </c>
      <c r="D68" s="72" t="s">
        <v>1144</v>
      </c>
      <c r="E68" s="72">
        <v>2023</v>
      </c>
      <c r="F68" s="73">
        <v>274032</v>
      </c>
      <c r="G68" s="73">
        <v>353102</v>
      </c>
      <c r="H68" s="73">
        <v>246128</v>
      </c>
      <c r="I68" s="73">
        <v>402850</v>
      </c>
      <c r="J68" s="73">
        <v>32889</v>
      </c>
      <c r="K68" s="73">
        <v>186385</v>
      </c>
    </row>
    <row r="69" spans="1:11" x14ac:dyDescent="0.3">
      <c r="A69" s="72">
        <v>68</v>
      </c>
      <c r="B69" s="72" t="s">
        <v>366</v>
      </c>
      <c r="C69" s="72" t="s">
        <v>12</v>
      </c>
      <c r="D69" s="72" t="s">
        <v>1144</v>
      </c>
      <c r="E69" s="72">
        <v>2022</v>
      </c>
      <c r="F69" s="73">
        <v>346452</v>
      </c>
      <c r="G69" s="73">
        <v>433392</v>
      </c>
      <c r="H69" s="73">
        <v>337398</v>
      </c>
      <c r="I69" s="73">
        <v>490074</v>
      </c>
      <c r="J69" s="73">
        <v>38619</v>
      </c>
      <c r="K69" s="73">
        <v>236236</v>
      </c>
    </row>
    <row r="70" spans="1:11" x14ac:dyDescent="0.3">
      <c r="A70" s="72">
        <v>69</v>
      </c>
      <c r="B70" s="72" t="s">
        <v>366</v>
      </c>
      <c r="C70" s="72" t="s">
        <v>12</v>
      </c>
      <c r="D70" s="72" t="s">
        <v>1144</v>
      </c>
      <c r="E70" s="72">
        <v>2021</v>
      </c>
      <c r="F70" s="73">
        <v>274148</v>
      </c>
      <c r="G70" s="73">
        <v>390008</v>
      </c>
      <c r="H70" s="73">
        <v>302100</v>
      </c>
      <c r="I70" s="73">
        <v>454793</v>
      </c>
      <c r="J70" s="73">
        <v>45267</v>
      </c>
      <c r="K70" s="73">
        <v>159417</v>
      </c>
    </row>
    <row r="71" spans="1:11" x14ac:dyDescent="0.3">
      <c r="A71" s="72">
        <v>70</v>
      </c>
      <c r="B71" s="72" t="s">
        <v>366</v>
      </c>
      <c r="C71" s="72" t="s">
        <v>12</v>
      </c>
      <c r="D71" s="72" t="s">
        <v>1144</v>
      </c>
      <c r="E71" s="72">
        <v>2020</v>
      </c>
      <c r="F71" s="73">
        <v>248937</v>
      </c>
      <c r="G71" s="73">
        <v>331314</v>
      </c>
      <c r="H71" s="73">
        <v>262510</v>
      </c>
      <c r="I71" s="73">
        <v>397409</v>
      </c>
      <c r="J71" s="73">
        <v>48005</v>
      </c>
      <c r="K71" s="73">
        <v>120992</v>
      </c>
    </row>
    <row r="72" spans="1:11" x14ac:dyDescent="0.3">
      <c r="A72" s="72">
        <v>71</v>
      </c>
      <c r="B72" s="72" t="s">
        <v>366</v>
      </c>
      <c r="C72" s="72" t="s">
        <v>12</v>
      </c>
      <c r="D72" s="72" t="s">
        <v>1144</v>
      </c>
      <c r="E72" s="72">
        <v>2019</v>
      </c>
      <c r="F72" s="73">
        <v>182294</v>
      </c>
      <c r="G72" s="73">
        <v>237803</v>
      </c>
      <c r="H72" s="73">
        <v>171438</v>
      </c>
      <c r="I72" s="73">
        <v>293395</v>
      </c>
      <c r="J72" s="73">
        <v>37815</v>
      </c>
      <c r="K72" s="73">
        <v>91953</v>
      </c>
    </row>
    <row r="73" spans="1:11" x14ac:dyDescent="0.3">
      <c r="A73" s="72">
        <v>72</v>
      </c>
      <c r="B73" s="72" t="s">
        <v>366</v>
      </c>
      <c r="C73" s="72" t="s">
        <v>12</v>
      </c>
      <c r="D73" s="72" t="s">
        <v>1144</v>
      </c>
      <c r="E73" s="72">
        <v>2018</v>
      </c>
      <c r="F73" s="73">
        <v>153177</v>
      </c>
      <c r="G73" s="73">
        <v>179642</v>
      </c>
      <c r="H73" s="73">
        <v>127919</v>
      </c>
      <c r="I73" s="73">
        <v>242300</v>
      </c>
      <c r="J73" s="73">
        <v>41836</v>
      </c>
      <c r="K73" s="73">
        <v>57959</v>
      </c>
    </row>
    <row r="74" spans="1:11" x14ac:dyDescent="0.3">
      <c r="A74" s="72">
        <v>73</v>
      </c>
      <c r="B74" s="72" t="s">
        <v>366</v>
      </c>
      <c r="C74" s="72" t="s">
        <v>12</v>
      </c>
      <c r="D74" s="72" t="s">
        <v>1144</v>
      </c>
      <c r="E74" s="72">
        <v>2017</v>
      </c>
      <c r="F74" s="73">
        <v>84076</v>
      </c>
      <c r="G74" s="73">
        <v>155843</v>
      </c>
      <c r="H74" s="73">
        <v>98430</v>
      </c>
      <c r="I74" s="73">
        <v>220123</v>
      </c>
      <c r="J74" s="73">
        <v>44219</v>
      </c>
      <c r="K74" s="73">
        <v>38127</v>
      </c>
    </row>
    <row r="75" spans="1:11" x14ac:dyDescent="0.3">
      <c r="A75" s="72">
        <v>74</v>
      </c>
      <c r="B75" s="72" t="s">
        <v>366</v>
      </c>
      <c r="C75" s="72" t="s">
        <v>12</v>
      </c>
      <c r="D75" s="72" t="s">
        <v>1144</v>
      </c>
      <c r="E75" s="72">
        <v>2016</v>
      </c>
      <c r="F75" s="73">
        <v>105547</v>
      </c>
      <c r="G75" s="73">
        <v>157901</v>
      </c>
      <c r="H75" s="73">
        <v>110077</v>
      </c>
      <c r="I75" s="73">
        <v>223086</v>
      </c>
      <c r="J75" s="73">
        <v>50277</v>
      </c>
      <c r="K75" s="73">
        <v>40831</v>
      </c>
    </row>
    <row r="76" spans="1:11" x14ac:dyDescent="0.3">
      <c r="A76" s="72">
        <v>75</v>
      </c>
      <c r="B76" s="72" t="s">
        <v>366</v>
      </c>
      <c r="C76" s="72" t="s">
        <v>12</v>
      </c>
      <c r="D76" s="72" t="s">
        <v>1144</v>
      </c>
      <c r="E76" s="72">
        <v>2015</v>
      </c>
      <c r="F76" s="73">
        <v>121611</v>
      </c>
      <c r="G76" s="73">
        <v>170043</v>
      </c>
      <c r="H76" s="73">
        <v>112985</v>
      </c>
      <c r="I76" s="73">
        <v>234129</v>
      </c>
      <c r="J76" s="73">
        <v>49520</v>
      </c>
      <c r="K76" s="73">
        <v>21780</v>
      </c>
    </row>
    <row r="77" spans="1:11" x14ac:dyDescent="0.3">
      <c r="A77" s="72">
        <v>76</v>
      </c>
      <c r="B77" s="72" t="s">
        <v>366</v>
      </c>
      <c r="C77" s="72" t="s">
        <v>12</v>
      </c>
      <c r="D77" s="72" t="s">
        <v>1144</v>
      </c>
      <c r="E77" s="72">
        <v>2014</v>
      </c>
      <c r="F77" s="73">
        <v>99622</v>
      </c>
      <c r="G77" s="73">
        <v>136657</v>
      </c>
      <c r="H77" s="73">
        <v>80317</v>
      </c>
      <c r="I77" s="73">
        <v>196221</v>
      </c>
      <c r="J77" s="73">
        <v>45924</v>
      </c>
      <c r="K77" s="73">
        <v>5916</v>
      </c>
    </row>
    <row r="78" spans="1:11" x14ac:dyDescent="0.3">
      <c r="A78" s="72">
        <v>77</v>
      </c>
      <c r="B78" s="72" t="s">
        <v>366</v>
      </c>
      <c r="C78" s="72" t="s">
        <v>12</v>
      </c>
      <c r="D78" s="72" t="s">
        <v>1144</v>
      </c>
      <c r="E78" s="72">
        <v>2013</v>
      </c>
      <c r="F78" s="73">
        <v>87391</v>
      </c>
      <c r="G78" s="73">
        <v>121759</v>
      </c>
      <c r="H78" s="73">
        <v>72311</v>
      </c>
      <c r="I78" s="73">
        <v>179336</v>
      </c>
      <c r="J78" s="73">
        <v>44416</v>
      </c>
      <c r="K78" s="73">
        <v>11282</v>
      </c>
    </row>
    <row r="79" spans="1:11" x14ac:dyDescent="0.3">
      <c r="A79" s="72">
        <v>78</v>
      </c>
      <c r="B79" s="72" t="s">
        <v>366</v>
      </c>
      <c r="C79" s="72" t="s">
        <v>14</v>
      </c>
      <c r="D79" s="72" t="s">
        <v>1145</v>
      </c>
      <c r="E79" s="72">
        <v>2023</v>
      </c>
      <c r="F79" s="73">
        <v>31494</v>
      </c>
      <c r="G79" s="73">
        <v>243978</v>
      </c>
      <c r="H79" s="73">
        <v>29988</v>
      </c>
      <c r="I79" s="73">
        <v>269964</v>
      </c>
      <c r="J79" s="73">
        <v>25124</v>
      </c>
      <c r="K79" s="73">
        <v>0</v>
      </c>
    </row>
    <row r="80" spans="1:11" x14ac:dyDescent="0.3">
      <c r="A80" s="72">
        <v>79</v>
      </c>
      <c r="B80" s="72" t="s">
        <v>366</v>
      </c>
      <c r="C80" s="72" t="s">
        <v>14</v>
      </c>
      <c r="D80" s="72" t="s">
        <v>1145</v>
      </c>
      <c r="E80" s="72">
        <v>2022</v>
      </c>
      <c r="F80" s="73">
        <v>17146</v>
      </c>
      <c r="G80" s="73">
        <v>256041</v>
      </c>
      <c r="H80" s="73">
        <v>27136</v>
      </c>
      <c r="I80" s="73">
        <v>292174</v>
      </c>
      <c r="J80" s="73">
        <v>36060</v>
      </c>
      <c r="K80" s="73">
        <v>0</v>
      </c>
    </row>
    <row r="81" spans="1:11" x14ac:dyDescent="0.3">
      <c r="A81" s="72">
        <v>80</v>
      </c>
      <c r="B81" s="72" t="s">
        <v>366</v>
      </c>
      <c r="C81" s="72" t="s">
        <v>14</v>
      </c>
      <c r="D81" s="72" t="s">
        <v>1145</v>
      </c>
      <c r="E81" s="72">
        <v>2021</v>
      </c>
      <c r="F81" s="73">
        <v>15167</v>
      </c>
      <c r="G81" s="73">
        <v>188515</v>
      </c>
      <c r="H81" s="73">
        <v>38799</v>
      </c>
      <c r="I81" s="73">
        <v>233021</v>
      </c>
      <c r="J81" s="73">
        <v>41434</v>
      </c>
      <c r="K81" s="73">
        <v>0</v>
      </c>
    </row>
    <row r="82" spans="1:11" x14ac:dyDescent="0.3">
      <c r="A82" s="72">
        <v>81</v>
      </c>
      <c r="B82" s="72" t="s">
        <v>366</v>
      </c>
      <c r="C82" s="72" t="s">
        <v>14</v>
      </c>
      <c r="D82" s="72" t="s">
        <v>1145</v>
      </c>
      <c r="E82" s="72">
        <v>2020</v>
      </c>
      <c r="F82" s="73">
        <v>11506</v>
      </c>
      <c r="G82" s="73">
        <v>100667</v>
      </c>
      <c r="H82" s="73">
        <v>33183</v>
      </c>
      <c r="I82" s="73">
        <v>152686</v>
      </c>
      <c r="J82" s="73">
        <v>49197</v>
      </c>
      <c r="K82" s="73">
        <v>0</v>
      </c>
    </row>
    <row r="83" spans="1:11" x14ac:dyDescent="0.3">
      <c r="A83" s="72">
        <v>82</v>
      </c>
      <c r="B83" s="72" t="s">
        <v>366</v>
      </c>
      <c r="C83" s="72" t="s">
        <v>14</v>
      </c>
      <c r="D83" s="72" t="s">
        <v>1145</v>
      </c>
      <c r="E83" s="72">
        <v>2019</v>
      </c>
      <c r="F83" s="73">
        <v>16995</v>
      </c>
      <c r="G83" s="73">
        <v>76364</v>
      </c>
      <c r="H83" s="73">
        <v>30340</v>
      </c>
      <c r="I83" s="73">
        <v>116247</v>
      </c>
      <c r="J83" s="73">
        <v>38807</v>
      </c>
      <c r="K83" s="73">
        <v>0</v>
      </c>
    </row>
    <row r="84" spans="1:11" x14ac:dyDescent="0.3">
      <c r="A84" s="72">
        <v>83</v>
      </c>
      <c r="B84" s="72" t="s">
        <v>366</v>
      </c>
      <c r="C84" s="72" t="s">
        <v>14</v>
      </c>
      <c r="D84" s="72" t="s">
        <v>1145</v>
      </c>
      <c r="E84" s="72">
        <v>2018</v>
      </c>
      <c r="F84" s="73">
        <v>68763</v>
      </c>
      <c r="G84" s="73">
        <v>76620</v>
      </c>
      <c r="H84" s="73">
        <v>26594</v>
      </c>
      <c r="I84" s="73">
        <v>102731</v>
      </c>
      <c r="J84" s="73">
        <v>25229</v>
      </c>
      <c r="K84" s="73">
        <v>0</v>
      </c>
    </row>
    <row r="85" spans="1:11" x14ac:dyDescent="0.3">
      <c r="A85" s="72">
        <v>84</v>
      </c>
      <c r="B85" s="72" t="s">
        <v>366</v>
      </c>
      <c r="C85" s="72" t="s">
        <v>14</v>
      </c>
      <c r="D85" s="72" t="s">
        <v>1145</v>
      </c>
      <c r="E85" s="72">
        <v>2017</v>
      </c>
      <c r="F85" s="73">
        <v>73455</v>
      </c>
      <c r="G85" s="73">
        <v>95903</v>
      </c>
      <c r="H85" s="73">
        <v>42990</v>
      </c>
      <c r="I85" s="73">
        <v>119956</v>
      </c>
      <c r="J85" s="73">
        <v>23925</v>
      </c>
      <c r="K85" s="73">
        <v>11947</v>
      </c>
    </row>
    <row r="86" spans="1:11" x14ac:dyDescent="0.3">
      <c r="A86" s="72">
        <v>85</v>
      </c>
      <c r="B86" s="72" t="s">
        <v>366</v>
      </c>
      <c r="C86" s="72" t="s">
        <v>14</v>
      </c>
      <c r="D86" s="72" t="s">
        <v>1145</v>
      </c>
      <c r="E86" s="72">
        <v>2016</v>
      </c>
      <c r="F86" s="73">
        <v>40856</v>
      </c>
      <c r="G86" s="73">
        <v>91562</v>
      </c>
      <c r="H86" s="73">
        <v>53559</v>
      </c>
      <c r="I86" s="73">
        <v>119597</v>
      </c>
      <c r="J86" s="73">
        <v>28035</v>
      </c>
      <c r="K86" s="73">
        <v>21374</v>
      </c>
    </row>
    <row r="87" spans="1:11" x14ac:dyDescent="0.3">
      <c r="A87" s="72">
        <v>86</v>
      </c>
      <c r="B87" s="72" t="s">
        <v>366</v>
      </c>
      <c r="C87" s="72" t="s">
        <v>14</v>
      </c>
      <c r="D87" s="72" t="s">
        <v>1145</v>
      </c>
      <c r="E87" s="72">
        <v>2015</v>
      </c>
      <c r="F87" s="73">
        <v>41980</v>
      </c>
      <c r="G87" s="73">
        <v>78543</v>
      </c>
      <c r="H87" s="73">
        <v>36887</v>
      </c>
      <c r="I87" s="73">
        <v>105480</v>
      </c>
      <c r="J87" s="73">
        <v>26875</v>
      </c>
      <c r="K87" s="73">
        <v>2695</v>
      </c>
    </row>
    <row r="88" spans="1:11" x14ac:dyDescent="0.3">
      <c r="A88" s="72">
        <v>87</v>
      </c>
      <c r="B88" s="72" t="s">
        <v>366</v>
      </c>
      <c r="C88" s="72" t="s">
        <v>14</v>
      </c>
      <c r="D88" s="72" t="s">
        <v>1145</v>
      </c>
      <c r="E88" s="72">
        <v>2014</v>
      </c>
      <c r="F88" s="73">
        <v>30046</v>
      </c>
      <c r="G88" s="73">
        <v>76648</v>
      </c>
      <c r="H88" s="73">
        <v>34744</v>
      </c>
      <c r="I88" s="73">
        <v>111263</v>
      </c>
      <c r="J88" s="73">
        <v>34411</v>
      </c>
      <c r="K88" s="73">
        <v>7666</v>
      </c>
    </row>
    <row r="89" spans="1:11" x14ac:dyDescent="0.3">
      <c r="A89" s="72">
        <v>88</v>
      </c>
      <c r="B89" s="72" t="s">
        <v>366</v>
      </c>
      <c r="C89" s="72" t="s">
        <v>14</v>
      </c>
      <c r="D89" s="72" t="s">
        <v>1145</v>
      </c>
      <c r="E89" s="72">
        <v>2013</v>
      </c>
      <c r="F89" s="73">
        <v>31094</v>
      </c>
      <c r="G89" s="73">
        <v>61951</v>
      </c>
      <c r="H89" s="73">
        <v>45619</v>
      </c>
      <c r="I89" s="73">
        <v>104916</v>
      </c>
      <c r="J89" s="73">
        <v>42735</v>
      </c>
      <c r="K89" s="73">
        <v>10987</v>
      </c>
    </row>
    <row r="90" spans="1:11" x14ac:dyDescent="0.3">
      <c r="A90" s="72">
        <v>89</v>
      </c>
      <c r="B90" s="72" t="s">
        <v>366</v>
      </c>
      <c r="C90" s="72" t="s">
        <v>16</v>
      </c>
      <c r="D90" s="72" t="s">
        <v>1146</v>
      </c>
      <c r="E90" s="72">
        <v>2023</v>
      </c>
      <c r="F90" s="73">
        <v>51005</v>
      </c>
      <c r="G90" s="73">
        <v>205945</v>
      </c>
      <c r="H90" s="73">
        <v>130348</v>
      </c>
      <c r="I90" s="73">
        <v>220550</v>
      </c>
      <c r="J90" s="73">
        <v>12980</v>
      </c>
      <c r="K90" s="73">
        <v>63878</v>
      </c>
    </row>
    <row r="91" spans="1:11" x14ac:dyDescent="0.3">
      <c r="A91" s="72">
        <v>90</v>
      </c>
      <c r="B91" s="72" t="s">
        <v>366</v>
      </c>
      <c r="C91" s="72" t="s">
        <v>16</v>
      </c>
      <c r="D91" s="72" t="s">
        <v>1146</v>
      </c>
      <c r="E91" s="72">
        <v>2022</v>
      </c>
      <c r="F91" s="73">
        <v>87447</v>
      </c>
      <c r="G91" s="73">
        <v>200610</v>
      </c>
      <c r="H91" s="73">
        <v>173717</v>
      </c>
      <c r="I91" s="73">
        <v>216097</v>
      </c>
      <c r="J91" s="73">
        <v>13546</v>
      </c>
      <c r="K91" s="73">
        <v>90865</v>
      </c>
    </row>
    <row r="92" spans="1:11" x14ac:dyDescent="0.3">
      <c r="A92" s="72">
        <v>91</v>
      </c>
      <c r="B92" s="72" t="s">
        <v>366</v>
      </c>
      <c r="C92" s="72" t="s">
        <v>16</v>
      </c>
      <c r="D92" s="72" t="s">
        <v>1146</v>
      </c>
      <c r="E92" s="72">
        <v>2021</v>
      </c>
      <c r="F92" s="73">
        <v>43131</v>
      </c>
      <c r="G92" s="73">
        <v>110634</v>
      </c>
      <c r="H92" s="73">
        <v>87011</v>
      </c>
      <c r="I92" s="73">
        <v>127435</v>
      </c>
      <c r="J92" s="73">
        <v>15243</v>
      </c>
      <c r="K92" s="73">
        <v>55470</v>
      </c>
    </row>
    <row r="93" spans="1:11" x14ac:dyDescent="0.3">
      <c r="A93" s="72">
        <v>92</v>
      </c>
      <c r="B93" s="72" t="s">
        <v>366</v>
      </c>
      <c r="C93" s="72" t="s">
        <v>16</v>
      </c>
      <c r="D93" s="72" t="s">
        <v>1146</v>
      </c>
      <c r="E93" s="72">
        <v>2020</v>
      </c>
      <c r="F93" s="73">
        <v>26235</v>
      </c>
      <c r="G93" s="73">
        <v>124970</v>
      </c>
      <c r="H93" s="73">
        <v>98717</v>
      </c>
      <c r="I93" s="73">
        <v>142567</v>
      </c>
      <c r="J93" s="73">
        <v>16107</v>
      </c>
      <c r="K93" s="73">
        <v>73025</v>
      </c>
    </row>
    <row r="94" spans="1:11" x14ac:dyDescent="0.3">
      <c r="A94" s="72">
        <v>93</v>
      </c>
      <c r="B94" s="72" t="s">
        <v>366</v>
      </c>
      <c r="C94" s="72" t="s">
        <v>16</v>
      </c>
      <c r="D94" s="72" t="s">
        <v>1146</v>
      </c>
      <c r="E94" s="72">
        <v>2019</v>
      </c>
      <c r="F94" s="73">
        <v>82155</v>
      </c>
      <c r="G94" s="73">
        <v>225745</v>
      </c>
      <c r="H94" s="73">
        <v>206740</v>
      </c>
      <c r="I94" s="73">
        <v>246994</v>
      </c>
      <c r="J94" s="73">
        <v>20041</v>
      </c>
      <c r="K94" s="73">
        <v>159401</v>
      </c>
    </row>
    <row r="95" spans="1:11" x14ac:dyDescent="0.3">
      <c r="A95" s="72">
        <v>94</v>
      </c>
      <c r="B95" s="72" t="s">
        <v>366</v>
      </c>
      <c r="C95" s="72" t="s">
        <v>16</v>
      </c>
      <c r="D95" s="72" t="s">
        <v>1146</v>
      </c>
      <c r="E95" s="72">
        <v>2018</v>
      </c>
      <c r="F95" s="73">
        <v>48452</v>
      </c>
      <c r="G95" s="73">
        <v>188958</v>
      </c>
      <c r="H95" s="73">
        <v>184893</v>
      </c>
      <c r="I95" s="73">
        <v>256551</v>
      </c>
      <c r="J95" s="73">
        <v>21489</v>
      </c>
      <c r="K95" s="73">
        <v>131161</v>
      </c>
    </row>
    <row r="96" spans="1:11" x14ac:dyDescent="0.3">
      <c r="A96" s="72">
        <v>95</v>
      </c>
      <c r="B96" s="72" t="s">
        <v>366</v>
      </c>
      <c r="C96" s="72" t="s">
        <v>16</v>
      </c>
      <c r="D96" s="72" t="s">
        <v>1146</v>
      </c>
      <c r="E96" s="72">
        <v>2017</v>
      </c>
      <c r="F96" s="73">
        <v>29008</v>
      </c>
      <c r="G96" s="73">
        <v>190404</v>
      </c>
      <c r="H96" s="73">
        <v>125538</v>
      </c>
      <c r="I96" s="73">
        <v>254417</v>
      </c>
      <c r="J96" s="73">
        <v>14976</v>
      </c>
      <c r="K96" s="73">
        <v>124550</v>
      </c>
    </row>
    <row r="97" spans="1:11" x14ac:dyDescent="0.3">
      <c r="A97" s="72">
        <v>96</v>
      </c>
      <c r="B97" s="72" t="s">
        <v>366</v>
      </c>
      <c r="C97" s="72" t="s">
        <v>16</v>
      </c>
      <c r="D97" s="72" t="s">
        <v>1146</v>
      </c>
      <c r="E97" s="72">
        <v>2016</v>
      </c>
      <c r="F97" s="73">
        <v>20408</v>
      </c>
      <c r="G97" s="73">
        <v>170007</v>
      </c>
      <c r="H97" s="73">
        <v>124762</v>
      </c>
      <c r="I97" s="73">
        <v>183045</v>
      </c>
      <c r="J97" s="73">
        <v>13004</v>
      </c>
      <c r="K97" s="73">
        <v>68303</v>
      </c>
    </row>
    <row r="98" spans="1:11" x14ac:dyDescent="0.3">
      <c r="A98" s="72">
        <v>97</v>
      </c>
      <c r="B98" s="72" t="s">
        <v>366</v>
      </c>
      <c r="C98" s="72" t="s">
        <v>16</v>
      </c>
      <c r="D98" s="72" t="s">
        <v>1146</v>
      </c>
      <c r="E98" s="72">
        <v>2015</v>
      </c>
      <c r="F98" s="73">
        <v>47790</v>
      </c>
      <c r="G98" s="73">
        <v>186767</v>
      </c>
      <c r="H98" s="73">
        <v>140634</v>
      </c>
      <c r="I98" s="73">
        <v>202836</v>
      </c>
      <c r="J98" s="73">
        <v>15758</v>
      </c>
      <c r="K98" s="73">
        <v>98395</v>
      </c>
    </row>
    <row r="99" spans="1:11" x14ac:dyDescent="0.3">
      <c r="A99" s="72">
        <v>98</v>
      </c>
      <c r="B99" s="72" t="s">
        <v>366</v>
      </c>
      <c r="C99" s="72" t="s">
        <v>16</v>
      </c>
      <c r="D99" s="72" t="s">
        <v>1146</v>
      </c>
      <c r="E99" s="72">
        <v>2014</v>
      </c>
      <c r="F99" s="73">
        <v>153045</v>
      </c>
      <c r="G99" s="73">
        <v>291935</v>
      </c>
      <c r="H99" s="73">
        <v>254456</v>
      </c>
      <c r="I99" s="73">
        <v>316367</v>
      </c>
      <c r="J99" s="73">
        <v>20572</v>
      </c>
      <c r="K99" s="73">
        <v>199820</v>
      </c>
    </row>
    <row r="100" spans="1:11" x14ac:dyDescent="0.3">
      <c r="A100" s="72">
        <v>99</v>
      </c>
      <c r="B100" s="72" t="s">
        <v>366</v>
      </c>
      <c r="C100" s="72" t="s">
        <v>16</v>
      </c>
      <c r="D100" s="72" t="s">
        <v>1146</v>
      </c>
      <c r="E100" s="72">
        <v>2013</v>
      </c>
      <c r="F100" s="73">
        <v>95788</v>
      </c>
      <c r="G100" s="73">
        <v>235139</v>
      </c>
      <c r="H100" s="73">
        <v>189123</v>
      </c>
      <c r="I100" s="73">
        <v>262354</v>
      </c>
      <c r="J100" s="73">
        <v>24393</v>
      </c>
      <c r="K100" s="73">
        <v>72492</v>
      </c>
    </row>
    <row r="101" spans="1:11" x14ac:dyDescent="0.3">
      <c r="A101" s="72">
        <v>100</v>
      </c>
      <c r="B101" s="72" t="s">
        <v>366</v>
      </c>
      <c r="C101" s="72" t="s">
        <v>18</v>
      </c>
      <c r="D101" s="72" t="s">
        <v>1147</v>
      </c>
      <c r="E101" s="72">
        <v>2023</v>
      </c>
      <c r="F101" s="73">
        <v>52285</v>
      </c>
      <c r="G101" s="73">
        <v>86439</v>
      </c>
      <c r="H101" s="73">
        <v>76302</v>
      </c>
      <c r="I101" s="73">
        <v>146629</v>
      </c>
      <c r="J101" s="73">
        <v>7707</v>
      </c>
      <c r="K101" s="73">
        <v>73343</v>
      </c>
    </row>
    <row r="102" spans="1:11" x14ac:dyDescent="0.3">
      <c r="A102" s="72">
        <v>101</v>
      </c>
      <c r="B102" s="72" t="s">
        <v>366</v>
      </c>
      <c r="C102" s="72" t="s">
        <v>18</v>
      </c>
      <c r="D102" s="72" t="s">
        <v>1147</v>
      </c>
      <c r="E102" s="72">
        <v>2022</v>
      </c>
      <c r="F102" s="73">
        <v>59938</v>
      </c>
      <c r="G102" s="73">
        <v>98035</v>
      </c>
      <c r="H102" s="73">
        <v>88785</v>
      </c>
      <c r="I102" s="73">
        <v>158498</v>
      </c>
      <c r="J102" s="73">
        <v>7980</v>
      </c>
      <c r="K102" s="73">
        <v>86670</v>
      </c>
    </row>
    <row r="103" spans="1:11" x14ac:dyDescent="0.3">
      <c r="A103" s="72">
        <v>102</v>
      </c>
      <c r="B103" s="72" t="s">
        <v>366</v>
      </c>
      <c r="C103" s="72" t="s">
        <v>18</v>
      </c>
      <c r="D103" s="72" t="s">
        <v>1147</v>
      </c>
      <c r="E103" s="72">
        <v>2021</v>
      </c>
      <c r="F103" s="73">
        <v>30828</v>
      </c>
      <c r="G103" s="73">
        <v>79938</v>
      </c>
      <c r="H103" s="73">
        <v>66175</v>
      </c>
      <c r="I103" s="73">
        <v>137347</v>
      </c>
      <c r="J103" s="73">
        <v>282</v>
      </c>
      <c r="K103" s="73">
        <v>64060</v>
      </c>
    </row>
    <row r="104" spans="1:11" x14ac:dyDescent="0.3">
      <c r="A104" s="72">
        <v>103</v>
      </c>
      <c r="B104" s="72" t="s">
        <v>366</v>
      </c>
      <c r="C104" s="72" t="s">
        <v>18</v>
      </c>
      <c r="D104" s="72" t="s">
        <v>1147</v>
      </c>
      <c r="E104" s="72">
        <v>2020</v>
      </c>
      <c r="F104" s="73">
        <v>33777</v>
      </c>
      <c r="G104" s="73">
        <v>85263</v>
      </c>
      <c r="H104" s="73">
        <v>72136</v>
      </c>
      <c r="I104" s="73">
        <v>139946</v>
      </c>
      <c r="J104" s="73">
        <v>716</v>
      </c>
      <c r="K104" s="73">
        <v>65239</v>
      </c>
    </row>
    <row r="105" spans="1:11" x14ac:dyDescent="0.3">
      <c r="A105" s="72">
        <v>104</v>
      </c>
      <c r="B105" s="72" t="s">
        <v>366</v>
      </c>
      <c r="C105" s="72" t="s">
        <v>18</v>
      </c>
      <c r="D105" s="72" t="s">
        <v>1147</v>
      </c>
      <c r="E105" s="72">
        <v>2019</v>
      </c>
      <c r="F105" s="73">
        <v>26992</v>
      </c>
      <c r="G105" s="73">
        <v>56777</v>
      </c>
      <c r="H105" s="73">
        <v>46041</v>
      </c>
      <c r="I105" s="73">
        <v>113436</v>
      </c>
      <c r="J105" s="73">
        <v>1150</v>
      </c>
      <c r="K105" s="73">
        <v>43788</v>
      </c>
    </row>
    <row r="106" spans="1:11" x14ac:dyDescent="0.3">
      <c r="A106" s="72">
        <v>105</v>
      </c>
      <c r="B106" s="72" t="s">
        <v>366</v>
      </c>
      <c r="C106" s="72" t="s">
        <v>18</v>
      </c>
      <c r="D106" s="72" t="s">
        <v>1147</v>
      </c>
      <c r="E106" s="72">
        <v>2018</v>
      </c>
      <c r="F106" s="73">
        <v>31018</v>
      </c>
      <c r="G106" s="73">
        <v>64154</v>
      </c>
      <c r="H106" s="73">
        <v>53991</v>
      </c>
      <c r="I106" s="73">
        <v>121173</v>
      </c>
      <c r="J106" s="73">
        <v>1583</v>
      </c>
      <c r="K106" s="73">
        <v>51662</v>
      </c>
    </row>
    <row r="107" spans="1:11" x14ac:dyDescent="0.3">
      <c r="A107" s="72">
        <v>106</v>
      </c>
      <c r="B107" s="72" t="s">
        <v>366</v>
      </c>
      <c r="C107" s="72" t="s">
        <v>18</v>
      </c>
      <c r="D107" s="72" t="s">
        <v>1147</v>
      </c>
      <c r="E107" s="72">
        <v>2017</v>
      </c>
      <c r="F107" s="73">
        <v>8577</v>
      </c>
      <c r="G107" s="73">
        <v>51140</v>
      </c>
      <c r="H107" s="73">
        <v>30349</v>
      </c>
      <c r="I107" s="73">
        <v>102398</v>
      </c>
      <c r="J107" s="73">
        <v>2017</v>
      </c>
      <c r="K107" s="73">
        <v>30996</v>
      </c>
    </row>
    <row r="108" spans="1:11" x14ac:dyDescent="0.3">
      <c r="A108" s="72">
        <v>107</v>
      </c>
      <c r="B108" s="72" t="s">
        <v>366</v>
      </c>
      <c r="C108" s="72" t="s">
        <v>18</v>
      </c>
      <c r="D108" s="72" t="s">
        <v>1147</v>
      </c>
      <c r="E108" s="72">
        <v>2016</v>
      </c>
      <c r="F108" s="73">
        <v>9133</v>
      </c>
      <c r="G108" s="73">
        <v>98541</v>
      </c>
      <c r="H108" s="73">
        <v>43211</v>
      </c>
      <c r="I108" s="73">
        <v>100993</v>
      </c>
      <c r="J108" s="73">
        <v>2451</v>
      </c>
      <c r="K108" s="73">
        <v>31837</v>
      </c>
    </row>
    <row r="109" spans="1:11" x14ac:dyDescent="0.3">
      <c r="A109" s="72">
        <v>108</v>
      </c>
      <c r="B109" s="72" t="s">
        <v>366</v>
      </c>
      <c r="C109" s="72" t="s">
        <v>18</v>
      </c>
      <c r="D109" s="72" t="s">
        <v>1147</v>
      </c>
      <c r="E109" s="72">
        <v>2015</v>
      </c>
      <c r="F109" s="73">
        <v>8297</v>
      </c>
      <c r="G109" s="73">
        <v>76566</v>
      </c>
      <c r="H109" s="73">
        <v>32658</v>
      </c>
      <c r="I109" s="73">
        <v>90016</v>
      </c>
      <c r="J109" s="73">
        <v>2902</v>
      </c>
      <c r="K109" s="73">
        <v>24602</v>
      </c>
    </row>
    <row r="110" spans="1:11" x14ac:dyDescent="0.3">
      <c r="A110" s="72">
        <v>109</v>
      </c>
      <c r="B110" s="72" t="s">
        <v>366</v>
      </c>
      <c r="C110" s="72" t="s">
        <v>18</v>
      </c>
      <c r="D110" s="72" t="s">
        <v>1147</v>
      </c>
      <c r="E110" s="72">
        <v>2014</v>
      </c>
      <c r="F110" s="73">
        <v>4621</v>
      </c>
      <c r="G110" s="73">
        <v>45326</v>
      </c>
      <c r="H110" s="73">
        <v>14313</v>
      </c>
      <c r="I110" s="73">
        <v>72080</v>
      </c>
      <c r="J110" s="73">
        <v>3336</v>
      </c>
      <c r="K110" s="73">
        <v>5934</v>
      </c>
    </row>
    <row r="111" spans="1:11" x14ac:dyDescent="0.3">
      <c r="A111" s="72">
        <v>110</v>
      </c>
      <c r="B111" s="72" t="s">
        <v>366</v>
      </c>
      <c r="C111" s="72" t="s">
        <v>18</v>
      </c>
      <c r="D111" s="72" t="s">
        <v>1147</v>
      </c>
      <c r="E111" s="72">
        <v>2013</v>
      </c>
      <c r="F111" s="73">
        <v>6214</v>
      </c>
      <c r="G111" s="73">
        <v>39538</v>
      </c>
      <c r="H111" s="73">
        <v>10566</v>
      </c>
      <c r="I111" s="73">
        <v>67183</v>
      </c>
      <c r="J111" s="73">
        <v>3788</v>
      </c>
      <c r="K111" s="73">
        <v>3280</v>
      </c>
    </row>
    <row r="112" spans="1:11" x14ac:dyDescent="0.3">
      <c r="A112" s="72">
        <v>111</v>
      </c>
      <c r="B112" s="72" t="s">
        <v>366</v>
      </c>
      <c r="C112" s="72" t="s">
        <v>20</v>
      </c>
      <c r="D112" s="72" t="s">
        <v>1148</v>
      </c>
      <c r="E112" s="72">
        <v>2023</v>
      </c>
      <c r="F112" s="73">
        <v>88578</v>
      </c>
      <c r="G112" s="73">
        <v>362096</v>
      </c>
      <c r="H112" s="73">
        <v>283847</v>
      </c>
      <c r="I112" s="73">
        <v>582071</v>
      </c>
      <c r="J112" s="73">
        <v>82141</v>
      </c>
      <c r="K112" s="73">
        <v>30515</v>
      </c>
    </row>
    <row r="113" spans="1:11" x14ac:dyDescent="0.3">
      <c r="A113" s="72">
        <v>112</v>
      </c>
      <c r="B113" s="72" t="s">
        <v>366</v>
      </c>
      <c r="C113" s="72" t="s">
        <v>20</v>
      </c>
      <c r="D113" s="72" t="s">
        <v>1148</v>
      </c>
      <c r="E113" s="72">
        <v>2022</v>
      </c>
      <c r="F113" s="73">
        <v>235466</v>
      </c>
      <c r="G113" s="73">
        <v>577707</v>
      </c>
      <c r="H113" s="73">
        <v>523871</v>
      </c>
      <c r="I113" s="73">
        <v>880790</v>
      </c>
      <c r="J113" s="73">
        <v>75954</v>
      </c>
      <c r="K113" s="73">
        <v>181138</v>
      </c>
    </row>
    <row r="114" spans="1:11" x14ac:dyDescent="0.3">
      <c r="A114" s="72">
        <v>113</v>
      </c>
      <c r="B114" s="72" t="s">
        <v>366</v>
      </c>
      <c r="C114" s="72" t="s">
        <v>20</v>
      </c>
      <c r="D114" s="72" t="s">
        <v>1148</v>
      </c>
      <c r="E114" s="72">
        <v>2021</v>
      </c>
      <c r="F114" s="73">
        <v>344969</v>
      </c>
      <c r="G114" s="73">
        <v>619309</v>
      </c>
      <c r="H114" s="73">
        <v>306247</v>
      </c>
      <c r="I114" s="73">
        <v>727894</v>
      </c>
      <c r="J114" s="73">
        <v>83421</v>
      </c>
      <c r="K114" s="73">
        <v>87458</v>
      </c>
    </row>
    <row r="115" spans="1:11" x14ac:dyDescent="0.3">
      <c r="A115" s="72">
        <v>114</v>
      </c>
      <c r="B115" s="72" t="s">
        <v>366</v>
      </c>
      <c r="C115" s="72" t="s">
        <v>20</v>
      </c>
      <c r="D115" s="72" t="s">
        <v>1148</v>
      </c>
      <c r="E115" s="72">
        <v>2020</v>
      </c>
      <c r="F115" s="73">
        <v>80729</v>
      </c>
      <c r="G115" s="73">
        <v>448753</v>
      </c>
      <c r="H115" s="73">
        <v>303139</v>
      </c>
      <c r="I115" s="73">
        <v>563532</v>
      </c>
      <c r="J115" s="73">
        <v>84000</v>
      </c>
      <c r="K115" s="73">
        <v>154967</v>
      </c>
    </row>
    <row r="116" spans="1:11" x14ac:dyDescent="0.3">
      <c r="A116" s="72">
        <v>115</v>
      </c>
      <c r="B116" s="72" t="s">
        <v>366</v>
      </c>
      <c r="C116" s="72" t="s">
        <v>20</v>
      </c>
      <c r="D116" s="72" t="s">
        <v>1148</v>
      </c>
      <c r="E116" s="72">
        <v>2019</v>
      </c>
      <c r="F116" s="73">
        <v>109570</v>
      </c>
      <c r="G116" s="73">
        <v>414154</v>
      </c>
      <c r="H116" s="73">
        <v>250213</v>
      </c>
      <c r="I116" s="73">
        <v>515110</v>
      </c>
      <c r="J116" s="73">
        <v>79861</v>
      </c>
      <c r="K116" s="73">
        <v>77991</v>
      </c>
    </row>
    <row r="117" spans="1:11" x14ac:dyDescent="0.3">
      <c r="A117" s="72">
        <v>116</v>
      </c>
      <c r="B117" s="72" t="s">
        <v>366</v>
      </c>
      <c r="C117" s="72" t="s">
        <v>20</v>
      </c>
      <c r="D117" s="72" t="s">
        <v>1148</v>
      </c>
      <c r="E117" s="72">
        <v>2018</v>
      </c>
      <c r="F117" s="73">
        <v>110083</v>
      </c>
      <c r="G117" s="73">
        <v>377569</v>
      </c>
      <c r="H117" s="73">
        <v>284888</v>
      </c>
      <c r="I117" s="73">
        <v>448329</v>
      </c>
      <c r="J117" s="73">
        <v>54362</v>
      </c>
      <c r="K117" s="73">
        <v>87218</v>
      </c>
    </row>
    <row r="118" spans="1:11" x14ac:dyDescent="0.3">
      <c r="A118" s="72">
        <v>117</v>
      </c>
      <c r="B118" s="72" t="s">
        <v>366</v>
      </c>
      <c r="C118" s="72" t="s">
        <v>20</v>
      </c>
      <c r="D118" s="72" t="s">
        <v>1148</v>
      </c>
      <c r="E118" s="72">
        <v>2017</v>
      </c>
      <c r="F118" s="73">
        <v>143517</v>
      </c>
      <c r="G118" s="73">
        <v>587361</v>
      </c>
      <c r="H118" s="73">
        <v>310051</v>
      </c>
      <c r="I118" s="73">
        <v>662158</v>
      </c>
      <c r="J118" s="73">
        <v>61098</v>
      </c>
      <c r="K118" s="73">
        <v>149315</v>
      </c>
    </row>
    <row r="119" spans="1:11" x14ac:dyDescent="0.3">
      <c r="A119" s="72">
        <v>118</v>
      </c>
      <c r="B119" s="72" t="s">
        <v>366</v>
      </c>
      <c r="C119" s="72" t="s">
        <v>20</v>
      </c>
      <c r="D119" s="72" t="s">
        <v>1148</v>
      </c>
      <c r="E119" s="72">
        <v>2016</v>
      </c>
      <c r="F119" s="73">
        <v>121567</v>
      </c>
      <c r="G119" s="73">
        <v>435286</v>
      </c>
      <c r="H119" s="73">
        <v>176172</v>
      </c>
      <c r="I119" s="73">
        <v>515694</v>
      </c>
      <c r="J119" s="73">
        <v>67763</v>
      </c>
      <c r="K119" s="73">
        <v>90855</v>
      </c>
    </row>
    <row r="120" spans="1:11" x14ac:dyDescent="0.3">
      <c r="A120" s="72">
        <v>119</v>
      </c>
      <c r="B120" s="72" t="s">
        <v>366</v>
      </c>
      <c r="C120" s="72" t="s">
        <v>20</v>
      </c>
      <c r="D120" s="72" t="s">
        <v>1148</v>
      </c>
      <c r="E120" s="72">
        <v>2015</v>
      </c>
      <c r="F120" s="73">
        <v>163544</v>
      </c>
      <c r="G120" s="73">
        <v>272108</v>
      </c>
      <c r="H120" s="73">
        <v>267064</v>
      </c>
      <c r="I120" s="73">
        <v>358121</v>
      </c>
      <c r="J120" s="73">
        <v>78937</v>
      </c>
      <c r="K120" s="73">
        <v>113663</v>
      </c>
    </row>
    <row r="121" spans="1:11" x14ac:dyDescent="0.3">
      <c r="A121" s="72">
        <v>120</v>
      </c>
      <c r="B121" s="72" t="s">
        <v>366</v>
      </c>
      <c r="C121" s="72" t="s">
        <v>20</v>
      </c>
      <c r="D121" s="72" t="s">
        <v>1148</v>
      </c>
      <c r="E121" s="72">
        <v>2014</v>
      </c>
      <c r="F121" s="73">
        <v>145925</v>
      </c>
      <c r="G121" s="73">
        <v>227677</v>
      </c>
      <c r="H121" s="73">
        <v>235193</v>
      </c>
      <c r="I121" s="73">
        <v>303596</v>
      </c>
      <c r="J121" s="73">
        <v>73402</v>
      </c>
      <c r="K121" s="73">
        <v>74348</v>
      </c>
    </row>
    <row r="122" spans="1:11" x14ac:dyDescent="0.3">
      <c r="A122" s="72">
        <v>121</v>
      </c>
      <c r="B122" s="72" t="s">
        <v>366</v>
      </c>
      <c r="C122" s="72" t="s">
        <v>20</v>
      </c>
      <c r="D122" s="72" t="s">
        <v>1148</v>
      </c>
      <c r="E122" s="72">
        <v>2013</v>
      </c>
      <c r="F122" s="73">
        <v>70608</v>
      </c>
      <c r="G122" s="73">
        <v>152689</v>
      </c>
      <c r="H122" s="73">
        <v>124197</v>
      </c>
      <c r="I122" s="73">
        <v>216920</v>
      </c>
      <c r="J122" s="73">
        <v>61083</v>
      </c>
      <c r="K122" s="73">
        <v>49348</v>
      </c>
    </row>
    <row r="123" spans="1:11" x14ac:dyDescent="0.3">
      <c r="A123" s="72">
        <v>122</v>
      </c>
      <c r="B123" s="72" t="s">
        <v>366</v>
      </c>
      <c r="C123" s="72" t="s">
        <v>22</v>
      </c>
      <c r="D123" s="72" t="s">
        <v>1149</v>
      </c>
      <c r="E123" s="72">
        <v>2023</v>
      </c>
      <c r="F123" s="73">
        <v>54017</v>
      </c>
      <c r="G123" s="73">
        <v>137905</v>
      </c>
      <c r="H123" s="73">
        <v>115068</v>
      </c>
      <c r="I123" s="73">
        <v>224307</v>
      </c>
      <c r="J123" s="73">
        <v>68729</v>
      </c>
      <c r="K123" s="73">
        <v>48896</v>
      </c>
    </row>
    <row r="124" spans="1:11" x14ac:dyDescent="0.3">
      <c r="A124" s="72">
        <v>123</v>
      </c>
      <c r="B124" s="72" t="s">
        <v>366</v>
      </c>
      <c r="C124" s="72" t="s">
        <v>22</v>
      </c>
      <c r="D124" s="72" t="s">
        <v>1149</v>
      </c>
      <c r="E124" s="72">
        <v>2022</v>
      </c>
      <c r="F124" s="73">
        <v>46916</v>
      </c>
      <c r="G124" s="73">
        <v>116678</v>
      </c>
      <c r="H124" s="73">
        <v>167428</v>
      </c>
      <c r="I124" s="73">
        <v>307803</v>
      </c>
      <c r="J124" s="73">
        <v>172466</v>
      </c>
      <c r="K124" s="73">
        <v>124826</v>
      </c>
    </row>
    <row r="125" spans="1:11" x14ac:dyDescent="0.3">
      <c r="A125" s="72">
        <v>124</v>
      </c>
      <c r="B125" s="72" t="s">
        <v>366</v>
      </c>
      <c r="C125" s="72" t="s">
        <v>22</v>
      </c>
      <c r="D125" s="72" t="s">
        <v>1149</v>
      </c>
      <c r="E125" s="72">
        <v>2021</v>
      </c>
      <c r="F125" s="73">
        <v>28541</v>
      </c>
      <c r="G125" s="73">
        <v>127354</v>
      </c>
      <c r="H125" s="73">
        <v>161014</v>
      </c>
      <c r="I125" s="73">
        <v>313375</v>
      </c>
      <c r="J125" s="73">
        <v>167578</v>
      </c>
      <c r="K125" s="73">
        <v>118013</v>
      </c>
    </row>
    <row r="126" spans="1:11" x14ac:dyDescent="0.3">
      <c r="A126" s="72">
        <v>125</v>
      </c>
      <c r="B126" s="72" t="s">
        <v>366</v>
      </c>
      <c r="C126" s="72" t="s">
        <v>22</v>
      </c>
      <c r="D126" s="72" t="s">
        <v>1149</v>
      </c>
      <c r="E126" s="72">
        <v>2020</v>
      </c>
      <c r="F126" s="73">
        <v>9230</v>
      </c>
      <c r="G126" s="73">
        <v>107824</v>
      </c>
      <c r="H126" s="73">
        <v>158665</v>
      </c>
      <c r="I126" s="73">
        <v>300338</v>
      </c>
      <c r="J126" s="73">
        <v>173857</v>
      </c>
      <c r="K126" s="73">
        <v>123968</v>
      </c>
    </row>
    <row r="127" spans="1:11" x14ac:dyDescent="0.3">
      <c r="A127" s="72">
        <v>126</v>
      </c>
      <c r="B127" s="72" t="s">
        <v>366</v>
      </c>
      <c r="C127" s="72" t="s">
        <v>22</v>
      </c>
      <c r="D127" s="72" t="s">
        <v>1149</v>
      </c>
      <c r="E127" s="72">
        <v>2019</v>
      </c>
      <c r="F127" s="73">
        <v>12768</v>
      </c>
      <c r="G127" s="73">
        <v>40595</v>
      </c>
      <c r="H127" s="73">
        <v>131512</v>
      </c>
      <c r="I127" s="73">
        <v>201159</v>
      </c>
      <c r="J127" s="73">
        <v>140512</v>
      </c>
      <c r="K127" s="73">
        <v>118965</v>
      </c>
    </row>
    <row r="128" spans="1:11" x14ac:dyDescent="0.3">
      <c r="A128" s="72">
        <v>127</v>
      </c>
      <c r="B128" s="72" t="s">
        <v>366</v>
      </c>
      <c r="C128" s="72" t="s">
        <v>22</v>
      </c>
      <c r="D128" s="72" t="s">
        <v>1149</v>
      </c>
      <c r="E128" s="72">
        <v>2018</v>
      </c>
      <c r="F128" s="73">
        <v>19440</v>
      </c>
      <c r="G128" s="73">
        <v>42100</v>
      </c>
      <c r="H128" s="73">
        <v>126442</v>
      </c>
      <c r="I128" s="73">
        <v>209672</v>
      </c>
      <c r="J128" s="73">
        <v>147463</v>
      </c>
      <c r="K128" s="73">
        <v>122478</v>
      </c>
    </row>
    <row r="129" spans="1:11" x14ac:dyDescent="0.3">
      <c r="A129" s="72">
        <v>128</v>
      </c>
      <c r="B129" s="72" t="s">
        <v>366</v>
      </c>
      <c r="C129" s="72" t="s">
        <v>22</v>
      </c>
      <c r="D129" s="72" t="s">
        <v>1149</v>
      </c>
      <c r="E129" s="72">
        <v>2017</v>
      </c>
      <c r="F129" s="73">
        <v>20673</v>
      </c>
      <c r="G129" s="73">
        <v>63394</v>
      </c>
      <c r="H129" s="73">
        <v>116575</v>
      </c>
      <c r="I129" s="73">
        <v>240662</v>
      </c>
      <c r="J129" s="73">
        <v>154649</v>
      </c>
      <c r="K129" s="73">
        <v>117211</v>
      </c>
    </row>
    <row r="130" spans="1:11" x14ac:dyDescent="0.3">
      <c r="A130" s="72">
        <v>129</v>
      </c>
      <c r="B130" s="72" t="s">
        <v>366</v>
      </c>
      <c r="C130" s="72" t="s">
        <v>22</v>
      </c>
      <c r="D130" s="72" t="s">
        <v>1149</v>
      </c>
      <c r="E130" s="72">
        <v>2016</v>
      </c>
      <c r="F130" s="73">
        <v>31339</v>
      </c>
      <c r="G130" s="73">
        <v>75663</v>
      </c>
      <c r="H130" s="73">
        <v>139998</v>
      </c>
      <c r="I130" s="73">
        <v>268672</v>
      </c>
      <c r="J130" s="73">
        <v>161635</v>
      </c>
      <c r="K130" s="73">
        <v>137184</v>
      </c>
    </row>
    <row r="131" spans="1:11" x14ac:dyDescent="0.3">
      <c r="A131" s="72">
        <v>130</v>
      </c>
      <c r="B131" s="72" t="s">
        <v>366</v>
      </c>
      <c r="C131" s="72" t="s">
        <v>22</v>
      </c>
      <c r="D131" s="72" t="s">
        <v>1149</v>
      </c>
      <c r="E131" s="72">
        <v>2015</v>
      </c>
      <c r="F131" s="73">
        <v>41884</v>
      </c>
      <c r="G131" s="73">
        <v>83289</v>
      </c>
      <c r="H131" s="73">
        <v>125371</v>
      </c>
      <c r="I131" s="73">
        <v>283533</v>
      </c>
      <c r="J131" s="73">
        <v>168758</v>
      </c>
      <c r="K131" s="73">
        <v>146096</v>
      </c>
    </row>
    <row r="132" spans="1:11" x14ac:dyDescent="0.3">
      <c r="A132" s="72">
        <v>131</v>
      </c>
      <c r="B132" s="72" t="s">
        <v>366</v>
      </c>
      <c r="C132" s="72" t="s">
        <v>22</v>
      </c>
      <c r="D132" s="72" t="s">
        <v>1149</v>
      </c>
      <c r="E132" s="72">
        <v>2014</v>
      </c>
      <c r="F132" s="73">
        <v>53446</v>
      </c>
      <c r="G132" s="73">
        <v>101227</v>
      </c>
      <c r="H132" s="73">
        <v>129287</v>
      </c>
      <c r="I132" s="73">
        <v>340608</v>
      </c>
      <c r="J132" s="73">
        <v>222995</v>
      </c>
      <c r="K132" s="73">
        <v>195114</v>
      </c>
    </row>
    <row r="133" spans="1:11" x14ac:dyDescent="0.3">
      <c r="A133" s="72">
        <v>132</v>
      </c>
      <c r="B133" s="72" t="s">
        <v>366</v>
      </c>
      <c r="C133" s="72" t="s">
        <v>22</v>
      </c>
      <c r="D133" s="72" t="s">
        <v>1149</v>
      </c>
      <c r="E133" s="72">
        <v>2013</v>
      </c>
      <c r="F133" s="73">
        <v>69417</v>
      </c>
      <c r="G133" s="73">
        <v>146783</v>
      </c>
      <c r="H133" s="73">
        <v>155093</v>
      </c>
      <c r="I133" s="73">
        <v>375119</v>
      </c>
      <c r="J133" s="73">
        <v>208395</v>
      </c>
      <c r="K133" s="73">
        <v>194379</v>
      </c>
    </row>
    <row r="134" spans="1:11" x14ac:dyDescent="0.3">
      <c r="A134" s="72">
        <v>133</v>
      </c>
      <c r="B134" s="72" t="s">
        <v>366</v>
      </c>
      <c r="C134" s="72" t="s">
        <v>24</v>
      </c>
      <c r="D134" s="72" t="s">
        <v>1150</v>
      </c>
      <c r="E134" s="72">
        <v>2023</v>
      </c>
      <c r="F134" s="73">
        <v>16753</v>
      </c>
      <c r="G134" s="73">
        <v>103070</v>
      </c>
      <c r="H134" s="73">
        <v>76682</v>
      </c>
      <c r="I134" s="73">
        <v>107436</v>
      </c>
      <c r="J134" s="73">
        <v>493</v>
      </c>
      <c r="K134" s="73">
        <v>16732</v>
      </c>
    </row>
    <row r="135" spans="1:11" x14ac:dyDescent="0.3">
      <c r="A135" s="72">
        <v>134</v>
      </c>
      <c r="B135" s="72" t="s">
        <v>366</v>
      </c>
      <c r="C135" s="72" t="s">
        <v>24</v>
      </c>
      <c r="D135" s="72" t="s">
        <v>1150</v>
      </c>
      <c r="E135" s="72">
        <v>2022</v>
      </c>
      <c r="F135" s="73">
        <v>15197</v>
      </c>
      <c r="G135" s="73">
        <v>106334</v>
      </c>
      <c r="H135" s="73">
        <v>81627</v>
      </c>
      <c r="I135" s="73">
        <v>111380</v>
      </c>
      <c r="J135" s="73">
        <v>550</v>
      </c>
      <c r="K135" s="73">
        <v>18412</v>
      </c>
    </row>
    <row r="136" spans="1:11" x14ac:dyDescent="0.3">
      <c r="A136" s="72">
        <v>135</v>
      </c>
      <c r="B136" s="72" t="s">
        <v>366</v>
      </c>
      <c r="C136" s="72" t="s">
        <v>24</v>
      </c>
      <c r="D136" s="72" t="s">
        <v>1150</v>
      </c>
      <c r="E136" s="72">
        <v>2021</v>
      </c>
      <c r="F136" s="73">
        <v>17518</v>
      </c>
      <c r="G136" s="73">
        <v>73086</v>
      </c>
      <c r="H136" s="73">
        <v>51367</v>
      </c>
      <c r="I136" s="73">
        <v>79948</v>
      </c>
      <c r="J136" s="73">
        <v>666</v>
      </c>
      <c r="K136" s="73">
        <v>10881</v>
      </c>
    </row>
    <row r="137" spans="1:11" x14ac:dyDescent="0.3">
      <c r="A137" s="72">
        <v>136</v>
      </c>
      <c r="B137" s="72" t="s">
        <v>366</v>
      </c>
      <c r="C137" s="72" t="s">
        <v>24</v>
      </c>
      <c r="D137" s="72" t="s">
        <v>1150</v>
      </c>
      <c r="E137" s="72">
        <v>2020</v>
      </c>
      <c r="F137" s="73">
        <v>8725</v>
      </c>
      <c r="G137" s="73">
        <v>84928</v>
      </c>
      <c r="H137" s="73">
        <v>64003</v>
      </c>
      <c r="I137" s="73">
        <v>92929</v>
      </c>
      <c r="J137" s="73">
        <v>864</v>
      </c>
      <c r="K137" s="73">
        <v>12755</v>
      </c>
    </row>
    <row r="138" spans="1:11" x14ac:dyDescent="0.3">
      <c r="A138" s="72">
        <v>137</v>
      </c>
      <c r="B138" s="72" t="s">
        <v>366</v>
      </c>
      <c r="C138" s="72" t="s">
        <v>24</v>
      </c>
      <c r="D138" s="72" t="s">
        <v>1150</v>
      </c>
      <c r="E138" s="72">
        <v>2019</v>
      </c>
      <c r="F138" s="73">
        <v>5781</v>
      </c>
      <c r="G138" s="73">
        <v>68770</v>
      </c>
      <c r="H138" s="73">
        <v>48579</v>
      </c>
      <c r="I138" s="73">
        <v>78021</v>
      </c>
      <c r="J138" s="73">
        <v>1065</v>
      </c>
      <c r="K138" s="73">
        <v>9851</v>
      </c>
    </row>
    <row r="139" spans="1:11" x14ac:dyDescent="0.3">
      <c r="A139" s="72">
        <v>138</v>
      </c>
      <c r="B139" s="72" t="s">
        <v>366</v>
      </c>
      <c r="C139" s="72" t="s">
        <v>24</v>
      </c>
      <c r="D139" s="72" t="s">
        <v>1150</v>
      </c>
      <c r="E139" s="72">
        <v>2018</v>
      </c>
      <c r="F139" s="73">
        <v>15440</v>
      </c>
      <c r="G139" s="73">
        <v>108022</v>
      </c>
      <c r="H139" s="73">
        <v>88001</v>
      </c>
      <c r="I139" s="73">
        <v>118143</v>
      </c>
      <c r="J139" s="73">
        <v>1305</v>
      </c>
      <c r="K139" s="73">
        <v>1200</v>
      </c>
    </row>
    <row r="140" spans="1:11" x14ac:dyDescent="0.3">
      <c r="A140" s="72">
        <v>139</v>
      </c>
      <c r="B140" s="72" t="s">
        <v>366</v>
      </c>
      <c r="C140" s="72" t="s">
        <v>24</v>
      </c>
      <c r="D140" s="72" t="s">
        <v>1150</v>
      </c>
      <c r="E140" s="72">
        <v>2017</v>
      </c>
      <c r="F140" s="73">
        <v>12692</v>
      </c>
      <c r="G140" s="73">
        <v>83984</v>
      </c>
      <c r="H140" s="73">
        <v>67184</v>
      </c>
      <c r="I140" s="73">
        <v>95343</v>
      </c>
      <c r="J140" s="73">
        <v>1525</v>
      </c>
      <c r="K140" s="73">
        <v>2000</v>
      </c>
    </row>
    <row r="141" spans="1:11" x14ac:dyDescent="0.3">
      <c r="A141" s="72">
        <v>140</v>
      </c>
      <c r="B141" s="72" t="s">
        <v>366</v>
      </c>
      <c r="C141" s="72" t="s">
        <v>24</v>
      </c>
      <c r="D141" s="72" t="s">
        <v>1150</v>
      </c>
      <c r="E141" s="72">
        <v>2016</v>
      </c>
      <c r="F141" s="73">
        <v>32274</v>
      </c>
      <c r="G141" s="73">
        <v>93629</v>
      </c>
      <c r="H141" s="73">
        <v>76542</v>
      </c>
      <c r="I141" s="73">
        <v>105081</v>
      </c>
      <c r="J141" s="73">
        <v>1757</v>
      </c>
      <c r="K141" s="73">
        <v>3465</v>
      </c>
    </row>
    <row r="142" spans="1:11" x14ac:dyDescent="0.3">
      <c r="A142" s="72">
        <v>141</v>
      </c>
      <c r="B142" s="72" t="s">
        <v>366</v>
      </c>
      <c r="C142" s="72" t="s">
        <v>24</v>
      </c>
      <c r="D142" s="72" t="s">
        <v>1150</v>
      </c>
      <c r="E142" s="72">
        <v>2015</v>
      </c>
      <c r="F142" s="73">
        <v>11210</v>
      </c>
      <c r="G142" s="73">
        <v>76700</v>
      </c>
      <c r="H142" s="73">
        <v>60932</v>
      </c>
      <c r="I142" s="73">
        <v>89722</v>
      </c>
      <c r="J142" s="73">
        <v>1966</v>
      </c>
      <c r="K142" s="73">
        <v>0</v>
      </c>
    </row>
    <row r="143" spans="1:11" x14ac:dyDescent="0.3">
      <c r="A143" s="72">
        <v>142</v>
      </c>
      <c r="B143" s="72" t="s">
        <v>366</v>
      </c>
      <c r="C143" s="72" t="s">
        <v>24</v>
      </c>
      <c r="D143" s="72" t="s">
        <v>1150</v>
      </c>
      <c r="E143" s="72">
        <v>2014</v>
      </c>
      <c r="F143" s="73">
        <v>11602</v>
      </c>
      <c r="G143" s="73">
        <v>78491</v>
      </c>
      <c r="H143" s="73">
        <v>62703</v>
      </c>
      <c r="I143" s="73">
        <v>91808</v>
      </c>
      <c r="J143" s="73">
        <v>1206</v>
      </c>
      <c r="K143" s="73">
        <v>1101</v>
      </c>
    </row>
    <row r="144" spans="1:11" x14ac:dyDescent="0.3">
      <c r="A144" s="72">
        <v>143</v>
      </c>
      <c r="B144" s="72" t="s">
        <v>366</v>
      </c>
      <c r="C144" s="72" t="s">
        <v>24</v>
      </c>
      <c r="D144" s="72" t="s">
        <v>1150</v>
      </c>
      <c r="E144" s="72">
        <v>2013</v>
      </c>
      <c r="F144" s="73">
        <v>30909</v>
      </c>
      <c r="G144" s="73">
        <v>102724</v>
      </c>
      <c r="H144" s="73">
        <v>86863</v>
      </c>
      <c r="I144" s="73">
        <v>115867</v>
      </c>
      <c r="J144" s="73">
        <v>1394</v>
      </c>
      <c r="K144" s="73">
        <v>3977</v>
      </c>
    </row>
    <row r="145" spans="1:11" x14ac:dyDescent="0.3">
      <c r="A145" s="72">
        <v>144</v>
      </c>
      <c r="B145" s="72" t="s">
        <v>366</v>
      </c>
      <c r="C145" s="72" t="s">
        <v>107</v>
      </c>
      <c r="D145" s="72" t="s">
        <v>1151</v>
      </c>
      <c r="E145" s="72">
        <v>2023</v>
      </c>
      <c r="F145" s="73">
        <v>17558</v>
      </c>
      <c r="G145" s="73">
        <v>36105</v>
      </c>
      <c r="H145" s="73">
        <v>7537</v>
      </c>
      <c r="I145" s="73">
        <v>49217</v>
      </c>
      <c r="J145" s="73">
        <v>3944</v>
      </c>
      <c r="K145" s="73">
        <v>0</v>
      </c>
    </row>
    <row r="146" spans="1:11" x14ac:dyDescent="0.3">
      <c r="A146" s="72">
        <v>145</v>
      </c>
      <c r="B146" s="72" t="s">
        <v>366</v>
      </c>
      <c r="C146" s="72" t="s">
        <v>107</v>
      </c>
      <c r="D146" s="72" t="s">
        <v>1151</v>
      </c>
      <c r="E146" s="72">
        <v>2022</v>
      </c>
      <c r="F146" s="73">
        <v>16749</v>
      </c>
      <c r="G146" s="73">
        <v>34875</v>
      </c>
      <c r="H146" s="73">
        <v>8050</v>
      </c>
      <c r="I146" s="73">
        <v>47178</v>
      </c>
      <c r="J146" s="73">
        <v>1677</v>
      </c>
      <c r="K146" s="73">
        <v>0</v>
      </c>
    </row>
    <row r="147" spans="1:11" x14ac:dyDescent="0.3">
      <c r="A147" s="72">
        <v>146</v>
      </c>
      <c r="B147" s="72" t="s">
        <v>366</v>
      </c>
      <c r="C147" s="72" t="s">
        <v>107</v>
      </c>
      <c r="D147" s="72" t="s">
        <v>1151</v>
      </c>
      <c r="E147" s="72">
        <v>2021</v>
      </c>
      <c r="F147" s="73">
        <v>13981</v>
      </c>
      <c r="G147" s="73">
        <v>34276</v>
      </c>
      <c r="H147" s="73">
        <v>8194</v>
      </c>
      <c r="I147" s="73">
        <v>46827</v>
      </c>
      <c r="J147" s="73">
        <v>3613</v>
      </c>
      <c r="K147" s="73">
        <v>0</v>
      </c>
    </row>
    <row r="148" spans="1:11" x14ac:dyDescent="0.3">
      <c r="A148" s="72">
        <v>147</v>
      </c>
      <c r="B148" s="72" t="s">
        <v>366</v>
      </c>
      <c r="C148" s="72" t="s">
        <v>107</v>
      </c>
      <c r="D148" s="72" t="s">
        <v>1151</v>
      </c>
      <c r="E148" s="72">
        <v>2020</v>
      </c>
      <c r="F148" s="73">
        <v>5878</v>
      </c>
      <c r="G148" s="73">
        <v>37252</v>
      </c>
      <c r="H148" s="73">
        <v>13671</v>
      </c>
      <c r="I148" s="73">
        <v>50437</v>
      </c>
      <c r="J148" s="73">
        <v>3170</v>
      </c>
      <c r="K148" s="73">
        <v>4224</v>
      </c>
    </row>
    <row r="149" spans="1:11" x14ac:dyDescent="0.3">
      <c r="A149" s="72">
        <v>148</v>
      </c>
      <c r="B149" s="72" t="s">
        <v>366</v>
      </c>
      <c r="C149" s="72" t="s">
        <v>107</v>
      </c>
      <c r="D149" s="72" t="s">
        <v>1151</v>
      </c>
      <c r="E149" s="72">
        <v>2019</v>
      </c>
      <c r="F149" s="73">
        <v>11617</v>
      </c>
      <c r="G149" s="73">
        <v>36116</v>
      </c>
      <c r="H149" s="73">
        <v>7695</v>
      </c>
      <c r="I149" s="73">
        <v>43187</v>
      </c>
      <c r="J149" s="73">
        <v>1924</v>
      </c>
      <c r="K149" s="73">
        <v>0</v>
      </c>
    </row>
    <row r="150" spans="1:11" x14ac:dyDescent="0.3">
      <c r="A150" s="72">
        <v>149</v>
      </c>
      <c r="B150" s="72" t="s">
        <v>366</v>
      </c>
      <c r="C150" s="72" t="s">
        <v>107</v>
      </c>
      <c r="D150" s="72" t="s">
        <v>1151</v>
      </c>
      <c r="E150" s="72">
        <v>2018</v>
      </c>
      <c r="F150" s="73">
        <v>8548</v>
      </c>
      <c r="G150" s="73">
        <v>29964</v>
      </c>
      <c r="H150" s="73">
        <v>4494</v>
      </c>
      <c r="I150" s="73">
        <v>36561</v>
      </c>
      <c r="J150" s="73">
        <v>2072</v>
      </c>
      <c r="K150" s="73">
        <v>0</v>
      </c>
    </row>
    <row r="151" spans="1:11" x14ac:dyDescent="0.3">
      <c r="A151" s="72">
        <v>150</v>
      </c>
      <c r="B151" s="72" t="s">
        <v>366</v>
      </c>
      <c r="C151" s="72" t="s">
        <v>107</v>
      </c>
      <c r="D151" s="72" t="s">
        <v>1151</v>
      </c>
      <c r="E151" s="72">
        <v>2017</v>
      </c>
      <c r="F151" s="73">
        <v>11213</v>
      </c>
      <c r="G151" s="73">
        <v>29655</v>
      </c>
      <c r="H151" s="73">
        <v>4837</v>
      </c>
      <c r="I151" s="73">
        <v>36708</v>
      </c>
      <c r="J151" s="73">
        <v>2220</v>
      </c>
      <c r="K151" s="73">
        <v>0</v>
      </c>
    </row>
    <row r="152" spans="1:11" x14ac:dyDescent="0.3">
      <c r="A152" s="72">
        <v>151</v>
      </c>
      <c r="B152" s="72" t="s">
        <v>366</v>
      </c>
      <c r="C152" s="72" t="s">
        <v>107</v>
      </c>
      <c r="D152" s="72" t="s">
        <v>1151</v>
      </c>
      <c r="E152" s="72">
        <v>2016</v>
      </c>
      <c r="F152" s="73">
        <v>10535</v>
      </c>
      <c r="G152" s="73">
        <v>31019</v>
      </c>
      <c r="H152" s="73">
        <v>6010</v>
      </c>
      <c r="I152" s="73">
        <v>38910</v>
      </c>
      <c r="J152" s="73">
        <v>2381</v>
      </c>
      <c r="K152" s="73">
        <v>0</v>
      </c>
    </row>
    <row r="153" spans="1:11" x14ac:dyDescent="0.3">
      <c r="A153" s="72">
        <v>152</v>
      </c>
      <c r="B153" s="72" t="s">
        <v>366</v>
      </c>
      <c r="C153" s="72" t="s">
        <v>107</v>
      </c>
      <c r="D153" s="72" t="s">
        <v>1151</v>
      </c>
      <c r="E153" s="72">
        <v>2015</v>
      </c>
      <c r="F153" s="73">
        <v>12244</v>
      </c>
      <c r="G153" s="73">
        <v>29753</v>
      </c>
      <c r="H153" s="73">
        <v>8544</v>
      </c>
      <c r="I153" s="73">
        <v>37478</v>
      </c>
      <c r="J153" s="73">
        <v>2542</v>
      </c>
      <c r="K153" s="73">
        <v>0</v>
      </c>
    </row>
    <row r="154" spans="1:11" x14ac:dyDescent="0.3">
      <c r="A154" s="72">
        <v>153</v>
      </c>
      <c r="B154" s="72" t="s">
        <v>366</v>
      </c>
      <c r="C154" s="72" t="s">
        <v>107</v>
      </c>
      <c r="D154" s="72" t="s">
        <v>1151</v>
      </c>
      <c r="E154" s="72">
        <v>2014</v>
      </c>
      <c r="F154" s="73">
        <v>16290</v>
      </c>
      <c r="G154" s="73">
        <v>30376</v>
      </c>
      <c r="H154" s="73">
        <v>7826</v>
      </c>
      <c r="I154" s="73">
        <v>41203</v>
      </c>
      <c r="J154" s="73">
        <v>2904</v>
      </c>
      <c r="K154" s="73">
        <v>3000</v>
      </c>
    </row>
    <row r="155" spans="1:11" x14ac:dyDescent="0.3">
      <c r="A155" s="72">
        <v>154</v>
      </c>
      <c r="B155" s="72" t="s">
        <v>366</v>
      </c>
      <c r="C155" s="72" t="s">
        <v>107</v>
      </c>
      <c r="D155" s="72" t="s">
        <v>1151</v>
      </c>
      <c r="E155" s="72">
        <v>2013</v>
      </c>
      <c r="F155" s="73">
        <v>13147</v>
      </c>
      <c r="G155" s="73">
        <v>30111</v>
      </c>
      <c r="H155" s="73">
        <v>4135</v>
      </c>
      <c r="I155" s="73">
        <v>39901</v>
      </c>
      <c r="J155" s="73">
        <v>3341</v>
      </c>
      <c r="K155" s="73">
        <v>0</v>
      </c>
    </row>
    <row r="156" spans="1:11" x14ac:dyDescent="0.3">
      <c r="A156" s="72">
        <v>155</v>
      </c>
      <c r="B156" s="72" t="s">
        <v>366</v>
      </c>
      <c r="C156" s="72" t="s">
        <v>255</v>
      </c>
      <c r="D156" s="72" t="s">
        <v>1152</v>
      </c>
      <c r="E156" s="72">
        <v>2023</v>
      </c>
      <c r="F156" s="73">
        <v>514507</v>
      </c>
      <c r="G156" s="73">
        <v>1008673</v>
      </c>
      <c r="H156" s="73">
        <v>595988</v>
      </c>
      <c r="I156" s="73">
        <v>1838264</v>
      </c>
      <c r="J156" s="73">
        <v>791736</v>
      </c>
      <c r="K156" s="73">
        <v>503700</v>
      </c>
    </row>
    <row r="157" spans="1:11" x14ac:dyDescent="0.3">
      <c r="A157" s="72">
        <v>156</v>
      </c>
      <c r="B157" s="72" t="s">
        <v>366</v>
      </c>
      <c r="C157" s="72" t="s">
        <v>255</v>
      </c>
      <c r="D157" s="72" t="s">
        <v>1152</v>
      </c>
      <c r="E157" s="72">
        <v>2022</v>
      </c>
      <c r="F157" s="73">
        <v>709420</v>
      </c>
      <c r="G157" s="73">
        <v>1010937</v>
      </c>
      <c r="H157" s="73">
        <v>563143</v>
      </c>
      <c r="I157" s="73">
        <v>1469502</v>
      </c>
      <c r="J157" s="73">
        <v>442074</v>
      </c>
      <c r="K157" s="73">
        <v>336844</v>
      </c>
    </row>
    <row r="158" spans="1:11" x14ac:dyDescent="0.3">
      <c r="A158" s="72">
        <v>157</v>
      </c>
      <c r="B158" s="72" t="s">
        <v>366</v>
      </c>
      <c r="C158" s="72" t="s">
        <v>255</v>
      </c>
      <c r="D158" s="72" t="s">
        <v>1152</v>
      </c>
      <c r="E158" s="72">
        <v>2021</v>
      </c>
      <c r="F158" s="73">
        <v>434762</v>
      </c>
      <c r="G158" s="73">
        <v>1007287</v>
      </c>
      <c r="H158" s="73">
        <v>479079</v>
      </c>
      <c r="I158" s="73">
        <v>1237591</v>
      </c>
      <c r="J158" s="73">
        <v>212752</v>
      </c>
      <c r="K158" s="73">
        <v>289429</v>
      </c>
    </row>
    <row r="159" spans="1:11" x14ac:dyDescent="0.3">
      <c r="A159" s="72">
        <v>158</v>
      </c>
      <c r="B159" s="72" t="s">
        <v>366</v>
      </c>
      <c r="C159" s="72" t="s">
        <v>255</v>
      </c>
      <c r="D159" s="72" t="s">
        <v>1152</v>
      </c>
      <c r="E159" s="72">
        <v>2020</v>
      </c>
      <c r="F159" s="73">
        <v>396434</v>
      </c>
      <c r="G159" s="73">
        <v>733390</v>
      </c>
      <c r="H159" s="73">
        <v>565460</v>
      </c>
      <c r="I159" s="73">
        <v>920046</v>
      </c>
      <c r="J159" s="73">
        <v>166103</v>
      </c>
      <c r="K159" s="73">
        <v>204182</v>
      </c>
    </row>
    <row r="160" spans="1:11" x14ac:dyDescent="0.3">
      <c r="A160" s="72">
        <v>159</v>
      </c>
      <c r="B160" s="72" t="s">
        <v>366</v>
      </c>
      <c r="C160" s="72" t="s">
        <v>255</v>
      </c>
      <c r="D160" s="72" t="s">
        <v>1152</v>
      </c>
      <c r="E160" s="72">
        <v>2019</v>
      </c>
      <c r="F160" s="73">
        <v>383880</v>
      </c>
      <c r="G160" s="73">
        <v>638033</v>
      </c>
      <c r="H160" s="73">
        <v>421159</v>
      </c>
      <c r="I160" s="73">
        <v>738220</v>
      </c>
      <c r="J160" s="73">
        <v>90068</v>
      </c>
      <c r="K160" s="73">
        <v>162152</v>
      </c>
    </row>
    <row r="161" spans="1:11" x14ac:dyDescent="0.3">
      <c r="A161" s="72">
        <v>160</v>
      </c>
      <c r="B161" s="72" t="s">
        <v>366</v>
      </c>
      <c r="C161" s="72" t="s">
        <v>255</v>
      </c>
      <c r="D161" s="72" t="s">
        <v>1152</v>
      </c>
      <c r="E161" s="72">
        <v>2018</v>
      </c>
      <c r="F161" s="73">
        <v>406821</v>
      </c>
      <c r="G161" s="73">
        <v>567079</v>
      </c>
      <c r="H161" s="73">
        <v>358673</v>
      </c>
      <c r="I161" s="73">
        <v>639124</v>
      </c>
      <c r="J161" s="73">
        <v>63814</v>
      </c>
      <c r="K161" s="73">
        <v>195332</v>
      </c>
    </row>
    <row r="162" spans="1:11" x14ac:dyDescent="0.3">
      <c r="A162" s="72">
        <v>161</v>
      </c>
      <c r="B162" s="72" t="s">
        <v>366</v>
      </c>
      <c r="C162" s="72" t="s">
        <v>255</v>
      </c>
      <c r="D162" s="72" t="s">
        <v>1152</v>
      </c>
      <c r="E162" s="72">
        <v>2017</v>
      </c>
      <c r="F162" s="73">
        <v>401584</v>
      </c>
      <c r="G162" s="73">
        <v>570634</v>
      </c>
      <c r="H162" s="73">
        <v>376556</v>
      </c>
      <c r="I162" s="73">
        <v>634709</v>
      </c>
      <c r="J162" s="73">
        <v>56442</v>
      </c>
      <c r="K162" s="73">
        <v>227662</v>
      </c>
    </row>
    <row r="163" spans="1:11" x14ac:dyDescent="0.3">
      <c r="A163" s="72">
        <v>162</v>
      </c>
      <c r="B163" s="72" t="s">
        <v>366</v>
      </c>
      <c r="C163" s="72" t="s">
        <v>255</v>
      </c>
      <c r="D163" s="72" t="s">
        <v>1152</v>
      </c>
      <c r="E163" s="72">
        <v>2016</v>
      </c>
      <c r="F163" s="73">
        <v>323650</v>
      </c>
      <c r="G163" s="73">
        <v>452961</v>
      </c>
      <c r="H163" s="73">
        <v>308225</v>
      </c>
      <c r="I163" s="73">
        <v>513967</v>
      </c>
      <c r="J163" s="73">
        <v>52606</v>
      </c>
      <c r="K163" s="73">
        <v>168797</v>
      </c>
    </row>
    <row r="164" spans="1:11" x14ac:dyDescent="0.3">
      <c r="A164" s="72">
        <v>163</v>
      </c>
      <c r="B164" s="72" t="s">
        <v>366</v>
      </c>
      <c r="C164" s="72" t="s">
        <v>255</v>
      </c>
      <c r="D164" s="72" t="s">
        <v>1152</v>
      </c>
      <c r="E164" s="72">
        <v>2015</v>
      </c>
      <c r="F164" s="73">
        <v>253124</v>
      </c>
      <c r="G164" s="73">
        <v>372831</v>
      </c>
      <c r="H164" s="73">
        <v>263797</v>
      </c>
      <c r="I164" s="73">
        <v>436565</v>
      </c>
      <c r="J164" s="73">
        <v>55950</v>
      </c>
      <c r="K164" s="73">
        <v>156069</v>
      </c>
    </row>
    <row r="165" spans="1:11" x14ac:dyDescent="0.3">
      <c r="A165" s="72">
        <v>164</v>
      </c>
      <c r="B165" s="72" t="s">
        <v>366</v>
      </c>
      <c r="C165" s="72" t="s">
        <v>255</v>
      </c>
      <c r="D165" s="72" t="s">
        <v>1152</v>
      </c>
      <c r="E165" s="72">
        <v>2014</v>
      </c>
      <c r="F165" s="73">
        <v>180331</v>
      </c>
      <c r="G165" s="73">
        <v>296546</v>
      </c>
      <c r="H165" s="73">
        <v>202790</v>
      </c>
      <c r="I165" s="73">
        <v>360063</v>
      </c>
      <c r="J165" s="73">
        <v>57102</v>
      </c>
      <c r="K165" s="73">
        <v>130174</v>
      </c>
    </row>
    <row r="166" spans="1:11" x14ac:dyDescent="0.3">
      <c r="A166" s="72">
        <v>165</v>
      </c>
      <c r="B166" s="72" t="s">
        <v>366</v>
      </c>
      <c r="C166" s="72" t="s">
        <v>255</v>
      </c>
      <c r="D166" s="72" t="s">
        <v>1152</v>
      </c>
      <c r="E166" s="72">
        <v>2013</v>
      </c>
      <c r="F166" s="73">
        <v>143638</v>
      </c>
      <c r="G166" s="73">
        <v>254206</v>
      </c>
      <c r="H166" s="73">
        <v>155624</v>
      </c>
      <c r="I166" s="73">
        <v>324780</v>
      </c>
      <c r="J166" s="73">
        <v>58895</v>
      </c>
      <c r="K166" s="73">
        <v>103350</v>
      </c>
    </row>
    <row r="167" spans="1:11" x14ac:dyDescent="0.3">
      <c r="A167" s="72">
        <v>166</v>
      </c>
      <c r="B167" s="72" t="s">
        <v>366</v>
      </c>
      <c r="C167" s="72" t="s">
        <v>331</v>
      </c>
      <c r="D167" s="72" t="s">
        <v>1153</v>
      </c>
      <c r="E167" s="72">
        <v>2023</v>
      </c>
      <c r="F167" s="73">
        <v>1503263</v>
      </c>
      <c r="G167" s="73">
        <v>8307330</v>
      </c>
      <c r="H167" s="73">
        <v>6098814</v>
      </c>
      <c r="I167" s="73">
        <v>16076745</v>
      </c>
      <c r="J167" s="73">
        <v>4719964</v>
      </c>
      <c r="K167" s="73">
        <v>7393056</v>
      </c>
    </row>
    <row r="168" spans="1:11" x14ac:dyDescent="0.3">
      <c r="A168" s="72">
        <v>167</v>
      </c>
      <c r="B168" s="72" t="s">
        <v>366</v>
      </c>
      <c r="C168" s="72" t="s">
        <v>331</v>
      </c>
      <c r="D168" s="72" t="s">
        <v>1153</v>
      </c>
      <c r="E168" s="72">
        <v>2022</v>
      </c>
      <c r="F168" s="73">
        <v>1487604</v>
      </c>
      <c r="G168" s="73">
        <v>7603843</v>
      </c>
      <c r="H168" s="73">
        <v>6177797</v>
      </c>
      <c r="I168" s="73">
        <v>16528853</v>
      </c>
      <c r="J168" s="73">
        <v>6077718</v>
      </c>
      <c r="K168" s="73">
        <v>7752238</v>
      </c>
    </row>
    <row r="169" spans="1:11" x14ac:dyDescent="0.3">
      <c r="A169" s="72">
        <v>168</v>
      </c>
      <c r="B169" s="72" t="s">
        <v>366</v>
      </c>
      <c r="C169" s="72" t="s">
        <v>331</v>
      </c>
      <c r="D169" s="72" t="s">
        <v>1153</v>
      </c>
      <c r="E169" s="72">
        <v>2021</v>
      </c>
      <c r="F169" s="73">
        <v>1251787</v>
      </c>
      <c r="G169" s="73">
        <v>4760223</v>
      </c>
      <c r="H169" s="73">
        <v>3661748</v>
      </c>
      <c r="I169" s="73">
        <v>14040008</v>
      </c>
      <c r="J169" s="73">
        <v>6032829</v>
      </c>
      <c r="K169" s="73">
        <v>7276634</v>
      </c>
    </row>
    <row r="170" spans="1:11" x14ac:dyDescent="0.3">
      <c r="A170" s="72">
        <v>169</v>
      </c>
      <c r="B170" s="72" t="s">
        <v>366</v>
      </c>
      <c r="C170" s="72" t="s">
        <v>331</v>
      </c>
      <c r="D170" s="72" t="s">
        <v>1153</v>
      </c>
      <c r="E170" s="72">
        <v>2020</v>
      </c>
      <c r="F170" s="73">
        <v>593256</v>
      </c>
      <c r="G170" s="73">
        <v>3129321</v>
      </c>
      <c r="H170" s="73">
        <v>2574316</v>
      </c>
      <c r="I170" s="73">
        <v>9731758</v>
      </c>
      <c r="J170" s="73">
        <v>5162543</v>
      </c>
      <c r="K170" s="73">
        <v>5347246</v>
      </c>
    </row>
    <row r="171" spans="1:11" x14ac:dyDescent="0.3">
      <c r="A171" s="72">
        <v>170</v>
      </c>
      <c r="B171" s="72" t="s">
        <v>366</v>
      </c>
      <c r="C171" s="72" t="s">
        <v>331</v>
      </c>
      <c r="D171" s="72" t="s">
        <v>1153</v>
      </c>
      <c r="E171" s="72">
        <v>2019</v>
      </c>
      <c r="F171" s="73">
        <v>525426</v>
      </c>
      <c r="G171" s="73">
        <v>2489815</v>
      </c>
      <c r="H171" s="73">
        <v>2220332</v>
      </c>
      <c r="I171" s="73">
        <v>7590325</v>
      </c>
      <c r="J171" s="73">
        <v>3840112</v>
      </c>
      <c r="K171" s="73">
        <v>4456472</v>
      </c>
    </row>
    <row r="172" spans="1:11" x14ac:dyDescent="0.3">
      <c r="A172" s="72">
        <v>171</v>
      </c>
      <c r="B172" s="72" t="s">
        <v>366</v>
      </c>
      <c r="C172" s="72" t="s">
        <v>331</v>
      </c>
      <c r="D172" s="72" t="s">
        <v>1153</v>
      </c>
      <c r="E172" s="72">
        <v>2018</v>
      </c>
      <c r="F172" s="73">
        <v>388537</v>
      </c>
      <c r="G172" s="73">
        <v>2361097</v>
      </c>
      <c r="H172" s="73">
        <v>1825174</v>
      </c>
      <c r="I172" s="73">
        <v>6671080</v>
      </c>
      <c r="J172" s="73">
        <v>3123292</v>
      </c>
      <c r="K172" s="73">
        <v>3737034</v>
      </c>
    </row>
    <row r="173" spans="1:11" x14ac:dyDescent="0.3">
      <c r="A173" s="72">
        <v>172</v>
      </c>
      <c r="B173" s="72" t="s">
        <v>366</v>
      </c>
      <c r="C173" s="72" t="s">
        <v>331</v>
      </c>
      <c r="D173" s="72" t="s">
        <v>1153</v>
      </c>
      <c r="E173" s="72">
        <v>2017</v>
      </c>
      <c r="F173" s="73">
        <v>314353</v>
      </c>
      <c r="G173" s="73">
        <v>1409848</v>
      </c>
      <c r="H173" s="73">
        <v>1291620</v>
      </c>
      <c r="I173" s="73">
        <v>3852651</v>
      </c>
      <c r="J173" s="73">
        <v>1797950</v>
      </c>
      <c r="K173" s="73">
        <v>2027617</v>
      </c>
    </row>
    <row r="174" spans="1:11" x14ac:dyDescent="0.3">
      <c r="A174" s="72">
        <v>173</v>
      </c>
      <c r="B174" s="72" t="s">
        <v>366</v>
      </c>
      <c r="C174" s="72" t="s">
        <v>331</v>
      </c>
      <c r="D174" s="72" t="s">
        <v>1153</v>
      </c>
      <c r="E174" s="72">
        <v>2016</v>
      </c>
      <c r="F174" s="73">
        <v>305355</v>
      </c>
      <c r="G174" s="73">
        <v>898456</v>
      </c>
      <c r="H174" s="73">
        <v>874785</v>
      </c>
      <c r="I174" s="73">
        <v>2518468</v>
      </c>
      <c r="J174" s="73">
        <v>1235285</v>
      </c>
      <c r="K174" s="73">
        <v>1495382</v>
      </c>
    </row>
    <row r="175" spans="1:11" x14ac:dyDescent="0.3">
      <c r="A175" s="72">
        <v>174</v>
      </c>
      <c r="B175" s="72" t="s">
        <v>366</v>
      </c>
      <c r="C175" s="72" t="s">
        <v>331</v>
      </c>
      <c r="D175" s="72" t="s">
        <v>1153</v>
      </c>
      <c r="E175" s="72">
        <v>2015</v>
      </c>
      <c r="F175" s="73">
        <v>110516</v>
      </c>
      <c r="G175" s="73">
        <v>491186</v>
      </c>
      <c r="H175" s="73">
        <v>425964</v>
      </c>
      <c r="I175" s="73">
        <v>716825</v>
      </c>
      <c r="J175" s="73">
        <v>142320</v>
      </c>
      <c r="K175" s="73">
        <v>401906</v>
      </c>
    </row>
    <row r="176" spans="1:11" x14ac:dyDescent="0.3">
      <c r="A176" s="72">
        <v>175</v>
      </c>
      <c r="B176" s="72" t="s">
        <v>366</v>
      </c>
      <c r="C176" s="72" t="s">
        <v>331</v>
      </c>
      <c r="D176" s="72" t="s">
        <v>1153</v>
      </c>
      <c r="E176" s="72">
        <v>2014</v>
      </c>
      <c r="F176" s="73">
        <v>96738</v>
      </c>
      <c r="G176" s="73">
        <v>330291</v>
      </c>
      <c r="H176" s="73">
        <v>297102</v>
      </c>
      <c r="I176" s="73">
        <v>416916</v>
      </c>
      <c r="J176" s="73">
        <v>70161</v>
      </c>
      <c r="K176" s="73">
        <v>258518</v>
      </c>
    </row>
    <row r="177" spans="1:11" x14ac:dyDescent="0.3">
      <c r="A177" s="72">
        <v>176</v>
      </c>
      <c r="B177" s="72" t="s">
        <v>366</v>
      </c>
      <c r="C177" s="72" t="s">
        <v>331</v>
      </c>
      <c r="D177" s="72" t="s">
        <v>1153</v>
      </c>
      <c r="E177" s="72">
        <v>2013</v>
      </c>
      <c r="F177" s="73">
        <v>68738</v>
      </c>
      <c r="G177" s="73">
        <v>198696</v>
      </c>
      <c r="H177" s="73">
        <v>176321</v>
      </c>
      <c r="I177" s="73">
        <v>282515</v>
      </c>
      <c r="J177" s="73">
        <v>77310</v>
      </c>
      <c r="K177" s="73">
        <v>147858</v>
      </c>
    </row>
    <row r="178" spans="1:11" x14ac:dyDescent="0.3">
      <c r="A178" s="72">
        <v>177</v>
      </c>
      <c r="B178" s="72" t="s">
        <v>366</v>
      </c>
      <c r="C178" s="72" t="s">
        <v>119</v>
      </c>
      <c r="D178" s="72" t="s">
        <v>1154</v>
      </c>
      <c r="E178" s="72">
        <v>2023</v>
      </c>
      <c r="F178" s="73">
        <v>4393</v>
      </c>
      <c r="G178" s="73">
        <v>56427</v>
      </c>
      <c r="H178" s="73">
        <v>25319</v>
      </c>
      <c r="I178" s="73">
        <v>422473</v>
      </c>
      <c r="J178" s="73">
        <v>3706</v>
      </c>
      <c r="K178" s="73">
        <v>12600</v>
      </c>
    </row>
    <row r="179" spans="1:11" x14ac:dyDescent="0.3">
      <c r="A179" s="72">
        <v>178</v>
      </c>
      <c r="B179" s="72" t="s">
        <v>366</v>
      </c>
      <c r="C179" s="72" t="s">
        <v>119</v>
      </c>
      <c r="D179" s="72" t="s">
        <v>1154</v>
      </c>
      <c r="E179" s="72">
        <v>2022</v>
      </c>
      <c r="F179" s="73">
        <v>2003</v>
      </c>
      <c r="G179" s="73">
        <v>27448</v>
      </c>
      <c r="H179" s="73">
        <v>17349</v>
      </c>
      <c r="I179" s="73">
        <v>413008</v>
      </c>
      <c r="J179" s="73">
        <v>3414</v>
      </c>
      <c r="K179" s="73">
        <v>0</v>
      </c>
    </row>
    <row r="180" spans="1:11" x14ac:dyDescent="0.3">
      <c r="A180" s="72">
        <v>179</v>
      </c>
      <c r="B180" s="72" t="s">
        <v>366</v>
      </c>
      <c r="C180" s="72" t="s">
        <v>119</v>
      </c>
      <c r="D180" s="72" t="s">
        <v>1154</v>
      </c>
      <c r="E180" s="72">
        <v>2021</v>
      </c>
      <c r="F180" s="73">
        <v>891</v>
      </c>
      <c r="G180" s="73">
        <v>131227</v>
      </c>
      <c r="H180" s="73">
        <v>10170</v>
      </c>
      <c r="I180" s="73">
        <v>373935</v>
      </c>
      <c r="J180" s="73">
        <v>3508</v>
      </c>
      <c r="K180" s="73">
        <v>47</v>
      </c>
    </row>
    <row r="181" spans="1:11" x14ac:dyDescent="0.3">
      <c r="A181" s="72">
        <v>180</v>
      </c>
      <c r="B181" s="72" t="s">
        <v>366</v>
      </c>
      <c r="C181" s="72" t="s">
        <v>119</v>
      </c>
      <c r="D181" s="72" t="s">
        <v>1154</v>
      </c>
      <c r="E181" s="72">
        <v>2020</v>
      </c>
      <c r="F181" s="73">
        <v>1224</v>
      </c>
      <c r="G181" s="73">
        <v>122885</v>
      </c>
      <c r="H181" s="73">
        <v>17638</v>
      </c>
      <c r="I181" s="73">
        <v>335382</v>
      </c>
      <c r="J181" s="73">
        <v>3955</v>
      </c>
      <c r="K181" s="73">
        <v>4625</v>
      </c>
    </row>
    <row r="182" spans="1:11" x14ac:dyDescent="0.3">
      <c r="A182" s="72">
        <v>181</v>
      </c>
      <c r="B182" s="72" t="s">
        <v>366</v>
      </c>
      <c r="C182" s="72" t="s">
        <v>119</v>
      </c>
      <c r="D182" s="72" t="s">
        <v>1154</v>
      </c>
      <c r="E182" s="72">
        <v>2019</v>
      </c>
      <c r="F182" s="73">
        <v>1304</v>
      </c>
      <c r="G182" s="73">
        <v>105638</v>
      </c>
      <c r="H182" s="73">
        <v>130644</v>
      </c>
      <c r="I182" s="73">
        <v>494031</v>
      </c>
      <c r="J182" s="73">
        <v>13032</v>
      </c>
      <c r="K182" s="73">
        <v>17980</v>
      </c>
    </row>
    <row r="183" spans="1:11" x14ac:dyDescent="0.3">
      <c r="A183" s="72">
        <v>182</v>
      </c>
      <c r="B183" s="72" t="s">
        <v>366</v>
      </c>
      <c r="C183" s="72" t="s">
        <v>119</v>
      </c>
      <c r="D183" s="72" t="s">
        <v>1154</v>
      </c>
      <c r="E183" s="72">
        <v>2018</v>
      </c>
      <c r="F183" s="73">
        <v>10369</v>
      </c>
      <c r="G183" s="73">
        <v>90040</v>
      </c>
      <c r="H183" s="73">
        <v>23163</v>
      </c>
      <c r="I183" s="73">
        <v>376420</v>
      </c>
      <c r="J183" s="73">
        <v>15641</v>
      </c>
      <c r="K183" s="73">
        <v>8274</v>
      </c>
    </row>
    <row r="184" spans="1:11" x14ac:dyDescent="0.3">
      <c r="A184" s="72">
        <v>183</v>
      </c>
      <c r="B184" s="72" t="s">
        <v>366</v>
      </c>
      <c r="C184" s="72" t="s">
        <v>119</v>
      </c>
      <c r="D184" s="72" t="s">
        <v>1154</v>
      </c>
      <c r="E184" s="72">
        <v>2017</v>
      </c>
      <c r="F184" s="73">
        <v>17367</v>
      </c>
      <c r="G184" s="73">
        <v>95966</v>
      </c>
      <c r="H184" s="73">
        <v>35317</v>
      </c>
      <c r="I184" s="73">
        <v>349906</v>
      </c>
      <c r="J184" s="73">
        <v>12919</v>
      </c>
      <c r="K184" s="73">
        <v>21073</v>
      </c>
    </row>
    <row r="185" spans="1:11" x14ac:dyDescent="0.3">
      <c r="A185" s="72">
        <v>184</v>
      </c>
      <c r="B185" s="72" t="s">
        <v>366</v>
      </c>
      <c r="C185" s="72" t="s">
        <v>119</v>
      </c>
      <c r="D185" s="72" t="s">
        <v>1154</v>
      </c>
      <c r="E185" s="72">
        <v>2016</v>
      </c>
      <c r="F185" s="73">
        <v>894</v>
      </c>
      <c r="G185" s="73">
        <v>36908</v>
      </c>
      <c r="H185" s="73">
        <v>2029</v>
      </c>
      <c r="I185" s="73">
        <v>229234</v>
      </c>
      <c r="J185" s="73">
        <v>8860</v>
      </c>
      <c r="K185" s="73">
        <v>3334</v>
      </c>
    </row>
    <row r="186" spans="1:11" x14ac:dyDescent="0.3">
      <c r="A186" s="72">
        <v>185</v>
      </c>
      <c r="B186" s="72" t="s">
        <v>366</v>
      </c>
      <c r="C186" s="72" t="s">
        <v>119</v>
      </c>
      <c r="D186" s="72" t="s">
        <v>1154</v>
      </c>
      <c r="E186" s="72">
        <v>2015</v>
      </c>
      <c r="F186" s="73">
        <v>1007</v>
      </c>
      <c r="G186" s="73">
        <v>32466</v>
      </c>
      <c r="H186" s="73">
        <v>1912</v>
      </c>
      <c r="I186" s="73">
        <v>175127</v>
      </c>
      <c r="J186" s="73">
        <v>5016</v>
      </c>
      <c r="K186" s="73">
        <v>0</v>
      </c>
    </row>
    <row r="187" spans="1:11" x14ac:dyDescent="0.3">
      <c r="A187" s="72">
        <v>186</v>
      </c>
      <c r="B187" s="72" t="s">
        <v>366</v>
      </c>
      <c r="C187" s="72" t="s">
        <v>119</v>
      </c>
      <c r="D187" s="72" t="s">
        <v>1154</v>
      </c>
      <c r="E187" s="72">
        <v>2014</v>
      </c>
      <c r="F187" s="73">
        <v>1345</v>
      </c>
      <c r="G187" s="73">
        <v>9236</v>
      </c>
      <c r="H187" s="73">
        <v>3149</v>
      </c>
      <c r="I187" s="73">
        <v>13560</v>
      </c>
      <c r="J187" s="73">
        <v>4323</v>
      </c>
      <c r="K187" s="73">
        <v>0</v>
      </c>
    </row>
    <row r="188" spans="1:11" x14ac:dyDescent="0.3">
      <c r="A188" s="72">
        <v>187</v>
      </c>
      <c r="B188" s="72" t="s">
        <v>366</v>
      </c>
      <c r="C188" s="72" t="s">
        <v>119</v>
      </c>
      <c r="D188" s="72" t="s">
        <v>1154</v>
      </c>
      <c r="E188" s="72">
        <v>2013</v>
      </c>
      <c r="F188" s="73">
        <v>1594</v>
      </c>
      <c r="G188" s="73">
        <v>10992</v>
      </c>
      <c r="H188" s="73">
        <v>4611</v>
      </c>
      <c r="I188" s="73">
        <v>15492</v>
      </c>
      <c r="J188" s="73">
        <v>4499</v>
      </c>
      <c r="K188" s="73">
        <v>0</v>
      </c>
    </row>
    <row r="189" spans="1:11" x14ac:dyDescent="0.3">
      <c r="A189" s="72">
        <v>188</v>
      </c>
      <c r="B189" s="72" t="s">
        <v>366</v>
      </c>
      <c r="C189" s="72" t="s">
        <v>293</v>
      </c>
      <c r="D189" s="72" t="s">
        <v>1155</v>
      </c>
      <c r="E189" s="72">
        <v>2023</v>
      </c>
      <c r="F189" s="73">
        <v>5165</v>
      </c>
      <c r="G189" s="73">
        <v>515083</v>
      </c>
      <c r="H189" s="73">
        <v>144454</v>
      </c>
      <c r="I189" s="73">
        <v>984596</v>
      </c>
      <c r="J189" s="73">
        <v>24796</v>
      </c>
      <c r="K189" s="73">
        <v>0</v>
      </c>
    </row>
    <row r="190" spans="1:11" x14ac:dyDescent="0.3">
      <c r="A190" s="72">
        <v>189</v>
      </c>
      <c r="B190" s="72" t="s">
        <v>366</v>
      </c>
      <c r="C190" s="72" t="s">
        <v>293</v>
      </c>
      <c r="D190" s="72" t="s">
        <v>1155</v>
      </c>
      <c r="E190" s="72">
        <v>2022</v>
      </c>
      <c r="F190" s="73">
        <v>9831</v>
      </c>
      <c r="G190" s="73">
        <v>130725</v>
      </c>
      <c r="H190" s="73">
        <v>22576</v>
      </c>
      <c r="I190" s="73">
        <v>593476</v>
      </c>
      <c r="J190" s="73">
        <v>24538</v>
      </c>
      <c r="K190" s="73" t="s">
        <v>1267</v>
      </c>
    </row>
    <row r="191" spans="1:11" x14ac:dyDescent="0.3">
      <c r="A191" s="72">
        <v>190</v>
      </c>
      <c r="B191" s="72" t="s">
        <v>366</v>
      </c>
      <c r="C191" s="72" t="s">
        <v>293</v>
      </c>
      <c r="D191" s="72" t="s">
        <v>1155</v>
      </c>
      <c r="E191" s="72">
        <v>2021</v>
      </c>
      <c r="F191" s="73">
        <v>3325</v>
      </c>
      <c r="G191" s="73">
        <v>390464</v>
      </c>
      <c r="H191" s="73">
        <v>16604</v>
      </c>
      <c r="I191" s="73">
        <v>533806</v>
      </c>
      <c r="J191" s="73">
        <v>14345</v>
      </c>
      <c r="K191" s="73">
        <v>0</v>
      </c>
    </row>
    <row r="192" spans="1:11" x14ac:dyDescent="0.3">
      <c r="A192" s="72">
        <v>191</v>
      </c>
      <c r="B192" s="72" t="s">
        <v>366</v>
      </c>
      <c r="C192" s="72" t="s">
        <v>293</v>
      </c>
      <c r="D192" s="72" t="s">
        <v>1155</v>
      </c>
      <c r="E192" s="72">
        <v>2020</v>
      </c>
      <c r="F192" s="73">
        <v>3038</v>
      </c>
      <c r="G192" s="73">
        <v>369334</v>
      </c>
      <c r="H192" s="73">
        <v>18820</v>
      </c>
      <c r="I192" s="73">
        <v>483346</v>
      </c>
      <c r="J192" s="73">
        <v>18881</v>
      </c>
      <c r="K192" s="73">
        <v>0</v>
      </c>
    </row>
    <row r="193" spans="1:11" x14ac:dyDescent="0.3">
      <c r="A193" s="72">
        <v>192</v>
      </c>
      <c r="B193" s="72" t="s">
        <v>366</v>
      </c>
      <c r="C193" s="72" t="s">
        <v>293</v>
      </c>
      <c r="D193" s="72" t="s">
        <v>1155</v>
      </c>
      <c r="E193" s="72">
        <v>2019</v>
      </c>
      <c r="F193" s="73">
        <v>4527</v>
      </c>
      <c r="G193" s="73">
        <v>340739</v>
      </c>
      <c r="H193" s="73">
        <v>24957</v>
      </c>
      <c r="I193" s="73">
        <v>432693</v>
      </c>
      <c r="J193" s="73">
        <v>23577</v>
      </c>
      <c r="K193" s="73">
        <v>0</v>
      </c>
    </row>
    <row r="194" spans="1:11" x14ac:dyDescent="0.3">
      <c r="A194" s="72">
        <v>193</v>
      </c>
      <c r="B194" s="72" t="s">
        <v>366</v>
      </c>
      <c r="C194" s="72" t="s">
        <v>293</v>
      </c>
      <c r="D194" s="72" t="s">
        <v>1155</v>
      </c>
      <c r="E194" s="72">
        <v>2018</v>
      </c>
      <c r="F194" s="73">
        <v>4375</v>
      </c>
      <c r="G194" s="73">
        <v>325195</v>
      </c>
      <c r="H194" s="73">
        <v>21927</v>
      </c>
      <c r="I194" s="73">
        <v>389097</v>
      </c>
      <c r="J194" s="73">
        <v>23487</v>
      </c>
      <c r="K194" s="73">
        <v>0</v>
      </c>
    </row>
    <row r="195" spans="1:11" x14ac:dyDescent="0.3">
      <c r="A195" s="72">
        <v>194</v>
      </c>
      <c r="B195" s="72" t="s">
        <v>366</v>
      </c>
      <c r="C195" s="72" t="s">
        <v>293</v>
      </c>
      <c r="D195" s="72" t="s">
        <v>1155</v>
      </c>
      <c r="E195" s="72">
        <v>2017</v>
      </c>
      <c r="F195" s="73">
        <v>4439</v>
      </c>
      <c r="G195" s="73">
        <v>284429</v>
      </c>
      <c r="H195" s="73">
        <v>14945</v>
      </c>
      <c r="I195" s="73">
        <v>348407</v>
      </c>
      <c r="J195" s="73">
        <v>31163</v>
      </c>
      <c r="K195" s="73">
        <v>0</v>
      </c>
    </row>
    <row r="196" spans="1:11" x14ac:dyDescent="0.3">
      <c r="A196" s="72">
        <v>195</v>
      </c>
      <c r="B196" s="72" t="s">
        <v>366</v>
      </c>
      <c r="C196" s="72" t="s">
        <v>293</v>
      </c>
      <c r="D196" s="72" t="s">
        <v>1155</v>
      </c>
      <c r="E196" s="72">
        <v>2016</v>
      </c>
      <c r="F196" s="73">
        <v>3590</v>
      </c>
      <c r="G196" s="73">
        <v>253235</v>
      </c>
      <c r="H196" s="73">
        <v>20334</v>
      </c>
      <c r="I196" s="73">
        <v>331175</v>
      </c>
      <c r="J196" s="73">
        <v>41645</v>
      </c>
      <c r="K196" s="73">
        <v>0</v>
      </c>
    </row>
    <row r="197" spans="1:11" x14ac:dyDescent="0.3">
      <c r="A197" s="72">
        <v>196</v>
      </c>
      <c r="B197" s="72" t="s">
        <v>366</v>
      </c>
      <c r="C197" s="72" t="s">
        <v>293</v>
      </c>
      <c r="D197" s="72" t="s">
        <v>1155</v>
      </c>
      <c r="E197" s="72">
        <v>2015</v>
      </c>
      <c r="F197" s="73">
        <v>2388</v>
      </c>
      <c r="G197" s="73">
        <v>230216</v>
      </c>
      <c r="H197" s="73">
        <v>37656</v>
      </c>
      <c r="I197" s="73">
        <v>312248</v>
      </c>
      <c r="J197" s="73">
        <v>45112</v>
      </c>
      <c r="K197" s="73">
        <v>0</v>
      </c>
    </row>
    <row r="198" spans="1:11" x14ac:dyDescent="0.3">
      <c r="A198" s="72">
        <v>197</v>
      </c>
      <c r="B198" s="72" t="s">
        <v>366</v>
      </c>
      <c r="C198" s="72" t="s">
        <v>293</v>
      </c>
      <c r="D198" s="72" t="s">
        <v>1155</v>
      </c>
      <c r="E198" s="72">
        <v>2014</v>
      </c>
      <c r="F198" s="73">
        <v>3161</v>
      </c>
      <c r="G198" s="73">
        <v>162784</v>
      </c>
      <c r="H198" s="73">
        <v>21027</v>
      </c>
      <c r="I198" s="73">
        <v>260895</v>
      </c>
      <c r="J198" s="73">
        <v>61309</v>
      </c>
      <c r="K198" s="73">
        <v>0</v>
      </c>
    </row>
    <row r="199" spans="1:11" x14ac:dyDescent="0.3">
      <c r="A199" s="72">
        <v>198</v>
      </c>
      <c r="B199" s="72" t="s">
        <v>366</v>
      </c>
      <c r="C199" s="72" t="s">
        <v>293</v>
      </c>
      <c r="D199" s="72" t="s">
        <v>1155</v>
      </c>
      <c r="E199" s="72">
        <v>2013</v>
      </c>
      <c r="F199" s="73">
        <v>2672</v>
      </c>
      <c r="G199" s="73">
        <v>145475</v>
      </c>
      <c r="H199" s="73">
        <v>31196</v>
      </c>
      <c r="I199" s="73">
        <v>263043</v>
      </c>
      <c r="J199" s="73">
        <v>81512</v>
      </c>
      <c r="K199" s="73">
        <v>0</v>
      </c>
    </row>
    <row r="200" spans="1:11" x14ac:dyDescent="0.3">
      <c r="A200" s="72">
        <v>199</v>
      </c>
      <c r="B200" s="72" t="s">
        <v>366</v>
      </c>
      <c r="C200" s="72" t="s">
        <v>83</v>
      </c>
      <c r="D200" s="72" t="s">
        <v>1156</v>
      </c>
      <c r="E200" s="72">
        <v>2023</v>
      </c>
      <c r="F200" s="73">
        <v>16191</v>
      </c>
      <c r="G200" s="73">
        <v>103529</v>
      </c>
      <c r="H200" s="73">
        <v>24035</v>
      </c>
      <c r="I200" s="73">
        <v>181917</v>
      </c>
      <c r="J200" s="73">
        <v>37700</v>
      </c>
      <c r="K200" s="73">
        <v>9111</v>
      </c>
    </row>
    <row r="201" spans="1:11" x14ac:dyDescent="0.3">
      <c r="A201" s="72">
        <v>200</v>
      </c>
      <c r="B201" s="72" t="s">
        <v>366</v>
      </c>
      <c r="C201" s="72" t="s">
        <v>83</v>
      </c>
      <c r="D201" s="72" t="s">
        <v>1156</v>
      </c>
      <c r="E201" s="72">
        <v>2022</v>
      </c>
      <c r="F201" s="73">
        <v>15549</v>
      </c>
      <c r="G201" s="73">
        <v>116455</v>
      </c>
      <c r="H201" s="73">
        <v>37789</v>
      </c>
      <c r="I201" s="73">
        <v>196342</v>
      </c>
      <c r="J201" s="73">
        <v>39400</v>
      </c>
      <c r="K201" s="73">
        <v>11439</v>
      </c>
    </row>
    <row r="202" spans="1:11" x14ac:dyDescent="0.3">
      <c r="A202" s="72">
        <v>201</v>
      </c>
      <c r="B202" s="72" t="s">
        <v>366</v>
      </c>
      <c r="C202" s="72" t="s">
        <v>83</v>
      </c>
      <c r="D202" s="72" t="s">
        <v>1156</v>
      </c>
      <c r="E202" s="72">
        <v>2021</v>
      </c>
      <c r="F202" s="73">
        <v>12857</v>
      </c>
      <c r="G202" s="73">
        <v>108167</v>
      </c>
      <c r="H202" s="73">
        <v>36815</v>
      </c>
      <c r="I202" s="73">
        <v>192078</v>
      </c>
      <c r="J202" s="73">
        <v>39716</v>
      </c>
      <c r="K202" s="73">
        <v>13766</v>
      </c>
    </row>
    <row r="203" spans="1:11" x14ac:dyDescent="0.3">
      <c r="A203" s="72">
        <v>202</v>
      </c>
      <c r="B203" s="72" t="s">
        <v>366</v>
      </c>
      <c r="C203" s="72" t="s">
        <v>83</v>
      </c>
      <c r="D203" s="72" t="s">
        <v>1156</v>
      </c>
      <c r="E203" s="72">
        <v>2020</v>
      </c>
      <c r="F203" s="73">
        <v>15351</v>
      </c>
      <c r="G203" s="73">
        <v>132361</v>
      </c>
      <c r="H203" s="73">
        <v>19239</v>
      </c>
      <c r="I203" s="73">
        <v>157626</v>
      </c>
      <c r="J203" s="73">
        <v>1261</v>
      </c>
      <c r="K203" s="73">
        <v>3000</v>
      </c>
    </row>
    <row r="204" spans="1:11" x14ac:dyDescent="0.3">
      <c r="A204" s="72">
        <v>203</v>
      </c>
      <c r="B204" s="72" t="s">
        <v>366</v>
      </c>
      <c r="C204" s="72" t="s">
        <v>83</v>
      </c>
      <c r="D204" s="72" t="s">
        <v>1156</v>
      </c>
      <c r="E204" s="72">
        <v>2019</v>
      </c>
      <c r="F204" s="73">
        <v>27478</v>
      </c>
      <c r="G204" s="73">
        <v>128989</v>
      </c>
      <c r="H204" s="73">
        <v>22671</v>
      </c>
      <c r="I204" s="73">
        <v>155795</v>
      </c>
      <c r="J204" s="73">
        <v>2380</v>
      </c>
      <c r="K204" s="73">
        <v>0</v>
      </c>
    </row>
    <row r="205" spans="1:11" x14ac:dyDescent="0.3">
      <c r="A205" s="72">
        <v>204</v>
      </c>
      <c r="B205" s="72" t="s">
        <v>366</v>
      </c>
      <c r="C205" s="72" t="s">
        <v>83</v>
      </c>
      <c r="D205" s="72" t="s">
        <v>1156</v>
      </c>
      <c r="E205" s="72">
        <v>2018</v>
      </c>
      <c r="F205" s="73">
        <v>40542</v>
      </c>
      <c r="G205" s="73">
        <v>129569</v>
      </c>
      <c r="H205" s="73">
        <v>26355</v>
      </c>
      <c r="I205" s="73">
        <v>154083</v>
      </c>
      <c r="J205" s="73">
        <v>3292</v>
      </c>
      <c r="K205" s="73">
        <v>1804</v>
      </c>
    </row>
    <row r="206" spans="1:11" x14ac:dyDescent="0.3">
      <c r="A206" s="72">
        <v>205</v>
      </c>
      <c r="B206" s="72" t="s">
        <v>366</v>
      </c>
      <c r="C206" s="72" t="s">
        <v>83</v>
      </c>
      <c r="D206" s="72" t="s">
        <v>1156</v>
      </c>
      <c r="E206" s="72">
        <v>2017</v>
      </c>
      <c r="F206" s="73">
        <v>37462</v>
      </c>
      <c r="G206" s="73">
        <v>128208</v>
      </c>
      <c r="H206" s="73">
        <v>27863</v>
      </c>
      <c r="I206" s="73">
        <v>154120</v>
      </c>
      <c r="J206" s="73">
        <v>6442</v>
      </c>
      <c r="K206" s="73">
        <v>0</v>
      </c>
    </row>
    <row r="207" spans="1:11" x14ac:dyDescent="0.3">
      <c r="A207" s="72">
        <v>206</v>
      </c>
      <c r="B207" s="72" t="s">
        <v>366</v>
      </c>
      <c r="C207" s="72" t="s">
        <v>83</v>
      </c>
      <c r="D207" s="72" t="s">
        <v>1156</v>
      </c>
      <c r="E207" s="72">
        <v>2016</v>
      </c>
      <c r="F207" s="73">
        <v>43527</v>
      </c>
      <c r="G207" s="73">
        <v>140680</v>
      </c>
      <c r="H207" s="73">
        <v>42498</v>
      </c>
      <c r="I207" s="73">
        <v>167597</v>
      </c>
      <c r="J207" s="73">
        <v>6927</v>
      </c>
      <c r="K207" s="73">
        <v>0</v>
      </c>
    </row>
    <row r="208" spans="1:11" x14ac:dyDescent="0.3">
      <c r="A208" s="72">
        <v>207</v>
      </c>
      <c r="B208" s="72" t="s">
        <v>366</v>
      </c>
      <c r="C208" s="72" t="s">
        <v>83</v>
      </c>
      <c r="D208" s="72" t="s">
        <v>1156</v>
      </c>
      <c r="E208" s="72">
        <v>2015</v>
      </c>
      <c r="F208" s="73">
        <v>49071</v>
      </c>
      <c r="G208" s="73">
        <v>126028</v>
      </c>
      <c r="H208" s="73">
        <v>31729</v>
      </c>
      <c r="I208" s="73">
        <v>153889</v>
      </c>
      <c r="J208" s="73">
        <v>6176</v>
      </c>
      <c r="K208" s="73">
        <v>0</v>
      </c>
    </row>
    <row r="209" spans="1:11" x14ac:dyDescent="0.3">
      <c r="A209" s="72">
        <v>208</v>
      </c>
      <c r="B209" s="72" t="s">
        <v>366</v>
      </c>
      <c r="C209" s="72" t="s">
        <v>83</v>
      </c>
      <c r="D209" s="72" t="s">
        <v>1156</v>
      </c>
      <c r="E209" s="72">
        <v>2014</v>
      </c>
      <c r="F209" s="73">
        <v>33877</v>
      </c>
      <c r="G209" s="73">
        <v>98324</v>
      </c>
      <c r="H209" s="73">
        <v>21731</v>
      </c>
      <c r="I209" s="73">
        <v>125405</v>
      </c>
      <c r="J209" s="73">
        <v>4302</v>
      </c>
      <c r="K209" s="73">
        <v>0</v>
      </c>
    </row>
    <row r="210" spans="1:11" x14ac:dyDescent="0.3">
      <c r="A210" s="72">
        <v>209</v>
      </c>
      <c r="B210" s="72" t="s">
        <v>366</v>
      </c>
      <c r="C210" s="72" t="s">
        <v>83</v>
      </c>
      <c r="D210" s="72" t="s">
        <v>1156</v>
      </c>
      <c r="E210" s="72">
        <v>2013</v>
      </c>
      <c r="F210" s="73">
        <v>31948</v>
      </c>
      <c r="G210" s="73">
        <v>117736</v>
      </c>
      <c r="H210" s="73">
        <v>23507</v>
      </c>
      <c r="I210" s="73">
        <v>144806</v>
      </c>
      <c r="J210" s="73">
        <v>2744</v>
      </c>
      <c r="K210" s="73">
        <v>0</v>
      </c>
    </row>
    <row r="211" spans="1:11" x14ac:dyDescent="0.3">
      <c r="A211" s="72">
        <v>210</v>
      </c>
      <c r="B211" s="72" t="s">
        <v>366</v>
      </c>
      <c r="C211" s="72" t="s">
        <v>321</v>
      </c>
      <c r="D211" s="72" t="s">
        <v>1157</v>
      </c>
      <c r="E211" s="72">
        <v>2023</v>
      </c>
      <c r="F211" s="73">
        <v>2888</v>
      </c>
      <c r="G211" s="73">
        <v>46894</v>
      </c>
      <c r="H211" s="73">
        <v>13858</v>
      </c>
      <c r="I211" s="73">
        <v>51332</v>
      </c>
      <c r="J211" s="73">
        <v>4270</v>
      </c>
      <c r="K211" s="73">
        <v>3330</v>
      </c>
    </row>
    <row r="212" spans="1:11" x14ac:dyDescent="0.3">
      <c r="A212" s="72">
        <v>211</v>
      </c>
      <c r="B212" s="72" t="s">
        <v>366</v>
      </c>
      <c r="C212" s="72" t="s">
        <v>321</v>
      </c>
      <c r="D212" s="72" t="s">
        <v>1157</v>
      </c>
      <c r="E212" s="72">
        <v>2022</v>
      </c>
      <c r="F212" s="73">
        <v>5089</v>
      </c>
      <c r="G212" s="73">
        <v>52449</v>
      </c>
      <c r="H212" s="73">
        <v>13386</v>
      </c>
      <c r="I212" s="73">
        <v>58192</v>
      </c>
      <c r="J212" s="73">
        <v>5236</v>
      </c>
      <c r="K212" s="73">
        <v>3830</v>
      </c>
    </row>
    <row r="213" spans="1:11" x14ac:dyDescent="0.3">
      <c r="A213" s="72">
        <v>212</v>
      </c>
      <c r="B213" s="72" t="s">
        <v>366</v>
      </c>
      <c r="C213" s="72" t="s">
        <v>321</v>
      </c>
      <c r="D213" s="72" t="s">
        <v>1157</v>
      </c>
      <c r="E213" s="72">
        <v>2021</v>
      </c>
      <c r="F213" s="73">
        <v>4901</v>
      </c>
      <c r="G213" s="73">
        <v>46791</v>
      </c>
      <c r="H213" s="73">
        <v>12721</v>
      </c>
      <c r="I213" s="73">
        <v>47983</v>
      </c>
      <c r="J213" s="73">
        <v>77</v>
      </c>
      <c r="K213" s="73">
        <v>0</v>
      </c>
    </row>
    <row r="214" spans="1:11" x14ac:dyDescent="0.3">
      <c r="A214" s="72">
        <v>213</v>
      </c>
      <c r="B214" s="72" t="s">
        <v>366</v>
      </c>
      <c r="C214" s="72" t="s">
        <v>321</v>
      </c>
      <c r="D214" s="72" t="s">
        <v>1157</v>
      </c>
      <c r="E214" s="72">
        <v>2020</v>
      </c>
      <c r="F214" s="73">
        <v>3173</v>
      </c>
      <c r="G214" s="73">
        <v>44005</v>
      </c>
      <c r="H214" s="73">
        <v>11323</v>
      </c>
      <c r="I214" s="73">
        <v>45098</v>
      </c>
      <c r="J214" s="73">
        <v>37</v>
      </c>
      <c r="K214" s="73">
        <v>0</v>
      </c>
    </row>
    <row r="215" spans="1:11" x14ac:dyDescent="0.3">
      <c r="A215" s="72">
        <v>214</v>
      </c>
      <c r="B215" s="72" t="s">
        <v>366</v>
      </c>
      <c r="C215" s="72" t="s">
        <v>321</v>
      </c>
      <c r="D215" s="72" t="s">
        <v>1157</v>
      </c>
      <c r="E215" s="72">
        <v>2019</v>
      </c>
      <c r="F215" s="73">
        <v>5310</v>
      </c>
      <c r="G215" s="73">
        <v>41701</v>
      </c>
      <c r="H215" s="73">
        <v>8812</v>
      </c>
      <c r="I215" s="73">
        <v>42498</v>
      </c>
      <c r="J215" s="73">
        <v>0</v>
      </c>
      <c r="K215" s="73">
        <v>0</v>
      </c>
    </row>
    <row r="216" spans="1:11" x14ac:dyDescent="0.3">
      <c r="A216" s="72">
        <v>215</v>
      </c>
      <c r="B216" s="72" t="s">
        <v>366</v>
      </c>
      <c r="C216" s="72" t="s">
        <v>321</v>
      </c>
      <c r="D216" s="72" t="s">
        <v>1157</v>
      </c>
      <c r="E216" s="72">
        <v>2018</v>
      </c>
      <c r="F216" s="73">
        <v>5316</v>
      </c>
      <c r="G216" s="73">
        <v>40493</v>
      </c>
      <c r="H216" s="73">
        <v>9588</v>
      </c>
      <c r="I216" s="73">
        <v>41515</v>
      </c>
      <c r="J216" s="73">
        <v>131</v>
      </c>
      <c r="K216" s="73">
        <v>0</v>
      </c>
    </row>
    <row r="217" spans="1:11" x14ac:dyDescent="0.3">
      <c r="A217" s="72">
        <v>216</v>
      </c>
      <c r="B217" s="72" t="s">
        <v>366</v>
      </c>
      <c r="C217" s="72" t="s">
        <v>321</v>
      </c>
      <c r="D217" s="72" t="s">
        <v>1157</v>
      </c>
      <c r="E217" s="72">
        <v>2017</v>
      </c>
      <c r="F217" s="73">
        <v>4230</v>
      </c>
      <c r="G217" s="73">
        <v>36588</v>
      </c>
      <c r="H217" s="73">
        <v>6905</v>
      </c>
      <c r="I217" s="73">
        <v>37915</v>
      </c>
      <c r="J217" s="73">
        <v>327</v>
      </c>
      <c r="K217" s="73">
        <v>0</v>
      </c>
    </row>
    <row r="218" spans="1:11" x14ac:dyDescent="0.3">
      <c r="A218" s="72">
        <v>217</v>
      </c>
      <c r="B218" s="72" t="s">
        <v>366</v>
      </c>
      <c r="C218" s="72" t="s">
        <v>321</v>
      </c>
      <c r="D218" s="72" t="s">
        <v>1157</v>
      </c>
      <c r="E218" s="72">
        <v>2016</v>
      </c>
      <c r="F218" s="73">
        <v>5308</v>
      </c>
      <c r="G218" s="73">
        <v>35598</v>
      </c>
      <c r="H218" s="73">
        <v>6735</v>
      </c>
      <c r="I218" s="73">
        <v>37150</v>
      </c>
      <c r="J218" s="73">
        <v>534</v>
      </c>
      <c r="K218" s="73">
        <v>0</v>
      </c>
    </row>
    <row r="219" spans="1:11" x14ac:dyDescent="0.3">
      <c r="A219" s="72">
        <v>218</v>
      </c>
      <c r="B219" s="72" t="s">
        <v>366</v>
      </c>
      <c r="C219" s="72" t="s">
        <v>321</v>
      </c>
      <c r="D219" s="72" t="s">
        <v>1157</v>
      </c>
      <c r="E219" s="72">
        <v>2015</v>
      </c>
      <c r="F219" s="73">
        <v>5726</v>
      </c>
      <c r="G219" s="73">
        <v>34849</v>
      </c>
      <c r="H219" s="73">
        <v>5941</v>
      </c>
      <c r="I219" s="73">
        <v>36024</v>
      </c>
      <c r="J219" s="73">
        <v>742</v>
      </c>
      <c r="K219" s="73">
        <v>0</v>
      </c>
    </row>
    <row r="220" spans="1:11" x14ac:dyDescent="0.3">
      <c r="A220" s="72">
        <v>219</v>
      </c>
      <c r="B220" s="72" t="s">
        <v>366</v>
      </c>
      <c r="C220" s="72" t="s">
        <v>321</v>
      </c>
      <c r="D220" s="72" t="s">
        <v>1157</v>
      </c>
      <c r="E220" s="72">
        <v>2014</v>
      </c>
      <c r="F220" s="73">
        <v>8033</v>
      </c>
      <c r="G220" s="73">
        <v>35322</v>
      </c>
      <c r="H220" s="73">
        <v>9706</v>
      </c>
      <c r="I220" s="73">
        <v>36931</v>
      </c>
      <c r="J220" s="73">
        <v>1062</v>
      </c>
      <c r="K220" s="73">
        <v>0</v>
      </c>
    </row>
    <row r="221" spans="1:11" x14ac:dyDescent="0.3">
      <c r="A221" s="72">
        <v>220</v>
      </c>
      <c r="B221" s="72" t="s">
        <v>366</v>
      </c>
      <c r="C221" s="72" t="s">
        <v>321</v>
      </c>
      <c r="D221" s="72" t="s">
        <v>1157</v>
      </c>
      <c r="E221" s="72">
        <v>2013</v>
      </c>
      <c r="F221" s="73">
        <v>8031</v>
      </c>
      <c r="G221" s="73">
        <v>36835</v>
      </c>
      <c r="H221" s="73">
        <v>9675</v>
      </c>
      <c r="I221" s="73">
        <v>38376</v>
      </c>
      <c r="J221" s="73">
        <v>1472</v>
      </c>
      <c r="K221" s="73">
        <v>0</v>
      </c>
    </row>
    <row r="222" spans="1:11" x14ac:dyDescent="0.3">
      <c r="A222" s="72">
        <v>221</v>
      </c>
      <c r="B222" s="72" t="s">
        <v>366</v>
      </c>
      <c r="C222" s="72" t="s">
        <v>198</v>
      </c>
      <c r="D222" s="72" t="s">
        <v>1158</v>
      </c>
      <c r="E222" s="72">
        <v>2023</v>
      </c>
      <c r="F222" s="73">
        <v>10716</v>
      </c>
      <c r="G222" s="73">
        <v>88694</v>
      </c>
      <c r="H222" s="73">
        <v>50467</v>
      </c>
      <c r="I222" s="73">
        <v>131258</v>
      </c>
      <c r="J222" s="73">
        <v>33778</v>
      </c>
      <c r="K222" s="73">
        <v>5180</v>
      </c>
    </row>
    <row r="223" spans="1:11" x14ac:dyDescent="0.3">
      <c r="A223" s="72">
        <v>222</v>
      </c>
      <c r="B223" s="72" t="s">
        <v>366</v>
      </c>
      <c r="C223" s="72" t="s">
        <v>198</v>
      </c>
      <c r="D223" s="72" t="s">
        <v>1158</v>
      </c>
      <c r="E223" s="72">
        <v>2022</v>
      </c>
      <c r="F223" s="73">
        <v>6573</v>
      </c>
      <c r="G223" s="73">
        <v>100022</v>
      </c>
      <c r="H223" s="73">
        <v>69619</v>
      </c>
      <c r="I223" s="73">
        <v>151706</v>
      </c>
      <c r="J223" s="73">
        <v>41828</v>
      </c>
      <c r="K223" s="73">
        <v>19200</v>
      </c>
    </row>
    <row r="224" spans="1:11" x14ac:dyDescent="0.3">
      <c r="A224" s="72">
        <v>223</v>
      </c>
      <c r="B224" s="72" t="s">
        <v>366</v>
      </c>
      <c r="C224" s="72" t="s">
        <v>198</v>
      </c>
      <c r="D224" s="72" t="s">
        <v>1158</v>
      </c>
      <c r="E224" s="72">
        <v>2021</v>
      </c>
      <c r="F224" s="73">
        <v>5603</v>
      </c>
      <c r="G224" s="73">
        <v>82638</v>
      </c>
      <c r="H224" s="73">
        <v>67745</v>
      </c>
      <c r="I224" s="73">
        <v>142930</v>
      </c>
      <c r="J224" s="73">
        <v>49185</v>
      </c>
      <c r="K224" s="73">
        <v>33495</v>
      </c>
    </row>
    <row r="225" spans="1:11" x14ac:dyDescent="0.3">
      <c r="A225" s="72">
        <v>224</v>
      </c>
      <c r="B225" s="72" t="s">
        <v>366</v>
      </c>
      <c r="C225" s="72" t="s">
        <v>198</v>
      </c>
      <c r="D225" s="72" t="s">
        <v>1158</v>
      </c>
      <c r="E225" s="72">
        <v>2020</v>
      </c>
      <c r="F225" s="73">
        <v>4610</v>
      </c>
      <c r="G225" s="73">
        <v>57980</v>
      </c>
      <c r="H225" s="73">
        <v>55948</v>
      </c>
      <c r="I225" s="73">
        <v>130762</v>
      </c>
      <c r="J225" s="73">
        <v>59630</v>
      </c>
      <c r="K225" s="73">
        <v>23203</v>
      </c>
    </row>
    <row r="226" spans="1:11" x14ac:dyDescent="0.3">
      <c r="A226" s="72">
        <v>225</v>
      </c>
      <c r="B226" s="72" t="s">
        <v>366</v>
      </c>
      <c r="C226" s="72" t="s">
        <v>198</v>
      </c>
      <c r="D226" s="72" t="s">
        <v>1158</v>
      </c>
      <c r="E226" s="72">
        <v>2019</v>
      </c>
      <c r="F226" s="73">
        <v>5898</v>
      </c>
      <c r="G226" s="73">
        <v>91686</v>
      </c>
      <c r="H226" s="73">
        <v>84569</v>
      </c>
      <c r="I226" s="73">
        <v>176305</v>
      </c>
      <c r="J226" s="73">
        <v>71756</v>
      </c>
      <c r="K226" s="73">
        <v>35368</v>
      </c>
    </row>
    <row r="227" spans="1:11" x14ac:dyDescent="0.3">
      <c r="A227" s="72">
        <v>226</v>
      </c>
      <c r="B227" s="72" t="s">
        <v>366</v>
      </c>
      <c r="C227" s="72" t="s">
        <v>198</v>
      </c>
      <c r="D227" s="72" t="s">
        <v>1158</v>
      </c>
      <c r="E227" s="72">
        <v>2018</v>
      </c>
      <c r="F227" s="73">
        <v>4935</v>
      </c>
      <c r="G227" s="73">
        <v>126874</v>
      </c>
      <c r="H227" s="73">
        <v>110148</v>
      </c>
      <c r="I227" s="73">
        <v>214087</v>
      </c>
      <c r="J227" s="73">
        <v>74166</v>
      </c>
      <c r="K227" s="73">
        <v>69266</v>
      </c>
    </row>
    <row r="228" spans="1:11" x14ac:dyDescent="0.3">
      <c r="A228" s="72">
        <v>227</v>
      </c>
      <c r="B228" s="72" t="s">
        <v>366</v>
      </c>
      <c r="C228" s="72" t="s">
        <v>198</v>
      </c>
      <c r="D228" s="72" t="s">
        <v>1158</v>
      </c>
      <c r="E228" s="72">
        <v>2017</v>
      </c>
      <c r="F228" s="73">
        <v>5055</v>
      </c>
      <c r="G228" s="73">
        <v>98579</v>
      </c>
      <c r="H228" s="73">
        <v>65854</v>
      </c>
      <c r="I228" s="73">
        <v>163913</v>
      </c>
      <c r="J228" s="73">
        <v>55166</v>
      </c>
      <c r="K228" s="73">
        <v>11820</v>
      </c>
    </row>
    <row r="229" spans="1:11" x14ac:dyDescent="0.3">
      <c r="A229" s="72">
        <v>228</v>
      </c>
      <c r="B229" s="72" t="s">
        <v>366</v>
      </c>
      <c r="C229" s="72" t="s">
        <v>198</v>
      </c>
      <c r="D229" s="72" t="s">
        <v>1158</v>
      </c>
      <c r="E229" s="72">
        <v>2016</v>
      </c>
      <c r="F229" s="73">
        <v>4850</v>
      </c>
      <c r="G229" s="73">
        <v>101247</v>
      </c>
      <c r="H229" s="73">
        <v>72187</v>
      </c>
      <c r="I229" s="73">
        <v>152192</v>
      </c>
      <c r="J229" s="73">
        <v>45350</v>
      </c>
      <c r="K229" s="73">
        <v>14757</v>
      </c>
    </row>
    <row r="230" spans="1:11" x14ac:dyDescent="0.3">
      <c r="A230" s="72">
        <v>229</v>
      </c>
      <c r="B230" s="72" t="s">
        <v>366</v>
      </c>
      <c r="C230" s="72" t="s">
        <v>198</v>
      </c>
      <c r="D230" s="72" t="s">
        <v>1158</v>
      </c>
      <c r="E230" s="72">
        <v>2015</v>
      </c>
      <c r="F230" s="73">
        <v>5511</v>
      </c>
      <c r="G230" s="73">
        <v>80186</v>
      </c>
      <c r="H230" s="73">
        <v>62160</v>
      </c>
      <c r="I230" s="73">
        <v>128421</v>
      </c>
      <c r="J230" s="73">
        <v>42596</v>
      </c>
      <c r="K230" s="73">
        <v>26802</v>
      </c>
    </row>
    <row r="231" spans="1:11" x14ac:dyDescent="0.3">
      <c r="A231" s="72">
        <v>230</v>
      </c>
      <c r="B231" s="72" t="s">
        <v>366</v>
      </c>
      <c r="C231" s="72" t="s">
        <v>198</v>
      </c>
      <c r="D231" s="72" t="s">
        <v>1158</v>
      </c>
      <c r="E231" s="72">
        <v>2014</v>
      </c>
      <c r="F231" s="73">
        <v>3892</v>
      </c>
      <c r="G231" s="73">
        <v>65038</v>
      </c>
      <c r="H231" s="73">
        <v>48170</v>
      </c>
      <c r="I231" s="73">
        <v>103628</v>
      </c>
      <c r="J231" s="73">
        <v>33880</v>
      </c>
      <c r="K231" s="73">
        <v>19484</v>
      </c>
    </row>
    <row r="232" spans="1:11" x14ac:dyDescent="0.3">
      <c r="A232" s="72">
        <v>231</v>
      </c>
      <c r="B232" s="72" t="s">
        <v>366</v>
      </c>
      <c r="C232" s="72" t="s">
        <v>198</v>
      </c>
      <c r="D232" s="72" t="s">
        <v>1158</v>
      </c>
      <c r="E232" s="72">
        <v>2013</v>
      </c>
      <c r="F232" s="73">
        <v>3292</v>
      </c>
      <c r="G232" s="73">
        <v>35589</v>
      </c>
      <c r="H232" s="73">
        <v>26945</v>
      </c>
      <c r="I232" s="73">
        <v>70548</v>
      </c>
      <c r="J232" s="73">
        <v>29713</v>
      </c>
      <c r="K232" s="73">
        <v>5273</v>
      </c>
    </row>
    <row r="233" spans="1:11" x14ac:dyDescent="0.3">
      <c r="A233" s="72">
        <v>232</v>
      </c>
      <c r="B233" s="72" t="s">
        <v>366</v>
      </c>
      <c r="C233" s="72" t="s">
        <v>129</v>
      </c>
      <c r="D233" s="72" t="s">
        <v>1159</v>
      </c>
      <c r="E233" s="72">
        <v>2023</v>
      </c>
      <c r="F233" s="73">
        <v>470</v>
      </c>
      <c r="G233" s="73">
        <v>30814</v>
      </c>
      <c r="H233" s="73">
        <v>4896</v>
      </c>
      <c r="I233" s="73">
        <v>43338</v>
      </c>
      <c r="J233" s="73">
        <v>10486</v>
      </c>
      <c r="K233" s="73">
        <v>1000</v>
      </c>
    </row>
    <row r="234" spans="1:11" x14ac:dyDescent="0.3">
      <c r="A234" s="72">
        <v>233</v>
      </c>
      <c r="B234" s="72" t="s">
        <v>366</v>
      </c>
      <c r="C234" s="72" t="s">
        <v>129</v>
      </c>
      <c r="D234" s="72" t="s">
        <v>1159</v>
      </c>
      <c r="E234" s="72">
        <v>2022</v>
      </c>
      <c r="F234" s="73">
        <v>913</v>
      </c>
      <c r="G234" s="73">
        <v>29509</v>
      </c>
      <c r="H234" s="73">
        <v>3681</v>
      </c>
      <c r="I234" s="73">
        <v>44510</v>
      </c>
      <c r="J234" s="73">
        <v>11987</v>
      </c>
      <c r="K234" s="73">
        <v>0</v>
      </c>
    </row>
    <row r="235" spans="1:11" x14ac:dyDescent="0.3">
      <c r="A235" s="72">
        <v>234</v>
      </c>
      <c r="B235" s="72" t="s">
        <v>366</v>
      </c>
      <c r="C235" s="72" t="s">
        <v>129</v>
      </c>
      <c r="D235" s="72" t="s">
        <v>1159</v>
      </c>
      <c r="E235" s="72">
        <v>2021</v>
      </c>
      <c r="F235" s="73">
        <v>1040</v>
      </c>
      <c r="G235" s="73">
        <v>28725</v>
      </c>
      <c r="H235" s="73">
        <v>3148</v>
      </c>
      <c r="I235" s="73">
        <v>44041</v>
      </c>
      <c r="J235" s="73">
        <v>14573</v>
      </c>
      <c r="K235" s="73">
        <v>0</v>
      </c>
    </row>
    <row r="236" spans="1:11" x14ac:dyDescent="0.3">
      <c r="A236" s="72">
        <v>235</v>
      </c>
      <c r="B236" s="72" t="s">
        <v>366</v>
      </c>
      <c r="C236" s="72" t="s">
        <v>129</v>
      </c>
      <c r="D236" s="72" t="s">
        <v>1159</v>
      </c>
      <c r="E236" s="72">
        <v>2020</v>
      </c>
      <c r="F236" s="73">
        <v>980</v>
      </c>
      <c r="G236" s="73">
        <v>28593</v>
      </c>
      <c r="H236" s="73">
        <v>4230</v>
      </c>
      <c r="I236" s="73">
        <v>45184</v>
      </c>
      <c r="J236" s="73">
        <v>15581</v>
      </c>
      <c r="K236" s="73">
        <v>0</v>
      </c>
    </row>
    <row r="237" spans="1:11" x14ac:dyDescent="0.3">
      <c r="A237" s="72">
        <v>236</v>
      </c>
      <c r="B237" s="72" t="s">
        <v>366</v>
      </c>
      <c r="C237" s="72" t="s">
        <v>129</v>
      </c>
      <c r="D237" s="72" t="s">
        <v>1159</v>
      </c>
      <c r="E237" s="72">
        <v>2019</v>
      </c>
      <c r="F237" s="73">
        <v>2539</v>
      </c>
      <c r="G237" s="73">
        <v>26111</v>
      </c>
      <c r="H237" s="73">
        <v>4282</v>
      </c>
      <c r="I237" s="73">
        <v>46399</v>
      </c>
      <c r="J237" s="73">
        <v>18371</v>
      </c>
      <c r="K237" s="73">
        <v>0</v>
      </c>
    </row>
    <row r="238" spans="1:11" x14ac:dyDescent="0.3">
      <c r="A238" s="72">
        <v>237</v>
      </c>
      <c r="B238" s="72" t="s">
        <v>366</v>
      </c>
      <c r="C238" s="72" t="s">
        <v>129</v>
      </c>
      <c r="D238" s="72" t="s">
        <v>1159</v>
      </c>
      <c r="E238" s="72">
        <v>2018</v>
      </c>
      <c r="F238" s="73">
        <v>567</v>
      </c>
      <c r="G238" s="73">
        <v>25888</v>
      </c>
      <c r="H238" s="73">
        <v>5719</v>
      </c>
      <c r="I238" s="73">
        <v>47866</v>
      </c>
      <c r="J238" s="73">
        <v>21183</v>
      </c>
      <c r="K238" s="73">
        <v>0</v>
      </c>
    </row>
    <row r="239" spans="1:11" x14ac:dyDescent="0.3">
      <c r="A239" s="72">
        <v>238</v>
      </c>
      <c r="B239" s="72" t="s">
        <v>366</v>
      </c>
      <c r="C239" s="72" t="s">
        <v>129</v>
      </c>
      <c r="D239" s="72" t="s">
        <v>1159</v>
      </c>
      <c r="E239" s="72">
        <v>2017</v>
      </c>
      <c r="F239" s="73">
        <v>1470</v>
      </c>
      <c r="G239" s="73">
        <v>25063</v>
      </c>
      <c r="H239" s="73">
        <v>7059</v>
      </c>
      <c r="I239" s="73">
        <v>48778</v>
      </c>
      <c r="J239" s="73">
        <v>23043</v>
      </c>
      <c r="K239" s="73">
        <v>2000</v>
      </c>
    </row>
    <row r="240" spans="1:11" x14ac:dyDescent="0.3">
      <c r="A240" s="72">
        <v>239</v>
      </c>
      <c r="B240" s="72" t="s">
        <v>366</v>
      </c>
      <c r="C240" s="72" t="s">
        <v>129</v>
      </c>
      <c r="D240" s="72" t="s">
        <v>1159</v>
      </c>
      <c r="E240" s="72">
        <v>2016</v>
      </c>
      <c r="F240" s="73">
        <v>1867</v>
      </c>
      <c r="G240" s="73">
        <v>22282</v>
      </c>
      <c r="H240" s="73">
        <v>7302</v>
      </c>
      <c r="I240" s="73">
        <v>48728</v>
      </c>
      <c r="J240" s="73">
        <v>26164</v>
      </c>
      <c r="K240" s="73">
        <v>2000</v>
      </c>
    </row>
    <row r="241" spans="1:11" x14ac:dyDescent="0.3">
      <c r="A241" s="72">
        <v>240</v>
      </c>
      <c r="B241" s="72" t="s">
        <v>366</v>
      </c>
      <c r="C241" s="72" t="s">
        <v>129</v>
      </c>
      <c r="D241" s="72" t="s">
        <v>1159</v>
      </c>
      <c r="E241" s="72">
        <v>2015</v>
      </c>
      <c r="F241" s="73">
        <v>1633</v>
      </c>
      <c r="G241" s="73">
        <v>20470</v>
      </c>
      <c r="H241" s="73">
        <v>7787</v>
      </c>
      <c r="I241" s="73">
        <v>48729</v>
      </c>
      <c r="J241" s="73">
        <v>27832</v>
      </c>
      <c r="K241" s="73">
        <v>1000</v>
      </c>
    </row>
    <row r="242" spans="1:11" x14ac:dyDescent="0.3">
      <c r="A242" s="72">
        <v>241</v>
      </c>
      <c r="B242" s="72" t="s">
        <v>366</v>
      </c>
      <c r="C242" s="72" t="s">
        <v>129</v>
      </c>
      <c r="D242" s="72" t="s">
        <v>1159</v>
      </c>
      <c r="E242" s="72">
        <v>2014</v>
      </c>
      <c r="F242" s="73">
        <v>467</v>
      </c>
      <c r="G242" s="73">
        <v>15046</v>
      </c>
      <c r="H242" s="73">
        <v>1808</v>
      </c>
      <c r="I242" s="73">
        <v>42209</v>
      </c>
      <c r="J242" s="73">
        <v>26734</v>
      </c>
      <c r="K242" s="73">
        <v>0</v>
      </c>
    </row>
    <row r="243" spans="1:11" x14ac:dyDescent="0.3">
      <c r="A243" s="72">
        <v>242</v>
      </c>
      <c r="B243" s="72" t="s">
        <v>366</v>
      </c>
      <c r="C243" s="72" t="s">
        <v>129</v>
      </c>
      <c r="D243" s="72" t="s">
        <v>1159</v>
      </c>
      <c r="E243" s="72">
        <v>2013</v>
      </c>
      <c r="F243" s="73">
        <v>220</v>
      </c>
      <c r="G243" s="73">
        <v>15084</v>
      </c>
      <c r="H243" s="73">
        <v>3097</v>
      </c>
      <c r="I243" s="73">
        <v>43139</v>
      </c>
      <c r="J243" s="73">
        <v>27753</v>
      </c>
      <c r="K243" s="73">
        <v>0</v>
      </c>
    </row>
    <row r="244" spans="1:11" x14ac:dyDescent="0.3">
      <c r="A244" s="72">
        <v>243</v>
      </c>
      <c r="B244" s="72" t="s">
        <v>366</v>
      </c>
      <c r="C244" s="72" t="s">
        <v>133</v>
      </c>
      <c r="D244" s="72" t="s">
        <v>1160</v>
      </c>
      <c r="E244" s="72">
        <v>2023</v>
      </c>
      <c r="F244" s="73">
        <v>5680</v>
      </c>
      <c r="G244" s="73">
        <v>12762</v>
      </c>
      <c r="H244" s="73">
        <v>849</v>
      </c>
      <c r="I244" s="73">
        <v>13717</v>
      </c>
      <c r="J244" s="73">
        <v>655</v>
      </c>
      <c r="K244" s="73">
        <v>0</v>
      </c>
    </row>
    <row r="245" spans="1:11" x14ac:dyDescent="0.3">
      <c r="A245" s="72">
        <v>244</v>
      </c>
      <c r="B245" s="72" t="s">
        <v>366</v>
      </c>
      <c r="C245" s="72" t="s">
        <v>133</v>
      </c>
      <c r="D245" s="72" t="s">
        <v>1160</v>
      </c>
      <c r="E245" s="72">
        <v>2022</v>
      </c>
      <c r="F245" s="73">
        <v>7409</v>
      </c>
      <c r="G245" s="73">
        <v>16550</v>
      </c>
      <c r="H245" s="73">
        <v>2043</v>
      </c>
      <c r="I245" s="73">
        <v>18070</v>
      </c>
      <c r="J245" s="73">
        <v>857</v>
      </c>
      <c r="K245" s="73">
        <v>0</v>
      </c>
    </row>
    <row r="246" spans="1:11" x14ac:dyDescent="0.3">
      <c r="A246" s="72">
        <v>245</v>
      </c>
      <c r="B246" s="72" t="s">
        <v>366</v>
      </c>
      <c r="C246" s="72" t="s">
        <v>133</v>
      </c>
      <c r="D246" s="72" t="s">
        <v>1160</v>
      </c>
      <c r="E246" s="72">
        <v>2021</v>
      </c>
      <c r="F246" s="73">
        <v>8410</v>
      </c>
      <c r="G246" s="73">
        <v>20115</v>
      </c>
      <c r="H246" s="73">
        <v>5391</v>
      </c>
      <c r="I246" s="73">
        <v>21418</v>
      </c>
      <c r="J246" s="73">
        <v>1058</v>
      </c>
      <c r="K246" s="73">
        <v>0</v>
      </c>
    </row>
    <row r="247" spans="1:11" x14ac:dyDescent="0.3">
      <c r="A247" s="72">
        <v>246</v>
      </c>
      <c r="B247" s="72" t="s">
        <v>366</v>
      </c>
      <c r="C247" s="72" t="s">
        <v>133</v>
      </c>
      <c r="D247" s="72" t="s">
        <v>1160</v>
      </c>
      <c r="E247" s="72">
        <v>2020</v>
      </c>
      <c r="F247" s="73">
        <v>5776</v>
      </c>
      <c r="G247" s="73">
        <v>22326</v>
      </c>
      <c r="H247" s="73">
        <v>6790</v>
      </c>
      <c r="I247" s="73">
        <v>22593</v>
      </c>
      <c r="J247" s="73">
        <v>0</v>
      </c>
      <c r="K247" s="73">
        <v>0</v>
      </c>
    </row>
    <row r="248" spans="1:11" x14ac:dyDescent="0.3">
      <c r="A248" s="72">
        <v>247</v>
      </c>
      <c r="B248" s="72" t="s">
        <v>366</v>
      </c>
      <c r="C248" s="72" t="s">
        <v>133</v>
      </c>
      <c r="D248" s="72" t="s">
        <v>1160</v>
      </c>
      <c r="E248" s="72">
        <v>2019</v>
      </c>
      <c r="F248" s="73">
        <v>5572</v>
      </c>
      <c r="G248" s="73">
        <v>20230</v>
      </c>
      <c r="H248" s="73">
        <v>5823</v>
      </c>
      <c r="I248" s="73">
        <v>21457</v>
      </c>
      <c r="J248" s="73">
        <v>0</v>
      </c>
      <c r="K248" s="73">
        <v>0</v>
      </c>
    </row>
    <row r="249" spans="1:11" x14ac:dyDescent="0.3">
      <c r="A249" s="72">
        <v>248</v>
      </c>
      <c r="B249" s="72" t="s">
        <v>366</v>
      </c>
      <c r="C249" s="72" t="s">
        <v>133</v>
      </c>
      <c r="D249" s="72" t="s">
        <v>1160</v>
      </c>
      <c r="E249" s="72">
        <v>2018</v>
      </c>
      <c r="F249" s="73">
        <v>6867</v>
      </c>
      <c r="G249" s="73">
        <v>19708</v>
      </c>
      <c r="H249" s="73">
        <v>5843</v>
      </c>
      <c r="I249" s="73">
        <v>21104</v>
      </c>
      <c r="J249" s="73">
        <v>0</v>
      </c>
      <c r="K249" s="73">
        <v>0</v>
      </c>
    </row>
    <row r="250" spans="1:11" x14ac:dyDescent="0.3">
      <c r="A250" s="72">
        <v>249</v>
      </c>
      <c r="B250" s="72" t="s">
        <v>366</v>
      </c>
      <c r="C250" s="72" t="s">
        <v>133</v>
      </c>
      <c r="D250" s="72" t="s">
        <v>1160</v>
      </c>
      <c r="E250" s="72">
        <v>2017</v>
      </c>
      <c r="F250" s="73">
        <v>7089</v>
      </c>
      <c r="G250" s="73">
        <v>18210</v>
      </c>
      <c r="H250" s="73">
        <v>3578</v>
      </c>
      <c r="I250" s="73">
        <v>19361</v>
      </c>
      <c r="J250" s="73">
        <v>0</v>
      </c>
      <c r="K250" s="73">
        <v>0</v>
      </c>
    </row>
    <row r="251" spans="1:11" x14ac:dyDescent="0.3">
      <c r="A251" s="72">
        <v>250</v>
      </c>
      <c r="B251" s="72" t="s">
        <v>366</v>
      </c>
      <c r="C251" s="72" t="s">
        <v>133</v>
      </c>
      <c r="D251" s="72" t="s">
        <v>1160</v>
      </c>
      <c r="E251" s="72">
        <v>2016</v>
      </c>
      <c r="F251" s="73">
        <v>7249</v>
      </c>
      <c r="G251" s="73">
        <v>18472</v>
      </c>
      <c r="H251" s="73">
        <v>4010</v>
      </c>
      <c r="I251" s="73">
        <v>19619</v>
      </c>
      <c r="J251" s="73">
        <v>0</v>
      </c>
      <c r="K251" s="73">
        <v>0</v>
      </c>
    </row>
    <row r="252" spans="1:11" x14ac:dyDescent="0.3">
      <c r="A252" s="72">
        <v>251</v>
      </c>
      <c r="B252" s="72" t="s">
        <v>366</v>
      </c>
      <c r="C252" s="72" t="s">
        <v>133</v>
      </c>
      <c r="D252" s="72" t="s">
        <v>1160</v>
      </c>
      <c r="E252" s="72">
        <v>2015</v>
      </c>
      <c r="F252" s="73">
        <v>7579</v>
      </c>
      <c r="G252" s="73">
        <v>19112</v>
      </c>
      <c r="H252" s="73">
        <v>3791</v>
      </c>
      <c r="I252" s="73">
        <v>19217</v>
      </c>
      <c r="J252" s="73">
        <v>0</v>
      </c>
      <c r="K252" s="73">
        <v>0</v>
      </c>
    </row>
    <row r="253" spans="1:11" x14ac:dyDescent="0.3">
      <c r="A253" s="72">
        <v>252</v>
      </c>
      <c r="B253" s="72" t="s">
        <v>366</v>
      </c>
      <c r="C253" s="72" t="s">
        <v>133</v>
      </c>
      <c r="D253" s="72" t="s">
        <v>1160</v>
      </c>
      <c r="E253" s="72">
        <v>2014</v>
      </c>
      <c r="F253" s="73">
        <v>8206</v>
      </c>
      <c r="G253" s="73">
        <v>19320</v>
      </c>
      <c r="H253" s="73">
        <v>3577</v>
      </c>
      <c r="I253" s="73">
        <v>20006</v>
      </c>
      <c r="J253" s="73">
        <v>0</v>
      </c>
      <c r="K253" s="73">
        <v>0</v>
      </c>
    </row>
    <row r="254" spans="1:11" x14ac:dyDescent="0.3">
      <c r="A254" s="72">
        <v>253</v>
      </c>
      <c r="B254" s="72" t="s">
        <v>366</v>
      </c>
      <c r="C254" s="72" t="s">
        <v>133</v>
      </c>
      <c r="D254" s="72" t="s">
        <v>1160</v>
      </c>
      <c r="E254" s="72">
        <v>2013</v>
      </c>
      <c r="F254" s="73">
        <v>9653</v>
      </c>
      <c r="G254" s="73">
        <v>20705</v>
      </c>
      <c r="H254" s="73">
        <v>4971</v>
      </c>
      <c r="I254" s="73">
        <v>21290</v>
      </c>
      <c r="J254" s="73">
        <v>0</v>
      </c>
      <c r="K254" s="73">
        <v>0</v>
      </c>
    </row>
    <row r="255" spans="1:11" x14ac:dyDescent="0.3">
      <c r="A255" s="72">
        <v>254</v>
      </c>
      <c r="B255" s="72" t="s">
        <v>366</v>
      </c>
      <c r="C255" s="72" t="s">
        <v>125</v>
      </c>
      <c r="D255" s="72" t="s">
        <v>1161</v>
      </c>
      <c r="E255" s="72">
        <v>2023</v>
      </c>
      <c r="F255" s="73">
        <v>95268</v>
      </c>
      <c r="G255" s="73">
        <v>1548813</v>
      </c>
      <c r="H255" s="73">
        <v>1150148</v>
      </c>
      <c r="I255" s="73">
        <v>1751128</v>
      </c>
      <c r="J255" s="73">
        <v>152572</v>
      </c>
      <c r="K255" s="73">
        <v>149372</v>
      </c>
    </row>
    <row r="256" spans="1:11" x14ac:dyDescent="0.3">
      <c r="A256" s="72">
        <v>255</v>
      </c>
      <c r="B256" s="72" t="s">
        <v>366</v>
      </c>
      <c r="C256" s="72" t="s">
        <v>125</v>
      </c>
      <c r="D256" s="72" t="s">
        <v>1161</v>
      </c>
      <c r="E256" s="72">
        <v>2022</v>
      </c>
      <c r="F256" s="73">
        <v>125465</v>
      </c>
      <c r="G256" s="73">
        <v>1028395</v>
      </c>
      <c r="H256" s="73">
        <v>686503</v>
      </c>
      <c r="I256" s="73">
        <v>1244904</v>
      </c>
      <c r="J256" s="73">
        <v>167100</v>
      </c>
      <c r="K256" s="73">
        <v>195894</v>
      </c>
    </row>
    <row r="257" spans="1:11" x14ac:dyDescent="0.3">
      <c r="A257" s="72">
        <v>256</v>
      </c>
      <c r="B257" s="72" t="s">
        <v>366</v>
      </c>
      <c r="C257" s="72" t="s">
        <v>125</v>
      </c>
      <c r="D257" s="72" t="s">
        <v>1161</v>
      </c>
      <c r="E257" s="72">
        <v>2021</v>
      </c>
      <c r="F257" s="73">
        <v>134630</v>
      </c>
      <c r="G257" s="73">
        <v>841611</v>
      </c>
      <c r="H257" s="73">
        <v>662473</v>
      </c>
      <c r="I257" s="73">
        <v>1245543</v>
      </c>
      <c r="J257" s="73">
        <v>206715</v>
      </c>
      <c r="K257" s="73">
        <v>393870</v>
      </c>
    </row>
    <row r="258" spans="1:11" x14ac:dyDescent="0.3">
      <c r="A258" s="72">
        <v>257</v>
      </c>
      <c r="B258" s="72" t="s">
        <v>366</v>
      </c>
      <c r="C258" s="72" t="s">
        <v>125</v>
      </c>
      <c r="D258" s="72" t="s">
        <v>1161</v>
      </c>
      <c r="E258" s="72">
        <v>2020</v>
      </c>
      <c r="F258" s="73">
        <v>95728</v>
      </c>
      <c r="G258" s="73">
        <v>903232</v>
      </c>
      <c r="H258" s="73">
        <v>546933</v>
      </c>
      <c r="I258" s="73">
        <v>1188386</v>
      </c>
      <c r="J258" s="73">
        <v>234489</v>
      </c>
      <c r="K258" s="73">
        <v>445969</v>
      </c>
    </row>
    <row r="259" spans="1:11" x14ac:dyDescent="0.3">
      <c r="A259" s="72">
        <v>258</v>
      </c>
      <c r="B259" s="72" t="s">
        <v>366</v>
      </c>
      <c r="C259" s="72" t="s">
        <v>125</v>
      </c>
      <c r="D259" s="72" t="s">
        <v>1161</v>
      </c>
      <c r="E259" s="72">
        <v>2019</v>
      </c>
      <c r="F259" s="73">
        <v>85658</v>
      </c>
      <c r="G259" s="73">
        <v>852037</v>
      </c>
      <c r="H259" s="73">
        <v>479533</v>
      </c>
      <c r="I259" s="73">
        <v>1149796</v>
      </c>
      <c r="J259" s="73">
        <v>247681</v>
      </c>
      <c r="K259" s="73">
        <v>463224</v>
      </c>
    </row>
    <row r="260" spans="1:11" x14ac:dyDescent="0.3">
      <c r="A260" s="72">
        <v>259</v>
      </c>
      <c r="B260" s="72" t="s">
        <v>366</v>
      </c>
      <c r="C260" s="72" t="s">
        <v>125</v>
      </c>
      <c r="D260" s="72" t="s">
        <v>1161</v>
      </c>
      <c r="E260" s="72">
        <v>2018</v>
      </c>
      <c r="F260" s="73">
        <v>115435</v>
      </c>
      <c r="G260" s="73">
        <v>754897</v>
      </c>
      <c r="H260" s="73">
        <v>295742</v>
      </c>
      <c r="I260" s="73">
        <v>1011904</v>
      </c>
      <c r="J260" s="73">
        <v>202988</v>
      </c>
      <c r="K260" s="73">
        <v>441384</v>
      </c>
    </row>
    <row r="261" spans="1:11" x14ac:dyDescent="0.3">
      <c r="A261" s="72">
        <v>260</v>
      </c>
      <c r="B261" s="72" t="s">
        <v>366</v>
      </c>
      <c r="C261" s="72" t="s">
        <v>125</v>
      </c>
      <c r="D261" s="72" t="s">
        <v>1161</v>
      </c>
      <c r="E261" s="72">
        <v>2017</v>
      </c>
      <c r="F261" s="73">
        <v>102870</v>
      </c>
      <c r="G261" s="73">
        <v>231929</v>
      </c>
      <c r="H261" s="73">
        <v>157600</v>
      </c>
      <c r="I261" s="73">
        <v>510472</v>
      </c>
      <c r="J261" s="73">
        <v>220595</v>
      </c>
      <c r="K261" s="73">
        <v>252</v>
      </c>
    </row>
    <row r="262" spans="1:11" x14ac:dyDescent="0.3">
      <c r="A262" s="72">
        <v>261</v>
      </c>
      <c r="B262" s="72" t="s">
        <v>366</v>
      </c>
      <c r="C262" s="72" t="s">
        <v>125</v>
      </c>
      <c r="D262" s="72" t="s">
        <v>1161</v>
      </c>
      <c r="E262" s="72">
        <v>2016</v>
      </c>
      <c r="F262" s="73">
        <v>102674</v>
      </c>
      <c r="G262" s="73">
        <v>362179</v>
      </c>
      <c r="H262" s="73">
        <v>177941</v>
      </c>
      <c r="I262" s="73">
        <v>505377</v>
      </c>
      <c r="J262" s="73">
        <v>89950</v>
      </c>
      <c r="K262" s="73">
        <v>252</v>
      </c>
    </row>
    <row r="263" spans="1:11" x14ac:dyDescent="0.3">
      <c r="A263" s="72">
        <v>262</v>
      </c>
      <c r="B263" s="72" t="s">
        <v>366</v>
      </c>
      <c r="C263" s="72" t="s">
        <v>125</v>
      </c>
      <c r="D263" s="72" t="s">
        <v>1161</v>
      </c>
      <c r="E263" s="72">
        <v>2015</v>
      </c>
      <c r="F263" s="73">
        <v>88411</v>
      </c>
      <c r="G263" s="73">
        <v>270389</v>
      </c>
      <c r="H263" s="73">
        <v>161843</v>
      </c>
      <c r="I263" s="73">
        <v>384295</v>
      </c>
      <c r="J263" s="73">
        <v>59094</v>
      </c>
      <c r="K263" s="73">
        <v>253</v>
      </c>
    </row>
    <row r="264" spans="1:11" x14ac:dyDescent="0.3">
      <c r="A264" s="72">
        <v>263</v>
      </c>
      <c r="B264" s="72" t="s">
        <v>366</v>
      </c>
      <c r="C264" s="72" t="s">
        <v>125</v>
      </c>
      <c r="D264" s="72" t="s">
        <v>1161</v>
      </c>
      <c r="E264" s="72">
        <v>2014</v>
      </c>
      <c r="F264" s="73">
        <v>82058</v>
      </c>
      <c r="G264" s="73">
        <v>227546</v>
      </c>
      <c r="H264" s="73">
        <v>127302</v>
      </c>
      <c r="I264" s="73">
        <v>337102</v>
      </c>
      <c r="J264" s="73">
        <v>52147</v>
      </c>
      <c r="K264" s="73">
        <v>253</v>
      </c>
    </row>
    <row r="265" spans="1:11" x14ac:dyDescent="0.3">
      <c r="A265" s="72">
        <v>264</v>
      </c>
      <c r="B265" s="72" t="s">
        <v>366</v>
      </c>
      <c r="C265" s="72" t="s">
        <v>125</v>
      </c>
      <c r="D265" s="72" t="s">
        <v>1161</v>
      </c>
      <c r="E265" s="72">
        <v>2013</v>
      </c>
      <c r="F265" s="73">
        <v>83871</v>
      </c>
      <c r="G265" s="73">
        <v>207745</v>
      </c>
      <c r="H265" s="73">
        <v>119820</v>
      </c>
      <c r="I265" s="73">
        <v>315210</v>
      </c>
      <c r="J265" s="73">
        <v>48345</v>
      </c>
      <c r="K265" s="73">
        <v>253</v>
      </c>
    </row>
    <row r="266" spans="1:11" x14ac:dyDescent="0.3">
      <c r="A266" s="72">
        <v>265</v>
      </c>
      <c r="B266" s="72" t="s">
        <v>366</v>
      </c>
      <c r="C266" s="72" t="s">
        <v>79</v>
      </c>
      <c r="D266" s="72" t="s">
        <v>1162</v>
      </c>
      <c r="E266" s="72">
        <v>2023</v>
      </c>
      <c r="F266" s="73">
        <v>12270</v>
      </c>
      <c r="G266" s="73">
        <v>143718</v>
      </c>
      <c r="H266" s="73">
        <v>38597</v>
      </c>
      <c r="I266" s="73">
        <v>363840</v>
      </c>
      <c r="J266" s="73">
        <v>216969</v>
      </c>
      <c r="K266" s="73">
        <v>0</v>
      </c>
    </row>
    <row r="267" spans="1:11" x14ac:dyDescent="0.3">
      <c r="A267" s="72">
        <v>266</v>
      </c>
      <c r="B267" s="72" t="s">
        <v>366</v>
      </c>
      <c r="C267" s="72" t="s">
        <v>79</v>
      </c>
      <c r="D267" s="72" t="s">
        <v>1162</v>
      </c>
      <c r="E267" s="72">
        <v>2022</v>
      </c>
      <c r="F267" s="73">
        <v>12271</v>
      </c>
      <c r="G267" s="73">
        <v>108210</v>
      </c>
      <c r="H267" s="73">
        <v>27042</v>
      </c>
      <c r="I267" s="73">
        <v>353311</v>
      </c>
      <c r="J267" s="73">
        <v>239301</v>
      </c>
      <c r="K267" s="73">
        <v>0</v>
      </c>
    </row>
    <row r="268" spans="1:11" x14ac:dyDescent="0.3">
      <c r="A268" s="72">
        <v>267</v>
      </c>
      <c r="B268" s="72" t="s">
        <v>366</v>
      </c>
      <c r="C268" s="72" t="s">
        <v>79</v>
      </c>
      <c r="D268" s="72" t="s">
        <v>1162</v>
      </c>
      <c r="E268" s="72">
        <v>2021</v>
      </c>
      <c r="F268" s="73">
        <v>12285</v>
      </c>
      <c r="G268" s="73">
        <v>69751</v>
      </c>
      <c r="H268" s="73">
        <v>27142</v>
      </c>
      <c r="I268" s="73">
        <v>346424</v>
      </c>
      <c r="J268" s="73">
        <v>275722</v>
      </c>
      <c r="K268" s="73">
        <v>0</v>
      </c>
    </row>
    <row r="269" spans="1:11" x14ac:dyDescent="0.3">
      <c r="A269" s="72">
        <v>268</v>
      </c>
      <c r="B269" s="72" t="s">
        <v>366</v>
      </c>
      <c r="C269" s="72" t="s">
        <v>79</v>
      </c>
      <c r="D269" s="72" t="s">
        <v>1162</v>
      </c>
      <c r="E269" s="72">
        <v>2020</v>
      </c>
      <c r="F269" s="73">
        <v>12294</v>
      </c>
      <c r="G269" s="73">
        <v>59943</v>
      </c>
      <c r="H269" s="73">
        <v>56852</v>
      </c>
      <c r="I269" s="73">
        <v>375679</v>
      </c>
      <c r="J269" s="73">
        <v>314464</v>
      </c>
      <c r="K269" s="73">
        <v>26710</v>
      </c>
    </row>
    <row r="270" spans="1:11" x14ac:dyDescent="0.3">
      <c r="A270" s="72">
        <v>269</v>
      </c>
      <c r="B270" s="72" t="s">
        <v>366</v>
      </c>
      <c r="C270" s="72" t="s">
        <v>79</v>
      </c>
      <c r="D270" s="72" t="s">
        <v>1162</v>
      </c>
      <c r="E270" s="72">
        <v>2019</v>
      </c>
      <c r="F270" s="73">
        <v>31327</v>
      </c>
      <c r="G270" s="73">
        <v>65042</v>
      </c>
      <c r="H270" s="73">
        <v>91521</v>
      </c>
      <c r="I270" s="73">
        <v>414274</v>
      </c>
      <c r="J270" s="73">
        <v>347452</v>
      </c>
      <c r="K270" s="73">
        <v>68032</v>
      </c>
    </row>
    <row r="271" spans="1:11" x14ac:dyDescent="0.3">
      <c r="A271" s="72">
        <v>270</v>
      </c>
      <c r="B271" s="72" t="s">
        <v>366</v>
      </c>
      <c r="C271" s="72" t="s">
        <v>79</v>
      </c>
      <c r="D271" s="72" t="s">
        <v>1162</v>
      </c>
      <c r="E271" s="72">
        <v>2018</v>
      </c>
      <c r="F271" s="73">
        <v>18631</v>
      </c>
      <c r="G271" s="73">
        <v>58108</v>
      </c>
      <c r="H271" s="73">
        <v>63920</v>
      </c>
      <c r="I271" s="73">
        <v>432151</v>
      </c>
      <c r="J271" s="73">
        <v>369460</v>
      </c>
      <c r="K271" s="73">
        <v>110615</v>
      </c>
    </row>
    <row r="272" spans="1:11" x14ac:dyDescent="0.3">
      <c r="A272" s="72">
        <v>271</v>
      </c>
      <c r="B272" s="72" t="s">
        <v>366</v>
      </c>
      <c r="C272" s="72" t="s">
        <v>79</v>
      </c>
      <c r="D272" s="72" t="s">
        <v>1162</v>
      </c>
      <c r="E272" s="72">
        <v>2017</v>
      </c>
      <c r="F272" s="73">
        <v>28006</v>
      </c>
      <c r="G272" s="73">
        <v>62043</v>
      </c>
      <c r="H272" s="73">
        <v>57851</v>
      </c>
      <c r="I272" s="73">
        <v>468943</v>
      </c>
      <c r="J272" s="73">
        <v>403373</v>
      </c>
      <c r="K272" s="73">
        <v>159129</v>
      </c>
    </row>
    <row r="273" spans="1:11" x14ac:dyDescent="0.3">
      <c r="A273" s="72">
        <v>272</v>
      </c>
      <c r="B273" s="72" t="s">
        <v>366</v>
      </c>
      <c r="C273" s="72" t="s">
        <v>79</v>
      </c>
      <c r="D273" s="72" t="s">
        <v>1162</v>
      </c>
      <c r="E273" s="72">
        <v>2016</v>
      </c>
      <c r="F273" s="73">
        <v>27413</v>
      </c>
      <c r="G273" s="73">
        <v>50315</v>
      </c>
      <c r="H273" s="73">
        <v>45491</v>
      </c>
      <c r="I273" s="73">
        <v>486004</v>
      </c>
      <c r="J273" s="73">
        <v>429471</v>
      </c>
      <c r="K273" s="73">
        <v>202963</v>
      </c>
    </row>
    <row r="274" spans="1:11" x14ac:dyDescent="0.3">
      <c r="A274" s="72">
        <v>273</v>
      </c>
      <c r="B274" s="72" t="s">
        <v>366</v>
      </c>
      <c r="C274" s="72" t="s">
        <v>79</v>
      </c>
      <c r="D274" s="72" t="s">
        <v>1162</v>
      </c>
      <c r="E274" s="72">
        <v>2015</v>
      </c>
      <c r="F274" s="73">
        <v>807</v>
      </c>
      <c r="G274" s="73">
        <v>75012</v>
      </c>
      <c r="H274" s="73">
        <v>48948</v>
      </c>
      <c r="I274" s="73">
        <v>546813</v>
      </c>
      <c r="J274" s="73">
        <v>466763</v>
      </c>
      <c r="K274" s="73">
        <v>258121</v>
      </c>
    </row>
    <row r="275" spans="1:11" x14ac:dyDescent="0.3">
      <c r="A275" s="72">
        <v>274</v>
      </c>
      <c r="B275" s="72" t="s">
        <v>366</v>
      </c>
      <c r="C275" s="72" t="s">
        <v>79</v>
      </c>
      <c r="D275" s="72" t="s">
        <v>1162</v>
      </c>
      <c r="E275" s="72">
        <v>2014</v>
      </c>
      <c r="F275" s="73">
        <v>11026</v>
      </c>
      <c r="G275" s="73">
        <v>71712</v>
      </c>
      <c r="H275" s="73">
        <v>161475</v>
      </c>
      <c r="I275" s="73">
        <v>588372</v>
      </c>
      <c r="J275" s="73">
        <v>512274</v>
      </c>
      <c r="K275" s="73">
        <v>308514</v>
      </c>
    </row>
    <row r="276" spans="1:11" x14ac:dyDescent="0.3">
      <c r="A276" s="72">
        <v>275</v>
      </c>
      <c r="B276" s="72" t="s">
        <v>366</v>
      </c>
      <c r="C276" s="72" t="s">
        <v>79</v>
      </c>
      <c r="D276" s="72" t="s">
        <v>1162</v>
      </c>
      <c r="E276" s="72">
        <v>2013</v>
      </c>
      <c r="F276" s="73">
        <v>2878</v>
      </c>
      <c r="G276" s="73">
        <v>66750</v>
      </c>
      <c r="H276" s="73">
        <v>198737</v>
      </c>
      <c r="I276" s="73">
        <v>624597</v>
      </c>
      <c r="J276" s="73">
        <v>551771</v>
      </c>
      <c r="K276" s="73">
        <v>342648</v>
      </c>
    </row>
    <row r="277" spans="1:11" x14ac:dyDescent="0.3">
      <c r="A277" s="72">
        <v>276</v>
      </c>
      <c r="B277" s="72" t="s">
        <v>366</v>
      </c>
      <c r="C277" s="72" t="s">
        <v>280</v>
      </c>
      <c r="D277" s="72" t="s">
        <v>1163</v>
      </c>
      <c r="E277" s="72">
        <v>2023</v>
      </c>
      <c r="F277" s="73">
        <v>146960</v>
      </c>
      <c r="G277" s="73">
        <v>966049</v>
      </c>
      <c r="H277" s="73">
        <v>1528330</v>
      </c>
      <c r="I277" s="73">
        <v>2247510</v>
      </c>
      <c r="J277" s="73">
        <v>1118896</v>
      </c>
      <c r="K277" s="73">
        <v>889525</v>
      </c>
    </row>
    <row r="278" spans="1:11" x14ac:dyDescent="0.3">
      <c r="A278" s="72">
        <v>277</v>
      </c>
      <c r="B278" s="72" t="s">
        <v>366</v>
      </c>
      <c r="C278" s="72" t="s">
        <v>280</v>
      </c>
      <c r="D278" s="72" t="s">
        <v>1163</v>
      </c>
      <c r="E278" s="72">
        <v>2022</v>
      </c>
      <c r="F278" s="73">
        <v>86231</v>
      </c>
      <c r="G278" s="73">
        <v>1072426</v>
      </c>
      <c r="H278" s="73">
        <v>1661976</v>
      </c>
      <c r="I278" s="73">
        <v>2860263</v>
      </c>
      <c r="J278" s="73">
        <v>1578871</v>
      </c>
      <c r="K278" s="73">
        <v>1241783</v>
      </c>
    </row>
    <row r="279" spans="1:11" x14ac:dyDescent="0.3">
      <c r="A279" s="72">
        <v>278</v>
      </c>
      <c r="B279" s="72" t="s">
        <v>366</v>
      </c>
      <c r="C279" s="72" t="s">
        <v>280</v>
      </c>
      <c r="D279" s="72" t="s">
        <v>1163</v>
      </c>
      <c r="E279" s="72">
        <v>2021</v>
      </c>
      <c r="F279" s="73">
        <v>425889</v>
      </c>
      <c r="G279" s="73">
        <v>904045</v>
      </c>
      <c r="H279" s="73">
        <v>1357887</v>
      </c>
      <c r="I279" s="73">
        <v>3096774</v>
      </c>
      <c r="J279" s="73">
        <v>1922039</v>
      </c>
      <c r="K279" s="73">
        <v>1880234</v>
      </c>
    </row>
    <row r="280" spans="1:11" x14ac:dyDescent="0.3">
      <c r="A280" s="72">
        <v>279</v>
      </c>
      <c r="B280" s="72" t="s">
        <v>366</v>
      </c>
      <c r="C280" s="72" t="s">
        <v>280</v>
      </c>
      <c r="D280" s="72" t="s">
        <v>1163</v>
      </c>
      <c r="E280" s="72">
        <v>2020</v>
      </c>
      <c r="F280" s="73">
        <v>399087</v>
      </c>
      <c r="G280" s="73">
        <v>884722</v>
      </c>
      <c r="H280" s="73">
        <v>1027767</v>
      </c>
      <c r="I280" s="73">
        <v>3538047</v>
      </c>
      <c r="J280" s="73">
        <v>2394114</v>
      </c>
      <c r="K280" s="73">
        <v>2469642</v>
      </c>
    </row>
    <row r="281" spans="1:11" x14ac:dyDescent="0.3">
      <c r="A281" s="72">
        <v>280</v>
      </c>
      <c r="B281" s="72" t="s">
        <v>366</v>
      </c>
      <c r="C281" s="72" t="s">
        <v>280</v>
      </c>
      <c r="D281" s="72" t="s">
        <v>1163</v>
      </c>
      <c r="E281" s="72">
        <v>2019</v>
      </c>
      <c r="F281" s="73">
        <v>119125</v>
      </c>
      <c r="G281" s="73">
        <v>172017</v>
      </c>
      <c r="H281" s="73">
        <v>829835</v>
      </c>
      <c r="I281" s="73">
        <v>3248658</v>
      </c>
      <c r="J281" s="73">
        <v>2663032</v>
      </c>
      <c r="K281" s="73">
        <v>2457177</v>
      </c>
    </row>
    <row r="282" spans="1:11" x14ac:dyDescent="0.3">
      <c r="A282" s="72">
        <v>281</v>
      </c>
      <c r="B282" s="72" t="s">
        <v>366</v>
      </c>
      <c r="C282" s="72" t="s">
        <v>280</v>
      </c>
      <c r="D282" s="72" t="s">
        <v>1163</v>
      </c>
      <c r="E282" s="72">
        <v>2018</v>
      </c>
      <c r="F282" s="73">
        <v>118858</v>
      </c>
      <c r="G282" s="73">
        <v>556812</v>
      </c>
      <c r="H282" s="73">
        <v>897652</v>
      </c>
      <c r="I282" s="73">
        <v>3934849</v>
      </c>
      <c r="J282" s="73">
        <v>2990208</v>
      </c>
      <c r="K282" s="73">
        <v>2885027</v>
      </c>
    </row>
    <row r="283" spans="1:11" x14ac:dyDescent="0.3">
      <c r="A283" s="72">
        <v>282</v>
      </c>
      <c r="B283" s="72" t="s">
        <v>366</v>
      </c>
      <c r="C283" s="72" t="s">
        <v>280</v>
      </c>
      <c r="D283" s="72" t="s">
        <v>1163</v>
      </c>
      <c r="E283" s="72">
        <v>2017</v>
      </c>
      <c r="F283" s="73">
        <v>201868</v>
      </c>
      <c r="G283" s="73">
        <v>271851</v>
      </c>
      <c r="H283" s="73">
        <v>543600</v>
      </c>
      <c r="I283" s="73">
        <v>4047703</v>
      </c>
      <c r="J283" s="73">
        <v>3472785</v>
      </c>
      <c r="K283" s="73">
        <v>3230295</v>
      </c>
    </row>
    <row r="284" spans="1:11" x14ac:dyDescent="0.3">
      <c r="A284" s="72">
        <v>283</v>
      </c>
      <c r="B284" s="72" t="s">
        <v>366</v>
      </c>
      <c r="C284" s="72" t="s">
        <v>280</v>
      </c>
      <c r="D284" s="72" t="s">
        <v>1163</v>
      </c>
      <c r="E284" s="72">
        <v>2016</v>
      </c>
      <c r="F284" s="73">
        <v>92970</v>
      </c>
      <c r="G284" s="73">
        <v>304501</v>
      </c>
      <c r="H284" s="73">
        <v>597614</v>
      </c>
      <c r="I284" s="73">
        <v>4181777</v>
      </c>
      <c r="J284" s="73">
        <v>3673400</v>
      </c>
      <c r="K284" s="73">
        <v>3231261</v>
      </c>
    </row>
    <row r="285" spans="1:11" x14ac:dyDescent="0.3">
      <c r="A285" s="72">
        <v>284</v>
      </c>
      <c r="B285" s="72" t="s">
        <v>366</v>
      </c>
      <c r="C285" s="72" t="s">
        <v>280</v>
      </c>
      <c r="D285" s="72" t="s">
        <v>1163</v>
      </c>
      <c r="E285" s="72">
        <v>2015</v>
      </c>
      <c r="F285" s="73">
        <v>120077</v>
      </c>
      <c r="G285" s="73">
        <v>218385</v>
      </c>
      <c r="H285" s="73">
        <v>424394</v>
      </c>
      <c r="I285" s="73">
        <v>3200405</v>
      </c>
      <c r="J285" s="73">
        <v>2827498</v>
      </c>
      <c r="K285" s="73">
        <v>2470184</v>
      </c>
    </row>
    <row r="286" spans="1:11" x14ac:dyDescent="0.3">
      <c r="A286" s="72">
        <v>285</v>
      </c>
      <c r="B286" s="72" t="s">
        <v>366</v>
      </c>
      <c r="C286" s="72" t="s">
        <v>280</v>
      </c>
      <c r="D286" s="72" t="s">
        <v>1163</v>
      </c>
      <c r="E286" s="72">
        <v>2014</v>
      </c>
      <c r="F286" s="73">
        <v>132521</v>
      </c>
      <c r="G286" s="73">
        <v>255977</v>
      </c>
      <c r="H286" s="73">
        <v>611440</v>
      </c>
      <c r="I286" s="73">
        <v>2648164</v>
      </c>
      <c r="J286" s="73">
        <v>2263696</v>
      </c>
      <c r="K286" s="73">
        <v>1939648</v>
      </c>
    </row>
    <row r="287" spans="1:11" x14ac:dyDescent="0.3">
      <c r="A287" s="72">
        <v>286</v>
      </c>
      <c r="B287" s="72" t="s">
        <v>366</v>
      </c>
      <c r="C287" s="72" t="s">
        <v>280</v>
      </c>
      <c r="D287" s="72" t="s">
        <v>1163</v>
      </c>
      <c r="E287" s="72">
        <v>2013</v>
      </c>
      <c r="F287" s="73">
        <v>125743</v>
      </c>
      <c r="G287" s="73">
        <v>329095</v>
      </c>
      <c r="H287" s="73">
        <v>791618</v>
      </c>
      <c r="I287" s="73">
        <v>2180261</v>
      </c>
      <c r="J287" s="73">
        <v>1731738</v>
      </c>
      <c r="K287" s="73">
        <v>1395985</v>
      </c>
    </row>
    <row r="288" spans="1:11" x14ac:dyDescent="0.3">
      <c r="A288" s="72">
        <v>287</v>
      </c>
      <c r="B288" s="72" t="s">
        <v>366</v>
      </c>
      <c r="C288" s="72" t="s">
        <v>360</v>
      </c>
      <c r="D288" s="72" t="s">
        <v>1164</v>
      </c>
      <c r="E288" s="72">
        <v>2023</v>
      </c>
      <c r="F288" s="73">
        <v>227406</v>
      </c>
      <c r="G288" s="73">
        <v>677159</v>
      </c>
      <c r="H288" s="73">
        <v>516863</v>
      </c>
      <c r="I288" s="73">
        <v>1455319</v>
      </c>
      <c r="J288" s="73">
        <v>597299</v>
      </c>
      <c r="K288" s="73">
        <v>177253</v>
      </c>
    </row>
    <row r="289" spans="1:11" x14ac:dyDescent="0.3">
      <c r="A289" s="72">
        <v>288</v>
      </c>
      <c r="B289" s="72" t="s">
        <v>366</v>
      </c>
      <c r="C289" s="72" t="s">
        <v>360</v>
      </c>
      <c r="D289" s="72" t="s">
        <v>1164</v>
      </c>
      <c r="E289" s="72">
        <v>2022</v>
      </c>
      <c r="F289" s="73">
        <v>240253</v>
      </c>
      <c r="G289" s="73">
        <v>731630</v>
      </c>
      <c r="H289" s="73">
        <v>541508</v>
      </c>
      <c r="I289" s="73">
        <v>1521540</v>
      </c>
      <c r="J289" s="73">
        <v>618200</v>
      </c>
      <c r="K289" s="73">
        <v>144510</v>
      </c>
    </row>
    <row r="290" spans="1:11" x14ac:dyDescent="0.3">
      <c r="A290" s="72">
        <v>289</v>
      </c>
      <c r="B290" s="72" t="s">
        <v>366</v>
      </c>
      <c r="C290" s="72" t="s">
        <v>360</v>
      </c>
      <c r="D290" s="72" t="s">
        <v>1164</v>
      </c>
      <c r="E290" s="72">
        <v>2021</v>
      </c>
      <c r="F290" s="73">
        <v>200541</v>
      </c>
      <c r="G290" s="73">
        <v>638046</v>
      </c>
      <c r="H290" s="73">
        <v>459029</v>
      </c>
      <c r="I290" s="73">
        <v>1424532</v>
      </c>
      <c r="J290" s="73">
        <v>592662</v>
      </c>
      <c r="K290" s="73">
        <v>163694</v>
      </c>
    </row>
    <row r="291" spans="1:11" x14ac:dyDescent="0.3">
      <c r="A291" s="72">
        <v>290</v>
      </c>
      <c r="B291" s="72" t="s">
        <v>366</v>
      </c>
      <c r="C291" s="72" t="s">
        <v>360</v>
      </c>
      <c r="D291" s="72" t="s">
        <v>1164</v>
      </c>
      <c r="E291" s="72">
        <v>2020</v>
      </c>
      <c r="F291" s="73">
        <v>294889</v>
      </c>
      <c r="G291" s="73">
        <v>588663</v>
      </c>
      <c r="H291" s="73">
        <v>488009</v>
      </c>
      <c r="I291" s="73">
        <v>1465086</v>
      </c>
      <c r="J291" s="73">
        <v>651247</v>
      </c>
      <c r="K291" s="73">
        <v>200814</v>
      </c>
    </row>
    <row r="292" spans="1:11" x14ac:dyDescent="0.3">
      <c r="A292" s="72">
        <v>291</v>
      </c>
      <c r="B292" s="72" t="s">
        <v>366</v>
      </c>
      <c r="C292" s="72" t="s">
        <v>360</v>
      </c>
      <c r="D292" s="72" t="s">
        <v>1164</v>
      </c>
      <c r="E292" s="72">
        <v>2019</v>
      </c>
      <c r="F292" s="73">
        <v>273596</v>
      </c>
      <c r="G292" s="73">
        <v>537781</v>
      </c>
      <c r="H292" s="73">
        <v>532670</v>
      </c>
      <c r="I292" s="73">
        <v>1530042</v>
      </c>
      <c r="J292" s="73">
        <v>774609</v>
      </c>
      <c r="K292" s="73">
        <v>227630</v>
      </c>
    </row>
    <row r="293" spans="1:11" x14ac:dyDescent="0.3">
      <c r="A293" s="72">
        <v>292</v>
      </c>
      <c r="B293" s="72" t="s">
        <v>366</v>
      </c>
      <c r="C293" s="72" t="s">
        <v>360</v>
      </c>
      <c r="D293" s="72" t="s">
        <v>1164</v>
      </c>
      <c r="E293" s="72">
        <v>2018</v>
      </c>
      <c r="F293" s="73">
        <v>256667</v>
      </c>
      <c r="G293" s="73">
        <v>613432</v>
      </c>
      <c r="H293" s="73">
        <v>702247</v>
      </c>
      <c r="I293" s="73">
        <v>1680927</v>
      </c>
      <c r="J293" s="73">
        <v>857415</v>
      </c>
      <c r="K293" s="73">
        <v>286704</v>
      </c>
    </row>
    <row r="294" spans="1:11" x14ac:dyDescent="0.3">
      <c r="A294" s="72">
        <v>293</v>
      </c>
      <c r="B294" s="72" t="s">
        <v>366</v>
      </c>
      <c r="C294" s="72" t="s">
        <v>360</v>
      </c>
      <c r="D294" s="72" t="s">
        <v>1164</v>
      </c>
      <c r="E294" s="72">
        <v>2017</v>
      </c>
      <c r="F294" s="73">
        <v>249533</v>
      </c>
      <c r="G294" s="73">
        <v>501621</v>
      </c>
      <c r="H294" s="73">
        <v>688555</v>
      </c>
      <c r="I294" s="73">
        <v>1643791</v>
      </c>
      <c r="J294" s="73">
        <v>937915</v>
      </c>
      <c r="K294" s="73">
        <v>359154</v>
      </c>
    </row>
    <row r="295" spans="1:11" x14ac:dyDescent="0.3">
      <c r="A295" s="72">
        <v>294</v>
      </c>
      <c r="B295" s="72" t="s">
        <v>366</v>
      </c>
      <c r="C295" s="72" t="s">
        <v>360</v>
      </c>
      <c r="D295" s="72" t="s">
        <v>1164</v>
      </c>
      <c r="E295" s="72">
        <v>2016</v>
      </c>
      <c r="F295" s="73">
        <v>201807</v>
      </c>
      <c r="G295" s="73">
        <v>570281</v>
      </c>
      <c r="H295" s="73">
        <v>759051</v>
      </c>
      <c r="I295" s="73">
        <v>1754287</v>
      </c>
      <c r="J295" s="73">
        <v>1007640</v>
      </c>
      <c r="K295" s="73">
        <v>445550</v>
      </c>
    </row>
    <row r="296" spans="1:11" x14ac:dyDescent="0.3">
      <c r="A296" s="72">
        <v>295</v>
      </c>
      <c r="B296" s="72" t="s">
        <v>366</v>
      </c>
      <c r="C296" s="72" t="s">
        <v>360</v>
      </c>
      <c r="D296" s="72" t="s">
        <v>1164</v>
      </c>
      <c r="E296" s="72">
        <v>2015</v>
      </c>
      <c r="F296" s="73">
        <v>236645</v>
      </c>
      <c r="G296" s="73">
        <v>616909</v>
      </c>
      <c r="H296" s="73">
        <v>904625</v>
      </c>
      <c r="I296" s="73">
        <v>1862172</v>
      </c>
      <c r="J296" s="73">
        <v>1105879</v>
      </c>
      <c r="K296" s="73">
        <v>613431</v>
      </c>
    </row>
    <row r="297" spans="1:11" x14ac:dyDescent="0.3">
      <c r="A297" s="72">
        <v>296</v>
      </c>
      <c r="B297" s="72" t="s">
        <v>366</v>
      </c>
      <c r="C297" s="72" t="s">
        <v>360</v>
      </c>
      <c r="D297" s="72" t="s">
        <v>1164</v>
      </c>
      <c r="E297" s="72">
        <v>2014</v>
      </c>
      <c r="F297" s="73">
        <v>342932</v>
      </c>
      <c r="G297" s="73">
        <v>612545</v>
      </c>
      <c r="H297" s="73">
        <v>831832</v>
      </c>
      <c r="I297" s="73">
        <v>1855761</v>
      </c>
      <c r="J297" s="73">
        <v>1191776</v>
      </c>
      <c r="K297" s="73">
        <v>737121</v>
      </c>
    </row>
    <row r="298" spans="1:11" x14ac:dyDescent="0.3">
      <c r="A298" s="72">
        <v>297</v>
      </c>
      <c r="B298" s="72" t="s">
        <v>366</v>
      </c>
      <c r="C298" s="72" t="s">
        <v>360</v>
      </c>
      <c r="D298" s="72" t="s">
        <v>1164</v>
      </c>
      <c r="E298" s="72">
        <v>2013</v>
      </c>
      <c r="F298" s="73">
        <v>326714</v>
      </c>
      <c r="G298" s="73">
        <v>675680</v>
      </c>
      <c r="H298" s="73">
        <v>920029</v>
      </c>
      <c r="I298" s="73">
        <v>2006290</v>
      </c>
      <c r="J298" s="73">
        <v>1272758</v>
      </c>
      <c r="K298" s="73">
        <v>873999</v>
      </c>
    </row>
    <row r="299" spans="1:11" x14ac:dyDescent="0.3">
      <c r="A299" s="72">
        <v>298</v>
      </c>
      <c r="B299" s="72" t="s">
        <v>366</v>
      </c>
      <c r="C299" s="72" t="s">
        <v>215</v>
      </c>
      <c r="D299" s="72" t="s">
        <v>1165</v>
      </c>
      <c r="E299" s="72">
        <v>2023</v>
      </c>
      <c r="F299" s="73">
        <v>2487165</v>
      </c>
      <c r="G299" s="73">
        <v>10300054</v>
      </c>
      <c r="H299" s="73">
        <v>8203107</v>
      </c>
      <c r="I299" s="73">
        <v>26748999</v>
      </c>
      <c r="J299" s="73">
        <v>8839463</v>
      </c>
      <c r="K299" s="73">
        <v>8223710</v>
      </c>
    </row>
    <row r="300" spans="1:11" x14ac:dyDescent="0.3">
      <c r="A300" s="72">
        <v>299</v>
      </c>
      <c r="B300" s="72" t="s">
        <v>366</v>
      </c>
      <c r="C300" s="72" t="s">
        <v>215</v>
      </c>
      <c r="D300" s="72" t="s">
        <v>1165</v>
      </c>
      <c r="E300" s="72">
        <v>2022</v>
      </c>
      <c r="F300" s="73">
        <v>98279</v>
      </c>
      <c r="G300" s="73">
        <v>3139808</v>
      </c>
      <c r="H300" s="73">
        <v>2208583</v>
      </c>
      <c r="I300" s="73">
        <v>11632372</v>
      </c>
      <c r="J300" s="73">
        <v>6599497</v>
      </c>
      <c r="K300" s="73">
        <v>4834142</v>
      </c>
    </row>
    <row r="301" spans="1:11" x14ac:dyDescent="0.3">
      <c r="A301" s="72">
        <v>300</v>
      </c>
      <c r="B301" s="72" t="s">
        <v>366</v>
      </c>
      <c r="C301" s="72" t="s">
        <v>215</v>
      </c>
      <c r="D301" s="72" t="s">
        <v>1165</v>
      </c>
      <c r="E301" s="72">
        <v>2021</v>
      </c>
      <c r="F301" s="73">
        <v>78003</v>
      </c>
      <c r="G301" s="73">
        <v>2290747</v>
      </c>
      <c r="H301" s="73">
        <v>1244612</v>
      </c>
      <c r="I301" s="73">
        <v>10815400</v>
      </c>
      <c r="J301" s="73">
        <v>6980439</v>
      </c>
      <c r="K301" s="73">
        <v>5238469</v>
      </c>
    </row>
    <row r="302" spans="1:11" x14ac:dyDescent="0.3">
      <c r="A302" s="72">
        <v>301</v>
      </c>
      <c r="B302" s="72" t="s">
        <v>366</v>
      </c>
      <c r="C302" s="72" t="s">
        <v>215</v>
      </c>
      <c r="D302" s="72" t="s">
        <v>1165</v>
      </c>
      <c r="E302" s="72">
        <v>2020</v>
      </c>
      <c r="F302" s="73">
        <v>124428</v>
      </c>
      <c r="G302" s="73">
        <v>1462839</v>
      </c>
      <c r="H302" s="73">
        <v>1194863</v>
      </c>
      <c r="I302" s="73">
        <v>10158471</v>
      </c>
      <c r="J302" s="73">
        <v>7241076</v>
      </c>
      <c r="K302" s="73">
        <v>5509319</v>
      </c>
    </row>
    <row r="303" spans="1:11" x14ac:dyDescent="0.3">
      <c r="A303" s="72">
        <v>302</v>
      </c>
      <c r="B303" s="72" t="s">
        <v>366</v>
      </c>
      <c r="C303" s="72" t="s">
        <v>215</v>
      </c>
      <c r="D303" s="72" t="s">
        <v>1165</v>
      </c>
      <c r="E303" s="72">
        <v>2019</v>
      </c>
      <c r="F303" s="73">
        <v>38274</v>
      </c>
      <c r="G303" s="73">
        <v>2311131</v>
      </c>
      <c r="H303" s="73">
        <v>1659284</v>
      </c>
      <c r="I303" s="73">
        <v>11018000</v>
      </c>
      <c r="J303" s="73">
        <v>7431596</v>
      </c>
      <c r="K303" s="73">
        <v>5600278</v>
      </c>
    </row>
    <row r="304" spans="1:11" x14ac:dyDescent="0.3">
      <c r="A304" s="72">
        <v>303</v>
      </c>
      <c r="B304" s="72" t="s">
        <v>366</v>
      </c>
      <c r="C304" s="72" t="s">
        <v>215</v>
      </c>
      <c r="D304" s="72" t="s">
        <v>1165</v>
      </c>
      <c r="E304" s="72">
        <v>2018</v>
      </c>
      <c r="F304" s="73">
        <v>78661</v>
      </c>
      <c r="G304" s="73">
        <v>2117560</v>
      </c>
      <c r="H304" s="73">
        <v>1656528</v>
      </c>
      <c r="I304" s="73">
        <v>10831100</v>
      </c>
      <c r="J304" s="73">
        <v>7672073</v>
      </c>
      <c r="K304" s="73">
        <v>5492547</v>
      </c>
    </row>
    <row r="305" spans="1:11" x14ac:dyDescent="0.3">
      <c r="A305" s="72">
        <v>304</v>
      </c>
      <c r="B305" s="72" t="s">
        <v>366</v>
      </c>
      <c r="C305" s="72" t="s">
        <v>215</v>
      </c>
      <c r="D305" s="72" t="s">
        <v>1165</v>
      </c>
      <c r="E305" s="72">
        <v>2017</v>
      </c>
      <c r="F305" s="73">
        <v>48422</v>
      </c>
      <c r="G305" s="73">
        <v>1789831</v>
      </c>
      <c r="H305" s="73">
        <v>1028185</v>
      </c>
      <c r="I305" s="73">
        <v>10768827</v>
      </c>
      <c r="J305" s="73">
        <v>8116672</v>
      </c>
      <c r="K305" s="73">
        <v>5314653</v>
      </c>
    </row>
    <row r="306" spans="1:11" x14ac:dyDescent="0.3">
      <c r="A306" s="72">
        <v>305</v>
      </c>
      <c r="B306" s="72" t="s">
        <v>366</v>
      </c>
      <c r="C306" s="72" t="s">
        <v>215</v>
      </c>
      <c r="D306" s="72" t="s">
        <v>1165</v>
      </c>
      <c r="E306" s="72">
        <v>2016</v>
      </c>
      <c r="F306" s="73">
        <v>41508</v>
      </c>
      <c r="G306" s="73">
        <v>2110035</v>
      </c>
      <c r="H306" s="73">
        <v>1517801</v>
      </c>
      <c r="I306" s="73">
        <v>9319853</v>
      </c>
      <c r="J306" s="73">
        <v>6408642</v>
      </c>
      <c r="K306" s="73">
        <v>4579742</v>
      </c>
    </row>
    <row r="307" spans="1:11" x14ac:dyDescent="0.3">
      <c r="A307" s="72">
        <v>306</v>
      </c>
      <c r="B307" s="72" t="s">
        <v>366</v>
      </c>
      <c r="C307" s="72" t="s">
        <v>215</v>
      </c>
      <c r="D307" s="72" t="s">
        <v>1165</v>
      </c>
      <c r="E307" s="72">
        <v>2015</v>
      </c>
      <c r="F307" s="73">
        <v>56385</v>
      </c>
      <c r="G307" s="73">
        <v>1975191</v>
      </c>
      <c r="H307" s="73">
        <v>727385</v>
      </c>
      <c r="I307" s="73">
        <v>7086351</v>
      </c>
      <c r="J307" s="73">
        <v>4479152</v>
      </c>
      <c r="K307" s="73">
        <v>3709075</v>
      </c>
    </row>
    <row r="308" spans="1:11" x14ac:dyDescent="0.3">
      <c r="A308" s="72">
        <v>307</v>
      </c>
      <c r="B308" s="72" t="s">
        <v>366</v>
      </c>
      <c r="C308" s="72" t="s">
        <v>215</v>
      </c>
      <c r="D308" s="72" t="s">
        <v>1165</v>
      </c>
      <c r="E308" s="72">
        <v>2014</v>
      </c>
      <c r="F308" s="73">
        <v>59536</v>
      </c>
      <c r="G308" s="73">
        <v>1966981</v>
      </c>
      <c r="H308" s="73">
        <v>1094501</v>
      </c>
      <c r="I308" s="73">
        <v>6213337</v>
      </c>
      <c r="J308" s="73">
        <v>4107415</v>
      </c>
      <c r="K308" s="73">
        <v>2166331</v>
      </c>
    </row>
    <row r="309" spans="1:11" x14ac:dyDescent="0.3">
      <c r="A309" s="72">
        <v>308</v>
      </c>
      <c r="B309" s="72" t="s">
        <v>366</v>
      </c>
      <c r="C309" s="72" t="s">
        <v>215</v>
      </c>
      <c r="D309" s="72" t="s">
        <v>1165</v>
      </c>
      <c r="E309" s="72">
        <v>2013</v>
      </c>
      <c r="F309" s="73">
        <v>119393</v>
      </c>
      <c r="G309" s="73">
        <v>1351000</v>
      </c>
      <c r="H309" s="73">
        <v>1172569</v>
      </c>
      <c r="I309" s="73">
        <v>4770423</v>
      </c>
      <c r="J309" s="73">
        <v>3360131</v>
      </c>
      <c r="K309" s="73">
        <v>2421634</v>
      </c>
    </row>
    <row r="310" spans="1:11" x14ac:dyDescent="0.3">
      <c r="A310" s="72">
        <v>309</v>
      </c>
      <c r="B310" s="72" t="s">
        <v>366</v>
      </c>
      <c r="C310" s="72" t="s">
        <v>287</v>
      </c>
      <c r="D310" s="72" t="s">
        <v>1166</v>
      </c>
      <c r="E310" s="72">
        <v>2023</v>
      </c>
      <c r="F310" s="73">
        <v>139719</v>
      </c>
      <c r="G310" s="73">
        <v>400134</v>
      </c>
      <c r="H310" s="73">
        <v>312672</v>
      </c>
      <c r="I310" s="73">
        <v>754639</v>
      </c>
      <c r="J310" s="73">
        <v>339749</v>
      </c>
      <c r="K310" s="73">
        <v>162907</v>
      </c>
    </row>
    <row r="311" spans="1:11" x14ac:dyDescent="0.3">
      <c r="A311" s="72">
        <v>310</v>
      </c>
      <c r="B311" s="72" t="s">
        <v>366</v>
      </c>
      <c r="C311" s="72" t="s">
        <v>287</v>
      </c>
      <c r="D311" s="72" t="s">
        <v>1166</v>
      </c>
      <c r="E311" s="72">
        <v>2022</v>
      </c>
      <c r="F311" s="73">
        <v>138708</v>
      </c>
      <c r="G311" s="73">
        <v>459478</v>
      </c>
      <c r="H311" s="73">
        <v>250413</v>
      </c>
      <c r="I311" s="73">
        <v>688404</v>
      </c>
      <c r="J311" s="73">
        <v>222888</v>
      </c>
      <c r="K311" s="73">
        <v>85944</v>
      </c>
    </row>
    <row r="312" spans="1:11" x14ac:dyDescent="0.3">
      <c r="A312" s="72">
        <v>311</v>
      </c>
      <c r="B312" s="72" t="s">
        <v>366</v>
      </c>
      <c r="C312" s="72" t="s">
        <v>287</v>
      </c>
      <c r="D312" s="72" t="s">
        <v>1166</v>
      </c>
      <c r="E312" s="72">
        <v>2021</v>
      </c>
      <c r="F312" s="73">
        <v>78636</v>
      </c>
      <c r="G312" s="73">
        <v>303968</v>
      </c>
      <c r="H312" s="73">
        <v>207596</v>
      </c>
      <c r="I312" s="73">
        <v>517399</v>
      </c>
      <c r="J312" s="73">
        <v>420467</v>
      </c>
      <c r="K312" s="73">
        <v>89183</v>
      </c>
    </row>
    <row r="313" spans="1:11" x14ac:dyDescent="0.3">
      <c r="A313" s="72">
        <v>312</v>
      </c>
      <c r="B313" s="72" t="s">
        <v>366</v>
      </c>
      <c r="C313" s="72" t="s">
        <v>287</v>
      </c>
      <c r="D313" s="72" t="s">
        <v>1166</v>
      </c>
      <c r="E313" s="72">
        <v>2020</v>
      </c>
      <c r="F313" s="73">
        <v>69293</v>
      </c>
      <c r="G313" s="73">
        <v>215316</v>
      </c>
      <c r="H313" s="73">
        <v>184775</v>
      </c>
      <c r="I313" s="73">
        <v>462467</v>
      </c>
      <c r="J313" s="73">
        <v>242929</v>
      </c>
      <c r="K313" s="73">
        <v>119718</v>
      </c>
    </row>
    <row r="314" spans="1:11" x14ac:dyDescent="0.3">
      <c r="A314" s="72">
        <v>313</v>
      </c>
      <c r="B314" s="72" t="s">
        <v>366</v>
      </c>
      <c r="C314" s="72" t="s">
        <v>287</v>
      </c>
      <c r="D314" s="72" t="s">
        <v>1166</v>
      </c>
      <c r="E314" s="72">
        <v>2019</v>
      </c>
      <c r="F314" s="73">
        <v>59231</v>
      </c>
      <c r="G314" s="73">
        <v>260482</v>
      </c>
      <c r="H314" s="73">
        <v>232924</v>
      </c>
      <c r="I314" s="73">
        <v>519217</v>
      </c>
      <c r="J314" s="73">
        <v>249532</v>
      </c>
      <c r="K314" s="73">
        <v>141030</v>
      </c>
    </row>
    <row r="315" spans="1:11" x14ac:dyDescent="0.3">
      <c r="A315" s="72">
        <v>314</v>
      </c>
      <c r="B315" s="72" t="s">
        <v>366</v>
      </c>
      <c r="C315" s="72" t="s">
        <v>287</v>
      </c>
      <c r="D315" s="72" t="s">
        <v>1166</v>
      </c>
      <c r="E315" s="72">
        <v>2018</v>
      </c>
      <c r="F315" s="73">
        <v>104153</v>
      </c>
      <c r="G315" s="73">
        <v>252320</v>
      </c>
      <c r="H315" s="73">
        <v>225763</v>
      </c>
      <c r="I315" s="73">
        <v>485400</v>
      </c>
      <c r="J315" s="73">
        <v>223815</v>
      </c>
      <c r="K315" s="73">
        <v>133514</v>
      </c>
    </row>
    <row r="316" spans="1:11" x14ac:dyDescent="0.3">
      <c r="A316" s="72">
        <v>315</v>
      </c>
      <c r="B316" s="72" t="s">
        <v>366</v>
      </c>
      <c r="C316" s="72" t="s">
        <v>287</v>
      </c>
      <c r="D316" s="72" t="s">
        <v>1166</v>
      </c>
      <c r="E316" s="72">
        <v>2017</v>
      </c>
      <c r="F316" s="73">
        <v>70039</v>
      </c>
      <c r="G316" s="73">
        <v>207350</v>
      </c>
      <c r="H316" s="73">
        <v>213597</v>
      </c>
      <c r="I316" s="73">
        <v>476117</v>
      </c>
      <c r="J316" s="73">
        <v>265140</v>
      </c>
      <c r="K316" s="73">
        <v>191387</v>
      </c>
    </row>
    <row r="317" spans="1:11" x14ac:dyDescent="0.3">
      <c r="A317" s="72">
        <v>316</v>
      </c>
      <c r="B317" s="72" t="s">
        <v>366</v>
      </c>
      <c r="C317" s="72" t="s">
        <v>287</v>
      </c>
      <c r="D317" s="72" t="s">
        <v>1166</v>
      </c>
      <c r="E317" s="72">
        <v>2016</v>
      </c>
      <c r="F317" s="73">
        <v>45069</v>
      </c>
      <c r="G317" s="73">
        <v>126464</v>
      </c>
      <c r="H317" s="73">
        <v>211276</v>
      </c>
      <c r="I317" s="73">
        <v>457608</v>
      </c>
      <c r="J317" s="73">
        <v>330414</v>
      </c>
      <c r="K317" s="73">
        <v>247795</v>
      </c>
    </row>
    <row r="318" spans="1:11" x14ac:dyDescent="0.3">
      <c r="A318" s="72">
        <v>317</v>
      </c>
      <c r="B318" s="72" t="s">
        <v>366</v>
      </c>
      <c r="C318" s="72" t="s">
        <v>287</v>
      </c>
      <c r="D318" s="72" t="s">
        <v>1166</v>
      </c>
      <c r="E318" s="72">
        <v>2015</v>
      </c>
      <c r="F318" s="73">
        <v>23648</v>
      </c>
      <c r="G318" s="73">
        <v>95013</v>
      </c>
      <c r="H318" s="73">
        <v>185539</v>
      </c>
      <c r="I318" s="73">
        <v>450436</v>
      </c>
      <c r="J318" s="73">
        <v>353958</v>
      </c>
      <c r="K318" s="73">
        <v>265248</v>
      </c>
    </row>
    <row r="319" spans="1:11" x14ac:dyDescent="0.3">
      <c r="A319" s="72">
        <v>318</v>
      </c>
      <c r="B319" s="72" t="s">
        <v>366</v>
      </c>
      <c r="C319" s="72" t="s">
        <v>287</v>
      </c>
      <c r="D319" s="72" t="s">
        <v>1166</v>
      </c>
      <c r="E319" s="72">
        <v>2014</v>
      </c>
      <c r="F319" s="73">
        <v>38937</v>
      </c>
      <c r="G319" s="73">
        <v>123396</v>
      </c>
      <c r="H319" s="73">
        <v>153999</v>
      </c>
      <c r="I319" s="73">
        <v>377244</v>
      </c>
      <c r="J319" s="73">
        <v>253529</v>
      </c>
      <c r="K319" s="73">
        <v>172624</v>
      </c>
    </row>
    <row r="320" spans="1:11" x14ac:dyDescent="0.3">
      <c r="A320" s="72">
        <v>319</v>
      </c>
      <c r="B320" s="72" t="s">
        <v>366</v>
      </c>
      <c r="C320" s="72" t="s">
        <v>287</v>
      </c>
      <c r="D320" s="72" t="s">
        <v>1166</v>
      </c>
      <c r="E320" s="72">
        <v>2013</v>
      </c>
      <c r="F320" s="73">
        <v>41376</v>
      </c>
      <c r="G320" s="73">
        <v>84982</v>
      </c>
      <c r="H320" s="73">
        <v>95293</v>
      </c>
      <c r="I320" s="73">
        <v>216256</v>
      </c>
      <c r="J320" s="73">
        <v>130793</v>
      </c>
      <c r="K320" s="73">
        <v>69876</v>
      </c>
    </row>
    <row r="321" spans="1:11" x14ac:dyDescent="0.3">
      <c r="A321" s="72">
        <v>320</v>
      </c>
      <c r="B321" s="72" t="s">
        <v>366</v>
      </c>
      <c r="C321" s="72" t="s">
        <v>283</v>
      </c>
      <c r="D321" s="72" t="s">
        <v>1167</v>
      </c>
      <c r="E321" s="72">
        <v>2023</v>
      </c>
      <c r="F321" s="73">
        <v>253545</v>
      </c>
      <c r="G321" s="73">
        <v>341004</v>
      </c>
      <c r="H321" s="73">
        <v>229677</v>
      </c>
      <c r="I321" s="73">
        <v>542717</v>
      </c>
      <c r="J321" s="73">
        <v>46676</v>
      </c>
      <c r="K321" s="73">
        <v>22050</v>
      </c>
    </row>
    <row r="322" spans="1:11" x14ac:dyDescent="0.3">
      <c r="A322" s="72">
        <v>321</v>
      </c>
      <c r="B322" s="72" t="s">
        <v>366</v>
      </c>
      <c r="C322" s="72" t="s">
        <v>283</v>
      </c>
      <c r="D322" s="72" t="s">
        <v>1167</v>
      </c>
      <c r="E322" s="72">
        <v>2022</v>
      </c>
      <c r="F322" s="73">
        <v>157564</v>
      </c>
      <c r="G322" s="73">
        <v>265913</v>
      </c>
      <c r="H322" s="73">
        <v>177183</v>
      </c>
      <c r="I322" s="73">
        <v>485618</v>
      </c>
      <c r="J322" s="73">
        <v>66789</v>
      </c>
      <c r="K322" s="73">
        <v>7350</v>
      </c>
    </row>
    <row r="323" spans="1:11" x14ac:dyDescent="0.3">
      <c r="A323" s="72">
        <v>322</v>
      </c>
      <c r="B323" s="72" t="s">
        <v>366</v>
      </c>
      <c r="C323" s="72" t="s">
        <v>283</v>
      </c>
      <c r="D323" s="72" t="s">
        <v>1167</v>
      </c>
      <c r="E323" s="72">
        <v>2021</v>
      </c>
      <c r="F323" s="73">
        <v>45965</v>
      </c>
      <c r="G323" s="73">
        <v>179719</v>
      </c>
      <c r="H323" s="73">
        <v>15967</v>
      </c>
      <c r="I323" s="73">
        <v>300105</v>
      </c>
      <c r="J323" s="73">
        <v>50575</v>
      </c>
      <c r="K323" s="73">
        <v>0</v>
      </c>
    </row>
    <row r="324" spans="1:11" x14ac:dyDescent="0.3">
      <c r="A324" s="72">
        <v>323</v>
      </c>
      <c r="B324" s="72" t="s">
        <v>366</v>
      </c>
      <c r="C324" s="72" t="s">
        <v>283</v>
      </c>
      <c r="D324" s="72" t="s">
        <v>1167</v>
      </c>
      <c r="E324" s="72">
        <v>2020</v>
      </c>
      <c r="F324" s="73">
        <v>52497</v>
      </c>
      <c r="G324" s="73">
        <v>159369</v>
      </c>
      <c r="H324" s="73">
        <v>57709</v>
      </c>
      <c r="I324" s="73">
        <v>338885</v>
      </c>
      <c r="J324" s="73">
        <v>47916</v>
      </c>
      <c r="K324" s="73">
        <v>0</v>
      </c>
    </row>
    <row r="325" spans="1:11" x14ac:dyDescent="0.3">
      <c r="A325" s="72">
        <v>324</v>
      </c>
      <c r="B325" s="72" t="s">
        <v>366</v>
      </c>
      <c r="C325" s="72" t="s">
        <v>283</v>
      </c>
      <c r="D325" s="72" t="s">
        <v>1167</v>
      </c>
      <c r="E325" s="72">
        <v>2019</v>
      </c>
      <c r="F325" s="73">
        <v>96448</v>
      </c>
      <c r="G325" s="73">
        <v>200773</v>
      </c>
      <c r="H325" s="73">
        <v>45611</v>
      </c>
      <c r="I325" s="73">
        <v>342004</v>
      </c>
      <c r="J325" s="73">
        <v>34740</v>
      </c>
      <c r="K325" s="73">
        <v>0</v>
      </c>
    </row>
    <row r="326" spans="1:11" x14ac:dyDescent="0.3">
      <c r="A326" s="72">
        <v>325</v>
      </c>
      <c r="B326" s="72" t="s">
        <v>366</v>
      </c>
      <c r="C326" s="72" t="s">
        <v>283</v>
      </c>
      <c r="D326" s="72" t="s">
        <v>1167</v>
      </c>
      <c r="E326" s="72">
        <v>2018</v>
      </c>
      <c r="F326" s="73">
        <v>156069</v>
      </c>
      <c r="G326" s="73">
        <v>323873</v>
      </c>
      <c r="H326" s="73">
        <v>102316</v>
      </c>
      <c r="I326" s="73">
        <v>434730</v>
      </c>
      <c r="J326" s="73">
        <v>35081</v>
      </c>
      <c r="K326" s="73">
        <v>0</v>
      </c>
    </row>
    <row r="327" spans="1:11" x14ac:dyDescent="0.3">
      <c r="A327" s="72">
        <v>326</v>
      </c>
      <c r="B327" s="72" t="s">
        <v>366</v>
      </c>
      <c r="C327" s="72" t="s">
        <v>283</v>
      </c>
      <c r="D327" s="72" t="s">
        <v>1167</v>
      </c>
      <c r="E327" s="72">
        <v>2017</v>
      </c>
      <c r="F327" s="73">
        <v>332986</v>
      </c>
      <c r="G327" s="73">
        <v>489995</v>
      </c>
      <c r="H327" s="73">
        <v>291101</v>
      </c>
      <c r="I327" s="73">
        <v>599661</v>
      </c>
      <c r="J327" s="73">
        <v>30981</v>
      </c>
      <c r="K327" s="73">
        <v>55844</v>
      </c>
    </row>
    <row r="328" spans="1:11" x14ac:dyDescent="0.3">
      <c r="A328" s="72">
        <v>327</v>
      </c>
      <c r="B328" s="72" t="s">
        <v>366</v>
      </c>
      <c r="C328" s="72" t="s">
        <v>283</v>
      </c>
      <c r="D328" s="72" t="s">
        <v>1167</v>
      </c>
      <c r="E328" s="72">
        <v>2016</v>
      </c>
      <c r="F328" s="73">
        <v>187025</v>
      </c>
      <c r="G328" s="73">
        <v>318399</v>
      </c>
      <c r="H328" s="73">
        <v>89766</v>
      </c>
      <c r="I328" s="73">
        <v>360177</v>
      </c>
      <c r="J328" s="73">
        <v>29092</v>
      </c>
      <c r="K328" s="73">
        <v>32527</v>
      </c>
    </row>
    <row r="329" spans="1:11" x14ac:dyDescent="0.3">
      <c r="A329" s="72">
        <v>328</v>
      </c>
      <c r="B329" s="72" t="s">
        <v>366</v>
      </c>
      <c r="C329" s="72" t="s">
        <v>283</v>
      </c>
      <c r="D329" s="72" t="s">
        <v>1167</v>
      </c>
      <c r="E329" s="72">
        <v>2015</v>
      </c>
      <c r="F329" s="73">
        <v>175394</v>
      </c>
      <c r="G329" s="73">
        <v>298952</v>
      </c>
      <c r="H329" s="73">
        <v>74641</v>
      </c>
      <c r="I329" s="73">
        <v>342130</v>
      </c>
      <c r="J329" s="73">
        <v>30546</v>
      </c>
      <c r="K329" s="73">
        <v>0</v>
      </c>
    </row>
    <row r="330" spans="1:11" x14ac:dyDescent="0.3">
      <c r="A330" s="72">
        <v>329</v>
      </c>
      <c r="B330" s="72" t="s">
        <v>366</v>
      </c>
      <c r="C330" s="72" t="s">
        <v>283</v>
      </c>
      <c r="D330" s="72" t="s">
        <v>1167</v>
      </c>
      <c r="E330" s="72">
        <v>2014</v>
      </c>
      <c r="F330" s="73">
        <v>216639</v>
      </c>
      <c r="G330" s="73">
        <v>334338</v>
      </c>
      <c r="H330" s="73">
        <v>152357</v>
      </c>
      <c r="I330" s="73">
        <v>413747</v>
      </c>
      <c r="J330" s="73">
        <v>27028</v>
      </c>
      <c r="K330" s="73">
        <v>0</v>
      </c>
    </row>
    <row r="331" spans="1:11" x14ac:dyDescent="0.3">
      <c r="A331" s="72">
        <v>330</v>
      </c>
      <c r="B331" s="72" t="s">
        <v>366</v>
      </c>
      <c r="C331" s="72" t="s">
        <v>283</v>
      </c>
      <c r="D331" s="72" t="s">
        <v>1167</v>
      </c>
      <c r="E331" s="72">
        <v>2013</v>
      </c>
      <c r="F331" s="73">
        <v>313692</v>
      </c>
      <c r="G331" s="73">
        <v>450151</v>
      </c>
      <c r="H331" s="73">
        <v>282033</v>
      </c>
      <c r="I331" s="73">
        <v>529941</v>
      </c>
      <c r="J331" s="73">
        <v>27469</v>
      </c>
      <c r="K331" s="73">
        <v>0</v>
      </c>
    </row>
    <row r="332" spans="1:11" x14ac:dyDescent="0.3">
      <c r="A332" s="72">
        <v>331</v>
      </c>
      <c r="B332" s="72" t="s">
        <v>366</v>
      </c>
      <c r="C332" s="72" t="s">
        <v>229</v>
      </c>
      <c r="D332" s="72" t="s">
        <v>1168</v>
      </c>
      <c r="E332" s="72">
        <v>2023</v>
      </c>
      <c r="F332" s="73">
        <v>27024</v>
      </c>
      <c r="G332" s="73">
        <v>49373</v>
      </c>
      <c r="H332" s="73">
        <v>28310</v>
      </c>
      <c r="I332" s="73">
        <v>69864</v>
      </c>
      <c r="J332" s="73">
        <v>3854</v>
      </c>
      <c r="K332" s="73">
        <v>20300</v>
      </c>
    </row>
    <row r="333" spans="1:11" x14ac:dyDescent="0.3">
      <c r="A333" s="72">
        <v>332</v>
      </c>
      <c r="B333" s="72" t="s">
        <v>366</v>
      </c>
      <c r="C333" s="72" t="s">
        <v>229</v>
      </c>
      <c r="D333" s="72" t="s">
        <v>1168</v>
      </c>
      <c r="E333" s="72">
        <v>2022</v>
      </c>
      <c r="F333" s="73">
        <v>30219</v>
      </c>
      <c r="G333" s="73">
        <v>62514</v>
      </c>
      <c r="H333" s="73">
        <v>27719</v>
      </c>
      <c r="I333" s="73">
        <v>68942</v>
      </c>
      <c r="J333" s="73">
        <v>4612</v>
      </c>
      <c r="K333" s="73">
        <v>22666</v>
      </c>
    </row>
    <row r="334" spans="1:11" x14ac:dyDescent="0.3">
      <c r="A334" s="72">
        <v>333</v>
      </c>
      <c r="B334" s="72" t="s">
        <v>366</v>
      </c>
      <c r="C334" s="72" t="s">
        <v>229</v>
      </c>
      <c r="D334" s="72" t="s">
        <v>1168</v>
      </c>
      <c r="E334" s="72">
        <v>2021</v>
      </c>
      <c r="F334" s="73">
        <v>52101</v>
      </c>
      <c r="G334" s="73">
        <v>263516</v>
      </c>
      <c r="H334" s="73">
        <v>200675</v>
      </c>
      <c r="I334" s="73">
        <v>274199</v>
      </c>
      <c r="J334" s="73">
        <v>4341</v>
      </c>
      <c r="K334" s="73">
        <v>169492</v>
      </c>
    </row>
    <row r="335" spans="1:11" x14ac:dyDescent="0.3">
      <c r="A335" s="72">
        <v>334</v>
      </c>
      <c r="B335" s="72" t="s">
        <v>366</v>
      </c>
      <c r="C335" s="72" t="s">
        <v>229</v>
      </c>
      <c r="D335" s="72" t="s">
        <v>1168</v>
      </c>
      <c r="E335" s="72">
        <v>2020</v>
      </c>
      <c r="F335" s="73">
        <v>47088</v>
      </c>
      <c r="G335" s="73">
        <v>115395</v>
      </c>
      <c r="H335" s="73">
        <v>51520</v>
      </c>
      <c r="I335" s="73">
        <v>127279</v>
      </c>
      <c r="J335" s="73">
        <v>6226</v>
      </c>
      <c r="K335" s="73">
        <v>29905</v>
      </c>
    </row>
    <row r="336" spans="1:11" x14ac:dyDescent="0.3">
      <c r="A336" s="72">
        <v>335</v>
      </c>
      <c r="B336" s="72" t="s">
        <v>366</v>
      </c>
      <c r="C336" s="72" t="s">
        <v>229</v>
      </c>
      <c r="D336" s="72" t="s">
        <v>1168</v>
      </c>
      <c r="E336" s="72">
        <v>2019</v>
      </c>
      <c r="F336" s="73">
        <v>72129</v>
      </c>
      <c r="G336" s="73">
        <v>120920</v>
      </c>
      <c r="H336" s="73">
        <v>70546</v>
      </c>
      <c r="I336" s="73">
        <v>133753</v>
      </c>
      <c r="J336" s="73">
        <v>8031</v>
      </c>
      <c r="K336" s="73">
        <v>62360</v>
      </c>
    </row>
    <row r="337" spans="1:11" x14ac:dyDescent="0.3">
      <c r="A337" s="72">
        <v>336</v>
      </c>
      <c r="B337" s="72" t="s">
        <v>366</v>
      </c>
      <c r="C337" s="72" t="s">
        <v>229</v>
      </c>
      <c r="D337" s="72" t="s">
        <v>1168</v>
      </c>
      <c r="E337" s="72">
        <v>2018</v>
      </c>
      <c r="F337" s="73">
        <v>70115</v>
      </c>
      <c r="G337" s="73">
        <v>154700</v>
      </c>
      <c r="H337" s="73">
        <v>101915</v>
      </c>
      <c r="I337" s="73">
        <v>170165</v>
      </c>
      <c r="J337" s="73">
        <v>10548</v>
      </c>
      <c r="K337" s="73">
        <v>83745</v>
      </c>
    </row>
    <row r="338" spans="1:11" x14ac:dyDescent="0.3">
      <c r="A338" s="72">
        <v>337</v>
      </c>
      <c r="B338" s="72" t="s">
        <v>366</v>
      </c>
      <c r="C338" s="72" t="s">
        <v>229</v>
      </c>
      <c r="D338" s="72" t="s">
        <v>1168</v>
      </c>
      <c r="E338" s="72">
        <v>2017</v>
      </c>
      <c r="F338" s="73">
        <v>29467</v>
      </c>
      <c r="G338" s="73">
        <v>102601</v>
      </c>
      <c r="H338" s="73">
        <v>33447</v>
      </c>
      <c r="I338" s="73">
        <v>116656</v>
      </c>
      <c r="J338" s="73">
        <v>9017</v>
      </c>
      <c r="K338" s="73">
        <v>22538</v>
      </c>
    </row>
    <row r="339" spans="1:11" x14ac:dyDescent="0.3">
      <c r="A339" s="72">
        <v>338</v>
      </c>
      <c r="B339" s="72" t="s">
        <v>366</v>
      </c>
      <c r="C339" s="72" t="s">
        <v>229</v>
      </c>
      <c r="D339" s="72" t="s">
        <v>1168</v>
      </c>
      <c r="E339" s="72">
        <v>2016</v>
      </c>
      <c r="F339" s="73">
        <v>50848</v>
      </c>
      <c r="G339" s="73">
        <v>165621</v>
      </c>
      <c r="H339" s="73">
        <v>85519</v>
      </c>
      <c r="I339" s="73">
        <v>178327</v>
      </c>
      <c r="J339" s="73">
        <v>10232</v>
      </c>
      <c r="K339" s="73">
        <v>62756</v>
      </c>
    </row>
    <row r="340" spans="1:11" x14ac:dyDescent="0.3">
      <c r="A340" s="72">
        <v>339</v>
      </c>
      <c r="B340" s="72" t="s">
        <v>366</v>
      </c>
      <c r="C340" s="72" t="s">
        <v>229</v>
      </c>
      <c r="D340" s="72" t="s">
        <v>1168</v>
      </c>
      <c r="E340" s="72">
        <v>2015</v>
      </c>
      <c r="F340" s="73">
        <v>52952</v>
      </c>
      <c r="G340" s="73">
        <v>113597</v>
      </c>
      <c r="H340" s="73">
        <v>71758</v>
      </c>
      <c r="I340" s="73">
        <v>125857</v>
      </c>
      <c r="J340" s="73">
        <v>9831</v>
      </c>
      <c r="K340" s="73">
        <v>44590</v>
      </c>
    </row>
    <row r="341" spans="1:11" x14ac:dyDescent="0.3">
      <c r="A341" s="72">
        <v>340</v>
      </c>
      <c r="B341" s="72" t="s">
        <v>366</v>
      </c>
      <c r="C341" s="72" t="s">
        <v>229</v>
      </c>
      <c r="D341" s="72" t="s">
        <v>1168</v>
      </c>
      <c r="E341" s="72">
        <v>2014</v>
      </c>
      <c r="F341" s="73">
        <v>175766</v>
      </c>
      <c r="G341" s="73">
        <v>251842</v>
      </c>
      <c r="H341" s="73">
        <v>178831</v>
      </c>
      <c r="I341" s="73">
        <v>263209</v>
      </c>
      <c r="J341" s="73">
        <v>8806</v>
      </c>
      <c r="K341" s="73">
        <v>172080</v>
      </c>
    </row>
    <row r="342" spans="1:11" x14ac:dyDescent="0.3">
      <c r="A342" s="72">
        <v>341</v>
      </c>
      <c r="B342" s="72" t="s">
        <v>366</v>
      </c>
      <c r="C342" s="72" t="s">
        <v>229</v>
      </c>
      <c r="D342" s="72" t="s">
        <v>1168</v>
      </c>
      <c r="E342" s="72">
        <v>2013</v>
      </c>
      <c r="F342" s="73">
        <v>82998</v>
      </c>
      <c r="G342" s="73">
        <v>197164</v>
      </c>
      <c r="H342" s="73">
        <v>122492</v>
      </c>
      <c r="I342" s="73">
        <v>206412</v>
      </c>
      <c r="J342" s="73">
        <v>6718</v>
      </c>
      <c r="K342" s="73">
        <v>67833</v>
      </c>
    </row>
    <row r="343" spans="1:11" x14ac:dyDescent="0.3">
      <c r="A343" s="72">
        <v>342</v>
      </c>
      <c r="B343" s="72" t="s">
        <v>366</v>
      </c>
      <c r="C343" s="72" t="s">
        <v>218</v>
      </c>
      <c r="D343" s="72" t="s">
        <v>1169</v>
      </c>
      <c r="E343" s="72">
        <v>2023</v>
      </c>
      <c r="F343" s="73">
        <v>3323119</v>
      </c>
      <c r="G343" s="73">
        <v>5048539</v>
      </c>
      <c r="H343" s="73">
        <v>4142512</v>
      </c>
      <c r="I343" s="73">
        <v>5516996</v>
      </c>
      <c r="J343" s="73">
        <v>342348</v>
      </c>
      <c r="K343" s="73">
        <v>1948750</v>
      </c>
    </row>
    <row r="344" spans="1:11" x14ac:dyDescent="0.3">
      <c r="A344" s="72">
        <v>343</v>
      </c>
      <c r="B344" s="72" t="s">
        <v>366</v>
      </c>
      <c r="C344" s="72" t="s">
        <v>218</v>
      </c>
      <c r="D344" s="72" t="s">
        <v>1169</v>
      </c>
      <c r="E344" s="72">
        <v>2022</v>
      </c>
      <c r="F344" s="73">
        <v>1581188</v>
      </c>
      <c r="G344" s="73">
        <v>3074182</v>
      </c>
      <c r="H344" s="73">
        <v>2104802</v>
      </c>
      <c r="I344" s="73">
        <v>3546818</v>
      </c>
      <c r="J344" s="73">
        <v>344460</v>
      </c>
      <c r="K344" s="73">
        <v>1579297</v>
      </c>
    </row>
    <row r="345" spans="1:11" x14ac:dyDescent="0.3">
      <c r="A345" s="72">
        <v>344</v>
      </c>
      <c r="B345" s="72" t="s">
        <v>366</v>
      </c>
      <c r="C345" s="72" t="s">
        <v>218</v>
      </c>
      <c r="D345" s="72" t="s">
        <v>1169</v>
      </c>
      <c r="E345" s="72">
        <v>2021</v>
      </c>
      <c r="F345" s="73">
        <v>1160333</v>
      </c>
      <c r="G345" s="73">
        <v>2667446</v>
      </c>
      <c r="H345" s="73">
        <v>1978295</v>
      </c>
      <c r="I345" s="73">
        <v>3148815</v>
      </c>
      <c r="J345" s="73">
        <v>377063</v>
      </c>
      <c r="K345" s="73">
        <v>1096552</v>
      </c>
    </row>
    <row r="346" spans="1:11" x14ac:dyDescent="0.3">
      <c r="A346" s="72">
        <v>345</v>
      </c>
      <c r="B346" s="72" t="s">
        <v>366</v>
      </c>
      <c r="C346" s="72" t="s">
        <v>218</v>
      </c>
      <c r="D346" s="72" t="s">
        <v>1169</v>
      </c>
      <c r="E346" s="72">
        <v>2020</v>
      </c>
      <c r="F346" s="73">
        <v>747218</v>
      </c>
      <c r="G346" s="73">
        <v>2063383</v>
      </c>
      <c r="H346" s="73">
        <v>1908769</v>
      </c>
      <c r="I346" s="73">
        <v>2636219</v>
      </c>
      <c r="J346" s="73">
        <v>476212</v>
      </c>
      <c r="K346" s="73">
        <v>766711</v>
      </c>
    </row>
    <row r="347" spans="1:11" x14ac:dyDescent="0.3">
      <c r="A347" s="72">
        <v>346</v>
      </c>
      <c r="B347" s="72" t="s">
        <v>366</v>
      </c>
      <c r="C347" s="72" t="s">
        <v>218</v>
      </c>
      <c r="D347" s="72" t="s">
        <v>1169</v>
      </c>
      <c r="E347" s="72">
        <v>2019</v>
      </c>
      <c r="F347" s="73">
        <v>433556</v>
      </c>
      <c r="G347" s="73">
        <v>1634486</v>
      </c>
      <c r="H347" s="73">
        <v>1587241</v>
      </c>
      <c r="I347" s="73">
        <v>2219643</v>
      </c>
      <c r="J347" s="73">
        <v>494652</v>
      </c>
      <c r="K347" s="73">
        <v>566097</v>
      </c>
    </row>
    <row r="348" spans="1:11" x14ac:dyDescent="0.3">
      <c r="A348" s="72">
        <v>347</v>
      </c>
      <c r="B348" s="72" t="s">
        <v>366</v>
      </c>
      <c r="C348" s="72" t="s">
        <v>218</v>
      </c>
      <c r="D348" s="72" t="s">
        <v>1169</v>
      </c>
      <c r="E348" s="72">
        <v>2018</v>
      </c>
      <c r="F348" s="73">
        <v>420008</v>
      </c>
      <c r="G348" s="73">
        <v>1484438</v>
      </c>
      <c r="H348" s="73">
        <v>1495533</v>
      </c>
      <c r="I348" s="73">
        <v>1983280</v>
      </c>
      <c r="J348" s="73">
        <v>416922</v>
      </c>
      <c r="K348" s="73">
        <v>444041</v>
      </c>
    </row>
    <row r="349" spans="1:11" x14ac:dyDescent="0.3">
      <c r="A349" s="72">
        <v>348</v>
      </c>
      <c r="B349" s="72" t="s">
        <v>366</v>
      </c>
      <c r="C349" s="72" t="s">
        <v>218</v>
      </c>
      <c r="D349" s="72" t="s">
        <v>1169</v>
      </c>
      <c r="E349" s="72">
        <v>2017</v>
      </c>
      <c r="F349" s="73">
        <v>381751</v>
      </c>
      <c r="G349" s="73">
        <v>1378778</v>
      </c>
      <c r="H349" s="73">
        <v>1358525</v>
      </c>
      <c r="I349" s="73">
        <v>1658660</v>
      </c>
      <c r="J349" s="73">
        <v>225213</v>
      </c>
      <c r="K349" s="73">
        <v>386108</v>
      </c>
    </row>
    <row r="350" spans="1:11" x14ac:dyDescent="0.3">
      <c r="A350" s="72">
        <v>349</v>
      </c>
      <c r="B350" s="72" t="s">
        <v>366</v>
      </c>
      <c r="C350" s="72" t="s">
        <v>218</v>
      </c>
      <c r="D350" s="72" t="s">
        <v>1169</v>
      </c>
      <c r="E350" s="72">
        <v>2016</v>
      </c>
      <c r="F350" s="73">
        <v>261460</v>
      </c>
      <c r="G350" s="73">
        <v>1217605</v>
      </c>
      <c r="H350" s="73">
        <v>1140818</v>
      </c>
      <c r="I350" s="73">
        <v>1456274</v>
      </c>
      <c r="J350" s="73">
        <v>184424</v>
      </c>
      <c r="K350" s="73">
        <v>374292</v>
      </c>
    </row>
    <row r="351" spans="1:11" x14ac:dyDescent="0.3">
      <c r="A351" s="72">
        <v>350</v>
      </c>
      <c r="B351" s="72" t="s">
        <v>366</v>
      </c>
      <c r="C351" s="72" t="s">
        <v>218</v>
      </c>
      <c r="D351" s="72" t="s">
        <v>1169</v>
      </c>
      <c r="E351" s="72">
        <v>2015</v>
      </c>
      <c r="F351" s="73">
        <v>347441</v>
      </c>
      <c r="G351" s="73">
        <v>1174064</v>
      </c>
      <c r="H351" s="73">
        <v>1137248</v>
      </c>
      <c r="I351" s="73">
        <v>1411005</v>
      </c>
      <c r="J351" s="73">
        <v>178200</v>
      </c>
      <c r="K351" s="73">
        <v>366076</v>
      </c>
    </row>
    <row r="352" spans="1:11" x14ac:dyDescent="0.3">
      <c r="A352" s="72">
        <v>351</v>
      </c>
      <c r="B352" s="72" t="s">
        <v>366</v>
      </c>
      <c r="C352" s="72" t="s">
        <v>218</v>
      </c>
      <c r="D352" s="72" t="s">
        <v>1169</v>
      </c>
      <c r="E352" s="72">
        <v>2014</v>
      </c>
      <c r="F352" s="73">
        <v>345924</v>
      </c>
      <c r="G352" s="73">
        <v>1204135</v>
      </c>
      <c r="H352" s="73">
        <v>1186851</v>
      </c>
      <c r="I352" s="73">
        <v>1425823</v>
      </c>
      <c r="J352" s="73">
        <v>132967</v>
      </c>
      <c r="K352" s="73">
        <v>392814</v>
      </c>
    </row>
    <row r="353" spans="1:11" x14ac:dyDescent="0.3">
      <c r="A353" s="72">
        <v>352</v>
      </c>
      <c r="B353" s="72" t="s">
        <v>366</v>
      </c>
      <c r="C353" s="72" t="s">
        <v>218</v>
      </c>
      <c r="D353" s="72" t="s">
        <v>1169</v>
      </c>
      <c r="E353" s="72">
        <v>2013</v>
      </c>
      <c r="F353" s="73">
        <v>331544</v>
      </c>
      <c r="G353" s="73">
        <v>1095201</v>
      </c>
      <c r="H353" s="73">
        <v>1055200</v>
      </c>
      <c r="I353" s="73">
        <v>1298476</v>
      </c>
      <c r="J353" s="73">
        <v>112960</v>
      </c>
      <c r="K353" s="73">
        <v>353276</v>
      </c>
    </row>
    <row r="354" spans="1:11" x14ac:dyDescent="0.3">
      <c r="A354" s="72">
        <v>353</v>
      </c>
      <c r="B354" s="72" t="s">
        <v>366</v>
      </c>
      <c r="C354" s="72" t="s">
        <v>212</v>
      </c>
      <c r="D354" s="72" t="s">
        <v>1170</v>
      </c>
      <c r="E354" s="72">
        <v>2023</v>
      </c>
      <c r="F354" s="73">
        <v>14828</v>
      </c>
      <c r="G354" s="73">
        <v>21629</v>
      </c>
      <c r="H354" s="73">
        <v>2530</v>
      </c>
      <c r="I354" s="73">
        <v>26382</v>
      </c>
      <c r="J354" s="73">
        <v>3582</v>
      </c>
      <c r="K354" s="73">
        <v>0</v>
      </c>
    </row>
    <row r="355" spans="1:11" x14ac:dyDescent="0.3">
      <c r="A355" s="72">
        <v>354</v>
      </c>
      <c r="B355" s="72" t="s">
        <v>366</v>
      </c>
      <c r="C355" s="72" t="s">
        <v>212</v>
      </c>
      <c r="D355" s="72" t="s">
        <v>1170</v>
      </c>
      <c r="E355" s="72">
        <v>2022</v>
      </c>
      <c r="F355" s="73">
        <v>12752</v>
      </c>
      <c r="G355" s="73">
        <v>20122</v>
      </c>
      <c r="H355" s="73">
        <v>2548</v>
      </c>
      <c r="I355" s="73">
        <v>25024</v>
      </c>
      <c r="J355" s="73">
        <v>3688</v>
      </c>
      <c r="K355" s="73">
        <v>0</v>
      </c>
    </row>
    <row r="356" spans="1:11" x14ac:dyDescent="0.3">
      <c r="A356" s="72">
        <v>355</v>
      </c>
      <c r="B356" s="72" t="s">
        <v>366</v>
      </c>
      <c r="C356" s="72" t="s">
        <v>212</v>
      </c>
      <c r="D356" s="72" t="s">
        <v>1170</v>
      </c>
      <c r="E356" s="72">
        <v>2021</v>
      </c>
      <c r="F356" s="73">
        <v>17515</v>
      </c>
      <c r="G356" s="73">
        <v>24884</v>
      </c>
      <c r="H356" s="73">
        <v>9675</v>
      </c>
      <c r="I356" s="73">
        <v>30095</v>
      </c>
      <c r="J356" s="73">
        <v>3949</v>
      </c>
      <c r="K356" s="73">
        <v>5282</v>
      </c>
    </row>
    <row r="357" spans="1:11" x14ac:dyDescent="0.3">
      <c r="A357" s="72">
        <v>356</v>
      </c>
      <c r="B357" s="72" t="s">
        <v>366</v>
      </c>
      <c r="C357" s="72" t="s">
        <v>212</v>
      </c>
      <c r="D357" s="72" t="s">
        <v>1170</v>
      </c>
      <c r="E357" s="72">
        <v>2020</v>
      </c>
      <c r="F357" s="73">
        <v>7600</v>
      </c>
      <c r="G357" s="73">
        <v>16620</v>
      </c>
      <c r="H357" s="73">
        <v>1261</v>
      </c>
      <c r="I357" s="73">
        <v>21641</v>
      </c>
      <c r="J357" s="73">
        <v>3708</v>
      </c>
      <c r="K357" s="73">
        <v>0</v>
      </c>
    </row>
    <row r="358" spans="1:11" x14ac:dyDescent="0.3">
      <c r="A358" s="72">
        <v>357</v>
      </c>
      <c r="B358" s="72" t="s">
        <v>366</v>
      </c>
      <c r="C358" s="72" t="s">
        <v>212</v>
      </c>
      <c r="D358" s="72" t="s">
        <v>1170</v>
      </c>
      <c r="E358" s="72">
        <v>2019</v>
      </c>
      <c r="F358" s="73">
        <v>7339</v>
      </c>
      <c r="G358" s="73">
        <v>16068</v>
      </c>
      <c r="H358" s="73">
        <v>1324</v>
      </c>
      <c r="I358" s="73">
        <v>21419</v>
      </c>
      <c r="J358" s="73">
        <v>3943</v>
      </c>
      <c r="K358" s="73">
        <v>137</v>
      </c>
    </row>
    <row r="359" spans="1:11" x14ac:dyDescent="0.3">
      <c r="A359" s="72">
        <v>358</v>
      </c>
      <c r="B359" s="72" t="s">
        <v>366</v>
      </c>
      <c r="C359" s="72" t="s">
        <v>212</v>
      </c>
      <c r="D359" s="72" t="s">
        <v>1170</v>
      </c>
      <c r="E359" s="72">
        <v>2018</v>
      </c>
      <c r="F359" s="73">
        <v>5906</v>
      </c>
      <c r="G359" s="73">
        <v>18309</v>
      </c>
      <c r="H359" s="73">
        <v>1332</v>
      </c>
      <c r="I359" s="73">
        <v>21680</v>
      </c>
      <c r="J359" s="73">
        <v>2044</v>
      </c>
      <c r="K359" s="73">
        <v>371</v>
      </c>
    </row>
    <row r="360" spans="1:11" x14ac:dyDescent="0.3">
      <c r="A360" s="72">
        <v>359</v>
      </c>
      <c r="B360" s="72" t="s">
        <v>366</v>
      </c>
      <c r="C360" s="72" t="s">
        <v>212</v>
      </c>
      <c r="D360" s="72" t="s">
        <v>1170</v>
      </c>
      <c r="E360" s="72">
        <v>2017</v>
      </c>
      <c r="F360" s="73">
        <v>5112</v>
      </c>
      <c r="G360" s="73">
        <v>19826</v>
      </c>
      <c r="H360" s="73">
        <v>2146</v>
      </c>
      <c r="I360" s="73">
        <v>22672</v>
      </c>
      <c r="J360" s="73">
        <v>1504</v>
      </c>
      <c r="K360" s="73">
        <v>0</v>
      </c>
    </row>
    <row r="361" spans="1:11" x14ac:dyDescent="0.3">
      <c r="A361" s="72">
        <v>360</v>
      </c>
      <c r="B361" s="72" t="s">
        <v>366</v>
      </c>
      <c r="C361" s="72" t="s">
        <v>212</v>
      </c>
      <c r="D361" s="72" t="s">
        <v>1170</v>
      </c>
      <c r="E361" s="72">
        <v>2016</v>
      </c>
      <c r="F361" s="73">
        <v>5844</v>
      </c>
      <c r="G361" s="73">
        <v>19113</v>
      </c>
      <c r="H361" s="73">
        <v>1746</v>
      </c>
      <c r="I361" s="73">
        <v>22005</v>
      </c>
      <c r="J361" s="73">
        <v>1637</v>
      </c>
      <c r="K361" s="73">
        <v>0</v>
      </c>
    </row>
    <row r="362" spans="1:11" x14ac:dyDescent="0.3">
      <c r="A362" s="72">
        <v>361</v>
      </c>
      <c r="B362" s="72" t="s">
        <v>366</v>
      </c>
      <c r="C362" s="72" t="s">
        <v>212</v>
      </c>
      <c r="D362" s="72" t="s">
        <v>1170</v>
      </c>
      <c r="E362" s="72">
        <v>2015</v>
      </c>
      <c r="F362" s="73">
        <v>3729</v>
      </c>
      <c r="G362" s="73">
        <v>14853</v>
      </c>
      <c r="H362" s="73">
        <v>1994</v>
      </c>
      <c r="I362" s="73">
        <v>21996</v>
      </c>
      <c r="J362" s="73">
        <v>1781</v>
      </c>
      <c r="K362" s="73">
        <v>0</v>
      </c>
    </row>
    <row r="363" spans="1:11" x14ac:dyDescent="0.3">
      <c r="A363" s="72">
        <v>362</v>
      </c>
      <c r="B363" s="72" t="s">
        <v>366</v>
      </c>
      <c r="C363" s="72" t="s">
        <v>212</v>
      </c>
      <c r="D363" s="72" t="s">
        <v>1170</v>
      </c>
      <c r="E363" s="72">
        <v>2014</v>
      </c>
      <c r="F363" s="73">
        <v>4948</v>
      </c>
      <c r="G363" s="73">
        <v>15632</v>
      </c>
      <c r="H363" s="73">
        <v>3026</v>
      </c>
      <c r="I363" s="73">
        <v>22770</v>
      </c>
      <c r="J363" s="73">
        <v>1932</v>
      </c>
      <c r="K363" s="73">
        <v>0</v>
      </c>
    </row>
    <row r="364" spans="1:11" x14ac:dyDescent="0.3">
      <c r="A364" s="72">
        <v>363</v>
      </c>
      <c r="B364" s="72" t="s">
        <v>366</v>
      </c>
      <c r="C364" s="72" t="s">
        <v>212</v>
      </c>
      <c r="D364" s="72" t="s">
        <v>1170</v>
      </c>
      <c r="E364" s="72">
        <v>2013</v>
      </c>
      <c r="F364" s="73">
        <v>5403</v>
      </c>
      <c r="G364" s="73">
        <v>18569</v>
      </c>
      <c r="H364" s="73">
        <v>2787</v>
      </c>
      <c r="I364" s="73">
        <v>22331</v>
      </c>
      <c r="J364" s="73">
        <v>2094</v>
      </c>
      <c r="K364" s="73">
        <v>0</v>
      </c>
    </row>
    <row r="365" spans="1:11" x14ac:dyDescent="0.3">
      <c r="A365" s="72">
        <v>364</v>
      </c>
      <c r="B365" s="72" t="s">
        <v>366</v>
      </c>
      <c r="C365" s="72" t="s">
        <v>87</v>
      </c>
      <c r="D365" s="72" t="s">
        <v>1171</v>
      </c>
      <c r="E365" s="72">
        <v>2023</v>
      </c>
      <c r="F365" s="73">
        <v>17157</v>
      </c>
      <c r="G365" s="73">
        <v>97940</v>
      </c>
      <c r="H365" s="73">
        <v>88560</v>
      </c>
      <c r="I365" s="73">
        <v>148836</v>
      </c>
      <c r="J365" s="73">
        <v>46041</v>
      </c>
      <c r="K365" s="73">
        <v>13876</v>
      </c>
    </row>
    <row r="366" spans="1:11" x14ac:dyDescent="0.3">
      <c r="A366" s="72">
        <v>365</v>
      </c>
      <c r="B366" s="72" t="s">
        <v>366</v>
      </c>
      <c r="C366" s="72" t="s">
        <v>87</v>
      </c>
      <c r="D366" s="72" t="s">
        <v>1171</v>
      </c>
      <c r="E366" s="72">
        <v>2022</v>
      </c>
      <c r="F366" s="73">
        <v>18289</v>
      </c>
      <c r="G366" s="73">
        <v>89221</v>
      </c>
      <c r="H366" s="73">
        <v>79484</v>
      </c>
      <c r="I366" s="73">
        <v>135998</v>
      </c>
      <c r="J366" s="73">
        <v>41166</v>
      </c>
      <c r="K366" s="73">
        <v>13830</v>
      </c>
    </row>
    <row r="367" spans="1:11" x14ac:dyDescent="0.3">
      <c r="A367" s="72">
        <v>366</v>
      </c>
      <c r="B367" s="72" t="s">
        <v>366</v>
      </c>
      <c r="C367" s="72" t="s">
        <v>87</v>
      </c>
      <c r="D367" s="72" t="s">
        <v>1171</v>
      </c>
      <c r="E367" s="72">
        <v>2021</v>
      </c>
      <c r="F367" s="73">
        <v>8842</v>
      </c>
      <c r="G367" s="73">
        <v>82839</v>
      </c>
      <c r="H367" s="73">
        <v>80473</v>
      </c>
      <c r="I367" s="73">
        <v>132016</v>
      </c>
      <c r="J367" s="73">
        <v>39541</v>
      </c>
      <c r="K367" s="73">
        <v>8452</v>
      </c>
    </row>
    <row r="368" spans="1:11" x14ac:dyDescent="0.3">
      <c r="A368" s="72">
        <v>367</v>
      </c>
      <c r="B368" s="72" t="s">
        <v>366</v>
      </c>
      <c r="C368" s="72" t="s">
        <v>87</v>
      </c>
      <c r="D368" s="72" t="s">
        <v>1171</v>
      </c>
      <c r="E368" s="72">
        <v>2020</v>
      </c>
      <c r="F368" s="73">
        <v>9602</v>
      </c>
      <c r="G368" s="73">
        <v>83782</v>
      </c>
      <c r="H368" s="73">
        <v>85264</v>
      </c>
      <c r="I368" s="73">
        <v>143854</v>
      </c>
      <c r="J368" s="73">
        <v>49667</v>
      </c>
      <c r="K368" s="73">
        <v>15088</v>
      </c>
    </row>
    <row r="369" spans="1:11" x14ac:dyDescent="0.3">
      <c r="A369" s="72">
        <v>368</v>
      </c>
      <c r="B369" s="72" t="s">
        <v>366</v>
      </c>
      <c r="C369" s="72" t="s">
        <v>87</v>
      </c>
      <c r="D369" s="72" t="s">
        <v>1171</v>
      </c>
      <c r="E369" s="72">
        <v>2019</v>
      </c>
      <c r="F369" s="73">
        <v>14313</v>
      </c>
      <c r="G369" s="73">
        <v>82008</v>
      </c>
      <c r="H369" s="73">
        <v>80287</v>
      </c>
      <c r="I369" s="73">
        <v>138457</v>
      </c>
      <c r="J369" s="73">
        <v>47720</v>
      </c>
      <c r="K369" s="73">
        <v>12556</v>
      </c>
    </row>
    <row r="370" spans="1:11" x14ac:dyDescent="0.3">
      <c r="A370" s="72">
        <v>369</v>
      </c>
      <c r="B370" s="72" t="s">
        <v>366</v>
      </c>
      <c r="C370" s="72" t="s">
        <v>87</v>
      </c>
      <c r="D370" s="72" t="s">
        <v>1171</v>
      </c>
      <c r="E370" s="72">
        <v>2018</v>
      </c>
      <c r="F370" s="73">
        <v>7687</v>
      </c>
      <c r="G370" s="73">
        <v>78877</v>
      </c>
      <c r="H370" s="73">
        <v>79326</v>
      </c>
      <c r="I370" s="73">
        <v>136832</v>
      </c>
      <c r="J370" s="73">
        <v>48141</v>
      </c>
      <c r="K370" s="73">
        <v>12423</v>
      </c>
    </row>
    <row r="371" spans="1:11" x14ac:dyDescent="0.3">
      <c r="A371" s="72">
        <v>370</v>
      </c>
      <c r="B371" s="72" t="s">
        <v>366</v>
      </c>
      <c r="C371" s="72" t="s">
        <v>87</v>
      </c>
      <c r="D371" s="72" t="s">
        <v>1171</v>
      </c>
      <c r="E371" s="72">
        <v>2017</v>
      </c>
      <c r="F371" s="73">
        <v>5965</v>
      </c>
      <c r="G371" s="73">
        <v>77003</v>
      </c>
      <c r="H371" s="73">
        <v>80254</v>
      </c>
      <c r="I371" s="73">
        <v>137703</v>
      </c>
      <c r="J371" s="73">
        <v>52058</v>
      </c>
      <c r="K371" s="73">
        <v>20620</v>
      </c>
    </row>
    <row r="372" spans="1:11" x14ac:dyDescent="0.3">
      <c r="A372" s="72">
        <v>371</v>
      </c>
      <c r="B372" s="72" t="s">
        <v>366</v>
      </c>
      <c r="C372" s="72" t="s">
        <v>87</v>
      </c>
      <c r="D372" s="72" t="s">
        <v>1171</v>
      </c>
      <c r="E372" s="72">
        <v>2016</v>
      </c>
      <c r="F372" s="73">
        <v>19979</v>
      </c>
      <c r="G372" s="73">
        <v>102772</v>
      </c>
      <c r="H372" s="73">
        <v>99161</v>
      </c>
      <c r="I372" s="73">
        <v>157075</v>
      </c>
      <c r="J372" s="73">
        <v>45662</v>
      </c>
      <c r="K372" s="73">
        <v>28371</v>
      </c>
    </row>
    <row r="373" spans="1:11" x14ac:dyDescent="0.3">
      <c r="A373" s="72">
        <v>372</v>
      </c>
      <c r="B373" s="72" t="s">
        <v>366</v>
      </c>
      <c r="C373" s="72" t="s">
        <v>87</v>
      </c>
      <c r="D373" s="72" t="s">
        <v>1171</v>
      </c>
      <c r="E373" s="72">
        <v>2015</v>
      </c>
      <c r="F373" s="73">
        <v>60003</v>
      </c>
      <c r="G373" s="73">
        <v>131139</v>
      </c>
      <c r="H373" s="73">
        <v>126691</v>
      </c>
      <c r="I373" s="73">
        <v>184524</v>
      </c>
      <c r="J373" s="73">
        <v>44769</v>
      </c>
      <c r="K373" s="73">
        <v>45759</v>
      </c>
    </row>
    <row r="374" spans="1:11" x14ac:dyDescent="0.3">
      <c r="A374" s="72">
        <v>373</v>
      </c>
      <c r="B374" s="72" t="s">
        <v>366</v>
      </c>
      <c r="C374" s="72" t="s">
        <v>87</v>
      </c>
      <c r="D374" s="72" t="s">
        <v>1171</v>
      </c>
      <c r="E374" s="72">
        <v>2014</v>
      </c>
      <c r="F374" s="73">
        <v>127107</v>
      </c>
      <c r="G374" s="73">
        <v>201093</v>
      </c>
      <c r="H374" s="73">
        <v>163539</v>
      </c>
      <c r="I374" s="73">
        <v>219060</v>
      </c>
      <c r="J374" s="73">
        <v>4772</v>
      </c>
      <c r="K374" s="73">
        <v>49497</v>
      </c>
    </row>
    <row r="375" spans="1:11" x14ac:dyDescent="0.3">
      <c r="A375" s="72">
        <v>374</v>
      </c>
      <c r="B375" s="72" t="s">
        <v>366</v>
      </c>
      <c r="C375" s="72" t="s">
        <v>87</v>
      </c>
      <c r="D375" s="72" t="s">
        <v>1171</v>
      </c>
      <c r="E375" s="72">
        <v>2013</v>
      </c>
      <c r="F375" s="73">
        <v>137338</v>
      </c>
      <c r="G375" s="73">
        <v>229842</v>
      </c>
      <c r="H375" s="73">
        <v>199466</v>
      </c>
      <c r="I375" s="73">
        <v>254838</v>
      </c>
      <c r="J375" s="73">
        <v>11442</v>
      </c>
      <c r="K375" s="73">
        <v>73682</v>
      </c>
    </row>
    <row r="376" spans="1:11" x14ac:dyDescent="0.3">
      <c r="A376" s="72">
        <v>375</v>
      </c>
      <c r="B376" s="72" t="s">
        <v>366</v>
      </c>
      <c r="C376" s="72" t="s">
        <v>252</v>
      </c>
      <c r="D376" s="72" t="s">
        <v>1172</v>
      </c>
      <c r="E376" s="72">
        <v>2023</v>
      </c>
      <c r="F376" s="73">
        <v>12990</v>
      </c>
      <c r="G376" s="73">
        <v>61943</v>
      </c>
      <c r="H376" s="73">
        <v>18504</v>
      </c>
      <c r="I376" s="73">
        <v>98326</v>
      </c>
      <c r="J376" s="73">
        <v>34359</v>
      </c>
      <c r="K376" s="73">
        <v>0</v>
      </c>
    </row>
    <row r="377" spans="1:11" x14ac:dyDescent="0.3">
      <c r="A377" s="72">
        <v>376</v>
      </c>
      <c r="B377" s="72" t="s">
        <v>366</v>
      </c>
      <c r="C377" s="72" t="s">
        <v>252</v>
      </c>
      <c r="D377" s="72" t="s">
        <v>1172</v>
      </c>
      <c r="E377" s="72">
        <v>2022</v>
      </c>
      <c r="F377" s="73">
        <v>28663</v>
      </c>
      <c r="G377" s="73">
        <v>64912</v>
      </c>
      <c r="H377" s="73">
        <v>30924</v>
      </c>
      <c r="I377" s="73">
        <v>106044</v>
      </c>
      <c r="J377" s="73">
        <v>40545</v>
      </c>
      <c r="K377" s="73">
        <v>18405</v>
      </c>
    </row>
    <row r="378" spans="1:11" x14ac:dyDescent="0.3">
      <c r="A378" s="72">
        <v>377</v>
      </c>
      <c r="B378" s="72" t="s">
        <v>366</v>
      </c>
      <c r="C378" s="72" t="s">
        <v>252</v>
      </c>
      <c r="D378" s="72" t="s">
        <v>1172</v>
      </c>
      <c r="E378" s="72">
        <v>2021</v>
      </c>
      <c r="F378" s="73">
        <v>28753</v>
      </c>
      <c r="G378" s="73">
        <v>59906</v>
      </c>
      <c r="H378" s="73">
        <v>39349</v>
      </c>
      <c r="I378" s="73">
        <v>108566</v>
      </c>
      <c r="J378" s="73">
        <v>47800</v>
      </c>
      <c r="K378" s="73">
        <v>24507</v>
      </c>
    </row>
    <row r="379" spans="1:11" x14ac:dyDescent="0.3">
      <c r="A379" s="72">
        <v>378</v>
      </c>
      <c r="B379" s="72" t="s">
        <v>366</v>
      </c>
      <c r="C379" s="72" t="s">
        <v>252</v>
      </c>
      <c r="D379" s="72" t="s">
        <v>1172</v>
      </c>
      <c r="E379" s="72">
        <v>2020</v>
      </c>
      <c r="F379" s="73">
        <v>20598</v>
      </c>
      <c r="G379" s="73">
        <v>43049</v>
      </c>
      <c r="H379" s="73">
        <v>34971</v>
      </c>
      <c r="I379" s="73">
        <v>99490</v>
      </c>
      <c r="J379" s="73">
        <v>56173</v>
      </c>
      <c r="K379" s="73">
        <v>16833</v>
      </c>
    </row>
    <row r="380" spans="1:11" x14ac:dyDescent="0.3">
      <c r="A380" s="72">
        <v>379</v>
      </c>
      <c r="B380" s="72" t="s">
        <v>366</v>
      </c>
      <c r="C380" s="72" t="s">
        <v>252</v>
      </c>
      <c r="D380" s="72" t="s">
        <v>1172</v>
      </c>
      <c r="E380" s="72">
        <v>2019</v>
      </c>
      <c r="F380" s="73">
        <v>14200</v>
      </c>
      <c r="G380" s="73">
        <v>40758</v>
      </c>
      <c r="H380" s="73">
        <v>35983</v>
      </c>
      <c r="I380" s="73">
        <v>105716</v>
      </c>
      <c r="J380" s="73">
        <v>64615</v>
      </c>
      <c r="K380" s="73">
        <v>41797</v>
      </c>
    </row>
    <row r="381" spans="1:11" x14ac:dyDescent="0.3">
      <c r="A381" s="72">
        <v>380</v>
      </c>
      <c r="B381" s="72" t="s">
        <v>366</v>
      </c>
      <c r="C381" s="72" t="s">
        <v>252</v>
      </c>
      <c r="D381" s="72" t="s">
        <v>1172</v>
      </c>
      <c r="E381" s="72">
        <v>2018</v>
      </c>
      <c r="F381" s="73">
        <v>17229</v>
      </c>
      <c r="G381" s="73">
        <v>53934</v>
      </c>
      <c r="H381" s="73">
        <v>57680</v>
      </c>
      <c r="I381" s="73">
        <v>128229</v>
      </c>
      <c r="J381" s="73">
        <v>73035</v>
      </c>
      <c r="K381" s="73">
        <v>55015</v>
      </c>
    </row>
    <row r="382" spans="1:11" x14ac:dyDescent="0.3">
      <c r="A382" s="72">
        <v>381</v>
      </c>
      <c r="B382" s="72" t="s">
        <v>366</v>
      </c>
      <c r="C382" s="72" t="s">
        <v>252</v>
      </c>
      <c r="D382" s="72" t="s">
        <v>1172</v>
      </c>
      <c r="E382" s="72">
        <v>2017</v>
      </c>
      <c r="F382" s="73">
        <v>18871</v>
      </c>
      <c r="G382" s="73">
        <v>57655</v>
      </c>
      <c r="H382" s="73">
        <v>64454</v>
      </c>
      <c r="I382" s="73">
        <v>134460</v>
      </c>
      <c r="J382" s="73">
        <v>74543</v>
      </c>
      <c r="K382" s="73">
        <v>64934</v>
      </c>
    </row>
    <row r="383" spans="1:11" x14ac:dyDescent="0.3">
      <c r="A383" s="72">
        <v>382</v>
      </c>
      <c r="B383" s="72" t="s">
        <v>366</v>
      </c>
      <c r="C383" s="72" t="s">
        <v>252</v>
      </c>
      <c r="D383" s="72" t="s">
        <v>1172</v>
      </c>
      <c r="E383" s="72">
        <v>2016</v>
      </c>
      <c r="F383" s="73">
        <v>20119</v>
      </c>
      <c r="G383" s="73">
        <v>52966</v>
      </c>
      <c r="H383" s="73">
        <v>50628</v>
      </c>
      <c r="I383" s="73">
        <v>130736</v>
      </c>
      <c r="J383" s="73">
        <v>74444</v>
      </c>
      <c r="K383" s="73">
        <v>62910</v>
      </c>
    </row>
    <row r="384" spans="1:11" x14ac:dyDescent="0.3">
      <c r="A384" s="72">
        <v>383</v>
      </c>
      <c r="B384" s="72" t="s">
        <v>366</v>
      </c>
      <c r="C384" s="72" t="s">
        <v>252</v>
      </c>
      <c r="D384" s="72" t="s">
        <v>1172</v>
      </c>
      <c r="E384" s="72">
        <v>2015</v>
      </c>
      <c r="F384" s="73">
        <v>9817</v>
      </c>
      <c r="G384" s="73">
        <v>34084</v>
      </c>
      <c r="H384" s="73">
        <v>35264</v>
      </c>
      <c r="I384" s="73">
        <v>78394</v>
      </c>
      <c r="J384" s="73">
        <v>41307</v>
      </c>
      <c r="K384" s="73">
        <v>36018</v>
      </c>
    </row>
    <row r="385" spans="1:11" x14ac:dyDescent="0.3">
      <c r="A385" s="72">
        <v>384</v>
      </c>
      <c r="B385" s="72" t="s">
        <v>366</v>
      </c>
      <c r="C385" s="72" t="s">
        <v>252</v>
      </c>
      <c r="D385" s="72" t="s">
        <v>1172</v>
      </c>
      <c r="E385" s="72">
        <v>2014</v>
      </c>
      <c r="F385" s="73">
        <v>12598</v>
      </c>
      <c r="G385" s="73">
        <v>32659</v>
      </c>
      <c r="H385" s="73">
        <v>25886</v>
      </c>
      <c r="I385" s="73">
        <v>78048</v>
      </c>
      <c r="J385" s="73">
        <v>42058</v>
      </c>
      <c r="K385" s="73">
        <v>39392</v>
      </c>
    </row>
    <row r="386" spans="1:11" x14ac:dyDescent="0.3">
      <c r="A386" s="72">
        <v>385</v>
      </c>
      <c r="B386" s="72" t="s">
        <v>366</v>
      </c>
      <c r="C386" s="72" t="s">
        <v>252</v>
      </c>
      <c r="D386" s="72" t="s">
        <v>1172</v>
      </c>
      <c r="E386" s="72">
        <v>2013</v>
      </c>
      <c r="F386" s="73">
        <v>9420</v>
      </c>
      <c r="G386" s="73">
        <v>25385</v>
      </c>
      <c r="H386" s="73">
        <v>18247</v>
      </c>
      <c r="I386" s="73">
        <v>68622</v>
      </c>
      <c r="J386" s="73">
        <v>39497</v>
      </c>
      <c r="K386" s="73">
        <v>33366</v>
      </c>
    </row>
    <row r="387" spans="1:11" x14ac:dyDescent="0.3">
      <c r="A387" s="72">
        <v>386</v>
      </c>
      <c r="B387" s="72" t="s">
        <v>366</v>
      </c>
      <c r="C387" s="72" t="s">
        <v>99</v>
      </c>
      <c r="D387" s="72" t="s">
        <v>1173</v>
      </c>
      <c r="E387" s="72">
        <v>2023</v>
      </c>
      <c r="F387" s="73">
        <v>74930</v>
      </c>
      <c r="G387" s="73">
        <v>848020</v>
      </c>
      <c r="H387" s="73">
        <v>1650384</v>
      </c>
      <c r="I387" s="73">
        <v>2627770</v>
      </c>
      <c r="J387" s="73">
        <v>1647152</v>
      </c>
      <c r="K387" s="73">
        <v>1382137</v>
      </c>
    </row>
    <row r="388" spans="1:11" x14ac:dyDescent="0.3">
      <c r="A388" s="72">
        <v>387</v>
      </c>
      <c r="B388" s="72" t="s">
        <v>366</v>
      </c>
      <c r="C388" s="72" t="s">
        <v>99</v>
      </c>
      <c r="D388" s="72" t="s">
        <v>1173</v>
      </c>
      <c r="E388" s="72">
        <v>2022</v>
      </c>
      <c r="F388" s="73">
        <v>192521</v>
      </c>
      <c r="G388" s="73">
        <v>1215879</v>
      </c>
      <c r="H388" s="73">
        <v>2030018</v>
      </c>
      <c r="I388" s="73">
        <v>3373244</v>
      </c>
      <c r="J388" s="73">
        <v>2032065</v>
      </c>
      <c r="K388" s="73">
        <v>1944255</v>
      </c>
    </row>
    <row r="389" spans="1:11" x14ac:dyDescent="0.3">
      <c r="A389" s="72">
        <v>388</v>
      </c>
      <c r="B389" s="72" t="s">
        <v>366</v>
      </c>
      <c r="C389" s="72" t="s">
        <v>99</v>
      </c>
      <c r="D389" s="72" t="s">
        <v>1173</v>
      </c>
      <c r="E389" s="72">
        <v>2021</v>
      </c>
      <c r="F389" s="73">
        <v>618482</v>
      </c>
      <c r="G389" s="73">
        <v>815981</v>
      </c>
      <c r="H389" s="73">
        <v>1578471</v>
      </c>
      <c r="I389" s="73">
        <v>3471005</v>
      </c>
      <c r="J389" s="73">
        <v>2418786</v>
      </c>
      <c r="K389" s="73">
        <v>2410961</v>
      </c>
    </row>
    <row r="390" spans="1:11" x14ac:dyDescent="0.3">
      <c r="A390" s="72">
        <v>389</v>
      </c>
      <c r="B390" s="72" t="s">
        <v>366</v>
      </c>
      <c r="C390" s="72" t="s">
        <v>99</v>
      </c>
      <c r="D390" s="72" t="s">
        <v>1173</v>
      </c>
      <c r="E390" s="72">
        <v>2020</v>
      </c>
      <c r="F390" s="73">
        <v>733228</v>
      </c>
      <c r="G390" s="73">
        <v>880480</v>
      </c>
      <c r="H390" s="73">
        <v>1380675</v>
      </c>
      <c r="I390" s="73">
        <v>3561311</v>
      </c>
      <c r="J390" s="73">
        <v>2439362</v>
      </c>
      <c r="K390" s="73">
        <v>2575692</v>
      </c>
    </row>
    <row r="391" spans="1:11" x14ac:dyDescent="0.3">
      <c r="A391" s="72">
        <v>390</v>
      </c>
      <c r="B391" s="72" t="s">
        <v>366</v>
      </c>
      <c r="C391" s="72" t="s">
        <v>99</v>
      </c>
      <c r="D391" s="72" t="s">
        <v>1173</v>
      </c>
      <c r="E391" s="72">
        <v>2019</v>
      </c>
      <c r="F391" s="73">
        <v>729074</v>
      </c>
      <c r="G391" s="73">
        <v>801567</v>
      </c>
      <c r="H391" s="73">
        <v>1317546</v>
      </c>
      <c r="I391" s="73">
        <v>3602416</v>
      </c>
      <c r="J391" s="73">
        <v>2562463</v>
      </c>
      <c r="K391" s="73">
        <v>2307157</v>
      </c>
    </row>
    <row r="392" spans="1:11" x14ac:dyDescent="0.3">
      <c r="A392" s="72">
        <v>391</v>
      </c>
      <c r="B392" s="72" t="s">
        <v>366</v>
      </c>
      <c r="C392" s="72" t="s">
        <v>99</v>
      </c>
      <c r="D392" s="72" t="s">
        <v>1173</v>
      </c>
      <c r="E392" s="72">
        <v>2018</v>
      </c>
      <c r="F392" s="73">
        <v>617726</v>
      </c>
      <c r="G392" s="73">
        <v>773463</v>
      </c>
      <c r="H392" s="73">
        <v>969731</v>
      </c>
      <c r="I392" s="73">
        <v>3133725</v>
      </c>
      <c r="J392" s="73">
        <v>2098583</v>
      </c>
      <c r="K392" s="73">
        <v>1962749</v>
      </c>
    </row>
    <row r="393" spans="1:11" x14ac:dyDescent="0.3">
      <c r="A393" s="72">
        <v>392</v>
      </c>
      <c r="B393" s="72" t="s">
        <v>366</v>
      </c>
      <c r="C393" s="72" t="s">
        <v>99</v>
      </c>
      <c r="D393" s="72" t="s">
        <v>1173</v>
      </c>
      <c r="E393" s="72">
        <v>2017</v>
      </c>
      <c r="F393" s="73">
        <v>540505</v>
      </c>
      <c r="G393" s="73">
        <v>732823</v>
      </c>
      <c r="H393" s="73">
        <v>898292</v>
      </c>
      <c r="I393" s="73">
        <v>2708305</v>
      </c>
      <c r="J393" s="73">
        <v>1690709</v>
      </c>
      <c r="K393" s="73">
        <v>1736675</v>
      </c>
    </row>
    <row r="394" spans="1:11" x14ac:dyDescent="0.3">
      <c r="A394" s="72">
        <v>393</v>
      </c>
      <c r="B394" s="72" t="s">
        <v>366</v>
      </c>
      <c r="C394" s="72" t="s">
        <v>99</v>
      </c>
      <c r="D394" s="72" t="s">
        <v>1173</v>
      </c>
      <c r="E394" s="72">
        <v>2016</v>
      </c>
      <c r="F394" s="73">
        <v>300885</v>
      </c>
      <c r="G394" s="73">
        <v>537684</v>
      </c>
      <c r="H394" s="73">
        <v>647924</v>
      </c>
      <c r="I394" s="73">
        <v>1896154</v>
      </c>
      <c r="J394" s="73">
        <v>1076377</v>
      </c>
      <c r="K394" s="73">
        <v>1031250</v>
      </c>
    </row>
    <row r="395" spans="1:11" x14ac:dyDescent="0.3">
      <c r="A395" s="72">
        <v>394</v>
      </c>
      <c r="B395" s="72" t="s">
        <v>366</v>
      </c>
      <c r="C395" s="72" t="s">
        <v>99</v>
      </c>
      <c r="D395" s="72" t="s">
        <v>1173</v>
      </c>
      <c r="E395" s="72">
        <v>2015</v>
      </c>
      <c r="F395" s="73">
        <v>288308</v>
      </c>
      <c r="G395" s="73">
        <v>531348</v>
      </c>
      <c r="H395" s="73">
        <v>580773</v>
      </c>
      <c r="I395" s="73">
        <v>1477198</v>
      </c>
      <c r="J395" s="73">
        <v>838510</v>
      </c>
      <c r="K395" s="73">
        <v>629577</v>
      </c>
    </row>
    <row r="396" spans="1:11" x14ac:dyDescent="0.3">
      <c r="A396" s="72">
        <v>395</v>
      </c>
      <c r="B396" s="72" t="s">
        <v>366</v>
      </c>
      <c r="C396" s="72" t="s">
        <v>99</v>
      </c>
      <c r="D396" s="72" t="s">
        <v>1173</v>
      </c>
      <c r="E396" s="72">
        <v>2014</v>
      </c>
      <c r="F396" s="73">
        <v>202024</v>
      </c>
      <c r="G396" s="73">
        <v>302302</v>
      </c>
      <c r="H396" s="73">
        <v>438270</v>
      </c>
      <c r="I396" s="73">
        <v>1143905</v>
      </c>
      <c r="J396" s="73">
        <v>735541</v>
      </c>
      <c r="K396" s="73">
        <v>342297</v>
      </c>
    </row>
    <row r="397" spans="1:11" x14ac:dyDescent="0.3">
      <c r="A397" s="72">
        <v>396</v>
      </c>
      <c r="B397" s="72" t="s">
        <v>366</v>
      </c>
      <c r="C397" s="72" t="s">
        <v>99</v>
      </c>
      <c r="D397" s="72" t="s">
        <v>1173</v>
      </c>
      <c r="E397" s="72">
        <v>2013</v>
      </c>
      <c r="F397" s="73">
        <v>114567</v>
      </c>
      <c r="G397" s="73">
        <v>396698</v>
      </c>
      <c r="H397" s="73">
        <v>483796</v>
      </c>
      <c r="I397" s="73">
        <v>1173458</v>
      </c>
      <c r="J397" s="73">
        <v>674731</v>
      </c>
      <c r="K397" s="73">
        <v>396425</v>
      </c>
    </row>
    <row r="398" spans="1:11" x14ac:dyDescent="0.3">
      <c r="A398" s="72">
        <v>397</v>
      </c>
      <c r="B398" s="72" t="s">
        <v>366</v>
      </c>
      <c r="C398" s="72" t="s">
        <v>325</v>
      </c>
      <c r="D398" s="72" t="s">
        <v>1174</v>
      </c>
      <c r="E398" s="72">
        <v>2023</v>
      </c>
      <c r="F398" s="73">
        <v>10361</v>
      </c>
      <c r="G398" s="73">
        <v>53740</v>
      </c>
      <c r="H398" s="73">
        <v>9981</v>
      </c>
      <c r="I398" s="73">
        <v>64924</v>
      </c>
      <c r="J398" s="73">
        <v>7416</v>
      </c>
      <c r="K398" s="73">
        <v>7438</v>
      </c>
    </row>
    <row r="399" spans="1:11" x14ac:dyDescent="0.3">
      <c r="A399" s="72">
        <v>398</v>
      </c>
      <c r="B399" s="72" t="s">
        <v>366</v>
      </c>
      <c r="C399" s="72" t="s">
        <v>325</v>
      </c>
      <c r="D399" s="72" t="s">
        <v>1174</v>
      </c>
      <c r="E399" s="72">
        <v>2022</v>
      </c>
      <c r="F399" s="73">
        <v>10985</v>
      </c>
      <c r="G399" s="73">
        <v>47752</v>
      </c>
      <c r="H399" s="73">
        <v>2243</v>
      </c>
      <c r="I399" s="73">
        <v>60852</v>
      </c>
      <c r="J399" s="73">
        <v>8466</v>
      </c>
      <c r="K399" s="73">
        <v>0</v>
      </c>
    </row>
    <row r="400" spans="1:11" x14ac:dyDescent="0.3">
      <c r="A400" s="72">
        <v>399</v>
      </c>
      <c r="B400" s="72" t="s">
        <v>366</v>
      </c>
      <c r="C400" s="72" t="s">
        <v>325</v>
      </c>
      <c r="D400" s="72" t="s">
        <v>1174</v>
      </c>
      <c r="E400" s="72">
        <v>2021</v>
      </c>
      <c r="F400" s="73">
        <v>8918</v>
      </c>
      <c r="G400" s="73">
        <v>57842</v>
      </c>
      <c r="H400" s="73">
        <v>4949</v>
      </c>
      <c r="I400" s="73">
        <v>72408</v>
      </c>
      <c r="J400" s="73">
        <v>8256</v>
      </c>
      <c r="K400" s="73">
        <v>0</v>
      </c>
    </row>
    <row r="401" spans="1:11" x14ac:dyDescent="0.3">
      <c r="A401" s="72">
        <v>400</v>
      </c>
      <c r="B401" s="72" t="s">
        <v>366</v>
      </c>
      <c r="C401" s="72" t="s">
        <v>325</v>
      </c>
      <c r="D401" s="72" t="s">
        <v>1174</v>
      </c>
      <c r="E401" s="72">
        <v>2020</v>
      </c>
      <c r="F401" s="73">
        <v>13058</v>
      </c>
      <c r="G401" s="73">
        <v>32205</v>
      </c>
      <c r="H401" s="73">
        <v>5563</v>
      </c>
      <c r="I401" s="73">
        <v>69563</v>
      </c>
      <c r="J401" s="73">
        <v>9125</v>
      </c>
      <c r="K401" s="73">
        <v>0</v>
      </c>
    </row>
    <row r="402" spans="1:11" x14ac:dyDescent="0.3">
      <c r="A402" s="72">
        <v>401</v>
      </c>
      <c r="B402" s="72" t="s">
        <v>366</v>
      </c>
      <c r="C402" s="72" t="s">
        <v>325</v>
      </c>
      <c r="D402" s="72" t="s">
        <v>1174</v>
      </c>
      <c r="E402" s="72">
        <v>2019</v>
      </c>
      <c r="F402" s="73">
        <v>6482</v>
      </c>
      <c r="G402" s="73">
        <v>26869</v>
      </c>
      <c r="H402" s="73">
        <v>6710</v>
      </c>
      <c r="I402" s="73">
        <v>67349</v>
      </c>
      <c r="J402" s="73">
        <v>10556</v>
      </c>
      <c r="K402" s="73">
        <v>0</v>
      </c>
    </row>
    <row r="403" spans="1:11" x14ac:dyDescent="0.3">
      <c r="A403" s="72">
        <v>402</v>
      </c>
      <c r="B403" s="72" t="s">
        <v>366</v>
      </c>
      <c r="C403" s="72" t="s">
        <v>325</v>
      </c>
      <c r="D403" s="72" t="s">
        <v>1174</v>
      </c>
      <c r="E403" s="72">
        <v>2018</v>
      </c>
      <c r="F403" s="73">
        <v>11015</v>
      </c>
      <c r="G403" s="73">
        <v>29723</v>
      </c>
      <c r="H403" s="73">
        <v>6777</v>
      </c>
      <c r="I403" s="73">
        <v>68461</v>
      </c>
      <c r="J403" s="73">
        <v>10857</v>
      </c>
      <c r="K403" s="73">
        <v>0</v>
      </c>
    </row>
    <row r="404" spans="1:11" x14ac:dyDescent="0.3">
      <c r="A404" s="72">
        <v>403</v>
      </c>
      <c r="B404" s="72" t="s">
        <v>366</v>
      </c>
      <c r="C404" s="72" t="s">
        <v>325</v>
      </c>
      <c r="D404" s="72" t="s">
        <v>1174</v>
      </c>
      <c r="E404" s="72">
        <v>2017</v>
      </c>
      <c r="F404" s="73">
        <v>13789</v>
      </c>
      <c r="G404" s="73">
        <v>26336</v>
      </c>
      <c r="H404" s="73">
        <v>10584</v>
      </c>
      <c r="I404" s="73">
        <v>73247</v>
      </c>
      <c r="J404" s="73">
        <v>12023</v>
      </c>
      <c r="K404" s="73">
        <v>0</v>
      </c>
    </row>
    <row r="405" spans="1:11" x14ac:dyDescent="0.3">
      <c r="A405" s="72">
        <v>404</v>
      </c>
      <c r="B405" s="72" t="s">
        <v>366</v>
      </c>
      <c r="C405" s="72" t="s">
        <v>325</v>
      </c>
      <c r="D405" s="72" t="s">
        <v>1174</v>
      </c>
      <c r="E405" s="72">
        <v>2016</v>
      </c>
      <c r="F405" s="73">
        <v>7707</v>
      </c>
      <c r="G405" s="73">
        <v>23482</v>
      </c>
      <c r="H405" s="73">
        <v>9900</v>
      </c>
      <c r="I405" s="73">
        <v>66562</v>
      </c>
      <c r="J405" s="73">
        <v>13383</v>
      </c>
      <c r="K405" s="73">
        <v>0</v>
      </c>
    </row>
    <row r="406" spans="1:11" x14ac:dyDescent="0.3">
      <c r="A406" s="72">
        <v>405</v>
      </c>
      <c r="B406" s="72" t="s">
        <v>366</v>
      </c>
      <c r="C406" s="72" t="s">
        <v>325</v>
      </c>
      <c r="D406" s="72" t="s">
        <v>1174</v>
      </c>
      <c r="E406" s="72">
        <v>2015</v>
      </c>
      <c r="F406" s="73">
        <v>2700</v>
      </c>
      <c r="G406" s="73">
        <v>58696</v>
      </c>
      <c r="H406" s="73">
        <v>17842</v>
      </c>
      <c r="I406" s="73">
        <v>63675</v>
      </c>
      <c r="J406" s="73">
        <v>1061</v>
      </c>
      <c r="K406" s="73">
        <v>392</v>
      </c>
    </row>
    <row r="407" spans="1:11" x14ac:dyDescent="0.3">
      <c r="A407" s="72">
        <v>406</v>
      </c>
      <c r="B407" s="72" t="s">
        <v>366</v>
      </c>
      <c r="C407" s="72" t="s">
        <v>325</v>
      </c>
      <c r="D407" s="72" t="s">
        <v>1174</v>
      </c>
      <c r="E407" s="72">
        <v>2014</v>
      </c>
      <c r="F407" s="73">
        <v>1597</v>
      </c>
      <c r="G407" s="73">
        <v>40243</v>
      </c>
      <c r="H407" s="73">
        <v>10486</v>
      </c>
      <c r="I407" s="73">
        <v>51798</v>
      </c>
      <c r="J407" s="73">
        <v>3281</v>
      </c>
      <c r="K407" s="73">
        <v>0</v>
      </c>
    </row>
    <row r="408" spans="1:11" x14ac:dyDescent="0.3">
      <c r="A408" s="72">
        <v>407</v>
      </c>
      <c r="B408" s="72" t="s">
        <v>366</v>
      </c>
      <c r="C408" s="72" t="s">
        <v>325</v>
      </c>
      <c r="D408" s="72" t="s">
        <v>1174</v>
      </c>
      <c r="E408" s="72">
        <v>2013</v>
      </c>
      <c r="F408" s="73">
        <v>6797</v>
      </c>
      <c r="G408" s="73">
        <v>40919</v>
      </c>
      <c r="H408" s="73">
        <v>10560</v>
      </c>
      <c r="I408" s="73">
        <v>47370</v>
      </c>
      <c r="J408" s="73">
        <v>3592</v>
      </c>
      <c r="K408" s="73">
        <v>0</v>
      </c>
    </row>
    <row r="409" spans="1:11" x14ac:dyDescent="0.3">
      <c r="A409" s="72">
        <v>408</v>
      </c>
      <c r="B409" s="72" t="s">
        <v>366</v>
      </c>
      <c r="C409" s="72" t="s">
        <v>109</v>
      </c>
      <c r="D409" s="72" t="s">
        <v>1175</v>
      </c>
      <c r="E409" s="72">
        <v>2023</v>
      </c>
      <c r="F409" s="73">
        <v>93153</v>
      </c>
      <c r="G409" s="73">
        <v>297870</v>
      </c>
      <c r="H409" s="73">
        <v>191404</v>
      </c>
      <c r="I409" s="73">
        <v>371293</v>
      </c>
      <c r="J409" s="73">
        <v>50064</v>
      </c>
      <c r="K409" s="73">
        <v>0</v>
      </c>
    </row>
    <row r="410" spans="1:11" x14ac:dyDescent="0.3">
      <c r="A410" s="72">
        <v>409</v>
      </c>
      <c r="B410" s="72" t="s">
        <v>366</v>
      </c>
      <c r="C410" s="72" t="s">
        <v>109</v>
      </c>
      <c r="D410" s="72" t="s">
        <v>1175</v>
      </c>
      <c r="E410" s="72">
        <v>2022</v>
      </c>
      <c r="F410" s="73">
        <v>40274</v>
      </c>
      <c r="G410" s="73">
        <v>208918</v>
      </c>
      <c r="H410" s="73">
        <v>113167</v>
      </c>
      <c r="I410" s="73">
        <v>290266</v>
      </c>
      <c r="J410" s="73">
        <v>59528</v>
      </c>
      <c r="K410" s="73">
        <v>10072</v>
      </c>
    </row>
    <row r="411" spans="1:11" x14ac:dyDescent="0.3">
      <c r="A411" s="72">
        <v>410</v>
      </c>
      <c r="B411" s="72" t="s">
        <v>366</v>
      </c>
      <c r="C411" s="72" t="s">
        <v>109</v>
      </c>
      <c r="D411" s="72" t="s">
        <v>1175</v>
      </c>
      <c r="E411" s="72">
        <v>2021</v>
      </c>
      <c r="F411" s="73">
        <v>59832</v>
      </c>
      <c r="G411" s="73">
        <v>213621</v>
      </c>
      <c r="H411" s="73">
        <v>130889</v>
      </c>
      <c r="I411" s="73">
        <v>311995</v>
      </c>
      <c r="J411" s="73">
        <v>76220</v>
      </c>
      <c r="K411" s="73">
        <v>44067</v>
      </c>
    </row>
    <row r="412" spans="1:11" x14ac:dyDescent="0.3">
      <c r="A412" s="72">
        <v>411</v>
      </c>
      <c r="B412" s="72" t="s">
        <v>366</v>
      </c>
      <c r="C412" s="72" t="s">
        <v>109</v>
      </c>
      <c r="D412" s="72" t="s">
        <v>1175</v>
      </c>
      <c r="E412" s="72">
        <v>2020</v>
      </c>
      <c r="F412" s="73">
        <v>70804</v>
      </c>
      <c r="G412" s="73">
        <v>227952</v>
      </c>
      <c r="H412" s="73">
        <v>165578</v>
      </c>
      <c r="I412" s="73">
        <v>355409</v>
      </c>
      <c r="J412" s="73">
        <v>97099</v>
      </c>
      <c r="K412" s="73">
        <v>31697</v>
      </c>
    </row>
    <row r="413" spans="1:11" x14ac:dyDescent="0.3">
      <c r="A413" s="72">
        <v>412</v>
      </c>
      <c r="B413" s="72" t="s">
        <v>366</v>
      </c>
      <c r="C413" s="72" t="s">
        <v>109</v>
      </c>
      <c r="D413" s="72" t="s">
        <v>1175</v>
      </c>
      <c r="E413" s="72">
        <v>2019</v>
      </c>
      <c r="F413" s="73">
        <v>130075</v>
      </c>
      <c r="G413" s="73">
        <v>395525</v>
      </c>
      <c r="H413" s="73">
        <v>328944</v>
      </c>
      <c r="I413" s="73">
        <v>535471</v>
      </c>
      <c r="J413" s="73">
        <v>103808</v>
      </c>
      <c r="K413" s="73">
        <v>278893</v>
      </c>
    </row>
    <row r="414" spans="1:11" x14ac:dyDescent="0.3">
      <c r="A414" s="72">
        <v>413</v>
      </c>
      <c r="B414" s="72" t="s">
        <v>366</v>
      </c>
      <c r="C414" s="72" t="s">
        <v>109</v>
      </c>
      <c r="D414" s="72" t="s">
        <v>1175</v>
      </c>
      <c r="E414" s="72">
        <v>2018</v>
      </c>
      <c r="F414" s="73">
        <v>155162</v>
      </c>
      <c r="G414" s="73">
        <v>260226</v>
      </c>
      <c r="H414" s="73">
        <v>205018</v>
      </c>
      <c r="I414" s="73">
        <v>405513</v>
      </c>
      <c r="J414" s="73">
        <v>112613</v>
      </c>
      <c r="K414" s="73">
        <v>158706</v>
      </c>
    </row>
    <row r="415" spans="1:11" x14ac:dyDescent="0.3">
      <c r="A415" s="72">
        <v>414</v>
      </c>
      <c r="B415" s="72" t="s">
        <v>366</v>
      </c>
      <c r="C415" s="72" t="s">
        <v>109</v>
      </c>
      <c r="D415" s="72" t="s">
        <v>1175</v>
      </c>
      <c r="E415" s="72">
        <v>2017</v>
      </c>
      <c r="F415" s="73">
        <v>135341</v>
      </c>
      <c r="G415" s="73">
        <v>324246</v>
      </c>
      <c r="H415" s="73">
        <v>256655</v>
      </c>
      <c r="I415" s="73">
        <v>456725</v>
      </c>
      <c r="J415" s="73">
        <v>101798</v>
      </c>
      <c r="K415" s="73">
        <v>168966</v>
      </c>
    </row>
    <row r="416" spans="1:11" x14ac:dyDescent="0.3">
      <c r="A416" s="72">
        <v>415</v>
      </c>
      <c r="B416" s="72" t="s">
        <v>366</v>
      </c>
      <c r="C416" s="72" t="s">
        <v>109</v>
      </c>
      <c r="D416" s="72" t="s">
        <v>1175</v>
      </c>
      <c r="E416" s="72">
        <v>2016</v>
      </c>
      <c r="F416" s="73">
        <v>79117</v>
      </c>
      <c r="G416" s="73">
        <v>369938</v>
      </c>
      <c r="H416" s="73">
        <v>334702</v>
      </c>
      <c r="I416" s="73">
        <v>499956</v>
      </c>
      <c r="J416" s="73">
        <v>101098</v>
      </c>
      <c r="K416" s="73">
        <v>141544</v>
      </c>
    </row>
    <row r="417" spans="1:11" x14ac:dyDescent="0.3">
      <c r="A417" s="72">
        <v>416</v>
      </c>
      <c r="B417" s="72" t="s">
        <v>366</v>
      </c>
      <c r="C417" s="72" t="s">
        <v>109</v>
      </c>
      <c r="D417" s="72" t="s">
        <v>1175</v>
      </c>
      <c r="E417" s="72">
        <v>2015</v>
      </c>
      <c r="F417" s="73">
        <v>68788</v>
      </c>
      <c r="G417" s="73">
        <v>460206</v>
      </c>
      <c r="H417" s="73">
        <v>441637</v>
      </c>
      <c r="I417" s="73">
        <v>608084</v>
      </c>
      <c r="J417" s="73">
        <v>120624</v>
      </c>
      <c r="K417" s="73">
        <v>142191</v>
      </c>
    </row>
    <row r="418" spans="1:11" x14ac:dyDescent="0.3">
      <c r="A418" s="72">
        <v>417</v>
      </c>
      <c r="B418" s="72" t="s">
        <v>366</v>
      </c>
      <c r="C418" s="72" t="s">
        <v>109</v>
      </c>
      <c r="D418" s="72" t="s">
        <v>1175</v>
      </c>
      <c r="E418" s="72">
        <v>2014</v>
      </c>
      <c r="F418" s="73">
        <v>259056</v>
      </c>
      <c r="G418" s="73">
        <v>388818</v>
      </c>
      <c r="H418" s="73">
        <v>346975</v>
      </c>
      <c r="I418" s="73">
        <v>560295</v>
      </c>
      <c r="J418" s="73">
        <v>144001</v>
      </c>
      <c r="K418" s="73">
        <v>321977</v>
      </c>
    </row>
    <row r="419" spans="1:11" x14ac:dyDescent="0.3">
      <c r="A419" s="72">
        <v>418</v>
      </c>
      <c r="B419" s="72" t="s">
        <v>366</v>
      </c>
      <c r="C419" s="72" t="s">
        <v>109</v>
      </c>
      <c r="D419" s="72" t="s">
        <v>1175</v>
      </c>
      <c r="E419" s="72">
        <v>2013</v>
      </c>
      <c r="F419" s="73">
        <v>250471</v>
      </c>
      <c r="G419" s="73">
        <v>527138</v>
      </c>
      <c r="H419" s="73">
        <v>501022</v>
      </c>
      <c r="I419" s="73">
        <v>705260</v>
      </c>
      <c r="J419" s="73">
        <v>146407</v>
      </c>
      <c r="K419" s="73">
        <v>419581</v>
      </c>
    </row>
    <row r="420" spans="1:11" x14ac:dyDescent="0.3">
      <c r="A420" s="72">
        <v>419</v>
      </c>
      <c r="B420" s="72" t="s">
        <v>366</v>
      </c>
      <c r="C420" s="72" t="s">
        <v>65</v>
      </c>
      <c r="D420" s="72" t="s">
        <v>1176</v>
      </c>
      <c r="E420" s="72">
        <v>2023</v>
      </c>
      <c r="F420" s="73">
        <v>1158635</v>
      </c>
      <c r="G420" s="73">
        <v>3501191</v>
      </c>
      <c r="H420" s="73">
        <v>2338200</v>
      </c>
      <c r="I420" s="73">
        <v>5453699</v>
      </c>
      <c r="J420" s="73">
        <v>1368801</v>
      </c>
      <c r="K420" s="73">
        <v>1702740</v>
      </c>
    </row>
    <row r="421" spans="1:11" x14ac:dyDescent="0.3">
      <c r="A421" s="72">
        <v>420</v>
      </c>
      <c r="B421" s="72" t="s">
        <v>366</v>
      </c>
      <c r="C421" s="72" t="s">
        <v>65</v>
      </c>
      <c r="D421" s="72" t="s">
        <v>1176</v>
      </c>
      <c r="E421" s="72">
        <v>2022</v>
      </c>
      <c r="F421" s="73">
        <v>1535149</v>
      </c>
      <c r="G421" s="73">
        <v>3075797</v>
      </c>
      <c r="H421" s="73">
        <v>2233020</v>
      </c>
      <c r="I421" s="73">
        <v>5063837</v>
      </c>
      <c r="J421" s="73">
        <v>1412107</v>
      </c>
      <c r="K421" s="73">
        <v>1699310</v>
      </c>
    </row>
    <row r="422" spans="1:11" x14ac:dyDescent="0.3">
      <c r="A422" s="72">
        <v>421</v>
      </c>
      <c r="B422" s="72" t="s">
        <v>366</v>
      </c>
      <c r="C422" s="72" t="s">
        <v>65</v>
      </c>
      <c r="D422" s="72" t="s">
        <v>1176</v>
      </c>
      <c r="E422" s="72">
        <v>2021</v>
      </c>
      <c r="F422" s="73">
        <v>1081530</v>
      </c>
      <c r="G422" s="73">
        <v>2721738</v>
      </c>
      <c r="H422" s="73">
        <v>2173500</v>
      </c>
      <c r="I422" s="73">
        <v>4898198</v>
      </c>
      <c r="J422" s="73">
        <v>1492816</v>
      </c>
      <c r="K422" s="73">
        <v>1610682</v>
      </c>
    </row>
    <row r="423" spans="1:11" x14ac:dyDescent="0.3">
      <c r="A423" s="72">
        <v>422</v>
      </c>
      <c r="B423" s="72" t="s">
        <v>366</v>
      </c>
      <c r="C423" s="72" t="s">
        <v>65</v>
      </c>
      <c r="D423" s="72" t="s">
        <v>1176</v>
      </c>
      <c r="E423" s="72">
        <v>2020</v>
      </c>
      <c r="F423" s="73">
        <v>644122</v>
      </c>
      <c r="G423" s="73">
        <v>1678806</v>
      </c>
      <c r="H423" s="73">
        <v>1270673</v>
      </c>
      <c r="I423" s="73">
        <v>3895419</v>
      </c>
      <c r="J423" s="73">
        <v>1549265</v>
      </c>
      <c r="K423" s="73">
        <v>945176</v>
      </c>
    </row>
    <row r="424" spans="1:11" x14ac:dyDescent="0.3">
      <c r="A424" s="72">
        <v>423</v>
      </c>
      <c r="B424" s="72" t="s">
        <v>366</v>
      </c>
      <c r="C424" s="72" t="s">
        <v>65</v>
      </c>
      <c r="D424" s="72" t="s">
        <v>1176</v>
      </c>
      <c r="E424" s="72">
        <v>2019</v>
      </c>
      <c r="F424" s="73">
        <v>1073746</v>
      </c>
      <c r="G424" s="73">
        <v>2363189</v>
      </c>
      <c r="H424" s="73">
        <v>1854110</v>
      </c>
      <c r="I424" s="73">
        <v>4552320</v>
      </c>
      <c r="J424" s="73">
        <v>1587880</v>
      </c>
      <c r="K424" s="73">
        <v>1493402</v>
      </c>
    </row>
    <row r="425" spans="1:11" x14ac:dyDescent="0.3">
      <c r="A425" s="72">
        <v>424</v>
      </c>
      <c r="B425" s="72" t="s">
        <v>366</v>
      </c>
      <c r="C425" s="72" t="s">
        <v>65</v>
      </c>
      <c r="D425" s="72" t="s">
        <v>1176</v>
      </c>
      <c r="E425" s="72">
        <v>2018</v>
      </c>
      <c r="F425" s="73">
        <v>995457</v>
      </c>
      <c r="G425" s="73">
        <v>2663121</v>
      </c>
      <c r="H425" s="73">
        <v>2387373</v>
      </c>
      <c r="I425" s="73">
        <v>4876295</v>
      </c>
      <c r="J425" s="73">
        <v>1700378</v>
      </c>
      <c r="K425" s="73">
        <v>2120593</v>
      </c>
    </row>
    <row r="426" spans="1:11" x14ac:dyDescent="0.3">
      <c r="A426" s="72">
        <v>425</v>
      </c>
      <c r="B426" s="72" t="s">
        <v>366</v>
      </c>
      <c r="C426" s="72" t="s">
        <v>65</v>
      </c>
      <c r="D426" s="72" t="s">
        <v>1176</v>
      </c>
      <c r="E426" s="72">
        <v>2017</v>
      </c>
      <c r="F426" s="73">
        <v>852974</v>
      </c>
      <c r="G426" s="73">
        <v>2302420</v>
      </c>
      <c r="H426" s="73">
        <v>1932728</v>
      </c>
      <c r="I426" s="73">
        <v>4261721</v>
      </c>
      <c r="J426" s="73">
        <v>1468576</v>
      </c>
      <c r="K426" s="73">
        <v>1693598</v>
      </c>
    </row>
    <row r="427" spans="1:11" x14ac:dyDescent="0.3">
      <c r="A427" s="72">
        <v>426</v>
      </c>
      <c r="B427" s="72" t="s">
        <v>366</v>
      </c>
      <c r="C427" s="72" t="s">
        <v>65</v>
      </c>
      <c r="D427" s="72" t="s">
        <v>1176</v>
      </c>
      <c r="E427" s="72">
        <v>2016</v>
      </c>
      <c r="F427" s="73">
        <v>716906</v>
      </c>
      <c r="G427" s="73">
        <v>1924008</v>
      </c>
      <c r="H427" s="73">
        <v>1399003</v>
      </c>
      <c r="I427" s="73">
        <v>3419707</v>
      </c>
      <c r="J427" s="73">
        <v>1287275</v>
      </c>
      <c r="K427" s="73">
        <v>1168361</v>
      </c>
    </row>
    <row r="428" spans="1:11" x14ac:dyDescent="0.3">
      <c r="A428" s="72">
        <v>427</v>
      </c>
      <c r="B428" s="72" t="s">
        <v>366</v>
      </c>
      <c r="C428" s="72" t="s">
        <v>65</v>
      </c>
      <c r="D428" s="72" t="s">
        <v>1176</v>
      </c>
      <c r="E428" s="72">
        <v>2015</v>
      </c>
      <c r="F428" s="73">
        <v>741773</v>
      </c>
      <c r="G428" s="73">
        <v>1806602</v>
      </c>
      <c r="H428" s="73">
        <v>1453956</v>
      </c>
      <c r="I428" s="73">
        <v>3251681</v>
      </c>
      <c r="J428" s="73">
        <v>1176771</v>
      </c>
      <c r="K428" s="73">
        <v>1141531</v>
      </c>
    </row>
    <row r="429" spans="1:11" x14ac:dyDescent="0.3">
      <c r="A429" s="72">
        <v>428</v>
      </c>
      <c r="B429" s="72" t="s">
        <v>366</v>
      </c>
      <c r="C429" s="72" t="s">
        <v>65</v>
      </c>
      <c r="D429" s="72" t="s">
        <v>1176</v>
      </c>
      <c r="E429" s="72">
        <v>2014</v>
      </c>
      <c r="F429" s="73">
        <v>702543</v>
      </c>
      <c r="G429" s="73">
        <v>1416087</v>
      </c>
      <c r="H429" s="73">
        <v>1091102</v>
      </c>
      <c r="I429" s="73">
        <v>2580348</v>
      </c>
      <c r="J429" s="73">
        <v>969011</v>
      </c>
      <c r="K429" s="73">
        <v>863568</v>
      </c>
    </row>
    <row r="430" spans="1:11" x14ac:dyDescent="0.3">
      <c r="A430" s="72">
        <v>429</v>
      </c>
      <c r="B430" s="72" t="s">
        <v>366</v>
      </c>
      <c r="C430" s="72" t="s">
        <v>65</v>
      </c>
      <c r="D430" s="72" t="s">
        <v>1176</v>
      </c>
      <c r="E430" s="72">
        <v>2013</v>
      </c>
      <c r="F430" s="73">
        <v>391937</v>
      </c>
      <c r="G430" s="73">
        <v>882654</v>
      </c>
      <c r="H430" s="73">
        <v>584943</v>
      </c>
      <c r="I430" s="73">
        <v>1810991</v>
      </c>
      <c r="J430" s="73">
        <v>765923</v>
      </c>
      <c r="K430" s="73">
        <v>366450</v>
      </c>
    </row>
    <row r="431" spans="1:11" x14ac:dyDescent="0.3">
      <c r="A431" s="72">
        <v>430</v>
      </c>
      <c r="B431" s="72" t="s">
        <v>366</v>
      </c>
      <c r="C431" s="72" t="s">
        <v>221</v>
      </c>
      <c r="D431" s="72" t="s">
        <v>1177</v>
      </c>
      <c r="E431" s="72">
        <v>2023</v>
      </c>
      <c r="F431" s="73">
        <v>104239</v>
      </c>
      <c r="G431" s="73">
        <v>352665</v>
      </c>
      <c r="H431" s="73">
        <v>260791</v>
      </c>
      <c r="I431" s="73">
        <v>366940</v>
      </c>
      <c r="J431" s="73">
        <v>13705</v>
      </c>
      <c r="K431" s="73">
        <v>41269</v>
      </c>
    </row>
    <row r="432" spans="1:11" x14ac:dyDescent="0.3">
      <c r="A432" s="72">
        <v>431</v>
      </c>
      <c r="B432" s="72" t="s">
        <v>366</v>
      </c>
      <c r="C432" s="72" t="s">
        <v>221</v>
      </c>
      <c r="D432" s="72" t="s">
        <v>1177</v>
      </c>
      <c r="E432" s="72">
        <v>2022</v>
      </c>
      <c r="F432" s="73">
        <v>97333</v>
      </c>
      <c r="G432" s="73">
        <v>495463</v>
      </c>
      <c r="H432" s="73">
        <v>404648</v>
      </c>
      <c r="I432" s="73">
        <v>511994</v>
      </c>
      <c r="J432" s="73">
        <v>15863</v>
      </c>
      <c r="K432" s="73">
        <v>106930</v>
      </c>
    </row>
    <row r="433" spans="1:11" x14ac:dyDescent="0.3">
      <c r="A433" s="72">
        <v>432</v>
      </c>
      <c r="B433" s="72" t="s">
        <v>366</v>
      </c>
      <c r="C433" s="72" t="s">
        <v>221</v>
      </c>
      <c r="D433" s="72" t="s">
        <v>1177</v>
      </c>
      <c r="E433" s="72">
        <v>2021</v>
      </c>
      <c r="F433" s="73">
        <v>80808</v>
      </c>
      <c r="G433" s="73">
        <v>511921</v>
      </c>
      <c r="H433" s="73">
        <v>422951</v>
      </c>
      <c r="I433" s="73">
        <v>530548</v>
      </c>
      <c r="J433" s="73">
        <v>17955</v>
      </c>
      <c r="K433" s="73">
        <v>72312</v>
      </c>
    </row>
    <row r="434" spans="1:11" x14ac:dyDescent="0.3">
      <c r="A434" s="72">
        <v>433</v>
      </c>
      <c r="B434" s="72" t="s">
        <v>366</v>
      </c>
      <c r="C434" s="72" t="s">
        <v>221</v>
      </c>
      <c r="D434" s="72" t="s">
        <v>1177</v>
      </c>
      <c r="E434" s="72">
        <v>2020</v>
      </c>
      <c r="F434" s="73">
        <v>99877</v>
      </c>
      <c r="G434" s="73">
        <v>464982</v>
      </c>
      <c r="H434" s="73">
        <v>378332</v>
      </c>
      <c r="I434" s="73">
        <v>485930</v>
      </c>
      <c r="J434" s="73">
        <v>20128</v>
      </c>
      <c r="K434" s="73">
        <v>73415</v>
      </c>
    </row>
    <row r="435" spans="1:11" x14ac:dyDescent="0.3">
      <c r="A435" s="72">
        <v>434</v>
      </c>
      <c r="B435" s="72" t="s">
        <v>366</v>
      </c>
      <c r="C435" s="72" t="s">
        <v>221</v>
      </c>
      <c r="D435" s="72" t="s">
        <v>1177</v>
      </c>
      <c r="E435" s="72">
        <v>2019</v>
      </c>
      <c r="F435" s="73">
        <v>111548</v>
      </c>
      <c r="G435" s="73">
        <v>299671</v>
      </c>
      <c r="H435" s="73">
        <v>203899</v>
      </c>
      <c r="I435" s="73">
        <v>300053</v>
      </c>
      <c r="J435" s="73">
        <v>47</v>
      </c>
      <c r="K435" s="73">
        <v>20577</v>
      </c>
    </row>
    <row r="436" spans="1:11" x14ac:dyDescent="0.3">
      <c r="A436" s="72">
        <v>435</v>
      </c>
      <c r="B436" s="72" t="s">
        <v>366</v>
      </c>
      <c r="C436" s="72" t="s">
        <v>221</v>
      </c>
      <c r="D436" s="72" t="s">
        <v>1177</v>
      </c>
      <c r="E436" s="72">
        <v>2018</v>
      </c>
      <c r="F436" s="73">
        <v>115447</v>
      </c>
      <c r="G436" s="73">
        <v>356702</v>
      </c>
      <c r="H436" s="73">
        <v>260376</v>
      </c>
      <c r="I436" s="73">
        <v>357515</v>
      </c>
      <c r="J436" s="73">
        <v>300</v>
      </c>
      <c r="K436" s="73">
        <v>33864</v>
      </c>
    </row>
    <row r="437" spans="1:11" x14ac:dyDescent="0.3">
      <c r="A437" s="72">
        <v>436</v>
      </c>
      <c r="B437" s="72" t="s">
        <v>366</v>
      </c>
      <c r="C437" s="72" t="s">
        <v>221</v>
      </c>
      <c r="D437" s="72" t="s">
        <v>1177</v>
      </c>
      <c r="E437" s="72">
        <v>2017</v>
      </c>
      <c r="F437" s="73">
        <v>101662</v>
      </c>
      <c r="G437" s="73">
        <v>377621</v>
      </c>
      <c r="H437" s="73">
        <v>280912</v>
      </c>
      <c r="I437" s="73">
        <v>379442</v>
      </c>
      <c r="J437" s="73">
        <v>609</v>
      </c>
      <c r="K437" s="73">
        <v>121000</v>
      </c>
    </row>
    <row r="438" spans="1:11" x14ac:dyDescent="0.3">
      <c r="A438" s="72">
        <v>437</v>
      </c>
      <c r="B438" s="72" t="s">
        <v>366</v>
      </c>
      <c r="C438" s="72" t="s">
        <v>221</v>
      </c>
      <c r="D438" s="72" t="s">
        <v>1177</v>
      </c>
      <c r="E438" s="72">
        <v>2016</v>
      </c>
      <c r="F438" s="73">
        <v>81209</v>
      </c>
      <c r="G438" s="73">
        <v>349738</v>
      </c>
      <c r="H438" s="73">
        <v>260231</v>
      </c>
      <c r="I438" s="73">
        <v>351823</v>
      </c>
      <c r="J438" s="73">
        <v>910</v>
      </c>
      <c r="K438" s="73">
        <v>143686</v>
      </c>
    </row>
    <row r="439" spans="1:11" x14ac:dyDescent="0.3">
      <c r="A439" s="72">
        <v>438</v>
      </c>
      <c r="B439" s="72" t="s">
        <v>366</v>
      </c>
      <c r="C439" s="72" t="s">
        <v>221</v>
      </c>
      <c r="D439" s="72" t="s">
        <v>1177</v>
      </c>
      <c r="E439" s="72">
        <v>2015</v>
      </c>
      <c r="F439" s="73">
        <v>161712</v>
      </c>
      <c r="G439" s="73">
        <v>393913</v>
      </c>
      <c r="H439" s="73">
        <v>323736</v>
      </c>
      <c r="I439" s="73">
        <v>397467</v>
      </c>
      <c r="J439" s="73">
        <v>2322</v>
      </c>
      <c r="K439" s="73">
        <v>182951</v>
      </c>
    </row>
    <row r="440" spans="1:11" x14ac:dyDescent="0.3">
      <c r="A440" s="72">
        <v>439</v>
      </c>
      <c r="B440" s="72" t="s">
        <v>366</v>
      </c>
      <c r="C440" s="72" t="s">
        <v>221</v>
      </c>
      <c r="D440" s="72" t="s">
        <v>1177</v>
      </c>
      <c r="E440" s="72">
        <v>2014</v>
      </c>
      <c r="F440" s="73">
        <v>68513</v>
      </c>
      <c r="G440" s="73">
        <v>205298</v>
      </c>
      <c r="H440" s="73">
        <v>165221</v>
      </c>
      <c r="I440" s="73">
        <v>228999</v>
      </c>
      <c r="J440" s="73">
        <v>4171</v>
      </c>
      <c r="K440" s="73">
        <v>35588</v>
      </c>
    </row>
    <row r="441" spans="1:11" x14ac:dyDescent="0.3">
      <c r="A441" s="72">
        <v>440</v>
      </c>
      <c r="B441" s="72" t="s">
        <v>366</v>
      </c>
      <c r="C441" s="72" t="s">
        <v>221</v>
      </c>
      <c r="D441" s="72" t="s">
        <v>1177</v>
      </c>
      <c r="E441" s="72">
        <v>2013</v>
      </c>
      <c r="F441" s="73">
        <v>54009</v>
      </c>
      <c r="G441" s="73">
        <v>129831</v>
      </c>
      <c r="H441" s="73">
        <v>77058</v>
      </c>
      <c r="I441" s="73">
        <v>153690</v>
      </c>
      <c r="J441" s="73">
        <v>3921</v>
      </c>
      <c r="K441" s="73">
        <v>11246</v>
      </c>
    </row>
    <row r="442" spans="1:11" x14ac:dyDescent="0.3">
      <c r="A442" s="72">
        <v>441</v>
      </c>
      <c r="B442" s="72" t="s">
        <v>366</v>
      </c>
      <c r="C442" s="72" t="s">
        <v>123</v>
      </c>
      <c r="D442" s="72" t="s">
        <v>1178</v>
      </c>
      <c r="E442" s="72">
        <v>2023</v>
      </c>
      <c r="F442" s="73">
        <v>92403</v>
      </c>
      <c r="G442" s="73">
        <v>1578488</v>
      </c>
      <c r="H442" s="73">
        <v>1528216</v>
      </c>
      <c r="I442" s="73">
        <v>2737637</v>
      </c>
      <c r="J442" s="73">
        <v>439319</v>
      </c>
      <c r="K442" s="73">
        <v>586615</v>
      </c>
    </row>
    <row r="443" spans="1:11" x14ac:dyDescent="0.3">
      <c r="A443" s="72">
        <v>442</v>
      </c>
      <c r="B443" s="72" t="s">
        <v>366</v>
      </c>
      <c r="C443" s="72" t="s">
        <v>123</v>
      </c>
      <c r="D443" s="72" t="s">
        <v>1178</v>
      </c>
      <c r="E443" s="72">
        <v>2022</v>
      </c>
      <c r="F443" s="73">
        <v>130569</v>
      </c>
      <c r="G443" s="73">
        <v>1161053</v>
      </c>
      <c r="H443" s="73">
        <v>1140426</v>
      </c>
      <c r="I443" s="73">
        <v>2389451</v>
      </c>
      <c r="J443" s="73">
        <v>425510</v>
      </c>
      <c r="K443" s="73">
        <v>287971</v>
      </c>
    </row>
    <row r="444" spans="1:11" x14ac:dyDescent="0.3">
      <c r="A444" s="72">
        <v>443</v>
      </c>
      <c r="B444" s="72" t="s">
        <v>366</v>
      </c>
      <c r="C444" s="72" t="s">
        <v>123</v>
      </c>
      <c r="D444" s="72" t="s">
        <v>1178</v>
      </c>
      <c r="E444" s="72">
        <v>2021</v>
      </c>
      <c r="F444" s="73">
        <v>152357</v>
      </c>
      <c r="G444" s="73">
        <v>1174433</v>
      </c>
      <c r="H444" s="73">
        <v>1169207</v>
      </c>
      <c r="I444" s="73">
        <v>2410014</v>
      </c>
      <c r="J444" s="73">
        <v>408604</v>
      </c>
      <c r="K444" s="73">
        <v>47977</v>
      </c>
    </row>
    <row r="445" spans="1:11" x14ac:dyDescent="0.3">
      <c r="A445" s="72">
        <v>444</v>
      </c>
      <c r="B445" s="72" t="s">
        <v>366</v>
      </c>
      <c r="C445" s="72" t="s">
        <v>123</v>
      </c>
      <c r="D445" s="72" t="s">
        <v>1178</v>
      </c>
      <c r="E445" s="72">
        <v>2020</v>
      </c>
      <c r="F445" s="73">
        <v>152340</v>
      </c>
      <c r="G445" s="73">
        <v>1119243</v>
      </c>
      <c r="H445" s="73">
        <v>1135762</v>
      </c>
      <c r="I445" s="73">
        <v>2350497</v>
      </c>
      <c r="J445" s="73">
        <v>450016</v>
      </c>
      <c r="K445" s="73">
        <v>543604</v>
      </c>
    </row>
    <row r="446" spans="1:11" x14ac:dyDescent="0.3">
      <c r="A446" s="72">
        <v>445</v>
      </c>
      <c r="B446" s="72" t="s">
        <v>366</v>
      </c>
      <c r="C446" s="72" t="s">
        <v>123</v>
      </c>
      <c r="D446" s="72" t="s">
        <v>1178</v>
      </c>
      <c r="E446" s="72">
        <v>2019</v>
      </c>
      <c r="F446" s="73">
        <v>103984</v>
      </c>
      <c r="G446" s="73">
        <v>949043</v>
      </c>
      <c r="H446" s="73">
        <v>977922</v>
      </c>
      <c r="I446" s="73">
        <v>2162189</v>
      </c>
      <c r="J446" s="73">
        <v>523769</v>
      </c>
      <c r="K446" s="73">
        <v>262371</v>
      </c>
    </row>
    <row r="447" spans="1:11" x14ac:dyDescent="0.3">
      <c r="A447" s="72">
        <v>446</v>
      </c>
      <c r="B447" s="72" t="s">
        <v>366</v>
      </c>
      <c r="C447" s="72" t="s">
        <v>123</v>
      </c>
      <c r="D447" s="72" t="s">
        <v>1178</v>
      </c>
      <c r="E447" s="72">
        <v>2018</v>
      </c>
      <c r="F447" s="73">
        <v>147898</v>
      </c>
      <c r="G447" s="73">
        <v>1239638</v>
      </c>
      <c r="H447" s="73">
        <v>1370303</v>
      </c>
      <c r="I447" s="73">
        <v>2488682</v>
      </c>
      <c r="J447" s="73">
        <v>595241</v>
      </c>
      <c r="K447" s="73">
        <v>19206</v>
      </c>
    </row>
    <row r="448" spans="1:11" x14ac:dyDescent="0.3">
      <c r="A448" s="72">
        <v>447</v>
      </c>
      <c r="B448" s="72" t="s">
        <v>366</v>
      </c>
      <c r="C448" s="72" t="s">
        <v>123</v>
      </c>
      <c r="D448" s="72" t="s">
        <v>1178</v>
      </c>
      <c r="E448" s="72">
        <v>2017</v>
      </c>
      <c r="F448" s="73">
        <v>155631</v>
      </c>
      <c r="G448" s="73">
        <v>1104691</v>
      </c>
      <c r="H448" s="73">
        <v>1149390</v>
      </c>
      <c r="I448" s="73">
        <v>2267839</v>
      </c>
      <c r="J448" s="73">
        <v>609415</v>
      </c>
      <c r="K448" s="73">
        <v>294866</v>
      </c>
    </row>
    <row r="449" spans="1:11" x14ac:dyDescent="0.3">
      <c r="A449" s="72">
        <v>448</v>
      </c>
      <c r="B449" s="72" t="s">
        <v>366</v>
      </c>
      <c r="C449" s="72" t="s">
        <v>123</v>
      </c>
      <c r="D449" s="72" t="s">
        <v>1178</v>
      </c>
      <c r="E449" s="72">
        <v>2016</v>
      </c>
      <c r="F449" s="73">
        <v>120366</v>
      </c>
      <c r="G449" s="73">
        <v>1135471</v>
      </c>
      <c r="H449" s="73">
        <v>1121752</v>
      </c>
      <c r="I449" s="73">
        <v>2249588</v>
      </c>
      <c r="J449" s="73">
        <v>581170</v>
      </c>
      <c r="K449" s="73">
        <v>321856</v>
      </c>
    </row>
    <row r="450" spans="1:11" x14ac:dyDescent="0.3">
      <c r="A450" s="72">
        <v>449</v>
      </c>
      <c r="B450" s="72" t="s">
        <v>366</v>
      </c>
      <c r="C450" s="72" t="s">
        <v>123</v>
      </c>
      <c r="D450" s="72" t="s">
        <v>1178</v>
      </c>
      <c r="E450" s="72">
        <v>2015</v>
      </c>
      <c r="F450" s="73">
        <v>146331</v>
      </c>
      <c r="G450" s="73">
        <v>1290702</v>
      </c>
      <c r="H450" s="73">
        <v>1364042</v>
      </c>
      <c r="I450" s="73">
        <v>2646965</v>
      </c>
      <c r="J450" s="73">
        <v>800052</v>
      </c>
      <c r="K450" s="73">
        <v>438953</v>
      </c>
    </row>
    <row r="451" spans="1:11" x14ac:dyDescent="0.3">
      <c r="A451" s="72">
        <v>450</v>
      </c>
      <c r="B451" s="72" t="s">
        <v>366</v>
      </c>
      <c r="C451" s="72" t="s">
        <v>123</v>
      </c>
      <c r="D451" s="72" t="s">
        <v>1178</v>
      </c>
      <c r="E451" s="72">
        <v>2014</v>
      </c>
      <c r="F451" s="73">
        <v>184109</v>
      </c>
      <c r="G451" s="73">
        <v>1845755</v>
      </c>
      <c r="H451" s="73">
        <v>1827860</v>
      </c>
      <c r="I451" s="73">
        <v>3202555</v>
      </c>
      <c r="J451" s="73">
        <v>809094</v>
      </c>
      <c r="K451" s="73">
        <v>439786</v>
      </c>
    </row>
    <row r="452" spans="1:11" x14ac:dyDescent="0.3">
      <c r="A452" s="72">
        <v>451</v>
      </c>
      <c r="B452" s="72" t="s">
        <v>366</v>
      </c>
      <c r="C452" s="72" t="s">
        <v>123</v>
      </c>
      <c r="D452" s="72" t="s">
        <v>1178</v>
      </c>
      <c r="E452" s="72">
        <v>2013</v>
      </c>
      <c r="F452" s="73">
        <v>204115</v>
      </c>
      <c r="G452" s="73">
        <v>1739388</v>
      </c>
      <c r="H452" s="73">
        <v>1646898</v>
      </c>
      <c r="I452" s="73">
        <v>3069728</v>
      </c>
      <c r="J452" s="73">
        <v>814730</v>
      </c>
      <c r="K452" s="73">
        <v>537242</v>
      </c>
    </row>
    <row r="453" spans="1:11" x14ac:dyDescent="0.3">
      <c r="A453" s="72">
        <v>452</v>
      </c>
      <c r="B453" s="72" t="s">
        <v>366</v>
      </c>
      <c r="C453" s="72" t="s">
        <v>93</v>
      </c>
      <c r="D453" s="72" t="s">
        <v>1179</v>
      </c>
      <c r="E453" s="72">
        <v>2023</v>
      </c>
      <c r="F453" s="73">
        <v>7729</v>
      </c>
      <c r="G453" s="73">
        <v>130469</v>
      </c>
      <c r="H453" s="73">
        <v>64499</v>
      </c>
      <c r="I453" s="73">
        <v>231733</v>
      </c>
      <c r="J453" s="73">
        <v>76160</v>
      </c>
      <c r="K453" s="73">
        <v>0</v>
      </c>
    </row>
    <row r="454" spans="1:11" x14ac:dyDescent="0.3">
      <c r="A454" s="72">
        <v>453</v>
      </c>
      <c r="B454" s="72" t="s">
        <v>366</v>
      </c>
      <c r="C454" s="72" t="s">
        <v>93</v>
      </c>
      <c r="D454" s="72" t="s">
        <v>1179</v>
      </c>
      <c r="E454" s="72">
        <v>2022</v>
      </c>
      <c r="F454" s="73">
        <v>7655</v>
      </c>
      <c r="G454" s="73">
        <v>131584</v>
      </c>
      <c r="H454" s="73">
        <v>75538</v>
      </c>
      <c r="I454" s="73">
        <v>228480</v>
      </c>
      <c r="J454" s="73">
        <v>80873</v>
      </c>
      <c r="K454" s="73">
        <v>0</v>
      </c>
    </row>
    <row r="455" spans="1:11" x14ac:dyDescent="0.3">
      <c r="A455" s="72">
        <v>454</v>
      </c>
      <c r="B455" s="72" t="s">
        <v>366</v>
      </c>
      <c r="C455" s="72" t="s">
        <v>93</v>
      </c>
      <c r="D455" s="72" t="s">
        <v>1179</v>
      </c>
      <c r="E455" s="72">
        <v>2021</v>
      </c>
      <c r="F455" s="73">
        <v>9858</v>
      </c>
      <c r="G455" s="73">
        <v>63473</v>
      </c>
      <c r="H455" s="73">
        <v>47616</v>
      </c>
      <c r="I455" s="73">
        <v>194116</v>
      </c>
      <c r="J455" s="73">
        <v>116310</v>
      </c>
      <c r="K455" s="73">
        <v>0</v>
      </c>
    </row>
    <row r="456" spans="1:11" x14ac:dyDescent="0.3">
      <c r="A456" s="72">
        <v>455</v>
      </c>
      <c r="B456" s="72" t="s">
        <v>366</v>
      </c>
      <c r="C456" s="72" t="s">
        <v>93</v>
      </c>
      <c r="D456" s="72" t="s">
        <v>1179</v>
      </c>
      <c r="E456" s="72">
        <v>2020</v>
      </c>
      <c r="F456" s="73">
        <v>8034</v>
      </c>
      <c r="G456" s="73">
        <v>55216</v>
      </c>
      <c r="H456" s="73">
        <v>78569</v>
      </c>
      <c r="I456" s="73">
        <v>230348</v>
      </c>
      <c r="J456" s="73">
        <v>160691</v>
      </c>
      <c r="K456" s="73">
        <v>26656</v>
      </c>
    </row>
    <row r="457" spans="1:11" x14ac:dyDescent="0.3">
      <c r="A457" s="72">
        <v>456</v>
      </c>
      <c r="B457" s="72" t="s">
        <v>366</v>
      </c>
      <c r="C457" s="72" t="s">
        <v>93</v>
      </c>
      <c r="D457" s="72" t="s">
        <v>1179</v>
      </c>
      <c r="E457" s="72">
        <v>2019</v>
      </c>
      <c r="F457" s="73">
        <v>10796</v>
      </c>
      <c r="G457" s="73">
        <v>64330</v>
      </c>
      <c r="H457" s="73">
        <v>125993</v>
      </c>
      <c r="I457" s="73">
        <v>275542</v>
      </c>
      <c r="J457" s="73">
        <v>196038</v>
      </c>
      <c r="K457" s="73">
        <v>82246</v>
      </c>
    </row>
    <row r="458" spans="1:11" x14ac:dyDescent="0.3">
      <c r="A458" s="72">
        <v>457</v>
      </c>
      <c r="B458" s="72" t="s">
        <v>366</v>
      </c>
      <c r="C458" s="72" t="s">
        <v>93</v>
      </c>
      <c r="D458" s="72" t="s">
        <v>1179</v>
      </c>
      <c r="E458" s="72">
        <v>2018</v>
      </c>
      <c r="F458" s="73">
        <v>10459</v>
      </c>
      <c r="G458" s="73">
        <v>64134</v>
      </c>
      <c r="H458" s="73">
        <v>150349</v>
      </c>
      <c r="I458" s="73">
        <v>273820</v>
      </c>
      <c r="J458" s="73">
        <v>195504</v>
      </c>
      <c r="K458" s="73">
        <v>35829</v>
      </c>
    </row>
    <row r="459" spans="1:11" x14ac:dyDescent="0.3">
      <c r="A459" s="72">
        <v>458</v>
      </c>
      <c r="B459" s="72" t="s">
        <v>366</v>
      </c>
      <c r="C459" s="72" t="s">
        <v>93</v>
      </c>
      <c r="D459" s="72" t="s">
        <v>1179</v>
      </c>
      <c r="E459" s="72">
        <v>2017</v>
      </c>
      <c r="F459" s="73">
        <v>9300</v>
      </c>
      <c r="G459" s="73">
        <v>75786</v>
      </c>
      <c r="H459" s="73">
        <v>107659</v>
      </c>
      <c r="I459" s="73">
        <v>221199</v>
      </c>
      <c r="J459" s="73">
        <v>133316</v>
      </c>
      <c r="K459" s="73">
        <v>12219</v>
      </c>
    </row>
    <row r="460" spans="1:11" x14ac:dyDescent="0.3">
      <c r="A460" s="72">
        <v>459</v>
      </c>
      <c r="B460" s="72" t="s">
        <v>366</v>
      </c>
      <c r="C460" s="72" t="s">
        <v>93</v>
      </c>
      <c r="D460" s="72" t="s">
        <v>1179</v>
      </c>
      <c r="E460" s="72">
        <v>2016</v>
      </c>
      <c r="F460" s="73">
        <v>13497</v>
      </c>
      <c r="G460" s="73">
        <v>75314</v>
      </c>
      <c r="H460" s="73">
        <v>82064</v>
      </c>
      <c r="I460" s="73">
        <v>189369</v>
      </c>
      <c r="J460" s="73">
        <v>102664</v>
      </c>
      <c r="K460" s="73">
        <v>9800</v>
      </c>
    </row>
    <row r="461" spans="1:11" x14ac:dyDescent="0.3">
      <c r="A461" s="72">
        <v>460</v>
      </c>
      <c r="B461" s="72" t="s">
        <v>366</v>
      </c>
      <c r="C461" s="72" t="s">
        <v>93</v>
      </c>
      <c r="D461" s="72" t="s">
        <v>1179</v>
      </c>
      <c r="E461" s="72">
        <v>2015</v>
      </c>
      <c r="F461" s="73">
        <v>11467</v>
      </c>
      <c r="G461" s="73">
        <v>70289</v>
      </c>
      <c r="H461" s="73">
        <v>73498</v>
      </c>
      <c r="I461" s="73">
        <v>168478</v>
      </c>
      <c r="J461" s="73">
        <v>86374</v>
      </c>
      <c r="K461" s="73">
        <v>8625</v>
      </c>
    </row>
    <row r="462" spans="1:11" x14ac:dyDescent="0.3">
      <c r="A462" s="72">
        <v>461</v>
      </c>
      <c r="B462" s="72" t="s">
        <v>366</v>
      </c>
      <c r="C462" s="72" t="s">
        <v>93</v>
      </c>
      <c r="D462" s="72" t="s">
        <v>1179</v>
      </c>
      <c r="E462" s="72">
        <v>2014</v>
      </c>
      <c r="F462" s="73">
        <v>6895</v>
      </c>
      <c r="G462" s="73">
        <v>59160</v>
      </c>
      <c r="H462" s="73">
        <v>56762</v>
      </c>
      <c r="I462" s="73">
        <v>144869</v>
      </c>
      <c r="J462" s="73">
        <v>70289</v>
      </c>
      <c r="K462" s="73">
        <v>8955</v>
      </c>
    </row>
    <row r="463" spans="1:11" x14ac:dyDescent="0.3">
      <c r="A463" s="72">
        <v>462</v>
      </c>
      <c r="B463" s="72" t="s">
        <v>366</v>
      </c>
      <c r="C463" s="72" t="s">
        <v>93</v>
      </c>
      <c r="D463" s="72" t="s">
        <v>1179</v>
      </c>
      <c r="E463" s="72">
        <v>2013</v>
      </c>
      <c r="F463" s="73">
        <v>9323</v>
      </c>
      <c r="G463" s="73">
        <v>56859</v>
      </c>
      <c r="H463" s="73">
        <v>55587</v>
      </c>
      <c r="I463" s="73">
        <v>140006</v>
      </c>
      <c r="J463" s="73">
        <v>72094</v>
      </c>
      <c r="K463" s="73">
        <v>7900</v>
      </c>
    </row>
    <row r="464" spans="1:11" x14ac:dyDescent="0.3">
      <c r="A464" s="72">
        <v>463</v>
      </c>
      <c r="B464" s="72" t="s">
        <v>366</v>
      </c>
      <c r="C464" s="72" t="s">
        <v>103</v>
      </c>
      <c r="D464" s="72" t="s">
        <v>1180</v>
      </c>
      <c r="E464" s="72">
        <v>2023</v>
      </c>
      <c r="F464" s="73">
        <v>1373321</v>
      </c>
      <c r="G464" s="73">
        <v>3356359</v>
      </c>
      <c r="H464" s="73">
        <v>2918232</v>
      </c>
      <c r="I464" s="73">
        <v>4239387</v>
      </c>
      <c r="J464" s="73">
        <v>718046</v>
      </c>
      <c r="K464" s="73">
        <v>1365114</v>
      </c>
    </row>
    <row r="465" spans="1:11" x14ac:dyDescent="0.3">
      <c r="A465" s="72">
        <v>464</v>
      </c>
      <c r="B465" s="72" t="s">
        <v>366</v>
      </c>
      <c r="C465" s="72" t="s">
        <v>103</v>
      </c>
      <c r="D465" s="72" t="s">
        <v>1180</v>
      </c>
      <c r="E465" s="72">
        <v>2022</v>
      </c>
      <c r="F465" s="73">
        <v>1431770</v>
      </c>
      <c r="G465" s="73">
        <v>3686296</v>
      </c>
      <c r="H465" s="73">
        <v>3387393</v>
      </c>
      <c r="I465" s="73">
        <v>4621257</v>
      </c>
      <c r="J465" s="73">
        <v>778225</v>
      </c>
      <c r="K465" s="73">
        <v>1770952</v>
      </c>
    </row>
    <row r="466" spans="1:11" x14ac:dyDescent="0.3">
      <c r="A466" s="72">
        <v>465</v>
      </c>
      <c r="B466" s="72" t="s">
        <v>366</v>
      </c>
      <c r="C466" s="72" t="s">
        <v>103</v>
      </c>
      <c r="D466" s="72" t="s">
        <v>1180</v>
      </c>
      <c r="E466" s="72">
        <v>2021</v>
      </c>
      <c r="F466" s="73">
        <v>1246676</v>
      </c>
      <c r="G466" s="73">
        <v>3782713</v>
      </c>
      <c r="H466" s="73">
        <v>3453253</v>
      </c>
      <c r="I466" s="73">
        <v>4827917</v>
      </c>
      <c r="J466" s="73">
        <v>846036</v>
      </c>
      <c r="K466" s="73">
        <v>1548635</v>
      </c>
    </row>
    <row r="467" spans="1:11" x14ac:dyDescent="0.3">
      <c r="A467" s="72">
        <v>466</v>
      </c>
      <c r="B467" s="72" t="s">
        <v>366</v>
      </c>
      <c r="C467" s="72" t="s">
        <v>103</v>
      </c>
      <c r="D467" s="72" t="s">
        <v>1180</v>
      </c>
      <c r="E467" s="72">
        <v>2020</v>
      </c>
      <c r="F467" s="73">
        <v>1041011</v>
      </c>
      <c r="G467" s="73">
        <v>3550517</v>
      </c>
      <c r="H467" s="73">
        <v>3403973</v>
      </c>
      <c r="I467" s="73">
        <v>4702059</v>
      </c>
      <c r="J467" s="73">
        <v>927522</v>
      </c>
      <c r="K467" s="73">
        <v>1884853</v>
      </c>
    </row>
    <row r="468" spans="1:11" x14ac:dyDescent="0.3">
      <c r="A468" s="72">
        <v>467</v>
      </c>
      <c r="B468" s="72" t="s">
        <v>366</v>
      </c>
      <c r="C468" s="72" t="s">
        <v>103</v>
      </c>
      <c r="D468" s="72" t="s">
        <v>1180</v>
      </c>
      <c r="E468" s="72">
        <v>2019</v>
      </c>
      <c r="F468" s="73">
        <v>989891</v>
      </c>
      <c r="G468" s="73">
        <v>3308424</v>
      </c>
      <c r="H468" s="73">
        <v>3023818</v>
      </c>
      <c r="I468" s="73">
        <v>4464435</v>
      </c>
      <c r="J468" s="73">
        <v>950394</v>
      </c>
      <c r="K468" s="73">
        <v>1713965</v>
      </c>
    </row>
    <row r="469" spans="1:11" x14ac:dyDescent="0.3">
      <c r="A469" s="72">
        <v>468</v>
      </c>
      <c r="B469" s="72" t="s">
        <v>366</v>
      </c>
      <c r="C469" s="72" t="s">
        <v>103</v>
      </c>
      <c r="D469" s="72" t="s">
        <v>1180</v>
      </c>
      <c r="E469" s="72">
        <v>2018</v>
      </c>
      <c r="F469" s="73">
        <v>1139100</v>
      </c>
      <c r="G469" s="73">
        <v>3796856</v>
      </c>
      <c r="H469" s="73">
        <v>3448541</v>
      </c>
      <c r="I469" s="73">
        <v>4858245</v>
      </c>
      <c r="J469" s="73">
        <v>844216</v>
      </c>
      <c r="K469" s="73">
        <v>2248164</v>
      </c>
    </row>
    <row r="470" spans="1:11" x14ac:dyDescent="0.3">
      <c r="A470" s="72">
        <v>469</v>
      </c>
      <c r="B470" s="72" t="s">
        <v>366</v>
      </c>
      <c r="C470" s="72" t="s">
        <v>103</v>
      </c>
      <c r="D470" s="72" t="s">
        <v>1180</v>
      </c>
      <c r="E470" s="72">
        <v>2017</v>
      </c>
      <c r="F470" s="73">
        <v>776730</v>
      </c>
      <c r="G470" s="73">
        <v>2983179</v>
      </c>
      <c r="H470" s="73">
        <v>2462290</v>
      </c>
      <c r="I470" s="73">
        <v>3880738</v>
      </c>
      <c r="J470" s="73">
        <v>659147</v>
      </c>
      <c r="K470" s="73">
        <v>1654058</v>
      </c>
    </row>
    <row r="471" spans="1:11" x14ac:dyDescent="0.3">
      <c r="A471" s="72">
        <v>470</v>
      </c>
      <c r="B471" s="72" t="s">
        <v>366</v>
      </c>
      <c r="C471" s="72" t="s">
        <v>103</v>
      </c>
      <c r="D471" s="72" t="s">
        <v>1180</v>
      </c>
      <c r="E471" s="72">
        <v>2016</v>
      </c>
      <c r="F471" s="73">
        <v>733381</v>
      </c>
      <c r="G471" s="73">
        <v>2556269</v>
      </c>
      <c r="H471" s="73">
        <v>1978198</v>
      </c>
      <c r="I471" s="73">
        <v>3370977</v>
      </c>
      <c r="J471" s="73">
        <v>577843</v>
      </c>
      <c r="K471" s="73">
        <v>1297320</v>
      </c>
    </row>
    <row r="472" spans="1:11" x14ac:dyDescent="0.3">
      <c r="A472" s="72">
        <v>471</v>
      </c>
      <c r="B472" s="72" t="s">
        <v>366</v>
      </c>
      <c r="C472" s="72" t="s">
        <v>103</v>
      </c>
      <c r="D472" s="72" t="s">
        <v>1180</v>
      </c>
      <c r="E472" s="72">
        <v>2015</v>
      </c>
      <c r="F472" s="73">
        <v>925723</v>
      </c>
      <c r="G472" s="73">
        <v>3385213</v>
      </c>
      <c r="H472" s="73">
        <v>2980266</v>
      </c>
      <c r="I472" s="73">
        <v>4171554</v>
      </c>
      <c r="J472" s="73">
        <v>618342</v>
      </c>
      <c r="K472" s="73">
        <v>2538546</v>
      </c>
    </row>
    <row r="473" spans="1:11" x14ac:dyDescent="0.3">
      <c r="A473" s="72">
        <v>472</v>
      </c>
      <c r="B473" s="72" t="s">
        <v>366</v>
      </c>
      <c r="C473" s="72" t="s">
        <v>103</v>
      </c>
      <c r="D473" s="72" t="s">
        <v>1180</v>
      </c>
      <c r="E473" s="72">
        <v>2014</v>
      </c>
      <c r="F473" s="73">
        <v>1018704</v>
      </c>
      <c r="G473" s="73">
        <v>2940987</v>
      </c>
      <c r="H473" s="73">
        <v>2476752</v>
      </c>
      <c r="I473" s="73">
        <v>3578283</v>
      </c>
      <c r="J473" s="73">
        <v>462458</v>
      </c>
      <c r="K473" s="73">
        <v>1150191</v>
      </c>
    </row>
    <row r="474" spans="1:11" x14ac:dyDescent="0.3">
      <c r="A474" s="72">
        <v>473</v>
      </c>
      <c r="B474" s="72" t="s">
        <v>366</v>
      </c>
      <c r="C474" s="72" t="s">
        <v>103</v>
      </c>
      <c r="D474" s="72" t="s">
        <v>1180</v>
      </c>
      <c r="E474" s="72">
        <v>2013</v>
      </c>
      <c r="F474" s="73">
        <v>875681</v>
      </c>
      <c r="G474" s="73">
        <v>2480779</v>
      </c>
      <c r="H474" s="73">
        <v>1877641</v>
      </c>
      <c r="I474" s="73">
        <v>3027069</v>
      </c>
      <c r="J474" s="73">
        <v>384016</v>
      </c>
      <c r="K474" s="73">
        <v>1150695</v>
      </c>
    </row>
    <row r="475" spans="1:11" x14ac:dyDescent="0.3">
      <c r="A475" s="72">
        <v>474</v>
      </c>
      <c r="B475" s="72" t="s">
        <v>366</v>
      </c>
      <c r="C475" s="72" t="s">
        <v>306</v>
      </c>
      <c r="D475" s="72" t="s">
        <v>1181</v>
      </c>
      <c r="E475" s="72">
        <v>2023</v>
      </c>
      <c r="F475" s="73">
        <v>81517</v>
      </c>
      <c r="G475" s="73">
        <v>300105</v>
      </c>
      <c r="H475" s="73">
        <v>246908</v>
      </c>
      <c r="I475" s="73">
        <v>421433</v>
      </c>
      <c r="J475" s="73">
        <v>55635</v>
      </c>
      <c r="K475" s="73">
        <v>85372</v>
      </c>
    </row>
    <row r="476" spans="1:11" x14ac:dyDescent="0.3">
      <c r="A476" s="72">
        <v>475</v>
      </c>
      <c r="B476" s="72" t="s">
        <v>366</v>
      </c>
      <c r="C476" s="72" t="s">
        <v>306</v>
      </c>
      <c r="D476" s="72" t="s">
        <v>1181</v>
      </c>
      <c r="E476" s="72">
        <v>2022</v>
      </c>
      <c r="F476" s="73">
        <v>78225</v>
      </c>
      <c r="G476" s="73">
        <v>207592</v>
      </c>
      <c r="H476" s="73">
        <v>165895</v>
      </c>
      <c r="I476" s="73">
        <v>333348</v>
      </c>
      <c r="J476" s="73">
        <v>63019</v>
      </c>
      <c r="K476" s="73">
        <v>69871</v>
      </c>
    </row>
    <row r="477" spans="1:11" x14ac:dyDescent="0.3">
      <c r="A477" s="72">
        <v>476</v>
      </c>
      <c r="B477" s="72" t="s">
        <v>366</v>
      </c>
      <c r="C477" s="72" t="s">
        <v>306</v>
      </c>
      <c r="D477" s="72" t="s">
        <v>1181</v>
      </c>
      <c r="E477" s="72">
        <v>2021</v>
      </c>
      <c r="F477" s="73">
        <v>81132</v>
      </c>
      <c r="G477" s="73">
        <v>187691</v>
      </c>
      <c r="H477" s="73">
        <v>160093</v>
      </c>
      <c r="I477" s="73">
        <v>324736</v>
      </c>
      <c r="J477" s="73">
        <v>67972</v>
      </c>
      <c r="K477" s="73">
        <v>57382</v>
      </c>
    </row>
    <row r="478" spans="1:11" x14ac:dyDescent="0.3">
      <c r="A478" s="72">
        <v>477</v>
      </c>
      <c r="B478" s="72" t="s">
        <v>366</v>
      </c>
      <c r="C478" s="72" t="s">
        <v>306</v>
      </c>
      <c r="D478" s="72" t="s">
        <v>1181</v>
      </c>
      <c r="E478" s="72">
        <v>2020</v>
      </c>
      <c r="F478" s="73">
        <v>28875</v>
      </c>
      <c r="G478" s="73">
        <v>173379</v>
      </c>
      <c r="H478" s="73">
        <v>156620</v>
      </c>
      <c r="I478" s="73">
        <v>320398</v>
      </c>
      <c r="J478" s="73">
        <v>75655</v>
      </c>
      <c r="K478" s="73">
        <v>72418</v>
      </c>
    </row>
    <row r="479" spans="1:11" x14ac:dyDescent="0.3">
      <c r="A479" s="72">
        <v>478</v>
      </c>
      <c r="B479" s="72" t="s">
        <v>366</v>
      </c>
      <c r="C479" s="72" t="s">
        <v>306</v>
      </c>
      <c r="D479" s="72" t="s">
        <v>1181</v>
      </c>
      <c r="E479" s="72">
        <v>2019</v>
      </c>
      <c r="F479" s="73">
        <v>45085</v>
      </c>
      <c r="G479" s="73">
        <v>163383</v>
      </c>
      <c r="H479" s="73">
        <v>154145</v>
      </c>
      <c r="I479" s="73">
        <v>314936</v>
      </c>
      <c r="J479" s="73">
        <v>83558</v>
      </c>
      <c r="K479" s="73">
        <v>79997</v>
      </c>
    </row>
    <row r="480" spans="1:11" x14ac:dyDescent="0.3">
      <c r="A480" s="72">
        <v>479</v>
      </c>
      <c r="B480" s="72" t="s">
        <v>366</v>
      </c>
      <c r="C480" s="72" t="s">
        <v>306</v>
      </c>
      <c r="D480" s="72" t="s">
        <v>1181</v>
      </c>
      <c r="E480" s="72">
        <v>2018</v>
      </c>
      <c r="F480" s="73">
        <v>61841</v>
      </c>
      <c r="G480" s="73">
        <v>190442</v>
      </c>
      <c r="H480" s="73">
        <v>199386</v>
      </c>
      <c r="I480" s="73">
        <v>357458</v>
      </c>
      <c r="J480" s="73">
        <v>91274</v>
      </c>
      <c r="K480" s="73">
        <v>147346</v>
      </c>
    </row>
    <row r="481" spans="1:11" x14ac:dyDescent="0.3">
      <c r="A481" s="72">
        <v>480</v>
      </c>
      <c r="B481" s="72" t="s">
        <v>366</v>
      </c>
      <c r="C481" s="72" t="s">
        <v>306</v>
      </c>
      <c r="D481" s="72" t="s">
        <v>1181</v>
      </c>
      <c r="E481" s="72">
        <v>2017</v>
      </c>
      <c r="F481" s="73">
        <v>56497</v>
      </c>
      <c r="G481" s="73">
        <v>151506</v>
      </c>
      <c r="H481" s="73">
        <v>145048</v>
      </c>
      <c r="I481" s="73">
        <v>305285</v>
      </c>
      <c r="J481" s="73">
        <v>73636</v>
      </c>
      <c r="K481" s="73">
        <v>95409</v>
      </c>
    </row>
    <row r="482" spans="1:11" x14ac:dyDescent="0.3">
      <c r="A482" s="72">
        <v>481</v>
      </c>
      <c r="B482" s="72" t="s">
        <v>366</v>
      </c>
      <c r="C482" s="72" t="s">
        <v>306</v>
      </c>
      <c r="D482" s="72" t="s">
        <v>1181</v>
      </c>
      <c r="E482" s="72">
        <v>2016</v>
      </c>
      <c r="F482" s="73">
        <v>59389</v>
      </c>
      <c r="G482" s="73">
        <v>153163</v>
      </c>
      <c r="H482" s="73">
        <v>139598</v>
      </c>
      <c r="I482" s="73">
        <v>307140</v>
      </c>
      <c r="J482" s="73">
        <v>77139</v>
      </c>
      <c r="K482" s="73">
        <v>69234</v>
      </c>
    </row>
    <row r="483" spans="1:11" x14ac:dyDescent="0.3">
      <c r="A483" s="72">
        <v>482</v>
      </c>
      <c r="B483" s="72" t="s">
        <v>366</v>
      </c>
      <c r="C483" s="72" t="s">
        <v>306</v>
      </c>
      <c r="D483" s="72" t="s">
        <v>1181</v>
      </c>
      <c r="E483" s="72">
        <v>2015</v>
      </c>
      <c r="F483" s="73">
        <v>55660</v>
      </c>
      <c r="G483" s="73">
        <v>201580</v>
      </c>
      <c r="H483" s="73">
        <v>81021</v>
      </c>
      <c r="I483" s="73">
        <v>226768</v>
      </c>
      <c r="J483" s="73">
        <v>11904</v>
      </c>
      <c r="K483" s="73">
        <v>34272</v>
      </c>
    </row>
    <row r="484" spans="1:11" x14ac:dyDescent="0.3">
      <c r="A484" s="72">
        <v>483</v>
      </c>
      <c r="B484" s="72" t="s">
        <v>366</v>
      </c>
      <c r="C484" s="72" t="s">
        <v>306</v>
      </c>
      <c r="D484" s="72" t="s">
        <v>1181</v>
      </c>
      <c r="E484" s="72">
        <v>2014</v>
      </c>
      <c r="F484" s="73">
        <v>49037</v>
      </c>
      <c r="G484" s="73">
        <v>146531</v>
      </c>
      <c r="H484" s="73">
        <v>68465</v>
      </c>
      <c r="I484" s="73">
        <v>190347</v>
      </c>
      <c r="J484" s="73">
        <v>11581</v>
      </c>
      <c r="K484" s="73">
        <v>22961</v>
      </c>
    </row>
    <row r="485" spans="1:11" x14ac:dyDescent="0.3">
      <c r="A485" s="72">
        <v>484</v>
      </c>
      <c r="B485" s="72" t="s">
        <v>366</v>
      </c>
      <c r="C485" s="72" t="s">
        <v>306</v>
      </c>
      <c r="D485" s="72" t="s">
        <v>1181</v>
      </c>
      <c r="E485" s="72">
        <v>2013</v>
      </c>
      <c r="F485" s="73">
        <v>43789</v>
      </c>
      <c r="G485" s="73">
        <v>122340</v>
      </c>
      <c r="H485" s="73">
        <v>51018</v>
      </c>
      <c r="I485" s="73">
        <v>169826</v>
      </c>
      <c r="J485" s="73">
        <v>12487</v>
      </c>
      <c r="K485" s="73">
        <v>0</v>
      </c>
    </row>
    <row r="486" spans="1:11" x14ac:dyDescent="0.3">
      <c r="A486" s="72">
        <v>485</v>
      </c>
      <c r="B486" s="72" t="s">
        <v>366</v>
      </c>
      <c r="C486" s="72" t="s">
        <v>75</v>
      </c>
      <c r="D486" s="72" t="s">
        <v>1182</v>
      </c>
      <c r="E486" s="72">
        <v>2023</v>
      </c>
      <c r="F486" s="73">
        <v>347366</v>
      </c>
      <c r="G486" s="73">
        <v>1065774</v>
      </c>
      <c r="H486" s="73">
        <v>1003220</v>
      </c>
      <c r="I486" s="73">
        <v>2281565</v>
      </c>
      <c r="J486" s="73">
        <v>1122318</v>
      </c>
      <c r="K486" s="73">
        <v>675225</v>
      </c>
    </row>
    <row r="487" spans="1:11" x14ac:dyDescent="0.3">
      <c r="A487" s="72">
        <v>486</v>
      </c>
      <c r="B487" s="72" t="s">
        <v>366</v>
      </c>
      <c r="C487" s="72" t="s">
        <v>75</v>
      </c>
      <c r="D487" s="72" t="s">
        <v>1182</v>
      </c>
      <c r="E487" s="72">
        <v>2022</v>
      </c>
      <c r="F487" s="73">
        <v>329118</v>
      </c>
      <c r="G487" s="73">
        <v>1221880</v>
      </c>
      <c r="H487" s="73">
        <v>1173020</v>
      </c>
      <c r="I487" s="73">
        <v>2472421</v>
      </c>
      <c r="J487" s="73">
        <v>1149674</v>
      </c>
      <c r="K487" s="73">
        <v>786490</v>
      </c>
    </row>
    <row r="488" spans="1:11" x14ac:dyDescent="0.3">
      <c r="A488" s="72">
        <v>487</v>
      </c>
      <c r="B488" s="72" t="s">
        <v>366</v>
      </c>
      <c r="C488" s="72" t="s">
        <v>75</v>
      </c>
      <c r="D488" s="72" t="s">
        <v>1182</v>
      </c>
      <c r="E488" s="72">
        <v>2021</v>
      </c>
      <c r="F488" s="73">
        <v>259124</v>
      </c>
      <c r="G488" s="73">
        <v>1035326</v>
      </c>
      <c r="H488" s="73">
        <v>980940</v>
      </c>
      <c r="I488" s="73">
        <v>2313265</v>
      </c>
      <c r="J488" s="73">
        <v>1175284</v>
      </c>
      <c r="K488" s="73">
        <v>640825</v>
      </c>
    </row>
    <row r="489" spans="1:11" x14ac:dyDescent="0.3">
      <c r="A489" s="72">
        <v>488</v>
      </c>
      <c r="B489" s="72" t="s">
        <v>366</v>
      </c>
      <c r="C489" s="72" t="s">
        <v>75</v>
      </c>
      <c r="D489" s="72" t="s">
        <v>1182</v>
      </c>
      <c r="E489" s="72">
        <v>2020</v>
      </c>
      <c r="F489" s="73">
        <v>187111</v>
      </c>
      <c r="G489" s="73">
        <v>929299</v>
      </c>
      <c r="H489" s="73">
        <v>941147</v>
      </c>
      <c r="I489" s="73">
        <v>2096537</v>
      </c>
      <c r="J489" s="73">
        <v>1074988</v>
      </c>
      <c r="K489" s="73">
        <v>630544</v>
      </c>
    </row>
    <row r="490" spans="1:11" x14ac:dyDescent="0.3">
      <c r="A490" s="72">
        <v>489</v>
      </c>
      <c r="B490" s="72" t="s">
        <v>366</v>
      </c>
      <c r="C490" s="72" t="s">
        <v>75</v>
      </c>
      <c r="D490" s="72" t="s">
        <v>1182</v>
      </c>
      <c r="E490" s="72">
        <v>2019</v>
      </c>
      <c r="F490" s="73">
        <v>234859</v>
      </c>
      <c r="G490" s="73">
        <v>1093187</v>
      </c>
      <c r="H490" s="73">
        <v>972450</v>
      </c>
      <c r="I490" s="73">
        <v>2295573</v>
      </c>
      <c r="J490" s="73">
        <v>1106997</v>
      </c>
      <c r="K490" s="73">
        <v>574883</v>
      </c>
    </row>
    <row r="491" spans="1:11" x14ac:dyDescent="0.3">
      <c r="A491" s="72">
        <v>490</v>
      </c>
      <c r="B491" s="72" t="s">
        <v>366</v>
      </c>
      <c r="C491" s="72" t="s">
        <v>75</v>
      </c>
      <c r="D491" s="72" t="s">
        <v>1182</v>
      </c>
      <c r="E491" s="72">
        <v>2018</v>
      </c>
      <c r="F491" s="73">
        <v>300903</v>
      </c>
      <c r="G491" s="73">
        <v>1151113</v>
      </c>
      <c r="H491" s="73">
        <v>963488</v>
      </c>
      <c r="I491" s="73">
        <v>2343131</v>
      </c>
      <c r="J491" s="73">
        <v>1075019</v>
      </c>
      <c r="K491" s="73">
        <v>721261</v>
      </c>
    </row>
    <row r="492" spans="1:11" x14ac:dyDescent="0.3">
      <c r="A492" s="72">
        <v>491</v>
      </c>
      <c r="B492" s="72" t="s">
        <v>366</v>
      </c>
      <c r="C492" s="72" t="s">
        <v>75</v>
      </c>
      <c r="D492" s="72" t="s">
        <v>1182</v>
      </c>
      <c r="E492" s="72">
        <v>2017</v>
      </c>
      <c r="F492" s="73">
        <v>235054</v>
      </c>
      <c r="G492" s="73">
        <v>1563271</v>
      </c>
      <c r="H492" s="73">
        <v>1062663</v>
      </c>
      <c r="I492" s="73">
        <v>1844262</v>
      </c>
      <c r="J492" s="73">
        <v>185646</v>
      </c>
      <c r="K492" s="73">
        <v>706885</v>
      </c>
    </row>
    <row r="493" spans="1:11" x14ac:dyDescent="0.3">
      <c r="A493" s="72">
        <v>492</v>
      </c>
      <c r="B493" s="72" t="s">
        <v>366</v>
      </c>
      <c r="C493" s="72" t="s">
        <v>75</v>
      </c>
      <c r="D493" s="72" t="s">
        <v>1182</v>
      </c>
      <c r="E493" s="72">
        <v>2016</v>
      </c>
      <c r="F493" s="73">
        <v>233690</v>
      </c>
      <c r="G493" s="73">
        <v>798339</v>
      </c>
      <c r="H493" s="73">
        <v>481479</v>
      </c>
      <c r="I493" s="73">
        <v>1061405</v>
      </c>
      <c r="J493" s="73">
        <v>162520</v>
      </c>
      <c r="K493" s="73">
        <v>278654</v>
      </c>
    </row>
    <row r="494" spans="1:11" x14ac:dyDescent="0.3">
      <c r="A494" s="72">
        <v>493</v>
      </c>
      <c r="B494" s="72" t="s">
        <v>366</v>
      </c>
      <c r="C494" s="72" t="s">
        <v>75</v>
      </c>
      <c r="D494" s="72" t="s">
        <v>1182</v>
      </c>
      <c r="E494" s="72">
        <v>2015</v>
      </c>
      <c r="F494" s="73">
        <v>332516</v>
      </c>
      <c r="G494" s="73">
        <v>1170588</v>
      </c>
      <c r="H494" s="73">
        <v>856580</v>
      </c>
      <c r="I494" s="73">
        <v>1419762</v>
      </c>
      <c r="J494" s="73">
        <v>144654</v>
      </c>
      <c r="K494" s="73">
        <v>570238</v>
      </c>
    </row>
    <row r="495" spans="1:11" x14ac:dyDescent="0.3">
      <c r="A495" s="72">
        <v>494</v>
      </c>
      <c r="B495" s="72" t="s">
        <v>366</v>
      </c>
      <c r="C495" s="72" t="s">
        <v>75</v>
      </c>
      <c r="D495" s="72" t="s">
        <v>1182</v>
      </c>
      <c r="E495" s="72">
        <v>2014</v>
      </c>
      <c r="F495" s="73">
        <v>174122</v>
      </c>
      <c r="G495" s="73">
        <v>557736</v>
      </c>
      <c r="H495" s="73">
        <v>310199</v>
      </c>
      <c r="I495" s="73">
        <v>783451</v>
      </c>
      <c r="J495" s="73">
        <v>115570</v>
      </c>
      <c r="K495" s="73">
        <v>197834</v>
      </c>
    </row>
    <row r="496" spans="1:11" x14ac:dyDescent="0.3">
      <c r="A496" s="72">
        <v>495</v>
      </c>
      <c r="B496" s="72" t="s">
        <v>366</v>
      </c>
      <c r="C496" s="72" t="s">
        <v>75</v>
      </c>
      <c r="D496" s="72" t="s">
        <v>1182</v>
      </c>
      <c r="E496" s="72">
        <v>2013</v>
      </c>
      <c r="F496" s="73">
        <v>110384</v>
      </c>
      <c r="G496" s="73">
        <v>426083</v>
      </c>
      <c r="H496" s="73">
        <v>186033</v>
      </c>
      <c r="I496" s="73">
        <v>640781</v>
      </c>
      <c r="J496" s="73">
        <v>104518</v>
      </c>
      <c r="K496" s="73">
        <v>102857</v>
      </c>
    </row>
    <row r="497" spans="1:11" x14ac:dyDescent="0.3">
      <c r="A497" s="72">
        <v>496</v>
      </c>
      <c r="B497" s="72" t="s">
        <v>366</v>
      </c>
      <c r="C497" s="72" t="s">
        <v>111</v>
      </c>
      <c r="D497" s="72" t="s">
        <v>1183</v>
      </c>
      <c r="E497" s="72">
        <v>2023</v>
      </c>
      <c r="F497" s="73">
        <v>5997</v>
      </c>
      <c r="G497" s="73">
        <v>47342</v>
      </c>
      <c r="H497" s="73">
        <v>65953</v>
      </c>
      <c r="I497" s="73">
        <v>236092</v>
      </c>
      <c r="J497" s="73">
        <v>111032</v>
      </c>
      <c r="K497" s="73">
        <v>28471</v>
      </c>
    </row>
    <row r="498" spans="1:11" x14ac:dyDescent="0.3">
      <c r="A498" s="72">
        <v>497</v>
      </c>
      <c r="B498" s="72" t="s">
        <v>366</v>
      </c>
      <c r="C498" s="72" t="s">
        <v>111</v>
      </c>
      <c r="D498" s="72" t="s">
        <v>1183</v>
      </c>
      <c r="E498" s="72">
        <v>2022</v>
      </c>
      <c r="F498" s="73">
        <v>6921</v>
      </c>
      <c r="G498" s="73">
        <v>48300</v>
      </c>
      <c r="H498" s="73">
        <v>70751</v>
      </c>
      <c r="I498" s="73">
        <v>245835</v>
      </c>
      <c r="J498" s="73">
        <v>116471</v>
      </c>
      <c r="K498" s="73">
        <v>46026</v>
      </c>
    </row>
    <row r="499" spans="1:11" x14ac:dyDescent="0.3">
      <c r="A499" s="72">
        <v>498</v>
      </c>
      <c r="B499" s="72" t="s">
        <v>366</v>
      </c>
      <c r="C499" s="72" t="s">
        <v>111</v>
      </c>
      <c r="D499" s="72" t="s">
        <v>1183</v>
      </c>
      <c r="E499" s="72">
        <v>2021</v>
      </c>
      <c r="F499" s="73">
        <v>4952</v>
      </c>
      <c r="G499" s="73">
        <v>36622</v>
      </c>
      <c r="H499" s="73">
        <v>56420</v>
      </c>
      <c r="I499" s="73">
        <v>259199</v>
      </c>
      <c r="J499" s="73">
        <v>138141</v>
      </c>
      <c r="K499" s="73">
        <v>56669</v>
      </c>
    </row>
    <row r="500" spans="1:11" x14ac:dyDescent="0.3">
      <c r="A500" s="72">
        <v>499</v>
      </c>
      <c r="B500" s="72" t="s">
        <v>366</v>
      </c>
      <c r="C500" s="72" t="s">
        <v>111</v>
      </c>
      <c r="D500" s="72" t="s">
        <v>1183</v>
      </c>
      <c r="E500" s="72">
        <v>2020</v>
      </c>
      <c r="F500" s="73">
        <v>4556</v>
      </c>
      <c r="G500" s="73">
        <v>35949</v>
      </c>
      <c r="H500" s="73">
        <v>59398</v>
      </c>
      <c r="I500" s="73">
        <v>286910</v>
      </c>
      <c r="J500" s="73">
        <v>163098</v>
      </c>
      <c r="K500" s="73">
        <v>68066</v>
      </c>
    </row>
    <row r="501" spans="1:11" x14ac:dyDescent="0.3">
      <c r="A501" s="72">
        <v>500</v>
      </c>
      <c r="B501" s="72" t="s">
        <v>366</v>
      </c>
      <c r="C501" s="72" t="s">
        <v>111</v>
      </c>
      <c r="D501" s="72" t="s">
        <v>1183</v>
      </c>
      <c r="E501" s="72">
        <v>2019</v>
      </c>
      <c r="F501" s="73">
        <v>5864</v>
      </c>
      <c r="G501" s="73">
        <v>36335</v>
      </c>
      <c r="H501" s="73">
        <v>79584</v>
      </c>
      <c r="I501" s="73">
        <v>285987</v>
      </c>
      <c r="J501" s="73">
        <v>159396</v>
      </c>
      <c r="K501" s="73">
        <v>66499</v>
      </c>
    </row>
    <row r="502" spans="1:11" x14ac:dyDescent="0.3">
      <c r="A502" s="72">
        <v>501</v>
      </c>
      <c r="B502" s="72" t="s">
        <v>366</v>
      </c>
      <c r="C502" s="72" t="s">
        <v>111</v>
      </c>
      <c r="D502" s="72" t="s">
        <v>1183</v>
      </c>
      <c r="E502" s="72">
        <v>2018</v>
      </c>
      <c r="F502" s="73">
        <v>3566</v>
      </c>
      <c r="G502" s="73">
        <v>38379</v>
      </c>
      <c r="H502" s="73">
        <v>68955</v>
      </c>
      <c r="I502" s="73">
        <v>274842</v>
      </c>
      <c r="J502" s="73">
        <v>142777</v>
      </c>
      <c r="K502" s="73">
        <v>61570</v>
      </c>
    </row>
    <row r="503" spans="1:11" x14ac:dyDescent="0.3">
      <c r="A503" s="72">
        <v>502</v>
      </c>
      <c r="B503" s="72" t="s">
        <v>366</v>
      </c>
      <c r="C503" s="72" t="s">
        <v>111</v>
      </c>
      <c r="D503" s="72" t="s">
        <v>1183</v>
      </c>
      <c r="E503" s="72">
        <v>2017</v>
      </c>
      <c r="F503" s="73">
        <v>4410</v>
      </c>
      <c r="G503" s="73">
        <v>35485</v>
      </c>
      <c r="H503" s="73">
        <v>82804</v>
      </c>
      <c r="I503" s="73">
        <v>254286</v>
      </c>
      <c r="J503" s="73">
        <v>120229</v>
      </c>
      <c r="K503" s="73">
        <v>42894</v>
      </c>
    </row>
    <row r="504" spans="1:11" x14ac:dyDescent="0.3">
      <c r="A504" s="72">
        <v>503</v>
      </c>
      <c r="B504" s="72" t="s">
        <v>366</v>
      </c>
      <c r="C504" s="72" t="s">
        <v>111</v>
      </c>
      <c r="D504" s="72" t="s">
        <v>1183</v>
      </c>
      <c r="E504" s="72">
        <v>2016</v>
      </c>
      <c r="F504" s="73">
        <v>10993</v>
      </c>
      <c r="G504" s="73">
        <v>38674</v>
      </c>
      <c r="H504" s="73">
        <v>64671</v>
      </c>
      <c r="I504" s="73">
        <v>240569</v>
      </c>
      <c r="J504" s="73">
        <v>110267</v>
      </c>
      <c r="K504" s="73">
        <v>48617</v>
      </c>
    </row>
    <row r="505" spans="1:11" x14ac:dyDescent="0.3">
      <c r="A505" s="72">
        <v>504</v>
      </c>
      <c r="B505" s="72" t="s">
        <v>366</v>
      </c>
      <c r="C505" s="72" t="s">
        <v>111</v>
      </c>
      <c r="D505" s="72" t="s">
        <v>1183</v>
      </c>
      <c r="E505" s="72">
        <v>2015</v>
      </c>
      <c r="F505" s="73">
        <v>1789</v>
      </c>
      <c r="G505" s="73">
        <v>29045</v>
      </c>
      <c r="H505" s="73">
        <v>53985</v>
      </c>
      <c r="I505" s="73">
        <v>217152</v>
      </c>
      <c r="J505" s="73">
        <v>79601</v>
      </c>
      <c r="K505" s="73">
        <v>47991</v>
      </c>
    </row>
    <row r="506" spans="1:11" x14ac:dyDescent="0.3">
      <c r="A506" s="72">
        <v>505</v>
      </c>
      <c r="B506" s="72" t="s">
        <v>366</v>
      </c>
      <c r="C506" s="72" t="s">
        <v>111</v>
      </c>
      <c r="D506" s="72" t="s">
        <v>1183</v>
      </c>
      <c r="E506" s="72">
        <v>2014</v>
      </c>
      <c r="F506" s="73">
        <v>2900</v>
      </c>
      <c r="G506" s="73">
        <v>39466</v>
      </c>
      <c r="H506" s="73">
        <v>68362</v>
      </c>
      <c r="I506" s="73">
        <v>208248</v>
      </c>
      <c r="J506" s="73">
        <v>52528</v>
      </c>
      <c r="K506" s="73">
        <v>49347</v>
      </c>
    </row>
    <row r="507" spans="1:11" x14ac:dyDescent="0.3">
      <c r="A507" s="72">
        <v>506</v>
      </c>
      <c r="B507" s="72" t="s">
        <v>366</v>
      </c>
      <c r="C507" s="72" t="s">
        <v>111</v>
      </c>
      <c r="D507" s="72" t="s">
        <v>1183</v>
      </c>
      <c r="E507" s="72">
        <v>2013</v>
      </c>
      <c r="F507" s="73">
        <v>5711</v>
      </c>
      <c r="G507" s="73">
        <v>46899</v>
      </c>
      <c r="H507" s="73">
        <v>76047</v>
      </c>
      <c r="I507" s="73">
        <v>207546</v>
      </c>
      <c r="J507" s="73">
        <v>40810</v>
      </c>
      <c r="K507" s="73">
        <v>53983</v>
      </c>
    </row>
    <row r="508" spans="1:11" x14ac:dyDescent="0.3">
      <c r="A508" s="72">
        <v>507</v>
      </c>
      <c r="B508" s="72" t="s">
        <v>366</v>
      </c>
      <c r="C508" s="72" t="s">
        <v>61</v>
      </c>
      <c r="D508" s="72" t="s">
        <v>1184</v>
      </c>
      <c r="E508" s="72">
        <v>2023</v>
      </c>
      <c r="F508" s="73">
        <v>17311</v>
      </c>
      <c r="G508" s="73">
        <v>56439</v>
      </c>
      <c r="H508" s="73">
        <v>100277</v>
      </c>
      <c r="I508" s="73">
        <v>257898</v>
      </c>
      <c r="J508" s="73">
        <v>175109</v>
      </c>
      <c r="K508" s="73">
        <v>81973</v>
      </c>
    </row>
    <row r="509" spans="1:11" x14ac:dyDescent="0.3">
      <c r="A509" s="72">
        <v>508</v>
      </c>
      <c r="B509" s="72" t="s">
        <v>366</v>
      </c>
      <c r="C509" s="72" t="s">
        <v>61</v>
      </c>
      <c r="D509" s="72" t="s">
        <v>1184</v>
      </c>
      <c r="E509" s="72">
        <v>2022</v>
      </c>
      <c r="F509" s="73">
        <v>14907</v>
      </c>
      <c r="G509" s="73">
        <v>59614</v>
      </c>
      <c r="H509" s="73">
        <v>87513</v>
      </c>
      <c r="I509" s="73">
        <v>264954</v>
      </c>
      <c r="J509" s="73">
        <v>183221</v>
      </c>
      <c r="K509" s="73">
        <v>96127</v>
      </c>
    </row>
    <row r="510" spans="1:11" x14ac:dyDescent="0.3">
      <c r="A510" s="72">
        <v>509</v>
      </c>
      <c r="B510" s="72" t="s">
        <v>366</v>
      </c>
      <c r="C510" s="72" t="s">
        <v>61</v>
      </c>
      <c r="D510" s="72" t="s">
        <v>1184</v>
      </c>
      <c r="E510" s="72">
        <v>2021</v>
      </c>
      <c r="F510" s="73">
        <v>17273</v>
      </c>
      <c r="G510" s="73">
        <v>54638</v>
      </c>
      <c r="H510" s="73">
        <v>77253</v>
      </c>
      <c r="I510" s="73">
        <v>267855</v>
      </c>
      <c r="J510" s="73">
        <v>198062</v>
      </c>
      <c r="K510" s="73">
        <v>109367</v>
      </c>
    </row>
    <row r="511" spans="1:11" x14ac:dyDescent="0.3">
      <c r="A511" s="72">
        <v>510</v>
      </c>
      <c r="B511" s="72" t="s">
        <v>366</v>
      </c>
      <c r="C511" s="72" t="s">
        <v>61</v>
      </c>
      <c r="D511" s="72" t="s">
        <v>1184</v>
      </c>
      <c r="E511" s="72">
        <v>2020</v>
      </c>
      <c r="F511" s="73">
        <v>20285</v>
      </c>
      <c r="G511" s="73">
        <v>49759</v>
      </c>
      <c r="H511" s="73">
        <v>87528</v>
      </c>
      <c r="I511" s="73">
        <v>287059</v>
      </c>
      <c r="J511" s="73">
        <v>217513</v>
      </c>
      <c r="K511" s="73">
        <v>131393</v>
      </c>
    </row>
    <row r="512" spans="1:11" x14ac:dyDescent="0.3">
      <c r="A512" s="72">
        <v>511</v>
      </c>
      <c r="B512" s="72" t="s">
        <v>366</v>
      </c>
      <c r="C512" s="72" t="s">
        <v>61</v>
      </c>
      <c r="D512" s="72" t="s">
        <v>1184</v>
      </c>
      <c r="E512" s="72">
        <v>2019</v>
      </c>
      <c r="F512" s="73">
        <v>23712</v>
      </c>
      <c r="G512" s="73">
        <v>46876</v>
      </c>
      <c r="H512" s="73">
        <v>91918</v>
      </c>
      <c r="I512" s="73">
        <v>304895</v>
      </c>
      <c r="J512" s="73">
        <v>245994</v>
      </c>
      <c r="K512" s="73">
        <v>147046</v>
      </c>
    </row>
    <row r="513" spans="1:11" x14ac:dyDescent="0.3">
      <c r="A513" s="72">
        <v>512</v>
      </c>
      <c r="B513" s="72" t="s">
        <v>366</v>
      </c>
      <c r="C513" s="72" t="s">
        <v>61</v>
      </c>
      <c r="D513" s="72" t="s">
        <v>1184</v>
      </c>
      <c r="E513" s="72">
        <v>2018</v>
      </c>
      <c r="F513" s="73">
        <v>15850</v>
      </c>
      <c r="G513" s="73">
        <v>56577</v>
      </c>
      <c r="H513" s="73">
        <v>117271</v>
      </c>
      <c r="I513" s="73">
        <v>339353</v>
      </c>
      <c r="J513" s="73">
        <v>272452</v>
      </c>
      <c r="K513" s="73">
        <v>203472</v>
      </c>
    </row>
    <row r="514" spans="1:11" x14ac:dyDescent="0.3">
      <c r="A514" s="72">
        <v>513</v>
      </c>
      <c r="B514" s="72" t="s">
        <v>366</v>
      </c>
      <c r="C514" s="72" t="s">
        <v>61</v>
      </c>
      <c r="D514" s="72" t="s">
        <v>1184</v>
      </c>
      <c r="E514" s="72">
        <v>2017</v>
      </c>
      <c r="F514" s="73">
        <v>17408</v>
      </c>
      <c r="G514" s="73">
        <v>58548</v>
      </c>
      <c r="H514" s="73">
        <v>29681</v>
      </c>
      <c r="I514" s="73">
        <v>177592</v>
      </c>
      <c r="J514" s="73">
        <v>107186</v>
      </c>
      <c r="K514" s="73">
        <v>54710</v>
      </c>
    </row>
    <row r="515" spans="1:11" x14ac:dyDescent="0.3">
      <c r="A515" s="72">
        <v>514</v>
      </c>
      <c r="B515" s="72" t="s">
        <v>366</v>
      </c>
      <c r="C515" s="72" t="s">
        <v>61</v>
      </c>
      <c r="D515" s="72" t="s">
        <v>1184</v>
      </c>
      <c r="E515" s="72">
        <v>2016</v>
      </c>
      <c r="F515" s="73">
        <v>15565</v>
      </c>
      <c r="G515" s="73">
        <v>51931</v>
      </c>
      <c r="H515" s="73">
        <v>27076</v>
      </c>
      <c r="I515" s="73">
        <v>180729</v>
      </c>
      <c r="J515" s="73">
        <v>121776</v>
      </c>
      <c r="K515" s="73">
        <v>61342</v>
      </c>
    </row>
    <row r="516" spans="1:11" x14ac:dyDescent="0.3">
      <c r="A516" s="72">
        <v>515</v>
      </c>
      <c r="B516" s="72" t="s">
        <v>366</v>
      </c>
      <c r="C516" s="72" t="s">
        <v>61</v>
      </c>
      <c r="D516" s="72" t="s">
        <v>1184</v>
      </c>
      <c r="E516" s="72">
        <v>2015</v>
      </c>
      <c r="F516" s="73">
        <v>21203</v>
      </c>
      <c r="G516" s="73">
        <v>69463</v>
      </c>
      <c r="H516" s="73">
        <v>30031</v>
      </c>
      <c r="I516" s="73">
        <v>125577</v>
      </c>
      <c r="J516" s="73">
        <v>48063</v>
      </c>
      <c r="K516" s="73">
        <v>0</v>
      </c>
    </row>
    <row r="517" spans="1:11" x14ac:dyDescent="0.3">
      <c r="A517" s="72">
        <v>516</v>
      </c>
      <c r="B517" s="72" t="s">
        <v>366</v>
      </c>
      <c r="C517" s="72" t="s">
        <v>61</v>
      </c>
      <c r="D517" s="72" t="s">
        <v>1184</v>
      </c>
      <c r="E517" s="72">
        <v>2014</v>
      </c>
      <c r="F517" s="73">
        <v>19151</v>
      </c>
      <c r="G517" s="73">
        <v>88084</v>
      </c>
      <c r="H517" s="73">
        <v>54632</v>
      </c>
      <c r="I517" s="73">
        <v>147873</v>
      </c>
      <c r="J517" s="73">
        <v>52081</v>
      </c>
      <c r="K517" s="73">
        <v>8300</v>
      </c>
    </row>
    <row r="518" spans="1:11" x14ac:dyDescent="0.3">
      <c r="A518" s="72">
        <v>517</v>
      </c>
      <c r="B518" s="72" t="s">
        <v>366</v>
      </c>
      <c r="C518" s="72" t="s">
        <v>61</v>
      </c>
      <c r="D518" s="72" t="s">
        <v>1184</v>
      </c>
      <c r="E518" s="72">
        <v>2013</v>
      </c>
      <c r="F518" s="73">
        <v>17770</v>
      </c>
      <c r="G518" s="73">
        <v>61729</v>
      </c>
      <c r="H518" s="73">
        <v>50375</v>
      </c>
      <c r="I518" s="73">
        <v>129416</v>
      </c>
      <c r="J518" s="73">
        <v>55188</v>
      </c>
      <c r="K518" s="73">
        <v>3000</v>
      </c>
    </row>
    <row r="519" spans="1:11" x14ac:dyDescent="0.3">
      <c r="A519" s="72">
        <v>518</v>
      </c>
      <c r="B519" s="72" t="s">
        <v>366</v>
      </c>
      <c r="C519" s="72" t="s">
        <v>121</v>
      </c>
      <c r="D519" s="72" t="s">
        <v>1185</v>
      </c>
      <c r="E519" s="72">
        <v>2023</v>
      </c>
      <c r="F519" s="73">
        <v>318397</v>
      </c>
      <c r="G519" s="73">
        <v>2300338</v>
      </c>
      <c r="H519" s="73">
        <v>1403431</v>
      </c>
      <c r="I519" s="73">
        <v>2472041</v>
      </c>
      <c r="J519" s="73">
        <v>121043</v>
      </c>
      <c r="K519" s="73">
        <v>809915</v>
      </c>
    </row>
    <row r="520" spans="1:11" x14ac:dyDescent="0.3">
      <c r="A520" s="72">
        <v>519</v>
      </c>
      <c r="B520" s="72" t="s">
        <v>366</v>
      </c>
      <c r="C520" s="72" t="s">
        <v>121</v>
      </c>
      <c r="D520" s="72" t="s">
        <v>1185</v>
      </c>
      <c r="E520" s="72">
        <v>2022</v>
      </c>
      <c r="F520" s="73">
        <v>363952</v>
      </c>
      <c r="G520" s="73">
        <v>2064002</v>
      </c>
      <c r="H520" s="73">
        <v>1377862</v>
      </c>
      <c r="I520" s="73">
        <v>2245543</v>
      </c>
      <c r="J520" s="73">
        <v>126223</v>
      </c>
      <c r="K520" s="73">
        <v>643912</v>
      </c>
    </row>
    <row r="521" spans="1:11" x14ac:dyDescent="0.3">
      <c r="A521" s="72">
        <v>520</v>
      </c>
      <c r="B521" s="72" t="s">
        <v>366</v>
      </c>
      <c r="C521" s="72" t="s">
        <v>121</v>
      </c>
      <c r="D521" s="72" t="s">
        <v>1185</v>
      </c>
      <c r="E521" s="72">
        <v>2021</v>
      </c>
      <c r="F521" s="73">
        <v>256946</v>
      </c>
      <c r="G521" s="73">
        <v>1607756</v>
      </c>
      <c r="H521" s="73">
        <v>976481</v>
      </c>
      <c r="I521" s="73">
        <v>1810746</v>
      </c>
      <c r="J521" s="73">
        <v>144002</v>
      </c>
      <c r="K521" s="73">
        <v>507982</v>
      </c>
    </row>
    <row r="522" spans="1:11" x14ac:dyDescent="0.3">
      <c r="A522" s="72">
        <v>521</v>
      </c>
      <c r="B522" s="72" t="s">
        <v>366</v>
      </c>
      <c r="C522" s="72" t="s">
        <v>121</v>
      </c>
      <c r="D522" s="72" t="s">
        <v>1185</v>
      </c>
      <c r="E522" s="72">
        <v>2020</v>
      </c>
      <c r="F522" s="73">
        <v>163776</v>
      </c>
      <c r="G522" s="73">
        <v>1451121</v>
      </c>
      <c r="H522" s="73">
        <v>814957</v>
      </c>
      <c r="I522" s="73">
        <v>1673539</v>
      </c>
      <c r="J522" s="73">
        <v>163829</v>
      </c>
      <c r="K522" s="73">
        <v>371770</v>
      </c>
    </row>
    <row r="523" spans="1:11" x14ac:dyDescent="0.3">
      <c r="A523" s="72">
        <v>522</v>
      </c>
      <c r="B523" s="72" t="s">
        <v>366</v>
      </c>
      <c r="C523" s="72" t="s">
        <v>121</v>
      </c>
      <c r="D523" s="72" t="s">
        <v>1185</v>
      </c>
      <c r="E523" s="72">
        <v>2019</v>
      </c>
      <c r="F523" s="73">
        <v>337297</v>
      </c>
      <c r="G523" s="73">
        <v>1528821</v>
      </c>
      <c r="H523" s="73">
        <v>888045</v>
      </c>
      <c r="I523" s="73">
        <v>1774756</v>
      </c>
      <c r="J523" s="73">
        <v>185663</v>
      </c>
      <c r="K523" s="73">
        <v>456645</v>
      </c>
    </row>
    <row r="524" spans="1:11" x14ac:dyDescent="0.3">
      <c r="A524" s="72">
        <v>523</v>
      </c>
      <c r="B524" s="72" t="s">
        <v>366</v>
      </c>
      <c r="C524" s="72" t="s">
        <v>121</v>
      </c>
      <c r="D524" s="72" t="s">
        <v>1185</v>
      </c>
      <c r="E524" s="72">
        <v>2018</v>
      </c>
      <c r="F524" s="73">
        <v>302435</v>
      </c>
      <c r="G524" s="73">
        <v>1675622</v>
      </c>
      <c r="H524" s="73">
        <v>1033490</v>
      </c>
      <c r="I524" s="73">
        <v>1958135</v>
      </c>
      <c r="J524" s="73">
        <v>212575</v>
      </c>
      <c r="K524" s="73">
        <v>603152</v>
      </c>
    </row>
    <row r="525" spans="1:11" x14ac:dyDescent="0.3">
      <c r="A525" s="72">
        <v>524</v>
      </c>
      <c r="B525" s="72" t="s">
        <v>366</v>
      </c>
      <c r="C525" s="72" t="s">
        <v>121</v>
      </c>
      <c r="D525" s="72" t="s">
        <v>1185</v>
      </c>
      <c r="E525" s="72">
        <v>2017</v>
      </c>
      <c r="F525" s="73">
        <v>331156</v>
      </c>
      <c r="G525" s="73">
        <v>1850485</v>
      </c>
      <c r="H525" s="73">
        <v>1173265</v>
      </c>
      <c r="I525" s="73">
        <v>2149765</v>
      </c>
      <c r="J525" s="73">
        <v>243032</v>
      </c>
      <c r="K525" s="73">
        <v>652410</v>
      </c>
    </row>
    <row r="526" spans="1:11" x14ac:dyDescent="0.3">
      <c r="A526" s="72">
        <v>525</v>
      </c>
      <c r="B526" s="72" t="s">
        <v>366</v>
      </c>
      <c r="C526" s="72" t="s">
        <v>121</v>
      </c>
      <c r="D526" s="72" t="s">
        <v>1185</v>
      </c>
      <c r="E526" s="72">
        <v>2016</v>
      </c>
      <c r="F526" s="73">
        <v>464819</v>
      </c>
      <c r="G526" s="73">
        <v>1667028</v>
      </c>
      <c r="H526" s="73">
        <v>937034</v>
      </c>
      <c r="I526" s="73">
        <v>1988639</v>
      </c>
      <c r="J526" s="73">
        <v>274702</v>
      </c>
      <c r="K526" s="73">
        <v>514431</v>
      </c>
    </row>
    <row r="527" spans="1:11" x14ac:dyDescent="0.3">
      <c r="A527" s="72">
        <v>526</v>
      </c>
      <c r="B527" s="72" t="s">
        <v>366</v>
      </c>
      <c r="C527" s="72" t="s">
        <v>121</v>
      </c>
      <c r="D527" s="72" t="s">
        <v>1185</v>
      </c>
      <c r="E527" s="72">
        <v>2015</v>
      </c>
      <c r="F527" s="73">
        <v>712230</v>
      </c>
      <c r="G527" s="73">
        <v>1706139</v>
      </c>
      <c r="H527" s="73">
        <v>735999</v>
      </c>
      <c r="I527" s="73">
        <v>1992294</v>
      </c>
      <c r="J527" s="73">
        <v>234950</v>
      </c>
      <c r="K527" s="73">
        <v>371674</v>
      </c>
    </row>
    <row r="528" spans="1:11" x14ac:dyDescent="0.3">
      <c r="A528" s="72">
        <v>527</v>
      </c>
      <c r="B528" s="72" t="s">
        <v>366</v>
      </c>
      <c r="C528" s="72" t="s">
        <v>121</v>
      </c>
      <c r="D528" s="72" t="s">
        <v>1185</v>
      </c>
      <c r="E528" s="72">
        <v>2014</v>
      </c>
      <c r="F528" s="73">
        <v>846629</v>
      </c>
      <c r="G528" s="73">
        <v>2120668</v>
      </c>
      <c r="H528" s="73">
        <v>1160996</v>
      </c>
      <c r="I528" s="73">
        <v>2433166</v>
      </c>
      <c r="J528" s="73">
        <v>240664</v>
      </c>
      <c r="K528" s="73">
        <v>522093</v>
      </c>
    </row>
    <row r="529" spans="1:11" x14ac:dyDescent="0.3">
      <c r="A529" s="72">
        <v>528</v>
      </c>
      <c r="B529" s="72" t="s">
        <v>366</v>
      </c>
      <c r="C529" s="72" t="s">
        <v>121</v>
      </c>
      <c r="D529" s="72" t="s">
        <v>1185</v>
      </c>
      <c r="E529" s="72">
        <v>2013</v>
      </c>
      <c r="F529" s="73">
        <v>754462</v>
      </c>
      <c r="G529" s="73">
        <v>1902363</v>
      </c>
      <c r="H529" s="73">
        <v>1111384</v>
      </c>
      <c r="I529" s="73">
        <v>2181916</v>
      </c>
      <c r="J529" s="73">
        <v>199709</v>
      </c>
      <c r="K529" s="73">
        <v>436562</v>
      </c>
    </row>
    <row r="530" spans="1:11" x14ac:dyDescent="0.3">
      <c r="A530" s="72">
        <v>529</v>
      </c>
      <c r="B530" s="72" t="s">
        <v>366</v>
      </c>
      <c r="C530" s="72" t="s">
        <v>262</v>
      </c>
      <c r="D530" s="72" t="s">
        <v>1186</v>
      </c>
      <c r="E530" s="72">
        <v>2023</v>
      </c>
      <c r="F530" s="73">
        <v>318397</v>
      </c>
      <c r="G530" s="73">
        <v>1237946</v>
      </c>
      <c r="H530" s="73">
        <v>1130601</v>
      </c>
      <c r="I530" s="73">
        <v>1799722</v>
      </c>
      <c r="J530" s="73">
        <v>277595</v>
      </c>
      <c r="K530" s="73">
        <v>32080</v>
      </c>
    </row>
    <row r="531" spans="1:11" x14ac:dyDescent="0.3">
      <c r="A531" s="72">
        <v>530</v>
      </c>
      <c r="B531" s="72" t="s">
        <v>366</v>
      </c>
      <c r="C531" s="72" t="s">
        <v>262</v>
      </c>
      <c r="D531" s="72" t="s">
        <v>1186</v>
      </c>
      <c r="E531" s="72">
        <v>2022</v>
      </c>
      <c r="F531" s="73">
        <v>363952</v>
      </c>
      <c r="G531" s="73">
        <v>874028</v>
      </c>
      <c r="H531" s="73">
        <v>790280</v>
      </c>
      <c r="I531" s="73">
        <v>1456656</v>
      </c>
      <c r="J531" s="73">
        <v>308814</v>
      </c>
      <c r="K531" s="73">
        <v>0</v>
      </c>
    </row>
    <row r="532" spans="1:11" x14ac:dyDescent="0.3">
      <c r="A532" s="72">
        <v>531</v>
      </c>
      <c r="B532" s="72" t="s">
        <v>366</v>
      </c>
      <c r="C532" s="72" t="s">
        <v>262</v>
      </c>
      <c r="D532" s="72" t="s">
        <v>1186</v>
      </c>
      <c r="E532" s="72">
        <v>2021</v>
      </c>
      <c r="F532" s="73">
        <v>256946</v>
      </c>
      <c r="G532" s="73">
        <v>1261082</v>
      </c>
      <c r="H532" s="73">
        <v>1214411</v>
      </c>
      <c r="I532" s="73">
        <v>1840159</v>
      </c>
      <c r="J532" s="73">
        <v>305223</v>
      </c>
      <c r="K532" s="73">
        <v>0</v>
      </c>
    </row>
    <row r="533" spans="1:11" x14ac:dyDescent="0.3">
      <c r="A533" s="72">
        <v>532</v>
      </c>
      <c r="B533" s="72" t="s">
        <v>366</v>
      </c>
      <c r="C533" s="72" t="s">
        <v>262</v>
      </c>
      <c r="D533" s="72" t="s">
        <v>1186</v>
      </c>
      <c r="E533" s="72">
        <v>2020</v>
      </c>
      <c r="F533" s="73">
        <v>163776</v>
      </c>
      <c r="G533" s="73">
        <v>936193</v>
      </c>
      <c r="H533" s="73">
        <v>960619</v>
      </c>
      <c r="I533" s="73">
        <v>1550767</v>
      </c>
      <c r="J533" s="73">
        <v>342715</v>
      </c>
      <c r="K533" s="73">
        <v>50000</v>
      </c>
    </row>
    <row r="534" spans="1:11" x14ac:dyDescent="0.3">
      <c r="A534" s="72">
        <v>533</v>
      </c>
      <c r="B534" s="72" t="s">
        <v>366</v>
      </c>
      <c r="C534" s="72" t="s">
        <v>262</v>
      </c>
      <c r="D534" s="72" t="s">
        <v>1186</v>
      </c>
      <c r="E534" s="72">
        <v>2019</v>
      </c>
      <c r="F534" s="73">
        <v>337297</v>
      </c>
      <c r="G534" s="73">
        <v>605408</v>
      </c>
      <c r="H534" s="73">
        <v>696374</v>
      </c>
      <c r="I534" s="73">
        <v>1282261</v>
      </c>
      <c r="J534" s="73">
        <v>384956</v>
      </c>
      <c r="K534" s="73">
        <v>118674</v>
      </c>
    </row>
    <row r="535" spans="1:11" x14ac:dyDescent="0.3">
      <c r="A535" s="72">
        <v>534</v>
      </c>
      <c r="B535" s="72" t="s">
        <v>366</v>
      </c>
      <c r="C535" s="72" t="s">
        <v>262</v>
      </c>
      <c r="D535" s="72" t="s">
        <v>1186</v>
      </c>
      <c r="E535" s="72">
        <v>2018</v>
      </c>
      <c r="F535" s="73">
        <v>302435</v>
      </c>
      <c r="G535" s="73">
        <v>725471</v>
      </c>
      <c r="H535" s="73">
        <v>939352</v>
      </c>
      <c r="I535" s="73">
        <v>1451197</v>
      </c>
      <c r="J535" s="73">
        <v>411912</v>
      </c>
      <c r="K535" s="73">
        <v>417548</v>
      </c>
    </row>
    <row r="536" spans="1:11" x14ac:dyDescent="0.3">
      <c r="A536" s="72">
        <v>535</v>
      </c>
      <c r="B536" s="72" t="s">
        <v>366</v>
      </c>
      <c r="C536" s="72" t="s">
        <v>262</v>
      </c>
      <c r="D536" s="72" t="s">
        <v>1186</v>
      </c>
      <c r="E536" s="72">
        <v>2017</v>
      </c>
      <c r="F536" s="73">
        <v>331156</v>
      </c>
      <c r="G536" s="73">
        <v>710485</v>
      </c>
      <c r="H536" s="73">
        <v>968330</v>
      </c>
      <c r="I536" s="73">
        <v>1455533</v>
      </c>
      <c r="J536" s="73">
        <v>437841</v>
      </c>
      <c r="K536" s="73">
        <v>423668</v>
      </c>
    </row>
    <row r="537" spans="1:11" x14ac:dyDescent="0.3">
      <c r="A537" s="72">
        <v>536</v>
      </c>
      <c r="B537" s="72" t="s">
        <v>366</v>
      </c>
      <c r="C537" s="72" t="s">
        <v>262</v>
      </c>
      <c r="D537" s="72" t="s">
        <v>1186</v>
      </c>
      <c r="E537" s="72">
        <v>2016</v>
      </c>
      <c r="F537" s="73">
        <v>464819</v>
      </c>
      <c r="G537" s="73">
        <v>519913</v>
      </c>
      <c r="H537" s="73">
        <v>837898</v>
      </c>
      <c r="I537" s="73">
        <v>1309797</v>
      </c>
      <c r="J537" s="73">
        <v>461800</v>
      </c>
      <c r="K537" s="73">
        <v>286160</v>
      </c>
    </row>
    <row r="538" spans="1:11" x14ac:dyDescent="0.3">
      <c r="A538" s="72">
        <v>537</v>
      </c>
      <c r="B538" s="72" t="s">
        <v>366</v>
      </c>
      <c r="C538" s="72" t="s">
        <v>262</v>
      </c>
      <c r="D538" s="72" t="s">
        <v>1186</v>
      </c>
      <c r="E538" s="72">
        <v>2015</v>
      </c>
      <c r="F538" s="73">
        <v>712230</v>
      </c>
      <c r="G538" s="73">
        <v>697200</v>
      </c>
      <c r="H538" s="73">
        <v>801958</v>
      </c>
      <c r="I538" s="73">
        <v>1228137</v>
      </c>
      <c r="J538" s="73">
        <v>401988</v>
      </c>
      <c r="K538" s="73">
        <v>407080</v>
      </c>
    </row>
    <row r="539" spans="1:11" x14ac:dyDescent="0.3">
      <c r="A539" s="72">
        <v>538</v>
      </c>
      <c r="B539" s="72" t="s">
        <v>366</v>
      </c>
      <c r="C539" s="72" t="s">
        <v>262</v>
      </c>
      <c r="D539" s="72" t="s">
        <v>1186</v>
      </c>
      <c r="E539" s="72">
        <v>2014</v>
      </c>
      <c r="F539" s="73">
        <v>846629</v>
      </c>
      <c r="G539" s="73">
        <v>809375</v>
      </c>
      <c r="H539" s="73">
        <v>903440</v>
      </c>
      <c r="I539" s="73">
        <v>1366323</v>
      </c>
      <c r="J539" s="73">
        <v>287406</v>
      </c>
      <c r="K539" s="73">
        <v>367400</v>
      </c>
    </row>
    <row r="540" spans="1:11" x14ac:dyDescent="0.3">
      <c r="A540" s="72">
        <v>539</v>
      </c>
      <c r="B540" s="72" t="s">
        <v>366</v>
      </c>
      <c r="C540" s="72" t="s">
        <v>262</v>
      </c>
      <c r="D540" s="72" t="s">
        <v>1186</v>
      </c>
      <c r="E540" s="72">
        <v>2013</v>
      </c>
      <c r="F540" s="73">
        <v>754462</v>
      </c>
      <c r="G540" s="73">
        <v>898144</v>
      </c>
      <c r="H540" s="73">
        <v>951292</v>
      </c>
      <c r="I540" s="73">
        <v>1462394</v>
      </c>
      <c r="J540" s="73">
        <v>275813</v>
      </c>
      <c r="K540" s="73">
        <v>263415</v>
      </c>
    </row>
    <row r="541" spans="1:11" x14ac:dyDescent="0.3">
      <c r="A541" s="72">
        <v>540</v>
      </c>
      <c r="B541" s="72" t="s">
        <v>366</v>
      </c>
      <c r="C541" s="72" t="s">
        <v>1366</v>
      </c>
      <c r="D541" s="72" t="s">
        <v>1492</v>
      </c>
      <c r="E541" s="72">
        <v>2023</v>
      </c>
      <c r="F541" s="73">
        <v>194580820</v>
      </c>
      <c r="G541" s="73">
        <v>785530658</v>
      </c>
      <c r="H541" s="73">
        <v>749627049</v>
      </c>
      <c r="I541" s="73">
        <v>996283076</v>
      </c>
      <c r="J541" s="73">
        <v>146631934</v>
      </c>
      <c r="K541" s="73">
        <v>201596460</v>
      </c>
    </row>
    <row r="542" spans="1:11" x14ac:dyDescent="0.3">
      <c r="A542" s="72">
        <v>541</v>
      </c>
      <c r="B542" s="72" t="s">
        <v>366</v>
      </c>
      <c r="C542" s="72" t="s">
        <v>1366</v>
      </c>
      <c r="D542" s="72" t="s">
        <v>1492</v>
      </c>
      <c r="E542" s="72">
        <v>2022</v>
      </c>
      <c r="F542" s="73">
        <v>221309057</v>
      </c>
      <c r="G542" s="73">
        <v>1069530618</v>
      </c>
      <c r="H542" s="73">
        <v>1061336005</v>
      </c>
      <c r="I542" s="73">
        <v>1185953436</v>
      </c>
      <c r="J542" s="73">
        <v>63586333</v>
      </c>
      <c r="K542" s="73">
        <v>308539081</v>
      </c>
    </row>
    <row r="543" spans="1:11" x14ac:dyDescent="0.3">
      <c r="A543" s="72">
        <v>542</v>
      </c>
      <c r="B543" s="72" t="s">
        <v>366</v>
      </c>
      <c r="C543" s="72" t="s">
        <v>1366</v>
      </c>
      <c r="D543" s="72" t="s">
        <v>1492</v>
      </c>
      <c r="E543" s="72">
        <v>2021</v>
      </c>
      <c r="F543" s="73">
        <v>262053612</v>
      </c>
      <c r="G543" s="73">
        <v>1135953237</v>
      </c>
      <c r="H543" s="73">
        <v>1085833039</v>
      </c>
      <c r="I543" s="73">
        <v>1187926619</v>
      </c>
      <c r="J543" s="73">
        <v>27707243</v>
      </c>
      <c r="K543" s="73">
        <v>385926598</v>
      </c>
    </row>
    <row r="544" spans="1:11" x14ac:dyDescent="0.3">
      <c r="A544" s="72">
        <v>543</v>
      </c>
      <c r="B544" s="72" t="s">
        <v>366</v>
      </c>
      <c r="C544" s="72" t="s">
        <v>1366</v>
      </c>
      <c r="D544" s="72" t="s">
        <v>1492</v>
      </c>
      <c r="E544" s="72">
        <v>2020</v>
      </c>
      <c r="F544" s="73">
        <v>212251025</v>
      </c>
      <c r="G544" s="73">
        <v>1049247780</v>
      </c>
      <c r="H544" s="73">
        <v>1104102298</v>
      </c>
      <c r="I544" s="73">
        <v>1112953328</v>
      </c>
      <c r="J544" s="73">
        <v>33114166</v>
      </c>
      <c r="K544" s="73">
        <v>430603831</v>
      </c>
    </row>
    <row r="545" spans="1:11" x14ac:dyDescent="0.3">
      <c r="A545" s="72">
        <v>544</v>
      </c>
      <c r="B545" s="72" t="s">
        <v>366</v>
      </c>
      <c r="C545" s="72" t="s">
        <v>1366</v>
      </c>
      <c r="D545" s="72" t="s">
        <v>1492</v>
      </c>
      <c r="E545" s="72">
        <v>2019</v>
      </c>
      <c r="F545" s="73">
        <v>464877729</v>
      </c>
      <c r="G545" s="73">
        <v>1385092199</v>
      </c>
      <c r="H545" s="73">
        <v>1296269028</v>
      </c>
      <c r="I545" s="73">
        <v>1472062383</v>
      </c>
      <c r="J545" s="73">
        <v>40633524</v>
      </c>
      <c r="K545" s="73">
        <v>567643133</v>
      </c>
    </row>
    <row r="546" spans="1:11" x14ac:dyDescent="0.3">
      <c r="A546" s="72">
        <v>545</v>
      </c>
      <c r="B546" s="72" t="s">
        <v>366</v>
      </c>
      <c r="C546" s="72" t="s">
        <v>1366</v>
      </c>
      <c r="D546" s="72" t="s">
        <v>1492</v>
      </c>
      <c r="E546" s="72">
        <v>2018</v>
      </c>
      <c r="F546" s="73">
        <v>545224761</v>
      </c>
      <c r="G546" s="73">
        <v>1442329608</v>
      </c>
      <c r="H546" s="73">
        <v>1335727181</v>
      </c>
      <c r="I546" s="73">
        <v>1570296455</v>
      </c>
      <c r="J546" s="73">
        <v>46665380</v>
      </c>
      <c r="K546" s="73">
        <v>484206767</v>
      </c>
    </row>
    <row r="547" spans="1:11" x14ac:dyDescent="0.3">
      <c r="A547" s="72">
        <v>546</v>
      </c>
      <c r="B547" s="72" t="s">
        <v>366</v>
      </c>
      <c r="C547" s="72" t="s">
        <v>1366</v>
      </c>
      <c r="D547" s="72" t="s">
        <v>1492</v>
      </c>
      <c r="E547" s="72">
        <v>2017</v>
      </c>
      <c r="F547" s="73">
        <v>675888310</v>
      </c>
      <c r="G547" s="73">
        <v>1540420828</v>
      </c>
      <c r="H547" s="73">
        <v>1329245698</v>
      </c>
      <c r="I547" s="73">
        <v>1684956258</v>
      </c>
      <c r="J547" s="73">
        <v>55525886</v>
      </c>
      <c r="K547" s="73">
        <v>413821995</v>
      </c>
    </row>
    <row r="548" spans="1:11" x14ac:dyDescent="0.3">
      <c r="A548" s="72">
        <v>547</v>
      </c>
      <c r="B548" s="72" t="s">
        <v>366</v>
      </c>
      <c r="C548" s="72" t="s">
        <v>1366</v>
      </c>
      <c r="D548" s="72" t="s">
        <v>1492</v>
      </c>
      <c r="E548" s="72">
        <v>2016</v>
      </c>
      <c r="F548" s="73">
        <v>484824526</v>
      </c>
      <c r="G548" s="73">
        <v>1182377773</v>
      </c>
      <c r="H548" s="73">
        <v>1129719887</v>
      </c>
      <c r="I548" s="73">
        <v>1375139681</v>
      </c>
      <c r="J548" s="73">
        <v>57667956</v>
      </c>
      <c r="K548" s="73">
        <v>242900842</v>
      </c>
    </row>
    <row r="549" spans="1:11" x14ac:dyDescent="0.3">
      <c r="A549" s="72">
        <v>548</v>
      </c>
      <c r="B549" s="72" t="s">
        <v>366</v>
      </c>
      <c r="C549" s="72" t="s">
        <v>1366</v>
      </c>
      <c r="D549" s="72" t="s">
        <v>1492</v>
      </c>
      <c r="E549" s="72">
        <v>2015</v>
      </c>
      <c r="F549" s="73">
        <v>480252315</v>
      </c>
      <c r="G549" s="73">
        <v>1138294386</v>
      </c>
      <c r="H549" s="73">
        <v>1002958787</v>
      </c>
      <c r="I549" s="73">
        <v>1335467990</v>
      </c>
      <c r="J549" s="73">
        <v>59268936</v>
      </c>
      <c r="K549" s="73">
        <v>242275550</v>
      </c>
    </row>
    <row r="550" spans="1:11" x14ac:dyDescent="0.3">
      <c r="A550" s="72">
        <v>549</v>
      </c>
      <c r="B550" s="72" t="s">
        <v>366</v>
      </c>
      <c r="C550" s="72" t="s">
        <v>1366</v>
      </c>
      <c r="D550" s="72" t="s">
        <v>1492</v>
      </c>
      <c r="E550" s="72">
        <v>2014</v>
      </c>
      <c r="F550" s="73">
        <v>529903352</v>
      </c>
      <c r="G550" s="73">
        <v>1225655386</v>
      </c>
      <c r="H550" s="73">
        <v>1082770345</v>
      </c>
      <c r="I550" s="73">
        <v>1476078259</v>
      </c>
      <c r="J550" s="73">
        <v>71150725</v>
      </c>
      <c r="K550" s="73">
        <v>375951436</v>
      </c>
    </row>
    <row r="551" spans="1:11" x14ac:dyDescent="0.3">
      <c r="A551" s="72">
        <v>550</v>
      </c>
      <c r="B551" s="72" t="s">
        <v>366</v>
      </c>
      <c r="C551" s="72" t="s">
        <v>1366</v>
      </c>
      <c r="D551" s="72" t="s">
        <v>1492</v>
      </c>
      <c r="E551" s="72">
        <v>2013</v>
      </c>
      <c r="F551" s="73">
        <v>654696317</v>
      </c>
      <c r="G551" s="73">
        <v>1324161564</v>
      </c>
      <c r="H551" s="73">
        <v>1027684091</v>
      </c>
      <c r="I551" s="73">
        <v>1625704574</v>
      </c>
      <c r="J551" s="73">
        <v>95371845</v>
      </c>
      <c r="K551" s="73">
        <v>411049813</v>
      </c>
    </row>
    <row r="552" spans="1:11" x14ac:dyDescent="0.3">
      <c r="A552" s="72">
        <v>551</v>
      </c>
      <c r="B552" s="72" t="s">
        <v>366</v>
      </c>
      <c r="C552" s="72" t="s">
        <v>117</v>
      </c>
      <c r="D552" s="72" t="s">
        <v>1188</v>
      </c>
      <c r="E552" s="72">
        <v>2023</v>
      </c>
      <c r="F552" s="73">
        <v>1470404</v>
      </c>
      <c r="G552" s="73">
        <v>16289895</v>
      </c>
      <c r="H552" s="73">
        <v>9059982</v>
      </c>
      <c r="I552" s="73">
        <v>26416009</v>
      </c>
      <c r="J552" s="73">
        <v>3701052</v>
      </c>
      <c r="K552" s="73">
        <v>1740014</v>
      </c>
    </row>
    <row r="553" spans="1:11" x14ac:dyDescent="0.3">
      <c r="A553" s="72">
        <v>552</v>
      </c>
      <c r="B553" s="72" t="s">
        <v>366</v>
      </c>
      <c r="C553" s="72" t="s">
        <v>117</v>
      </c>
      <c r="D553" s="72" t="s">
        <v>1188</v>
      </c>
      <c r="E553" s="72">
        <v>2022</v>
      </c>
      <c r="F553" s="73">
        <v>1012219</v>
      </c>
      <c r="G553" s="73">
        <v>16388292</v>
      </c>
      <c r="H553" s="73">
        <v>9198891</v>
      </c>
      <c r="I553" s="73">
        <v>25827772</v>
      </c>
      <c r="J553" s="73">
        <v>3145123</v>
      </c>
      <c r="K553" s="73">
        <v>1375974</v>
      </c>
    </row>
    <row r="554" spans="1:11" x14ac:dyDescent="0.3">
      <c r="A554" s="72">
        <v>553</v>
      </c>
      <c r="B554" s="72" t="s">
        <v>366</v>
      </c>
      <c r="C554" s="72" t="s">
        <v>117</v>
      </c>
      <c r="D554" s="72" t="s">
        <v>1188</v>
      </c>
      <c r="E554" s="72">
        <v>2021</v>
      </c>
      <c r="F554" s="73">
        <v>2086094</v>
      </c>
      <c r="G554" s="73">
        <v>15378379</v>
      </c>
      <c r="H554" s="73">
        <v>8735377</v>
      </c>
      <c r="I554" s="73">
        <v>24844977</v>
      </c>
      <c r="J554" s="73">
        <v>3152185</v>
      </c>
      <c r="K554" s="73">
        <v>1245146</v>
      </c>
    </row>
    <row r="555" spans="1:11" x14ac:dyDescent="0.3">
      <c r="A555" s="72">
        <v>554</v>
      </c>
      <c r="B555" s="72" t="s">
        <v>366</v>
      </c>
      <c r="C555" s="72" t="s">
        <v>117</v>
      </c>
      <c r="D555" s="72" t="s">
        <v>1188</v>
      </c>
      <c r="E555" s="72">
        <v>2020</v>
      </c>
      <c r="F555" s="73">
        <v>2111276</v>
      </c>
      <c r="G555" s="73">
        <v>16603118</v>
      </c>
      <c r="H555" s="73">
        <v>9802866</v>
      </c>
      <c r="I555" s="73">
        <v>26279277</v>
      </c>
      <c r="J555" s="73">
        <v>3349543</v>
      </c>
      <c r="K555" s="73">
        <v>1208371</v>
      </c>
    </row>
    <row r="556" spans="1:11" x14ac:dyDescent="0.3">
      <c r="A556" s="72">
        <v>555</v>
      </c>
      <c r="B556" s="72" t="s">
        <v>366</v>
      </c>
      <c r="C556" s="72" t="s">
        <v>117</v>
      </c>
      <c r="D556" s="72" t="s">
        <v>1188</v>
      </c>
      <c r="E556" s="72">
        <v>2019</v>
      </c>
      <c r="F556" s="73">
        <v>1509647</v>
      </c>
      <c r="G556" s="73">
        <v>16230141</v>
      </c>
      <c r="H556" s="73">
        <v>9090807</v>
      </c>
      <c r="I556" s="73">
        <v>26286533</v>
      </c>
      <c r="J556" s="73">
        <v>3381371</v>
      </c>
      <c r="K556" s="73">
        <v>1355547</v>
      </c>
    </row>
    <row r="557" spans="1:11" x14ac:dyDescent="0.3">
      <c r="A557" s="72">
        <v>556</v>
      </c>
      <c r="B557" s="72" t="s">
        <v>366</v>
      </c>
      <c r="C557" s="72" t="s">
        <v>117</v>
      </c>
      <c r="D557" s="72" t="s">
        <v>1188</v>
      </c>
      <c r="E557" s="72">
        <v>2018</v>
      </c>
      <c r="F557" s="73">
        <v>493936</v>
      </c>
      <c r="G557" s="73">
        <v>14128722</v>
      </c>
      <c r="H557" s="73">
        <v>6825236</v>
      </c>
      <c r="I557" s="73">
        <v>23089469</v>
      </c>
      <c r="J557" s="73">
        <v>2794016</v>
      </c>
      <c r="K557" s="73">
        <v>914050</v>
      </c>
    </row>
    <row r="558" spans="1:11" x14ac:dyDescent="0.3">
      <c r="A558" s="72">
        <v>557</v>
      </c>
      <c r="B558" s="72" t="s">
        <v>366</v>
      </c>
      <c r="C558" s="72" t="s">
        <v>117</v>
      </c>
      <c r="D558" s="72" t="s">
        <v>1188</v>
      </c>
      <c r="E558" s="72">
        <v>2017</v>
      </c>
      <c r="F558" s="73">
        <v>465759</v>
      </c>
      <c r="G558" s="73">
        <v>13752725</v>
      </c>
      <c r="H558" s="73">
        <v>7315550</v>
      </c>
      <c r="I558" s="73">
        <v>24849784</v>
      </c>
      <c r="J558" s="73">
        <v>3896850</v>
      </c>
      <c r="K558" s="73">
        <v>1155416</v>
      </c>
    </row>
    <row r="559" spans="1:11" x14ac:dyDescent="0.3">
      <c r="A559" s="72">
        <v>558</v>
      </c>
      <c r="B559" s="72" t="s">
        <v>366</v>
      </c>
      <c r="C559" s="72" t="s">
        <v>117</v>
      </c>
      <c r="D559" s="72" t="s">
        <v>1188</v>
      </c>
      <c r="E559" s="72">
        <v>2016</v>
      </c>
      <c r="F559" s="73">
        <v>1650745</v>
      </c>
      <c r="G559" s="73">
        <v>15151148</v>
      </c>
      <c r="H559" s="73">
        <v>9743163</v>
      </c>
      <c r="I559" s="73">
        <v>25541110</v>
      </c>
      <c r="J559" s="73">
        <v>4632439</v>
      </c>
      <c r="K559" s="73">
        <v>1575656</v>
      </c>
    </row>
    <row r="560" spans="1:11" x14ac:dyDescent="0.3">
      <c r="A560" s="72">
        <v>559</v>
      </c>
      <c r="B560" s="72" t="s">
        <v>366</v>
      </c>
      <c r="C560" s="72" t="s">
        <v>117</v>
      </c>
      <c r="D560" s="72" t="s">
        <v>1188</v>
      </c>
      <c r="E560" s="72">
        <v>2015</v>
      </c>
      <c r="F560" s="73">
        <v>1190081</v>
      </c>
      <c r="G560" s="73">
        <v>16000729</v>
      </c>
      <c r="H560" s="73">
        <v>9872435</v>
      </c>
      <c r="I560" s="73">
        <v>26437053</v>
      </c>
      <c r="J560" s="73">
        <v>5126206</v>
      </c>
      <c r="K560" s="73">
        <v>2247760</v>
      </c>
    </row>
    <row r="561" spans="1:11" x14ac:dyDescent="0.3">
      <c r="A561" s="72">
        <v>560</v>
      </c>
      <c r="B561" s="72" t="s">
        <v>366</v>
      </c>
      <c r="C561" s="72" t="s">
        <v>117</v>
      </c>
      <c r="D561" s="72" t="s">
        <v>1188</v>
      </c>
      <c r="E561" s="72">
        <v>2014</v>
      </c>
      <c r="F561" s="73">
        <v>587658</v>
      </c>
      <c r="G561" s="73">
        <v>16930157</v>
      </c>
      <c r="H561" s="73">
        <v>11506377</v>
      </c>
      <c r="I561" s="73">
        <v>26683658</v>
      </c>
      <c r="J561" s="73">
        <v>5030786</v>
      </c>
      <c r="K561" s="73">
        <v>2579764</v>
      </c>
    </row>
    <row r="562" spans="1:11" x14ac:dyDescent="0.3">
      <c r="A562" s="72">
        <v>561</v>
      </c>
      <c r="B562" s="72" t="s">
        <v>366</v>
      </c>
      <c r="C562" s="72" t="s">
        <v>117</v>
      </c>
      <c r="D562" s="72" t="s">
        <v>1188</v>
      </c>
      <c r="E562" s="72">
        <v>2013</v>
      </c>
      <c r="F562" s="73">
        <v>715172</v>
      </c>
      <c r="G562" s="73">
        <v>14274189</v>
      </c>
      <c r="H562" s="73">
        <v>10496052</v>
      </c>
      <c r="I562" s="73">
        <v>23816513</v>
      </c>
      <c r="J562" s="73">
        <v>5306231</v>
      </c>
      <c r="K562" s="73">
        <v>3523855</v>
      </c>
    </row>
    <row r="563" spans="1:11" x14ac:dyDescent="0.3">
      <c r="A563" s="72">
        <v>562</v>
      </c>
      <c r="B563" s="72" t="s">
        <v>366</v>
      </c>
      <c r="C563" s="72" t="s">
        <v>277</v>
      </c>
      <c r="D563" s="72" t="s">
        <v>1189</v>
      </c>
      <c r="E563" s="72">
        <v>2023</v>
      </c>
      <c r="F563" s="73">
        <v>6575</v>
      </c>
      <c r="G563" s="73">
        <v>23755</v>
      </c>
      <c r="H563" s="73">
        <v>44160</v>
      </c>
      <c r="I563" s="73">
        <v>93906</v>
      </c>
      <c r="J563" s="73">
        <v>59234</v>
      </c>
      <c r="K563" s="73">
        <v>25580</v>
      </c>
    </row>
    <row r="564" spans="1:11" x14ac:dyDescent="0.3">
      <c r="A564" s="72">
        <v>563</v>
      </c>
      <c r="B564" s="72" t="s">
        <v>366</v>
      </c>
      <c r="C564" s="72" t="s">
        <v>277</v>
      </c>
      <c r="D564" s="72" t="s">
        <v>1189</v>
      </c>
      <c r="E564" s="72">
        <v>2022</v>
      </c>
      <c r="F564" s="73">
        <v>7643</v>
      </c>
      <c r="G564" s="73">
        <v>19723</v>
      </c>
      <c r="H564" s="73">
        <v>37550</v>
      </c>
      <c r="I564" s="73">
        <v>85978</v>
      </c>
      <c r="J564" s="73">
        <v>56115</v>
      </c>
      <c r="K564" s="73">
        <v>20829</v>
      </c>
    </row>
    <row r="565" spans="1:11" x14ac:dyDescent="0.3">
      <c r="A565" s="72">
        <v>564</v>
      </c>
      <c r="B565" s="72" t="s">
        <v>366</v>
      </c>
      <c r="C565" s="72" t="s">
        <v>277</v>
      </c>
      <c r="D565" s="72" t="s">
        <v>1189</v>
      </c>
      <c r="E565" s="72">
        <v>2021</v>
      </c>
      <c r="F565" s="73">
        <v>3973</v>
      </c>
      <c r="G565" s="73">
        <v>22463</v>
      </c>
      <c r="H565" s="73">
        <v>37690</v>
      </c>
      <c r="I565" s="73">
        <v>78215</v>
      </c>
      <c r="J565" s="73">
        <v>45797</v>
      </c>
      <c r="K565" s="73">
        <v>18690</v>
      </c>
    </row>
    <row r="566" spans="1:11" x14ac:dyDescent="0.3">
      <c r="A566" s="72">
        <v>565</v>
      </c>
      <c r="B566" s="72" t="s">
        <v>366</v>
      </c>
      <c r="C566" s="72" t="s">
        <v>277</v>
      </c>
      <c r="D566" s="72" t="s">
        <v>1189</v>
      </c>
      <c r="E566" s="72">
        <v>2020</v>
      </c>
      <c r="F566" s="73">
        <v>3987</v>
      </c>
      <c r="G566" s="73">
        <v>26145</v>
      </c>
      <c r="H566" s="73">
        <v>41054</v>
      </c>
      <c r="I566" s="73">
        <v>80981</v>
      </c>
      <c r="J566" s="73">
        <v>44645</v>
      </c>
      <c r="K566" s="73">
        <v>24452</v>
      </c>
    </row>
    <row r="567" spans="1:11" x14ac:dyDescent="0.3">
      <c r="A567" s="72">
        <v>566</v>
      </c>
      <c r="B567" s="72" t="s">
        <v>366</v>
      </c>
      <c r="C567" s="72" t="s">
        <v>277</v>
      </c>
      <c r="D567" s="72" t="s">
        <v>1189</v>
      </c>
      <c r="E567" s="72">
        <v>2019</v>
      </c>
      <c r="F567" s="73">
        <v>5203</v>
      </c>
      <c r="G567" s="73">
        <v>14906</v>
      </c>
      <c r="H567" s="73">
        <v>31262</v>
      </c>
      <c r="I567" s="73">
        <v>57333</v>
      </c>
      <c r="J567" s="73">
        <v>35474</v>
      </c>
      <c r="K567" s="73">
        <v>22715</v>
      </c>
    </row>
    <row r="568" spans="1:11" x14ac:dyDescent="0.3">
      <c r="A568" s="72">
        <v>567</v>
      </c>
      <c r="B568" s="72" t="s">
        <v>366</v>
      </c>
      <c r="C568" s="72" t="s">
        <v>277</v>
      </c>
      <c r="D568" s="72" t="s">
        <v>1189</v>
      </c>
      <c r="E568" s="72">
        <v>2018</v>
      </c>
      <c r="F568" s="73">
        <v>4975</v>
      </c>
      <c r="G568" s="73">
        <v>12231</v>
      </c>
      <c r="H568" s="73">
        <v>28114</v>
      </c>
      <c r="I568" s="73">
        <v>51982</v>
      </c>
      <c r="J568" s="73">
        <v>36147</v>
      </c>
      <c r="K568" s="73">
        <v>18388</v>
      </c>
    </row>
    <row r="569" spans="1:11" x14ac:dyDescent="0.3">
      <c r="A569" s="72">
        <v>568</v>
      </c>
      <c r="B569" s="72" t="s">
        <v>366</v>
      </c>
      <c r="C569" s="72" t="s">
        <v>277</v>
      </c>
      <c r="D569" s="72" t="s">
        <v>1189</v>
      </c>
      <c r="E569" s="72">
        <v>2017</v>
      </c>
      <c r="F569" s="73">
        <v>4201</v>
      </c>
      <c r="G569" s="73">
        <v>10561</v>
      </c>
      <c r="H569" s="73">
        <v>23896</v>
      </c>
      <c r="I569" s="73">
        <v>48431</v>
      </c>
      <c r="J569" s="73">
        <v>34972</v>
      </c>
      <c r="K569" s="73">
        <v>17135</v>
      </c>
    </row>
    <row r="570" spans="1:11" x14ac:dyDescent="0.3">
      <c r="A570" s="72">
        <v>569</v>
      </c>
      <c r="B570" s="72" t="s">
        <v>366</v>
      </c>
      <c r="C570" s="72" t="s">
        <v>277</v>
      </c>
      <c r="D570" s="72" t="s">
        <v>1189</v>
      </c>
      <c r="E570" s="72">
        <v>2016</v>
      </c>
      <c r="F570" s="73">
        <v>4994</v>
      </c>
      <c r="G570" s="73">
        <v>8623</v>
      </c>
      <c r="H570" s="73">
        <v>14534</v>
      </c>
      <c r="I570" s="73">
        <v>34062</v>
      </c>
      <c r="J570" s="73">
        <v>22648</v>
      </c>
      <c r="K570" s="73">
        <v>8915</v>
      </c>
    </row>
    <row r="571" spans="1:11" x14ac:dyDescent="0.3">
      <c r="A571" s="72">
        <v>570</v>
      </c>
      <c r="B571" s="72" t="s">
        <v>366</v>
      </c>
      <c r="C571" s="72" t="s">
        <v>277</v>
      </c>
      <c r="D571" s="72" t="s">
        <v>1189</v>
      </c>
      <c r="E571" s="72">
        <v>2015</v>
      </c>
      <c r="F571" s="73">
        <v>4781</v>
      </c>
      <c r="G571" s="73">
        <v>8436</v>
      </c>
      <c r="H571" s="73">
        <v>13506</v>
      </c>
      <c r="I571" s="73">
        <v>32959</v>
      </c>
      <c r="J571" s="73">
        <v>22516</v>
      </c>
      <c r="K571" s="73">
        <v>7335</v>
      </c>
    </row>
    <row r="572" spans="1:11" x14ac:dyDescent="0.3">
      <c r="A572" s="72">
        <v>571</v>
      </c>
      <c r="B572" s="72" t="s">
        <v>366</v>
      </c>
      <c r="C572" s="72" t="s">
        <v>277</v>
      </c>
      <c r="D572" s="72" t="s">
        <v>1189</v>
      </c>
      <c r="E572" s="72">
        <v>2014</v>
      </c>
      <c r="F572" s="73">
        <v>4666</v>
      </c>
      <c r="G572" s="73">
        <v>10593</v>
      </c>
      <c r="H572" s="73">
        <v>12221</v>
      </c>
      <c r="I572" s="73">
        <v>31807</v>
      </c>
      <c r="J572" s="73">
        <v>19986</v>
      </c>
      <c r="K572" s="73">
        <v>4855</v>
      </c>
    </row>
    <row r="573" spans="1:11" x14ac:dyDescent="0.3">
      <c r="A573" s="72">
        <v>572</v>
      </c>
      <c r="B573" s="72" t="s">
        <v>366</v>
      </c>
      <c r="C573" s="72" t="s">
        <v>277</v>
      </c>
      <c r="D573" s="72" t="s">
        <v>1189</v>
      </c>
      <c r="E573" s="72">
        <v>2013</v>
      </c>
      <c r="F573" s="73">
        <v>3942</v>
      </c>
      <c r="G573" s="73">
        <v>8950</v>
      </c>
      <c r="H573" s="73">
        <v>12033</v>
      </c>
      <c r="I573" s="73">
        <v>31350</v>
      </c>
      <c r="J573" s="73">
        <v>21046</v>
      </c>
      <c r="K573" s="73">
        <v>6230</v>
      </c>
    </row>
    <row r="574" spans="1:11" x14ac:dyDescent="0.3">
      <c r="A574" s="72">
        <v>573</v>
      </c>
      <c r="B574" s="72" t="s">
        <v>366</v>
      </c>
      <c r="C574" s="72" t="s">
        <v>268</v>
      </c>
      <c r="D574" s="72" t="s">
        <v>1190</v>
      </c>
      <c r="E574" s="72">
        <v>2023</v>
      </c>
      <c r="F574" s="73">
        <v>5753</v>
      </c>
      <c r="G574" s="73">
        <v>35593</v>
      </c>
      <c r="H574" s="73">
        <v>10730</v>
      </c>
      <c r="I574" s="73">
        <v>52103</v>
      </c>
      <c r="J574" s="73">
        <v>8366</v>
      </c>
      <c r="K574" s="73">
        <v>0</v>
      </c>
    </row>
    <row r="575" spans="1:11" x14ac:dyDescent="0.3">
      <c r="A575" s="72">
        <v>574</v>
      </c>
      <c r="B575" s="72" t="s">
        <v>366</v>
      </c>
      <c r="C575" s="72" t="s">
        <v>268</v>
      </c>
      <c r="D575" s="72" t="s">
        <v>1190</v>
      </c>
      <c r="E575" s="72">
        <v>2022</v>
      </c>
      <c r="F575" s="73">
        <v>14559</v>
      </c>
      <c r="G575" s="73">
        <v>43471</v>
      </c>
      <c r="H575" s="73">
        <v>18181</v>
      </c>
      <c r="I575" s="73">
        <v>59851</v>
      </c>
      <c r="J575" s="73">
        <v>8847</v>
      </c>
      <c r="K575" s="73">
        <v>4899</v>
      </c>
    </row>
    <row r="576" spans="1:11" x14ac:dyDescent="0.3">
      <c r="A576" s="72">
        <v>575</v>
      </c>
      <c r="B576" s="72" t="s">
        <v>366</v>
      </c>
      <c r="C576" s="72" t="s">
        <v>268</v>
      </c>
      <c r="D576" s="72" t="s">
        <v>1190</v>
      </c>
      <c r="E576" s="72">
        <v>2021</v>
      </c>
      <c r="F576" s="73">
        <v>16067</v>
      </c>
      <c r="G576" s="73">
        <v>51678</v>
      </c>
      <c r="H576" s="73">
        <v>26930</v>
      </c>
      <c r="I576" s="73">
        <v>70594</v>
      </c>
      <c r="J576" s="73">
        <v>9932</v>
      </c>
      <c r="K576" s="73">
        <v>7070</v>
      </c>
    </row>
    <row r="577" spans="1:11" x14ac:dyDescent="0.3">
      <c r="A577" s="72">
        <v>576</v>
      </c>
      <c r="B577" s="72" t="s">
        <v>366</v>
      </c>
      <c r="C577" s="72" t="s">
        <v>268</v>
      </c>
      <c r="D577" s="72" t="s">
        <v>1190</v>
      </c>
      <c r="E577" s="72">
        <v>2020</v>
      </c>
      <c r="F577" s="73">
        <v>11535</v>
      </c>
      <c r="G577" s="73">
        <v>74182</v>
      </c>
      <c r="H577" s="73">
        <v>48798</v>
      </c>
      <c r="I577" s="73">
        <v>92488</v>
      </c>
      <c r="J577" s="73">
        <v>8923</v>
      </c>
      <c r="K577" s="73">
        <v>0</v>
      </c>
    </row>
    <row r="578" spans="1:11" x14ac:dyDescent="0.3">
      <c r="A578" s="72">
        <v>577</v>
      </c>
      <c r="B578" s="72" t="s">
        <v>366</v>
      </c>
      <c r="C578" s="72" t="s">
        <v>268</v>
      </c>
      <c r="D578" s="72" t="s">
        <v>1190</v>
      </c>
      <c r="E578" s="72">
        <v>2019</v>
      </c>
      <c r="F578" s="73">
        <v>12809</v>
      </c>
      <c r="G578" s="73">
        <v>50031</v>
      </c>
      <c r="H578" s="73">
        <v>25835</v>
      </c>
      <c r="I578" s="73">
        <v>70975</v>
      </c>
      <c r="J578" s="73">
        <v>10541</v>
      </c>
      <c r="K578" s="73">
        <v>2109</v>
      </c>
    </row>
    <row r="579" spans="1:11" x14ac:dyDescent="0.3">
      <c r="A579" s="72">
        <v>578</v>
      </c>
      <c r="B579" s="72" t="s">
        <v>366</v>
      </c>
      <c r="C579" s="72" t="s">
        <v>268</v>
      </c>
      <c r="D579" s="72" t="s">
        <v>1190</v>
      </c>
      <c r="E579" s="72">
        <v>2018</v>
      </c>
      <c r="F579" s="73">
        <v>33978</v>
      </c>
      <c r="G579" s="73">
        <v>72353</v>
      </c>
      <c r="H579" s="73">
        <v>47199</v>
      </c>
      <c r="I579" s="73">
        <v>96727</v>
      </c>
      <c r="J579" s="73">
        <v>13558</v>
      </c>
      <c r="K579" s="73">
        <v>8553</v>
      </c>
    </row>
    <row r="580" spans="1:11" x14ac:dyDescent="0.3">
      <c r="A580" s="72">
        <v>579</v>
      </c>
      <c r="B580" s="72" t="s">
        <v>366</v>
      </c>
      <c r="C580" s="72" t="s">
        <v>268</v>
      </c>
      <c r="D580" s="72" t="s">
        <v>1190</v>
      </c>
      <c r="E580" s="72">
        <v>2017</v>
      </c>
      <c r="F580" s="73">
        <v>18003</v>
      </c>
      <c r="G580" s="73">
        <v>55910</v>
      </c>
      <c r="H580" s="73">
        <v>36831</v>
      </c>
      <c r="I580" s="73">
        <v>84578</v>
      </c>
      <c r="J580" s="73">
        <v>20727</v>
      </c>
      <c r="K580" s="73">
        <v>7357</v>
      </c>
    </row>
    <row r="581" spans="1:11" x14ac:dyDescent="0.3">
      <c r="A581" s="72">
        <v>580</v>
      </c>
      <c r="B581" s="72" t="s">
        <v>366</v>
      </c>
      <c r="C581" s="72" t="s">
        <v>268</v>
      </c>
      <c r="D581" s="72" t="s">
        <v>1190</v>
      </c>
      <c r="E581" s="72">
        <v>2016</v>
      </c>
      <c r="F581" s="73">
        <v>16710</v>
      </c>
      <c r="G581" s="73">
        <v>53742</v>
      </c>
      <c r="H581" s="73">
        <v>37625</v>
      </c>
      <c r="I581" s="73">
        <v>83842</v>
      </c>
      <c r="J581" s="73">
        <v>24956</v>
      </c>
      <c r="K581" s="73">
        <v>1435</v>
      </c>
    </row>
    <row r="582" spans="1:11" x14ac:dyDescent="0.3">
      <c r="A582" s="72">
        <v>581</v>
      </c>
      <c r="B582" s="72" t="s">
        <v>366</v>
      </c>
      <c r="C582" s="72" t="s">
        <v>268</v>
      </c>
      <c r="D582" s="72" t="s">
        <v>1190</v>
      </c>
      <c r="E582" s="72">
        <v>2015</v>
      </c>
      <c r="F582" s="73">
        <v>10422</v>
      </c>
      <c r="G582" s="73">
        <v>50113</v>
      </c>
      <c r="H582" s="73">
        <v>32190</v>
      </c>
      <c r="I582" s="73">
        <v>78063</v>
      </c>
      <c r="J582" s="73">
        <v>24951</v>
      </c>
      <c r="K582" s="73">
        <v>6155</v>
      </c>
    </row>
    <row r="583" spans="1:11" x14ac:dyDescent="0.3">
      <c r="A583" s="72">
        <v>582</v>
      </c>
      <c r="B583" s="72" t="s">
        <v>366</v>
      </c>
      <c r="C583" s="72" t="s">
        <v>268</v>
      </c>
      <c r="D583" s="72" t="s">
        <v>1190</v>
      </c>
      <c r="E583" s="72">
        <v>2014</v>
      </c>
      <c r="F583" s="73">
        <v>8657</v>
      </c>
      <c r="G583" s="73">
        <v>61232</v>
      </c>
      <c r="H583" s="73">
        <v>27660</v>
      </c>
      <c r="I583" s="73">
        <v>70824</v>
      </c>
      <c r="J583" s="73">
        <v>9312</v>
      </c>
      <c r="K583" s="73">
        <v>1116</v>
      </c>
    </row>
    <row r="584" spans="1:11" x14ac:dyDescent="0.3">
      <c r="A584" s="72">
        <v>583</v>
      </c>
      <c r="B584" s="72" t="s">
        <v>366</v>
      </c>
      <c r="C584" s="72" t="s">
        <v>268</v>
      </c>
      <c r="D584" s="72" t="s">
        <v>1190</v>
      </c>
      <c r="E584" s="72">
        <v>2013</v>
      </c>
      <c r="F584" s="73">
        <v>19105</v>
      </c>
      <c r="G584" s="73">
        <v>78876</v>
      </c>
      <c r="H584" s="73">
        <v>55372</v>
      </c>
      <c r="I584" s="73">
        <v>99958</v>
      </c>
      <c r="J584" s="73">
        <v>10801</v>
      </c>
      <c r="K584" s="73">
        <v>11533</v>
      </c>
    </row>
    <row r="585" spans="1:11" x14ac:dyDescent="0.3">
      <c r="A585" s="72">
        <v>584</v>
      </c>
      <c r="B585" s="72" t="s">
        <v>366</v>
      </c>
      <c r="C585" s="72" t="s">
        <v>113</v>
      </c>
      <c r="D585" s="72" t="s">
        <v>1191</v>
      </c>
      <c r="E585" s="72">
        <v>2023</v>
      </c>
      <c r="F585" s="73">
        <v>86775</v>
      </c>
      <c r="G585" s="73">
        <v>304778</v>
      </c>
      <c r="H585" s="73">
        <v>183630</v>
      </c>
      <c r="I585" s="73">
        <v>471017</v>
      </c>
      <c r="J585" s="73">
        <v>80773</v>
      </c>
      <c r="K585" s="73">
        <v>0</v>
      </c>
    </row>
    <row r="586" spans="1:11" x14ac:dyDescent="0.3">
      <c r="A586" s="72">
        <v>585</v>
      </c>
      <c r="B586" s="72" t="s">
        <v>366</v>
      </c>
      <c r="C586" s="72" t="s">
        <v>113</v>
      </c>
      <c r="D586" s="72" t="s">
        <v>1191</v>
      </c>
      <c r="E586" s="72">
        <v>2022</v>
      </c>
      <c r="F586" s="73">
        <v>90578</v>
      </c>
      <c r="G586" s="73">
        <v>310879</v>
      </c>
      <c r="H586" s="73">
        <v>184793</v>
      </c>
      <c r="I586" s="73">
        <v>476839</v>
      </c>
      <c r="J586" s="73">
        <v>82107</v>
      </c>
      <c r="K586" s="73">
        <v>0</v>
      </c>
    </row>
    <row r="587" spans="1:11" x14ac:dyDescent="0.3">
      <c r="A587" s="72">
        <v>586</v>
      </c>
      <c r="B587" s="72" t="s">
        <v>366</v>
      </c>
      <c r="C587" s="72" t="s">
        <v>113</v>
      </c>
      <c r="D587" s="72" t="s">
        <v>1191</v>
      </c>
      <c r="E587" s="72">
        <v>2021</v>
      </c>
      <c r="F587" s="73">
        <v>146802</v>
      </c>
      <c r="G587" s="73">
        <v>363831</v>
      </c>
      <c r="H587" s="73">
        <v>245560</v>
      </c>
      <c r="I587" s="73">
        <v>533256</v>
      </c>
      <c r="J587" s="73">
        <v>81481</v>
      </c>
      <c r="K587" s="73">
        <v>0</v>
      </c>
    </row>
    <row r="588" spans="1:11" x14ac:dyDescent="0.3">
      <c r="A588" s="72">
        <v>587</v>
      </c>
      <c r="B588" s="72" t="s">
        <v>366</v>
      </c>
      <c r="C588" s="72" t="s">
        <v>113</v>
      </c>
      <c r="D588" s="72" t="s">
        <v>1191</v>
      </c>
      <c r="E588" s="72">
        <v>2020</v>
      </c>
      <c r="F588" s="73">
        <v>219772</v>
      </c>
      <c r="G588" s="73">
        <v>491972</v>
      </c>
      <c r="H588" s="73">
        <v>383043</v>
      </c>
      <c r="I588" s="73">
        <v>667402</v>
      </c>
      <c r="J588" s="73">
        <v>82631</v>
      </c>
      <c r="K588" s="73">
        <v>0</v>
      </c>
    </row>
    <row r="589" spans="1:11" x14ac:dyDescent="0.3">
      <c r="A589" s="72">
        <v>588</v>
      </c>
      <c r="B589" s="72" t="s">
        <v>366</v>
      </c>
      <c r="C589" s="72" t="s">
        <v>113</v>
      </c>
      <c r="D589" s="72" t="s">
        <v>1191</v>
      </c>
      <c r="E589" s="72">
        <v>2019</v>
      </c>
      <c r="F589" s="73">
        <v>290397</v>
      </c>
      <c r="G589" s="73">
        <v>548094</v>
      </c>
      <c r="H589" s="73">
        <v>418794</v>
      </c>
      <c r="I589" s="73">
        <v>702052</v>
      </c>
      <c r="J589" s="73">
        <v>83175</v>
      </c>
      <c r="K589" s="73">
        <v>0</v>
      </c>
    </row>
    <row r="590" spans="1:11" x14ac:dyDescent="0.3">
      <c r="A590" s="72">
        <v>589</v>
      </c>
      <c r="B590" s="72" t="s">
        <v>366</v>
      </c>
      <c r="C590" s="72" t="s">
        <v>113</v>
      </c>
      <c r="D590" s="72" t="s">
        <v>1191</v>
      </c>
      <c r="E590" s="72">
        <v>2018</v>
      </c>
      <c r="F590" s="73">
        <v>297481</v>
      </c>
      <c r="G590" s="73">
        <v>480874</v>
      </c>
      <c r="H590" s="73">
        <v>320481</v>
      </c>
      <c r="I590" s="73">
        <v>541767</v>
      </c>
      <c r="J590" s="73">
        <v>659</v>
      </c>
      <c r="K590" s="73">
        <v>0</v>
      </c>
    </row>
    <row r="591" spans="1:11" x14ac:dyDescent="0.3">
      <c r="A591" s="72">
        <v>590</v>
      </c>
      <c r="B591" s="72" t="s">
        <v>366</v>
      </c>
      <c r="C591" s="72" t="s">
        <v>113</v>
      </c>
      <c r="D591" s="72" t="s">
        <v>1191</v>
      </c>
      <c r="E591" s="72">
        <v>2017</v>
      </c>
      <c r="F591" s="73">
        <v>194633</v>
      </c>
      <c r="G591" s="73">
        <v>293225</v>
      </c>
      <c r="H591" s="73">
        <v>119242</v>
      </c>
      <c r="I591" s="73">
        <v>343846</v>
      </c>
      <c r="J591" s="73">
        <v>1127</v>
      </c>
      <c r="K591" s="73">
        <v>0</v>
      </c>
    </row>
    <row r="592" spans="1:11" x14ac:dyDescent="0.3">
      <c r="A592" s="72">
        <v>591</v>
      </c>
      <c r="B592" s="72" t="s">
        <v>366</v>
      </c>
      <c r="C592" s="72" t="s">
        <v>113</v>
      </c>
      <c r="D592" s="72" t="s">
        <v>1191</v>
      </c>
      <c r="E592" s="72">
        <v>2016</v>
      </c>
      <c r="F592" s="73">
        <v>162209</v>
      </c>
      <c r="G592" s="73">
        <v>244914</v>
      </c>
      <c r="H592" s="73">
        <v>53221</v>
      </c>
      <c r="I592" s="73">
        <v>277561</v>
      </c>
      <c r="J592" s="73">
        <v>1458</v>
      </c>
      <c r="K592" s="73">
        <v>0</v>
      </c>
    </row>
    <row r="593" spans="1:11" x14ac:dyDescent="0.3">
      <c r="A593" s="72">
        <v>592</v>
      </c>
      <c r="B593" s="72" t="s">
        <v>366</v>
      </c>
      <c r="C593" s="72" t="s">
        <v>113</v>
      </c>
      <c r="D593" s="72" t="s">
        <v>1191</v>
      </c>
      <c r="E593" s="72">
        <v>2015</v>
      </c>
      <c r="F593" s="73">
        <v>106634</v>
      </c>
      <c r="G593" s="73">
        <v>211345</v>
      </c>
      <c r="H593" s="73">
        <v>65277</v>
      </c>
      <c r="I593" s="73">
        <v>274786</v>
      </c>
      <c r="J593" s="73">
        <v>1810</v>
      </c>
      <c r="K593" s="73">
        <v>0</v>
      </c>
    </row>
    <row r="594" spans="1:11" x14ac:dyDescent="0.3">
      <c r="A594" s="72">
        <v>593</v>
      </c>
      <c r="B594" s="72" t="s">
        <v>366</v>
      </c>
      <c r="C594" s="72" t="s">
        <v>113</v>
      </c>
      <c r="D594" s="72" t="s">
        <v>1191</v>
      </c>
      <c r="E594" s="72">
        <v>2014</v>
      </c>
      <c r="F594" s="73">
        <v>124505</v>
      </c>
      <c r="G594" s="73">
        <v>229159</v>
      </c>
      <c r="H594" s="73">
        <v>70642</v>
      </c>
      <c r="I594" s="73">
        <v>292678</v>
      </c>
      <c r="J594" s="73">
        <v>799</v>
      </c>
      <c r="K594" s="73">
        <v>0</v>
      </c>
    </row>
    <row r="595" spans="1:11" x14ac:dyDescent="0.3">
      <c r="A595" s="72">
        <v>594</v>
      </c>
      <c r="B595" s="72" t="s">
        <v>366</v>
      </c>
      <c r="C595" s="72" t="s">
        <v>113</v>
      </c>
      <c r="D595" s="72" t="s">
        <v>1191</v>
      </c>
      <c r="E595" s="72">
        <v>2013</v>
      </c>
      <c r="F595" s="73">
        <v>170396</v>
      </c>
      <c r="G595" s="73">
        <v>239927</v>
      </c>
      <c r="H595" s="73">
        <v>106853</v>
      </c>
      <c r="I595" s="73">
        <v>314557</v>
      </c>
      <c r="J595" s="73">
        <v>949</v>
      </c>
      <c r="K595" s="73">
        <v>0</v>
      </c>
    </row>
    <row r="596" spans="1:11" x14ac:dyDescent="0.3">
      <c r="A596" s="72">
        <v>595</v>
      </c>
      <c r="B596" s="72" t="s">
        <v>366</v>
      </c>
      <c r="C596" s="72" t="s">
        <v>91</v>
      </c>
      <c r="D596" s="72" t="s">
        <v>1192</v>
      </c>
      <c r="E596" s="72">
        <v>2023</v>
      </c>
      <c r="F596" s="73">
        <v>195525</v>
      </c>
      <c r="G596" s="73">
        <v>729110</v>
      </c>
      <c r="H596" s="73">
        <v>639688</v>
      </c>
      <c r="I596" s="73">
        <v>2232098</v>
      </c>
      <c r="J596" s="73">
        <v>1201399</v>
      </c>
      <c r="K596" s="73">
        <v>1221086</v>
      </c>
    </row>
    <row r="597" spans="1:11" x14ac:dyDescent="0.3">
      <c r="A597" s="72">
        <v>596</v>
      </c>
      <c r="B597" s="72" t="s">
        <v>366</v>
      </c>
      <c r="C597" s="72" t="s">
        <v>91</v>
      </c>
      <c r="D597" s="72" t="s">
        <v>1192</v>
      </c>
      <c r="E597" s="72">
        <v>2022</v>
      </c>
      <c r="F597" s="73">
        <v>164420</v>
      </c>
      <c r="G597" s="73">
        <v>538673</v>
      </c>
      <c r="H597" s="73">
        <v>392252</v>
      </c>
      <c r="I597" s="73">
        <v>1920875</v>
      </c>
      <c r="J597" s="73">
        <v>1246385</v>
      </c>
      <c r="K597" s="73">
        <v>1007538</v>
      </c>
    </row>
    <row r="598" spans="1:11" x14ac:dyDescent="0.3">
      <c r="A598" s="72">
        <v>597</v>
      </c>
      <c r="B598" s="72" t="s">
        <v>366</v>
      </c>
      <c r="C598" s="72" t="s">
        <v>91</v>
      </c>
      <c r="D598" s="72" t="s">
        <v>1192</v>
      </c>
      <c r="E598" s="72">
        <v>2021</v>
      </c>
      <c r="F598" s="73">
        <v>103107</v>
      </c>
      <c r="G598" s="73">
        <v>418961</v>
      </c>
      <c r="H598" s="73">
        <v>339480</v>
      </c>
      <c r="I598" s="73">
        <v>1800139</v>
      </c>
      <c r="J598" s="73">
        <v>1250166</v>
      </c>
      <c r="K598" s="73">
        <v>844902</v>
      </c>
    </row>
    <row r="599" spans="1:11" x14ac:dyDescent="0.3">
      <c r="A599" s="72">
        <v>598</v>
      </c>
      <c r="B599" s="72" t="s">
        <v>366</v>
      </c>
      <c r="C599" s="72" t="s">
        <v>91</v>
      </c>
      <c r="D599" s="72" t="s">
        <v>1192</v>
      </c>
      <c r="E599" s="72">
        <v>2020</v>
      </c>
      <c r="F599" s="73">
        <v>54753</v>
      </c>
      <c r="G599" s="73">
        <v>424856</v>
      </c>
      <c r="H599" s="73">
        <v>334502</v>
      </c>
      <c r="I599" s="73">
        <v>1545793</v>
      </c>
      <c r="J599" s="73">
        <v>1011585</v>
      </c>
      <c r="K599" s="73">
        <v>722025</v>
      </c>
    </row>
    <row r="600" spans="1:11" x14ac:dyDescent="0.3">
      <c r="A600" s="72">
        <v>599</v>
      </c>
      <c r="B600" s="72" t="s">
        <v>366</v>
      </c>
      <c r="C600" s="72" t="s">
        <v>91</v>
      </c>
      <c r="D600" s="72" t="s">
        <v>1192</v>
      </c>
      <c r="E600" s="72">
        <v>2019</v>
      </c>
      <c r="F600" s="73">
        <v>24921</v>
      </c>
      <c r="G600" s="73">
        <v>390275</v>
      </c>
      <c r="H600" s="73">
        <v>273873</v>
      </c>
      <c r="I600" s="73">
        <v>1167775</v>
      </c>
      <c r="J600" s="73">
        <v>689539</v>
      </c>
      <c r="K600" s="73">
        <v>499992</v>
      </c>
    </row>
    <row r="601" spans="1:11" x14ac:dyDescent="0.3">
      <c r="A601" s="72">
        <v>600</v>
      </c>
      <c r="B601" s="72" t="s">
        <v>366</v>
      </c>
      <c r="C601" s="72" t="s">
        <v>91</v>
      </c>
      <c r="D601" s="72" t="s">
        <v>1192</v>
      </c>
      <c r="E601" s="72">
        <v>2018</v>
      </c>
      <c r="F601" s="73">
        <v>64031</v>
      </c>
      <c r="G601" s="73">
        <v>395704</v>
      </c>
      <c r="H601" s="73">
        <v>227437</v>
      </c>
      <c r="I601" s="73">
        <v>945033</v>
      </c>
      <c r="J601" s="73">
        <v>461795</v>
      </c>
      <c r="K601" s="73">
        <v>320561</v>
      </c>
    </row>
    <row r="602" spans="1:11" x14ac:dyDescent="0.3">
      <c r="A602" s="72">
        <v>601</v>
      </c>
      <c r="B602" s="72" t="s">
        <v>366</v>
      </c>
      <c r="C602" s="72" t="s">
        <v>91</v>
      </c>
      <c r="D602" s="72" t="s">
        <v>1192</v>
      </c>
      <c r="E602" s="72">
        <v>2017</v>
      </c>
      <c r="F602" s="73">
        <v>33764</v>
      </c>
      <c r="G602" s="73">
        <v>255903</v>
      </c>
      <c r="H602" s="73">
        <v>164890</v>
      </c>
      <c r="I602" s="73">
        <v>778984</v>
      </c>
      <c r="J602" s="73">
        <v>431008</v>
      </c>
      <c r="K602" s="73">
        <v>299037</v>
      </c>
    </row>
    <row r="603" spans="1:11" x14ac:dyDescent="0.3">
      <c r="A603" s="72">
        <v>602</v>
      </c>
      <c r="B603" s="72" t="s">
        <v>366</v>
      </c>
      <c r="C603" s="72" t="s">
        <v>91</v>
      </c>
      <c r="D603" s="72" t="s">
        <v>1192</v>
      </c>
      <c r="E603" s="72">
        <v>2016</v>
      </c>
      <c r="F603" s="73">
        <v>20939</v>
      </c>
      <c r="G603" s="73">
        <v>291510</v>
      </c>
      <c r="H603" s="73">
        <v>185576</v>
      </c>
      <c r="I603" s="73">
        <v>782899</v>
      </c>
      <c r="J603" s="73">
        <v>414437</v>
      </c>
      <c r="K603" s="73">
        <v>347672</v>
      </c>
    </row>
    <row r="604" spans="1:11" x14ac:dyDescent="0.3">
      <c r="A604" s="72">
        <v>603</v>
      </c>
      <c r="B604" s="72" t="s">
        <v>366</v>
      </c>
      <c r="C604" s="72" t="s">
        <v>91</v>
      </c>
      <c r="D604" s="72" t="s">
        <v>1192</v>
      </c>
      <c r="E604" s="72">
        <v>2015</v>
      </c>
      <c r="F604" s="73">
        <v>23251</v>
      </c>
      <c r="G604" s="73">
        <v>342237</v>
      </c>
      <c r="H604" s="73">
        <v>213059</v>
      </c>
      <c r="I604" s="73">
        <v>609978</v>
      </c>
      <c r="J604" s="73">
        <v>195110</v>
      </c>
      <c r="K604" s="73">
        <v>168595</v>
      </c>
    </row>
    <row r="605" spans="1:11" x14ac:dyDescent="0.3">
      <c r="A605" s="72">
        <v>604</v>
      </c>
      <c r="B605" s="72" t="s">
        <v>366</v>
      </c>
      <c r="C605" s="72" t="s">
        <v>91</v>
      </c>
      <c r="D605" s="72" t="s">
        <v>1192</v>
      </c>
      <c r="E605" s="72">
        <v>2014</v>
      </c>
      <c r="F605" s="73">
        <v>55369</v>
      </c>
      <c r="G605" s="73">
        <v>381055</v>
      </c>
      <c r="H605" s="73">
        <v>253865</v>
      </c>
      <c r="I605" s="73">
        <v>441477</v>
      </c>
      <c r="J605" s="73">
        <v>11086</v>
      </c>
      <c r="K605" s="73">
        <v>14647</v>
      </c>
    </row>
    <row r="606" spans="1:11" x14ac:dyDescent="0.3">
      <c r="A606" s="72">
        <v>605</v>
      </c>
      <c r="B606" s="72" t="s">
        <v>366</v>
      </c>
      <c r="C606" s="72" t="s">
        <v>91</v>
      </c>
      <c r="D606" s="72" t="s">
        <v>1192</v>
      </c>
      <c r="E606" s="72">
        <v>2013</v>
      </c>
      <c r="F606" s="73">
        <v>37090</v>
      </c>
      <c r="G606" s="73">
        <v>380295</v>
      </c>
      <c r="H606" s="73">
        <v>278387</v>
      </c>
      <c r="I606" s="73">
        <v>431540</v>
      </c>
      <c r="J606" s="73">
        <v>14892</v>
      </c>
      <c r="K606" s="73">
        <v>34616</v>
      </c>
    </row>
    <row r="607" spans="1:11" x14ac:dyDescent="0.3">
      <c r="A607" s="72">
        <v>606</v>
      </c>
      <c r="B607" s="72" t="s">
        <v>366</v>
      </c>
      <c r="C607" s="72" t="s">
        <v>89</v>
      </c>
      <c r="D607" s="72" t="s">
        <v>1193</v>
      </c>
      <c r="E607" s="72">
        <v>2023</v>
      </c>
      <c r="F607" s="73">
        <v>470278</v>
      </c>
      <c r="G607" s="73">
        <v>1825563</v>
      </c>
      <c r="H607" s="73">
        <v>1268715</v>
      </c>
      <c r="I607" s="73">
        <v>4024781</v>
      </c>
      <c r="J607" s="73">
        <v>1988470</v>
      </c>
      <c r="K607" s="73">
        <v>1417580</v>
      </c>
    </row>
    <row r="608" spans="1:11" x14ac:dyDescent="0.3">
      <c r="A608" s="72">
        <v>607</v>
      </c>
      <c r="B608" s="72" t="s">
        <v>366</v>
      </c>
      <c r="C608" s="72" t="s">
        <v>89</v>
      </c>
      <c r="D608" s="72" t="s">
        <v>1193</v>
      </c>
      <c r="E608" s="72">
        <v>2022</v>
      </c>
      <c r="F608" s="73">
        <v>334326</v>
      </c>
      <c r="G608" s="73">
        <v>1559560</v>
      </c>
      <c r="H608" s="73">
        <v>1031851</v>
      </c>
      <c r="I608" s="73">
        <v>3711093</v>
      </c>
      <c r="J608" s="73">
        <v>2007227</v>
      </c>
      <c r="K608" s="73">
        <v>1476523</v>
      </c>
    </row>
    <row r="609" spans="1:11" x14ac:dyDescent="0.3">
      <c r="A609" s="72">
        <v>608</v>
      </c>
      <c r="B609" s="72" t="s">
        <v>366</v>
      </c>
      <c r="C609" s="72" t="s">
        <v>89</v>
      </c>
      <c r="D609" s="72" t="s">
        <v>1193</v>
      </c>
      <c r="E609" s="72">
        <v>2021</v>
      </c>
      <c r="F609" s="73">
        <v>649324</v>
      </c>
      <c r="G609" s="73">
        <v>1932147</v>
      </c>
      <c r="H609" s="73">
        <v>1464765</v>
      </c>
      <c r="I609" s="73">
        <v>3440344</v>
      </c>
      <c r="J609" s="73">
        <v>1369759</v>
      </c>
      <c r="K609" s="73">
        <v>1330172</v>
      </c>
    </row>
    <row r="610" spans="1:11" x14ac:dyDescent="0.3">
      <c r="A610" s="72">
        <v>609</v>
      </c>
      <c r="B610" s="72" t="s">
        <v>366</v>
      </c>
      <c r="C610" s="72" t="s">
        <v>89</v>
      </c>
      <c r="D610" s="72" t="s">
        <v>1193</v>
      </c>
      <c r="E610" s="72">
        <v>2020</v>
      </c>
      <c r="F610" s="73">
        <v>345216</v>
      </c>
      <c r="G610" s="73">
        <v>2678812</v>
      </c>
      <c r="H610" s="73">
        <v>2078004</v>
      </c>
      <c r="I610" s="73">
        <v>4012766</v>
      </c>
      <c r="J610" s="73">
        <v>1273431</v>
      </c>
      <c r="K610" s="73">
        <v>1352448</v>
      </c>
    </row>
    <row r="611" spans="1:11" x14ac:dyDescent="0.3">
      <c r="A611" s="72">
        <v>610</v>
      </c>
      <c r="B611" s="72" t="s">
        <v>366</v>
      </c>
      <c r="C611" s="72" t="s">
        <v>89</v>
      </c>
      <c r="D611" s="72" t="s">
        <v>1193</v>
      </c>
      <c r="E611" s="72">
        <v>2019</v>
      </c>
      <c r="F611" s="73">
        <v>265889</v>
      </c>
      <c r="G611" s="73">
        <v>1039437</v>
      </c>
      <c r="H611" s="73">
        <v>743558</v>
      </c>
      <c r="I611" s="73">
        <v>2133835</v>
      </c>
      <c r="J611" s="73">
        <v>1008628</v>
      </c>
      <c r="K611" s="73">
        <v>1030433</v>
      </c>
    </row>
    <row r="612" spans="1:11" x14ac:dyDescent="0.3">
      <c r="A612" s="72">
        <v>611</v>
      </c>
      <c r="B612" s="72" t="s">
        <v>366</v>
      </c>
      <c r="C612" s="72" t="s">
        <v>89</v>
      </c>
      <c r="D612" s="72" t="s">
        <v>1193</v>
      </c>
      <c r="E612" s="72">
        <v>2018</v>
      </c>
      <c r="F612" s="73">
        <v>304793</v>
      </c>
      <c r="G612" s="73">
        <v>942470</v>
      </c>
      <c r="H612" s="73">
        <v>854902</v>
      </c>
      <c r="I612" s="73">
        <v>2097557</v>
      </c>
      <c r="J612" s="73">
        <v>909364</v>
      </c>
      <c r="K612" s="73">
        <v>802239</v>
      </c>
    </row>
    <row r="613" spans="1:11" x14ac:dyDescent="0.3">
      <c r="A613" s="72">
        <v>612</v>
      </c>
      <c r="B613" s="72" t="s">
        <v>366</v>
      </c>
      <c r="C613" s="72" t="s">
        <v>89</v>
      </c>
      <c r="D613" s="72" t="s">
        <v>1193</v>
      </c>
      <c r="E613" s="72">
        <v>2017</v>
      </c>
      <c r="F613" s="73">
        <v>210322</v>
      </c>
      <c r="G613" s="73">
        <v>746853</v>
      </c>
      <c r="H613" s="73">
        <v>616380</v>
      </c>
      <c r="I613" s="73">
        <v>1584496</v>
      </c>
      <c r="J613" s="73">
        <v>618212</v>
      </c>
      <c r="K613" s="73">
        <v>628243</v>
      </c>
    </row>
    <row r="614" spans="1:11" x14ac:dyDescent="0.3">
      <c r="A614" s="72">
        <v>613</v>
      </c>
      <c r="B614" s="72" t="s">
        <v>366</v>
      </c>
      <c r="C614" s="72" t="s">
        <v>89</v>
      </c>
      <c r="D614" s="72" t="s">
        <v>1193</v>
      </c>
      <c r="E614" s="72">
        <v>2016</v>
      </c>
      <c r="F614" s="73">
        <v>168841</v>
      </c>
      <c r="G614" s="73">
        <v>609516</v>
      </c>
      <c r="H614" s="73">
        <v>340186</v>
      </c>
      <c r="I614" s="73">
        <v>974671</v>
      </c>
      <c r="J614" s="73">
        <v>263657</v>
      </c>
      <c r="K614" s="73">
        <v>323170</v>
      </c>
    </row>
    <row r="615" spans="1:11" x14ac:dyDescent="0.3">
      <c r="A615" s="72">
        <v>614</v>
      </c>
      <c r="B615" s="72" t="s">
        <v>366</v>
      </c>
      <c r="C615" s="72" t="s">
        <v>89</v>
      </c>
      <c r="D615" s="72" t="s">
        <v>1193</v>
      </c>
      <c r="E615" s="72">
        <v>2015</v>
      </c>
      <c r="F615" s="73">
        <v>131028</v>
      </c>
      <c r="G615" s="73">
        <v>640034</v>
      </c>
      <c r="H615" s="73">
        <v>253207</v>
      </c>
      <c r="I615" s="73">
        <v>853116</v>
      </c>
      <c r="J615" s="73">
        <v>123761</v>
      </c>
      <c r="K615" s="73">
        <v>207992</v>
      </c>
    </row>
    <row r="616" spans="1:11" x14ac:dyDescent="0.3">
      <c r="A616" s="72">
        <v>615</v>
      </c>
      <c r="B616" s="72" t="s">
        <v>366</v>
      </c>
      <c r="C616" s="72" t="s">
        <v>89</v>
      </c>
      <c r="D616" s="72" t="s">
        <v>1193</v>
      </c>
      <c r="E616" s="72">
        <v>2014</v>
      </c>
      <c r="F616" s="73">
        <v>22800</v>
      </c>
      <c r="G616" s="73">
        <v>163931</v>
      </c>
      <c r="H616" s="73">
        <v>55598</v>
      </c>
      <c r="I616" s="73">
        <v>211965</v>
      </c>
      <c r="J616" s="73">
        <v>20478</v>
      </c>
      <c r="K616" s="73">
        <v>18582</v>
      </c>
    </row>
    <row r="617" spans="1:11" x14ac:dyDescent="0.3">
      <c r="A617" s="72">
        <v>616</v>
      </c>
      <c r="B617" s="72" t="s">
        <v>366</v>
      </c>
      <c r="C617" s="72" t="s">
        <v>89</v>
      </c>
      <c r="D617" s="72" t="s">
        <v>1193</v>
      </c>
      <c r="E617" s="72">
        <v>2013</v>
      </c>
      <c r="F617" s="73">
        <v>27507</v>
      </c>
      <c r="G617" s="73">
        <v>132800</v>
      </c>
      <c r="H617" s="73">
        <v>61274</v>
      </c>
      <c r="I617" s="73">
        <v>198079</v>
      </c>
      <c r="J617" s="73">
        <v>24736</v>
      </c>
      <c r="K617" s="73">
        <v>29424</v>
      </c>
    </row>
    <row r="618" spans="1:11" x14ac:dyDescent="0.3">
      <c r="A618" s="72">
        <v>617</v>
      </c>
      <c r="B618" s="72" t="s">
        <v>366</v>
      </c>
      <c r="C618" s="72" t="s">
        <v>300</v>
      </c>
      <c r="D618" s="72" t="s">
        <v>1194</v>
      </c>
      <c r="E618" s="72">
        <v>2023</v>
      </c>
      <c r="F618" s="73">
        <v>90109</v>
      </c>
      <c r="G618" s="73">
        <v>231673</v>
      </c>
      <c r="H618" s="73">
        <v>81006</v>
      </c>
      <c r="I618" s="73">
        <v>257956</v>
      </c>
      <c r="J618" s="73">
        <v>6482</v>
      </c>
      <c r="K618" s="73">
        <v>0</v>
      </c>
    </row>
    <row r="619" spans="1:11" x14ac:dyDescent="0.3">
      <c r="A619" s="72">
        <v>618</v>
      </c>
      <c r="B619" s="72" t="s">
        <v>366</v>
      </c>
      <c r="C619" s="72" t="s">
        <v>300</v>
      </c>
      <c r="D619" s="72" t="s">
        <v>1194</v>
      </c>
      <c r="E619" s="72">
        <v>2022</v>
      </c>
      <c r="F619" s="73">
        <v>65672</v>
      </c>
      <c r="G619" s="73">
        <v>242889</v>
      </c>
      <c r="H619" s="73">
        <v>98841</v>
      </c>
      <c r="I619" s="73">
        <v>274954</v>
      </c>
      <c r="J619" s="73">
        <v>12187</v>
      </c>
      <c r="K619" s="73">
        <v>0</v>
      </c>
    </row>
    <row r="620" spans="1:11" x14ac:dyDescent="0.3">
      <c r="A620" s="72">
        <v>619</v>
      </c>
      <c r="B620" s="72" t="s">
        <v>366</v>
      </c>
      <c r="C620" s="72" t="s">
        <v>300</v>
      </c>
      <c r="D620" s="72" t="s">
        <v>1194</v>
      </c>
      <c r="E620" s="72">
        <v>2021</v>
      </c>
      <c r="F620" s="73">
        <v>39839</v>
      </c>
      <c r="G620" s="73">
        <v>222696</v>
      </c>
      <c r="H620" s="73">
        <v>93535</v>
      </c>
      <c r="I620" s="73">
        <v>257131</v>
      </c>
      <c r="J620" s="73">
        <v>14428</v>
      </c>
      <c r="K620" s="73">
        <v>0</v>
      </c>
    </row>
    <row r="621" spans="1:11" x14ac:dyDescent="0.3">
      <c r="A621" s="72">
        <v>620</v>
      </c>
      <c r="B621" s="72" t="s">
        <v>366</v>
      </c>
      <c r="C621" s="72" t="s">
        <v>300</v>
      </c>
      <c r="D621" s="72" t="s">
        <v>1194</v>
      </c>
      <c r="E621" s="72">
        <v>2020</v>
      </c>
      <c r="F621" s="73">
        <v>86030</v>
      </c>
      <c r="G621" s="73">
        <v>186736</v>
      </c>
      <c r="H621" s="73">
        <v>70911</v>
      </c>
      <c r="I621" s="73">
        <v>223823</v>
      </c>
      <c r="J621" s="73">
        <v>16853</v>
      </c>
      <c r="K621" s="73">
        <v>0</v>
      </c>
    </row>
    <row r="622" spans="1:11" x14ac:dyDescent="0.3">
      <c r="A622" s="72">
        <v>621</v>
      </c>
      <c r="B622" s="72" t="s">
        <v>366</v>
      </c>
      <c r="C622" s="72" t="s">
        <v>300</v>
      </c>
      <c r="D622" s="72" t="s">
        <v>1194</v>
      </c>
      <c r="E622" s="72">
        <v>2019</v>
      </c>
      <c r="F622" s="73">
        <v>89327</v>
      </c>
      <c r="G622" s="73">
        <v>168277</v>
      </c>
      <c r="H622" s="73">
        <v>74175</v>
      </c>
      <c r="I622" s="73">
        <v>211772</v>
      </c>
      <c r="J622" s="73">
        <v>22890</v>
      </c>
      <c r="K622" s="73">
        <v>0</v>
      </c>
    </row>
    <row r="623" spans="1:11" x14ac:dyDescent="0.3">
      <c r="A623" s="72">
        <v>622</v>
      </c>
      <c r="B623" s="72" t="s">
        <v>366</v>
      </c>
      <c r="C623" s="72" t="s">
        <v>300</v>
      </c>
      <c r="D623" s="72" t="s">
        <v>1194</v>
      </c>
      <c r="E623" s="72">
        <v>2018</v>
      </c>
      <c r="F623" s="73">
        <v>74583</v>
      </c>
      <c r="G623" s="73">
        <v>152899</v>
      </c>
      <c r="H623" s="73">
        <v>71354</v>
      </c>
      <c r="I623" s="73">
        <v>198107</v>
      </c>
      <c r="J623" s="73">
        <v>25170</v>
      </c>
      <c r="K623" s="73">
        <v>0</v>
      </c>
    </row>
    <row r="624" spans="1:11" x14ac:dyDescent="0.3">
      <c r="A624" s="72">
        <v>623</v>
      </c>
      <c r="B624" s="72" t="s">
        <v>366</v>
      </c>
      <c r="C624" s="72" t="s">
        <v>300</v>
      </c>
      <c r="D624" s="72" t="s">
        <v>1194</v>
      </c>
      <c r="E624" s="72">
        <v>2017</v>
      </c>
      <c r="F624" s="73">
        <v>48871</v>
      </c>
      <c r="G624" s="73">
        <v>131122</v>
      </c>
      <c r="H624" s="73">
        <v>49986</v>
      </c>
      <c r="I624" s="73">
        <v>166350</v>
      </c>
      <c r="J624" s="73">
        <v>15449</v>
      </c>
      <c r="K624" s="73">
        <v>0</v>
      </c>
    </row>
    <row r="625" spans="1:11" x14ac:dyDescent="0.3">
      <c r="A625" s="72">
        <v>624</v>
      </c>
      <c r="B625" s="72" t="s">
        <v>366</v>
      </c>
      <c r="C625" s="72" t="s">
        <v>300</v>
      </c>
      <c r="D625" s="72" t="s">
        <v>1194</v>
      </c>
      <c r="E625" s="72">
        <v>2016</v>
      </c>
      <c r="F625" s="73">
        <v>81142</v>
      </c>
      <c r="G625" s="73">
        <v>130510</v>
      </c>
      <c r="H625" s="73">
        <v>55862</v>
      </c>
      <c r="I625" s="73">
        <v>166139</v>
      </c>
      <c r="J625" s="73">
        <v>15850</v>
      </c>
      <c r="K625" s="73">
        <v>0</v>
      </c>
    </row>
    <row r="626" spans="1:11" x14ac:dyDescent="0.3">
      <c r="A626" s="72">
        <v>625</v>
      </c>
      <c r="B626" s="72" t="s">
        <v>366</v>
      </c>
      <c r="C626" s="72" t="s">
        <v>300</v>
      </c>
      <c r="D626" s="72" t="s">
        <v>1194</v>
      </c>
      <c r="E626" s="72">
        <v>2015</v>
      </c>
      <c r="F626" s="73">
        <v>51267</v>
      </c>
      <c r="G626" s="73">
        <v>124711</v>
      </c>
      <c r="H626" s="73">
        <v>38119</v>
      </c>
      <c r="I626" s="73">
        <v>138679</v>
      </c>
      <c r="J626" s="73">
        <v>13907</v>
      </c>
      <c r="K626" s="73">
        <v>0</v>
      </c>
    </row>
    <row r="627" spans="1:11" x14ac:dyDescent="0.3">
      <c r="A627" s="72">
        <v>626</v>
      </c>
      <c r="B627" s="72" t="s">
        <v>366</v>
      </c>
      <c r="C627" s="72" t="s">
        <v>300</v>
      </c>
      <c r="D627" s="72" t="s">
        <v>1194</v>
      </c>
      <c r="E627" s="72">
        <v>2014</v>
      </c>
      <c r="F627" s="73">
        <v>60258</v>
      </c>
      <c r="G627" s="73">
        <v>126247</v>
      </c>
      <c r="H627" s="73">
        <v>49188</v>
      </c>
      <c r="I627" s="73">
        <v>144473</v>
      </c>
      <c r="J627" s="73">
        <v>17602</v>
      </c>
      <c r="K627" s="73">
        <v>0</v>
      </c>
    </row>
    <row r="628" spans="1:11" x14ac:dyDescent="0.3">
      <c r="A628" s="72">
        <v>627</v>
      </c>
      <c r="B628" s="72" t="s">
        <v>366</v>
      </c>
      <c r="C628" s="72" t="s">
        <v>300</v>
      </c>
      <c r="D628" s="72" t="s">
        <v>1194</v>
      </c>
      <c r="E628" s="72">
        <v>2013</v>
      </c>
      <c r="F628" s="73">
        <v>47127</v>
      </c>
      <c r="G628" s="73">
        <v>114281</v>
      </c>
      <c r="H628" s="73">
        <v>48526</v>
      </c>
      <c r="I628" s="73">
        <v>134213</v>
      </c>
      <c r="J628" s="73">
        <v>19891</v>
      </c>
      <c r="K628" s="73">
        <v>0</v>
      </c>
    </row>
    <row r="629" spans="1:11" x14ac:dyDescent="0.3">
      <c r="A629" s="72">
        <v>628</v>
      </c>
      <c r="B629" s="72" t="s">
        <v>366</v>
      </c>
      <c r="C629" s="72" t="s">
        <v>97</v>
      </c>
      <c r="D629" s="72" t="s">
        <v>1195</v>
      </c>
      <c r="E629" s="72">
        <v>2023</v>
      </c>
      <c r="F629" s="73">
        <v>349498</v>
      </c>
      <c r="G629" s="73">
        <v>1163928</v>
      </c>
      <c r="H629" s="73">
        <v>888312</v>
      </c>
      <c r="I629" s="73">
        <v>1495148</v>
      </c>
      <c r="J629" s="73">
        <v>78095</v>
      </c>
      <c r="K629" s="73">
        <v>83028</v>
      </c>
    </row>
    <row r="630" spans="1:11" x14ac:dyDescent="0.3">
      <c r="A630" s="72">
        <v>629</v>
      </c>
      <c r="B630" s="72" t="s">
        <v>366</v>
      </c>
      <c r="C630" s="72" t="s">
        <v>97</v>
      </c>
      <c r="D630" s="72" t="s">
        <v>1195</v>
      </c>
      <c r="E630" s="72">
        <v>2022</v>
      </c>
      <c r="F630" s="73">
        <v>472130</v>
      </c>
      <c r="G630" s="73">
        <v>1448224</v>
      </c>
      <c r="H630" s="73">
        <v>1159995</v>
      </c>
      <c r="I630" s="73">
        <v>1762536</v>
      </c>
      <c r="J630" s="73">
        <v>104288</v>
      </c>
      <c r="K630" s="73">
        <v>336557</v>
      </c>
    </row>
    <row r="631" spans="1:11" x14ac:dyDescent="0.3">
      <c r="A631" s="72">
        <v>630</v>
      </c>
      <c r="B631" s="72" t="s">
        <v>366</v>
      </c>
      <c r="C631" s="72" t="s">
        <v>97</v>
      </c>
      <c r="D631" s="72" t="s">
        <v>1195</v>
      </c>
      <c r="E631" s="72">
        <v>2021</v>
      </c>
      <c r="F631" s="73">
        <v>337018</v>
      </c>
      <c r="G631" s="73">
        <v>1217211</v>
      </c>
      <c r="H631" s="73">
        <v>916701</v>
      </c>
      <c r="I631" s="73">
        <v>1475514</v>
      </c>
      <c r="J631" s="73">
        <v>88176</v>
      </c>
      <c r="K631" s="73">
        <v>362449</v>
      </c>
    </row>
    <row r="632" spans="1:11" x14ac:dyDescent="0.3">
      <c r="A632" s="72">
        <v>631</v>
      </c>
      <c r="B632" s="72" t="s">
        <v>366</v>
      </c>
      <c r="C632" s="72" t="s">
        <v>97</v>
      </c>
      <c r="D632" s="72" t="s">
        <v>1195</v>
      </c>
      <c r="E632" s="72">
        <v>2020</v>
      </c>
      <c r="F632" s="73">
        <v>484000</v>
      </c>
      <c r="G632" s="73">
        <v>1284134</v>
      </c>
      <c r="H632" s="73">
        <v>944584</v>
      </c>
      <c r="I632" s="73">
        <v>1491952</v>
      </c>
      <c r="J632" s="73">
        <v>84941</v>
      </c>
      <c r="K632" s="73">
        <v>309466</v>
      </c>
    </row>
    <row r="633" spans="1:11" x14ac:dyDescent="0.3">
      <c r="A633" s="72">
        <v>632</v>
      </c>
      <c r="B633" s="72" t="s">
        <v>366</v>
      </c>
      <c r="C633" s="72" t="s">
        <v>97</v>
      </c>
      <c r="D633" s="72" t="s">
        <v>1195</v>
      </c>
      <c r="E633" s="72">
        <v>2019</v>
      </c>
      <c r="F633" s="73">
        <v>302736</v>
      </c>
      <c r="G633" s="73">
        <v>1336191</v>
      </c>
      <c r="H633" s="73">
        <v>956492</v>
      </c>
      <c r="I633" s="73">
        <v>1510195</v>
      </c>
      <c r="J633" s="73">
        <v>116438</v>
      </c>
      <c r="K633" s="73">
        <v>245027</v>
      </c>
    </row>
    <row r="634" spans="1:11" x14ac:dyDescent="0.3">
      <c r="A634" s="72">
        <v>633</v>
      </c>
      <c r="B634" s="72" t="s">
        <v>366</v>
      </c>
      <c r="C634" s="72" t="s">
        <v>97</v>
      </c>
      <c r="D634" s="72" t="s">
        <v>1195</v>
      </c>
      <c r="E634" s="72">
        <v>2018</v>
      </c>
      <c r="F634" s="73">
        <v>269500</v>
      </c>
      <c r="G634" s="73">
        <v>1134869</v>
      </c>
      <c r="H634" s="73">
        <v>868878</v>
      </c>
      <c r="I634" s="73">
        <v>1434755</v>
      </c>
      <c r="J634" s="73">
        <v>158471</v>
      </c>
      <c r="K634" s="73">
        <v>255222</v>
      </c>
    </row>
    <row r="635" spans="1:11" x14ac:dyDescent="0.3">
      <c r="A635" s="72">
        <v>634</v>
      </c>
      <c r="B635" s="72" t="s">
        <v>366</v>
      </c>
      <c r="C635" s="72" t="s">
        <v>97</v>
      </c>
      <c r="D635" s="72" t="s">
        <v>1195</v>
      </c>
      <c r="E635" s="72">
        <v>2017</v>
      </c>
      <c r="F635" s="73">
        <v>332057</v>
      </c>
      <c r="G635" s="73">
        <v>1039225</v>
      </c>
      <c r="H635" s="73">
        <v>833320</v>
      </c>
      <c r="I635" s="73">
        <v>1421148</v>
      </c>
      <c r="J635" s="73">
        <v>224068</v>
      </c>
      <c r="K635" s="73">
        <v>594206</v>
      </c>
    </row>
    <row r="636" spans="1:11" x14ac:dyDescent="0.3">
      <c r="A636" s="72">
        <v>635</v>
      </c>
      <c r="B636" s="72" t="s">
        <v>366</v>
      </c>
      <c r="C636" s="72" t="s">
        <v>97</v>
      </c>
      <c r="D636" s="72" t="s">
        <v>1195</v>
      </c>
      <c r="E636" s="72">
        <v>2016</v>
      </c>
      <c r="F636" s="73">
        <v>540151</v>
      </c>
      <c r="G636" s="73">
        <v>1205890</v>
      </c>
      <c r="H636" s="73">
        <v>1209661</v>
      </c>
      <c r="I636" s="73">
        <v>1972390</v>
      </c>
      <c r="J636" s="73">
        <v>579510</v>
      </c>
      <c r="K636" s="73">
        <v>957989</v>
      </c>
    </row>
    <row r="637" spans="1:11" x14ac:dyDescent="0.3">
      <c r="A637" s="72">
        <v>636</v>
      </c>
      <c r="B637" s="72" t="s">
        <v>366</v>
      </c>
      <c r="C637" s="72" t="s">
        <v>97</v>
      </c>
      <c r="D637" s="72" t="s">
        <v>1195</v>
      </c>
      <c r="E637" s="72">
        <v>2015</v>
      </c>
      <c r="F637" s="73">
        <v>524523</v>
      </c>
      <c r="G637" s="73">
        <v>1381092</v>
      </c>
      <c r="H637" s="73">
        <v>1356579</v>
      </c>
      <c r="I637" s="73">
        <v>2131642</v>
      </c>
      <c r="J637" s="73">
        <v>582479</v>
      </c>
      <c r="K637" s="73">
        <v>1006938</v>
      </c>
    </row>
    <row r="638" spans="1:11" x14ac:dyDescent="0.3">
      <c r="A638" s="72">
        <v>637</v>
      </c>
      <c r="B638" s="72" t="s">
        <v>366</v>
      </c>
      <c r="C638" s="72" t="s">
        <v>97</v>
      </c>
      <c r="D638" s="72" t="s">
        <v>1195</v>
      </c>
      <c r="E638" s="72">
        <v>2014</v>
      </c>
      <c r="F638" s="73">
        <v>700908</v>
      </c>
      <c r="G638" s="73">
        <v>1257892</v>
      </c>
      <c r="H638" s="73">
        <v>1232341</v>
      </c>
      <c r="I638" s="73">
        <v>2009711</v>
      </c>
      <c r="J638" s="73">
        <v>566840</v>
      </c>
      <c r="K638" s="73">
        <v>959118</v>
      </c>
    </row>
    <row r="639" spans="1:11" x14ac:dyDescent="0.3">
      <c r="A639" s="72">
        <v>638</v>
      </c>
      <c r="B639" s="72" t="s">
        <v>366</v>
      </c>
      <c r="C639" s="72" t="s">
        <v>97</v>
      </c>
      <c r="D639" s="72" t="s">
        <v>1195</v>
      </c>
      <c r="E639" s="72">
        <v>2013</v>
      </c>
      <c r="F639" s="73">
        <v>734575</v>
      </c>
      <c r="G639" s="73">
        <v>1335834</v>
      </c>
      <c r="H639" s="73">
        <v>1365010</v>
      </c>
      <c r="I639" s="73">
        <v>2108474</v>
      </c>
      <c r="J639" s="73">
        <v>614925</v>
      </c>
      <c r="K639" s="73">
        <v>1174170</v>
      </c>
    </row>
    <row r="640" spans="1:11" x14ac:dyDescent="0.3">
      <c r="A640" s="72">
        <v>639</v>
      </c>
      <c r="B640" s="72" t="s">
        <v>366</v>
      </c>
      <c r="C640" s="72" t="s">
        <v>77</v>
      </c>
      <c r="D640" s="72" t="s">
        <v>1196</v>
      </c>
      <c r="E640" s="72">
        <v>2023</v>
      </c>
      <c r="F640" s="73">
        <v>254350</v>
      </c>
      <c r="G640" s="73">
        <v>860875</v>
      </c>
      <c r="H640" s="73">
        <v>493124</v>
      </c>
      <c r="I640" s="73">
        <v>1875055</v>
      </c>
      <c r="J640" s="73">
        <v>982560</v>
      </c>
      <c r="K640" s="73">
        <v>662547</v>
      </c>
    </row>
    <row r="641" spans="1:11" x14ac:dyDescent="0.3">
      <c r="A641" s="72">
        <v>640</v>
      </c>
      <c r="B641" s="72" t="s">
        <v>366</v>
      </c>
      <c r="C641" s="72" t="s">
        <v>77</v>
      </c>
      <c r="D641" s="72" t="s">
        <v>1196</v>
      </c>
      <c r="E641" s="72">
        <v>2022</v>
      </c>
      <c r="F641" s="73">
        <v>332456</v>
      </c>
      <c r="G641" s="73">
        <v>1027363</v>
      </c>
      <c r="H641" s="73">
        <v>747713</v>
      </c>
      <c r="I641" s="73">
        <v>2108758</v>
      </c>
      <c r="J641" s="73">
        <v>1056733</v>
      </c>
      <c r="K641" s="73">
        <v>748750</v>
      </c>
    </row>
    <row r="642" spans="1:11" x14ac:dyDescent="0.3">
      <c r="A642" s="72">
        <v>641</v>
      </c>
      <c r="B642" s="72" t="s">
        <v>366</v>
      </c>
      <c r="C642" s="72" t="s">
        <v>77</v>
      </c>
      <c r="D642" s="72" t="s">
        <v>1196</v>
      </c>
      <c r="E642" s="72">
        <v>2021</v>
      </c>
      <c r="F642" s="73">
        <v>344362</v>
      </c>
      <c r="G642" s="73">
        <v>1157739</v>
      </c>
      <c r="H642" s="73">
        <v>1072109</v>
      </c>
      <c r="I642" s="73">
        <v>2326542</v>
      </c>
      <c r="J642" s="73">
        <v>1147615</v>
      </c>
      <c r="K642" s="73">
        <v>859611</v>
      </c>
    </row>
    <row r="643" spans="1:11" x14ac:dyDescent="0.3">
      <c r="A643" s="72">
        <v>642</v>
      </c>
      <c r="B643" s="72" t="s">
        <v>366</v>
      </c>
      <c r="C643" s="72" t="s">
        <v>77</v>
      </c>
      <c r="D643" s="72" t="s">
        <v>1196</v>
      </c>
      <c r="E643" s="72">
        <v>2020</v>
      </c>
      <c r="F643" s="73">
        <v>337103</v>
      </c>
      <c r="G643" s="73">
        <v>1142574</v>
      </c>
      <c r="H643" s="73">
        <v>1198172</v>
      </c>
      <c r="I643" s="73">
        <v>2461554</v>
      </c>
      <c r="J643" s="73">
        <v>1252455</v>
      </c>
      <c r="K643" s="73">
        <v>916499</v>
      </c>
    </row>
    <row r="644" spans="1:11" x14ac:dyDescent="0.3">
      <c r="A644" s="72">
        <v>643</v>
      </c>
      <c r="B644" s="72" t="s">
        <v>366</v>
      </c>
      <c r="C644" s="72" t="s">
        <v>77</v>
      </c>
      <c r="D644" s="72" t="s">
        <v>1196</v>
      </c>
      <c r="E644" s="72">
        <v>2019</v>
      </c>
      <c r="F644" s="73">
        <v>325186</v>
      </c>
      <c r="G644" s="73">
        <v>1154597</v>
      </c>
      <c r="H644" s="73">
        <v>1170510</v>
      </c>
      <c r="I644" s="73">
        <v>2391828</v>
      </c>
      <c r="J644" s="73">
        <v>1149709</v>
      </c>
      <c r="K644" s="73">
        <v>905554</v>
      </c>
    </row>
    <row r="645" spans="1:11" x14ac:dyDescent="0.3">
      <c r="A645" s="72">
        <v>644</v>
      </c>
      <c r="B645" s="72" t="s">
        <v>366</v>
      </c>
      <c r="C645" s="72" t="s">
        <v>77</v>
      </c>
      <c r="D645" s="72" t="s">
        <v>1196</v>
      </c>
      <c r="E645" s="72">
        <v>2018</v>
      </c>
      <c r="F645" s="73">
        <v>234397</v>
      </c>
      <c r="G645" s="73">
        <v>1133361</v>
      </c>
      <c r="H645" s="73">
        <v>1031782</v>
      </c>
      <c r="I645" s="73">
        <v>2171852</v>
      </c>
      <c r="J645" s="73">
        <v>948131</v>
      </c>
      <c r="K645" s="73">
        <v>821828</v>
      </c>
    </row>
    <row r="646" spans="1:11" x14ac:dyDescent="0.3">
      <c r="A646" s="72">
        <v>645</v>
      </c>
      <c r="B646" s="72" t="s">
        <v>366</v>
      </c>
      <c r="C646" s="72" t="s">
        <v>77</v>
      </c>
      <c r="D646" s="72" t="s">
        <v>1196</v>
      </c>
      <c r="E646" s="72">
        <v>2017</v>
      </c>
      <c r="F646" s="73">
        <v>242320</v>
      </c>
      <c r="G646" s="73">
        <v>925810</v>
      </c>
      <c r="H646" s="73">
        <v>721462</v>
      </c>
      <c r="I646" s="73">
        <v>1866854</v>
      </c>
      <c r="J646" s="73">
        <v>816552</v>
      </c>
      <c r="K646" s="73">
        <v>803229</v>
      </c>
    </row>
    <row r="647" spans="1:11" x14ac:dyDescent="0.3">
      <c r="A647" s="72">
        <v>646</v>
      </c>
      <c r="B647" s="72" t="s">
        <v>366</v>
      </c>
      <c r="C647" s="72" t="s">
        <v>77</v>
      </c>
      <c r="D647" s="72" t="s">
        <v>1196</v>
      </c>
      <c r="E647" s="72">
        <v>2016</v>
      </c>
      <c r="F647" s="73">
        <v>312386</v>
      </c>
      <c r="G647" s="73">
        <v>964659</v>
      </c>
      <c r="H647" s="73">
        <v>716101</v>
      </c>
      <c r="I647" s="73">
        <v>1817347</v>
      </c>
      <c r="J647" s="73">
        <v>808472</v>
      </c>
      <c r="K647" s="73">
        <v>780505</v>
      </c>
    </row>
    <row r="648" spans="1:11" x14ac:dyDescent="0.3">
      <c r="A648" s="72">
        <v>647</v>
      </c>
      <c r="B648" s="72" t="s">
        <v>366</v>
      </c>
      <c r="C648" s="72" t="s">
        <v>77</v>
      </c>
      <c r="D648" s="72" t="s">
        <v>1196</v>
      </c>
      <c r="E648" s="72">
        <v>2015</v>
      </c>
      <c r="F648" s="73">
        <v>250230</v>
      </c>
      <c r="G648" s="73">
        <v>959518</v>
      </c>
      <c r="H648" s="73">
        <v>713986</v>
      </c>
      <c r="I648" s="73">
        <v>1857599</v>
      </c>
      <c r="J648" s="73">
        <v>859316</v>
      </c>
      <c r="K648" s="73">
        <v>844082</v>
      </c>
    </row>
    <row r="649" spans="1:11" x14ac:dyDescent="0.3">
      <c r="A649" s="72">
        <v>648</v>
      </c>
      <c r="B649" s="72" t="s">
        <v>366</v>
      </c>
      <c r="C649" s="72" t="s">
        <v>77</v>
      </c>
      <c r="D649" s="72" t="s">
        <v>1196</v>
      </c>
      <c r="E649" s="72">
        <v>2014</v>
      </c>
      <c r="F649" s="73">
        <v>463059</v>
      </c>
      <c r="G649" s="73">
        <v>1183422</v>
      </c>
      <c r="H649" s="73">
        <v>1064926</v>
      </c>
      <c r="I649" s="73">
        <v>2201380</v>
      </c>
      <c r="J649" s="73">
        <v>969179</v>
      </c>
      <c r="K649" s="73">
        <v>1040082</v>
      </c>
    </row>
    <row r="650" spans="1:11" x14ac:dyDescent="0.3">
      <c r="A650" s="72">
        <v>649</v>
      </c>
      <c r="B650" s="72" t="s">
        <v>366</v>
      </c>
      <c r="C650" s="72" t="s">
        <v>77</v>
      </c>
      <c r="D650" s="72" t="s">
        <v>1196</v>
      </c>
      <c r="E650" s="72">
        <v>2013</v>
      </c>
      <c r="F650" s="73">
        <v>418813</v>
      </c>
      <c r="G650" s="73">
        <v>1170741</v>
      </c>
      <c r="H650" s="73">
        <v>1145299</v>
      </c>
      <c r="I650" s="73">
        <v>2299847</v>
      </c>
      <c r="J650" s="73">
        <v>1036415</v>
      </c>
      <c r="K650" s="73">
        <v>1058668</v>
      </c>
    </row>
    <row r="651" spans="1:11" x14ac:dyDescent="0.3">
      <c r="A651" s="72">
        <v>650</v>
      </c>
      <c r="B651" s="72" t="s">
        <v>366</v>
      </c>
      <c r="C651" s="72" t="s">
        <v>85</v>
      </c>
      <c r="D651" s="72" t="s">
        <v>1197</v>
      </c>
      <c r="E651" s="72">
        <v>2023</v>
      </c>
      <c r="F651" s="73">
        <v>48</v>
      </c>
      <c r="G651" s="73">
        <v>89634</v>
      </c>
      <c r="H651" s="73">
        <v>50978</v>
      </c>
      <c r="I651" s="73">
        <v>258026</v>
      </c>
      <c r="J651" s="73">
        <v>93609</v>
      </c>
      <c r="K651" s="73">
        <v>14051</v>
      </c>
    </row>
    <row r="652" spans="1:11" x14ac:dyDescent="0.3">
      <c r="A652" s="72">
        <v>651</v>
      </c>
      <c r="B652" s="72" t="s">
        <v>366</v>
      </c>
      <c r="C652" s="72" t="s">
        <v>85</v>
      </c>
      <c r="D652" s="72" t="s">
        <v>1197</v>
      </c>
      <c r="E652" s="72">
        <v>2022</v>
      </c>
      <c r="F652" s="73">
        <v>3427</v>
      </c>
      <c r="G652" s="73">
        <v>70796</v>
      </c>
      <c r="H652" s="73">
        <v>62308</v>
      </c>
      <c r="I652" s="73">
        <v>306205</v>
      </c>
      <c r="J652" s="73">
        <v>99391</v>
      </c>
      <c r="K652" s="73">
        <v>10921</v>
      </c>
    </row>
    <row r="653" spans="1:11" x14ac:dyDescent="0.3">
      <c r="A653" s="72">
        <v>652</v>
      </c>
      <c r="B653" s="72" t="s">
        <v>366</v>
      </c>
      <c r="C653" s="72" t="s">
        <v>85</v>
      </c>
      <c r="D653" s="72" t="s">
        <v>1197</v>
      </c>
      <c r="E653" s="72">
        <v>2021</v>
      </c>
      <c r="F653" s="73">
        <v>90</v>
      </c>
      <c r="G653" s="73">
        <v>53532</v>
      </c>
      <c r="H653" s="73">
        <v>49946</v>
      </c>
      <c r="I653" s="73">
        <v>294002</v>
      </c>
      <c r="J653" s="73">
        <v>102815</v>
      </c>
      <c r="K653" s="73">
        <v>1448</v>
      </c>
    </row>
    <row r="654" spans="1:11" x14ac:dyDescent="0.3">
      <c r="A654" s="72">
        <v>653</v>
      </c>
      <c r="B654" s="72" t="s">
        <v>366</v>
      </c>
      <c r="C654" s="72" t="s">
        <v>85</v>
      </c>
      <c r="D654" s="72" t="s">
        <v>1197</v>
      </c>
      <c r="E654" s="72">
        <v>2020</v>
      </c>
      <c r="F654" s="73">
        <v>6276</v>
      </c>
      <c r="G654" s="73">
        <v>90983</v>
      </c>
      <c r="H654" s="73">
        <v>62434</v>
      </c>
      <c r="I654" s="73">
        <v>358185</v>
      </c>
      <c r="J654" s="73">
        <v>159862</v>
      </c>
      <c r="K654" s="73">
        <v>25879</v>
      </c>
    </row>
    <row r="655" spans="1:11" x14ac:dyDescent="0.3">
      <c r="A655" s="72">
        <v>654</v>
      </c>
      <c r="B655" s="72" t="s">
        <v>366</v>
      </c>
      <c r="C655" s="72" t="s">
        <v>85</v>
      </c>
      <c r="D655" s="72" t="s">
        <v>1197</v>
      </c>
      <c r="E655" s="72">
        <v>2019</v>
      </c>
      <c r="F655" s="73">
        <v>6285</v>
      </c>
      <c r="G655" s="73">
        <v>79790</v>
      </c>
      <c r="H655" s="73">
        <v>64369</v>
      </c>
      <c r="I655" s="73">
        <v>356424</v>
      </c>
      <c r="J655" s="73">
        <v>165661</v>
      </c>
      <c r="K655" s="73">
        <v>26676</v>
      </c>
    </row>
    <row r="656" spans="1:11" x14ac:dyDescent="0.3">
      <c r="A656" s="72">
        <v>655</v>
      </c>
      <c r="B656" s="72" t="s">
        <v>366</v>
      </c>
      <c r="C656" s="72" t="s">
        <v>85</v>
      </c>
      <c r="D656" s="72" t="s">
        <v>1197</v>
      </c>
      <c r="E656" s="72">
        <v>2018</v>
      </c>
      <c r="F656" s="73">
        <v>6239</v>
      </c>
      <c r="G656" s="73">
        <v>120922</v>
      </c>
      <c r="H656" s="73">
        <v>74242</v>
      </c>
      <c r="I656" s="73">
        <v>430643</v>
      </c>
      <c r="J656" s="73">
        <v>169928</v>
      </c>
      <c r="K656" s="73">
        <v>26675</v>
      </c>
    </row>
    <row r="657" spans="1:11" x14ac:dyDescent="0.3">
      <c r="A657" s="72">
        <v>656</v>
      </c>
      <c r="B657" s="72" t="s">
        <v>366</v>
      </c>
      <c r="C657" s="72" t="s">
        <v>85</v>
      </c>
      <c r="D657" s="72" t="s">
        <v>1197</v>
      </c>
      <c r="E657" s="72">
        <v>2017</v>
      </c>
      <c r="F657" s="73">
        <v>12298</v>
      </c>
      <c r="G657" s="73">
        <v>80341</v>
      </c>
      <c r="H657" s="73">
        <v>73678</v>
      </c>
      <c r="I657" s="73">
        <v>436139</v>
      </c>
      <c r="J657" s="73">
        <v>175927</v>
      </c>
      <c r="K657" s="73">
        <v>28851</v>
      </c>
    </row>
    <row r="658" spans="1:11" x14ac:dyDescent="0.3">
      <c r="A658" s="72">
        <v>657</v>
      </c>
      <c r="B658" s="72" t="s">
        <v>366</v>
      </c>
      <c r="C658" s="72" t="s">
        <v>85</v>
      </c>
      <c r="D658" s="72" t="s">
        <v>1197</v>
      </c>
      <c r="E658" s="72">
        <v>2016</v>
      </c>
      <c r="F658" s="73">
        <v>2150</v>
      </c>
      <c r="G658" s="73">
        <v>46244</v>
      </c>
      <c r="H658" s="73">
        <v>82193</v>
      </c>
      <c r="I658" s="73">
        <v>438166</v>
      </c>
      <c r="J658" s="73">
        <v>187072</v>
      </c>
      <c r="K658" s="73">
        <v>31788</v>
      </c>
    </row>
    <row r="659" spans="1:11" x14ac:dyDescent="0.3">
      <c r="A659" s="72">
        <v>658</v>
      </c>
      <c r="B659" s="72" t="s">
        <v>366</v>
      </c>
      <c r="C659" s="72" t="s">
        <v>85</v>
      </c>
      <c r="D659" s="72" t="s">
        <v>1197</v>
      </c>
      <c r="E659" s="72">
        <v>2015</v>
      </c>
      <c r="F659" s="73">
        <v>5831</v>
      </c>
      <c r="G659" s="73">
        <v>294513</v>
      </c>
      <c r="H659" s="73">
        <v>189155</v>
      </c>
      <c r="I659" s="73">
        <v>556272</v>
      </c>
      <c r="J659" s="73">
        <v>225887</v>
      </c>
      <c r="K659" s="73">
        <v>157196</v>
      </c>
    </row>
    <row r="660" spans="1:11" x14ac:dyDescent="0.3">
      <c r="A660" s="72">
        <v>659</v>
      </c>
      <c r="B660" s="72" t="s">
        <v>366</v>
      </c>
      <c r="C660" s="72" t="s">
        <v>85</v>
      </c>
      <c r="D660" s="72" t="s">
        <v>1197</v>
      </c>
      <c r="E660" s="72">
        <v>2014</v>
      </c>
      <c r="F660" s="73">
        <v>12807</v>
      </c>
      <c r="G660" s="73">
        <v>73667</v>
      </c>
      <c r="H660" s="73">
        <v>78618</v>
      </c>
      <c r="I660" s="73">
        <v>365968</v>
      </c>
      <c r="J660" s="73">
        <v>205721</v>
      </c>
      <c r="K660" s="73">
        <v>55270</v>
      </c>
    </row>
    <row r="661" spans="1:11" x14ac:dyDescent="0.3">
      <c r="A661" s="72">
        <v>660</v>
      </c>
      <c r="B661" s="72" t="s">
        <v>366</v>
      </c>
      <c r="C661" s="72" t="s">
        <v>85</v>
      </c>
      <c r="D661" s="72" t="s">
        <v>1197</v>
      </c>
      <c r="E661" s="72">
        <v>2013</v>
      </c>
      <c r="F661" s="73">
        <v>110955</v>
      </c>
      <c r="G661" s="73">
        <v>159395</v>
      </c>
      <c r="H661" s="73">
        <v>90794</v>
      </c>
      <c r="I661" s="73">
        <v>334888</v>
      </c>
      <c r="J661" s="73">
        <v>84624</v>
      </c>
      <c r="K661" s="73">
        <v>25439</v>
      </c>
    </row>
    <row r="662" spans="1:11" x14ac:dyDescent="0.3">
      <c r="A662" s="72">
        <v>661</v>
      </c>
      <c r="B662" s="72" t="s">
        <v>366</v>
      </c>
      <c r="C662" s="72" t="s">
        <v>95</v>
      </c>
      <c r="D662" s="72" t="s">
        <v>1198</v>
      </c>
      <c r="E662" s="72">
        <v>2023</v>
      </c>
      <c r="F662" s="73">
        <v>19097</v>
      </c>
      <c r="G662" s="73">
        <v>73366</v>
      </c>
      <c r="H662" s="73">
        <v>33183</v>
      </c>
      <c r="I662" s="73">
        <v>90239</v>
      </c>
      <c r="J662" s="73">
        <v>3875</v>
      </c>
      <c r="K662" s="73">
        <v>4584</v>
      </c>
    </row>
    <row r="663" spans="1:11" x14ac:dyDescent="0.3">
      <c r="A663" s="72">
        <v>662</v>
      </c>
      <c r="B663" s="72" t="s">
        <v>366</v>
      </c>
      <c r="C663" s="72" t="s">
        <v>95</v>
      </c>
      <c r="D663" s="72" t="s">
        <v>1198</v>
      </c>
      <c r="E663" s="72">
        <v>2022</v>
      </c>
      <c r="F663" s="73">
        <v>21345</v>
      </c>
      <c r="G663" s="73">
        <v>69773</v>
      </c>
      <c r="H663" s="73">
        <v>32127</v>
      </c>
      <c r="I663" s="73">
        <v>89310</v>
      </c>
      <c r="J663" s="73">
        <v>4703</v>
      </c>
      <c r="K663" s="73">
        <v>3616</v>
      </c>
    </row>
    <row r="664" spans="1:11" x14ac:dyDescent="0.3">
      <c r="A664" s="72">
        <v>663</v>
      </c>
      <c r="B664" s="72" t="s">
        <v>366</v>
      </c>
      <c r="C664" s="72" t="s">
        <v>95</v>
      </c>
      <c r="D664" s="72" t="s">
        <v>1198</v>
      </c>
      <c r="E664" s="72">
        <v>2021</v>
      </c>
      <c r="F664" s="73">
        <v>16981</v>
      </c>
      <c r="G664" s="73">
        <v>67481</v>
      </c>
      <c r="H664" s="73">
        <v>29914</v>
      </c>
      <c r="I664" s="73">
        <v>87937</v>
      </c>
      <c r="J664" s="73">
        <v>5328</v>
      </c>
      <c r="K664" s="73">
        <v>2191</v>
      </c>
    </row>
    <row r="665" spans="1:11" x14ac:dyDescent="0.3">
      <c r="A665" s="72">
        <v>664</v>
      </c>
      <c r="B665" s="72" t="s">
        <v>366</v>
      </c>
      <c r="C665" s="72" t="s">
        <v>95</v>
      </c>
      <c r="D665" s="72" t="s">
        <v>1198</v>
      </c>
      <c r="E665" s="72">
        <v>2020</v>
      </c>
      <c r="F665" s="73">
        <v>20901</v>
      </c>
      <c r="G665" s="73">
        <v>75721</v>
      </c>
      <c r="H665" s="73">
        <v>37909</v>
      </c>
      <c r="I665" s="73">
        <v>95865</v>
      </c>
      <c r="J665" s="73">
        <v>5988</v>
      </c>
      <c r="K665" s="73">
        <v>8295</v>
      </c>
    </row>
    <row r="666" spans="1:11" x14ac:dyDescent="0.3">
      <c r="A666" s="72">
        <v>665</v>
      </c>
      <c r="B666" s="72" t="s">
        <v>366</v>
      </c>
      <c r="C666" s="72" t="s">
        <v>95</v>
      </c>
      <c r="D666" s="72" t="s">
        <v>1198</v>
      </c>
      <c r="E666" s="72">
        <v>2019</v>
      </c>
      <c r="F666" s="73">
        <v>23173</v>
      </c>
      <c r="G666" s="73">
        <v>80485</v>
      </c>
      <c r="H666" s="73">
        <v>49034</v>
      </c>
      <c r="I666" s="73">
        <v>108183</v>
      </c>
      <c r="J666" s="73">
        <v>6863</v>
      </c>
      <c r="K666" s="73">
        <v>10652</v>
      </c>
    </row>
    <row r="667" spans="1:11" x14ac:dyDescent="0.3">
      <c r="A667" s="72">
        <v>666</v>
      </c>
      <c r="B667" s="72" t="s">
        <v>366</v>
      </c>
      <c r="C667" s="72" t="s">
        <v>95</v>
      </c>
      <c r="D667" s="72" t="s">
        <v>1198</v>
      </c>
      <c r="E667" s="72">
        <v>2018</v>
      </c>
      <c r="F667" s="73">
        <v>18020</v>
      </c>
      <c r="G667" s="73">
        <v>76313</v>
      </c>
      <c r="H667" s="73">
        <v>39888</v>
      </c>
      <c r="I667" s="73">
        <v>102357</v>
      </c>
      <c r="J667" s="73">
        <v>7195</v>
      </c>
      <c r="K667" s="73">
        <v>5761</v>
      </c>
    </row>
    <row r="668" spans="1:11" x14ac:dyDescent="0.3">
      <c r="A668" s="72">
        <v>667</v>
      </c>
      <c r="B668" s="72" t="s">
        <v>366</v>
      </c>
      <c r="C668" s="72" t="s">
        <v>95</v>
      </c>
      <c r="D668" s="72" t="s">
        <v>1198</v>
      </c>
      <c r="E668" s="72">
        <v>2017</v>
      </c>
      <c r="F668" s="73">
        <v>28345</v>
      </c>
      <c r="G668" s="73">
        <v>102559</v>
      </c>
      <c r="H668" s="73">
        <v>67279</v>
      </c>
      <c r="I668" s="73">
        <v>131592</v>
      </c>
      <c r="J668" s="73">
        <v>8708</v>
      </c>
      <c r="K668" s="73">
        <v>8309</v>
      </c>
    </row>
    <row r="669" spans="1:11" x14ac:dyDescent="0.3">
      <c r="A669" s="72">
        <v>668</v>
      </c>
      <c r="B669" s="72" t="s">
        <v>366</v>
      </c>
      <c r="C669" s="72" t="s">
        <v>95</v>
      </c>
      <c r="D669" s="72" t="s">
        <v>1198</v>
      </c>
      <c r="E669" s="72">
        <v>2016</v>
      </c>
      <c r="F669" s="73">
        <v>35412</v>
      </c>
      <c r="G669" s="73">
        <v>109981</v>
      </c>
      <c r="H669" s="73">
        <v>70294</v>
      </c>
      <c r="I669" s="73">
        <v>135059</v>
      </c>
      <c r="J669" s="73">
        <v>6566</v>
      </c>
      <c r="K669" s="73">
        <v>1583</v>
      </c>
    </row>
    <row r="670" spans="1:11" x14ac:dyDescent="0.3">
      <c r="A670" s="72">
        <v>669</v>
      </c>
      <c r="B670" s="72" t="s">
        <v>366</v>
      </c>
      <c r="C670" s="72" t="s">
        <v>95</v>
      </c>
      <c r="D670" s="72" t="s">
        <v>1198</v>
      </c>
      <c r="E670" s="72">
        <v>2015</v>
      </c>
      <c r="F670" s="73">
        <v>32361</v>
      </c>
      <c r="G670" s="73">
        <v>104164</v>
      </c>
      <c r="H670" s="73">
        <v>64709</v>
      </c>
      <c r="I670" s="73">
        <v>128479</v>
      </c>
      <c r="J670" s="73">
        <v>7106</v>
      </c>
      <c r="K670" s="73">
        <v>2959</v>
      </c>
    </row>
    <row r="671" spans="1:11" x14ac:dyDescent="0.3">
      <c r="A671" s="72">
        <v>670</v>
      </c>
      <c r="B671" s="72" t="s">
        <v>366</v>
      </c>
      <c r="C671" s="72" t="s">
        <v>95</v>
      </c>
      <c r="D671" s="72" t="s">
        <v>1198</v>
      </c>
      <c r="E671" s="72">
        <v>2014</v>
      </c>
      <c r="F671" s="73">
        <v>34095</v>
      </c>
      <c r="G671" s="73">
        <v>93673</v>
      </c>
      <c r="H671" s="73">
        <v>90920</v>
      </c>
      <c r="I671" s="73">
        <v>163634</v>
      </c>
      <c r="J671" s="73">
        <v>6980</v>
      </c>
      <c r="K671" s="73">
        <v>8644</v>
      </c>
    </row>
    <row r="672" spans="1:11" x14ac:dyDescent="0.3">
      <c r="A672" s="72">
        <v>671</v>
      </c>
      <c r="B672" s="72" t="s">
        <v>366</v>
      </c>
      <c r="C672" s="72" t="s">
        <v>95</v>
      </c>
      <c r="D672" s="72" t="s">
        <v>1198</v>
      </c>
      <c r="E672" s="72">
        <v>2013</v>
      </c>
      <c r="F672" s="73">
        <v>35396</v>
      </c>
      <c r="G672" s="73">
        <v>146933</v>
      </c>
      <c r="H672" s="73">
        <v>132662</v>
      </c>
      <c r="I672" s="73">
        <v>187531</v>
      </c>
      <c r="J672" s="73">
        <v>6580</v>
      </c>
      <c r="K672" s="73">
        <v>9277</v>
      </c>
    </row>
    <row r="673" spans="1:11" x14ac:dyDescent="0.3">
      <c r="A673" s="72">
        <v>672</v>
      </c>
      <c r="B673" s="72" t="s">
        <v>366</v>
      </c>
      <c r="C673" s="72" t="s">
        <v>335</v>
      </c>
      <c r="D673" s="72" t="s">
        <v>1199</v>
      </c>
      <c r="E673" s="72">
        <v>2023</v>
      </c>
      <c r="F673" s="73">
        <v>21548</v>
      </c>
      <c r="G673" s="73">
        <v>48207</v>
      </c>
      <c r="H673" s="73">
        <v>40164</v>
      </c>
      <c r="I673" s="73">
        <v>105158</v>
      </c>
      <c r="J673" s="73">
        <v>1471</v>
      </c>
      <c r="K673" s="73">
        <v>12047</v>
      </c>
    </row>
    <row r="674" spans="1:11" x14ac:dyDescent="0.3">
      <c r="A674" s="72">
        <v>673</v>
      </c>
      <c r="B674" s="72" t="s">
        <v>366</v>
      </c>
      <c r="C674" s="72" t="s">
        <v>335</v>
      </c>
      <c r="D674" s="72" t="s">
        <v>1199</v>
      </c>
      <c r="E674" s="72">
        <v>2022</v>
      </c>
      <c r="F674" s="73">
        <v>24819</v>
      </c>
      <c r="G674" s="73">
        <v>56734</v>
      </c>
      <c r="H674" s="73">
        <v>48682</v>
      </c>
      <c r="I674" s="73">
        <v>105855</v>
      </c>
      <c r="J674" s="73">
        <v>2321</v>
      </c>
      <c r="K674" s="73">
        <v>17911</v>
      </c>
    </row>
    <row r="675" spans="1:11" x14ac:dyDescent="0.3">
      <c r="A675" s="72">
        <v>674</v>
      </c>
      <c r="B675" s="72" t="s">
        <v>366</v>
      </c>
      <c r="C675" s="72" t="s">
        <v>335</v>
      </c>
      <c r="D675" s="72" t="s">
        <v>1199</v>
      </c>
      <c r="E675" s="72">
        <v>2021</v>
      </c>
      <c r="F675" s="73">
        <v>22332</v>
      </c>
      <c r="G675" s="73">
        <v>62483</v>
      </c>
      <c r="H675" s="73">
        <v>23245</v>
      </c>
      <c r="I675" s="73">
        <v>72368</v>
      </c>
      <c r="J675" s="73">
        <v>3860</v>
      </c>
      <c r="K675" s="73">
        <v>0</v>
      </c>
    </row>
    <row r="676" spans="1:11" x14ac:dyDescent="0.3">
      <c r="A676" s="72">
        <v>675</v>
      </c>
      <c r="B676" s="72" t="s">
        <v>366</v>
      </c>
      <c r="C676" s="72" t="s">
        <v>335</v>
      </c>
      <c r="D676" s="72" t="s">
        <v>1199</v>
      </c>
      <c r="E676" s="72">
        <v>2020</v>
      </c>
      <c r="F676" s="73">
        <v>17988</v>
      </c>
      <c r="G676" s="73">
        <v>61241</v>
      </c>
      <c r="H676" s="73">
        <v>28882</v>
      </c>
      <c r="I676" s="73">
        <v>72086</v>
      </c>
      <c r="J676" s="73">
        <v>4463</v>
      </c>
      <c r="K676" s="73">
        <v>0</v>
      </c>
    </row>
    <row r="677" spans="1:11" x14ac:dyDescent="0.3">
      <c r="A677" s="72">
        <v>676</v>
      </c>
      <c r="B677" s="72" t="s">
        <v>366</v>
      </c>
      <c r="C677" s="72" t="s">
        <v>335</v>
      </c>
      <c r="D677" s="72" t="s">
        <v>1199</v>
      </c>
      <c r="E677" s="72">
        <v>2019</v>
      </c>
      <c r="F677" s="73">
        <v>16566</v>
      </c>
      <c r="G677" s="73">
        <v>50907</v>
      </c>
      <c r="H677" s="73">
        <v>25304</v>
      </c>
      <c r="I677" s="73">
        <v>63106</v>
      </c>
      <c r="J677" s="73">
        <v>5992</v>
      </c>
      <c r="K677" s="73">
        <v>0</v>
      </c>
    </row>
    <row r="678" spans="1:11" x14ac:dyDescent="0.3">
      <c r="A678" s="72">
        <v>677</v>
      </c>
      <c r="B678" s="72" t="s">
        <v>366</v>
      </c>
      <c r="C678" s="72" t="s">
        <v>335</v>
      </c>
      <c r="D678" s="72" t="s">
        <v>1199</v>
      </c>
      <c r="E678" s="72">
        <v>2018</v>
      </c>
      <c r="F678" s="73">
        <v>14798</v>
      </c>
      <c r="G678" s="73">
        <v>50958</v>
      </c>
      <c r="H678" s="73">
        <v>28088</v>
      </c>
      <c r="I678" s="73">
        <v>64464</v>
      </c>
      <c r="J678" s="73">
        <v>7283</v>
      </c>
      <c r="K678" s="73">
        <v>4199</v>
      </c>
    </row>
    <row r="679" spans="1:11" x14ac:dyDescent="0.3">
      <c r="A679" s="72">
        <v>678</v>
      </c>
      <c r="B679" s="72" t="s">
        <v>366</v>
      </c>
      <c r="C679" s="72" t="s">
        <v>335</v>
      </c>
      <c r="D679" s="72" t="s">
        <v>1199</v>
      </c>
      <c r="E679" s="72">
        <v>2017</v>
      </c>
      <c r="F679" s="73">
        <v>17395</v>
      </c>
      <c r="G679" s="73">
        <v>52133</v>
      </c>
      <c r="H679" s="73">
        <v>34070</v>
      </c>
      <c r="I679" s="73">
        <v>68138</v>
      </c>
      <c r="J679" s="73">
        <v>9895</v>
      </c>
      <c r="K679" s="73">
        <v>5570</v>
      </c>
    </row>
    <row r="680" spans="1:11" x14ac:dyDescent="0.3">
      <c r="A680" s="72">
        <v>679</v>
      </c>
      <c r="B680" s="72" t="s">
        <v>366</v>
      </c>
      <c r="C680" s="72" t="s">
        <v>335</v>
      </c>
      <c r="D680" s="72" t="s">
        <v>1199</v>
      </c>
      <c r="E680" s="72">
        <v>2016</v>
      </c>
      <c r="F680" s="73">
        <v>14412</v>
      </c>
      <c r="G680" s="73">
        <v>49521</v>
      </c>
      <c r="H680" s="73">
        <v>35440</v>
      </c>
      <c r="I680" s="73">
        <v>68130</v>
      </c>
      <c r="J680" s="73">
        <v>9838</v>
      </c>
      <c r="K680" s="73">
        <v>6559</v>
      </c>
    </row>
    <row r="681" spans="1:11" x14ac:dyDescent="0.3">
      <c r="A681" s="72">
        <v>680</v>
      </c>
      <c r="B681" s="72" t="s">
        <v>366</v>
      </c>
      <c r="C681" s="72" t="s">
        <v>335</v>
      </c>
      <c r="D681" s="72" t="s">
        <v>1199</v>
      </c>
      <c r="E681" s="72">
        <v>2015</v>
      </c>
      <c r="F681" s="73">
        <v>14248</v>
      </c>
      <c r="G681" s="73">
        <v>48826</v>
      </c>
      <c r="H681" s="73">
        <v>32662</v>
      </c>
      <c r="I681" s="73">
        <v>63695</v>
      </c>
      <c r="J681" s="73">
        <v>9037</v>
      </c>
      <c r="K681" s="73">
        <v>9682</v>
      </c>
    </row>
    <row r="682" spans="1:11" x14ac:dyDescent="0.3">
      <c r="A682" s="72">
        <v>681</v>
      </c>
      <c r="B682" s="72" t="s">
        <v>366</v>
      </c>
      <c r="C682" s="72" t="s">
        <v>335</v>
      </c>
      <c r="D682" s="72" t="s">
        <v>1199</v>
      </c>
      <c r="E682" s="72">
        <v>2014</v>
      </c>
      <c r="F682" s="73">
        <v>14989</v>
      </c>
      <c r="G682" s="73">
        <v>50629</v>
      </c>
      <c r="H682" s="73">
        <v>32953</v>
      </c>
      <c r="I682" s="73">
        <v>61834</v>
      </c>
      <c r="J682" s="73">
        <v>5451</v>
      </c>
      <c r="K682" s="73">
        <v>10792</v>
      </c>
    </row>
    <row r="683" spans="1:11" x14ac:dyDescent="0.3">
      <c r="A683" s="72">
        <v>682</v>
      </c>
      <c r="B683" s="72" t="s">
        <v>366</v>
      </c>
      <c r="C683" s="72" t="s">
        <v>335</v>
      </c>
      <c r="D683" s="72" t="s">
        <v>1199</v>
      </c>
      <c r="E683" s="72">
        <v>2013</v>
      </c>
      <c r="F683" s="73">
        <v>12184</v>
      </c>
      <c r="G683" s="73">
        <v>41997</v>
      </c>
      <c r="H683" s="73">
        <v>26184</v>
      </c>
      <c r="I683" s="73">
        <v>53505</v>
      </c>
      <c r="J683" s="73">
        <v>5852</v>
      </c>
      <c r="K683" s="73">
        <v>11313</v>
      </c>
    </row>
    <row r="684" spans="1:11" x14ac:dyDescent="0.3">
      <c r="A684" s="72">
        <v>683</v>
      </c>
      <c r="B684" s="72" t="s">
        <v>366</v>
      </c>
      <c r="C684" s="72" t="s">
        <v>265</v>
      </c>
      <c r="D684" s="72" t="s">
        <v>1200</v>
      </c>
      <c r="E684" s="72">
        <v>2023</v>
      </c>
      <c r="F684" s="73">
        <v>2362</v>
      </c>
      <c r="G684" s="73">
        <v>170185</v>
      </c>
      <c r="H684" s="73">
        <v>57779</v>
      </c>
      <c r="I684" s="73">
        <v>708887</v>
      </c>
      <c r="J684" s="73">
        <v>458076</v>
      </c>
      <c r="K684" s="73">
        <v>23853</v>
      </c>
    </row>
    <row r="685" spans="1:11" x14ac:dyDescent="0.3">
      <c r="A685" s="72">
        <v>684</v>
      </c>
      <c r="B685" s="72" t="s">
        <v>366</v>
      </c>
      <c r="C685" s="72" t="s">
        <v>265</v>
      </c>
      <c r="D685" s="72" t="s">
        <v>1200</v>
      </c>
      <c r="E685" s="72">
        <v>2022</v>
      </c>
      <c r="F685" s="73">
        <v>2359</v>
      </c>
      <c r="G685" s="73">
        <v>166029</v>
      </c>
      <c r="H685" s="73">
        <v>63510</v>
      </c>
      <c r="I685" s="73">
        <v>736723</v>
      </c>
      <c r="J685" s="73">
        <v>493417</v>
      </c>
      <c r="K685" s="73">
        <v>44061</v>
      </c>
    </row>
    <row r="686" spans="1:11" x14ac:dyDescent="0.3">
      <c r="A686" s="72">
        <v>685</v>
      </c>
      <c r="B686" s="72" t="s">
        <v>366</v>
      </c>
      <c r="C686" s="72" t="s">
        <v>265</v>
      </c>
      <c r="D686" s="72" t="s">
        <v>1200</v>
      </c>
      <c r="E686" s="72">
        <v>2021</v>
      </c>
      <c r="F686" s="73">
        <v>3089</v>
      </c>
      <c r="G686" s="73">
        <v>99056</v>
      </c>
      <c r="H686" s="73">
        <v>24267</v>
      </c>
      <c r="I686" s="73">
        <v>382166</v>
      </c>
      <c r="J686" s="73">
        <v>43502</v>
      </c>
      <c r="K686" s="73">
        <v>15599</v>
      </c>
    </row>
    <row r="687" spans="1:11" x14ac:dyDescent="0.3">
      <c r="A687" s="72">
        <v>686</v>
      </c>
      <c r="B687" s="72" t="s">
        <v>366</v>
      </c>
      <c r="C687" s="72" t="s">
        <v>265</v>
      </c>
      <c r="D687" s="72" t="s">
        <v>1200</v>
      </c>
      <c r="E687" s="72">
        <v>2020</v>
      </c>
      <c r="F687" s="73">
        <v>3525</v>
      </c>
      <c r="G687" s="73">
        <v>87750</v>
      </c>
      <c r="H687" s="73">
        <v>22978</v>
      </c>
      <c r="I687" s="73">
        <v>384915</v>
      </c>
      <c r="J687" s="73">
        <v>57539</v>
      </c>
      <c r="K687" s="73">
        <v>21581</v>
      </c>
    </row>
    <row r="688" spans="1:11" x14ac:dyDescent="0.3">
      <c r="A688" s="72">
        <v>687</v>
      </c>
      <c r="B688" s="72" t="s">
        <v>366</v>
      </c>
      <c r="C688" s="72" t="s">
        <v>265</v>
      </c>
      <c r="D688" s="72" t="s">
        <v>1200</v>
      </c>
      <c r="E688" s="72">
        <v>2019</v>
      </c>
      <c r="F688" s="73">
        <v>2473</v>
      </c>
      <c r="G688" s="73">
        <v>108613</v>
      </c>
      <c r="H688" s="73">
        <v>103442</v>
      </c>
      <c r="I688" s="73">
        <v>819368</v>
      </c>
      <c r="J688" s="73">
        <v>625697</v>
      </c>
      <c r="K688" s="73">
        <v>279665</v>
      </c>
    </row>
    <row r="689" spans="1:11" x14ac:dyDescent="0.3">
      <c r="A689" s="72">
        <v>688</v>
      </c>
      <c r="B689" s="72" t="s">
        <v>366</v>
      </c>
      <c r="C689" s="72" t="s">
        <v>265</v>
      </c>
      <c r="D689" s="72" t="s">
        <v>1200</v>
      </c>
      <c r="E689" s="72">
        <v>2018</v>
      </c>
      <c r="F689" s="73">
        <v>2526</v>
      </c>
      <c r="G689" s="73">
        <v>88956</v>
      </c>
      <c r="H689" s="73">
        <v>82577</v>
      </c>
      <c r="I689" s="73">
        <v>841701</v>
      </c>
      <c r="J689" s="73">
        <v>665098</v>
      </c>
      <c r="K689" s="73">
        <v>309593</v>
      </c>
    </row>
    <row r="690" spans="1:11" x14ac:dyDescent="0.3">
      <c r="A690" s="72">
        <v>689</v>
      </c>
      <c r="B690" s="72" t="s">
        <v>366</v>
      </c>
      <c r="C690" s="72" t="s">
        <v>265</v>
      </c>
      <c r="D690" s="72" t="s">
        <v>1200</v>
      </c>
      <c r="E690" s="72">
        <v>2017</v>
      </c>
      <c r="F690" s="73">
        <v>2238</v>
      </c>
      <c r="G690" s="73">
        <v>90859</v>
      </c>
      <c r="H690" s="73">
        <v>116262</v>
      </c>
      <c r="I690" s="73">
        <v>875801</v>
      </c>
      <c r="J690" s="73">
        <v>705661</v>
      </c>
      <c r="K690" s="73">
        <v>351960</v>
      </c>
    </row>
    <row r="691" spans="1:11" x14ac:dyDescent="0.3">
      <c r="A691" s="72">
        <v>690</v>
      </c>
      <c r="B691" s="72" t="s">
        <v>366</v>
      </c>
      <c r="C691" s="72" t="s">
        <v>265</v>
      </c>
      <c r="D691" s="72" t="s">
        <v>1200</v>
      </c>
      <c r="E691" s="72">
        <v>2016</v>
      </c>
      <c r="F691" s="73">
        <v>2693</v>
      </c>
      <c r="G691" s="73">
        <v>99693</v>
      </c>
      <c r="H691" s="73">
        <v>185633</v>
      </c>
      <c r="I691" s="73">
        <v>912917</v>
      </c>
      <c r="J691" s="73">
        <v>733657</v>
      </c>
      <c r="K691" s="73">
        <v>427497</v>
      </c>
    </row>
    <row r="692" spans="1:11" x14ac:dyDescent="0.3">
      <c r="A692" s="72">
        <v>691</v>
      </c>
      <c r="B692" s="72" t="s">
        <v>366</v>
      </c>
      <c r="C692" s="72" t="s">
        <v>265</v>
      </c>
      <c r="D692" s="72" t="s">
        <v>1200</v>
      </c>
      <c r="E692" s="72">
        <v>2015</v>
      </c>
      <c r="F692" s="73">
        <v>2640</v>
      </c>
      <c r="G692" s="73">
        <v>69408</v>
      </c>
      <c r="H692" s="73">
        <v>181430</v>
      </c>
      <c r="I692" s="73">
        <v>923825</v>
      </c>
      <c r="J692" s="73">
        <v>771681</v>
      </c>
      <c r="K692" s="73">
        <v>463894</v>
      </c>
    </row>
    <row r="693" spans="1:11" x14ac:dyDescent="0.3">
      <c r="A693" s="72">
        <v>692</v>
      </c>
      <c r="B693" s="72" t="s">
        <v>366</v>
      </c>
      <c r="C693" s="72" t="s">
        <v>265</v>
      </c>
      <c r="D693" s="72" t="s">
        <v>1200</v>
      </c>
      <c r="E693" s="72">
        <v>2014</v>
      </c>
      <c r="F693" s="73">
        <v>2988</v>
      </c>
      <c r="G693" s="73">
        <v>43217</v>
      </c>
      <c r="H693" s="73">
        <v>151591</v>
      </c>
      <c r="I693" s="73">
        <v>898208</v>
      </c>
      <c r="J693" s="73">
        <v>841288</v>
      </c>
      <c r="K693" s="73">
        <v>469217</v>
      </c>
    </row>
    <row r="694" spans="1:11" x14ac:dyDescent="0.3">
      <c r="A694" s="72">
        <v>693</v>
      </c>
      <c r="B694" s="72" t="s">
        <v>366</v>
      </c>
      <c r="C694" s="72" t="s">
        <v>265</v>
      </c>
      <c r="D694" s="72" t="s">
        <v>1200</v>
      </c>
      <c r="E694" s="72">
        <v>2013</v>
      </c>
      <c r="F694" s="73">
        <v>4732</v>
      </c>
      <c r="G694" s="73">
        <v>35500</v>
      </c>
      <c r="H694" s="73">
        <v>62074</v>
      </c>
      <c r="I694" s="73">
        <v>345545</v>
      </c>
      <c r="J694" s="73">
        <v>166106</v>
      </c>
      <c r="K694" s="73">
        <v>120554</v>
      </c>
    </row>
    <row r="695" spans="1:11" x14ac:dyDescent="0.3">
      <c r="A695" s="72">
        <v>694</v>
      </c>
      <c r="B695" s="72" t="s">
        <v>366</v>
      </c>
      <c r="C695" s="72" t="s">
        <v>318</v>
      </c>
      <c r="D695" s="72" t="s">
        <v>1201</v>
      </c>
      <c r="E695" s="72">
        <v>2023</v>
      </c>
      <c r="F695" s="73">
        <v>31079</v>
      </c>
      <c r="G695" s="73">
        <v>73344</v>
      </c>
      <c r="H695" s="73">
        <v>6610</v>
      </c>
      <c r="I695" s="73">
        <v>81026</v>
      </c>
      <c r="J695" s="73">
        <v>7270</v>
      </c>
      <c r="K695" s="73">
        <v>0</v>
      </c>
    </row>
    <row r="696" spans="1:11" x14ac:dyDescent="0.3">
      <c r="A696" s="72">
        <v>695</v>
      </c>
      <c r="B696" s="72" t="s">
        <v>366</v>
      </c>
      <c r="C696" s="72" t="s">
        <v>318</v>
      </c>
      <c r="D696" s="72" t="s">
        <v>1201</v>
      </c>
      <c r="E696" s="72">
        <v>2022</v>
      </c>
      <c r="F696" s="73">
        <v>27989</v>
      </c>
      <c r="G696" s="73">
        <v>69059</v>
      </c>
      <c r="H696" s="73">
        <v>5172</v>
      </c>
      <c r="I696" s="73">
        <v>75895</v>
      </c>
      <c r="J696" s="73">
        <v>6773</v>
      </c>
      <c r="K696" s="73">
        <v>0</v>
      </c>
    </row>
    <row r="697" spans="1:11" x14ac:dyDescent="0.3">
      <c r="A697" s="72">
        <v>696</v>
      </c>
      <c r="B697" s="72" t="s">
        <v>366</v>
      </c>
      <c r="C697" s="72" t="s">
        <v>318</v>
      </c>
      <c r="D697" s="72" t="s">
        <v>1201</v>
      </c>
      <c r="E697" s="72">
        <v>2021</v>
      </c>
      <c r="F697" s="73">
        <v>26235</v>
      </c>
      <c r="G697" s="73">
        <v>72522</v>
      </c>
      <c r="H697" s="73">
        <v>5717</v>
      </c>
      <c r="I697" s="73">
        <v>77714</v>
      </c>
      <c r="J697" s="73">
        <v>5104</v>
      </c>
      <c r="K697" s="73">
        <v>0</v>
      </c>
    </row>
    <row r="698" spans="1:11" x14ac:dyDescent="0.3">
      <c r="A698" s="72">
        <v>697</v>
      </c>
      <c r="B698" s="72" t="s">
        <v>366</v>
      </c>
      <c r="C698" s="72" t="s">
        <v>318</v>
      </c>
      <c r="D698" s="72" t="s">
        <v>1201</v>
      </c>
      <c r="E698" s="72">
        <v>2020</v>
      </c>
      <c r="F698" s="73">
        <v>19890</v>
      </c>
      <c r="G698" s="73">
        <v>58332</v>
      </c>
      <c r="H698" s="73">
        <v>4914</v>
      </c>
      <c r="I698" s="73">
        <v>66178</v>
      </c>
      <c r="J698" s="73">
        <v>7733</v>
      </c>
      <c r="K698" s="73">
        <v>0</v>
      </c>
    </row>
    <row r="699" spans="1:11" x14ac:dyDescent="0.3">
      <c r="A699" s="72">
        <v>698</v>
      </c>
      <c r="B699" s="72" t="s">
        <v>366</v>
      </c>
      <c r="C699" s="72" t="s">
        <v>318</v>
      </c>
      <c r="D699" s="72" t="s">
        <v>1201</v>
      </c>
      <c r="E699" s="72">
        <v>2019</v>
      </c>
      <c r="F699" s="73">
        <v>19638</v>
      </c>
      <c r="G699" s="73">
        <v>45096</v>
      </c>
      <c r="H699" s="73">
        <v>4768</v>
      </c>
      <c r="I699" s="73">
        <v>57311</v>
      </c>
      <c r="J699" s="73">
        <v>12175</v>
      </c>
      <c r="K699" s="73">
        <v>0</v>
      </c>
    </row>
    <row r="700" spans="1:11" x14ac:dyDescent="0.3">
      <c r="A700" s="72">
        <v>699</v>
      </c>
      <c r="B700" s="72" t="s">
        <v>366</v>
      </c>
      <c r="C700" s="72" t="s">
        <v>318</v>
      </c>
      <c r="D700" s="72" t="s">
        <v>1201</v>
      </c>
      <c r="E700" s="72">
        <v>2018</v>
      </c>
      <c r="F700" s="73">
        <v>31005</v>
      </c>
      <c r="G700" s="73">
        <v>45718</v>
      </c>
      <c r="H700" s="73">
        <v>4424</v>
      </c>
      <c r="I700" s="73">
        <v>57084</v>
      </c>
      <c r="J700" s="73">
        <v>11325</v>
      </c>
      <c r="K700" s="73">
        <v>0</v>
      </c>
    </row>
    <row r="701" spans="1:11" x14ac:dyDescent="0.3">
      <c r="A701" s="72">
        <v>700</v>
      </c>
      <c r="B701" s="72" t="s">
        <v>366</v>
      </c>
      <c r="C701" s="72" t="s">
        <v>318</v>
      </c>
      <c r="D701" s="72" t="s">
        <v>1201</v>
      </c>
      <c r="E701" s="72">
        <v>2017</v>
      </c>
      <c r="F701" s="73">
        <v>22283</v>
      </c>
      <c r="G701" s="73">
        <v>41576</v>
      </c>
      <c r="H701" s="73">
        <v>3816</v>
      </c>
      <c r="I701" s="73">
        <v>57776</v>
      </c>
      <c r="J701" s="73">
        <v>16161</v>
      </c>
      <c r="K701" s="73">
        <v>0</v>
      </c>
    </row>
    <row r="702" spans="1:11" x14ac:dyDescent="0.3">
      <c r="A702" s="72">
        <v>701</v>
      </c>
      <c r="B702" s="72" t="s">
        <v>366</v>
      </c>
      <c r="C702" s="72" t="s">
        <v>318</v>
      </c>
      <c r="D702" s="72" t="s">
        <v>1201</v>
      </c>
      <c r="E702" s="72">
        <v>2016</v>
      </c>
      <c r="F702" s="73">
        <v>16926</v>
      </c>
      <c r="G702" s="73">
        <v>37941</v>
      </c>
      <c r="H702" s="73">
        <v>4061</v>
      </c>
      <c r="I702" s="73">
        <v>54929</v>
      </c>
      <c r="J702" s="73">
        <v>16949</v>
      </c>
      <c r="K702" s="73">
        <v>0</v>
      </c>
    </row>
    <row r="703" spans="1:11" x14ac:dyDescent="0.3">
      <c r="A703" s="72">
        <v>702</v>
      </c>
      <c r="B703" s="72" t="s">
        <v>366</v>
      </c>
      <c r="C703" s="72" t="s">
        <v>318</v>
      </c>
      <c r="D703" s="72" t="s">
        <v>1201</v>
      </c>
      <c r="E703" s="72">
        <v>2015</v>
      </c>
      <c r="F703" s="73">
        <v>19386</v>
      </c>
      <c r="G703" s="73">
        <v>35509</v>
      </c>
      <c r="H703" s="73">
        <v>4311</v>
      </c>
      <c r="I703" s="73">
        <v>55214</v>
      </c>
      <c r="J703" s="73">
        <v>19665</v>
      </c>
      <c r="K703" s="73">
        <v>0</v>
      </c>
    </row>
    <row r="704" spans="1:11" x14ac:dyDescent="0.3">
      <c r="A704" s="72">
        <v>703</v>
      </c>
      <c r="B704" s="72" t="s">
        <v>366</v>
      </c>
      <c r="C704" s="72" t="s">
        <v>318</v>
      </c>
      <c r="D704" s="72" t="s">
        <v>1201</v>
      </c>
      <c r="E704" s="72">
        <v>2014</v>
      </c>
      <c r="F704" s="73">
        <v>29458</v>
      </c>
      <c r="G704" s="73">
        <v>37754</v>
      </c>
      <c r="H704" s="73">
        <v>13650</v>
      </c>
      <c r="I704" s="73">
        <v>61611</v>
      </c>
      <c r="J704" s="73">
        <v>23817</v>
      </c>
      <c r="K704" s="73">
        <v>9800</v>
      </c>
    </row>
    <row r="705" spans="1:11" x14ac:dyDescent="0.3">
      <c r="A705" s="72">
        <v>704</v>
      </c>
      <c r="B705" s="72" t="s">
        <v>366</v>
      </c>
      <c r="C705" s="72" t="s">
        <v>318</v>
      </c>
      <c r="D705" s="72" t="s">
        <v>1201</v>
      </c>
      <c r="E705" s="72">
        <v>2013</v>
      </c>
      <c r="F705" s="73">
        <v>29952</v>
      </c>
      <c r="G705" s="73">
        <v>38427</v>
      </c>
      <c r="H705" s="73">
        <v>21150</v>
      </c>
      <c r="I705" s="73">
        <v>70557</v>
      </c>
      <c r="J705" s="73">
        <v>31659</v>
      </c>
      <c r="K705" s="73">
        <v>22063</v>
      </c>
    </row>
    <row r="706" spans="1:11" x14ac:dyDescent="0.3">
      <c r="A706" s="72">
        <v>705</v>
      </c>
      <c r="B706" s="72" t="s">
        <v>366</v>
      </c>
      <c r="C706" s="72" t="s">
        <v>328</v>
      </c>
      <c r="D706" s="72" t="s">
        <v>1202</v>
      </c>
      <c r="E706" s="72">
        <v>2023</v>
      </c>
      <c r="F706" s="73">
        <v>61162</v>
      </c>
      <c r="G706" s="73">
        <v>139243</v>
      </c>
      <c r="H706" s="73">
        <v>40384</v>
      </c>
      <c r="I706" s="73">
        <v>297197</v>
      </c>
      <c r="J706" s="73">
        <v>148795</v>
      </c>
      <c r="K706" s="73">
        <v>0</v>
      </c>
    </row>
    <row r="707" spans="1:11" x14ac:dyDescent="0.3">
      <c r="A707" s="72">
        <v>706</v>
      </c>
      <c r="B707" s="72" t="s">
        <v>366</v>
      </c>
      <c r="C707" s="72" t="s">
        <v>328</v>
      </c>
      <c r="D707" s="72" t="s">
        <v>1202</v>
      </c>
      <c r="E707" s="72">
        <v>2022</v>
      </c>
      <c r="F707" s="73">
        <v>75500</v>
      </c>
      <c r="G707" s="73">
        <v>152034</v>
      </c>
      <c r="H707" s="73">
        <v>56530</v>
      </c>
      <c r="I707" s="73">
        <v>271276</v>
      </c>
      <c r="J707" s="73">
        <v>106475</v>
      </c>
      <c r="K707" s="73">
        <v>13573</v>
      </c>
    </row>
    <row r="708" spans="1:11" x14ac:dyDescent="0.3">
      <c r="A708" s="72">
        <v>707</v>
      </c>
      <c r="B708" s="72" t="s">
        <v>366</v>
      </c>
      <c r="C708" s="72" t="s">
        <v>328</v>
      </c>
      <c r="D708" s="72" t="s">
        <v>1202</v>
      </c>
      <c r="E708" s="72">
        <v>2021</v>
      </c>
      <c r="F708" s="73">
        <v>56512</v>
      </c>
      <c r="G708" s="73">
        <v>125723</v>
      </c>
      <c r="H708" s="73">
        <v>70542</v>
      </c>
      <c r="I708" s="73">
        <v>226296</v>
      </c>
      <c r="J708" s="73">
        <v>91137</v>
      </c>
      <c r="K708" s="73">
        <v>30862</v>
      </c>
    </row>
    <row r="709" spans="1:11" x14ac:dyDescent="0.3">
      <c r="A709" s="72">
        <v>708</v>
      </c>
      <c r="B709" s="72" t="s">
        <v>366</v>
      </c>
      <c r="C709" s="72" t="s">
        <v>328</v>
      </c>
      <c r="D709" s="72" t="s">
        <v>1202</v>
      </c>
      <c r="E709" s="72">
        <v>2020</v>
      </c>
      <c r="F709" s="73">
        <v>45330</v>
      </c>
      <c r="G709" s="73">
        <v>125937</v>
      </c>
      <c r="H709" s="73">
        <v>87305</v>
      </c>
      <c r="I709" s="73">
        <v>210128</v>
      </c>
      <c r="J709" s="73">
        <v>77633</v>
      </c>
      <c r="K709" s="73">
        <v>27864</v>
      </c>
    </row>
    <row r="710" spans="1:11" x14ac:dyDescent="0.3">
      <c r="A710" s="72">
        <v>709</v>
      </c>
      <c r="B710" s="72" t="s">
        <v>366</v>
      </c>
      <c r="C710" s="72" t="s">
        <v>328</v>
      </c>
      <c r="D710" s="72" t="s">
        <v>1202</v>
      </c>
      <c r="E710" s="72">
        <v>2019</v>
      </c>
      <c r="F710" s="73">
        <v>40196</v>
      </c>
      <c r="G710" s="73">
        <v>109364</v>
      </c>
      <c r="H710" s="73">
        <v>52859</v>
      </c>
      <c r="I710" s="73">
        <v>177374</v>
      </c>
      <c r="J710" s="73">
        <v>61406</v>
      </c>
      <c r="K710" s="73">
        <v>25155</v>
      </c>
    </row>
    <row r="711" spans="1:11" x14ac:dyDescent="0.3">
      <c r="A711" s="72">
        <v>710</v>
      </c>
      <c r="B711" s="72" t="s">
        <v>366</v>
      </c>
      <c r="C711" s="72" t="s">
        <v>328</v>
      </c>
      <c r="D711" s="72" t="s">
        <v>1202</v>
      </c>
      <c r="E711" s="72">
        <v>2018</v>
      </c>
      <c r="F711" s="73">
        <v>36491</v>
      </c>
      <c r="G711" s="73">
        <v>87749</v>
      </c>
      <c r="H711" s="73">
        <v>56132</v>
      </c>
      <c r="I711" s="73">
        <v>162465</v>
      </c>
      <c r="J711" s="73">
        <v>67934</v>
      </c>
      <c r="K711" s="73">
        <v>33420</v>
      </c>
    </row>
    <row r="712" spans="1:11" x14ac:dyDescent="0.3">
      <c r="A712" s="72">
        <v>711</v>
      </c>
      <c r="B712" s="72" t="s">
        <v>366</v>
      </c>
      <c r="C712" s="72" t="s">
        <v>328</v>
      </c>
      <c r="D712" s="72" t="s">
        <v>1202</v>
      </c>
      <c r="E712" s="72">
        <v>2017</v>
      </c>
      <c r="F712" s="73">
        <v>24308</v>
      </c>
      <c r="G712" s="73">
        <v>91511</v>
      </c>
      <c r="H712" s="73">
        <v>37878</v>
      </c>
      <c r="I712" s="73">
        <v>161032</v>
      </c>
      <c r="J712" s="73">
        <v>65313</v>
      </c>
      <c r="K712" s="73">
        <v>11553</v>
      </c>
    </row>
    <row r="713" spans="1:11" x14ac:dyDescent="0.3">
      <c r="A713" s="72">
        <v>712</v>
      </c>
      <c r="B713" s="72" t="s">
        <v>366</v>
      </c>
      <c r="C713" s="72" t="s">
        <v>328</v>
      </c>
      <c r="D713" s="72" t="s">
        <v>1202</v>
      </c>
      <c r="E713" s="72">
        <v>2016</v>
      </c>
      <c r="F713" s="73">
        <v>26933</v>
      </c>
      <c r="G713" s="73">
        <v>102499</v>
      </c>
      <c r="H713" s="73">
        <v>45856</v>
      </c>
      <c r="I713" s="73">
        <v>167258</v>
      </c>
      <c r="J713" s="73">
        <v>60312</v>
      </c>
      <c r="K713" s="73">
        <v>26410</v>
      </c>
    </row>
    <row r="714" spans="1:11" x14ac:dyDescent="0.3">
      <c r="A714" s="72">
        <v>713</v>
      </c>
      <c r="B714" s="72" t="s">
        <v>366</v>
      </c>
      <c r="C714" s="72" t="s">
        <v>328</v>
      </c>
      <c r="D714" s="72" t="s">
        <v>1202</v>
      </c>
      <c r="E714" s="72">
        <v>2015</v>
      </c>
      <c r="F714" s="73">
        <v>21673</v>
      </c>
      <c r="G714" s="73">
        <v>82027</v>
      </c>
      <c r="H714" s="73">
        <v>32539</v>
      </c>
      <c r="I714" s="73">
        <v>143578</v>
      </c>
      <c r="J714" s="73">
        <v>57799</v>
      </c>
      <c r="K714" s="73">
        <v>15797</v>
      </c>
    </row>
    <row r="715" spans="1:11" x14ac:dyDescent="0.3">
      <c r="A715" s="72">
        <v>714</v>
      </c>
      <c r="B715" s="72" t="s">
        <v>366</v>
      </c>
      <c r="C715" s="72" t="s">
        <v>328</v>
      </c>
      <c r="D715" s="72" t="s">
        <v>1202</v>
      </c>
      <c r="E715" s="72">
        <v>2014</v>
      </c>
      <c r="F715" s="73">
        <v>16976</v>
      </c>
      <c r="G715" s="73">
        <v>70787</v>
      </c>
      <c r="H715" s="73">
        <v>28674</v>
      </c>
      <c r="I715" s="73">
        <v>127325</v>
      </c>
      <c r="J715" s="73">
        <v>52696</v>
      </c>
      <c r="K715" s="73">
        <v>11500</v>
      </c>
    </row>
    <row r="716" spans="1:11" x14ac:dyDescent="0.3">
      <c r="A716" s="72">
        <v>715</v>
      </c>
      <c r="B716" s="72" t="s">
        <v>366</v>
      </c>
      <c r="C716" s="72" t="s">
        <v>328</v>
      </c>
      <c r="D716" s="72" t="s">
        <v>1202</v>
      </c>
      <c r="E716" s="72">
        <v>2013</v>
      </c>
      <c r="F716" s="73">
        <v>19844</v>
      </c>
      <c r="G716" s="73">
        <v>70559</v>
      </c>
      <c r="H716" s="73">
        <v>18621</v>
      </c>
      <c r="I716" s="73">
        <v>130189</v>
      </c>
      <c r="J716" s="73">
        <v>54519</v>
      </c>
      <c r="K716" s="73">
        <v>0</v>
      </c>
    </row>
    <row r="717" spans="1:11" x14ac:dyDescent="0.3">
      <c r="A717" s="72">
        <v>716</v>
      </c>
      <c r="B717" s="72" t="s">
        <v>366</v>
      </c>
      <c r="C717" s="72" t="s">
        <v>105</v>
      </c>
      <c r="D717" s="72" t="s">
        <v>1203</v>
      </c>
      <c r="E717" s="72">
        <v>2023</v>
      </c>
      <c r="F717" s="73">
        <v>33325</v>
      </c>
      <c r="G717" s="73">
        <v>48131</v>
      </c>
      <c r="H717" s="73">
        <v>20044</v>
      </c>
      <c r="I717" s="73">
        <v>86574</v>
      </c>
      <c r="J717" s="73">
        <v>5875</v>
      </c>
      <c r="K717" s="73">
        <v>19714</v>
      </c>
    </row>
    <row r="718" spans="1:11" x14ac:dyDescent="0.3">
      <c r="A718" s="72">
        <v>717</v>
      </c>
      <c r="B718" s="72" t="s">
        <v>366</v>
      </c>
      <c r="C718" s="72" t="s">
        <v>105</v>
      </c>
      <c r="D718" s="72" t="s">
        <v>1203</v>
      </c>
      <c r="E718" s="72">
        <v>2022</v>
      </c>
      <c r="F718" s="73">
        <v>38656</v>
      </c>
      <c r="G718" s="73">
        <v>58687</v>
      </c>
      <c r="H718" s="73">
        <v>29160</v>
      </c>
      <c r="I718" s="73">
        <v>98309</v>
      </c>
      <c r="J718" s="73">
        <v>6588</v>
      </c>
      <c r="K718" s="73">
        <v>12065</v>
      </c>
    </row>
    <row r="719" spans="1:11" x14ac:dyDescent="0.3">
      <c r="A719" s="72">
        <v>718</v>
      </c>
      <c r="B719" s="72" t="s">
        <v>366</v>
      </c>
      <c r="C719" s="72" t="s">
        <v>105</v>
      </c>
      <c r="D719" s="72" t="s">
        <v>1203</v>
      </c>
      <c r="E719" s="72">
        <v>2021</v>
      </c>
      <c r="F719" s="73">
        <v>53379</v>
      </c>
      <c r="G719" s="73">
        <v>83974</v>
      </c>
      <c r="H719" s="73">
        <v>50296</v>
      </c>
      <c r="I719" s="73">
        <v>124507</v>
      </c>
      <c r="J719" s="73">
        <v>19389</v>
      </c>
      <c r="K719" s="73">
        <v>16186</v>
      </c>
    </row>
    <row r="720" spans="1:11" x14ac:dyDescent="0.3">
      <c r="A720" s="72">
        <v>719</v>
      </c>
      <c r="B720" s="72" t="s">
        <v>366</v>
      </c>
      <c r="C720" s="72" t="s">
        <v>105</v>
      </c>
      <c r="D720" s="72" t="s">
        <v>1203</v>
      </c>
      <c r="E720" s="72">
        <v>2020</v>
      </c>
      <c r="F720" s="73">
        <v>27877</v>
      </c>
      <c r="G720" s="73">
        <v>70386</v>
      </c>
      <c r="H720" s="73">
        <v>31443</v>
      </c>
      <c r="I720" s="73">
        <v>109650</v>
      </c>
      <c r="J720" s="73">
        <v>18999</v>
      </c>
      <c r="K720" s="73">
        <v>13902</v>
      </c>
    </row>
    <row r="721" spans="1:11" x14ac:dyDescent="0.3">
      <c r="A721" s="72">
        <v>720</v>
      </c>
      <c r="B721" s="72" t="s">
        <v>366</v>
      </c>
      <c r="C721" s="72" t="s">
        <v>105</v>
      </c>
      <c r="D721" s="72" t="s">
        <v>1203</v>
      </c>
      <c r="E721" s="72">
        <v>2019</v>
      </c>
      <c r="F721" s="73">
        <v>21351</v>
      </c>
      <c r="G721" s="73">
        <v>75995</v>
      </c>
      <c r="H721" s="73">
        <v>32629</v>
      </c>
      <c r="I721" s="73">
        <v>97917</v>
      </c>
      <c r="J721" s="73">
        <v>6903</v>
      </c>
      <c r="K721" s="73">
        <v>155</v>
      </c>
    </row>
    <row r="722" spans="1:11" x14ac:dyDescent="0.3">
      <c r="A722" s="72">
        <v>721</v>
      </c>
      <c r="B722" s="72" t="s">
        <v>366</v>
      </c>
      <c r="C722" s="72" t="s">
        <v>105</v>
      </c>
      <c r="D722" s="72" t="s">
        <v>1203</v>
      </c>
      <c r="E722" s="72">
        <v>2018</v>
      </c>
      <c r="F722" s="73">
        <v>21306</v>
      </c>
      <c r="G722" s="73">
        <v>78981</v>
      </c>
      <c r="H722" s="73">
        <v>32871</v>
      </c>
      <c r="I722" s="73">
        <v>102535</v>
      </c>
      <c r="J722" s="73">
        <v>7265</v>
      </c>
      <c r="K722" s="73">
        <v>135</v>
      </c>
    </row>
    <row r="723" spans="1:11" x14ac:dyDescent="0.3">
      <c r="A723" s="72">
        <v>722</v>
      </c>
      <c r="B723" s="72" t="s">
        <v>366</v>
      </c>
      <c r="C723" s="72" t="s">
        <v>105</v>
      </c>
      <c r="D723" s="72" t="s">
        <v>1203</v>
      </c>
      <c r="E723" s="72">
        <v>2017</v>
      </c>
      <c r="F723" s="73">
        <v>20110</v>
      </c>
      <c r="G723" s="73">
        <v>76927</v>
      </c>
      <c r="H723" s="73">
        <v>31422</v>
      </c>
      <c r="I723" s="73">
        <v>101340</v>
      </c>
      <c r="J723" s="73">
        <v>13358</v>
      </c>
      <c r="K723" s="73">
        <v>225</v>
      </c>
    </row>
    <row r="724" spans="1:11" x14ac:dyDescent="0.3">
      <c r="A724" s="72">
        <v>723</v>
      </c>
      <c r="B724" s="72" t="s">
        <v>366</v>
      </c>
      <c r="C724" s="72" t="s">
        <v>105</v>
      </c>
      <c r="D724" s="72" t="s">
        <v>1203</v>
      </c>
      <c r="E724" s="72">
        <v>2016</v>
      </c>
      <c r="F724" s="73">
        <v>17822</v>
      </c>
      <c r="G724" s="73">
        <v>63057</v>
      </c>
      <c r="H724" s="73">
        <v>24427</v>
      </c>
      <c r="I724" s="73">
        <v>92903</v>
      </c>
      <c r="J724" s="73">
        <v>8000</v>
      </c>
      <c r="K724" s="73">
        <v>293</v>
      </c>
    </row>
    <row r="725" spans="1:11" x14ac:dyDescent="0.3">
      <c r="A725" s="72">
        <v>724</v>
      </c>
      <c r="B725" s="72" t="s">
        <v>366</v>
      </c>
      <c r="C725" s="72" t="s">
        <v>105</v>
      </c>
      <c r="D725" s="72" t="s">
        <v>1203</v>
      </c>
      <c r="E725" s="72">
        <v>2015</v>
      </c>
      <c r="F725" s="73">
        <v>16548</v>
      </c>
      <c r="G725" s="73">
        <v>57681</v>
      </c>
      <c r="H725" s="73">
        <v>20303</v>
      </c>
      <c r="I725" s="73">
        <v>84608</v>
      </c>
      <c r="J725" s="73">
        <v>7304</v>
      </c>
      <c r="K725" s="73">
        <v>0</v>
      </c>
    </row>
    <row r="726" spans="1:11" x14ac:dyDescent="0.3">
      <c r="A726" s="72">
        <v>725</v>
      </c>
      <c r="B726" s="72" t="s">
        <v>366</v>
      </c>
      <c r="C726" s="72" t="s">
        <v>105</v>
      </c>
      <c r="D726" s="72" t="s">
        <v>1203</v>
      </c>
      <c r="E726" s="72">
        <v>2014</v>
      </c>
      <c r="F726" s="73">
        <v>11296</v>
      </c>
      <c r="G726" s="73">
        <v>50824</v>
      </c>
      <c r="H726" s="73">
        <v>16516</v>
      </c>
      <c r="I726" s="73">
        <v>71025</v>
      </c>
      <c r="J726" s="73">
        <v>1390</v>
      </c>
      <c r="K726" s="73">
        <v>0</v>
      </c>
    </row>
    <row r="727" spans="1:11" x14ac:dyDescent="0.3">
      <c r="A727" s="72">
        <v>726</v>
      </c>
      <c r="B727" s="72" t="s">
        <v>366</v>
      </c>
      <c r="C727" s="72" t="s">
        <v>105</v>
      </c>
      <c r="D727" s="72" t="s">
        <v>1203</v>
      </c>
      <c r="E727" s="72">
        <v>2013</v>
      </c>
      <c r="F727" s="73">
        <v>14929</v>
      </c>
      <c r="G727" s="73">
        <v>48556</v>
      </c>
      <c r="H727" s="73">
        <v>12735</v>
      </c>
      <c r="I727" s="73">
        <v>67503</v>
      </c>
      <c r="J727" s="73">
        <v>575</v>
      </c>
      <c r="K727" s="73">
        <v>0</v>
      </c>
    </row>
    <row r="728" spans="1:11" x14ac:dyDescent="0.3">
      <c r="A728" s="72">
        <v>727</v>
      </c>
      <c r="B728" s="72" t="s">
        <v>366</v>
      </c>
      <c r="C728" s="72" t="s">
        <v>1368</v>
      </c>
      <c r="D728" s="72" t="s">
        <v>1493</v>
      </c>
      <c r="E728" s="72">
        <v>2023</v>
      </c>
      <c r="F728" s="73">
        <v>23529067</v>
      </c>
      <c r="G728" s="73">
        <v>540645308</v>
      </c>
      <c r="H728" s="73">
        <v>412373739</v>
      </c>
      <c r="I728" s="73">
        <v>598049114</v>
      </c>
      <c r="J728" s="73">
        <v>7549463</v>
      </c>
      <c r="K728" s="73">
        <v>6172269</v>
      </c>
    </row>
    <row r="729" spans="1:11" x14ac:dyDescent="0.3">
      <c r="A729" s="72">
        <v>728</v>
      </c>
      <c r="B729" s="72" t="s">
        <v>366</v>
      </c>
      <c r="C729" s="72" t="s">
        <v>1368</v>
      </c>
      <c r="D729" s="72" t="s">
        <v>1493</v>
      </c>
      <c r="E729" s="72">
        <v>2022</v>
      </c>
      <c r="F729" s="73">
        <v>13466177</v>
      </c>
      <c r="G729" s="73">
        <v>377769457</v>
      </c>
      <c r="H729" s="73">
        <v>319045298</v>
      </c>
      <c r="I729" s="73">
        <v>433764812</v>
      </c>
      <c r="J729" s="73">
        <v>7690237</v>
      </c>
      <c r="K729" s="73">
        <v>15769175</v>
      </c>
    </row>
    <row r="730" spans="1:11" x14ac:dyDescent="0.3">
      <c r="A730" s="72">
        <v>729</v>
      </c>
      <c r="B730" s="72" t="s">
        <v>366</v>
      </c>
      <c r="C730" s="72" t="s">
        <v>1368</v>
      </c>
      <c r="D730" s="72" t="s">
        <v>1493</v>
      </c>
      <c r="E730" s="72">
        <v>2021</v>
      </c>
      <c r="F730" s="73">
        <v>63507376</v>
      </c>
      <c r="G730" s="73">
        <v>512489962</v>
      </c>
      <c r="H730" s="73">
        <v>447104815</v>
      </c>
      <c r="I730" s="73">
        <v>562392796</v>
      </c>
      <c r="J730" s="73">
        <v>9933378</v>
      </c>
      <c r="K730" s="73">
        <v>16155827</v>
      </c>
    </row>
    <row r="731" spans="1:11" x14ac:dyDescent="0.3">
      <c r="A731" s="72">
        <v>730</v>
      </c>
      <c r="B731" s="72" t="s">
        <v>366</v>
      </c>
      <c r="C731" s="72" t="s">
        <v>1368</v>
      </c>
      <c r="D731" s="72" t="s">
        <v>1493</v>
      </c>
      <c r="E731" s="72">
        <v>2020</v>
      </c>
      <c r="F731" s="73">
        <v>119945636</v>
      </c>
      <c r="G731" s="73">
        <v>629953168</v>
      </c>
      <c r="H731" s="73">
        <v>588652034</v>
      </c>
      <c r="I731" s="73">
        <v>685847222</v>
      </c>
      <c r="J731" s="73">
        <v>11429265</v>
      </c>
      <c r="K731" s="73">
        <v>72098001</v>
      </c>
    </row>
    <row r="732" spans="1:11" x14ac:dyDescent="0.3">
      <c r="A732" s="72">
        <v>731</v>
      </c>
      <c r="B732" s="72" t="s">
        <v>366</v>
      </c>
      <c r="C732" s="72" t="s">
        <v>1368</v>
      </c>
      <c r="D732" s="72" t="s">
        <v>1493</v>
      </c>
      <c r="E732" s="72">
        <v>2019</v>
      </c>
      <c r="F732" s="73">
        <v>84174240</v>
      </c>
      <c r="G732" s="73">
        <v>1008542887</v>
      </c>
      <c r="H732" s="73">
        <v>1209738781</v>
      </c>
      <c r="I732" s="73">
        <v>1306417991</v>
      </c>
      <c r="J732" s="73">
        <v>14449989</v>
      </c>
      <c r="K732" s="73">
        <v>134993658</v>
      </c>
    </row>
    <row r="733" spans="1:11" x14ac:dyDescent="0.3">
      <c r="A733" s="72">
        <v>732</v>
      </c>
      <c r="B733" s="72" t="s">
        <v>366</v>
      </c>
      <c r="C733" s="72" t="s">
        <v>1368</v>
      </c>
      <c r="D733" s="72" t="s">
        <v>1493</v>
      </c>
      <c r="E733" s="72">
        <v>2018</v>
      </c>
      <c r="F733" s="73">
        <v>79367085</v>
      </c>
      <c r="G733" s="73">
        <v>675841150</v>
      </c>
      <c r="H733" s="73">
        <v>630698093</v>
      </c>
      <c r="I733" s="73">
        <v>735061483</v>
      </c>
      <c r="J733" s="73">
        <v>17760123</v>
      </c>
      <c r="K733" s="73">
        <v>138489502</v>
      </c>
    </row>
    <row r="734" spans="1:11" x14ac:dyDescent="0.3">
      <c r="A734" s="72">
        <v>733</v>
      </c>
      <c r="B734" s="72" t="s">
        <v>366</v>
      </c>
      <c r="C734" s="72" t="s">
        <v>1368</v>
      </c>
      <c r="D734" s="72" t="s">
        <v>1493</v>
      </c>
      <c r="E734" s="72">
        <v>2017</v>
      </c>
      <c r="F734" s="73">
        <v>77578776</v>
      </c>
      <c r="G734" s="73">
        <v>548595656</v>
      </c>
      <c r="H734" s="73">
        <v>504739472</v>
      </c>
      <c r="I734" s="73">
        <v>612508209</v>
      </c>
      <c r="J734" s="73">
        <v>20965242</v>
      </c>
      <c r="K734" s="73">
        <v>169647640</v>
      </c>
    </row>
    <row r="735" spans="1:11" x14ac:dyDescent="0.3">
      <c r="A735" s="72">
        <v>734</v>
      </c>
      <c r="B735" s="72" t="s">
        <v>366</v>
      </c>
      <c r="C735" s="72" t="s">
        <v>1368</v>
      </c>
      <c r="D735" s="72" t="s">
        <v>1493</v>
      </c>
      <c r="E735" s="72">
        <v>2016</v>
      </c>
      <c r="F735" s="73">
        <v>91774727</v>
      </c>
      <c r="G735" s="73">
        <v>445158978</v>
      </c>
      <c r="H735" s="73">
        <v>412740027</v>
      </c>
      <c r="I735" s="73">
        <v>521123084</v>
      </c>
      <c r="J735" s="73">
        <v>25569620</v>
      </c>
      <c r="K735" s="73">
        <v>116383276</v>
      </c>
    </row>
    <row r="736" spans="1:11" x14ac:dyDescent="0.3">
      <c r="A736" s="72">
        <v>735</v>
      </c>
      <c r="B736" s="72" t="s">
        <v>366</v>
      </c>
      <c r="C736" s="72" t="s">
        <v>1368</v>
      </c>
      <c r="D736" s="72" t="s">
        <v>1493</v>
      </c>
      <c r="E736" s="72">
        <v>2015</v>
      </c>
      <c r="F736" s="73">
        <v>92132190</v>
      </c>
      <c r="G736" s="73">
        <v>438238080</v>
      </c>
      <c r="H736" s="73">
        <v>396646121</v>
      </c>
      <c r="I736" s="73">
        <v>516032650</v>
      </c>
      <c r="J736" s="73">
        <v>26334104</v>
      </c>
      <c r="K736" s="73">
        <v>91593438</v>
      </c>
    </row>
    <row r="737" spans="1:11" x14ac:dyDescent="0.3">
      <c r="A737" s="72">
        <v>736</v>
      </c>
      <c r="B737" s="72" t="s">
        <v>366</v>
      </c>
      <c r="C737" s="72" t="s">
        <v>1368</v>
      </c>
      <c r="D737" s="72" t="s">
        <v>1493</v>
      </c>
      <c r="E737" s="72">
        <v>2014</v>
      </c>
      <c r="F737" s="73">
        <v>139742837</v>
      </c>
      <c r="G737" s="73">
        <v>389526561</v>
      </c>
      <c r="H737" s="73">
        <v>353055454</v>
      </c>
      <c r="I737" s="73">
        <v>460555861</v>
      </c>
      <c r="J737" s="73">
        <v>44046113</v>
      </c>
      <c r="K737" s="73">
        <v>91134882</v>
      </c>
    </row>
    <row r="738" spans="1:11" x14ac:dyDescent="0.3">
      <c r="A738" s="72">
        <v>737</v>
      </c>
      <c r="B738" s="72" t="s">
        <v>366</v>
      </c>
      <c r="C738" s="72" t="s">
        <v>1368</v>
      </c>
      <c r="D738" s="72" t="s">
        <v>1493</v>
      </c>
      <c r="E738" s="72">
        <v>2013</v>
      </c>
      <c r="F738" s="73">
        <v>224216448</v>
      </c>
      <c r="G738" s="73">
        <v>508897564</v>
      </c>
      <c r="H738" s="73">
        <v>459576286</v>
      </c>
      <c r="I738" s="73">
        <v>548433953</v>
      </c>
      <c r="J738" s="73">
        <v>23972781</v>
      </c>
      <c r="K738" s="73">
        <v>63530946</v>
      </c>
    </row>
    <row r="739" spans="1:11" x14ac:dyDescent="0.3">
      <c r="A739" s="72">
        <v>738</v>
      </c>
      <c r="B739" s="72" t="s">
        <v>366</v>
      </c>
      <c r="C739" s="72" t="s">
        <v>1370</v>
      </c>
      <c r="D739" s="72" t="s">
        <v>1494</v>
      </c>
      <c r="E739" s="72">
        <v>2023</v>
      </c>
      <c r="F739" s="73">
        <v>75085447</v>
      </c>
      <c r="G739" s="73">
        <v>232979000</v>
      </c>
      <c r="H739" s="73">
        <v>181715225</v>
      </c>
      <c r="I739" s="73">
        <v>323444750</v>
      </c>
      <c r="J739" s="73">
        <v>65952771</v>
      </c>
      <c r="K739" s="73">
        <v>49866930</v>
      </c>
    </row>
    <row r="740" spans="1:11" x14ac:dyDescent="0.3">
      <c r="A740" s="72">
        <v>739</v>
      </c>
      <c r="B740" s="72" t="s">
        <v>366</v>
      </c>
      <c r="C740" s="72" t="s">
        <v>1370</v>
      </c>
      <c r="D740" s="72" t="s">
        <v>1494</v>
      </c>
      <c r="E740" s="72">
        <v>2022</v>
      </c>
      <c r="F740" s="73">
        <v>62467055</v>
      </c>
      <c r="G740" s="73">
        <v>225557449</v>
      </c>
      <c r="H740" s="73">
        <v>174960379</v>
      </c>
      <c r="I740" s="73">
        <v>317114173</v>
      </c>
      <c r="J740" s="73">
        <v>66641683</v>
      </c>
      <c r="K740" s="73">
        <v>21566732</v>
      </c>
    </row>
    <row r="741" spans="1:11" x14ac:dyDescent="0.3">
      <c r="A741" s="72">
        <v>740</v>
      </c>
      <c r="B741" s="72" t="s">
        <v>366</v>
      </c>
      <c r="C741" s="72" t="s">
        <v>1370</v>
      </c>
      <c r="D741" s="72" t="s">
        <v>1494</v>
      </c>
      <c r="E741" s="72">
        <v>2021</v>
      </c>
      <c r="F741" s="73">
        <v>59772948</v>
      </c>
      <c r="G741" s="73">
        <v>242841897</v>
      </c>
      <c r="H741" s="73">
        <v>188845815</v>
      </c>
      <c r="I741" s="73">
        <v>335579887</v>
      </c>
      <c r="J741" s="73">
        <v>67404642</v>
      </c>
      <c r="K741" s="73">
        <v>40435661</v>
      </c>
    </row>
    <row r="742" spans="1:11" x14ac:dyDescent="0.3">
      <c r="A742" s="72">
        <v>741</v>
      </c>
      <c r="B742" s="72" t="s">
        <v>366</v>
      </c>
      <c r="C742" s="72" t="s">
        <v>1370</v>
      </c>
      <c r="D742" s="72" t="s">
        <v>1494</v>
      </c>
      <c r="E742" s="72">
        <v>2020</v>
      </c>
      <c r="F742" s="73">
        <v>127908768</v>
      </c>
      <c r="G742" s="73">
        <v>388143035</v>
      </c>
      <c r="H742" s="73">
        <v>281427583</v>
      </c>
      <c r="I742" s="73">
        <v>437640548</v>
      </c>
      <c r="J742" s="73">
        <v>25511662</v>
      </c>
      <c r="K742" s="73">
        <v>55245778</v>
      </c>
    </row>
    <row r="743" spans="1:11" x14ac:dyDescent="0.3">
      <c r="A743" s="72">
        <v>742</v>
      </c>
      <c r="B743" s="72" t="s">
        <v>366</v>
      </c>
      <c r="C743" s="72" t="s">
        <v>1370</v>
      </c>
      <c r="D743" s="72" t="s">
        <v>1494</v>
      </c>
      <c r="E743" s="72">
        <v>2019</v>
      </c>
      <c r="F743" s="73">
        <v>118009445</v>
      </c>
      <c r="G743" s="73">
        <v>376978653</v>
      </c>
      <c r="H743" s="73">
        <v>299141324</v>
      </c>
      <c r="I743" s="73">
        <v>414806519</v>
      </c>
      <c r="J743" s="73">
        <v>26424380</v>
      </c>
      <c r="K743" s="73">
        <v>66445166</v>
      </c>
    </row>
    <row r="744" spans="1:11" x14ac:dyDescent="0.3">
      <c r="A744" s="72">
        <v>743</v>
      </c>
      <c r="B744" s="72" t="s">
        <v>366</v>
      </c>
      <c r="C744" s="72" t="s">
        <v>1370</v>
      </c>
      <c r="D744" s="72" t="s">
        <v>1494</v>
      </c>
      <c r="E744" s="72">
        <v>2018</v>
      </c>
      <c r="F744" s="73">
        <v>320083632</v>
      </c>
      <c r="G744" s="73">
        <v>625149910</v>
      </c>
      <c r="H744" s="73">
        <v>496218697</v>
      </c>
      <c r="I744" s="73">
        <v>666232273</v>
      </c>
      <c r="J744" s="73">
        <v>27657695</v>
      </c>
      <c r="K744" s="73">
        <v>104940922</v>
      </c>
    </row>
    <row r="745" spans="1:11" x14ac:dyDescent="0.3">
      <c r="A745" s="72">
        <v>744</v>
      </c>
      <c r="B745" s="72" t="s">
        <v>366</v>
      </c>
      <c r="C745" s="72" t="s">
        <v>1370</v>
      </c>
      <c r="D745" s="72" t="s">
        <v>1494</v>
      </c>
      <c r="E745" s="72">
        <v>2017</v>
      </c>
      <c r="F745" s="73">
        <v>80984093</v>
      </c>
      <c r="G745" s="73">
        <v>346612965</v>
      </c>
      <c r="H745" s="73">
        <v>265776832</v>
      </c>
      <c r="I745" s="73">
        <v>386552498</v>
      </c>
      <c r="J745" s="73">
        <v>28406661</v>
      </c>
      <c r="K745" s="73">
        <v>56409297</v>
      </c>
    </row>
    <row r="746" spans="1:11" x14ac:dyDescent="0.3">
      <c r="A746" s="72">
        <v>745</v>
      </c>
      <c r="B746" s="72" t="s">
        <v>366</v>
      </c>
      <c r="C746" s="72" t="s">
        <v>1370</v>
      </c>
      <c r="D746" s="72" t="s">
        <v>1494</v>
      </c>
      <c r="E746" s="72">
        <v>2016</v>
      </c>
      <c r="F746" s="73">
        <v>80649238</v>
      </c>
      <c r="G746" s="73">
        <v>308370340</v>
      </c>
      <c r="H746" s="73">
        <v>259863687</v>
      </c>
      <c r="I746" s="73">
        <v>351715046</v>
      </c>
      <c r="J746" s="73">
        <v>38631283</v>
      </c>
      <c r="K746" s="73">
        <v>69901625</v>
      </c>
    </row>
    <row r="747" spans="1:11" x14ac:dyDescent="0.3">
      <c r="A747" s="72">
        <v>746</v>
      </c>
      <c r="B747" s="72" t="s">
        <v>366</v>
      </c>
      <c r="C747" s="72" t="s">
        <v>1370</v>
      </c>
      <c r="D747" s="72" t="s">
        <v>1494</v>
      </c>
      <c r="E747" s="72">
        <v>2015</v>
      </c>
      <c r="F747" s="73">
        <v>91294473</v>
      </c>
      <c r="G747" s="73">
        <v>255560150</v>
      </c>
      <c r="H747" s="73">
        <v>246327891</v>
      </c>
      <c r="I747" s="73">
        <v>300232476</v>
      </c>
      <c r="J747" s="73">
        <v>40377555</v>
      </c>
      <c r="K747" s="73">
        <v>85036032</v>
      </c>
    </row>
    <row r="748" spans="1:11" x14ac:dyDescent="0.3">
      <c r="A748" s="72">
        <v>747</v>
      </c>
      <c r="B748" s="72" t="s">
        <v>366</v>
      </c>
      <c r="C748" s="72" t="s">
        <v>1370</v>
      </c>
      <c r="D748" s="72" t="s">
        <v>1494</v>
      </c>
      <c r="E748" s="72">
        <v>2014</v>
      </c>
      <c r="F748" s="73">
        <v>135579673</v>
      </c>
      <c r="G748" s="73">
        <v>285545603</v>
      </c>
      <c r="H748" s="73">
        <v>300649234</v>
      </c>
      <c r="I748" s="73">
        <v>335352901</v>
      </c>
      <c r="J748" s="73">
        <v>44790612</v>
      </c>
      <c r="K748" s="73">
        <v>96681540</v>
      </c>
    </row>
    <row r="749" spans="1:11" x14ac:dyDescent="0.3">
      <c r="A749" s="72">
        <v>748</v>
      </c>
      <c r="B749" s="72" t="s">
        <v>366</v>
      </c>
      <c r="C749" s="72" t="s">
        <v>1370</v>
      </c>
      <c r="D749" s="72" t="s">
        <v>1494</v>
      </c>
      <c r="E749" s="72">
        <v>2013</v>
      </c>
      <c r="F749" s="73">
        <v>185365040</v>
      </c>
      <c r="G749" s="73">
        <v>335573016</v>
      </c>
      <c r="H749" s="73">
        <v>287797413</v>
      </c>
      <c r="I749" s="73">
        <v>387048199</v>
      </c>
      <c r="J749" s="73">
        <v>42494226</v>
      </c>
      <c r="K749" s="73">
        <v>127634763</v>
      </c>
    </row>
    <row r="750" spans="1:11" x14ac:dyDescent="0.3">
      <c r="A750" s="72">
        <v>749</v>
      </c>
      <c r="B750" s="72" t="s">
        <v>366</v>
      </c>
      <c r="C750" s="72" t="s">
        <v>71</v>
      </c>
      <c r="D750" s="72" t="s">
        <v>1206</v>
      </c>
      <c r="E750" s="72">
        <v>2023</v>
      </c>
      <c r="F750" s="73">
        <v>127997</v>
      </c>
      <c r="G750" s="73">
        <v>622617</v>
      </c>
      <c r="H750" s="73">
        <v>575629</v>
      </c>
      <c r="I750" s="73">
        <v>1917897</v>
      </c>
      <c r="J750" s="73">
        <v>1227538</v>
      </c>
      <c r="K750" s="73">
        <v>799753</v>
      </c>
    </row>
    <row r="751" spans="1:11" x14ac:dyDescent="0.3">
      <c r="A751" s="72">
        <v>750</v>
      </c>
      <c r="B751" s="72" t="s">
        <v>366</v>
      </c>
      <c r="C751" s="72" t="s">
        <v>71</v>
      </c>
      <c r="D751" s="72" t="s">
        <v>1206</v>
      </c>
      <c r="E751" s="72">
        <v>2022</v>
      </c>
      <c r="F751" s="73">
        <v>165319</v>
      </c>
      <c r="G751" s="73">
        <v>548990</v>
      </c>
      <c r="H751" s="73">
        <v>547154</v>
      </c>
      <c r="I751" s="73">
        <v>1918648</v>
      </c>
      <c r="J751" s="73">
        <v>1286958</v>
      </c>
      <c r="K751" s="73">
        <v>944756</v>
      </c>
    </row>
    <row r="752" spans="1:11" x14ac:dyDescent="0.3">
      <c r="A752" s="72">
        <v>751</v>
      </c>
      <c r="B752" s="72" t="s">
        <v>366</v>
      </c>
      <c r="C752" s="72" t="s">
        <v>71</v>
      </c>
      <c r="D752" s="72" t="s">
        <v>1206</v>
      </c>
      <c r="E752" s="72">
        <v>2021</v>
      </c>
      <c r="F752" s="73">
        <v>195546</v>
      </c>
      <c r="G752" s="73">
        <v>695183</v>
      </c>
      <c r="H752" s="73">
        <v>659750</v>
      </c>
      <c r="I752" s="73">
        <v>2128531</v>
      </c>
      <c r="J752" s="73">
        <v>1354771</v>
      </c>
      <c r="K752" s="73">
        <v>1101035</v>
      </c>
    </row>
    <row r="753" spans="1:11" x14ac:dyDescent="0.3">
      <c r="A753" s="72">
        <v>752</v>
      </c>
      <c r="B753" s="72" t="s">
        <v>366</v>
      </c>
      <c r="C753" s="72" t="s">
        <v>71</v>
      </c>
      <c r="D753" s="72" t="s">
        <v>1206</v>
      </c>
      <c r="E753" s="72">
        <v>2020</v>
      </c>
      <c r="F753" s="73">
        <v>169902</v>
      </c>
      <c r="G753" s="73">
        <v>674087</v>
      </c>
      <c r="H753" s="73">
        <v>657269</v>
      </c>
      <c r="I753" s="73">
        <v>2166634</v>
      </c>
      <c r="J753" s="73">
        <v>1419577</v>
      </c>
      <c r="K753" s="73">
        <v>1249880</v>
      </c>
    </row>
    <row r="754" spans="1:11" x14ac:dyDescent="0.3">
      <c r="A754" s="72">
        <v>753</v>
      </c>
      <c r="B754" s="72" t="s">
        <v>366</v>
      </c>
      <c r="C754" s="72" t="s">
        <v>71</v>
      </c>
      <c r="D754" s="72" t="s">
        <v>1206</v>
      </c>
      <c r="E754" s="72">
        <v>2019</v>
      </c>
      <c r="F754" s="73">
        <v>192048</v>
      </c>
      <c r="G754" s="73">
        <v>732161</v>
      </c>
      <c r="H754" s="73">
        <v>681226</v>
      </c>
      <c r="I754" s="73">
        <v>2268505</v>
      </c>
      <c r="J754" s="73">
        <v>1456437</v>
      </c>
      <c r="K754" s="73">
        <v>1266867</v>
      </c>
    </row>
    <row r="755" spans="1:11" x14ac:dyDescent="0.3">
      <c r="A755" s="72">
        <v>754</v>
      </c>
      <c r="B755" s="72" t="s">
        <v>366</v>
      </c>
      <c r="C755" s="72" t="s">
        <v>71</v>
      </c>
      <c r="D755" s="72" t="s">
        <v>1206</v>
      </c>
      <c r="E755" s="72">
        <v>2018</v>
      </c>
      <c r="F755" s="73">
        <v>164944</v>
      </c>
      <c r="G755" s="73">
        <v>851073</v>
      </c>
      <c r="H755" s="73">
        <v>668510</v>
      </c>
      <c r="I755" s="73">
        <v>1758867</v>
      </c>
      <c r="J755" s="73">
        <v>843880</v>
      </c>
      <c r="K755" s="73">
        <v>862478</v>
      </c>
    </row>
    <row r="756" spans="1:11" x14ac:dyDescent="0.3">
      <c r="A756" s="72">
        <v>755</v>
      </c>
      <c r="B756" s="72" t="s">
        <v>366</v>
      </c>
      <c r="C756" s="72" t="s">
        <v>71</v>
      </c>
      <c r="D756" s="72" t="s">
        <v>1206</v>
      </c>
      <c r="E756" s="72">
        <v>2017</v>
      </c>
      <c r="F756" s="73">
        <v>131684</v>
      </c>
      <c r="G756" s="73">
        <v>758480</v>
      </c>
      <c r="H756" s="73">
        <v>547855</v>
      </c>
      <c r="I756" s="73">
        <v>1466032</v>
      </c>
      <c r="J756" s="73">
        <v>654410</v>
      </c>
      <c r="K756" s="73">
        <v>631815</v>
      </c>
    </row>
    <row r="757" spans="1:11" x14ac:dyDescent="0.3">
      <c r="A757" s="72">
        <v>756</v>
      </c>
      <c r="B757" s="72" t="s">
        <v>366</v>
      </c>
      <c r="C757" s="72" t="s">
        <v>71</v>
      </c>
      <c r="D757" s="72" t="s">
        <v>1206</v>
      </c>
      <c r="E757" s="72">
        <v>2016</v>
      </c>
      <c r="F757" s="73">
        <v>159306</v>
      </c>
      <c r="G757" s="73">
        <v>777887</v>
      </c>
      <c r="H757" s="73">
        <v>696158</v>
      </c>
      <c r="I757" s="73">
        <v>1456127</v>
      </c>
      <c r="J757" s="73">
        <v>621260</v>
      </c>
      <c r="K757" s="73">
        <v>605201</v>
      </c>
    </row>
    <row r="758" spans="1:11" x14ac:dyDescent="0.3">
      <c r="A758" s="72">
        <v>757</v>
      </c>
      <c r="B758" s="72" t="s">
        <v>366</v>
      </c>
      <c r="C758" s="72" t="s">
        <v>71</v>
      </c>
      <c r="D758" s="72" t="s">
        <v>1206</v>
      </c>
      <c r="E758" s="72">
        <v>2015</v>
      </c>
      <c r="F758" s="73">
        <v>129202</v>
      </c>
      <c r="G758" s="73">
        <v>747515</v>
      </c>
      <c r="H758" s="73">
        <v>653211</v>
      </c>
      <c r="I758" s="73">
        <v>1364233</v>
      </c>
      <c r="J758" s="73">
        <v>559357</v>
      </c>
      <c r="K758" s="73">
        <v>479084</v>
      </c>
    </row>
    <row r="759" spans="1:11" x14ac:dyDescent="0.3">
      <c r="A759" s="72">
        <v>758</v>
      </c>
      <c r="B759" s="72" t="s">
        <v>366</v>
      </c>
      <c r="C759" s="72" t="s">
        <v>71</v>
      </c>
      <c r="D759" s="72" t="s">
        <v>1206</v>
      </c>
      <c r="E759" s="72">
        <v>2014</v>
      </c>
      <c r="F759" s="73">
        <v>173778</v>
      </c>
      <c r="G759" s="73">
        <v>755012</v>
      </c>
      <c r="H759" s="73">
        <v>562991</v>
      </c>
      <c r="I759" s="73">
        <v>918186</v>
      </c>
      <c r="J759" s="73">
        <v>143184</v>
      </c>
      <c r="K759" s="73">
        <v>215809</v>
      </c>
    </row>
    <row r="760" spans="1:11" x14ac:dyDescent="0.3">
      <c r="A760" s="72">
        <v>759</v>
      </c>
      <c r="B760" s="72" t="s">
        <v>366</v>
      </c>
      <c r="C760" s="72" t="s">
        <v>71</v>
      </c>
      <c r="D760" s="72" t="s">
        <v>1206</v>
      </c>
      <c r="E760" s="72">
        <v>2013</v>
      </c>
      <c r="F760" s="73">
        <v>200463</v>
      </c>
      <c r="G760" s="73">
        <v>725336</v>
      </c>
      <c r="H760" s="73">
        <v>593951</v>
      </c>
      <c r="I760" s="73">
        <v>891953</v>
      </c>
      <c r="J760" s="73">
        <v>142105</v>
      </c>
      <c r="K760" s="73">
        <v>185840</v>
      </c>
    </row>
    <row r="761" spans="1:11" x14ac:dyDescent="0.3">
      <c r="A761" s="72">
        <v>760</v>
      </c>
      <c r="B761" s="72" t="s">
        <v>366</v>
      </c>
      <c r="C761" s="72" t="s">
        <v>1372</v>
      </c>
      <c r="D761" s="72" t="s">
        <v>1495</v>
      </c>
      <c r="E761" s="72">
        <v>2023</v>
      </c>
      <c r="F761" s="73">
        <v>825124760</v>
      </c>
      <c r="G761" s="73">
        <v>4158129076</v>
      </c>
      <c r="H761" s="73">
        <v>3673439406</v>
      </c>
      <c r="I761" s="73">
        <v>6584036444</v>
      </c>
      <c r="J761" s="73">
        <v>1465671730</v>
      </c>
      <c r="K761" s="73">
        <v>2564930474</v>
      </c>
    </row>
    <row r="762" spans="1:11" x14ac:dyDescent="0.3">
      <c r="A762" s="72">
        <v>761</v>
      </c>
      <c r="B762" s="72" t="s">
        <v>366</v>
      </c>
      <c r="C762" s="72" t="s">
        <v>1372</v>
      </c>
      <c r="D762" s="72" t="s">
        <v>1495</v>
      </c>
      <c r="E762" s="72">
        <v>2022</v>
      </c>
      <c r="F762" s="73">
        <v>856773177</v>
      </c>
      <c r="G762" s="73">
        <v>3899173818</v>
      </c>
      <c r="H762" s="73">
        <v>3941966096</v>
      </c>
      <c r="I762" s="73">
        <v>6470360448</v>
      </c>
      <c r="J762" s="73">
        <v>1585560253</v>
      </c>
      <c r="K762" s="73">
        <v>2058815402</v>
      </c>
    </row>
    <row r="763" spans="1:11" x14ac:dyDescent="0.3">
      <c r="A763" s="72">
        <v>762</v>
      </c>
      <c r="B763" s="72" t="s">
        <v>366</v>
      </c>
      <c r="C763" s="72" t="s">
        <v>1372</v>
      </c>
      <c r="D763" s="72" t="s">
        <v>1495</v>
      </c>
      <c r="E763" s="72">
        <v>2021</v>
      </c>
      <c r="F763" s="73">
        <v>1084642109</v>
      </c>
      <c r="G763" s="73">
        <v>3480836199</v>
      </c>
      <c r="H763" s="73">
        <v>3276833706</v>
      </c>
      <c r="I763" s="73">
        <v>5192754538</v>
      </c>
      <c r="J763" s="73">
        <v>1063766524</v>
      </c>
      <c r="K763" s="73">
        <v>1469638275</v>
      </c>
    </row>
    <row r="764" spans="1:11" x14ac:dyDescent="0.3">
      <c r="A764" s="72">
        <v>763</v>
      </c>
      <c r="B764" s="72" t="s">
        <v>366</v>
      </c>
      <c r="C764" s="72" t="s">
        <v>1372</v>
      </c>
      <c r="D764" s="72" t="s">
        <v>1495</v>
      </c>
      <c r="E764" s="72">
        <v>2020</v>
      </c>
      <c r="F764" s="73">
        <v>933963962</v>
      </c>
      <c r="G764" s="73">
        <v>3206288093</v>
      </c>
      <c r="H764" s="73">
        <v>2941147141</v>
      </c>
      <c r="I764" s="73">
        <v>5346398756</v>
      </c>
      <c r="J764" s="73">
        <v>1532341096</v>
      </c>
      <c r="K764" s="73">
        <v>1972390911</v>
      </c>
    </row>
    <row r="765" spans="1:11" x14ac:dyDescent="0.3">
      <c r="A765" s="72">
        <v>764</v>
      </c>
      <c r="B765" s="72" t="s">
        <v>366</v>
      </c>
      <c r="C765" s="72" t="s">
        <v>1372</v>
      </c>
      <c r="D765" s="72" t="s">
        <v>1495</v>
      </c>
      <c r="E765" s="72">
        <v>2019</v>
      </c>
      <c r="F765" s="73">
        <v>450570888</v>
      </c>
      <c r="G765" s="73">
        <v>2104418227</v>
      </c>
      <c r="H765" s="73">
        <v>1873481755</v>
      </c>
      <c r="I765" s="73">
        <v>4070599169</v>
      </c>
      <c r="J765" s="73">
        <v>1590290581</v>
      </c>
      <c r="K765" s="73">
        <v>1839358775</v>
      </c>
    </row>
    <row r="766" spans="1:11" x14ac:dyDescent="0.3">
      <c r="A766" s="72">
        <v>765</v>
      </c>
      <c r="B766" s="72" t="s">
        <v>366</v>
      </c>
      <c r="C766" s="72" t="s">
        <v>1372</v>
      </c>
      <c r="D766" s="72" t="s">
        <v>1495</v>
      </c>
      <c r="E766" s="72">
        <v>2018</v>
      </c>
      <c r="F766" s="73">
        <v>609195772</v>
      </c>
      <c r="G766" s="73">
        <v>2454858856</v>
      </c>
      <c r="H766" s="73">
        <v>2351037822</v>
      </c>
      <c r="I766" s="73">
        <v>3433660212</v>
      </c>
      <c r="J766" s="73">
        <v>639086209</v>
      </c>
      <c r="K766" s="73">
        <v>1179606249</v>
      </c>
    </row>
    <row r="767" spans="1:11" x14ac:dyDescent="0.3">
      <c r="A767" s="72">
        <v>766</v>
      </c>
      <c r="B767" s="72" t="s">
        <v>366</v>
      </c>
      <c r="C767" s="72" t="s">
        <v>1372</v>
      </c>
      <c r="D767" s="72" t="s">
        <v>1495</v>
      </c>
      <c r="E767" s="72">
        <v>2017</v>
      </c>
      <c r="F767" s="73">
        <v>434964847</v>
      </c>
      <c r="G767" s="73">
        <v>1572393249</v>
      </c>
      <c r="H767" s="73">
        <v>1409378024</v>
      </c>
      <c r="I767" s="73">
        <v>2058709361</v>
      </c>
      <c r="J767" s="73">
        <v>367938583</v>
      </c>
      <c r="K767" s="73">
        <v>688333181</v>
      </c>
    </row>
    <row r="768" spans="1:11" x14ac:dyDescent="0.3">
      <c r="A768" s="72">
        <v>767</v>
      </c>
      <c r="B768" s="72" t="s">
        <v>366</v>
      </c>
      <c r="C768" s="72" t="s">
        <v>1372</v>
      </c>
      <c r="D768" s="72" t="s">
        <v>1495</v>
      </c>
      <c r="E768" s="72">
        <v>2016</v>
      </c>
      <c r="F768" s="73">
        <v>333268260</v>
      </c>
      <c r="G768" s="73">
        <v>1328500593</v>
      </c>
      <c r="H768" s="73">
        <v>1135728621</v>
      </c>
      <c r="I768" s="73">
        <v>1686321794</v>
      </c>
      <c r="J768" s="73">
        <v>302473260</v>
      </c>
      <c r="K768" s="73">
        <v>604022485</v>
      </c>
    </row>
    <row r="769" spans="1:11" x14ac:dyDescent="0.3">
      <c r="A769" s="72">
        <v>768</v>
      </c>
      <c r="B769" s="72" t="s">
        <v>366</v>
      </c>
      <c r="C769" s="72" t="s">
        <v>1372</v>
      </c>
      <c r="D769" s="72" t="s">
        <v>1495</v>
      </c>
      <c r="E769" s="72">
        <v>2015</v>
      </c>
      <c r="F769" s="73">
        <v>371567255</v>
      </c>
      <c r="G769" s="73">
        <v>1134564080</v>
      </c>
      <c r="H769" s="73">
        <v>1088584770</v>
      </c>
      <c r="I769" s="73">
        <v>1420343790</v>
      </c>
      <c r="J769" s="73">
        <v>266705009</v>
      </c>
      <c r="K769" s="73">
        <v>512990791</v>
      </c>
    </row>
    <row r="770" spans="1:11" x14ac:dyDescent="0.3">
      <c r="A770" s="72">
        <v>769</v>
      </c>
      <c r="B770" s="72" t="s">
        <v>366</v>
      </c>
      <c r="C770" s="72" t="s">
        <v>1372</v>
      </c>
      <c r="D770" s="72" t="s">
        <v>1495</v>
      </c>
      <c r="E770" s="72">
        <v>2014</v>
      </c>
      <c r="F770" s="73">
        <v>403612995</v>
      </c>
      <c r="G770" s="73">
        <v>1192460778</v>
      </c>
      <c r="H770" s="73">
        <v>1216597626</v>
      </c>
      <c r="I770" s="73">
        <v>1457492821</v>
      </c>
      <c r="J770" s="73">
        <v>252692459</v>
      </c>
      <c r="K770" s="73">
        <v>430035263</v>
      </c>
    </row>
    <row r="771" spans="1:11" x14ac:dyDescent="0.3">
      <c r="A771" s="72">
        <v>770</v>
      </c>
      <c r="B771" s="72" t="s">
        <v>366</v>
      </c>
      <c r="C771" s="72" t="s">
        <v>1372</v>
      </c>
      <c r="D771" s="72" t="s">
        <v>1495</v>
      </c>
      <c r="E771" s="72">
        <v>2013</v>
      </c>
      <c r="F771" s="73">
        <v>562910761</v>
      </c>
      <c r="G771" s="73">
        <v>1038865031</v>
      </c>
      <c r="H771" s="73">
        <v>1008993567</v>
      </c>
      <c r="I771" s="73">
        <v>1261286653</v>
      </c>
      <c r="J771" s="73">
        <v>206028947</v>
      </c>
      <c r="K771" s="73">
        <v>429607465</v>
      </c>
    </row>
    <row r="772" spans="1:11" x14ac:dyDescent="0.3">
      <c r="A772" s="72">
        <v>771</v>
      </c>
      <c r="B772" s="72" t="s">
        <v>366</v>
      </c>
      <c r="C772" s="72" t="s">
        <v>242</v>
      </c>
      <c r="D772" s="72" t="s">
        <v>1208</v>
      </c>
      <c r="E772" s="72">
        <v>2023</v>
      </c>
      <c r="F772" s="73">
        <v>71977</v>
      </c>
      <c r="G772" s="73">
        <v>122058</v>
      </c>
      <c r="H772" s="73">
        <v>84053</v>
      </c>
      <c r="I772" s="73">
        <v>143663</v>
      </c>
      <c r="J772" s="73">
        <v>18464</v>
      </c>
      <c r="K772" s="73">
        <v>26855</v>
      </c>
    </row>
    <row r="773" spans="1:11" x14ac:dyDescent="0.3">
      <c r="A773" s="72">
        <v>772</v>
      </c>
      <c r="B773" s="72" t="s">
        <v>366</v>
      </c>
      <c r="C773" s="72" t="s">
        <v>242</v>
      </c>
      <c r="D773" s="72" t="s">
        <v>1208</v>
      </c>
      <c r="E773" s="72">
        <v>2022</v>
      </c>
      <c r="F773" s="73">
        <v>62346</v>
      </c>
      <c r="G773" s="73">
        <v>85474</v>
      </c>
      <c r="H773" s="73">
        <v>42723</v>
      </c>
      <c r="I773" s="73">
        <v>100847</v>
      </c>
      <c r="J773" s="73">
        <v>12594</v>
      </c>
      <c r="K773" s="73">
        <v>20662</v>
      </c>
    </row>
    <row r="774" spans="1:11" x14ac:dyDescent="0.3">
      <c r="A774" s="72">
        <v>773</v>
      </c>
      <c r="B774" s="72" t="s">
        <v>366</v>
      </c>
      <c r="C774" s="72" t="s">
        <v>242</v>
      </c>
      <c r="D774" s="72" t="s">
        <v>1208</v>
      </c>
      <c r="E774" s="72">
        <v>2021</v>
      </c>
      <c r="F774" s="73">
        <v>63350</v>
      </c>
      <c r="G774" s="73">
        <v>134573</v>
      </c>
      <c r="H774" s="73">
        <v>84473</v>
      </c>
      <c r="I774" s="73">
        <v>151835</v>
      </c>
      <c r="J774" s="73">
        <v>13466</v>
      </c>
      <c r="K774" s="73">
        <v>40623</v>
      </c>
    </row>
    <row r="775" spans="1:11" x14ac:dyDescent="0.3">
      <c r="A775" s="72">
        <v>774</v>
      </c>
      <c r="B775" s="72" t="s">
        <v>366</v>
      </c>
      <c r="C775" s="72" t="s">
        <v>242</v>
      </c>
      <c r="D775" s="72" t="s">
        <v>1208</v>
      </c>
      <c r="E775" s="72">
        <v>2020</v>
      </c>
      <c r="F775" s="73">
        <v>57350</v>
      </c>
      <c r="G775" s="73">
        <v>95136</v>
      </c>
      <c r="H775" s="73">
        <v>43954</v>
      </c>
      <c r="I775" s="73">
        <v>114821</v>
      </c>
      <c r="J775" s="73">
        <v>16036</v>
      </c>
      <c r="K775" s="73">
        <v>14339</v>
      </c>
    </row>
    <row r="776" spans="1:11" x14ac:dyDescent="0.3">
      <c r="A776" s="72">
        <v>775</v>
      </c>
      <c r="B776" s="72" t="s">
        <v>366</v>
      </c>
      <c r="C776" s="72" t="s">
        <v>242</v>
      </c>
      <c r="D776" s="72" t="s">
        <v>1208</v>
      </c>
      <c r="E776" s="72">
        <v>2019</v>
      </c>
      <c r="F776" s="73">
        <v>111185</v>
      </c>
      <c r="G776" s="73">
        <v>184651</v>
      </c>
      <c r="H776" s="73">
        <v>142339</v>
      </c>
      <c r="I776" s="73">
        <v>206494</v>
      </c>
      <c r="J776" s="73">
        <v>16291</v>
      </c>
      <c r="K776" s="73">
        <v>86667</v>
      </c>
    </row>
    <row r="777" spans="1:11" x14ac:dyDescent="0.3">
      <c r="A777" s="72">
        <v>776</v>
      </c>
      <c r="B777" s="72" t="s">
        <v>366</v>
      </c>
      <c r="C777" s="72" t="s">
        <v>242</v>
      </c>
      <c r="D777" s="72" t="s">
        <v>1208</v>
      </c>
      <c r="E777" s="72">
        <v>2018</v>
      </c>
      <c r="F777" s="73">
        <v>53191</v>
      </c>
      <c r="G777" s="73">
        <v>89194</v>
      </c>
      <c r="H777" s="73">
        <v>56659</v>
      </c>
      <c r="I777" s="73">
        <v>111386</v>
      </c>
      <c r="J777" s="73">
        <v>17117</v>
      </c>
      <c r="K777" s="73">
        <v>44538</v>
      </c>
    </row>
    <row r="778" spans="1:11" x14ac:dyDescent="0.3">
      <c r="A778" s="72">
        <v>777</v>
      </c>
      <c r="B778" s="72" t="s">
        <v>366</v>
      </c>
      <c r="C778" s="72" t="s">
        <v>242</v>
      </c>
      <c r="D778" s="72" t="s">
        <v>1208</v>
      </c>
      <c r="E778" s="72">
        <v>2017</v>
      </c>
      <c r="F778" s="73">
        <v>52733</v>
      </c>
      <c r="G778" s="73">
        <v>161491</v>
      </c>
      <c r="H778" s="73">
        <v>117766</v>
      </c>
      <c r="I778" s="73">
        <v>186410</v>
      </c>
      <c r="J778" s="73">
        <v>22155</v>
      </c>
      <c r="K778" s="73">
        <v>79690</v>
      </c>
    </row>
    <row r="779" spans="1:11" x14ac:dyDescent="0.3">
      <c r="A779" s="72">
        <v>778</v>
      </c>
      <c r="B779" s="72" t="s">
        <v>366</v>
      </c>
      <c r="C779" s="72" t="s">
        <v>242</v>
      </c>
      <c r="D779" s="72" t="s">
        <v>1208</v>
      </c>
      <c r="E779" s="72">
        <v>2016</v>
      </c>
      <c r="F779" s="73">
        <v>62756</v>
      </c>
      <c r="G779" s="73">
        <v>113028</v>
      </c>
      <c r="H779" s="73">
        <v>49656</v>
      </c>
      <c r="I779" s="73">
        <v>138447</v>
      </c>
      <c r="J779" s="73">
        <v>22516</v>
      </c>
      <c r="K779" s="73">
        <v>22840</v>
      </c>
    </row>
    <row r="780" spans="1:11" x14ac:dyDescent="0.3">
      <c r="A780" s="72">
        <v>779</v>
      </c>
      <c r="B780" s="72" t="s">
        <v>366</v>
      </c>
      <c r="C780" s="72" t="s">
        <v>242</v>
      </c>
      <c r="D780" s="72" t="s">
        <v>1208</v>
      </c>
      <c r="E780" s="72">
        <v>2015</v>
      </c>
      <c r="F780" s="73">
        <v>21384</v>
      </c>
      <c r="G780" s="73">
        <v>118531</v>
      </c>
      <c r="H780" s="73">
        <v>54716</v>
      </c>
      <c r="I780" s="73">
        <v>144341</v>
      </c>
      <c r="J780" s="73">
        <v>22685</v>
      </c>
      <c r="K780" s="73">
        <v>25463</v>
      </c>
    </row>
    <row r="781" spans="1:11" x14ac:dyDescent="0.3">
      <c r="A781" s="72">
        <v>780</v>
      </c>
      <c r="B781" s="72" t="s">
        <v>366</v>
      </c>
      <c r="C781" s="72" t="s">
        <v>242</v>
      </c>
      <c r="D781" s="72" t="s">
        <v>1208</v>
      </c>
      <c r="E781" s="72">
        <v>2014</v>
      </c>
      <c r="F781" s="73">
        <v>42698</v>
      </c>
      <c r="G781" s="73">
        <v>146498</v>
      </c>
      <c r="H781" s="73">
        <v>90130</v>
      </c>
      <c r="I781" s="73">
        <v>173153</v>
      </c>
      <c r="J781" s="73">
        <v>23403</v>
      </c>
      <c r="K781" s="73">
        <v>57734</v>
      </c>
    </row>
    <row r="782" spans="1:11" x14ac:dyDescent="0.3">
      <c r="A782" s="72">
        <v>781</v>
      </c>
      <c r="B782" s="72" t="s">
        <v>366</v>
      </c>
      <c r="C782" s="72" t="s">
        <v>242</v>
      </c>
      <c r="D782" s="72" t="s">
        <v>1208</v>
      </c>
      <c r="E782" s="72">
        <v>2013</v>
      </c>
      <c r="F782" s="73">
        <v>19545</v>
      </c>
      <c r="G782" s="73">
        <v>141253</v>
      </c>
      <c r="H782" s="73">
        <v>81604</v>
      </c>
      <c r="I782" s="73">
        <v>165302</v>
      </c>
      <c r="J782" s="73">
        <v>18764</v>
      </c>
      <c r="K782" s="73">
        <v>58879</v>
      </c>
    </row>
    <row r="783" spans="1:11" x14ac:dyDescent="0.3">
      <c r="A783" s="72">
        <v>782</v>
      </c>
      <c r="B783" s="72" t="s">
        <v>366</v>
      </c>
      <c r="C783" s="72" t="s">
        <v>101</v>
      </c>
      <c r="D783" s="72" t="s">
        <v>1209</v>
      </c>
      <c r="E783" s="72">
        <v>2023</v>
      </c>
      <c r="F783" s="73">
        <v>82805</v>
      </c>
      <c r="G783" s="73">
        <v>168436</v>
      </c>
      <c r="H783" s="73">
        <v>72316</v>
      </c>
      <c r="I783" s="73">
        <v>208693</v>
      </c>
      <c r="J783" s="73">
        <v>30617</v>
      </c>
      <c r="K783" s="73">
        <v>0</v>
      </c>
    </row>
    <row r="784" spans="1:11" x14ac:dyDescent="0.3">
      <c r="A784" s="72">
        <v>783</v>
      </c>
      <c r="B784" s="72" t="s">
        <v>366</v>
      </c>
      <c r="C784" s="72" t="s">
        <v>101</v>
      </c>
      <c r="D784" s="72" t="s">
        <v>1209</v>
      </c>
      <c r="E784" s="72">
        <v>2022</v>
      </c>
      <c r="F784" s="73">
        <v>87697</v>
      </c>
      <c r="G784" s="73">
        <v>186225</v>
      </c>
      <c r="H784" s="73">
        <v>94989</v>
      </c>
      <c r="I784" s="73">
        <v>228681</v>
      </c>
      <c r="J784" s="73">
        <v>32482</v>
      </c>
      <c r="K784" s="73">
        <v>0</v>
      </c>
    </row>
    <row r="785" spans="1:11" x14ac:dyDescent="0.3">
      <c r="A785" s="72">
        <v>784</v>
      </c>
      <c r="B785" s="72" t="s">
        <v>366</v>
      </c>
      <c r="C785" s="72" t="s">
        <v>101</v>
      </c>
      <c r="D785" s="72" t="s">
        <v>1209</v>
      </c>
      <c r="E785" s="72">
        <v>2021</v>
      </c>
      <c r="F785" s="73">
        <v>85576</v>
      </c>
      <c r="G785" s="73">
        <v>194598</v>
      </c>
      <c r="H785" s="73">
        <v>110822</v>
      </c>
      <c r="I785" s="73">
        <v>240530</v>
      </c>
      <c r="J785" s="73">
        <v>35749</v>
      </c>
      <c r="K785" s="73">
        <v>0</v>
      </c>
    </row>
    <row r="786" spans="1:11" x14ac:dyDescent="0.3">
      <c r="A786" s="72">
        <v>785</v>
      </c>
      <c r="B786" s="72" t="s">
        <v>366</v>
      </c>
      <c r="C786" s="72" t="s">
        <v>101</v>
      </c>
      <c r="D786" s="72" t="s">
        <v>1209</v>
      </c>
      <c r="E786" s="72">
        <v>2020</v>
      </c>
      <c r="F786" s="73">
        <v>41794</v>
      </c>
      <c r="G786" s="73">
        <v>149754</v>
      </c>
      <c r="H786" s="73">
        <v>74398</v>
      </c>
      <c r="I786" s="73">
        <v>198058</v>
      </c>
      <c r="J786" s="73">
        <v>37427</v>
      </c>
      <c r="K786" s="73">
        <v>0</v>
      </c>
    </row>
    <row r="787" spans="1:11" x14ac:dyDescent="0.3">
      <c r="A787" s="72">
        <v>786</v>
      </c>
      <c r="B787" s="72" t="s">
        <v>366</v>
      </c>
      <c r="C787" s="72" t="s">
        <v>101</v>
      </c>
      <c r="D787" s="72" t="s">
        <v>1209</v>
      </c>
      <c r="E787" s="72">
        <v>2019</v>
      </c>
      <c r="F787" s="73">
        <v>36750</v>
      </c>
      <c r="G787" s="73">
        <v>110465</v>
      </c>
      <c r="H787" s="73">
        <v>41038</v>
      </c>
      <c r="I787" s="73">
        <v>159312</v>
      </c>
      <c r="J787" s="73">
        <v>37572</v>
      </c>
      <c r="K787" s="73">
        <v>0</v>
      </c>
    </row>
    <row r="788" spans="1:11" x14ac:dyDescent="0.3">
      <c r="A788" s="72">
        <v>787</v>
      </c>
      <c r="B788" s="72" t="s">
        <v>366</v>
      </c>
      <c r="C788" s="72" t="s">
        <v>101</v>
      </c>
      <c r="D788" s="72" t="s">
        <v>1209</v>
      </c>
      <c r="E788" s="72">
        <v>2018</v>
      </c>
      <c r="F788" s="73">
        <v>36001</v>
      </c>
      <c r="G788" s="73">
        <v>103604</v>
      </c>
      <c r="H788" s="73">
        <v>41265</v>
      </c>
      <c r="I788" s="73">
        <v>155302</v>
      </c>
      <c r="J788" s="73">
        <v>39268</v>
      </c>
      <c r="K788" s="73">
        <v>0</v>
      </c>
    </row>
    <row r="789" spans="1:11" x14ac:dyDescent="0.3">
      <c r="A789" s="72">
        <v>788</v>
      </c>
      <c r="B789" s="72" t="s">
        <v>366</v>
      </c>
      <c r="C789" s="72" t="s">
        <v>101</v>
      </c>
      <c r="D789" s="72" t="s">
        <v>1209</v>
      </c>
      <c r="E789" s="72">
        <v>2017</v>
      </c>
      <c r="F789" s="73">
        <v>40424</v>
      </c>
      <c r="G789" s="73">
        <v>93814</v>
      </c>
      <c r="H789" s="73">
        <v>39230</v>
      </c>
      <c r="I789" s="73">
        <v>148385</v>
      </c>
      <c r="J789" s="73">
        <v>42917</v>
      </c>
      <c r="K789" s="73">
        <v>0</v>
      </c>
    </row>
    <row r="790" spans="1:11" x14ac:dyDescent="0.3">
      <c r="A790" s="72">
        <v>789</v>
      </c>
      <c r="B790" s="72" t="s">
        <v>366</v>
      </c>
      <c r="C790" s="72" t="s">
        <v>101</v>
      </c>
      <c r="D790" s="72" t="s">
        <v>1209</v>
      </c>
      <c r="E790" s="72">
        <v>2016</v>
      </c>
      <c r="F790" s="73">
        <v>37702</v>
      </c>
      <c r="G790" s="73">
        <v>90643</v>
      </c>
      <c r="H790" s="73">
        <v>38048</v>
      </c>
      <c r="I790" s="73">
        <v>144603</v>
      </c>
      <c r="J790" s="73">
        <v>44712</v>
      </c>
      <c r="K790" s="73">
        <v>9547</v>
      </c>
    </row>
    <row r="791" spans="1:11" x14ac:dyDescent="0.3">
      <c r="A791" s="72">
        <v>790</v>
      </c>
      <c r="B791" s="72" t="s">
        <v>366</v>
      </c>
      <c r="C791" s="72" t="s">
        <v>101</v>
      </c>
      <c r="D791" s="72" t="s">
        <v>1209</v>
      </c>
      <c r="E791" s="72">
        <v>2015</v>
      </c>
      <c r="F791" s="73">
        <v>32624</v>
      </c>
      <c r="G791" s="73">
        <v>90125</v>
      </c>
      <c r="H791" s="73">
        <v>36657</v>
      </c>
      <c r="I791" s="73">
        <v>142007</v>
      </c>
      <c r="J791" s="73">
        <v>38707</v>
      </c>
      <c r="K791" s="73">
        <v>14773</v>
      </c>
    </row>
    <row r="792" spans="1:11" x14ac:dyDescent="0.3">
      <c r="A792" s="72">
        <v>791</v>
      </c>
      <c r="B792" s="72" t="s">
        <v>366</v>
      </c>
      <c r="C792" s="72" t="s">
        <v>101</v>
      </c>
      <c r="D792" s="72" t="s">
        <v>1209</v>
      </c>
      <c r="E792" s="72">
        <v>2014</v>
      </c>
      <c r="F792" s="73">
        <v>33494</v>
      </c>
      <c r="G792" s="73">
        <v>100244</v>
      </c>
      <c r="H792" s="73">
        <v>46663</v>
      </c>
      <c r="I792" s="73">
        <v>143574</v>
      </c>
      <c r="J792" s="73">
        <v>29398</v>
      </c>
      <c r="K792" s="73">
        <v>14367</v>
      </c>
    </row>
    <row r="793" spans="1:11" x14ac:dyDescent="0.3">
      <c r="A793" s="72">
        <v>792</v>
      </c>
      <c r="B793" s="72" t="s">
        <v>366</v>
      </c>
      <c r="C793" s="72" t="s">
        <v>101</v>
      </c>
      <c r="D793" s="72" t="s">
        <v>1209</v>
      </c>
      <c r="E793" s="72">
        <v>2013</v>
      </c>
      <c r="F793" s="73">
        <v>31142</v>
      </c>
      <c r="G793" s="73">
        <v>96021</v>
      </c>
      <c r="H793" s="73">
        <v>54060</v>
      </c>
      <c r="I793" s="73">
        <v>142661</v>
      </c>
      <c r="J793" s="73">
        <v>29679</v>
      </c>
      <c r="K793" s="73">
        <v>14664</v>
      </c>
    </row>
    <row r="794" spans="1:11" x14ac:dyDescent="0.3">
      <c r="A794" s="72">
        <v>793</v>
      </c>
      <c r="B794" s="72" t="s">
        <v>366</v>
      </c>
      <c r="C794" s="72" t="s">
        <v>59</v>
      </c>
      <c r="D794" s="72" t="s">
        <v>1210</v>
      </c>
      <c r="E794" s="72">
        <v>2023</v>
      </c>
      <c r="F794" s="73">
        <v>30931</v>
      </c>
      <c r="G794" s="73">
        <v>150851</v>
      </c>
      <c r="H794" s="73">
        <v>37688</v>
      </c>
      <c r="I794" s="73">
        <v>181169</v>
      </c>
      <c r="J794" s="73">
        <v>11361</v>
      </c>
      <c r="K794" s="73">
        <v>704</v>
      </c>
    </row>
    <row r="795" spans="1:11" x14ac:dyDescent="0.3">
      <c r="A795" s="72">
        <v>794</v>
      </c>
      <c r="B795" s="72" t="s">
        <v>366</v>
      </c>
      <c r="C795" s="72" t="s">
        <v>59</v>
      </c>
      <c r="D795" s="72" t="s">
        <v>1210</v>
      </c>
      <c r="E795" s="72">
        <v>2022</v>
      </c>
      <c r="F795" s="73">
        <v>42114</v>
      </c>
      <c r="G795" s="73">
        <v>160689</v>
      </c>
      <c r="H795" s="73">
        <v>47800</v>
      </c>
      <c r="I795" s="73">
        <v>187597</v>
      </c>
      <c r="J795" s="73">
        <v>9040</v>
      </c>
      <c r="K795" s="73">
        <v>0</v>
      </c>
    </row>
    <row r="796" spans="1:11" x14ac:dyDescent="0.3">
      <c r="A796" s="72">
        <v>795</v>
      </c>
      <c r="B796" s="72" t="s">
        <v>366</v>
      </c>
      <c r="C796" s="72" t="s">
        <v>59</v>
      </c>
      <c r="D796" s="72" t="s">
        <v>1210</v>
      </c>
      <c r="E796" s="72">
        <v>2021</v>
      </c>
      <c r="F796" s="73">
        <v>42309</v>
      </c>
      <c r="G796" s="73">
        <v>152570</v>
      </c>
      <c r="H796" s="73">
        <v>33904</v>
      </c>
      <c r="I796" s="73">
        <v>175619</v>
      </c>
      <c r="J796" s="73">
        <v>6334</v>
      </c>
      <c r="K796" s="73">
        <v>0</v>
      </c>
    </row>
    <row r="797" spans="1:11" x14ac:dyDescent="0.3">
      <c r="A797" s="72">
        <v>796</v>
      </c>
      <c r="B797" s="72" t="s">
        <v>366</v>
      </c>
      <c r="C797" s="72" t="s">
        <v>59</v>
      </c>
      <c r="D797" s="72" t="s">
        <v>1210</v>
      </c>
      <c r="E797" s="72">
        <v>2020</v>
      </c>
      <c r="F797" s="73">
        <v>27996</v>
      </c>
      <c r="G797" s="73">
        <v>143197</v>
      </c>
      <c r="H797" s="73">
        <v>31005</v>
      </c>
      <c r="I797" s="73">
        <v>173590</v>
      </c>
      <c r="J797" s="73">
        <v>9704</v>
      </c>
      <c r="K797" s="73">
        <v>3929</v>
      </c>
    </row>
    <row r="798" spans="1:11" x14ac:dyDescent="0.3">
      <c r="A798" s="72">
        <v>797</v>
      </c>
      <c r="B798" s="72" t="s">
        <v>366</v>
      </c>
      <c r="C798" s="72" t="s">
        <v>59</v>
      </c>
      <c r="D798" s="72" t="s">
        <v>1210</v>
      </c>
      <c r="E798" s="72">
        <v>2019</v>
      </c>
      <c r="F798" s="73">
        <v>34156</v>
      </c>
      <c r="G798" s="73">
        <v>153407</v>
      </c>
      <c r="H798" s="73">
        <v>33345</v>
      </c>
      <c r="I798" s="73">
        <v>175065</v>
      </c>
      <c r="J798" s="73">
        <v>8594</v>
      </c>
      <c r="K798" s="73">
        <v>15052</v>
      </c>
    </row>
    <row r="799" spans="1:11" x14ac:dyDescent="0.3">
      <c r="A799" s="72">
        <v>798</v>
      </c>
      <c r="B799" s="72" t="s">
        <v>366</v>
      </c>
      <c r="C799" s="72" t="s">
        <v>59</v>
      </c>
      <c r="D799" s="72" t="s">
        <v>1210</v>
      </c>
      <c r="E799" s="72">
        <v>2018</v>
      </c>
      <c r="F799" s="73">
        <v>37578</v>
      </c>
      <c r="G799" s="73">
        <v>156113</v>
      </c>
      <c r="H799" s="73">
        <v>32940</v>
      </c>
      <c r="I799" s="73">
        <v>174325</v>
      </c>
      <c r="J799" s="73">
        <v>8948</v>
      </c>
      <c r="K799" s="73">
        <v>9566</v>
      </c>
    </row>
    <row r="800" spans="1:11" x14ac:dyDescent="0.3">
      <c r="A800" s="72">
        <v>799</v>
      </c>
      <c r="B800" s="72" t="s">
        <v>366</v>
      </c>
      <c r="C800" s="72" t="s">
        <v>59</v>
      </c>
      <c r="D800" s="72" t="s">
        <v>1210</v>
      </c>
      <c r="E800" s="72">
        <v>2017</v>
      </c>
      <c r="F800" s="73">
        <v>35583</v>
      </c>
      <c r="G800" s="73">
        <v>137209</v>
      </c>
      <c r="H800" s="73">
        <v>18350</v>
      </c>
      <c r="I800" s="73">
        <v>162472</v>
      </c>
      <c r="J800" s="73">
        <v>13568</v>
      </c>
      <c r="K800" s="73">
        <v>0</v>
      </c>
    </row>
    <row r="801" spans="1:11" x14ac:dyDescent="0.3">
      <c r="A801" s="72">
        <v>800</v>
      </c>
      <c r="B801" s="72" t="s">
        <v>366</v>
      </c>
      <c r="C801" s="72" t="s">
        <v>59</v>
      </c>
      <c r="D801" s="72" t="s">
        <v>1210</v>
      </c>
      <c r="E801" s="72">
        <v>2016</v>
      </c>
      <c r="F801" s="73">
        <v>32375</v>
      </c>
      <c r="G801" s="73">
        <v>139894</v>
      </c>
      <c r="H801" s="73">
        <v>32037</v>
      </c>
      <c r="I801" s="73">
        <v>183632</v>
      </c>
      <c r="J801" s="73">
        <v>30900</v>
      </c>
      <c r="K801" s="73">
        <v>5137</v>
      </c>
    </row>
    <row r="802" spans="1:11" x14ac:dyDescent="0.3">
      <c r="A802" s="72">
        <v>801</v>
      </c>
      <c r="B802" s="72" t="s">
        <v>366</v>
      </c>
      <c r="C802" s="72" t="s">
        <v>59</v>
      </c>
      <c r="D802" s="72" t="s">
        <v>1210</v>
      </c>
      <c r="E802" s="72">
        <v>2015</v>
      </c>
      <c r="F802" s="73">
        <v>19916</v>
      </c>
      <c r="G802" s="73">
        <v>114795</v>
      </c>
      <c r="H802" s="73">
        <v>22544</v>
      </c>
      <c r="I802" s="73">
        <v>170581</v>
      </c>
      <c r="J802" s="73">
        <v>37053</v>
      </c>
      <c r="K802" s="73">
        <v>10561</v>
      </c>
    </row>
    <row r="803" spans="1:11" x14ac:dyDescent="0.3">
      <c r="A803" s="72">
        <v>802</v>
      </c>
      <c r="B803" s="72" t="s">
        <v>366</v>
      </c>
      <c r="C803" s="72" t="s">
        <v>59</v>
      </c>
      <c r="D803" s="72" t="s">
        <v>1210</v>
      </c>
      <c r="E803" s="72">
        <v>2014</v>
      </c>
      <c r="F803" s="73">
        <v>16464</v>
      </c>
      <c r="G803" s="73">
        <v>122223</v>
      </c>
      <c r="H803" s="73">
        <v>30129</v>
      </c>
      <c r="I803" s="73">
        <v>173121</v>
      </c>
      <c r="J803" s="73">
        <v>32486</v>
      </c>
      <c r="K803" s="73">
        <v>7782</v>
      </c>
    </row>
    <row r="804" spans="1:11" x14ac:dyDescent="0.3">
      <c r="A804" s="72">
        <v>803</v>
      </c>
      <c r="B804" s="72" t="s">
        <v>366</v>
      </c>
      <c r="C804" s="72" t="s">
        <v>59</v>
      </c>
      <c r="D804" s="72" t="s">
        <v>1210</v>
      </c>
      <c r="E804" s="72">
        <v>2013</v>
      </c>
      <c r="F804" s="73">
        <v>26544</v>
      </c>
      <c r="G804" s="73">
        <v>129287</v>
      </c>
      <c r="H804" s="73">
        <v>32313</v>
      </c>
      <c r="I804" s="73">
        <v>190514</v>
      </c>
      <c r="J804" s="73">
        <v>32895</v>
      </c>
      <c r="K804" s="73">
        <v>11065</v>
      </c>
    </row>
    <row r="805" spans="1:11" x14ac:dyDescent="0.3">
      <c r="A805" s="72">
        <v>804</v>
      </c>
      <c r="B805" s="72" t="s">
        <v>366</v>
      </c>
      <c r="C805" s="72" t="s">
        <v>246</v>
      </c>
      <c r="D805" s="72" t="s">
        <v>1211</v>
      </c>
      <c r="E805" s="72">
        <v>2023</v>
      </c>
      <c r="F805" s="73">
        <v>7712</v>
      </c>
      <c r="G805" s="73">
        <v>14519</v>
      </c>
      <c r="H805" s="73">
        <v>3919</v>
      </c>
      <c r="I805" s="73">
        <v>24035</v>
      </c>
      <c r="J805" s="73">
        <v>9495</v>
      </c>
      <c r="K805" s="73">
        <v>0</v>
      </c>
    </row>
    <row r="806" spans="1:11" x14ac:dyDescent="0.3">
      <c r="A806" s="72">
        <v>805</v>
      </c>
      <c r="B806" s="72" t="s">
        <v>366</v>
      </c>
      <c r="C806" s="72" t="s">
        <v>246</v>
      </c>
      <c r="D806" s="72" t="s">
        <v>1211</v>
      </c>
      <c r="E806" s="72">
        <v>2022</v>
      </c>
      <c r="F806" s="73">
        <v>11416</v>
      </c>
      <c r="G806" s="73">
        <v>19460</v>
      </c>
      <c r="H806" s="73">
        <v>5495</v>
      </c>
      <c r="I806" s="73">
        <v>25870</v>
      </c>
      <c r="J806" s="73">
        <v>6259</v>
      </c>
      <c r="K806" s="73">
        <v>0</v>
      </c>
    </row>
    <row r="807" spans="1:11" x14ac:dyDescent="0.3">
      <c r="A807" s="72">
        <v>806</v>
      </c>
      <c r="B807" s="72" t="s">
        <v>366</v>
      </c>
      <c r="C807" s="72" t="s">
        <v>246</v>
      </c>
      <c r="D807" s="72" t="s">
        <v>1211</v>
      </c>
      <c r="E807" s="72">
        <v>2021</v>
      </c>
      <c r="F807" s="73">
        <v>13960</v>
      </c>
      <c r="G807" s="73">
        <v>18327</v>
      </c>
      <c r="H807" s="73">
        <v>4914</v>
      </c>
      <c r="I807" s="73">
        <v>24942</v>
      </c>
      <c r="J807" s="73">
        <v>6343</v>
      </c>
      <c r="K807" s="73">
        <v>0</v>
      </c>
    </row>
    <row r="808" spans="1:11" x14ac:dyDescent="0.3">
      <c r="A808" s="72">
        <v>807</v>
      </c>
      <c r="B808" s="72" t="s">
        <v>366</v>
      </c>
      <c r="C808" s="72" t="s">
        <v>246</v>
      </c>
      <c r="D808" s="72" t="s">
        <v>1211</v>
      </c>
      <c r="E808" s="72">
        <v>2020</v>
      </c>
      <c r="F808" s="73">
        <v>15054</v>
      </c>
      <c r="G808" s="73">
        <v>19633</v>
      </c>
      <c r="H808" s="73">
        <v>7364</v>
      </c>
      <c r="I808" s="73">
        <v>27280</v>
      </c>
      <c r="J808" s="73">
        <v>7619</v>
      </c>
      <c r="K808" s="73">
        <v>2852</v>
      </c>
    </row>
    <row r="809" spans="1:11" x14ac:dyDescent="0.3">
      <c r="A809" s="72">
        <v>808</v>
      </c>
      <c r="B809" s="72" t="s">
        <v>366</v>
      </c>
      <c r="C809" s="72" t="s">
        <v>246</v>
      </c>
      <c r="D809" s="72" t="s">
        <v>1211</v>
      </c>
      <c r="E809" s="72">
        <v>2019</v>
      </c>
      <c r="F809" s="73">
        <v>18467</v>
      </c>
      <c r="G809" s="73">
        <v>34465</v>
      </c>
      <c r="H809" s="73">
        <v>22826</v>
      </c>
      <c r="I809" s="73">
        <v>44804</v>
      </c>
      <c r="J809" s="73">
        <v>10284</v>
      </c>
      <c r="K809" s="73">
        <v>11697</v>
      </c>
    </row>
    <row r="810" spans="1:11" x14ac:dyDescent="0.3">
      <c r="A810" s="72">
        <v>809</v>
      </c>
      <c r="B810" s="72" t="s">
        <v>366</v>
      </c>
      <c r="C810" s="72" t="s">
        <v>246</v>
      </c>
      <c r="D810" s="72" t="s">
        <v>1211</v>
      </c>
      <c r="E810" s="72">
        <v>2018</v>
      </c>
      <c r="F810" s="73">
        <v>12603</v>
      </c>
      <c r="G810" s="73">
        <v>51341</v>
      </c>
      <c r="H810" s="73">
        <v>39472</v>
      </c>
      <c r="I810" s="73">
        <v>62873</v>
      </c>
      <c r="J810" s="73">
        <v>11433</v>
      </c>
      <c r="K810" s="73">
        <v>24799</v>
      </c>
    </row>
    <row r="811" spans="1:11" x14ac:dyDescent="0.3">
      <c r="A811" s="72">
        <v>810</v>
      </c>
      <c r="B811" s="72" t="s">
        <v>366</v>
      </c>
      <c r="C811" s="72" t="s">
        <v>246</v>
      </c>
      <c r="D811" s="72" t="s">
        <v>1211</v>
      </c>
      <c r="E811" s="72">
        <v>2017</v>
      </c>
      <c r="F811" s="73">
        <v>15153</v>
      </c>
      <c r="G811" s="73">
        <v>49248</v>
      </c>
      <c r="H811" s="73">
        <v>40574</v>
      </c>
      <c r="I811" s="73">
        <v>63503</v>
      </c>
      <c r="J811" s="73">
        <v>14237</v>
      </c>
      <c r="K811" s="73">
        <v>24999</v>
      </c>
    </row>
    <row r="812" spans="1:11" x14ac:dyDescent="0.3">
      <c r="A812" s="72">
        <v>811</v>
      </c>
      <c r="B812" s="72" t="s">
        <v>366</v>
      </c>
      <c r="C812" s="72" t="s">
        <v>246</v>
      </c>
      <c r="D812" s="72" t="s">
        <v>1211</v>
      </c>
      <c r="E812" s="72">
        <v>2016</v>
      </c>
      <c r="F812" s="73">
        <v>18891</v>
      </c>
      <c r="G812" s="73">
        <v>43505</v>
      </c>
      <c r="H812" s="73">
        <v>39143</v>
      </c>
      <c r="I812" s="73">
        <v>61365</v>
      </c>
      <c r="J812" s="73">
        <v>17790</v>
      </c>
      <c r="K812" s="73">
        <v>24991</v>
      </c>
    </row>
    <row r="813" spans="1:11" x14ac:dyDescent="0.3">
      <c r="A813" s="72">
        <v>812</v>
      </c>
      <c r="B813" s="72" t="s">
        <v>366</v>
      </c>
      <c r="C813" s="72" t="s">
        <v>246</v>
      </c>
      <c r="D813" s="72" t="s">
        <v>1211</v>
      </c>
      <c r="E813" s="72">
        <v>2015</v>
      </c>
      <c r="F813" s="73">
        <v>9909</v>
      </c>
      <c r="G813" s="73">
        <v>43028</v>
      </c>
      <c r="H813" s="73">
        <v>40230</v>
      </c>
      <c r="I813" s="73">
        <v>65137</v>
      </c>
      <c r="J813" s="73">
        <v>22058</v>
      </c>
      <c r="K813" s="73">
        <v>29325</v>
      </c>
    </row>
    <row r="814" spans="1:11" x14ac:dyDescent="0.3">
      <c r="A814" s="72">
        <v>813</v>
      </c>
      <c r="B814" s="72" t="s">
        <v>366</v>
      </c>
      <c r="C814" s="72" t="s">
        <v>246</v>
      </c>
      <c r="D814" s="72" t="s">
        <v>1211</v>
      </c>
      <c r="E814" s="72">
        <v>2014</v>
      </c>
      <c r="F814" s="73">
        <v>16316</v>
      </c>
      <c r="G814" s="73">
        <v>33558</v>
      </c>
      <c r="H814" s="73">
        <v>35731</v>
      </c>
      <c r="I814" s="73">
        <v>60058</v>
      </c>
      <c r="J814" s="73">
        <v>26382</v>
      </c>
      <c r="K814" s="73">
        <v>25226</v>
      </c>
    </row>
    <row r="815" spans="1:11" x14ac:dyDescent="0.3">
      <c r="A815" s="72">
        <v>814</v>
      </c>
      <c r="B815" s="72" t="s">
        <v>366</v>
      </c>
      <c r="C815" s="72" t="s">
        <v>246</v>
      </c>
      <c r="D815" s="72" t="s">
        <v>1211</v>
      </c>
      <c r="E815" s="72">
        <v>2013</v>
      </c>
      <c r="F815" s="73">
        <v>12565</v>
      </c>
      <c r="G815" s="73">
        <v>33079</v>
      </c>
      <c r="H815" s="73">
        <v>38776</v>
      </c>
      <c r="I815" s="73">
        <v>62097</v>
      </c>
      <c r="J815" s="73">
        <v>28878</v>
      </c>
      <c r="K815" s="73">
        <v>22637</v>
      </c>
    </row>
    <row r="816" spans="1:11" x14ac:dyDescent="0.3">
      <c r="A816" s="72">
        <v>815</v>
      </c>
      <c r="B816" s="72" t="s">
        <v>366</v>
      </c>
      <c r="C816" s="72" t="s">
        <v>249</v>
      </c>
      <c r="D816" s="72" t="s">
        <v>1212</v>
      </c>
      <c r="E816" s="72">
        <v>2023</v>
      </c>
      <c r="F816" s="73">
        <v>59724</v>
      </c>
      <c r="G816" s="73">
        <v>248104</v>
      </c>
      <c r="H816" s="73">
        <v>157258</v>
      </c>
      <c r="I816" s="73">
        <v>317660</v>
      </c>
      <c r="J816" s="73">
        <v>49943</v>
      </c>
      <c r="K816" s="73">
        <v>0</v>
      </c>
    </row>
    <row r="817" spans="1:11" x14ac:dyDescent="0.3">
      <c r="A817" s="72">
        <v>816</v>
      </c>
      <c r="B817" s="72" t="s">
        <v>366</v>
      </c>
      <c r="C817" s="72" t="s">
        <v>249</v>
      </c>
      <c r="D817" s="72" t="s">
        <v>1212</v>
      </c>
      <c r="E817" s="72">
        <v>2022</v>
      </c>
      <c r="F817" s="73">
        <v>54658</v>
      </c>
      <c r="G817" s="73">
        <v>239046</v>
      </c>
      <c r="H817" s="73">
        <v>146967</v>
      </c>
      <c r="I817" s="73">
        <v>313403</v>
      </c>
      <c r="J817" s="73">
        <v>52796</v>
      </c>
      <c r="K817" s="73">
        <v>0</v>
      </c>
    </row>
    <row r="818" spans="1:11" x14ac:dyDescent="0.3">
      <c r="A818" s="72">
        <v>817</v>
      </c>
      <c r="B818" s="72" t="s">
        <v>366</v>
      </c>
      <c r="C818" s="72" t="s">
        <v>249</v>
      </c>
      <c r="D818" s="72" t="s">
        <v>1212</v>
      </c>
      <c r="E818" s="72">
        <v>2021</v>
      </c>
      <c r="F818" s="73">
        <v>44437</v>
      </c>
      <c r="G818" s="73">
        <v>238589</v>
      </c>
      <c r="H818" s="73">
        <v>146182</v>
      </c>
      <c r="I818" s="73">
        <v>308034</v>
      </c>
      <c r="J818" s="73">
        <v>44444</v>
      </c>
      <c r="K818" s="73">
        <v>0</v>
      </c>
    </row>
    <row r="819" spans="1:11" x14ac:dyDescent="0.3">
      <c r="A819" s="72">
        <v>818</v>
      </c>
      <c r="B819" s="72" t="s">
        <v>366</v>
      </c>
      <c r="C819" s="72" t="s">
        <v>249</v>
      </c>
      <c r="D819" s="72" t="s">
        <v>1212</v>
      </c>
      <c r="E819" s="72">
        <v>2020</v>
      </c>
      <c r="F819" s="73">
        <v>49932</v>
      </c>
      <c r="G819" s="73">
        <v>206480</v>
      </c>
      <c r="H819" s="73">
        <v>143117</v>
      </c>
      <c r="I819" s="73">
        <v>302589</v>
      </c>
      <c r="J819" s="73">
        <v>63116</v>
      </c>
      <c r="K819" s="73">
        <v>0</v>
      </c>
    </row>
    <row r="820" spans="1:11" x14ac:dyDescent="0.3">
      <c r="A820" s="72">
        <v>819</v>
      </c>
      <c r="B820" s="72" t="s">
        <v>366</v>
      </c>
      <c r="C820" s="72" t="s">
        <v>249</v>
      </c>
      <c r="D820" s="72" t="s">
        <v>1212</v>
      </c>
      <c r="E820" s="72">
        <v>2019</v>
      </c>
      <c r="F820" s="73">
        <v>55274</v>
      </c>
      <c r="G820" s="73">
        <v>178539</v>
      </c>
      <c r="H820" s="73">
        <v>134303</v>
      </c>
      <c r="I820" s="73">
        <v>294831</v>
      </c>
      <c r="J820" s="73">
        <v>76699</v>
      </c>
      <c r="K820" s="73">
        <v>0</v>
      </c>
    </row>
    <row r="821" spans="1:11" x14ac:dyDescent="0.3">
      <c r="A821" s="72">
        <v>820</v>
      </c>
      <c r="B821" s="72" t="s">
        <v>366</v>
      </c>
      <c r="C821" s="72" t="s">
        <v>249</v>
      </c>
      <c r="D821" s="72" t="s">
        <v>1212</v>
      </c>
      <c r="E821" s="72">
        <v>2018</v>
      </c>
      <c r="F821" s="73">
        <v>60972</v>
      </c>
      <c r="G821" s="73">
        <v>213376</v>
      </c>
      <c r="H821" s="73">
        <v>182521</v>
      </c>
      <c r="I821" s="73">
        <v>344931</v>
      </c>
      <c r="J821" s="73">
        <v>93149</v>
      </c>
      <c r="K821" s="73">
        <v>0</v>
      </c>
    </row>
    <row r="822" spans="1:11" x14ac:dyDescent="0.3">
      <c r="A822" s="72">
        <v>821</v>
      </c>
      <c r="B822" s="72" t="s">
        <v>366</v>
      </c>
      <c r="C822" s="72" t="s">
        <v>249</v>
      </c>
      <c r="D822" s="72" t="s">
        <v>1212</v>
      </c>
      <c r="E822" s="72">
        <v>2017</v>
      </c>
      <c r="F822" s="73">
        <v>51349</v>
      </c>
      <c r="G822" s="73">
        <v>166639</v>
      </c>
      <c r="H822" s="73">
        <v>157246</v>
      </c>
      <c r="I822" s="73">
        <v>325494</v>
      </c>
      <c r="J822" s="73">
        <v>110119</v>
      </c>
      <c r="K822" s="73">
        <v>0</v>
      </c>
    </row>
    <row r="823" spans="1:11" x14ac:dyDescent="0.3">
      <c r="A823" s="72">
        <v>822</v>
      </c>
      <c r="B823" s="72" t="s">
        <v>366</v>
      </c>
      <c r="C823" s="72" t="s">
        <v>249</v>
      </c>
      <c r="D823" s="72" t="s">
        <v>1212</v>
      </c>
      <c r="E823" s="72">
        <v>2016</v>
      </c>
      <c r="F823" s="73">
        <v>38723</v>
      </c>
      <c r="G823" s="73">
        <v>184588</v>
      </c>
      <c r="H823" s="73">
        <v>174890</v>
      </c>
      <c r="I823" s="73">
        <v>345285</v>
      </c>
      <c r="J823" s="73">
        <v>112613</v>
      </c>
      <c r="K823" s="73">
        <v>0</v>
      </c>
    </row>
    <row r="824" spans="1:11" x14ac:dyDescent="0.3">
      <c r="A824" s="72">
        <v>823</v>
      </c>
      <c r="B824" s="72" t="s">
        <v>366</v>
      </c>
      <c r="C824" s="72" t="s">
        <v>249</v>
      </c>
      <c r="D824" s="72" t="s">
        <v>1212</v>
      </c>
      <c r="E824" s="72">
        <v>2015</v>
      </c>
      <c r="F824" s="73">
        <v>41246</v>
      </c>
      <c r="G824" s="73">
        <v>197280</v>
      </c>
      <c r="H824" s="73">
        <v>128404</v>
      </c>
      <c r="I824" s="73">
        <v>361475</v>
      </c>
      <c r="J824" s="73">
        <v>127163</v>
      </c>
      <c r="K824" s="73">
        <v>0</v>
      </c>
    </row>
    <row r="825" spans="1:11" x14ac:dyDescent="0.3">
      <c r="A825" s="72">
        <v>824</v>
      </c>
      <c r="B825" s="72" t="s">
        <v>366</v>
      </c>
      <c r="C825" s="72" t="s">
        <v>249</v>
      </c>
      <c r="D825" s="72" t="s">
        <v>1212</v>
      </c>
      <c r="E825" s="72">
        <v>2014</v>
      </c>
      <c r="F825" s="73">
        <v>41933</v>
      </c>
      <c r="G825" s="73">
        <v>212475</v>
      </c>
      <c r="H825" s="73">
        <v>128330</v>
      </c>
      <c r="I825" s="73">
        <v>374466</v>
      </c>
      <c r="J825" s="73">
        <v>145316</v>
      </c>
      <c r="K825" s="73">
        <v>0</v>
      </c>
    </row>
    <row r="826" spans="1:11" x14ac:dyDescent="0.3">
      <c r="A826" s="72">
        <v>825</v>
      </c>
      <c r="B826" s="72" t="s">
        <v>366</v>
      </c>
      <c r="C826" s="72" t="s">
        <v>249</v>
      </c>
      <c r="D826" s="72" t="s">
        <v>1212</v>
      </c>
      <c r="E826" s="72">
        <v>2013</v>
      </c>
      <c r="F826" s="73">
        <v>35963</v>
      </c>
      <c r="G826" s="73">
        <v>172296</v>
      </c>
      <c r="H826" s="73">
        <v>116624</v>
      </c>
      <c r="I826" s="73">
        <v>343299</v>
      </c>
      <c r="J826" s="73">
        <v>166191</v>
      </c>
      <c r="K826" s="73">
        <v>0</v>
      </c>
    </row>
    <row r="827" spans="1:11" x14ac:dyDescent="0.3">
      <c r="A827" s="72">
        <v>826</v>
      </c>
      <c r="B827" s="72" t="s">
        <v>366</v>
      </c>
      <c r="C827" s="72" t="s">
        <v>239</v>
      </c>
      <c r="D827" s="72" t="s">
        <v>1213</v>
      </c>
      <c r="E827" s="72">
        <v>2023</v>
      </c>
      <c r="F827" s="73">
        <v>395196</v>
      </c>
      <c r="G827" s="73">
        <v>694951</v>
      </c>
      <c r="H827" s="73">
        <v>954897</v>
      </c>
      <c r="I827" s="73">
        <v>1611871</v>
      </c>
      <c r="J827" s="73">
        <v>626842</v>
      </c>
      <c r="K827" s="73">
        <v>461802</v>
      </c>
    </row>
    <row r="828" spans="1:11" x14ac:dyDescent="0.3">
      <c r="A828" s="72">
        <v>827</v>
      </c>
      <c r="B828" s="72" t="s">
        <v>366</v>
      </c>
      <c r="C828" s="72" t="s">
        <v>239</v>
      </c>
      <c r="D828" s="72" t="s">
        <v>1213</v>
      </c>
      <c r="E828" s="72">
        <v>2022</v>
      </c>
      <c r="F828" s="73">
        <v>348511</v>
      </c>
      <c r="G828" s="73">
        <v>773158</v>
      </c>
      <c r="H828" s="73">
        <v>947595</v>
      </c>
      <c r="I828" s="73">
        <v>1570890</v>
      </c>
      <c r="J828" s="73">
        <v>360156</v>
      </c>
      <c r="K828" s="73">
        <v>453021</v>
      </c>
    </row>
    <row r="829" spans="1:11" x14ac:dyDescent="0.3">
      <c r="A829" s="72">
        <v>828</v>
      </c>
      <c r="B829" s="72" t="s">
        <v>366</v>
      </c>
      <c r="C829" s="72" t="s">
        <v>239</v>
      </c>
      <c r="D829" s="72" t="s">
        <v>1213</v>
      </c>
      <c r="E829" s="72">
        <v>2021</v>
      </c>
      <c r="F829" s="73">
        <v>359930</v>
      </c>
      <c r="G829" s="73">
        <v>602313</v>
      </c>
      <c r="H829" s="73">
        <v>748384</v>
      </c>
      <c r="I829" s="73">
        <v>1701554</v>
      </c>
      <c r="J829" s="73">
        <v>464512</v>
      </c>
      <c r="K829" s="73">
        <v>663955</v>
      </c>
    </row>
    <row r="830" spans="1:11" x14ac:dyDescent="0.3">
      <c r="A830" s="72">
        <v>829</v>
      </c>
      <c r="B830" s="72" t="s">
        <v>366</v>
      </c>
      <c r="C830" s="72" t="s">
        <v>239</v>
      </c>
      <c r="D830" s="72" t="s">
        <v>1213</v>
      </c>
      <c r="E830" s="72">
        <v>2020</v>
      </c>
      <c r="F830" s="73">
        <v>340099</v>
      </c>
      <c r="G830" s="73">
        <v>818438</v>
      </c>
      <c r="H830" s="73">
        <v>689128</v>
      </c>
      <c r="I830" s="73">
        <v>1781646</v>
      </c>
      <c r="J830" s="73">
        <v>371166</v>
      </c>
      <c r="K830" s="73">
        <v>968155</v>
      </c>
    </row>
    <row r="831" spans="1:11" x14ac:dyDescent="0.3">
      <c r="A831" s="72">
        <v>830</v>
      </c>
      <c r="B831" s="72" t="s">
        <v>366</v>
      </c>
      <c r="C831" s="72" t="s">
        <v>239</v>
      </c>
      <c r="D831" s="72" t="s">
        <v>1213</v>
      </c>
      <c r="E831" s="72">
        <v>2019</v>
      </c>
      <c r="F831" s="73">
        <v>323852</v>
      </c>
      <c r="G831" s="73">
        <v>607497</v>
      </c>
      <c r="H831" s="73">
        <v>772005</v>
      </c>
      <c r="I831" s="73">
        <v>1419864</v>
      </c>
      <c r="J831" s="73">
        <v>340045</v>
      </c>
      <c r="K831" s="73">
        <v>453772</v>
      </c>
    </row>
    <row r="832" spans="1:11" x14ac:dyDescent="0.3">
      <c r="A832" s="72">
        <v>831</v>
      </c>
      <c r="B832" s="72" t="s">
        <v>366</v>
      </c>
      <c r="C832" s="72" t="s">
        <v>239</v>
      </c>
      <c r="D832" s="72" t="s">
        <v>1213</v>
      </c>
      <c r="E832" s="72">
        <v>2018</v>
      </c>
      <c r="F832" s="73">
        <v>190953</v>
      </c>
      <c r="G832" s="73">
        <v>444236</v>
      </c>
      <c r="H832" s="73">
        <v>420261</v>
      </c>
      <c r="I832" s="73">
        <v>862362</v>
      </c>
      <c r="J832" s="73">
        <v>257145</v>
      </c>
      <c r="K832" s="73">
        <v>151333</v>
      </c>
    </row>
    <row r="833" spans="1:11" x14ac:dyDescent="0.3">
      <c r="A833" s="72">
        <v>832</v>
      </c>
      <c r="B833" s="72" t="s">
        <v>366</v>
      </c>
      <c r="C833" s="72" t="s">
        <v>239</v>
      </c>
      <c r="D833" s="72" t="s">
        <v>1213</v>
      </c>
      <c r="E833" s="72">
        <v>2017</v>
      </c>
      <c r="F833" s="73">
        <v>374068</v>
      </c>
      <c r="G833" s="73">
        <v>412939</v>
      </c>
      <c r="H833" s="73">
        <v>425302</v>
      </c>
      <c r="I833" s="73">
        <v>717860</v>
      </c>
      <c r="J833" s="73">
        <v>131519</v>
      </c>
      <c r="K833" s="73">
        <v>113717</v>
      </c>
    </row>
    <row r="834" spans="1:11" x14ac:dyDescent="0.3">
      <c r="A834" s="72">
        <v>833</v>
      </c>
      <c r="B834" s="72" t="s">
        <v>366</v>
      </c>
      <c r="C834" s="72" t="s">
        <v>239</v>
      </c>
      <c r="D834" s="72" t="s">
        <v>1213</v>
      </c>
      <c r="E834" s="72">
        <v>2016</v>
      </c>
      <c r="F834" s="73">
        <v>211883</v>
      </c>
      <c r="G834" s="73">
        <v>296672</v>
      </c>
      <c r="H834" s="73">
        <v>372761</v>
      </c>
      <c r="I834" s="73">
        <v>658153</v>
      </c>
      <c r="J834" s="73">
        <v>175030</v>
      </c>
      <c r="K834" s="73">
        <v>82068</v>
      </c>
    </row>
    <row r="835" spans="1:11" x14ac:dyDescent="0.3">
      <c r="A835" s="72">
        <v>834</v>
      </c>
      <c r="B835" s="72" t="s">
        <v>366</v>
      </c>
      <c r="C835" s="72" t="s">
        <v>239</v>
      </c>
      <c r="D835" s="72" t="s">
        <v>1213</v>
      </c>
      <c r="E835" s="72">
        <v>2015</v>
      </c>
      <c r="F835" s="73">
        <v>180696</v>
      </c>
      <c r="G835" s="73">
        <v>306906</v>
      </c>
      <c r="H835" s="73">
        <v>472781</v>
      </c>
      <c r="I835" s="73">
        <v>740347</v>
      </c>
      <c r="J835" s="73">
        <v>205642</v>
      </c>
      <c r="K835" s="73">
        <v>0</v>
      </c>
    </row>
    <row r="836" spans="1:11" x14ac:dyDescent="0.3">
      <c r="A836" s="72">
        <v>835</v>
      </c>
      <c r="B836" s="72" t="s">
        <v>366</v>
      </c>
      <c r="C836" s="72" t="s">
        <v>239</v>
      </c>
      <c r="D836" s="72" t="s">
        <v>1213</v>
      </c>
      <c r="E836" s="72">
        <v>2014</v>
      </c>
      <c r="F836" s="73">
        <v>186277</v>
      </c>
      <c r="G836" s="73">
        <v>428935</v>
      </c>
      <c r="H836" s="73">
        <v>446507</v>
      </c>
      <c r="I836" s="73">
        <v>726164</v>
      </c>
      <c r="J836" s="73">
        <v>176474</v>
      </c>
      <c r="K836" s="73">
        <v>108215</v>
      </c>
    </row>
    <row r="837" spans="1:11" x14ac:dyDescent="0.3">
      <c r="A837" s="72">
        <v>836</v>
      </c>
      <c r="B837" s="72" t="s">
        <v>366</v>
      </c>
      <c r="C837" s="72" t="s">
        <v>239</v>
      </c>
      <c r="D837" s="72" t="s">
        <v>1213</v>
      </c>
      <c r="E837" s="72">
        <v>2013</v>
      </c>
      <c r="F837" s="73">
        <v>201477</v>
      </c>
      <c r="G837" s="73">
        <v>395787</v>
      </c>
      <c r="H837" s="73">
        <v>440297</v>
      </c>
      <c r="I837" s="73">
        <v>772053</v>
      </c>
      <c r="J837" s="73">
        <v>262628</v>
      </c>
      <c r="K837" s="73">
        <v>228968</v>
      </c>
    </row>
    <row r="838" spans="1:11" x14ac:dyDescent="0.3">
      <c r="A838" s="72">
        <v>837</v>
      </c>
      <c r="B838" s="72" t="s">
        <v>366</v>
      </c>
      <c r="C838" s="72" t="s">
        <v>338</v>
      </c>
      <c r="D838" s="72" t="s">
        <v>1214</v>
      </c>
      <c r="E838" s="72">
        <v>2023</v>
      </c>
      <c r="F838" s="73">
        <v>137</v>
      </c>
      <c r="G838" s="73">
        <v>155024</v>
      </c>
      <c r="H838" s="73">
        <v>16159</v>
      </c>
      <c r="I838" s="73">
        <v>197511</v>
      </c>
      <c r="J838" s="73">
        <v>34453</v>
      </c>
      <c r="K838" s="73">
        <v>0</v>
      </c>
    </row>
    <row r="839" spans="1:11" x14ac:dyDescent="0.3">
      <c r="A839" s="72">
        <v>838</v>
      </c>
      <c r="B839" s="72" t="s">
        <v>366</v>
      </c>
      <c r="C839" s="72" t="s">
        <v>338</v>
      </c>
      <c r="D839" s="72" t="s">
        <v>1214</v>
      </c>
      <c r="E839" s="72">
        <v>2022</v>
      </c>
      <c r="F839" s="73">
        <v>6051</v>
      </c>
      <c r="G839" s="73">
        <v>142157</v>
      </c>
      <c r="H839" s="73">
        <v>21588</v>
      </c>
      <c r="I839" s="73">
        <v>174082</v>
      </c>
      <c r="J839" s="73">
        <v>24060</v>
      </c>
      <c r="K839" s="73">
        <v>0</v>
      </c>
    </row>
    <row r="840" spans="1:11" x14ac:dyDescent="0.3">
      <c r="A840" s="72">
        <v>839</v>
      </c>
      <c r="B840" s="72" t="s">
        <v>366</v>
      </c>
      <c r="C840" s="72" t="s">
        <v>338</v>
      </c>
      <c r="D840" s="72" t="s">
        <v>1214</v>
      </c>
      <c r="E840" s="72">
        <v>2021</v>
      </c>
      <c r="F840" s="73">
        <v>5221</v>
      </c>
      <c r="G840" s="73">
        <v>83249</v>
      </c>
      <c r="H840" s="73">
        <v>24320</v>
      </c>
      <c r="I840" s="73">
        <v>137086</v>
      </c>
      <c r="J840" s="73">
        <v>46144</v>
      </c>
      <c r="K840" s="73">
        <v>4773</v>
      </c>
    </row>
    <row r="841" spans="1:11" x14ac:dyDescent="0.3">
      <c r="A841" s="72">
        <v>840</v>
      </c>
      <c r="B841" s="72" t="s">
        <v>366</v>
      </c>
      <c r="C841" s="72" t="s">
        <v>338</v>
      </c>
      <c r="D841" s="72" t="s">
        <v>1214</v>
      </c>
      <c r="E841" s="72">
        <v>2020</v>
      </c>
      <c r="F841" s="73">
        <v>4299</v>
      </c>
      <c r="G841" s="73">
        <v>44272</v>
      </c>
      <c r="H841" s="73">
        <v>10710</v>
      </c>
      <c r="I841" s="73">
        <v>107384</v>
      </c>
      <c r="J841" s="73">
        <v>51897</v>
      </c>
      <c r="K841" s="73">
        <v>0</v>
      </c>
    </row>
    <row r="842" spans="1:11" x14ac:dyDescent="0.3">
      <c r="A842" s="72">
        <v>841</v>
      </c>
      <c r="B842" s="72" t="s">
        <v>366</v>
      </c>
      <c r="C842" s="72" t="s">
        <v>338</v>
      </c>
      <c r="D842" s="72" t="s">
        <v>1214</v>
      </c>
      <c r="E842" s="72">
        <v>2019</v>
      </c>
      <c r="F842" s="73">
        <v>2855</v>
      </c>
      <c r="G842" s="73">
        <v>41047</v>
      </c>
      <c r="H842" s="73">
        <v>13511</v>
      </c>
      <c r="I842" s="73">
        <v>115504</v>
      </c>
      <c r="J842" s="73">
        <v>64510</v>
      </c>
      <c r="K842" s="73">
        <v>13105</v>
      </c>
    </row>
    <row r="843" spans="1:11" x14ac:dyDescent="0.3">
      <c r="A843" s="72">
        <v>842</v>
      </c>
      <c r="B843" s="72" t="s">
        <v>366</v>
      </c>
      <c r="C843" s="72" t="s">
        <v>338</v>
      </c>
      <c r="D843" s="72" t="s">
        <v>1214</v>
      </c>
      <c r="E843" s="72">
        <v>2018</v>
      </c>
      <c r="F843" s="73">
        <v>7183</v>
      </c>
      <c r="G843" s="73">
        <v>35161</v>
      </c>
      <c r="H843" s="73">
        <v>21276</v>
      </c>
      <c r="I843" s="73">
        <v>156942</v>
      </c>
      <c r="J843" s="73">
        <v>112583</v>
      </c>
      <c r="K843" s="73">
        <v>17705</v>
      </c>
    </row>
    <row r="844" spans="1:11" x14ac:dyDescent="0.3">
      <c r="A844" s="72">
        <v>843</v>
      </c>
      <c r="B844" s="72" t="s">
        <v>366</v>
      </c>
      <c r="C844" s="72" t="s">
        <v>338</v>
      </c>
      <c r="D844" s="72" t="s">
        <v>1214</v>
      </c>
      <c r="E844" s="72">
        <v>2017</v>
      </c>
      <c r="F844" s="73">
        <v>7047</v>
      </c>
      <c r="G844" s="73">
        <v>25798</v>
      </c>
      <c r="H844" s="73">
        <v>36393</v>
      </c>
      <c r="I844" s="73">
        <v>173031</v>
      </c>
      <c r="J844" s="73">
        <v>134498</v>
      </c>
      <c r="K844" s="73">
        <v>32312</v>
      </c>
    </row>
    <row r="845" spans="1:11" x14ac:dyDescent="0.3">
      <c r="A845" s="72">
        <v>844</v>
      </c>
      <c r="B845" s="72" t="s">
        <v>366</v>
      </c>
      <c r="C845" s="72" t="s">
        <v>338</v>
      </c>
      <c r="D845" s="72" t="s">
        <v>1214</v>
      </c>
      <c r="E845" s="72">
        <v>2016</v>
      </c>
      <c r="F845" s="73">
        <v>6191</v>
      </c>
      <c r="G845" s="73">
        <v>30038</v>
      </c>
      <c r="H845" s="73">
        <v>45686</v>
      </c>
      <c r="I845" s="73">
        <v>195443</v>
      </c>
      <c r="J845" s="73">
        <v>157874</v>
      </c>
      <c r="K845" s="73">
        <v>44080</v>
      </c>
    </row>
    <row r="846" spans="1:11" x14ac:dyDescent="0.3">
      <c r="A846" s="72">
        <v>845</v>
      </c>
      <c r="B846" s="72" t="s">
        <v>366</v>
      </c>
      <c r="C846" s="72" t="s">
        <v>338</v>
      </c>
      <c r="D846" s="72" t="s">
        <v>1214</v>
      </c>
      <c r="E846" s="72">
        <v>2015</v>
      </c>
      <c r="F846" s="73">
        <v>3983</v>
      </c>
      <c r="G846" s="73">
        <v>34328</v>
      </c>
      <c r="H846" s="73">
        <v>48769</v>
      </c>
      <c r="I846" s="73">
        <v>221534</v>
      </c>
      <c r="J846" s="73">
        <v>176751</v>
      </c>
      <c r="K846" s="73">
        <v>74897</v>
      </c>
    </row>
    <row r="847" spans="1:11" x14ac:dyDescent="0.3">
      <c r="A847" s="72">
        <v>846</v>
      </c>
      <c r="B847" s="72" t="s">
        <v>366</v>
      </c>
      <c r="C847" s="72" t="s">
        <v>338</v>
      </c>
      <c r="D847" s="72" t="s">
        <v>1214</v>
      </c>
      <c r="E847" s="72">
        <v>2014</v>
      </c>
      <c r="F847" s="73">
        <v>5020</v>
      </c>
      <c r="G847" s="73">
        <v>53567</v>
      </c>
      <c r="H847" s="73">
        <v>41817</v>
      </c>
      <c r="I847" s="73">
        <v>189302</v>
      </c>
      <c r="J847" s="73">
        <v>128470</v>
      </c>
      <c r="K847" s="73">
        <v>55344</v>
      </c>
    </row>
    <row r="848" spans="1:11" x14ac:dyDescent="0.3">
      <c r="A848" s="72">
        <v>847</v>
      </c>
      <c r="B848" s="72" t="s">
        <v>366</v>
      </c>
      <c r="C848" s="72" t="s">
        <v>338</v>
      </c>
      <c r="D848" s="72" t="s">
        <v>1214</v>
      </c>
      <c r="E848" s="72">
        <v>2013</v>
      </c>
      <c r="F848" s="73">
        <v>7682</v>
      </c>
      <c r="G848" s="73">
        <v>37374</v>
      </c>
      <c r="H848" s="73">
        <v>44547</v>
      </c>
      <c r="I848" s="73">
        <v>190025</v>
      </c>
      <c r="J848" s="73">
        <v>143599</v>
      </c>
      <c r="K848" s="73">
        <v>81818</v>
      </c>
    </row>
    <row r="849" spans="1:11" x14ac:dyDescent="0.3">
      <c r="A849" s="72">
        <v>848</v>
      </c>
      <c r="B849" s="72" t="s">
        <v>366</v>
      </c>
      <c r="C849" s="72" t="s">
        <v>1363</v>
      </c>
      <c r="D849" s="72" t="s">
        <v>1496</v>
      </c>
      <c r="E849" s="72">
        <v>2023</v>
      </c>
      <c r="F849" s="73">
        <v>423208</v>
      </c>
      <c r="G849" s="73">
        <v>2439675877</v>
      </c>
      <c r="H849" s="73">
        <v>1729144510</v>
      </c>
      <c r="I849" s="73">
        <v>2516041910</v>
      </c>
      <c r="J849" s="73">
        <v>15628476</v>
      </c>
      <c r="K849" s="73">
        <v>1007622392</v>
      </c>
    </row>
    <row r="850" spans="1:11" x14ac:dyDescent="0.3">
      <c r="A850" s="72">
        <v>849</v>
      </c>
      <c r="B850" s="72" t="s">
        <v>366</v>
      </c>
      <c r="C850" s="72" t="s">
        <v>1363</v>
      </c>
      <c r="D850" s="72" t="s">
        <v>1496</v>
      </c>
      <c r="E850" s="72">
        <v>2022</v>
      </c>
      <c r="F850" s="73">
        <v>580054</v>
      </c>
      <c r="G850" s="73">
        <v>2065307834</v>
      </c>
      <c r="H850" s="73">
        <v>1379554864</v>
      </c>
      <c r="I850" s="73">
        <v>2145254708</v>
      </c>
      <c r="J850" s="73">
        <v>16393800</v>
      </c>
      <c r="K850" s="73">
        <v>573446879</v>
      </c>
    </row>
    <row r="851" spans="1:11" x14ac:dyDescent="0.3">
      <c r="A851" s="72">
        <v>850</v>
      </c>
      <c r="B851" s="72" t="s">
        <v>366</v>
      </c>
      <c r="C851" s="72" t="s">
        <v>1363</v>
      </c>
      <c r="D851" s="72" t="s">
        <v>1496</v>
      </c>
      <c r="E851" s="72">
        <v>2021</v>
      </c>
      <c r="F851" s="73">
        <v>499032</v>
      </c>
      <c r="G851" s="73">
        <v>1589820690</v>
      </c>
      <c r="H851" s="73">
        <v>1270712201</v>
      </c>
      <c r="I851" s="73">
        <v>2903269527</v>
      </c>
      <c r="J851" s="73">
        <v>12240392</v>
      </c>
      <c r="K851" s="73">
        <v>682849101</v>
      </c>
    </row>
    <row r="852" spans="1:11" x14ac:dyDescent="0.3">
      <c r="A852" s="72">
        <v>851</v>
      </c>
      <c r="B852" s="72" t="s">
        <v>366</v>
      </c>
      <c r="C852" s="72" t="s">
        <v>1363</v>
      </c>
      <c r="D852" s="72" t="s">
        <v>1496</v>
      </c>
      <c r="E852" s="72">
        <v>2020</v>
      </c>
      <c r="F852" s="73">
        <v>334823</v>
      </c>
      <c r="G852" s="73">
        <v>1994932256</v>
      </c>
      <c r="H852" s="73">
        <v>1741392867</v>
      </c>
      <c r="I852" s="73">
        <v>2073067908</v>
      </c>
      <c r="J852" s="73">
        <v>8061660</v>
      </c>
      <c r="K852" s="73">
        <v>501652959</v>
      </c>
    </row>
    <row r="853" spans="1:11" x14ac:dyDescent="0.3">
      <c r="A853" s="72">
        <v>852</v>
      </c>
      <c r="B853" s="72" t="s">
        <v>366</v>
      </c>
      <c r="C853" s="72" t="s">
        <v>1363</v>
      </c>
      <c r="D853" s="72" t="s">
        <v>1496</v>
      </c>
      <c r="E853" s="72">
        <v>2019</v>
      </c>
      <c r="F853" s="73">
        <v>279016</v>
      </c>
      <c r="G853" s="73">
        <v>1029681869</v>
      </c>
      <c r="H853" s="73">
        <v>798676343</v>
      </c>
      <c r="I853" s="73">
        <v>1110360818</v>
      </c>
      <c r="J853" s="73">
        <v>10249033</v>
      </c>
      <c r="K853" s="73">
        <v>493103823</v>
      </c>
    </row>
    <row r="854" spans="1:11" x14ac:dyDescent="0.3">
      <c r="A854" s="72">
        <v>853</v>
      </c>
      <c r="B854" s="72" t="s">
        <v>366</v>
      </c>
      <c r="C854" s="72" t="s">
        <v>1363</v>
      </c>
      <c r="D854" s="72" t="s">
        <v>1496</v>
      </c>
      <c r="E854" s="72">
        <v>2018</v>
      </c>
      <c r="F854" s="73">
        <v>313718</v>
      </c>
      <c r="G854" s="73">
        <v>580150075</v>
      </c>
      <c r="H854" s="73">
        <v>503001365</v>
      </c>
      <c r="I854" s="73">
        <v>676551612</v>
      </c>
      <c r="J854" s="73">
        <v>24445543</v>
      </c>
      <c r="K854" s="73">
        <v>200604499</v>
      </c>
    </row>
    <row r="855" spans="1:11" x14ac:dyDescent="0.3">
      <c r="A855" s="72">
        <v>854</v>
      </c>
      <c r="B855" s="72" t="s">
        <v>366</v>
      </c>
      <c r="C855" s="72" t="s">
        <v>1363</v>
      </c>
      <c r="D855" s="72" t="s">
        <v>1496</v>
      </c>
      <c r="E855" s="72">
        <v>2017</v>
      </c>
      <c r="F855" s="73">
        <v>297573</v>
      </c>
      <c r="G855" s="73">
        <v>445483100</v>
      </c>
      <c r="H855" s="73">
        <v>376026628</v>
      </c>
      <c r="I855" s="73">
        <v>530851261</v>
      </c>
      <c r="J855" s="73">
        <v>9037885</v>
      </c>
      <c r="K855" s="73">
        <v>140103980</v>
      </c>
    </row>
    <row r="856" spans="1:11" x14ac:dyDescent="0.3">
      <c r="A856" s="72">
        <v>855</v>
      </c>
      <c r="B856" s="72" t="s">
        <v>366</v>
      </c>
      <c r="C856" s="72" t="s">
        <v>1363</v>
      </c>
      <c r="D856" s="72" t="s">
        <v>1496</v>
      </c>
      <c r="E856" s="72">
        <v>2016</v>
      </c>
      <c r="F856" s="73">
        <v>206029</v>
      </c>
      <c r="G856" s="73">
        <v>340556538</v>
      </c>
      <c r="H856" s="73">
        <v>303079938</v>
      </c>
      <c r="I856" s="73">
        <v>447336726</v>
      </c>
      <c r="J856" s="73">
        <v>9724881</v>
      </c>
      <c r="K856" s="73">
        <v>46953950</v>
      </c>
    </row>
    <row r="857" spans="1:11" x14ac:dyDescent="0.3">
      <c r="A857" s="72">
        <v>856</v>
      </c>
      <c r="B857" s="72" t="s">
        <v>366</v>
      </c>
      <c r="C857" s="72" t="s">
        <v>1363</v>
      </c>
      <c r="D857" s="72" t="s">
        <v>1496</v>
      </c>
      <c r="E857" s="72">
        <v>2015</v>
      </c>
      <c r="F857" s="73">
        <v>149245</v>
      </c>
      <c r="G857" s="73">
        <v>227564643</v>
      </c>
      <c r="H857" s="73">
        <v>243251327</v>
      </c>
      <c r="I857" s="73">
        <v>381479227</v>
      </c>
      <c r="J857" s="73">
        <v>3847846</v>
      </c>
      <c r="K857" s="73">
        <v>41556776</v>
      </c>
    </row>
    <row r="858" spans="1:11" x14ac:dyDescent="0.3">
      <c r="A858" s="72">
        <v>857</v>
      </c>
      <c r="B858" s="72" t="s">
        <v>366</v>
      </c>
      <c r="C858" s="72" t="s">
        <v>1363</v>
      </c>
      <c r="D858" s="72" t="s">
        <v>1496</v>
      </c>
      <c r="E858" s="72">
        <v>2014</v>
      </c>
      <c r="F858" s="73">
        <v>268743</v>
      </c>
      <c r="G858" s="73">
        <v>248121368</v>
      </c>
      <c r="H858" s="73">
        <v>227754662</v>
      </c>
      <c r="I858" s="73">
        <v>364478483</v>
      </c>
      <c r="J858" s="73">
        <v>3908689</v>
      </c>
      <c r="K858" s="73">
        <v>95694036</v>
      </c>
    </row>
    <row r="859" spans="1:11" x14ac:dyDescent="0.3">
      <c r="A859" s="72">
        <v>858</v>
      </c>
      <c r="B859" s="72" t="s">
        <v>366</v>
      </c>
      <c r="C859" s="72" t="s">
        <v>1363</v>
      </c>
      <c r="D859" s="72" t="s">
        <v>1496</v>
      </c>
      <c r="E859" s="72">
        <v>2013</v>
      </c>
      <c r="F859" s="73">
        <v>198816</v>
      </c>
      <c r="G859" s="73">
        <v>193660154</v>
      </c>
      <c r="H859" s="73">
        <v>136348131</v>
      </c>
      <c r="I859" s="73">
        <v>278479083</v>
      </c>
      <c r="J859" s="73">
        <v>5561015</v>
      </c>
      <c r="K859" s="73">
        <v>51026028</v>
      </c>
    </row>
    <row r="860" spans="1:11" x14ac:dyDescent="0.3">
      <c r="A860" s="72">
        <v>859</v>
      </c>
      <c r="B860" s="72" t="s">
        <v>366</v>
      </c>
      <c r="C860" s="72" t="s">
        <v>303</v>
      </c>
      <c r="D860" s="72" t="s">
        <v>1216</v>
      </c>
      <c r="E860" s="72">
        <v>2023</v>
      </c>
      <c r="F860" s="73">
        <v>65799</v>
      </c>
      <c r="G860" s="73">
        <v>171003</v>
      </c>
      <c r="H860" s="73">
        <v>131743</v>
      </c>
      <c r="I860" s="73">
        <v>343071</v>
      </c>
      <c r="J860" s="73">
        <v>42113</v>
      </c>
      <c r="K860" s="73">
        <v>0</v>
      </c>
    </row>
    <row r="861" spans="1:11" x14ac:dyDescent="0.3">
      <c r="A861" s="72">
        <v>860</v>
      </c>
      <c r="B861" s="72" t="s">
        <v>366</v>
      </c>
      <c r="C861" s="72" t="s">
        <v>303</v>
      </c>
      <c r="D861" s="72" t="s">
        <v>1216</v>
      </c>
      <c r="E861" s="72">
        <v>2022</v>
      </c>
      <c r="F861" s="73">
        <v>81950</v>
      </c>
      <c r="G861" s="73">
        <v>215252</v>
      </c>
      <c r="H861" s="73">
        <v>178831</v>
      </c>
      <c r="I861" s="73">
        <v>390687</v>
      </c>
      <c r="J861" s="73">
        <v>48428</v>
      </c>
      <c r="K861" s="73">
        <v>0</v>
      </c>
    </row>
    <row r="862" spans="1:11" x14ac:dyDescent="0.3">
      <c r="A862" s="72">
        <v>861</v>
      </c>
      <c r="B862" s="72" t="s">
        <v>366</v>
      </c>
      <c r="C862" s="72" t="s">
        <v>303</v>
      </c>
      <c r="D862" s="72" t="s">
        <v>1216</v>
      </c>
      <c r="E862" s="72">
        <v>2021</v>
      </c>
      <c r="F862" s="73">
        <v>80739</v>
      </c>
      <c r="G862" s="73">
        <v>148426</v>
      </c>
      <c r="H862" s="73">
        <v>106661</v>
      </c>
      <c r="I862" s="73">
        <v>331662</v>
      </c>
      <c r="J862" s="73">
        <v>63415</v>
      </c>
      <c r="K862" s="73">
        <v>0</v>
      </c>
    </row>
    <row r="863" spans="1:11" x14ac:dyDescent="0.3">
      <c r="A863" s="72">
        <v>862</v>
      </c>
      <c r="B863" s="72" t="s">
        <v>366</v>
      </c>
      <c r="C863" s="72" t="s">
        <v>303</v>
      </c>
      <c r="D863" s="72" t="s">
        <v>1216</v>
      </c>
      <c r="E863" s="72">
        <v>2020</v>
      </c>
      <c r="F863" s="73">
        <v>89108</v>
      </c>
      <c r="G863" s="73">
        <v>133537</v>
      </c>
      <c r="H863" s="73">
        <v>106099</v>
      </c>
      <c r="I863" s="73">
        <v>319875</v>
      </c>
      <c r="J863" s="73">
        <v>64004</v>
      </c>
      <c r="K863" s="73">
        <v>21000</v>
      </c>
    </row>
    <row r="864" spans="1:11" x14ac:dyDescent="0.3">
      <c r="A864" s="72">
        <v>863</v>
      </c>
      <c r="B864" s="72" t="s">
        <v>366</v>
      </c>
      <c r="C864" s="72" t="s">
        <v>303</v>
      </c>
      <c r="D864" s="72" t="s">
        <v>1216</v>
      </c>
      <c r="E864" s="72">
        <v>2019</v>
      </c>
      <c r="F864" s="73">
        <v>102862</v>
      </c>
      <c r="G864" s="73">
        <v>167668</v>
      </c>
      <c r="H864" s="73">
        <v>138900</v>
      </c>
      <c r="I864" s="73">
        <v>351154</v>
      </c>
      <c r="J864" s="73">
        <v>57266</v>
      </c>
      <c r="K864" s="73">
        <v>39815</v>
      </c>
    </row>
    <row r="865" spans="1:11" x14ac:dyDescent="0.3">
      <c r="A865" s="72">
        <v>864</v>
      </c>
      <c r="B865" s="72" t="s">
        <v>366</v>
      </c>
      <c r="C865" s="72" t="s">
        <v>303</v>
      </c>
      <c r="D865" s="72" t="s">
        <v>1216</v>
      </c>
      <c r="E865" s="72">
        <v>2018</v>
      </c>
      <c r="F865" s="73">
        <v>38749</v>
      </c>
      <c r="G865" s="73">
        <v>106008</v>
      </c>
      <c r="H865" s="73">
        <v>78539</v>
      </c>
      <c r="I865" s="73">
        <v>294249</v>
      </c>
      <c r="J865" s="73">
        <v>61372</v>
      </c>
      <c r="K865" s="73">
        <v>0</v>
      </c>
    </row>
    <row r="866" spans="1:11" x14ac:dyDescent="0.3">
      <c r="A866" s="72">
        <v>865</v>
      </c>
      <c r="B866" s="72" t="s">
        <v>366</v>
      </c>
      <c r="C866" s="72" t="s">
        <v>303</v>
      </c>
      <c r="D866" s="72" t="s">
        <v>1216</v>
      </c>
      <c r="E866" s="72">
        <v>2017</v>
      </c>
      <c r="F866" s="73">
        <v>116585</v>
      </c>
      <c r="G866" s="73">
        <v>174328</v>
      </c>
      <c r="H866" s="73">
        <v>206533</v>
      </c>
      <c r="I866" s="73">
        <v>409270</v>
      </c>
      <c r="J866" s="73">
        <v>106381</v>
      </c>
      <c r="K866" s="73">
        <v>66792</v>
      </c>
    </row>
    <row r="867" spans="1:11" x14ac:dyDescent="0.3">
      <c r="A867" s="72">
        <v>866</v>
      </c>
      <c r="B867" s="72" t="s">
        <v>366</v>
      </c>
      <c r="C867" s="72" t="s">
        <v>303</v>
      </c>
      <c r="D867" s="72" t="s">
        <v>1216</v>
      </c>
      <c r="E867" s="72">
        <v>2016</v>
      </c>
      <c r="F867" s="73">
        <v>133092</v>
      </c>
      <c r="G867" s="73">
        <v>184276</v>
      </c>
      <c r="H867" s="73">
        <v>151542</v>
      </c>
      <c r="I867" s="73">
        <v>354739</v>
      </c>
      <c r="J867" s="73">
        <v>82602</v>
      </c>
      <c r="K867" s="73">
        <v>41950</v>
      </c>
    </row>
    <row r="868" spans="1:11" x14ac:dyDescent="0.3">
      <c r="A868" s="72">
        <v>867</v>
      </c>
      <c r="B868" s="72" t="s">
        <v>366</v>
      </c>
      <c r="C868" s="72" t="s">
        <v>303</v>
      </c>
      <c r="D868" s="72" t="s">
        <v>1216</v>
      </c>
      <c r="E868" s="72">
        <v>2015</v>
      </c>
      <c r="F868" s="73">
        <v>58989</v>
      </c>
      <c r="G868" s="73">
        <v>124952</v>
      </c>
      <c r="H868" s="73">
        <v>98087</v>
      </c>
      <c r="I868" s="73">
        <v>296330</v>
      </c>
      <c r="J868" s="73">
        <v>82848</v>
      </c>
      <c r="K868" s="73">
        <v>2577</v>
      </c>
    </row>
    <row r="869" spans="1:11" x14ac:dyDescent="0.3">
      <c r="A869" s="72">
        <v>868</v>
      </c>
      <c r="B869" s="72" t="s">
        <v>366</v>
      </c>
      <c r="C869" s="72" t="s">
        <v>303</v>
      </c>
      <c r="D869" s="72" t="s">
        <v>1216</v>
      </c>
      <c r="E869" s="72">
        <v>2014</v>
      </c>
      <c r="F869" s="73">
        <v>76553</v>
      </c>
      <c r="G869" s="73">
        <v>145871</v>
      </c>
      <c r="H869" s="73">
        <v>115109</v>
      </c>
      <c r="I869" s="73">
        <v>307231</v>
      </c>
      <c r="J869" s="73">
        <v>70911</v>
      </c>
      <c r="K869" s="73">
        <v>35138</v>
      </c>
    </row>
    <row r="870" spans="1:11" x14ac:dyDescent="0.3">
      <c r="A870" s="72">
        <v>869</v>
      </c>
      <c r="B870" s="72" t="s">
        <v>366</v>
      </c>
      <c r="C870" s="72" t="s">
        <v>303</v>
      </c>
      <c r="D870" s="72" t="s">
        <v>1216</v>
      </c>
      <c r="E870" s="72">
        <v>2013</v>
      </c>
      <c r="F870" s="73">
        <v>105166</v>
      </c>
      <c r="G870" s="73">
        <v>163345</v>
      </c>
      <c r="H870" s="73">
        <v>174401</v>
      </c>
      <c r="I870" s="73">
        <v>365531</v>
      </c>
      <c r="J870" s="73">
        <v>64533</v>
      </c>
      <c r="K870" s="73">
        <v>57617</v>
      </c>
    </row>
    <row r="871" spans="1:11" x14ac:dyDescent="0.3">
      <c r="A871" s="72">
        <v>870</v>
      </c>
      <c r="B871" s="72" t="s">
        <v>366</v>
      </c>
      <c r="C871" s="72" t="s">
        <v>127</v>
      </c>
      <c r="D871" s="72" t="s">
        <v>1217</v>
      </c>
      <c r="E871" s="72">
        <v>2023</v>
      </c>
      <c r="F871" s="73">
        <v>1038743</v>
      </c>
      <c r="G871" s="73">
        <v>2259845</v>
      </c>
      <c r="H871" s="73">
        <v>2545132</v>
      </c>
      <c r="I871" s="73">
        <v>5230414</v>
      </c>
      <c r="J871" s="73">
        <v>2305211</v>
      </c>
      <c r="K871" s="73">
        <v>2640557</v>
      </c>
    </row>
    <row r="872" spans="1:11" x14ac:dyDescent="0.3">
      <c r="A872" s="72">
        <v>871</v>
      </c>
      <c r="B872" s="72" t="s">
        <v>366</v>
      </c>
      <c r="C872" s="72" t="s">
        <v>127</v>
      </c>
      <c r="D872" s="72" t="s">
        <v>1217</v>
      </c>
      <c r="E872" s="72">
        <v>2022</v>
      </c>
      <c r="F872" s="73">
        <v>1279994</v>
      </c>
      <c r="G872" s="73">
        <v>2607502</v>
      </c>
      <c r="H872" s="73">
        <v>2924506</v>
      </c>
      <c r="I872" s="73">
        <v>5291844</v>
      </c>
      <c r="J872" s="73">
        <v>2474969</v>
      </c>
      <c r="K872" s="73">
        <v>2675736</v>
      </c>
    </row>
    <row r="873" spans="1:11" x14ac:dyDescent="0.3">
      <c r="A873" s="72">
        <v>872</v>
      </c>
      <c r="B873" s="72" t="s">
        <v>366</v>
      </c>
      <c r="C873" s="72" t="s">
        <v>127</v>
      </c>
      <c r="D873" s="72" t="s">
        <v>1217</v>
      </c>
      <c r="E873" s="72">
        <v>2021</v>
      </c>
      <c r="F873" s="73">
        <v>1159324</v>
      </c>
      <c r="G873" s="73">
        <v>2025771</v>
      </c>
      <c r="H873" s="73">
        <v>2446997</v>
      </c>
      <c r="I873" s="73">
        <v>4367375</v>
      </c>
      <c r="J873" s="73">
        <v>2148180</v>
      </c>
      <c r="K873" s="73">
        <v>2078704</v>
      </c>
    </row>
    <row r="874" spans="1:11" x14ac:dyDescent="0.3">
      <c r="A874" s="72">
        <v>873</v>
      </c>
      <c r="B874" s="72" t="s">
        <v>366</v>
      </c>
      <c r="C874" s="72" t="s">
        <v>127</v>
      </c>
      <c r="D874" s="72" t="s">
        <v>1217</v>
      </c>
      <c r="E874" s="72">
        <v>2020</v>
      </c>
      <c r="F874" s="73">
        <v>1025610</v>
      </c>
      <c r="G874" s="73">
        <v>1700797</v>
      </c>
      <c r="H874" s="73">
        <v>1836292</v>
      </c>
      <c r="I874" s="73">
        <v>3554955</v>
      </c>
      <c r="J874" s="73">
        <v>1675029</v>
      </c>
      <c r="K874" s="73">
        <v>1852707</v>
      </c>
    </row>
    <row r="875" spans="1:11" x14ac:dyDescent="0.3">
      <c r="A875" s="72">
        <v>874</v>
      </c>
      <c r="B875" s="72" t="s">
        <v>366</v>
      </c>
      <c r="C875" s="72" t="s">
        <v>127</v>
      </c>
      <c r="D875" s="72" t="s">
        <v>1217</v>
      </c>
      <c r="E875" s="72">
        <v>2019</v>
      </c>
      <c r="F875" s="73">
        <v>860402</v>
      </c>
      <c r="G875" s="73">
        <v>1594122</v>
      </c>
      <c r="H875" s="73">
        <v>1414614</v>
      </c>
      <c r="I875" s="73">
        <v>3027410</v>
      </c>
      <c r="J875" s="73">
        <v>1261070</v>
      </c>
      <c r="K875" s="73">
        <v>1596868</v>
      </c>
    </row>
    <row r="876" spans="1:11" x14ac:dyDescent="0.3">
      <c r="A876" s="72">
        <v>875</v>
      </c>
      <c r="B876" s="72" t="s">
        <v>366</v>
      </c>
      <c r="C876" s="72" t="s">
        <v>127</v>
      </c>
      <c r="D876" s="72" t="s">
        <v>1217</v>
      </c>
      <c r="E876" s="72">
        <v>2018</v>
      </c>
      <c r="F876" s="73">
        <v>822431</v>
      </c>
      <c r="G876" s="73">
        <v>1374587</v>
      </c>
      <c r="H876" s="73">
        <v>1372730</v>
      </c>
      <c r="I876" s="73">
        <v>2595435</v>
      </c>
      <c r="J876" s="73">
        <v>1089658</v>
      </c>
      <c r="K876" s="73">
        <v>1459507</v>
      </c>
    </row>
    <row r="877" spans="1:11" x14ac:dyDescent="0.3">
      <c r="A877" s="72">
        <v>876</v>
      </c>
      <c r="B877" s="72" t="s">
        <v>366</v>
      </c>
      <c r="C877" s="72" t="s">
        <v>127</v>
      </c>
      <c r="D877" s="72" t="s">
        <v>1217</v>
      </c>
      <c r="E877" s="72">
        <v>2017</v>
      </c>
      <c r="F877" s="73">
        <v>611110</v>
      </c>
      <c r="G877" s="73">
        <v>1110697</v>
      </c>
      <c r="H877" s="73">
        <v>1320952</v>
      </c>
      <c r="I877" s="73">
        <v>2225690</v>
      </c>
      <c r="J877" s="73">
        <v>1020934</v>
      </c>
      <c r="K877" s="73">
        <v>1350436</v>
      </c>
    </row>
    <row r="878" spans="1:11" x14ac:dyDescent="0.3">
      <c r="A878" s="72">
        <v>877</v>
      </c>
      <c r="B878" s="72" t="s">
        <v>366</v>
      </c>
      <c r="C878" s="72" t="s">
        <v>127</v>
      </c>
      <c r="D878" s="72" t="s">
        <v>1217</v>
      </c>
      <c r="E878" s="72">
        <v>2016</v>
      </c>
      <c r="F878" s="73">
        <v>445446</v>
      </c>
      <c r="G878" s="73">
        <v>771177</v>
      </c>
      <c r="H878" s="73">
        <v>1011015</v>
      </c>
      <c r="I878" s="73">
        <v>1846223</v>
      </c>
      <c r="J878" s="73">
        <v>995639</v>
      </c>
      <c r="K878" s="73">
        <v>1146798</v>
      </c>
    </row>
    <row r="879" spans="1:11" x14ac:dyDescent="0.3">
      <c r="A879" s="72">
        <v>878</v>
      </c>
      <c r="B879" s="72" t="s">
        <v>366</v>
      </c>
      <c r="C879" s="72" t="s">
        <v>127</v>
      </c>
      <c r="D879" s="72" t="s">
        <v>1217</v>
      </c>
      <c r="E879" s="72">
        <v>2015</v>
      </c>
      <c r="F879" s="73">
        <v>348279</v>
      </c>
      <c r="G879" s="73">
        <v>701125</v>
      </c>
      <c r="H879" s="73">
        <v>912019</v>
      </c>
      <c r="I879" s="73">
        <v>1613646</v>
      </c>
      <c r="J879" s="73">
        <v>852444</v>
      </c>
      <c r="K879" s="73">
        <v>940277</v>
      </c>
    </row>
    <row r="880" spans="1:11" x14ac:dyDescent="0.3">
      <c r="A880" s="72">
        <v>879</v>
      </c>
      <c r="B880" s="72" t="s">
        <v>366</v>
      </c>
      <c r="C880" s="72" t="s">
        <v>127</v>
      </c>
      <c r="D880" s="72" t="s">
        <v>1217</v>
      </c>
      <c r="E880" s="72">
        <v>2014</v>
      </c>
      <c r="F880" s="73">
        <v>324798</v>
      </c>
      <c r="G880" s="73">
        <v>537501</v>
      </c>
      <c r="H880" s="73">
        <v>748116</v>
      </c>
      <c r="I880" s="73">
        <v>1197910</v>
      </c>
      <c r="J880" s="73">
        <v>601809</v>
      </c>
      <c r="K880" s="73">
        <v>805870</v>
      </c>
    </row>
    <row r="881" spans="1:11" x14ac:dyDescent="0.3">
      <c r="A881" s="72">
        <v>880</v>
      </c>
      <c r="B881" s="72" t="s">
        <v>366</v>
      </c>
      <c r="C881" s="72" t="s">
        <v>127</v>
      </c>
      <c r="D881" s="72" t="s">
        <v>1217</v>
      </c>
      <c r="E881" s="72">
        <v>2013</v>
      </c>
      <c r="F881" s="73">
        <v>265843</v>
      </c>
      <c r="G881" s="73">
        <v>410976</v>
      </c>
      <c r="H881" s="73">
        <v>565105</v>
      </c>
      <c r="I881" s="73">
        <v>961199</v>
      </c>
      <c r="J881" s="73">
        <v>491903</v>
      </c>
      <c r="K881" s="73">
        <v>655170</v>
      </c>
    </row>
    <row r="882" spans="1:11" x14ac:dyDescent="0.3">
      <c r="A882" s="72">
        <v>881</v>
      </c>
      <c r="B882" s="72" t="s">
        <v>366</v>
      </c>
      <c r="C882" s="72" t="s">
        <v>73</v>
      </c>
      <c r="D882" s="72" t="s">
        <v>1218</v>
      </c>
      <c r="E882" s="72">
        <v>2023</v>
      </c>
      <c r="F882" s="73">
        <v>3055</v>
      </c>
      <c r="G882" s="73">
        <v>17693</v>
      </c>
      <c r="H882" s="73">
        <v>24437</v>
      </c>
      <c r="I882" s="73">
        <v>49925</v>
      </c>
      <c r="J882" s="73">
        <v>30007</v>
      </c>
      <c r="K882" s="73">
        <v>0</v>
      </c>
    </row>
    <row r="883" spans="1:11" x14ac:dyDescent="0.3">
      <c r="A883" s="72">
        <v>882</v>
      </c>
      <c r="B883" s="72" t="s">
        <v>366</v>
      </c>
      <c r="C883" s="72" t="s">
        <v>73</v>
      </c>
      <c r="D883" s="72" t="s">
        <v>1218</v>
      </c>
      <c r="E883" s="72">
        <v>2022</v>
      </c>
      <c r="F883" s="73">
        <v>2790</v>
      </c>
      <c r="G883" s="73">
        <v>17200</v>
      </c>
      <c r="H883" s="73">
        <v>22658</v>
      </c>
      <c r="I883" s="73">
        <v>48165</v>
      </c>
      <c r="J883" s="73">
        <v>28595</v>
      </c>
      <c r="K883" s="73">
        <v>0</v>
      </c>
    </row>
    <row r="884" spans="1:11" x14ac:dyDescent="0.3">
      <c r="A884" s="72">
        <v>883</v>
      </c>
      <c r="B884" s="72" t="s">
        <v>366</v>
      </c>
      <c r="C884" s="72" t="s">
        <v>73</v>
      </c>
      <c r="D884" s="72" t="s">
        <v>1218</v>
      </c>
      <c r="E884" s="72">
        <v>2021</v>
      </c>
      <c r="F884" s="73">
        <v>3302</v>
      </c>
      <c r="G884" s="73">
        <v>15037</v>
      </c>
      <c r="H884" s="73">
        <v>22180</v>
      </c>
      <c r="I884" s="73">
        <v>47655</v>
      </c>
      <c r="J884" s="73">
        <v>29433</v>
      </c>
      <c r="K884" s="73">
        <v>0</v>
      </c>
    </row>
    <row r="885" spans="1:11" x14ac:dyDescent="0.3">
      <c r="A885" s="72">
        <v>884</v>
      </c>
      <c r="B885" s="72" t="s">
        <v>366</v>
      </c>
      <c r="C885" s="72" t="s">
        <v>73</v>
      </c>
      <c r="D885" s="72" t="s">
        <v>1218</v>
      </c>
      <c r="E885" s="72">
        <v>2020</v>
      </c>
      <c r="F885" s="73">
        <v>4875</v>
      </c>
      <c r="G885" s="73">
        <v>17797</v>
      </c>
      <c r="H885" s="73">
        <v>21775</v>
      </c>
      <c r="I885" s="73">
        <v>47268</v>
      </c>
      <c r="J885" s="73">
        <v>27688</v>
      </c>
      <c r="K885" s="73">
        <v>0</v>
      </c>
    </row>
    <row r="886" spans="1:11" x14ac:dyDescent="0.3">
      <c r="A886" s="72">
        <v>885</v>
      </c>
      <c r="B886" s="72" t="s">
        <v>366</v>
      </c>
      <c r="C886" s="72" t="s">
        <v>73</v>
      </c>
      <c r="D886" s="72" t="s">
        <v>1218</v>
      </c>
      <c r="E886" s="72">
        <v>2019</v>
      </c>
      <c r="F886" s="73">
        <v>4694</v>
      </c>
      <c r="G886" s="73">
        <v>13866</v>
      </c>
      <c r="H886" s="73">
        <v>18755</v>
      </c>
      <c r="I886" s="73">
        <v>42118</v>
      </c>
      <c r="J886" s="73">
        <v>26761</v>
      </c>
      <c r="K886" s="73">
        <v>0</v>
      </c>
    </row>
    <row r="887" spans="1:11" x14ac:dyDescent="0.3">
      <c r="A887" s="72">
        <v>886</v>
      </c>
      <c r="B887" s="72" t="s">
        <v>366</v>
      </c>
      <c r="C887" s="72" t="s">
        <v>73</v>
      </c>
      <c r="D887" s="72" t="s">
        <v>1218</v>
      </c>
      <c r="E887" s="72">
        <v>2018</v>
      </c>
      <c r="F887" s="73">
        <v>2743</v>
      </c>
      <c r="G887" s="73">
        <v>20238</v>
      </c>
      <c r="H887" s="73">
        <v>17536</v>
      </c>
      <c r="I887" s="73">
        <v>40869</v>
      </c>
      <c r="J887" s="73">
        <v>19618</v>
      </c>
      <c r="K887" s="73">
        <v>0</v>
      </c>
    </row>
    <row r="888" spans="1:11" x14ac:dyDescent="0.3">
      <c r="A888" s="72">
        <v>887</v>
      </c>
      <c r="B888" s="72" t="s">
        <v>366</v>
      </c>
      <c r="C888" s="72" t="s">
        <v>73</v>
      </c>
      <c r="D888" s="72" t="s">
        <v>1218</v>
      </c>
      <c r="E888" s="72">
        <v>2017</v>
      </c>
      <c r="F888" s="73">
        <v>5177</v>
      </c>
      <c r="G888" s="73">
        <v>21329</v>
      </c>
      <c r="H888" s="73">
        <v>2872</v>
      </c>
      <c r="I888" s="73">
        <v>40277</v>
      </c>
      <c r="J888" s="73">
        <v>18703</v>
      </c>
      <c r="K888" s="73">
        <v>0</v>
      </c>
    </row>
    <row r="889" spans="1:11" x14ac:dyDescent="0.3">
      <c r="A889" s="72">
        <v>888</v>
      </c>
      <c r="B889" s="72" t="s">
        <v>366</v>
      </c>
      <c r="C889" s="72" t="s">
        <v>73</v>
      </c>
      <c r="D889" s="72" t="s">
        <v>1218</v>
      </c>
      <c r="E889" s="72">
        <v>2016</v>
      </c>
      <c r="F889" s="73">
        <v>4860</v>
      </c>
      <c r="G889" s="73">
        <v>21470</v>
      </c>
      <c r="H889" s="73">
        <v>3905</v>
      </c>
      <c r="I889" s="73">
        <v>40851</v>
      </c>
      <c r="J889" s="73">
        <v>19201</v>
      </c>
      <c r="K889" s="73">
        <v>0</v>
      </c>
    </row>
    <row r="890" spans="1:11" x14ac:dyDescent="0.3">
      <c r="A890" s="72">
        <v>889</v>
      </c>
      <c r="B890" s="72" t="s">
        <v>366</v>
      </c>
      <c r="C890" s="72" t="s">
        <v>73</v>
      </c>
      <c r="D890" s="72" t="s">
        <v>1218</v>
      </c>
      <c r="E890" s="72">
        <v>2015</v>
      </c>
      <c r="F890" s="73">
        <v>5148</v>
      </c>
      <c r="G890" s="73">
        <v>24183</v>
      </c>
      <c r="H890" s="73">
        <v>4382</v>
      </c>
      <c r="I890" s="73">
        <v>39268</v>
      </c>
      <c r="J890" s="73">
        <v>14927</v>
      </c>
      <c r="K890" s="73">
        <v>0</v>
      </c>
    </row>
    <row r="891" spans="1:11" x14ac:dyDescent="0.3">
      <c r="A891" s="72">
        <v>890</v>
      </c>
      <c r="B891" s="72" t="s">
        <v>366</v>
      </c>
      <c r="C891" s="72" t="s">
        <v>73</v>
      </c>
      <c r="D891" s="72" t="s">
        <v>1218</v>
      </c>
      <c r="E891" s="72">
        <v>2014</v>
      </c>
      <c r="F891" s="73">
        <v>5012</v>
      </c>
      <c r="G891" s="73">
        <v>25016</v>
      </c>
      <c r="H891" s="73">
        <v>4218</v>
      </c>
      <c r="I891" s="73">
        <v>38687</v>
      </c>
      <c r="J891" s="73">
        <v>13588</v>
      </c>
      <c r="K891" s="73">
        <v>0</v>
      </c>
    </row>
    <row r="892" spans="1:11" x14ac:dyDescent="0.3">
      <c r="A892" s="72">
        <v>891</v>
      </c>
      <c r="B892" s="72" t="s">
        <v>366</v>
      </c>
      <c r="C892" s="72" t="s">
        <v>73</v>
      </c>
      <c r="D892" s="72" t="s">
        <v>1218</v>
      </c>
      <c r="E892" s="72">
        <v>2013</v>
      </c>
      <c r="F892" s="73">
        <v>7718</v>
      </c>
      <c r="G892" s="73">
        <v>23823</v>
      </c>
      <c r="H892" s="73">
        <v>7284</v>
      </c>
      <c r="I892" s="73">
        <v>39318</v>
      </c>
      <c r="J892" s="73">
        <v>15390</v>
      </c>
      <c r="K892" s="73">
        <v>0</v>
      </c>
    </row>
    <row r="893" spans="1:11" x14ac:dyDescent="0.3">
      <c r="A893" s="72">
        <v>892</v>
      </c>
      <c r="B893" s="72" t="s">
        <v>366</v>
      </c>
      <c r="C893" s="72" t="s">
        <v>236</v>
      </c>
      <c r="D893" s="72" t="s">
        <v>1219</v>
      </c>
      <c r="E893" s="72">
        <v>2023</v>
      </c>
      <c r="F893" s="73">
        <v>538588</v>
      </c>
      <c r="G893" s="73">
        <v>1442380</v>
      </c>
      <c r="H893" s="73">
        <v>1385583</v>
      </c>
      <c r="I893" s="73">
        <v>1968988</v>
      </c>
      <c r="J893" s="73">
        <v>460924</v>
      </c>
      <c r="K893" s="73">
        <v>1140888</v>
      </c>
    </row>
    <row r="894" spans="1:11" x14ac:dyDescent="0.3">
      <c r="A894" s="72">
        <v>893</v>
      </c>
      <c r="B894" s="72" t="s">
        <v>366</v>
      </c>
      <c r="C894" s="72" t="s">
        <v>236</v>
      </c>
      <c r="D894" s="72" t="s">
        <v>1219</v>
      </c>
      <c r="E894" s="72">
        <v>2022</v>
      </c>
      <c r="F894" s="73">
        <v>487867</v>
      </c>
      <c r="G894" s="73">
        <v>1308259</v>
      </c>
      <c r="H894" s="73">
        <v>1229652</v>
      </c>
      <c r="I894" s="73">
        <v>1935861</v>
      </c>
      <c r="J894" s="73">
        <v>493424</v>
      </c>
      <c r="K894" s="73">
        <v>1003763</v>
      </c>
    </row>
    <row r="895" spans="1:11" x14ac:dyDescent="0.3">
      <c r="A895" s="72">
        <v>894</v>
      </c>
      <c r="B895" s="72" t="s">
        <v>366</v>
      </c>
      <c r="C895" s="72" t="s">
        <v>236</v>
      </c>
      <c r="D895" s="72" t="s">
        <v>1219</v>
      </c>
      <c r="E895" s="72">
        <v>2021</v>
      </c>
      <c r="F895" s="73">
        <v>271584</v>
      </c>
      <c r="G895" s="73">
        <v>788336</v>
      </c>
      <c r="H895" s="73">
        <v>726027</v>
      </c>
      <c r="I895" s="73">
        <v>1244134</v>
      </c>
      <c r="J895" s="73">
        <v>316855</v>
      </c>
      <c r="K895" s="73">
        <v>769291</v>
      </c>
    </row>
    <row r="896" spans="1:11" x14ac:dyDescent="0.3">
      <c r="A896" s="72">
        <v>895</v>
      </c>
      <c r="B896" s="72" t="s">
        <v>366</v>
      </c>
      <c r="C896" s="72" t="s">
        <v>236</v>
      </c>
      <c r="D896" s="72" t="s">
        <v>1219</v>
      </c>
      <c r="E896" s="72">
        <v>2020</v>
      </c>
      <c r="F896" s="73">
        <v>224931</v>
      </c>
      <c r="G896" s="73">
        <v>530316</v>
      </c>
      <c r="H896" s="73">
        <v>521441</v>
      </c>
      <c r="I896" s="73">
        <v>879086</v>
      </c>
      <c r="J896" s="73">
        <v>312254</v>
      </c>
      <c r="K896" s="73">
        <v>562579</v>
      </c>
    </row>
    <row r="897" spans="1:11" x14ac:dyDescent="0.3">
      <c r="A897" s="72">
        <v>896</v>
      </c>
      <c r="B897" s="72" t="s">
        <v>366</v>
      </c>
      <c r="C897" s="72" t="s">
        <v>236</v>
      </c>
      <c r="D897" s="72" t="s">
        <v>1219</v>
      </c>
      <c r="E897" s="72">
        <v>2019</v>
      </c>
      <c r="F897" s="73">
        <v>156049</v>
      </c>
      <c r="G897" s="73">
        <v>456860</v>
      </c>
      <c r="H897" s="73">
        <v>456328</v>
      </c>
      <c r="I897" s="73">
        <v>808990</v>
      </c>
      <c r="J897" s="73">
        <v>322013</v>
      </c>
      <c r="K897" s="73">
        <v>537272</v>
      </c>
    </row>
    <row r="898" spans="1:11" x14ac:dyDescent="0.3">
      <c r="A898" s="72">
        <v>897</v>
      </c>
      <c r="B898" s="72" t="s">
        <v>366</v>
      </c>
      <c r="C898" s="72" t="s">
        <v>236</v>
      </c>
      <c r="D898" s="72" t="s">
        <v>1219</v>
      </c>
      <c r="E898" s="72">
        <v>2018</v>
      </c>
      <c r="F898" s="73">
        <v>140638</v>
      </c>
      <c r="G898" s="73">
        <v>415870</v>
      </c>
      <c r="H898" s="73">
        <v>411755</v>
      </c>
      <c r="I898" s="73">
        <v>737542</v>
      </c>
      <c r="J898" s="73">
        <v>289143</v>
      </c>
      <c r="K898" s="73">
        <v>525812</v>
      </c>
    </row>
    <row r="899" spans="1:11" x14ac:dyDescent="0.3">
      <c r="A899" s="72">
        <v>898</v>
      </c>
      <c r="B899" s="72" t="s">
        <v>366</v>
      </c>
      <c r="C899" s="72" t="s">
        <v>236</v>
      </c>
      <c r="D899" s="72" t="s">
        <v>1219</v>
      </c>
      <c r="E899" s="72">
        <v>2017</v>
      </c>
      <c r="F899" s="73">
        <v>109519</v>
      </c>
      <c r="G899" s="73">
        <v>223549</v>
      </c>
      <c r="H899" s="73">
        <v>299184</v>
      </c>
      <c r="I899" s="73">
        <v>525055</v>
      </c>
      <c r="J899" s="73">
        <v>271543</v>
      </c>
      <c r="K899" s="73">
        <v>384000</v>
      </c>
    </row>
    <row r="900" spans="1:11" x14ac:dyDescent="0.3">
      <c r="A900" s="72">
        <v>899</v>
      </c>
      <c r="B900" s="72" t="s">
        <v>366</v>
      </c>
      <c r="C900" s="72" t="s">
        <v>236</v>
      </c>
      <c r="D900" s="72" t="s">
        <v>1219</v>
      </c>
      <c r="E900" s="72">
        <v>2016</v>
      </c>
      <c r="F900" s="73">
        <v>76516</v>
      </c>
      <c r="G900" s="73">
        <v>201324</v>
      </c>
      <c r="H900" s="73">
        <v>189939</v>
      </c>
      <c r="I900" s="73">
        <v>376859</v>
      </c>
      <c r="J900" s="73">
        <v>160444</v>
      </c>
      <c r="K900" s="73">
        <v>238597</v>
      </c>
    </row>
    <row r="901" spans="1:11" x14ac:dyDescent="0.3">
      <c r="A901" s="72">
        <v>900</v>
      </c>
      <c r="B901" s="72" t="s">
        <v>366</v>
      </c>
      <c r="C901" s="72" t="s">
        <v>236</v>
      </c>
      <c r="D901" s="72" t="s">
        <v>1219</v>
      </c>
      <c r="E901" s="72">
        <v>2015</v>
      </c>
      <c r="F901" s="73">
        <v>65134</v>
      </c>
      <c r="G901" s="73">
        <v>190893</v>
      </c>
      <c r="H901" s="73">
        <v>155745</v>
      </c>
      <c r="I901" s="73">
        <v>304366</v>
      </c>
      <c r="J901" s="73">
        <v>93331</v>
      </c>
      <c r="K901" s="73">
        <v>159983</v>
      </c>
    </row>
    <row r="902" spans="1:11" x14ac:dyDescent="0.3">
      <c r="A902" s="72">
        <v>901</v>
      </c>
      <c r="B902" s="72" t="s">
        <v>366</v>
      </c>
      <c r="C902" s="72" t="s">
        <v>236</v>
      </c>
      <c r="D902" s="72" t="s">
        <v>1219</v>
      </c>
      <c r="E902" s="72">
        <v>2014</v>
      </c>
      <c r="F902" s="73">
        <v>71406</v>
      </c>
      <c r="G902" s="73">
        <v>221208</v>
      </c>
      <c r="H902" s="73">
        <v>194768</v>
      </c>
      <c r="I902" s="73">
        <v>316907</v>
      </c>
      <c r="J902" s="73">
        <v>79951</v>
      </c>
      <c r="K902" s="73">
        <v>187720</v>
      </c>
    </row>
    <row r="903" spans="1:11" x14ac:dyDescent="0.3">
      <c r="A903" s="72">
        <v>902</v>
      </c>
      <c r="B903" s="72" t="s">
        <v>366</v>
      </c>
      <c r="C903" s="72" t="s">
        <v>236</v>
      </c>
      <c r="D903" s="72" t="s">
        <v>1219</v>
      </c>
      <c r="E903" s="72">
        <v>2013</v>
      </c>
      <c r="F903" s="73">
        <v>40350</v>
      </c>
      <c r="G903" s="73">
        <v>160901</v>
      </c>
      <c r="H903" s="73">
        <v>138498</v>
      </c>
      <c r="I903" s="73">
        <v>249447</v>
      </c>
      <c r="J903" s="73">
        <v>74852</v>
      </c>
      <c r="K903" s="73">
        <v>141438</v>
      </c>
    </row>
    <row r="904" spans="1:11" x14ac:dyDescent="0.3">
      <c r="A904" s="72">
        <v>903</v>
      </c>
      <c r="B904" s="72" t="s">
        <v>366</v>
      </c>
      <c r="C904" s="72" t="s">
        <v>225</v>
      </c>
      <c r="D904" s="72" t="s">
        <v>1220</v>
      </c>
      <c r="E904" s="72">
        <v>2023</v>
      </c>
      <c r="F904" s="73">
        <v>8649</v>
      </c>
      <c r="G904" s="73">
        <v>228588</v>
      </c>
      <c r="H904" s="73">
        <v>114931</v>
      </c>
      <c r="I904" s="73">
        <v>373910</v>
      </c>
      <c r="J904" s="73">
        <v>17944</v>
      </c>
      <c r="K904" s="73">
        <v>0</v>
      </c>
    </row>
    <row r="905" spans="1:11" x14ac:dyDescent="0.3">
      <c r="A905" s="72">
        <v>904</v>
      </c>
      <c r="B905" s="72" t="s">
        <v>366</v>
      </c>
      <c r="C905" s="72" t="s">
        <v>225</v>
      </c>
      <c r="D905" s="72" t="s">
        <v>1220</v>
      </c>
      <c r="E905" s="72">
        <v>2022</v>
      </c>
      <c r="F905" s="73">
        <v>8229</v>
      </c>
      <c r="G905" s="73">
        <v>263763</v>
      </c>
      <c r="H905" s="73">
        <v>150621</v>
      </c>
      <c r="I905" s="73">
        <v>405960</v>
      </c>
      <c r="J905" s="73">
        <v>13180</v>
      </c>
      <c r="K905" s="73">
        <v>0</v>
      </c>
    </row>
    <row r="906" spans="1:11" x14ac:dyDescent="0.3">
      <c r="A906" s="72">
        <v>905</v>
      </c>
      <c r="B906" s="72" t="s">
        <v>366</v>
      </c>
      <c r="C906" s="72" t="s">
        <v>225</v>
      </c>
      <c r="D906" s="72" t="s">
        <v>1220</v>
      </c>
      <c r="E906" s="72">
        <v>2021</v>
      </c>
      <c r="F906" s="73">
        <v>6651</v>
      </c>
      <c r="G906" s="73">
        <v>211935</v>
      </c>
      <c r="H906" s="73">
        <v>136436</v>
      </c>
      <c r="I906" s="73">
        <v>354132</v>
      </c>
      <c r="J906" s="73">
        <v>13394</v>
      </c>
      <c r="K906" s="73">
        <v>0</v>
      </c>
    </row>
    <row r="907" spans="1:11" x14ac:dyDescent="0.3">
      <c r="A907" s="72">
        <v>906</v>
      </c>
      <c r="B907" s="72" t="s">
        <v>366</v>
      </c>
      <c r="C907" s="72" t="s">
        <v>225</v>
      </c>
      <c r="D907" s="72" t="s">
        <v>1220</v>
      </c>
      <c r="E907" s="72">
        <v>2020</v>
      </c>
      <c r="F907" s="73">
        <v>3736</v>
      </c>
      <c r="G907" s="73">
        <v>195080</v>
      </c>
      <c r="H907" s="73">
        <v>150060</v>
      </c>
      <c r="I907" s="73">
        <v>335679</v>
      </c>
      <c r="J907" s="73">
        <v>13126</v>
      </c>
      <c r="K907" s="73">
        <v>0</v>
      </c>
    </row>
    <row r="908" spans="1:11" x14ac:dyDescent="0.3">
      <c r="A908" s="72">
        <v>907</v>
      </c>
      <c r="B908" s="72" t="s">
        <v>366</v>
      </c>
      <c r="C908" s="72" t="s">
        <v>225</v>
      </c>
      <c r="D908" s="72" t="s">
        <v>1220</v>
      </c>
      <c r="E908" s="72">
        <v>2019</v>
      </c>
      <c r="F908" s="73">
        <v>7207</v>
      </c>
      <c r="G908" s="73">
        <v>153340</v>
      </c>
      <c r="H908" s="73">
        <v>116125</v>
      </c>
      <c r="I908" s="73">
        <v>291637</v>
      </c>
      <c r="J908" s="73">
        <v>9296</v>
      </c>
      <c r="K908" s="73">
        <v>0</v>
      </c>
    </row>
    <row r="909" spans="1:11" x14ac:dyDescent="0.3">
      <c r="A909" s="72">
        <v>908</v>
      </c>
      <c r="B909" s="72" t="s">
        <v>366</v>
      </c>
      <c r="C909" s="72" t="s">
        <v>225</v>
      </c>
      <c r="D909" s="72" t="s">
        <v>1220</v>
      </c>
      <c r="E909" s="72">
        <v>2018</v>
      </c>
      <c r="F909" s="73">
        <v>7565</v>
      </c>
      <c r="G909" s="73">
        <v>130975</v>
      </c>
      <c r="H909" s="73">
        <v>85614</v>
      </c>
      <c r="I909" s="73">
        <v>269127</v>
      </c>
      <c r="J909" s="73">
        <v>9599</v>
      </c>
      <c r="K909" s="73">
        <v>0</v>
      </c>
    </row>
    <row r="910" spans="1:11" x14ac:dyDescent="0.3">
      <c r="A910" s="72">
        <v>909</v>
      </c>
      <c r="B910" s="72" t="s">
        <v>366</v>
      </c>
      <c r="C910" s="72" t="s">
        <v>225</v>
      </c>
      <c r="D910" s="72" t="s">
        <v>1220</v>
      </c>
      <c r="E910" s="72">
        <v>2017</v>
      </c>
      <c r="F910" s="73">
        <v>12127</v>
      </c>
      <c r="G910" s="73">
        <v>121043</v>
      </c>
      <c r="H910" s="73">
        <v>78364</v>
      </c>
      <c r="I910" s="73">
        <v>261314</v>
      </c>
      <c r="J910" s="73">
        <v>11178</v>
      </c>
      <c r="K910" s="73">
        <v>0</v>
      </c>
    </row>
    <row r="911" spans="1:11" x14ac:dyDescent="0.3">
      <c r="A911" s="72">
        <v>910</v>
      </c>
      <c r="B911" s="72" t="s">
        <v>366</v>
      </c>
      <c r="C911" s="72" t="s">
        <v>225</v>
      </c>
      <c r="D911" s="72" t="s">
        <v>1220</v>
      </c>
      <c r="E911" s="72">
        <v>2016</v>
      </c>
      <c r="F911" s="73">
        <v>16773</v>
      </c>
      <c r="G911" s="73">
        <v>123016</v>
      </c>
      <c r="H911" s="73">
        <v>76054</v>
      </c>
      <c r="I911" s="73">
        <v>257065</v>
      </c>
      <c r="J911" s="73">
        <v>8881</v>
      </c>
      <c r="K911" s="73">
        <v>0</v>
      </c>
    </row>
    <row r="912" spans="1:11" x14ac:dyDescent="0.3">
      <c r="A912" s="72">
        <v>911</v>
      </c>
      <c r="B912" s="72" t="s">
        <v>366</v>
      </c>
      <c r="C912" s="72" t="s">
        <v>225</v>
      </c>
      <c r="D912" s="72" t="s">
        <v>1220</v>
      </c>
      <c r="E912" s="72">
        <v>2015</v>
      </c>
      <c r="F912" s="73">
        <v>13377</v>
      </c>
      <c r="G912" s="73">
        <v>106716</v>
      </c>
      <c r="H912" s="73">
        <v>57466</v>
      </c>
      <c r="I912" s="73">
        <v>240953</v>
      </c>
      <c r="J912" s="73">
        <v>9730</v>
      </c>
      <c r="K912" s="73">
        <v>3000</v>
      </c>
    </row>
    <row r="913" spans="1:11" x14ac:dyDescent="0.3">
      <c r="A913" s="72">
        <v>912</v>
      </c>
      <c r="B913" s="72" t="s">
        <v>366</v>
      </c>
      <c r="C913" s="72" t="s">
        <v>225</v>
      </c>
      <c r="D913" s="72" t="s">
        <v>1220</v>
      </c>
      <c r="E913" s="72">
        <v>2014</v>
      </c>
      <c r="F913" s="73">
        <v>14593</v>
      </c>
      <c r="G913" s="73">
        <v>134138</v>
      </c>
      <c r="H913" s="73">
        <v>85837</v>
      </c>
      <c r="I913" s="73">
        <v>266616</v>
      </c>
      <c r="J913" s="73">
        <v>7708</v>
      </c>
      <c r="K913" s="73">
        <v>12346</v>
      </c>
    </row>
    <row r="914" spans="1:11" x14ac:dyDescent="0.3">
      <c r="A914" s="72">
        <v>913</v>
      </c>
      <c r="B914" s="72" t="s">
        <v>366</v>
      </c>
      <c r="C914" s="72" t="s">
        <v>225</v>
      </c>
      <c r="D914" s="72" t="s">
        <v>1220</v>
      </c>
      <c r="E914" s="72">
        <v>2013</v>
      </c>
      <c r="F914" s="73">
        <v>12401</v>
      </c>
      <c r="G914" s="73">
        <v>133538</v>
      </c>
      <c r="H914" s="73">
        <v>92495</v>
      </c>
      <c r="I914" s="73">
        <v>265503</v>
      </c>
      <c r="J914" s="73">
        <v>8170</v>
      </c>
      <c r="K914" s="73">
        <v>28062</v>
      </c>
    </row>
    <row r="915" spans="1:11" x14ac:dyDescent="0.3">
      <c r="A915" s="72">
        <v>914</v>
      </c>
      <c r="B915" s="72" t="s">
        <v>366</v>
      </c>
      <c r="C915" s="72" t="s">
        <v>63</v>
      </c>
      <c r="D915" s="72" t="s">
        <v>1221</v>
      </c>
      <c r="E915" s="72">
        <v>2023</v>
      </c>
      <c r="F915" s="73">
        <v>507</v>
      </c>
      <c r="G915" s="73">
        <v>134903</v>
      </c>
      <c r="H915" s="73">
        <v>24516</v>
      </c>
      <c r="I915" s="73">
        <v>135388</v>
      </c>
      <c r="J915" s="73">
        <v>461</v>
      </c>
      <c r="K915" s="73">
        <v>6169</v>
      </c>
    </row>
    <row r="916" spans="1:11" x14ac:dyDescent="0.3">
      <c r="A916" s="72">
        <v>915</v>
      </c>
      <c r="B916" s="72" t="s">
        <v>366</v>
      </c>
      <c r="C916" s="72" t="s">
        <v>63</v>
      </c>
      <c r="D916" s="72" t="s">
        <v>1221</v>
      </c>
      <c r="E916" s="72">
        <v>2022</v>
      </c>
      <c r="F916" s="73">
        <v>6186</v>
      </c>
      <c r="G916" s="73">
        <v>196202</v>
      </c>
      <c r="H916" s="73">
        <v>81340</v>
      </c>
      <c r="I916" s="73">
        <v>196880</v>
      </c>
      <c r="J916" s="73">
        <v>678</v>
      </c>
      <c r="K916" s="73">
        <v>25299</v>
      </c>
    </row>
    <row r="917" spans="1:11" x14ac:dyDescent="0.3">
      <c r="A917" s="72">
        <v>916</v>
      </c>
      <c r="B917" s="72" t="s">
        <v>366</v>
      </c>
      <c r="C917" s="72" t="s">
        <v>63</v>
      </c>
      <c r="D917" s="72" t="s">
        <v>1221</v>
      </c>
      <c r="E917" s="72">
        <v>2021</v>
      </c>
      <c r="F917" s="73">
        <v>1780</v>
      </c>
      <c r="G917" s="73">
        <v>160860</v>
      </c>
      <c r="H917" s="73">
        <v>46401</v>
      </c>
      <c r="I917" s="73">
        <v>161923</v>
      </c>
      <c r="J917" s="73">
        <v>1056</v>
      </c>
      <c r="K917" s="73">
        <v>19410</v>
      </c>
    </row>
    <row r="918" spans="1:11" x14ac:dyDescent="0.3">
      <c r="A918" s="72">
        <v>917</v>
      </c>
      <c r="B918" s="72" t="s">
        <v>366</v>
      </c>
      <c r="C918" s="72" t="s">
        <v>63</v>
      </c>
      <c r="D918" s="72" t="s">
        <v>1221</v>
      </c>
      <c r="E918" s="72">
        <v>2020</v>
      </c>
      <c r="F918" s="73">
        <v>1271</v>
      </c>
      <c r="G918" s="73">
        <v>135021</v>
      </c>
      <c r="H918" s="73">
        <v>20327</v>
      </c>
      <c r="I918" s="73">
        <v>136187</v>
      </c>
      <c r="J918" s="73">
        <v>1166</v>
      </c>
      <c r="K918" s="73">
        <v>0</v>
      </c>
    </row>
    <row r="919" spans="1:11" x14ac:dyDescent="0.3">
      <c r="A919" s="72">
        <v>918</v>
      </c>
      <c r="B919" s="72" t="s">
        <v>366</v>
      </c>
      <c r="C919" s="72" t="s">
        <v>63</v>
      </c>
      <c r="D919" s="72" t="s">
        <v>1221</v>
      </c>
      <c r="E919" s="72">
        <v>2019</v>
      </c>
      <c r="F919" s="73">
        <v>9536</v>
      </c>
      <c r="G919" s="73">
        <v>140382</v>
      </c>
      <c r="H919" s="73">
        <v>24244</v>
      </c>
      <c r="I919" s="73">
        <v>141892</v>
      </c>
      <c r="J919" s="73">
        <v>1510</v>
      </c>
      <c r="K919" s="73">
        <v>0</v>
      </c>
    </row>
    <row r="920" spans="1:11" x14ac:dyDescent="0.3">
      <c r="A920" s="72">
        <v>919</v>
      </c>
      <c r="B920" s="72" t="s">
        <v>366</v>
      </c>
      <c r="C920" s="72" t="s">
        <v>63</v>
      </c>
      <c r="D920" s="72" t="s">
        <v>1221</v>
      </c>
      <c r="E920" s="72">
        <v>2018</v>
      </c>
      <c r="F920" s="73">
        <v>4432</v>
      </c>
      <c r="G920" s="73">
        <v>154607</v>
      </c>
      <c r="H920" s="73">
        <v>39892</v>
      </c>
      <c r="I920" s="73">
        <v>156017</v>
      </c>
      <c r="J920" s="73">
        <v>1387</v>
      </c>
      <c r="K920" s="73">
        <v>5652</v>
      </c>
    </row>
    <row r="921" spans="1:11" x14ac:dyDescent="0.3">
      <c r="A921" s="72">
        <v>920</v>
      </c>
      <c r="B921" s="72" t="s">
        <v>366</v>
      </c>
      <c r="C921" s="72" t="s">
        <v>63</v>
      </c>
      <c r="D921" s="72" t="s">
        <v>1221</v>
      </c>
      <c r="E921" s="72">
        <v>2017</v>
      </c>
      <c r="F921" s="73">
        <v>8585</v>
      </c>
      <c r="G921" s="73">
        <v>197358</v>
      </c>
      <c r="H921" s="73">
        <v>77761</v>
      </c>
      <c r="I921" s="73">
        <v>199115</v>
      </c>
      <c r="J921" s="73">
        <v>1713</v>
      </c>
      <c r="K921" s="73">
        <v>20727</v>
      </c>
    </row>
    <row r="922" spans="1:11" x14ac:dyDescent="0.3">
      <c r="A922" s="72">
        <v>921</v>
      </c>
      <c r="B922" s="72" t="s">
        <v>366</v>
      </c>
      <c r="C922" s="72" t="s">
        <v>63</v>
      </c>
      <c r="D922" s="72" t="s">
        <v>1221</v>
      </c>
      <c r="E922" s="72">
        <v>2016</v>
      </c>
      <c r="F922" s="73">
        <v>11250</v>
      </c>
      <c r="G922" s="73">
        <v>161947</v>
      </c>
      <c r="H922" s="73">
        <v>65687</v>
      </c>
      <c r="I922" s="73">
        <v>185116</v>
      </c>
      <c r="J922" s="73">
        <v>23103</v>
      </c>
      <c r="K922" s="73">
        <v>0</v>
      </c>
    </row>
    <row r="923" spans="1:11" x14ac:dyDescent="0.3">
      <c r="A923" s="72">
        <v>922</v>
      </c>
      <c r="B923" s="72" t="s">
        <v>366</v>
      </c>
      <c r="C923" s="72" t="s">
        <v>63</v>
      </c>
      <c r="D923" s="72" t="s">
        <v>1221</v>
      </c>
      <c r="E923" s="72">
        <v>2015</v>
      </c>
      <c r="F923" s="73">
        <v>17480</v>
      </c>
      <c r="G923" s="73">
        <v>136387</v>
      </c>
      <c r="H923" s="73">
        <v>46278</v>
      </c>
      <c r="I923" s="73">
        <v>158786</v>
      </c>
      <c r="J923" s="73">
        <v>22399</v>
      </c>
      <c r="K923" s="73">
        <v>0</v>
      </c>
    </row>
    <row r="924" spans="1:11" x14ac:dyDescent="0.3">
      <c r="A924" s="72">
        <v>923</v>
      </c>
      <c r="B924" s="72" t="s">
        <v>366</v>
      </c>
      <c r="C924" s="72" t="s">
        <v>63</v>
      </c>
      <c r="D924" s="72" t="s">
        <v>1221</v>
      </c>
      <c r="E924" s="72">
        <v>2014</v>
      </c>
      <c r="F924" s="73">
        <v>14272</v>
      </c>
      <c r="G924" s="73">
        <v>151932</v>
      </c>
      <c r="H924" s="73">
        <v>60944</v>
      </c>
      <c r="I924" s="73">
        <v>173710</v>
      </c>
      <c r="J924" s="73">
        <v>21778</v>
      </c>
      <c r="K924" s="73">
        <v>0</v>
      </c>
    </row>
    <row r="925" spans="1:11" x14ac:dyDescent="0.3">
      <c r="A925" s="72">
        <v>924</v>
      </c>
      <c r="B925" s="72" t="s">
        <v>366</v>
      </c>
      <c r="C925" s="72" t="s">
        <v>63</v>
      </c>
      <c r="D925" s="72" t="s">
        <v>1221</v>
      </c>
      <c r="E925" s="72">
        <v>2013</v>
      </c>
      <c r="F925" s="73">
        <v>13395</v>
      </c>
      <c r="G925" s="73">
        <v>154585</v>
      </c>
      <c r="H925" s="73">
        <v>77043</v>
      </c>
      <c r="I925" s="73">
        <v>186819</v>
      </c>
      <c r="J925" s="73">
        <v>32234</v>
      </c>
      <c r="K925" s="73">
        <v>8935</v>
      </c>
    </row>
    <row r="926" spans="1:11" x14ac:dyDescent="0.3">
      <c r="A926" s="72">
        <v>925</v>
      </c>
      <c r="B926" s="72" t="s">
        <v>366</v>
      </c>
      <c r="C926" s="72" t="s">
        <v>290</v>
      </c>
      <c r="D926" s="72" t="s">
        <v>1222</v>
      </c>
      <c r="E926" s="72">
        <v>2023</v>
      </c>
      <c r="F926" s="73">
        <v>403000</v>
      </c>
      <c r="G926" s="73">
        <v>496962</v>
      </c>
      <c r="H926" s="73">
        <v>111454</v>
      </c>
      <c r="I926" s="73">
        <v>496962</v>
      </c>
      <c r="J926" s="73">
        <v>0</v>
      </c>
      <c r="K926" s="73">
        <v>270000</v>
      </c>
    </row>
    <row r="927" spans="1:11" x14ac:dyDescent="0.3">
      <c r="A927" s="72">
        <v>926</v>
      </c>
      <c r="B927" s="72" t="s">
        <v>366</v>
      </c>
      <c r="C927" s="72" t="s">
        <v>290</v>
      </c>
      <c r="D927" s="72" t="s">
        <v>1222</v>
      </c>
      <c r="E927" s="72">
        <v>2022</v>
      </c>
      <c r="F927" s="73">
        <v>364634</v>
      </c>
      <c r="G927" s="73">
        <v>471324</v>
      </c>
      <c r="H927" s="73">
        <v>109534</v>
      </c>
      <c r="I927" s="73">
        <v>474377</v>
      </c>
      <c r="J927" s="73">
        <v>3052</v>
      </c>
      <c r="K927" s="73">
        <v>250000</v>
      </c>
    </row>
    <row r="928" spans="1:11" x14ac:dyDescent="0.3">
      <c r="A928" s="72">
        <v>927</v>
      </c>
      <c r="B928" s="72" t="s">
        <v>366</v>
      </c>
      <c r="C928" s="72" t="s">
        <v>290</v>
      </c>
      <c r="D928" s="72" t="s">
        <v>1222</v>
      </c>
      <c r="E928" s="72">
        <v>2021</v>
      </c>
      <c r="F928" s="73">
        <v>7</v>
      </c>
      <c r="G928" s="73">
        <v>3331</v>
      </c>
      <c r="H928" s="73">
        <v>98463</v>
      </c>
      <c r="I928" s="73">
        <v>261677</v>
      </c>
      <c r="J928" s="73">
        <v>258346</v>
      </c>
      <c r="K928" s="73">
        <v>90000</v>
      </c>
    </row>
    <row r="929" spans="1:11" x14ac:dyDescent="0.3">
      <c r="A929" s="72">
        <v>928</v>
      </c>
      <c r="B929" s="72" t="s">
        <v>366</v>
      </c>
      <c r="C929" s="72" t="s">
        <v>290</v>
      </c>
      <c r="D929" s="72" t="s">
        <v>1222</v>
      </c>
      <c r="E929" s="72">
        <v>2020</v>
      </c>
      <c r="F929" s="73">
        <v>30</v>
      </c>
      <c r="G929" s="73">
        <v>9699</v>
      </c>
      <c r="H929" s="73">
        <v>20634</v>
      </c>
      <c r="I929" s="73">
        <v>180221</v>
      </c>
      <c r="J929" s="73">
        <v>170507</v>
      </c>
      <c r="K929" s="73">
        <v>14200</v>
      </c>
    </row>
    <row r="930" spans="1:11" x14ac:dyDescent="0.3">
      <c r="A930" s="72">
        <v>929</v>
      </c>
      <c r="B930" s="72" t="s">
        <v>366</v>
      </c>
      <c r="C930" s="72" t="s">
        <v>290</v>
      </c>
      <c r="D930" s="72" t="s">
        <v>1222</v>
      </c>
      <c r="E930" s="72">
        <v>2019</v>
      </c>
      <c r="F930" s="73">
        <v>591</v>
      </c>
      <c r="G930" s="73">
        <v>33759</v>
      </c>
      <c r="H930" s="73">
        <v>9577</v>
      </c>
      <c r="I930" s="73">
        <v>168571</v>
      </c>
      <c r="J930" s="73">
        <v>131459</v>
      </c>
      <c r="K930" s="73">
        <v>2700</v>
      </c>
    </row>
    <row r="931" spans="1:11" x14ac:dyDescent="0.3">
      <c r="A931" s="72">
        <v>930</v>
      </c>
      <c r="B931" s="72" t="s">
        <v>366</v>
      </c>
      <c r="C931" s="72" t="s">
        <v>290</v>
      </c>
      <c r="D931" s="72" t="s">
        <v>1222</v>
      </c>
      <c r="E931" s="72">
        <v>2018</v>
      </c>
      <c r="F931" s="73">
        <v>850</v>
      </c>
      <c r="G931" s="73">
        <v>43601</v>
      </c>
      <c r="H931" s="73">
        <v>12397</v>
      </c>
      <c r="I931" s="73">
        <v>171386</v>
      </c>
      <c r="J931" s="73">
        <v>123870</v>
      </c>
      <c r="K931" s="73">
        <v>2700</v>
      </c>
    </row>
    <row r="932" spans="1:11" x14ac:dyDescent="0.3">
      <c r="A932" s="72">
        <v>931</v>
      </c>
      <c r="B932" s="72" t="s">
        <v>366</v>
      </c>
      <c r="C932" s="72" t="s">
        <v>290</v>
      </c>
      <c r="D932" s="72" t="s">
        <v>1222</v>
      </c>
      <c r="E932" s="72">
        <v>2017</v>
      </c>
      <c r="F932" s="73">
        <v>994</v>
      </c>
      <c r="G932" s="73">
        <v>45556</v>
      </c>
      <c r="H932" s="73">
        <v>14114</v>
      </c>
      <c r="I932" s="73">
        <v>172922</v>
      </c>
      <c r="J932" s="73">
        <v>123588</v>
      </c>
      <c r="K932" s="73">
        <v>8800</v>
      </c>
    </row>
    <row r="933" spans="1:11" x14ac:dyDescent="0.3">
      <c r="A933" s="72">
        <v>932</v>
      </c>
      <c r="B933" s="72" t="s">
        <v>366</v>
      </c>
      <c r="C933" s="72" t="s">
        <v>290</v>
      </c>
      <c r="D933" s="72" t="s">
        <v>1222</v>
      </c>
      <c r="E933" s="72">
        <v>2016</v>
      </c>
      <c r="F933" s="73">
        <v>2759</v>
      </c>
      <c r="G933" s="73">
        <v>45136</v>
      </c>
      <c r="H933" s="73">
        <v>9563</v>
      </c>
      <c r="I933" s="73">
        <v>167452</v>
      </c>
      <c r="J933" s="73">
        <v>104401</v>
      </c>
      <c r="K933" s="73">
        <v>2000</v>
      </c>
    </row>
    <row r="934" spans="1:11" x14ac:dyDescent="0.3">
      <c r="A934" s="72">
        <v>933</v>
      </c>
      <c r="B934" s="72" t="s">
        <v>366</v>
      </c>
      <c r="C934" s="72" t="s">
        <v>290</v>
      </c>
      <c r="D934" s="72" t="s">
        <v>1222</v>
      </c>
      <c r="E934" s="72">
        <v>2015</v>
      </c>
      <c r="F934" s="73">
        <v>4291</v>
      </c>
      <c r="G934" s="73">
        <v>49738</v>
      </c>
      <c r="H934" s="73">
        <v>8110</v>
      </c>
      <c r="I934" s="73">
        <v>165347</v>
      </c>
      <c r="J934" s="73">
        <v>97875</v>
      </c>
      <c r="K934" s="73">
        <v>0</v>
      </c>
    </row>
    <row r="935" spans="1:11" x14ac:dyDescent="0.3">
      <c r="A935" s="72">
        <v>934</v>
      </c>
      <c r="B935" s="72" t="s">
        <v>366</v>
      </c>
      <c r="C935" s="72" t="s">
        <v>290</v>
      </c>
      <c r="D935" s="72" t="s">
        <v>1222</v>
      </c>
      <c r="E935" s="72">
        <v>2014</v>
      </c>
      <c r="F935" s="73">
        <v>5697</v>
      </c>
      <c r="G935" s="73">
        <v>38758</v>
      </c>
      <c r="H935" s="73">
        <v>33574</v>
      </c>
      <c r="I935" s="73">
        <v>177044</v>
      </c>
      <c r="J935" s="73">
        <v>120551</v>
      </c>
      <c r="K935" s="73">
        <v>10600</v>
      </c>
    </row>
    <row r="936" spans="1:11" x14ac:dyDescent="0.3">
      <c r="A936" s="72">
        <v>935</v>
      </c>
      <c r="B936" s="72" t="s">
        <v>366</v>
      </c>
      <c r="C936" s="72" t="s">
        <v>290</v>
      </c>
      <c r="D936" s="72" t="s">
        <v>1222</v>
      </c>
      <c r="E936" s="72">
        <v>2013</v>
      </c>
      <c r="F936" s="73">
        <v>45785</v>
      </c>
      <c r="G936" s="73">
        <v>80232</v>
      </c>
      <c r="H936" s="73">
        <v>36687</v>
      </c>
      <c r="I936" s="73">
        <v>179342</v>
      </c>
      <c r="J936" s="73">
        <v>81375</v>
      </c>
      <c r="K936" s="73">
        <v>13000</v>
      </c>
    </row>
    <row r="937" spans="1:11" x14ac:dyDescent="0.3">
      <c r="A937" s="72">
        <v>936</v>
      </c>
      <c r="B937" s="72" t="s">
        <v>366</v>
      </c>
      <c r="C937" s="72" t="s">
        <v>69</v>
      </c>
      <c r="D937" s="72" t="s">
        <v>1223</v>
      </c>
      <c r="E937" s="72">
        <v>2023</v>
      </c>
      <c r="F937" s="73">
        <v>400711</v>
      </c>
      <c r="G937" s="73">
        <v>2211931</v>
      </c>
      <c r="H937" s="73">
        <v>1765102</v>
      </c>
      <c r="I937" s="73">
        <v>2773706</v>
      </c>
      <c r="J937" s="73">
        <v>57572</v>
      </c>
      <c r="K937" s="73">
        <v>874411</v>
      </c>
    </row>
    <row r="938" spans="1:11" x14ac:dyDescent="0.3">
      <c r="A938" s="72">
        <v>937</v>
      </c>
      <c r="B938" s="72" t="s">
        <v>366</v>
      </c>
      <c r="C938" s="72" t="s">
        <v>69</v>
      </c>
      <c r="D938" s="72" t="s">
        <v>1223</v>
      </c>
      <c r="E938" s="72">
        <v>2022</v>
      </c>
      <c r="F938" s="73">
        <v>318975</v>
      </c>
      <c r="G938" s="73">
        <v>1701435</v>
      </c>
      <c r="H938" s="73">
        <v>1457677</v>
      </c>
      <c r="I938" s="73">
        <v>2304557</v>
      </c>
      <c r="J938" s="73">
        <v>71930</v>
      </c>
      <c r="K938" s="73">
        <v>660421</v>
      </c>
    </row>
    <row r="939" spans="1:11" x14ac:dyDescent="0.3">
      <c r="A939" s="72">
        <v>938</v>
      </c>
      <c r="B939" s="72" t="s">
        <v>366</v>
      </c>
      <c r="C939" s="72" t="s">
        <v>69</v>
      </c>
      <c r="D939" s="72" t="s">
        <v>1223</v>
      </c>
      <c r="E939" s="72">
        <v>2021</v>
      </c>
      <c r="F939" s="73">
        <v>271960</v>
      </c>
      <c r="G939" s="73">
        <v>1694900</v>
      </c>
      <c r="H939" s="73">
        <v>1489732</v>
      </c>
      <c r="I939" s="73">
        <v>2189381</v>
      </c>
      <c r="J939" s="73">
        <v>77606</v>
      </c>
      <c r="K939" s="73">
        <v>630457</v>
      </c>
    </row>
    <row r="940" spans="1:11" x14ac:dyDescent="0.3">
      <c r="A940" s="72">
        <v>939</v>
      </c>
      <c r="B940" s="72" t="s">
        <v>366</v>
      </c>
      <c r="C940" s="72" t="s">
        <v>69</v>
      </c>
      <c r="D940" s="72" t="s">
        <v>1223</v>
      </c>
      <c r="E940" s="72">
        <v>2020</v>
      </c>
      <c r="F940" s="73">
        <v>478170</v>
      </c>
      <c r="G940" s="73">
        <v>1447300</v>
      </c>
      <c r="H940" s="73">
        <v>1343513</v>
      </c>
      <c r="I940" s="73">
        <v>1671296</v>
      </c>
      <c r="J940" s="73">
        <v>91818</v>
      </c>
      <c r="K940" s="73">
        <v>362030</v>
      </c>
    </row>
    <row r="941" spans="1:11" x14ac:dyDescent="0.3">
      <c r="A941" s="72">
        <v>940</v>
      </c>
      <c r="B941" s="72" t="s">
        <v>366</v>
      </c>
      <c r="C941" s="72" t="s">
        <v>69</v>
      </c>
      <c r="D941" s="72" t="s">
        <v>1223</v>
      </c>
      <c r="E941" s="72">
        <v>2019</v>
      </c>
      <c r="F941" s="73">
        <v>836137</v>
      </c>
      <c r="G941" s="73">
        <v>1703630</v>
      </c>
      <c r="H941" s="73">
        <v>1629586</v>
      </c>
      <c r="I941" s="73">
        <v>1965777</v>
      </c>
      <c r="J941" s="73">
        <v>116349</v>
      </c>
      <c r="K941" s="73">
        <v>415990</v>
      </c>
    </row>
    <row r="942" spans="1:11" x14ac:dyDescent="0.3">
      <c r="A942" s="72">
        <v>941</v>
      </c>
      <c r="B942" s="72" t="s">
        <v>366</v>
      </c>
      <c r="C942" s="72" t="s">
        <v>69</v>
      </c>
      <c r="D942" s="72" t="s">
        <v>1223</v>
      </c>
      <c r="E942" s="72">
        <v>2018</v>
      </c>
      <c r="F942" s="73">
        <v>1141742</v>
      </c>
      <c r="G942" s="73">
        <v>1947359</v>
      </c>
      <c r="H942" s="73">
        <v>1963942</v>
      </c>
      <c r="I942" s="73">
        <v>2282518</v>
      </c>
      <c r="J942" s="73">
        <v>201016</v>
      </c>
      <c r="K942" s="73">
        <v>497725</v>
      </c>
    </row>
    <row r="943" spans="1:11" x14ac:dyDescent="0.3">
      <c r="A943" s="72">
        <v>942</v>
      </c>
      <c r="B943" s="72" t="s">
        <v>366</v>
      </c>
      <c r="C943" s="72" t="s">
        <v>69</v>
      </c>
      <c r="D943" s="72" t="s">
        <v>1223</v>
      </c>
      <c r="E943" s="72">
        <v>2017</v>
      </c>
      <c r="F943" s="73">
        <v>1138905</v>
      </c>
      <c r="G943" s="73">
        <v>1949771</v>
      </c>
      <c r="H943" s="73">
        <v>1790632</v>
      </c>
      <c r="I943" s="73">
        <v>2259759</v>
      </c>
      <c r="J943" s="73">
        <v>159774</v>
      </c>
      <c r="K943" s="73">
        <v>508850</v>
      </c>
    </row>
    <row r="944" spans="1:11" x14ac:dyDescent="0.3">
      <c r="A944" s="72">
        <v>943</v>
      </c>
      <c r="B944" s="72" t="s">
        <v>366</v>
      </c>
      <c r="C944" s="72" t="s">
        <v>69</v>
      </c>
      <c r="D944" s="72" t="s">
        <v>1223</v>
      </c>
      <c r="E944" s="72">
        <v>2016</v>
      </c>
      <c r="F944" s="73">
        <v>1400161</v>
      </c>
      <c r="G944" s="73">
        <v>2289213</v>
      </c>
      <c r="H944" s="73">
        <v>2233314</v>
      </c>
      <c r="I944" s="73">
        <v>2520154</v>
      </c>
      <c r="J944" s="73">
        <v>138449</v>
      </c>
      <c r="K944" s="73">
        <v>377676</v>
      </c>
    </row>
    <row r="945" spans="1:11" x14ac:dyDescent="0.3">
      <c r="A945" s="72">
        <v>944</v>
      </c>
      <c r="B945" s="72" t="s">
        <v>366</v>
      </c>
      <c r="C945" s="72" t="s">
        <v>69</v>
      </c>
      <c r="D945" s="72" t="s">
        <v>1223</v>
      </c>
      <c r="E945" s="72">
        <v>2015</v>
      </c>
      <c r="F945" s="73">
        <v>776485</v>
      </c>
      <c r="G945" s="73">
        <v>1358351</v>
      </c>
      <c r="H945" s="73">
        <v>1095998</v>
      </c>
      <c r="I945" s="73">
        <v>1564386</v>
      </c>
      <c r="J945" s="73">
        <v>111742</v>
      </c>
      <c r="K945" s="73">
        <v>287681</v>
      </c>
    </row>
    <row r="946" spans="1:11" x14ac:dyDescent="0.3">
      <c r="A946" s="72">
        <v>945</v>
      </c>
      <c r="B946" s="72" t="s">
        <v>366</v>
      </c>
      <c r="C946" s="72" t="s">
        <v>69</v>
      </c>
      <c r="D946" s="72" t="s">
        <v>1223</v>
      </c>
      <c r="E946" s="72">
        <v>2014</v>
      </c>
      <c r="F946" s="73">
        <v>757352</v>
      </c>
      <c r="G946" s="73">
        <v>1330273</v>
      </c>
      <c r="H946" s="73">
        <v>1292098</v>
      </c>
      <c r="I946" s="73">
        <v>1611649</v>
      </c>
      <c r="J946" s="73">
        <v>100328</v>
      </c>
      <c r="K946" s="73">
        <v>352580</v>
      </c>
    </row>
    <row r="947" spans="1:11" x14ac:dyDescent="0.3">
      <c r="A947" s="72">
        <v>946</v>
      </c>
      <c r="B947" s="72" t="s">
        <v>366</v>
      </c>
      <c r="C947" s="72" t="s">
        <v>69</v>
      </c>
      <c r="D947" s="72" t="s">
        <v>1223</v>
      </c>
      <c r="E947" s="72">
        <v>2013</v>
      </c>
      <c r="F947" s="73">
        <v>754912</v>
      </c>
      <c r="G947" s="73">
        <v>1325612</v>
      </c>
      <c r="H947" s="73">
        <v>1076851</v>
      </c>
      <c r="I947" s="73">
        <v>1488386</v>
      </c>
      <c r="J947" s="73">
        <v>42418</v>
      </c>
      <c r="K947" s="73">
        <v>346096</v>
      </c>
    </row>
    <row r="948" spans="1:11" x14ac:dyDescent="0.3">
      <c r="A948" s="72">
        <v>947</v>
      </c>
      <c r="B948" s="72" t="s">
        <v>366</v>
      </c>
      <c r="C948" s="72" t="s">
        <v>135</v>
      </c>
      <c r="D948" s="72" t="s">
        <v>1224</v>
      </c>
      <c r="E948" s="72">
        <v>2023</v>
      </c>
      <c r="F948" s="73">
        <v>2176092</v>
      </c>
      <c r="G948" s="73">
        <v>3163538</v>
      </c>
      <c r="H948" s="73">
        <v>2010159</v>
      </c>
      <c r="I948" s="73">
        <v>3368739</v>
      </c>
      <c r="J948" s="73">
        <v>15620</v>
      </c>
      <c r="K948" s="73">
        <v>417546</v>
      </c>
    </row>
    <row r="949" spans="1:11" x14ac:dyDescent="0.3">
      <c r="A949" s="72">
        <v>948</v>
      </c>
      <c r="B949" s="72" t="s">
        <v>366</v>
      </c>
      <c r="C949" s="72" t="s">
        <v>135</v>
      </c>
      <c r="D949" s="72" t="s">
        <v>1224</v>
      </c>
      <c r="E949" s="72">
        <v>2022</v>
      </c>
      <c r="F949" s="73">
        <v>2422099</v>
      </c>
      <c r="G949" s="73">
        <v>3494118</v>
      </c>
      <c r="H949" s="73">
        <v>2371498</v>
      </c>
      <c r="I949" s="73">
        <v>3713348</v>
      </c>
      <c r="J949" s="73">
        <v>19651</v>
      </c>
      <c r="K949" s="73">
        <v>243968</v>
      </c>
    </row>
    <row r="950" spans="1:11" x14ac:dyDescent="0.3">
      <c r="A950" s="72">
        <v>949</v>
      </c>
      <c r="B950" s="72" t="s">
        <v>366</v>
      </c>
      <c r="C950" s="72" t="s">
        <v>135</v>
      </c>
      <c r="D950" s="72" t="s">
        <v>1224</v>
      </c>
      <c r="E950" s="72">
        <v>2021</v>
      </c>
      <c r="F950" s="73">
        <v>423724</v>
      </c>
      <c r="G950" s="73">
        <v>1489493</v>
      </c>
      <c r="H950" s="73">
        <v>591420</v>
      </c>
      <c r="I950" s="73">
        <v>1519857</v>
      </c>
      <c r="J950" s="73">
        <v>6605</v>
      </c>
      <c r="K950" s="73">
        <v>541262</v>
      </c>
    </row>
    <row r="951" spans="1:11" x14ac:dyDescent="0.3">
      <c r="A951" s="72">
        <v>950</v>
      </c>
      <c r="B951" s="72" t="s">
        <v>366</v>
      </c>
      <c r="C951" s="72" t="s">
        <v>135</v>
      </c>
      <c r="D951" s="72" t="s">
        <v>1224</v>
      </c>
      <c r="E951" s="72">
        <v>2020</v>
      </c>
      <c r="F951" s="73">
        <v>330221</v>
      </c>
      <c r="G951" s="73">
        <v>1063341</v>
      </c>
      <c r="H951" s="73">
        <v>334160</v>
      </c>
      <c r="I951" s="73">
        <v>1331255</v>
      </c>
      <c r="J951" s="73">
        <v>145818</v>
      </c>
      <c r="K951" s="73">
        <v>203251</v>
      </c>
    </row>
    <row r="952" spans="1:11" x14ac:dyDescent="0.3">
      <c r="A952" s="72">
        <v>951</v>
      </c>
      <c r="B952" s="72" t="s">
        <v>366</v>
      </c>
      <c r="C952" s="72" t="s">
        <v>135</v>
      </c>
      <c r="D952" s="72" t="s">
        <v>1224</v>
      </c>
      <c r="E952" s="72">
        <v>2019</v>
      </c>
      <c r="F952" s="73">
        <v>160650</v>
      </c>
      <c r="G952" s="73">
        <v>686680</v>
      </c>
      <c r="H952" s="73">
        <v>414778</v>
      </c>
      <c r="I952" s="73">
        <v>1025506</v>
      </c>
      <c r="J952" s="73">
        <v>170133</v>
      </c>
      <c r="K952" s="73">
        <v>145616</v>
      </c>
    </row>
    <row r="953" spans="1:11" x14ac:dyDescent="0.3">
      <c r="A953" s="72">
        <v>952</v>
      </c>
      <c r="B953" s="72" t="s">
        <v>366</v>
      </c>
      <c r="C953" s="72" t="s">
        <v>135</v>
      </c>
      <c r="D953" s="72" t="s">
        <v>1224</v>
      </c>
      <c r="E953" s="72">
        <v>2018</v>
      </c>
      <c r="F953" s="73">
        <v>138452</v>
      </c>
      <c r="G953" s="73">
        <v>517936</v>
      </c>
      <c r="H953" s="73">
        <v>267922</v>
      </c>
      <c r="I953" s="73">
        <v>843835</v>
      </c>
      <c r="J953" s="73">
        <v>142896</v>
      </c>
      <c r="K953" s="73">
        <v>97346</v>
      </c>
    </row>
    <row r="954" spans="1:11" x14ac:dyDescent="0.3">
      <c r="A954" s="72">
        <v>953</v>
      </c>
      <c r="B954" s="72" t="s">
        <v>366</v>
      </c>
      <c r="C954" s="72" t="s">
        <v>135</v>
      </c>
      <c r="D954" s="72" t="s">
        <v>1224</v>
      </c>
      <c r="E954" s="72">
        <v>2017</v>
      </c>
      <c r="F954" s="73">
        <v>46203</v>
      </c>
      <c r="G954" s="73">
        <v>686754</v>
      </c>
      <c r="H954" s="73">
        <v>403277</v>
      </c>
      <c r="I954" s="73">
        <v>785519</v>
      </c>
      <c r="J954" s="73">
        <v>25065</v>
      </c>
      <c r="K954" s="73">
        <v>75818</v>
      </c>
    </row>
    <row r="955" spans="1:11" x14ac:dyDescent="0.3">
      <c r="A955" s="72">
        <v>954</v>
      </c>
      <c r="B955" s="72" t="s">
        <v>366</v>
      </c>
      <c r="C955" s="72" t="s">
        <v>135</v>
      </c>
      <c r="D955" s="72" t="s">
        <v>1224</v>
      </c>
      <c r="E955" s="72">
        <v>2016</v>
      </c>
      <c r="F955" s="73">
        <v>366689</v>
      </c>
      <c r="G955" s="73">
        <v>990001</v>
      </c>
      <c r="H955" s="73">
        <v>776017</v>
      </c>
      <c r="I955" s="73">
        <v>1154089</v>
      </c>
      <c r="J955" s="73">
        <v>36908</v>
      </c>
      <c r="K955" s="73">
        <v>103769</v>
      </c>
    </row>
    <row r="956" spans="1:11" x14ac:dyDescent="0.3">
      <c r="A956" s="72">
        <v>955</v>
      </c>
      <c r="B956" s="72" t="s">
        <v>366</v>
      </c>
      <c r="C956" s="72" t="s">
        <v>135</v>
      </c>
      <c r="D956" s="72" t="s">
        <v>1224</v>
      </c>
      <c r="E956" s="72">
        <v>2015</v>
      </c>
      <c r="F956" s="73">
        <v>417638</v>
      </c>
      <c r="G956" s="73">
        <v>821330</v>
      </c>
      <c r="H956" s="73">
        <v>709606</v>
      </c>
      <c r="I956" s="73">
        <v>1232421</v>
      </c>
      <c r="J956" s="73">
        <v>245446</v>
      </c>
      <c r="K956" s="73">
        <v>31477</v>
      </c>
    </row>
    <row r="957" spans="1:11" x14ac:dyDescent="0.3">
      <c r="A957" s="72">
        <v>956</v>
      </c>
      <c r="B957" s="72" t="s">
        <v>366</v>
      </c>
      <c r="C957" s="72" t="s">
        <v>135</v>
      </c>
      <c r="D957" s="72" t="s">
        <v>1224</v>
      </c>
      <c r="E957" s="72">
        <v>2014</v>
      </c>
      <c r="F957" s="73">
        <v>497480</v>
      </c>
      <c r="G957" s="73">
        <v>954737</v>
      </c>
      <c r="H957" s="73">
        <v>795600</v>
      </c>
      <c r="I957" s="73">
        <v>1297643</v>
      </c>
      <c r="J957" s="73">
        <v>245609</v>
      </c>
      <c r="K957" s="73">
        <v>0</v>
      </c>
    </row>
    <row r="958" spans="1:11" x14ac:dyDescent="0.3">
      <c r="A958" s="72">
        <v>957</v>
      </c>
      <c r="B958" s="72" t="s">
        <v>366</v>
      </c>
      <c r="C958" s="72" t="s">
        <v>135</v>
      </c>
      <c r="D958" s="72" t="s">
        <v>1224</v>
      </c>
      <c r="E958" s="72">
        <v>2013</v>
      </c>
      <c r="F958" s="73">
        <v>698867</v>
      </c>
      <c r="G958" s="73">
        <v>982899</v>
      </c>
      <c r="H958" s="73">
        <v>792899</v>
      </c>
      <c r="I958" s="73">
        <v>1184781</v>
      </c>
      <c r="J958" s="73">
        <v>101048</v>
      </c>
      <c r="K958" s="73">
        <v>258270</v>
      </c>
    </row>
    <row r="959" spans="1:11" x14ac:dyDescent="0.3">
      <c r="A959" s="72">
        <v>958</v>
      </c>
      <c r="B959" s="72" t="s">
        <v>366</v>
      </c>
      <c r="C959" s="72" t="s">
        <v>209</v>
      </c>
      <c r="D959" s="72" t="s">
        <v>1225</v>
      </c>
      <c r="E959" s="72">
        <v>2023</v>
      </c>
      <c r="F959" s="73">
        <v>199978</v>
      </c>
      <c r="G959" s="73">
        <v>804042</v>
      </c>
      <c r="H959" s="73">
        <v>726343</v>
      </c>
      <c r="I959" s="73">
        <v>871122</v>
      </c>
      <c r="J959" s="73">
        <v>38612</v>
      </c>
      <c r="K959" s="73">
        <v>233934</v>
      </c>
    </row>
    <row r="960" spans="1:11" x14ac:dyDescent="0.3">
      <c r="A960" s="72">
        <v>959</v>
      </c>
      <c r="B960" s="72" t="s">
        <v>366</v>
      </c>
      <c r="C960" s="72" t="s">
        <v>209</v>
      </c>
      <c r="D960" s="72" t="s">
        <v>1225</v>
      </c>
      <c r="E960" s="72">
        <v>2022</v>
      </c>
      <c r="F960" s="73">
        <v>134778</v>
      </c>
      <c r="G960" s="73">
        <v>664578</v>
      </c>
      <c r="H960" s="73">
        <v>580149</v>
      </c>
      <c r="I960" s="73">
        <v>714095</v>
      </c>
      <c r="J960" s="73">
        <v>39386</v>
      </c>
      <c r="K960" s="73">
        <v>247518</v>
      </c>
    </row>
    <row r="961" spans="1:11" x14ac:dyDescent="0.3">
      <c r="A961" s="72">
        <v>960</v>
      </c>
      <c r="B961" s="72" t="s">
        <v>366</v>
      </c>
      <c r="C961" s="72" t="s">
        <v>209</v>
      </c>
      <c r="D961" s="72" t="s">
        <v>1225</v>
      </c>
      <c r="E961" s="72">
        <v>2021</v>
      </c>
      <c r="F961" s="73">
        <v>103525</v>
      </c>
      <c r="G961" s="73">
        <v>593337</v>
      </c>
      <c r="H961" s="73">
        <v>534015</v>
      </c>
      <c r="I961" s="73">
        <v>648608</v>
      </c>
      <c r="J961" s="73">
        <v>43717</v>
      </c>
      <c r="K961" s="73">
        <v>205656</v>
      </c>
    </row>
    <row r="962" spans="1:11" x14ac:dyDescent="0.3">
      <c r="A962" s="72">
        <v>961</v>
      </c>
      <c r="B962" s="72" t="s">
        <v>366</v>
      </c>
      <c r="C962" s="72" t="s">
        <v>209</v>
      </c>
      <c r="D962" s="72" t="s">
        <v>1225</v>
      </c>
      <c r="E962" s="72">
        <v>2020</v>
      </c>
      <c r="F962" s="73">
        <v>170982</v>
      </c>
      <c r="G962" s="73">
        <v>644222</v>
      </c>
      <c r="H962" s="73">
        <v>591413</v>
      </c>
      <c r="I962" s="73">
        <v>702851</v>
      </c>
      <c r="J962" s="73">
        <v>46457</v>
      </c>
      <c r="K962" s="73">
        <v>224622</v>
      </c>
    </row>
    <row r="963" spans="1:11" x14ac:dyDescent="0.3">
      <c r="A963" s="72">
        <v>962</v>
      </c>
      <c r="B963" s="72" t="s">
        <v>366</v>
      </c>
      <c r="C963" s="72" t="s">
        <v>209</v>
      </c>
      <c r="D963" s="72" t="s">
        <v>1225</v>
      </c>
      <c r="E963" s="72">
        <v>2019</v>
      </c>
      <c r="F963" s="73">
        <v>268624</v>
      </c>
      <c r="G963" s="73">
        <v>666015</v>
      </c>
      <c r="H963" s="73">
        <v>617185</v>
      </c>
      <c r="I963" s="73">
        <v>732435</v>
      </c>
      <c r="J963" s="73">
        <v>49582</v>
      </c>
      <c r="K963" s="73">
        <v>209707</v>
      </c>
    </row>
    <row r="964" spans="1:11" x14ac:dyDescent="0.3">
      <c r="A964" s="72">
        <v>963</v>
      </c>
      <c r="B964" s="72" t="s">
        <v>366</v>
      </c>
      <c r="C964" s="72" t="s">
        <v>209</v>
      </c>
      <c r="D964" s="72" t="s">
        <v>1225</v>
      </c>
      <c r="E964" s="72">
        <v>2018</v>
      </c>
      <c r="F964" s="73">
        <v>305680</v>
      </c>
      <c r="G964" s="73">
        <v>706296</v>
      </c>
      <c r="H964" s="73">
        <v>667690</v>
      </c>
      <c r="I964" s="73">
        <v>783991</v>
      </c>
      <c r="J964" s="73">
        <v>54414</v>
      </c>
      <c r="K964" s="73">
        <v>214068</v>
      </c>
    </row>
    <row r="965" spans="1:11" x14ac:dyDescent="0.3">
      <c r="A965" s="72">
        <v>964</v>
      </c>
      <c r="B965" s="72" t="s">
        <v>366</v>
      </c>
      <c r="C965" s="72" t="s">
        <v>209</v>
      </c>
      <c r="D965" s="72" t="s">
        <v>1225</v>
      </c>
      <c r="E965" s="72">
        <v>2017</v>
      </c>
      <c r="F965" s="73">
        <v>230716</v>
      </c>
      <c r="G965" s="73">
        <v>728850</v>
      </c>
      <c r="H965" s="73">
        <v>693984</v>
      </c>
      <c r="I965" s="73">
        <v>811875</v>
      </c>
      <c r="J965" s="73">
        <v>56658</v>
      </c>
      <c r="K965" s="73">
        <v>246071</v>
      </c>
    </row>
    <row r="966" spans="1:11" x14ac:dyDescent="0.3">
      <c r="A966" s="72">
        <v>965</v>
      </c>
      <c r="B966" s="72" t="s">
        <v>366</v>
      </c>
      <c r="C966" s="72" t="s">
        <v>209</v>
      </c>
      <c r="D966" s="72" t="s">
        <v>1225</v>
      </c>
      <c r="E966" s="72">
        <v>2016</v>
      </c>
      <c r="F966" s="73">
        <v>212262</v>
      </c>
      <c r="G966" s="73">
        <v>610388</v>
      </c>
      <c r="H966" s="73">
        <v>585806</v>
      </c>
      <c r="I966" s="73">
        <v>699779</v>
      </c>
      <c r="J966" s="73">
        <v>51507</v>
      </c>
      <c r="K966" s="73">
        <v>175933</v>
      </c>
    </row>
    <row r="967" spans="1:11" x14ac:dyDescent="0.3">
      <c r="A967" s="72">
        <v>966</v>
      </c>
      <c r="B967" s="72" t="s">
        <v>366</v>
      </c>
      <c r="C967" s="72" t="s">
        <v>209</v>
      </c>
      <c r="D967" s="72" t="s">
        <v>1225</v>
      </c>
      <c r="E967" s="72">
        <v>2015</v>
      </c>
      <c r="F967" s="73">
        <v>161881</v>
      </c>
      <c r="G967" s="73">
        <v>450606</v>
      </c>
      <c r="H967" s="73">
        <v>421718</v>
      </c>
      <c r="I967" s="73">
        <v>529011</v>
      </c>
      <c r="J967" s="73">
        <v>51513</v>
      </c>
      <c r="K967" s="73">
        <v>126661</v>
      </c>
    </row>
    <row r="968" spans="1:11" x14ac:dyDescent="0.3">
      <c r="A968" s="72">
        <v>967</v>
      </c>
      <c r="B968" s="72" t="s">
        <v>366</v>
      </c>
      <c r="C968" s="72" t="s">
        <v>209</v>
      </c>
      <c r="D968" s="72" t="s">
        <v>1225</v>
      </c>
      <c r="E968" s="72">
        <v>2014</v>
      </c>
      <c r="F968" s="73">
        <v>163136</v>
      </c>
      <c r="G968" s="73">
        <v>476824</v>
      </c>
      <c r="H968" s="73">
        <v>433099</v>
      </c>
      <c r="I968" s="73">
        <v>545672</v>
      </c>
      <c r="J968" s="73">
        <v>49951</v>
      </c>
      <c r="K968" s="73">
        <v>95361</v>
      </c>
    </row>
    <row r="969" spans="1:11" x14ac:dyDescent="0.3">
      <c r="A969" s="72">
        <v>968</v>
      </c>
      <c r="B969" s="72" t="s">
        <v>366</v>
      </c>
      <c r="C969" s="72" t="s">
        <v>209</v>
      </c>
      <c r="D969" s="72" t="s">
        <v>1225</v>
      </c>
      <c r="E969" s="72">
        <v>2013</v>
      </c>
      <c r="F969" s="73">
        <v>213670</v>
      </c>
      <c r="G969" s="73">
        <v>463879</v>
      </c>
      <c r="H969" s="73">
        <v>435784</v>
      </c>
      <c r="I969" s="73">
        <v>547861</v>
      </c>
      <c r="J969" s="73">
        <v>54927</v>
      </c>
      <c r="K969" s="73">
        <v>111198</v>
      </c>
    </row>
    <row r="970" spans="1:11" x14ac:dyDescent="0.3">
      <c r="A970" s="72">
        <v>969</v>
      </c>
      <c r="B970" s="72" t="s">
        <v>366</v>
      </c>
      <c r="C970" s="72" t="s">
        <v>202</v>
      </c>
      <c r="D970" s="72" t="s">
        <v>1226</v>
      </c>
      <c r="E970" s="72">
        <v>2023</v>
      </c>
      <c r="F970" s="73">
        <v>42382</v>
      </c>
      <c r="G970" s="73">
        <v>418105</v>
      </c>
      <c r="H970" s="73">
        <v>376222</v>
      </c>
      <c r="I970" s="73">
        <v>1489040</v>
      </c>
      <c r="J970" s="73">
        <v>41718</v>
      </c>
      <c r="K970" s="73">
        <v>121253</v>
      </c>
    </row>
    <row r="971" spans="1:11" x14ac:dyDescent="0.3">
      <c r="A971" s="72">
        <v>970</v>
      </c>
      <c r="B971" s="72" t="s">
        <v>366</v>
      </c>
      <c r="C971" s="72" t="s">
        <v>202</v>
      </c>
      <c r="D971" s="72" t="s">
        <v>1226</v>
      </c>
      <c r="E971" s="72">
        <v>2022</v>
      </c>
      <c r="F971" s="73">
        <v>35819</v>
      </c>
      <c r="G971" s="73">
        <v>224236</v>
      </c>
      <c r="H971" s="73">
        <v>215938</v>
      </c>
      <c r="I971" s="73">
        <v>840676</v>
      </c>
      <c r="J971" s="73">
        <v>35764</v>
      </c>
      <c r="K971" s="73">
        <v>142370</v>
      </c>
    </row>
    <row r="972" spans="1:11" x14ac:dyDescent="0.3">
      <c r="A972" s="72">
        <v>971</v>
      </c>
      <c r="B972" s="72" t="s">
        <v>366</v>
      </c>
      <c r="C972" s="72" t="s">
        <v>202</v>
      </c>
      <c r="D972" s="72" t="s">
        <v>1226</v>
      </c>
      <c r="E972" s="72">
        <v>2021</v>
      </c>
      <c r="F972" s="73">
        <v>43105</v>
      </c>
      <c r="G972" s="73">
        <v>245199</v>
      </c>
      <c r="H972" s="73">
        <v>192750</v>
      </c>
      <c r="I972" s="73">
        <v>763805</v>
      </c>
      <c r="J972" s="73">
        <v>33764</v>
      </c>
      <c r="K972" s="73">
        <v>119395</v>
      </c>
    </row>
    <row r="973" spans="1:11" x14ac:dyDescent="0.3">
      <c r="A973" s="72">
        <v>972</v>
      </c>
      <c r="B973" s="72" t="s">
        <v>366</v>
      </c>
      <c r="C973" s="72" t="s">
        <v>202</v>
      </c>
      <c r="D973" s="72" t="s">
        <v>1226</v>
      </c>
      <c r="E973" s="72">
        <v>2020</v>
      </c>
      <c r="F973" s="73">
        <v>29560</v>
      </c>
      <c r="G973" s="73">
        <v>159362</v>
      </c>
      <c r="H973" s="73">
        <v>151424</v>
      </c>
      <c r="I973" s="73">
        <v>463554</v>
      </c>
      <c r="J973" s="73">
        <v>17819</v>
      </c>
      <c r="K973" s="73">
        <v>65191</v>
      </c>
    </row>
    <row r="974" spans="1:11" x14ac:dyDescent="0.3">
      <c r="A974" s="72">
        <v>973</v>
      </c>
      <c r="B974" s="72" t="s">
        <v>366</v>
      </c>
      <c r="C974" s="72" t="s">
        <v>202</v>
      </c>
      <c r="D974" s="72" t="s">
        <v>1226</v>
      </c>
      <c r="E974" s="72">
        <v>2019</v>
      </c>
      <c r="F974" s="73">
        <v>30523</v>
      </c>
      <c r="G974" s="73">
        <v>386148</v>
      </c>
      <c r="H974" s="73">
        <v>197524</v>
      </c>
      <c r="I974" s="73">
        <v>449376</v>
      </c>
      <c r="J974" s="73">
        <v>14719</v>
      </c>
      <c r="K974" s="73">
        <v>27020</v>
      </c>
    </row>
    <row r="975" spans="1:11" x14ac:dyDescent="0.3">
      <c r="A975" s="72">
        <v>974</v>
      </c>
      <c r="B975" s="72" t="s">
        <v>366</v>
      </c>
      <c r="C975" s="72" t="s">
        <v>202</v>
      </c>
      <c r="D975" s="72" t="s">
        <v>1226</v>
      </c>
      <c r="E975" s="72">
        <v>2018</v>
      </c>
      <c r="F975" s="73">
        <v>26249</v>
      </c>
      <c r="G975" s="73">
        <v>401331</v>
      </c>
      <c r="H975" s="73">
        <v>217195</v>
      </c>
      <c r="I975" s="73">
        <v>469065</v>
      </c>
      <c r="J975" s="73">
        <v>5356</v>
      </c>
      <c r="K975" s="73">
        <v>28420</v>
      </c>
    </row>
    <row r="976" spans="1:11" x14ac:dyDescent="0.3">
      <c r="A976" s="72">
        <v>975</v>
      </c>
      <c r="B976" s="72" t="s">
        <v>366</v>
      </c>
      <c r="C976" s="72" t="s">
        <v>202</v>
      </c>
      <c r="D976" s="72" t="s">
        <v>1226</v>
      </c>
      <c r="E976" s="72">
        <v>2017</v>
      </c>
      <c r="F976" s="73">
        <v>92055</v>
      </c>
      <c r="G976" s="73">
        <v>290031</v>
      </c>
      <c r="H976" s="73">
        <v>205238</v>
      </c>
      <c r="I976" s="73">
        <v>344809</v>
      </c>
      <c r="J976" s="73">
        <v>28049</v>
      </c>
      <c r="K976" s="73">
        <v>0</v>
      </c>
    </row>
    <row r="977" spans="1:11" x14ac:dyDescent="0.3">
      <c r="A977" s="72">
        <v>976</v>
      </c>
      <c r="B977" s="72" t="s">
        <v>366</v>
      </c>
      <c r="C977" s="72" t="s">
        <v>202</v>
      </c>
      <c r="D977" s="72" t="s">
        <v>1226</v>
      </c>
      <c r="E977" s="72">
        <v>2016</v>
      </c>
      <c r="F977" s="73">
        <v>246726</v>
      </c>
      <c r="G977" s="73">
        <v>527792</v>
      </c>
      <c r="H977" s="73">
        <v>447767</v>
      </c>
      <c r="I977" s="73">
        <v>583431</v>
      </c>
      <c r="J977" s="73">
        <v>36559</v>
      </c>
      <c r="K977" s="73">
        <v>30182</v>
      </c>
    </row>
    <row r="978" spans="1:11" x14ac:dyDescent="0.3">
      <c r="A978" s="72">
        <v>977</v>
      </c>
      <c r="B978" s="72" t="s">
        <v>366</v>
      </c>
      <c r="C978" s="72" t="s">
        <v>202</v>
      </c>
      <c r="D978" s="72" t="s">
        <v>1226</v>
      </c>
      <c r="E978" s="72">
        <v>2015</v>
      </c>
      <c r="F978" s="73">
        <v>96208</v>
      </c>
      <c r="G978" s="73">
        <v>433960</v>
      </c>
      <c r="H978" s="73">
        <v>377242</v>
      </c>
      <c r="I978" s="73">
        <v>493083</v>
      </c>
      <c r="J978" s="73">
        <v>38647</v>
      </c>
      <c r="K978" s="73">
        <v>30982</v>
      </c>
    </row>
    <row r="979" spans="1:11" x14ac:dyDescent="0.3">
      <c r="A979" s="72">
        <v>978</v>
      </c>
      <c r="B979" s="72" t="s">
        <v>366</v>
      </c>
      <c r="C979" s="72" t="s">
        <v>202</v>
      </c>
      <c r="D979" s="72" t="s">
        <v>1226</v>
      </c>
      <c r="E979" s="72">
        <v>2014</v>
      </c>
      <c r="F979" s="73">
        <v>107139</v>
      </c>
      <c r="G979" s="73">
        <v>354166</v>
      </c>
      <c r="H979" s="73">
        <v>216914</v>
      </c>
      <c r="I979" s="73">
        <v>402857</v>
      </c>
      <c r="J979" s="73">
        <v>28606</v>
      </c>
      <c r="K979" s="73">
        <v>37949</v>
      </c>
    </row>
    <row r="980" spans="1:11" x14ac:dyDescent="0.3">
      <c r="A980" s="72">
        <v>979</v>
      </c>
      <c r="B980" s="72" t="s">
        <v>366</v>
      </c>
      <c r="C980" s="72" t="s">
        <v>202</v>
      </c>
      <c r="D980" s="72" t="s">
        <v>1226</v>
      </c>
      <c r="E980" s="72">
        <v>2013</v>
      </c>
      <c r="F980" s="73">
        <v>273728</v>
      </c>
      <c r="G980" s="73">
        <v>432117</v>
      </c>
      <c r="H980" s="73">
        <v>339030</v>
      </c>
      <c r="I980" s="73">
        <v>481408</v>
      </c>
      <c r="J980" s="73">
        <v>32351</v>
      </c>
      <c r="K980" s="73">
        <v>153462</v>
      </c>
    </row>
    <row r="981" spans="1:11" x14ac:dyDescent="0.3">
      <c r="A981" s="72">
        <v>980</v>
      </c>
      <c r="B981" s="72" t="s">
        <v>366</v>
      </c>
      <c r="C981" s="72" t="s">
        <v>271</v>
      </c>
      <c r="D981" s="72" t="s">
        <v>1227</v>
      </c>
      <c r="E981" s="72">
        <v>2023</v>
      </c>
      <c r="F981" s="73">
        <v>411864</v>
      </c>
      <c r="G981" s="73">
        <v>1234531</v>
      </c>
      <c r="H981" s="73">
        <v>1007789</v>
      </c>
      <c r="I981" s="73">
        <v>1285015</v>
      </c>
      <c r="J981" s="73">
        <v>31899</v>
      </c>
      <c r="K981" s="73">
        <v>271424</v>
      </c>
    </row>
    <row r="982" spans="1:11" x14ac:dyDescent="0.3">
      <c r="A982" s="72">
        <v>981</v>
      </c>
      <c r="B982" s="72" t="s">
        <v>366</v>
      </c>
      <c r="C982" s="72" t="s">
        <v>271</v>
      </c>
      <c r="D982" s="72" t="s">
        <v>1227</v>
      </c>
      <c r="E982" s="72">
        <v>2022</v>
      </c>
      <c r="F982" s="73">
        <v>379547</v>
      </c>
      <c r="G982" s="73">
        <v>1142275</v>
      </c>
      <c r="H982" s="73">
        <v>1000992</v>
      </c>
      <c r="I982" s="73">
        <v>1192238</v>
      </c>
      <c r="J982" s="73">
        <v>35824</v>
      </c>
      <c r="K982" s="73">
        <v>230738</v>
      </c>
    </row>
    <row r="983" spans="1:11" x14ac:dyDescent="0.3">
      <c r="A983" s="72">
        <v>982</v>
      </c>
      <c r="B983" s="72" t="s">
        <v>366</v>
      </c>
      <c r="C983" s="72" t="s">
        <v>271</v>
      </c>
      <c r="D983" s="72" t="s">
        <v>1227</v>
      </c>
      <c r="E983" s="72">
        <v>2021</v>
      </c>
      <c r="F983" s="73">
        <v>275556</v>
      </c>
      <c r="G983" s="73">
        <v>939974</v>
      </c>
      <c r="H983" s="73">
        <v>827878</v>
      </c>
      <c r="I983" s="73">
        <v>995966</v>
      </c>
      <c r="J983" s="73">
        <v>41846</v>
      </c>
      <c r="K983" s="73">
        <v>257749</v>
      </c>
    </row>
    <row r="984" spans="1:11" x14ac:dyDescent="0.3">
      <c r="A984" s="72">
        <v>983</v>
      </c>
      <c r="B984" s="72" t="s">
        <v>366</v>
      </c>
      <c r="C984" s="72" t="s">
        <v>271</v>
      </c>
      <c r="D984" s="72" t="s">
        <v>1227</v>
      </c>
      <c r="E984" s="72">
        <v>2020</v>
      </c>
      <c r="F984" s="73">
        <v>154578</v>
      </c>
      <c r="G984" s="73">
        <v>792553</v>
      </c>
      <c r="H984" s="73">
        <v>725756</v>
      </c>
      <c r="I984" s="73">
        <v>876272</v>
      </c>
      <c r="J984" s="73">
        <v>50600</v>
      </c>
      <c r="K984" s="73">
        <v>287724</v>
      </c>
    </row>
    <row r="985" spans="1:11" x14ac:dyDescent="0.3">
      <c r="A985" s="72">
        <v>984</v>
      </c>
      <c r="B985" s="72" t="s">
        <v>366</v>
      </c>
      <c r="C985" s="72" t="s">
        <v>271</v>
      </c>
      <c r="D985" s="72" t="s">
        <v>1227</v>
      </c>
      <c r="E985" s="72">
        <v>2019</v>
      </c>
      <c r="F985" s="73">
        <v>118630</v>
      </c>
      <c r="G985" s="73">
        <v>713957</v>
      </c>
      <c r="H985" s="73">
        <v>650846</v>
      </c>
      <c r="I985" s="73">
        <v>810256</v>
      </c>
      <c r="J985" s="73">
        <v>64924</v>
      </c>
      <c r="K985" s="73">
        <v>230306</v>
      </c>
    </row>
    <row r="986" spans="1:11" x14ac:dyDescent="0.3">
      <c r="A986" s="72">
        <v>985</v>
      </c>
      <c r="B986" s="72" t="s">
        <v>366</v>
      </c>
      <c r="C986" s="72" t="s">
        <v>271</v>
      </c>
      <c r="D986" s="72" t="s">
        <v>1227</v>
      </c>
      <c r="E986" s="72">
        <v>2018</v>
      </c>
      <c r="F986" s="73">
        <v>145325</v>
      </c>
      <c r="G986" s="73">
        <v>650930</v>
      </c>
      <c r="H986" s="73">
        <v>587032</v>
      </c>
      <c r="I986" s="73">
        <v>747774</v>
      </c>
      <c r="J986" s="73">
        <v>71350</v>
      </c>
      <c r="K986" s="73">
        <v>176708</v>
      </c>
    </row>
    <row r="987" spans="1:11" x14ac:dyDescent="0.3">
      <c r="A987" s="72">
        <v>986</v>
      </c>
      <c r="B987" s="72" t="s">
        <v>366</v>
      </c>
      <c r="C987" s="72" t="s">
        <v>271</v>
      </c>
      <c r="D987" s="72" t="s">
        <v>1227</v>
      </c>
      <c r="E987" s="72">
        <v>2017</v>
      </c>
      <c r="F987" s="73">
        <v>89100</v>
      </c>
      <c r="G987" s="73">
        <v>604924</v>
      </c>
      <c r="H987" s="73">
        <v>524460</v>
      </c>
      <c r="I987" s="73">
        <v>691120</v>
      </c>
      <c r="J987" s="73">
        <v>68440</v>
      </c>
      <c r="K987" s="73">
        <v>208456</v>
      </c>
    </row>
    <row r="988" spans="1:11" x14ac:dyDescent="0.3">
      <c r="A988" s="72">
        <v>987</v>
      </c>
      <c r="B988" s="72" t="s">
        <v>366</v>
      </c>
      <c r="C988" s="72" t="s">
        <v>271</v>
      </c>
      <c r="D988" s="72" t="s">
        <v>1227</v>
      </c>
      <c r="E988" s="72">
        <v>2016</v>
      </c>
      <c r="F988" s="73">
        <v>57970</v>
      </c>
      <c r="G988" s="73">
        <v>640220</v>
      </c>
      <c r="H988" s="73">
        <v>599467</v>
      </c>
      <c r="I988" s="73">
        <v>708248</v>
      </c>
      <c r="J988" s="73">
        <v>49165</v>
      </c>
      <c r="K988" s="73">
        <v>122806</v>
      </c>
    </row>
    <row r="989" spans="1:11" x14ac:dyDescent="0.3">
      <c r="A989" s="72">
        <v>988</v>
      </c>
      <c r="B989" s="72" t="s">
        <v>366</v>
      </c>
      <c r="C989" s="72" t="s">
        <v>271</v>
      </c>
      <c r="D989" s="72" t="s">
        <v>1227</v>
      </c>
      <c r="E989" s="72">
        <v>2015</v>
      </c>
      <c r="F989" s="73">
        <v>114065</v>
      </c>
      <c r="G989" s="73">
        <v>479275</v>
      </c>
      <c r="H989" s="73">
        <v>456556</v>
      </c>
      <c r="I989" s="73">
        <v>558621</v>
      </c>
      <c r="J989" s="73">
        <v>43122</v>
      </c>
      <c r="K989" s="73">
        <v>119057</v>
      </c>
    </row>
    <row r="990" spans="1:11" x14ac:dyDescent="0.3">
      <c r="A990" s="72">
        <v>989</v>
      </c>
      <c r="B990" s="72" t="s">
        <v>366</v>
      </c>
      <c r="C990" s="72" t="s">
        <v>271</v>
      </c>
      <c r="D990" s="72" t="s">
        <v>1227</v>
      </c>
      <c r="E990" s="72">
        <v>2014</v>
      </c>
      <c r="F990" s="73">
        <v>145311</v>
      </c>
      <c r="G990" s="73">
        <v>480470</v>
      </c>
      <c r="H990" s="73">
        <v>479983</v>
      </c>
      <c r="I990" s="73">
        <v>577075</v>
      </c>
      <c r="J990" s="73">
        <v>42185</v>
      </c>
      <c r="K990" s="73">
        <v>102654</v>
      </c>
    </row>
    <row r="991" spans="1:11" x14ac:dyDescent="0.3">
      <c r="A991" s="72">
        <v>990</v>
      </c>
      <c r="B991" s="72" t="s">
        <v>366</v>
      </c>
      <c r="C991" s="72" t="s">
        <v>271</v>
      </c>
      <c r="D991" s="72" t="s">
        <v>1227</v>
      </c>
      <c r="E991" s="72">
        <v>2013</v>
      </c>
      <c r="F991" s="73">
        <v>86662</v>
      </c>
      <c r="G991" s="73">
        <v>483391</v>
      </c>
      <c r="H991" s="73">
        <v>459521</v>
      </c>
      <c r="I991" s="73">
        <v>569447</v>
      </c>
      <c r="J991" s="73">
        <v>42236</v>
      </c>
      <c r="K991" s="73">
        <v>112919</v>
      </c>
    </row>
    <row r="992" spans="1:11" x14ac:dyDescent="0.3">
      <c r="A992" s="72">
        <v>991</v>
      </c>
      <c r="B992" s="72" t="s">
        <v>366</v>
      </c>
      <c r="C992" s="72" t="s">
        <v>195</v>
      </c>
      <c r="D992" s="72" t="s">
        <v>1228</v>
      </c>
      <c r="E992" s="72">
        <v>2023</v>
      </c>
      <c r="F992" s="73">
        <v>2644022</v>
      </c>
      <c r="G992" s="73">
        <v>5515837</v>
      </c>
      <c r="H992" s="73">
        <v>1440718</v>
      </c>
      <c r="I992" s="73">
        <v>6468249</v>
      </c>
      <c r="J992" s="73">
        <v>932973</v>
      </c>
      <c r="K992" s="73">
        <v>1104386</v>
      </c>
    </row>
    <row r="993" spans="1:11" x14ac:dyDescent="0.3">
      <c r="A993" s="72">
        <v>992</v>
      </c>
      <c r="B993" s="72" t="s">
        <v>366</v>
      </c>
      <c r="C993" s="72" t="s">
        <v>195</v>
      </c>
      <c r="D993" s="72" t="s">
        <v>1228</v>
      </c>
      <c r="E993" s="72">
        <v>2022</v>
      </c>
      <c r="F993" s="73">
        <v>2577659</v>
      </c>
      <c r="G993" s="73">
        <v>5541110</v>
      </c>
      <c r="H993" s="73">
        <v>1628069</v>
      </c>
      <c r="I993" s="73">
        <v>6589905</v>
      </c>
      <c r="J993" s="73">
        <v>1026389</v>
      </c>
      <c r="K993" s="73">
        <v>1434430</v>
      </c>
    </row>
    <row r="994" spans="1:11" x14ac:dyDescent="0.3">
      <c r="A994" s="72">
        <v>993</v>
      </c>
      <c r="B994" s="72" t="s">
        <v>366</v>
      </c>
      <c r="C994" s="72" t="s">
        <v>195</v>
      </c>
      <c r="D994" s="72" t="s">
        <v>1228</v>
      </c>
      <c r="E994" s="72">
        <v>2021</v>
      </c>
      <c r="F994" s="73">
        <v>1990066</v>
      </c>
      <c r="G994" s="73">
        <v>5829100</v>
      </c>
      <c r="H994" s="73">
        <v>1872419</v>
      </c>
      <c r="I994" s="73">
        <v>6892914</v>
      </c>
      <c r="J994" s="73">
        <v>1040927</v>
      </c>
      <c r="K994" s="73">
        <v>1625608</v>
      </c>
    </row>
    <row r="995" spans="1:11" x14ac:dyDescent="0.3">
      <c r="A995" s="72">
        <v>994</v>
      </c>
      <c r="B995" s="72" t="s">
        <v>366</v>
      </c>
      <c r="C995" s="72" t="s">
        <v>195</v>
      </c>
      <c r="D995" s="72" t="s">
        <v>1228</v>
      </c>
      <c r="E995" s="72">
        <v>2020</v>
      </c>
      <c r="F995" s="73">
        <v>2014961</v>
      </c>
      <c r="G995" s="73">
        <v>4900512</v>
      </c>
      <c r="H995" s="73">
        <v>1997921</v>
      </c>
      <c r="I995" s="73">
        <v>6055334</v>
      </c>
      <c r="J995" s="73">
        <v>1129197</v>
      </c>
      <c r="K995" s="73">
        <v>1732724</v>
      </c>
    </row>
    <row r="996" spans="1:11" x14ac:dyDescent="0.3">
      <c r="A996" s="72">
        <v>995</v>
      </c>
      <c r="B996" s="72" t="s">
        <v>366</v>
      </c>
      <c r="C996" s="72" t="s">
        <v>195</v>
      </c>
      <c r="D996" s="72" t="s">
        <v>1228</v>
      </c>
      <c r="E996" s="72">
        <v>2019</v>
      </c>
      <c r="F996" s="73">
        <v>1913745</v>
      </c>
      <c r="G996" s="73">
        <v>4456305</v>
      </c>
      <c r="H996" s="73">
        <v>1882162</v>
      </c>
      <c r="I996" s="73">
        <v>5583757</v>
      </c>
      <c r="J996" s="73">
        <v>1096429</v>
      </c>
      <c r="K996" s="73">
        <v>1670249</v>
      </c>
    </row>
    <row r="997" spans="1:11" x14ac:dyDescent="0.3">
      <c r="A997" s="72">
        <v>996</v>
      </c>
      <c r="B997" s="72" t="s">
        <v>366</v>
      </c>
      <c r="C997" s="72" t="s">
        <v>195</v>
      </c>
      <c r="D997" s="72" t="s">
        <v>1228</v>
      </c>
      <c r="E997" s="72">
        <v>2018</v>
      </c>
      <c r="F997" s="73">
        <v>1986793</v>
      </c>
      <c r="G997" s="73">
        <v>3794495</v>
      </c>
      <c r="H997" s="73">
        <v>1673444</v>
      </c>
      <c r="I997" s="73">
        <v>4404327</v>
      </c>
      <c r="J997" s="73">
        <v>577726</v>
      </c>
      <c r="K997" s="73">
        <v>1150562</v>
      </c>
    </row>
    <row r="998" spans="1:11" x14ac:dyDescent="0.3">
      <c r="A998" s="72">
        <v>997</v>
      </c>
      <c r="B998" s="72" t="s">
        <v>366</v>
      </c>
      <c r="C998" s="72" t="s">
        <v>195</v>
      </c>
      <c r="D998" s="72" t="s">
        <v>1228</v>
      </c>
      <c r="E998" s="72">
        <v>2017</v>
      </c>
      <c r="F998" s="73">
        <v>1513931</v>
      </c>
      <c r="G998" s="73">
        <v>3291343</v>
      </c>
      <c r="H998" s="73">
        <v>1413416</v>
      </c>
      <c r="I998" s="73">
        <v>3809755</v>
      </c>
      <c r="J998" s="73">
        <v>490678</v>
      </c>
      <c r="K998" s="73">
        <v>955025</v>
      </c>
    </row>
    <row r="999" spans="1:11" x14ac:dyDescent="0.3">
      <c r="A999" s="72">
        <v>998</v>
      </c>
      <c r="B999" s="72" t="s">
        <v>366</v>
      </c>
      <c r="C999" s="72" t="s">
        <v>195</v>
      </c>
      <c r="D999" s="72" t="s">
        <v>1228</v>
      </c>
      <c r="E999" s="72">
        <v>2016</v>
      </c>
      <c r="F999" s="73">
        <v>1458170</v>
      </c>
      <c r="G999" s="73">
        <v>2729082</v>
      </c>
      <c r="H999" s="73">
        <v>1705038</v>
      </c>
      <c r="I999" s="73">
        <v>3318284</v>
      </c>
      <c r="J999" s="73">
        <v>538336</v>
      </c>
      <c r="K999" s="73">
        <v>1259400</v>
      </c>
    </row>
    <row r="1000" spans="1:11" x14ac:dyDescent="0.3">
      <c r="A1000" s="72">
        <v>999</v>
      </c>
      <c r="B1000" s="72" t="s">
        <v>366</v>
      </c>
      <c r="C1000" s="72" t="s">
        <v>195</v>
      </c>
      <c r="D1000" s="72" t="s">
        <v>1228</v>
      </c>
      <c r="E1000" s="72">
        <v>2015</v>
      </c>
      <c r="F1000" s="73">
        <v>1122034</v>
      </c>
      <c r="G1000" s="73">
        <v>2010925</v>
      </c>
      <c r="H1000" s="73">
        <v>1457948</v>
      </c>
      <c r="I1000" s="73">
        <v>2781480</v>
      </c>
      <c r="J1000" s="73">
        <v>703300</v>
      </c>
      <c r="K1000" s="73">
        <v>1502788</v>
      </c>
    </row>
    <row r="1001" spans="1:11" x14ac:dyDescent="0.3">
      <c r="A1001" s="72">
        <v>1000</v>
      </c>
      <c r="B1001" s="72" t="s">
        <v>366</v>
      </c>
      <c r="C1001" s="72" t="s">
        <v>195</v>
      </c>
      <c r="D1001" s="72" t="s">
        <v>1228</v>
      </c>
      <c r="E1001" s="72">
        <v>2014</v>
      </c>
      <c r="F1001" s="73">
        <v>905680</v>
      </c>
      <c r="G1001" s="73">
        <v>1876335</v>
      </c>
      <c r="H1001" s="73">
        <v>1507152</v>
      </c>
      <c r="I1001" s="73">
        <v>2647942</v>
      </c>
      <c r="J1001" s="73">
        <v>715259</v>
      </c>
      <c r="K1001" s="73">
        <v>1565760</v>
      </c>
    </row>
    <row r="1002" spans="1:11" x14ac:dyDescent="0.3">
      <c r="A1002" s="72">
        <v>1001</v>
      </c>
      <c r="B1002" s="72" t="s">
        <v>366</v>
      </c>
      <c r="C1002" s="72" t="s">
        <v>195</v>
      </c>
      <c r="D1002" s="72" t="s">
        <v>1228</v>
      </c>
      <c r="E1002" s="72">
        <v>2013</v>
      </c>
      <c r="F1002" s="73">
        <v>721947</v>
      </c>
      <c r="G1002" s="73">
        <v>1270113</v>
      </c>
      <c r="H1002" s="73">
        <v>1231583</v>
      </c>
      <c r="I1002" s="73">
        <v>2766838</v>
      </c>
      <c r="J1002" s="73">
        <v>1149301</v>
      </c>
      <c r="K1002" s="73">
        <v>1362399</v>
      </c>
    </row>
    <row r="1003" spans="1:11" x14ac:dyDescent="0.3">
      <c r="A1003" s="72">
        <v>1002</v>
      </c>
      <c r="B1003" s="72" t="s">
        <v>366</v>
      </c>
      <c r="C1003" s="72" t="s">
        <v>131</v>
      </c>
      <c r="D1003" s="72" t="s">
        <v>1229</v>
      </c>
      <c r="E1003" s="72">
        <v>2023</v>
      </c>
      <c r="F1003" s="73">
        <v>122397</v>
      </c>
      <c r="G1003" s="73">
        <v>126014</v>
      </c>
      <c r="H1003" s="73">
        <v>5014</v>
      </c>
      <c r="I1003" s="73">
        <v>176509</v>
      </c>
      <c r="J1003" s="73">
        <v>45925</v>
      </c>
      <c r="K1003" s="73">
        <v>160</v>
      </c>
    </row>
    <row r="1004" spans="1:11" x14ac:dyDescent="0.3">
      <c r="A1004" s="72">
        <v>1003</v>
      </c>
      <c r="B1004" s="72" t="s">
        <v>366</v>
      </c>
      <c r="C1004" s="72" t="s">
        <v>131</v>
      </c>
      <c r="D1004" s="72" t="s">
        <v>1229</v>
      </c>
      <c r="E1004" s="72">
        <v>2022</v>
      </c>
      <c r="F1004" s="73">
        <v>121012</v>
      </c>
      <c r="G1004" s="73">
        <v>152988</v>
      </c>
      <c r="H1004" s="73">
        <v>17208</v>
      </c>
      <c r="I1004" s="73">
        <v>210311</v>
      </c>
      <c r="J1004" s="73">
        <v>52007</v>
      </c>
      <c r="K1004" s="73">
        <v>10968</v>
      </c>
    </row>
    <row r="1005" spans="1:11" x14ac:dyDescent="0.3">
      <c r="A1005" s="72">
        <v>1004</v>
      </c>
      <c r="B1005" s="72" t="s">
        <v>366</v>
      </c>
      <c r="C1005" s="72" t="s">
        <v>131</v>
      </c>
      <c r="D1005" s="72" t="s">
        <v>1229</v>
      </c>
      <c r="E1005" s="72">
        <v>2021</v>
      </c>
      <c r="F1005" s="73">
        <v>77015</v>
      </c>
      <c r="G1005" s="73">
        <v>170189</v>
      </c>
      <c r="H1005" s="73">
        <v>27889</v>
      </c>
      <c r="I1005" s="73">
        <v>235093</v>
      </c>
      <c r="J1005" s="73">
        <v>60595</v>
      </c>
      <c r="K1005" s="73">
        <v>15696</v>
      </c>
    </row>
    <row r="1006" spans="1:11" x14ac:dyDescent="0.3">
      <c r="A1006" s="72">
        <v>1005</v>
      </c>
      <c r="B1006" s="72" t="s">
        <v>366</v>
      </c>
      <c r="C1006" s="72" t="s">
        <v>131</v>
      </c>
      <c r="D1006" s="72" t="s">
        <v>1229</v>
      </c>
      <c r="E1006" s="72">
        <v>2020</v>
      </c>
      <c r="F1006" s="73">
        <v>165030</v>
      </c>
      <c r="G1006" s="73">
        <v>148815</v>
      </c>
      <c r="H1006" s="73">
        <v>15640</v>
      </c>
      <c r="I1006" s="73">
        <v>219956</v>
      </c>
      <c r="J1006" s="73">
        <v>66240</v>
      </c>
      <c r="K1006" s="73">
        <v>4301</v>
      </c>
    </row>
    <row r="1007" spans="1:11" x14ac:dyDescent="0.3">
      <c r="A1007" s="72">
        <v>1006</v>
      </c>
      <c r="B1007" s="72" t="s">
        <v>366</v>
      </c>
      <c r="C1007" s="72" t="s">
        <v>131</v>
      </c>
      <c r="D1007" s="72" t="s">
        <v>1229</v>
      </c>
      <c r="E1007" s="72">
        <v>2019</v>
      </c>
      <c r="F1007" s="73">
        <v>104311</v>
      </c>
      <c r="G1007" s="73">
        <v>193415</v>
      </c>
      <c r="H1007" s="73">
        <v>71061</v>
      </c>
      <c r="I1007" s="73">
        <v>264365</v>
      </c>
      <c r="J1007" s="73">
        <v>65678</v>
      </c>
      <c r="K1007" s="73">
        <v>49236</v>
      </c>
    </row>
    <row r="1008" spans="1:11" x14ac:dyDescent="0.3">
      <c r="A1008" s="72">
        <v>1007</v>
      </c>
      <c r="B1008" s="72" t="s">
        <v>366</v>
      </c>
      <c r="C1008" s="72" t="s">
        <v>131</v>
      </c>
      <c r="D1008" s="72" t="s">
        <v>1229</v>
      </c>
      <c r="E1008" s="72">
        <v>2018</v>
      </c>
      <c r="F1008" s="73">
        <v>128155</v>
      </c>
      <c r="G1008" s="73">
        <v>163989</v>
      </c>
      <c r="H1008" s="73">
        <v>36294</v>
      </c>
      <c r="I1008" s="73">
        <v>228093</v>
      </c>
      <c r="J1008" s="73">
        <v>59774</v>
      </c>
      <c r="K1008" s="73">
        <v>10678</v>
      </c>
    </row>
    <row r="1009" spans="1:11" x14ac:dyDescent="0.3">
      <c r="A1009" s="72">
        <v>1008</v>
      </c>
      <c r="B1009" s="72" t="s">
        <v>366</v>
      </c>
      <c r="C1009" s="72" t="s">
        <v>131</v>
      </c>
      <c r="D1009" s="72" t="s">
        <v>1229</v>
      </c>
      <c r="E1009" s="72">
        <v>2017</v>
      </c>
      <c r="F1009" s="73">
        <v>131066</v>
      </c>
      <c r="G1009" s="73">
        <v>206773</v>
      </c>
      <c r="H1009" s="73">
        <v>74267</v>
      </c>
      <c r="I1009" s="73">
        <v>263314</v>
      </c>
      <c r="J1009" s="73">
        <v>54706</v>
      </c>
      <c r="K1009" s="73">
        <v>57542</v>
      </c>
    </row>
    <row r="1010" spans="1:11" x14ac:dyDescent="0.3">
      <c r="A1010" s="72">
        <v>1009</v>
      </c>
      <c r="B1010" s="72" t="s">
        <v>366</v>
      </c>
      <c r="C1010" s="72" t="s">
        <v>131</v>
      </c>
      <c r="D1010" s="72" t="s">
        <v>1229</v>
      </c>
      <c r="E1010" s="72">
        <v>2016</v>
      </c>
      <c r="F1010" s="73">
        <v>100490</v>
      </c>
      <c r="G1010" s="73">
        <v>204008</v>
      </c>
      <c r="H1010" s="73">
        <v>76526</v>
      </c>
      <c r="I1010" s="73">
        <v>260662</v>
      </c>
      <c r="J1010" s="73">
        <v>54570</v>
      </c>
      <c r="K1010" s="73">
        <v>22089</v>
      </c>
    </row>
    <row r="1011" spans="1:11" x14ac:dyDescent="0.3">
      <c r="A1011" s="72">
        <v>1010</v>
      </c>
      <c r="B1011" s="72" t="s">
        <v>366</v>
      </c>
      <c r="C1011" s="72" t="s">
        <v>131</v>
      </c>
      <c r="D1011" s="72" t="s">
        <v>1229</v>
      </c>
      <c r="E1011" s="72">
        <v>2015</v>
      </c>
      <c r="F1011" s="73">
        <v>88678</v>
      </c>
      <c r="G1011" s="73">
        <v>182729</v>
      </c>
      <c r="H1011" s="73">
        <v>52429</v>
      </c>
      <c r="I1011" s="73">
        <v>229960</v>
      </c>
      <c r="J1011" s="73">
        <v>45537</v>
      </c>
      <c r="K1011" s="73">
        <v>13507</v>
      </c>
    </row>
    <row r="1012" spans="1:11" x14ac:dyDescent="0.3">
      <c r="A1012" s="72">
        <v>1011</v>
      </c>
      <c r="B1012" s="72" t="s">
        <v>366</v>
      </c>
      <c r="C1012" s="72" t="s">
        <v>131</v>
      </c>
      <c r="D1012" s="72" t="s">
        <v>1229</v>
      </c>
      <c r="E1012" s="72">
        <v>2014</v>
      </c>
      <c r="F1012" s="73">
        <v>84046</v>
      </c>
      <c r="G1012" s="73">
        <v>189079</v>
      </c>
      <c r="H1012" s="73">
        <v>56242</v>
      </c>
      <c r="I1012" s="73">
        <v>213106</v>
      </c>
      <c r="J1012" s="73">
        <v>22958</v>
      </c>
      <c r="K1012" s="73">
        <v>11327</v>
      </c>
    </row>
    <row r="1013" spans="1:11" x14ac:dyDescent="0.3">
      <c r="A1013" s="72">
        <v>1012</v>
      </c>
      <c r="B1013" s="72" t="s">
        <v>366</v>
      </c>
      <c r="C1013" s="72" t="s">
        <v>131</v>
      </c>
      <c r="D1013" s="72" t="s">
        <v>1229</v>
      </c>
      <c r="E1013" s="72">
        <v>2013</v>
      </c>
      <c r="F1013" s="73">
        <v>50514</v>
      </c>
      <c r="G1013" s="73">
        <v>158142</v>
      </c>
      <c r="H1013" s="73">
        <v>49565</v>
      </c>
      <c r="I1013" s="73">
        <v>181678</v>
      </c>
      <c r="J1013" s="73">
        <v>22593</v>
      </c>
      <c r="K1013" s="73">
        <v>4439</v>
      </c>
    </row>
    <row r="1014" spans="1:11" x14ac:dyDescent="0.3">
      <c r="A1014" s="72">
        <v>1013</v>
      </c>
      <c r="B1014" s="72" t="s">
        <v>366</v>
      </c>
      <c r="C1014" s="72" t="s">
        <v>233</v>
      </c>
      <c r="D1014" s="72" t="s">
        <v>1230</v>
      </c>
      <c r="E1014" s="72">
        <v>2023</v>
      </c>
      <c r="F1014" s="73">
        <v>1771</v>
      </c>
      <c r="G1014" s="73">
        <v>25999</v>
      </c>
      <c r="H1014" s="73">
        <v>1664</v>
      </c>
      <c r="I1014" s="73">
        <v>28111</v>
      </c>
      <c r="J1014" s="73">
        <v>699</v>
      </c>
      <c r="K1014" s="73">
        <v>0</v>
      </c>
    </row>
    <row r="1015" spans="1:11" x14ac:dyDescent="0.3">
      <c r="A1015" s="72">
        <v>1014</v>
      </c>
      <c r="B1015" s="72" t="s">
        <v>366</v>
      </c>
      <c r="C1015" s="72" t="s">
        <v>233</v>
      </c>
      <c r="D1015" s="72" t="s">
        <v>1230</v>
      </c>
      <c r="E1015" s="72">
        <v>2022</v>
      </c>
      <c r="F1015" s="73">
        <v>571</v>
      </c>
      <c r="G1015" s="73">
        <v>28999</v>
      </c>
      <c r="H1015" s="73">
        <v>1451</v>
      </c>
      <c r="I1015" s="73">
        <v>31564</v>
      </c>
      <c r="J1015" s="73">
        <v>905</v>
      </c>
      <c r="K1015" s="73">
        <v>0</v>
      </c>
    </row>
    <row r="1016" spans="1:11" x14ac:dyDescent="0.3">
      <c r="A1016" s="72">
        <v>1015</v>
      </c>
      <c r="B1016" s="72" t="s">
        <v>366</v>
      </c>
      <c r="C1016" s="72" t="s">
        <v>233</v>
      </c>
      <c r="D1016" s="72" t="s">
        <v>1230</v>
      </c>
      <c r="E1016" s="72">
        <v>2021</v>
      </c>
      <c r="F1016" s="73">
        <v>789</v>
      </c>
      <c r="G1016" s="73">
        <v>33799</v>
      </c>
      <c r="H1016" s="73">
        <v>1681</v>
      </c>
      <c r="I1016" s="73">
        <v>36737</v>
      </c>
      <c r="J1016" s="73">
        <v>1115</v>
      </c>
      <c r="K1016" s="73">
        <v>0</v>
      </c>
    </row>
    <row r="1017" spans="1:11" x14ac:dyDescent="0.3">
      <c r="A1017" s="72">
        <v>1016</v>
      </c>
      <c r="B1017" s="72" t="s">
        <v>366</v>
      </c>
      <c r="C1017" s="72" t="s">
        <v>233</v>
      </c>
      <c r="D1017" s="72" t="s">
        <v>1230</v>
      </c>
      <c r="E1017" s="72">
        <v>2020</v>
      </c>
      <c r="F1017" s="73">
        <v>974</v>
      </c>
      <c r="G1017" s="73">
        <v>31832</v>
      </c>
      <c r="H1017" s="73">
        <v>1732</v>
      </c>
      <c r="I1017" s="73">
        <v>35632</v>
      </c>
      <c r="J1017" s="73">
        <v>1639</v>
      </c>
      <c r="K1017" s="73">
        <v>0</v>
      </c>
    </row>
    <row r="1018" spans="1:11" x14ac:dyDescent="0.3">
      <c r="A1018" s="72">
        <v>1017</v>
      </c>
      <c r="B1018" s="72" t="s">
        <v>366</v>
      </c>
      <c r="C1018" s="72" t="s">
        <v>233</v>
      </c>
      <c r="D1018" s="72" t="s">
        <v>1230</v>
      </c>
      <c r="E1018" s="72">
        <v>2019</v>
      </c>
      <c r="F1018" s="73">
        <v>345</v>
      </c>
      <c r="G1018" s="73">
        <v>39342</v>
      </c>
      <c r="H1018" s="73">
        <v>3791</v>
      </c>
      <c r="I1018" s="73">
        <v>43437</v>
      </c>
      <c r="J1018" s="73">
        <v>1977</v>
      </c>
      <c r="K1018" s="73">
        <v>0</v>
      </c>
    </row>
    <row r="1019" spans="1:11" x14ac:dyDescent="0.3">
      <c r="A1019" s="72">
        <v>1018</v>
      </c>
      <c r="B1019" s="72" t="s">
        <v>366</v>
      </c>
      <c r="C1019" s="72" t="s">
        <v>233</v>
      </c>
      <c r="D1019" s="72" t="s">
        <v>1230</v>
      </c>
      <c r="E1019" s="72">
        <v>2018</v>
      </c>
      <c r="F1019" s="73">
        <v>231</v>
      </c>
      <c r="G1019" s="73">
        <v>36653</v>
      </c>
      <c r="H1019" s="73">
        <v>4191</v>
      </c>
      <c r="I1019" s="73">
        <v>40508</v>
      </c>
      <c r="J1019" s="73">
        <v>2354</v>
      </c>
      <c r="K1019" s="73">
        <v>109</v>
      </c>
    </row>
    <row r="1020" spans="1:11" x14ac:dyDescent="0.3">
      <c r="A1020" s="72">
        <v>1019</v>
      </c>
      <c r="B1020" s="72" t="s">
        <v>366</v>
      </c>
      <c r="C1020" s="72" t="s">
        <v>233</v>
      </c>
      <c r="D1020" s="72" t="s">
        <v>1230</v>
      </c>
      <c r="E1020" s="72">
        <v>2017</v>
      </c>
      <c r="F1020" s="73">
        <v>3515</v>
      </c>
      <c r="G1020" s="73">
        <v>58227</v>
      </c>
      <c r="H1020" s="73">
        <v>7293</v>
      </c>
      <c r="I1020" s="73">
        <v>62687</v>
      </c>
      <c r="J1020" s="73">
        <v>2836</v>
      </c>
      <c r="K1020" s="73">
        <v>3099</v>
      </c>
    </row>
    <row r="1021" spans="1:11" x14ac:dyDescent="0.3">
      <c r="A1021" s="72">
        <v>1020</v>
      </c>
      <c r="B1021" s="72" t="s">
        <v>366</v>
      </c>
      <c r="C1021" s="72" t="s">
        <v>233</v>
      </c>
      <c r="D1021" s="72" t="s">
        <v>1230</v>
      </c>
      <c r="E1021" s="72">
        <v>2016</v>
      </c>
      <c r="F1021" s="73">
        <v>7692</v>
      </c>
      <c r="G1021" s="73">
        <v>27608</v>
      </c>
      <c r="H1021" s="73">
        <v>6886</v>
      </c>
      <c r="I1021" s="73">
        <v>32093</v>
      </c>
      <c r="J1021" s="73">
        <v>2877</v>
      </c>
      <c r="K1021" s="73">
        <v>0</v>
      </c>
    </row>
    <row r="1022" spans="1:11" x14ac:dyDescent="0.3">
      <c r="A1022" s="72">
        <v>1021</v>
      </c>
      <c r="B1022" s="72" t="s">
        <v>366</v>
      </c>
      <c r="C1022" s="72" t="s">
        <v>233</v>
      </c>
      <c r="D1022" s="72" t="s">
        <v>1230</v>
      </c>
      <c r="E1022" s="72">
        <v>2015</v>
      </c>
      <c r="F1022" s="73">
        <v>4172</v>
      </c>
      <c r="G1022" s="73">
        <v>35987</v>
      </c>
      <c r="H1022" s="73">
        <v>11263</v>
      </c>
      <c r="I1022" s="73">
        <v>40946</v>
      </c>
      <c r="J1022" s="73">
        <v>3159</v>
      </c>
      <c r="K1022" s="73">
        <v>403</v>
      </c>
    </row>
    <row r="1023" spans="1:11" x14ac:dyDescent="0.3">
      <c r="A1023" s="72">
        <v>1022</v>
      </c>
      <c r="B1023" s="72" t="s">
        <v>366</v>
      </c>
      <c r="C1023" s="72" t="s">
        <v>233</v>
      </c>
      <c r="D1023" s="72" t="s">
        <v>1230</v>
      </c>
      <c r="E1023" s="72">
        <v>2014</v>
      </c>
      <c r="F1023" s="73">
        <v>1001</v>
      </c>
      <c r="G1023" s="73">
        <v>33365</v>
      </c>
      <c r="H1023" s="73">
        <v>10720</v>
      </c>
      <c r="I1023" s="73">
        <v>36660</v>
      </c>
      <c r="J1023" s="73">
        <v>1745</v>
      </c>
      <c r="K1023" s="73">
        <v>0</v>
      </c>
    </row>
    <row r="1024" spans="1:11" x14ac:dyDescent="0.3">
      <c r="A1024" s="72">
        <v>1023</v>
      </c>
      <c r="B1024" s="72" t="s">
        <v>366</v>
      </c>
      <c r="C1024" s="72" t="s">
        <v>233</v>
      </c>
      <c r="D1024" s="72" t="s">
        <v>1230</v>
      </c>
      <c r="E1024" s="72">
        <v>2013</v>
      </c>
      <c r="F1024" s="73">
        <v>4345</v>
      </c>
      <c r="G1024" s="73">
        <v>31182</v>
      </c>
      <c r="H1024" s="73">
        <v>15546</v>
      </c>
      <c r="I1024" s="73">
        <v>36887</v>
      </c>
      <c r="J1024" s="73">
        <v>2860</v>
      </c>
      <c r="K1024" s="73">
        <v>0</v>
      </c>
    </row>
    <row r="1025" spans="1:11" x14ac:dyDescent="0.3">
      <c r="A1025" s="72">
        <v>1024</v>
      </c>
      <c r="B1025" s="72" t="s">
        <v>366</v>
      </c>
      <c r="C1025" s="72" t="s">
        <v>314</v>
      </c>
      <c r="D1025" s="72" t="s">
        <v>1231</v>
      </c>
      <c r="E1025" s="72">
        <v>2023</v>
      </c>
      <c r="F1025" s="73">
        <v>3</v>
      </c>
      <c r="G1025" s="73">
        <v>6385940</v>
      </c>
      <c r="H1025" s="73">
        <v>6192709</v>
      </c>
      <c r="I1025" s="73">
        <v>6417588</v>
      </c>
      <c r="J1025" s="73">
        <v>31643</v>
      </c>
      <c r="K1025" s="73">
        <v>1335000</v>
      </c>
    </row>
    <row r="1026" spans="1:11" x14ac:dyDescent="0.3">
      <c r="A1026" s="72">
        <v>1025</v>
      </c>
      <c r="B1026" s="72" t="s">
        <v>366</v>
      </c>
      <c r="C1026" s="72" t="s">
        <v>314</v>
      </c>
      <c r="D1026" s="72" t="s">
        <v>1231</v>
      </c>
      <c r="E1026" s="72">
        <v>2022</v>
      </c>
      <c r="F1026" s="73">
        <v>3</v>
      </c>
      <c r="G1026" s="73">
        <v>6635011</v>
      </c>
      <c r="H1026" s="73">
        <v>6457967</v>
      </c>
      <c r="I1026" s="73">
        <v>6668580</v>
      </c>
      <c r="J1026" s="73">
        <v>33563</v>
      </c>
      <c r="K1026" s="73">
        <v>1878000</v>
      </c>
    </row>
    <row r="1027" spans="1:11" x14ac:dyDescent="0.3">
      <c r="A1027" s="72">
        <v>1026</v>
      </c>
      <c r="B1027" s="72" t="s">
        <v>366</v>
      </c>
      <c r="C1027" s="72" t="s">
        <v>314</v>
      </c>
      <c r="D1027" s="72" t="s">
        <v>1231</v>
      </c>
      <c r="E1027" s="72">
        <v>2021</v>
      </c>
      <c r="F1027" s="73">
        <v>2</v>
      </c>
      <c r="G1027" s="73">
        <v>4368557</v>
      </c>
      <c r="H1027" s="73">
        <v>4203439</v>
      </c>
      <c r="I1027" s="73">
        <v>4400034</v>
      </c>
      <c r="J1027" s="73">
        <v>31461</v>
      </c>
      <c r="K1027" s="73">
        <v>1789950</v>
      </c>
    </row>
    <row r="1028" spans="1:11" x14ac:dyDescent="0.3">
      <c r="A1028" s="72">
        <v>1027</v>
      </c>
      <c r="B1028" s="72" t="s">
        <v>366</v>
      </c>
      <c r="C1028" s="72" t="s">
        <v>314</v>
      </c>
      <c r="D1028" s="72" t="s">
        <v>1231</v>
      </c>
      <c r="E1028" s="72">
        <v>2020</v>
      </c>
      <c r="F1028" s="73">
        <v>3</v>
      </c>
      <c r="G1028" s="73">
        <v>3634717</v>
      </c>
      <c r="H1028" s="73">
        <v>3488495</v>
      </c>
      <c r="I1028" s="73">
        <v>3668124</v>
      </c>
      <c r="J1028" s="73">
        <v>33390</v>
      </c>
      <c r="K1028" s="73">
        <v>1353350</v>
      </c>
    </row>
    <row r="1029" spans="1:11" x14ac:dyDescent="0.3">
      <c r="A1029" s="72">
        <v>1028</v>
      </c>
      <c r="B1029" s="72" t="s">
        <v>366</v>
      </c>
      <c r="C1029" s="72" t="s">
        <v>314</v>
      </c>
      <c r="D1029" s="72" t="s">
        <v>1231</v>
      </c>
      <c r="E1029" s="72">
        <v>2019</v>
      </c>
      <c r="F1029" s="73">
        <v>4</v>
      </c>
      <c r="G1029" s="73">
        <v>3241147</v>
      </c>
      <c r="H1029" s="73">
        <v>3126878</v>
      </c>
      <c r="I1029" s="73">
        <v>3298669</v>
      </c>
      <c r="J1029" s="73">
        <v>33264</v>
      </c>
      <c r="K1029" s="73">
        <v>1974772</v>
      </c>
    </row>
    <row r="1030" spans="1:11" x14ac:dyDescent="0.3">
      <c r="A1030" s="72">
        <v>1029</v>
      </c>
      <c r="B1030" s="72" t="s">
        <v>366</v>
      </c>
      <c r="C1030" s="72" t="s">
        <v>314</v>
      </c>
      <c r="D1030" s="72" t="s">
        <v>1231</v>
      </c>
      <c r="E1030" s="72">
        <v>2018</v>
      </c>
      <c r="F1030" s="73">
        <v>186364</v>
      </c>
      <c r="G1030" s="73">
        <v>3968221</v>
      </c>
      <c r="H1030" s="73">
        <v>3831248</v>
      </c>
      <c r="I1030" s="73">
        <v>4001221</v>
      </c>
      <c r="J1030" s="73">
        <v>32976</v>
      </c>
      <c r="K1030" s="73">
        <v>1745507</v>
      </c>
    </row>
    <row r="1031" spans="1:11" x14ac:dyDescent="0.3">
      <c r="A1031" s="72">
        <v>1030</v>
      </c>
      <c r="B1031" s="72" t="s">
        <v>366</v>
      </c>
      <c r="C1031" s="72" t="s">
        <v>314</v>
      </c>
      <c r="D1031" s="72" t="s">
        <v>1231</v>
      </c>
      <c r="E1031" s="72">
        <v>2017</v>
      </c>
      <c r="F1031" s="73">
        <v>4</v>
      </c>
      <c r="G1031" s="73">
        <v>3544692</v>
      </c>
      <c r="H1031" s="73">
        <v>3422516</v>
      </c>
      <c r="I1031" s="73">
        <v>3598776</v>
      </c>
      <c r="J1031" s="73">
        <v>54057</v>
      </c>
      <c r="K1031" s="73">
        <v>735000</v>
      </c>
    </row>
    <row r="1032" spans="1:11" x14ac:dyDescent="0.3">
      <c r="A1032" s="72">
        <v>1031</v>
      </c>
      <c r="B1032" s="72" t="s">
        <v>366</v>
      </c>
      <c r="C1032" s="72" t="s">
        <v>314</v>
      </c>
      <c r="D1032" s="72" t="s">
        <v>1231</v>
      </c>
      <c r="E1032" s="72">
        <v>2016</v>
      </c>
      <c r="F1032" s="73">
        <v>4</v>
      </c>
      <c r="G1032" s="73">
        <v>76807</v>
      </c>
      <c r="H1032" s="73">
        <v>8690</v>
      </c>
      <c r="I1032" s="73">
        <v>162157</v>
      </c>
      <c r="J1032" s="73">
        <v>85084</v>
      </c>
      <c r="K1032" s="73">
        <v>0</v>
      </c>
    </row>
    <row r="1033" spans="1:11" x14ac:dyDescent="0.3">
      <c r="A1033" s="72">
        <v>1032</v>
      </c>
      <c r="B1033" s="72" t="s">
        <v>366</v>
      </c>
      <c r="C1033" s="72" t="s">
        <v>314</v>
      </c>
      <c r="D1033" s="72" t="s">
        <v>1231</v>
      </c>
      <c r="E1033" s="72">
        <v>2015</v>
      </c>
      <c r="F1033" s="73">
        <v>4</v>
      </c>
      <c r="G1033" s="73">
        <v>100786</v>
      </c>
      <c r="H1033" s="73">
        <v>7446</v>
      </c>
      <c r="I1033" s="73">
        <v>184269</v>
      </c>
      <c r="J1033" s="73">
        <v>67144</v>
      </c>
      <c r="K1033" s="73">
        <v>0</v>
      </c>
    </row>
    <row r="1034" spans="1:11" x14ac:dyDescent="0.3">
      <c r="A1034" s="72">
        <v>1033</v>
      </c>
      <c r="B1034" s="72" t="s">
        <v>366</v>
      </c>
      <c r="C1034" s="72" t="s">
        <v>314</v>
      </c>
      <c r="D1034" s="72" t="s">
        <v>1231</v>
      </c>
      <c r="E1034" s="72">
        <v>2014</v>
      </c>
      <c r="F1034" s="73">
        <v>4</v>
      </c>
      <c r="G1034" s="73">
        <v>79848</v>
      </c>
      <c r="H1034" s="73">
        <v>45353</v>
      </c>
      <c r="I1034" s="73">
        <v>204527</v>
      </c>
      <c r="J1034" s="73">
        <v>108307</v>
      </c>
      <c r="K1034" s="73">
        <v>37847</v>
      </c>
    </row>
    <row r="1035" spans="1:11" x14ac:dyDescent="0.3">
      <c r="A1035" s="72">
        <v>1034</v>
      </c>
      <c r="B1035" s="72" t="s">
        <v>366</v>
      </c>
      <c r="C1035" s="72" t="s">
        <v>314</v>
      </c>
      <c r="D1035" s="72" t="s">
        <v>1231</v>
      </c>
      <c r="E1035" s="72">
        <v>2013</v>
      </c>
      <c r="F1035" s="73">
        <v>11</v>
      </c>
      <c r="G1035" s="73">
        <v>182590</v>
      </c>
      <c r="H1035" s="73">
        <v>138930</v>
      </c>
      <c r="I1035" s="73">
        <v>299483</v>
      </c>
      <c r="J1035" s="73">
        <v>116749</v>
      </c>
      <c r="K1035" s="73">
        <v>121112</v>
      </c>
    </row>
    <row r="1036" spans="1:11" x14ac:dyDescent="0.3">
      <c r="A1036" s="72">
        <v>1035</v>
      </c>
      <c r="B1036" s="72" t="s">
        <v>366</v>
      </c>
      <c r="C1036" s="72" t="s">
        <v>259</v>
      </c>
      <c r="D1036" s="72" t="s">
        <v>1232</v>
      </c>
      <c r="E1036" s="72">
        <v>2023</v>
      </c>
      <c r="F1036" s="73">
        <v>427481</v>
      </c>
      <c r="G1036" s="73">
        <v>1480367</v>
      </c>
      <c r="H1036" s="73">
        <v>1258692</v>
      </c>
      <c r="I1036" s="73">
        <v>2447293</v>
      </c>
      <c r="J1036" s="73">
        <v>817134</v>
      </c>
      <c r="K1036" s="73">
        <v>872724</v>
      </c>
    </row>
    <row r="1037" spans="1:11" x14ac:dyDescent="0.3">
      <c r="A1037" s="72">
        <v>1036</v>
      </c>
      <c r="B1037" s="72" t="s">
        <v>366</v>
      </c>
      <c r="C1037" s="72" t="s">
        <v>259</v>
      </c>
      <c r="D1037" s="72" t="s">
        <v>1232</v>
      </c>
      <c r="E1037" s="72">
        <v>2022</v>
      </c>
      <c r="F1037" s="73">
        <v>433166</v>
      </c>
      <c r="G1037" s="73">
        <v>1499102</v>
      </c>
      <c r="H1037" s="73">
        <v>1235845</v>
      </c>
      <c r="I1037" s="73">
        <v>2164904</v>
      </c>
      <c r="J1037" s="73">
        <v>458857</v>
      </c>
      <c r="K1037" s="73">
        <v>644786</v>
      </c>
    </row>
    <row r="1038" spans="1:11" x14ac:dyDescent="0.3">
      <c r="A1038" s="72">
        <v>1037</v>
      </c>
      <c r="B1038" s="72" t="s">
        <v>366</v>
      </c>
      <c r="C1038" s="72" t="s">
        <v>259</v>
      </c>
      <c r="D1038" s="72" t="s">
        <v>1232</v>
      </c>
      <c r="E1038" s="72">
        <v>2021</v>
      </c>
      <c r="F1038" s="73">
        <v>621519</v>
      </c>
      <c r="G1038" s="73">
        <v>1486205</v>
      </c>
      <c r="H1038" s="73">
        <v>1121184</v>
      </c>
      <c r="I1038" s="73">
        <v>2080304</v>
      </c>
      <c r="J1038" s="73">
        <v>421304</v>
      </c>
      <c r="K1038" s="73">
        <v>518020</v>
      </c>
    </row>
    <row r="1039" spans="1:11" x14ac:dyDescent="0.3">
      <c r="A1039" s="72">
        <v>1038</v>
      </c>
      <c r="B1039" s="72" t="s">
        <v>366</v>
      </c>
      <c r="C1039" s="72" t="s">
        <v>259</v>
      </c>
      <c r="D1039" s="72" t="s">
        <v>1232</v>
      </c>
      <c r="E1039" s="72">
        <v>2020</v>
      </c>
      <c r="F1039" s="73">
        <v>463650</v>
      </c>
      <c r="G1039" s="73">
        <v>1304533</v>
      </c>
      <c r="H1039" s="73">
        <v>929414</v>
      </c>
      <c r="I1039" s="73">
        <v>1705099</v>
      </c>
      <c r="J1039" s="73">
        <v>188967</v>
      </c>
      <c r="K1039" s="73">
        <v>399521</v>
      </c>
    </row>
    <row r="1040" spans="1:11" x14ac:dyDescent="0.3">
      <c r="A1040" s="72">
        <v>1039</v>
      </c>
      <c r="B1040" s="72" t="s">
        <v>366</v>
      </c>
      <c r="C1040" s="72" t="s">
        <v>259</v>
      </c>
      <c r="D1040" s="72" t="s">
        <v>1232</v>
      </c>
      <c r="E1040" s="72">
        <v>2019</v>
      </c>
      <c r="F1040" s="73">
        <v>417819</v>
      </c>
      <c r="G1040" s="73">
        <v>1341860</v>
      </c>
      <c r="H1040" s="73">
        <v>1038901</v>
      </c>
      <c r="I1040" s="73">
        <v>1758897</v>
      </c>
      <c r="J1040" s="73">
        <v>200089</v>
      </c>
      <c r="K1040" s="73">
        <v>654472</v>
      </c>
    </row>
    <row r="1041" spans="1:11" x14ac:dyDescent="0.3">
      <c r="A1041" s="72">
        <v>1040</v>
      </c>
      <c r="B1041" s="72" t="s">
        <v>366</v>
      </c>
      <c r="C1041" s="72" t="s">
        <v>259</v>
      </c>
      <c r="D1041" s="72" t="s">
        <v>1232</v>
      </c>
      <c r="E1041" s="72">
        <v>2018</v>
      </c>
      <c r="F1041" s="73">
        <v>378329</v>
      </c>
      <c r="G1041" s="73">
        <v>1013169</v>
      </c>
      <c r="H1041" s="73">
        <v>790773</v>
      </c>
      <c r="I1041" s="73">
        <v>1420060</v>
      </c>
      <c r="J1041" s="73">
        <v>152567</v>
      </c>
      <c r="K1041" s="73">
        <v>461960</v>
      </c>
    </row>
    <row r="1042" spans="1:11" x14ac:dyDescent="0.3">
      <c r="A1042" s="72">
        <v>1041</v>
      </c>
      <c r="B1042" s="72" t="s">
        <v>366</v>
      </c>
      <c r="C1042" s="72" t="s">
        <v>259</v>
      </c>
      <c r="D1042" s="72" t="s">
        <v>1232</v>
      </c>
      <c r="E1042" s="72">
        <v>2017</v>
      </c>
      <c r="F1042" s="73">
        <v>633726</v>
      </c>
      <c r="G1042" s="73">
        <v>1377183</v>
      </c>
      <c r="H1042" s="73">
        <v>1133565</v>
      </c>
      <c r="I1042" s="73">
        <v>1728989</v>
      </c>
      <c r="J1042" s="73">
        <v>143107</v>
      </c>
      <c r="K1042" s="73">
        <v>791075</v>
      </c>
    </row>
    <row r="1043" spans="1:11" x14ac:dyDescent="0.3">
      <c r="A1043" s="72">
        <v>1042</v>
      </c>
      <c r="B1043" s="72" t="s">
        <v>366</v>
      </c>
      <c r="C1043" s="72" t="s">
        <v>259</v>
      </c>
      <c r="D1043" s="72" t="s">
        <v>1232</v>
      </c>
      <c r="E1043" s="72">
        <v>2016</v>
      </c>
      <c r="F1043" s="73">
        <v>403748</v>
      </c>
      <c r="G1043" s="73">
        <v>1095412</v>
      </c>
      <c r="H1043" s="73">
        <v>906635</v>
      </c>
      <c r="I1043" s="73">
        <v>1520328</v>
      </c>
      <c r="J1043" s="73">
        <v>193703</v>
      </c>
      <c r="K1043" s="73">
        <v>533166</v>
      </c>
    </row>
    <row r="1044" spans="1:11" x14ac:dyDescent="0.3">
      <c r="A1044" s="72">
        <v>1043</v>
      </c>
      <c r="B1044" s="72" t="s">
        <v>366</v>
      </c>
      <c r="C1044" s="72" t="s">
        <v>259</v>
      </c>
      <c r="D1044" s="72" t="s">
        <v>1232</v>
      </c>
      <c r="E1044" s="72">
        <v>2015</v>
      </c>
      <c r="F1044" s="73">
        <v>200543</v>
      </c>
      <c r="G1044" s="73">
        <v>578110</v>
      </c>
      <c r="H1044" s="73">
        <v>520358</v>
      </c>
      <c r="I1044" s="73">
        <v>1089565</v>
      </c>
      <c r="J1044" s="73">
        <v>254145</v>
      </c>
      <c r="K1044" s="73">
        <v>375946</v>
      </c>
    </row>
    <row r="1045" spans="1:11" x14ac:dyDescent="0.3">
      <c r="A1045" s="72">
        <v>1044</v>
      </c>
      <c r="B1045" s="72" t="s">
        <v>366</v>
      </c>
      <c r="C1045" s="72" t="s">
        <v>259</v>
      </c>
      <c r="D1045" s="72" t="s">
        <v>1232</v>
      </c>
      <c r="E1045" s="72">
        <v>2014</v>
      </c>
      <c r="F1045" s="73">
        <v>345136</v>
      </c>
      <c r="G1045" s="73">
        <v>914012</v>
      </c>
      <c r="H1045" s="73">
        <v>889837</v>
      </c>
      <c r="I1045" s="73">
        <v>1425482</v>
      </c>
      <c r="J1045" s="73">
        <v>243479</v>
      </c>
      <c r="K1045" s="73">
        <v>664300</v>
      </c>
    </row>
    <row r="1046" spans="1:11" x14ac:dyDescent="0.3">
      <c r="A1046" s="72">
        <v>1045</v>
      </c>
      <c r="B1046" s="72" t="s">
        <v>366</v>
      </c>
      <c r="C1046" s="72" t="s">
        <v>259</v>
      </c>
      <c r="D1046" s="72" t="s">
        <v>1232</v>
      </c>
      <c r="E1046" s="72">
        <v>2013</v>
      </c>
      <c r="F1046" s="73">
        <v>181145</v>
      </c>
      <c r="G1046" s="73">
        <v>585196</v>
      </c>
      <c r="H1046" s="73">
        <v>548840</v>
      </c>
      <c r="I1046" s="73">
        <v>1075956</v>
      </c>
      <c r="J1046" s="73">
        <v>224290</v>
      </c>
      <c r="K1046" s="73">
        <v>485864</v>
      </c>
    </row>
    <row r="1047" spans="1:11" x14ac:dyDescent="0.3">
      <c r="A1047" s="72">
        <v>1046</v>
      </c>
      <c r="B1047" s="72" t="s">
        <v>366</v>
      </c>
      <c r="C1047" s="72" t="s">
        <v>274</v>
      </c>
      <c r="D1047" s="72" t="s">
        <v>1233</v>
      </c>
      <c r="E1047" s="72">
        <v>2023</v>
      </c>
      <c r="F1047" s="73">
        <v>371312</v>
      </c>
      <c r="G1047" s="73">
        <v>444842</v>
      </c>
      <c r="H1047" s="73">
        <v>249103</v>
      </c>
      <c r="I1047" s="73">
        <v>837626</v>
      </c>
      <c r="J1047" s="73">
        <v>309459</v>
      </c>
      <c r="K1047" s="73">
        <v>83574</v>
      </c>
    </row>
    <row r="1048" spans="1:11" x14ac:dyDescent="0.3">
      <c r="A1048" s="72">
        <v>1047</v>
      </c>
      <c r="B1048" s="72" t="s">
        <v>366</v>
      </c>
      <c r="C1048" s="72" t="s">
        <v>274</v>
      </c>
      <c r="D1048" s="72" t="s">
        <v>1233</v>
      </c>
      <c r="E1048" s="72">
        <v>2022</v>
      </c>
      <c r="F1048" s="73">
        <v>474802</v>
      </c>
      <c r="G1048" s="73">
        <v>549515</v>
      </c>
      <c r="H1048" s="73">
        <v>365874</v>
      </c>
      <c r="I1048" s="73">
        <v>1026454</v>
      </c>
      <c r="J1048" s="73">
        <v>371369</v>
      </c>
      <c r="K1048" s="73">
        <v>134581</v>
      </c>
    </row>
    <row r="1049" spans="1:11" x14ac:dyDescent="0.3">
      <c r="A1049" s="72">
        <v>1048</v>
      </c>
      <c r="B1049" s="72" t="s">
        <v>366</v>
      </c>
      <c r="C1049" s="72" t="s">
        <v>274</v>
      </c>
      <c r="D1049" s="72" t="s">
        <v>1233</v>
      </c>
      <c r="E1049" s="72">
        <v>2021</v>
      </c>
      <c r="F1049" s="73">
        <v>428091</v>
      </c>
      <c r="G1049" s="73">
        <v>543289</v>
      </c>
      <c r="H1049" s="73">
        <v>410476</v>
      </c>
      <c r="I1049" s="73">
        <v>1101909</v>
      </c>
      <c r="J1049" s="73">
        <v>439138</v>
      </c>
      <c r="K1049" s="73">
        <v>134444</v>
      </c>
    </row>
    <row r="1050" spans="1:11" x14ac:dyDescent="0.3">
      <c r="A1050" s="72">
        <v>1049</v>
      </c>
      <c r="B1050" s="72" t="s">
        <v>366</v>
      </c>
      <c r="C1050" s="72" t="s">
        <v>274</v>
      </c>
      <c r="D1050" s="72" t="s">
        <v>1233</v>
      </c>
      <c r="E1050" s="72">
        <v>2020</v>
      </c>
      <c r="F1050" s="73">
        <v>428015</v>
      </c>
      <c r="G1050" s="73">
        <v>599189</v>
      </c>
      <c r="H1050" s="73">
        <v>494565</v>
      </c>
      <c r="I1050" s="73">
        <v>1246996</v>
      </c>
      <c r="J1050" s="73">
        <v>520004</v>
      </c>
      <c r="K1050" s="73">
        <v>221179</v>
      </c>
    </row>
    <row r="1051" spans="1:11" x14ac:dyDescent="0.3">
      <c r="A1051" s="72">
        <v>1050</v>
      </c>
      <c r="B1051" s="72" t="s">
        <v>366</v>
      </c>
      <c r="C1051" s="72" t="s">
        <v>274</v>
      </c>
      <c r="D1051" s="72" t="s">
        <v>1233</v>
      </c>
      <c r="E1051" s="72">
        <v>2019</v>
      </c>
      <c r="F1051" s="73">
        <v>415438</v>
      </c>
      <c r="G1051" s="73">
        <v>549428</v>
      </c>
      <c r="H1051" s="73">
        <v>429166</v>
      </c>
      <c r="I1051" s="73">
        <v>1278689</v>
      </c>
      <c r="J1051" s="73">
        <v>590862</v>
      </c>
      <c r="K1051" s="73">
        <v>250112</v>
      </c>
    </row>
    <row r="1052" spans="1:11" x14ac:dyDescent="0.3">
      <c r="A1052" s="72">
        <v>1051</v>
      </c>
      <c r="B1052" s="72" t="s">
        <v>366</v>
      </c>
      <c r="C1052" s="72" t="s">
        <v>274</v>
      </c>
      <c r="D1052" s="72" t="s">
        <v>1233</v>
      </c>
      <c r="E1052" s="72">
        <v>2018</v>
      </c>
      <c r="F1052" s="73">
        <v>403001</v>
      </c>
      <c r="G1052" s="73">
        <v>496279</v>
      </c>
      <c r="H1052" s="73">
        <v>412836</v>
      </c>
      <c r="I1052" s="73">
        <v>1244648</v>
      </c>
      <c r="J1052" s="73">
        <v>618339</v>
      </c>
      <c r="K1052" s="73">
        <v>242107</v>
      </c>
    </row>
    <row r="1053" spans="1:11" x14ac:dyDescent="0.3">
      <c r="A1053" s="72">
        <v>1052</v>
      </c>
      <c r="B1053" s="72" t="s">
        <v>366</v>
      </c>
      <c r="C1053" s="72" t="s">
        <v>274</v>
      </c>
      <c r="D1053" s="72" t="s">
        <v>1233</v>
      </c>
      <c r="E1053" s="72">
        <v>2017</v>
      </c>
      <c r="F1053" s="73">
        <v>402062</v>
      </c>
      <c r="G1053" s="73">
        <v>488313</v>
      </c>
      <c r="H1053" s="73">
        <v>403704</v>
      </c>
      <c r="I1053" s="73">
        <v>1221720</v>
      </c>
      <c r="J1053" s="73">
        <v>616585</v>
      </c>
      <c r="K1053" s="73">
        <v>288721</v>
      </c>
    </row>
    <row r="1054" spans="1:11" x14ac:dyDescent="0.3">
      <c r="A1054" s="72">
        <v>1053</v>
      </c>
      <c r="B1054" s="72" t="s">
        <v>366</v>
      </c>
      <c r="C1054" s="72" t="s">
        <v>274</v>
      </c>
      <c r="D1054" s="72" t="s">
        <v>1233</v>
      </c>
      <c r="E1054" s="72">
        <v>2016</v>
      </c>
      <c r="F1054" s="73">
        <v>413611</v>
      </c>
      <c r="G1054" s="73">
        <v>522981</v>
      </c>
      <c r="H1054" s="73">
        <v>456733</v>
      </c>
      <c r="I1054" s="73">
        <v>1234828</v>
      </c>
      <c r="J1054" s="73">
        <v>652072</v>
      </c>
      <c r="K1054" s="73">
        <v>285241</v>
      </c>
    </row>
    <row r="1055" spans="1:11" x14ac:dyDescent="0.3">
      <c r="A1055" s="72">
        <v>1054</v>
      </c>
      <c r="B1055" s="72" t="s">
        <v>366</v>
      </c>
      <c r="C1055" s="72" t="s">
        <v>274</v>
      </c>
      <c r="D1055" s="72" t="s">
        <v>1233</v>
      </c>
      <c r="E1055" s="72">
        <v>2015</v>
      </c>
      <c r="F1055" s="73">
        <v>363450</v>
      </c>
      <c r="G1055" s="73">
        <v>425932</v>
      </c>
      <c r="H1055" s="73">
        <v>372091</v>
      </c>
      <c r="I1055" s="73">
        <v>1047505</v>
      </c>
      <c r="J1055" s="73">
        <v>572246</v>
      </c>
      <c r="K1055" s="73">
        <v>242226</v>
      </c>
    </row>
    <row r="1056" spans="1:11" x14ac:dyDescent="0.3">
      <c r="A1056" s="72">
        <v>1055</v>
      </c>
      <c r="B1056" s="72" t="s">
        <v>366</v>
      </c>
      <c r="C1056" s="72" t="s">
        <v>274</v>
      </c>
      <c r="D1056" s="72" t="s">
        <v>1233</v>
      </c>
      <c r="E1056" s="72">
        <v>2014</v>
      </c>
      <c r="F1056" s="73">
        <v>245586</v>
      </c>
      <c r="G1056" s="73">
        <v>383345</v>
      </c>
      <c r="H1056" s="73">
        <v>361722</v>
      </c>
      <c r="I1056" s="73">
        <v>888693</v>
      </c>
      <c r="J1056" s="73">
        <v>480584</v>
      </c>
      <c r="K1056" s="73">
        <v>179834</v>
      </c>
    </row>
    <row r="1057" spans="1:11" x14ac:dyDescent="0.3">
      <c r="A1057" s="72">
        <v>1056</v>
      </c>
      <c r="B1057" s="72" t="s">
        <v>366</v>
      </c>
      <c r="C1057" s="72" t="s">
        <v>274</v>
      </c>
      <c r="D1057" s="72" t="s">
        <v>1233</v>
      </c>
      <c r="E1057" s="72">
        <v>2013</v>
      </c>
      <c r="F1057" s="73">
        <v>219952</v>
      </c>
      <c r="G1057" s="73">
        <v>255377</v>
      </c>
      <c r="H1057" s="73">
        <v>379944</v>
      </c>
      <c r="I1057" s="73">
        <v>802581</v>
      </c>
      <c r="J1057" s="73">
        <v>531005</v>
      </c>
      <c r="K1057" s="73">
        <v>275114</v>
      </c>
    </row>
    <row r="1058" spans="1:11" x14ac:dyDescent="0.3">
      <c r="A1058" s="72">
        <v>1057</v>
      </c>
      <c r="B1058" s="72" t="s">
        <v>366</v>
      </c>
      <c r="C1058" s="72" t="s">
        <v>67</v>
      </c>
      <c r="D1058" s="72" t="s">
        <v>1234</v>
      </c>
      <c r="E1058" s="72">
        <v>2023</v>
      </c>
      <c r="F1058" s="73">
        <v>325582</v>
      </c>
      <c r="G1058" s="73">
        <v>1203633</v>
      </c>
      <c r="H1058" s="73">
        <v>1065064</v>
      </c>
      <c r="I1058" s="73">
        <v>1452959</v>
      </c>
      <c r="J1058" s="73">
        <v>219240</v>
      </c>
      <c r="K1058" s="73">
        <v>547932</v>
      </c>
    </row>
    <row r="1059" spans="1:11" x14ac:dyDescent="0.3">
      <c r="A1059" s="72">
        <v>1058</v>
      </c>
      <c r="B1059" s="72" t="s">
        <v>366</v>
      </c>
      <c r="C1059" s="72" t="s">
        <v>67</v>
      </c>
      <c r="D1059" s="72" t="s">
        <v>1234</v>
      </c>
      <c r="E1059" s="72">
        <v>2022</v>
      </c>
      <c r="F1059" s="73">
        <v>374438</v>
      </c>
      <c r="G1059" s="73">
        <v>1359977</v>
      </c>
      <c r="H1059" s="73">
        <v>1211173</v>
      </c>
      <c r="I1059" s="73">
        <v>1618170</v>
      </c>
      <c r="J1059" s="73">
        <v>231313</v>
      </c>
      <c r="K1059" s="73">
        <v>548821</v>
      </c>
    </row>
    <row r="1060" spans="1:11" x14ac:dyDescent="0.3">
      <c r="A1060" s="72">
        <v>1059</v>
      </c>
      <c r="B1060" s="72" t="s">
        <v>366</v>
      </c>
      <c r="C1060" s="72" t="s">
        <v>67</v>
      </c>
      <c r="D1060" s="72" t="s">
        <v>1234</v>
      </c>
      <c r="E1060" s="72">
        <v>2021</v>
      </c>
      <c r="F1060" s="73">
        <v>186454</v>
      </c>
      <c r="G1060" s="73">
        <v>840191</v>
      </c>
      <c r="H1060" s="73">
        <v>641896</v>
      </c>
      <c r="I1060" s="73">
        <v>1016647</v>
      </c>
      <c r="J1060" s="73">
        <v>137010</v>
      </c>
      <c r="K1060" s="73">
        <v>266382</v>
      </c>
    </row>
    <row r="1061" spans="1:11" x14ac:dyDescent="0.3">
      <c r="A1061" s="72">
        <v>1060</v>
      </c>
      <c r="B1061" s="72" t="s">
        <v>366</v>
      </c>
      <c r="C1061" s="72" t="s">
        <v>67</v>
      </c>
      <c r="D1061" s="72" t="s">
        <v>1234</v>
      </c>
      <c r="E1061" s="72">
        <v>2020</v>
      </c>
      <c r="F1061" s="73">
        <v>157253</v>
      </c>
      <c r="G1061" s="73">
        <v>885451</v>
      </c>
      <c r="H1061" s="73">
        <v>671279</v>
      </c>
      <c r="I1061" s="73">
        <v>1069698</v>
      </c>
      <c r="J1061" s="73">
        <v>143276</v>
      </c>
      <c r="K1061" s="73">
        <v>236428</v>
      </c>
    </row>
    <row r="1062" spans="1:11" x14ac:dyDescent="0.3">
      <c r="A1062" s="72">
        <v>1061</v>
      </c>
      <c r="B1062" s="72" t="s">
        <v>366</v>
      </c>
      <c r="C1062" s="72" t="s">
        <v>67</v>
      </c>
      <c r="D1062" s="72" t="s">
        <v>1234</v>
      </c>
      <c r="E1062" s="72">
        <v>2019</v>
      </c>
      <c r="F1062" s="73">
        <v>165844</v>
      </c>
      <c r="G1062" s="73">
        <v>1103724</v>
      </c>
      <c r="H1062" s="73">
        <v>878843</v>
      </c>
      <c r="I1062" s="73">
        <v>1320074</v>
      </c>
      <c r="J1062" s="73">
        <v>201483</v>
      </c>
      <c r="K1062" s="73">
        <v>281376</v>
      </c>
    </row>
    <row r="1063" spans="1:11" x14ac:dyDescent="0.3">
      <c r="A1063" s="72">
        <v>1062</v>
      </c>
      <c r="B1063" s="72" t="s">
        <v>366</v>
      </c>
      <c r="C1063" s="72" t="s">
        <v>67</v>
      </c>
      <c r="D1063" s="72" t="s">
        <v>1234</v>
      </c>
      <c r="E1063" s="72">
        <v>2018</v>
      </c>
      <c r="F1063" s="73">
        <v>206198</v>
      </c>
      <c r="G1063" s="73">
        <v>1331579</v>
      </c>
      <c r="H1063" s="73">
        <v>1075688</v>
      </c>
      <c r="I1063" s="73">
        <v>1589736</v>
      </c>
      <c r="J1063" s="73">
        <v>234984</v>
      </c>
      <c r="K1063" s="73">
        <v>319374</v>
      </c>
    </row>
    <row r="1064" spans="1:11" x14ac:dyDescent="0.3">
      <c r="A1064" s="72">
        <v>1063</v>
      </c>
      <c r="B1064" s="72" t="s">
        <v>366</v>
      </c>
      <c r="C1064" s="72" t="s">
        <v>67</v>
      </c>
      <c r="D1064" s="72" t="s">
        <v>1234</v>
      </c>
      <c r="E1064" s="72">
        <v>2017</v>
      </c>
      <c r="F1064" s="73">
        <v>440598</v>
      </c>
      <c r="G1064" s="73">
        <v>1826767</v>
      </c>
      <c r="H1064" s="73">
        <v>1529888</v>
      </c>
      <c r="I1064" s="73">
        <v>2044182</v>
      </c>
      <c r="J1064" s="73">
        <v>198634</v>
      </c>
      <c r="K1064" s="73">
        <v>398411</v>
      </c>
    </row>
    <row r="1065" spans="1:11" x14ac:dyDescent="0.3">
      <c r="A1065" s="72">
        <v>1064</v>
      </c>
      <c r="B1065" s="72" t="s">
        <v>366</v>
      </c>
      <c r="C1065" s="72" t="s">
        <v>67</v>
      </c>
      <c r="D1065" s="72" t="s">
        <v>1234</v>
      </c>
      <c r="E1065" s="72">
        <v>2016</v>
      </c>
      <c r="F1065" s="73">
        <v>813863</v>
      </c>
      <c r="G1065" s="73">
        <v>2052890</v>
      </c>
      <c r="H1065" s="73">
        <v>1069227</v>
      </c>
      <c r="I1065" s="73">
        <v>2277531</v>
      </c>
      <c r="J1065" s="73">
        <v>155113</v>
      </c>
      <c r="K1065" s="73">
        <v>466577</v>
      </c>
    </row>
    <row r="1066" spans="1:11" x14ac:dyDescent="0.3">
      <c r="A1066" s="72">
        <v>1065</v>
      </c>
      <c r="B1066" s="72" t="s">
        <v>366</v>
      </c>
      <c r="C1066" s="72" t="s">
        <v>67</v>
      </c>
      <c r="D1066" s="72" t="s">
        <v>1234</v>
      </c>
      <c r="E1066" s="72">
        <v>2015</v>
      </c>
      <c r="F1066" s="73">
        <v>506325</v>
      </c>
      <c r="G1066" s="73">
        <v>1116220</v>
      </c>
      <c r="H1066" s="73">
        <v>803843</v>
      </c>
      <c r="I1066" s="73">
        <v>1322065</v>
      </c>
      <c r="J1066" s="73">
        <v>107809</v>
      </c>
      <c r="K1066" s="73">
        <v>377389</v>
      </c>
    </row>
    <row r="1067" spans="1:11" x14ac:dyDescent="0.3">
      <c r="A1067" s="72">
        <v>1066</v>
      </c>
      <c r="B1067" s="72" t="s">
        <v>366</v>
      </c>
      <c r="C1067" s="72" t="s">
        <v>67</v>
      </c>
      <c r="D1067" s="72" t="s">
        <v>1234</v>
      </c>
      <c r="E1067" s="72">
        <v>2014</v>
      </c>
      <c r="F1067" s="73">
        <v>290367</v>
      </c>
      <c r="G1067" s="73">
        <v>924477</v>
      </c>
      <c r="H1067" s="73">
        <v>808003</v>
      </c>
      <c r="I1067" s="73">
        <v>1051454</v>
      </c>
      <c r="J1067" s="73">
        <v>96764</v>
      </c>
      <c r="K1067" s="73">
        <v>275152</v>
      </c>
    </row>
    <row r="1068" spans="1:11" x14ac:dyDescent="0.3">
      <c r="A1068" s="72">
        <v>1067</v>
      </c>
      <c r="B1068" s="72" t="s">
        <v>366</v>
      </c>
      <c r="C1068" s="72" t="s">
        <v>67</v>
      </c>
      <c r="D1068" s="72" t="s">
        <v>1234</v>
      </c>
      <c r="E1068" s="72">
        <v>2013</v>
      </c>
      <c r="F1068" s="73">
        <v>166264</v>
      </c>
      <c r="G1068" s="73">
        <v>729617</v>
      </c>
      <c r="H1068" s="73">
        <v>613101</v>
      </c>
      <c r="I1068" s="73">
        <v>828439</v>
      </c>
      <c r="J1068" s="73">
        <v>81934</v>
      </c>
      <c r="K1068" s="73">
        <v>245078</v>
      </c>
    </row>
    <row r="1069" spans="1:11" x14ac:dyDescent="0.3">
      <c r="A1069" s="72">
        <v>1068</v>
      </c>
      <c r="B1069" s="72" t="s">
        <v>366</v>
      </c>
      <c r="C1069" s="72" t="s">
        <v>81</v>
      </c>
      <c r="D1069" s="72" t="s">
        <v>1235</v>
      </c>
      <c r="E1069" s="72">
        <v>2023</v>
      </c>
      <c r="F1069" s="73">
        <v>6187</v>
      </c>
      <c r="G1069" s="73">
        <v>264784</v>
      </c>
      <c r="H1069" s="73">
        <v>124082</v>
      </c>
      <c r="I1069" s="73">
        <v>420596</v>
      </c>
      <c r="J1069" s="73">
        <v>113815</v>
      </c>
      <c r="K1069" s="73">
        <v>1213</v>
      </c>
    </row>
    <row r="1070" spans="1:11" x14ac:dyDescent="0.3">
      <c r="A1070" s="72">
        <v>1069</v>
      </c>
      <c r="B1070" s="72" t="s">
        <v>366</v>
      </c>
      <c r="C1070" s="72" t="s">
        <v>81</v>
      </c>
      <c r="D1070" s="72" t="s">
        <v>1235</v>
      </c>
      <c r="E1070" s="72">
        <v>2022</v>
      </c>
      <c r="F1070" s="73">
        <v>5253</v>
      </c>
      <c r="G1070" s="73">
        <v>202645</v>
      </c>
      <c r="H1070" s="73">
        <v>82117</v>
      </c>
      <c r="I1070" s="73">
        <v>358802</v>
      </c>
      <c r="J1070" s="73">
        <v>111708</v>
      </c>
      <c r="K1070" s="73">
        <v>61</v>
      </c>
    </row>
    <row r="1071" spans="1:11" x14ac:dyDescent="0.3">
      <c r="A1071" s="72">
        <v>1070</v>
      </c>
      <c r="B1071" s="72" t="s">
        <v>366</v>
      </c>
      <c r="C1071" s="72" t="s">
        <v>81</v>
      </c>
      <c r="D1071" s="72" t="s">
        <v>1235</v>
      </c>
      <c r="E1071" s="72">
        <v>2021</v>
      </c>
      <c r="F1071" s="73">
        <v>3042</v>
      </c>
      <c r="G1071" s="73">
        <v>201274</v>
      </c>
      <c r="H1071" s="73">
        <v>103747</v>
      </c>
      <c r="I1071" s="73">
        <v>367527</v>
      </c>
      <c r="J1071" s="73">
        <v>124761</v>
      </c>
      <c r="K1071" s="73">
        <v>10558</v>
      </c>
    </row>
    <row r="1072" spans="1:11" x14ac:dyDescent="0.3">
      <c r="A1072" s="72">
        <v>1071</v>
      </c>
      <c r="B1072" s="72" t="s">
        <v>366</v>
      </c>
      <c r="C1072" s="72" t="s">
        <v>81</v>
      </c>
      <c r="D1072" s="72" t="s">
        <v>1235</v>
      </c>
      <c r="E1072" s="72">
        <v>2020</v>
      </c>
      <c r="F1072" s="73">
        <v>2243</v>
      </c>
      <c r="G1072" s="73">
        <v>197120</v>
      </c>
      <c r="H1072" s="73">
        <v>103028</v>
      </c>
      <c r="I1072" s="73">
        <v>352853</v>
      </c>
      <c r="J1072" s="73">
        <v>113127</v>
      </c>
      <c r="K1072" s="73">
        <v>13896</v>
      </c>
    </row>
    <row r="1073" spans="1:11" x14ac:dyDescent="0.3">
      <c r="A1073" s="72">
        <v>1072</v>
      </c>
      <c r="B1073" s="72" t="s">
        <v>366</v>
      </c>
      <c r="C1073" s="72" t="s">
        <v>81</v>
      </c>
      <c r="D1073" s="72" t="s">
        <v>1235</v>
      </c>
      <c r="E1073" s="72">
        <v>2019</v>
      </c>
      <c r="F1073" s="73">
        <v>4300</v>
      </c>
      <c r="G1073" s="73">
        <v>195004</v>
      </c>
      <c r="H1073" s="73">
        <v>114851</v>
      </c>
      <c r="I1073" s="73">
        <v>352249</v>
      </c>
      <c r="J1073" s="73">
        <v>113344</v>
      </c>
      <c r="K1073" s="73">
        <v>18647</v>
      </c>
    </row>
    <row r="1074" spans="1:11" x14ac:dyDescent="0.3">
      <c r="A1074" s="72">
        <v>1073</v>
      </c>
      <c r="B1074" s="72" t="s">
        <v>366</v>
      </c>
      <c r="C1074" s="72" t="s">
        <v>81</v>
      </c>
      <c r="D1074" s="72" t="s">
        <v>1235</v>
      </c>
      <c r="E1074" s="72">
        <v>2018</v>
      </c>
      <c r="F1074" s="73">
        <v>3712</v>
      </c>
      <c r="G1074" s="73">
        <v>180429</v>
      </c>
      <c r="H1074" s="73">
        <v>101337</v>
      </c>
      <c r="I1074" s="73">
        <v>327040</v>
      </c>
      <c r="J1074" s="73">
        <v>104740</v>
      </c>
      <c r="K1074" s="73">
        <v>23785</v>
      </c>
    </row>
    <row r="1075" spans="1:11" x14ac:dyDescent="0.3">
      <c r="A1075" s="72">
        <v>1074</v>
      </c>
      <c r="B1075" s="72" t="s">
        <v>366</v>
      </c>
      <c r="C1075" s="72" t="s">
        <v>81</v>
      </c>
      <c r="D1075" s="72" t="s">
        <v>1235</v>
      </c>
      <c r="E1075" s="72">
        <v>2017</v>
      </c>
      <c r="F1075" s="73">
        <v>4080</v>
      </c>
      <c r="G1075" s="73">
        <v>176326</v>
      </c>
      <c r="H1075" s="73">
        <v>112338</v>
      </c>
      <c r="I1075" s="73">
        <v>314734</v>
      </c>
      <c r="J1075" s="73">
        <v>96932</v>
      </c>
      <c r="K1075" s="73">
        <v>11502</v>
      </c>
    </row>
    <row r="1076" spans="1:11" x14ac:dyDescent="0.3">
      <c r="A1076" s="72">
        <v>1075</v>
      </c>
      <c r="B1076" s="72" t="s">
        <v>366</v>
      </c>
      <c r="C1076" s="72" t="s">
        <v>81</v>
      </c>
      <c r="D1076" s="72" t="s">
        <v>1235</v>
      </c>
      <c r="E1076" s="72">
        <v>2016</v>
      </c>
      <c r="F1076" s="73">
        <v>3258</v>
      </c>
      <c r="G1076" s="73">
        <v>150684</v>
      </c>
      <c r="H1076" s="73">
        <v>95847</v>
      </c>
      <c r="I1076" s="73">
        <v>290986</v>
      </c>
      <c r="J1076" s="73">
        <v>109850</v>
      </c>
      <c r="K1076" s="73">
        <v>16189</v>
      </c>
    </row>
    <row r="1077" spans="1:11" x14ac:dyDescent="0.3">
      <c r="A1077" s="72">
        <v>1076</v>
      </c>
      <c r="B1077" s="72" t="s">
        <v>366</v>
      </c>
      <c r="C1077" s="72" t="s">
        <v>81</v>
      </c>
      <c r="D1077" s="72" t="s">
        <v>1235</v>
      </c>
      <c r="E1077" s="72">
        <v>2015</v>
      </c>
      <c r="F1077" s="73">
        <v>2728</v>
      </c>
      <c r="G1077" s="73">
        <v>151249</v>
      </c>
      <c r="H1077" s="73">
        <v>87453</v>
      </c>
      <c r="I1077" s="73">
        <v>277962</v>
      </c>
      <c r="J1077" s="73">
        <v>101379</v>
      </c>
      <c r="K1077" s="73">
        <v>17609</v>
      </c>
    </row>
    <row r="1078" spans="1:11" x14ac:dyDescent="0.3">
      <c r="A1078" s="72">
        <v>1077</v>
      </c>
      <c r="B1078" s="72" t="s">
        <v>366</v>
      </c>
      <c r="C1078" s="72" t="s">
        <v>81</v>
      </c>
      <c r="D1078" s="72" t="s">
        <v>1235</v>
      </c>
      <c r="E1078" s="72">
        <v>2014</v>
      </c>
      <c r="F1078" s="73">
        <v>4311</v>
      </c>
      <c r="G1078" s="73">
        <v>143365</v>
      </c>
      <c r="H1078" s="73">
        <v>72225</v>
      </c>
      <c r="I1078" s="73">
        <v>245478</v>
      </c>
      <c r="J1078" s="73">
        <v>79083</v>
      </c>
      <c r="K1078" s="73">
        <v>737</v>
      </c>
    </row>
    <row r="1079" spans="1:11" x14ac:dyDescent="0.3">
      <c r="A1079" s="72">
        <v>1078</v>
      </c>
      <c r="B1079" s="72" t="s">
        <v>366</v>
      </c>
      <c r="C1079" s="72" t="s">
        <v>81</v>
      </c>
      <c r="D1079" s="72" t="s">
        <v>1235</v>
      </c>
      <c r="E1079" s="72">
        <v>2013</v>
      </c>
      <c r="F1079" s="73">
        <v>3294</v>
      </c>
      <c r="G1079" s="73">
        <v>120731</v>
      </c>
      <c r="H1079" s="73">
        <v>57525</v>
      </c>
      <c r="I1079" s="73">
        <v>221037</v>
      </c>
      <c r="J1079" s="73">
        <v>75244</v>
      </c>
      <c r="K1079" s="73">
        <v>0</v>
      </c>
    </row>
    <row r="1080" spans="1:11" x14ac:dyDescent="0.3">
      <c r="A1080" s="72">
        <v>1079</v>
      </c>
      <c r="B1080" s="72" t="s">
        <v>366</v>
      </c>
      <c r="C1080" s="72" t="s">
        <v>1375</v>
      </c>
      <c r="D1080" s="72" t="s">
        <v>1497</v>
      </c>
      <c r="E1080" s="72">
        <v>2023</v>
      </c>
      <c r="F1080" s="73">
        <v>28622100</v>
      </c>
      <c r="G1080" s="73">
        <v>115585120</v>
      </c>
      <c r="H1080" s="73">
        <v>105184824</v>
      </c>
      <c r="I1080" s="73">
        <v>124617045</v>
      </c>
      <c r="J1080" s="73">
        <v>5143238</v>
      </c>
      <c r="K1080" s="73">
        <v>36417860</v>
      </c>
    </row>
    <row r="1081" spans="1:11" x14ac:dyDescent="0.3">
      <c r="A1081" s="72">
        <v>1080</v>
      </c>
      <c r="B1081" s="72" t="s">
        <v>366</v>
      </c>
      <c r="C1081" s="72" t="s">
        <v>1375</v>
      </c>
      <c r="D1081" s="72" t="s">
        <v>1497</v>
      </c>
      <c r="E1081" s="72">
        <v>2022</v>
      </c>
      <c r="F1081" s="73">
        <v>24118985</v>
      </c>
      <c r="G1081" s="73">
        <v>86812750</v>
      </c>
      <c r="H1081" s="73">
        <v>77335521</v>
      </c>
      <c r="I1081" s="73">
        <v>97206991</v>
      </c>
      <c r="J1081" s="73">
        <v>5862760</v>
      </c>
      <c r="K1081" s="73">
        <v>26620812</v>
      </c>
    </row>
    <row r="1082" spans="1:11" x14ac:dyDescent="0.3">
      <c r="A1082" s="72">
        <v>1081</v>
      </c>
      <c r="B1082" s="72" t="s">
        <v>366</v>
      </c>
      <c r="C1082" s="72" t="s">
        <v>1375</v>
      </c>
      <c r="D1082" s="72" t="s">
        <v>1497</v>
      </c>
      <c r="E1082" s="72">
        <v>2021</v>
      </c>
      <c r="F1082" s="73">
        <v>34098093</v>
      </c>
      <c r="G1082" s="73">
        <v>86477981</v>
      </c>
      <c r="H1082" s="73">
        <v>75875546</v>
      </c>
      <c r="I1082" s="73">
        <v>97580530</v>
      </c>
      <c r="J1082" s="73">
        <v>6590209</v>
      </c>
      <c r="K1082" s="73">
        <v>21450691</v>
      </c>
    </row>
    <row r="1083" spans="1:11" x14ac:dyDescent="0.3">
      <c r="A1083" s="72">
        <v>1082</v>
      </c>
      <c r="B1083" s="72" t="s">
        <v>366</v>
      </c>
      <c r="C1083" s="72" t="s">
        <v>1375</v>
      </c>
      <c r="D1083" s="72" t="s">
        <v>1497</v>
      </c>
      <c r="E1083" s="72">
        <v>2020</v>
      </c>
      <c r="F1083" s="73">
        <v>18138995</v>
      </c>
      <c r="G1083" s="73">
        <v>43429214</v>
      </c>
      <c r="H1083" s="73">
        <v>32453386</v>
      </c>
      <c r="I1083" s="73">
        <v>52170456</v>
      </c>
      <c r="J1083" s="73">
        <v>7407070</v>
      </c>
      <c r="K1083" s="73">
        <v>13168678</v>
      </c>
    </row>
    <row r="1084" spans="1:11" x14ac:dyDescent="0.3">
      <c r="A1084" s="72">
        <v>1083</v>
      </c>
      <c r="B1084" s="72" t="s">
        <v>366</v>
      </c>
      <c r="C1084" s="72" t="s">
        <v>1375</v>
      </c>
      <c r="D1084" s="72" t="s">
        <v>1497</v>
      </c>
      <c r="E1084" s="72">
        <v>2019</v>
      </c>
      <c r="F1084" s="73">
        <v>15696246</v>
      </c>
      <c r="G1084" s="73">
        <v>37754955</v>
      </c>
      <c r="H1084" s="73">
        <v>24222929</v>
      </c>
      <c r="I1084" s="73">
        <v>42676100</v>
      </c>
      <c r="J1084" s="73">
        <v>4511439</v>
      </c>
      <c r="K1084" s="73">
        <v>4643171</v>
      </c>
    </row>
    <row r="1085" spans="1:11" x14ac:dyDescent="0.3">
      <c r="A1085" s="72">
        <v>1084</v>
      </c>
      <c r="B1085" s="72" t="s">
        <v>366</v>
      </c>
      <c r="C1085" s="72" t="s">
        <v>1375</v>
      </c>
      <c r="D1085" s="72" t="s">
        <v>1497</v>
      </c>
      <c r="E1085" s="72">
        <v>2018</v>
      </c>
      <c r="F1085" s="73">
        <v>14736347</v>
      </c>
      <c r="G1085" s="73">
        <v>39794185</v>
      </c>
      <c r="H1085" s="73">
        <v>26067900</v>
      </c>
      <c r="I1085" s="73">
        <v>43754041</v>
      </c>
      <c r="J1085" s="73">
        <v>3606790</v>
      </c>
      <c r="K1085" s="73">
        <v>5939990</v>
      </c>
    </row>
    <row r="1086" spans="1:11" x14ac:dyDescent="0.3">
      <c r="A1086" s="72">
        <v>1085</v>
      </c>
      <c r="B1086" s="72" t="s">
        <v>366</v>
      </c>
      <c r="C1086" s="72" t="s">
        <v>1375</v>
      </c>
      <c r="D1086" s="72" t="s">
        <v>1497</v>
      </c>
      <c r="E1086" s="72">
        <v>2017</v>
      </c>
      <c r="F1086" s="73">
        <v>13316442</v>
      </c>
      <c r="G1086" s="73">
        <v>35475526</v>
      </c>
      <c r="H1086" s="73">
        <v>21095429</v>
      </c>
      <c r="I1086" s="73">
        <v>38805464</v>
      </c>
      <c r="J1086" s="73">
        <v>2959965</v>
      </c>
      <c r="K1086" s="73">
        <v>6754407</v>
      </c>
    </row>
    <row r="1087" spans="1:11" x14ac:dyDescent="0.3">
      <c r="A1087" s="72">
        <v>1086</v>
      </c>
      <c r="B1087" s="72" t="s">
        <v>366</v>
      </c>
      <c r="C1087" s="72" t="s">
        <v>1375</v>
      </c>
      <c r="D1087" s="72" t="s">
        <v>1497</v>
      </c>
      <c r="E1087" s="72">
        <v>2016</v>
      </c>
      <c r="F1087" s="73">
        <v>7720384</v>
      </c>
      <c r="G1087" s="73">
        <v>43784975</v>
      </c>
      <c r="H1087" s="73">
        <v>28526735</v>
      </c>
      <c r="I1087" s="73">
        <v>46916257</v>
      </c>
      <c r="J1087" s="73">
        <v>2828669</v>
      </c>
      <c r="K1087" s="73">
        <v>4009014</v>
      </c>
    </row>
    <row r="1088" spans="1:11" x14ac:dyDescent="0.3">
      <c r="A1088" s="72">
        <v>1087</v>
      </c>
      <c r="B1088" s="72" t="s">
        <v>366</v>
      </c>
      <c r="C1088" s="72" t="s">
        <v>1375</v>
      </c>
      <c r="D1088" s="72" t="s">
        <v>1497</v>
      </c>
      <c r="E1088" s="72">
        <v>2015</v>
      </c>
      <c r="F1088" s="73">
        <v>6112371</v>
      </c>
      <c r="G1088" s="73">
        <v>34468712</v>
      </c>
      <c r="H1088" s="73">
        <v>19120589</v>
      </c>
      <c r="I1088" s="73">
        <v>37798822</v>
      </c>
      <c r="J1088" s="73">
        <v>2973368</v>
      </c>
      <c r="K1088" s="73">
        <v>3542524</v>
      </c>
    </row>
    <row r="1089" spans="1:11" x14ac:dyDescent="0.3">
      <c r="A1089" s="72">
        <v>1088</v>
      </c>
      <c r="B1089" s="72" t="s">
        <v>366</v>
      </c>
      <c r="C1089" s="72" t="s">
        <v>1375</v>
      </c>
      <c r="D1089" s="72" t="s">
        <v>1497</v>
      </c>
      <c r="E1089" s="72">
        <v>2014</v>
      </c>
      <c r="F1089" s="73">
        <v>4623882</v>
      </c>
      <c r="G1089" s="73">
        <v>28360525</v>
      </c>
      <c r="H1089" s="73">
        <v>12302169</v>
      </c>
      <c r="I1089" s="73">
        <v>30649321</v>
      </c>
      <c r="J1089" s="73">
        <v>1857557</v>
      </c>
      <c r="K1089" s="73">
        <v>0</v>
      </c>
    </row>
    <row r="1090" spans="1:11" x14ac:dyDescent="0.3">
      <c r="A1090" s="72">
        <v>1089</v>
      </c>
      <c r="B1090" s="72" t="s">
        <v>366</v>
      </c>
      <c r="C1090" s="72" t="s">
        <v>1375</v>
      </c>
      <c r="D1090" s="72" t="s">
        <v>1497</v>
      </c>
      <c r="E1090" s="72">
        <v>2013</v>
      </c>
      <c r="F1090" s="73">
        <v>2328851</v>
      </c>
      <c r="G1090" s="73">
        <v>30130721</v>
      </c>
      <c r="H1090" s="73">
        <v>17245495</v>
      </c>
      <c r="I1090" s="73">
        <v>34487926</v>
      </c>
      <c r="J1090" s="73">
        <v>2026153</v>
      </c>
      <c r="K1090" s="73">
        <v>0</v>
      </c>
    </row>
    <row r="1091" spans="1:11" x14ac:dyDescent="0.3">
      <c r="A1091" s="72">
        <v>1090</v>
      </c>
      <c r="B1091" s="72" t="s">
        <v>366</v>
      </c>
      <c r="C1091" s="72" t="s">
        <v>310</v>
      </c>
      <c r="D1091" s="72" t="s">
        <v>1237</v>
      </c>
      <c r="E1091" s="72">
        <v>2023</v>
      </c>
      <c r="F1091" s="73">
        <v>72445</v>
      </c>
      <c r="G1091" s="73">
        <v>247739</v>
      </c>
      <c r="H1091" s="73">
        <v>186854</v>
      </c>
      <c r="I1091" s="73">
        <v>271027</v>
      </c>
      <c r="J1091" s="73">
        <v>17684</v>
      </c>
      <c r="K1091" s="73">
        <v>110554</v>
      </c>
    </row>
    <row r="1092" spans="1:11" x14ac:dyDescent="0.3">
      <c r="A1092" s="72">
        <v>1091</v>
      </c>
      <c r="B1092" s="72" t="s">
        <v>366</v>
      </c>
      <c r="C1092" s="72" t="s">
        <v>310</v>
      </c>
      <c r="D1092" s="72" t="s">
        <v>1237</v>
      </c>
      <c r="E1092" s="72">
        <v>2022</v>
      </c>
      <c r="F1092" s="73">
        <v>68466</v>
      </c>
      <c r="G1092" s="73">
        <v>234413</v>
      </c>
      <c r="H1092" s="73">
        <v>177155</v>
      </c>
      <c r="I1092" s="73">
        <v>261120</v>
      </c>
      <c r="J1092" s="73">
        <v>21137</v>
      </c>
      <c r="K1092" s="73">
        <v>91703</v>
      </c>
    </row>
    <row r="1093" spans="1:11" x14ac:dyDescent="0.3">
      <c r="A1093" s="72">
        <v>1092</v>
      </c>
      <c r="B1093" s="72" t="s">
        <v>366</v>
      </c>
      <c r="C1093" s="72" t="s">
        <v>310</v>
      </c>
      <c r="D1093" s="72" t="s">
        <v>1237</v>
      </c>
      <c r="E1093" s="72">
        <v>2021</v>
      </c>
      <c r="F1093" s="73">
        <v>61048</v>
      </c>
      <c r="G1093" s="73">
        <v>223350</v>
      </c>
      <c r="H1093" s="73">
        <v>166214</v>
      </c>
      <c r="I1093" s="73">
        <v>254338</v>
      </c>
      <c r="J1093" s="73">
        <v>26445</v>
      </c>
      <c r="K1093" s="73">
        <v>74638</v>
      </c>
    </row>
    <row r="1094" spans="1:11" x14ac:dyDescent="0.3">
      <c r="A1094" s="72">
        <v>1093</v>
      </c>
      <c r="B1094" s="72" t="s">
        <v>366</v>
      </c>
      <c r="C1094" s="72" t="s">
        <v>310</v>
      </c>
      <c r="D1094" s="72" t="s">
        <v>1237</v>
      </c>
      <c r="E1094" s="72">
        <v>2020</v>
      </c>
      <c r="F1094" s="73">
        <v>49701</v>
      </c>
      <c r="G1094" s="73">
        <v>344150</v>
      </c>
      <c r="H1094" s="73">
        <v>283704</v>
      </c>
      <c r="I1094" s="73">
        <v>381746</v>
      </c>
      <c r="J1094" s="73">
        <v>32338</v>
      </c>
      <c r="K1094" s="73">
        <v>104431</v>
      </c>
    </row>
    <row r="1095" spans="1:11" x14ac:dyDescent="0.3">
      <c r="A1095" s="72">
        <v>1094</v>
      </c>
      <c r="B1095" s="72" t="s">
        <v>366</v>
      </c>
      <c r="C1095" s="72" t="s">
        <v>310</v>
      </c>
      <c r="D1095" s="72" t="s">
        <v>1237</v>
      </c>
      <c r="E1095" s="72">
        <v>2019</v>
      </c>
      <c r="F1095" s="73">
        <v>52075</v>
      </c>
      <c r="G1095" s="73">
        <v>504536</v>
      </c>
      <c r="H1095" s="73">
        <v>439977</v>
      </c>
      <c r="I1095" s="73">
        <v>536061</v>
      </c>
      <c r="J1095" s="73">
        <v>23793</v>
      </c>
      <c r="K1095" s="73">
        <v>148295</v>
      </c>
    </row>
    <row r="1096" spans="1:11" x14ac:dyDescent="0.3">
      <c r="A1096" s="72">
        <v>1095</v>
      </c>
      <c r="B1096" s="72" t="s">
        <v>366</v>
      </c>
      <c r="C1096" s="72" t="s">
        <v>310</v>
      </c>
      <c r="D1096" s="72" t="s">
        <v>1237</v>
      </c>
      <c r="E1096" s="72">
        <v>2018</v>
      </c>
      <c r="F1096" s="73">
        <v>57849</v>
      </c>
      <c r="G1096" s="73">
        <v>443800</v>
      </c>
      <c r="H1096" s="73">
        <v>380438</v>
      </c>
      <c r="I1096" s="73">
        <v>473800</v>
      </c>
      <c r="J1096" s="73">
        <v>22720</v>
      </c>
      <c r="K1096" s="73">
        <v>178992</v>
      </c>
    </row>
    <row r="1097" spans="1:11" x14ac:dyDescent="0.3">
      <c r="A1097" s="72">
        <v>1096</v>
      </c>
      <c r="B1097" s="72" t="s">
        <v>366</v>
      </c>
      <c r="C1097" s="72" t="s">
        <v>310</v>
      </c>
      <c r="D1097" s="72" t="s">
        <v>1237</v>
      </c>
      <c r="E1097" s="72">
        <v>2017</v>
      </c>
      <c r="F1097" s="73">
        <v>45731</v>
      </c>
      <c r="G1097" s="73">
        <v>402318</v>
      </c>
      <c r="H1097" s="73">
        <v>342456</v>
      </c>
      <c r="I1097" s="73">
        <v>432629</v>
      </c>
      <c r="J1097" s="73">
        <v>24175</v>
      </c>
      <c r="K1097" s="73">
        <v>127011</v>
      </c>
    </row>
    <row r="1098" spans="1:11" x14ac:dyDescent="0.3">
      <c r="A1098" s="72">
        <v>1097</v>
      </c>
      <c r="B1098" s="72" t="s">
        <v>366</v>
      </c>
      <c r="C1098" s="72" t="s">
        <v>310</v>
      </c>
      <c r="D1098" s="72" t="s">
        <v>1237</v>
      </c>
      <c r="E1098" s="72">
        <v>2016</v>
      </c>
      <c r="F1098" s="73">
        <v>42684</v>
      </c>
      <c r="G1098" s="73">
        <v>163506</v>
      </c>
      <c r="H1098" s="73">
        <v>111257</v>
      </c>
      <c r="I1098" s="73">
        <v>198719</v>
      </c>
      <c r="J1098" s="73">
        <v>25413</v>
      </c>
      <c r="K1098" s="73">
        <v>39797</v>
      </c>
    </row>
    <row r="1099" spans="1:11" x14ac:dyDescent="0.3">
      <c r="A1099" s="72">
        <v>1098</v>
      </c>
      <c r="B1099" s="72" t="s">
        <v>366</v>
      </c>
      <c r="C1099" s="72" t="s">
        <v>310</v>
      </c>
      <c r="D1099" s="72" t="s">
        <v>1237</v>
      </c>
      <c r="E1099" s="72">
        <v>2015</v>
      </c>
      <c r="F1099" s="73">
        <v>16182</v>
      </c>
      <c r="G1099" s="73">
        <v>88386</v>
      </c>
      <c r="H1099" s="73">
        <v>47754</v>
      </c>
      <c r="I1099" s="73">
        <v>128576</v>
      </c>
      <c r="J1099" s="73">
        <v>28156</v>
      </c>
      <c r="K1099" s="73">
        <v>11177</v>
      </c>
    </row>
    <row r="1100" spans="1:11" x14ac:dyDescent="0.3">
      <c r="A1100" s="72">
        <v>1099</v>
      </c>
      <c r="B1100" s="72" t="s">
        <v>366</v>
      </c>
      <c r="C1100" s="72" t="s">
        <v>310</v>
      </c>
      <c r="D1100" s="72" t="s">
        <v>1237</v>
      </c>
      <c r="E1100" s="72">
        <v>2014</v>
      </c>
      <c r="F1100" s="73">
        <v>11187</v>
      </c>
      <c r="G1100" s="73">
        <v>98257</v>
      </c>
      <c r="H1100" s="73">
        <v>65858</v>
      </c>
      <c r="I1100" s="73">
        <v>136629</v>
      </c>
      <c r="J1100" s="73">
        <v>27422</v>
      </c>
      <c r="K1100" s="73">
        <v>13550</v>
      </c>
    </row>
    <row r="1101" spans="1:11" x14ac:dyDescent="0.3">
      <c r="A1101" s="72">
        <v>1100</v>
      </c>
      <c r="B1101" s="72" t="s">
        <v>366</v>
      </c>
      <c r="C1101" s="72" t="s">
        <v>310</v>
      </c>
      <c r="D1101" s="72" t="s">
        <v>1237</v>
      </c>
      <c r="E1101" s="72">
        <v>2013</v>
      </c>
      <c r="F1101" s="73">
        <v>12817</v>
      </c>
      <c r="G1101" s="73">
        <v>49207</v>
      </c>
      <c r="H1101" s="73">
        <v>20299</v>
      </c>
      <c r="I1101" s="73">
        <v>86360</v>
      </c>
      <c r="J1101" s="73">
        <v>26898</v>
      </c>
      <c r="K1101" s="73">
        <v>1612</v>
      </c>
    </row>
    <row r="1102" spans="1:11" x14ac:dyDescent="0.3">
      <c r="A1102" s="72">
        <v>1101</v>
      </c>
      <c r="B1102" s="72" t="s">
        <v>910</v>
      </c>
      <c r="C1102" s="72" t="s">
        <v>374</v>
      </c>
      <c r="D1102" s="72" t="s">
        <v>1268</v>
      </c>
      <c r="E1102" s="72">
        <v>2023</v>
      </c>
      <c r="F1102" s="73">
        <v>77101</v>
      </c>
      <c r="G1102" s="73">
        <v>201398</v>
      </c>
      <c r="H1102" s="73">
        <v>22467</v>
      </c>
      <c r="I1102" s="73">
        <v>250777</v>
      </c>
      <c r="J1102" s="73">
        <v>28034</v>
      </c>
      <c r="K1102" s="73">
        <v>0</v>
      </c>
    </row>
    <row r="1103" spans="1:11" x14ac:dyDescent="0.3">
      <c r="A1103" s="72">
        <v>1102</v>
      </c>
      <c r="B1103" s="72" t="s">
        <v>910</v>
      </c>
      <c r="C1103" s="72" t="s">
        <v>374</v>
      </c>
      <c r="D1103" s="72" t="s">
        <v>1268</v>
      </c>
      <c r="E1103" s="72">
        <v>2022</v>
      </c>
      <c r="F1103" s="73">
        <v>59633</v>
      </c>
      <c r="G1103" s="73">
        <v>190015</v>
      </c>
      <c r="H1103" s="73">
        <v>21479</v>
      </c>
      <c r="I1103" s="73">
        <v>239092</v>
      </c>
      <c r="J1103" s="73">
        <v>27532</v>
      </c>
      <c r="K1103" s="73">
        <v>0</v>
      </c>
    </row>
    <row r="1104" spans="1:11" x14ac:dyDescent="0.3">
      <c r="A1104" s="72">
        <v>1103</v>
      </c>
      <c r="B1104" s="72" t="s">
        <v>910</v>
      </c>
      <c r="C1104" s="72" t="s">
        <v>374</v>
      </c>
      <c r="D1104" s="72" t="s">
        <v>1268</v>
      </c>
      <c r="E1104" s="72">
        <v>2021</v>
      </c>
      <c r="F1104" s="73">
        <v>90561</v>
      </c>
      <c r="G1104" s="73">
        <v>188751</v>
      </c>
      <c r="H1104" s="73">
        <v>35404</v>
      </c>
      <c r="I1104" s="73">
        <v>243511</v>
      </c>
      <c r="J1104" s="73">
        <v>33924</v>
      </c>
      <c r="K1104" s="73">
        <v>0</v>
      </c>
    </row>
    <row r="1105" spans="1:11" x14ac:dyDescent="0.3">
      <c r="A1105" s="72">
        <v>1104</v>
      </c>
      <c r="B1105" s="72" t="s">
        <v>910</v>
      </c>
      <c r="C1105" s="72" t="s">
        <v>374</v>
      </c>
      <c r="D1105" s="72" t="s">
        <v>1268</v>
      </c>
      <c r="E1105" s="72">
        <v>2020</v>
      </c>
      <c r="F1105" s="73">
        <v>82874</v>
      </c>
      <c r="G1105" s="73">
        <v>165165</v>
      </c>
      <c r="H1105" s="73">
        <v>25211</v>
      </c>
      <c r="I1105" s="73">
        <v>228608</v>
      </c>
      <c r="J1105" s="73">
        <v>42427</v>
      </c>
      <c r="K1105" s="73">
        <v>0</v>
      </c>
    </row>
    <row r="1106" spans="1:11" x14ac:dyDescent="0.3">
      <c r="A1106" s="72">
        <v>1105</v>
      </c>
      <c r="B1106" s="72" t="s">
        <v>910</v>
      </c>
      <c r="C1106" s="72" t="s">
        <v>374</v>
      </c>
      <c r="D1106" s="72" t="s">
        <v>1268</v>
      </c>
      <c r="E1106" s="72">
        <v>2019</v>
      </c>
      <c r="F1106" s="73">
        <v>93681</v>
      </c>
      <c r="G1106" s="73">
        <v>140268</v>
      </c>
      <c r="H1106" s="73">
        <v>18033</v>
      </c>
      <c r="I1106" s="73">
        <v>221022</v>
      </c>
      <c r="J1106" s="73">
        <v>47815</v>
      </c>
      <c r="K1106" s="73">
        <v>0</v>
      </c>
    </row>
    <row r="1107" spans="1:11" x14ac:dyDescent="0.3">
      <c r="A1107" s="72">
        <v>1106</v>
      </c>
      <c r="B1107" s="72" t="s">
        <v>910</v>
      </c>
      <c r="C1107" s="72" t="s">
        <v>374</v>
      </c>
      <c r="D1107" s="72" t="s">
        <v>1268</v>
      </c>
      <c r="E1107" s="72">
        <v>2018</v>
      </c>
      <c r="F1107" s="73">
        <v>100316</v>
      </c>
      <c r="G1107" s="73">
        <v>162626</v>
      </c>
      <c r="H1107" s="73">
        <v>45579</v>
      </c>
      <c r="I1107" s="73">
        <v>245170</v>
      </c>
      <c r="J1107" s="73">
        <v>55892</v>
      </c>
      <c r="K1107" s="73">
        <v>0</v>
      </c>
    </row>
    <row r="1108" spans="1:11" x14ac:dyDescent="0.3">
      <c r="A1108" s="72">
        <v>1107</v>
      </c>
      <c r="B1108" s="72" t="s">
        <v>910</v>
      </c>
      <c r="C1108" s="72" t="s">
        <v>374</v>
      </c>
      <c r="D1108" s="72" t="s">
        <v>1268</v>
      </c>
      <c r="E1108" s="72">
        <v>2017</v>
      </c>
      <c r="F1108" s="73">
        <v>46924</v>
      </c>
      <c r="G1108" s="73">
        <v>130388</v>
      </c>
      <c r="H1108" s="73">
        <v>28978</v>
      </c>
      <c r="I1108" s="73">
        <v>226035</v>
      </c>
      <c r="J1108" s="73">
        <v>64721</v>
      </c>
      <c r="K1108" s="73">
        <v>0</v>
      </c>
    </row>
    <row r="1109" spans="1:11" x14ac:dyDescent="0.3">
      <c r="A1109" s="72">
        <v>1108</v>
      </c>
      <c r="B1109" s="72" t="s">
        <v>910</v>
      </c>
      <c r="C1109" s="72" t="s">
        <v>374</v>
      </c>
      <c r="D1109" s="72" t="s">
        <v>1268</v>
      </c>
      <c r="E1109" s="72">
        <v>2016</v>
      </c>
      <c r="F1109" s="73">
        <v>115238</v>
      </c>
      <c r="G1109" s="73">
        <v>123830</v>
      </c>
      <c r="H1109" s="73">
        <v>22544</v>
      </c>
      <c r="I1109" s="73">
        <v>219552</v>
      </c>
      <c r="J1109" s="73">
        <v>73738</v>
      </c>
      <c r="K1109" s="73">
        <v>0</v>
      </c>
    </row>
    <row r="1110" spans="1:11" x14ac:dyDescent="0.3">
      <c r="A1110" s="72">
        <v>1109</v>
      </c>
      <c r="B1110" s="72" t="s">
        <v>910</v>
      </c>
      <c r="C1110" s="72" t="s">
        <v>374</v>
      </c>
      <c r="D1110" s="72" t="s">
        <v>1268</v>
      </c>
      <c r="E1110" s="72">
        <v>2015</v>
      </c>
      <c r="F1110" s="73">
        <v>99208</v>
      </c>
      <c r="G1110" s="73">
        <v>131922</v>
      </c>
      <c r="H1110" s="73">
        <v>35242</v>
      </c>
      <c r="I1110" s="73">
        <v>237774</v>
      </c>
      <c r="J1110" s="73">
        <v>82314</v>
      </c>
      <c r="K1110" s="73">
        <v>0</v>
      </c>
    </row>
    <row r="1111" spans="1:11" x14ac:dyDescent="0.3">
      <c r="A1111" s="72">
        <v>1110</v>
      </c>
      <c r="B1111" s="72" t="s">
        <v>910</v>
      </c>
      <c r="C1111" s="72" t="s">
        <v>374</v>
      </c>
      <c r="D1111" s="72" t="s">
        <v>1268</v>
      </c>
      <c r="E1111" s="72">
        <v>2014</v>
      </c>
      <c r="F1111" s="73">
        <v>101260</v>
      </c>
      <c r="G1111" s="73">
        <v>137557</v>
      </c>
      <c r="H1111" s="73">
        <v>26093</v>
      </c>
      <c r="I1111" s="73">
        <v>256703</v>
      </c>
      <c r="J1111" s="73">
        <v>93278</v>
      </c>
      <c r="K1111" s="73">
        <v>0</v>
      </c>
    </row>
    <row r="1112" spans="1:11" x14ac:dyDescent="0.3">
      <c r="A1112" s="72">
        <v>1111</v>
      </c>
      <c r="B1112" s="72" t="s">
        <v>910</v>
      </c>
      <c r="C1112" s="72" t="s">
        <v>374</v>
      </c>
      <c r="D1112" s="72" t="s">
        <v>1268</v>
      </c>
      <c r="E1112" s="72">
        <v>2013</v>
      </c>
      <c r="F1112" s="73">
        <v>61203</v>
      </c>
      <c r="G1112" s="73">
        <v>143693</v>
      </c>
      <c r="H1112" s="73">
        <v>49799</v>
      </c>
      <c r="I1112" s="73">
        <v>272812</v>
      </c>
      <c r="J1112" s="73">
        <v>106588</v>
      </c>
      <c r="K1112" s="73">
        <v>0</v>
      </c>
    </row>
    <row r="1113" spans="1:11" x14ac:dyDescent="0.3">
      <c r="A1113" s="72">
        <v>1112</v>
      </c>
      <c r="B1113" s="72" t="s">
        <v>910</v>
      </c>
      <c r="C1113" s="72" t="s">
        <v>1400</v>
      </c>
      <c r="D1113" s="72" t="s">
        <v>1498</v>
      </c>
      <c r="E1113" s="72">
        <v>2023</v>
      </c>
      <c r="F1113" s="73">
        <v>2346798786</v>
      </c>
      <c r="G1113" s="73">
        <v>2950604371</v>
      </c>
      <c r="H1113" s="73">
        <v>2103113560</v>
      </c>
      <c r="I1113" s="73">
        <v>5112670123</v>
      </c>
      <c r="J1113" s="73">
        <v>1603511776</v>
      </c>
      <c r="K1113" s="73">
        <v>1928573317</v>
      </c>
    </row>
    <row r="1114" spans="1:11" x14ac:dyDescent="0.3">
      <c r="A1114" s="72">
        <v>1113</v>
      </c>
      <c r="B1114" s="72" t="s">
        <v>910</v>
      </c>
      <c r="C1114" s="72" t="s">
        <v>1400</v>
      </c>
      <c r="D1114" s="72" t="s">
        <v>1498</v>
      </c>
      <c r="E1114" s="72">
        <v>2022</v>
      </c>
      <c r="F1114" s="73">
        <v>2333299862</v>
      </c>
      <c r="G1114" s="73">
        <v>3255100960</v>
      </c>
      <c r="H1114" s="73">
        <v>2417509035</v>
      </c>
      <c r="I1114" s="73">
        <v>5467653138</v>
      </c>
      <c r="J1114" s="73">
        <v>1646094583</v>
      </c>
      <c r="K1114" s="73">
        <v>1922041208</v>
      </c>
    </row>
    <row r="1115" spans="1:11" x14ac:dyDescent="0.3">
      <c r="A1115" s="72">
        <v>1114</v>
      </c>
      <c r="B1115" s="72" t="s">
        <v>910</v>
      </c>
      <c r="C1115" s="72" t="s">
        <v>1400</v>
      </c>
      <c r="D1115" s="72" t="s">
        <v>1498</v>
      </c>
      <c r="E1115" s="72">
        <v>2021</v>
      </c>
      <c r="F1115" s="73">
        <v>1779610449</v>
      </c>
      <c r="G1115" s="73">
        <v>2916543314</v>
      </c>
      <c r="H1115" s="73">
        <v>2336515880</v>
      </c>
      <c r="I1115" s="73">
        <v>4887179841</v>
      </c>
      <c r="J1115" s="73">
        <v>1580440104</v>
      </c>
      <c r="K1115" s="73">
        <v>2047771778</v>
      </c>
    </row>
    <row r="1116" spans="1:11" x14ac:dyDescent="0.3">
      <c r="A1116" s="72">
        <v>1115</v>
      </c>
      <c r="B1116" s="72" t="s">
        <v>910</v>
      </c>
      <c r="C1116" s="72" t="s">
        <v>1400</v>
      </c>
      <c r="D1116" s="72" t="s">
        <v>1498</v>
      </c>
      <c r="E1116" s="72">
        <v>2020</v>
      </c>
      <c r="F1116" s="73">
        <v>1900267459</v>
      </c>
      <c r="G1116" s="73">
        <v>2783810066</v>
      </c>
      <c r="H1116" s="73">
        <v>2338994194</v>
      </c>
      <c r="I1116" s="73">
        <v>4834079659</v>
      </c>
      <c r="J1116" s="73">
        <v>1555758001</v>
      </c>
      <c r="K1116" s="73">
        <v>1840503120</v>
      </c>
    </row>
    <row r="1117" spans="1:11" x14ac:dyDescent="0.3">
      <c r="A1117" s="72">
        <v>1116</v>
      </c>
      <c r="B1117" s="72" t="s">
        <v>910</v>
      </c>
      <c r="C1117" s="72" t="s">
        <v>1400</v>
      </c>
      <c r="D1117" s="72" t="s">
        <v>1498</v>
      </c>
      <c r="E1117" s="72">
        <v>2019</v>
      </c>
      <c r="F1117" s="73">
        <v>1583402400</v>
      </c>
      <c r="G1117" s="73">
        <v>2690487470</v>
      </c>
      <c r="H1117" s="73">
        <v>1728264509</v>
      </c>
      <c r="I1117" s="73">
        <v>4134597620</v>
      </c>
      <c r="J1117" s="73">
        <v>972752971</v>
      </c>
      <c r="K1117" s="73">
        <v>1315305187</v>
      </c>
    </row>
    <row r="1118" spans="1:11" x14ac:dyDescent="0.3">
      <c r="A1118" s="72">
        <v>1117</v>
      </c>
      <c r="B1118" s="72" t="s">
        <v>910</v>
      </c>
      <c r="C1118" s="72" t="s">
        <v>1400</v>
      </c>
      <c r="D1118" s="72" t="s">
        <v>1498</v>
      </c>
      <c r="E1118" s="72">
        <v>2018</v>
      </c>
      <c r="F1118" s="73">
        <v>962242375</v>
      </c>
      <c r="G1118" s="73">
        <v>2090119523</v>
      </c>
      <c r="H1118" s="73">
        <v>1567561565</v>
      </c>
      <c r="I1118" s="73">
        <v>3425068629</v>
      </c>
      <c r="J1118" s="73">
        <v>644645223</v>
      </c>
      <c r="K1118" s="73">
        <v>1260655642</v>
      </c>
    </row>
    <row r="1119" spans="1:11" x14ac:dyDescent="0.3">
      <c r="A1119" s="72">
        <v>1118</v>
      </c>
      <c r="B1119" s="72" t="s">
        <v>910</v>
      </c>
      <c r="C1119" s="72" t="s">
        <v>1400</v>
      </c>
      <c r="D1119" s="72" t="s">
        <v>1498</v>
      </c>
      <c r="E1119" s="72">
        <v>2017</v>
      </c>
      <c r="F1119" s="73">
        <v>873818902</v>
      </c>
      <c r="G1119" s="73">
        <v>1317061127</v>
      </c>
      <c r="H1119" s="73">
        <v>1232274556</v>
      </c>
      <c r="I1119" s="73">
        <v>2702314772</v>
      </c>
      <c r="J1119" s="73">
        <v>341502260</v>
      </c>
      <c r="K1119" s="73">
        <v>1101310028</v>
      </c>
    </row>
    <row r="1120" spans="1:11" x14ac:dyDescent="0.3">
      <c r="A1120" s="72">
        <v>1119</v>
      </c>
      <c r="B1120" s="72" t="s">
        <v>910</v>
      </c>
      <c r="C1120" s="72" t="s">
        <v>1400</v>
      </c>
      <c r="D1120" s="72" t="s">
        <v>1498</v>
      </c>
      <c r="E1120" s="72">
        <v>2016</v>
      </c>
      <c r="F1120" s="73">
        <v>1195089724</v>
      </c>
      <c r="G1120" s="73">
        <v>1907896275</v>
      </c>
      <c r="H1120" s="73">
        <v>1486752389</v>
      </c>
      <c r="I1120" s="73">
        <v>3017825875</v>
      </c>
      <c r="J1120" s="73">
        <v>404384074</v>
      </c>
      <c r="K1120" s="73">
        <v>1383852656</v>
      </c>
    </row>
    <row r="1121" spans="1:11" x14ac:dyDescent="0.3">
      <c r="A1121" s="72">
        <v>1120</v>
      </c>
      <c r="B1121" s="72" t="s">
        <v>910</v>
      </c>
      <c r="C1121" s="72" t="s">
        <v>1400</v>
      </c>
      <c r="D1121" s="72" t="s">
        <v>1498</v>
      </c>
      <c r="E1121" s="72">
        <v>2015</v>
      </c>
      <c r="F1121" s="73">
        <v>1302402580</v>
      </c>
      <c r="G1121" s="73">
        <v>1824162682</v>
      </c>
      <c r="H1121" s="73">
        <v>1639410984</v>
      </c>
      <c r="I1121" s="73">
        <v>3274071895</v>
      </c>
      <c r="J1121" s="73">
        <v>375899903</v>
      </c>
      <c r="K1121" s="73">
        <v>1641957784</v>
      </c>
    </row>
    <row r="1122" spans="1:11" x14ac:dyDescent="0.3">
      <c r="A1122" s="72">
        <v>1121</v>
      </c>
      <c r="B1122" s="72" t="s">
        <v>910</v>
      </c>
      <c r="C1122" s="72" t="s">
        <v>1400</v>
      </c>
      <c r="D1122" s="72" t="s">
        <v>1498</v>
      </c>
      <c r="E1122" s="72">
        <v>2014</v>
      </c>
      <c r="F1122" s="73">
        <v>1147570617</v>
      </c>
      <c r="G1122" s="73">
        <v>1909474676</v>
      </c>
      <c r="H1122" s="73">
        <v>1855014742</v>
      </c>
      <c r="I1122" s="73">
        <v>3326865042</v>
      </c>
      <c r="J1122" s="73">
        <v>466044119</v>
      </c>
      <c r="K1122" s="73">
        <v>1477170248</v>
      </c>
    </row>
    <row r="1123" spans="1:11" x14ac:dyDescent="0.3">
      <c r="A1123" s="72">
        <v>1122</v>
      </c>
      <c r="B1123" s="72" t="s">
        <v>910</v>
      </c>
      <c r="C1123" s="72" t="s">
        <v>1400</v>
      </c>
      <c r="D1123" s="72" t="s">
        <v>1498</v>
      </c>
      <c r="E1123" s="72">
        <v>2013</v>
      </c>
      <c r="F1123" s="73">
        <v>877269988</v>
      </c>
      <c r="G1123" s="73">
        <v>1610984746</v>
      </c>
      <c r="H1123" s="73">
        <v>1392149307</v>
      </c>
      <c r="I1123" s="73">
        <v>2811238705</v>
      </c>
      <c r="J1123" s="73">
        <v>488814773</v>
      </c>
      <c r="K1123" s="73">
        <v>1164610719</v>
      </c>
    </row>
    <row r="1124" spans="1:11" x14ac:dyDescent="0.3">
      <c r="A1124" s="72">
        <v>1123</v>
      </c>
      <c r="B1124" s="72" t="s">
        <v>910</v>
      </c>
      <c r="C1124" s="72" t="s">
        <v>384</v>
      </c>
      <c r="D1124" s="72" t="s">
        <v>1269</v>
      </c>
      <c r="E1124" s="72">
        <v>2023</v>
      </c>
      <c r="F1124" s="73">
        <v>364226</v>
      </c>
      <c r="G1124" s="73">
        <v>2593900</v>
      </c>
      <c r="H1124" s="73">
        <v>546150</v>
      </c>
      <c r="I1124" s="73">
        <v>3255001</v>
      </c>
      <c r="J1124" s="73">
        <v>292304</v>
      </c>
      <c r="K1124" s="73">
        <v>55170</v>
      </c>
    </row>
    <row r="1125" spans="1:11" x14ac:dyDescent="0.3">
      <c r="A1125" s="72">
        <v>1124</v>
      </c>
      <c r="B1125" s="72" t="s">
        <v>910</v>
      </c>
      <c r="C1125" s="72" t="s">
        <v>384</v>
      </c>
      <c r="D1125" s="72" t="s">
        <v>1269</v>
      </c>
      <c r="E1125" s="72">
        <v>2022</v>
      </c>
      <c r="F1125" s="73">
        <v>576848</v>
      </c>
      <c r="G1125" s="73">
        <v>2215147</v>
      </c>
      <c r="H1125" s="73">
        <v>403473</v>
      </c>
      <c r="I1125" s="73">
        <v>3044792</v>
      </c>
      <c r="J1125" s="73">
        <v>385620</v>
      </c>
      <c r="K1125" s="73">
        <v>55160</v>
      </c>
    </row>
    <row r="1126" spans="1:11" x14ac:dyDescent="0.3">
      <c r="A1126" s="72">
        <v>1125</v>
      </c>
      <c r="B1126" s="72" t="s">
        <v>910</v>
      </c>
      <c r="C1126" s="72" t="s">
        <v>384</v>
      </c>
      <c r="D1126" s="72" t="s">
        <v>1269</v>
      </c>
      <c r="E1126" s="72">
        <v>2021</v>
      </c>
      <c r="F1126" s="73">
        <v>618889</v>
      </c>
      <c r="G1126" s="73">
        <v>2008034</v>
      </c>
      <c r="H1126" s="73">
        <v>522695</v>
      </c>
      <c r="I1126" s="73">
        <v>2838021</v>
      </c>
      <c r="J1126" s="73">
        <v>393083</v>
      </c>
      <c r="K1126" s="73">
        <v>57274</v>
      </c>
    </row>
    <row r="1127" spans="1:11" x14ac:dyDescent="0.3">
      <c r="A1127" s="72">
        <v>1126</v>
      </c>
      <c r="B1127" s="72" t="s">
        <v>910</v>
      </c>
      <c r="C1127" s="72" t="s">
        <v>384</v>
      </c>
      <c r="D1127" s="72" t="s">
        <v>1269</v>
      </c>
      <c r="E1127" s="72">
        <v>2020</v>
      </c>
      <c r="F1127" s="73">
        <v>396480</v>
      </c>
      <c r="G1127" s="73">
        <v>2128869</v>
      </c>
      <c r="H1127" s="73">
        <v>527728</v>
      </c>
      <c r="I1127" s="73">
        <v>3022746</v>
      </c>
      <c r="J1127" s="73">
        <v>501130</v>
      </c>
      <c r="K1127" s="73">
        <v>55310</v>
      </c>
    </row>
    <row r="1128" spans="1:11" x14ac:dyDescent="0.3">
      <c r="A1128" s="72">
        <v>1127</v>
      </c>
      <c r="B1128" s="72" t="s">
        <v>910</v>
      </c>
      <c r="C1128" s="72" t="s">
        <v>384</v>
      </c>
      <c r="D1128" s="72" t="s">
        <v>1269</v>
      </c>
      <c r="E1128" s="72">
        <v>2019</v>
      </c>
      <c r="F1128" s="73">
        <v>453880</v>
      </c>
      <c r="G1128" s="73">
        <v>1501805</v>
      </c>
      <c r="H1128" s="73">
        <v>357538</v>
      </c>
      <c r="I1128" s="73">
        <v>2849907</v>
      </c>
      <c r="J1128" s="73">
        <v>648970</v>
      </c>
      <c r="K1128" s="73">
        <v>55770</v>
      </c>
    </row>
    <row r="1129" spans="1:11" x14ac:dyDescent="0.3">
      <c r="A1129" s="72">
        <v>1128</v>
      </c>
      <c r="B1129" s="72" t="s">
        <v>910</v>
      </c>
      <c r="C1129" s="72" t="s">
        <v>384</v>
      </c>
      <c r="D1129" s="72" t="s">
        <v>1269</v>
      </c>
      <c r="E1129" s="72">
        <v>2018</v>
      </c>
      <c r="F1129" s="73">
        <v>567339</v>
      </c>
      <c r="G1129" s="73">
        <v>1806688</v>
      </c>
      <c r="H1129" s="73">
        <v>358546</v>
      </c>
      <c r="I1129" s="73">
        <v>2812199</v>
      </c>
      <c r="J1129" s="73">
        <v>611658</v>
      </c>
      <c r="K1129" s="73">
        <v>58625</v>
      </c>
    </row>
    <row r="1130" spans="1:11" x14ac:dyDescent="0.3">
      <c r="A1130" s="72">
        <v>1129</v>
      </c>
      <c r="B1130" s="72" t="s">
        <v>910</v>
      </c>
      <c r="C1130" s="72" t="s">
        <v>384</v>
      </c>
      <c r="D1130" s="72" t="s">
        <v>1269</v>
      </c>
      <c r="E1130" s="72">
        <v>2017</v>
      </c>
      <c r="F1130" s="73">
        <v>384706</v>
      </c>
      <c r="G1130" s="73">
        <v>1766147</v>
      </c>
      <c r="H1130" s="73">
        <v>423168</v>
      </c>
      <c r="I1130" s="73">
        <v>2823124</v>
      </c>
      <c r="J1130" s="73">
        <v>687799</v>
      </c>
      <c r="K1130" s="73">
        <v>61312</v>
      </c>
    </row>
    <row r="1131" spans="1:11" x14ac:dyDescent="0.3">
      <c r="A1131" s="72">
        <v>1130</v>
      </c>
      <c r="B1131" s="72" t="s">
        <v>910</v>
      </c>
      <c r="C1131" s="72" t="s">
        <v>384</v>
      </c>
      <c r="D1131" s="72" t="s">
        <v>1269</v>
      </c>
      <c r="E1131" s="72">
        <v>2016</v>
      </c>
      <c r="F1131" s="73">
        <v>471566</v>
      </c>
      <c r="G1131" s="73">
        <v>2185930</v>
      </c>
      <c r="H1131" s="73">
        <v>593534</v>
      </c>
      <c r="I1131" s="73">
        <v>2891075</v>
      </c>
      <c r="J1131" s="73">
        <v>375443</v>
      </c>
      <c r="K1131" s="73">
        <v>105992</v>
      </c>
    </row>
    <row r="1132" spans="1:11" x14ac:dyDescent="0.3">
      <c r="A1132" s="72">
        <v>1131</v>
      </c>
      <c r="B1132" s="72" t="s">
        <v>910</v>
      </c>
      <c r="C1132" s="72" t="s">
        <v>384</v>
      </c>
      <c r="D1132" s="72" t="s">
        <v>1269</v>
      </c>
      <c r="E1132" s="72">
        <v>2015</v>
      </c>
      <c r="F1132" s="73">
        <v>332550</v>
      </c>
      <c r="G1132" s="73">
        <v>1886340</v>
      </c>
      <c r="H1132" s="73">
        <v>422719</v>
      </c>
      <c r="I1132" s="73">
        <v>2438335</v>
      </c>
      <c r="J1132" s="73">
        <v>262771</v>
      </c>
      <c r="K1132" s="73">
        <v>61100</v>
      </c>
    </row>
    <row r="1133" spans="1:11" x14ac:dyDescent="0.3">
      <c r="A1133" s="72">
        <v>1132</v>
      </c>
      <c r="B1133" s="72" t="s">
        <v>910</v>
      </c>
      <c r="C1133" s="72" t="s">
        <v>384</v>
      </c>
      <c r="D1133" s="72" t="s">
        <v>1269</v>
      </c>
      <c r="E1133" s="72">
        <v>2014</v>
      </c>
      <c r="F1133" s="73">
        <v>373502</v>
      </c>
      <c r="G1133" s="73">
        <v>1485968</v>
      </c>
      <c r="H1133" s="73">
        <v>210258</v>
      </c>
      <c r="I1133" s="73">
        <v>1928518</v>
      </c>
      <c r="J1133" s="73">
        <v>182849</v>
      </c>
      <c r="K1133" s="73">
        <v>58420</v>
      </c>
    </row>
    <row r="1134" spans="1:11" x14ac:dyDescent="0.3">
      <c r="A1134" s="72">
        <v>1133</v>
      </c>
      <c r="B1134" s="72" t="s">
        <v>910</v>
      </c>
      <c r="C1134" s="72" t="s">
        <v>384</v>
      </c>
      <c r="D1134" s="72" t="s">
        <v>1269</v>
      </c>
      <c r="E1134" s="72">
        <v>2013</v>
      </c>
      <c r="F1134" s="73">
        <v>367793</v>
      </c>
      <c r="G1134" s="73">
        <v>1224403</v>
      </c>
      <c r="H1134" s="73">
        <v>192209</v>
      </c>
      <c r="I1134" s="73">
        <v>1681282</v>
      </c>
      <c r="J1134" s="73">
        <v>196007</v>
      </c>
      <c r="K1134" s="73">
        <v>35950</v>
      </c>
    </row>
    <row r="1135" spans="1:11" x14ac:dyDescent="0.3">
      <c r="A1135" s="72">
        <v>1134</v>
      </c>
      <c r="B1135" s="72" t="s">
        <v>910</v>
      </c>
      <c r="C1135" s="72" t="s">
        <v>389</v>
      </c>
      <c r="D1135" s="72" t="s">
        <v>1270</v>
      </c>
      <c r="E1135" s="72">
        <v>2023</v>
      </c>
      <c r="F1135" s="73">
        <v>166546</v>
      </c>
      <c r="G1135" s="73">
        <v>650032</v>
      </c>
      <c r="H1135" s="73">
        <v>108788</v>
      </c>
      <c r="I1135" s="73">
        <v>1457404</v>
      </c>
      <c r="J1135" s="73">
        <v>291879</v>
      </c>
      <c r="K1135" s="73">
        <v>195515</v>
      </c>
    </row>
    <row r="1136" spans="1:11" x14ac:dyDescent="0.3">
      <c r="A1136" s="72">
        <v>1135</v>
      </c>
      <c r="B1136" s="72" t="s">
        <v>910</v>
      </c>
      <c r="C1136" s="72" t="s">
        <v>389</v>
      </c>
      <c r="D1136" s="72" t="s">
        <v>1270</v>
      </c>
      <c r="E1136" s="72">
        <v>2022</v>
      </c>
      <c r="F1136" s="73">
        <v>106484</v>
      </c>
      <c r="G1136" s="73">
        <v>785310</v>
      </c>
      <c r="H1136" s="73">
        <v>159806</v>
      </c>
      <c r="I1136" s="73">
        <v>1599402</v>
      </c>
      <c r="J1136" s="73">
        <v>324984</v>
      </c>
      <c r="K1136" s="73">
        <v>245768</v>
      </c>
    </row>
    <row r="1137" spans="1:11" x14ac:dyDescent="0.3">
      <c r="A1137" s="72">
        <v>1136</v>
      </c>
      <c r="B1137" s="72" t="s">
        <v>910</v>
      </c>
      <c r="C1137" s="72" t="s">
        <v>389</v>
      </c>
      <c r="D1137" s="72" t="s">
        <v>1270</v>
      </c>
      <c r="E1137" s="72">
        <v>2021</v>
      </c>
      <c r="F1137" s="73">
        <v>106516</v>
      </c>
      <c r="G1137" s="73">
        <v>969732</v>
      </c>
      <c r="H1137" s="73">
        <v>380055</v>
      </c>
      <c r="I1137" s="73">
        <v>1909360</v>
      </c>
      <c r="J1137" s="73">
        <v>328496</v>
      </c>
      <c r="K1137" s="73">
        <v>302268</v>
      </c>
    </row>
    <row r="1138" spans="1:11" x14ac:dyDescent="0.3">
      <c r="A1138" s="72">
        <v>1137</v>
      </c>
      <c r="B1138" s="72" t="s">
        <v>910</v>
      </c>
      <c r="C1138" s="72" t="s">
        <v>389</v>
      </c>
      <c r="D1138" s="72" t="s">
        <v>1270</v>
      </c>
      <c r="E1138" s="72">
        <v>2020</v>
      </c>
      <c r="F1138" s="73">
        <v>114851</v>
      </c>
      <c r="G1138" s="73">
        <v>819594</v>
      </c>
      <c r="H1138" s="73">
        <v>149841</v>
      </c>
      <c r="I1138" s="73">
        <v>1709560</v>
      </c>
      <c r="J1138" s="73">
        <v>270323</v>
      </c>
      <c r="K1138" s="73">
        <v>391479</v>
      </c>
    </row>
    <row r="1139" spans="1:11" x14ac:dyDescent="0.3">
      <c r="A1139" s="72">
        <v>1138</v>
      </c>
      <c r="B1139" s="72" t="s">
        <v>910</v>
      </c>
      <c r="C1139" s="72" t="s">
        <v>389</v>
      </c>
      <c r="D1139" s="72" t="s">
        <v>1270</v>
      </c>
      <c r="E1139" s="72">
        <v>2019</v>
      </c>
      <c r="F1139" s="73">
        <v>151500</v>
      </c>
      <c r="G1139" s="73">
        <v>1335272</v>
      </c>
      <c r="H1139" s="73">
        <v>401425</v>
      </c>
      <c r="I1139" s="73">
        <v>1997465</v>
      </c>
      <c r="J1139" s="73">
        <v>300576</v>
      </c>
      <c r="K1139" s="73">
        <v>421416</v>
      </c>
    </row>
    <row r="1140" spans="1:11" x14ac:dyDescent="0.3">
      <c r="A1140" s="72">
        <v>1139</v>
      </c>
      <c r="B1140" s="72" t="s">
        <v>910</v>
      </c>
      <c r="C1140" s="72" t="s">
        <v>389</v>
      </c>
      <c r="D1140" s="72" t="s">
        <v>1270</v>
      </c>
      <c r="E1140" s="72">
        <v>2018</v>
      </c>
      <c r="F1140" s="73">
        <v>147194</v>
      </c>
      <c r="G1140" s="73">
        <v>1130657</v>
      </c>
      <c r="H1140" s="73">
        <v>377600</v>
      </c>
      <c r="I1140" s="73">
        <v>1889509</v>
      </c>
      <c r="J1140" s="73">
        <v>386999</v>
      </c>
      <c r="K1140" s="73">
        <v>476792</v>
      </c>
    </row>
    <row r="1141" spans="1:11" x14ac:dyDescent="0.3">
      <c r="A1141" s="72">
        <v>1140</v>
      </c>
      <c r="B1141" s="72" t="s">
        <v>910</v>
      </c>
      <c r="C1141" s="72" t="s">
        <v>389</v>
      </c>
      <c r="D1141" s="72" t="s">
        <v>1270</v>
      </c>
      <c r="E1141" s="72">
        <v>2017</v>
      </c>
      <c r="F1141" s="73">
        <v>149678</v>
      </c>
      <c r="G1141" s="73">
        <v>2368866</v>
      </c>
      <c r="H1141" s="73">
        <v>1359046</v>
      </c>
      <c r="I1141" s="73">
        <v>2974486</v>
      </c>
      <c r="J1141" s="73">
        <v>263528</v>
      </c>
      <c r="K1141" s="73">
        <v>548761</v>
      </c>
    </row>
    <row r="1142" spans="1:11" x14ac:dyDescent="0.3">
      <c r="A1142" s="72">
        <v>1141</v>
      </c>
      <c r="B1142" s="72" t="s">
        <v>910</v>
      </c>
      <c r="C1142" s="72" t="s">
        <v>389</v>
      </c>
      <c r="D1142" s="72" t="s">
        <v>1270</v>
      </c>
      <c r="E1142" s="72">
        <v>2016</v>
      </c>
      <c r="F1142" s="73">
        <v>149981</v>
      </c>
      <c r="G1142" s="73">
        <v>1300389</v>
      </c>
      <c r="H1142" s="73">
        <v>212466</v>
      </c>
      <c r="I1142" s="73">
        <v>1806520</v>
      </c>
      <c r="J1142" s="73">
        <v>178038</v>
      </c>
      <c r="K1142" s="73">
        <v>536566</v>
      </c>
    </row>
    <row r="1143" spans="1:11" x14ac:dyDescent="0.3">
      <c r="A1143" s="72">
        <v>1142</v>
      </c>
      <c r="B1143" s="72" t="s">
        <v>910</v>
      </c>
      <c r="C1143" s="72" t="s">
        <v>389</v>
      </c>
      <c r="D1143" s="72" t="s">
        <v>1270</v>
      </c>
      <c r="E1143" s="72">
        <v>2015</v>
      </c>
      <c r="F1143" s="73">
        <v>155773</v>
      </c>
      <c r="G1143" s="73">
        <v>1590356</v>
      </c>
      <c r="H1143" s="73">
        <v>403773</v>
      </c>
      <c r="I1143" s="73">
        <v>1992756</v>
      </c>
      <c r="J1143" s="73">
        <v>88977</v>
      </c>
      <c r="K1143" s="73">
        <v>576349</v>
      </c>
    </row>
    <row r="1144" spans="1:11" x14ac:dyDescent="0.3">
      <c r="A1144" s="72">
        <v>1143</v>
      </c>
      <c r="B1144" s="72" t="s">
        <v>910</v>
      </c>
      <c r="C1144" s="72" t="s">
        <v>389</v>
      </c>
      <c r="D1144" s="72" t="s">
        <v>1270</v>
      </c>
      <c r="E1144" s="72">
        <v>2014</v>
      </c>
      <c r="F1144" s="73">
        <v>149118</v>
      </c>
      <c r="G1144" s="73">
        <v>1523608</v>
      </c>
      <c r="H1144" s="73">
        <v>407718</v>
      </c>
      <c r="I1144" s="73">
        <v>1977761</v>
      </c>
      <c r="J1144" s="73">
        <v>107955</v>
      </c>
      <c r="K1144" s="73">
        <v>611431</v>
      </c>
    </row>
    <row r="1145" spans="1:11" x14ac:dyDescent="0.3">
      <c r="A1145" s="72">
        <v>1144</v>
      </c>
      <c r="B1145" s="72" t="s">
        <v>910</v>
      </c>
      <c r="C1145" s="72" t="s">
        <v>389</v>
      </c>
      <c r="D1145" s="72" t="s">
        <v>1270</v>
      </c>
      <c r="E1145" s="72">
        <v>2013</v>
      </c>
      <c r="F1145" s="73">
        <v>147516</v>
      </c>
      <c r="G1145" s="73">
        <v>1299688</v>
      </c>
      <c r="H1145" s="73">
        <v>226188</v>
      </c>
      <c r="I1145" s="73">
        <v>1813133</v>
      </c>
      <c r="J1145" s="73">
        <v>217337</v>
      </c>
      <c r="K1145" s="73">
        <v>733023</v>
      </c>
    </row>
    <row r="1146" spans="1:11" x14ac:dyDescent="0.3">
      <c r="A1146" s="72">
        <v>1145</v>
      </c>
      <c r="B1146" s="72" t="s">
        <v>910</v>
      </c>
      <c r="C1146" s="72" t="s">
        <v>394</v>
      </c>
      <c r="D1146" s="72" t="s">
        <v>1271</v>
      </c>
      <c r="E1146" s="72">
        <v>2023</v>
      </c>
      <c r="F1146" s="73">
        <v>36571</v>
      </c>
      <c r="G1146" s="73">
        <v>164296</v>
      </c>
      <c r="H1146" s="73">
        <v>44782</v>
      </c>
      <c r="I1146" s="73">
        <v>508370</v>
      </c>
      <c r="J1146" s="73">
        <v>178386</v>
      </c>
      <c r="K1146" s="73">
        <v>0</v>
      </c>
    </row>
    <row r="1147" spans="1:11" x14ac:dyDescent="0.3">
      <c r="A1147" s="72">
        <v>1146</v>
      </c>
      <c r="B1147" s="72" t="s">
        <v>910</v>
      </c>
      <c r="C1147" s="72" t="s">
        <v>394</v>
      </c>
      <c r="D1147" s="72" t="s">
        <v>1271</v>
      </c>
      <c r="E1147" s="72">
        <v>2022</v>
      </c>
      <c r="F1147" s="73">
        <v>25837</v>
      </c>
      <c r="G1147" s="73">
        <v>122502</v>
      </c>
      <c r="H1147" s="73">
        <v>25016</v>
      </c>
      <c r="I1147" s="73">
        <v>470848</v>
      </c>
      <c r="J1147" s="73">
        <v>185762</v>
      </c>
      <c r="K1147" s="73">
        <v>0</v>
      </c>
    </row>
    <row r="1148" spans="1:11" x14ac:dyDescent="0.3">
      <c r="A1148" s="72">
        <v>1147</v>
      </c>
      <c r="B1148" s="72" t="s">
        <v>910</v>
      </c>
      <c r="C1148" s="72" t="s">
        <v>394</v>
      </c>
      <c r="D1148" s="72" t="s">
        <v>1271</v>
      </c>
      <c r="E1148" s="72">
        <v>2021</v>
      </c>
      <c r="F1148" s="73">
        <v>21384</v>
      </c>
      <c r="G1148" s="73">
        <v>88124</v>
      </c>
      <c r="H1148" s="73">
        <v>16455</v>
      </c>
      <c r="I1148" s="73">
        <v>463013</v>
      </c>
      <c r="J1148" s="73">
        <v>192344</v>
      </c>
      <c r="K1148" s="73">
        <v>0</v>
      </c>
    </row>
    <row r="1149" spans="1:11" x14ac:dyDescent="0.3">
      <c r="A1149" s="72">
        <v>1148</v>
      </c>
      <c r="B1149" s="72" t="s">
        <v>910</v>
      </c>
      <c r="C1149" s="72" t="s">
        <v>394</v>
      </c>
      <c r="D1149" s="72" t="s">
        <v>1271</v>
      </c>
      <c r="E1149" s="72">
        <v>2020</v>
      </c>
      <c r="F1149" s="73">
        <v>7865</v>
      </c>
      <c r="G1149" s="73">
        <v>68799</v>
      </c>
      <c r="H1149" s="73">
        <v>28468</v>
      </c>
      <c r="I1149" s="73">
        <v>473155</v>
      </c>
      <c r="J1149" s="73">
        <v>189905</v>
      </c>
      <c r="K1149" s="73">
        <v>0</v>
      </c>
    </row>
    <row r="1150" spans="1:11" x14ac:dyDescent="0.3">
      <c r="A1150" s="72">
        <v>1149</v>
      </c>
      <c r="B1150" s="72" t="s">
        <v>910</v>
      </c>
      <c r="C1150" s="72" t="s">
        <v>394</v>
      </c>
      <c r="D1150" s="72" t="s">
        <v>1271</v>
      </c>
      <c r="E1150" s="72">
        <v>2019</v>
      </c>
      <c r="F1150" s="73">
        <v>25944</v>
      </c>
      <c r="G1150" s="73">
        <v>143722</v>
      </c>
      <c r="H1150" s="73">
        <v>65238</v>
      </c>
      <c r="I1150" s="73">
        <v>535644</v>
      </c>
      <c r="J1150" s="73">
        <v>198629</v>
      </c>
      <c r="K1150" s="73">
        <v>0</v>
      </c>
    </row>
    <row r="1151" spans="1:11" x14ac:dyDescent="0.3">
      <c r="A1151" s="72">
        <v>1150</v>
      </c>
      <c r="B1151" s="72" t="s">
        <v>910</v>
      </c>
      <c r="C1151" s="72" t="s">
        <v>394</v>
      </c>
      <c r="D1151" s="72" t="s">
        <v>1271</v>
      </c>
      <c r="E1151" s="72">
        <v>2018</v>
      </c>
      <c r="F1151" s="73">
        <v>27469</v>
      </c>
      <c r="G1151" s="73">
        <v>139135</v>
      </c>
      <c r="H1151" s="73">
        <v>64938</v>
      </c>
      <c r="I1151" s="73">
        <v>490749</v>
      </c>
      <c r="J1151" s="73">
        <v>203769</v>
      </c>
      <c r="K1151" s="73">
        <v>0</v>
      </c>
    </row>
    <row r="1152" spans="1:11" x14ac:dyDescent="0.3">
      <c r="A1152" s="72">
        <v>1151</v>
      </c>
      <c r="B1152" s="72" t="s">
        <v>910</v>
      </c>
      <c r="C1152" s="72" t="s">
        <v>394</v>
      </c>
      <c r="D1152" s="72" t="s">
        <v>1271</v>
      </c>
      <c r="E1152" s="72">
        <v>2017</v>
      </c>
      <c r="F1152" s="73">
        <v>35387</v>
      </c>
      <c r="G1152" s="73">
        <v>124619</v>
      </c>
      <c r="H1152" s="73">
        <v>57334</v>
      </c>
      <c r="I1152" s="73">
        <v>458489</v>
      </c>
      <c r="J1152" s="73">
        <v>176009</v>
      </c>
      <c r="K1152" s="73">
        <v>0</v>
      </c>
    </row>
    <row r="1153" spans="1:11" x14ac:dyDescent="0.3">
      <c r="A1153" s="72">
        <v>1152</v>
      </c>
      <c r="B1153" s="72" t="s">
        <v>910</v>
      </c>
      <c r="C1153" s="72" t="s">
        <v>394</v>
      </c>
      <c r="D1153" s="72" t="s">
        <v>1271</v>
      </c>
      <c r="E1153" s="72">
        <v>2016</v>
      </c>
      <c r="F1153" s="73">
        <v>34597</v>
      </c>
      <c r="G1153" s="73">
        <v>94568</v>
      </c>
      <c r="H1153" s="73">
        <v>56352</v>
      </c>
      <c r="I1153" s="73">
        <v>418488</v>
      </c>
      <c r="J1153" s="73">
        <v>184820</v>
      </c>
      <c r="K1153" s="73">
        <v>9739</v>
      </c>
    </row>
    <row r="1154" spans="1:11" x14ac:dyDescent="0.3">
      <c r="A1154" s="72">
        <v>1153</v>
      </c>
      <c r="B1154" s="72" t="s">
        <v>910</v>
      </c>
      <c r="C1154" s="72" t="s">
        <v>394</v>
      </c>
      <c r="D1154" s="72" t="s">
        <v>1271</v>
      </c>
      <c r="E1154" s="72">
        <v>2015</v>
      </c>
      <c r="F1154" s="73">
        <v>41097</v>
      </c>
      <c r="G1154" s="73">
        <v>125528</v>
      </c>
      <c r="H1154" s="73">
        <v>52968</v>
      </c>
      <c r="I1154" s="73">
        <v>373666</v>
      </c>
      <c r="J1154" s="73">
        <v>144137</v>
      </c>
      <c r="K1154" s="73">
        <v>12991</v>
      </c>
    </row>
    <row r="1155" spans="1:11" x14ac:dyDescent="0.3">
      <c r="A1155" s="72">
        <v>1154</v>
      </c>
      <c r="B1155" s="72" t="s">
        <v>910</v>
      </c>
      <c r="C1155" s="72" t="s">
        <v>394</v>
      </c>
      <c r="D1155" s="72" t="s">
        <v>1271</v>
      </c>
      <c r="E1155" s="72">
        <v>2014</v>
      </c>
      <c r="F1155" s="73">
        <v>37910</v>
      </c>
      <c r="G1155" s="73">
        <v>110451</v>
      </c>
      <c r="H1155" s="73">
        <v>48627</v>
      </c>
      <c r="I1155" s="73">
        <v>341656</v>
      </c>
      <c r="J1155" s="73">
        <v>116450</v>
      </c>
      <c r="K1155" s="73">
        <v>0</v>
      </c>
    </row>
    <row r="1156" spans="1:11" x14ac:dyDescent="0.3">
      <c r="A1156" s="72">
        <v>1155</v>
      </c>
      <c r="B1156" s="72" t="s">
        <v>910</v>
      </c>
      <c r="C1156" s="72" t="s">
        <v>394</v>
      </c>
      <c r="D1156" s="72" t="s">
        <v>1271</v>
      </c>
      <c r="E1156" s="72">
        <v>2013</v>
      </c>
      <c r="F1156" s="73">
        <v>40378</v>
      </c>
      <c r="G1156" s="73">
        <v>138960</v>
      </c>
      <c r="H1156" s="73">
        <v>60269</v>
      </c>
      <c r="I1156" s="73">
        <v>353288</v>
      </c>
      <c r="J1156" s="73">
        <v>120228</v>
      </c>
      <c r="K1156" s="73">
        <v>0</v>
      </c>
    </row>
    <row r="1157" spans="1:11" x14ac:dyDescent="0.3">
      <c r="A1157" s="72">
        <v>1156</v>
      </c>
      <c r="B1157" s="72" t="s">
        <v>910</v>
      </c>
      <c r="C1157" s="72" t="s">
        <v>1388</v>
      </c>
      <c r="D1157" s="72" t="s">
        <v>1499</v>
      </c>
      <c r="E1157" s="72">
        <v>2023</v>
      </c>
      <c r="F1157" s="73">
        <v>4556408773</v>
      </c>
      <c r="G1157" s="73">
        <v>11090130251</v>
      </c>
      <c r="H1157" s="73">
        <v>8203972541</v>
      </c>
      <c r="I1157" s="73">
        <v>20307453159</v>
      </c>
      <c r="J1157" s="73">
        <v>6166394097</v>
      </c>
      <c r="K1157" s="73">
        <v>10781758702</v>
      </c>
    </row>
    <row r="1158" spans="1:11" x14ac:dyDescent="0.3">
      <c r="A1158" s="72">
        <v>1157</v>
      </c>
      <c r="B1158" s="72" t="s">
        <v>910</v>
      </c>
      <c r="C1158" s="72" t="s">
        <v>1388</v>
      </c>
      <c r="D1158" s="72" t="s">
        <v>1499</v>
      </c>
      <c r="E1158" s="72">
        <v>2022</v>
      </c>
      <c r="F1158" s="73">
        <v>3188527385</v>
      </c>
      <c r="G1158" s="73">
        <v>9248626567</v>
      </c>
      <c r="H1158" s="73">
        <v>7597608876</v>
      </c>
      <c r="I1158" s="73">
        <v>19086345265</v>
      </c>
      <c r="J1158" s="73">
        <v>6555620936</v>
      </c>
      <c r="K1158" s="73">
        <v>9820393882</v>
      </c>
    </row>
    <row r="1159" spans="1:11" x14ac:dyDescent="0.3">
      <c r="A1159" s="72">
        <v>1158</v>
      </c>
      <c r="B1159" s="72" t="s">
        <v>910</v>
      </c>
      <c r="C1159" s="72" t="s">
        <v>1388</v>
      </c>
      <c r="D1159" s="72" t="s">
        <v>1499</v>
      </c>
      <c r="E1159" s="72">
        <v>2021</v>
      </c>
      <c r="F1159" s="73">
        <v>2856255789</v>
      </c>
      <c r="G1159" s="73">
        <v>9278479827</v>
      </c>
      <c r="H1159" s="73">
        <v>6531470970</v>
      </c>
      <c r="I1159" s="73">
        <v>18169113930</v>
      </c>
      <c r="J1159" s="73">
        <v>6332373174</v>
      </c>
      <c r="K1159" s="73">
        <v>7904577912</v>
      </c>
    </row>
    <row r="1160" spans="1:11" x14ac:dyDescent="0.3">
      <c r="A1160" s="72">
        <v>1159</v>
      </c>
      <c r="B1160" s="72" t="s">
        <v>910</v>
      </c>
      <c r="C1160" s="72" t="s">
        <v>1388</v>
      </c>
      <c r="D1160" s="72" t="s">
        <v>1499</v>
      </c>
      <c r="E1160" s="72">
        <v>2020</v>
      </c>
      <c r="F1160" s="73">
        <v>3041691988</v>
      </c>
      <c r="G1160" s="73">
        <v>8321821560</v>
      </c>
      <c r="H1160" s="73">
        <v>6533710844</v>
      </c>
      <c r="I1160" s="73">
        <v>17604595008</v>
      </c>
      <c r="J1160" s="73">
        <v>6716029783</v>
      </c>
      <c r="K1160" s="73">
        <v>8377512683</v>
      </c>
    </row>
    <row r="1161" spans="1:11" x14ac:dyDescent="0.3">
      <c r="A1161" s="72">
        <v>1160</v>
      </c>
      <c r="B1161" s="72" t="s">
        <v>910</v>
      </c>
      <c r="C1161" s="72" t="s">
        <v>1388</v>
      </c>
      <c r="D1161" s="72" t="s">
        <v>1499</v>
      </c>
      <c r="E1161" s="72">
        <v>2019</v>
      </c>
      <c r="F1161" s="73">
        <v>2899216786</v>
      </c>
      <c r="G1161" s="73">
        <v>7520282534</v>
      </c>
      <c r="H1161" s="73">
        <v>6553945696</v>
      </c>
      <c r="I1161" s="73">
        <v>15596311695</v>
      </c>
      <c r="J1161" s="73">
        <v>4694061724</v>
      </c>
      <c r="K1161" s="73">
        <v>7172719319</v>
      </c>
    </row>
    <row r="1162" spans="1:11" x14ac:dyDescent="0.3">
      <c r="A1162" s="72">
        <v>1161</v>
      </c>
      <c r="B1162" s="72" t="s">
        <v>910</v>
      </c>
      <c r="C1162" s="72" t="s">
        <v>1388</v>
      </c>
      <c r="D1162" s="72" t="s">
        <v>1499</v>
      </c>
      <c r="E1162" s="72">
        <v>2018</v>
      </c>
      <c r="F1162" s="73">
        <v>2310634766</v>
      </c>
      <c r="G1162" s="73">
        <v>6967034838</v>
      </c>
      <c r="H1162" s="73">
        <v>5114065375</v>
      </c>
      <c r="I1162" s="73">
        <v>11975459788</v>
      </c>
      <c r="J1162" s="73">
        <v>1924680714</v>
      </c>
      <c r="K1162" s="73">
        <v>4503220703</v>
      </c>
    </row>
    <row r="1163" spans="1:11" x14ac:dyDescent="0.3">
      <c r="A1163" s="72">
        <v>1162</v>
      </c>
      <c r="B1163" s="72" t="s">
        <v>910</v>
      </c>
      <c r="C1163" s="72" t="s">
        <v>1388</v>
      </c>
      <c r="D1163" s="72" t="s">
        <v>1499</v>
      </c>
      <c r="E1163" s="72">
        <v>2017</v>
      </c>
      <c r="F1163" s="73">
        <v>1322499901</v>
      </c>
      <c r="G1163" s="73">
        <v>3741961130</v>
      </c>
      <c r="H1163" s="73">
        <v>2138666575</v>
      </c>
      <c r="I1163" s="73">
        <v>5610792771</v>
      </c>
      <c r="J1163" s="73">
        <v>279948424</v>
      </c>
      <c r="K1163" s="73">
        <v>1329248864</v>
      </c>
    </row>
    <row r="1164" spans="1:11" x14ac:dyDescent="0.3">
      <c r="A1164" s="72">
        <v>1163</v>
      </c>
      <c r="B1164" s="72" t="s">
        <v>910</v>
      </c>
      <c r="C1164" s="72" t="s">
        <v>1388</v>
      </c>
      <c r="D1164" s="72" t="s">
        <v>1499</v>
      </c>
      <c r="E1164" s="72">
        <v>2016</v>
      </c>
      <c r="F1164" s="73">
        <v>1259337702</v>
      </c>
      <c r="G1164" s="73">
        <v>3250054375</v>
      </c>
      <c r="H1164" s="73">
        <v>1692139453</v>
      </c>
      <c r="I1164" s="73">
        <v>4880522437</v>
      </c>
      <c r="J1164" s="73">
        <v>214984759</v>
      </c>
      <c r="K1164" s="73">
        <v>1128096020</v>
      </c>
    </row>
    <row r="1165" spans="1:11" x14ac:dyDescent="0.3">
      <c r="A1165" s="72">
        <v>1164</v>
      </c>
      <c r="B1165" s="72" t="s">
        <v>910</v>
      </c>
      <c r="C1165" s="72" t="s">
        <v>1388</v>
      </c>
      <c r="D1165" s="72" t="s">
        <v>1499</v>
      </c>
      <c r="E1165" s="72">
        <v>2015</v>
      </c>
      <c r="F1165" s="73">
        <v>1005217662</v>
      </c>
      <c r="G1165" s="73">
        <v>3057128120</v>
      </c>
      <c r="H1165" s="73">
        <v>933396244</v>
      </c>
      <c r="I1165" s="73">
        <v>3908501935</v>
      </c>
      <c r="J1165" s="73">
        <v>162947609</v>
      </c>
      <c r="K1165" s="73">
        <v>990420713</v>
      </c>
    </row>
    <row r="1166" spans="1:11" x14ac:dyDescent="0.3">
      <c r="A1166" s="72">
        <v>1165</v>
      </c>
      <c r="B1166" s="72" t="s">
        <v>910</v>
      </c>
      <c r="C1166" s="72" t="s">
        <v>1388</v>
      </c>
      <c r="D1166" s="72" t="s">
        <v>1499</v>
      </c>
      <c r="E1166" s="72">
        <v>2014</v>
      </c>
      <c r="F1166" s="73">
        <v>861193049</v>
      </c>
      <c r="G1166" s="73">
        <v>1953211041</v>
      </c>
      <c r="H1166" s="73">
        <v>778826402</v>
      </c>
      <c r="I1166" s="73">
        <v>2481244492</v>
      </c>
      <c r="J1166" s="73">
        <v>120935878</v>
      </c>
      <c r="K1166" s="73">
        <v>935259653</v>
      </c>
    </row>
    <row r="1167" spans="1:11" x14ac:dyDescent="0.3">
      <c r="A1167" s="72">
        <v>1166</v>
      </c>
      <c r="B1167" s="72" t="s">
        <v>910</v>
      </c>
      <c r="C1167" s="72" t="s">
        <v>1388</v>
      </c>
      <c r="D1167" s="72" t="s">
        <v>1499</v>
      </c>
      <c r="E1167" s="72">
        <v>2013</v>
      </c>
      <c r="F1167" s="73">
        <v>502827932</v>
      </c>
      <c r="G1167" s="73">
        <v>1069348137</v>
      </c>
      <c r="H1167" s="73">
        <v>566207904</v>
      </c>
      <c r="I1167" s="73">
        <v>1673511881</v>
      </c>
      <c r="J1167" s="73">
        <v>241562601</v>
      </c>
      <c r="K1167" s="73">
        <v>765476183</v>
      </c>
    </row>
    <row r="1168" spans="1:11" x14ac:dyDescent="0.3">
      <c r="A1168" s="72">
        <v>1167</v>
      </c>
      <c r="B1168" s="72" t="s">
        <v>910</v>
      </c>
      <c r="C1168" s="72" t="s">
        <v>404</v>
      </c>
      <c r="D1168" s="72" t="s">
        <v>1272</v>
      </c>
      <c r="E1168" s="72">
        <v>2023</v>
      </c>
      <c r="F1168" s="73">
        <v>7339</v>
      </c>
      <c r="G1168" s="73">
        <v>481358</v>
      </c>
      <c r="H1168" s="73">
        <v>34344</v>
      </c>
      <c r="I1168" s="73">
        <v>783524</v>
      </c>
      <c r="J1168" s="73">
        <v>122272</v>
      </c>
      <c r="K1168" s="73">
        <v>0</v>
      </c>
    </row>
    <row r="1169" spans="1:11" x14ac:dyDescent="0.3">
      <c r="A1169" s="72">
        <v>1168</v>
      </c>
      <c r="B1169" s="72" t="s">
        <v>910</v>
      </c>
      <c r="C1169" s="72" t="s">
        <v>404</v>
      </c>
      <c r="D1169" s="72" t="s">
        <v>1272</v>
      </c>
      <c r="E1169" s="72">
        <v>2022</v>
      </c>
      <c r="F1169" s="73">
        <v>7468</v>
      </c>
      <c r="G1169" s="73">
        <v>529487</v>
      </c>
      <c r="H1169" s="73">
        <v>33843</v>
      </c>
      <c r="I1169" s="73">
        <v>778312</v>
      </c>
      <c r="J1169" s="73">
        <v>59305</v>
      </c>
      <c r="K1169" s="73">
        <v>0</v>
      </c>
    </row>
    <row r="1170" spans="1:11" x14ac:dyDescent="0.3">
      <c r="A1170" s="72">
        <v>1169</v>
      </c>
      <c r="B1170" s="72" t="s">
        <v>910</v>
      </c>
      <c r="C1170" s="72" t="s">
        <v>404</v>
      </c>
      <c r="D1170" s="72" t="s">
        <v>1272</v>
      </c>
      <c r="E1170" s="72">
        <v>2021</v>
      </c>
      <c r="F1170" s="73">
        <v>14847</v>
      </c>
      <c r="G1170" s="73">
        <v>464260</v>
      </c>
      <c r="H1170" s="73">
        <v>29033</v>
      </c>
      <c r="I1170" s="73">
        <v>689163</v>
      </c>
      <c r="J1170" s="73">
        <v>44971</v>
      </c>
      <c r="K1170" s="73">
        <v>0</v>
      </c>
    </row>
    <row r="1171" spans="1:11" x14ac:dyDescent="0.3">
      <c r="A1171" s="72">
        <v>1170</v>
      </c>
      <c r="B1171" s="72" t="s">
        <v>910</v>
      </c>
      <c r="C1171" s="72" t="s">
        <v>404</v>
      </c>
      <c r="D1171" s="72" t="s">
        <v>1272</v>
      </c>
      <c r="E1171" s="72">
        <v>2020</v>
      </c>
      <c r="F1171" s="73">
        <v>10343</v>
      </c>
      <c r="G1171" s="73">
        <v>293006</v>
      </c>
      <c r="H1171" s="73">
        <v>25810</v>
      </c>
      <c r="I1171" s="73">
        <v>692860</v>
      </c>
      <c r="J1171" s="73">
        <v>49837</v>
      </c>
      <c r="K1171" s="73">
        <v>0</v>
      </c>
    </row>
    <row r="1172" spans="1:11" x14ac:dyDescent="0.3">
      <c r="A1172" s="72">
        <v>1171</v>
      </c>
      <c r="B1172" s="72" t="s">
        <v>910</v>
      </c>
      <c r="C1172" s="72" t="s">
        <v>404</v>
      </c>
      <c r="D1172" s="72" t="s">
        <v>1272</v>
      </c>
      <c r="E1172" s="72">
        <v>2019</v>
      </c>
      <c r="F1172" s="73">
        <v>9763</v>
      </c>
      <c r="G1172" s="73">
        <v>303119</v>
      </c>
      <c r="H1172" s="73">
        <v>25177</v>
      </c>
      <c r="I1172" s="73">
        <v>691050</v>
      </c>
      <c r="J1172" s="73">
        <v>51395</v>
      </c>
      <c r="K1172" s="73">
        <v>0</v>
      </c>
    </row>
    <row r="1173" spans="1:11" x14ac:dyDescent="0.3">
      <c r="A1173" s="72">
        <v>1172</v>
      </c>
      <c r="B1173" s="72" t="s">
        <v>910</v>
      </c>
      <c r="C1173" s="72" t="s">
        <v>404</v>
      </c>
      <c r="D1173" s="72" t="s">
        <v>1272</v>
      </c>
      <c r="E1173" s="72">
        <v>2018</v>
      </c>
      <c r="F1173" s="73">
        <v>4625</v>
      </c>
      <c r="G1173" s="73">
        <v>287953</v>
      </c>
      <c r="H1173" s="73">
        <v>24409</v>
      </c>
      <c r="I1173" s="73">
        <v>688254</v>
      </c>
      <c r="J1173" s="73">
        <v>53059</v>
      </c>
      <c r="K1173" s="73">
        <v>0</v>
      </c>
    </row>
    <row r="1174" spans="1:11" x14ac:dyDescent="0.3">
      <c r="A1174" s="72">
        <v>1173</v>
      </c>
      <c r="B1174" s="72" t="s">
        <v>910</v>
      </c>
      <c r="C1174" s="72" t="s">
        <v>404</v>
      </c>
      <c r="D1174" s="72" t="s">
        <v>1272</v>
      </c>
      <c r="E1174" s="72">
        <v>2017</v>
      </c>
      <c r="F1174" s="73">
        <v>10460</v>
      </c>
      <c r="G1174" s="73">
        <v>286183</v>
      </c>
      <c r="H1174" s="73">
        <v>23839</v>
      </c>
      <c r="I1174" s="73">
        <v>685044</v>
      </c>
      <c r="J1174" s="73">
        <v>50419</v>
      </c>
      <c r="K1174" s="73">
        <v>0</v>
      </c>
    </row>
    <row r="1175" spans="1:11" x14ac:dyDescent="0.3">
      <c r="A1175" s="72">
        <v>1174</v>
      </c>
      <c r="B1175" s="72" t="s">
        <v>910</v>
      </c>
      <c r="C1175" s="72" t="s">
        <v>404</v>
      </c>
      <c r="D1175" s="72" t="s">
        <v>1272</v>
      </c>
      <c r="E1175" s="72">
        <v>2016</v>
      </c>
      <c r="F1175" s="73">
        <v>13776</v>
      </c>
      <c r="G1175" s="73">
        <v>271799</v>
      </c>
      <c r="H1175" s="73">
        <v>23121</v>
      </c>
      <c r="I1175" s="73">
        <v>663186</v>
      </c>
      <c r="J1175" s="73">
        <v>38781</v>
      </c>
      <c r="K1175" s="73">
        <v>0</v>
      </c>
    </row>
    <row r="1176" spans="1:11" x14ac:dyDescent="0.3">
      <c r="A1176" s="72">
        <v>1175</v>
      </c>
      <c r="B1176" s="72" t="s">
        <v>910</v>
      </c>
      <c r="C1176" s="72" t="s">
        <v>404</v>
      </c>
      <c r="D1176" s="72" t="s">
        <v>1272</v>
      </c>
      <c r="E1176" s="72">
        <v>2015</v>
      </c>
      <c r="F1176" s="73">
        <v>4497</v>
      </c>
      <c r="G1176" s="73">
        <v>216900</v>
      </c>
      <c r="H1176" s="73">
        <v>22640</v>
      </c>
      <c r="I1176" s="73">
        <v>603620</v>
      </c>
      <c r="J1176" s="73">
        <v>36146</v>
      </c>
      <c r="K1176" s="73">
        <v>912</v>
      </c>
    </row>
    <row r="1177" spans="1:11" x14ac:dyDescent="0.3">
      <c r="A1177" s="72">
        <v>1176</v>
      </c>
      <c r="B1177" s="72" t="s">
        <v>910</v>
      </c>
      <c r="C1177" s="72" t="s">
        <v>404</v>
      </c>
      <c r="D1177" s="72" t="s">
        <v>1272</v>
      </c>
      <c r="E1177" s="72">
        <v>2014</v>
      </c>
      <c r="F1177" s="73">
        <v>5667</v>
      </c>
      <c r="G1177" s="73">
        <v>193206</v>
      </c>
      <c r="H1177" s="73">
        <v>10514</v>
      </c>
      <c r="I1177" s="73">
        <v>592612</v>
      </c>
      <c r="J1177" s="73">
        <v>42251</v>
      </c>
      <c r="K1177" s="73">
        <v>2872</v>
      </c>
    </row>
    <row r="1178" spans="1:11" x14ac:dyDescent="0.3">
      <c r="A1178" s="72">
        <v>1177</v>
      </c>
      <c r="B1178" s="72" t="s">
        <v>910</v>
      </c>
      <c r="C1178" s="72" t="s">
        <v>404</v>
      </c>
      <c r="D1178" s="72" t="s">
        <v>1272</v>
      </c>
      <c r="E1178" s="72">
        <v>2013</v>
      </c>
      <c r="F1178" s="73">
        <v>26726</v>
      </c>
      <c r="G1178" s="73">
        <v>146635</v>
      </c>
      <c r="H1178" s="73">
        <v>15978</v>
      </c>
      <c r="I1178" s="73">
        <v>567280</v>
      </c>
      <c r="J1178" s="73">
        <v>75459</v>
      </c>
      <c r="K1178" s="73">
        <v>4832</v>
      </c>
    </row>
    <row r="1179" spans="1:11" x14ac:dyDescent="0.3">
      <c r="A1179" s="72">
        <v>1178</v>
      </c>
      <c r="B1179" s="72" t="s">
        <v>910</v>
      </c>
      <c r="C1179" s="72" t="s">
        <v>410</v>
      </c>
      <c r="D1179" s="72" t="s">
        <v>1273</v>
      </c>
      <c r="E1179" s="72">
        <v>2023</v>
      </c>
      <c r="F1179" s="73">
        <v>382431</v>
      </c>
      <c r="G1179" s="73">
        <v>1613193</v>
      </c>
      <c r="H1179" s="73">
        <v>1216345</v>
      </c>
      <c r="I1179" s="73">
        <v>1805882</v>
      </c>
      <c r="J1179" s="73">
        <v>83949</v>
      </c>
      <c r="K1179" s="73">
        <v>814892</v>
      </c>
    </row>
    <row r="1180" spans="1:11" x14ac:dyDescent="0.3">
      <c r="A1180" s="72">
        <v>1179</v>
      </c>
      <c r="B1180" s="72" t="s">
        <v>910</v>
      </c>
      <c r="C1180" s="72" t="s">
        <v>410</v>
      </c>
      <c r="D1180" s="72" t="s">
        <v>1273</v>
      </c>
      <c r="E1180" s="72">
        <v>2022</v>
      </c>
      <c r="F1180" s="73">
        <v>243169</v>
      </c>
      <c r="G1180" s="73">
        <v>1450373</v>
      </c>
      <c r="H1180" s="73">
        <v>1019926</v>
      </c>
      <c r="I1180" s="73">
        <v>1650432</v>
      </c>
      <c r="J1180" s="73">
        <v>83941</v>
      </c>
      <c r="K1180" s="73">
        <v>673880</v>
      </c>
    </row>
    <row r="1181" spans="1:11" x14ac:dyDescent="0.3">
      <c r="A1181" s="72">
        <v>1180</v>
      </c>
      <c r="B1181" s="72" t="s">
        <v>910</v>
      </c>
      <c r="C1181" s="72" t="s">
        <v>410</v>
      </c>
      <c r="D1181" s="72" t="s">
        <v>1273</v>
      </c>
      <c r="E1181" s="72">
        <v>2021</v>
      </c>
      <c r="F1181" s="73">
        <v>218689</v>
      </c>
      <c r="G1181" s="73">
        <v>1083605</v>
      </c>
      <c r="H1181" s="73">
        <v>901160</v>
      </c>
      <c r="I1181" s="73">
        <v>1287019</v>
      </c>
      <c r="J1181" s="73">
        <v>83222</v>
      </c>
      <c r="K1181" s="73">
        <v>498205</v>
      </c>
    </row>
    <row r="1182" spans="1:11" x14ac:dyDescent="0.3">
      <c r="A1182" s="72">
        <v>1181</v>
      </c>
      <c r="B1182" s="72" t="s">
        <v>910</v>
      </c>
      <c r="C1182" s="72" t="s">
        <v>410</v>
      </c>
      <c r="D1182" s="72" t="s">
        <v>1273</v>
      </c>
      <c r="E1182" s="72">
        <v>2020</v>
      </c>
      <c r="F1182" s="73">
        <v>205123</v>
      </c>
      <c r="G1182" s="73">
        <v>743187</v>
      </c>
      <c r="H1182" s="73">
        <v>490399</v>
      </c>
      <c r="I1182" s="73">
        <v>827618</v>
      </c>
      <c r="J1182" s="73">
        <v>38355</v>
      </c>
      <c r="K1182" s="73">
        <v>198918</v>
      </c>
    </row>
    <row r="1183" spans="1:11" x14ac:dyDescent="0.3">
      <c r="A1183" s="72">
        <v>1182</v>
      </c>
      <c r="B1183" s="72" t="s">
        <v>910</v>
      </c>
      <c r="C1183" s="72" t="s">
        <v>410</v>
      </c>
      <c r="D1183" s="72" t="s">
        <v>1273</v>
      </c>
      <c r="E1183" s="72">
        <v>2019</v>
      </c>
      <c r="F1183" s="73">
        <v>226923</v>
      </c>
      <c r="G1183" s="73">
        <v>788623</v>
      </c>
      <c r="H1183" s="73">
        <v>423395</v>
      </c>
      <c r="I1183" s="73">
        <v>850919</v>
      </c>
      <c r="J1183" s="73">
        <v>11372</v>
      </c>
      <c r="K1183" s="73">
        <v>166461</v>
      </c>
    </row>
    <row r="1184" spans="1:11" x14ac:dyDescent="0.3">
      <c r="A1184" s="72">
        <v>1183</v>
      </c>
      <c r="B1184" s="72" t="s">
        <v>910</v>
      </c>
      <c r="C1184" s="72" t="s">
        <v>410</v>
      </c>
      <c r="D1184" s="72" t="s">
        <v>1273</v>
      </c>
      <c r="E1184" s="72">
        <v>2018</v>
      </c>
      <c r="F1184" s="73">
        <v>429215</v>
      </c>
      <c r="G1184" s="73">
        <v>958540</v>
      </c>
      <c r="H1184" s="73">
        <v>551046</v>
      </c>
      <c r="I1184" s="73">
        <v>1025313</v>
      </c>
      <c r="J1184" s="73">
        <v>12662</v>
      </c>
      <c r="K1184" s="73">
        <v>229529</v>
      </c>
    </row>
    <row r="1185" spans="1:11" x14ac:dyDescent="0.3">
      <c r="A1185" s="72">
        <v>1184</v>
      </c>
      <c r="B1185" s="72" t="s">
        <v>910</v>
      </c>
      <c r="C1185" s="72" t="s">
        <v>410</v>
      </c>
      <c r="D1185" s="72" t="s">
        <v>1273</v>
      </c>
      <c r="E1185" s="72">
        <v>2017</v>
      </c>
      <c r="F1185" s="73">
        <v>463848</v>
      </c>
      <c r="G1185" s="73">
        <v>871000</v>
      </c>
      <c r="H1185" s="73">
        <v>503758</v>
      </c>
      <c r="I1185" s="73">
        <v>942201</v>
      </c>
      <c r="J1185" s="73">
        <v>14388</v>
      </c>
      <c r="K1185" s="73">
        <v>242455</v>
      </c>
    </row>
    <row r="1186" spans="1:11" x14ac:dyDescent="0.3">
      <c r="A1186" s="72">
        <v>1185</v>
      </c>
      <c r="B1186" s="72" t="s">
        <v>910</v>
      </c>
      <c r="C1186" s="72" t="s">
        <v>410</v>
      </c>
      <c r="D1186" s="72" t="s">
        <v>1273</v>
      </c>
      <c r="E1186" s="72">
        <v>2016</v>
      </c>
      <c r="F1186" s="73">
        <v>463555</v>
      </c>
      <c r="G1186" s="73">
        <v>664780</v>
      </c>
      <c r="H1186" s="73">
        <v>382887</v>
      </c>
      <c r="I1186" s="73">
        <v>734753</v>
      </c>
      <c r="J1186" s="73">
        <v>14426</v>
      </c>
      <c r="K1186" s="73">
        <v>180442</v>
      </c>
    </row>
    <row r="1187" spans="1:11" x14ac:dyDescent="0.3">
      <c r="A1187" s="72">
        <v>1186</v>
      </c>
      <c r="B1187" s="72" t="s">
        <v>910</v>
      </c>
      <c r="C1187" s="72" t="s">
        <v>410</v>
      </c>
      <c r="D1187" s="72" t="s">
        <v>1273</v>
      </c>
      <c r="E1187" s="72">
        <v>2015</v>
      </c>
      <c r="F1187" s="73">
        <v>488862</v>
      </c>
      <c r="G1187" s="73">
        <v>737049</v>
      </c>
      <c r="H1187" s="73">
        <v>388304</v>
      </c>
      <c r="I1187" s="73">
        <v>806291</v>
      </c>
      <c r="J1187" s="73">
        <v>8048</v>
      </c>
      <c r="K1187" s="73">
        <v>285689</v>
      </c>
    </row>
    <row r="1188" spans="1:11" x14ac:dyDescent="0.3">
      <c r="A1188" s="72">
        <v>1187</v>
      </c>
      <c r="B1188" s="72" t="s">
        <v>910</v>
      </c>
      <c r="C1188" s="72" t="s">
        <v>410</v>
      </c>
      <c r="D1188" s="72" t="s">
        <v>1273</v>
      </c>
      <c r="E1188" s="72">
        <v>2014</v>
      </c>
      <c r="F1188" s="73">
        <v>459003</v>
      </c>
      <c r="G1188" s="73">
        <v>725316</v>
      </c>
      <c r="H1188" s="73">
        <v>393999</v>
      </c>
      <c r="I1188" s="73">
        <v>808397</v>
      </c>
      <c r="J1188" s="73">
        <v>10583</v>
      </c>
      <c r="K1188" s="73">
        <v>285592</v>
      </c>
    </row>
    <row r="1189" spans="1:11" x14ac:dyDescent="0.3">
      <c r="A1189" s="72">
        <v>1188</v>
      </c>
      <c r="B1189" s="72" t="s">
        <v>910</v>
      </c>
      <c r="C1189" s="72" t="s">
        <v>410</v>
      </c>
      <c r="D1189" s="72" t="s">
        <v>1273</v>
      </c>
      <c r="E1189" s="72">
        <v>2013</v>
      </c>
      <c r="F1189" s="73">
        <v>461726</v>
      </c>
      <c r="G1189" s="73">
        <v>689108</v>
      </c>
      <c r="H1189" s="73">
        <v>449772</v>
      </c>
      <c r="I1189" s="73">
        <v>769583</v>
      </c>
      <c r="J1189" s="73">
        <v>12757</v>
      </c>
      <c r="K1189" s="73">
        <v>287379</v>
      </c>
    </row>
    <row r="1190" spans="1:11" x14ac:dyDescent="0.3">
      <c r="A1190" s="72">
        <v>1189</v>
      </c>
      <c r="B1190" s="72" t="s">
        <v>910</v>
      </c>
      <c r="C1190" s="72" t="s">
        <v>415</v>
      </c>
      <c r="D1190" s="72" t="s">
        <v>1274</v>
      </c>
      <c r="E1190" s="72">
        <v>2023</v>
      </c>
      <c r="F1190" s="73">
        <v>581772</v>
      </c>
      <c r="G1190" s="73">
        <v>6910759</v>
      </c>
      <c r="H1190" s="73">
        <v>8144174</v>
      </c>
      <c r="I1190" s="73">
        <v>33184095</v>
      </c>
      <c r="J1190" s="73">
        <v>572255</v>
      </c>
      <c r="K1190" s="73">
        <v>18885881</v>
      </c>
    </row>
    <row r="1191" spans="1:11" x14ac:dyDescent="0.3">
      <c r="A1191" s="72">
        <v>1190</v>
      </c>
      <c r="B1191" s="72" t="s">
        <v>910</v>
      </c>
      <c r="C1191" s="72" t="s">
        <v>415</v>
      </c>
      <c r="D1191" s="72" t="s">
        <v>1274</v>
      </c>
      <c r="E1191" s="72">
        <v>2022</v>
      </c>
      <c r="F1191" s="73">
        <v>1616876</v>
      </c>
      <c r="G1191" s="73">
        <v>7226742</v>
      </c>
      <c r="H1191" s="73">
        <v>9570469</v>
      </c>
      <c r="I1191" s="73">
        <v>28559496</v>
      </c>
      <c r="J1191" s="73">
        <v>2252714</v>
      </c>
      <c r="K1191" s="73">
        <v>14582285</v>
      </c>
    </row>
    <row r="1192" spans="1:11" x14ac:dyDescent="0.3">
      <c r="A1192" s="72">
        <v>1191</v>
      </c>
      <c r="B1192" s="72" t="s">
        <v>910</v>
      </c>
      <c r="C1192" s="72" t="s">
        <v>415</v>
      </c>
      <c r="D1192" s="72" t="s">
        <v>1274</v>
      </c>
      <c r="E1192" s="72">
        <v>2021</v>
      </c>
      <c r="F1192" s="73">
        <v>4549361</v>
      </c>
      <c r="G1192" s="73">
        <v>10497489</v>
      </c>
      <c r="H1192" s="73">
        <v>9158745</v>
      </c>
      <c r="I1192" s="73">
        <v>30870173</v>
      </c>
      <c r="J1192" s="73">
        <v>4226567</v>
      </c>
      <c r="K1192" s="73">
        <v>17039564</v>
      </c>
    </row>
    <row r="1193" spans="1:11" x14ac:dyDescent="0.3">
      <c r="A1193" s="72">
        <v>1192</v>
      </c>
      <c r="B1193" s="72" t="s">
        <v>910</v>
      </c>
      <c r="C1193" s="72" t="s">
        <v>415</v>
      </c>
      <c r="D1193" s="72" t="s">
        <v>1274</v>
      </c>
      <c r="E1193" s="72">
        <v>2020</v>
      </c>
      <c r="F1193" s="73">
        <v>4685548</v>
      </c>
      <c r="G1193" s="73">
        <v>10957164</v>
      </c>
      <c r="H1193" s="73">
        <v>8293106</v>
      </c>
      <c r="I1193" s="73">
        <v>29547034</v>
      </c>
      <c r="J1193" s="73">
        <v>7961571</v>
      </c>
      <c r="K1193" s="73">
        <v>16586062</v>
      </c>
    </row>
    <row r="1194" spans="1:11" x14ac:dyDescent="0.3">
      <c r="A1194" s="72">
        <v>1193</v>
      </c>
      <c r="B1194" s="72" t="s">
        <v>910</v>
      </c>
      <c r="C1194" s="72" t="s">
        <v>415</v>
      </c>
      <c r="D1194" s="72" t="s">
        <v>1274</v>
      </c>
      <c r="E1194" s="72">
        <v>2019</v>
      </c>
      <c r="F1194" s="73">
        <v>5941091</v>
      </c>
      <c r="G1194" s="73">
        <v>11187671</v>
      </c>
      <c r="H1194" s="73">
        <v>11553323</v>
      </c>
      <c r="I1194" s="73">
        <v>29249128</v>
      </c>
      <c r="J1194" s="73">
        <v>7307694</v>
      </c>
      <c r="K1194" s="73">
        <v>13851429</v>
      </c>
    </row>
    <row r="1195" spans="1:11" x14ac:dyDescent="0.3">
      <c r="A1195" s="72">
        <v>1194</v>
      </c>
      <c r="B1195" s="72" t="s">
        <v>910</v>
      </c>
      <c r="C1195" s="72" t="s">
        <v>415</v>
      </c>
      <c r="D1195" s="72" t="s">
        <v>1274</v>
      </c>
      <c r="E1195" s="72">
        <v>2018</v>
      </c>
      <c r="F1195" s="73">
        <v>981905</v>
      </c>
      <c r="G1195" s="73">
        <v>5901242</v>
      </c>
      <c r="H1195" s="73">
        <v>6502279</v>
      </c>
      <c r="I1195" s="73">
        <v>22271754</v>
      </c>
      <c r="J1195" s="73">
        <v>6619908</v>
      </c>
      <c r="K1195" s="73">
        <v>10015919</v>
      </c>
    </row>
    <row r="1196" spans="1:11" x14ac:dyDescent="0.3">
      <c r="A1196" s="72">
        <v>1195</v>
      </c>
      <c r="B1196" s="72" t="s">
        <v>910</v>
      </c>
      <c r="C1196" s="72" t="s">
        <v>415</v>
      </c>
      <c r="D1196" s="72" t="s">
        <v>1274</v>
      </c>
      <c r="E1196" s="72">
        <v>2017</v>
      </c>
      <c r="F1196" s="73">
        <v>868751</v>
      </c>
      <c r="G1196" s="73">
        <v>5627621</v>
      </c>
      <c r="H1196" s="73">
        <v>4021436</v>
      </c>
      <c r="I1196" s="73">
        <v>20709187</v>
      </c>
      <c r="J1196" s="73">
        <v>6058591</v>
      </c>
      <c r="K1196" s="73">
        <v>10753465</v>
      </c>
    </row>
    <row r="1197" spans="1:11" x14ac:dyDescent="0.3">
      <c r="A1197" s="72">
        <v>1196</v>
      </c>
      <c r="B1197" s="72" t="s">
        <v>910</v>
      </c>
      <c r="C1197" s="72" t="s">
        <v>415</v>
      </c>
      <c r="D1197" s="72" t="s">
        <v>1274</v>
      </c>
      <c r="E1197" s="72">
        <v>2016</v>
      </c>
      <c r="F1197" s="73">
        <v>111156</v>
      </c>
      <c r="G1197" s="73">
        <v>3011786</v>
      </c>
      <c r="H1197" s="73">
        <v>1936598</v>
      </c>
      <c r="I1197" s="73">
        <v>10141186</v>
      </c>
      <c r="J1197" s="73">
        <v>2658466</v>
      </c>
      <c r="K1197" s="73">
        <v>3640420</v>
      </c>
    </row>
    <row r="1198" spans="1:11" x14ac:dyDescent="0.3">
      <c r="A1198" s="72">
        <v>1197</v>
      </c>
      <c r="B1198" s="72" t="s">
        <v>910</v>
      </c>
      <c r="C1198" s="72" t="s">
        <v>415</v>
      </c>
      <c r="D1198" s="72" t="s">
        <v>1274</v>
      </c>
      <c r="E1198" s="72">
        <v>2015</v>
      </c>
      <c r="F1198" s="73">
        <v>750862</v>
      </c>
      <c r="G1198" s="73">
        <v>4664571</v>
      </c>
      <c r="H1198" s="73">
        <v>1664037</v>
      </c>
      <c r="I1198" s="73">
        <v>15065849</v>
      </c>
      <c r="J1198" s="73">
        <v>4139800</v>
      </c>
      <c r="K1198" s="73">
        <v>8815605</v>
      </c>
    </row>
    <row r="1199" spans="1:11" x14ac:dyDescent="0.3">
      <c r="A1199" s="72">
        <v>1198</v>
      </c>
      <c r="B1199" s="72" t="s">
        <v>910</v>
      </c>
      <c r="C1199" s="72" t="s">
        <v>415</v>
      </c>
      <c r="D1199" s="72" t="s">
        <v>1274</v>
      </c>
      <c r="E1199" s="72">
        <v>2014</v>
      </c>
      <c r="F1199" s="73">
        <v>519154</v>
      </c>
      <c r="G1199" s="73">
        <v>3007446</v>
      </c>
      <c r="H1199" s="73">
        <v>1482031</v>
      </c>
      <c r="I1199" s="73">
        <v>8994451</v>
      </c>
      <c r="J1199" s="73">
        <v>1129291</v>
      </c>
      <c r="K1199" s="73">
        <v>5005543</v>
      </c>
    </row>
    <row r="1200" spans="1:11" x14ac:dyDescent="0.3">
      <c r="A1200" s="72">
        <v>1199</v>
      </c>
      <c r="B1200" s="72" t="s">
        <v>910</v>
      </c>
      <c r="C1200" s="72" t="s">
        <v>415</v>
      </c>
      <c r="D1200" s="72" t="s">
        <v>1274</v>
      </c>
      <c r="E1200" s="72">
        <v>2013</v>
      </c>
      <c r="F1200" s="73">
        <v>435359</v>
      </c>
      <c r="G1200" s="73">
        <v>1801732</v>
      </c>
      <c r="H1200" s="73">
        <v>2429713</v>
      </c>
      <c r="I1200" s="73">
        <v>8016673</v>
      </c>
      <c r="J1200" s="73">
        <v>2407354</v>
      </c>
      <c r="K1200" s="73">
        <v>4715458</v>
      </c>
    </row>
    <row r="1201" spans="1:11" x14ac:dyDescent="0.3">
      <c r="A1201" s="72">
        <v>1200</v>
      </c>
      <c r="B1201" s="72" t="s">
        <v>910</v>
      </c>
      <c r="C1201" s="72" t="s">
        <v>420</v>
      </c>
      <c r="D1201" s="72" t="s">
        <v>1275</v>
      </c>
      <c r="E1201" s="72">
        <v>2023</v>
      </c>
      <c r="F1201" s="73">
        <v>1095831</v>
      </c>
      <c r="G1201" s="73">
        <v>1452789</v>
      </c>
      <c r="H1201" s="73">
        <v>690690</v>
      </c>
      <c r="I1201" s="73">
        <v>1566793</v>
      </c>
      <c r="J1201" s="73">
        <v>107892</v>
      </c>
      <c r="K1201" s="73">
        <v>310377</v>
      </c>
    </row>
    <row r="1202" spans="1:11" x14ac:dyDescent="0.3">
      <c r="A1202" s="72">
        <v>1201</v>
      </c>
      <c r="B1202" s="72" t="s">
        <v>910</v>
      </c>
      <c r="C1202" s="72" t="s">
        <v>420</v>
      </c>
      <c r="D1202" s="72" t="s">
        <v>1275</v>
      </c>
      <c r="E1202" s="72">
        <v>2022</v>
      </c>
      <c r="F1202" s="73">
        <v>1027856</v>
      </c>
      <c r="G1202" s="73">
        <v>1340989</v>
      </c>
      <c r="H1202" s="73">
        <v>542966</v>
      </c>
      <c r="I1202" s="73">
        <v>1385113</v>
      </c>
      <c r="J1202" s="73">
        <v>33513</v>
      </c>
      <c r="K1202" s="73">
        <v>273980</v>
      </c>
    </row>
    <row r="1203" spans="1:11" x14ac:dyDescent="0.3">
      <c r="A1203" s="72">
        <v>1202</v>
      </c>
      <c r="B1203" s="72" t="s">
        <v>910</v>
      </c>
      <c r="C1203" s="72" t="s">
        <v>420</v>
      </c>
      <c r="D1203" s="72" t="s">
        <v>1275</v>
      </c>
      <c r="E1203" s="72">
        <v>2021</v>
      </c>
      <c r="F1203" s="73">
        <v>742767</v>
      </c>
      <c r="G1203" s="73">
        <v>1006965</v>
      </c>
      <c r="H1203" s="73">
        <v>275672</v>
      </c>
      <c r="I1203" s="73">
        <v>1050169</v>
      </c>
      <c r="J1203" s="73">
        <v>26830</v>
      </c>
      <c r="K1203" s="73">
        <v>111754</v>
      </c>
    </row>
    <row r="1204" spans="1:11" x14ac:dyDescent="0.3">
      <c r="A1204" s="72">
        <v>1203</v>
      </c>
      <c r="B1204" s="72" t="s">
        <v>910</v>
      </c>
      <c r="C1204" s="72" t="s">
        <v>420</v>
      </c>
      <c r="D1204" s="72" t="s">
        <v>1275</v>
      </c>
      <c r="E1204" s="72">
        <v>2020</v>
      </c>
      <c r="F1204" s="73">
        <v>600286</v>
      </c>
      <c r="G1204" s="73">
        <v>839016</v>
      </c>
      <c r="H1204" s="73">
        <v>180476</v>
      </c>
      <c r="I1204" s="73">
        <v>911620</v>
      </c>
      <c r="J1204" s="73">
        <v>54292</v>
      </c>
      <c r="K1204" s="73">
        <v>22785</v>
      </c>
    </row>
    <row r="1205" spans="1:11" x14ac:dyDescent="0.3">
      <c r="A1205" s="72">
        <v>1204</v>
      </c>
      <c r="B1205" s="72" t="s">
        <v>910</v>
      </c>
      <c r="C1205" s="72" t="s">
        <v>420</v>
      </c>
      <c r="D1205" s="72" t="s">
        <v>1275</v>
      </c>
      <c r="E1205" s="72">
        <v>2019</v>
      </c>
      <c r="F1205" s="73">
        <v>603036</v>
      </c>
      <c r="G1205" s="73">
        <v>912048</v>
      </c>
      <c r="H1205" s="73">
        <v>331409</v>
      </c>
      <c r="I1205" s="73">
        <v>1024371</v>
      </c>
      <c r="J1205" s="73">
        <v>90121</v>
      </c>
      <c r="K1205" s="73">
        <v>156524</v>
      </c>
    </row>
    <row r="1206" spans="1:11" x14ac:dyDescent="0.3">
      <c r="A1206" s="72">
        <v>1205</v>
      </c>
      <c r="B1206" s="72" t="s">
        <v>910</v>
      </c>
      <c r="C1206" s="72" t="s">
        <v>420</v>
      </c>
      <c r="D1206" s="72" t="s">
        <v>1275</v>
      </c>
      <c r="E1206" s="72">
        <v>2018</v>
      </c>
      <c r="F1206" s="73">
        <v>458724</v>
      </c>
      <c r="G1206" s="73">
        <v>944891</v>
      </c>
      <c r="H1206" s="73">
        <v>379701</v>
      </c>
      <c r="I1206" s="73">
        <v>1024409</v>
      </c>
      <c r="J1206" s="73">
        <v>50074</v>
      </c>
      <c r="K1206" s="73">
        <v>204120</v>
      </c>
    </row>
    <row r="1207" spans="1:11" x14ac:dyDescent="0.3">
      <c r="A1207" s="72">
        <v>1206</v>
      </c>
      <c r="B1207" s="72" t="s">
        <v>910</v>
      </c>
      <c r="C1207" s="72" t="s">
        <v>420</v>
      </c>
      <c r="D1207" s="72" t="s">
        <v>1275</v>
      </c>
      <c r="E1207" s="72">
        <v>2017</v>
      </c>
      <c r="F1207" s="73">
        <v>503148</v>
      </c>
      <c r="G1207" s="73">
        <v>684460</v>
      </c>
      <c r="H1207" s="73">
        <v>329658</v>
      </c>
      <c r="I1207" s="73">
        <v>775688</v>
      </c>
      <c r="J1207" s="73">
        <v>68836</v>
      </c>
      <c r="K1207" s="73">
        <v>210177</v>
      </c>
    </row>
    <row r="1208" spans="1:11" x14ac:dyDescent="0.3">
      <c r="A1208" s="72">
        <v>1207</v>
      </c>
      <c r="B1208" s="72" t="s">
        <v>910</v>
      </c>
      <c r="C1208" s="72" t="s">
        <v>420</v>
      </c>
      <c r="D1208" s="72" t="s">
        <v>1275</v>
      </c>
      <c r="E1208" s="72">
        <v>2016</v>
      </c>
      <c r="F1208" s="73">
        <v>468662</v>
      </c>
      <c r="G1208" s="73">
        <v>663252</v>
      </c>
      <c r="H1208" s="73">
        <v>403554</v>
      </c>
      <c r="I1208" s="73">
        <v>782408</v>
      </c>
      <c r="J1208" s="73">
        <v>92849</v>
      </c>
      <c r="K1208" s="73">
        <v>311129</v>
      </c>
    </row>
    <row r="1209" spans="1:11" x14ac:dyDescent="0.3">
      <c r="A1209" s="72">
        <v>1208</v>
      </c>
      <c r="B1209" s="72" t="s">
        <v>910</v>
      </c>
      <c r="C1209" s="72" t="s">
        <v>420</v>
      </c>
      <c r="D1209" s="72" t="s">
        <v>1275</v>
      </c>
      <c r="E1209" s="72">
        <v>2015</v>
      </c>
      <c r="F1209" s="73">
        <v>433251</v>
      </c>
      <c r="G1209" s="73">
        <v>624732</v>
      </c>
      <c r="H1209" s="73">
        <v>415241</v>
      </c>
      <c r="I1209" s="73">
        <v>739070</v>
      </c>
      <c r="J1209" s="73">
        <v>87558</v>
      </c>
      <c r="K1209" s="73">
        <v>322446</v>
      </c>
    </row>
    <row r="1210" spans="1:11" x14ac:dyDescent="0.3">
      <c r="A1210" s="72">
        <v>1209</v>
      </c>
      <c r="B1210" s="72" t="s">
        <v>910</v>
      </c>
      <c r="C1210" s="72" t="s">
        <v>420</v>
      </c>
      <c r="D1210" s="72" t="s">
        <v>1275</v>
      </c>
      <c r="E1210" s="72">
        <v>2014</v>
      </c>
      <c r="F1210" s="73">
        <v>491494</v>
      </c>
      <c r="G1210" s="73">
        <v>659499</v>
      </c>
      <c r="H1210" s="73">
        <v>449820</v>
      </c>
      <c r="I1210" s="73">
        <v>725515</v>
      </c>
      <c r="J1210" s="73">
        <v>37904</v>
      </c>
      <c r="K1210" s="73">
        <v>348117</v>
      </c>
    </row>
    <row r="1211" spans="1:11" x14ac:dyDescent="0.3">
      <c r="A1211" s="72">
        <v>1210</v>
      </c>
      <c r="B1211" s="72" t="s">
        <v>910</v>
      </c>
      <c r="C1211" s="72" t="s">
        <v>420</v>
      </c>
      <c r="D1211" s="72" t="s">
        <v>1275</v>
      </c>
      <c r="E1211" s="72">
        <v>2013</v>
      </c>
      <c r="F1211" s="73">
        <v>271692</v>
      </c>
      <c r="G1211" s="73">
        <v>508129</v>
      </c>
      <c r="H1211" s="73">
        <v>299111</v>
      </c>
      <c r="I1211" s="73">
        <v>577267</v>
      </c>
      <c r="J1211" s="73">
        <v>41706</v>
      </c>
      <c r="K1211" s="73">
        <v>163543</v>
      </c>
    </row>
    <row r="1212" spans="1:11" x14ac:dyDescent="0.3">
      <c r="A1212" s="72">
        <v>1211</v>
      </c>
      <c r="B1212" s="72" t="s">
        <v>910</v>
      </c>
      <c r="C1212" s="72" t="s">
        <v>425</v>
      </c>
      <c r="D1212" s="72" t="s">
        <v>1276</v>
      </c>
      <c r="E1212" s="72">
        <v>2023</v>
      </c>
      <c r="F1212" s="73">
        <v>43025</v>
      </c>
      <c r="G1212" s="73">
        <v>322315</v>
      </c>
      <c r="H1212" s="73">
        <v>262744</v>
      </c>
      <c r="I1212" s="73">
        <v>576265</v>
      </c>
      <c r="J1212" s="73">
        <v>242777</v>
      </c>
      <c r="K1212" s="73">
        <v>98077</v>
      </c>
    </row>
    <row r="1213" spans="1:11" x14ac:dyDescent="0.3">
      <c r="A1213" s="72">
        <v>1212</v>
      </c>
      <c r="B1213" s="72" t="s">
        <v>910</v>
      </c>
      <c r="C1213" s="72" t="s">
        <v>425</v>
      </c>
      <c r="D1213" s="72" t="s">
        <v>1276</v>
      </c>
      <c r="E1213" s="72">
        <v>2022</v>
      </c>
      <c r="F1213" s="73">
        <v>39285</v>
      </c>
      <c r="G1213" s="73">
        <v>269388</v>
      </c>
      <c r="H1213" s="73">
        <v>210431</v>
      </c>
      <c r="I1213" s="73">
        <v>507178</v>
      </c>
      <c r="J1213" s="73">
        <v>208581</v>
      </c>
      <c r="K1213" s="73">
        <v>92973</v>
      </c>
    </row>
    <row r="1214" spans="1:11" x14ac:dyDescent="0.3">
      <c r="A1214" s="72">
        <v>1213</v>
      </c>
      <c r="B1214" s="72" t="s">
        <v>910</v>
      </c>
      <c r="C1214" s="72" t="s">
        <v>425</v>
      </c>
      <c r="D1214" s="72" t="s">
        <v>1276</v>
      </c>
      <c r="E1214" s="72">
        <v>2021</v>
      </c>
      <c r="F1214" s="73">
        <v>31788</v>
      </c>
      <c r="G1214" s="73">
        <v>231336</v>
      </c>
      <c r="H1214" s="73">
        <v>178264</v>
      </c>
      <c r="I1214" s="73">
        <v>477919</v>
      </c>
      <c r="J1214" s="73">
        <v>183585</v>
      </c>
      <c r="K1214" s="73">
        <v>57370</v>
      </c>
    </row>
    <row r="1215" spans="1:11" x14ac:dyDescent="0.3">
      <c r="A1215" s="72">
        <v>1214</v>
      </c>
      <c r="B1215" s="72" t="s">
        <v>910</v>
      </c>
      <c r="C1215" s="72" t="s">
        <v>425</v>
      </c>
      <c r="D1215" s="72" t="s">
        <v>1276</v>
      </c>
      <c r="E1215" s="72">
        <v>2020</v>
      </c>
      <c r="F1215" s="73">
        <v>15864</v>
      </c>
      <c r="G1215" s="73">
        <v>212308</v>
      </c>
      <c r="H1215" s="73">
        <v>215857</v>
      </c>
      <c r="I1215" s="73">
        <v>491707</v>
      </c>
      <c r="J1215" s="73">
        <v>208431</v>
      </c>
      <c r="K1215" s="73">
        <v>52294</v>
      </c>
    </row>
    <row r="1216" spans="1:11" x14ac:dyDescent="0.3">
      <c r="A1216" s="72">
        <v>1215</v>
      </c>
      <c r="B1216" s="72" t="s">
        <v>910</v>
      </c>
      <c r="C1216" s="72" t="s">
        <v>425</v>
      </c>
      <c r="D1216" s="72" t="s">
        <v>1276</v>
      </c>
      <c r="E1216" s="72">
        <v>2019</v>
      </c>
      <c r="F1216" s="73">
        <v>17621</v>
      </c>
      <c r="G1216" s="73">
        <v>142350</v>
      </c>
      <c r="H1216" s="73">
        <v>150968</v>
      </c>
      <c r="I1216" s="73">
        <v>418864</v>
      </c>
      <c r="J1216" s="73">
        <v>211552</v>
      </c>
      <c r="K1216" s="73">
        <v>37549</v>
      </c>
    </row>
    <row r="1217" spans="1:11" x14ac:dyDescent="0.3">
      <c r="A1217" s="72">
        <v>1216</v>
      </c>
      <c r="B1217" s="72" t="s">
        <v>910</v>
      </c>
      <c r="C1217" s="72" t="s">
        <v>425</v>
      </c>
      <c r="D1217" s="72" t="s">
        <v>1276</v>
      </c>
      <c r="E1217" s="72">
        <v>2018</v>
      </c>
      <c r="F1217" s="73">
        <v>16295</v>
      </c>
      <c r="G1217" s="73">
        <v>130416</v>
      </c>
      <c r="H1217" s="73">
        <v>169862</v>
      </c>
      <c r="I1217" s="73">
        <v>423230</v>
      </c>
      <c r="J1217" s="73">
        <v>231992</v>
      </c>
      <c r="K1217" s="73">
        <v>27192</v>
      </c>
    </row>
    <row r="1218" spans="1:11" x14ac:dyDescent="0.3">
      <c r="A1218" s="72">
        <v>1217</v>
      </c>
      <c r="B1218" s="72" t="s">
        <v>910</v>
      </c>
      <c r="C1218" s="72" t="s">
        <v>425</v>
      </c>
      <c r="D1218" s="72" t="s">
        <v>1276</v>
      </c>
      <c r="E1218" s="72">
        <v>2017</v>
      </c>
      <c r="F1218" s="73">
        <v>20069</v>
      </c>
      <c r="G1218" s="73">
        <v>199446</v>
      </c>
      <c r="H1218" s="73">
        <v>251412</v>
      </c>
      <c r="I1218" s="73">
        <v>487158</v>
      </c>
      <c r="J1218" s="73">
        <v>227633</v>
      </c>
      <c r="K1218" s="73">
        <v>5500</v>
      </c>
    </row>
    <row r="1219" spans="1:11" x14ac:dyDescent="0.3">
      <c r="A1219" s="72">
        <v>1218</v>
      </c>
      <c r="B1219" s="72" t="s">
        <v>910</v>
      </c>
      <c r="C1219" s="72" t="s">
        <v>425</v>
      </c>
      <c r="D1219" s="72" t="s">
        <v>1276</v>
      </c>
      <c r="E1219" s="72">
        <v>2016</v>
      </c>
      <c r="F1219" s="73">
        <v>69533</v>
      </c>
      <c r="G1219" s="73">
        <v>142387</v>
      </c>
      <c r="H1219" s="73">
        <v>221737</v>
      </c>
      <c r="I1219" s="73">
        <v>457231</v>
      </c>
      <c r="J1219" s="73">
        <v>254379</v>
      </c>
      <c r="K1219" s="73">
        <v>7699</v>
      </c>
    </row>
    <row r="1220" spans="1:11" x14ac:dyDescent="0.3">
      <c r="A1220" s="72">
        <v>1219</v>
      </c>
      <c r="B1220" s="72" t="s">
        <v>910</v>
      </c>
      <c r="C1220" s="72" t="s">
        <v>425</v>
      </c>
      <c r="D1220" s="72" t="s">
        <v>1276</v>
      </c>
      <c r="E1220" s="72">
        <v>2015</v>
      </c>
      <c r="F1220" s="73">
        <v>16206</v>
      </c>
      <c r="G1220" s="73">
        <v>96309</v>
      </c>
      <c r="H1220" s="73">
        <v>164552</v>
      </c>
      <c r="I1220" s="73">
        <v>405588</v>
      </c>
      <c r="J1220" s="73">
        <v>238408</v>
      </c>
      <c r="K1220" s="73">
        <v>10202</v>
      </c>
    </row>
    <row r="1221" spans="1:11" x14ac:dyDescent="0.3">
      <c r="A1221" s="72">
        <v>1220</v>
      </c>
      <c r="B1221" s="72" t="s">
        <v>910</v>
      </c>
      <c r="C1221" s="72" t="s">
        <v>425</v>
      </c>
      <c r="D1221" s="72" t="s">
        <v>1276</v>
      </c>
      <c r="E1221" s="72">
        <v>2014</v>
      </c>
      <c r="F1221" s="73">
        <v>13131</v>
      </c>
      <c r="G1221" s="73">
        <v>120742</v>
      </c>
      <c r="H1221" s="73">
        <v>122072</v>
      </c>
      <c r="I1221" s="73">
        <v>356927</v>
      </c>
      <c r="J1221" s="73">
        <v>234166</v>
      </c>
      <c r="K1221" s="73">
        <v>3124</v>
      </c>
    </row>
    <row r="1222" spans="1:11" x14ac:dyDescent="0.3">
      <c r="A1222" s="72">
        <v>1221</v>
      </c>
      <c r="B1222" s="72" t="s">
        <v>910</v>
      </c>
      <c r="C1222" s="72" t="s">
        <v>425</v>
      </c>
      <c r="D1222" s="72" t="s">
        <v>1276</v>
      </c>
      <c r="E1222" s="72">
        <v>2013</v>
      </c>
      <c r="F1222" s="73">
        <v>14237</v>
      </c>
      <c r="G1222" s="73">
        <v>92787</v>
      </c>
      <c r="H1222" s="73">
        <v>106252</v>
      </c>
      <c r="I1222" s="73">
        <v>335531</v>
      </c>
      <c r="J1222" s="73">
        <v>239718</v>
      </c>
      <c r="K1222" s="73">
        <v>16440</v>
      </c>
    </row>
    <row r="1223" spans="1:11" x14ac:dyDescent="0.3">
      <c r="A1223" s="72">
        <v>1222</v>
      </c>
      <c r="B1223" s="72" t="s">
        <v>910</v>
      </c>
      <c r="C1223" s="72" t="s">
        <v>430</v>
      </c>
      <c r="D1223" s="72" t="s">
        <v>1277</v>
      </c>
      <c r="E1223" s="72">
        <v>2023</v>
      </c>
      <c r="F1223" s="73">
        <v>343434</v>
      </c>
      <c r="G1223" s="73">
        <v>3172994</v>
      </c>
      <c r="H1223" s="73">
        <v>2774431</v>
      </c>
      <c r="I1223" s="73">
        <v>6853773</v>
      </c>
      <c r="J1223" s="73">
        <v>2716882</v>
      </c>
      <c r="K1223" s="73">
        <v>1566443</v>
      </c>
    </row>
    <row r="1224" spans="1:11" x14ac:dyDescent="0.3">
      <c r="A1224" s="72">
        <v>1223</v>
      </c>
      <c r="B1224" s="72" t="s">
        <v>910</v>
      </c>
      <c r="C1224" s="72" t="s">
        <v>430</v>
      </c>
      <c r="D1224" s="72" t="s">
        <v>1277</v>
      </c>
      <c r="E1224" s="72">
        <v>2022</v>
      </c>
      <c r="F1224" s="73">
        <v>533181</v>
      </c>
      <c r="G1224" s="73">
        <v>3535833</v>
      </c>
      <c r="H1224" s="73">
        <v>2931044</v>
      </c>
      <c r="I1224" s="73">
        <v>6561871</v>
      </c>
      <c r="J1224" s="73">
        <v>2066816</v>
      </c>
      <c r="K1224" s="73">
        <v>1325033</v>
      </c>
    </row>
    <row r="1225" spans="1:11" x14ac:dyDescent="0.3">
      <c r="A1225" s="72">
        <v>1224</v>
      </c>
      <c r="B1225" s="72" t="s">
        <v>910</v>
      </c>
      <c r="C1225" s="72" t="s">
        <v>430</v>
      </c>
      <c r="D1225" s="72" t="s">
        <v>1277</v>
      </c>
      <c r="E1225" s="72">
        <v>2021</v>
      </c>
      <c r="F1225" s="73">
        <v>302615</v>
      </c>
      <c r="G1225" s="73">
        <v>3513116</v>
      </c>
      <c r="H1225" s="73">
        <v>2595641</v>
      </c>
      <c r="I1225" s="73">
        <v>6255925</v>
      </c>
      <c r="J1225" s="73">
        <v>1963799</v>
      </c>
      <c r="K1225" s="73">
        <v>1642347</v>
      </c>
    </row>
    <row r="1226" spans="1:11" x14ac:dyDescent="0.3">
      <c r="A1226" s="72">
        <v>1225</v>
      </c>
      <c r="B1226" s="72" t="s">
        <v>910</v>
      </c>
      <c r="C1226" s="72" t="s">
        <v>430</v>
      </c>
      <c r="D1226" s="72" t="s">
        <v>1277</v>
      </c>
      <c r="E1226" s="72">
        <v>2020</v>
      </c>
      <c r="F1226" s="73">
        <v>272540</v>
      </c>
      <c r="G1226" s="73">
        <v>2861063</v>
      </c>
      <c r="H1226" s="73">
        <v>1968472</v>
      </c>
      <c r="I1226" s="73">
        <v>4983477</v>
      </c>
      <c r="J1226" s="73">
        <v>1584372</v>
      </c>
      <c r="K1226" s="73">
        <v>1198928</v>
      </c>
    </row>
    <row r="1227" spans="1:11" x14ac:dyDescent="0.3">
      <c r="A1227" s="72">
        <v>1226</v>
      </c>
      <c r="B1227" s="72" t="s">
        <v>910</v>
      </c>
      <c r="C1227" s="72" t="s">
        <v>430</v>
      </c>
      <c r="D1227" s="72" t="s">
        <v>1277</v>
      </c>
      <c r="E1227" s="72">
        <v>2019</v>
      </c>
      <c r="F1227" s="73">
        <v>253701</v>
      </c>
      <c r="G1227" s="73">
        <v>2925508</v>
      </c>
      <c r="H1227" s="73">
        <v>1663814</v>
      </c>
      <c r="I1227" s="73">
        <v>4649385</v>
      </c>
      <c r="J1227" s="73">
        <v>1255250</v>
      </c>
      <c r="K1227" s="73">
        <v>1116752</v>
      </c>
    </row>
    <row r="1228" spans="1:11" x14ac:dyDescent="0.3">
      <c r="A1228" s="72">
        <v>1227</v>
      </c>
      <c r="B1228" s="72" t="s">
        <v>910</v>
      </c>
      <c r="C1228" s="72" t="s">
        <v>430</v>
      </c>
      <c r="D1228" s="72" t="s">
        <v>1277</v>
      </c>
      <c r="E1228" s="72">
        <v>2018</v>
      </c>
      <c r="F1228" s="73">
        <v>225302</v>
      </c>
      <c r="G1228" s="73">
        <v>2198562</v>
      </c>
      <c r="H1228" s="73">
        <v>1709061</v>
      </c>
      <c r="I1228" s="73">
        <v>3708919</v>
      </c>
      <c r="J1228" s="73">
        <v>1150896</v>
      </c>
      <c r="K1228" s="73">
        <v>1000410</v>
      </c>
    </row>
    <row r="1229" spans="1:11" x14ac:dyDescent="0.3">
      <c r="A1229" s="72">
        <v>1228</v>
      </c>
      <c r="B1229" s="72" t="s">
        <v>910</v>
      </c>
      <c r="C1229" s="72" t="s">
        <v>430</v>
      </c>
      <c r="D1229" s="72" t="s">
        <v>1277</v>
      </c>
      <c r="E1229" s="72">
        <v>2017</v>
      </c>
      <c r="F1229" s="73">
        <v>256513</v>
      </c>
      <c r="G1229" s="73">
        <v>1663914</v>
      </c>
      <c r="H1229" s="73">
        <v>1416022</v>
      </c>
      <c r="I1229" s="73">
        <v>2997628</v>
      </c>
      <c r="J1229" s="73">
        <v>1001381</v>
      </c>
      <c r="K1229" s="73">
        <v>501109</v>
      </c>
    </row>
    <row r="1230" spans="1:11" x14ac:dyDescent="0.3">
      <c r="A1230" s="72">
        <v>1229</v>
      </c>
      <c r="B1230" s="72" t="s">
        <v>910</v>
      </c>
      <c r="C1230" s="72" t="s">
        <v>430</v>
      </c>
      <c r="D1230" s="72" t="s">
        <v>1277</v>
      </c>
      <c r="E1230" s="72">
        <v>2016</v>
      </c>
      <c r="F1230" s="73">
        <v>238573</v>
      </c>
      <c r="G1230" s="73">
        <v>1362316</v>
      </c>
      <c r="H1230" s="73">
        <v>1120715</v>
      </c>
      <c r="I1230" s="73">
        <v>2411321</v>
      </c>
      <c r="J1230" s="73">
        <v>700162</v>
      </c>
      <c r="K1230" s="73">
        <v>351488</v>
      </c>
    </row>
    <row r="1231" spans="1:11" x14ac:dyDescent="0.3">
      <c r="A1231" s="72">
        <v>1230</v>
      </c>
      <c r="B1231" s="72" t="s">
        <v>910</v>
      </c>
      <c r="C1231" s="72" t="s">
        <v>430</v>
      </c>
      <c r="D1231" s="72" t="s">
        <v>1277</v>
      </c>
      <c r="E1231" s="72">
        <v>2015</v>
      </c>
      <c r="F1231" s="73">
        <v>197616</v>
      </c>
      <c r="G1231" s="73">
        <v>1303119</v>
      </c>
      <c r="H1231" s="73">
        <v>938147</v>
      </c>
      <c r="I1231" s="73">
        <v>2195669</v>
      </c>
      <c r="J1231" s="73">
        <v>684183</v>
      </c>
      <c r="K1231" s="73">
        <v>401694</v>
      </c>
    </row>
    <row r="1232" spans="1:11" x14ac:dyDescent="0.3">
      <c r="A1232" s="72">
        <v>1231</v>
      </c>
      <c r="B1232" s="72" t="s">
        <v>910</v>
      </c>
      <c r="C1232" s="72" t="s">
        <v>430</v>
      </c>
      <c r="D1232" s="72" t="s">
        <v>1277</v>
      </c>
      <c r="E1232" s="72">
        <v>2014</v>
      </c>
      <c r="F1232" s="73">
        <v>191856</v>
      </c>
      <c r="G1232" s="73">
        <v>934212</v>
      </c>
      <c r="H1232" s="73">
        <v>836514</v>
      </c>
      <c r="I1232" s="73">
        <v>1762358</v>
      </c>
      <c r="J1232" s="73">
        <v>623795</v>
      </c>
      <c r="K1232" s="73">
        <v>466504</v>
      </c>
    </row>
    <row r="1233" spans="1:11" x14ac:dyDescent="0.3">
      <c r="A1233" s="72">
        <v>1232</v>
      </c>
      <c r="B1233" s="72" t="s">
        <v>910</v>
      </c>
      <c r="C1233" s="72" t="s">
        <v>430</v>
      </c>
      <c r="D1233" s="72" t="s">
        <v>1277</v>
      </c>
      <c r="E1233" s="72">
        <v>2013</v>
      </c>
      <c r="F1233" s="73">
        <v>316101</v>
      </c>
      <c r="G1233" s="73">
        <v>891957</v>
      </c>
      <c r="H1233" s="73">
        <v>834936</v>
      </c>
      <c r="I1233" s="73">
        <v>1666937</v>
      </c>
      <c r="J1233" s="73">
        <v>602097</v>
      </c>
      <c r="K1233" s="73">
        <v>549240</v>
      </c>
    </row>
    <row r="1234" spans="1:11" x14ac:dyDescent="0.3">
      <c r="A1234" s="72">
        <v>1233</v>
      </c>
      <c r="B1234" s="72" t="s">
        <v>910</v>
      </c>
      <c r="C1234" s="72" t="s">
        <v>436</v>
      </c>
      <c r="D1234" s="72" t="s">
        <v>1278</v>
      </c>
      <c r="E1234" s="72">
        <v>2023</v>
      </c>
      <c r="F1234" s="73">
        <v>249580</v>
      </c>
      <c r="G1234" s="73">
        <v>415221</v>
      </c>
      <c r="H1234" s="73">
        <v>284034</v>
      </c>
      <c r="I1234" s="73">
        <v>530920</v>
      </c>
      <c r="J1234" s="73">
        <v>51431</v>
      </c>
      <c r="K1234" s="73">
        <v>206543</v>
      </c>
    </row>
    <row r="1235" spans="1:11" x14ac:dyDescent="0.3">
      <c r="A1235" s="72">
        <v>1234</v>
      </c>
      <c r="B1235" s="72" t="s">
        <v>910</v>
      </c>
      <c r="C1235" s="72" t="s">
        <v>436</v>
      </c>
      <c r="D1235" s="72" t="s">
        <v>1278</v>
      </c>
      <c r="E1235" s="72">
        <v>2022</v>
      </c>
      <c r="F1235" s="73">
        <v>219458</v>
      </c>
      <c r="G1235" s="73">
        <v>378704</v>
      </c>
      <c r="H1235" s="73">
        <v>237718</v>
      </c>
      <c r="I1235" s="73">
        <v>488643</v>
      </c>
      <c r="J1235" s="73">
        <v>49121</v>
      </c>
      <c r="K1235" s="73">
        <v>134496</v>
      </c>
    </row>
    <row r="1236" spans="1:11" x14ac:dyDescent="0.3">
      <c r="A1236" s="72">
        <v>1235</v>
      </c>
      <c r="B1236" s="72" t="s">
        <v>910</v>
      </c>
      <c r="C1236" s="72" t="s">
        <v>436</v>
      </c>
      <c r="D1236" s="72" t="s">
        <v>1278</v>
      </c>
      <c r="E1236" s="72">
        <v>2021</v>
      </c>
      <c r="F1236" s="73">
        <v>236747</v>
      </c>
      <c r="G1236" s="73">
        <v>360315</v>
      </c>
      <c r="H1236" s="73">
        <v>221242</v>
      </c>
      <c r="I1236" s="73">
        <v>472853</v>
      </c>
      <c r="J1236" s="73">
        <v>55377</v>
      </c>
      <c r="K1236" s="73">
        <v>112242</v>
      </c>
    </row>
    <row r="1237" spans="1:11" x14ac:dyDescent="0.3">
      <c r="A1237" s="72">
        <v>1236</v>
      </c>
      <c r="B1237" s="72" t="s">
        <v>910</v>
      </c>
      <c r="C1237" s="72" t="s">
        <v>436</v>
      </c>
      <c r="D1237" s="72" t="s">
        <v>1278</v>
      </c>
      <c r="E1237" s="72">
        <v>2020</v>
      </c>
      <c r="F1237" s="73">
        <v>307250</v>
      </c>
      <c r="G1237" s="73">
        <v>488886</v>
      </c>
      <c r="H1237" s="73">
        <v>407401</v>
      </c>
      <c r="I1237" s="73">
        <v>605653</v>
      </c>
      <c r="J1237" s="73">
        <v>60224</v>
      </c>
      <c r="K1237" s="73">
        <v>251205</v>
      </c>
    </row>
    <row r="1238" spans="1:11" x14ac:dyDescent="0.3">
      <c r="A1238" s="72">
        <v>1237</v>
      </c>
      <c r="B1238" s="72" t="s">
        <v>910</v>
      </c>
      <c r="C1238" s="72" t="s">
        <v>436</v>
      </c>
      <c r="D1238" s="72" t="s">
        <v>1278</v>
      </c>
      <c r="E1238" s="72">
        <v>2019</v>
      </c>
      <c r="F1238" s="73">
        <v>384027</v>
      </c>
      <c r="G1238" s="73">
        <v>611171</v>
      </c>
      <c r="H1238" s="73">
        <v>549877</v>
      </c>
      <c r="I1238" s="73">
        <v>733419</v>
      </c>
      <c r="J1238" s="73">
        <v>67553</v>
      </c>
      <c r="K1238" s="73">
        <v>304701</v>
      </c>
    </row>
    <row r="1239" spans="1:11" x14ac:dyDescent="0.3">
      <c r="A1239" s="72">
        <v>1238</v>
      </c>
      <c r="B1239" s="72" t="s">
        <v>910</v>
      </c>
      <c r="C1239" s="72" t="s">
        <v>436</v>
      </c>
      <c r="D1239" s="72" t="s">
        <v>1278</v>
      </c>
      <c r="E1239" s="72">
        <v>2018</v>
      </c>
      <c r="F1239" s="73">
        <v>339549</v>
      </c>
      <c r="G1239" s="73">
        <v>597258</v>
      </c>
      <c r="H1239" s="73">
        <v>531366</v>
      </c>
      <c r="I1239" s="73">
        <v>711252</v>
      </c>
      <c r="J1239" s="73">
        <v>66782</v>
      </c>
      <c r="K1239" s="73">
        <v>272293</v>
      </c>
    </row>
    <row r="1240" spans="1:11" x14ac:dyDescent="0.3">
      <c r="A1240" s="72">
        <v>1239</v>
      </c>
      <c r="B1240" s="72" t="s">
        <v>910</v>
      </c>
      <c r="C1240" s="72" t="s">
        <v>436</v>
      </c>
      <c r="D1240" s="72" t="s">
        <v>1278</v>
      </c>
      <c r="E1240" s="72">
        <v>2017</v>
      </c>
      <c r="F1240" s="73">
        <v>340418</v>
      </c>
      <c r="G1240" s="73">
        <v>563981</v>
      </c>
      <c r="H1240" s="73">
        <v>495427</v>
      </c>
      <c r="I1240" s="73">
        <v>669815</v>
      </c>
      <c r="J1240" s="73">
        <v>60774</v>
      </c>
      <c r="K1240" s="73">
        <v>229199</v>
      </c>
    </row>
    <row r="1241" spans="1:11" x14ac:dyDescent="0.3">
      <c r="A1241" s="72">
        <v>1240</v>
      </c>
      <c r="B1241" s="72" t="s">
        <v>910</v>
      </c>
      <c r="C1241" s="72" t="s">
        <v>436</v>
      </c>
      <c r="D1241" s="72" t="s">
        <v>1278</v>
      </c>
      <c r="E1241" s="72">
        <v>2016</v>
      </c>
      <c r="F1241" s="73">
        <v>380804</v>
      </c>
      <c r="G1241" s="73">
        <v>585340</v>
      </c>
      <c r="H1241" s="73">
        <v>519090</v>
      </c>
      <c r="I1241" s="73">
        <v>691932</v>
      </c>
      <c r="J1241" s="73">
        <v>61944</v>
      </c>
      <c r="K1241" s="73">
        <v>339455</v>
      </c>
    </row>
    <row r="1242" spans="1:11" x14ac:dyDescent="0.3">
      <c r="A1242" s="72">
        <v>1241</v>
      </c>
      <c r="B1242" s="72" t="s">
        <v>910</v>
      </c>
      <c r="C1242" s="72" t="s">
        <v>436</v>
      </c>
      <c r="D1242" s="72" t="s">
        <v>1278</v>
      </c>
      <c r="E1242" s="72">
        <v>2015</v>
      </c>
      <c r="F1242" s="73">
        <v>345008</v>
      </c>
      <c r="G1242" s="73">
        <v>520558</v>
      </c>
      <c r="H1242" s="73">
        <v>451546</v>
      </c>
      <c r="I1242" s="73">
        <v>620802</v>
      </c>
      <c r="J1242" s="73">
        <v>57556</v>
      </c>
      <c r="K1242" s="73">
        <v>296564</v>
      </c>
    </row>
    <row r="1243" spans="1:11" x14ac:dyDescent="0.3">
      <c r="A1243" s="72">
        <v>1242</v>
      </c>
      <c r="B1243" s="72" t="s">
        <v>910</v>
      </c>
      <c r="C1243" s="72" t="s">
        <v>436</v>
      </c>
      <c r="D1243" s="72" t="s">
        <v>1278</v>
      </c>
      <c r="E1243" s="72">
        <v>2014</v>
      </c>
      <c r="F1243" s="73">
        <v>320561</v>
      </c>
      <c r="G1243" s="73">
        <v>495091</v>
      </c>
      <c r="H1243" s="73">
        <v>434361</v>
      </c>
      <c r="I1243" s="73">
        <v>593218</v>
      </c>
      <c r="J1243" s="73">
        <v>55290</v>
      </c>
      <c r="K1243" s="73">
        <v>204653</v>
      </c>
    </row>
    <row r="1244" spans="1:11" x14ac:dyDescent="0.3">
      <c r="A1244" s="72">
        <v>1243</v>
      </c>
      <c r="B1244" s="72" t="s">
        <v>910</v>
      </c>
      <c r="C1244" s="72" t="s">
        <v>436</v>
      </c>
      <c r="D1244" s="72" t="s">
        <v>1278</v>
      </c>
      <c r="E1244" s="72">
        <v>2013</v>
      </c>
      <c r="F1244" s="73">
        <v>266975</v>
      </c>
      <c r="G1244" s="73">
        <v>425339</v>
      </c>
      <c r="H1244" s="73">
        <v>363050</v>
      </c>
      <c r="I1244" s="73">
        <v>528777</v>
      </c>
      <c r="J1244" s="73">
        <v>58620</v>
      </c>
      <c r="K1244" s="73">
        <v>226241</v>
      </c>
    </row>
    <row r="1245" spans="1:11" x14ac:dyDescent="0.3">
      <c r="A1245" s="72">
        <v>1244</v>
      </c>
      <c r="B1245" s="72" t="s">
        <v>910</v>
      </c>
      <c r="C1245" s="72" t="s">
        <v>441</v>
      </c>
      <c r="D1245" s="72" t="s">
        <v>1279</v>
      </c>
      <c r="E1245" s="72">
        <v>2023</v>
      </c>
      <c r="F1245" s="73">
        <v>1333203</v>
      </c>
      <c r="G1245" s="73">
        <v>2104402</v>
      </c>
      <c r="H1245" s="73">
        <v>1575225</v>
      </c>
      <c r="I1245" s="73">
        <v>3425762</v>
      </c>
      <c r="J1245" s="73">
        <v>793032</v>
      </c>
      <c r="K1245" s="73">
        <v>1554160</v>
      </c>
    </row>
    <row r="1246" spans="1:11" x14ac:dyDescent="0.3">
      <c r="A1246" s="72">
        <v>1245</v>
      </c>
      <c r="B1246" s="72" t="s">
        <v>910</v>
      </c>
      <c r="C1246" s="72" t="s">
        <v>441</v>
      </c>
      <c r="D1246" s="72" t="s">
        <v>1279</v>
      </c>
      <c r="E1246" s="72">
        <v>2022</v>
      </c>
      <c r="F1246" s="73">
        <v>969361</v>
      </c>
      <c r="G1246" s="73">
        <v>2149652</v>
      </c>
      <c r="H1246" s="73">
        <v>1491100</v>
      </c>
      <c r="I1246" s="73">
        <v>2914032</v>
      </c>
      <c r="J1246" s="73">
        <v>490932</v>
      </c>
      <c r="K1246" s="73">
        <v>1089253</v>
      </c>
    </row>
    <row r="1247" spans="1:11" x14ac:dyDescent="0.3">
      <c r="A1247" s="72">
        <v>1246</v>
      </c>
      <c r="B1247" s="72" t="s">
        <v>910</v>
      </c>
      <c r="C1247" s="72" t="s">
        <v>441</v>
      </c>
      <c r="D1247" s="72" t="s">
        <v>1279</v>
      </c>
      <c r="E1247" s="72">
        <v>2021</v>
      </c>
      <c r="F1247" s="73">
        <v>862499</v>
      </c>
      <c r="G1247" s="73">
        <v>1729566</v>
      </c>
      <c r="H1247" s="73">
        <v>896549</v>
      </c>
      <c r="I1247" s="73">
        <v>2421584</v>
      </c>
      <c r="J1247" s="73">
        <v>476856</v>
      </c>
      <c r="K1247" s="73">
        <v>807937</v>
      </c>
    </row>
    <row r="1248" spans="1:11" x14ac:dyDescent="0.3">
      <c r="A1248" s="72">
        <v>1247</v>
      </c>
      <c r="B1248" s="72" t="s">
        <v>910</v>
      </c>
      <c r="C1248" s="72" t="s">
        <v>441</v>
      </c>
      <c r="D1248" s="72" t="s">
        <v>1279</v>
      </c>
      <c r="E1248" s="72">
        <v>2020</v>
      </c>
      <c r="F1248" s="73">
        <v>602351</v>
      </c>
      <c r="G1248" s="73">
        <v>929797</v>
      </c>
      <c r="H1248" s="73">
        <v>902691</v>
      </c>
      <c r="I1248" s="73">
        <v>1492668</v>
      </c>
      <c r="J1248" s="73">
        <v>449702</v>
      </c>
      <c r="K1248" s="73">
        <v>646874</v>
      </c>
    </row>
    <row r="1249" spans="1:11" x14ac:dyDescent="0.3">
      <c r="A1249" s="72">
        <v>1248</v>
      </c>
      <c r="B1249" s="72" t="s">
        <v>910</v>
      </c>
      <c r="C1249" s="72" t="s">
        <v>441</v>
      </c>
      <c r="D1249" s="72" t="s">
        <v>1279</v>
      </c>
      <c r="E1249" s="72">
        <v>2019</v>
      </c>
      <c r="F1249" s="73">
        <v>580797</v>
      </c>
      <c r="G1249" s="73">
        <v>958063</v>
      </c>
      <c r="H1249" s="73">
        <v>1036622</v>
      </c>
      <c r="I1249" s="73">
        <v>1423796</v>
      </c>
      <c r="J1249" s="73">
        <v>384478</v>
      </c>
      <c r="K1249" s="73">
        <v>681193</v>
      </c>
    </row>
    <row r="1250" spans="1:11" x14ac:dyDescent="0.3">
      <c r="A1250" s="72">
        <v>1249</v>
      </c>
      <c r="B1250" s="72" t="s">
        <v>910</v>
      </c>
      <c r="C1250" s="72" t="s">
        <v>441</v>
      </c>
      <c r="D1250" s="72" t="s">
        <v>1279</v>
      </c>
      <c r="E1250" s="72">
        <v>2018</v>
      </c>
      <c r="F1250" s="73">
        <v>420979</v>
      </c>
      <c r="G1250" s="73">
        <v>601384</v>
      </c>
      <c r="H1250" s="73">
        <v>729580</v>
      </c>
      <c r="I1250" s="73">
        <v>876303</v>
      </c>
      <c r="J1250" s="73">
        <v>264855</v>
      </c>
      <c r="K1250" s="73">
        <v>400142</v>
      </c>
    </row>
    <row r="1251" spans="1:11" x14ac:dyDescent="0.3">
      <c r="A1251" s="72">
        <v>1250</v>
      </c>
      <c r="B1251" s="72" t="s">
        <v>910</v>
      </c>
      <c r="C1251" s="72" t="s">
        <v>441</v>
      </c>
      <c r="D1251" s="72" t="s">
        <v>1279</v>
      </c>
      <c r="E1251" s="72">
        <v>2017</v>
      </c>
      <c r="F1251" s="73">
        <v>363045</v>
      </c>
      <c r="G1251" s="73">
        <v>467512</v>
      </c>
      <c r="H1251" s="73">
        <v>660410</v>
      </c>
      <c r="I1251" s="73">
        <v>733508</v>
      </c>
      <c r="J1251" s="73">
        <v>259046</v>
      </c>
      <c r="K1251" s="73">
        <v>405467</v>
      </c>
    </row>
    <row r="1252" spans="1:11" x14ac:dyDescent="0.3">
      <c r="A1252" s="72">
        <v>1251</v>
      </c>
      <c r="B1252" s="72" t="s">
        <v>910</v>
      </c>
      <c r="C1252" s="72" t="s">
        <v>441</v>
      </c>
      <c r="D1252" s="72" t="s">
        <v>1279</v>
      </c>
      <c r="E1252" s="72">
        <v>2016</v>
      </c>
      <c r="F1252" s="73">
        <v>325103</v>
      </c>
      <c r="G1252" s="73">
        <v>438231</v>
      </c>
      <c r="H1252" s="73">
        <v>649244</v>
      </c>
      <c r="I1252" s="73">
        <v>684436</v>
      </c>
      <c r="J1252" s="73">
        <v>240587</v>
      </c>
      <c r="K1252" s="73">
        <v>427876</v>
      </c>
    </row>
    <row r="1253" spans="1:11" x14ac:dyDescent="0.3">
      <c r="A1253" s="72">
        <v>1252</v>
      </c>
      <c r="B1253" s="72" t="s">
        <v>910</v>
      </c>
      <c r="C1253" s="72" t="s">
        <v>441</v>
      </c>
      <c r="D1253" s="72" t="s">
        <v>1279</v>
      </c>
      <c r="E1253" s="72">
        <v>2015</v>
      </c>
      <c r="F1253" s="73">
        <v>322347</v>
      </c>
      <c r="G1253" s="73">
        <v>453725</v>
      </c>
      <c r="H1253" s="73">
        <v>607278</v>
      </c>
      <c r="I1253" s="73">
        <v>678665</v>
      </c>
      <c r="J1253" s="73">
        <v>219285</v>
      </c>
      <c r="K1253" s="73">
        <v>400664</v>
      </c>
    </row>
    <row r="1254" spans="1:11" x14ac:dyDescent="0.3">
      <c r="A1254" s="72">
        <v>1253</v>
      </c>
      <c r="B1254" s="72" t="s">
        <v>910</v>
      </c>
      <c r="C1254" s="72" t="s">
        <v>441</v>
      </c>
      <c r="D1254" s="72" t="s">
        <v>1279</v>
      </c>
      <c r="E1254" s="72">
        <v>2014</v>
      </c>
      <c r="F1254" s="73">
        <v>348720</v>
      </c>
      <c r="G1254" s="73">
        <v>425041</v>
      </c>
      <c r="H1254" s="73">
        <v>568547</v>
      </c>
      <c r="I1254" s="73">
        <v>615662</v>
      </c>
      <c r="J1254" s="73">
        <v>185761</v>
      </c>
      <c r="K1254" s="73">
        <v>407096</v>
      </c>
    </row>
    <row r="1255" spans="1:11" x14ac:dyDescent="0.3">
      <c r="A1255" s="72">
        <v>1254</v>
      </c>
      <c r="B1255" s="72" t="s">
        <v>910</v>
      </c>
      <c r="C1255" s="72" t="s">
        <v>441</v>
      </c>
      <c r="D1255" s="72" t="s">
        <v>1279</v>
      </c>
      <c r="E1255" s="72">
        <v>2013</v>
      </c>
      <c r="F1255" s="73">
        <v>316866</v>
      </c>
      <c r="G1255" s="73">
        <v>408358</v>
      </c>
      <c r="H1255" s="73">
        <v>567070</v>
      </c>
      <c r="I1255" s="73">
        <v>609247</v>
      </c>
      <c r="J1255" s="73">
        <v>198397</v>
      </c>
      <c r="K1255" s="73">
        <v>446222</v>
      </c>
    </row>
    <row r="1256" spans="1:11" x14ac:dyDescent="0.3">
      <c r="A1256" s="72">
        <v>1255</v>
      </c>
      <c r="B1256" s="72" t="s">
        <v>910</v>
      </c>
      <c r="C1256" s="72" t="s">
        <v>446</v>
      </c>
      <c r="D1256" s="72" t="s">
        <v>1280</v>
      </c>
      <c r="E1256" s="72">
        <v>2023</v>
      </c>
      <c r="F1256" s="73">
        <v>50633</v>
      </c>
      <c r="G1256" s="73">
        <v>199891</v>
      </c>
      <c r="H1256" s="73">
        <v>51011</v>
      </c>
      <c r="I1256" s="73">
        <v>490196</v>
      </c>
      <c r="J1256" s="73">
        <v>134010</v>
      </c>
      <c r="K1256" s="73">
        <v>0</v>
      </c>
    </row>
    <row r="1257" spans="1:11" x14ac:dyDescent="0.3">
      <c r="A1257" s="72">
        <v>1256</v>
      </c>
      <c r="B1257" s="72" t="s">
        <v>910</v>
      </c>
      <c r="C1257" s="72" t="s">
        <v>446</v>
      </c>
      <c r="D1257" s="72" t="s">
        <v>1280</v>
      </c>
      <c r="E1257" s="72">
        <v>2022</v>
      </c>
      <c r="F1257" s="73">
        <v>97266</v>
      </c>
      <c r="G1257" s="73">
        <v>234010</v>
      </c>
      <c r="H1257" s="73">
        <v>77182</v>
      </c>
      <c r="I1257" s="73">
        <v>526040</v>
      </c>
      <c r="J1257" s="73">
        <v>133679</v>
      </c>
      <c r="K1257" s="73">
        <v>0</v>
      </c>
    </row>
    <row r="1258" spans="1:11" x14ac:dyDescent="0.3">
      <c r="A1258" s="72">
        <v>1257</v>
      </c>
      <c r="B1258" s="72" t="s">
        <v>910</v>
      </c>
      <c r="C1258" s="72" t="s">
        <v>446</v>
      </c>
      <c r="D1258" s="72" t="s">
        <v>1280</v>
      </c>
      <c r="E1258" s="72">
        <v>2021</v>
      </c>
      <c r="F1258" s="73">
        <v>101014</v>
      </c>
      <c r="G1258" s="73">
        <v>228017</v>
      </c>
      <c r="H1258" s="73">
        <v>48724</v>
      </c>
      <c r="I1258" s="73">
        <v>535099</v>
      </c>
      <c r="J1258" s="73">
        <v>135475</v>
      </c>
      <c r="K1258" s="73">
        <v>0</v>
      </c>
    </row>
    <row r="1259" spans="1:11" x14ac:dyDescent="0.3">
      <c r="A1259" s="72">
        <v>1258</v>
      </c>
      <c r="B1259" s="72" t="s">
        <v>910</v>
      </c>
      <c r="C1259" s="72" t="s">
        <v>446</v>
      </c>
      <c r="D1259" s="72" t="s">
        <v>1280</v>
      </c>
      <c r="E1259" s="72">
        <v>2020</v>
      </c>
      <c r="F1259" s="73">
        <v>79857</v>
      </c>
      <c r="G1259" s="73">
        <v>181358</v>
      </c>
      <c r="H1259" s="73">
        <v>41867</v>
      </c>
      <c r="I1259" s="73">
        <v>498602</v>
      </c>
      <c r="J1259" s="73">
        <v>141466</v>
      </c>
      <c r="K1259" s="73">
        <v>0</v>
      </c>
    </row>
    <row r="1260" spans="1:11" x14ac:dyDescent="0.3">
      <c r="A1260" s="72">
        <v>1259</v>
      </c>
      <c r="B1260" s="72" t="s">
        <v>910</v>
      </c>
      <c r="C1260" s="72" t="s">
        <v>446</v>
      </c>
      <c r="D1260" s="72" t="s">
        <v>1280</v>
      </c>
      <c r="E1260" s="72">
        <v>2019</v>
      </c>
      <c r="F1260" s="73">
        <v>125054</v>
      </c>
      <c r="G1260" s="73">
        <v>206077</v>
      </c>
      <c r="H1260" s="73">
        <v>55165</v>
      </c>
      <c r="I1260" s="73">
        <v>515312</v>
      </c>
      <c r="J1260" s="73">
        <v>147261</v>
      </c>
      <c r="K1260" s="73">
        <v>14000</v>
      </c>
    </row>
    <row r="1261" spans="1:11" x14ac:dyDescent="0.3">
      <c r="A1261" s="72">
        <v>1260</v>
      </c>
      <c r="B1261" s="72" t="s">
        <v>910</v>
      </c>
      <c r="C1261" s="72" t="s">
        <v>446</v>
      </c>
      <c r="D1261" s="72" t="s">
        <v>1280</v>
      </c>
      <c r="E1261" s="72">
        <v>2018</v>
      </c>
      <c r="F1261" s="73">
        <v>47492</v>
      </c>
      <c r="G1261" s="73">
        <v>275771</v>
      </c>
      <c r="H1261" s="73">
        <v>47487</v>
      </c>
      <c r="I1261" s="73">
        <v>569097</v>
      </c>
      <c r="J1261" s="73">
        <v>142846</v>
      </c>
      <c r="K1261" s="73">
        <v>0</v>
      </c>
    </row>
    <row r="1262" spans="1:11" x14ac:dyDescent="0.3">
      <c r="A1262" s="72">
        <v>1261</v>
      </c>
      <c r="B1262" s="72" t="s">
        <v>910</v>
      </c>
      <c r="C1262" s="72" t="s">
        <v>446</v>
      </c>
      <c r="D1262" s="72" t="s">
        <v>1280</v>
      </c>
      <c r="E1262" s="72">
        <v>2017</v>
      </c>
      <c r="F1262" s="73">
        <v>147630</v>
      </c>
      <c r="G1262" s="73">
        <v>237180</v>
      </c>
      <c r="H1262" s="73">
        <v>49547</v>
      </c>
      <c r="I1262" s="73">
        <v>529389</v>
      </c>
      <c r="J1262" s="73">
        <v>200005</v>
      </c>
      <c r="K1262" s="73">
        <v>0</v>
      </c>
    </row>
    <row r="1263" spans="1:11" x14ac:dyDescent="0.3">
      <c r="A1263" s="72">
        <v>1262</v>
      </c>
      <c r="B1263" s="72" t="s">
        <v>910</v>
      </c>
      <c r="C1263" s="72" t="s">
        <v>446</v>
      </c>
      <c r="D1263" s="72" t="s">
        <v>1280</v>
      </c>
      <c r="E1263" s="72">
        <v>2016</v>
      </c>
      <c r="F1263" s="73">
        <v>168099</v>
      </c>
      <c r="G1263" s="73">
        <v>256166</v>
      </c>
      <c r="H1263" s="73">
        <v>96599</v>
      </c>
      <c r="I1263" s="73">
        <v>529583</v>
      </c>
      <c r="J1263" s="73">
        <v>180539</v>
      </c>
      <c r="K1263" s="73">
        <v>42500</v>
      </c>
    </row>
    <row r="1264" spans="1:11" x14ac:dyDescent="0.3">
      <c r="A1264" s="72">
        <v>1263</v>
      </c>
      <c r="B1264" s="72" t="s">
        <v>910</v>
      </c>
      <c r="C1264" s="72" t="s">
        <v>446</v>
      </c>
      <c r="D1264" s="72" t="s">
        <v>1280</v>
      </c>
      <c r="E1264" s="72">
        <v>2015</v>
      </c>
      <c r="F1264" s="73">
        <v>70886</v>
      </c>
      <c r="G1264" s="73">
        <v>177000</v>
      </c>
      <c r="H1264" s="73">
        <v>52295</v>
      </c>
      <c r="I1264" s="73">
        <v>449381</v>
      </c>
      <c r="J1264" s="73">
        <v>176115</v>
      </c>
      <c r="K1264" s="73">
        <v>0</v>
      </c>
    </row>
    <row r="1265" spans="1:11" x14ac:dyDescent="0.3">
      <c r="A1265" s="72">
        <v>1264</v>
      </c>
      <c r="B1265" s="72" t="s">
        <v>910</v>
      </c>
      <c r="C1265" s="72" t="s">
        <v>446</v>
      </c>
      <c r="D1265" s="72" t="s">
        <v>1280</v>
      </c>
      <c r="E1265" s="72">
        <v>2014</v>
      </c>
      <c r="F1265" s="73">
        <v>70252</v>
      </c>
      <c r="G1265" s="73">
        <v>155371</v>
      </c>
      <c r="H1265" s="73">
        <v>38380</v>
      </c>
      <c r="I1265" s="73">
        <v>428410</v>
      </c>
      <c r="J1265" s="73">
        <v>175074</v>
      </c>
      <c r="K1265" s="73">
        <v>0</v>
      </c>
    </row>
    <row r="1266" spans="1:11" x14ac:dyDescent="0.3">
      <c r="A1266" s="72">
        <v>1265</v>
      </c>
      <c r="B1266" s="72" t="s">
        <v>910</v>
      </c>
      <c r="C1266" s="72" t="s">
        <v>446</v>
      </c>
      <c r="D1266" s="72" t="s">
        <v>1280</v>
      </c>
      <c r="E1266" s="72">
        <v>2013</v>
      </c>
      <c r="F1266" s="73">
        <v>208498</v>
      </c>
      <c r="G1266" s="73">
        <v>324078</v>
      </c>
      <c r="H1266" s="73">
        <v>235491</v>
      </c>
      <c r="I1266" s="73">
        <v>597791</v>
      </c>
      <c r="J1266" s="73">
        <v>217598</v>
      </c>
      <c r="K1266" s="73">
        <v>206770</v>
      </c>
    </row>
    <row r="1267" spans="1:11" x14ac:dyDescent="0.3">
      <c r="A1267" s="72">
        <v>1266</v>
      </c>
      <c r="B1267" s="72" t="s">
        <v>910</v>
      </c>
      <c r="C1267" s="72" t="s">
        <v>451</v>
      </c>
      <c r="D1267" s="72" t="s">
        <v>1281</v>
      </c>
      <c r="E1267" s="72">
        <v>2023</v>
      </c>
      <c r="F1267" s="73">
        <v>1313327</v>
      </c>
      <c r="G1267" s="73">
        <v>2862554</v>
      </c>
      <c r="H1267" s="73">
        <v>2458353</v>
      </c>
      <c r="I1267" s="73">
        <v>3884301</v>
      </c>
      <c r="J1267" s="73">
        <v>879887</v>
      </c>
      <c r="K1267" s="73">
        <v>1986781</v>
      </c>
    </row>
    <row r="1268" spans="1:11" x14ac:dyDescent="0.3">
      <c r="A1268" s="72">
        <v>1267</v>
      </c>
      <c r="B1268" s="72" t="s">
        <v>910</v>
      </c>
      <c r="C1268" s="72" t="s">
        <v>451</v>
      </c>
      <c r="D1268" s="72" t="s">
        <v>1281</v>
      </c>
      <c r="E1268" s="72">
        <v>2022</v>
      </c>
      <c r="F1268" s="73">
        <v>1879213</v>
      </c>
      <c r="G1268" s="73">
        <v>3012424</v>
      </c>
      <c r="H1268" s="73">
        <v>2751263</v>
      </c>
      <c r="I1268" s="73">
        <v>4204237</v>
      </c>
      <c r="J1268" s="73">
        <v>1032699</v>
      </c>
      <c r="K1268" s="73">
        <v>2279066</v>
      </c>
    </row>
    <row r="1269" spans="1:11" x14ac:dyDescent="0.3">
      <c r="A1269" s="72">
        <v>1268</v>
      </c>
      <c r="B1269" s="72" t="s">
        <v>910</v>
      </c>
      <c r="C1269" s="72" t="s">
        <v>451</v>
      </c>
      <c r="D1269" s="72" t="s">
        <v>1281</v>
      </c>
      <c r="E1269" s="72">
        <v>2021</v>
      </c>
      <c r="F1269" s="73">
        <v>1648387</v>
      </c>
      <c r="G1269" s="73">
        <v>2803430</v>
      </c>
      <c r="H1269" s="73">
        <v>2663650</v>
      </c>
      <c r="I1269" s="73">
        <v>4153313</v>
      </c>
      <c r="J1269" s="73">
        <v>1199942</v>
      </c>
      <c r="K1269" s="73">
        <v>2277278</v>
      </c>
    </row>
    <row r="1270" spans="1:11" x14ac:dyDescent="0.3">
      <c r="A1270" s="72">
        <v>1269</v>
      </c>
      <c r="B1270" s="72" t="s">
        <v>910</v>
      </c>
      <c r="C1270" s="72" t="s">
        <v>451</v>
      </c>
      <c r="D1270" s="72" t="s">
        <v>1281</v>
      </c>
      <c r="E1270" s="72">
        <v>2020</v>
      </c>
      <c r="F1270" s="73">
        <v>1336077</v>
      </c>
      <c r="G1270" s="73">
        <v>2255657</v>
      </c>
      <c r="H1270" s="73">
        <v>2179901</v>
      </c>
      <c r="I1270" s="73">
        <v>3813250</v>
      </c>
      <c r="J1270" s="73">
        <v>1384380</v>
      </c>
      <c r="K1270" s="73">
        <v>2019876</v>
      </c>
    </row>
    <row r="1271" spans="1:11" x14ac:dyDescent="0.3">
      <c r="A1271" s="72">
        <v>1270</v>
      </c>
      <c r="B1271" s="72" t="s">
        <v>910</v>
      </c>
      <c r="C1271" s="72" t="s">
        <v>451</v>
      </c>
      <c r="D1271" s="72" t="s">
        <v>1281</v>
      </c>
      <c r="E1271" s="72">
        <v>2019</v>
      </c>
      <c r="F1271" s="73">
        <v>1224138</v>
      </c>
      <c r="G1271" s="73">
        <v>2172178</v>
      </c>
      <c r="H1271" s="73">
        <v>2157652</v>
      </c>
      <c r="I1271" s="73">
        <v>3816023</v>
      </c>
      <c r="J1271" s="73">
        <v>1501334</v>
      </c>
      <c r="K1271" s="73">
        <v>2102943</v>
      </c>
    </row>
    <row r="1272" spans="1:11" x14ac:dyDescent="0.3">
      <c r="A1272" s="72">
        <v>1271</v>
      </c>
      <c r="B1272" s="72" t="s">
        <v>910</v>
      </c>
      <c r="C1272" s="72" t="s">
        <v>451</v>
      </c>
      <c r="D1272" s="72" t="s">
        <v>1281</v>
      </c>
      <c r="E1272" s="72">
        <v>2018</v>
      </c>
      <c r="F1272" s="73">
        <v>1124607</v>
      </c>
      <c r="G1272" s="73">
        <v>2054262</v>
      </c>
      <c r="H1272" s="73">
        <v>2121253</v>
      </c>
      <c r="I1272" s="73">
        <v>3862872</v>
      </c>
      <c r="J1272" s="73">
        <v>1643543</v>
      </c>
      <c r="K1272" s="73">
        <v>2200371</v>
      </c>
    </row>
    <row r="1273" spans="1:11" x14ac:dyDescent="0.3">
      <c r="A1273" s="72">
        <v>1272</v>
      </c>
      <c r="B1273" s="72" t="s">
        <v>910</v>
      </c>
      <c r="C1273" s="72" t="s">
        <v>451</v>
      </c>
      <c r="D1273" s="72" t="s">
        <v>1281</v>
      </c>
      <c r="E1273" s="72">
        <v>2017</v>
      </c>
      <c r="F1273" s="73">
        <v>1328301</v>
      </c>
      <c r="G1273" s="73">
        <v>2230071</v>
      </c>
      <c r="H1273" s="73">
        <v>2149180</v>
      </c>
      <c r="I1273" s="73">
        <v>4020420</v>
      </c>
      <c r="J1273" s="73">
        <v>1642792</v>
      </c>
      <c r="K1273" s="73">
        <v>2251144</v>
      </c>
    </row>
    <row r="1274" spans="1:11" x14ac:dyDescent="0.3">
      <c r="A1274" s="72">
        <v>1273</v>
      </c>
      <c r="B1274" s="72" t="s">
        <v>910</v>
      </c>
      <c r="C1274" s="72" t="s">
        <v>451</v>
      </c>
      <c r="D1274" s="72" t="s">
        <v>1281</v>
      </c>
      <c r="E1274" s="72">
        <v>2016</v>
      </c>
      <c r="F1274" s="73">
        <v>982372</v>
      </c>
      <c r="G1274" s="73">
        <v>1666092</v>
      </c>
      <c r="H1274" s="73">
        <v>1296476</v>
      </c>
      <c r="I1274" s="73">
        <v>3375453</v>
      </c>
      <c r="J1274" s="73">
        <v>1581888</v>
      </c>
      <c r="K1274" s="73">
        <v>1615664</v>
      </c>
    </row>
    <row r="1275" spans="1:11" x14ac:dyDescent="0.3">
      <c r="A1275" s="72">
        <v>1274</v>
      </c>
      <c r="B1275" s="72" t="s">
        <v>910</v>
      </c>
      <c r="C1275" s="72" t="s">
        <v>451</v>
      </c>
      <c r="D1275" s="72" t="s">
        <v>1281</v>
      </c>
      <c r="E1275" s="72">
        <v>2015</v>
      </c>
      <c r="F1275" s="73">
        <v>875709</v>
      </c>
      <c r="G1275" s="73">
        <v>1541692</v>
      </c>
      <c r="H1275" s="73">
        <v>965185</v>
      </c>
      <c r="I1275" s="73">
        <v>3145085</v>
      </c>
      <c r="J1275" s="73">
        <v>1479827</v>
      </c>
      <c r="K1275" s="73">
        <v>1366086</v>
      </c>
    </row>
    <row r="1276" spans="1:11" x14ac:dyDescent="0.3">
      <c r="A1276" s="72">
        <v>1275</v>
      </c>
      <c r="B1276" s="72" t="s">
        <v>910</v>
      </c>
      <c r="C1276" s="72" t="s">
        <v>451</v>
      </c>
      <c r="D1276" s="72" t="s">
        <v>1281</v>
      </c>
      <c r="E1276" s="72">
        <v>2014</v>
      </c>
      <c r="F1276" s="73">
        <v>1073706</v>
      </c>
      <c r="G1276" s="73">
        <v>1608489</v>
      </c>
      <c r="H1276" s="73">
        <v>1117886</v>
      </c>
      <c r="I1276" s="73">
        <v>3430598</v>
      </c>
      <c r="J1276" s="73">
        <v>1556562</v>
      </c>
      <c r="K1276" s="73">
        <v>1499817</v>
      </c>
    </row>
    <row r="1277" spans="1:11" x14ac:dyDescent="0.3">
      <c r="A1277" s="72">
        <v>1276</v>
      </c>
      <c r="B1277" s="72" t="s">
        <v>910</v>
      </c>
      <c r="C1277" s="72" t="s">
        <v>451</v>
      </c>
      <c r="D1277" s="72" t="s">
        <v>1281</v>
      </c>
      <c r="E1277" s="72">
        <v>2013</v>
      </c>
      <c r="F1277" s="73">
        <v>894932</v>
      </c>
      <c r="G1277" s="73">
        <v>1466042</v>
      </c>
      <c r="H1277" s="73">
        <v>844428</v>
      </c>
      <c r="I1277" s="73">
        <v>2920797</v>
      </c>
      <c r="J1277" s="73">
        <v>1282135</v>
      </c>
      <c r="K1277" s="73">
        <v>1257909</v>
      </c>
    </row>
    <row r="1278" spans="1:11" x14ac:dyDescent="0.3">
      <c r="A1278" s="72">
        <v>1277</v>
      </c>
      <c r="B1278" s="72" t="s">
        <v>910</v>
      </c>
      <c r="C1278" s="72" t="s">
        <v>457</v>
      </c>
      <c r="D1278" s="72" t="s">
        <v>1282</v>
      </c>
      <c r="E1278" s="72">
        <v>2023</v>
      </c>
      <c r="F1278" s="73">
        <v>3148106</v>
      </c>
      <c r="G1278" s="73">
        <v>20456205</v>
      </c>
      <c r="H1278" s="73">
        <v>14223343</v>
      </c>
      <c r="I1278" s="73">
        <v>22868775</v>
      </c>
      <c r="J1278" s="73">
        <v>468763</v>
      </c>
      <c r="K1278" s="73">
        <v>1540312</v>
      </c>
    </row>
    <row r="1279" spans="1:11" x14ac:dyDescent="0.3">
      <c r="A1279" s="72">
        <v>1278</v>
      </c>
      <c r="B1279" s="72" t="s">
        <v>910</v>
      </c>
      <c r="C1279" s="72" t="s">
        <v>457</v>
      </c>
      <c r="D1279" s="72" t="s">
        <v>1282</v>
      </c>
      <c r="E1279" s="72">
        <v>2022</v>
      </c>
      <c r="F1279" s="73">
        <v>2837857</v>
      </c>
      <c r="G1279" s="73">
        <v>19883997</v>
      </c>
      <c r="H1279" s="73">
        <v>12603037</v>
      </c>
      <c r="I1279" s="73">
        <v>21375030</v>
      </c>
      <c r="J1279" s="73">
        <v>449440</v>
      </c>
      <c r="K1279" s="73">
        <v>1195052</v>
      </c>
    </row>
    <row r="1280" spans="1:11" x14ac:dyDescent="0.3">
      <c r="A1280" s="72">
        <v>1279</v>
      </c>
      <c r="B1280" s="72" t="s">
        <v>910</v>
      </c>
      <c r="C1280" s="72" t="s">
        <v>457</v>
      </c>
      <c r="D1280" s="72" t="s">
        <v>1282</v>
      </c>
      <c r="E1280" s="72">
        <v>2021</v>
      </c>
      <c r="F1280" s="73">
        <v>1692285</v>
      </c>
      <c r="G1280" s="73">
        <v>17465001</v>
      </c>
      <c r="H1280" s="73">
        <v>10226585</v>
      </c>
      <c r="I1280" s="73">
        <v>18967072</v>
      </c>
      <c r="J1280" s="73">
        <v>473758</v>
      </c>
      <c r="K1280" s="73">
        <v>1077190</v>
      </c>
    </row>
    <row r="1281" spans="1:11" x14ac:dyDescent="0.3">
      <c r="A1281" s="72">
        <v>1280</v>
      </c>
      <c r="B1281" s="72" t="s">
        <v>910</v>
      </c>
      <c r="C1281" s="72" t="s">
        <v>457</v>
      </c>
      <c r="D1281" s="72" t="s">
        <v>1282</v>
      </c>
      <c r="E1281" s="72">
        <v>2020</v>
      </c>
      <c r="F1281" s="73">
        <v>1492038</v>
      </c>
      <c r="G1281" s="73">
        <v>13875943</v>
      </c>
      <c r="H1281" s="73">
        <v>6799392</v>
      </c>
      <c r="I1281" s="73">
        <v>15049496</v>
      </c>
      <c r="J1281" s="73">
        <v>608733</v>
      </c>
      <c r="K1281" s="73">
        <v>1724</v>
      </c>
    </row>
    <row r="1282" spans="1:11" x14ac:dyDescent="0.3">
      <c r="A1282" s="72">
        <v>1281</v>
      </c>
      <c r="B1282" s="72" t="s">
        <v>910</v>
      </c>
      <c r="C1282" s="72" t="s">
        <v>457</v>
      </c>
      <c r="D1282" s="72" t="s">
        <v>1282</v>
      </c>
      <c r="E1282" s="72">
        <v>2019</v>
      </c>
      <c r="F1282" s="73">
        <v>1626319</v>
      </c>
      <c r="G1282" s="73">
        <v>12867742</v>
      </c>
      <c r="H1282" s="73">
        <v>5753169</v>
      </c>
      <c r="I1282" s="73">
        <v>14157414</v>
      </c>
      <c r="J1282" s="73">
        <v>672329</v>
      </c>
      <c r="K1282" s="73">
        <v>0</v>
      </c>
    </row>
    <row r="1283" spans="1:11" x14ac:dyDescent="0.3">
      <c r="A1283" s="72">
        <v>1282</v>
      </c>
      <c r="B1283" s="72" t="s">
        <v>910</v>
      </c>
      <c r="C1283" s="72" t="s">
        <v>457</v>
      </c>
      <c r="D1283" s="72" t="s">
        <v>1282</v>
      </c>
      <c r="E1283" s="72">
        <v>2018</v>
      </c>
      <c r="F1283" s="73">
        <v>1443524</v>
      </c>
      <c r="G1283" s="73">
        <v>14727405</v>
      </c>
      <c r="H1283" s="73">
        <v>7710284</v>
      </c>
      <c r="I1283" s="73">
        <v>16198589</v>
      </c>
      <c r="J1283" s="73">
        <v>767524</v>
      </c>
      <c r="K1283" s="73">
        <v>0</v>
      </c>
    </row>
    <row r="1284" spans="1:11" x14ac:dyDescent="0.3">
      <c r="A1284" s="72">
        <v>1283</v>
      </c>
      <c r="B1284" s="72" t="s">
        <v>910</v>
      </c>
      <c r="C1284" s="72" t="s">
        <v>457</v>
      </c>
      <c r="D1284" s="72" t="s">
        <v>1282</v>
      </c>
      <c r="E1284" s="72">
        <v>2017</v>
      </c>
      <c r="F1284" s="73">
        <v>1873812</v>
      </c>
      <c r="G1284" s="73">
        <v>15323459</v>
      </c>
      <c r="H1284" s="73">
        <v>8851373</v>
      </c>
      <c r="I1284" s="73">
        <v>16823062</v>
      </c>
      <c r="J1284" s="73">
        <v>649202</v>
      </c>
      <c r="K1284" s="73">
        <v>0</v>
      </c>
    </row>
    <row r="1285" spans="1:11" x14ac:dyDescent="0.3">
      <c r="A1285" s="72">
        <v>1284</v>
      </c>
      <c r="B1285" s="72" t="s">
        <v>910</v>
      </c>
      <c r="C1285" s="72" t="s">
        <v>457</v>
      </c>
      <c r="D1285" s="72" t="s">
        <v>1282</v>
      </c>
      <c r="E1285" s="72">
        <v>2016</v>
      </c>
      <c r="F1285" s="73">
        <v>1240877</v>
      </c>
      <c r="G1285" s="73">
        <v>14323046</v>
      </c>
      <c r="H1285" s="73">
        <v>8559718</v>
      </c>
      <c r="I1285" s="73">
        <v>15877318</v>
      </c>
      <c r="J1285" s="73">
        <v>673415</v>
      </c>
      <c r="K1285" s="73">
        <v>0</v>
      </c>
    </row>
    <row r="1286" spans="1:11" x14ac:dyDescent="0.3">
      <c r="A1286" s="72">
        <v>1285</v>
      </c>
      <c r="B1286" s="72" t="s">
        <v>910</v>
      </c>
      <c r="C1286" s="72" t="s">
        <v>457</v>
      </c>
      <c r="D1286" s="72" t="s">
        <v>1282</v>
      </c>
      <c r="E1286" s="72">
        <v>2015</v>
      </c>
      <c r="F1286" s="73">
        <v>1051277</v>
      </c>
      <c r="G1286" s="73">
        <v>9943465</v>
      </c>
      <c r="H1286" s="73">
        <v>5495199</v>
      </c>
      <c r="I1286" s="73">
        <v>11740871</v>
      </c>
      <c r="J1286" s="73">
        <v>511274</v>
      </c>
      <c r="K1286" s="73">
        <v>0</v>
      </c>
    </row>
    <row r="1287" spans="1:11" x14ac:dyDescent="0.3">
      <c r="A1287" s="72">
        <v>1286</v>
      </c>
      <c r="B1287" s="72" t="s">
        <v>910</v>
      </c>
      <c r="C1287" s="72" t="s">
        <v>457</v>
      </c>
      <c r="D1287" s="72" t="s">
        <v>1282</v>
      </c>
      <c r="E1287" s="72">
        <v>2014</v>
      </c>
      <c r="F1287" s="73">
        <v>269594</v>
      </c>
      <c r="G1287" s="73">
        <v>6485875</v>
      </c>
      <c r="H1287" s="73">
        <v>4559133</v>
      </c>
      <c r="I1287" s="73">
        <v>7815096</v>
      </c>
      <c r="J1287" s="73">
        <v>388061</v>
      </c>
      <c r="K1287" s="73">
        <v>0</v>
      </c>
    </row>
    <row r="1288" spans="1:11" x14ac:dyDescent="0.3">
      <c r="A1288" s="72">
        <v>1287</v>
      </c>
      <c r="B1288" s="72" t="s">
        <v>910</v>
      </c>
      <c r="C1288" s="72" t="s">
        <v>457</v>
      </c>
      <c r="D1288" s="72" t="s">
        <v>1282</v>
      </c>
      <c r="E1288" s="72">
        <v>2013</v>
      </c>
      <c r="F1288" s="73">
        <v>248340</v>
      </c>
      <c r="G1288" s="73">
        <v>3657898</v>
      </c>
      <c r="H1288" s="73">
        <v>2139742</v>
      </c>
      <c r="I1288" s="73">
        <v>4863062</v>
      </c>
      <c r="J1288" s="73">
        <v>155012</v>
      </c>
      <c r="K1288" s="73">
        <v>0</v>
      </c>
    </row>
    <row r="1289" spans="1:11" x14ac:dyDescent="0.3">
      <c r="A1289" s="72">
        <v>1288</v>
      </c>
      <c r="B1289" s="72" t="s">
        <v>910</v>
      </c>
      <c r="C1289" s="72" t="s">
        <v>1406</v>
      </c>
      <c r="D1289" s="72" t="s">
        <v>1500</v>
      </c>
      <c r="E1289" s="72">
        <v>2023</v>
      </c>
      <c r="F1289" s="73">
        <v>53013742</v>
      </c>
      <c r="G1289" s="73">
        <v>528425374</v>
      </c>
      <c r="H1289" s="73">
        <v>185095814</v>
      </c>
      <c r="I1289" s="73">
        <v>686676856</v>
      </c>
      <c r="J1289" s="73">
        <v>141550156</v>
      </c>
      <c r="K1289" s="73">
        <v>92726317</v>
      </c>
    </row>
    <row r="1290" spans="1:11" x14ac:dyDescent="0.3">
      <c r="A1290" s="72">
        <v>1289</v>
      </c>
      <c r="B1290" s="72" t="s">
        <v>910</v>
      </c>
      <c r="C1290" s="72" t="s">
        <v>1406</v>
      </c>
      <c r="D1290" s="72" t="s">
        <v>1500</v>
      </c>
      <c r="E1290" s="72">
        <v>2022</v>
      </c>
      <c r="F1290" s="73">
        <v>64849850</v>
      </c>
      <c r="G1290" s="73">
        <v>382148575</v>
      </c>
      <c r="H1290" s="73">
        <v>141890335</v>
      </c>
      <c r="I1290" s="73">
        <v>587023493</v>
      </c>
      <c r="J1290" s="73">
        <v>133898955</v>
      </c>
      <c r="K1290" s="73">
        <v>42983903</v>
      </c>
    </row>
    <row r="1291" spans="1:11" x14ac:dyDescent="0.3">
      <c r="A1291" s="72">
        <v>1290</v>
      </c>
      <c r="B1291" s="72" t="s">
        <v>910</v>
      </c>
      <c r="C1291" s="72" t="s">
        <v>1406</v>
      </c>
      <c r="D1291" s="72" t="s">
        <v>1500</v>
      </c>
      <c r="E1291" s="72">
        <v>2021</v>
      </c>
      <c r="F1291" s="73">
        <v>60072434</v>
      </c>
      <c r="G1291" s="73">
        <v>300319400</v>
      </c>
      <c r="H1291" s="73">
        <v>156440989</v>
      </c>
      <c r="I1291" s="73">
        <v>627726331</v>
      </c>
      <c r="J1291" s="73">
        <v>212187189</v>
      </c>
      <c r="K1291" s="73">
        <v>63320783</v>
      </c>
    </row>
    <row r="1292" spans="1:11" x14ac:dyDescent="0.3">
      <c r="A1292" s="72">
        <v>1291</v>
      </c>
      <c r="B1292" s="72" t="s">
        <v>910</v>
      </c>
      <c r="C1292" s="72" t="s">
        <v>1406</v>
      </c>
      <c r="D1292" s="72" t="s">
        <v>1500</v>
      </c>
      <c r="E1292" s="72">
        <v>2020</v>
      </c>
      <c r="F1292" s="73">
        <v>123159626</v>
      </c>
      <c r="G1292" s="73">
        <v>318527899</v>
      </c>
      <c r="H1292" s="73">
        <v>81697385</v>
      </c>
      <c r="I1292" s="73">
        <v>637857269</v>
      </c>
      <c r="J1292" s="73">
        <v>298137058</v>
      </c>
      <c r="K1292" s="73">
        <v>71065918</v>
      </c>
    </row>
    <row r="1293" spans="1:11" x14ac:dyDescent="0.3">
      <c r="A1293" s="72">
        <v>1292</v>
      </c>
      <c r="B1293" s="72" t="s">
        <v>910</v>
      </c>
      <c r="C1293" s="72" t="s">
        <v>1406</v>
      </c>
      <c r="D1293" s="72" t="s">
        <v>1500</v>
      </c>
      <c r="E1293" s="72">
        <v>2019</v>
      </c>
      <c r="F1293" s="73">
        <v>116950383</v>
      </c>
      <c r="G1293" s="73">
        <v>325063921</v>
      </c>
      <c r="H1293" s="73">
        <v>148220556</v>
      </c>
      <c r="I1293" s="73">
        <v>701946901</v>
      </c>
      <c r="J1293" s="73">
        <v>355940099</v>
      </c>
      <c r="K1293" s="73">
        <v>0</v>
      </c>
    </row>
    <row r="1294" spans="1:11" x14ac:dyDescent="0.3">
      <c r="A1294" s="72">
        <v>1293</v>
      </c>
      <c r="B1294" s="72" t="s">
        <v>910</v>
      </c>
      <c r="C1294" s="72" t="s">
        <v>1406</v>
      </c>
      <c r="D1294" s="72" t="s">
        <v>1500</v>
      </c>
      <c r="E1294" s="72">
        <v>2018</v>
      </c>
      <c r="F1294" s="73">
        <v>66692153</v>
      </c>
      <c r="G1294" s="73">
        <v>238658851</v>
      </c>
      <c r="H1294" s="73">
        <v>112248909</v>
      </c>
      <c r="I1294" s="73">
        <v>664878041</v>
      </c>
      <c r="J1294" s="73">
        <v>396149708</v>
      </c>
      <c r="K1294" s="73">
        <v>500000</v>
      </c>
    </row>
    <row r="1295" spans="1:11" x14ac:dyDescent="0.3">
      <c r="A1295" s="72">
        <v>1294</v>
      </c>
      <c r="B1295" s="72" t="s">
        <v>910</v>
      </c>
      <c r="C1295" s="72" t="s">
        <v>1406</v>
      </c>
      <c r="D1295" s="72" t="s">
        <v>1500</v>
      </c>
      <c r="E1295" s="72">
        <v>2017</v>
      </c>
      <c r="F1295" s="73">
        <v>77196316</v>
      </c>
      <c r="G1295" s="73">
        <v>270741034</v>
      </c>
      <c r="H1295" s="73">
        <v>162932546</v>
      </c>
      <c r="I1295" s="73">
        <v>732595326</v>
      </c>
      <c r="J1295" s="73">
        <v>439227559</v>
      </c>
      <c r="K1295" s="73">
        <v>20894494</v>
      </c>
    </row>
    <row r="1296" spans="1:11" x14ac:dyDescent="0.3">
      <c r="A1296" s="72">
        <v>1295</v>
      </c>
      <c r="B1296" s="72" t="s">
        <v>910</v>
      </c>
      <c r="C1296" s="72" t="s">
        <v>1406</v>
      </c>
      <c r="D1296" s="72" t="s">
        <v>1500</v>
      </c>
      <c r="E1296" s="72">
        <v>2016</v>
      </c>
      <c r="F1296" s="73">
        <v>161139362</v>
      </c>
      <c r="G1296" s="73">
        <v>341474024</v>
      </c>
      <c r="H1296" s="73">
        <v>161962590</v>
      </c>
      <c r="I1296" s="73">
        <v>841489411</v>
      </c>
      <c r="J1296" s="73">
        <v>474250108</v>
      </c>
      <c r="K1296" s="73">
        <v>35721376</v>
      </c>
    </row>
    <row r="1297" spans="1:11" x14ac:dyDescent="0.3">
      <c r="A1297" s="72">
        <v>1296</v>
      </c>
      <c r="B1297" s="72" t="s">
        <v>910</v>
      </c>
      <c r="C1297" s="72" t="s">
        <v>1406</v>
      </c>
      <c r="D1297" s="72" t="s">
        <v>1500</v>
      </c>
      <c r="E1297" s="72">
        <v>2015</v>
      </c>
      <c r="F1297" s="73">
        <v>347396106</v>
      </c>
      <c r="G1297" s="73">
        <v>2023996617</v>
      </c>
      <c r="H1297" s="73">
        <v>470217209</v>
      </c>
      <c r="I1297" s="73">
        <v>2551438753</v>
      </c>
      <c r="J1297" s="73">
        <v>498860118</v>
      </c>
      <c r="K1297" s="73">
        <v>51610658</v>
      </c>
    </row>
    <row r="1298" spans="1:11" x14ac:dyDescent="0.3">
      <c r="A1298" s="72">
        <v>1297</v>
      </c>
      <c r="B1298" s="72" t="s">
        <v>910</v>
      </c>
      <c r="C1298" s="72" t="s">
        <v>1406</v>
      </c>
      <c r="D1298" s="72" t="s">
        <v>1500</v>
      </c>
      <c r="E1298" s="72">
        <v>2014</v>
      </c>
      <c r="F1298" s="73">
        <v>307637354</v>
      </c>
      <c r="G1298" s="73">
        <v>1794486639</v>
      </c>
      <c r="H1298" s="73">
        <v>677450407</v>
      </c>
      <c r="I1298" s="73">
        <v>2284580078</v>
      </c>
      <c r="J1298" s="73">
        <v>458792809</v>
      </c>
      <c r="K1298" s="73">
        <v>397316706</v>
      </c>
    </row>
    <row r="1299" spans="1:11" x14ac:dyDescent="0.3">
      <c r="A1299" s="72">
        <v>1298</v>
      </c>
      <c r="B1299" s="72" t="s">
        <v>910</v>
      </c>
      <c r="C1299" s="72" t="s">
        <v>1406</v>
      </c>
      <c r="D1299" s="72" t="s">
        <v>1500</v>
      </c>
      <c r="E1299" s="72">
        <v>2013</v>
      </c>
      <c r="F1299" s="73">
        <v>455691722</v>
      </c>
      <c r="G1299" s="73">
        <v>1157871878</v>
      </c>
      <c r="H1299" s="73">
        <v>612148197</v>
      </c>
      <c r="I1299" s="73">
        <v>1630215170</v>
      </c>
      <c r="J1299" s="73">
        <v>443791821</v>
      </c>
      <c r="K1299" s="73">
        <v>562733930</v>
      </c>
    </row>
    <row r="1300" spans="1:11" x14ac:dyDescent="0.3">
      <c r="A1300" s="72">
        <v>1299</v>
      </c>
      <c r="B1300" s="72" t="s">
        <v>910</v>
      </c>
      <c r="C1300" s="72" t="s">
        <v>468</v>
      </c>
      <c r="D1300" s="72" t="s">
        <v>1283</v>
      </c>
      <c r="E1300" s="72">
        <v>2023</v>
      </c>
      <c r="F1300" s="73">
        <v>169370</v>
      </c>
      <c r="G1300" s="73">
        <v>366835</v>
      </c>
      <c r="H1300" s="73">
        <v>624971</v>
      </c>
      <c r="I1300" s="73">
        <v>4515715</v>
      </c>
      <c r="J1300" s="73">
        <v>1123302</v>
      </c>
      <c r="K1300" s="73">
        <v>2458194</v>
      </c>
    </row>
    <row r="1301" spans="1:11" x14ac:dyDescent="0.3">
      <c r="A1301" s="72">
        <v>1300</v>
      </c>
      <c r="B1301" s="72" t="s">
        <v>910</v>
      </c>
      <c r="C1301" s="72" t="s">
        <v>468</v>
      </c>
      <c r="D1301" s="72" t="s">
        <v>1283</v>
      </c>
      <c r="E1301" s="72">
        <v>2022</v>
      </c>
      <c r="F1301" s="73">
        <v>148232</v>
      </c>
      <c r="G1301" s="73">
        <v>405068</v>
      </c>
      <c r="H1301" s="73">
        <v>594535</v>
      </c>
      <c r="I1301" s="73">
        <v>4496413</v>
      </c>
      <c r="J1301" s="73">
        <v>947941</v>
      </c>
      <c r="K1301" s="73">
        <v>2678732</v>
      </c>
    </row>
    <row r="1302" spans="1:11" x14ac:dyDescent="0.3">
      <c r="A1302" s="72">
        <v>1301</v>
      </c>
      <c r="B1302" s="72" t="s">
        <v>910</v>
      </c>
      <c r="C1302" s="72" t="s">
        <v>468</v>
      </c>
      <c r="D1302" s="72" t="s">
        <v>1283</v>
      </c>
      <c r="E1302" s="72">
        <v>2021</v>
      </c>
      <c r="F1302" s="73">
        <v>116223</v>
      </c>
      <c r="G1302" s="73">
        <v>484425</v>
      </c>
      <c r="H1302" s="73">
        <v>560504</v>
      </c>
      <c r="I1302" s="73">
        <v>4755352</v>
      </c>
      <c r="J1302" s="73">
        <v>955844</v>
      </c>
      <c r="K1302" s="73">
        <v>2986823</v>
      </c>
    </row>
    <row r="1303" spans="1:11" x14ac:dyDescent="0.3">
      <c r="A1303" s="72">
        <v>1302</v>
      </c>
      <c r="B1303" s="72" t="s">
        <v>910</v>
      </c>
      <c r="C1303" s="72" t="s">
        <v>468</v>
      </c>
      <c r="D1303" s="72" t="s">
        <v>1283</v>
      </c>
      <c r="E1303" s="72">
        <v>2020</v>
      </c>
      <c r="F1303" s="73">
        <v>198817</v>
      </c>
      <c r="G1303" s="73">
        <v>666106</v>
      </c>
      <c r="H1303" s="73">
        <v>673934</v>
      </c>
      <c r="I1303" s="73">
        <v>4531232</v>
      </c>
      <c r="J1303" s="73">
        <v>1525962</v>
      </c>
      <c r="K1303" s="73">
        <v>2767947</v>
      </c>
    </row>
    <row r="1304" spans="1:11" x14ac:dyDescent="0.3">
      <c r="A1304" s="72">
        <v>1303</v>
      </c>
      <c r="B1304" s="72" t="s">
        <v>910</v>
      </c>
      <c r="C1304" s="72" t="s">
        <v>468</v>
      </c>
      <c r="D1304" s="72" t="s">
        <v>1283</v>
      </c>
      <c r="E1304" s="72">
        <v>2019</v>
      </c>
      <c r="F1304" s="73">
        <v>202060</v>
      </c>
      <c r="G1304" s="73">
        <v>492374</v>
      </c>
      <c r="H1304" s="73">
        <v>759907</v>
      </c>
      <c r="I1304" s="73">
        <v>4526644</v>
      </c>
      <c r="J1304" s="73">
        <v>1476399</v>
      </c>
      <c r="K1304" s="73">
        <v>2542814</v>
      </c>
    </row>
    <row r="1305" spans="1:11" x14ac:dyDescent="0.3">
      <c r="A1305" s="72">
        <v>1304</v>
      </c>
      <c r="B1305" s="72" t="s">
        <v>910</v>
      </c>
      <c r="C1305" s="72" t="s">
        <v>468</v>
      </c>
      <c r="D1305" s="72" t="s">
        <v>1283</v>
      </c>
      <c r="E1305" s="72">
        <v>2018</v>
      </c>
      <c r="F1305" s="73">
        <v>133912</v>
      </c>
      <c r="G1305" s="73">
        <v>667209</v>
      </c>
      <c r="H1305" s="73">
        <v>671625</v>
      </c>
      <c r="I1305" s="73">
        <v>4430280</v>
      </c>
      <c r="J1305" s="73">
        <v>1157668</v>
      </c>
      <c r="K1305" s="73">
        <v>2545225</v>
      </c>
    </row>
    <row r="1306" spans="1:11" x14ac:dyDescent="0.3">
      <c r="A1306" s="72">
        <v>1305</v>
      </c>
      <c r="B1306" s="72" t="s">
        <v>910</v>
      </c>
      <c r="C1306" s="72" t="s">
        <v>468</v>
      </c>
      <c r="D1306" s="72" t="s">
        <v>1283</v>
      </c>
      <c r="E1306" s="72">
        <v>2017</v>
      </c>
      <c r="F1306" s="73">
        <v>127295</v>
      </c>
      <c r="G1306" s="73">
        <v>678775</v>
      </c>
      <c r="H1306" s="73">
        <v>688483</v>
      </c>
      <c r="I1306" s="73">
        <v>4302305</v>
      </c>
      <c r="J1306" s="73">
        <v>916322</v>
      </c>
      <c r="K1306" s="73">
        <v>2545388</v>
      </c>
    </row>
    <row r="1307" spans="1:11" x14ac:dyDescent="0.3">
      <c r="A1307" s="72">
        <v>1306</v>
      </c>
      <c r="B1307" s="72" t="s">
        <v>910</v>
      </c>
      <c r="C1307" s="72" t="s">
        <v>468</v>
      </c>
      <c r="D1307" s="72" t="s">
        <v>1283</v>
      </c>
      <c r="E1307" s="72">
        <v>2016</v>
      </c>
      <c r="F1307" s="73">
        <v>65787</v>
      </c>
      <c r="G1307" s="73">
        <v>468781</v>
      </c>
      <c r="H1307" s="73">
        <v>612669</v>
      </c>
      <c r="I1307" s="73">
        <v>3847310</v>
      </c>
      <c r="J1307" s="73">
        <v>754612</v>
      </c>
      <c r="K1307" s="73">
        <v>2613328</v>
      </c>
    </row>
    <row r="1308" spans="1:11" x14ac:dyDescent="0.3">
      <c r="A1308" s="72">
        <v>1307</v>
      </c>
      <c r="B1308" s="72" t="s">
        <v>910</v>
      </c>
      <c r="C1308" s="72" t="s">
        <v>468</v>
      </c>
      <c r="D1308" s="72" t="s">
        <v>1283</v>
      </c>
      <c r="E1308" s="72">
        <v>2015</v>
      </c>
      <c r="F1308" s="73">
        <v>92210</v>
      </c>
      <c r="G1308" s="73">
        <v>399665</v>
      </c>
      <c r="H1308" s="73">
        <v>756078</v>
      </c>
      <c r="I1308" s="73">
        <v>3281099</v>
      </c>
      <c r="J1308" s="73">
        <v>1410987</v>
      </c>
      <c r="K1308" s="73">
        <v>2309838</v>
      </c>
    </row>
    <row r="1309" spans="1:11" x14ac:dyDescent="0.3">
      <c r="A1309" s="72">
        <v>1308</v>
      </c>
      <c r="B1309" s="72" t="s">
        <v>910</v>
      </c>
      <c r="C1309" s="72" t="s">
        <v>468</v>
      </c>
      <c r="D1309" s="72" t="s">
        <v>1283</v>
      </c>
      <c r="E1309" s="72">
        <v>2014</v>
      </c>
      <c r="F1309" s="73">
        <v>117625</v>
      </c>
      <c r="G1309" s="73">
        <v>569677</v>
      </c>
      <c r="H1309" s="73">
        <v>744814</v>
      </c>
      <c r="I1309" s="73">
        <v>2544430</v>
      </c>
      <c r="J1309" s="73">
        <v>853240</v>
      </c>
      <c r="K1309" s="73">
        <v>1727025</v>
      </c>
    </row>
    <row r="1310" spans="1:11" x14ac:dyDescent="0.3">
      <c r="A1310" s="72">
        <v>1309</v>
      </c>
      <c r="B1310" s="72" t="s">
        <v>910</v>
      </c>
      <c r="C1310" s="72" t="s">
        <v>468</v>
      </c>
      <c r="D1310" s="72" t="s">
        <v>1283</v>
      </c>
      <c r="E1310" s="72">
        <v>2013</v>
      </c>
      <c r="F1310" s="73">
        <v>168090</v>
      </c>
      <c r="G1310" s="73">
        <v>514827</v>
      </c>
      <c r="H1310" s="73">
        <v>654606</v>
      </c>
      <c r="I1310" s="73">
        <v>1745312</v>
      </c>
      <c r="J1310" s="73">
        <v>1072125</v>
      </c>
      <c r="K1310" s="73">
        <v>1088163</v>
      </c>
    </row>
    <row r="1311" spans="1:11" x14ac:dyDescent="0.3">
      <c r="A1311" s="72">
        <v>1310</v>
      </c>
      <c r="B1311" s="72" t="s">
        <v>910</v>
      </c>
      <c r="C1311" s="72" t="s">
        <v>474</v>
      </c>
      <c r="D1311" s="72" t="s">
        <v>1284</v>
      </c>
      <c r="E1311" s="72">
        <v>2023</v>
      </c>
      <c r="F1311" s="73">
        <v>153405</v>
      </c>
      <c r="G1311" s="73">
        <v>385912</v>
      </c>
      <c r="H1311" s="73">
        <v>74557</v>
      </c>
      <c r="I1311" s="73">
        <v>1558765</v>
      </c>
      <c r="J1311" s="73">
        <v>79169</v>
      </c>
      <c r="K1311" s="73">
        <v>0</v>
      </c>
    </row>
    <row r="1312" spans="1:11" x14ac:dyDescent="0.3">
      <c r="A1312" s="72">
        <v>1311</v>
      </c>
      <c r="B1312" s="72" t="s">
        <v>910</v>
      </c>
      <c r="C1312" s="72" t="s">
        <v>474</v>
      </c>
      <c r="D1312" s="72" t="s">
        <v>1284</v>
      </c>
      <c r="E1312" s="72">
        <v>2022</v>
      </c>
      <c r="F1312" s="73">
        <v>143816</v>
      </c>
      <c r="G1312" s="73">
        <v>570930</v>
      </c>
      <c r="H1312" s="73">
        <v>87961</v>
      </c>
      <c r="I1312" s="73">
        <v>1663640</v>
      </c>
      <c r="J1312" s="73">
        <v>53895</v>
      </c>
      <c r="K1312" s="73">
        <v>0</v>
      </c>
    </row>
    <row r="1313" spans="1:11" x14ac:dyDescent="0.3">
      <c r="A1313" s="72">
        <v>1312</v>
      </c>
      <c r="B1313" s="72" t="s">
        <v>910</v>
      </c>
      <c r="C1313" s="72" t="s">
        <v>474</v>
      </c>
      <c r="D1313" s="72" t="s">
        <v>1284</v>
      </c>
      <c r="E1313" s="72">
        <v>2021</v>
      </c>
      <c r="F1313" s="73">
        <v>93991</v>
      </c>
      <c r="G1313" s="73">
        <v>861452</v>
      </c>
      <c r="H1313" s="73">
        <v>94204</v>
      </c>
      <c r="I1313" s="73">
        <v>1786012</v>
      </c>
      <c r="J1313" s="73">
        <v>149087</v>
      </c>
      <c r="K1313" s="73">
        <v>0</v>
      </c>
    </row>
    <row r="1314" spans="1:11" x14ac:dyDescent="0.3">
      <c r="A1314" s="72">
        <v>1313</v>
      </c>
      <c r="B1314" s="72" t="s">
        <v>910</v>
      </c>
      <c r="C1314" s="72" t="s">
        <v>474</v>
      </c>
      <c r="D1314" s="72" t="s">
        <v>1284</v>
      </c>
      <c r="E1314" s="72">
        <v>2020</v>
      </c>
      <c r="F1314" s="73">
        <v>161236</v>
      </c>
      <c r="G1314" s="73">
        <v>1260071</v>
      </c>
      <c r="H1314" s="73">
        <v>415346</v>
      </c>
      <c r="I1314" s="73">
        <v>2003613</v>
      </c>
      <c r="J1314" s="73">
        <v>104539</v>
      </c>
      <c r="K1314" s="73">
        <v>0</v>
      </c>
    </row>
    <row r="1315" spans="1:11" x14ac:dyDescent="0.3">
      <c r="A1315" s="72">
        <v>1314</v>
      </c>
      <c r="B1315" s="72" t="s">
        <v>910</v>
      </c>
      <c r="C1315" s="72" t="s">
        <v>474</v>
      </c>
      <c r="D1315" s="72" t="s">
        <v>1284</v>
      </c>
      <c r="E1315" s="72">
        <v>2019</v>
      </c>
      <c r="F1315" s="73">
        <v>196375</v>
      </c>
      <c r="G1315" s="73">
        <v>1439076</v>
      </c>
      <c r="H1315" s="73">
        <v>642686</v>
      </c>
      <c r="I1315" s="73">
        <v>2098644</v>
      </c>
      <c r="J1315" s="73">
        <v>31458</v>
      </c>
      <c r="K1315" s="73">
        <v>0</v>
      </c>
    </row>
    <row r="1316" spans="1:11" x14ac:dyDescent="0.3">
      <c r="A1316" s="72">
        <v>1315</v>
      </c>
      <c r="B1316" s="72" t="s">
        <v>910</v>
      </c>
      <c r="C1316" s="72" t="s">
        <v>474</v>
      </c>
      <c r="D1316" s="72" t="s">
        <v>1284</v>
      </c>
      <c r="E1316" s="72">
        <v>2018</v>
      </c>
      <c r="F1316" s="73">
        <v>278047</v>
      </c>
      <c r="G1316" s="73">
        <v>1037991</v>
      </c>
      <c r="H1316" s="73">
        <v>466756</v>
      </c>
      <c r="I1316" s="73">
        <v>1590548</v>
      </c>
      <c r="J1316" s="73">
        <v>6789</v>
      </c>
      <c r="K1316" s="73">
        <v>0</v>
      </c>
    </row>
    <row r="1317" spans="1:11" x14ac:dyDescent="0.3">
      <c r="A1317" s="72">
        <v>1316</v>
      </c>
      <c r="B1317" s="72" t="s">
        <v>910</v>
      </c>
      <c r="C1317" s="72" t="s">
        <v>474</v>
      </c>
      <c r="D1317" s="72" t="s">
        <v>1284</v>
      </c>
      <c r="E1317" s="72">
        <v>2017</v>
      </c>
      <c r="F1317" s="73">
        <v>383286</v>
      </c>
      <c r="G1317" s="73">
        <v>816166</v>
      </c>
      <c r="H1317" s="73">
        <v>256045</v>
      </c>
      <c r="I1317" s="73">
        <v>1244421</v>
      </c>
      <c r="J1317" s="73">
        <v>60789</v>
      </c>
      <c r="K1317" s="73">
        <v>0</v>
      </c>
    </row>
    <row r="1318" spans="1:11" x14ac:dyDescent="0.3">
      <c r="A1318" s="72">
        <v>1317</v>
      </c>
      <c r="B1318" s="72" t="s">
        <v>910</v>
      </c>
      <c r="C1318" s="72" t="s">
        <v>474</v>
      </c>
      <c r="D1318" s="72" t="s">
        <v>1284</v>
      </c>
      <c r="E1318" s="72">
        <v>2016</v>
      </c>
      <c r="F1318" s="73">
        <v>363476</v>
      </c>
      <c r="G1318" s="73">
        <v>896461</v>
      </c>
      <c r="H1318" s="73">
        <v>403989</v>
      </c>
      <c r="I1318" s="73">
        <v>1336020</v>
      </c>
      <c r="J1318" s="73">
        <v>38074</v>
      </c>
      <c r="K1318" s="73">
        <v>0</v>
      </c>
    </row>
    <row r="1319" spans="1:11" x14ac:dyDescent="0.3">
      <c r="A1319" s="72">
        <v>1318</v>
      </c>
      <c r="B1319" s="72" t="s">
        <v>910</v>
      </c>
      <c r="C1319" s="72" t="s">
        <v>474</v>
      </c>
      <c r="D1319" s="72" t="s">
        <v>1284</v>
      </c>
      <c r="E1319" s="72">
        <v>2015</v>
      </c>
      <c r="F1319" s="73">
        <v>313696</v>
      </c>
      <c r="G1319" s="73">
        <v>723328</v>
      </c>
      <c r="H1319" s="73">
        <v>232653</v>
      </c>
      <c r="I1319" s="73">
        <v>1105783</v>
      </c>
      <c r="J1319" s="73">
        <v>123237</v>
      </c>
      <c r="K1319" s="73">
        <v>3000</v>
      </c>
    </row>
    <row r="1320" spans="1:11" x14ac:dyDescent="0.3">
      <c r="A1320" s="72">
        <v>1319</v>
      </c>
      <c r="B1320" s="72" t="s">
        <v>910</v>
      </c>
      <c r="C1320" s="72" t="s">
        <v>474</v>
      </c>
      <c r="D1320" s="72" t="s">
        <v>1284</v>
      </c>
      <c r="E1320" s="72">
        <v>2014</v>
      </c>
      <c r="F1320" s="73">
        <v>343862</v>
      </c>
      <c r="G1320" s="73">
        <v>708776</v>
      </c>
      <c r="H1320" s="73">
        <v>197566</v>
      </c>
      <c r="I1320" s="73">
        <v>1114028</v>
      </c>
      <c r="J1320" s="73">
        <v>157571</v>
      </c>
      <c r="K1320" s="73">
        <v>5752</v>
      </c>
    </row>
    <row r="1321" spans="1:11" x14ac:dyDescent="0.3">
      <c r="A1321" s="72">
        <v>1320</v>
      </c>
      <c r="B1321" s="72" t="s">
        <v>910</v>
      </c>
      <c r="C1321" s="72" t="s">
        <v>474</v>
      </c>
      <c r="D1321" s="72" t="s">
        <v>1284</v>
      </c>
      <c r="E1321" s="72">
        <v>2013</v>
      </c>
      <c r="F1321" s="73">
        <v>477758</v>
      </c>
      <c r="G1321" s="73">
        <v>860317</v>
      </c>
      <c r="H1321" s="73">
        <v>418604</v>
      </c>
      <c r="I1321" s="73">
        <v>1112361</v>
      </c>
      <c r="J1321" s="73">
        <v>67637</v>
      </c>
      <c r="K1321" s="73">
        <v>6639</v>
      </c>
    </row>
    <row r="1322" spans="1:11" x14ac:dyDescent="0.3">
      <c r="A1322" s="72">
        <v>1321</v>
      </c>
      <c r="B1322" s="72" t="s">
        <v>910</v>
      </c>
      <c r="C1322" s="72" t="s">
        <v>480</v>
      </c>
      <c r="D1322" s="72" t="s">
        <v>1285</v>
      </c>
      <c r="E1322" s="72">
        <v>2023</v>
      </c>
      <c r="F1322" s="73">
        <v>365031</v>
      </c>
      <c r="G1322" s="73">
        <v>1403124</v>
      </c>
      <c r="H1322" s="73">
        <v>618075</v>
      </c>
      <c r="I1322" s="73">
        <v>2277460</v>
      </c>
      <c r="J1322" s="73">
        <v>834368</v>
      </c>
      <c r="K1322" s="73">
        <v>630730</v>
      </c>
    </row>
    <row r="1323" spans="1:11" x14ac:dyDescent="0.3">
      <c r="A1323" s="72">
        <v>1322</v>
      </c>
      <c r="B1323" s="72" t="s">
        <v>910</v>
      </c>
      <c r="C1323" s="72" t="s">
        <v>480</v>
      </c>
      <c r="D1323" s="72" t="s">
        <v>1285</v>
      </c>
      <c r="E1323" s="72">
        <v>2022</v>
      </c>
      <c r="F1323" s="73">
        <v>315080</v>
      </c>
      <c r="G1323" s="73">
        <v>1422245</v>
      </c>
      <c r="H1323" s="73">
        <v>554068</v>
      </c>
      <c r="I1323" s="73">
        <v>2105323</v>
      </c>
      <c r="J1323" s="73">
        <v>649459</v>
      </c>
      <c r="K1323" s="73">
        <v>513592</v>
      </c>
    </row>
    <row r="1324" spans="1:11" x14ac:dyDescent="0.3">
      <c r="A1324" s="72">
        <v>1323</v>
      </c>
      <c r="B1324" s="72" t="s">
        <v>910</v>
      </c>
      <c r="C1324" s="72" t="s">
        <v>480</v>
      </c>
      <c r="D1324" s="72" t="s">
        <v>1285</v>
      </c>
      <c r="E1324" s="72">
        <v>2021</v>
      </c>
      <c r="F1324" s="73">
        <v>308196</v>
      </c>
      <c r="G1324" s="73">
        <v>1261155</v>
      </c>
      <c r="H1324" s="73">
        <v>652797</v>
      </c>
      <c r="I1324" s="73">
        <v>1781028</v>
      </c>
      <c r="J1324" s="73">
        <v>491030</v>
      </c>
      <c r="K1324" s="73">
        <v>500297</v>
      </c>
    </row>
    <row r="1325" spans="1:11" x14ac:dyDescent="0.3">
      <c r="A1325" s="72">
        <v>1324</v>
      </c>
      <c r="B1325" s="72" t="s">
        <v>910</v>
      </c>
      <c r="C1325" s="72" t="s">
        <v>480</v>
      </c>
      <c r="D1325" s="72" t="s">
        <v>1285</v>
      </c>
      <c r="E1325" s="72">
        <v>2020</v>
      </c>
      <c r="F1325" s="73">
        <v>226988</v>
      </c>
      <c r="G1325" s="73">
        <v>1442218</v>
      </c>
      <c r="H1325" s="73">
        <v>343581</v>
      </c>
      <c r="I1325" s="73">
        <v>1800407</v>
      </c>
      <c r="J1325" s="73">
        <v>325499</v>
      </c>
      <c r="K1325" s="73">
        <v>747595</v>
      </c>
    </row>
    <row r="1326" spans="1:11" x14ac:dyDescent="0.3">
      <c r="A1326" s="72">
        <v>1325</v>
      </c>
      <c r="B1326" s="72" t="s">
        <v>910</v>
      </c>
      <c r="C1326" s="72" t="s">
        <v>480</v>
      </c>
      <c r="D1326" s="72" t="s">
        <v>1285</v>
      </c>
      <c r="E1326" s="72">
        <v>2019</v>
      </c>
      <c r="F1326" s="73">
        <v>227082</v>
      </c>
      <c r="G1326" s="73">
        <v>1376618</v>
      </c>
      <c r="H1326" s="73">
        <v>326647</v>
      </c>
      <c r="I1326" s="73">
        <v>1712471</v>
      </c>
      <c r="J1326" s="73">
        <v>302607</v>
      </c>
      <c r="K1326" s="73">
        <v>739945</v>
      </c>
    </row>
    <row r="1327" spans="1:11" x14ac:dyDescent="0.3">
      <c r="A1327" s="72">
        <v>1326</v>
      </c>
      <c r="B1327" s="72" t="s">
        <v>910</v>
      </c>
      <c r="C1327" s="72" t="s">
        <v>480</v>
      </c>
      <c r="D1327" s="72" t="s">
        <v>1285</v>
      </c>
      <c r="E1327" s="72">
        <v>2018</v>
      </c>
      <c r="F1327" s="73">
        <v>297946</v>
      </c>
      <c r="G1327" s="73">
        <v>1246520</v>
      </c>
      <c r="H1327" s="73">
        <v>341615</v>
      </c>
      <c r="I1327" s="73">
        <v>1730929</v>
      </c>
      <c r="J1327" s="73">
        <v>411592</v>
      </c>
      <c r="K1327" s="73">
        <v>835126</v>
      </c>
    </row>
    <row r="1328" spans="1:11" x14ac:dyDescent="0.3">
      <c r="A1328" s="72">
        <v>1327</v>
      </c>
      <c r="B1328" s="72" t="s">
        <v>910</v>
      </c>
      <c r="C1328" s="72" t="s">
        <v>480</v>
      </c>
      <c r="D1328" s="72" t="s">
        <v>1285</v>
      </c>
      <c r="E1328" s="72">
        <v>2017</v>
      </c>
      <c r="F1328" s="73">
        <v>253714</v>
      </c>
      <c r="G1328" s="73">
        <v>734844</v>
      </c>
      <c r="H1328" s="73">
        <v>268554</v>
      </c>
      <c r="I1328" s="73">
        <v>1221156</v>
      </c>
      <c r="J1328" s="73">
        <v>365276</v>
      </c>
      <c r="K1328" s="73">
        <v>296324</v>
      </c>
    </row>
    <row r="1329" spans="1:11" x14ac:dyDescent="0.3">
      <c r="A1329" s="72">
        <v>1328</v>
      </c>
      <c r="B1329" s="72" t="s">
        <v>910</v>
      </c>
      <c r="C1329" s="72" t="s">
        <v>480</v>
      </c>
      <c r="D1329" s="72" t="s">
        <v>1285</v>
      </c>
      <c r="E1329" s="72">
        <v>2016</v>
      </c>
      <c r="F1329" s="73">
        <v>189940</v>
      </c>
      <c r="G1329" s="73">
        <v>646647</v>
      </c>
      <c r="H1329" s="73">
        <v>185408</v>
      </c>
      <c r="I1329" s="73">
        <v>845392</v>
      </c>
      <c r="J1329" s="73">
        <v>157626</v>
      </c>
      <c r="K1329" s="73">
        <v>116142</v>
      </c>
    </row>
    <row r="1330" spans="1:11" x14ac:dyDescent="0.3">
      <c r="A1330" s="72">
        <v>1329</v>
      </c>
      <c r="B1330" s="72" t="s">
        <v>910</v>
      </c>
      <c r="C1330" s="72" t="s">
        <v>480</v>
      </c>
      <c r="D1330" s="72" t="s">
        <v>1285</v>
      </c>
      <c r="E1330" s="72">
        <v>2015</v>
      </c>
      <c r="F1330" s="73">
        <v>197756</v>
      </c>
      <c r="G1330" s="73">
        <v>586159</v>
      </c>
      <c r="H1330" s="73">
        <v>206412</v>
      </c>
      <c r="I1330" s="73">
        <v>780624</v>
      </c>
      <c r="J1330" s="73">
        <v>165008</v>
      </c>
      <c r="K1330" s="73">
        <v>148171</v>
      </c>
    </row>
    <row r="1331" spans="1:11" x14ac:dyDescent="0.3">
      <c r="A1331" s="72">
        <v>1330</v>
      </c>
      <c r="B1331" s="72" t="s">
        <v>910</v>
      </c>
      <c r="C1331" s="72" t="s">
        <v>480</v>
      </c>
      <c r="D1331" s="72" t="s">
        <v>1285</v>
      </c>
      <c r="E1331" s="72">
        <v>2014</v>
      </c>
      <c r="F1331" s="73">
        <v>175333</v>
      </c>
      <c r="G1331" s="73">
        <v>394441</v>
      </c>
      <c r="H1331" s="73">
        <v>282837</v>
      </c>
      <c r="I1331" s="73">
        <v>593354</v>
      </c>
      <c r="J1331" s="73">
        <v>175183</v>
      </c>
      <c r="K1331" s="73">
        <v>219456</v>
      </c>
    </row>
    <row r="1332" spans="1:11" x14ac:dyDescent="0.3">
      <c r="A1332" s="72">
        <v>1331</v>
      </c>
      <c r="B1332" s="72" t="s">
        <v>910</v>
      </c>
      <c r="C1332" s="72" t="s">
        <v>480</v>
      </c>
      <c r="D1332" s="72" t="s">
        <v>1285</v>
      </c>
      <c r="E1332" s="72">
        <v>2013</v>
      </c>
      <c r="F1332" s="73">
        <v>178070</v>
      </c>
      <c r="G1332" s="73">
        <v>395676</v>
      </c>
      <c r="H1332" s="73">
        <v>328508</v>
      </c>
      <c r="I1332" s="73">
        <v>611669</v>
      </c>
      <c r="J1332" s="73">
        <v>194834</v>
      </c>
      <c r="K1332" s="73">
        <v>251651</v>
      </c>
    </row>
    <row r="1333" spans="1:11" x14ac:dyDescent="0.3">
      <c r="A1333" s="72">
        <v>1332</v>
      </c>
      <c r="B1333" s="72" t="s">
        <v>910</v>
      </c>
      <c r="C1333" s="72" t="s">
        <v>485</v>
      </c>
      <c r="D1333" s="72" t="s">
        <v>1286</v>
      </c>
      <c r="E1333" s="72">
        <v>2023</v>
      </c>
      <c r="F1333" s="73">
        <v>770509</v>
      </c>
      <c r="G1333" s="73">
        <v>1785335</v>
      </c>
      <c r="H1333" s="73">
        <v>1062496</v>
      </c>
      <c r="I1333" s="73">
        <v>2915098</v>
      </c>
      <c r="J1333" s="73">
        <v>1087056</v>
      </c>
      <c r="K1333" s="73">
        <v>701772</v>
      </c>
    </row>
    <row r="1334" spans="1:11" x14ac:dyDescent="0.3">
      <c r="A1334" s="72">
        <v>1333</v>
      </c>
      <c r="B1334" s="72" t="s">
        <v>910</v>
      </c>
      <c r="C1334" s="72" t="s">
        <v>485</v>
      </c>
      <c r="D1334" s="72" t="s">
        <v>1286</v>
      </c>
      <c r="E1334" s="72">
        <v>2022</v>
      </c>
      <c r="F1334" s="73">
        <v>737135</v>
      </c>
      <c r="G1334" s="73">
        <v>1662756</v>
      </c>
      <c r="H1334" s="73">
        <v>1131128</v>
      </c>
      <c r="I1334" s="73">
        <v>2882483</v>
      </c>
      <c r="J1334" s="73">
        <v>1182583</v>
      </c>
      <c r="K1334" s="73">
        <v>518363</v>
      </c>
    </row>
    <row r="1335" spans="1:11" x14ac:dyDescent="0.3">
      <c r="A1335" s="72">
        <v>1334</v>
      </c>
      <c r="B1335" s="72" t="s">
        <v>910</v>
      </c>
      <c r="C1335" s="72" t="s">
        <v>485</v>
      </c>
      <c r="D1335" s="72" t="s">
        <v>1286</v>
      </c>
      <c r="E1335" s="72">
        <v>2021</v>
      </c>
      <c r="F1335" s="73">
        <v>331096</v>
      </c>
      <c r="G1335" s="73">
        <v>1170473</v>
      </c>
      <c r="H1335" s="73">
        <v>704171</v>
      </c>
      <c r="I1335" s="73">
        <v>2401267</v>
      </c>
      <c r="J1335" s="73">
        <v>1206780</v>
      </c>
      <c r="K1335" s="73">
        <v>370769</v>
      </c>
    </row>
    <row r="1336" spans="1:11" x14ac:dyDescent="0.3">
      <c r="A1336" s="72">
        <v>1335</v>
      </c>
      <c r="B1336" s="72" t="s">
        <v>910</v>
      </c>
      <c r="C1336" s="72" t="s">
        <v>485</v>
      </c>
      <c r="D1336" s="72" t="s">
        <v>1286</v>
      </c>
      <c r="E1336" s="72">
        <v>2020</v>
      </c>
      <c r="F1336" s="73">
        <v>354042</v>
      </c>
      <c r="G1336" s="73">
        <v>1104660</v>
      </c>
      <c r="H1336" s="73">
        <v>744385</v>
      </c>
      <c r="I1336" s="73">
        <v>2284329</v>
      </c>
      <c r="J1336" s="73">
        <v>1153574</v>
      </c>
      <c r="K1336" s="73">
        <v>435182</v>
      </c>
    </row>
    <row r="1337" spans="1:11" x14ac:dyDescent="0.3">
      <c r="A1337" s="72">
        <v>1336</v>
      </c>
      <c r="B1337" s="72" t="s">
        <v>910</v>
      </c>
      <c r="C1337" s="72" t="s">
        <v>485</v>
      </c>
      <c r="D1337" s="72" t="s">
        <v>1286</v>
      </c>
      <c r="E1337" s="72">
        <v>2019</v>
      </c>
      <c r="F1337" s="73">
        <v>325841</v>
      </c>
      <c r="G1337" s="73">
        <v>875293</v>
      </c>
      <c r="H1337" s="73">
        <v>554942</v>
      </c>
      <c r="I1337" s="73">
        <v>2113278</v>
      </c>
      <c r="J1337" s="73">
        <v>1201913</v>
      </c>
      <c r="K1337" s="73">
        <v>698769</v>
      </c>
    </row>
    <row r="1338" spans="1:11" x14ac:dyDescent="0.3">
      <c r="A1338" s="72">
        <v>1337</v>
      </c>
      <c r="B1338" s="72" t="s">
        <v>910</v>
      </c>
      <c r="C1338" s="72" t="s">
        <v>485</v>
      </c>
      <c r="D1338" s="72" t="s">
        <v>1286</v>
      </c>
      <c r="E1338" s="72">
        <v>2018</v>
      </c>
      <c r="F1338" s="73">
        <v>356384</v>
      </c>
      <c r="G1338" s="73">
        <v>565385</v>
      </c>
      <c r="H1338" s="73">
        <v>412795</v>
      </c>
      <c r="I1338" s="73">
        <v>1813083</v>
      </c>
      <c r="J1338" s="73">
        <v>1221470</v>
      </c>
      <c r="K1338" s="73">
        <v>844298</v>
      </c>
    </row>
    <row r="1339" spans="1:11" x14ac:dyDescent="0.3">
      <c r="A1339" s="72">
        <v>1338</v>
      </c>
      <c r="B1339" s="72" t="s">
        <v>910</v>
      </c>
      <c r="C1339" s="72" t="s">
        <v>485</v>
      </c>
      <c r="D1339" s="72" t="s">
        <v>1286</v>
      </c>
      <c r="E1339" s="72">
        <v>2017</v>
      </c>
      <c r="F1339" s="73">
        <v>284400</v>
      </c>
      <c r="G1339" s="73">
        <v>563707</v>
      </c>
      <c r="H1339" s="73">
        <v>330055</v>
      </c>
      <c r="I1339" s="73">
        <v>1289945</v>
      </c>
      <c r="J1339" s="73">
        <v>713701</v>
      </c>
      <c r="K1339" s="73">
        <v>353017</v>
      </c>
    </row>
    <row r="1340" spans="1:11" x14ac:dyDescent="0.3">
      <c r="A1340" s="72">
        <v>1339</v>
      </c>
      <c r="B1340" s="72" t="s">
        <v>910</v>
      </c>
      <c r="C1340" s="72" t="s">
        <v>485</v>
      </c>
      <c r="D1340" s="72" t="s">
        <v>1286</v>
      </c>
      <c r="E1340" s="72">
        <v>2016</v>
      </c>
      <c r="F1340" s="73">
        <v>188469</v>
      </c>
      <c r="G1340" s="73">
        <v>426643</v>
      </c>
      <c r="H1340" s="73">
        <v>108462</v>
      </c>
      <c r="I1340" s="73">
        <v>629632</v>
      </c>
      <c r="J1340" s="73">
        <v>194097</v>
      </c>
      <c r="K1340" s="73">
        <v>52106</v>
      </c>
    </row>
    <row r="1341" spans="1:11" x14ac:dyDescent="0.3">
      <c r="A1341" s="72">
        <v>1340</v>
      </c>
      <c r="B1341" s="72" t="s">
        <v>910</v>
      </c>
      <c r="C1341" s="72" t="s">
        <v>485</v>
      </c>
      <c r="D1341" s="72" t="s">
        <v>1286</v>
      </c>
      <c r="E1341" s="72">
        <v>2015</v>
      </c>
      <c r="F1341" s="73">
        <v>58936</v>
      </c>
      <c r="G1341" s="73">
        <v>174232</v>
      </c>
      <c r="H1341" s="73">
        <v>103264</v>
      </c>
      <c r="I1341" s="73">
        <v>406177</v>
      </c>
      <c r="J1341" s="73">
        <v>218838</v>
      </c>
      <c r="K1341" s="73">
        <v>52478</v>
      </c>
    </row>
    <row r="1342" spans="1:11" x14ac:dyDescent="0.3">
      <c r="A1342" s="72">
        <v>1341</v>
      </c>
      <c r="B1342" s="72" t="s">
        <v>910</v>
      </c>
      <c r="C1342" s="72" t="s">
        <v>485</v>
      </c>
      <c r="D1342" s="72" t="s">
        <v>1286</v>
      </c>
      <c r="E1342" s="72">
        <v>2014</v>
      </c>
      <c r="F1342" s="73">
        <v>86479</v>
      </c>
      <c r="G1342" s="73">
        <v>193309</v>
      </c>
      <c r="H1342" s="73">
        <v>162476</v>
      </c>
      <c r="I1342" s="73">
        <v>421133</v>
      </c>
      <c r="J1342" s="73">
        <v>213665</v>
      </c>
      <c r="K1342" s="73">
        <v>92645</v>
      </c>
    </row>
    <row r="1343" spans="1:11" x14ac:dyDescent="0.3">
      <c r="A1343" s="72">
        <v>1342</v>
      </c>
      <c r="B1343" s="72" t="s">
        <v>910</v>
      </c>
      <c r="C1343" s="72" t="s">
        <v>485</v>
      </c>
      <c r="D1343" s="72" t="s">
        <v>1286</v>
      </c>
      <c r="E1343" s="72">
        <v>2013</v>
      </c>
      <c r="F1343" s="73">
        <v>49188</v>
      </c>
      <c r="G1343" s="73">
        <v>161227</v>
      </c>
      <c r="H1343" s="73">
        <v>159537</v>
      </c>
      <c r="I1343" s="73">
        <v>399179</v>
      </c>
      <c r="J1343" s="73">
        <v>225726</v>
      </c>
      <c r="K1343" s="73">
        <v>101825</v>
      </c>
    </row>
    <row r="1344" spans="1:11" x14ac:dyDescent="0.3">
      <c r="A1344" s="72">
        <v>1343</v>
      </c>
      <c r="B1344" s="72" t="s">
        <v>910</v>
      </c>
      <c r="C1344" s="72" t="s">
        <v>490</v>
      </c>
      <c r="D1344" s="72" t="s">
        <v>1287</v>
      </c>
      <c r="E1344" s="72">
        <v>2023</v>
      </c>
      <c r="F1344" s="73">
        <v>1534636</v>
      </c>
      <c r="G1344" s="73">
        <v>4642193</v>
      </c>
      <c r="H1344" s="73">
        <v>1189242</v>
      </c>
      <c r="I1344" s="73">
        <v>6110474</v>
      </c>
      <c r="J1344" s="73">
        <v>1187884</v>
      </c>
      <c r="K1344" s="73">
        <v>572165</v>
      </c>
    </row>
    <row r="1345" spans="1:11" x14ac:dyDescent="0.3">
      <c r="A1345" s="72">
        <v>1344</v>
      </c>
      <c r="B1345" s="72" t="s">
        <v>910</v>
      </c>
      <c r="C1345" s="72" t="s">
        <v>490</v>
      </c>
      <c r="D1345" s="72" t="s">
        <v>1287</v>
      </c>
      <c r="E1345" s="72">
        <v>2022</v>
      </c>
      <c r="F1345" s="73">
        <v>1250834</v>
      </c>
      <c r="G1345" s="73">
        <v>4218772</v>
      </c>
      <c r="H1345" s="73">
        <v>811537</v>
      </c>
      <c r="I1345" s="73">
        <v>5168187</v>
      </c>
      <c r="J1345" s="73">
        <v>678171</v>
      </c>
      <c r="K1345" s="73">
        <v>114723</v>
      </c>
    </row>
    <row r="1346" spans="1:11" x14ac:dyDescent="0.3">
      <c r="A1346" s="72">
        <v>1345</v>
      </c>
      <c r="B1346" s="72" t="s">
        <v>910</v>
      </c>
      <c r="C1346" s="72" t="s">
        <v>490</v>
      </c>
      <c r="D1346" s="72" t="s">
        <v>1287</v>
      </c>
      <c r="E1346" s="72">
        <v>2021</v>
      </c>
      <c r="F1346" s="73">
        <v>1072606</v>
      </c>
      <c r="G1346" s="73">
        <v>3720883</v>
      </c>
      <c r="H1346" s="73">
        <v>757700</v>
      </c>
      <c r="I1346" s="73">
        <v>4614517</v>
      </c>
      <c r="J1346" s="73">
        <v>631658</v>
      </c>
      <c r="K1346" s="73">
        <v>207391</v>
      </c>
    </row>
    <row r="1347" spans="1:11" x14ac:dyDescent="0.3">
      <c r="A1347" s="72">
        <v>1346</v>
      </c>
      <c r="B1347" s="72" t="s">
        <v>910</v>
      </c>
      <c r="C1347" s="72" t="s">
        <v>490</v>
      </c>
      <c r="D1347" s="72" t="s">
        <v>1287</v>
      </c>
      <c r="E1347" s="72">
        <v>2020</v>
      </c>
      <c r="F1347" s="73">
        <v>826585</v>
      </c>
      <c r="G1347" s="73">
        <v>3480800</v>
      </c>
      <c r="H1347" s="73">
        <v>816433</v>
      </c>
      <c r="I1347" s="73">
        <v>4447503</v>
      </c>
      <c r="J1347" s="73">
        <v>705687</v>
      </c>
      <c r="K1347" s="73">
        <v>212272</v>
      </c>
    </row>
    <row r="1348" spans="1:11" x14ac:dyDescent="0.3">
      <c r="A1348" s="72">
        <v>1347</v>
      </c>
      <c r="B1348" s="72" t="s">
        <v>910</v>
      </c>
      <c r="C1348" s="72" t="s">
        <v>490</v>
      </c>
      <c r="D1348" s="72" t="s">
        <v>1287</v>
      </c>
      <c r="E1348" s="72">
        <v>2019</v>
      </c>
      <c r="F1348" s="73">
        <v>725439</v>
      </c>
      <c r="G1348" s="73">
        <v>3133924</v>
      </c>
      <c r="H1348" s="73">
        <v>704899</v>
      </c>
      <c r="I1348" s="73">
        <v>4146819</v>
      </c>
      <c r="J1348" s="73">
        <v>718592</v>
      </c>
      <c r="K1348" s="73">
        <v>264667</v>
      </c>
    </row>
    <row r="1349" spans="1:11" x14ac:dyDescent="0.3">
      <c r="A1349" s="72">
        <v>1348</v>
      </c>
      <c r="B1349" s="72" t="s">
        <v>910</v>
      </c>
      <c r="C1349" s="72" t="s">
        <v>490</v>
      </c>
      <c r="D1349" s="72" t="s">
        <v>1287</v>
      </c>
      <c r="E1349" s="72">
        <v>2018</v>
      </c>
      <c r="F1349" s="73">
        <v>891487</v>
      </c>
      <c r="G1349" s="73">
        <v>3147636</v>
      </c>
      <c r="H1349" s="73">
        <v>1001488</v>
      </c>
      <c r="I1349" s="73">
        <v>4205964</v>
      </c>
      <c r="J1349" s="73">
        <v>755187</v>
      </c>
      <c r="K1349" s="73">
        <v>557901</v>
      </c>
    </row>
    <row r="1350" spans="1:11" x14ac:dyDescent="0.3">
      <c r="A1350" s="72">
        <v>1349</v>
      </c>
      <c r="B1350" s="72" t="s">
        <v>910</v>
      </c>
      <c r="C1350" s="72" t="s">
        <v>490</v>
      </c>
      <c r="D1350" s="72" t="s">
        <v>1287</v>
      </c>
      <c r="E1350" s="72">
        <v>2017</v>
      </c>
      <c r="F1350" s="73">
        <v>633808</v>
      </c>
      <c r="G1350" s="73">
        <v>2939185</v>
      </c>
      <c r="H1350" s="73">
        <v>1264937</v>
      </c>
      <c r="I1350" s="73">
        <v>4087480</v>
      </c>
      <c r="J1350" s="73">
        <v>821517</v>
      </c>
      <c r="K1350" s="73">
        <v>469800</v>
      </c>
    </row>
    <row r="1351" spans="1:11" x14ac:dyDescent="0.3">
      <c r="A1351" s="72">
        <v>1350</v>
      </c>
      <c r="B1351" s="72" t="s">
        <v>910</v>
      </c>
      <c r="C1351" s="72" t="s">
        <v>490</v>
      </c>
      <c r="D1351" s="72" t="s">
        <v>1287</v>
      </c>
      <c r="E1351" s="72">
        <v>2016</v>
      </c>
      <c r="F1351" s="73">
        <v>732861</v>
      </c>
      <c r="G1351" s="73">
        <v>2746073</v>
      </c>
      <c r="H1351" s="73">
        <v>1017959</v>
      </c>
      <c r="I1351" s="73">
        <v>3945342</v>
      </c>
      <c r="J1351" s="73">
        <v>858630</v>
      </c>
      <c r="K1351" s="73">
        <v>354765</v>
      </c>
    </row>
    <row r="1352" spans="1:11" x14ac:dyDescent="0.3">
      <c r="A1352" s="72">
        <v>1351</v>
      </c>
      <c r="B1352" s="72" t="s">
        <v>910</v>
      </c>
      <c r="C1352" s="72" t="s">
        <v>490</v>
      </c>
      <c r="D1352" s="72" t="s">
        <v>1287</v>
      </c>
      <c r="E1352" s="72">
        <v>2015</v>
      </c>
      <c r="F1352" s="73">
        <v>639321</v>
      </c>
      <c r="G1352" s="73">
        <v>2221373</v>
      </c>
      <c r="H1352" s="73">
        <v>779632</v>
      </c>
      <c r="I1352" s="73">
        <v>3363199</v>
      </c>
      <c r="J1352" s="73">
        <v>827079</v>
      </c>
      <c r="K1352" s="73">
        <v>270711</v>
      </c>
    </row>
    <row r="1353" spans="1:11" x14ac:dyDescent="0.3">
      <c r="A1353" s="72">
        <v>1352</v>
      </c>
      <c r="B1353" s="72" t="s">
        <v>910</v>
      </c>
      <c r="C1353" s="72" t="s">
        <v>490</v>
      </c>
      <c r="D1353" s="72" t="s">
        <v>1287</v>
      </c>
      <c r="E1353" s="72">
        <v>2014</v>
      </c>
      <c r="F1353" s="73">
        <v>780704</v>
      </c>
      <c r="G1353" s="73">
        <v>2386250</v>
      </c>
      <c r="H1353" s="73">
        <v>1119689</v>
      </c>
      <c r="I1353" s="73">
        <v>3482718</v>
      </c>
      <c r="J1353" s="73">
        <v>783797</v>
      </c>
      <c r="K1353" s="73">
        <v>176707</v>
      </c>
    </row>
    <row r="1354" spans="1:11" x14ac:dyDescent="0.3">
      <c r="A1354" s="72">
        <v>1353</v>
      </c>
      <c r="B1354" s="72" t="s">
        <v>910</v>
      </c>
      <c r="C1354" s="72" t="s">
        <v>490</v>
      </c>
      <c r="D1354" s="72" t="s">
        <v>1287</v>
      </c>
      <c r="E1354" s="72">
        <v>2013</v>
      </c>
      <c r="F1354" s="73">
        <v>757949</v>
      </c>
      <c r="G1354" s="73">
        <v>2232558</v>
      </c>
      <c r="H1354" s="73">
        <v>1030242</v>
      </c>
      <c r="I1354" s="73">
        <v>3080620</v>
      </c>
      <c r="J1354" s="73">
        <v>623097</v>
      </c>
      <c r="K1354" s="73">
        <v>127031</v>
      </c>
    </row>
    <row r="1355" spans="1:11" x14ac:dyDescent="0.3">
      <c r="A1355" s="72">
        <v>1354</v>
      </c>
      <c r="B1355" s="72" t="s">
        <v>910</v>
      </c>
      <c r="C1355" s="72" t="s">
        <v>495</v>
      </c>
      <c r="D1355" s="72" t="s">
        <v>1288</v>
      </c>
      <c r="E1355" s="72">
        <v>2023</v>
      </c>
      <c r="F1355" s="73">
        <v>6551258</v>
      </c>
      <c r="G1355" s="73">
        <v>13978091</v>
      </c>
      <c r="H1355" s="73">
        <v>7807922</v>
      </c>
      <c r="I1355" s="73">
        <v>16827607</v>
      </c>
      <c r="J1355" s="73">
        <v>827873</v>
      </c>
      <c r="K1355" s="73">
        <v>3111636</v>
      </c>
    </row>
    <row r="1356" spans="1:11" x14ac:dyDescent="0.3">
      <c r="A1356" s="72">
        <v>1355</v>
      </c>
      <c r="B1356" s="72" t="s">
        <v>910</v>
      </c>
      <c r="C1356" s="72" t="s">
        <v>495</v>
      </c>
      <c r="D1356" s="72" t="s">
        <v>1288</v>
      </c>
      <c r="E1356" s="72">
        <v>2022</v>
      </c>
      <c r="F1356" s="73">
        <v>5923304</v>
      </c>
      <c r="G1356" s="73">
        <v>10877019</v>
      </c>
      <c r="H1356" s="73">
        <v>3945743</v>
      </c>
      <c r="I1356" s="73">
        <v>14747796</v>
      </c>
      <c r="J1356" s="73">
        <v>801013</v>
      </c>
      <c r="K1356" s="73">
        <v>3845068</v>
      </c>
    </row>
    <row r="1357" spans="1:11" x14ac:dyDescent="0.3">
      <c r="A1357" s="72">
        <v>1356</v>
      </c>
      <c r="B1357" s="72" t="s">
        <v>910</v>
      </c>
      <c r="C1357" s="72" t="s">
        <v>495</v>
      </c>
      <c r="D1357" s="72" t="s">
        <v>1288</v>
      </c>
      <c r="E1357" s="72">
        <v>2021</v>
      </c>
      <c r="F1357" s="73">
        <v>3844296</v>
      </c>
      <c r="G1357" s="73">
        <v>11214617</v>
      </c>
      <c r="H1357" s="73">
        <v>4670431</v>
      </c>
      <c r="I1357" s="73">
        <v>16846905</v>
      </c>
      <c r="J1357" s="73">
        <v>817029</v>
      </c>
      <c r="K1357" s="73">
        <v>4906654</v>
      </c>
    </row>
    <row r="1358" spans="1:11" x14ac:dyDescent="0.3">
      <c r="A1358" s="72">
        <v>1357</v>
      </c>
      <c r="B1358" s="72" t="s">
        <v>910</v>
      </c>
      <c r="C1358" s="72" t="s">
        <v>495</v>
      </c>
      <c r="D1358" s="72" t="s">
        <v>1288</v>
      </c>
      <c r="E1358" s="72">
        <v>2020</v>
      </c>
      <c r="F1358" s="73">
        <v>4395132</v>
      </c>
      <c r="G1358" s="73">
        <v>7299152</v>
      </c>
      <c r="H1358" s="73">
        <v>5986661</v>
      </c>
      <c r="I1358" s="73">
        <v>11826163</v>
      </c>
      <c r="J1358" s="73">
        <v>833763</v>
      </c>
      <c r="K1358" s="73">
        <v>1524424</v>
      </c>
    </row>
    <row r="1359" spans="1:11" x14ac:dyDescent="0.3">
      <c r="A1359" s="72">
        <v>1358</v>
      </c>
      <c r="B1359" s="72" t="s">
        <v>910</v>
      </c>
      <c r="C1359" s="72" t="s">
        <v>495</v>
      </c>
      <c r="D1359" s="72" t="s">
        <v>1288</v>
      </c>
      <c r="E1359" s="72">
        <v>2019</v>
      </c>
      <c r="F1359" s="73">
        <v>4193598</v>
      </c>
      <c r="G1359" s="73">
        <v>7130818</v>
      </c>
      <c r="H1359" s="73">
        <v>3269454</v>
      </c>
      <c r="I1359" s="73">
        <v>8197229</v>
      </c>
      <c r="J1359" s="73">
        <v>403661</v>
      </c>
      <c r="K1359" s="73">
        <v>1277465</v>
      </c>
    </row>
    <row r="1360" spans="1:11" x14ac:dyDescent="0.3">
      <c r="A1360" s="72">
        <v>1359</v>
      </c>
      <c r="B1360" s="72" t="s">
        <v>910</v>
      </c>
      <c r="C1360" s="72" t="s">
        <v>495</v>
      </c>
      <c r="D1360" s="72" t="s">
        <v>1288</v>
      </c>
      <c r="E1360" s="72">
        <v>2018</v>
      </c>
      <c r="F1360" s="73">
        <v>3132716</v>
      </c>
      <c r="G1360" s="73">
        <v>5633633</v>
      </c>
      <c r="H1360" s="73">
        <v>2997357</v>
      </c>
      <c r="I1360" s="73">
        <v>6832108</v>
      </c>
      <c r="J1360" s="73">
        <v>431265</v>
      </c>
      <c r="K1360" s="73">
        <v>1618431</v>
      </c>
    </row>
    <row r="1361" spans="1:11" x14ac:dyDescent="0.3">
      <c r="A1361" s="72">
        <v>1360</v>
      </c>
      <c r="B1361" s="72" t="s">
        <v>910</v>
      </c>
      <c r="C1361" s="72" t="s">
        <v>495</v>
      </c>
      <c r="D1361" s="72" t="s">
        <v>1288</v>
      </c>
      <c r="E1361" s="72">
        <v>2017</v>
      </c>
      <c r="F1361" s="73">
        <v>3538192</v>
      </c>
      <c r="G1361" s="73">
        <v>4837702</v>
      </c>
      <c r="H1361" s="73">
        <v>1635593</v>
      </c>
      <c r="I1361" s="73">
        <v>6111144</v>
      </c>
      <c r="J1361" s="73">
        <v>282194</v>
      </c>
      <c r="K1361" s="73">
        <v>1759695</v>
      </c>
    </row>
    <row r="1362" spans="1:11" x14ac:dyDescent="0.3">
      <c r="A1362" s="72">
        <v>1361</v>
      </c>
      <c r="B1362" s="72" t="s">
        <v>910</v>
      </c>
      <c r="C1362" s="72" t="s">
        <v>495</v>
      </c>
      <c r="D1362" s="72" t="s">
        <v>1288</v>
      </c>
      <c r="E1362" s="72">
        <v>2016</v>
      </c>
      <c r="F1362" s="73">
        <v>2858384</v>
      </c>
      <c r="G1362" s="73">
        <v>4182170</v>
      </c>
      <c r="H1362" s="73">
        <v>1298517</v>
      </c>
      <c r="I1362" s="73">
        <v>5875806</v>
      </c>
      <c r="J1362" s="73">
        <v>315777</v>
      </c>
      <c r="K1362" s="73">
        <v>1737384</v>
      </c>
    </row>
    <row r="1363" spans="1:11" x14ac:dyDescent="0.3">
      <c r="A1363" s="72">
        <v>1362</v>
      </c>
      <c r="B1363" s="72" t="s">
        <v>910</v>
      </c>
      <c r="C1363" s="72" t="s">
        <v>495</v>
      </c>
      <c r="D1363" s="72" t="s">
        <v>1288</v>
      </c>
      <c r="E1363" s="72">
        <v>2015</v>
      </c>
      <c r="F1363" s="73">
        <v>2436694</v>
      </c>
      <c r="G1363" s="73">
        <v>3211019</v>
      </c>
      <c r="H1363" s="73">
        <v>995785</v>
      </c>
      <c r="I1363" s="73">
        <v>5089310</v>
      </c>
      <c r="J1363" s="73">
        <v>312888</v>
      </c>
      <c r="K1363" s="73">
        <v>1389629</v>
      </c>
    </row>
    <row r="1364" spans="1:11" x14ac:dyDescent="0.3">
      <c r="A1364" s="72">
        <v>1363</v>
      </c>
      <c r="B1364" s="72" t="s">
        <v>910</v>
      </c>
      <c r="C1364" s="72" t="s">
        <v>495</v>
      </c>
      <c r="D1364" s="72" t="s">
        <v>1288</v>
      </c>
      <c r="E1364" s="72">
        <v>2014</v>
      </c>
      <c r="F1364" s="73">
        <v>1987505</v>
      </c>
      <c r="G1364" s="73">
        <v>3200360</v>
      </c>
      <c r="H1364" s="73">
        <v>1068790</v>
      </c>
      <c r="I1364" s="73">
        <v>5020777</v>
      </c>
      <c r="J1364" s="73">
        <v>269548</v>
      </c>
      <c r="K1364" s="73">
        <v>1469562</v>
      </c>
    </row>
    <row r="1365" spans="1:11" x14ac:dyDescent="0.3">
      <c r="A1365" s="72">
        <v>1364</v>
      </c>
      <c r="B1365" s="72" t="s">
        <v>910</v>
      </c>
      <c r="C1365" s="72" t="s">
        <v>495</v>
      </c>
      <c r="D1365" s="72" t="s">
        <v>1288</v>
      </c>
      <c r="E1365" s="72">
        <v>2013</v>
      </c>
      <c r="F1365" s="73">
        <v>1972122</v>
      </c>
      <c r="G1365" s="73">
        <v>3137089</v>
      </c>
      <c r="H1365" s="73">
        <v>1512450</v>
      </c>
      <c r="I1365" s="73">
        <v>4632065</v>
      </c>
      <c r="J1365" s="73">
        <v>291162</v>
      </c>
      <c r="K1365" s="73">
        <v>1013991</v>
      </c>
    </row>
    <row r="1366" spans="1:11" x14ac:dyDescent="0.3">
      <c r="A1366" s="72">
        <v>1365</v>
      </c>
      <c r="B1366" s="72" t="s">
        <v>910</v>
      </c>
      <c r="C1366" s="72" t="s">
        <v>500</v>
      </c>
      <c r="D1366" s="72" t="s">
        <v>1289</v>
      </c>
      <c r="E1366" s="72">
        <v>2023</v>
      </c>
      <c r="F1366" s="73">
        <v>178446</v>
      </c>
      <c r="G1366" s="73">
        <v>1131710</v>
      </c>
      <c r="H1366" s="73">
        <v>2769672</v>
      </c>
      <c r="I1366" s="73">
        <v>5051949</v>
      </c>
      <c r="J1366" s="73">
        <v>2428190</v>
      </c>
      <c r="K1366" s="73">
        <v>2811175</v>
      </c>
    </row>
    <row r="1367" spans="1:11" x14ac:dyDescent="0.3">
      <c r="A1367" s="72">
        <v>1366</v>
      </c>
      <c r="B1367" s="72" t="s">
        <v>910</v>
      </c>
      <c r="C1367" s="72" t="s">
        <v>500</v>
      </c>
      <c r="D1367" s="72" t="s">
        <v>1289</v>
      </c>
      <c r="E1367" s="72">
        <v>2022</v>
      </c>
      <c r="F1367" s="73">
        <v>243504</v>
      </c>
      <c r="G1367" s="73">
        <v>1647393</v>
      </c>
      <c r="H1367" s="73">
        <v>2592155</v>
      </c>
      <c r="I1367" s="73">
        <v>5611846</v>
      </c>
      <c r="J1367" s="73">
        <v>2622959</v>
      </c>
      <c r="K1367" s="73">
        <v>2971219</v>
      </c>
    </row>
    <row r="1368" spans="1:11" x14ac:dyDescent="0.3">
      <c r="A1368" s="72">
        <v>1367</v>
      </c>
      <c r="B1368" s="72" t="s">
        <v>910</v>
      </c>
      <c r="C1368" s="72" t="s">
        <v>500</v>
      </c>
      <c r="D1368" s="72" t="s">
        <v>1289</v>
      </c>
      <c r="E1368" s="72">
        <v>2021</v>
      </c>
      <c r="F1368" s="73">
        <v>369436</v>
      </c>
      <c r="G1368" s="73">
        <v>2333919</v>
      </c>
      <c r="H1368" s="73">
        <v>2734296</v>
      </c>
      <c r="I1368" s="73">
        <v>7070349</v>
      </c>
      <c r="J1368" s="73">
        <v>2833140</v>
      </c>
      <c r="K1368" s="73">
        <v>3187956</v>
      </c>
    </row>
    <row r="1369" spans="1:11" x14ac:dyDescent="0.3">
      <c r="A1369" s="72">
        <v>1368</v>
      </c>
      <c r="B1369" s="72" t="s">
        <v>910</v>
      </c>
      <c r="C1369" s="72" t="s">
        <v>500</v>
      </c>
      <c r="D1369" s="72" t="s">
        <v>1289</v>
      </c>
      <c r="E1369" s="72">
        <v>2020</v>
      </c>
      <c r="F1369" s="73">
        <v>402721</v>
      </c>
      <c r="G1369" s="73">
        <v>2611418</v>
      </c>
      <c r="H1369" s="73">
        <v>3033674</v>
      </c>
      <c r="I1369" s="73">
        <v>8230569</v>
      </c>
      <c r="J1369" s="73">
        <v>3628855</v>
      </c>
      <c r="K1369" s="73">
        <v>3967040</v>
      </c>
    </row>
    <row r="1370" spans="1:11" x14ac:dyDescent="0.3">
      <c r="A1370" s="72">
        <v>1369</v>
      </c>
      <c r="B1370" s="72" t="s">
        <v>910</v>
      </c>
      <c r="C1370" s="72" t="s">
        <v>500</v>
      </c>
      <c r="D1370" s="72" t="s">
        <v>1289</v>
      </c>
      <c r="E1370" s="72">
        <v>2019</v>
      </c>
      <c r="F1370" s="73">
        <v>405275</v>
      </c>
      <c r="G1370" s="73">
        <v>3591296</v>
      </c>
      <c r="H1370" s="73">
        <v>2761363</v>
      </c>
      <c r="I1370" s="73">
        <v>8614513</v>
      </c>
      <c r="J1370" s="73">
        <v>3346016</v>
      </c>
      <c r="K1370" s="73">
        <v>3721360</v>
      </c>
    </row>
    <row r="1371" spans="1:11" x14ac:dyDescent="0.3">
      <c r="A1371" s="72">
        <v>1370</v>
      </c>
      <c r="B1371" s="72" t="s">
        <v>910</v>
      </c>
      <c r="C1371" s="72" t="s">
        <v>500</v>
      </c>
      <c r="D1371" s="72" t="s">
        <v>1289</v>
      </c>
      <c r="E1371" s="72">
        <v>2018</v>
      </c>
      <c r="F1371" s="73">
        <v>745032</v>
      </c>
      <c r="G1371" s="73">
        <v>4061676</v>
      </c>
      <c r="H1371" s="73">
        <v>2531881</v>
      </c>
      <c r="I1371" s="73">
        <v>8712258</v>
      </c>
      <c r="J1371" s="73">
        <v>3320224</v>
      </c>
      <c r="K1371" s="73">
        <v>3714261</v>
      </c>
    </row>
    <row r="1372" spans="1:11" x14ac:dyDescent="0.3">
      <c r="A1372" s="72">
        <v>1371</v>
      </c>
      <c r="B1372" s="72" t="s">
        <v>910</v>
      </c>
      <c r="C1372" s="72" t="s">
        <v>500</v>
      </c>
      <c r="D1372" s="72" t="s">
        <v>1289</v>
      </c>
      <c r="E1372" s="72">
        <v>2017</v>
      </c>
      <c r="F1372" s="73">
        <v>541212</v>
      </c>
      <c r="G1372" s="73">
        <v>3297982</v>
      </c>
      <c r="H1372" s="73">
        <v>1759612</v>
      </c>
      <c r="I1372" s="73">
        <v>8312491</v>
      </c>
      <c r="J1372" s="73">
        <v>3243329</v>
      </c>
      <c r="K1372" s="73">
        <v>3925282</v>
      </c>
    </row>
    <row r="1373" spans="1:11" x14ac:dyDescent="0.3">
      <c r="A1373" s="72">
        <v>1372</v>
      </c>
      <c r="B1373" s="72" t="s">
        <v>910</v>
      </c>
      <c r="C1373" s="72" t="s">
        <v>500</v>
      </c>
      <c r="D1373" s="72" t="s">
        <v>1289</v>
      </c>
      <c r="E1373" s="72">
        <v>2016</v>
      </c>
      <c r="F1373" s="73">
        <v>413497</v>
      </c>
      <c r="G1373" s="73">
        <v>3084462</v>
      </c>
      <c r="H1373" s="73">
        <v>1469761</v>
      </c>
      <c r="I1373" s="73">
        <v>7005648</v>
      </c>
      <c r="J1373" s="73">
        <v>3103245</v>
      </c>
      <c r="K1373" s="73">
        <v>3562528</v>
      </c>
    </row>
    <row r="1374" spans="1:11" x14ac:dyDescent="0.3">
      <c r="A1374" s="72">
        <v>1373</v>
      </c>
      <c r="B1374" s="72" t="s">
        <v>910</v>
      </c>
      <c r="C1374" s="72" t="s">
        <v>500</v>
      </c>
      <c r="D1374" s="72" t="s">
        <v>1289</v>
      </c>
      <c r="E1374" s="72">
        <v>2015</v>
      </c>
      <c r="F1374" s="73">
        <v>535384</v>
      </c>
      <c r="G1374" s="73">
        <v>3135386</v>
      </c>
      <c r="H1374" s="73">
        <v>1201279</v>
      </c>
      <c r="I1374" s="73">
        <v>6815607</v>
      </c>
      <c r="J1374" s="73">
        <v>2932565</v>
      </c>
      <c r="K1374" s="73">
        <v>3233378</v>
      </c>
    </row>
    <row r="1375" spans="1:11" x14ac:dyDescent="0.3">
      <c r="A1375" s="72">
        <v>1374</v>
      </c>
      <c r="B1375" s="72" t="s">
        <v>910</v>
      </c>
      <c r="C1375" s="72" t="s">
        <v>500</v>
      </c>
      <c r="D1375" s="72" t="s">
        <v>1289</v>
      </c>
      <c r="E1375" s="72">
        <v>2014</v>
      </c>
      <c r="F1375" s="73">
        <v>381765</v>
      </c>
      <c r="G1375" s="73">
        <v>1901481</v>
      </c>
      <c r="H1375" s="73">
        <v>648280</v>
      </c>
      <c r="I1375" s="73">
        <v>4106664</v>
      </c>
      <c r="J1375" s="73">
        <v>1720985</v>
      </c>
      <c r="K1375" s="73">
        <v>2042486</v>
      </c>
    </row>
    <row r="1376" spans="1:11" x14ac:dyDescent="0.3">
      <c r="A1376" s="72">
        <v>1375</v>
      </c>
      <c r="B1376" s="72" t="s">
        <v>910</v>
      </c>
      <c r="C1376" s="72" t="s">
        <v>500</v>
      </c>
      <c r="D1376" s="72" t="s">
        <v>1289</v>
      </c>
      <c r="E1376" s="72">
        <v>2013</v>
      </c>
      <c r="F1376" s="73">
        <v>333644</v>
      </c>
      <c r="G1376" s="73">
        <v>1218447</v>
      </c>
      <c r="H1376" s="73">
        <v>461046</v>
      </c>
      <c r="I1376" s="73">
        <v>2420313</v>
      </c>
      <c r="J1376" s="73">
        <v>797797</v>
      </c>
      <c r="K1376" s="73">
        <v>1161847</v>
      </c>
    </row>
    <row r="1377" spans="1:11" x14ac:dyDescent="0.3">
      <c r="A1377" s="72">
        <v>1376</v>
      </c>
      <c r="B1377" s="72" t="s">
        <v>910</v>
      </c>
      <c r="C1377" s="72" t="s">
        <v>505</v>
      </c>
      <c r="D1377" s="72" t="s">
        <v>1290</v>
      </c>
      <c r="E1377" s="72">
        <v>2023</v>
      </c>
      <c r="F1377" s="73">
        <v>367933</v>
      </c>
      <c r="G1377" s="73">
        <v>1671464</v>
      </c>
      <c r="H1377" s="73">
        <v>328271</v>
      </c>
      <c r="I1377" s="73">
        <v>1849166</v>
      </c>
      <c r="J1377" s="73">
        <v>112391</v>
      </c>
      <c r="K1377" s="73">
        <v>0</v>
      </c>
    </row>
    <row r="1378" spans="1:11" x14ac:dyDescent="0.3">
      <c r="A1378" s="72">
        <v>1377</v>
      </c>
      <c r="B1378" s="72" t="s">
        <v>910</v>
      </c>
      <c r="C1378" s="72" t="s">
        <v>505</v>
      </c>
      <c r="D1378" s="72" t="s">
        <v>1290</v>
      </c>
      <c r="E1378" s="72">
        <v>2022</v>
      </c>
      <c r="F1378" s="73">
        <v>410856</v>
      </c>
      <c r="G1378" s="73">
        <v>1598608</v>
      </c>
      <c r="H1378" s="73">
        <v>378328</v>
      </c>
      <c r="I1378" s="73">
        <v>1837977</v>
      </c>
      <c r="J1378" s="73">
        <v>124301</v>
      </c>
      <c r="K1378" s="73">
        <v>0</v>
      </c>
    </row>
    <row r="1379" spans="1:11" x14ac:dyDescent="0.3">
      <c r="A1379" s="72">
        <v>1378</v>
      </c>
      <c r="B1379" s="72" t="s">
        <v>910</v>
      </c>
      <c r="C1379" s="72" t="s">
        <v>505</v>
      </c>
      <c r="D1379" s="72" t="s">
        <v>1290</v>
      </c>
      <c r="E1379" s="72">
        <v>2021</v>
      </c>
      <c r="F1379" s="73">
        <v>352004</v>
      </c>
      <c r="G1379" s="73">
        <v>1421755</v>
      </c>
      <c r="H1379" s="73">
        <v>255732</v>
      </c>
      <c r="I1379" s="73">
        <v>1621851</v>
      </c>
      <c r="J1379" s="73">
        <v>134635</v>
      </c>
      <c r="K1379" s="73">
        <v>0</v>
      </c>
    </row>
    <row r="1380" spans="1:11" x14ac:dyDescent="0.3">
      <c r="A1380" s="72">
        <v>1379</v>
      </c>
      <c r="B1380" s="72" t="s">
        <v>910</v>
      </c>
      <c r="C1380" s="72" t="s">
        <v>505</v>
      </c>
      <c r="D1380" s="72" t="s">
        <v>1290</v>
      </c>
      <c r="E1380" s="72">
        <v>2020</v>
      </c>
      <c r="F1380" s="73">
        <v>252941</v>
      </c>
      <c r="G1380" s="73">
        <v>1241163</v>
      </c>
      <c r="H1380" s="73">
        <v>147650</v>
      </c>
      <c r="I1380" s="73">
        <v>1463982</v>
      </c>
      <c r="J1380" s="73">
        <v>153962</v>
      </c>
      <c r="K1380" s="73">
        <v>0</v>
      </c>
    </row>
    <row r="1381" spans="1:11" x14ac:dyDescent="0.3">
      <c r="A1381" s="72">
        <v>1380</v>
      </c>
      <c r="B1381" s="72" t="s">
        <v>910</v>
      </c>
      <c r="C1381" s="72" t="s">
        <v>505</v>
      </c>
      <c r="D1381" s="72" t="s">
        <v>1290</v>
      </c>
      <c r="E1381" s="72">
        <v>2019</v>
      </c>
      <c r="F1381" s="73">
        <v>226268</v>
      </c>
      <c r="G1381" s="73">
        <v>1298542</v>
      </c>
      <c r="H1381" s="73">
        <v>279568</v>
      </c>
      <c r="I1381" s="73">
        <v>1533053</v>
      </c>
      <c r="J1381" s="73">
        <v>167055</v>
      </c>
      <c r="K1381" s="73">
        <v>0</v>
      </c>
    </row>
    <row r="1382" spans="1:11" x14ac:dyDescent="0.3">
      <c r="A1382" s="72">
        <v>1381</v>
      </c>
      <c r="B1382" s="72" t="s">
        <v>910</v>
      </c>
      <c r="C1382" s="72" t="s">
        <v>505</v>
      </c>
      <c r="D1382" s="72" t="s">
        <v>1290</v>
      </c>
      <c r="E1382" s="72">
        <v>2018</v>
      </c>
      <c r="F1382" s="73">
        <v>276012</v>
      </c>
      <c r="G1382" s="73">
        <v>1231692</v>
      </c>
      <c r="H1382" s="73">
        <v>334491</v>
      </c>
      <c r="I1382" s="73">
        <v>1465089</v>
      </c>
      <c r="J1382" s="73">
        <v>163051</v>
      </c>
      <c r="K1382" s="73">
        <v>23498</v>
      </c>
    </row>
    <row r="1383" spans="1:11" x14ac:dyDescent="0.3">
      <c r="A1383" s="72">
        <v>1382</v>
      </c>
      <c r="B1383" s="72" t="s">
        <v>910</v>
      </c>
      <c r="C1383" s="72" t="s">
        <v>505</v>
      </c>
      <c r="D1383" s="72" t="s">
        <v>1290</v>
      </c>
      <c r="E1383" s="72">
        <v>2017</v>
      </c>
      <c r="F1383" s="73">
        <v>248482</v>
      </c>
      <c r="G1383" s="73">
        <v>1079211</v>
      </c>
      <c r="H1383" s="73">
        <v>351856</v>
      </c>
      <c r="I1383" s="73">
        <v>1305473</v>
      </c>
      <c r="J1383" s="73">
        <v>154996</v>
      </c>
      <c r="K1383" s="73">
        <v>0</v>
      </c>
    </row>
    <row r="1384" spans="1:11" x14ac:dyDescent="0.3">
      <c r="A1384" s="72">
        <v>1383</v>
      </c>
      <c r="B1384" s="72" t="s">
        <v>910</v>
      </c>
      <c r="C1384" s="72" t="s">
        <v>505</v>
      </c>
      <c r="D1384" s="72" t="s">
        <v>1290</v>
      </c>
      <c r="E1384" s="72">
        <v>2016</v>
      </c>
      <c r="F1384" s="73">
        <v>321656</v>
      </c>
      <c r="G1384" s="73">
        <v>842930</v>
      </c>
      <c r="H1384" s="73">
        <v>199686</v>
      </c>
      <c r="I1384" s="73">
        <v>1083994</v>
      </c>
      <c r="J1384" s="73">
        <v>170821</v>
      </c>
      <c r="K1384" s="73">
        <v>0</v>
      </c>
    </row>
    <row r="1385" spans="1:11" x14ac:dyDescent="0.3">
      <c r="A1385" s="72">
        <v>1384</v>
      </c>
      <c r="B1385" s="72" t="s">
        <v>910</v>
      </c>
      <c r="C1385" s="72" t="s">
        <v>505</v>
      </c>
      <c r="D1385" s="72" t="s">
        <v>1290</v>
      </c>
      <c r="E1385" s="72">
        <v>2015</v>
      </c>
      <c r="F1385" s="73">
        <v>278922</v>
      </c>
      <c r="G1385" s="73">
        <v>719994</v>
      </c>
      <c r="H1385" s="73">
        <v>193728</v>
      </c>
      <c r="I1385" s="73">
        <v>988023</v>
      </c>
      <c r="J1385" s="73">
        <v>193037</v>
      </c>
      <c r="K1385" s="73">
        <v>0</v>
      </c>
    </row>
    <row r="1386" spans="1:11" x14ac:dyDescent="0.3">
      <c r="A1386" s="72">
        <v>1385</v>
      </c>
      <c r="B1386" s="72" t="s">
        <v>910</v>
      </c>
      <c r="C1386" s="72" t="s">
        <v>505</v>
      </c>
      <c r="D1386" s="72" t="s">
        <v>1290</v>
      </c>
      <c r="E1386" s="72">
        <v>2014</v>
      </c>
      <c r="F1386" s="73">
        <v>317425</v>
      </c>
      <c r="G1386" s="73">
        <v>637394</v>
      </c>
      <c r="H1386" s="73">
        <v>209066</v>
      </c>
      <c r="I1386" s="73">
        <v>931983</v>
      </c>
      <c r="J1386" s="73">
        <v>217715</v>
      </c>
      <c r="K1386" s="73">
        <v>0</v>
      </c>
    </row>
    <row r="1387" spans="1:11" x14ac:dyDescent="0.3">
      <c r="A1387" s="72">
        <v>1386</v>
      </c>
      <c r="B1387" s="72" t="s">
        <v>910</v>
      </c>
      <c r="C1387" s="72" t="s">
        <v>505</v>
      </c>
      <c r="D1387" s="72" t="s">
        <v>1290</v>
      </c>
      <c r="E1387" s="72">
        <v>2013</v>
      </c>
      <c r="F1387" s="73">
        <v>317946</v>
      </c>
      <c r="G1387" s="73">
        <v>713042</v>
      </c>
      <c r="H1387" s="73">
        <v>386985</v>
      </c>
      <c r="I1387" s="73">
        <v>1019773</v>
      </c>
      <c r="J1387" s="73">
        <v>231623</v>
      </c>
      <c r="K1387" s="73">
        <v>108761</v>
      </c>
    </row>
    <row r="1388" spans="1:11" x14ac:dyDescent="0.3">
      <c r="A1388" s="72">
        <v>1387</v>
      </c>
      <c r="B1388" s="72" t="s">
        <v>910</v>
      </c>
      <c r="C1388" s="72" t="s">
        <v>510</v>
      </c>
      <c r="D1388" s="72" t="s">
        <v>1291</v>
      </c>
      <c r="E1388" s="72">
        <v>2023</v>
      </c>
      <c r="F1388" s="73">
        <v>1910841</v>
      </c>
      <c r="G1388" s="73">
        <v>9565107</v>
      </c>
      <c r="H1388" s="73">
        <v>1484493</v>
      </c>
      <c r="I1388" s="73">
        <v>13309260</v>
      </c>
      <c r="J1388" s="73">
        <v>2415525</v>
      </c>
      <c r="K1388" s="73">
        <v>0</v>
      </c>
    </row>
    <row r="1389" spans="1:11" x14ac:dyDescent="0.3">
      <c r="A1389" s="72">
        <v>1388</v>
      </c>
      <c r="B1389" s="72" t="s">
        <v>910</v>
      </c>
      <c r="C1389" s="72" t="s">
        <v>510</v>
      </c>
      <c r="D1389" s="72" t="s">
        <v>1291</v>
      </c>
      <c r="E1389" s="72">
        <v>2022</v>
      </c>
      <c r="F1389" s="73">
        <v>3871454</v>
      </c>
      <c r="G1389" s="73">
        <v>13578923</v>
      </c>
      <c r="H1389" s="73">
        <v>2995518</v>
      </c>
      <c r="I1389" s="73">
        <v>17698796</v>
      </c>
      <c r="J1389" s="73">
        <v>2653246</v>
      </c>
      <c r="K1389" s="73">
        <v>707152</v>
      </c>
    </row>
    <row r="1390" spans="1:11" x14ac:dyDescent="0.3">
      <c r="A1390" s="72">
        <v>1389</v>
      </c>
      <c r="B1390" s="72" t="s">
        <v>910</v>
      </c>
      <c r="C1390" s="72" t="s">
        <v>510</v>
      </c>
      <c r="D1390" s="72" t="s">
        <v>1291</v>
      </c>
      <c r="E1390" s="72">
        <v>2021</v>
      </c>
      <c r="F1390" s="73">
        <v>2775534</v>
      </c>
      <c r="G1390" s="73">
        <v>9519580</v>
      </c>
      <c r="H1390" s="73">
        <v>2151652</v>
      </c>
      <c r="I1390" s="73">
        <v>13917930</v>
      </c>
      <c r="J1390" s="73">
        <v>3057572</v>
      </c>
      <c r="K1390" s="73">
        <v>900602</v>
      </c>
    </row>
    <row r="1391" spans="1:11" x14ac:dyDescent="0.3">
      <c r="A1391" s="72">
        <v>1390</v>
      </c>
      <c r="B1391" s="72" t="s">
        <v>910</v>
      </c>
      <c r="C1391" s="72" t="s">
        <v>510</v>
      </c>
      <c r="D1391" s="72" t="s">
        <v>1291</v>
      </c>
      <c r="E1391" s="72">
        <v>2020</v>
      </c>
      <c r="F1391" s="73">
        <v>1468360</v>
      </c>
      <c r="G1391" s="73">
        <v>6314163</v>
      </c>
      <c r="H1391" s="73">
        <v>2026034</v>
      </c>
      <c r="I1391" s="73">
        <v>11299941</v>
      </c>
      <c r="J1391" s="73">
        <v>3592312</v>
      </c>
      <c r="K1391" s="73">
        <v>1049795</v>
      </c>
    </row>
    <row r="1392" spans="1:11" x14ac:dyDescent="0.3">
      <c r="A1392" s="72">
        <v>1391</v>
      </c>
      <c r="B1392" s="72" t="s">
        <v>910</v>
      </c>
      <c r="C1392" s="72" t="s">
        <v>510</v>
      </c>
      <c r="D1392" s="72" t="s">
        <v>1291</v>
      </c>
      <c r="E1392" s="72">
        <v>2019</v>
      </c>
      <c r="F1392" s="73">
        <v>1350639</v>
      </c>
      <c r="G1392" s="73">
        <v>5943854</v>
      </c>
      <c r="H1392" s="73">
        <v>2060713</v>
      </c>
      <c r="I1392" s="73">
        <v>11440308</v>
      </c>
      <c r="J1392" s="73">
        <v>4078160</v>
      </c>
      <c r="K1392" s="73">
        <v>1240896</v>
      </c>
    </row>
    <row r="1393" spans="1:11" x14ac:dyDescent="0.3">
      <c r="A1393" s="72">
        <v>1392</v>
      </c>
      <c r="B1393" s="72" t="s">
        <v>910</v>
      </c>
      <c r="C1393" s="72" t="s">
        <v>510</v>
      </c>
      <c r="D1393" s="72" t="s">
        <v>1291</v>
      </c>
      <c r="E1393" s="72">
        <v>2018</v>
      </c>
      <c r="F1393" s="73">
        <v>1662663</v>
      </c>
      <c r="G1393" s="73">
        <v>5172047</v>
      </c>
      <c r="H1393" s="73">
        <v>1513850</v>
      </c>
      <c r="I1393" s="73">
        <v>11134257</v>
      </c>
      <c r="J1393" s="73">
        <v>4589889</v>
      </c>
      <c r="K1393" s="73">
        <v>1233849</v>
      </c>
    </row>
    <row r="1394" spans="1:11" x14ac:dyDescent="0.3">
      <c r="A1394" s="72">
        <v>1393</v>
      </c>
      <c r="B1394" s="72" t="s">
        <v>910</v>
      </c>
      <c r="C1394" s="72" t="s">
        <v>510</v>
      </c>
      <c r="D1394" s="72" t="s">
        <v>1291</v>
      </c>
      <c r="E1394" s="72">
        <v>2017</v>
      </c>
      <c r="F1394" s="73">
        <v>1222968</v>
      </c>
      <c r="G1394" s="73">
        <v>5017088</v>
      </c>
      <c r="H1394" s="73">
        <v>1417573</v>
      </c>
      <c r="I1394" s="73">
        <v>10264105</v>
      </c>
      <c r="J1394" s="73">
        <v>3800484</v>
      </c>
      <c r="K1394" s="73">
        <v>629383</v>
      </c>
    </row>
    <row r="1395" spans="1:11" x14ac:dyDescent="0.3">
      <c r="A1395" s="72">
        <v>1394</v>
      </c>
      <c r="B1395" s="72" t="s">
        <v>910</v>
      </c>
      <c r="C1395" s="72" t="s">
        <v>510</v>
      </c>
      <c r="D1395" s="72" t="s">
        <v>1291</v>
      </c>
      <c r="E1395" s="72">
        <v>2016</v>
      </c>
      <c r="F1395" s="73">
        <v>923155</v>
      </c>
      <c r="G1395" s="73">
        <v>5815897</v>
      </c>
      <c r="H1395" s="73">
        <v>1159284</v>
      </c>
      <c r="I1395" s="73">
        <v>9568630</v>
      </c>
      <c r="J1395" s="73">
        <v>2415372</v>
      </c>
      <c r="K1395" s="73">
        <v>0</v>
      </c>
    </row>
    <row r="1396" spans="1:11" x14ac:dyDescent="0.3">
      <c r="A1396" s="72">
        <v>1395</v>
      </c>
      <c r="B1396" s="72" t="s">
        <v>910</v>
      </c>
      <c r="C1396" s="72" t="s">
        <v>510</v>
      </c>
      <c r="D1396" s="72" t="s">
        <v>1291</v>
      </c>
      <c r="E1396" s="72">
        <v>2015</v>
      </c>
      <c r="F1396" s="73">
        <v>1365360</v>
      </c>
      <c r="G1396" s="73">
        <v>8082321</v>
      </c>
      <c r="H1396" s="73">
        <v>1835490</v>
      </c>
      <c r="I1396" s="73">
        <v>10919180</v>
      </c>
      <c r="J1396" s="73">
        <v>1563225</v>
      </c>
      <c r="K1396" s="73">
        <v>232272</v>
      </c>
    </row>
    <row r="1397" spans="1:11" x14ac:dyDescent="0.3">
      <c r="A1397" s="72">
        <v>1396</v>
      </c>
      <c r="B1397" s="72" t="s">
        <v>910</v>
      </c>
      <c r="C1397" s="72" t="s">
        <v>510</v>
      </c>
      <c r="D1397" s="72" t="s">
        <v>1291</v>
      </c>
      <c r="E1397" s="72">
        <v>2014</v>
      </c>
      <c r="F1397" s="73">
        <v>1491901</v>
      </c>
      <c r="G1397" s="73">
        <v>7200753</v>
      </c>
      <c r="H1397" s="73">
        <v>1043933</v>
      </c>
      <c r="I1397" s="73">
        <v>10111011</v>
      </c>
      <c r="J1397" s="73">
        <v>1379846</v>
      </c>
      <c r="K1397" s="73">
        <v>94647</v>
      </c>
    </row>
    <row r="1398" spans="1:11" x14ac:dyDescent="0.3">
      <c r="A1398" s="72">
        <v>1397</v>
      </c>
      <c r="B1398" s="72" t="s">
        <v>910</v>
      </c>
      <c r="C1398" s="72" t="s">
        <v>510</v>
      </c>
      <c r="D1398" s="72" t="s">
        <v>1291</v>
      </c>
      <c r="E1398" s="72">
        <v>2013</v>
      </c>
      <c r="F1398" s="73">
        <v>1340683</v>
      </c>
      <c r="G1398" s="73">
        <v>7515223</v>
      </c>
      <c r="H1398" s="73">
        <v>1223123</v>
      </c>
      <c r="I1398" s="73">
        <v>10805311</v>
      </c>
      <c r="J1398" s="73">
        <v>1441095</v>
      </c>
      <c r="K1398" s="73">
        <v>68459</v>
      </c>
    </row>
    <row r="1399" spans="1:11" x14ac:dyDescent="0.3">
      <c r="A1399" s="72">
        <v>1398</v>
      </c>
      <c r="B1399" s="72" t="s">
        <v>910</v>
      </c>
      <c r="C1399" s="72" t="s">
        <v>516</v>
      </c>
      <c r="D1399" s="72" t="s">
        <v>1292</v>
      </c>
      <c r="E1399" s="72">
        <v>2023</v>
      </c>
      <c r="F1399" s="73">
        <v>163962</v>
      </c>
      <c r="G1399" s="73">
        <v>2006039</v>
      </c>
      <c r="H1399" s="73">
        <v>239217</v>
      </c>
      <c r="I1399" s="73">
        <v>4258257</v>
      </c>
      <c r="J1399" s="73">
        <v>1596855</v>
      </c>
      <c r="K1399" s="73">
        <v>0</v>
      </c>
    </row>
    <row r="1400" spans="1:11" x14ac:dyDescent="0.3">
      <c r="A1400" s="72">
        <v>1399</v>
      </c>
      <c r="B1400" s="72" t="s">
        <v>910</v>
      </c>
      <c r="C1400" s="72" t="s">
        <v>516</v>
      </c>
      <c r="D1400" s="72" t="s">
        <v>1292</v>
      </c>
      <c r="E1400" s="72">
        <v>2022</v>
      </c>
      <c r="F1400" s="73">
        <v>194002</v>
      </c>
      <c r="G1400" s="73">
        <v>1885074</v>
      </c>
      <c r="H1400" s="73">
        <v>299132</v>
      </c>
      <c r="I1400" s="73">
        <v>4164860</v>
      </c>
      <c r="J1400" s="73">
        <v>1579436</v>
      </c>
      <c r="K1400" s="73">
        <v>5000</v>
      </c>
    </row>
    <row r="1401" spans="1:11" x14ac:dyDescent="0.3">
      <c r="A1401" s="72">
        <v>1400</v>
      </c>
      <c r="B1401" s="72" t="s">
        <v>910</v>
      </c>
      <c r="C1401" s="72" t="s">
        <v>516</v>
      </c>
      <c r="D1401" s="72" t="s">
        <v>1292</v>
      </c>
      <c r="E1401" s="72">
        <v>2021</v>
      </c>
      <c r="F1401" s="73">
        <v>213841</v>
      </c>
      <c r="G1401" s="73">
        <v>1618486</v>
      </c>
      <c r="H1401" s="73">
        <v>465459</v>
      </c>
      <c r="I1401" s="73">
        <v>4032490</v>
      </c>
      <c r="J1401" s="73">
        <v>1601860</v>
      </c>
      <c r="K1401" s="73">
        <v>53874</v>
      </c>
    </row>
    <row r="1402" spans="1:11" x14ac:dyDescent="0.3">
      <c r="A1402" s="72">
        <v>1401</v>
      </c>
      <c r="B1402" s="72" t="s">
        <v>910</v>
      </c>
      <c r="C1402" s="72" t="s">
        <v>516</v>
      </c>
      <c r="D1402" s="72" t="s">
        <v>1292</v>
      </c>
      <c r="E1402" s="72">
        <v>2020</v>
      </c>
      <c r="F1402" s="73">
        <v>162335</v>
      </c>
      <c r="G1402" s="73">
        <v>1228187</v>
      </c>
      <c r="H1402" s="73">
        <v>556404</v>
      </c>
      <c r="I1402" s="73">
        <v>3775373</v>
      </c>
      <c r="J1402" s="73">
        <v>1712891</v>
      </c>
      <c r="K1402" s="73">
        <v>209413</v>
      </c>
    </row>
    <row r="1403" spans="1:11" x14ac:dyDescent="0.3">
      <c r="A1403" s="72">
        <v>1402</v>
      </c>
      <c r="B1403" s="72" t="s">
        <v>910</v>
      </c>
      <c r="C1403" s="72" t="s">
        <v>516</v>
      </c>
      <c r="D1403" s="72" t="s">
        <v>1292</v>
      </c>
      <c r="E1403" s="72">
        <v>2019</v>
      </c>
      <c r="F1403" s="73">
        <v>128359</v>
      </c>
      <c r="G1403" s="73">
        <v>1411417</v>
      </c>
      <c r="H1403" s="73">
        <v>591967</v>
      </c>
      <c r="I1403" s="73">
        <v>3737257</v>
      </c>
      <c r="J1403" s="73">
        <v>1817201</v>
      </c>
      <c r="K1403" s="73">
        <v>281032</v>
      </c>
    </row>
    <row r="1404" spans="1:11" x14ac:dyDescent="0.3">
      <c r="A1404" s="72">
        <v>1403</v>
      </c>
      <c r="B1404" s="72" t="s">
        <v>910</v>
      </c>
      <c r="C1404" s="72" t="s">
        <v>516</v>
      </c>
      <c r="D1404" s="72" t="s">
        <v>1292</v>
      </c>
      <c r="E1404" s="72">
        <v>2018</v>
      </c>
      <c r="F1404" s="73">
        <v>146429</v>
      </c>
      <c r="G1404" s="73">
        <v>1081265</v>
      </c>
      <c r="H1404" s="73">
        <v>498556</v>
      </c>
      <c r="I1404" s="73">
        <v>3659586</v>
      </c>
      <c r="J1404" s="73">
        <v>1969259</v>
      </c>
      <c r="K1404" s="73">
        <v>238113</v>
      </c>
    </row>
    <row r="1405" spans="1:11" x14ac:dyDescent="0.3">
      <c r="A1405" s="72">
        <v>1404</v>
      </c>
      <c r="B1405" s="72" t="s">
        <v>910</v>
      </c>
      <c r="C1405" s="72" t="s">
        <v>516</v>
      </c>
      <c r="D1405" s="72" t="s">
        <v>1292</v>
      </c>
      <c r="E1405" s="72">
        <v>2017</v>
      </c>
      <c r="F1405" s="73">
        <v>133361</v>
      </c>
      <c r="G1405" s="73">
        <v>1204687</v>
      </c>
      <c r="H1405" s="73">
        <v>260416</v>
      </c>
      <c r="I1405" s="73">
        <v>3482714</v>
      </c>
      <c r="J1405" s="73">
        <v>1936066</v>
      </c>
      <c r="K1405" s="73">
        <v>225150</v>
      </c>
    </row>
    <row r="1406" spans="1:11" x14ac:dyDescent="0.3">
      <c r="A1406" s="72">
        <v>1405</v>
      </c>
      <c r="B1406" s="72" t="s">
        <v>910</v>
      </c>
      <c r="C1406" s="72" t="s">
        <v>516</v>
      </c>
      <c r="D1406" s="72" t="s">
        <v>1292</v>
      </c>
      <c r="E1406" s="72">
        <v>2016</v>
      </c>
      <c r="F1406" s="73">
        <v>113257</v>
      </c>
      <c r="G1406" s="73">
        <v>1170283</v>
      </c>
      <c r="H1406" s="73">
        <v>265142</v>
      </c>
      <c r="I1406" s="73">
        <v>3447727</v>
      </c>
      <c r="J1406" s="73">
        <v>1978879</v>
      </c>
      <c r="K1406" s="73">
        <v>271896</v>
      </c>
    </row>
    <row r="1407" spans="1:11" x14ac:dyDescent="0.3">
      <c r="A1407" s="72">
        <v>1406</v>
      </c>
      <c r="B1407" s="72" t="s">
        <v>910</v>
      </c>
      <c r="C1407" s="72" t="s">
        <v>516</v>
      </c>
      <c r="D1407" s="72" t="s">
        <v>1292</v>
      </c>
      <c r="E1407" s="72">
        <v>2015</v>
      </c>
      <c r="F1407" s="73">
        <v>132621</v>
      </c>
      <c r="G1407" s="73">
        <v>1205031</v>
      </c>
      <c r="H1407" s="73">
        <v>290589</v>
      </c>
      <c r="I1407" s="73">
        <v>3398300</v>
      </c>
      <c r="J1407" s="73">
        <v>1930199</v>
      </c>
      <c r="K1407" s="73">
        <v>312802</v>
      </c>
    </row>
    <row r="1408" spans="1:11" x14ac:dyDescent="0.3">
      <c r="A1408" s="72">
        <v>1407</v>
      </c>
      <c r="B1408" s="72" t="s">
        <v>910</v>
      </c>
      <c r="C1408" s="72" t="s">
        <v>516</v>
      </c>
      <c r="D1408" s="72" t="s">
        <v>1292</v>
      </c>
      <c r="E1408" s="72">
        <v>2014</v>
      </c>
      <c r="F1408" s="73">
        <v>140205</v>
      </c>
      <c r="G1408" s="73">
        <v>1171742</v>
      </c>
      <c r="H1408" s="73">
        <v>264800</v>
      </c>
      <c r="I1408" s="73">
        <v>3312062</v>
      </c>
      <c r="J1408" s="73">
        <v>1891943</v>
      </c>
      <c r="K1408" s="73">
        <v>273631</v>
      </c>
    </row>
    <row r="1409" spans="1:11" x14ac:dyDescent="0.3">
      <c r="A1409" s="72">
        <v>1408</v>
      </c>
      <c r="B1409" s="72" t="s">
        <v>910</v>
      </c>
      <c r="C1409" s="72" t="s">
        <v>516</v>
      </c>
      <c r="D1409" s="72" t="s">
        <v>1292</v>
      </c>
      <c r="E1409" s="72">
        <v>2013</v>
      </c>
      <c r="F1409" s="73">
        <v>254077</v>
      </c>
      <c r="G1409" s="73">
        <v>1453263</v>
      </c>
      <c r="H1409" s="73">
        <v>385837</v>
      </c>
      <c r="I1409" s="73">
        <v>3314420</v>
      </c>
      <c r="J1409" s="73">
        <v>1601884</v>
      </c>
      <c r="K1409" s="73">
        <v>193775</v>
      </c>
    </row>
    <row r="1410" spans="1:11" x14ac:dyDescent="0.3">
      <c r="A1410" s="72">
        <v>1409</v>
      </c>
      <c r="B1410" s="72" t="s">
        <v>910</v>
      </c>
      <c r="C1410" s="72" t="s">
        <v>521</v>
      </c>
      <c r="D1410" s="72" t="s">
        <v>1293</v>
      </c>
      <c r="E1410" s="72">
        <v>2023</v>
      </c>
      <c r="F1410" s="73">
        <v>340109</v>
      </c>
      <c r="G1410" s="73">
        <v>998364</v>
      </c>
      <c r="H1410" s="73">
        <v>533808</v>
      </c>
      <c r="I1410" s="73">
        <v>1444059</v>
      </c>
      <c r="J1410" s="73">
        <v>244069</v>
      </c>
      <c r="K1410" s="73">
        <v>250523</v>
      </c>
    </row>
    <row r="1411" spans="1:11" x14ac:dyDescent="0.3">
      <c r="A1411" s="72">
        <v>1410</v>
      </c>
      <c r="B1411" s="72" t="s">
        <v>910</v>
      </c>
      <c r="C1411" s="72" t="s">
        <v>521</v>
      </c>
      <c r="D1411" s="72" t="s">
        <v>1293</v>
      </c>
      <c r="E1411" s="72">
        <v>2022</v>
      </c>
      <c r="F1411" s="73">
        <v>462429</v>
      </c>
      <c r="G1411" s="73">
        <v>1012023</v>
      </c>
      <c r="H1411" s="73">
        <v>519018</v>
      </c>
      <c r="I1411" s="73">
        <v>1485088</v>
      </c>
      <c r="J1411" s="73">
        <v>275440</v>
      </c>
      <c r="K1411" s="73">
        <v>212825</v>
      </c>
    </row>
    <row r="1412" spans="1:11" x14ac:dyDescent="0.3">
      <c r="A1412" s="72">
        <v>1411</v>
      </c>
      <c r="B1412" s="72" t="s">
        <v>910</v>
      </c>
      <c r="C1412" s="72" t="s">
        <v>521</v>
      </c>
      <c r="D1412" s="72" t="s">
        <v>1293</v>
      </c>
      <c r="E1412" s="72">
        <v>2021</v>
      </c>
      <c r="F1412" s="73">
        <v>372402</v>
      </c>
      <c r="G1412" s="73">
        <v>914891</v>
      </c>
      <c r="H1412" s="73">
        <v>413887</v>
      </c>
      <c r="I1412" s="73">
        <v>1410153</v>
      </c>
      <c r="J1412" s="73">
        <v>302922</v>
      </c>
      <c r="K1412" s="73">
        <v>137972</v>
      </c>
    </row>
    <row r="1413" spans="1:11" x14ac:dyDescent="0.3">
      <c r="A1413" s="72">
        <v>1412</v>
      </c>
      <c r="B1413" s="72" t="s">
        <v>910</v>
      </c>
      <c r="C1413" s="72" t="s">
        <v>521</v>
      </c>
      <c r="D1413" s="72" t="s">
        <v>1293</v>
      </c>
      <c r="E1413" s="72">
        <v>2020</v>
      </c>
      <c r="F1413" s="73">
        <v>305740</v>
      </c>
      <c r="G1413" s="73">
        <v>930825</v>
      </c>
      <c r="H1413" s="73">
        <v>432761</v>
      </c>
      <c r="I1413" s="73">
        <v>1409649</v>
      </c>
      <c r="J1413" s="73">
        <v>300236</v>
      </c>
      <c r="K1413" s="73">
        <v>110879</v>
      </c>
    </row>
    <row r="1414" spans="1:11" x14ac:dyDescent="0.3">
      <c r="A1414" s="72">
        <v>1413</v>
      </c>
      <c r="B1414" s="72" t="s">
        <v>910</v>
      </c>
      <c r="C1414" s="72" t="s">
        <v>521</v>
      </c>
      <c r="D1414" s="72" t="s">
        <v>1293</v>
      </c>
      <c r="E1414" s="72">
        <v>2019</v>
      </c>
      <c r="F1414" s="73">
        <v>422160</v>
      </c>
      <c r="G1414" s="73">
        <v>1145859</v>
      </c>
      <c r="H1414" s="73">
        <v>459300</v>
      </c>
      <c r="I1414" s="73">
        <v>1502044</v>
      </c>
      <c r="J1414" s="73">
        <v>193553</v>
      </c>
      <c r="K1414" s="73">
        <v>112681</v>
      </c>
    </row>
    <row r="1415" spans="1:11" x14ac:dyDescent="0.3">
      <c r="A1415" s="72">
        <v>1414</v>
      </c>
      <c r="B1415" s="72" t="s">
        <v>910</v>
      </c>
      <c r="C1415" s="72" t="s">
        <v>521</v>
      </c>
      <c r="D1415" s="72" t="s">
        <v>1293</v>
      </c>
      <c r="E1415" s="72">
        <v>2018</v>
      </c>
      <c r="F1415" s="73">
        <v>361982</v>
      </c>
      <c r="G1415" s="73">
        <v>1502678</v>
      </c>
      <c r="H1415" s="73">
        <v>676742</v>
      </c>
      <c r="I1415" s="73">
        <v>1865016</v>
      </c>
      <c r="J1415" s="73">
        <v>178619</v>
      </c>
      <c r="K1415" s="73">
        <v>236685</v>
      </c>
    </row>
    <row r="1416" spans="1:11" x14ac:dyDescent="0.3">
      <c r="A1416" s="72">
        <v>1415</v>
      </c>
      <c r="B1416" s="72" t="s">
        <v>910</v>
      </c>
      <c r="C1416" s="72" t="s">
        <v>521</v>
      </c>
      <c r="D1416" s="72" t="s">
        <v>1293</v>
      </c>
      <c r="E1416" s="72">
        <v>2017</v>
      </c>
      <c r="F1416" s="73">
        <v>309190</v>
      </c>
      <c r="G1416" s="73">
        <v>1330753</v>
      </c>
      <c r="H1416" s="73">
        <v>465619</v>
      </c>
      <c r="I1416" s="73">
        <v>1611366</v>
      </c>
      <c r="J1416" s="73">
        <v>72613</v>
      </c>
      <c r="K1416" s="73">
        <v>133792</v>
      </c>
    </row>
    <row r="1417" spans="1:11" x14ac:dyDescent="0.3">
      <c r="A1417" s="72">
        <v>1416</v>
      </c>
      <c r="B1417" s="72" t="s">
        <v>910</v>
      </c>
      <c r="C1417" s="72" t="s">
        <v>521</v>
      </c>
      <c r="D1417" s="72" t="s">
        <v>1293</v>
      </c>
      <c r="E1417" s="72">
        <v>2016</v>
      </c>
      <c r="F1417" s="73">
        <v>285388</v>
      </c>
      <c r="G1417" s="73">
        <v>1254673</v>
      </c>
      <c r="H1417" s="73">
        <v>430932</v>
      </c>
      <c r="I1417" s="73">
        <v>1589377</v>
      </c>
      <c r="J1417" s="73">
        <v>75885</v>
      </c>
      <c r="K1417" s="73">
        <v>48360</v>
      </c>
    </row>
    <row r="1418" spans="1:11" x14ac:dyDescent="0.3">
      <c r="A1418" s="72">
        <v>1417</v>
      </c>
      <c r="B1418" s="72" t="s">
        <v>910</v>
      </c>
      <c r="C1418" s="72" t="s">
        <v>521</v>
      </c>
      <c r="D1418" s="72" t="s">
        <v>1293</v>
      </c>
      <c r="E1418" s="72">
        <v>2015</v>
      </c>
      <c r="F1418" s="73">
        <v>259979</v>
      </c>
      <c r="G1418" s="73">
        <v>1192150</v>
      </c>
      <c r="H1418" s="73">
        <v>352435</v>
      </c>
      <c r="I1418" s="73">
        <v>1514166</v>
      </c>
      <c r="J1418" s="73">
        <v>78426</v>
      </c>
      <c r="K1418" s="73">
        <v>270</v>
      </c>
    </row>
    <row r="1419" spans="1:11" x14ac:dyDescent="0.3">
      <c r="A1419" s="72">
        <v>1418</v>
      </c>
      <c r="B1419" s="72" t="s">
        <v>910</v>
      </c>
      <c r="C1419" s="72" t="s">
        <v>521</v>
      </c>
      <c r="D1419" s="72" t="s">
        <v>1293</v>
      </c>
      <c r="E1419" s="72">
        <v>2014</v>
      </c>
      <c r="F1419" s="73">
        <v>328593</v>
      </c>
      <c r="G1419" s="73">
        <v>1692477</v>
      </c>
      <c r="H1419" s="73">
        <v>785808</v>
      </c>
      <c r="I1419" s="73">
        <v>1863045</v>
      </c>
      <c r="J1419" s="73">
        <v>75363</v>
      </c>
      <c r="K1419" s="73">
        <v>310634</v>
      </c>
    </row>
    <row r="1420" spans="1:11" x14ac:dyDescent="0.3">
      <c r="A1420" s="72">
        <v>1419</v>
      </c>
      <c r="B1420" s="72" t="s">
        <v>910</v>
      </c>
      <c r="C1420" s="72" t="s">
        <v>521</v>
      </c>
      <c r="D1420" s="72" t="s">
        <v>1293</v>
      </c>
      <c r="E1420" s="72">
        <v>2013</v>
      </c>
      <c r="F1420" s="73">
        <v>350636</v>
      </c>
      <c r="G1420" s="73">
        <v>1541055</v>
      </c>
      <c r="H1420" s="73">
        <v>760402</v>
      </c>
      <c r="I1420" s="73">
        <v>1668580</v>
      </c>
      <c r="J1420" s="73">
        <v>77104</v>
      </c>
      <c r="K1420" s="73">
        <v>481145</v>
      </c>
    </row>
    <row r="1421" spans="1:11" x14ac:dyDescent="0.3">
      <c r="A1421" s="72">
        <v>1420</v>
      </c>
      <c r="B1421" s="72" t="s">
        <v>910</v>
      </c>
      <c r="C1421" s="72" t="s">
        <v>527</v>
      </c>
      <c r="D1421" s="72" t="s">
        <v>1294</v>
      </c>
      <c r="E1421" s="72">
        <v>2023</v>
      </c>
      <c r="F1421" s="73">
        <v>1184285</v>
      </c>
      <c r="G1421" s="73">
        <v>2291883</v>
      </c>
      <c r="H1421" s="73">
        <v>1508140</v>
      </c>
      <c r="I1421" s="73">
        <v>3384337</v>
      </c>
      <c r="J1421" s="73">
        <v>1043605</v>
      </c>
      <c r="K1421" s="73">
        <v>589723</v>
      </c>
    </row>
    <row r="1422" spans="1:11" x14ac:dyDescent="0.3">
      <c r="A1422" s="72">
        <v>1421</v>
      </c>
      <c r="B1422" s="72" t="s">
        <v>910</v>
      </c>
      <c r="C1422" s="72" t="s">
        <v>527</v>
      </c>
      <c r="D1422" s="72" t="s">
        <v>1294</v>
      </c>
      <c r="E1422" s="72">
        <v>2022</v>
      </c>
      <c r="F1422" s="73">
        <v>1707695</v>
      </c>
      <c r="G1422" s="73">
        <v>2457426</v>
      </c>
      <c r="H1422" s="73">
        <v>1506930</v>
      </c>
      <c r="I1422" s="73">
        <v>3417799</v>
      </c>
      <c r="J1422" s="73">
        <v>910139</v>
      </c>
      <c r="K1422" s="73">
        <v>686992</v>
      </c>
    </row>
    <row r="1423" spans="1:11" x14ac:dyDescent="0.3">
      <c r="A1423" s="72">
        <v>1422</v>
      </c>
      <c r="B1423" s="72" t="s">
        <v>910</v>
      </c>
      <c r="C1423" s="72" t="s">
        <v>527</v>
      </c>
      <c r="D1423" s="72" t="s">
        <v>1294</v>
      </c>
      <c r="E1423" s="72">
        <v>2021</v>
      </c>
      <c r="F1423" s="73">
        <v>1429218</v>
      </c>
      <c r="G1423" s="73">
        <v>2114195</v>
      </c>
      <c r="H1423" s="73">
        <v>1359993</v>
      </c>
      <c r="I1423" s="73">
        <v>3135943</v>
      </c>
      <c r="J1423" s="73">
        <v>972964</v>
      </c>
      <c r="K1423" s="73">
        <v>573818</v>
      </c>
    </row>
    <row r="1424" spans="1:11" x14ac:dyDescent="0.3">
      <c r="A1424" s="72">
        <v>1423</v>
      </c>
      <c r="B1424" s="72" t="s">
        <v>910</v>
      </c>
      <c r="C1424" s="72" t="s">
        <v>527</v>
      </c>
      <c r="D1424" s="72" t="s">
        <v>1294</v>
      </c>
      <c r="E1424" s="72">
        <v>2020</v>
      </c>
      <c r="F1424" s="73">
        <v>787955</v>
      </c>
      <c r="G1424" s="73">
        <v>1311509</v>
      </c>
      <c r="H1424" s="73">
        <v>742184</v>
      </c>
      <c r="I1424" s="73">
        <v>2430710</v>
      </c>
      <c r="J1424" s="73">
        <v>1060243</v>
      </c>
      <c r="K1424" s="73">
        <v>306357</v>
      </c>
    </row>
    <row r="1425" spans="1:11" x14ac:dyDescent="0.3">
      <c r="A1425" s="72">
        <v>1424</v>
      </c>
      <c r="B1425" s="72" t="s">
        <v>910</v>
      </c>
      <c r="C1425" s="72" t="s">
        <v>527</v>
      </c>
      <c r="D1425" s="72" t="s">
        <v>1294</v>
      </c>
      <c r="E1425" s="72">
        <v>2019</v>
      </c>
      <c r="F1425" s="73">
        <v>1152633</v>
      </c>
      <c r="G1425" s="73">
        <v>1377158</v>
      </c>
      <c r="H1425" s="73">
        <v>927105</v>
      </c>
      <c r="I1425" s="73">
        <v>2708281</v>
      </c>
      <c r="J1425" s="73">
        <v>1256427</v>
      </c>
      <c r="K1425" s="73">
        <v>680633</v>
      </c>
    </row>
    <row r="1426" spans="1:11" x14ac:dyDescent="0.3">
      <c r="A1426" s="72">
        <v>1425</v>
      </c>
      <c r="B1426" s="72" t="s">
        <v>910</v>
      </c>
      <c r="C1426" s="72" t="s">
        <v>527</v>
      </c>
      <c r="D1426" s="72" t="s">
        <v>1294</v>
      </c>
      <c r="E1426" s="72">
        <v>2018</v>
      </c>
      <c r="F1426" s="73">
        <v>845644</v>
      </c>
      <c r="G1426" s="73">
        <v>1245695</v>
      </c>
      <c r="H1426" s="73">
        <v>1062362</v>
      </c>
      <c r="I1426" s="73">
        <v>2832651</v>
      </c>
      <c r="J1426" s="73">
        <v>1512084</v>
      </c>
      <c r="K1426" s="73">
        <v>951356</v>
      </c>
    </row>
    <row r="1427" spans="1:11" x14ac:dyDescent="0.3">
      <c r="A1427" s="72">
        <v>1426</v>
      </c>
      <c r="B1427" s="72" t="s">
        <v>910</v>
      </c>
      <c r="C1427" s="72" t="s">
        <v>527</v>
      </c>
      <c r="D1427" s="72" t="s">
        <v>1294</v>
      </c>
      <c r="E1427" s="72">
        <v>2017</v>
      </c>
      <c r="F1427" s="73">
        <v>596012</v>
      </c>
      <c r="G1427" s="73">
        <v>1090444</v>
      </c>
      <c r="H1427" s="73">
        <v>858514</v>
      </c>
      <c r="I1427" s="73">
        <v>2794307</v>
      </c>
      <c r="J1427" s="73">
        <v>1634776</v>
      </c>
      <c r="K1427" s="73">
        <v>934041</v>
      </c>
    </row>
    <row r="1428" spans="1:11" x14ac:dyDescent="0.3">
      <c r="A1428" s="72">
        <v>1427</v>
      </c>
      <c r="B1428" s="72" t="s">
        <v>910</v>
      </c>
      <c r="C1428" s="72" t="s">
        <v>527</v>
      </c>
      <c r="D1428" s="72" t="s">
        <v>1294</v>
      </c>
      <c r="E1428" s="72">
        <v>2016</v>
      </c>
      <c r="F1428" s="73">
        <v>770987</v>
      </c>
      <c r="G1428" s="73">
        <v>1248509</v>
      </c>
      <c r="H1428" s="73">
        <v>824905</v>
      </c>
      <c r="I1428" s="73">
        <v>2822920</v>
      </c>
      <c r="J1428" s="73">
        <v>1505149</v>
      </c>
      <c r="K1428" s="73">
        <v>905059</v>
      </c>
    </row>
    <row r="1429" spans="1:11" x14ac:dyDescent="0.3">
      <c r="A1429" s="72">
        <v>1428</v>
      </c>
      <c r="B1429" s="72" t="s">
        <v>910</v>
      </c>
      <c r="C1429" s="72" t="s">
        <v>527</v>
      </c>
      <c r="D1429" s="72" t="s">
        <v>1294</v>
      </c>
      <c r="E1429" s="72">
        <v>2015</v>
      </c>
      <c r="F1429" s="73">
        <v>784836</v>
      </c>
      <c r="G1429" s="73">
        <v>1303540</v>
      </c>
      <c r="H1429" s="73">
        <v>876966</v>
      </c>
      <c r="I1429" s="73">
        <v>3142891</v>
      </c>
      <c r="J1429" s="73">
        <v>1818088</v>
      </c>
      <c r="K1429" s="73">
        <v>1038500</v>
      </c>
    </row>
    <row r="1430" spans="1:11" x14ac:dyDescent="0.3">
      <c r="A1430" s="72">
        <v>1429</v>
      </c>
      <c r="B1430" s="72" t="s">
        <v>910</v>
      </c>
      <c r="C1430" s="72" t="s">
        <v>527</v>
      </c>
      <c r="D1430" s="72" t="s">
        <v>1294</v>
      </c>
      <c r="E1430" s="72">
        <v>2014</v>
      </c>
      <c r="F1430" s="73">
        <v>715556</v>
      </c>
      <c r="G1430" s="73">
        <v>1111182</v>
      </c>
      <c r="H1430" s="73">
        <v>793172</v>
      </c>
      <c r="I1430" s="73">
        <v>3137403</v>
      </c>
      <c r="J1430" s="73">
        <v>1991719</v>
      </c>
      <c r="K1430" s="73">
        <v>1145028</v>
      </c>
    </row>
    <row r="1431" spans="1:11" x14ac:dyDescent="0.3">
      <c r="A1431" s="72">
        <v>1430</v>
      </c>
      <c r="B1431" s="72" t="s">
        <v>910</v>
      </c>
      <c r="C1431" s="72" t="s">
        <v>527</v>
      </c>
      <c r="D1431" s="72" t="s">
        <v>1294</v>
      </c>
      <c r="E1431" s="72">
        <v>2013</v>
      </c>
      <c r="F1431" s="73">
        <v>901364</v>
      </c>
      <c r="G1431" s="73">
        <v>1298051</v>
      </c>
      <c r="H1431" s="73">
        <v>933846</v>
      </c>
      <c r="I1431" s="73">
        <v>3187737</v>
      </c>
      <c r="J1431" s="73">
        <v>1844827</v>
      </c>
      <c r="K1431" s="73">
        <v>1418446</v>
      </c>
    </row>
    <row r="1432" spans="1:11" x14ac:dyDescent="0.3">
      <c r="A1432" s="72">
        <v>1431</v>
      </c>
      <c r="B1432" s="72" t="s">
        <v>910</v>
      </c>
      <c r="C1432" s="72" t="s">
        <v>1411</v>
      </c>
      <c r="D1432" s="72" t="s">
        <v>1501</v>
      </c>
      <c r="E1432" s="72">
        <v>2023</v>
      </c>
      <c r="F1432" s="73">
        <v>1072280081</v>
      </c>
      <c r="G1432" s="73">
        <v>6964136146</v>
      </c>
      <c r="H1432" s="73">
        <v>4214062392</v>
      </c>
      <c r="I1432" s="73">
        <v>12391014153</v>
      </c>
      <c r="J1432" s="73">
        <v>999594877</v>
      </c>
      <c r="K1432" s="73">
        <v>3327273115</v>
      </c>
    </row>
    <row r="1433" spans="1:11" x14ac:dyDescent="0.3">
      <c r="A1433" s="72">
        <v>1432</v>
      </c>
      <c r="B1433" s="72" t="s">
        <v>910</v>
      </c>
      <c r="C1433" s="72" t="s">
        <v>1411</v>
      </c>
      <c r="D1433" s="72" t="s">
        <v>1501</v>
      </c>
      <c r="E1433" s="72">
        <v>2022</v>
      </c>
      <c r="F1433" s="73">
        <v>2212305861</v>
      </c>
      <c r="G1433" s="73">
        <v>6980387823</v>
      </c>
      <c r="H1433" s="73">
        <v>5427179816</v>
      </c>
      <c r="I1433" s="73">
        <v>14004792679</v>
      </c>
      <c r="J1433" s="73">
        <v>1004252512</v>
      </c>
      <c r="K1433" s="73">
        <v>4920218826</v>
      </c>
    </row>
    <row r="1434" spans="1:11" x14ac:dyDescent="0.3">
      <c r="A1434" s="72">
        <v>1433</v>
      </c>
      <c r="B1434" s="72" t="s">
        <v>910</v>
      </c>
      <c r="C1434" s="72" t="s">
        <v>1411</v>
      </c>
      <c r="D1434" s="72" t="s">
        <v>1501</v>
      </c>
      <c r="E1434" s="72">
        <v>2021</v>
      </c>
      <c r="F1434" s="73">
        <v>2494656324</v>
      </c>
      <c r="G1434" s="73">
        <v>7013592235</v>
      </c>
      <c r="H1434" s="73">
        <v>5397243052</v>
      </c>
      <c r="I1434" s="73">
        <v>14072705558</v>
      </c>
      <c r="J1434" s="73">
        <v>913808148</v>
      </c>
      <c r="K1434" s="73">
        <v>4498893339</v>
      </c>
    </row>
    <row r="1435" spans="1:11" x14ac:dyDescent="0.3">
      <c r="A1435" s="72">
        <v>1434</v>
      </c>
      <c r="B1435" s="72" t="s">
        <v>910</v>
      </c>
      <c r="C1435" s="72" t="s">
        <v>1411</v>
      </c>
      <c r="D1435" s="72" t="s">
        <v>1501</v>
      </c>
      <c r="E1435" s="72">
        <v>2020</v>
      </c>
      <c r="F1435" s="73">
        <v>1211415710</v>
      </c>
      <c r="G1435" s="73">
        <v>5477496873</v>
      </c>
      <c r="H1435" s="73">
        <v>3805344841</v>
      </c>
      <c r="I1435" s="73">
        <v>12349155156</v>
      </c>
      <c r="J1435" s="73">
        <v>834401159</v>
      </c>
      <c r="K1435" s="73">
        <v>2549869473</v>
      </c>
    </row>
    <row r="1436" spans="1:11" x14ac:dyDescent="0.3">
      <c r="A1436" s="72">
        <v>1435</v>
      </c>
      <c r="B1436" s="72" t="s">
        <v>910</v>
      </c>
      <c r="C1436" s="72" t="s">
        <v>1411</v>
      </c>
      <c r="D1436" s="72" t="s">
        <v>1501</v>
      </c>
      <c r="E1436" s="72">
        <v>2019</v>
      </c>
      <c r="F1436" s="73">
        <v>907997207</v>
      </c>
      <c r="G1436" s="73">
        <v>4912948952</v>
      </c>
      <c r="H1436" s="73">
        <v>2684940017</v>
      </c>
      <c r="I1436" s="73">
        <v>11932153628</v>
      </c>
      <c r="J1436" s="73">
        <v>871947734</v>
      </c>
      <c r="K1436" s="73">
        <v>1896909265</v>
      </c>
    </row>
    <row r="1437" spans="1:11" x14ac:dyDescent="0.3">
      <c r="A1437" s="72">
        <v>1436</v>
      </c>
      <c r="B1437" s="72" t="s">
        <v>910</v>
      </c>
      <c r="C1437" s="72" t="s">
        <v>1411</v>
      </c>
      <c r="D1437" s="72" t="s">
        <v>1501</v>
      </c>
      <c r="E1437" s="72">
        <v>2018</v>
      </c>
      <c r="F1437" s="73">
        <v>1195847032</v>
      </c>
      <c r="G1437" s="73">
        <v>5331754618</v>
      </c>
      <c r="H1437" s="73">
        <v>2635818701</v>
      </c>
      <c r="I1437" s="73">
        <v>12534417220</v>
      </c>
      <c r="J1437" s="73">
        <v>975958854</v>
      </c>
      <c r="K1437" s="73">
        <v>2196729061</v>
      </c>
    </row>
    <row r="1438" spans="1:11" x14ac:dyDescent="0.3">
      <c r="A1438" s="72">
        <v>1437</v>
      </c>
      <c r="B1438" s="72" t="s">
        <v>910</v>
      </c>
      <c r="C1438" s="72" t="s">
        <v>1411</v>
      </c>
      <c r="D1438" s="72" t="s">
        <v>1501</v>
      </c>
      <c r="E1438" s="72">
        <v>2017</v>
      </c>
      <c r="F1438" s="73">
        <v>1022532063</v>
      </c>
      <c r="G1438" s="73">
        <v>5406718262</v>
      </c>
      <c r="H1438" s="73">
        <v>2317010352</v>
      </c>
      <c r="I1438" s="73">
        <v>12749713266</v>
      </c>
      <c r="J1438" s="73">
        <v>1310362588</v>
      </c>
      <c r="K1438" s="73">
        <v>2156002031</v>
      </c>
    </row>
    <row r="1439" spans="1:11" x14ac:dyDescent="0.3">
      <c r="A1439" s="72">
        <v>1438</v>
      </c>
      <c r="B1439" s="72" t="s">
        <v>910</v>
      </c>
      <c r="C1439" s="72" t="s">
        <v>1411</v>
      </c>
      <c r="D1439" s="72" t="s">
        <v>1501</v>
      </c>
      <c r="E1439" s="72">
        <v>2016</v>
      </c>
      <c r="F1439" s="73">
        <v>667967090</v>
      </c>
      <c r="G1439" s="73">
        <v>5055634211</v>
      </c>
      <c r="H1439" s="73">
        <v>1605193733</v>
      </c>
      <c r="I1439" s="73">
        <v>9367701938</v>
      </c>
      <c r="J1439" s="73">
        <v>874091520</v>
      </c>
      <c r="K1439" s="73">
        <v>1841652713</v>
      </c>
    </row>
    <row r="1440" spans="1:11" x14ac:dyDescent="0.3">
      <c r="A1440" s="72">
        <v>1439</v>
      </c>
      <c r="B1440" s="72" t="s">
        <v>910</v>
      </c>
      <c r="C1440" s="72" t="s">
        <v>1411</v>
      </c>
      <c r="D1440" s="72" t="s">
        <v>1501</v>
      </c>
      <c r="E1440" s="72">
        <v>2015</v>
      </c>
      <c r="F1440" s="73">
        <v>94935620</v>
      </c>
      <c r="G1440" s="73">
        <v>4093457989</v>
      </c>
      <c r="H1440" s="73">
        <v>1302221010</v>
      </c>
      <c r="I1440" s="73">
        <v>6724109042</v>
      </c>
      <c r="J1440" s="73">
        <v>347136020</v>
      </c>
      <c r="K1440" s="73">
        <v>152890507</v>
      </c>
    </row>
    <row r="1441" spans="1:11" x14ac:dyDescent="0.3">
      <c r="A1441" s="72">
        <v>1440</v>
      </c>
      <c r="B1441" s="72" t="s">
        <v>910</v>
      </c>
      <c r="C1441" s="72" t="s">
        <v>1411</v>
      </c>
      <c r="D1441" s="72" t="s">
        <v>1501</v>
      </c>
      <c r="E1441" s="72">
        <v>2014</v>
      </c>
      <c r="F1441" s="73">
        <v>333740450</v>
      </c>
      <c r="G1441" s="73">
        <v>4303376823</v>
      </c>
      <c r="H1441" s="73">
        <v>1535881367</v>
      </c>
      <c r="I1441" s="73">
        <v>7875876510</v>
      </c>
      <c r="J1441" s="73">
        <v>966498000</v>
      </c>
      <c r="K1441" s="73">
        <v>553318492</v>
      </c>
    </row>
    <row r="1442" spans="1:11" x14ac:dyDescent="0.3">
      <c r="A1442" s="72">
        <v>1441</v>
      </c>
      <c r="B1442" s="72" t="s">
        <v>910</v>
      </c>
      <c r="C1442" s="72" t="s">
        <v>1411</v>
      </c>
      <c r="D1442" s="72" t="s">
        <v>1501</v>
      </c>
      <c r="E1442" s="72">
        <v>2013</v>
      </c>
      <c r="F1442" s="73">
        <v>303697604</v>
      </c>
      <c r="G1442" s="73">
        <v>3208951948</v>
      </c>
      <c r="H1442" s="73">
        <v>1265590486</v>
      </c>
      <c r="I1442" s="73">
        <v>6378245579</v>
      </c>
      <c r="J1442" s="73">
        <v>1044991445</v>
      </c>
      <c r="K1442" s="73">
        <v>569824982</v>
      </c>
    </row>
    <row r="1443" spans="1:11" x14ac:dyDescent="0.3">
      <c r="A1443" s="72">
        <v>1442</v>
      </c>
      <c r="B1443" s="72" t="s">
        <v>910</v>
      </c>
      <c r="C1443" s="72" t="s">
        <v>538</v>
      </c>
      <c r="D1443" s="72" t="s">
        <v>1295</v>
      </c>
      <c r="E1443" s="72">
        <v>2023</v>
      </c>
      <c r="F1443" s="73">
        <v>1218</v>
      </c>
      <c r="G1443" s="73">
        <v>327399</v>
      </c>
      <c r="H1443" s="73">
        <v>28724</v>
      </c>
      <c r="I1443" s="73">
        <v>346508</v>
      </c>
      <c r="J1443" s="73">
        <v>15312</v>
      </c>
      <c r="K1443" s="73">
        <v>0</v>
      </c>
    </row>
    <row r="1444" spans="1:11" x14ac:dyDescent="0.3">
      <c r="A1444" s="72">
        <v>1443</v>
      </c>
      <c r="B1444" s="72" t="s">
        <v>910</v>
      </c>
      <c r="C1444" s="72" t="s">
        <v>538</v>
      </c>
      <c r="D1444" s="72" t="s">
        <v>1295</v>
      </c>
      <c r="E1444" s="72">
        <v>2022</v>
      </c>
      <c r="F1444" s="73">
        <v>1018</v>
      </c>
      <c r="G1444" s="73">
        <v>263045</v>
      </c>
      <c r="H1444" s="73">
        <v>31828</v>
      </c>
      <c r="I1444" s="73">
        <v>283336</v>
      </c>
      <c r="J1444" s="73">
        <v>11259</v>
      </c>
      <c r="K1444" s="73">
        <v>0</v>
      </c>
    </row>
    <row r="1445" spans="1:11" x14ac:dyDescent="0.3">
      <c r="A1445" s="72">
        <v>1444</v>
      </c>
      <c r="B1445" s="72" t="s">
        <v>910</v>
      </c>
      <c r="C1445" s="72" t="s">
        <v>538</v>
      </c>
      <c r="D1445" s="72" t="s">
        <v>1295</v>
      </c>
      <c r="E1445" s="72">
        <v>2021</v>
      </c>
      <c r="F1445" s="73">
        <v>651</v>
      </c>
      <c r="G1445" s="73">
        <v>184845</v>
      </c>
      <c r="H1445" s="73">
        <v>17238</v>
      </c>
      <c r="I1445" s="73">
        <v>200709</v>
      </c>
      <c r="J1445" s="73">
        <v>11970</v>
      </c>
      <c r="K1445" s="73">
        <v>0</v>
      </c>
    </row>
    <row r="1446" spans="1:11" x14ac:dyDescent="0.3">
      <c r="A1446" s="72">
        <v>1445</v>
      </c>
      <c r="B1446" s="72" t="s">
        <v>910</v>
      </c>
      <c r="C1446" s="72" t="s">
        <v>538</v>
      </c>
      <c r="D1446" s="72" t="s">
        <v>1295</v>
      </c>
      <c r="E1446" s="72">
        <v>2020</v>
      </c>
      <c r="F1446" s="73">
        <v>591</v>
      </c>
      <c r="G1446" s="73">
        <v>207923</v>
      </c>
      <c r="H1446" s="73">
        <v>13172</v>
      </c>
      <c r="I1446" s="73">
        <v>224222</v>
      </c>
      <c r="J1446" s="73">
        <v>9145</v>
      </c>
      <c r="K1446" s="73">
        <v>5148</v>
      </c>
    </row>
    <row r="1447" spans="1:11" x14ac:dyDescent="0.3">
      <c r="A1447" s="72">
        <v>1446</v>
      </c>
      <c r="B1447" s="72" t="s">
        <v>910</v>
      </c>
      <c r="C1447" s="72" t="s">
        <v>538</v>
      </c>
      <c r="D1447" s="72" t="s">
        <v>1295</v>
      </c>
      <c r="E1447" s="72">
        <v>2019</v>
      </c>
      <c r="F1447" s="73">
        <v>745</v>
      </c>
      <c r="G1447" s="73">
        <v>269596</v>
      </c>
      <c r="H1447" s="73">
        <v>27842</v>
      </c>
      <c r="I1447" s="73">
        <v>276033</v>
      </c>
      <c r="J1447" s="73">
        <v>5272</v>
      </c>
      <c r="K1447" s="73">
        <v>0</v>
      </c>
    </row>
    <row r="1448" spans="1:11" x14ac:dyDescent="0.3">
      <c r="A1448" s="72">
        <v>1447</v>
      </c>
      <c r="B1448" s="72" t="s">
        <v>910</v>
      </c>
      <c r="C1448" s="72" t="s">
        <v>538</v>
      </c>
      <c r="D1448" s="72" t="s">
        <v>1295</v>
      </c>
      <c r="E1448" s="72">
        <v>2018</v>
      </c>
      <c r="F1448" s="73">
        <v>835</v>
      </c>
      <c r="G1448" s="73">
        <v>260261</v>
      </c>
      <c r="H1448" s="73">
        <v>18116</v>
      </c>
      <c r="I1448" s="73">
        <v>263961</v>
      </c>
      <c r="J1448" s="73">
        <v>3125</v>
      </c>
      <c r="K1448" s="73">
        <v>0</v>
      </c>
    </row>
    <row r="1449" spans="1:11" x14ac:dyDescent="0.3">
      <c r="A1449" s="72">
        <v>1448</v>
      </c>
      <c r="B1449" s="72" t="s">
        <v>910</v>
      </c>
      <c r="C1449" s="72" t="s">
        <v>538</v>
      </c>
      <c r="D1449" s="72" t="s">
        <v>1295</v>
      </c>
      <c r="E1449" s="72">
        <v>2017</v>
      </c>
      <c r="F1449" s="73">
        <v>843</v>
      </c>
      <c r="G1449" s="73">
        <v>193977</v>
      </c>
      <c r="H1449" s="73">
        <v>10912</v>
      </c>
      <c r="I1449" s="73">
        <v>243111</v>
      </c>
      <c r="J1449" s="73">
        <v>4962</v>
      </c>
      <c r="K1449" s="73">
        <v>0</v>
      </c>
    </row>
    <row r="1450" spans="1:11" x14ac:dyDescent="0.3">
      <c r="A1450" s="72">
        <v>1449</v>
      </c>
      <c r="B1450" s="72" t="s">
        <v>910</v>
      </c>
      <c r="C1450" s="72" t="s">
        <v>538</v>
      </c>
      <c r="D1450" s="72" t="s">
        <v>1295</v>
      </c>
      <c r="E1450" s="72">
        <v>2016</v>
      </c>
      <c r="F1450" s="73">
        <v>4386</v>
      </c>
      <c r="G1450" s="73">
        <v>215829</v>
      </c>
      <c r="H1450" s="73">
        <v>6771</v>
      </c>
      <c r="I1450" s="73">
        <v>221797</v>
      </c>
      <c r="J1450" s="73">
        <v>2829</v>
      </c>
      <c r="K1450" s="73">
        <v>0</v>
      </c>
    </row>
    <row r="1451" spans="1:11" x14ac:dyDescent="0.3">
      <c r="A1451" s="72">
        <v>1450</v>
      </c>
      <c r="B1451" s="72" t="s">
        <v>910</v>
      </c>
      <c r="C1451" s="72" t="s">
        <v>538</v>
      </c>
      <c r="D1451" s="72" t="s">
        <v>1295</v>
      </c>
      <c r="E1451" s="72">
        <v>2015</v>
      </c>
      <c r="F1451" s="73">
        <v>979</v>
      </c>
      <c r="G1451" s="73">
        <v>190312</v>
      </c>
      <c r="H1451" s="73">
        <v>8811</v>
      </c>
      <c r="I1451" s="73">
        <v>197733</v>
      </c>
      <c r="J1451" s="73">
        <v>2919</v>
      </c>
      <c r="K1451" s="73">
        <v>0</v>
      </c>
    </row>
    <row r="1452" spans="1:11" x14ac:dyDescent="0.3">
      <c r="A1452" s="72">
        <v>1451</v>
      </c>
      <c r="B1452" s="72" t="s">
        <v>910</v>
      </c>
      <c r="C1452" s="72" t="s">
        <v>538</v>
      </c>
      <c r="D1452" s="72" t="s">
        <v>1295</v>
      </c>
      <c r="E1452" s="72">
        <v>2014</v>
      </c>
      <c r="F1452" s="73">
        <v>720</v>
      </c>
      <c r="G1452" s="73">
        <v>166532</v>
      </c>
      <c r="H1452" s="73">
        <v>10568</v>
      </c>
      <c r="I1452" s="73">
        <v>176849</v>
      </c>
      <c r="J1452" s="73">
        <v>4371</v>
      </c>
      <c r="K1452" s="73">
        <v>0</v>
      </c>
    </row>
    <row r="1453" spans="1:11" x14ac:dyDescent="0.3">
      <c r="A1453" s="72">
        <v>1452</v>
      </c>
      <c r="B1453" s="72" t="s">
        <v>910</v>
      </c>
      <c r="C1453" s="72" t="s">
        <v>538</v>
      </c>
      <c r="D1453" s="72" t="s">
        <v>1295</v>
      </c>
      <c r="E1453" s="72">
        <v>2013</v>
      </c>
      <c r="F1453" s="73">
        <v>1099</v>
      </c>
      <c r="G1453" s="73">
        <v>155379</v>
      </c>
      <c r="H1453" s="73">
        <v>11405</v>
      </c>
      <c r="I1453" s="73">
        <v>169107</v>
      </c>
      <c r="J1453" s="73">
        <v>5966</v>
      </c>
      <c r="K1453" s="73">
        <v>0</v>
      </c>
    </row>
    <row r="1454" spans="1:11" x14ac:dyDescent="0.3">
      <c r="A1454" s="72">
        <v>1453</v>
      </c>
      <c r="B1454" s="72" t="s">
        <v>910</v>
      </c>
      <c r="C1454" s="72" t="s">
        <v>543</v>
      </c>
      <c r="D1454" s="72" t="s">
        <v>1296</v>
      </c>
      <c r="E1454" s="72">
        <v>2023</v>
      </c>
      <c r="F1454" s="73">
        <v>124308</v>
      </c>
      <c r="G1454" s="73">
        <v>186753</v>
      </c>
      <c r="H1454" s="73">
        <v>409779</v>
      </c>
      <c r="I1454" s="73">
        <v>708895</v>
      </c>
      <c r="J1454" s="73">
        <v>462930</v>
      </c>
      <c r="K1454" s="73">
        <v>110997</v>
      </c>
    </row>
    <row r="1455" spans="1:11" x14ac:dyDescent="0.3">
      <c r="A1455" s="72">
        <v>1454</v>
      </c>
      <c r="B1455" s="72" t="s">
        <v>910</v>
      </c>
      <c r="C1455" s="72" t="s">
        <v>543</v>
      </c>
      <c r="D1455" s="72" t="s">
        <v>1296</v>
      </c>
      <c r="E1455" s="72">
        <v>2022</v>
      </c>
      <c r="F1455" s="73">
        <v>151092</v>
      </c>
      <c r="G1455" s="73">
        <v>232208</v>
      </c>
      <c r="H1455" s="73">
        <v>365523</v>
      </c>
      <c r="I1455" s="73">
        <v>749012</v>
      </c>
      <c r="J1455" s="73">
        <v>443881</v>
      </c>
      <c r="K1455" s="73">
        <v>148238</v>
      </c>
    </row>
    <row r="1456" spans="1:11" x14ac:dyDescent="0.3">
      <c r="A1456" s="72">
        <v>1455</v>
      </c>
      <c r="B1456" s="72" t="s">
        <v>910</v>
      </c>
      <c r="C1456" s="72" t="s">
        <v>543</v>
      </c>
      <c r="D1456" s="72" t="s">
        <v>1296</v>
      </c>
      <c r="E1456" s="72">
        <v>2021</v>
      </c>
      <c r="F1456" s="73">
        <v>78349</v>
      </c>
      <c r="G1456" s="73">
        <v>240646</v>
      </c>
      <c r="H1456" s="73">
        <v>266301</v>
      </c>
      <c r="I1456" s="73">
        <v>668843</v>
      </c>
      <c r="J1456" s="73">
        <v>366854</v>
      </c>
      <c r="K1456" s="73">
        <v>174101</v>
      </c>
    </row>
    <row r="1457" spans="1:11" x14ac:dyDescent="0.3">
      <c r="A1457" s="72">
        <v>1456</v>
      </c>
      <c r="B1457" s="72" t="s">
        <v>910</v>
      </c>
      <c r="C1457" s="72" t="s">
        <v>543</v>
      </c>
      <c r="D1457" s="72" t="s">
        <v>1296</v>
      </c>
      <c r="E1457" s="72">
        <v>2020</v>
      </c>
      <c r="F1457" s="73">
        <v>1343</v>
      </c>
      <c r="G1457" s="73">
        <v>112741</v>
      </c>
      <c r="H1457" s="73">
        <v>131378</v>
      </c>
      <c r="I1457" s="73">
        <v>535022</v>
      </c>
      <c r="J1457" s="73">
        <v>363850</v>
      </c>
      <c r="K1457" s="73">
        <v>141110</v>
      </c>
    </row>
    <row r="1458" spans="1:11" x14ac:dyDescent="0.3">
      <c r="A1458" s="72">
        <v>1457</v>
      </c>
      <c r="B1458" s="72" t="s">
        <v>910</v>
      </c>
      <c r="C1458" s="72" t="s">
        <v>543</v>
      </c>
      <c r="D1458" s="72" t="s">
        <v>1296</v>
      </c>
      <c r="E1458" s="72">
        <v>2019</v>
      </c>
      <c r="F1458" s="73">
        <v>2049</v>
      </c>
      <c r="G1458" s="73">
        <v>97840</v>
      </c>
      <c r="H1458" s="73">
        <v>116844</v>
      </c>
      <c r="I1458" s="73">
        <v>463893</v>
      </c>
      <c r="J1458" s="73">
        <v>321108</v>
      </c>
      <c r="K1458" s="73">
        <v>137075</v>
      </c>
    </row>
    <row r="1459" spans="1:11" x14ac:dyDescent="0.3">
      <c r="A1459" s="72">
        <v>1458</v>
      </c>
      <c r="B1459" s="72" t="s">
        <v>910</v>
      </c>
      <c r="C1459" s="72" t="s">
        <v>543</v>
      </c>
      <c r="D1459" s="72" t="s">
        <v>1296</v>
      </c>
      <c r="E1459" s="72">
        <v>2018</v>
      </c>
      <c r="F1459" s="73">
        <v>712</v>
      </c>
      <c r="G1459" s="73">
        <v>79312</v>
      </c>
      <c r="H1459" s="73">
        <v>134668</v>
      </c>
      <c r="I1459" s="73">
        <v>394914</v>
      </c>
      <c r="J1459" s="73">
        <v>280598</v>
      </c>
      <c r="K1459" s="73">
        <v>129326</v>
      </c>
    </row>
    <row r="1460" spans="1:11" x14ac:dyDescent="0.3">
      <c r="A1460" s="72">
        <v>1459</v>
      </c>
      <c r="B1460" s="72" t="s">
        <v>910</v>
      </c>
      <c r="C1460" s="72" t="s">
        <v>543</v>
      </c>
      <c r="D1460" s="72" t="s">
        <v>1296</v>
      </c>
      <c r="E1460" s="72">
        <v>2017</v>
      </c>
      <c r="F1460" s="73">
        <v>721</v>
      </c>
      <c r="G1460" s="73">
        <v>74988</v>
      </c>
      <c r="H1460" s="73">
        <v>108524</v>
      </c>
      <c r="I1460" s="73">
        <v>317754</v>
      </c>
      <c r="J1460" s="73">
        <v>209131</v>
      </c>
      <c r="K1460" s="73">
        <v>128781</v>
      </c>
    </row>
    <row r="1461" spans="1:11" x14ac:dyDescent="0.3">
      <c r="A1461" s="72">
        <v>1460</v>
      </c>
      <c r="B1461" s="72" t="s">
        <v>910</v>
      </c>
      <c r="C1461" s="72" t="s">
        <v>543</v>
      </c>
      <c r="D1461" s="72" t="s">
        <v>1296</v>
      </c>
      <c r="E1461" s="72">
        <v>2016</v>
      </c>
      <c r="F1461" s="73">
        <v>580</v>
      </c>
      <c r="G1461" s="73">
        <v>55218</v>
      </c>
      <c r="H1461" s="73">
        <v>62440</v>
      </c>
      <c r="I1461" s="73">
        <v>289391</v>
      </c>
      <c r="J1461" s="73">
        <v>200626</v>
      </c>
      <c r="K1461" s="73">
        <v>99888</v>
      </c>
    </row>
    <row r="1462" spans="1:11" x14ac:dyDescent="0.3">
      <c r="A1462" s="72">
        <v>1461</v>
      </c>
      <c r="B1462" s="72" t="s">
        <v>910</v>
      </c>
      <c r="C1462" s="72" t="s">
        <v>543</v>
      </c>
      <c r="D1462" s="72" t="s">
        <v>1296</v>
      </c>
      <c r="E1462" s="72">
        <v>2015</v>
      </c>
      <c r="F1462" s="73">
        <v>2759</v>
      </c>
      <c r="G1462" s="73">
        <v>41425</v>
      </c>
      <c r="H1462" s="73">
        <v>79157</v>
      </c>
      <c r="I1462" s="73">
        <v>232178</v>
      </c>
      <c r="J1462" s="73">
        <v>132525</v>
      </c>
      <c r="K1462" s="73">
        <v>46742</v>
      </c>
    </row>
    <row r="1463" spans="1:11" x14ac:dyDescent="0.3">
      <c r="A1463" s="72">
        <v>1462</v>
      </c>
      <c r="B1463" s="72" t="s">
        <v>910</v>
      </c>
      <c r="C1463" s="72" t="s">
        <v>543</v>
      </c>
      <c r="D1463" s="72" t="s">
        <v>1296</v>
      </c>
      <c r="E1463" s="72">
        <v>2014</v>
      </c>
      <c r="F1463" s="73">
        <v>2759</v>
      </c>
      <c r="G1463" s="73">
        <v>19300</v>
      </c>
      <c r="H1463" s="73">
        <v>85107</v>
      </c>
      <c r="I1463" s="73">
        <v>227239</v>
      </c>
      <c r="J1463" s="73">
        <v>141449</v>
      </c>
      <c r="K1463" s="73">
        <v>35030</v>
      </c>
    </row>
    <row r="1464" spans="1:11" x14ac:dyDescent="0.3">
      <c r="A1464" s="72">
        <v>1463</v>
      </c>
      <c r="B1464" s="72" t="s">
        <v>910</v>
      </c>
      <c r="C1464" s="72" t="s">
        <v>543</v>
      </c>
      <c r="D1464" s="72" t="s">
        <v>1296</v>
      </c>
      <c r="E1464" s="72">
        <v>2013</v>
      </c>
      <c r="F1464" s="73">
        <v>123399</v>
      </c>
      <c r="G1464" s="73">
        <v>146120</v>
      </c>
      <c r="H1464" s="73">
        <v>61114</v>
      </c>
      <c r="I1464" s="73">
        <v>222532</v>
      </c>
      <c r="J1464" s="73">
        <v>3810</v>
      </c>
      <c r="K1464" s="73">
        <v>16387</v>
      </c>
    </row>
    <row r="1465" spans="1:11" x14ac:dyDescent="0.3">
      <c r="A1465" s="72">
        <v>1464</v>
      </c>
      <c r="B1465" s="72" t="s">
        <v>910</v>
      </c>
      <c r="C1465" s="72" t="s">
        <v>548</v>
      </c>
      <c r="D1465" s="72" t="s">
        <v>1297</v>
      </c>
      <c r="E1465" s="72">
        <v>2023</v>
      </c>
      <c r="F1465" s="73">
        <v>1122901</v>
      </c>
      <c r="G1465" s="73">
        <v>1546211</v>
      </c>
      <c r="H1465" s="73">
        <v>1247273</v>
      </c>
      <c r="I1465" s="73">
        <v>2072804</v>
      </c>
      <c r="J1465" s="73">
        <v>478895</v>
      </c>
      <c r="K1465" s="73">
        <v>984294</v>
      </c>
    </row>
    <row r="1466" spans="1:11" x14ac:dyDescent="0.3">
      <c r="A1466" s="72">
        <v>1465</v>
      </c>
      <c r="B1466" s="72" t="s">
        <v>910</v>
      </c>
      <c r="C1466" s="72" t="s">
        <v>548</v>
      </c>
      <c r="D1466" s="72" t="s">
        <v>1297</v>
      </c>
      <c r="E1466" s="72">
        <v>2022</v>
      </c>
      <c r="F1466" s="73">
        <v>1240196</v>
      </c>
      <c r="G1466" s="73">
        <v>1776224</v>
      </c>
      <c r="H1466" s="73">
        <v>1409447</v>
      </c>
      <c r="I1466" s="73">
        <v>2368610</v>
      </c>
      <c r="J1466" s="73">
        <v>543989</v>
      </c>
      <c r="K1466" s="73">
        <v>1229653</v>
      </c>
    </row>
    <row r="1467" spans="1:11" x14ac:dyDescent="0.3">
      <c r="A1467" s="72">
        <v>1466</v>
      </c>
      <c r="B1467" s="72" t="s">
        <v>910</v>
      </c>
      <c r="C1467" s="72" t="s">
        <v>548</v>
      </c>
      <c r="D1467" s="72" t="s">
        <v>1297</v>
      </c>
      <c r="E1467" s="72">
        <v>2021</v>
      </c>
      <c r="F1467" s="73">
        <v>1006276</v>
      </c>
      <c r="G1467" s="73">
        <v>1187191</v>
      </c>
      <c r="H1467" s="73">
        <v>821166</v>
      </c>
      <c r="I1467" s="73">
        <v>1887375</v>
      </c>
      <c r="J1467" s="73">
        <v>650200</v>
      </c>
      <c r="K1467" s="73">
        <v>424208</v>
      </c>
    </row>
    <row r="1468" spans="1:11" x14ac:dyDescent="0.3">
      <c r="A1468" s="72">
        <v>1467</v>
      </c>
      <c r="B1468" s="72" t="s">
        <v>910</v>
      </c>
      <c r="C1468" s="72" t="s">
        <v>548</v>
      </c>
      <c r="D1468" s="72" t="s">
        <v>1297</v>
      </c>
      <c r="E1468" s="72">
        <v>2020</v>
      </c>
      <c r="F1468" s="73">
        <v>1492333</v>
      </c>
      <c r="G1468" s="73">
        <v>1702709</v>
      </c>
      <c r="H1468" s="73">
        <v>1397225</v>
      </c>
      <c r="I1468" s="73">
        <v>2429043</v>
      </c>
      <c r="J1468" s="73">
        <v>671494</v>
      </c>
      <c r="K1468" s="73">
        <v>872439</v>
      </c>
    </row>
    <row r="1469" spans="1:11" x14ac:dyDescent="0.3">
      <c r="A1469" s="72">
        <v>1468</v>
      </c>
      <c r="B1469" s="72" t="s">
        <v>910</v>
      </c>
      <c r="C1469" s="72" t="s">
        <v>548</v>
      </c>
      <c r="D1469" s="72" t="s">
        <v>1297</v>
      </c>
      <c r="E1469" s="72">
        <v>2019</v>
      </c>
      <c r="F1469" s="73">
        <v>1715234</v>
      </c>
      <c r="G1469" s="73">
        <v>2015326</v>
      </c>
      <c r="H1469" s="73">
        <v>1757128</v>
      </c>
      <c r="I1469" s="73">
        <v>2793381</v>
      </c>
      <c r="J1469" s="73">
        <v>721214</v>
      </c>
      <c r="K1469" s="73">
        <v>1264992</v>
      </c>
    </row>
    <row r="1470" spans="1:11" x14ac:dyDescent="0.3">
      <c r="A1470" s="72">
        <v>1469</v>
      </c>
      <c r="B1470" s="72" t="s">
        <v>910</v>
      </c>
      <c r="C1470" s="72" t="s">
        <v>548</v>
      </c>
      <c r="D1470" s="72" t="s">
        <v>1297</v>
      </c>
      <c r="E1470" s="72">
        <v>2018</v>
      </c>
      <c r="F1470" s="73">
        <v>1600879</v>
      </c>
      <c r="G1470" s="73">
        <v>1972708</v>
      </c>
      <c r="H1470" s="73">
        <v>1646443</v>
      </c>
      <c r="I1470" s="73">
        <v>2826207</v>
      </c>
      <c r="J1470" s="73">
        <v>797301</v>
      </c>
      <c r="K1470" s="73">
        <v>1324208</v>
      </c>
    </row>
    <row r="1471" spans="1:11" x14ac:dyDescent="0.3">
      <c r="A1471" s="72">
        <v>1470</v>
      </c>
      <c r="B1471" s="72" t="s">
        <v>910</v>
      </c>
      <c r="C1471" s="72" t="s">
        <v>548</v>
      </c>
      <c r="D1471" s="72" t="s">
        <v>1297</v>
      </c>
      <c r="E1471" s="72">
        <v>2017</v>
      </c>
      <c r="F1471" s="73">
        <v>1492881</v>
      </c>
      <c r="G1471" s="73">
        <v>1646424</v>
      </c>
      <c r="H1471" s="73">
        <v>1222055</v>
      </c>
      <c r="I1471" s="73">
        <v>2444788</v>
      </c>
      <c r="J1471" s="73">
        <v>742472</v>
      </c>
      <c r="K1471" s="73">
        <v>913924</v>
      </c>
    </row>
    <row r="1472" spans="1:11" x14ac:dyDescent="0.3">
      <c r="A1472" s="72">
        <v>1471</v>
      </c>
      <c r="B1472" s="72" t="s">
        <v>910</v>
      </c>
      <c r="C1472" s="72" t="s">
        <v>548</v>
      </c>
      <c r="D1472" s="72" t="s">
        <v>1297</v>
      </c>
      <c r="E1472" s="72">
        <v>2016</v>
      </c>
      <c r="F1472" s="73">
        <v>1431593</v>
      </c>
      <c r="G1472" s="73">
        <v>1676265</v>
      </c>
      <c r="H1472" s="73">
        <v>1523170</v>
      </c>
      <c r="I1472" s="73">
        <v>2487316</v>
      </c>
      <c r="J1472" s="73">
        <v>754400</v>
      </c>
      <c r="K1472" s="73">
        <v>971458</v>
      </c>
    </row>
    <row r="1473" spans="1:11" x14ac:dyDescent="0.3">
      <c r="A1473" s="72">
        <v>1472</v>
      </c>
      <c r="B1473" s="72" t="s">
        <v>910</v>
      </c>
      <c r="C1473" s="72" t="s">
        <v>548</v>
      </c>
      <c r="D1473" s="72" t="s">
        <v>1297</v>
      </c>
      <c r="E1473" s="72">
        <v>2015</v>
      </c>
      <c r="F1473" s="73">
        <v>1290531</v>
      </c>
      <c r="G1473" s="73">
        <v>1550907</v>
      </c>
      <c r="H1473" s="73">
        <v>1602054</v>
      </c>
      <c r="I1473" s="73">
        <v>2412084</v>
      </c>
      <c r="J1473" s="73">
        <v>793552</v>
      </c>
      <c r="K1473" s="73">
        <v>1038426</v>
      </c>
    </row>
    <row r="1474" spans="1:11" x14ac:dyDescent="0.3">
      <c r="A1474" s="72">
        <v>1473</v>
      </c>
      <c r="B1474" s="72" t="s">
        <v>910</v>
      </c>
      <c r="C1474" s="72" t="s">
        <v>548</v>
      </c>
      <c r="D1474" s="72" t="s">
        <v>1297</v>
      </c>
      <c r="E1474" s="72">
        <v>2014</v>
      </c>
      <c r="F1474" s="73">
        <v>1104630</v>
      </c>
      <c r="G1474" s="73">
        <v>1446411</v>
      </c>
      <c r="H1474" s="73">
        <v>1422107</v>
      </c>
      <c r="I1474" s="73">
        <v>2361257</v>
      </c>
      <c r="J1474" s="73">
        <v>856143</v>
      </c>
      <c r="K1474" s="73">
        <v>1061023</v>
      </c>
    </row>
    <row r="1475" spans="1:11" x14ac:dyDescent="0.3">
      <c r="A1475" s="72">
        <v>1474</v>
      </c>
      <c r="B1475" s="72" t="s">
        <v>910</v>
      </c>
      <c r="C1475" s="72" t="s">
        <v>548</v>
      </c>
      <c r="D1475" s="72" t="s">
        <v>1297</v>
      </c>
      <c r="E1475" s="72">
        <v>2013</v>
      </c>
      <c r="F1475" s="73">
        <v>1062205</v>
      </c>
      <c r="G1475" s="73">
        <v>1339071</v>
      </c>
      <c r="H1475" s="73">
        <v>1270466</v>
      </c>
      <c r="I1475" s="73">
        <v>2278837</v>
      </c>
      <c r="J1475" s="73">
        <v>877414</v>
      </c>
      <c r="K1475" s="73">
        <v>980206</v>
      </c>
    </row>
    <row r="1476" spans="1:11" x14ac:dyDescent="0.3">
      <c r="A1476" s="72">
        <v>1475</v>
      </c>
      <c r="B1476" s="72" t="s">
        <v>910</v>
      </c>
      <c r="C1476" s="72" t="s">
        <v>554</v>
      </c>
      <c r="D1476" s="72" t="s">
        <v>1298</v>
      </c>
      <c r="E1476" s="72">
        <v>2023</v>
      </c>
      <c r="F1476" s="73">
        <v>33686288</v>
      </c>
      <c r="G1476" s="73">
        <v>89466019</v>
      </c>
      <c r="H1476" s="73">
        <v>40656155</v>
      </c>
      <c r="I1476" s="73">
        <v>171479191</v>
      </c>
      <c r="J1476" s="73">
        <v>61563093</v>
      </c>
      <c r="K1476" s="73">
        <v>23314479</v>
      </c>
    </row>
    <row r="1477" spans="1:11" x14ac:dyDescent="0.3">
      <c r="A1477" s="72">
        <v>1476</v>
      </c>
      <c r="B1477" s="72" t="s">
        <v>910</v>
      </c>
      <c r="C1477" s="72" t="s">
        <v>554</v>
      </c>
      <c r="D1477" s="72" t="s">
        <v>1298</v>
      </c>
      <c r="E1477" s="72">
        <v>2022</v>
      </c>
      <c r="F1477" s="73">
        <v>32144166</v>
      </c>
      <c r="G1477" s="73">
        <v>88852160</v>
      </c>
      <c r="H1477" s="73">
        <v>36965088</v>
      </c>
      <c r="I1477" s="73">
        <v>166740911</v>
      </c>
      <c r="J1477" s="73">
        <v>57882096</v>
      </c>
      <c r="K1477" s="73">
        <v>20503803</v>
      </c>
    </row>
    <row r="1478" spans="1:11" x14ac:dyDescent="0.3">
      <c r="A1478" s="72">
        <v>1477</v>
      </c>
      <c r="B1478" s="72" t="s">
        <v>910</v>
      </c>
      <c r="C1478" s="72" t="s">
        <v>554</v>
      </c>
      <c r="D1478" s="72" t="s">
        <v>1298</v>
      </c>
      <c r="E1478" s="72">
        <v>2021</v>
      </c>
      <c r="F1478" s="73">
        <v>35618946</v>
      </c>
      <c r="G1478" s="73">
        <v>76373532</v>
      </c>
      <c r="H1478" s="73">
        <v>30278841</v>
      </c>
      <c r="I1478" s="73">
        <v>152118011</v>
      </c>
      <c r="J1478" s="73">
        <v>56453694</v>
      </c>
      <c r="K1478" s="73">
        <v>15622015</v>
      </c>
    </row>
    <row r="1479" spans="1:11" x14ac:dyDescent="0.3">
      <c r="A1479" s="72">
        <v>1478</v>
      </c>
      <c r="B1479" s="72" t="s">
        <v>910</v>
      </c>
      <c r="C1479" s="72" t="s">
        <v>554</v>
      </c>
      <c r="D1479" s="72" t="s">
        <v>1298</v>
      </c>
      <c r="E1479" s="72">
        <v>2020</v>
      </c>
      <c r="F1479" s="73">
        <v>28656437</v>
      </c>
      <c r="G1479" s="73">
        <v>91196241</v>
      </c>
      <c r="H1479" s="73">
        <v>43532597</v>
      </c>
      <c r="I1479" s="73">
        <v>168413969</v>
      </c>
      <c r="J1479" s="73">
        <v>56740604</v>
      </c>
      <c r="K1479" s="73">
        <v>28276444</v>
      </c>
    </row>
    <row r="1480" spans="1:11" x14ac:dyDescent="0.3">
      <c r="A1480" s="72">
        <v>1479</v>
      </c>
      <c r="B1480" s="72" t="s">
        <v>910</v>
      </c>
      <c r="C1480" s="72" t="s">
        <v>554</v>
      </c>
      <c r="D1480" s="72" t="s">
        <v>1298</v>
      </c>
      <c r="E1480" s="72">
        <v>2019</v>
      </c>
      <c r="F1480" s="73">
        <v>28996891</v>
      </c>
      <c r="G1480" s="73">
        <v>85220963</v>
      </c>
      <c r="H1480" s="73">
        <v>46047854</v>
      </c>
      <c r="I1480" s="73">
        <v>168724690</v>
      </c>
      <c r="J1480" s="73">
        <v>59750522</v>
      </c>
      <c r="K1480" s="73">
        <v>31965459</v>
      </c>
    </row>
    <row r="1481" spans="1:11" x14ac:dyDescent="0.3">
      <c r="A1481" s="72">
        <v>1480</v>
      </c>
      <c r="B1481" s="72" t="s">
        <v>910</v>
      </c>
      <c r="C1481" s="72" t="s">
        <v>554</v>
      </c>
      <c r="D1481" s="72" t="s">
        <v>1298</v>
      </c>
      <c r="E1481" s="72">
        <v>2018</v>
      </c>
      <c r="F1481" s="73">
        <v>46273043</v>
      </c>
      <c r="G1481" s="73">
        <v>94383272</v>
      </c>
      <c r="H1481" s="73">
        <v>56194052</v>
      </c>
      <c r="I1481" s="73">
        <v>177527258</v>
      </c>
      <c r="J1481" s="73">
        <v>60935945</v>
      </c>
      <c r="K1481" s="73">
        <v>42951777</v>
      </c>
    </row>
    <row r="1482" spans="1:11" x14ac:dyDescent="0.3">
      <c r="A1482" s="72">
        <v>1481</v>
      </c>
      <c r="B1482" s="72" t="s">
        <v>910</v>
      </c>
      <c r="C1482" s="72" t="s">
        <v>554</v>
      </c>
      <c r="D1482" s="72" t="s">
        <v>1298</v>
      </c>
      <c r="E1482" s="72">
        <v>2017</v>
      </c>
      <c r="F1482" s="73">
        <v>26353992</v>
      </c>
      <c r="G1482" s="73">
        <v>70966860</v>
      </c>
      <c r="H1482" s="73">
        <v>38003834</v>
      </c>
      <c r="I1482" s="73">
        <v>158356494</v>
      </c>
      <c r="J1482" s="73">
        <v>64891973</v>
      </c>
      <c r="K1482" s="73">
        <v>23324136</v>
      </c>
    </row>
    <row r="1483" spans="1:11" x14ac:dyDescent="0.3">
      <c r="A1483" s="72">
        <v>1482</v>
      </c>
      <c r="B1483" s="72" t="s">
        <v>910</v>
      </c>
      <c r="C1483" s="72" t="s">
        <v>554</v>
      </c>
      <c r="D1483" s="72" t="s">
        <v>1298</v>
      </c>
      <c r="E1483" s="72">
        <v>2016</v>
      </c>
      <c r="F1483" s="73">
        <v>27484773</v>
      </c>
      <c r="G1483" s="73">
        <v>70169198</v>
      </c>
      <c r="H1483" s="73">
        <v>34021293</v>
      </c>
      <c r="I1483" s="73">
        <v>157993810</v>
      </c>
      <c r="J1483" s="73">
        <v>64943876</v>
      </c>
      <c r="K1483" s="73">
        <v>24673051</v>
      </c>
    </row>
    <row r="1484" spans="1:11" x14ac:dyDescent="0.3">
      <c r="A1484" s="72">
        <v>1483</v>
      </c>
      <c r="B1484" s="72" t="s">
        <v>910</v>
      </c>
      <c r="C1484" s="72" t="s">
        <v>554</v>
      </c>
      <c r="D1484" s="72" t="s">
        <v>1298</v>
      </c>
      <c r="E1484" s="72">
        <v>2015</v>
      </c>
      <c r="F1484" s="73">
        <v>16846640</v>
      </c>
      <c r="G1484" s="73">
        <v>62743476</v>
      </c>
      <c r="H1484" s="73">
        <v>29721042</v>
      </c>
      <c r="I1484" s="73">
        <v>149943982</v>
      </c>
      <c r="J1484" s="73">
        <v>63524379</v>
      </c>
      <c r="K1484" s="73">
        <v>21284168</v>
      </c>
    </row>
    <row r="1485" spans="1:11" x14ac:dyDescent="0.3">
      <c r="A1485" s="72">
        <v>1484</v>
      </c>
      <c r="B1485" s="72" t="s">
        <v>910</v>
      </c>
      <c r="C1485" s="72" t="s">
        <v>554</v>
      </c>
      <c r="D1485" s="72" t="s">
        <v>1298</v>
      </c>
      <c r="E1485" s="72">
        <v>2014</v>
      </c>
      <c r="F1485" s="73">
        <v>18174870</v>
      </c>
      <c r="G1485" s="73">
        <v>58972647</v>
      </c>
      <c r="H1485" s="73">
        <v>32455637</v>
      </c>
      <c r="I1485" s="73">
        <v>147895394</v>
      </c>
      <c r="J1485" s="73">
        <v>66330762</v>
      </c>
      <c r="K1485" s="73">
        <v>26390337</v>
      </c>
    </row>
    <row r="1486" spans="1:11" x14ac:dyDescent="0.3">
      <c r="A1486" s="72">
        <v>1485</v>
      </c>
      <c r="B1486" s="72" t="s">
        <v>910</v>
      </c>
      <c r="C1486" s="72" t="s">
        <v>554</v>
      </c>
      <c r="D1486" s="72" t="s">
        <v>1298</v>
      </c>
      <c r="E1486" s="72">
        <v>2013</v>
      </c>
      <c r="F1486" s="73">
        <v>12812719</v>
      </c>
      <c r="G1486" s="73">
        <v>42097176</v>
      </c>
      <c r="H1486" s="73">
        <v>19928041</v>
      </c>
      <c r="I1486" s="73">
        <v>135051156</v>
      </c>
      <c r="J1486" s="73">
        <v>69362522</v>
      </c>
      <c r="K1486" s="73">
        <v>16969255</v>
      </c>
    </row>
    <row r="1487" spans="1:11" x14ac:dyDescent="0.3">
      <c r="A1487" s="72">
        <v>1486</v>
      </c>
      <c r="B1487" s="72" t="s">
        <v>910</v>
      </c>
      <c r="C1487" s="72" t="s">
        <v>559</v>
      </c>
      <c r="D1487" s="72" t="s">
        <v>1299</v>
      </c>
      <c r="E1487" s="72">
        <v>2023</v>
      </c>
      <c r="F1487" s="73">
        <v>8993</v>
      </c>
      <c r="G1487" s="73">
        <v>1246939</v>
      </c>
      <c r="H1487" s="73">
        <v>259763</v>
      </c>
      <c r="I1487" s="73">
        <v>1635776</v>
      </c>
      <c r="J1487" s="73">
        <v>239377</v>
      </c>
      <c r="K1487" s="73">
        <v>0</v>
      </c>
    </row>
    <row r="1488" spans="1:11" x14ac:dyDescent="0.3">
      <c r="A1488" s="72">
        <v>1487</v>
      </c>
      <c r="B1488" s="72" t="s">
        <v>910</v>
      </c>
      <c r="C1488" s="72" t="s">
        <v>559</v>
      </c>
      <c r="D1488" s="72" t="s">
        <v>1299</v>
      </c>
      <c r="E1488" s="72">
        <v>2022</v>
      </c>
      <c r="F1488" s="73">
        <v>9374</v>
      </c>
      <c r="G1488" s="73">
        <v>1217425</v>
      </c>
      <c r="H1488" s="73">
        <v>114985</v>
      </c>
      <c r="I1488" s="73">
        <v>1497819</v>
      </c>
      <c r="J1488" s="73">
        <v>116305</v>
      </c>
      <c r="K1488" s="73">
        <v>0</v>
      </c>
    </row>
    <row r="1489" spans="1:11" x14ac:dyDescent="0.3">
      <c r="A1489" s="72">
        <v>1488</v>
      </c>
      <c r="B1489" s="72" t="s">
        <v>910</v>
      </c>
      <c r="C1489" s="72" t="s">
        <v>559</v>
      </c>
      <c r="D1489" s="72" t="s">
        <v>1299</v>
      </c>
      <c r="E1489" s="72">
        <v>2021</v>
      </c>
      <c r="F1489" s="73">
        <v>9581</v>
      </c>
      <c r="G1489" s="73">
        <v>1170117</v>
      </c>
      <c r="H1489" s="73">
        <v>126441</v>
      </c>
      <c r="I1489" s="73">
        <v>1499395</v>
      </c>
      <c r="J1489" s="73">
        <v>164287</v>
      </c>
      <c r="K1489" s="73">
        <v>0</v>
      </c>
    </row>
    <row r="1490" spans="1:11" x14ac:dyDescent="0.3">
      <c r="A1490" s="72">
        <v>1489</v>
      </c>
      <c r="B1490" s="72" t="s">
        <v>910</v>
      </c>
      <c r="C1490" s="72" t="s">
        <v>559</v>
      </c>
      <c r="D1490" s="72" t="s">
        <v>1299</v>
      </c>
      <c r="E1490" s="72">
        <v>2020</v>
      </c>
      <c r="F1490" s="73">
        <v>9264</v>
      </c>
      <c r="G1490" s="73">
        <v>1037283</v>
      </c>
      <c r="H1490" s="73">
        <v>112808</v>
      </c>
      <c r="I1490" s="73">
        <v>1396135</v>
      </c>
      <c r="J1490" s="73">
        <v>192994</v>
      </c>
      <c r="K1490" s="73">
        <v>0</v>
      </c>
    </row>
    <row r="1491" spans="1:11" x14ac:dyDescent="0.3">
      <c r="A1491" s="72">
        <v>1490</v>
      </c>
      <c r="B1491" s="72" t="s">
        <v>910</v>
      </c>
      <c r="C1491" s="72" t="s">
        <v>559</v>
      </c>
      <c r="D1491" s="72" t="s">
        <v>1299</v>
      </c>
      <c r="E1491" s="72">
        <v>2019</v>
      </c>
      <c r="F1491" s="73">
        <v>9577</v>
      </c>
      <c r="G1491" s="73">
        <v>857627</v>
      </c>
      <c r="H1491" s="73">
        <v>107476</v>
      </c>
      <c r="I1491" s="73">
        <v>1278622</v>
      </c>
      <c r="J1491" s="73">
        <v>249233</v>
      </c>
      <c r="K1491" s="73">
        <v>0</v>
      </c>
    </row>
    <row r="1492" spans="1:11" x14ac:dyDescent="0.3">
      <c r="A1492" s="72">
        <v>1491</v>
      </c>
      <c r="B1492" s="72" t="s">
        <v>910</v>
      </c>
      <c r="C1492" s="72" t="s">
        <v>559</v>
      </c>
      <c r="D1492" s="72" t="s">
        <v>1299</v>
      </c>
      <c r="E1492" s="72">
        <v>2018</v>
      </c>
      <c r="F1492" s="73">
        <v>9711</v>
      </c>
      <c r="G1492" s="73">
        <v>706323</v>
      </c>
      <c r="H1492" s="73">
        <v>101798</v>
      </c>
      <c r="I1492" s="73">
        <v>1167812</v>
      </c>
      <c r="J1492" s="73">
        <v>288818</v>
      </c>
      <c r="K1492" s="73">
        <v>0</v>
      </c>
    </row>
    <row r="1493" spans="1:11" x14ac:dyDescent="0.3">
      <c r="A1493" s="72">
        <v>1492</v>
      </c>
      <c r="B1493" s="72" t="s">
        <v>910</v>
      </c>
      <c r="C1493" s="72" t="s">
        <v>559</v>
      </c>
      <c r="D1493" s="72" t="s">
        <v>1299</v>
      </c>
      <c r="E1493" s="72">
        <v>2017</v>
      </c>
      <c r="F1493" s="73">
        <v>8672</v>
      </c>
      <c r="G1493" s="73">
        <v>703589</v>
      </c>
      <c r="H1493" s="73">
        <v>119716</v>
      </c>
      <c r="I1493" s="73">
        <v>1097490</v>
      </c>
      <c r="J1493" s="73">
        <v>220454</v>
      </c>
      <c r="K1493" s="73">
        <v>25096</v>
      </c>
    </row>
    <row r="1494" spans="1:11" x14ac:dyDescent="0.3">
      <c r="A1494" s="72">
        <v>1493</v>
      </c>
      <c r="B1494" s="72" t="s">
        <v>910</v>
      </c>
      <c r="C1494" s="72" t="s">
        <v>559</v>
      </c>
      <c r="D1494" s="72" t="s">
        <v>1299</v>
      </c>
      <c r="E1494" s="72">
        <v>2016</v>
      </c>
      <c r="F1494" s="73">
        <v>8756</v>
      </c>
      <c r="G1494" s="73">
        <v>607320</v>
      </c>
      <c r="H1494" s="73">
        <v>131012</v>
      </c>
      <c r="I1494" s="73">
        <v>1069737</v>
      </c>
      <c r="J1494" s="73">
        <v>287937</v>
      </c>
      <c r="K1494" s="73">
        <v>61019</v>
      </c>
    </row>
    <row r="1495" spans="1:11" x14ac:dyDescent="0.3">
      <c r="A1495" s="72">
        <v>1494</v>
      </c>
      <c r="B1495" s="72" t="s">
        <v>910</v>
      </c>
      <c r="C1495" s="72" t="s">
        <v>559</v>
      </c>
      <c r="D1495" s="72" t="s">
        <v>1299</v>
      </c>
      <c r="E1495" s="72">
        <v>2015</v>
      </c>
      <c r="F1495" s="73">
        <v>9467</v>
      </c>
      <c r="G1495" s="73">
        <v>671333</v>
      </c>
      <c r="H1495" s="73">
        <v>115845</v>
      </c>
      <c r="I1495" s="73">
        <v>1115278</v>
      </c>
      <c r="J1495" s="73">
        <v>268694</v>
      </c>
      <c r="K1495" s="73">
        <v>95620</v>
      </c>
    </row>
    <row r="1496" spans="1:11" x14ac:dyDescent="0.3">
      <c r="A1496" s="72">
        <v>1495</v>
      </c>
      <c r="B1496" s="72" t="s">
        <v>910</v>
      </c>
      <c r="C1496" s="72" t="s">
        <v>559</v>
      </c>
      <c r="D1496" s="72" t="s">
        <v>1299</v>
      </c>
      <c r="E1496" s="72">
        <v>2014</v>
      </c>
      <c r="F1496" s="73">
        <v>11586</v>
      </c>
      <c r="G1496" s="73">
        <v>435181</v>
      </c>
      <c r="H1496" s="73">
        <v>83072</v>
      </c>
      <c r="I1496" s="73">
        <v>977021</v>
      </c>
      <c r="J1496" s="73">
        <v>346631</v>
      </c>
      <c r="K1496" s="73">
        <v>124430</v>
      </c>
    </row>
    <row r="1497" spans="1:11" x14ac:dyDescent="0.3">
      <c r="A1497" s="72">
        <v>1496</v>
      </c>
      <c r="B1497" s="72" t="s">
        <v>910</v>
      </c>
      <c r="C1497" s="72" t="s">
        <v>559</v>
      </c>
      <c r="D1497" s="72" t="s">
        <v>1299</v>
      </c>
      <c r="E1497" s="72">
        <v>2013</v>
      </c>
      <c r="F1497" s="73">
        <v>10932</v>
      </c>
      <c r="G1497" s="73">
        <v>400845</v>
      </c>
      <c r="H1497" s="73">
        <v>79225</v>
      </c>
      <c r="I1497" s="73">
        <v>924640</v>
      </c>
      <c r="J1497" s="73">
        <v>395299</v>
      </c>
      <c r="K1497" s="73">
        <v>173182</v>
      </c>
    </row>
    <row r="1498" spans="1:11" x14ac:dyDescent="0.3">
      <c r="A1498" s="72">
        <v>1497</v>
      </c>
      <c r="B1498" s="72" t="s">
        <v>910</v>
      </c>
      <c r="C1498" s="72" t="s">
        <v>564</v>
      </c>
      <c r="D1498" s="72" t="s">
        <v>1300</v>
      </c>
      <c r="E1498" s="72">
        <v>2023</v>
      </c>
      <c r="F1498" s="73">
        <v>14139059</v>
      </c>
      <c r="G1498" s="73">
        <v>26229757</v>
      </c>
      <c r="H1498" s="73">
        <v>11617575</v>
      </c>
      <c r="I1498" s="73">
        <v>28786441</v>
      </c>
      <c r="J1498" s="73">
        <v>1032815</v>
      </c>
      <c r="K1498" s="73">
        <v>5289300</v>
      </c>
    </row>
    <row r="1499" spans="1:11" x14ac:dyDescent="0.3">
      <c r="A1499" s="72">
        <v>1498</v>
      </c>
      <c r="B1499" s="72" t="s">
        <v>910</v>
      </c>
      <c r="C1499" s="72" t="s">
        <v>564</v>
      </c>
      <c r="D1499" s="72" t="s">
        <v>1300</v>
      </c>
      <c r="E1499" s="72">
        <v>2022</v>
      </c>
      <c r="F1499" s="73">
        <v>14030956</v>
      </c>
      <c r="G1499" s="73">
        <v>27370931</v>
      </c>
      <c r="H1499" s="73">
        <v>12254999</v>
      </c>
      <c r="I1499" s="73">
        <v>30320666</v>
      </c>
      <c r="J1499" s="73">
        <v>1039805</v>
      </c>
      <c r="K1499" s="73">
        <v>5771365</v>
      </c>
    </row>
    <row r="1500" spans="1:11" x14ac:dyDescent="0.3">
      <c r="A1500" s="72">
        <v>1499</v>
      </c>
      <c r="B1500" s="72" t="s">
        <v>910</v>
      </c>
      <c r="C1500" s="72" t="s">
        <v>564</v>
      </c>
      <c r="D1500" s="72" t="s">
        <v>1300</v>
      </c>
      <c r="E1500" s="72">
        <v>2021</v>
      </c>
      <c r="F1500" s="73">
        <v>11238341</v>
      </c>
      <c r="G1500" s="73">
        <v>25255041</v>
      </c>
      <c r="H1500" s="73">
        <v>13256722</v>
      </c>
      <c r="I1500" s="73">
        <v>28254061</v>
      </c>
      <c r="J1500" s="73">
        <v>1020611</v>
      </c>
      <c r="K1500" s="73">
        <v>4479911</v>
      </c>
    </row>
    <row r="1501" spans="1:11" x14ac:dyDescent="0.3">
      <c r="A1501" s="72">
        <v>1500</v>
      </c>
      <c r="B1501" s="72" t="s">
        <v>910</v>
      </c>
      <c r="C1501" s="72" t="s">
        <v>564</v>
      </c>
      <c r="D1501" s="72" t="s">
        <v>1300</v>
      </c>
      <c r="E1501" s="72">
        <v>2020</v>
      </c>
      <c r="F1501" s="73">
        <v>10251681</v>
      </c>
      <c r="G1501" s="73">
        <v>19723042</v>
      </c>
      <c r="H1501" s="73">
        <v>10318521</v>
      </c>
      <c r="I1501" s="73">
        <v>23311433</v>
      </c>
      <c r="J1501" s="73">
        <v>970536</v>
      </c>
      <c r="K1501" s="73">
        <v>5945316</v>
      </c>
    </row>
    <row r="1502" spans="1:11" x14ac:dyDescent="0.3">
      <c r="A1502" s="72">
        <v>1501</v>
      </c>
      <c r="B1502" s="72" t="s">
        <v>910</v>
      </c>
      <c r="C1502" s="72" t="s">
        <v>564</v>
      </c>
      <c r="D1502" s="72" t="s">
        <v>1300</v>
      </c>
      <c r="E1502" s="72">
        <v>2019</v>
      </c>
      <c r="F1502" s="73">
        <v>6791464</v>
      </c>
      <c r="G1502" s="73">
        <v>17066173</v>
      </c>
      <c r="H1502" s="73">
        <v>7276583</v>
      </c>
      <c r="I1502" s="73">
        <v>19880517</v>
      </c>
      <c r="J1502" s="73">
        <v>405279</v>
      </c>
      <c r="K1502" s="73">
        <v>4399731</v>
      </c>
    </row>
    <row r="1503" spans="1:11" x14ac:dyDescent="0.3">
      <c r="A1503" s="72">
        <v>1502</v>
      </c>
      <c r="B1503" s="72" t="s">
        <v>910</v>
      </c>
      <c r="C1503" s="72" t="s">
        <v>564</v>
      </c>
      <c r="D1503" s="72" t="s">
        <v>1300</v>
      </c>
      <c r="E1503" s="72">
        <v>2018</v>
      </c>
      <c r="F1503" s="73">
        <v>4605151</v>
      </c>
      <c r="G1503" s="73">
        <v>11815774</v>
      </c>
      <c r="H1503" s="73">
        <v>5117631</v>
      </c>
      <c r="I1503" s="73">
        <v>13728715</v>
      </c>
      <c r="J1503" s="73">
        <v>253052</v>
      </c>
      <c r="K1503" s="73">
        <v>2865821</v>
      </c>
    </row>
    <row r="1504" spans="1:11" x14ac:dyDescent="0.3">
      <c r="A1504" s="72">
        <v>1503</v>
      </c>
      <c r="B1504" s="72" t="s">
        <v>910</v>
      </c>
      <c r="C1504" s="72" t="s">
        <v>564</v>
      </c>
      <c r="D1504" s="72" t="s">
        <v>1300</v>
      </c>
      <c r="E1504" s="72">
        <v>2017</v>
      </c>
      <c r="F1504" s="73">
        <v>3400583</v>
      </c>
      <c r="G1504" s="73">
        <v>8840186</v>
      </c>
      <c r="H1504" s="73">
        <v>3726609</v>
      </c>
      <c r="I1504" s="73">
        <v>10264403</v>
      </c>
      <c r="J1504" s="73">
        <v>132376</v>
      </c>
      <c r="K1504" s="73">
        <v>2529405</v>
      </c>
    </row>
    <row r="1505" spans="1:11" x14ac:dyDescent="0.3">
      <c r="A1505" s="72">
        <v>1504</v>
      </c>
      <c r="B1505" s="72" t="s">
        <v>910</v>
      </c>
      <c r="C1505" s="72" t="s">
        <v>564</v>
      </c>
      <c r="D1505" s="72" t="s">
        <v>1300</v>
      </c>
      <c r="E1505" s="72">
        <v>2016</v>
      </c>
      <c r="F1505" s="73">
        <v>915503</v>
      </c>
      <c r="G1505" s="73">
        <v>4627027</v>
      </c>
      <c r="H1505" s="73">
        <v>1527605</v>
      </c>
      <c r="I1505" s="73">
        <v>5562791</v>
      </c>
      <c r="J1505" s="73">
        <v>172738</v>
      </c>
      <c r="K1505" s="73">
        <v>684062</v>
      </c>
    </row>
    <row r="1506" spans="1:11" x14ac:dyDescent="0.3">
      <c r="A1506" s="72">
        <v>1505</v>
      </c>
      <c r="B1506" s="72" t="s">
        <v>910</v>
      </c>
      <c r="C1506" s="72" t="s">
        <v>564</v>
      </c>
      <c r="D1506" s="72" t="s">
        <v>1300</v>
      </c>
      <c r="E1506" s="72">
        <v>2015</v>
      </c>
      <c r="F1506" s="73">
        <v>1122029</v>
      </c>
      <c r="G1506" s="73">
        <v>2986757</v>
      </c>
      <c r="H1506" s="73">
        <v>1516713</v>
      </c>
      <c r="I1506" s="73">
        <v>3573347</v>
      </c>
      <c r="J1506" s="73">
        <v>49865</v>
      </c>
      <c r="K1506" s="73">
        <v>438614</v>
      </c>
    </row>
    <row r="1507" spans="1:11" x14ac:dyDescent="0.3">
      <c r="A1507" s="72">
        <v>1506</v>
      </c>
      <c r="B1507" s="72" t="s">
        <v>910</v>
      </c>
      <c r="C1507" s="72" t="s">
        <v>564</v>
      </c>
      <c r="D1507" s="72" t="s">
        <v>1300</v>
      </c>
      <c r="E1507" s="72">
        <v>2014</v>
      </c>
      <c r="F1507" s="73">
        <v>499214</v>
      </c>
      <c r="G1507" s="73">
        <v>1755832</v>
      </c>
      <c r="H1507" s="73">
        <v>893206</v>
      </c>
      <c r="I1507" s="73">
        <v>2160453</v>
      </c>
      <c r="J1507" s="73">
        <v>9499</v>
      </c>
      <c r="K1507" s="73">
        <v>120109</v>
      </c>
    </row>
    <row r="1508" spans="1:11" x14ac:dyDescent="0.3">
      <c r="A1508" s="72">
        <v>1507</v>
      </c>
      <c r="B1508" s="72" t="s">
        <v>910</v>
      </c>
      <c r="C1508" s="72" t="s">
        <v>564</v>
      </c>
      <c r="D1508" s="72" t="s">
        <v>1300</v>
      </c>
      <c r="E1508" s="72">
        <v>2013</v>
      </c>
      <c r="F1508" s="73">
        <v>432787</v>
      </c>
      <c r="G1508" s="73">
        <v>934032</v>
      </c>
      <c r="H1508" s="73">
        <v>531226</v>
      </c>
      <c r="I1508" s="73">
        <v>1268215</v>
      </c>
      <c r="J1508" s="73">
        <v>11908</v>
      </c>
      <c r="K1508" s="73">
        <v>69714</v>
      </c>
    </row>
    <row r="1509" spans="1:11" x14ac:dyDescent="0.3">
      <c r="A1509" s="72">
        <v>1508</v>
      </c>
      <c r="B1509" s="72" t="s">
        <v>910</v>
      </c>
      <c r="C1509" s="72" t="s">
        <v>570</v>
      </c>
      <c r="D1509" s="72" t="s">
        <v>1301</v>
      </c>
      <c r="E1509" s="72">
        <v>2023</v>
      </c>
      <c r="F1509" s="73">
        <v>36286</v>
      </c>
      <c r="G1509" s="73">
        <v>122188</v>
      </c>
      <c r="H1509" s="73">
        <v>28584</v>
      </c>
      <c r="I1509" s="73">
        <v>131010</v>
      </c>
      <c r="J1509" s="73">
        <v>8692</v>
      </c>
      <c r="K1509" s="73">
        <v>0</v>
      </c>
    </row>
    <row r="1510" spans="1:11" x14ac:dyDescent="0.3">
      <c r="A1510" s="72">
        <v>1509</v>
      </c>
      <c r="B1510" s="72" t="s">
        <v>910</v>
      </c>
      <c r="C1510" s="72" t="s">
        <v>570</v>
      </c>
      <c r="D1510" s="72" t="s">
        <v>1301</v>
      </c>
      <c r="E1510" s="72">
        <v>2022</v>
      </c>
      <c r="F1510" s="73">
        <v>28927</v>
      </c>
      <c r="G1510" s="73">
        <v>127497</v>
      </c>
      <c r="H1510" s="73">
        <v>26433</v>
      </c>
      <c r="I1510" s="73">
        <v>137190</v>
      </c>
      <c r="J1510" s="73">
        <v>9587</v>
      </c>
      <c r="K1510" s="73">
        <v>0</v>
      </c>
    </row>
    <row r="1511" spans="1:11" x14ac:dyDescent="0.3">
      <c r="A1511" s="72">
        <v>1510</v>
      </c>
      <c r="B1511" s="72" t="s">
        <v>910</v>
      </c>
      <c r="C1511" s="72" t="s">
        <v>570</v>
      </c>
      <c r="D1511" s="72" t="s">
        <v>1301</v>
      </c>
      <c r="E1511" s="72">
        <v>2021</v>
      </c>
      <c r="F1511" s="73">
        <v>29735</v>
      </c>
      <c r="G1511" s="73">
        <v>118653</v>
      </c>
      <c r="H1511" s="73">
        <v>18980</v>
      </c>
      <c r="I1511" s="73">
        <v>129542</v>
      </c>
      <c r="J1511" s="73">
        <v>10783</v>
      </c>
      <c r="K1511" s="73">
        <v>0</v>
      </c>
    </row>
    <row r="1512" spans="1:11" x14ac:dyDescent="0.3">
      <c r="A1512" s="72">
        <v>1511</v>
      </c>
      <c r="B1512" s="72" t="s">
        <v>910</v>
      </c>
      <c r="C1512" s="72" t="s">
        <v>570</v>
      </c>
      <c r="D1512" s="72" t="s">
        <v>1301</v>
      </c>
      <c r="E1512" s="72">
        <v>2020</v>
      </c>
      <c r="F1512" s="73">
        <v>38403</v>
      </c>
      <c r="G1512" s="73">
        <v>119167</v>
      </c>
      <c r="H1512" s="73">
        <v>21793</v>
      </c>
      <c r="I1512" s="73">
        <v>131962</v>
      </c>
      <c r="J1512" s="73">
        <v>12567</v>
      </c>
      <c r="K1512" s="73">
        <v>0</v>
      </c>
    </row>
    <row r="1513" spans="1:11" x14ac:dyDescent="0.3">
      <c r="A1513" s="72">
        <v>1512</v>
      </c>
      <c r="B1513" s="72" t="s">
        <v>910</v>
      </c>
      <c r="C1513" s="72" t="s">
        <v>570</v>
      </c>
      <c r="D1513" s="72" t="s">
        <v>1301</v>
      </c>
      <c r="E1513" s="72">
        <v>2019</v>
      </c>
      <c r="F1513" s="73">
        <v>35066</v>
      </c>
      <c r="G1513" s="73">
        <v>122058</v>
      </c>
      <c r="H1513" s="73">
        <v>28330</v>
      </c>
      <c r="I1513" s="73">
        <v>138705</v>
      </c>
      <c r="J1513" s="73">
        <v>15805</v>
      </c>
      <c r="K1513" s="73">
        <v>0</v>
      </c>
    </row>
    <row r="1514" spans="1:11" x14ac:dyDescent="0.3">
      <c r="A1514" s="72">
        <v>1513</v>
      </c>
      <c r="B1514" s="72" t="s">
        <v>910</v>
      </c>
      <c r="C1514" s="72" t="s">
        <v>570</v>
      </c>
      <c r="D1514" s="72" t="s">
        <v>1301</v>
      </c>
      <c r="E1514" s="72">
        <v>2018</v>
      </c>
      <c r="F1514" s="73">
        <v>35169</v>
      </c>
      <c r="G1514" s="73">
        <v>141276</v>
      </c>
      <c r="H1514" s="73">
        <v>43858</v>
      </c>
      <c r="I1514" s="73">
        <v>161124</v>
      </c>
      <c r="J1514" s="73">
        <v>18797</v>
      </c>
      <c r="K1514" s="73">
        <v>0</v>
      </c>
    </row>
    <row r="1515" spans="1:11" x14ac:dyDescent="0.3">
      <c r="A1515" s="72">
        <v>1514</v>
      </c>
      <c r="B1515" s="72" t="s">
        <v>910</v>
      </c>
      <c r="C1515" s="72" t="s">
        <v>570</v>
      </c>
      <c r="D1515" s="72" t="s">
        <v>1301</v>
      </c>
      <c r="E1515" s="72">
        <v>2017</v>
      </c>
      <c r="F1515" s="73">
        <v>26777</v>
      </c>
      <c r="G1515" s="73">
        <v>142288</v>
      </c>
      <c r="H1515" s="73">
        <v>42224</v>
      </c>
      <c r="I1515" s="73">
        <v>164955</v>
      </c>
      <c r="J1515" s="73">
        <v>21658</v>
      </c>
      <c r="K1515" s="73">
        <v>0</v>
      </c>
    </row>
    <row r="1516" spans="1:11" x14ac:dyDescent="0.3">
      <c r="A1516" s="72">
        <v>1515</v>
      </c>
      <c r="B1516" s="72" t="s">
        <v>910</v>
      </c>
      <c r="C1516" s="72" t="s">
        <v>570</v>
      </c>
      <c r="D1516" s="72" t="s">
        <v>1301</v>
      </c>
      <c r="E1516" s="72">
        <v>2016</v>
      </c>
      <c r="F1516" s="73">
        <v>27344</v>
      </c>
      <c r="G1516" s="73">
        <v>154426</v>
      </c>
      <c r="H1516" s="73">
        <v>63956</v>
      </c>
      <c r="I1516" s="73">
        <v>181129</v>
      </c>
      <c r="J1516" s="73">
        <v>25268</v>
      </c>
      <c r="K1516" s="73">
        <v>0</v>
      </c>
    </row>
    <row r="1517" spans="1:11" x14ac:dyDescent="0.3">
      <c r="A1517" s="72">
        <v>1516</v>
      </c>
      <c r="B1517" s="72" t="s">
        <v>910</v>
      </c>
      <c r="C1517" s="72" t="s">
        <v>570</v>
      </c>
      <c r="D1517" s="72" t="s">
        <v>1301</v>
      </c>
      <c r="E1517" s="72">
        <v>2015</v>
      </c>
      <c r="F1517" s="73">
        <v>38045</v>
      </c>
      <c r="G1517" s="73">
        <v>132143</v>
      </c>
      <c r="H1517" s="73">
        <v>49161</v>
      </c>
      <c r="I1517" s="73">
        <v>160518</v>
      </c>
      <c r="J1517" s="73">
        <v>28266</v>
      </c>
      <c r="K1517" s="73">
        <v>112</v>
      </c>
    </row>
    <row r="1518" spans="1:11" x14ac:dyDescent="0.3">
      <c r="A1518" s="72">
        <v>1517</v>
      </c>
      <c r="B1518" s="72" t="s">
        <v>910</v>
      </c>
      <c r="C1518" s="72" t="s">
        <v>570</v>
      </c>
      <c r="D1518" s="72" t="s">
        <v>1301</v>
      </c>
      <c r="E1518" s="72">
        <v>2014</v>
      </c>
      <c r="F1518" s="73">
        <v>27505</v>
      </c>
      <c r="G1518" s="73">
        <v>159441</v>
      </c>
      <c r="H1518" s="73">
        <v>83928</v>
      </c>
      <c r="I1518" s="73">
        <v>192054</v>
      </c>
      <c r="J1518" s="73">
        <v>32293</v>
      </c>
      <c r="K1518" s="73">
        <v>112</v>
      </c>
    </row>
    <row r="1519" spans="1:11" x14ac:dyDescent="0.3">
      <c r="A1519" s="72">
        <v>1518</v>
      </c>
      <c r="B1519" s="72" t="s">
        <v>910</v>
      </c>
      <c r="C1519" s="72" t="s">
        <v>570</v>
      </c>
      <c r="D1519" s="72" t="s">
        <v>1301</v>
      </c>
      <c r="E1519" s="72">
        <v>2013</v>
      </c>
      <c r="F1519" s="73">
        <v>26248</v>
      </c>
      <c r="G1519" s="73">
        <v>182177</v>
      </c>
      <c r="H1519" s="73">
        <v>116128</v>
      </c>
      <c r="I1519" s="73">
        <v>219286</v>
      </c>
      <c r="J1519" s="73">
        <v>36570</v>
      </c>
      <c r="K1519" s="73">
        <v>24347</v>
      </c>
    </row>
    <row r="1520" spans="1:11" x14ac:dyDescent="0.3">
      <c r="A1520" s="72">
        <v>1519</v>
      </c>
      <c r="B1520" s="72" t="s">
        <v>910</v>
      </c>
      <c r="C1520" s="72" t="s">
        <v>1417</v>
      </c>
      <c r="D1520" s="72" t="s">
        <v>1502</v>
      </c>
      <c r="E1520" s="72">
        <v>2023</v>
      </c>
      <c r="F1520" s="73">
        <v>51425422</v>
      </c>
      <c r="G1520" s="73">
        <v>958971244</v>
      </c>
      <c r="H1520" s="73">
        <v>764971229</v>
      </c>
      <c r="I1520" s="73">
        <v>2299408503</v>
      </c>
      <c r="J1520" s="73">
        <v>1235121644</v>
      </c>
      <c r="K1520" s="73">
        <v>949008743</v>
      </c>
    </row>
    <row r="1521" spans="1:11" x14ac:dyDescent="0.3">
      <c r="A1521" s="72">
        <v>1520</v>
      </c>
      <c r="B1521" s="72" t="s">
        <v>910</v>
      </c>
      <c r="C1521" s="72" t="s">
        <v>1417</v>
      </c>
      <c r="D1521" s="72" t="s">
        <v>1502</v>
      </c>
      <c r="E1521" s="72">
        <v>2022</v>
      </c>
      <c r="F1521" s="73">
        <v>72974057</v>
      </c>
      <c r="G1521" s="73">
        <v>800341807</v>
      </c>
      <c r="H1521" s="73">
        <v>577491595</v>
      </c>
      <c r="I1521" s="73">
        <v>2170738304</v>
      </c>
      <c r="J1521" s="73">
        <v>1265401713</v>
      </c>
      <c r="K1521" s="73">
        <v>978633977</v>
      </c>
    </row>
    <row r="1522" spans="1:11" x14ac:dyDescent="0.3">
      <c r="A1522" s="72">
        <v>1521</v>
      </c>
      <c r="B1522" s="72" t="s">
        <v>910</v>
      </c>
      <c r="C1522" s="72" t="s">
        <v>1417</v>
      </c>
      <c r="D1522" s="72" t="s">
        <v>1502</v>
      </c>
      <c r="E1522" s="72">
        <v>2021</v>
      </c>
      <c r="F1522" s="73">
        <v>80089442</v>
      </c>
      <c r="G1522" s="73">
        <v>786726818</v>
      </c>
      <c r="H1522" s="73">
        <v>647324780</v>
      </c>
      <c r="I1522" s="73">
        <v>2145532682</v>
      </c>
      <c r="J1522" s="73">
        <v>1256534365</v>
      </c>
      <c r="K1522" s="73">
        <v>1072195657</v>
      </c>
    </row>
    <row r="1523" spans="1:11" x14ac:dyDescent="0.3">
      <c r="A1523" s="72">
        <v>1522</v>
      </c>
      <c r="B1523" s="72" t="s">
        <v>910</v>
      </c>
      <c r="C1523" s="72" t="s">
        <v>1417</v>
      </c>
      <c r="D1523" s="72" t="s">
        <v>1502</v>
      </c>
      <c r="E1523" s="72">
        <v>2020</v>
      </c>
      <c r="F1523" s="73">
        <v>80009676</v>
      </c>
      <c r="G1523" s="73">
        <v>690184375</v>
      </c>
      <c r="H1523" s="73">
        <v>588730785</v>
      </c>
      <c r="I1523" s="73">
        <v>2028625806</v>
      </c>
      <c r="J1523" s="73">
        <v>1250527152</v>
      </c>
      <c r="K1523" s="73">
        <v>848712961</v>
      </c>
    </row>
    <row r="1524" spans="1:11" x14ac:dyDescent="0.3">
      <c r="A1524" s="72">
        <v>1523</v>
      </c>
      <c r="B1524" s="72" t="s">
        <v>910</v>
      </c>
      <c r="C1524" s="72" t="s">
        <v>1417</v>
      </c>
      <c r="D1524" s="72" t="s">
        <v>1502</v>
      </c>
      <c r="E1524" s="72">
        <v>2019</v>
      </c>
      <c r="F1524" s="73">
        <v>86571482</v>
      </c>
      <c r="G1524" s="73">
        <v>557125952</v>
      </c>
      <c r="H1524" s="73">
        <v>558983136</v>
      </c>
      <c r="I1524" s="73">
        <v>1989318436</v>
      </c>
      <c r="J1524" s="73">
        <v>1288019343</v>
      </c>
      <c r="K1524" s="73">
        <v>920553598</v>
      </c>
    </row>
    <row r="1525" spans="1:11" x14ac:dyDescent="0.3">
      <c r="A1525" s="72">
        <v>1524</v>
      </c>
      <c r="B1525" s="72" t="s">
        <v>910</v>
      </c>
      <c r="C1525" s="72" t="s">
        <v>1417</v>
      </c>
      <c r="D1525" s="72" t="s">
        <v>1502</v>
      </c>
      <c r="E1525" s="72">
        <v>2018</v>
      </c>
      <c r="F1525" s="73">
        <v>128194968</v>
      </c>
      <c r="G1525" s="73">
        <v>604152420</v>
      </c>
      <c r="H1525" s="73">
        <v>648675049</v>
      </c>
      <c r="I1525" s="73">
        <v>1903793316</v>
      </c>
      <c r="J1525" s="73">
        <v>1208671699</v>
      </c>
      <c r="K1525" s="73">
        <v>703498691</v>
      </c>
    </row>
    <row r="1526" spans="1:11" x14ac:dyDescent="0.3">
      <c r="A1526" s="72">
        <v>1525</v>
      </c>
      <c r="B1526" s="72" t="s">
        <v>910</v>
      </c>
      <c r="C1526" s="72" t="s">
        <v>1417</v>
      </c>
      <c r="D1526" s="72" t="s">
        <v>1502</v>
      </c>
      <c r="E1526" s="72">
        <v>2017</v>
      </c>
      <c r="F1526" s="73">
        <v>107812205</v>
      </c>
      <c r="G1526" s="73">
        <v>448269349</v>
      </c>
      <c r="H1526" s="73">
        <v>665917258</v>
      </c>
      <c r="I1526" s="73">
        <v>1760024986</v>
      </c>
      <c r="J1526" s="73">
        <v>1205133365</v>
      </c>
      <c r="K1526" s="73">
        <v>724602157</v>
      </c>
    </row>
    <row r="1527" spans="1:11" x14ac:dyDescent="0.3">
      <c r="A1527" s="72">
        <v>1526</v>
      </c>
      <c r="B1527" s="72" t="s">
        <v>910</v>
      </c>
      <c r="C1527" s="72" t="s">
        <v>1417</v>
      </c>
      <c r="D1527" s="72" t="s">
        <v>1502</v>
      </c>
      <c r="E1527" s="72">
        <v>2016</v>
      </c>
      <c r="F1527" s="73">
        <v>103947334</v>
      </c>
      <c r="G1527" s="73">
        <v>663028194</v>
      </c>
      <c r="H1527" s="73">
        <v>732678506</v>
      </c>
      <c r="I1527" s="73">
        <v>1725144692</v>
      </c>
      <c r="J1527" s="73">
        <v>999586537</v>
      </c>
      <c r="K1527" s="73">
        <v>608454203</v>
      </c>
    </row>
    <row r="1528" spans="1:11" x14ac:dyDescent="0.3">
      <c r="A1528" s="72">
        <v>1527</v>
      </c>
      <c r="B1528" s="72" t="s">
        <v>910</v>
      </c>
      <c r="C1528" s="72" t="s">
        <v>1417</v>
      </c>
      <c r="D1528" s="72" t="s">
        <v>1502</v>
      </c>
      <c r="E1528" s="72">
        <v>2015</v>
      </c>
      <c r="F1528" s="73">
        <v>70040954</v>
      </c>
      <c r="G1528" s="73">
        <v>638643957</v>
      </c>
      <c r="H1528" s="73">
        <v>580778138</v>
      </c>
      <c r="I1528" s="73">
        <v>1419077491</v>
      </c>
      <c r="J1528" s="73">
        <v>719955334</v>
      </c>
      <c r="K1528" s="73">
        <v>448003023</v>
      </c>
    </row>
    <row r="1529" spans="1:11" x14ac:dyDescent="0.3">
      <c r="A1529" s="72">
        <v>1528</v>
      </c>
      <c r="B1529" s="72" t="s">
        <v>910</v>
      </c>
      <c r="C1529" s="72" t="s">
        <v>1417</v>
      </c>
      <c r="D1529" s="72" t="s">
        <v>1502</v>
      </c>
      <c r="E1529" s="72">
        <v>2014</v>
      </c>
      <c r="F1529" s="73">
        <v>83532527</v>
      </c>
      <c r="G1529" s="73">
        <v>682126868</v>
      </c>
      <c r="H1529" s="73">
        <v>511787081</v>
      </c>
      <c r="I1529" s="73">
        <v>1310080033</v>
      </c>
      <c r="J1529" s="73">
        <v>551959474</v>
      </c>
      <c r="K1529" s="73">
        <v>357736910</v>
      </c>
    </row>
    <row r="1530" spans="1:11" x14ac:dyDescent="0.3">
      <c r="A1530" s="72">
        <v>1529</v>
      </c>
      <c r="B1530" s="72" t="s">
        <v>910</v>
      </c>
      <c r="C1530" s="72" t="s">
        <v>1417</v>
      </c>
      <c r="D1530" s="72" t="s">
        <v>1502</v>
      </c>
      <c r="E1530" s="72">
        <v>2013</v>
      </c>
      <c r="F1530" s="73">
        <v>103496022</v>
      </c>
      <c r="G1530" s="73">
        <v>614220580</v>
      </c>
      <c r="H1530" s="73">
        <v>383988836</v>
      </c>
      <c r="I1530" s="73">
        <v>1164959452</v>
      </c>
      <c r="J1530" s="73">
        <v>493757665</v>
      </c>
      <c r="K1530" s="73">
        <v>275318502</v>
      </c>
    </row>
    <row r="1531" spans="1:11" x14ac:dyDescent="0.3">
      <c r="A1531" s="72">
        <v>1530</v>
      </c>
      <c r="B1531" s="72" t="s">
        <v>910</v>
      </c>
      <c r="C1531" s="72" t="s">
        <v>581</v>
      </c>
      <c r="D1531" s="72" t="s">
        <v>1302</v>
      </c>
      <c r="E1531" s="72">
        <v>2023</v>
      </c>
      <c r="F1531" s="73">
        <v>108832</v>
      </c>
      <c r="G1531" s="73">
        <v>1214118</v>
      </c>
      <c r="H1531" s="73">
        <v>584577</v>
      </c>
      <c r="I1531" s="73">
        <v>1821114</v>
      </c>
      <c r="J1531" s="73">
        <v>81050</v>
      </c>
      <c r="K1531" s="73">
        <v>42456</v>
      </c>
    </row>
    <row r="1532" spans="1:11" x14ac:dyDescent="0.3">
      <c r="A1532" s="72">
        <v>1531</v>
      </c>
      <c r="B1532" s="72" t="s">
        <v>910</v>
      </c>
      <c r="C1532" s="72" t="s">
        <v>581</v>
      </c>
      <c r="D1532" s="72" t="s">
        <v>1302</v>
      </c>
      <c r="E1532" s="72">
        <v>2022</v>
      </c>
      <c r="F1532" s="73">
        <v>123930</v>
      </c>
      <c r="G1532" s="73">
        <v>821004</v>
      </c>
      <c r="H1532" s="73">
        <v>224394</v>
      </c>
      <c r="I1532" s="73">
        <v>1144876</v>
      </c>
      <c r="J1532" s="73">
        <v>66812</v>
      </c>
      <c r="K1532" s="73">
        <v>20251</v>
      </c>
    </row>
    <row r="1533" spans="1:11" x14ac:dyDescent="0.3">
      <c r="A1533" s="72">
        <v>1532</v>
      </c>
      <c r="B1533" s="72" t="s">
        <v>910</v>
      </c>
      <c r="C1533" s="72" t="s">
        <v>581</v>
      </c>
      <c r="D1533" s="72" t="s">
        <v>1302</v>
      </c>
      <c r="E1533" s="72">
        <v>2021</v>
      </c>
      <c r="F1533" s="73">
        <v>138755</v>
      </c>
      <c r="G1533" s="73">
        <v>878345</v>
      </c>
      <c r="H1533" s="73">
        <v>267967</v>
      </c>
      <c r="I1533" s="73">
        <v>1145326</v>
      </c>
      <c r="J1533" s="73">
        <v>8975</v>
      </c>
      <c r="K1533" s="73">
        <v>31386</v>
      </c>
    </row>
    <row r="1534" spans="1:11" x14ac:dyDescent="0.3">
      <c r="A1534" s="72">
        <v>1533</v>
      </c>
      <c r="B1534" s="72" t="s">
        <v>910</v>
      </c>
      <c r="C1534" s="72" t="s">
        <v>581</v>
      </c>
      <c r="D1534" s="72" t="s">
        <v>1302</v>
      </c>
      <c r="E1534" s="72">
        <v>2020</v>
      </c>
      <c r="F1534" s="73">
        <v>232087</v>
      </c>
      <c r="G1534" s="73">
        <v>1205815</v>
      </c>
      <c r="H1534" s="73">
        <v>635693</v>
      </c>
      <c r="I1534" s="73">
        <v>1498158</v>
      </c>
      <c r="J1534" s="73">
        <v>64464</v>
      </c>
      <c r="K1534" s="73">
        <v>69029</v>
      </c>
    </row>
    <row r="1535" spans="1:11" x14ac:dyDescent="0.3">
      <c r="A1535" s="72">
        <v>1534</v>
      </c>
      <c r="B1535" s="72" t="s">
        <v>910</v>
      </c>
      <c r="C1535" s="72" t="s">
        <v>581</v>
      </c>
      <c r="D1535" s="72" t="s">
        <v>1302</v>
      </c>
      <c r="E1535" s="72">
        <v>2019</v>
      </c>
      <c r="F1535" s="73">
        <v>220603</v>
      </c>
      <c r="G1535" s="73">
        <v>1111581</v>
      </c>
      <c r="H1535" s="73">
        <v>562903</v>
      </c>
      <c r="I1535" s="73">
        <v>1413356</v>
      </c>
      <c r="J1535" s="73">
        <v>77940</v>
      </c>
      <c r="K1535" s="73">
        <v>69047</v>
      </c>
    </row>
    <row r="1536" spans="1:11" x14ac:dyDescent="0.3">
      <c r="A1536" s="72">
        <v>1535</v>
      </c>
      <c r="B1536" s="72" t="s">
        <v>910</v>
      </c>
      <c r="C1536" s="72" t="s">
        <v>581</v>
      </c>
      <c r="D1536" s="72" t="s">
        <v>1302</v>
      </c>
      <c r="E1536" s="72">
        <v>2018</v>
      </c>
      <c r="F1536" s="73">
        <v>166454</v>
      </c>
      <c r="G1536" s="73">
        <v>776004</v>
      </c>
      <c r="H1536" s="73">
        <v>218698</v>
      </c>
      <c r="I1536" s="73">
        <v>1056461</v>
      </c>
      <c r="J1536" s="73">
        <v>89370</v>
      </c>
      <c r="K1536" s="73">
        <v>137104</v>
      </c>
    </row>
    <row r="1537" spans="1:11" x14ac:dyDescent="0.3">
      <c r="A1537" s="72">
        <v>1536</v>
      </c>
      <c r="B1537" s="72" t="s">
        <v>910</v>
      </c>
      <c r="C1537" s="72" t="s">
        <v>581</v>
      </c>
      <c r="D1537" s="72" t="s">
        <v>1302</v>
      </c>
      <c r="E1537" s="72">
        <v>2017</v>
      </c>
      <c r="F1537" s="73">
        <v>197328</v>
      </c>
      <c r="G1537" s="73">
        <v>768878</v>
      </c>
      <c r="H1537" s="73">
        <v>208242</v>
      </c>
      <c r="I1537" s="73">
        <v>1056685</v>
      </c>
      <c r="J1537" s="73">
        <v>106715</v>
      </c>
      <c r="K1537" s="73">
        <v>136879</v>
      </c>
    </row>
    <row r="1538" spans="1:11" x14ac:dyDescent="0.3">
      <c r="A1538" s="72">
        <v>1537</v>
      </c>
      <c r="B1538" s="72" t="s">
        <v>910</v>
      </c>
      <c r="C1538" s="72" t="s">
        <v>581</v>
      </c>
      <c r="D1538" s="72" t="s">
        <v>1302</v>
      </c>
      <c r="E1538" s="72">
        <v>2016</v>
      </c>
      <c r="F1538" s="73">
        <v>119697</v>
      </c>
      <c r="G1538" s="73">
        <v>837739</v>
      </c>
      <c r="H1538" s="73">
        <v>282569</v>
      </c>
      <c r="I1538" s="73">
        <v>1160470</v>
      </c>
      <c r="J1538" s="73">
        <v>129734</v>
      </c>
      <c r="K1538" s="73">
        <v>141798</v>
      </c>
    </row>
    <row r="1539" spans="1:11" x14ac:dyDescent="0.3">
      <c r="A1539" s="72">
        <v>1538</v>
      </c>
      <c r="B1539" s="72" t="s">
        <v>910</v>
      </c>
      <c r="C1539" s="72" t="s">
        <v>581</v>
      </c>
      <c r="D1539" s="72" t="s">
        <v>1302</v>
      </c>
      <c r="E1539" s="72">
        <v>2015</v>
      </c>
      <c r="F1539" s="73">
        <v>165496</v>
      </c>
      <c r="G1539" s="73">
        <v>723761</v>
      </c>
      <c r="H1539" s="73">
        <v>295331</v>
      </c>
      <c r="I1539" s="73">
        <v>1140555</v>
      </c>
      <c r="J1539" s="73">
        <v>169849</v>
      </c>
      <c r="K1539" s="73">
        <v>200814</v>
      </c>
    </row>
    <row r="1540" spans="1:11" x14ac:dyDescent="0.3">
      <c r="A1540" s="72">
        <v>1539</v>
      </c>
      <c r="B1540" s="72" t="s">
        <v>910</v>
      </c>
      <c r="C1540" s="72" t="s">
        <v>581</v>
      </c>
      <c r="D1540" s="72" t="s">
        <v>1302</v>
      </c>
      <c r="E1540" s="72">
        <v>2014</v>
      </c>
      <c r="F1540" s="73">
        <v>113007</v>
      </c>
      <c r="G1540" s="73">
        <v>700223</v>
      </c>
      <c r="H1540" s="73">
        <v>345776</v>
      </c>
      <c r="I1540" s="73">
        <v>1088203</v>
      </c>
      <c r="J1540" s="73">
        <v>210345</v>
      </c>
      <c r="K1540" s="73">
        <v>107385</v>
      </c>
    </row>
    <row r="1541" spans="1:11" x14ac:dyDescent="0.3">
      <c r="A1541" s="72">
        <v>1540</v>
      </c>
      <c r="B1541" s="72" t="s">
        <v>910</v>
      </c>
      <c r="C1541" s="72" t="s">
        <v>581</v>
      </c>
      <c r="D1541" s="72" t="s">
        <v>1302</v>
      </c>
      <c r="E1541" s="72">
        <v>2013</v>
      </c>
      <c r="F1541" s="73">
        <v>81946</v>
      </c>
      <c r="G1541" s="73">
        <v>606648</v>
      </c>
      <c r="H1541" s="73">
        <v>286951</v>
      </c>
      <c r="I1541" s="73">
        <v>949535</v>
      </c>
      <c r="J1541" s="73">
        <v>171840</v>
      </c>
      <c r="K1541" s="73">
        <v>81592</v>
      </c>
    </row>
    <row r="1542" spans="1:11" x14ac:dyDescent="0.3">
      <c r="A1542" s="72">
        <v>1541</v>
      </c>
      <c r="B1542" s="72" t="s">
        <v>910</v>
      </c>
      <c r="C1542" s="72" t="s">
        <v>586</v>
      </c>
      <c r="D1542" s="72" t="s">
        <v>1303</v>
      </c>
      <c r="E1542" s="72">
        <v>2023</v>
      </c>
      <c r="F1542" s="73">
        <v>318859</v>
      </c>
      <c r="G1542" s="73">
        <v>770385</v>
      </c>
      <c r="H1542" s="73">
        <v>233683</v>
      </c>
      <c r="I1542" s="73">
        <v>1355871</v>
      </c>
      <c r="J1542" s="73">
        <v>352211</v>
      </c>
      <c r="K1542" s="73">
        <v>239919</v>
      </c>
    </row>
    <row r="1543" spans="1:11" x14ac:dyDescent="0.3">
      <c r="A1543" s="72">
        <v>1542</v>
      </c>
      <c r="B1543" s="72" t="s">
        <v>910</v>
      </c>
      <c r="C1543" s="72" t="s">
        <v>586</v>
      </c>
      <c r="D1543" s="72" t="s">
        <v>1303</v>
      </c>
      <c r="E1543" s="72">
        <v>2022</v>
      </c>
      <c r="F1543" s="73">
        <v>364153</v>
      </c>
      <c r="G1543" s="73">
        <v>1055146</v>
      </c>
      <c r="H1543" s="73">
        <v>312013</v>
      </c>
      <c r="I1543" s="73">
        <v>1456695</v>
      </c>
      <c r="J1543" s="73">
        <v>228534</v>
      </c>
      <c r="K1543" s="73">
        <v>286842</v>
      </c>
    </row>
    <row r="1544" spans="1:11" x14ac:dyDescent="0.3">
      <c r="A1544" s="72">
        <v>1543</v>
      </c>
      <c r="B1544" s="72" t="s">
        <v>910</v>
      </c>
      <c r="C1544" s="72" t="s">
        <v>586</v>
      </c>
      <c r="D1544" s="72" t="s">
        <v>1303</v>
      </c>
      <c r="E1544" s="72">
        <v>2021</v>
      </c>
      <c r="F1544" s="73">
        <v>346527</v>
      </c>
      <c r="G1544" s="73">
        <v>965611</v>
      </c>
      <c r="H1544" s="73">
        <v>271923</v>
      </c>
      <c r="I1544" s="73">
        <v>1268743</v>
      </c>
      <c r="J1544" s="73">
        <v>242141</v>
      </c>
      <c r="K1544" s="73">
        <v>166957</v>
      </c>
    </row>
    <row r="1545" spans="1:11" x14ac:dyDescent="0.3">
      <c r="A1545" s="72">
        <v>1544</v>
      </c>
      <c r="B1545" s="72" t="s">
        <v>910</v>
      </c>
      <c r="C1545" s="72" t="s">
        <v>586</v>
      </c>
      <c r="D1545" s="72" t="s">
        <v>1303</v>
      </c>
      <c r="E1545" s="72">
        <v>2020</v>
      </c>
      <c r="F1545" s="73">
        <v>339497</v>
      </c>
      <c r="G1545" s="73">
        <v>1087290</v>
      </c>
      <c r="H1545" s="73">
        <v>153167</v>
      </c>
      <c r="I1545" s="73">
        <v>1353033</v>
      </c>
      <c r="J1545" s="73">
        <v>201705</v>
      </c>
      <c r="K1545" s="73">
        <v>289533</v>
      </c>
    </row>
    <row r="1546" spans="1:11" x14ac:dyDescent="0.3">
      <c r="A1546" s="72">
        <v>1545</v>
      </c>
      <c r="B1546" s="72" t="s">
        <v>910</v>
      </c>
      <c r="C1546" s="72" t="s">
        <v>586</v>
      </c>
      <c r="D1546" s="72" t="s">
        <v>1303</v>
      </c>
      <c r="E1546" s="72">
        <v>2019</v>
      </c>
      <c r="F1546" s="73">
        <v>397655</v>
      </c>
      <c r="G1546" s="73">
        <v>1233241</v>
      </c>
      <c r="H1546" s="73">
        <v>241886</v>
      </c>
      <c r="I1546" s="73">
        <v>1537633</v>
      </c>
      <c r="J1546" s="73">
        <v>238535</v>
      </c>
      <c r="K1546" s="73">
        <v>461724</v>
      </c>
    </row>
    <row r="1547" spans="1:11" x14ac:dyDescent="0.3">
      <c r="A1547" s="72">
        <v>1546</v>
      </c>
      <c r="B1547" s="72" t="s">
        <v>910</v>
      </c>
      <c r="C1547" s="72" t="s">
        <v>586</v>
      </c>
      <c r="D1547" s="72" t="s">
        <v>1303</v>
      </c>
      <c r="E1547" s="72">
        <v>2018</v>
      </c>
      <c r="F1547" s="73">
        <v>400853</v>
      </c>
      <c r="G1547" s="73">
        <v>1176272</v>
      </c>
      <c r="H1547" s="73">
        <v>215547</v>
      </c>
      <c r="I1547" s="73">
        <v>1490113</v>
      </c>
      <c r="J1547" s="73">
        <v>265795</v>
      </c>
      <c r="K1547" s="73">
        <v>417393</v>
      </c>
    </row>
    <row r="1548" spans="1:11" x14ac:dyDescent="0.3">
      <c r="A1548" s="72">
        <v>1547</v>
      </c>
      <c r="B1548" s="72" t="s">
        <v>910</v>
      </c>
      <c r="C1548" s="72" t="s">
        <v>586</v>
      </c>
      <c r="D1548" s="72" t="s">
        <v>1303</v>
      </c>
      <c r="E1548" s="72">
        <v>2017</v>
      </c>
      <c r="F1548" s="73">
        <v>394350</v>
      </c>
      <c r="G1548" s="73">
        <v>967785</v>
      </c>
      <c r="H1548" s="73">
        <v>164722</v>
      </c>
      <c r="I1548" s="73">
        <v>1276449</v>
      </c>
      <c r="J1548" s="73">
        <v>266444</v>
      </c>
      <c r="K1548" s="73">
        <v>235157</v>
      </c>
    </row>
    <row r="1549" spans="1:11" x14ac:dyDescent="0.3">
      <c r="A1549" s="72">
        <v>1548</v>
      </c>
      <c r="B1549" s="72" t="s">
        <v>910</v>
      </c>
      <c r="C1549" s="72" t="s">
        <v>586</v>
      </c>
      <c r="D1549" s="72" t="s">
        <v>1303</v>
      </c>
      <c r="E1549" s="72">
        <v>2016</v>
      </c>
      <c r="F1549" s="73">
        <v>405618</v>
      </c>
      <c r="G1549" s="73">
        <v>804991</v>
      </c>
      <c r="H1549" s="73">
        <v>108391</v>
      </c>
      <c r="I1549" s="73">
        <v>1114827</v>
      </c>
      <c r="J1549" s="73">
        <v>274864</v>
      </c>
      <c r="K1549" s="73">
        <v>58541</v>
      </c>
    </row>
    <row r="1550" spans="1:11" x14ac:dyDescent="0.3">
      <c r="A1550" s="72">
        <v>1549</v>
      </c>
      <c r="B1550" s="72" t="s">
        <v>910</v>
      </c>
      <c r="C1550" s="72" t="s">
        <v>586</v>
      </c>
      <c r="D1550" s="72" t="s">
        <v>1303</v>
      </c>
      <c r="E1550" s="72">
        <v>2015</v>
      </c>
      <c r="F1550" s="73">
        <v>377144</v>
      </c>
      <c r="G1550" s="73">
        <v>804660</v>
      </c>
      <c r="H1550" s="73">
        <v>159972</v>
      </c>
      <c r="I1550" s="73">
        <v>1108020</v>
      </c>
      <c r="J1550" s="73">
        <v>264232</v>
      </c>
      <c r="K1550" s="73">
        <v>104275</v>
      </c>
    </row>
    <row r="1551" spans="1:11" x14ac:dyDescent="0.3">
      <c r="A1551" s="72">
        <v>1550</v>
      </c>
      <c r="B1551" s="72" t="s">
        <v>910</v>
      </c>
      <c r="C1551" s="72" t="s">
        <v>586</v>
      </c>
      <c r="D1551" s="72" t="s">
        <v>1303</v>
      </c>
      <c r="E1551" s="72">
        <v>2014</v>
      </c>
      <c r="F1551" s="73">
        <v>316367</v>
      </c>
      <c r="G1551" s="73">
        <v>707735</v>
      </c>
      <c r="H1551" s="73">
        <v>139986</v>
      </c>
      <c r="I1551" s="73">
        <v>985985</v>
      </c>
      <c r="J1551" s="73">
        <v>246835</v>
      </c>
      <c r="K1551" s="73">
        <v>62475</v>
      </c>
    </row>
    <row r="1552" spans="1:11" x14ac:dyDescent="0.3">
      <c r="A1552" s="72">
        <v>1551</v>
      </c>
      <c r="B1552" s="72" t="s">
        <v>910</v>
      </c>
      <c r="C1552" s="72" t="s">
        <v>586</v>
      </c>
      <c r="D1552" s="72" t="s">
        <v>1303</v>
      </c>
      <c r="E1552" s="72">
        <v>2013</v>
      </c>
      <c r="F1552" s="73">
        <v>297339</v>
      </c>
      <c r="G1552" s="73">
        <v>593968</v>
      </c>
      <c r="H1552" s="73">
        <v>94649</v>
      </c>
      <c r="I1552" s="73">
        <v>886989</v>
      </c>
      <c r="J1552" s="73">
        <v>257981</v>
      </c>
      <c r="K1552" s="73">
        <v>1311</v>
      </c>
    </row>
    <row r="1553" spans="1:11" x14ac:dyDescent="0.3">
      <c r="A1553" s="72">
        <v>1552</v>
      </c>
      <c r="B1553" s="72" t="s">
        <v>910</v>
      </c>
      <c r="C1553" s="72" t="s">
        <v>1430</v>
      </c>
      <c r="D1553" s="72" t="s">
        <v>1503</v>
      </c>
      <c r="E1553" s="72">
        <v>2023</v>
      </c>
      <c r="F1553" s="73">
        <v>28547469</v>
      </c>
      <c r="G1553" s="73">
        <v>1984914732</v>
      </c>
      <c r="H1553" s="73">
        <v>1267904534</v>
      </c>
      <c r="I1553" s="73">
        <v>4276640409</v>
      </c>
      <c r="J1553" s="73">
        <v>511082178</v>
      </c>
      <c r="K1553" s="73">
        <v>1169379149</v>
      </c>
    </row>
    <row r="1554" spans="1:11" x14ac:dyDescent="0.3">
      <c r="A1554" s="72">
        <v>1553</v>
      </c>
      <c r="B1554" s="72" t="s">
        <v>910</v>
      </c>
      <c r="C1554" s="72" t="s">
        <v>1430</v>
      </c>
      <c r="D1554" s="72" t="s">
        <v>1503</v>
      </c>
      <c r="E1554" s="72">
        <v>2022</v>
      </c>
      <c r="F1554" s="73">
        <v>28357356</v>
      </c>
      <c r="G1554" s="73">
        <v>2058952095</v>
      </c>
      <c r="H1554" s="73">
        <v>1341966239</v>
      </c>
      <c r="I1554" s="73">
        <v>4242772246</v>
      </c>
      <c r="J1554" s="73">
        <v>612729696</v>
      </c>
      <c r="K1554" s="73">
        <v>1115699606</v>
      </c>
    </row>
    <row r="1555" spans="1:11" x14ac:dyDescent="0.3">
      <c r="A1555" s="72">
        <v>1554</v>
      </c>
      <c r="B1555" s="72" t="s">
        <v>910</v>
      </c>
      <c r="C1555" s="72" t="s">
        <v>1430</v>
      </c>
      <c r="D1555" s="72" t="s">
        <v>1503</v>
      </c>
      <c r="E1555" s="72">
        <v>2021</v>
      </c>
      <c r="F1555" s="73">
        <v>39114885</v>
      </c>
      <c r="G1555" s="73">
        <v>2100298589</v>
      </c>
      <c r="H1555" s="73">
        <v>1231211279</v>
      </c>
      <c r="I1555" s="73">
        <v>3984854643</v>
      </c>
      <c r="J1555" s="73">
        <v>728350728</v>
      </c>
      <c r="K1555" s="73">
        <v>729966045</v>
      </c>
    </row>
    <row r="1556" spans="1:11" x14ac:dyDescent="0.3">
      <c r="A1556" s="72">
        <v>1555</v>
      </c>
      <c r="B1556" s="72" t="s">
        <v>910</v>
      </c>
      <c r="C1556" s="72" t="s">
        <v>1430</v>
      </c>
      <c r="D1556" s="72" t="s">
        <v>1503</v>
      </c>
      <c r="E1556" s="72">
        <v>2020</v>
      </c>
      <c r="F1556" s="73">
        <v>47840140</v>
      </c>
      <c r="G1556" s="73">
        <v>2382523921</v>
      </c>
      <c r="H1556" s="73">
        <v>1402037234</v>
      </c>
      <c r="I1556" s="73">
        <v>3924850529</v>
      </c>
      <c r="J1556" s="73">
        <v>805502105</v>
      </c>
      <c r="K1556" s="73">
        <v>641686216</v>
      </c>
    </row>
    <row r="1557" spans="1:11" x14ac:dyDescent="0.3">
      <c r="A1557" s="72">
        <v>1556</v>
      </c>
      <c r="B1557" s="72" t="s">
        <v>910</v>
      </c>
      <c r="C1557" s="72" t="s">
        <v>1430</v>
      </c>
      <c r="D1557" s="72" t="s">
        <v>1503</v>
      </c>
      <c r="E1557" s="72">
        <v>2019</v>
      </c>
      <c r="F1557" s="73">
        <v>108335465</v>
      </c>
      <c r="G1557" s="73">
        <v>2352944694</v>
      </c>
      <c r="H1557" s="73">
        <v>1655999757</v>
      </c>
      <c r="I1557" s="73">
        <v>3945354850</v>
      </c>
      <c r="J1557" s="73">
        <v>895528707</v>
      </c>
      <c r="K1557" s="73">
        <v>932195599</v>
      </c>
    </row>
    <row r="1558" spans="1:11" x14ac:dyDescent="0.3">
      <c r="A1558" s="72">
        <v>1557</v>
      </c>
      <c r="B1558" s="72" t="s">
        <v>910</v>
      </c>
      <c r="C1558" s="72" t="s">
        <v>1430</v>
      </c>
      <c r="D1558" s="72" t="s">
        <v>1503</v>
      </c>
      <c r="E1558" s="72">
        <v>2018</v>
      </c>
      <c r="F1558" s="73">
        <v>50223730</v>
      </c>
      <c r="G1558" s="73">
        <v>1750319133</v>
      </c>
      <c r="H1558" s="73">
        <v>698528675</v>
      </c>
      <c r="I1558" s="73">
        <v>2896773467</v>
      </c>
      <c r="J1558" s="73">
        <v>591282624</v>
      </c>
      <c r="K1558" s="73">
        <v>612824311</v>
      </c>
    </row>
    <row r="1559" spans="1:11" x14ac:dyDescent="0.3">
      <c r="A1559" s="72">
        <v>1558</v>
      </c>
      <c r="B1559" s="72" t="s">
        <v>910</v>
      </c>
      <c r="C1559" s="72" t="s">
        <v>1430</v>
      </c>
      <c r="D1559" s="72" t="s">
        <v>1503</v>
      </c>
      <c r="E1559" s="72">
        <v>2017</v>
      </c>
      <c r="F1559" s="73">
        <v>63562668</v>
      </c>
      <c r="G1559" s="73">
        <v>693264288</v>
      </c>
      <c r="H1559" s="73">
        <v>137651813</v>
      </c>
      <c r="I1559" s="73">
        <v>1430530350</v>
      </c>
      <c r="J1559" s="73">
        <v>312917476</v>
      </c>
      <c r="K1559" s="73">
        <v>0</v>
      </c>
    </row>
    <row r="1560" spans="1:11" x14ac:dyDescent="0.3">
      <c r="A1560" s="72">
        <v>1559</v>
      </c>
      <c r="B1560" s="72" t="s">
        <v>910</v>
      </c>
      <c r="C1560" s="72" t="s">
        <v>1430</v>
      </c>
      <c r="D1560" s="72" t="s">
        <v>1503</v>
      </c>
      <c r="E1560" s="72">
        <v>2016</v>
      </c>
      <c r="F1560" s="73">
        <v>48533389</v>
      </c>
      <c r="G1560" s="73">
        <v>354297891</v>
      </c>
      <c r="H1560" s="73">
        <v>100470726</v>
      </c>
      <c r="I1560" s="73">
        <v>973706067</v>
      </c>
      <c r="J1560" s="73">
        <v>281244969</v>
      </c>
      <c r="K1560" s="73">
        <v>0</v>
      </c>
    </row>
    <row r="1561" spans="1:11" x14ac:dyDescent="0.3">
      <c r="A1561" s="72">
        <v>1560</v>
      </c>
      <c r="B1561" s="72" t="s">
        <v>910</v>
      </c>
      <c r="C1561" s="72" t="s">
        <v>1430</v>
      </c>
      <c r="D1561" s="72" t="s">
        <v>1503</v>
      </c>
      <c r="E1561" s="72">
        <v>2015</v>
      </c>
      <c r="F1561" s="73">
        <v>46220361</v>
      </c>
      <c r="G1561" s="73">
        <v>315696118</v>
      </c>
      <c r="H1561" s="73">
        <v>118002530</v>
      </c>
      <c r="I1561" s="73">
        <v>838994506</v>
      </c>
      <c r="J1561" s="73">
        <v>246764354</v>
      </c>
      <c r="K1561" s="73">
        <v>0</v>
      </c>
    </row>
    <row r="1562" spans="1:11" x14ac:dyDescent="0.3">
      <c r="A1562" s="72">
        <v>1561</v>
      </c>
      <c r="B1562" s="72" t="s">
        <v>910</v>
      </c>
      <c r="C1562" s="72" t="s">
        <v>1430</v>
      </c>
      <c r="D1562" s="72" t="s">
        <v>1503</v>
      </c>
      <c r="E1562" s="72">
        <v>2014</v>
      </c>
      <c r="F1562" s="73">
        <v>54490283</v>
      </c>
      <c r="G1562" s="73">
        <v>303472121</v>
      </c>
      <c r="H1562" s="73">
        <v>111017311</v>
      </c>
      <c r="I1562" s="73">
        <v>780137869</v>
      </c>
      <c r="J1562" s="73">
        <v>238085047</v>
      </c>
      <c r="K1562" s="73">
        <v>0</v>
      </c>
    </row>
    <row r="1563" spans="1:11" x14ac:dyDescent="0.3">
      <c r="A1563" s="72">
        <v>1562</v>
      </c>
      <c r="B1563" s="72" t="s">
        <v>910</v>
      </c>
      <c r="C1563" s="72" t="s">
        <v>1430</v>
      </c>
      <c r="D1563" s="72" t="s">
        <v>1503</v>
      </c>
      <c r="E1563" s="72">
        <v>2013</v>
      </c>
      <c r="F1563" s="73">
        <v>41151121</v>
      </c>
      <c r="G1563" s="73">
        <v>232881099</v>
      </c>
      <c r="H1563" s="73">
        <v>51857106</v>
      </c>
      <c r="I1563" s="73">
        <v>690290103</v>
      </c>
      <c r="J1563" s="73">
        <v>221777175</v>
      </c>
      <c r="K1563" s="73">
        <v>14911582</v>
      </c>
    </row>
    <row r="1564" spans="1:11" x14ac:dyDescent="0.3">
      <c r="A1564" s="72">
        <v>1563</v>
      </c>
      <c r="B1564" s="72" t="s">
        <v>910</v>
      </c>
      <c r="C1564" s="72" t="s">
        <v>597</v>
      </c>
      <c r="D1564" s="72" t="s">
        <v>1304</v>
      </c>
      <c r="E1564" s="72">
        <v>2023</v>
      </c>
      <c r="F1564" s="73">
        <v>999827</v>
      </c>
      <c r="G1564" s="73">
        <v>2127051</v>
      </c>
      <c r="H1564" s="73">
        <v>1111722</v>
      </c>
      <c r="I1564" s="73">
        <v>3356184</v>
      </c>
      <c r="J1564" s="73">
        <v>941655</v>
      </c>
      <c r="K1564" s="73">
        <v>824122</v>
      </c>
    </row>
    <row r="1565" spans="1:11" x14ac:dyDescent="0.3">
      <c r="A1565" s="72">
        <v>1564</v>
      </c>
      <c r="B1565" s="72" t="s">
        <v>910</v>
      </c>
      <c r="C1565" s="72" t="s">
        <v>597</v>
      </c>
      <c r="D1565" s="72" t="s">
        <v>1304</v>
      </c>
      <c r="E1565" s="72">
        <v>2022</v>
      </c>
      <c r="F1565" s="73">
        <v>929079</v>
      </c>
      <c r="G1565" s="73">
        <v>1876998</v>
      </c>
      <c r="H1565" s="73">
        <v>862554</v>
      </c>
      <c r="I1565" s="73">
        <v>2988807</v>
      </c>
      <c r="J1565" s="73">
        <v>861719</v>
      </c>
      <c r="K1565" s="73">
        <v>515492</v>
      </c>
    </row>
    <row r="1566" spans="1:11" x14ac:dyDescent="0.3">
      <c r="A1566" s="72">
        <v>1565</v>
      </c>
      <c r="B1566" s="72" t="s">
        <v>910</v>
      </c>
      <c r="C1566" s="72" t="s">
        <v>597</v>
      </c>
      <c r="D1566" s="72" t="s">
        <v>1304</v>
      </c>
      <c r="E1566" s="72">
        <v>2021</v>
      </c>
      <c r="F1566" s="73">
        <v>940772</v>
      </c>
      <c r="G1566" s="73">
        <v>2150122</v>
      </c>
      <c r="H1566" s="73">
        <v>713095</v>
      </c>
      <c r="I1566" s="73">
        <v>2699783</v>
      </c>
      <c r="J1566" s="73">
        <v>450281</v>
      </c>
      <c r="K1566" s="73">
        <v>414755</v>
      </c>
    </row>
    <row r="1567" spans="1:11" x14ac:dyDescent="0.3">
      <c r="A1567" s="72">
        <v>1566</v>
      </c>
      <c r="B1567" s="72" t="s">
        <v>910</v>
      </c>
      <c r="C1567" s="72" t="s">
        <v>597</v>
      </c>
      <c r="D1567" s="72" t="s">
        <v>1304</v>
      </c>
      <c r="E1567" s="72">
        <v>2020</v>
      </c>
      <c r="F1567" s="73">
        <v>608297</v>
      </c>
      <c r="G1567" s="73">
        <v>1221006</v>
      </c>
      <c r="H1567" s="73">
        <v>619648</v>
      </c>
      <c r="I1567" s="73">
        <v>1711162</v>
      </c>
      <c r="J1567" s="73">
        <v>314085</v>
      </c>
      <c r="K1567" s="73">
        <v>442464</v>
      </c>
    </row>
    <row r="1568" spans="1:11" x14ac:dyDescent="0.3">
      <c r="A1568" s="72">
        <v>1567</v>
      </c>
      <c r="B1568" s="72" t="s">
        <v>910</v>
      </c>
      <c r="C1568" s="72" t="s">
        <v>597</v>
      </c>
      <c r="D1568" s="72" t="s">
        <v>1304</v>
      </c>
      <c r="E1568" s="72">
        <v>2019</v>
      </c>
      <c r="F1568" s="73">
        <v>577710</v>
      </c>
      <c r="G1568" s="73">
        <v>1098183</v>
      </c>
      <c r="H1568" s="73">
        <v>571849</v>
      </c>
      <c r="I1568" s="73">
        <v>1520839</v>
      </c>
      <c r="J1568" s="73">
        <v>370276</v>
      </c>
      <c r="K1568" s="73">
        <v>276760</v>
      </c>
    </row>
    <row r="1569" spans="1:11" x14ac:dyDescent="0.3">
      <c r="A1569" s="72">
        <v>1568</v>
      </c>
      <c r="B1569" s="72" t="s">
        <v>910</v>
      </c>
      <c r="C1569" s="72" t="s">
        <v>597</v>
      </c>
      <c r="D1569" s="72" t="s">
        <v>1304</v>
      </c>
      <c r="E1569" s="72">
        <v>2018</v>
      </c>
      <c r="F1569" s="73">
        <v>837299</v>
      </c>
      <c r="G1569" s="73">
        <v>1187087</v>
      </c>
      <c r="H1569" s="73">
        <v>798649</v>
      </c>
      <c r="I1569" s="73">
        <v>1495244</v>
      </c>
      <c r="J1569" s="73">
        <v>286440</v>
      </c>
      <c r="K1569" s="73">
        <v>593284</v>
      </c>
    </row>
    <row r="1570" spans="1:11" x14ac:dyDescent="0.3">
      <c r="A1570" s="72">
        <v>1569</v>
      </c>
      <c r="B1570" s="72" t="s">
        <v>910</v>
      </c>
      <c r="C1570" s="72" t="s">
        <v>597</v>
      </c>
      <c r="D1570" s="72" t="s">
        <v>1304</v>
      </c>
      <c r="E1570" s="72">
        <v>2017</v>
      </c>
      <c r="F1570" s="73">
        <v>744133</v>
      </c>
      <c r="G1570" s="73">
        <v>1347924</v>
      </c>
      <c r="H1570" s="73">
        <v>1076096</v>
      </c>
      <c r="I1570" s="73">
        <v>1655908</v>
      </c>
      <c r="J1570" s="73">
        <v>277710</v>
      </c>
      <c r="K1570" s="73">
        <v>976491</v>
      </c>
    </row>
    <row r="1571" spans="1:11" x14ac:dyDescent="0.3">
      <c r="A1571" s="72">
        <v>1570</v>
      </c>
      <c r="B1571" s="72" t="s">
        <v>910</v>
      </c>
      <c r="C1571" s="72" t="s">
        <v>597</v>
      </c>
      <c r="D1571" s="72" t="s">
        <v>1304</v>
      </c>
      <c r="E1571" s="72">
        <v>2016</v>
      </c>
      <c r="F1571" s="73">
        <v>624691</v>
      </c>
      <c r="G1571" s="73">
        <v>1384650</v>
      </c>
      <c r="H1571" s="73">
        <v>1143230</v>
      </c>
      <c r="I1571" s="73">
        <v>1705769</v>
      </c>
      <c r="J1571" s="73">
        <v>286519</v>
      </c>
      <c r="K1571" s="73">
        <v>999106</v>
      </c>
    </row>
    <row r="1572" spans="1:11" x14ac:dyDescent="0.3">
      <c r="A1572" s="72">
        <v>1571</v>
      </c>
      <c r="B1572" s="72" t="s">
        <v>910</v>
      </c>
      <c r="C1572" s="72" t="s">
        <v>597</v>
      </c>
      <c r="D1572" s="72" t="s">
        <v>1304</v>
      </c>
      <c r="E1572" s="72">
        <v>2015</v>
      </c>
      <c r="F1572" s="73">
        <v>441418</v>
      </c>
      <c r="G1572" s="73">
        <v>1237868</v>
      </c>
      <c r="H1572" s="73">
        <v>1030979</v>
      </c>
      <c r="I1572" s="73">
        <v>1538256</v>
      </c>
      <c r="J1572" s="73">
        <v>260959</v>
      </c>
      <c r="K1572" s="73">
        <v>903181</v>
      </c>
    </row>
    <row r="1573" spans="1:11" x14ac:dyDescent="0.3">
      <c r="A1573" s="72">
        <v>1572</v>
      </c>
      <c r="B1573" s="72" t="s">
        <v>910</v>
      </c>
      <c r="C1573" s="72" t="s">
        <v>597</v>
      </c>
      <c r="D1573" s="72" t="s">
        <v>1304</v>
      </c>
      <c r="E1573" s="72">
        <v>2014</v>
      </c>
      <c r="F1573" s="73">
        <v>531635</v>
      </c>
      <c r="G1573" s="73">
        <v>1091370</v>
      </c>
      <c r="H1573" s="73">
        <v>992657</v>
      </c>
      <c r="I1573" s="73">
        <v>1343959</v>
      </c>
      <c r="J1573" s="73">
        <v>215462</v>
      </c>
      <c r="K1573" s="73">
        <v>866750</v>
      </c>
    </row>
    <row r="1574" spans="1:11" x14ac:dyDescent="0.3">
      <c r="A1574" s="72">
        <v>1573</v>
      </c>
      <c r="B1574" s="72" t="s">
        <v>910</v>
      </c>
      <c r="C1574" s="72" t="s">
        <v>597</v>
      </c>
      <c r="D1574" s="72" t="s">
        <v>1304</v>
      </c>
      <c r="E1574" s="72">
        <v>2013</v>
      </c>
      <c r="F1574" s="73">
        <v>300126</v>
      </c>
      <c r="G1574" s="73">
        <v>999102</v>
      </c>
      <c r="H1574" s="73">
        <v>793200</v>
      </c>
      <c r="I1574" s="73">
        <v>1189902</v>
      </c>
      <c r="J1574" s="73">
        <v>159978</v>
      </c>
      <c r="K1574" s="73">
        <v>684932</v>
      </c>
    </row>
    <row r="1575" spans="1:11" x14ac:dyDescent="0.3">
      <c r="A1575" s="72">
        <v>1574</v>
      </c>
      <c r="B1575" s="72" t="s">
        <v>910</v>
      </c>
      <c r="C1575" s="72" t="s">
        <v>602</v>
      </c>
      <c r="D1575" s="72" t="s">
        <v>1305</v>
      </c>
      <c r="E1575" s="72">
        <v>2023</v>
      </c>
      <c r="F1575" s="73">
        <v>1593411</v>
      </c>
      <c r="G1575" s="73">
        <v>36705752</v>
      </c>
      <c r="H1575" s="73">
        <v>29651674</v>
      </c>
      <c r="I1575" s="73">
        <v>60282828</v>
      </c>
      <c r="J1575" s="73">
        <v>13701406</v>
      </c>
      <c r="K1575" s="73">
        <v>14045969</v>
      </c>
    </row>
    <row r="1576" spans="1:11" x14ac:dyDescent="0.3">
      <c r="A1576" s="72">
        <v>1575</v>
      </c>
      <c r="B1576" s="72" t="s">
        <v>910</v>
      </c>
      <c r="C1576" s="72" t="s">
        <v>602</v>
      </c>
      <c r="D1576" s="72" t="s">
        <v>1305</v>
      </c>
      <c r="E1576" s="72">
        <v>2022</v>
      </c>
      <c r="F1576" s="73">
        <v>1965788</v>
      </c>
      <c r="G1576" s="73">
        <v>30937711</v>
      </c>
      <c r="H1576" s="73">
        <v>24521162</v>
      </c>
      <c r="I1576" s="73">
        <v>51650404</v>
      </c>
      <c r="J1576" s="73">
        <v>11808040</v>
      </c>
      <c r="K1576" s="73">
        <v>12382175</v>
      </c>
    </row>
    <row r="1577" spans="1:11" x14ac:dyDescent="0.3">
      <c r="A1577" s="72">
        <v>1576</v>
      </c>
      <c r="B1577" s="72" t="s">
        <v>910</v>
      </c>
      <c r="C1577" s="72" t="s">
        <v>602</v>
      </c>
      <c r="D1577" s="72" t="s">
        <v>1305</v>
      </c>
      <c r="E1577" s="72">
        <v>2021</v>
      </c>
      <c r="F1577" s="73">
        <v>1507343</v>
      </c>
      <c r="G1577" s="73">
        <v>35118373</v>
      </c>
      <c r="H1577" s="73">
        <v>29761106</v>
      </c>
      <c r="I1577" s="73">
        <v>53697941</v>
      </c>
      <c r="J1577" s="73">
        <v>10556376</v>
      </c>
      <c r="K1577" s="73">
        <v>20095750</v>
      </c>
    </row>
    <row r="1578" spans="1:11" x14ac:dyDescent="0.3">
      <c r="A1578" s="72">
        <v>1577</v>
      </c>
      <c r="B1578" s="72" t="s">
        <v>910</v>
      </c>
      <c r="C1578" s="72" t="s">
        <v>602</v>
      </c>
      <c r="D1578" s="72" t="s">
        <v>1305</v>
      </c>
      <c r="E1578" s="72">
        <v>2020</v>
      </c>
      <c r="F1578" s="73">
        <v>1290092</v>
      </c>
      <c r="G1578" s="73">
        <v>25265933</v>
      </c>
      <c r="H1578" s="73">
        <v>22364711</v>
      </c>
      <c r="I1578" s="73">
        <v>41734323</v>
      </c>
      <c r="J1578" s="73">
        <v>9595847</v>
      </c>
      <c r="K1578" s="73">
        <v>12740207</v>
      </c>
    </row>
    <row r="1579" spans="1:11" x14ac:dyDescent="0.3">
      <c r="A1579" s="72">
        <v>1578</v>
      </c>
      <c r="B1579" s="72" t="s">
        <v>910</v>
      </c>
      <c r="C1579" s="72" t="s">
        <v>602</v>
      </c>
      <c r="D1579" s="72" t="s">
        <v>1305</v>
      </c>
      <c r="E1579" s="72">
        <v>2019</v>
      </c>
      <c r="F1579" s="73">
        <v>1284201</v>
      </c>
      <c r="G1579" s="73">
        <v>18979176</v>
      </c>
      <c r="H1579" s="73">
        <v>16102257</v>
      </c>
      <c r="I1579" s="73">
        <v>33394164</v>
      </c>
      <c r="J1579" s="73">
        <v>7948578</v>
      </c>
      <c r="K1579" s="73">
        <v>7863405</v>
      </c>
    </row>
    <row r="1580" spans="1:11" x14ac:dyDescent="0.3">
      <c r="A1580" s="72">
        <v>1579</v>
      </c>
      <c r="B1580" s="72" t="s">
        <v>910</v>
      </c>
      <c r="C1580" s="72" t="s">
        <v>602</v>
      </c>
      <c r="D1580" s="72" t="s">
        <v>1305</v>
      </c>
      <c r="E1580" s="72">
        <v>2018</v>
      </c>
      <c r="F1580" s="73">
        <v>1340687</v>
      </c>
      <c r="G1580" s="73">
        <v>18406087</v>
      </c>
      <c r="H1580" s="73">
        <v>14451150</v>
      </c>
      <c r="I1580" s="73">
        <v>29757067</v>
      </c>
      <c r="J1580" s="73">
        <v>6384929</v>
      </c>
      <c r="K1580" s="73">
        <v>6965662</v>
      </c>
    </row>
    <row r="1581" spans="1:11" x14ac:dyDescent="0.3">
      <c r="A1581" s="72">
        <v>1580</v>
      </c>
      <c r="B1581" s="72" t="s">
        <v>910</v>
      </c>
      <c r="C1581" s="72" t="s">
        <v>602</v>
      </c>
      <c r="D1581" s="72" t="s">
        <v>1305</v>
      </c>
      <c r="E1581" s="72">
        <v>2017</v>
      </c>
      <c r="F1581" s="73">
        <v>1020212</v>
      </c>
      <c r="G1581" s="73">
        <v>16059938</v>
      </c>
      <c r="H1581" s="73">
        <v>11100345</v>
      </c>
      <c r="I1581" s="73">
        <v>24999677</v>
      </c>
      <c r="J1581" s="73">
        <v>5394709</v>
      </c>
      <c r="K1581" s="73">
        <v>4682199</v>
      </c>
    </row>
    <row r="1582" spans="1:11" x14ac:dyDescent="0.3">
      <c r="A1582" s="72">
        <v>1581</v>
      </c>
      <c r="B1582" s="72" t="s">
        <v>910</v>
      </c>
      <c r="C1582" s="72" t="s">
        <v>602</v>
      </c>
      <c r="D1582" s="72" t="s">
        <v>1305</v>
      </c>
      <c r="E1582" s="72">
        <v>2016</v>
      </c>
      <c r="F1582" s="73">
        <v>4553808</v>
      </c>
      <c r="G1582" s="73">
        <v>21908663</v>
      </c>
      <c r="H1582" s="73">
        <v>17429656</v>
      </c>
      <c r="I1582" s="73">
        <v>29833262</v>
      </c>
      <c r="J1582" s="73">
        <v>5154743</v>
      </c>
      <c r="K1582" s="73">
        <v>9939364</v>
      </c>
    </row>
    <row r="1583" spans="1:11" x14ac:dyDescent="0.3">
      <c r="A1583" s="72">
        <v>1582</v>
      </c>
      <c r="B1583" s="72" t="s">
        <v>910</v>
      </c>
      <c r="C1583" s="72" t="s">
        <v>602</v>
      </c>
      <c r="D1583" s="72" t="s">
        <v>1305</v>
      </c>
      <c r="E1583" s="72">
        <v>2015</v>
      </c>
      <c r="F1583" s="73">
        <v>5268100</v>
      </c>
      <c r="G1583" s="73">
        <v>18959009</v>
      </c>
      <c r="H1583" s="73">
        <v>14967554</v>
      </c>
      <c r="I1583" s="73">
        <v>26045589</v>
      </c>
      <c r="J1583" s="73">
        <v>4665714</v>
      </c>
      <c r="K1583" s="73">
        <v>8805680</v>
      </c>
    </row>
    <row r="1584" spans="1:11" x14ac:dyDescent="0.3">
      <c r="A1584" s="72">
        <v>1583</v>
      </c>
      <c r="B1584" s="72" t="s">
        <v>910</v>
      </c>
      <c r="C1584" s="72" t="s">
        <v>602</v>
      </c>
      <c r="D1584" s="72" t="s">
        <v>1305</v>
      </c>
      <c r="E1584" s="72">
        <v>2014</v>
      </c>
      <c r="F1584" s="73">
        <v>4572636</v>
      </c>
      <c r="G1584" s="73">
        <v>16709157</v>
      </c>
      <c r="H1584" s="73">
        <v>12969956</v>
      </c>
      <c r="I1584" s="73">
        <v>22658344</v>
      </c>
      <c r="J1584" s="73">
        <v>3535984</v>
      </c>
      <c r="K1584" s="73">
        <v>6864831</v>
      </c>
    </row>
    <row r="1585" spans="1:11" x14ac:dyDescent="0.3">
      <c r="A1585" s="72">
        <v>1584</v>
      </c>
      <c r="B1585" s="72" t="s">
        <v>910</v>
      </c>
      <c r="C1585" s="72" t="s">
        <v>602</v>
      </c>
      <c r="D1585" s="72" t="s">
        <v>1305</v>
      </c>
      <c r="E1585" s="72">
        <v>2013</v>
      </c>
      <c r="F1585" s="73">
        <v>3328881</v>
      </c>
      <c r="G1585" s="73">
        <v>12908243</v>
      </c>
      <c r="H1585" s="73">
        <v>9068740</v>
      </c>
      <c r="I1585" s="73">
        <v>17570557</v>
      </c>
      <c r="J1585" s="73">
        <v>2803236</v>
      </c>
      <c r="K1585" s="73">
        <v>4222041</v>
      </c>
    </row>
    <row r="1586" spans="1:11" x14ac:dyDescent="0.3">
      <c r="A1586" s="72">
        <v>1585</v>
      </c>
      <c r="B1586" s="72" t="s">
        <v>910</v>
      </c>
      <c r="C1586" s="72" t="s">
        <v>608</v>
      </c>
      <c r="D1586" s="72" t="s">
        <v>1306</v>
      </c>
      <c r="E1586" s="72">
        <v>2023</v>
      </c>
      <c r="F1586" s="73">
        <v>91953</v>
      </c>
      <c r="G1586" s="73">
        <v>271944</v>
      </c>
      <c r="H1586" s="73">
        <v>114605</v>
      </c>
      <c r="I1586" s="73">
        <v>408907</v>
      </c>
      <c r="J1586" s="73">
        <v>73939</v>
      </c>
      <c r="K1586" s="73">
        <v>71391</v>
      </c>
    </row>
    <row r="1587" spans="1:11" x14ac:dyDescent="0.3">
      <c r="A1587" s="72">
        <v>1586</v>
      </c>
      <c r="B1587" s="72" t="s">
        <v>910</v>
      </c>
      <c r="C1587" s="72" t="s">
        <v>608</v>
      </c>
      <c r="D1587" s="72" t="s">
        <v>1306</v>
      </c>
      <c r="E1587" s="72">
        <v>2022</v>
      </c>
      <c r="F1587" s="73">
        <v>97017</v>
      </c>
      <c r="G1587" s="73">
        <v>295075</v>
      </c>
      <c r="H1587" s="73">
        <v>107685</v>
      </c>
      <c r="I1587" s="73">
        <v>406006</v>
      </c>
      <c r="J1587" s="73">
        <v>50588</v>
      </c>
      <c r="K1587" s="73">
        <v>29871</v>
      </c>
    </row>
    <row r="1588" spans="1:11" x14ac:dyDescent="0.3">
      <c r="A1588" s="72">
        <v>1587</v>
      </c>
      <c r="B1588" s="72" t="s">
        <v>910</v>
      </c>
      <c r="C1588" s="72" t="s">
        <v>608</v>
      </c>
      <c r="D1588" s="72" t="s">
        <v>1306</v>
      </c>
      <c r="E1588" s="72">
        <v>2021</v>
      </c>
      <c r="F1588" s="73">
        <v>94355</v>
      </c>
      <c r="G1588" s="73">
        <v>228511</v>
      </c>
      <c r="H1588" s="73">
        <v>111270</v>
      </c>
      <c r="I1588" s="73">
        <v>380965</v>
      </c>
      <c r="J1588" s="73">
        <v>42234</v>
      </c>
      <c r="K1588" s="73">
        <v>60794</v>
      </c>
    </row>
    <row r="1589" spans="1:11" x14ac:dyDescent="0.3">
      <c r="A1589" s="72">
        <v>1588</v>
      </c>
      <c r="B1589" s="72" t="s">
        <v>910</v>
      </c>
      <c r="C1589" s="72" t="s">
        <v>608</v>
      </c>
      <c r="D1589" s="72" t="s">
        <v>1306</v>
      </c>
      <c r="E1589" s="72">
        <v>2020</v>
      </c>
      <c r="F1589" s="73">
        <v>71277</v>
      </c>
      <c r="G1589" s="73">
        <v>296181</v>
      </c>
      <c r="H1589" s="73">
        <v>123932</v>
      </c>
      <c r="I1589" s="73">
        <v>398862</v>
      </c>
      <c r="J1589" s="73">
        <v>41945</v>
      </c>
      <c r="K1589" s="73">
        <v>62785</v>
      </c>
    </row>
    <row r="1590" spans="1:11" x14ac:dyDescent="0.3">
      <c r="A1590" s="72">
        <v>1589</v>
      </c>
      <c r="B1590" s="72" t="s">
        <v>910</v>
      </c>
      <c r="C1590" s="72" t="s">
        <v>608</v>
      </c>
      <c r="D1590" s="72" t="s">
        <v>1306</v>
      </c>
      <c r="E1590" s="72">
        <v>2019</v>
      </c>
      <c r="F1590" s="73">
        <v>84958</v>
      </c>
      <c r="G1590" s="73">
        <v>340355</v>
      </c>
      <c r="H1590" s="73">
        <v>105545</v>
      </c>
      <c r="I1590" s="73">
        <v>387380</v>
      </c>
      <c r="J1590" s="73">
        <v>31347</v>
      </c>
      <c r="K1590" s="73">
        <v>60365</v>
      </c>
    </row>
    <row r="1591" spans="1:11" x14ac:dyDescent="0.3">
      <c r="A1591" s="72">
        <v>1590</v>
      </c>
      <c r="B1591" s="72" t="s">
        <v>910</v>
      </c>
      <c r="C1591" s="72" t="s">
        <v>608</v>
      </c>
      <c r="D1591" s="72" t="s">
        <v>1306</v>
      </c>
      <c r="E1591" s="72">
        <v>2018</v>
      </c>
      <c r="F1591" s="73">
        <v>77599</v>
      </c>
      <c r="G1591" s="73">
        <v>297252</v>
      </c>
      <c r="H1591" s="73">
        <v>81618</v>
      </c>
      <c r="I1591" s="73">
        <v>343884</v>
      </c>
      <c r="J1591" s="73">
        <v>32159</v>
      </c>
      <c r="K1591" s="73">
        <v>27542</v>
      </c>
    </row>
    <row r="1592" spans="1:11" x14ac:dyDescent="0.3">
      <c r="A1592" s="72">
        <v>1591</v>
      </c>
      <c r="B1592" s="72" t="s">
        <v>910</v>
      </c>
      <c r="C1592" s="72" t="s">
        <v>608</v>
      </c>
      <c r="D1592" s="72" t="s">
        <v>1306</v>
      </c>
      <c r="E1592" s="72">
        <v>2017</v>
      </c>
      <c r="F1592" s="73">
        <v>59323</v>
      </c>
      <c r="G1592" s="73">
        <v>304908</v>
      </c>
      <c r="H1592" s="73">
        <v>90766</v>
      </c>
      <c r="I1592" s="73">
        <v>350530</v>
      </c>
      <c r="J1592" s="73">
        <v>30827</v>
      </c>
      <c r="K1592" s="73">
        <v>35618</v>
      </c>
    </row>
    <row r="1593" spans="1:11" x14ac:dyDescent="0.3">
      <c r="A1593" s="72">
        <v>1592</v>
      </c>
      <c r="B1593" s="72" t="s">
        <v>910</v>
      </c>
      <c r="C1593" s="72" t="s">
        <v>608</v>
      </c>
      <c r="D1593" s="72" t="s">
        <v>1306</v>
      </c>
      <c r="E1593" s="72">
        <v>2016</v>
      </c>
      <c r="F1593" s="73">
        <v>55677</v>
      </c>
      <c r="G1593" s="73">
        <v>303343</v>
      </c>
      <c r="H1593" s="73">
        <v>103537</v>
      </c>
      <c r="I1593" s="73">
        <v>364469</v>
      </c>
      <c r="J1593" s="73">
        <v>34315</v>
      </c>
      <c r="K1593" s="73">
        <v>21445</v>
      </c>
    </row>
    <row r="1594" spans="1:11" x14ac:dyDescent="0.3">
      <c r="A1594" s="72">
        <v>1593</v>
      </c>
      <c r="B1594" s="72" t="s">
        <v>910</v>
      </c>
      <c r="C1594" s="72" t="s">
        <v>608</v>
      </c>
      <c r="D1594" s="72" t="s">
        <v>1306</v>
      </c>
      <c r="E1594" s="72">
        <v>2015</v>
      </c>
      <c r="F1594" s="73">
        <v>60161</v>
      </c>
      <c r="G1594" s="73">
        <v>212635</v>
      </c>
      <c r="H1594" s="73">
        <v>69203</v>
      </c>
      <c r="I1594" s="73">
        <v>288147</v>
      </c>
      <c r="J1594" s="73">
        <v>37962</v>
      </c>
      <c r="K1594" s="73">
        <v>8099</v>
      </c>
    </row>
    <row r="1595" spans="1:11" x14ac:dyDescent="0.3">
      <c r="A1595" s="72">
        <v>1594</v>
      </c>
      <c r="B1595" s="72" t="s">
        <v>910</v>
      </c>
      <c r="C1595" s="72" t="s">
        <v>608</v>
      </c>
      <c r="D1595" s="72" t="s">
        <v>1306</v>
      </c>
      <c r="E1595" s="72">
        <v>2014</v>
      </c>
      <c r="F1595" s="73">
        <v>65748</v>
      </c>
      <c r="G1595" s="73">
        <v>230639</v>
      </c>
      <c r="H1595" s="73">
        <v>103021</v>
      </c>
      <c r="I1595" s="73">
        <v>309708</v>
      </c>
      <c r="J1595" s="73">
        <v>40378</v>
      </c>
      <c r="K1595" s="73">
        <v>53274</v>
      </c>
    </row>
    <row r="1596" spans="1:11" x14ac:dyDescent="0.3">
      <c r="A1596" s="72">
        <v>1595</v>
      </c>
      <c r="B1596" s="72" t="s">
        <v>910</v>
      </c>
      <c r="C1596" s="72" t="s">
        <v>608</v>
      </c>
      <c r="D1596" s="72" t="s">
        <v>1306</v>
      </c>
      <c r="E1596" s="72">
        <v>2013</v>
      </c>
      <c r="F1596" s="73">
        <v>64376</v>
      </c>
      <c r="G1596" s="73">
        <v>187585</v>
      </c>
      <c r="H1596" s="73">
        <v>86276</v>
      </c>
      <c r="I1596" s="73">
        <v>263767</v>
      </c>
      <c r="J1596" s="73">
        <v>36142</v>
      </c>
      <c r="K1596" s="73">
        <v>37205</v>
      </c>
    </row>
    <row r="1597" spans="1:11" x14ac:dyDescent="0.3">
      <c r="A1597" s="72">
        <v>1596</v>
      </c>
      <c r="B1597" s="72" t="s">
        <v>910</v>
      </c>
      <c r="C1597" s="72" t="s">
        <v>615</v>
      </c>
      <c r="D1597" s="72" t="s">
        <v>1307</v>
      </c>
      <c r="E1597" s="72">
        <v>2023</v>
      </c>
      <c r="F1597" s="73">
        <v>94267</v>
      </c>
      <c r="G1597" s="73">
        <v>204688</v>
      </c>
      <c r="H1597" s="73">
        <v>10606</v>
      </c>
      <c r="I1597" s="73">
        <v>419078</v>
      </c>
      <c r="J1597" s="73">
        <v>165626</v>
      </c>
      <c r="K1597" s="73">
        <v>0</v>
      </c>
    </row>
    <row r="1598" spans="1:11" x14ac:dyDescent="0.3">
      <c r="A1598" s="72">
        <v>1597</v>
      </c>
      <c r="B1598" s="72" t="s">
        <v>910</v>
      </c>
      <c r="C1598" s="72" t="s">
        <v>615</v>
      </c>
      <c r="D1598" s="72" t="s">
        <v>1307</v>
      </c>
      <c r="E1598" s="72">
        <v>2022</v>
      </c>
      <c r="F1598" s="73">
        <v>90605</v>
      </c>
      <c r="G1598" s="73">
        <v>328335</v>
      </c>
      <c r="H1598" s="73">
        <v>73141</v>
      </c>
      <c r="I1598" s="73">
        <v>535392</v>
      </c>
      <c r="J1598" s="73">
        <v>171569</v>
      </c>
      <c r="K1598" s="73">
        <v>28890</v>
      </c>
    </row>
    <row r="1599" spans="1:11" x14ac:dyDescent="0.3">
      <c r="A1599" s="72">
        <v>1598</v>
      </c>
      <c r="B1599" s="72" t="s">
        <v>910</v>
      </c>
      <c r="C1599" s="72" t="s">
        <v>615</v>
      </c>
      <c r="D1599" s="72" t="s">
        <v>1307</v>
      </c>
      <c r="E1599" s="72">
        <v>2021</v>
      </c>
      <c r="F1599" s="73">
        <v>66618</v>
      </c>
      <c r="G1599" s="73">
        <v>618953</v>
      </c>
      <c r="H1599" s="73">
        <v>107624</v>
      </c>
      <c r="I1599" s="73">
        <v>827382</v>
      </c>
      <c r="J1599" s="73">
        <v>169253</v>
      </c>
      <c r="K1599" s="73">
        <v>0</v>
      </c>
    </row>
    <row r="1600" spans="1:11" x14ac:dyDescent="0.3">
      <c r="A1600" s="72">
        <v>1599</v>
      </c>
      <c r="B1600" s="72" t="s">
        <v>910</v>
      </c>
      <c r="C1600" s="72" t="s">
        <v>615</v>
      </c>
      <c r="D1600" s="72" t="s">
        <v>1307</v>
      </c>
      <c r="E1600" s="72">
        <v>2020</v>
      </c>
      <c r="F1600" s="73">
        <v>239045</v>
      </c>
      <c r="G1600" s="73">
        <v>1011790</v>
      </c>
      <c r="H1600" s="73">
        <v>547987</v>
      </c>
      <c r="I1600" s="73">
        <v>1222790</v>
      </c>
      <c r="J1600" s="73">
        <v>172459</v>
      </c>
      <c r="K1600" s="73">
        <v>364418</v>
      </c>
    </row>
    <row r="1601" spans="1:11" x14ac:dyDescent="0.3">
      <c r="A1601" s="72">
        <v>1600</v>
      </c>
      <c r="B1601" s="72" t="s">
        <v>910</v>
      </c>
      <c r="C1601" s="72" t="s">
        <v>615</v>
      </c>
      <c r="D1601" s="72" t="s">
        <v>1307</v>
      </c>
      <c r="E1601" s="72">
        <v>2019</v>
      </c>
      <c r="F1601" s="73">
        <v>330557</v>
      </c>
      <c r="G1601" s="73">
        <v>820453</v>
      </c>
      <c r="H1601" s="73">
        <v>535594</v>
      </c>
      <c r="I1601" s="73">
        <v>1028988</v>
      </c>
      <c r="J1601" s="73">
        <v>169212</v>
      </c>
      <c r="K1601" s="73">
        <v>248523</v>
      </c>
    </row>
    <row r="1602" spans="1:11" x14ac:dyDescent="0.3">
      <c r="A1602" s="72">
        <v>1601</v>
      </c>
      <c r="B1602" s="72" t="s">
        <v>910</v>
      </c>
      <c r="C1602" s="72" t="s">
        <v>615</v>
      </c>
      <c r="D1602" s="72" t="s">
        <v>1307</v>
      </c>
      <c r="E1602" s="72">
        <v>2018</v>
      </c>
      <c r="F1602" s="73">
        <v>291442</v>
      </c>
      <c r="G1602" s="73">
        <v>778442</v>
      </c>
      <c r="H1602" s="73">
        <v>609381</v>
      </c>
      <c r="I1602" s="73">
        <v>1010674</v>
      </c>
      <c r="J1602" s="73">
        <v>187443</v>
      </c>
      <c r="K1602" s="73">
        <v>338349</v>
      </c>
    </row>
    <row r="1603" spans="1:11" x14ac:dyDescent="0.3">
      <c r="A1603" s="72">
        <v>1602</v>
      </c>
      <c r="B1603" s="72" t="s">
        <v>910</v>
      </c>
      <c r="C1603" s="72" t="s">
        <v>615</v>
      </c>
      <c r="D1603" s="72" t="s">
        <v>1307</v>
      </c>
      <c r="E1603" s="72">
        <v>2017</v>
      </c>
      <c r="F1603" s="73">
        <v>266579</v>
      </c>
      <c r="G1603" s="73">
        <v>655451</v>
      </c>
      <c r="H1603" s="73">
        <v>540956</v>
      </c>
      <c r="I1603" s="73">
        <v>908284</v>
      </c>
      <c r="J1603" s="73">
        <v>196905</v>
      </c>
      <c r="K1603" s="73">
        <v>351890</v>
      </c>
    </row>
    <row r="1604" spans="1:11" x14ac:dyDescent="0.3">
      <c r="A1604" s="72">
        <v>1603</v>
      </c>
      <c r="B1604" s="72" t="s">
        <v>910</v>
      </c>
      <c r="C1604" s="72" t="s">
        <v>615</v>
      </c>
      <c r="D1604" s="72" t="s">
        <v>1307</v>
      </c>
      <c r="E1604" s="72">
        <v>2016</v>
      </c>
      <c r="F1604" s="73">
        <v>227459</v>
      </c>
      <c r="G1604" s="73">
        <v>628853</v>
      </c>
      <c r="H1604" s="73">
        <v>553574</v>
      </c>
      <c r="I1604" s="73">
        <v>883468</v>
      </c>
      <c r="J1604" s="73">
        <v>202000</v>
      </c>
      <c r="K1604" s="73">
        <v>343798</v>
      </c>
    </row>
    <row r="1605" spans="1:11" x14ac:dyDescent="0.3">
      <c r="A1605" s="72">
        <v>1604</v>
      </c>
      <c r="B1605" s="72" t="s">
        <v>910</v>
      </c>
      <c r="C1605" s="72" t="s">
        <v>615</v>
      </c>
      <c r="D1605" s="72" t="s">
        <v>1307</v>
      </c>
      <c r="E1605" s="72">
        <v>2015</v>
      </c>
      <c r="F1605" s="73">
        <v>233854</v>
      </c>
      <c r="G1605" s="73">
        <v>615644</v>
      </c>
      <c r="H1605" s="73">
        <v>578942</v>
      </c>
      <c r="I1605" s="73">
        <v>836542</v>
      </c>
      <c r="J1605" s="73">
        <v>166348</v>
      </c>
      <c r="K1605" s="73">
        <v>362044</v>
      </c>
    </row>
    <row r="1606" spans="1:11" x14ac:dyDescent="0.3">
      <c r="A1606" s="72">
        <v>1605</v>
      </c>
      <c r="B1606" s="72" t="s">
        <v>910</v>
      </c>
      <c r="C1606" s="72" t="s">
        <v>615</v>
      </c>
      <c r="D1606" s="72" t="s">
        <v>1307</v>
      </c>
      <c r="E1606" s="72">
        <v>2014</v>
      </c>
      <c r="F1606" s="73">
        <v>187398</v>
      </c>
      <c r="G1606" s="73">
        <v>425851</v>
      </c>
      <c r="H1606" s="73">
        <v>389347</v>
      </c>
      <c r="I1606" s="73">
        <v>637070</v>
      </c>
      <c r="J1606" s="73">
        <v>160829</v>
      </c>
      <c r="K1606" s="73">
        <v>198563</v>
      </c>
    </row>
    <row r="1607" spans="1:11" x14ac:dyDescent="0.3">
      <c r="A1607" s="72">
        <v>1606</v>
      </c>
      <c r="B1607" s="72" t="s">
        <v>910</v>
      </c>
      <c r="C1607" s="72" t="s">
        <v>615</v>
      </c>
      <c r="D1607" s="72" t="s">
        <v>1307</v>
      </c>
      <c r="E1607" s="72">
        <v>2013</v>
      </c>
      <c r="F1607" s="73">
        <v>240777</v>
      </c>
      <c r="G1607" s="73">
        <v>473642</v>
      </c>
      <c r="H1607" s="73">
        <v>421983</v>
      </c>
      <c r="I1607" s="73">
        <v>657777</v>
      </c>
      <c r="J1607" s="73">
        <v>135846</v>
      </c>
      <c r="K1607" s="73">
        <v>214002</v>
      </c>
    </row>
    <row r="1608" spans="1:11" x14ac:dyDescent="0.3">
      <c r="A1608" s="72">
        <v>1607</v>
      </c>
      <c r="B1608" s="72" t="s">
        <v>910</v>
      </c>
      <c r="C1608" s="72" t="s">
        <v>621</v>
      </c>
      <c r="D1608" s="72" t="s">
        <v>1308</v>
      </c>
      <c r="E1608" s="72">
        <v>2023</v>
      </c>
      <c r="F1608" s="73">
        <v>48365</v>
      </c>
      <c r="G1608" s="73">
        <v>304562</v>
      </c>
      <c r="H1608" s="73">
        <v>175297</v>
      </c>
      <c r="I1608" s="73">
        <v>338058</v>
      </c>
      <c r="J1608" s="73">
        <v>28997</v>
      </c>
      <c r="K1608" s="73">
        <v>142704</v>
      </c>
    </row>
    <row r="1609" spans="1:11" x14ac:dyDescent="0.3">
      <c r="A1609" s="72">
        <v>1608</v>
      </c>
      <c r="B1609" s="72" t="s">
        <v>910</v>
      </c>
      <c r="C1609" s="72" t="s">
        <v>621</v>
      </c>
      <c r="D1609" s="72" t="s">
        <v>1308</v>
      </c>
      <c r="E1609" s="72">
        <v>2022</v>
      </c>
      <c r="F1609" s="73">
        <v>55723</v>
      </c>
      <c r="G1609" s="73">
        <v>337269</v>
      </c>
      <c r="H1609" s="73">
        <v>213403</v>
      </c>
      <c r="I1609" s="73">
        <v>376125</v>
      </c>
      <c r="J1609" s="73">
        <v>35256</v>
      </c>
      <c r="K1609" s="73">
        <v>156718</v>
      </c>
    </row>
    <row r="1610" spans="1:11" x14ac:dyDescent="0.3">
      <c r="A1610" s="72">
        <v>1609</v>
      </c>
      <c r="B1610" s="72" t="s">
        <v>910</v>
      </c>
      <c r="C1610" s="72" t="s">
        <v>621</v>
      </c>
      <c r="D1610" s="72" t="s">
        <v>1308</v>
      </c>
      <c r="E1610" s="72">
        <v>2021</v>
      </c>
      <c r="F1610" s="73">
        <v>86885</v>
      </c>
      <c r="G1610" s="73">
        <v>431146</v>
      </c>
      <c r="H1610" s="73">
        <v>300378</v>
      </c>
      <c r="I1610" s="73">
        <v>467762</v>
      </c>
      <c r="J1610" s="73">
        <v>32859</v>
      </c>
      <c r="K1610" s="73">
        <v>213584</v>
      </c>
    </row>
    <row r="1611" spans="1:11" x14ac:dyDescent="0.3">
      <c r="A1611" s="72">
        <v>1610</v>
      </c>
      <c r="B1611" s="72" t="s">
        <v>910</v>
      </c>
      <c r="C1611" s="72" t="s">
        <v>621</v>
      </c>
      <c r="D1611" s="72" t="s">
        <v>1308</v>
      </c>
      <c r="E1611" s="72">
        <v>2020</v>
      </c>
      <c r="F1611" s="73">
        <v>48959</v>
      </c>
      <c r="G1611" s="73">
        <v>466617</v>
      </c>
      <c r="H1611" s="73">
        <v>339142</v>
      </c>
      <c r="I1611" s="73">
        <v>508434</v>
      </c>
      <c r="J1611" s="73">
        <v>34810</v>
      </c>
      <c r="K1611" s="73">
        <v>265072</v>
      </c>
    </row>
    <row r="1612" spans="1:11" x14ac:dyDescent="0.3">
      <c r="A1612" s="72">
        <v>1611</v>
      </c>
      <c r="B1612" s="72" t="s">
        <v>910</v>
      </c>
      <c r="C1612" s="72" t="s">
        <v>621</v>
      </c>
      <c r="D1612" s="72" t="s">
        <v>1308</v>
      </c>
      <c r="E1612" s="72">
        <v>2019</v>
      </c>
      <c r="F1612" s="73">
        <v>109380</v>
      </c>
      <c r="G1612" s="73">
        <v>507753</v>
      </c>
      <c r="H1612" s="73">
        <v>382392</v>
      </c>
      <c r="I1612" s="73">
        <v>550918</v>
      </c>
      <c r="J1612" s="73">
        <v>36171</v>
      </c>
      <c r="K1612" s="73">
        <v>256156</v>
      </c>
    </row>
    <row r="1613" spans="1:11" x14ac:dyDescent="0.3">
      <c r="A1613" s="72">
        <v>1612</v>
      </c>
      <c r="B1613" s="72" t="s">
        <v>910</v>
      </c>
      <c r="C1613" s="72" t="s">
        <v>621</v>
      </c>
      <c r="D1613" s="72" t="s">
        <v>1308</v>
      </c>
      <c r="E1613" s="72">
        <v>2018</v>
      </c>
      <c r="F1613" s="73">
        <v>185222</v>
      </c>
      <c r="G1613" s="73">
        <v>613501</v>
      </c>
      <c r="H1613" s="73">
        <v>494325</v>
      </c>
      <c r="I1613" s="73">
        <v>661263</v>
      </c>
      <c r="J1613" s="73">
        <v>40049</v>
      </c>
      <c r="K1613" s="73">
        <v>293817</v>
      </c>
    </row>
    <row r="1614" spans="1:11" x14ac:dyDescent="0.3">
      <c r="A1614" s="72">
        <v>1613</v>
      </c>
      <c r="B1614" s="72" t="s">
        <v>910</v>
      </c>
      <c r="C1614" s="72" t="s">
        <v>621</v>
      </c>
      <c r="D1614" s="72" t="s">
        <v>1308</v>
      </c>
      <c r="E1614" s="72">
        <v>2017</v>
      </c>
      <c r="F1614" s="73">
        <v>76022</v>
      </c>
      <c r="G1614" s="73">
        <v>406044</v>
      </c>
      <c r="H1614" s="73">
        <v>290268</v>
      </c>
      <c r="I1614" s="73">
        <v>455349</v>
      </c>
      <c r="J1614" s="73">
        <v>41283</v>
      </c>
      <c r="K1614" s="73">
        <v>176416</v>
      </c>
    </row>
    <row r="1615" spans="1:11" x14ac:dyDescent="0.3">
      <c r="A1615" s="72">
        <v>1614</v>
      </c>
      <c r="B1615" s="72" t="s">
        <v>910</v>
      </c>
      <c r="C1615" s="72" t="s">
        <v>621</v>
      </c>
      <c r="D1615" s="72" t="s">
        <v>1308</v>
      </c>
      <c r="E1615" s="72">
        <v>2016</v>
      </c>
      <c r="F1615" s="73">
        <v>57137</v>
      </c>
      <c r="G1615" s="73">
        <v>355321</v>
      </c>
      <c r="H1615" s="73">
        <v>300142</v>
      </c>
      <c r="I1615" s="73">
        <v>462991</v>
      </c>
      <c r="J1615" s="73">
        <v>43720</v>
      </c>
      <c r="K1615" s="73">
        <v>200564</v>
      </c>
    </row>
    <row r="1616" spans="1:11" x14ac:dyDescent="0.3">
      <c r="A1616" s="72">
        <v>1615</v>
      </c>
      <c r="B1616" s="72" t="s">
        <v>910</v>
      </c>
      <c r="C1616" s="72" t="s">
        <v>621</v>
      </c>
      <c r="D1616" s="72" t="s">
        <v>1308</v>
      </c>
      <c r="E1616" s="72">
        <v>2015</v>
      </c>
      <c r="F1616" s="73">
        <v>59247</v>
      </c>
      <c r="G1616" s="73">
        <v>245032</v>
      </c>
      <c r="H1616" s="73">
        <v>145310</v>
      </c>
      <c r="I1616" s="73">
        <v>307022</v>
      </c>
      <c r="J1616" s="73">
        <v>47441</v>
      </c>
      <c r="K1616" s="73">
        <v>76254</v>
      </c>
    </row>
    <row r="1617" spans="1:11" x14ac:dyDescent="0.3">
      <c r="A1617" s="72">
        <v>1616</v>
      </c>
      <c r="B1617" s="72" t="s">
        <v>910</v>
      </c>
      <c r="C1617" s="72" t="s">
        <v>621</v>
      </c>
      <c r="D1617" s="72" t="s">
        <v>1308</v>
      </c>
      <c r="E1617" s="72">
        <v>2014</v>
      </c>
      <c r="F1617" s="73">
        <v>62597</v>
      </c>
      <c r="G1617" s="73">
        <v>164121</v>
      </c>
      <c r="H1617" s="73">
        <v>64098</v>
      </c>
      <c r="I1617" s="73">
        <v>224007</v>
      </c>
      <c r="J1617" s="73">
        <v>45490</v>
      </c>
      <c r="K1617" s="73">
        <v>0</v>
      </c>
    </row>
    <row r="1618" spans="1:11" x14ac:dyDescent="0.3">
      <c r="A1618" s="72">
        <v>1617</v>
      </c>
      <c r="B1618" s="72" t="s">
        <v>910</v>
      </c>
      <c r="C1618" s="72" t="s">
        <v>621</v>
      </c>
      <c r="D1618" s="72" t="s">
        <v>1308</v>
      </c>
      <c r="E1618" s="72">
        <v>2013</v>
      </c>
      <c r="F1618" s="73">
        <v>51312</v>
      </c>
      <c r="G1618" s="73">
        <v>219018</v>
      </c>
      <c r="H1618" s="73">
        <v>126956</v>
      </c>
      <c r="I1618" s="73">
        <v>285577</v>
      </c>
      <c r="J1618" s="73">
        <v>56142</v>
      </c>
      <c r="K1618" s="73">
        <v>80000</v>
      </c>
    </row>
    <row r="1619" spans="1:11" x14ac:dyDescent="0.3">
      <c r="A1619" s="72">
        <v>1618</v>
      </c>
      <c r="B1619" s="72" t="s">
        <v>910</v>
      </c>
      <c r="C1619" s="72" t="s">
        <v>627</v>
      </c>
      <c r="D1619" s="72" t="s">
        <v>1309</v>
      </c>
      <c r="E1619" s="72">
        <v>2023</v>
      </c>
      <c r="F1619" s="73">
        <v>928719</v>
      </c>
      <c r="G1619" s="73">
        <v>8768526</v>
      </c>
      <c r="H1619" s="73">
        <v>9710404</v>
      </c>
      <c r="I1619" s="73">
        <v>20903255</v>
      </c>
      <c r="J1619" s="73">
        <v>10568682</v>
      </c>
      <c r="K1619" s="73">
        <v>7868990</v>
      </c>
    </row>
    <row r="1620" spans="1:11" x14ac:dyDescent="0.3">
      <c r="A1620" s="72">
        <v>1619</v>
      </c>
      <c r="B1620" s="72" t="s">
        <v>910</v>
      </c>
      <c r="C1620" s="72" t="s">
        <v>627</v>
      </c>
      <c r="D1620" s="72" t="s">
        <v>1309</v>
      </c>
      <c r="E1620" s="72">
        <v>2022</v>
      </c>
      <c r="F1620" s="73">
        <v>1148038</v>
      </c>
      <c r="G1620" s="73">
        <v>8038561</v>
      </c>
      <c r="H1620" s="73">
        <v>9218063</v>
      </c>
      <c r="I1620" s="73">
        <v>19798388</v>
      </c>
      <c r="J1620" s="73">
        <v>8179768</v>
      </c>
      <c r="K1620" s="73">
        <v>8165619</v>
      </c>
    </row>
    <row r="1621" spans="1:11" x14ac:dyDescent="0.3">
      <c r="A1621" s="72">
        <v>1620</v>
      </c>
      <c r="B1621" s="72" t="s">
        <v>910</v>
      </c>
      <c r="C1621" s="72" t="s">
        <v>627</v>
      </c>
      <c r="D1621" s="72" t="s">
        <v>1309</v>
      </c>
      <c r="E1621" s="72">
        <v>2021</v>
      </c>
      <c r="F1621" s="73">
        <v>410032</v>
      </c>
      <c r="G1621" s="73">
        <v>7051854</v>
      </c>
      <c r="H1621" s="73">
        <v>6754506</v>
      </c>
      <c r="I1621" s="73">
        <v>18439685</v>
      </c>
      <c r="J1621" s="73">
        <v>6181928</v>
      </c>
      <c r="K1621" s="73">
        <v>8286415</v>
      </c>
    </row>
    <row r="1622" spans="1:11" x14ac:dyDescent="0.3">
      <c r="A1622" s="72">
        <v>1621</v>
      </c>
      <c r="B1622" s="72" t="s">
        <v>910</v>
      </c>
      <c r="C1622" s="72" t="s">
        <v>627</v>
      </c>
      <c r="D1622" s="72" t="s">
        <v>1309</v>
      </c>
      <c r="E1622" s="72">
        <v>2020</v>
      </c>
      <c r="F1622" s="73">
        <v>2347966</v>
      </c>
      <c r="G1622" s="73">
        <v>8930375</v>
      </c>
      <c r="H1622" s="73">
        <v>15428980</v>
      </c>
      <c r="I1622" s="73">
        <v>37265820</v>
      </c>
      <c r="J1622" s="73">
        <v>24111758</v>
      </c>
      <c r="K1622" s="73">
        <v>18102850</v>
      </c>
    </row>
    <row r="1623" spans="1:11" x14ac:dyDescent="0.3">
      <c r="A1623" s="72">
        <v>1622</v>
      </c>
      <c r="B1623" s="72" t="s">
        <v>910</v>
      </c>
      <c r="C1623" s="72" t="s">
        <v>627</v>
      </c>
      <c r="D1623" s="72" t="s">
        <v>1309</v>
      </c>
      <c r="E1623" s="72">
        <v>2019</v>
      </c>
      <c r="F1623" s="73">
        <v>2201557</v>
      </c>
      <c r="G1623" s="73">
        <v>4955090</v>
      </c>
      <c r="H1623" s="73">
        <v>8089793</v>
      </c>
      <c r="I1623" s="73">
        <v>33575441</v>
      </c>
      <c r="J1623" s="73">
        <v>21477003</v>
      </c>
      <c r="K1623" s="73">
        <v>14698066</v>
      </c>
    </row>
    <row r="1624" spans="1:11" x14ac:dyDescent="0.3">
      <c r="A1624" s="72">
        <v>1623</v>
      </c>
      <c r="B1624" s="72" t="s">
        <v>910</v>
      </c>
      <c r="C1624" s="72" t="s">
        <v>627</v>
      </c>
      <c r="D1624" s="72" t="s">
        <v>1309</v>
      </c>
      <c r="E1624" s="72">
        <v>2018</v>
      </c>
      <c r="F1624" s="73">
        <v>1397223</v>
      </c>
      <c r="G1624" s="73">
        <v>6567907</v>
      </c>
      <c r="H1624" s="73">
        <v>13136735</v>
      </c>
      <c r="I1624" s="73">
        <v>48111442</v>
      </c>
      <c r="J1624" s="73">
        <v>27582381</v>
      </c>
      <c r="K1624" s="73">
        <v>21753543</v>
      </c>
    </row>
    <row r="1625" spans="1:11" x14ac:dyDescent="0.3">
      <c r="A1625" s="72">
        <v>1624</v>
      </c>
      <c r="B1625" s="72" t="s">
        <v>910</v>
      </c>
      <c r="C1625" s="72" t="s">
        <v>627</v>
      </c>
      <c r="D1625" s="72" t="s">
        <v>1309</v>
      </c>
      <c r="E1625" s="72">
        <v>2017</v>
      </c>
      <c r="F1625" s="73">
        <v>1118853</v>
      </c>
      <c r="G1625" s="73">
        <v>8815053</v>
      </c>
      <c r="H1625" s="73">
        <v>12246677</v>
      </c>
      <c r="I1625" s="73">
        <v>53062128</v>
      </c>
      <c r="J1625" s="73">
        <v>26340206</v>
      </c>
      <c r="K1625" s="73">
        <v>22825074</v>
      </c>
    </row>
    <row r="1626" spans="1:11" x14ac:dyDescent="0.3">
      <c r="A1626" s="72">
        <v>1625</v>
      </c>
      <c r="B1626" s="72" t="s">
        <v>910</v>
      </c>
      <c r="C1626" s="72" t="s">
        <v>627</v>
      </c>
      <c r="D1626" s="72" t="s">
        <v>1309</v>
      </c>
      <c r="E1626" s="72">
        <v>2016</v>
      </c>
      <c r="F1626" s="73">
        <v>1613112</v>
      </c>
      <c r="G1626" s="73">
        <v>9169690</v>
      </c>
      <c r="H1626" s="73">
        <v>13138782</v>
      </c>
      <c r="I1626" s="73">
        <v>52125712</v>
      </c>
      <c r="J1626" s="73">
        <v>26434965</v>
      </c>
      <c r="K1626" s="73">
        <v>27336742</v>
      </c>
    </row>
    <row r="1627" spans="1:11" x14ac:dyDescent="0.3">
      <c r="A1627" s="72">
        <v>1626</v>
      </c>
      <c r="B1627" s="72" t="s">
        <v>910</v>
      </c>
      <c r="C1627" s="72" t="s">
        <v>627</v>
      </c>
      <c r="D1627" s="72" t="s">
        <v>1309</v>
      </c>
      <c r="E1627" s="72">
        <v>2015</v>
      </c>
      <c r="F1627" s="73">
        <v>3646452</v>
      </c>
      <c r="G1627" s="73">
        <v>13215917</v>
      </c>
      <c r="H1627" s="73">
        <v>13212976</v>
      </c>
      <c r="I1627" s="73">
        <v>48815928</v>
      </c>
      <c r="J1627" s="73">
        <v>25365459</v>
      </c>
      <c r="K1627" s="73">
        <v>27099215</v>
      </c>
    </row>
    <row r="1628" spans="1:11" x14ac:dyDescent="0.3">
      <c r="A1628" s="72">
        <v>1627</v>
      </c>
      <c r="B1628" s="72" t="s">
        <v>910</v>
      </c>
      <c r="C1628" s="72" t="s">
        <v>627</v>
      </c>
      <c r="D1628" s="72" t="s">
        <v>1309</v>
      </c>
      <c r="E1628" s="72">
        <v>2014</v>
      </c>
      <c r="F1628" s="73">
        <v>2084906</v>
      </c>
      <c r="G1628" s="73">
        <v>9678320</v>
      </c>
      <c r="H1628" s="73">
        <v>9457202</v>
      </c>
      <c r="I1628" s="73">
        <v>36484233</v>
      </c>
      <c r="J1628" s="73">
        <v>17892876</v>
      </c>
      <c r="K1628" s="73">
        <v>18126573</v>
      </c>
    </row>
    <row r="1629" spans="1:11" x14ac:dyDescent="0.3">
      <c r="A1629" s="72">
        <v>1628</v>
      </c>
      <c r="B1629" s="72" t="s">
        <v>910</v>
      </c>
      <c r="C1629" s="72" t="s">
        <v>627</v>
      </c>
      <c r="D1629" s="72" t="s">
        <v>1309</v>
      </c>
      <c r="E1629" s="72">
        <v>2013</v>
      </c>
      <c r="F1629" s="73">
        <v>1838006</v>
      </c>
      <c r="G1629" s="73">
        <v>9740545</v>
      </c>
      <c r="H1629" s="73">
        <v>4959271</v>
      </c>
      <c r="I1629" s="73">
        <v>29813179</v>
      </c>
      <c r="J1629" s="73">
        <v>14055699</v>
      </c>
      <c r="K1629" s="73">
        <v>14258345</v>
      </c>
    </row>
    <row r="1630" spans="1:11" x14ac:dyDescent="0.3">
      <c r="A1630" s="72">
        <v>1629</v>
      </c>
      <c r="B1630" s="72" t="s">
        <v>910</v>
      </c>
      <c r="C1630" s="72" t="s">
        <v>634</v>
      </c>
      <c r="D1630" s="72" t="s">
        <v>1310</v>
      </c>
      <c r="E1630" s="72">
        <v>2023</v>
      </c>
      <c r="F1630" s="73">
        <v>696117</v>
      </c>
      <c r="G1630" s="73">
        <v>1071765</v>
      </c>
      <c r="H1630" s="73">
        <v>839432</v>
      </c>
      <c r="I1630" s="73">
        <v>2006288</v>
      </c>
      <c r="J1630" s="73">
        <v>371639</v>
      </c>
      <c r="K1630" s="73">
        <v>699552</v>
      </c>
    </row>
    <row r="1631" spans="1:11" x14ac:dyDescent="0.3">
      <c r="A1631" s="72">
        <v>1630</v>
      </c>
      <c r="B1631" s="72" t="s">
        <v>910</v>
      </c>
      <c r="C1631" s="72" t="s">
        <v>634</v>
      </c>
      <c r="D1631" s="72" t="s">
        <v>1310</v>
      </c>
      <c r="E1631" s="72">
        <v>2022</v>
      </c>
      <c r="F1631" s="73">
        <v>1064806</v>
      </c>
      <c r="G1631" s="73">
        <v>1585778</v>
      </c>
      <c r="H1631" s="73">
        <v>1425133</v>
      </c>
      <c r="I1631" s="73">
        <v>2578650</v>
      </c>
      <c r="J1631" s="73">
        <v>411781</v>
      </c>
      <c r="K1631" s="73">
        <v>1331501</v>
      </c>
    </row>
    <row r="1632" spans="1:11" x14ac:dyDescent="0.3">
      <c r="A1632" s="72">
        <v>1631</v>
      </c>
      <c r="B1632" s="72" t="s">
        <v>910</v>
      </c>
      <c r="C1632" s="72" t="s">
        <v>634</v>
      </c>
      <c r="D1632" s="72" t="s">
        <v>1310</v>
      </c>
      <c r="E1632" s="72">
        <v>2021</v>
      </c>
      <c r="F1632" s="73">
        <v>581173</v>
      </c>
      <c r="G1632" s="73">
        <v>935778</v>
      </c>
      <c r="H1632" s="73">
        <v>563206</v>
      </c>
      <c r="I1632" s="73">
        <v>1277217</v>
      </c>
      <c r="J1632" s="73">
        <v>282280</v>
      </c>
      <c r="K1632" s="73">
        <v>195695</v>
      </c>
    </row>
    <row r="1633" spans="1:11" x14ac:dyDescent="0.3">
      <c r="A1633" s="72">
        <v>1632</v>
      </c>
      <c r="B1633" s="72" t="s">
        <v>910</v>
      </c>
      <c r="C1633" s="72" t="s">
        <v>634</v>
      </c>
      <c r="D1633" s="72" t="s">
        <v>1310</v>
      </c>
      <c r="E1633" s="72">
        <v>2020</v>
      </c>
      <c r="F1633" s="73">
        <v>564175</v>
      </c>
      <c r="G1633" s="73">
        <v>919056</v>
      </c>
      <c r="H1633" s="73">
        <v>693392</v>
      </c>
      <c r="I1633" s="73">
        <v>1232370</v>
      </c>
      <c r="J1633" s="73">
        <v>250407</v>
      </c>
      <c r="K1633" s="73">
        <v>499976</v>
      </c>
    </row>
    <row r="1634" spans="1:11" x14ac:dyDescent="0.3">
      <c r="A1634" s="72">
        <v>1633</v>
      </c>
      <c r="B1634" s="72" t="s">
        <v>910</v>
      </c>
      <c r="C1634" s="72" t="s">
        <v>634</v>
      </c>
      <c r="D1634" s="72" t="s">
        <v>1310</v>
      </c>
      <c r="E1634" s="72">
        <v>2019</v>
      </c>
      <c r="F1634" s="73">
        <v>720878</v>
      </c>
      <c r="G1634" s="73">
        <v>1245763</v>
      </c>
      <c r="H1634" s="73">
        <v>1162606</v>
      </c>
      <c r="I1634" s="73">
        <v>1632201</v>
      </c>
      <c r="J1634" s="73">
        <v>319771</v>
      </c>
      <c r="K1634" s="73">
        <v>948234</v>
      </c>
    </row>
    <row r="1635" spans="1:11" x14ac:dyDescent="0.3">
      <c r="A1635" s="72">
        <v>1634</v>
      </c>
      <c r="B1635" s="72" t="s">
        <v>910</v>
      </c>
      <c r="C1635" s="72" t="s">
        <v>634</v>
      </c>
      <c r="D1635" s="72" t="s">
        <v>1310</v>
      </c>
      <c r="E1635" s="72">
        <v>2018</v>
      </c>
      <c r="F1635" s="73">
        <v>590256</v>
      </c>
      <c r="G1635" s="73">
        <v>1398870</v>
      </c>
      <c r="H1635" s="73">
        <v>1360784</v>
      </c>
      <c r="I1635" s="73">
        <v>1817077</v>
      </c>
      <c r="J1635" s="73">
        <v>345150</v>
      </c>
      <c r="K1635" s="73">
        <v>998264</v>
      </c>
    </row>
    <row r="1636" spans="1:11" x14ac:dyDescent="0.3">
      <c r="A1636" s="72">
        <v>1635</v>
      </c>
      <c r="B1636" s="72" t="s">
        <v>910</v>
      </c>
      <c r="C1636" s="72" t="s">
        <v>634</v>
      </c>
      <c r="D1636" s="72" t="s">
        <v>1310</v>
      </c>
      <c r="E1636" s="72">
        <v>2017</v>
      </c>
      <c r="F1636" s="73">
        <v>628606</v>
      </c>
      <c r="G1636" s="73">
        <v>1097826</v>
      </c>
      <c r="H1636" s="73">
        <v>1082927</v>
      </c>
      <c r="I1636" s="73">
        <v>1476189</v>
      </c>
      <c r="J1636" s="73">
        <v>292911</v>
      </c>
      <c r="K1636" s="73">
        <v>885245</v>
      </c>
    </row>
    <row r="1637" spans="1:11" x14ac:dyDescent="0.3">
      <c r="A1637" s="72">
        <v>1636</v>
      </c>
      <c r="B1637" s="72" t="s">
        <v>910</v>
      </c>
      <c r="C1637" s="72" t="s">
        <v>634</v>
      </c>
      <c r="D1637" s="72" t="s">
        <v>1310</v>
      </c>
      <c r="E1637" s="72">
        <v>2016</v>
      </c>
      <c r="F1637" s="73">
        <v>389643</v>
      </c>
      <c r="G1637" s="73">
        <v>662908</v>
      </c>
      <c r="H1637" s="73">
        <v>554439</v>
      </c>
      <c r="I1637" s="73">
        <v>861001</v>
      </c>
      <c r="J1637" s="73">
        <v>115821</v>
      </c>
      <c r="K1637" s="73">
        <v>337832</v>
      </c>
    </row>
    <row r="1638" spans="1:11" x14ac:dyDescent="0.3">
      <c r="A1638" s="72">
        <v>1637</v>
      </c>
      <c r="B1638" s="72" t="s">
        <v>910</v>
      </c>
      <c r="C1638" s="72" t="s">
        <v>634</v>
      </c>
      <c r="D1638" s="72" t="s">
        <v>1310</v>
      </c>
      <c r="E1638" s="72">
        <v>2015</v>
      </c>
      <c r="F1638" s="73">
        <v>253096</v>
      </c>
      <c r="G1638" s="73">
        <v>362971</v>
      </c>
      <c r="H1638" s="73">
        <v>310524</v>
      </c>
      <c r="I1638" s="73">
        <v>441719</v>
      </c>
      <c r="J1638" s="73">
        <v>61198</v>
      </c>
      <c r="K1638" s="73">
        <v>147195</v>
      </c>
    </row>
    <row r="1639" spans="1:11" x14ac:dyDescent="0.3">
      <c r="A1639" s="72">
        <v>1638</v>
      </c>
      <c r="B1639" s="72" t="s">
        <v>910</v>
      </c>
      <c r="C1639" s="72" t="s">
        <v>634</v>
      </c>
      <c r="D1639" s="72" t="s">
        <v>1310</v>
      </c>
      <c r="E1639" s="72">
        <v>2014</v>
      </c>
      <c r="F1639" s="73">
        <v>109626</v>
      </c>
      <c r="G1639" s="73">
        <v>190621</v>
      </c>
      <c r="H1639" s="73">
        <v>139563</v>
      </c>
      <c r="I1639" s="73">
        <v>242373</v>
      </c>
      <c r="J1639" s="73">
        <v>37962</v>
      </c>
      <c r="K1639" s="73">
        <v>59214</v>
      </c>
    </row>
    <row r="1640" spans="1:11" x14ac:dyDescent="0.3">
      <c r="A1640" s="72">
        <v>1639</v>
      </c>
      <c r="B1640" s="72" t="s">
        <v>910</v>
      </c>
      <c r="C1640" s="72" t="s">
        <v>634</v>
      </c>
      <c r="D1640" s="72" t="s">
        <v>1310</v>
      </c>
      <c r="E1640" s="72">
        <v>2013</v>
      </c>
      <c r="F1640" s="73">
        <v>125579</v>
      </c>
      <c r="G1640" s="73">
        <v>184347</v>
      </c>
      <c r="H1640" s="73">
        <v>145379</v>
      </c>
      <c r="I1640" s="73">
        <v>232176</v>
      </c>
      <c r="J1640" s="73">
        <v>33050</v>
      </c>
      <c r="K1640" s="73">
        <v>95387</v>
      </c>
    </row>
    <row r="1641" spans="1:11" x14ac:dyDescent="0.3">
      <c r="A1641" s="72">
        <v>1640</v>
      </c>
      <c r="B1641" s="72" t="s">
        <v>910</v>
      </c>
      <c r="C1641" s="72" t="s">
        <v>1454</v>
      </c>
      <c r="D1641" s="72" t="s">
        <v>1504</v>
      </c>
      <c r="E1641" s="72">
        <v>2023</v>
      </c>
      <c r="F1641" s="73">
        <v>1467488975</v>
      </c>
      <c r="G1641" s="73">
        <v>4819620232</v>
      </c>
      <c r="H1641" s="73">
        <v>3287661161</v>
      </c>
      <c r="I1641" s="73">
        <v>5979135351</v>
      </c>
      <c r="J1641" s="73">
        <v>463814952</v>
      </c>
      <c r="K1641" s="73">
        <v>671662320</v>
      </c>
    </row>
    <row r="1642" spans="1:11" x14ac:dyDescent="0.3">
      <c r="A1642" s="72">
        <v>1641</v>
      </c>
      <c r="B1642" s="72" t="s">
        <v>910</v>
      </c>
      <c r="C1642" s="72" t="s">
        <v>1454</v>
      </c>
      <c r="D1642" s="72" t="s">
        <v>1504</v>
      </c>
      <c r="E1642" s="72">
        <v>2022</v>
      </c>
      <c r="F1642" s="73">
        <v>1183591700</v>
      </c>
      <c r="G1642" s="73">
        <v>3869585657</v>
      </c>
      <c r="H1642" s="73">
        <v>2280442537</v>
      </c>
      <c r="I1642" s="73">
        <v>5047843826</v>
      </c>
      <c r="J1642" s="73">
        <v>347030258</v>
      </c>
      <c r="K1642" s="73">
        <v>431657965</v>
      </c>
    </row>
    <row r="1643" spans="1:11" x14ac:dyDescent="0.3">
      <c r="A1643" s="72">
        <v>1642</v>
      </c>
      <c r="B1643" s="72" t="s">
        <v>910</v>
      </c>
      <c r="C1643" s="72" t="s">
        <v>1454</v>
      </c>
      <c r="D1643" s="72" t="s">
        <v>1504</v>
      </c>
      <c r="E1643" s="72">
        <v>2021</v>
      </c>
      <c r="F1643" s="73">
        <v>836549606</v>
      </c>
      <c r="G1643" s="73">
        <v>3667580449</v>
      </c>
      <c r="H1643" s="73">
        <v>2564472238</v>
      </c>
      <c r="I1643" s="73">
        <v>5804533486</v>
      </c>
      <c r="J1643" s="73">
        <v>1322098023</v>
      </c>
      <c r="K1643" s="73">
        <v>971963681</v>
      </c>
    </row>
    <row r="1644" spans="1:11" x14ac:dyDescent="0.3">
      <c r="A1644" s="72">
        <v>1643</v>
      </c>
      <c r="B1644" s="72" t="s">
        <v>910</v>
      </c>
      <c r="C1644" s="72" t="s">
        <v>1454</v>
      </c>
      <c r="D1644" s="72" t="s">
        <v>1504</v>
      </c>
      <c r="E1644" s="72">
        <v>2020</v>
      </c>
      <c r="F1644" s="73">
        <v>573907427</v>
      </c>
      <c r="G1644" s="73">
        <v>3980558292</v>
      </c>
      <c r="H1644" s="73">
        <v>3446967188</v>
      </c>
      <c r="I1644" s="73">
        <v>6132492673</v>
      </c>
      <c r="J1644" s="73">
        <v>1360026308</v>
      </c>
      <c r="K1644" s="73">
        <v>1353473698</v>
      </c>
    </row>
    <row r="1645" spans="1:11" x14ac:dyDescent="0.3">
      <c r="A1645" s="72">
        <v>1644</v>
      </c>
      <c r="B1645" s="72" t="s">
        <v>910</v>
      </c>
      <c r="C1645" s="72" t="s">
        <v>1454</v>
      </c>
      <c r="D1645" s="72" t="s">
        <v>1504</v>
      </c>
      <c r="E1645" s="72">
        <v>2019</v>
      </c>
      <c r="F1645" s="73">
        <v>824798589</v>
      </c>
      <c r="G1645" s="73">
        <v>3251943638</v>
      </c>
      <c r="H1645" s="73">
        <v>2917230787</v>
      </c>
      <c r="I1645" s="73">
        <v>4718725551</v>
      </c>
      <c r="J1645" s="73">
        <v>709205456</v>
      </c>
      <c r="K1645" s="73">
        <v>965210355</v>
      </c>
    </row>
    <row r="1646" spans="1:11" x14ac:dyDescent="0.3">
      <c r="A1646" s="72">
        <v>1645</v>
      </c>
      <c r="B1646" s="72" t="s">
        <v>910</v>
      </c>
      <c r="C1646" s="72" t="s">
        <v>1454</v>
      </c>
      <c r="D1646" s="72" t="s">
        <v>1504</v>
      </c>
      <c r="E1646" s="72">
        <v>2018</v>
      </c>
      <c r="F1646" s="73">
        <v>833235226</v>
      </c>
      <c r="G1646" s="73">
        <v>2915957933</v>
      </c>
      <c r="H1646" s="73">
        <v>2515506608</v>
      </c>
      <c r="I1646" s="73">
        <v>4229607240</v>
      </c>
      <c r="J1646" s="73">
        <v>494221028</v>
      </c>
      <c r="K1646" s="73">
        <v>852909856</v>
      </c>
    </row>
    <row r="1647" spans="1:11" x14ac:dyDescent="0.3">
      <c r="A1647" s="72">
        <v>1646</v>
      </c>
      <c r="B1647" s="72" t="s">
        <v>910</v>
      </c>
      <c r="C1647" s="72" t="s">
        <v>1454</v>
      </c>
      <c r="D1647" s="72" t="s">
        <v>1504</v>
      </c>
      <c r="E1647" s="72">
        <v>2017</v>
      </c>
      <c r="F1647" s="73">
        <v>538976144</v>
      </c>
      <c r="G1647" s="73">
        <v>2619487515</v>
      </c>
      <c r="H1647" s="73">
        <v>2318668511</v>
      </c>
      <c r="I1647" s="73">
        <v>3564304377</v>
      </c>
      <c r="J1647" s="73">
        <v>324951409</v>
      </c>
      <c r="K1647" s="73">
        <v>432554021</v>
      </c>
    </row>
    <row r="1648" spans="1:11" x14ac:dyDescent="0.3">
      <c r="A1648" s="72">
        <v>1647</v>
      </c>
      <c r="B1648" s="72" t="s">
        <v>910</v>
      </c>
      <c r="C1648" s="72" t="s">
        <v>1454</v>
      </c>
      <c r="D1648" s="72" t="s">
        <v>1504</v>
      </c>
      <c r="E1648" s="72">
        <v>2016</v>
      </c>
      <c r="F1648" s="73">
        <v>569468921</v>
      </c>
      <c r="G1648" s="73">
        <v>1875451770</v>
      </c>
      <c r="H1648" s="73">
        <v>1475298915</v>
      </c>
      <c r="I1648" s="73">
        <v>2613213762</v>
      </c>
      <c r="J1648" s="73">
        <v>234957122</v>
      </c>
      <c r="K1648" s="73">
        <v>313520756</v>
      </c>
    </row>
    <row r="1649" spans="1:11" x14ac:dyDescent="0.3">
      <c r="A1649" s="72">
        <v>1648</v>
      </c>
      <c r="B1649" s="72" t="s">
        <v>910</v>
      </c>
      <c r="C1649" s="72" t="s">
        <v>1454</v>
      </c>
      <c r="D1649" s="72" t="s">
        <v>1504</v>
      </c>
      <c r="E1649" s="72">
        <v>2015</v>
      </c>
      <c r="F1649" s="73">
        <v>355206692</v>
      </c>
      <c r="G1649" s="73">
        <v>1475441589</v>
      </c>
      <c r="H1649" s="73">
        <v>1226179219</v>
      </c>
      <c r="I1649" s="73">
        <v>2262505793</v>
      </c>
      <c r="J1649" s="73">
        <v>160678955</v>
      </c>
      <c r="K1649" s="73">
        <v>440044661</v>
      </c>
    </row>
    <row r="1650" spans="1:11" x14ac:dyDescent="0.3">
      <c r="A1650" s="72">
        <v>1649</v>
      </c>
      <c r="B1650" s="72" t="s">
        <v>910</v>
      </c>
      <c r="C1650" s="72" t="s">
        <v>1454</v>
      </c>
      <c r="D1650" s="72" t="s">
        <v>1504</v>
      </c>
      <c r="E1650" s="72">
        <v>2014</v>
      </c>
      <c r="F1650" s="73">
        <v>405000646</v>
      </c>
      <c r="G1650" s="73">
        <v>1121747830</v>
      </c>
      <c r="H1650" s="73">
        <v>814957115</v>
      </c>
      <c r="I1650" s="73">
        <v>1846570006</v>
      </c>
      <c r="J1650" s="73">
        <v>170883192</v>
      </c>
      <c r="K1650" s="73">
        <v>408311927</v>
      </c>
    </row>
    <row r="1651" spans="1:11" x14ac:dyDescent="0.3">
      <c r="A1651" s="72">
        <v>1650</v>
      </c>
      <c r="B1651" s="72" t="s">
        <v>910</v>
      </c>
      <c r="C1651" s="72" t="s">
        <v>1454</v>
      </c>
      <c r="D1651" s="72" t="s">
        <v>1504</v>
      </c>
      <c r="E1651" s="72">
        <v>2013</v>
      </c>
      <c r="F1651" s="73">
        <v>356529469</v>
      </c>
      <c r="G1651" s="73">
        <v>1147133775</v>
      </c>
      <c r="H1651" s="73">
        <v>914226382</v>
      </c>
      <c r="I1651" s="73">
        <v>1935715523</v>
      </c>
      <c r="J1651" s="73">
        <v>324668475</v>
      </c>
      <c r="K1651" s="73">
        <v>541844414</v>
      </c>
    </row>
    <row r="1652" spans="1:11" x14ac:dyDescent="0.3">
      <c r="A1652" s="72">
        <v>1651</v>
      </c>
      <c r="B1652" s="72" t="s">
        <v>910</v>
      </c>
      <c r="C1652" s="72" t="s">
        <v>645</v>
      </c>
      <c r="D1652" s="72" t="s">
        <v>1311</v>
      </c>
      <c r="E1652" s="72">
        <v>2023</v>
      </c>
      <c r="F1652" s="73">
        <v>1137307</v>
      </c>
      <c r="G1652" s="73">
        <v>2093844</v>
      </c>
      <c r="H1652" s="73">
        <v>2061099</v>
      </c>
      <c r="I1652" s="73">
        <v>4698875</v>
      </c>
      <c r="J1652" s="73">
        <v>1721379</v>
      </c>
      <c r="K1652" s="73">
        <v>1704728</v>
      </c>
    </row>
    <row r="1653" spans="1:11" x14ac:dyDescent="0.3">
      <c r="A1653" s="72">
        <v>1652</v>
      </c>
      <c r="B1653" s="72" t="s">
        <v>910</v>
      </c>
      <c r="C1653" s="72" t="s">
        <v>645</v>
      </c>
      <c r="D1653" s="72" t="s">
        <v>1311</v>
      </c>
      <c r="E1653" s="72">
        <v>2022</v>
      </c>
      <c r="F1653" s="73">
        <v>1091526</v>
      </c>
      <c r="G1653" s="73">
        <v>2270926</v>
      </c>
      <c r="H1653" s="73">
        <v>1588033</v>
      </c>
      <c r="I1653" s="73">
        <v>4421841</v>
      </c>
      <c r="J1653" s="73">
        <v>1398501</v>
      </c>
      <c r="K1653" s="73">
        <v>1690275</v>
      </c>
    </row>
    <row r="1654" spans="1:11" x14ac:dyDescent="0.3">
      <c r="A1654" s="72">
        <v>1653</v>
      </c>
      <c r="B1654" s="72" t="s">
        <v>910</v>
      </c>
      <c r="C1654" s="72" t="s">
        <v>645</v>
      </c>
      <c r="D1654" s="72" t="s">
        <v>1311</v>
      </c>
      <c r="E1654" s="72">
        <v>2021</v>
      </c>
      <c r="F1654" s="73">
        <v>1859016</v>
      </c>
      <c r="G1654" s="73">
        <v>2670420</v>
      </c>
      <c r="H1654" s="73">
        <v>1469191</v>
      </c>
      <c r="I1654" s="73">
        <v>3776882</v>
      </c>
      <c r="J1654" s="73">
        <v>984430</v>
      </c>
      <c r="K1654" s="73">
        <v>1343360</v>
      </c>
    </row>
    <row r="1655" spans="1:11" x14ac:dyDescent="0.3">
      <c r="A1655" s="72">
        <v>1654</v>
      </c>
      <c r="B1655" s="72" t="s">
        <v>910</v>
      </c>
      <c r="C1655" s="72" t="s">
        <v>645</v>
      </c>
      <c r="D1655" s="72" t="s">
        <v>1311</v>
      </c>
      <c r="E1655" s="72">
        <v>2020</v>
      </c>
      <c r="F1655" s="73">
        <v>1606906</v>
      </c>
      <c r="G1655" s="73">
        <v>2106247</v>
      </c>
      <c r="H1655" s="73">
        <v>1727438</v>
      </c>
      <c r="I1655" s="73">
        <v>3332284</v>
      </c>
      <c r="J1655" s="73">
        <v>591180</v>
      </c>
      <c r="K1655" s="73">
        <v>1014535</v>
      </c>
    </row>
    <row r="1656" spans="1:11" x14ac:dyDescent="0.3">
      <c r="A1656" s="72">
        <v>1655</v>
      </c>
      <c r="B1656" s="72" t="s">
        <v>910</v>
      </c>
      <c r="C1656" s="72" t="s">
        <v>645</v>
      </c>
      <c r="D1656" s="72" t="s">
        <v>1311</v>
      </c>
      <c r="E1656" s="72">
        <v>2019</v>
      </c>
      <c r="F1656" s="73">
        <v>936718</v>
      </c>
      <c r="G1656" s="73">
        <v>1530510</v>
      </c>
      <c r="H1656" s="73">
        <v>820320</v>
      </c>
      <c r="I1656" s="73">
        <v>2463325</v>
      </c>
      <c r="J1656" s="73">
        <v>312256</v>
      </c>
      <c r="K1656" s="73">
        <v>912272</v>
      </c>
    </row>
    <row r="1657" spans="1:11" x14ac:dyDescent="0.3">
      <c r="A1657" s="72">
        <v>1656</v>
      </c>
      <c r="B1657" s="72" t="s">
        <v>910</v>
      </c>
      <c r="C1657" s="72" t="s">
        <v>645</v>
      </c>
      <c r="D1657" s="72" t="s">
        <v>1311</v>
      </c>
      <c r="E1657" s="72">
        <v>2018</v>
      </c>
      <c r="F1657" s="73">
        <v>650472</v>
      </c>
      <c r="G1657" s="73">
        <v>1299828</v>
      </c>
      <c r="H1657" s="73">
        <v>533926</v>
      </c>
      <c r="I1657" s="73">
        <v>1638446</v>
      </c>
      <c r="J1657" s="73">
        <v>242505</v>
      </c>
      <c r="K1657" s="73">
        <v>605733</v>
      </c>
    </row>
    <row r="1658" spans="1:11" x14ac:dyDescent="0.3">
      <c r="A1658" s="72">
        <v>1657</v>
      </c>
      <c r="B1658" s="72" t="s">
        <v>910</v>
      </c>
      <c r="C1658" s="72" t="s">
        <v>645</v>
      </c>
      <c r="D1658" s="72" t="s">
        <v>1311</v>
      </c>
      <c r="E1658" s="72">
        <v>2017</v>
      </c>
      <c r="F1658" s="73">
        <v>991584</v>
      </c>
      <c r="G1658" s="73">
        <v>1385954</v>
      </c>
      <c r="H1658" s="73">
        <v>414481</v>
      </c>
      <c r="I1658" s="73">
        <v>1501815</v>
      </c>
      <c r="J1658" s="73">
        <v>42759</v>
      </c>
      <c r="K1658" s="73">
        <v>522762</v>
      </c>
    </row>
    <row r="1659" spans="1:11" x14ac:dyDescent="0.3">
      <c r="A1659" s="72">
        <v>1658</v>
      </c>
      <c r="B1659" s="72" t="s">
        <v>910</v>
      </c>
      <c r="C1659" s="72" t="s">
        <v>645</v>
      </c>
      <c r="D1659" s="72" t="s">
        <v>1311</v>
      </c>
      <c r="E1659" s="72">
        <v>2016</v>
      </c>
      <c r="F1659" s="73">
        <v>913101</v>
      </c>
      <c r="G1659" s="73">
        <v>1313658</v>
      </c>
      <c r="H1659" s="73">
        <v>424676</v>
      </c>
      <c r="I1659" s="73">
        <v>1424146</v>
      </c>
      <c r="J1659" s="73">
        <v>40166</v>
      </c>
      <c r="K1659" s="73">
        <v>477912</v>
      </c>
    </row>
    <row r="1660" spans="1:11" x14ac:dyDescent="0.3">
      <c r="A1660" s="72">
        <v>1659</v>
      </c>
      <c r="B1660" s="72" t="s">
        <v>910</v>
      </c>
      <c r="C1660" s="72" t="s">
        <v>645</v>
      </c>
      <c r="D1660" s="72" t="s">
        <v>1311</v>
      </c>
      <c r="E1660" s="72">
        <v>2015</v>
      </c>
      <c r="F1660" s="73">
        <v>852899</v>
      </c>
      <c r="G1660" s="73">
        <v>1089645</v>
      </c>
      <c r="H1660" s="73">
        <v>393800</v>
      </c>
      <c r="I1660" s="73">
        <v>1197205</v>
      </c>
      <c r="J1660" s="73">
        <v>38583</v>
      </c>
      <c r="K1660" s="73">
        <v>404982</v>
      </c>
    </row>
    <row r="1661" spans="1:11" x14ac:dyDescent="0.3">
      <c r="A1661" s="72">
        <v>1660</v>
      </c>
      <c r="B1661" s="72" t="s">
        <v>910</v>
      </c>
      <c r="C1661" s="72" t="s">
        <v>645</v>
      </c>
      <c r="D1661" s="72" t="s">
        <v>1311</v>
      </c>
      <c r="E1661" s="72">
        <v>2014</v>
      </c>
      <c r="F1661" s="73">
        <v>871736</v>
      </c>
      <c r="G1661" s="73">
        <v>1050590</v>
      </c>
      <c r="H1661" s="73">
        <v>434217</v>
      </c>
      <c r="I1661" s="73">
        <v>1207709</v>
      </c>
      <c r="J1661" s="73">
        <v>36069</v>
      </c>
      <c r="K1661" s="73">
        <v>343998</v>
      </c>
    </row>
    <row r="1662" spans="1:11" x14ac:dyDescent="0.3">
      <c r="A1662" s="72">
        <v>1661</v>
      </c>
      <c r="B1662" s="72" t="s">
        <v>910</v>
      </c>
      <c r="C1662" s="72" t="s">
        <v>645</v>
      </c>
      <c r="D1662" s="72" t="s">
        <v>1311</v>
      </c>
      <c r="E1662" s="72">
        <v>2013</v>
      </c>
      <c r="F1662" s="73">
        <v>940491</v>
      </c>
      <c r="G1662" s="73">
        <v>1108831</v>
      </c>
      <c r="H1662" s="73">
        <v>511510</v>
      </c>
      <c r="I1662" s="73">
        <v>1271924</v>
      </c>
      <c r="J1662" s="73">
        <v>39829</v>
      </c>
      <c r="K1662" s="73">
        <v>386425</v>
      </c>
    </row>
    <row r="1663" spans="1:11" x14ac:dyDescent="0.3">
      <c r="A1663" s="72">
        <v>1662</v>
      </c>
      <c r="B1663" s="72" t="s">
        <v>910</v>
      </c>
      <c r="C1663" s="72" t="s">
        <v>650</v>
      </c>
      <c r="D1663" s="72" t="s">
        <v>1312</v>
      </c>
      <c r="E1663" s="72">
        <v>2023</v>
      </c>
      <c r="F1663" s="73">
        <v>1074384</v>
      </c>
      <c r="G1663" s="73">
        <v>3353883</v>
      </c>
      <c r="H1663" s="73">
        <v>2328692</v>
      </c>
      <c r="I1663" s="73">
        <v>14438352</v>
      </c>
      <c r="J1663" s="73">
        <v>9663695</v>
      </c>
      <c r="K1663" s="73">
        <v>5426045</v>
      </c>
    </row>
    <row r="1664" spans="1:11" x14ac:dyDescent="0.3">
      <c r="A1664" s="72">
        <v>1663</v>
      </c>
      <c r="B1664" s="72" t="s">
        <v>910</v>
      </c>
      <c r="C1664" s="72" t="s">
        <v>650</v>
      </c>
      <c r="D1664" s="72" t="s">
        <v>1312</v>
      </c>
      <c r="E1664" s="72">
        <v>2022</v>
      </c>
      <c r="F1664" s="73">
        <v>1381626</v>
      </c>
      <c r="G1664" s="73">
        <v>3856214</v>
      </c>
      <c r="H1664" s="73">
        <v>3286820</v>
      </c>
      <c r="I1664" s="73">
        <v>15104924</v>
      </c>
      <c r="J1664" s="73">
        <v>9917713</v>
      </c>
      <c r="K1664" s="73">
        <v>6119035</v>
      </c>
    </row>
    <row r="1665" spans="1:11" x14ac:dyDescent="0.3">
      <c r="A1665" s="72">
        <v>1664</v>
      </c>
      <c r="B1665" s="72" t="s">
        <v>910</v>
      </c>
      <c r="C1665" s="72" t="s">
        <v>650</v>
      </c>
      <c r="D1665" s="72" t="s">
        <v>1312</v>
      </c>
      <c r="E1665" s="72">
        <v>2021</v>
      </c>
      <c r="F1665" s="73">
        <v>1364648</v>
      </c>
      <c r="G1665" s="73">
        <v>4116447</v>
      </c>
      <c r="H1665" s="73">
        <v>4293243</v>
      </c>
      <c r="I1665" s="73">
        <v>15891544</v>
      </c>
      <c r="J1665" s="73">
        <v>10382235</v>
      </c>
      <c r="K1665" s="73">
        <v>7375204</v>
      </c>
    </row>
    <row r="1666" spans="1:11" x14ac:dyDescent="0.3">
      <c r="A1666" s="72">
        <v>1665</v>
      </c>
      <c r="B1666" s="72" t="s">
        <v>910</v>
      </c>
      <c r="C1666" s="72" t="s">
        <v>650</v>
      </c>
      <c r="D1666" s="72" t="s">
        <v>1312</v>
      </c>
      <c r="E1666" s="72">
        <v>2020</v>
      </c>
      <c r="F1666" s="73">
        <v>1756579</v>
      </c>
      <c r="G1666" s="73">
        <v>4187241</v>
      </c>
      <c r="H1666" s="73">
        <v>4032304</v>
      </c>
      <c r="I1666" s="73">
        <v>13878648</v>
      </c>
      <c r="J1666" s="73">
        <v>8342702</v>
      </c>
      <c r="K1666" s="73">
        <v>6567819</v>
      </c>
    </row>
    <row r="1667" spans="1:11" x14ac:dyDescent="0.3">
      <c r="A1667" s="72">
        <v>1666</v>
      </c>
      <c r="B1667" s="72" t="s">
        <v>910</v>
      </c>
      <c r="C1667" s="72" t="s">
        <v>650</v>
      </c>
      <c r="D1667" s="72" t="s">
        <v>1312</v>
      </c>
      <c r="E1667" s="72">
        <v>2019</v>
      </c>
      <c r="F1667" s="73">
        <v>3248699</v>
      </c>
      <c r="G1667" s="73">
        <v>5846126</v>
      </c>
      <c r="H1667" s="73">
        <v>5791204</v>
      </c>
      <c r="I1667" s="73">
        <v>13859975</v>
      </c>
      <c r="J1667" s="73">
        <v>6959911</v>
      </c>
      <c r="K1667" s="73">
        <v>5820580</v>
      </c>
    </row>
    <row r="1668" spans="1:11" x14ac:dyDescent="0.3">
      <c r="A1668" s="72">
        <v>1667</v>
      </c>
      <c r="B1668" s="72" t="s">
        <v>910</v>
      </c>
      <c r="C1668" s="72" t="s">
        <v>650</v>
      </c>
      <c r="D1668" s="72" t="s">
        <v>1312</v>
      </c>
      <c r="E1668" s="72">
        <v>2018</v>
      </c>
      <c r="F1668" s="73">
        <v>3834705</v>
      </c>
      <c r="G1668" s="73">
        <v>6743179</v>
      </c>
      <c r="H1668" s="73">
        <v>3821462</v>
      </c>
      <c r="I1668" s="73">
        <v>11086580</v>
      </c>
      <c r="J1668" s="73">
        <v>2947906</v>
      </c>
      <c r="K1668" s="73">
        <v>2641957</v>
      </c>
    </row>
    <row r="1669" spans="1:11" x14ac:dyDescent="0.3">
      <c r="A1669" s="72">
        <v>1668</v>
      </c>
      <c r="B1669" s="72" t="s">
        <v>910</v>
      </c>
      <c r="C1669" s="72" t="s">
        <v>650</v>
      </c>
      <c r="D1669" s="72" t="s">
        <v>1312</v>
      </c>
      <c r="E1669" s="72">
        <v>2017</v>
      </c>
      <c r="F1669" s="73">
        <v>3017605</v>
      </c>
      <c r="G1669" s="73">
        <v>4910932</v>
      </c>
      <c r="H1669" s="73">
        <v>1453212</v>
      </c>
      <c r="I1669" s="73">
        <v>8415503</v>
      </c>
      <c r="J1669" s="73">
        <v>2208940</v>
      </c>
      <c r="K1669" s="73">
        <v>1870009</v>
      </c>
    </row>
    <row r="1670" spans="1:11" x14ac:dyDescent="0.3">
      <c r="A1670" s="72">
        <v>1669</v>
      </c>
      <c r="B1670" s="72" t="s">
        <v>910</v>
      </c>
      <c r="C1670" s="72" t="s">
        <v>650</v>
      </c>
      <c r="D1670" s="72" t="s">
        <v>1312</v>
      </c>
      <c r="E1670" s="72">
        <v>2016</v>
      </c>
      <c r="F1670" s="73">
        <v>2391265</v>
      </c>
      <c r="G1670" s="73">
        <v>4146750</v>
      </c>
      <c r="H1670" s="73">
        <v>2036316</v>
      </c>
      <c r="I1670" s="73">
        <v>6700316</v>
      </c>
      <c r="J1670" s="73">
        <v>2193472</v>
      </c>
      <c r="K1670" s="73">
        <v>2599320</v>
      </c>
    </row>
    <row r="1671" spans="1:11" x14ac:dyDescent="0.3">
      <c r="A1671" s="72">
        <v>1670</v>
      </c>
      <c r="B1671" s="72" t="s">
        <v>910</v>
      </c>
      <c r="C1671" s="72" t="s">
        <v>650</v>
      </c>
      <c r="D1671" s="72" t="s">
        <v>1312</v>
      </c>
      <c r="E1671" s="72">
        <v>2015</v>
      </c>
      <c r="F1671" s="73">
        <v>985023</v>
      </c>
      <c r="G1671" s="73">
        <v>2240349</v>
      </c>
      <c r="H1671" s="73">
        <v>1066036</v>
      </c>
      <c r="I1671" s="73">
        <v>3054981</v>
      </c>
      <c r="J1671" s="73">
        <v>207938</v>
      </c>
      <c r="K1671" s="73">
        <v>801261</v>
      </c>
    </row>
    <row r="1672" spans="1:11" x14ac:dyDescent="0.3">
      <c r="A1672" s="72">
        <v>1671</v>
      </c>
      <c r="B1672" s="72" t="s">
        <v>910</v>
      </c>
      <c r="C1672" s="72" t="s">
        <v>650</v>
      </c>
      <c r="D1672" s="72" t="s">
        <v>1312</v>
      </c>
      <c r="E1672" s="72">
        <v>2014</v>
      </c>
      <c r="F1672" s="73">
        <v>889048</v>
      </c>
      <c r="G1672" s="73">
        <v>1715675</v>
      </c>
      <c r="H1672" s="73">
        <v>1236666</v>
      </c>
      <c r="I1672" s="73">
        <v>2293764</v>
      </c>
      <c r="J1672" s="73">
        <v>101664</v>
      </c>
      <c r="K1672" s="73">
        <v>51594</v>
      </c>
    </row>
    <row r="1673" spans="1:11" x14ac:dyDescent="0.3">
      <c r="A1673" s="72">
        <v>1672</v>
      </c>
      <c r="B1673" s="72" t="s">
        <v>910</v>
      </c>
      <c r="C1673" s="72" t="s">
        <v>650</v>
      </c>
      <c r="D1673" s="72" t="s">
        <v>1312</v>
      </c>
      <c r="E1673" s="72">
        <v>2013</v>
      </c>
      <c r="F1673" s="73">
        <v>1121823</v>
      </c>
      <c r="G1673" s="73">
        <v>1847445</v>
      </c>
      <c r="H1673" s="73">
        <v>1476428</v>
      </c>
      <c r="I1673" s="73">
        <v>2327799</v>
      </c>
      <c r="J1673" s="73">
        <v>96339</v>
      </c>
      <c r="K1673" s="73">
        <v>136896</v>
      </c>
    </row>
    <row r="1674" spans="1:11" x14ac:dyDescent="0.3">
      <c r="A1674" s="72">
        <v>1673</v>
      </c>
      <c r="B1674" s="72" t="s">
        <v>910</v>
      </c>
      <c r="C1674" s="72" t="s">
        <v>655</v>
      </c>
      <c r="D1674" s="72" t="s">
        <v>1313</v>
      </c>
      <c r="E1674" s="72">
        <v>2023</v>
      </c>
      <c r="F1674" s="73">
        <v>344755</v>
      </c>
      <c r="G1674" s="73">
        <v>1166969</v>
      </c>
      <c r="H1674" s="73">
        <v>850728</v>
      </c>
      <c r="I1674" s="73">
        <v>1279884</v>
      </c>
      <c r="J1674" s="73">
        <v>19700</v>
      </c>
      <c r="K1674" s="73">
        <v>530693</v>
      </c>
    </row>
    <row r="1675" spans="1:11" x14ac:dyDescent="0.3">
      <c r="A1675" s="72">
        <v>1674</v>
      </c>
      <c r="B1675" s="72" t="s">
        <v>910</v>
      </c>
      <c r="C1675" s="72" t="s">
        <v>655</v>
      </c>
      <c r="D1675" s="72" t="s">
        <v>1313</v>
      </c>
      <c r="E1675" s="72">
        <v>2022</v>
      </c>
      <c r="F1675" s="73">
        <v>594816</v>
      </c>
      <c r="G1675" s="73">
        <v>1023592</v>
      </c>
      <c r="H1675" s="73">
        <v>739044</v>
      </c>
      <c r="I1675" s="73">
        <v>1144867</v>
      </c>
      <c r="J1675" s="73">
        <v>20942</v>
      </c>
      <c r="K1675" s="73">
        <v>468237</v>
      </c>
    </row>
    <row r="1676" spans="1:11" x14ac:dyDescent="0.3">
      <c r="A1676" s="72">
        <v>1675</v>
      </c>
      <c r="B1676" s="72" t="s">
        <v>910</v>
      </c>
      <c r="C1676" s="72" t="s">
        <v>655</v>
      </c>
      <c r="D1676" s="72" t="s">
        <v>1313</v>
      </c>
      <c r="E1676" s="72">
        <v>2021</v>
      </c>
      <c r="F1676" s="73">
        <v>814214</v>
      </c>
      <c r="G1676" s="73">
        <v>1136216</v>
      </c>
      <c r="H1676" s="73">
        <v>754468</v>
      </c>
      <c r="I1676" s="73">
        <v>1261596</v>
      </c>
      <c r="J1676" s="73">
        <v>15336</v>
      </c>
      <c r="K1676" s="73">
        <v>193760</v>
      </c>
    </row>
    <row r="1677" spans="1:11" x14ac:dyDescent="0.3">
      <c r="A1677" s="72">
        <v>1676</v>
      </c>
      <c r="B1677" s="72" t="s">
        <v>910</v>
      </c>
      <c r="C1677" s="72" t="s">
        <v>655</v>
      </c>
      <c r="D1677" s="72" t="s">
        <v>1313</v>
      </c>
      <c r="E1677" s="72">
        <v>2020</v>
      </c>
      <c r="F1677" s="73">
        <v>461467</v>
      </c>
      <c r="G1677" s="73">
        <v>764583</v>
      </c>
      <c r="H1677" s="73">
        <v>491527</v>
      </c>
      <c r="I1677" s="73">
        <v>892988</v>
      </c>
      <c r="J1677" s="73">
        <v>18248</v>
      </c>
      <c r="K1677" s="73">
        <v>170638</v>
      </c>
    </row>
    <row r="1678" spans="1:11" x14ac:dyDescent="0.3">
      <c r="A1678" s="72">
        <v>1677</v>
      </c>
      <c r="B1678" s="72" t="s">
        <v>910</v>
      </c>
      <c r="C1678" s="72" t="s">
        <v>655</v>
      </c>
      <c r="D1678" s="72" t="s">
        <v>1313</v>
      </c>
      <c r="E1678" s="72">
        <v>2019</v>
      </c>
      <c r="F1678" s="73">
        <v>470770</v>
      </c>
      <c r="G1678" s="73">
        <v>825634</v>
      </c>
      <c r="H1678" s="73">
        <v>581018</v>
      </c>
      <c r="I1678" s="73">
        <v>953643</v>
      </c>
      <c r="J1678" s="73">
        <v>20610</v>
      </c>
      <c r="K1678" s="73">
        <v>184958</v>
      </c>
    </row>
    <row r="1679" spans="1:11" x14ac:dyDescent="0.3">
      <c r="A1679" s="72">
        <v>1678</v>
      </c>
      <c r="B1679" s="72" t="s">
        <v>910</v>
      </c>
      <c r="C1679" s="72" t="s">
        <v>655</v>
      </c>
      <c r="D1679" s="72" t="s">
        <v>1313</v>
      </c>
      <c r="E1679" s="72">
        <v>2018</v>
      </c>
      <c r="F1679" s="73">
        <v>448117</v>
      </c>
      <c r="G1679" s="73">
        <v>748046</v>
      </c>
      <c r="H1679" s="73">
        <v>450107</v>
      </c>
      <c r="I1679" s="73">
        <v>887427</v>
      </c>
      <c r="J1679" s="73">
        <v>24678</v>
      </c>
      <c r="K1679" s="73">
        <v>377031</v>
      </c>
    </row>
    <row r="1680" spans="1:11" x14ac:dyDescent="0.3">
      <c r="A1680" s="72">
        <v>1679</v>
      </c>
      <c r="B1680" s="72" t="s">
        <v>910</v>
      </c>
      <c r="C1680" s="72" t="s">
        <v>655</v>
      </c>
      <c r="D1680" s="72" t="s">
        <v>1313</v>
      </c>
      <c r="E1680" s="72">
        <v>2017</v>
      </c>
      <c r="F1680" s="73">
        <v>465998</v>
      </c>
      <c r="G1680" s="73">
        <v>912993</v>
      </c>
      <c r="H1680" s="73">
        <v>646157</v>
      </c>
      <c r="I1680" s="73">
        <v>1059988</v>
      </c>
      <c r="J1680" s="73">
        <v>29007</v>
      </c>
      <c r="K1680" s="73">
        <v>341984</v>
      </c>
    </row>
    <row r="1681" spans="1:11" x14ac:dyDescent="0.3">
      <c r="A1681" s="72">
        <v>1680</v>
      </c>
      <c r="B1681" s="72" t="s">
        <v>910</v>
      </c>
      <c r="C1681" s="72" t="s">
        <v>655</v>
      </c>
      <c r="D1681" s="72" t="s">
        <v>1313</v>
      </c>
      <c r="E1681" s="72">
        <v>2016</v>
      </c>
      <c r="F1681" s="73">
        <v>305886</v>
      </c>
      <c r="G1681" s="73">
        <v>610927</v>
      </c>
      <c r="H1681" s="73">
        <v>413237</v>
      </c>
      <c r="I1681" s="73">
        <v>775210</v>
      </c>
      <c r="J1681" s="73">
        <v>31785</v>
      </c>
      <c r="K1681" s="73">
        <v>360126</v>
      </c>
    </row>
    <row r="1682" spans="1:11" x14ac:dyDescent="0.3">
      <c r="A1682" s="72">
        <v>1681</v>
      </c>
      <c r="B1682" s="72" t="s">
        <v>910</v>
      </c>
      <c r="C1682" s="72" t="s">
        <v>655</v>
      </c>
      <c r="D1682" s="72" t="s">
        <v>1313</v>
      </c>
      <c r="E1682" s="72">
        <v>2015</v>
      </c>
      <c r="F1682" s="73">
        <v>328606</v>
      </c>
      <c r="G1682" s="73">
        <v>604934</v>
      </c>
      <c r="H1682" s="73">
        <v>563178</v>
      </c>
      <c r="I1682" s="73">
        <v>859233</v>
      </c>
      <c r="J1682" s="73">
        <v>36995</v>
      </c>
      <c r="K1682" s="73">
        <v>510213</v>
      </c>
    </row>
    <row r="1683" spans="1:11" x14ac:dyDescent="0.3">
      <c r="A1683" s="72">
        <v>1682</v>
      </c>
      <c r="B1683" s="72" t="s">
        <v>910</v>
      </c>
      <c r="C1683" s="72" t="s">
        <v>655</v>
      </c>
      <c r="D1683" s="72" t="s">
        <v>1313</v>
      </c>
      <c r="E1683" s="72">
        <v>2014</v>
      </c>
      <c r="F1683" s="73">
        <v>433800</v>
      </c>
      <c r="G1683" s="73">
        <v>807556</v>
      </c>
      <c r="H1683" s="73">
        <v>735479</v>
      </c>
      <c r="I1683" s="73">
        <v>1092403</v>
      </c>
      <c r="J1683" s="73">
        <v>53791</v>
      </c>
      <c r="K1683" s="73">
        <v>509030</v>
      </c>
    </row>
    <row r="1684" spans="1:11" x14ac:dyDescent="0.3">
      <c r="A1684" s="72">
        <v>1683</v>
      </c>
      <c r="B1684" s="72" t="s">
        <v>910</v>
      </c>
      <c r="C1684" s="72" t="s">
        <v>655</v>
      </c>
      <c r="D1684" s="72" t="s">
        <v>1313</v>
      </c>
      <c r="E1684" s="72">
        <v>2013</v>
      </c>
      <c r="F1684" s="73">
        <v>445432</v>
      </c>
      <c r="G1684" s="73">
        <v>762749</v>
      </c>
      <c r="H1684" s="73">
        <v>656614</v>
      </c>
      <c r="I1684" s="73">
        <v>1034297</v>
      </c>
      <c r="J1684" s="73">
        <v>58376</v>
      </c>
      <c r="K1684" s="73">
        <v>514934</v>
      </c>
    </row>
    <row r="1685" spans="1:11" x14ac:dyDescent="0.3">
      <c r="A1685" s="72">
        <v>1684</v>
      </c>
      <c r="B1685" s="72" t="s">
        <v>910</v>
      </c>
      <c r="C1685" s="72" t="s">
        <v>660</v>
      </c>
      <c r="D1685" s="72" t="s">
        <v>1314</v>
      </c>
      <c r="E1685" s="72">
        <v>2023</v>
      </c>
      <c r="F1685" s="73">
        <v>34504487</v>
      </c>
      <c r="G1685" s="73">
        <v>82716439</v>
      </c>
      <c r="H1685" s="73">
        <v>71513493</v>
      </c>
      <c r="I1685" s="73">
        <v>187782587</v>
      </c>
      <c r="J1685" s="73">
        <v>97886181</v>
      </c>
      <c r="K1685" s="73">
        <v>65381002</v>
      </c>
    </row>
    <row r="1686" spans="1:11" x14ac:dyDescent="0.3">
      <c r="A1686" s="72">
        <v>1685</v>
      </c>
      <c r="B1686" s="72" t="s">
        <v>910</v>
      </c>
      <c r="C1686" s="72" t="s">
        <v>660</v>
      </c>
      <c r="D1686" s="72" t="s">
        <v>1314</v>
      </c>
      <c r="E1686" s="72">
        <v>2022</v>
      </c>
      <c r="F1686" s="73">
        <v>34491111</v>
      </c>
      <c r="G1686" s="73">
        <v>80514711</v>
      </c>
      <c r="H1686" s="73">
        <v>62385393</v>
      </c>
      <c r="I1686" s="73">
        <v>170335522</v>
      </c>
      <c r="J1686" s="73">
        <v>83562429</v>
      </c>
      <c r="K1686" s="73">
        <v>57900322</v>
      </c>
    </row>
    <row r="1687" spans="1:11" x14ac:dyDescent="0.3">
      <c r="A1687" s="72">
        <v>1686</v>
      </c>
      <c r="B1687" s="72" t="s">
        <v>910</v>
      </c>
      <c r="C1687" s="72" t="s">
        <v>660</v>
      </c>
      <c r="D1687" s="72" t="s">
        <v>1314</v>
      </c>
      <c r="E1687" s="72">
        <v>2021</v>
      </c>
      <c r="F1687" s="73">
        <v>42134494</v>
      </c>
      <c r="G1687" s="73">
        <v>94154860</v>
      </c>
      <c r="H1687" s="73">
        <v>73459316</v>
      </c>
      <c r="I1687" s="73">
        <v>178236422</v>
      </c>
      <c r="J1687" s="73">
        <v>78442825</v>
      </c>
      <c r="K1687" s="73">
        <v>57212575</v>
      </c>
    </row>
    <row r="1688" spans="1:11" x14ac:dyDescent="0.3">
      <c r="A1688" s="72">
        <v>1687</v>
      </c>
      <c r="B1688" s="72" t="s">
        <v>910</v>
      </c>
      <c r="C1688" s="72" t="s">
        <v>660</v>
      </c>
      <c r="D1688" s="72" t="s">
        <v>1314</v>
      </c>
      <c r="E1688" s="72">
        <v>2020</v>
      </c>
      <c r="F1688" s="73">
        <v>26286822</v>
      </c>
      <c r="G1688" s="73">
        <v>56747258</v>
      </c>
      <c r="H1688" s="73">
        <v>51975217</v>
      </c>
      <c r="I1688" s="73">
        <v>131511434</v>
      </c>
      <c r="J1688" s="73">
        <v>71555033</v>
      </c>
      <c r="K1688" s="73">
        <v>54141713</v>
      </c>
    </row>
    <row r="1689" spans="1:11" x14ac:dyDescent="0.3">
      <c r="A1689" s="72">
        <v>1688</v>
      </c>
      <c r="B1689" s="72" t="s">
        <v>910</v>
      </c>
      <c r="C1689" s="72" t="s">
        <v>660</v>
      </c>
      <c r="D1689" s="72" t="s">
        <v>1314</v>
      </c>
      <c r="E1689" s="72">
        <v>2019</v>
      </c>
      <c r="F1689" s="73">
        <v>19411923</v>
      </c>
      <c r="G1689" s="73">
        <v>30436937</v>
      </c>
      <c r="H1689" s="73">
        <v>26984198</v>
      </c>
      <c r="I1689" s="73">
        <v>101776030</v>
      </c>
      <c r="J1689" s="73">
        <v>68415443</v>
      </c>
      <c r="K1689" s="73">
        <v>36679753</v>
      </c>
    </row>
    <row r="1690" spans="1:11" x14ac:dyDescent="0.3">
      <c r="A1690" s="72">
        <v>1689</v>
      </c>
      <c r="B1690" s="72" t="s">
        <v>910</v>
      </c>
      <c r="C1690" s="72" t="s">
        <v>660</v>
      </c>
      <c r="D1690" s="72" t="s">
        <v>1314</v>
      </c>
      <c r="E1690" s="72">
        <v>2018</v>
      </c>
      <c r="F1690" s="73">
        <v>14115139</v>
      </c>
      <c r="G1690" s="73">
        <v>25308725</v>
      </c>
      <c r="H1690" s="73">
        <v>22636149</v>
      </c>
      <c r="I1690" s="73">
        <v>78223008</v>
      </c>
      <c r="J1690" s="73">
        <v>50672684</v>
      </c>
      <c r="K1690" s="73">
        <v>24305714</v>
      </c>
    </row>
    <row r="1691" spans="1:11" x14ac:dyDescent="0.3">
      <c r="A1691" s="72">
        <v>1690</v>
      </c>
      <c r="B1691" s="72" t="s">
        <v>910</v>
      </c>
      <c r="C1691" s="72" t="s">
        <v>660</v>
      </c>
      <c r="D1691" s="72" t="s">
        <v>1314</v>
      </c>
      <c r="E1691" s="72">
        <v>2017</v>
      </c>
      <c r="F1691" s="73">
        <v>11748873</v>
      </c>
      <c r="G1691" s="73">
        <v>33068060</v>
      </c>
      <c r="H1691" s="73">
        <v>18519723</v>
      </c>
      <c r="I1691" s="73">
        <v>53022185</v>
      </c>
      <c r="J1691" s="73">
        <v>18481011</v>
      </c>
      <c r="K1691" s="73">
        <v>12980013</v>
      </c>
    </row>
    <row r="1692" spans="1:11" x14ac:dyDescent="0.3">
      <c r="A1692" s="72">
        <v>1691</v>
      </c>
      <c r="B1692" s="72" t="s">
        <v>910</v>
      </c>
      <c r="C1692" s="72" t="s">
        <v>660</v>
      </c>
      <c r="D1692" s="72" t="s">
        <v>1314</v>
      </c>
      <c r="E1692" s="72">
        <v>2016</v>
      </c>
      <c r="F1692" s="73">
        <v>10247176</v>
      </c>
      <c r="G1692" s="73">
        <v>18182787</v>
      </c>
      <c r="H1692" s="73">
        <v>11985020</v>
      </c>
      <c r="I1692" s="73">
        <v>33226552</v>
      </c>
      <c r="J1692" s="73">
        <v>13642791</v>
      </c>
      <c r="K1692" s="73">
        <v>6460371</v>
      </c>
    </row>
    <row r="1693" spans="1:11" x14ac:dyDescent="0.3">
      <c r="A1693" s="72">
        <v>1692</v>
      </c>
      <c r="B1693" s="72" t="s">
        <v>910</v>
      </c>
      <c r="C1693" s="72" t="s">
        <v>660</v>
      </c>
      <c r="D1693" s="72" t="s">
        <v>1314</v>
      </c>
      <c r="E1693" s="72">
        <v>2015</v>
      </c>
      <c r="F1693" s="73">
        <v>6937442</v>
      </c>
      <c r="G1693" s="73">
        <v>11915177</v>
      </c>
      <c r="H1693" s="73">
        <v>9992833</v>
      </c>
      <c r="I1693" s="73">
        <v>25506769</v>
      </c>
      <c r="J1693" s="73">
        <v>12389630</v>
      </c>
      <c r="K1693" s="73">
        <v>6855817</v>
      </c>
    </row>
    <row r="1694" spans="1:11" x14ac:dyDescent="0.3">
      <c r="A1694" s="72">
        <v>1693</v>
      </c>
      <c r="B1694" s="72" t="s">
        <v>910</v>
      </c>
      <c r="C1694" s="72" t="s">
        <v>660</v>
      </c>
      <c r="D1694" s="72" t="s">
        <v>1314</v>
      </c>
      <c r="E1694" s="72">
        <v>2014</v>
      </c>
      <c r="F1694" s="73">
        <v>7386389</v>
      </c>
      <c r="G1694" s="73">
        <v>11745859</v>
      </c>
      <c r="H1694" s="73">
        <v>8966332</v>
      </c>
      <c r="I1694" s="73">
        <v>22089104</v>
      </c>
      <c r="J1694" s="73">
        <v>8977959</v>
      </c>
      <c r="K1694" s="73">
        <v>6747847</v>
      </c>
    </row>
    <row r="1695" spans="1:11" x14ac:dyDescent="0.3">
      <c r="A1695" s="72">
        <v>1694</v>
      </c>
      <c r="B1695" s="72" t="s">
        <v>910</v>
      </c>
      <c r="C1695" s="72" t="s">
        <v>660</v>
      </c>
      <c r="D1695" s="72" t="s">
        <v>1314</v>
      </c>
      <c r="E1695" s="72">
        <v>2013</v>
      </c>
      <c r="F1695" s="73">
        <v>8029575</v>
      </c>
      <c r="G1695" s="73">
        <v>12402515</v>
      </c>
      <c r="H1695" s="73">
        <v>11142521</v>
      </c>
      <c r="I1695" s="73">
        <v>23076378</v>
      </c>
      <c r="J1695" s="73">
        <v>8998067</v>
      </c>
      <c r="K1695" s="73">
        <v>7575383</v>
      </c>
    </row>
    <row r="1696" spans="1:11" x14ac:dyDescent="0.3">
      <c r="A1696" s="72">
        <v>1695</v>
      </c>
      <c r="B1696" s="72" t="s">
        <v>910</v>
      </c>
      <c r="C1696" s="72" t="s">
        <v>665</v>
      </c>
      <c r="D1696" s="72" t="s">
        <v>1315</v>
      </c>
      <c r="E1696" s="72">
        <v>2023</v>
      </c>
      <c r="F1696" s="73">
        <v>590591</v>
      </c>
      <c r="G1696" s="73">
        <v>3584825</v>
      </c>
      <c r="H1696" s="73">
        <v>2616150</v>
      </c>
      <c r="I1696" s="73">
        <v>7299664</v>
      </c>
      <c r="J1696" s="73">
        <v>3182</v>
      </c>
      <c r="K1696" s="73">
        <v>61538</v>
      </c>
    </row>
    <row r="1697" spans="1:11" x14ac:dyDescent="0.3">
      <c r="A1697" s="72">
        <v>1696</v>
      </c>
      <c r="B1697" s="72" t="s">
        <v>910</v>
      </c>
      <c r="C1697" s="72" t="s">
        <v>665</v>
      </c>
      <c r="D1697" s="72" t="s">
        <v>1315</v>
      </c>
      <c r="E1697" s="72">
        <v>2022</v>
      </c>
      <c r="F1697" s="73">
        <v>571031</v>
      </c>
      <c r="G1697" s="73">
        <v>3523512</v>
      </c>
      <c r="H1697" s="73">
        <v>2670346</v>
      </c>
      <c r="I1697" s="73">
        <v>7236860</v>
      </c>
      <c r="J1697" s="73">
        <v>3719</v>
      </c>
      <c r="K1697" s="73">
        <v>13031</v>
      </c>
    </row>
    <row r="1698" spans="1:11" x14ac:dyDescent="0.3">
      <c r="A1698" s="72">
        <v>1697</v>
      </c>
      <c r="B1698" s="72" t="s">
        <v>910</v>
      </c>
      <c r="C1698" s="72" t="s">
        <v>665</v>
      </c>
      <c r="D1698" s="72" t="s">
        <v>1315</v>
      </c>
      <c r="E1698" s="72">
        <v>2021</v>
      </c>
      <c r="F1698" s="73">
        <v>580064</v>
      </c>
      <c r="G1698" s="73">
        <v>3503901</v>
      </c>
      <c r="H1698" s="73">
        <v>3785016</v>
      </c>
      <c r="I1698" s="73">
        <v>9326769</v>
      </c>
      <c r="J1698" s="73">
        <v>3406</v>
      </c>
      <c r="K1698" s="73">
        <v>13111</v>
      </c>
    </row>
    <row r="1699" spans="1:11" x14ac:dyDescent="0.3">
      <c r="A1699" s="72">
        <v>1698</v>
      </c>
      <c r="B1699" s="72" t="s">
        <v>910</v>
      </c>
      <c r="C1699" s="72" t="s">
        <v>665</v>
      </c>
      <c r="D1699" s="72" t="s">
        <v>1315</v>
      </c>
      <c r="E1699" s="72">
        <v>2020</v>
      </c>
      <c r="F1699" s="73">
        <v>517823</v>
      </c>
      <c r="G1699" s="73">
        <v>3450448</v>
      </c>
      <c r="H1699" s="73">
        <v>2586103</v>
      </c>
      <c r="I1699" s="73">
        <v>6970182</v>
      </c>
      <c r="J1699" s="73">
        <v>4170</v>
      </c>
      <c r="K1699" s="73">
        <v>323072</v>
      </c>
    </row>
    <row r="1700" spans="1:11" x14ac:dyDescent="0.3">
      <c r="A1700" s="72">
        <v>1699</v>
      </c>
      <c r="B1700" s="72" t="s">
        <v>910</v>
      </c>
      <c r="C1700" s="72" t="s">
        <v>665</v>
      </c>
      <c r="D1700" s="72" t="s">
        <v>1315</v>
      </c>
      <c r="E1700" s="72">
        <v>2019</v>
      </c>
      <c r="F1700" s="73">
        <v>700744</v>
      </c>
      <c r="G1700" s="73">
        <v>4511390</v>
      </c>
      <c r="H1700" s="73">
        <v>2161764</v>
      </c>
      <c r="I1700" s="73">
        <v>6713432</v>
      </c>
      <c r="J1700" s="73">
        <v>20601</v>
      </c>
      <c r="K1700" s="73">
        <v>334845</v>
      </c>
    </row>
    <row r="1701" spans="1:11" x14ac:dyDescent="0.3">
      <c r="A1701" s="72">
        <v>1700</v>
      </c>
      <c r="B1701" s="72" t="s">
        <v>910</v>
      </c>
      <c r="C1701" s="72" t="s">
        <v>665</v>
      </c>
      <c r="D1701" s="72" t="s">
        <v>1315</v>
      </c>
      <c r="E1701" s="72">
        <v>2018</v>
      </c>
      <c r="F1701" s="73">
        <v>770878</v>
      </c>
      <c r="G1701" s="73">
        <v>4177527</v>
      </c>
      <c r="H1701" s="73">
        <v>2063104</v>
      </c>
      <c r="I1701" s="73">
        <v>6594375</v>
      </c>
      <c r="J1701" s="73">
        <v>22215</v>
      </c>
      <c r="K1701" s="73">
        <v>355761</v>
      </c>
    </row>
    <row r="1702" spans="1:11" x14ac:dyDescent="0.3">
      <c r="A1702" s="72">
        <v>1701</v>
      </c>
      <c r="B1702" s="72" t="s">
        <v>910</v>
      </c>
      <c r="C1702" s="72" t="s">
        <v>665</v>
      </c>
      <c r="D1702" s="72" t="s">
        <v>1315</v>
      </c>
      <c r="E1702" s="72">
        <v>2017</v>
      </c>
      <c r="F1702" s="73">
        <v>877638</v>
      </c>
      <c r="G1702" s="73">
        <v>3770266</v>
      </c>
      <c r="H1702" s="73">
        <v>1815229</v>
      </c>
      <c r="I1702" s="73">
        <v>6293544</v>
      </c>
      <c r="J1702" s="73">
        <v>24628</v>
      </c>
      <c r="K1702" s="73">
        <v>674685</v>
      </c>
    </row>
    <row r="1703" spans="1:11" x14ac:dyDescent="0.3">
      <c r="A1703" s="72">
        <v>1702</v>
      </c>
      <c r="B1703" s="72" t="s">
        <v>910</v>
      </c>
      <c r="C1703" s="72" t="s">
        <v>665</v>
      </c>
      <c r="D1703" s="72" t="s">
        <v>1315</v>
      </c>
      <c r="E1703" s="72">
        <v>2016</v>
      </c>
      <c r="F1703" s="73">
        <v>530934</v>
      </c>
      <c r="G1703" s="73">
        <v>3754804</v>
      </c>
      <c r="H1703" s="73">
        <v>1795320</v>
      </c>
      <c r="I1703" s="73">
        <v>6313769</v>
      </c>
      <c r="J1703" s="73">
        <v>27138</v>
      </c>
      <c r="K1703" s="73">
        <v>1123394</v>
      </c>
    </row>
    <row r="1704" spans="1:11" x14ac:dyDescent="0.3">
      <c r="A1704" s="72">
        <v>1703</v>
      </c>
      <c r="B1704" s="72" t="s">
        <v>910</v>
      </c>
      <c r="C1704" s="72" t="s">
        <v>665</v>
      </c>
      <c r="D1704" s="72" t="s">
        <v>1315</v>
      </c>
      <c r="E1704" s="72">
        <v>2015</v>
      </c>
      <c r="F1704" s="73">
        <v>917164</v>
      </c>
      <c r="G1704" s="73">
        <v>4315299</v>
      </c>
      <c r="H1704" s="73">
        <v>1845440</v>
      </c>
      <c r="I1704" s="73">
        <v>6379502</v>
      </c>
      <c r="J1704" s="73">
        <v>42337</v>
      </c>
      <c r="K1704" s="73">
        <v>810361</v>
      </c>
    </row>
    <row r="1705" spans="1:11" x14ac:dyDescent="0.3">
      <c r="A1705" s="72">
        <v>1704</v>
      </c>
      <c r="B1705" s="72" t="s">
        <v>910</v>
      </c>
      <c r="C1705" s="72" t="s">
        <v>665</v>
      </c>
      <c r="D1705" s="72" t="s">
        <v>1315</v>
      </c>
      <c r="E1705" s="72">
        <v>2014</v>
      </c>
      <c r="F1705" s="73">
        <v>766018</v>
      </c>
      <c r="G1705" s="73">
        <v>2708211</v>
      </c>
      <c r="H1705" s="73">
        <v>1384005</v>
      </c>
      <c r="I1705" s="73">
        <v>4033135</v>
      </c>
      <c r="J1705" s="73">
        <v>6281</v>
      </c>
      <c r="K1705" s="73">
        <v>780334</v>
      </c>
    </row>
    <row r="1706" spans="1:11" x14ac:dyDescent="0.3">
      <c r="A1706" s="72">
        <v>1705</v>
      </c>
      <c r="B1706" s="72" t="s">
        <v>910</v>
      </c>
      <c r="C1706" s="72" t="s">
        <v>665</v>
      </c>
      <c r="D1706" s="72" t="s">
        <v>1315</v>
      </c>
      <c r="E1706" s="72">
        <v>2013</v>
      </c>
      <c r="F1706" s="73">
        <v>611294</v>
      </c>
      <c r="G1706" s="73">
        <v>2116099</v>
      </c>
      <c r="H1706" s="73">
        <v>1539155</v>
      </c>
      <c r="I1706" s="73">
        <v>3140079</v>
      </c>
      <c r="J1706" s="73">
        <v>6871</v>
      </c>
      <c r="K1706" s="73">
        <v>317685</v>
      </c>
    </row>
    <row r="1707" spans="1:11" x14ac:dyDescent="0.3">
      <c r="A1707" s="72">
        <v>1706</v>
      </c>
      <c r="B1707" s="72" t="s">
        <v>910</v>
      </c>
      <c r="C1707" s="72" t="s">
        <v>671</v>
      </c>
      <c r="D1707" s="72" t="s">
        <v>1316</v>
      </c>
      <c r="E1707" s="72">
        <v>2023</v>
      </c>
      <c r="F1707" s="73">
        <v>14285</v>
      </c>
      <c r="G1707" s="73">
        <v>66484</v>
      </c>
      <c r="H1707" s="73">
        <v>176453</v>
      </c>
      <c r="I1707" s="73">
        <v>818930</v>
      </c>
      <c r="J1707" s="73">
        <v>511303</v>
      </c>
      <c r="K1707" s="73">
        <v>237134</v>
      </c>
    </row>
    <row r="1708" spans="1:11" x14ac:dyDescent="0.3">
      <c r="A1708" s="72">
        <v>1707</v>
      </c>
      <c r="B1708" s="72" t="s">
        <v>910</v>
      </c>
      <c r="C1708" s="72" t="s">
        <v>671</v>
      </c>
      <c r="D1708" s="72" t="s">
        <v>1316</v>
      </c>
      <c r="E1708" s="72">
        <v>2022</v>
      </c>
      <c r="F1708" s="73">
        <v>24628</v>
      </c>
      <c r="G1708" s="73">
        <v>51743</v>
      </c>
      <c r="H1708" s="73">
        <v>145012</v>
      </c>
      <c r="I1708" s="73">
        <v>810638</v>
      </c>
      <c r="J1708" s="73">
        <v>517445</v>
      </c>
      <c r="K1708" s="73">
        <v>238037</v>
      </c>
    </row>
    <row r="1709" spans="1:11" x14ac:dyDescent="0.3">
      <c r="A1709" s="72">
        <v>1708</v>
      </c>
      <c r="B1709" s="72" t="s">
        <v>910</v>
      </c>
      <c r="C1709" s="72" t="s">
        <v>671</v>
      </c>
      <c r="D1709" s="72" t="s">
        <v>1316</v>
      </c>
      <c r="E1709" s="72">
        <v>2021</v>
      </c>
      <c r="F1709" s="73">
        <v>38929</v>
      </c>
      <c r="G1709" s="73">
        <v>82670</v>
      </c>
      <c r="H1709" s="73">
        <v>154218</v>
      </c>
      <c r="I1709" s="73">
        <v>847791</v>
      </c>
      <c r="J1709" s="73">
        <v>523448</v>
      </c>
      <c r="K1709" s="73">
        <v>272719</v>
      </c>
    </row>
    <row r="1710" spans="1:11" x14ac:dyDescent="0.3">
      <c r="A1710" s="72">
        <v>1709</v>
      </c>
      <c r="B1710" s="72" t="s">
        <v>910</v>
      </c>
      <c r="C1710" s="72" t="s">
        <v>671</v>
      </c>
      <c r="D1710" s="72" t="s">
        <v>1316</v>
      </c>
      <c r="E1710" s="72">
        <v>2020</v>
      </c>
      <c r="F1710" s="73">
        <v>22714</v>
      </c>
      <c r="G1710" s="73">
        <v>305387</v>
      </c>
      <c r="H1710" s="73">
        <v>362628</v>
      </c>
      <c r="I1710" s="73">
        <v>1063402</v>
      </c>
      <c r="J1710" s="73">
        <v>514504</v>
      </c>
      <c r="K1710" s="73">
        <v>283818</v>
      </c>
    </row>
    <row r="1711" spans="1:11" x14ac:dyDescent="0.3">
      <c r="A1711" s="72">
        <v>1710</v>
      </c>
      <c r="B1711" s="72" t="s">
        <v>910</v>
      </c>
      <c r="C1711" s="72" t="s">
        <v>671</v>
      </c>
      <c r="D1711" s="72" t="s">
        <v>1316</v>
      </c>
      <c r="E1711" s="72">
        <v>2019</v>
      </c>
      <c r="F1711" s="73">
        <v>42235</v>
      </c>
      <c r="G1711" s="73">
        <v>298016</v>
      </c>
      <c r="H1711" s="73">
        <v>342213</v>
      </c>
      <c r="I1711" s="73">
        <v>1058628</v>
      </c>
      <c r="J1711" s="73">
        <v>517916</v>
      </c>
      <c r="K1711" s="73">
        <v>277967</v>
      </c>
    </row>
    <row r="1712" spans="1:11" x14ac:dyDescent="0.3">
      <c r="A1712" s="72">
        <v>1711</v>
      </c>
      <c r="B1712" s="72" t="s">
        <v>910</v>
      </c>
      <c r="C1712" s="72" t="s">
        <v>671</v>
      </c>
      <c r="D1712" s="72" t="s">
        <v>1316</v>
      </c>
      <c r="E1712" s="72">
        <v>2018</v>
      </c>
      <c r="F1712" s="73">
        <v>24355</v>
      </c>
      <c r="G1712" s="73">
        <v>67012</v>
      </c>
      <c r="H1712" s="73">
        <v>109283</v>
      </c>
      <c r="I1712" s="73">
        <v>840549</v>
      </c>
      <c r="J1712" s="73">
        <v>526430</v>
      </c>
      <c r="K1712" s="73">
        <v>279461</v>
      </c>
    </row>
    <row r="1713" spans="1:11" x14ac:dyDescent="0.3">
      <c r="A1713" s="72">
        <v>1712</v>
      </c>
      <c r="B1713" s="72" t="s">
        <v>910</v>
      </c>
      <c r="C1713" s="72" t="s">
        <v>671</v>
      </c>
      <c r="D1713" s="72" t="s">
        <v>1316</v>
      </c>
      <c r="E1713" s="72">
        <v>2017</v>
      </c>
      <c r="F1713" s="73">
        <v>11633</v>
      </c>
      <c r="G1713" s="73">
        <v>40241</v>
      </c>
      <c r="H1713" s="73">
        <v>64577</v>
      </c>
      <c r="I1713" s="73">
        <v>804217</v>
      </c>
      <c r="J1713" s="73">
        <v>509858</v>
      </c>
      <c r="K1713" s="73">
        <v>247752</v>
      </c>
    </row>
    <row r="1714" spans="1:11" x14ac:dyDescent="0.3">
      <c r="A1714" s="72">
        <v>1713</v>
      </c>
      <c r="B1714" s="72" t="s">
        <v>910</v>
      </c>
      <c r="C1714" s="72" t="s">
        <v>671</v>
      </c>
      <c r="D1714" s="72" t="s">
        <v>1316</v>
      </c>
      <c r="E1714" s="72">
        <v>2016</v>
      </c>
      <c r="F1714" s="73">
        <v>5968</v>
      </c>
      <c r="G1714" s="73">
        <v>17118</v>
      </c>
      <c r="H1714" s="73">
        <v>31540</v>
      </c>
      <c r="I1714" s="73">
        <v>757330</v>
      </c>
      <c r="J1714" s="73">
        <v>488515</v>
      </c>
      <c r="K1714" s="73">
        <v>208659</v>
      </c>
    </row>
    <row r="1715" spans="1:11" x14ac:dyDescent="0.3">
      <c r="A1715" s="72">
        <v>1714</v>
      </c>
      <c r="B1715" s="72" t="s">
        <v>910</v>
      </c>
      <c r="C1715" s="72" t="s">
        <v>671</v>
      </c>
      <c r="D1715" s="72" t="s">
        <v>1316</v>
      </c>
      <c r="E1715" s="72">
        <v>2015</v>
      </c>
      <c r="F1715" s="73">
        <v>5105</v>
      </c>
      <c r="G1715" s="73">
        <v>25344</v>
      </c>
      <c r="H1715" s="73">
        <v>31310</v>
      </c>
      <c r="I1715" s="73">
        <v>732048</v>
      </c>
      <c r="J1715" s="73">
        <v>455246</v>
      </c>
      <c r="K1715" s="73">
        <v>183094</v>
      </c>
    </row>
    <row r="1716" spans="1:11" x14ac:dyDescent="0.3">
      <c r="A1716" s="72">
        <v>1715</v>
      </c>
      <c r="B1716" s="72" t="s">
        <v>910</v>
      </c>
      <c r="C1716" s="72" t="s">
        <v>671</v>
      </c>
      <c r="D1716" s="72" t="s">
        <v>1316</v>
      </c>
      <c r="E1716" s="72">
        <v>2014</v>
      </c>
      <c r="F1716" s="73">
        <v>6030</v>
      </c>
      <c r="G1716" s="73">
        <v>18860</v>
      </c>
      <c r="H1716" s="73">
        <v>49330</v>
      </c>
      <c r="I1716" s="73">
        <v>686336</v>
      </c>
      <c r="J1716" s="73">
        <v>394347</v>
      </c>
      <c r="K1716" s="73">
        <v>134029</v>
      </c>
    </row>
    <row r="1717" spans="1:11" x14ac:dyDescent="0.3">
      <c r="A1717" s="72">
        <v>1716</v>
      </c>
      <c r="B1717" s="72" t="s">
        <v>910</v>
      </c>
      <c r="C1717" s="72" t="s">
        <v>671</v>
      </c>
      <c r="D1717" s="72" t="s">
        <v>1316</v>
      </c>
      <c r="E1717" s="72">
        <v>2013</v>
      </c>
      <c r="F1717" s="73">
        <v>33490</v>
      </c>
      <c r="G1717" s="73">
        <v>119269</v>
      </c>
      <c r="H1717" s="73">
        <v>62456</v>
      </c>
      <c r="I1717" s="73">
        <v>699624</v>
      </c>
      <c r="J1717" s="73">
        <v>301012</v>
      </c>
      <c r="K1717" s="73">
        <v>166986</v>
      </c>
    </row>
    <row r="1718" spans="1:11" x14ac:dyDescent="0.3">
      <c r="A1718" s="72">
        <v>1717</v>
      </c>
      <c r="B1718" s="72" t="s">
        <v>910</v>
      </c>
      <c r="C1718" s="72" t="s">
        <v>676</v>
      </c>
      <c r="D1718" s="72" t="s">
        <v>1317</v>
      </c>
      <c r="E1718" s="72">
        <v>2023</v>
      </c>
      <c r="F1718" s="73">
        <v>7628606</v>
      </c>
      <c r="G1718" s="73">
        <v>14164602</v>
      </c>
      <c r="H1718" s="73">
        <v>8632853</v>
      </c>
      <c r="I1718" s="73">
        <v>19561507</v>
      </c>
      <c r="J1718" s="73">
        <v>4578177</v>
      </c>
      <c r="K1718" s="73">
        <v>5364084</v>
      </c>
    </row>
    <row r="1719" spans="1:11" x14ac:dyDescent="0.3">
      <c r="A1719" s="72">
        <v>1718</v>
      </c>
      <c r="B1719" s="72" t="s">
        <v>910</v>
      </c>
      <c r="C1719" s="72" t="s">
        <v>676</v>
      </c>
      <c r="D1719" s="72" t="s">
        <v>1317</v>
      </c>
      <c r="E1719" s="72">
        <v>2022</v>
      </c>
      <c r="F1719" s="73">
        <v>7395309</v>
      </c>
      <c r="G1719" s="73">
        <v>11274840</v>
      </c>
      <c r="H1719" s="73">
        <v>6568894</v>
      </c>
      <c r="I1719" s="73">
        <v>17365306</v>
      </c>
      <c r="J1719" s="73">
        <v>5363094</v>
      </c>
      <c r="K1719" s="73">
        <v>2936345</v>
      </c>
    </row>
    <row r="1720" spans="1:11" x14ac:dyDescent="0.3">
      <c r="A1720" s="72">
        <v>1719</v>
      </c>
      <c r="B1720" s="72" t="s">
        <v>910</v>
      </c>
      <c r="C1720" s="72" t="s">
        <v>676</v>
      </c>
      <c r="D1720" s="72" t="s">
        <v>1317</v>
      </c>
      <c r="E1720" s="72">
        <v>2021</v>
      </c>
      <c r="F1720" s="73">
        <v>12349096</v>
      </c>
      <c r="G1720" s="73">
        <v>9834993</v>
      </c>
      <c r="H1720" s="73">
        <v>6009187</v>
      </c>
      <c r="I1720" s="73">
        <v>17025411</v>
      </c>
      <c r="J1720" s="73">
        <v>6358152</v>
      </c>
      <c r="K1720" s="73">
        <v>4187019</v>
      </c>
    </row>
    <row r="1721" spans="1:11" x14ac:dyDescent="0.3">
      <c r="A1721" s="72">
        <v>1720</v>
      </c>
      <c r="B1721" s="72" t="s">
        <v>910</v>
      </c>
      <c r="C1721" s="72" t="s">
        <v>676</v>
      </c>
      <c r="D1721" s="72" t="s">
        <v>1317</v>
      </c>
      <c r="E1721" s="72">
        <v>2020</v>
      </c>
      <c r="F1721" s="73">
        <v>5523844</v>
      </c>
      <c r="G1721" s="73">
        <v>18655160</v>
      </c>
      <c r="H1721" s="73">
        <v>14372247</v>
      </c>
      <c r="I1721" s="73">
        <v>26618030</v>
      </c>
      <c r="J1721" s="73">
        <v>7103139</v>
      </c>
      <c r="K1721" s="73">
        <v>6836051</v>
      </c>
    </row>
    <row r="1722" spans="1:11" x14ac:dyDescent="0.3">
      <c r="A1722" s="72">
        <v>1721</v>
      </c>
      <c r="B1722" s="72" t="s">
        <v>910</v>
      </c>
      <c r="C1722" s="72" t="s">
        <v>676</v>
      </c>
      <c r="D1722" s="72" t="s">
        <v>1317</v>
      </c>
      <c r="E1722" s="72">
        <v>2019</v>
      </c>
      <c r="F1722" s="73">
        <v>4547529</v>
      </c>
      <c r="G1722" s="73">
        <v>9022315</v>
      </c>
      <c r="H1722" s="73">
        <v>8991489</v>
      </c>
      <c r="I1722" s="73">
        <v>17756408</v>
      </c>
      <c r="J1722" s="73">
        <v>7950536</v>
      </c>
      <c r="K1722" s="73">
        <v>8186360</v>
      </c>
    </row>
    <row r="1723" spans="1:11" x14ac:dyDescent="0.3">
      <c r="A1723" s="72">
        <v>1722</v>
      </c>
      <c r="B1723" s="72" t="s">
        <v>910</v>
      </c>
      <c r="C1723" s="72" t="s">
        <v>676</v>
      </c>
      <c r="D1723" s="72" t="s">
        <v>1317</v>
      </c>
      <c r="E1723" s="72">
        <v>2018</v>
      </c>
      <c r="F1723" s="73">
        <v>6606994</v>
      </c>
      <c r="G1723" s="73">
        <v>7355652</v>
      </c>
      <c r="H1723" s="73">
        <v>8767420</v>
      </c>
      <c r="I1723" s="73">
        <v>17225438</v>
      </c>
      <c r="J1723" s="73">
        <v>8977215</v>
      </c>
      <c r="K1723" s="73">
        <v>9692595</v>
      </c>
    </row>
    <row r="1724" spans="1:11" x14ac:dyDescent="0.3">
      <c r="A1724" s="72">
        <v>1723</v>
      </c>
      <c r="B1724" s="72" t="s">
        <v>910</v>
      </c>
      <c r="C1724" s="72" t="s">
        <v>676</v>
      </c>
      <c r="D1724" s="72" t="s">
        <v>1317</v>
      </c>
      <c r="E1724" s="72">
        <v>2017</v>
      </c>
      <c r="F1724" s="73">
        <v>8871079</v>
      </c>
      <c r="G1724" s="73">
        <v>10799699</v>
      </c>
      <c r="H1724" s="73">
        <v>12637507</v>
      </c>
      <c r="I1724" s="73">
        <v>21254822</v>
      </c>
      <c r="J1724" s="73">
        <v>9324598</v>
      </c>
      <c r="K1724" s="73">
        <v>14341836</v>
      </c>
    </row>
    <row r="1725" spans="1:11" x14ac:dyDescent="0.3">
      <c r="A1725" s="72">
        <v>1724</v>
      </c>
      <c r="B1725" s="72" t="s">
        <v>910</v>
      </c>
      <c r="C1725" s="72" t="s">
        <v>676</v>
      </c>
      <c r="D1725" s="72" t="s">
        <v>1317</v>
      </c>
      <c r="E1725" s="72">
        <v>2016</v>
      </c>
      <c r="F1725" s="73">
        <v>4821501</v>
      </c>
      <c r="G1725" s="73">
        <v>12916350</v>
      </c>
      <c r="H1725" s="73">
        <v>13580883</v>
      </c>
      <c r="I1725" s="73">
        <v>21591435</v>
      </c>
      <c r="J1725" s="73">
        <v>7810356</v>
      </c>
      <c r="K1725" s="73">
        <v>11850866</v>
      </c>
    </row>
    <row r="1726" spans="1:11" x14ac:dyDescent="0.3">
      <c r="A1726" s="72">
        <v>1725</v>
      </c>
      <c r="B1726" s="72" t="s">
        <v>910</v>
      </c>
      <c r="C1726" s="72" t="s">
        <v>676</v>
      </c>
      <c r="D1726" s="72" t="s">
        <v>1317</v>
      </c>
      <c r="E1726" s="72">
        <v>2015</v>
      </c>
      <c r="F1726" s="73">
        <v>3543825</v>
      </c>
      <c r="G1726" s="73">
        <v>7057496</v>
      </c>
      <c r="H1726" s="73">
        <v>6757387</v>
      </c>
      <c r="I1726" s="73">
        <v>12309986</v>
      </c>
      <c r="J1726" s="73">
        <v>4591034</v>
      </c>
      <c r="K1726" s="73">
        <v>5784745</v>
      </c>
    </row>
    <row r="1727" spans="1:11" x14ac:dyDescent="0.3">
      <c r="A1727" s="72">
        <v>1726</v>
      </c>
      <c r="B1727" s="72" t="s">
        <v>910</v>
      </c>
      <c r="C1727" s="72" t="s">
        <v>676</v>
      </c>
      <c r="D1727" s="72" t="s">
        <v>1317</v>
      </c>
      <c r="E1727" s="72">
        <v>2014</v>
      </c>
      <c r="F1727" s="73">
        <v>4746912</v>
      </c>
      <c r="G1727" s="73">
        <v>5169208</v>
      </c>
      <c r="H1727" s="73">
        <v>5554945</v>
      </c>
      <c r="I1727" s="73">
        <v>9440614</v>
      </c>
      <c r="J1727" s="73">
        <v>3739699</v>
      </c>
      <c r="K1727" s="73">
        <v>5496366</v>
      </c>
    </row>
    <row r="1728" spans="1:11" x14ac:dyDescent="0.3">
      <c r="A1728" s="72">
        <v>1727</v>
      </c>
      <c r="B1728" s="72" t="s">
        <v>910</v>
      </c>
      <c r="C1728" s="72" t="s">
        <v>676</v>
      </c>
      <c r="D1728" s="72" t="s">
        <v>1317</v>
      </c>
      <c r="E1728" s="72">
        <v>2013</v>
      </c>
      <c r="F1728" s="73">
        <v>3019574</v>
      </c>
      <c r="G1728" s="73">
        <v>6399612</v>
      </c>
      <c r="H1728" s="73">
        <v>6867040</v>
      </c>
      <c r="I1728" s="73">
        <v>10205640</v>
      </c>
      <c r="J1728" s="73">
        <v>3420893</v>
      </c>
      <c r="K1728" s="73">
        <v>5715414</v>
      </c>
    </row>
    <row r="1729" spans="1:11" x14ac:dyDescent="0.3">
      <c r="A1729" s="72">
        <v>1728</v>
      </c>
      <c r="B1729" s="72" t="s">
        <v>910</v>
      </c>
      <c r="C1729" s="72" t="s">
        <v>681</v>
      </c>
      <c r="D1729" s="72" t="s">
        <v>1318</v>
      </c>
      <c r="E1729" s="72">
        <v>2023</v>
      </c>
      <c r="F1729" s="73">
        <v>846615</v>
      </c>
      <c r="G1729" s="73">
        <v>1968852</v>
      </c>
      <c r="H1729" s="73">
        <v>3771125</v>
      </c>
      <c r="I1729" s="73">
        <v>8623750</v>
      </c>
      <c r="J1729" s="73">
        <v>5958593</v>
      </c>
      <c r="K1729" s="73">
        <v>1578036</v>
      </c>
    </row>
    <row r="1730" spans="1:11" x14ac:dyDescent="0.3">
      <c r="A1730" s="72">
        <v>1729</v>
      </c>
      <c r="B1730" s="72" t="s">
        <v>910</v>
      </c>
      <c r="C1730" s="72" t="s">
        <v>681</v>
      </c>
      <c r="D1730" s="72" t="s">
        <v>1318</v>
      </c>
      <c r="E1730" s="72">
        <v>2022</v>
      </c>
      <c r="F1730" s="73">
        <v>1044110</v>
      </c>
      <c r="G1730" s="73">
        <v>2372965</v>
      </c>
      <c r="H1730" s="73">
        <v>4255383</v>
      </c>
      <c r="I1730" s="73">
        <v>9385058</v>
      </c>
      <c r="J1730" s="73">
        <v>6366361</v>
      </c>
      <c r="K1730" s="73">
        <v>1845022</v>
      </c>
    </row>
    <row r="1731" spans="1:11" x14ac:dyDescent="0.3">
      <c r="A1731" s="72">
        <v>1730</v>
      </c>
      <c r="B1731" s="72" t="s">
        <v>910</v>
      </c>
      <c r="C1731" s="72" t="s">
        <v>681</v>
      </c>
      <c r="D1731" s="72" t="s">
        <v>1318</v>
      </c>
      <c r="E1731" s="72">
        <v>2021</v>
      </c>
      <c r="F1731" s="73">
        <v>667174</v>
      </c>
      <c r="G1731" s="73">
        <v>1527866</v>
      </c>
      <c r="H1731" s="73">
        <v>3648367</v>
      </c>
      <c r="I1731" s="73">
        <v>8882951</v>
      </c>
      <c r="J1731" s="73">
        <v>6715666</v>
      </c>
      <c r="K1731" s="73">
        <v>1611128</v>
      </c>
    </row>
    <row r="1732" spans="1:11" x14ac:dyDescent="0.3">
      <c r="A1732" s="72">
        <v>1731</v>
      </c>
      <c r="B1732" s="72" t="s">
        <v>910</v>
      </c>
      <c r="C1732" s="72" t="s">
        <v>681</v>
      </c>
      <c r="D1732" s="72" t="s">
        <v>1318</v>
      </c>
      <c r="E1732" s="72">
        <v>2020</v>
      </c>
      <c r="F1732" s="73">
        <v>716900</v>
      </c>
      <c r="G1732" s="73">
        <v>2332898</v>
      </c>
      <c r="H1732" s="73">
        <v>4628610</v>
      </c>
      <c r="I1732" s="73">
        <v>10040531</v>
      </c>
      <c r="J1732" s="73">
        <v>7173923</v>
      </c>
      <c r="K1732" s="73">
        <v>2376947</v>
      </c>
    </row>
    <row r="1733" spans="1:11" x14ac:dyDescent="0.3">
      <c r="A1733" s="72">
        <v>1732</v>
      </c>
      <c r="B1733" s="72" t="s">
        <v>910</v>
      </c>
      <c r="C1733" s="72" t="s">
        <v>681</v>
      </c>
      <c r="D1733" s="72" t="s">
        <v>1318</v>
      </c>
      <c r="E1733" s="72">
        <v>2019</v>
      </c>
      <c r="F1733" s="73">
        <v>728968</v>
      </c>
      <c r="G1733" s="73">
        <v>2074214</v>
      </c>
      <c r="H1733" s="73">
        <v>4101766</v>
      </c>
      <c r="I1733" s="73">
        <v>10288565</v>
      </c>
      <c r="J1733" s="73">
        <v>7734684</v>
      </c>
      <c r="K1733" s="73">
        <v>3182163</v>
      </c>
    </row>
    <row r="1734" spans="1:11" x14ac:dyDescent="0.3">
      <c r="A1734" s="72">
        <v>1733</v>
      </c>
      <c r="B1734" s="72" t="s">
        <v>910</v>
      </c>
      <c r="C1734" s="72" t="s">
        <v>681</v>
      </c>
      <c r="D1734" s="72" t="s">
        <v>1318</v>
      </c>
      <c r="E1734" s="72">
        <v>2018</v>
      </c>
      <c r="F1734" s="73">
        <v>656776</v>
      </c>
      <c r="G1734" s="73">
        <v>1928515</v>
      </c>
      <c r="H1734" s="73">
        <v>3742346</v>
      </c>
      <c r="I1734" s="73">
        <v>10634651</v>
      </c>
      <c r="J1734" s="73">
        <v>8364140</v>
      </c>
      <c r="K1734" s="73">
        <v>3829808</v>
      </c>
    </row>
    <row r="1735" spans="1:11" x14ac:dyDescent="0.3">
      <c r="A1735" s="72">
        <v>1734</v>
      </c>
      <c r="B1735" s="72" t="s">
        <v>910</v>
      </c>
      <c r="C1735" s="72" t="s">
        <v>681</v>
      </c>
      <c r="D1735" s="72" t="s">
        <v>1318</v>
      </c>
      <c r="E1735" s="72">
        <v>2017</v>
      </c>
      <c r="F1735" s="73">
        <v>831690</v>
      </c>
      <c r="G1735" s="73">
        <v>1723085</v>
      </c>
      <c r="H1735" s="73">
        <v>3248547</v>
      </c>
      <c r="I1735" s="73">
        <v>11079576</v>
      </c>
      <c r="J1735" s="73">
        <v>8998730</v>
      </c>
      <c r="K1735" s="73">
        <v>4619273</v>
      </c>
    </row>
    <row r="1736" spans="1:11" x14ac:dyDescent="0.3">
      <c r="A1736" s="72">
        <v>1735</v>
      </c>
      <c r="B1736" s="72" t="s">
        <v>910</v>
      </c>
      <c r="C1736" s="72" t="s">
        <v>681</v>
      </c>
      <c r="D1736" s="72" t="s">
        <v>1318</v>
      </c>
      <c r="E1736" s="72">
        <v>2016</v>
      </c>
      <c r="F1736" s="73">
        <v>797398</v>
      </c>
      <c r="G1736" s="73">
        <v>1760145</v>
      </c>
      <c r="H1736" s="73">
        <v>3064976</v>
      </c>
      <c r="I1736" s="73">
        <v>11780142</v>
      </c>
      <c r="J1736" s="73">
        <v>9633834</v>
      </c>
      <c r="K1736" s="73">
        <v>5148475</v>
      </c>
    </row>
    <row r="1737" spans="1:11" x14ac:dyDescent="0.3">
      <c r="A1737" s="72">
        <v>1736</v>
      </c>
      <c r="B1737" s="72" t="s">
        <v>910</v>
      </c>
      <c r="C1737" s="72" t="s">
        <v>681</v>
      </c>
      <c r="D1737" s="72" t="s">
        <v>1318</v>
      </c>
      <c r="E1737" s="72">
        <v>2015</v>
      </c>
      <c r="F1737" s="73">
        <v>633391</v>
      </c>
      <c r="G1737" s="73">
        <v>1386744</v>
      </c>
      <c r="H1737" s="73">
        <v>3066148</v>
      </c>
      <c r="I1737" s="73">
        <v>11987487</v>
      </c>
      <c r="J1737" s="73">
        <v>10155999</v>
      </c>
      <c r="K1737" s="73">
        <v>5958847</v>
      </c>
    </row>
    <row r="1738" spans="1:11" x14ac:dyDescent="0.3">
      <c r="A1738" s="72">
        <v>1737</v>
      </c>
      <c r="B1738" s="72" t="s">
        <v>910</v>
      </c>
      <c r="C1738" s="72" t="s">
        <v>681</v>
      </c>
      <c r="D1738" s="72" t="s">
        <v>1318</v>
      </c>
      <c r="E1738" s="72">
        <v>2014</v>
      </c>
      <c r="F1738" s="73">
        <v>958832</v>
      </c>
      <c r="G1738" s="73">
        <v>1725937</v>
      </c>
      <c r="H1738" s="73">
        <v>3845842</v>
      </c>
      <c r="I1738" s="73">
        <v>12661980</v>
      </c>
      <c r="J1738" s="73">
        <v>10584507</v>
      </c>
      <c r="K1738" s="73">
        <v>7207550</v>
      </c>
    </row>
    <row r="1739" spans="1:11" x14ac:dyDescent="0.3">
      <c r="A1739" s="72">
        <v>1738</v>
      </c>
      <c r="B1739" s="72" t="s">
        <v>910</v>
      </c>
      <c r="C1739" s="72" t="s">
        <v>681</v>
      </c>
      <c r="D1739" s="72" t="s">
        <v>1318</v>
      </c>
      <c r="E1739" s="72">
        <v>2013</v>
      </c>
      <c r="F1739" s="73">
        <v>1009878</v>
      </c>
      <c r="G1739" s="73">
        <v>1701002</v>
      </c>
      <c r="H1739" s="73">
        <v>4220180</v>
      </c>
      <c r="I1739" s="73">
        <v>13146641</v>
      </c>
      <c r="J1739" s="73">
        <v>11040798</v>
      </c>
      <c r="K1739" s="73">
        <v>8223551</v>
      </c>
    </row>
    <row r="1740" spans="1:11" x14ac:dyDescent="0.3">
      <c r="A1740" s="72">
        <v>1739</v>
      </c>
      <c r="B1740" s="72" t="s">
        <v>910</v>
      </c>
      <c r="C1740" s="72" t="s">
        <v>686</v>
      </c>
      <c r="D1740" s="72" t="s">
        <v>1319</v>
      </c>
      <c r="E1740" s="72">
        <v>2023</v>
      </c>
      <c r="F1740" s="73">
        <v>70</v>
      </c>
      <c r="G1740" s="73">
        <v>140319</v>
      </c>
      <c r="H1740" s="73">
        <v>67535</v>
      </c>
      <c r="I1740" s="73">
        <v>1392636</v>
      </c>
      <c r="J1740" s="73">
        <v>1221288</v>
      </c>
      <c r="K1740" s="73">
        <v>587180</v>
      </c>
    </row>
    <row r="1741" spans="1:11" x14ac:dyDescent="0.3">
      <c r="A1741" s="72">
        <v>1740</v>
      </c>
      <c r="B1741" s="72" t="s">
        <v>910</v>
      </c>
      <c r="C1741" s="72" t="s">
        <v>686</v>
      </c>
      <c r="D1741" s="72" t="s">
        <v>1319</v>
      </c>
      <c r="E1741" s="72">
        <v>2022</v>
      </c>
      <c r="F1741" s="73">
        <v>99</v>
      </c>
      <c r="G1741" s="73">
        <v>48654</v>
      </c>
      <c r="H1741" s="73">
        <v>189088</v>
      </c>
      <c r="I1741" s="73">
        <v>1509887</v>
      </c>
      <c r="J1741" s="73">
        <v>1440572</v>
      </c>
      <c r="K1741" s="73">
        <v>762986</v>
      </c>
    </row>
    <row r="1742" spans="1:11" x14ac:dyDescent="0.3">
      <c r="A1742" s="72">
        <v>1741</v>
      </c>
      <c r="B1742" s="72" t="s">
        <v>910</v>
      </c>
      <c r="C1742" s="72" t="s">
        <v>686</v>
      </c>
      <c r="D1742" s="72" t="s">
        <v>1319</v>
      </c>
      <c r="E1742" s="72">
        <v>2021</v>
      </c>
      <c r="F1742" s="73">
        <v>2357</v>
      </c>
      <c r="G1742" s="73">
        <v>31726</v>
      </c>
      <c r="H1742" s="73">
        <v>137544</v>
      </c>
      <c r="I1742" s="73">
        <v>1556038</v>
      </c>
      <c r="J1742" s="73">
        <v>1514606</v>
      </c>
      <c r="K1742" s="73">
        <v>876363</v>
      </c>
    </row>
    <row r="1743" spans="1:11" x14ac:dyDescent="0.3">
      <c r="A1743" s="72">
        <v>1742</v>
      </c>
      <c r="B1743" s="72" t="s">
        <v>910</v>
      </c>
      <c r="C1743" s="72" t="s">
        <v>686</v>
      </c>
      <c r="D1743" s="72" t="s">
        <v>1319</v>
      </c>
      <c r="E1743" s="72">
        <v>2020</v>
      </c>
      <c r="F1743" s="73">
        <v>255</v>
      </c>
      <c r="G1743" s="73">
        <v>77862</v>
      </c>
      <c r="H1743" s="73">
        <v>55281</v>
      </c>
      <c r="I1743" s="73">
        <v>1658388</v>
      </c>
      <c r="J1743" s="73">
        <v>1570724</v>
      </c>
      <c r="K1743" s="73">
        <v>953731</v>
      </c>
    </row>
    <row r="1744" spans="1:11" x14ac:dyDescent="0.3">
      <c r="A1744" s="72">
        <v>1743</v>
      </c>
      <c r="B1744" s="72" t="s">
        <v>910</v>
      </c>
      <c r="C1744" s="72" t="s">
        <v>686</v>
      </c>
      <c r="D1744" s="72" t="s">
        <v>1319</v>
      </c>
      <c r="E1744" s="72">
        <v>2019</v>
      </c>
      <c r="F1744" s="73">
        <v>253</v>
      </c>
      <c r="G1744" s="73">
        <v>111275</v>
      </c>
      <c r="H1744" s="73">
        <v>87664</v>
      </c>
      <c r="I1744" s="73">
        <v>1755159</v>
      </c>
      <c r="J1744" s="73">
        <v>1633712</v>
      </c>
      <c r="K1744" s="73">
        <v>1048283</v>
      </c>
    </row>
    <row r="1745" spans="1:11" x14ac:dyDescent="0.3">
      <c r="A1745" s="72">
        <v>1744</v>
      </c>
      <c r="B1745" s="72" t="s">
        <v>910</v>
      </c>
      <c r="C1745" s="72" t="s">
        <v>686</v>
      </c>
      <c r="D1745" s="72" t="s">
        <v>1319</v>
      </c>
      <c r="E1745" s="72">
        <v>2018</v>
      </c>
      <c r="F1745" s="73">
        <v>665</v>
      </c>
      <c r="G1745" s="73">
        <v>119681</v>
      </c>
      <c r="H1745" s="73">
        <v>39929</v>
      </c>
      <c r="I1745" s="73">
        <v>1748748</v>
      </c>
      <c r="J1745" s="73">
        <v>1620597</v>
      </c>
      <c r="K1745" s="73">
        <v>1101410</v>
      </c>
    </row>
    <row r="1746" spans="1:11" x14ac:dyDescent="0.3">
      <c r="A1746" s="72">
        <v>1745</v>
      </c>
      <c r="B1746" s="72" t="s">
        <v>910</v>
      </c>
      <c r="C1746" s="72" t="s">
        <v>686</v>
      </c>
      <c r="D1746" s="72" t="s">
        <v>1319</v>
      </c>
      <c r="E1746" s="72">
        <v>2017</v>
      </c>
      <c r="F1746" s="73">
        <v>2466</v>
      </c>
      <c r="G1746" s="73">
        <v>158845</v>
      </c>
      <c r="H1746" s="73">
        <v>152366</v>
      </c>
      <c r="I1746" s="73">
        <v>1678460</v>
      </c>
      <c r="J1746" s="73">
        <v>1514274</v>
      </c>
      <c r="K1746" s="73">
        <v>1086519</v>
      </c>
    </row>
    <row r="1747" spans="1:11" x14ac:dyDescent="0.3">
      <c r="A1747" s="72">
        <v>1746</v>
      </c>
      <c r="B1747" s="72" t="s">
        <v>910</v>
      </c>
      <c r="C1747" s="72" t="s">
        <v>686</v>
      </c>
      <c r="D1747" s="72" t="s">
        <v>1319</v>
      </c>
      <c r="E1747" s="72">
        <v>2016</v>
      </c>
      <c r="F1747" s="73">
        <v>2358</v>
      </c>
      <c r="G1747" s="73">
        <v>33908</v>
      </c>
      <c r="H1747" s="73">
        <v>128125</v>
      </c>
      <c r="I1747" s="73">
        <v>1348514</v>
      </c>
      <c r="J1747" s="73">
        <v>1302826</v>
      </c>
      <c r="K1747" s="73">
        <v>823667</v>
      </c>
    </row>
    <row r="1748" spans="1:11" x14ac:dyDescent="0.3">
      <c r="A1748" s="72">
        <v>1747</v>
      </c>
      <c r="B1748" s="72" t="s">
        <v>910</v>
      </c>
      <c r="C1748" s="72" t="s">
        <v>686</v>
      </c>
      <c r="D1748" s="72" t="s">
        <v>1319</v>
      </c>
      <c r="E1748" s="72">
        <v>2015</v>
      </c>
      <c r="F1748" s="73">
        <v>14866</v>
      </c>
      <c r="G1748" s="73">
        <v>77102</v>
      </c>
      <c r="H1748" s="73">
        <v>81663</v>
      </c>
      <c r="I1748" s="73">
        <v>1267132</v>
      </c>
      <c r="J1748" s="73">
        <v>1170166</v>
      </c>
      <c r="K1748" s="73">
        <v>808719</v>
      </c>
    </row>
    <row r="1749" spans="1:11" x14ac:dyDescent="0.3">
      <c r="A1749" s="72">
        <v>1748</v>
      </c>
      <c r="B1749" s="72" t="s">
        <v>910</v>
      </c>
      <c r="C1749" s="72" t="s">
        <v>686</v>
      </c>
      <c r="D1749" s="72" t="s">
        <v>1319</v>
      </c>
      <c r="E1749" s="72">
        <v>2014</v>
      </c>
      <c r="F1749" s="73">
        <v>704</v>
      </c>
      <c r="G1749" s="73">
        <v>57882</v>
      </c>
      <c r="H1749" s="73">
        <v>45434</v>
      </c>
      <c r="I1749" s="73">
        <v>1220657</v>
      </c>
      <c r="J1749" s="73">
        <v>1117776</v>
      </c>
      <c r="K1749" s="73">
        <v>820712</v>
      </c>
    </row>
    <row r="1750" spans="1:11" x14ac:dyDescent="0.3">
      <c r="A1750" s="72">
        <v>1749</v>
      </c>
      <c r="B1750" s="72" t="s">
        <v>910</v>
      </c>
      <c r="C1750" s="72" t="s">
        <v>686</v>
      </c>
      <c r="D1750" s="72" t="s">
        <v>1319</v>
      </c>
      <c r="E1750" s="72">
        <v>2013</v>
      </c>
      <c r="F1750" s="73">
        <v>2175</v>
      </c>
      <c r="G1750" s="73">
        <v>41716</v>
      </c>
      <c r="H1750" s="73">
        <v>82853</v>
      </c>
      <c r="I1750" s="73">
        <v>992976</v>
      </c>
      <c r="J1750" s="73">
        <v>899503</v>
      </c>
      <c r="K1750" s="73">
        <v>590643</v>
      </c>
    </row>
    <row r="1751" spans="1:11" x14ac:dyDescent="0.3">
      <c r="A1751" s="72">
        <v>1750</v>
      </c>
      <c r="B1751" s="72" t="s">
        <v>910</v>
      </c>
      <c r="C1751" s="72" t="s">
        <v>691</v>
      </c>
      <c r="D1751" s="72" t="s">
        <v>1320</v>
      </c>
      <c r="E1751" s="72">
        <v>2023</v>
      </c>
      <c r="F1751" s="73">
        <v>268921</v>
      </c>
      <c r="G1751" s="73">
        <v>387991</v>
      </c>
      <c r="H1751" s="73">
        <v>188290</v>
      </c>
      <c r="I1751" s="73">
        <v>448208</v>
      </c>
      <c r="J1751" s="73">
        <v>30307</v>
      </c>
      <c r="K1751" s="73">
        <v>28125</v>
      </c>
    </row>
    <row r="1752" spans="1:11" x14ac:dyDescent="0.3">
      <c r="A1752" s="72">
        <v>1751</v>
      </c>
      <c r="B1752" s="72" t="s">
        <v>910</v>
      </c>
      <c r="C1752" s="72" t="s">
        <v>691</v>
      </c>
      <c r="D1752" s="72" t="s">
        <v>1320</v>
      </c>
      <c r="E1752" s="72">
        <v>2022</v>
      </c>
      <c r="F1752" s="73">
        <v>218066</v>
      </c>
      <c r="G1752" s="73">
        <v>292655</v>
      </c>
      <c r="H1752" s="73">
        <v>124299</v>
      </c>
      <c r="I1752" s="73">
        <v>357492</v>
      </c>
      <c r="J1752" s="73">
        <v>34113</v>
      </c>
      <c r="K1752" s="73">
        <v>34476</v>
      </c>
    </row>
    <row r="1753" spans="1:11" x14ac:dyDescent="0.3">
      <c r="A1753" s="72">
        <v>1752</v>
      </c>
      <c r="B1753" s="72" t="s">
        <v>910</v>
      </c>
      <c r="C1753" s="72" t="s">
        <v>691</v>
      </c>
      <c r="D1753" s="72" t="s">
        <v>1320</v>
      </c>
      <c r="E1753" s="72">
        <v>2021</v>
      </c>
      <c r="F1753" s="73">
        <v>148566</v>
      </c>
      <c r="G1753" s="73">
        <v>268207</v>
      </c>
      <c r="H1753" s="73">
        <v>135493</v>
      </c>
      <c r="I1753" s="73">
        <v>337758</v>
      </c>
      <c r="J1753" s="73">
        <v>38040</v>
      </c>
      <c r="K1753" s="73">
        <v>18707</v>
      </c>
    </row>
    <row r="1754" spans="1:11" x14ac:dyDescent="0.3">
      <c r="A1754" s="72">
        <v>1753</v>
      </c>
      <c r="B1754" s="72" t="s">
        <v>910</v>
      </c>
      <c r="C1754" s="72" t="s">
        <v>691</v>
      </c>
      <c r="D1754" s="72" t="s">
        <v>1320</v>
      </c>
      <c r="E1754" s="72">
        <v>2020</v>
      </c>
      <c r="F1754" s="73">
        <v>159832</v>
      </c>
      <c r="G1754" s="73">
        <v>283396</v>
      </c>
      <c r="H1754" s="73">
        <v>172237</v>
      </c>
      <c r="I1754" s="73">
        <v>360154</v>
      </c>
      <c r="J1754" s="73">
        <v>43687</v>
      </c>
      <c r="K1754" s="73">
        <v>35497</v>
      </c>
    </row>
    <row r="1755" spans="1:11" x14ac:dyDescent="0.3">
      <c r="A1755" s="72">
        <v>1754</v>
      </c>
      <c r="B1755" s="72" t="s">
        <v>910</v>
      </c>
      <c r="C1755" s="72" t="s">
        <v>691</v>
      </c>
      <c r="D1755" s="72" t="s">
        <v>1320</v>
      </c>
      <c r="E1755" s="72">
        <v>2019</v>
      </c>
      <c r="F1755" s="73">
        <v>184542</v>
      </c>
      <c r="G1755" s="73">
        <v>285016</v>
      </c>
      <c r="H1755" s="73">
        <v>184771</v>
      </c>
      <c r="I1755" s="73">
        <v>379615</v>
      </c>
      <c r="J1755" s="73">
        <v>43259</v>
      </c>
      <c r="K1755" s="73">
        <v>33708</v>
      </c>
    </row>
    <row r="1756" spans="1:11" x14ac:dyDescent="0.3">
      <c r="A1756" s="72">
        <v>1755</v>
      </c>
      <c r="B1756" s="72" t="s">
        <v>910</v>
      </c>
      <c r="C1756" s="72" t="s">
        <v>691</v>
      </c>
      <c r="D1756" s="72" t="s">
        <v>1320</v>
      </c>
      <c r="E1756" s="72">
        <v>2018</v>
      </c>
      <c r="F1756" s="73">
        <v>255260</v>
      </c>
      <c r="G1756" s="73">
        <v>324705</v>
      </c>
      <c r="H1756" s="73">
        <v>230890</v>
      </c>
      <c r="I1756" s="73">
        <v>429533</v>
      </c>
      <c r="J1756" s="73">
        <v>51518</v>
      </c>
      <c r="K1756" s="73">
        <v>73684</v>
      </c>
    </row>
    <row r="1757" spans="1:11" x14ac:dyDescent="0.3">
      <c r="A1757" s="72">
        <v>1756</v>
      </c>
      <c r="B1757" s="72" t="s">
        <v>910</v>
      </c>
      <c r="C1757" s="72" t="s">
        <v>691</v>
      </c>
      <c r="D1757" s="72" t="s">
        <v>1320</v>
      </c>
      <c r="E1757" s="72">
        <v>2017</v>
      </c>
      <c r="F1757" s="73">
        <v>329002</v>
      </c>
      <c r="G1757" s="73">
        <v>433638</v>
      </c>
      <c r="H1757" s="73">
        <v>322723</v>
      </c>
      <c r="I1757" s="73">
        <v>539257</v>
      </c>
      <c r="J1757" s="73">
        <v>51723</v>
      </c>
      <c r="K1757" s="73">
        <v>106109</v>
      </c>
    </row>
    <row r="1758" spans="1:11" x14ac:dyDescent="0.3">
      <c r="A1758" s="72">
        <v>1757</v>
      </c>
      <c r="B1758" s="72" t="s">
        <v>910</v>
      </c>
      <c r="C1758" s="72" t="s">
        <v>691</v>
      </c>
      <c r="D1758" s="72" t="s">
        <v>1320</v>
      </c>
      <c r="E1758" s="72">
        <v>2016</v>
      </c>
      <c r="F1758" s="73">
        <v>183225</v>
      </c>
      <c r="G1758" s="73">
        <v>266331</v>
      </c>
      <c r="H1758" s="73">
        <v>120311</v>
      </c>
      <c r="I1758" s="73">
        <v>346096</v>
      </c>
      <c r="J1758" s="73">
        <v>42580</v>
      </c>
      <c r="K1758" s="73">
        <v>11466</v>
      </c>
    </row>
    <row r="1759" spans="1:11" x14ac:dyDescent="0.3">
      <c r="A1759" s="72">
        <v>1758</v>
      </c>
      <c r="B1759" s="72" t="s">
        <v>910</v>
      </c>
      <c r="C1759" s="72" t="s">
        <v>691</v>
      </c>
      <c r="D1759" s="72" t="s">
        <v>1320</v>
      </c>
      <c r="E1759" s="72">
        <v>2015</v>
      </c>
      <c r="F1759" s="73">
        <v>309977</v>
      </c>
      <c r="G1759" s="73">
        <v>374746</v>
      </c>
      <c r="H1759" s="73">
        <v>234238</v>
      </c>
      <c r="I1759" s="73">
        <v>442788</v>
      </c>
      <c r="J1759" s="73">
        <v>30075</v>
      </c>
      <c r="K1759" s="73">
        <v>0</v>
      </c>
    </row>
    <row r="1760" spans="1:11" x14ac:dyDescent="0.3">
      <c r="A1760" s="72">
        <v>1759</v>
      </c>
      <c r="B1760" s="72" t="s">
        <v>910</v>
      </c>
      <c r="C1760" s="72" t="s">
        <v>691</v>
      </c>
      <c r="D1760" s="72" t="s">
        <v>1320</v>
      </c>
      <c r="E1760" s="72">
        <v>2014</v>
      </c>
      <c r="F1760" s="73">
        <v>150745</v>
      </c>
      <c r="G1760" s="73">
        <v>291779</v>
      </c>
      <c r="H1760" s="73">
        <v>195017</v>
      </c>
      <c r="I1760" s="73">
        <v>343073</v>
      </c>
      <c r="J1760" s="73">
        <v>20135</v>
      </c>
      <c r="K1760" s="73">
        <v>0</v>
      </c>
    </row>
    <row r="1761" spans="1:11" x14ac:dyDescent="0.3">
      <c r="A1761" s="72">
        <v>1760</v>
      </c>
      <c r="B1761" s="72" t="s">
        <v>910</v>
      </c>
      <c r="C1761" s="72" t="s">
        <v>691</v>
      </c>
      <c r="D1761" s="72" t="s">
        <v>1320</v>
      </c>
      <c r="E1761" s="72">
        <v>2013</v>
      </c>
      <c r="F1761" s="73">
        <v>98922</v>
      </c>
      <c r="G1761" s="73">
        <v>174082</v>
      </c>
      <c r="H1761" s="73">
        <v>127193</v>
      </c>
      <c r="I1761" s="73">
        <v>228453</v>
      </c>
      <c r="J1761" s="73">
        <v>22323</v>
      </c>
      <c r="K1761" s="73">
        <v>0</v>
      </c>
    </row>
    <row r="1762" spans="1:11" x14ac:dyDescent="0.3">
      <c r="A1762" s="72">
        <v>1761</v>
      </c>
      <c r="B1762" s="72" t="s">
        <v>910</v>
      </c>
      <c r="C1762" s="72" t="s">
        <v>696</v>
      </c>
      <c r="D1762" s="72" t="s">
        <v>1321</v>
      </c>
      <c r="E1762" s="72">
        <v>2023</v>
      </c>
      <c r="F1762" s="73">
        <v>106718</v>
      </c>
      <c r="G1762" s="73">
        <v>155040</v>
      </c>
      <c r="H1762" s="73">
        <v>315859</v>
      </c>
      <c r="I1762" s="73">
        <v>686002</v>
      </c>
      <c r="J1762" s="73">
        <v>481252</v>
      </c>
      <c r="K1762" s="73">
        <v>126140</v>
      </c>
    </row>
    <row r="1763" spans="1:11" x14ac:dyDescent="0.3">
      <c r="A1763" s="72">
        <v>1762</v>
      </c>
      <c r="B1763" s="72" t="s">
        <v>910</v>
      </c>
      <c r="C1763" s="72" t="s">
        <v>696</v>
      </c>
      <c r="D1763" s="72" t="s">
        <v>1321</v>
      </c>
      <c r="E1763" s="72">
        <v>2022</v>
      </c>
      <c r="F1763" s="73">
        <v>127308</v>
      </c>
      <c r="G1763" s="73">
        <v>194111</v>
      </c>
      <c r="H1763" s="73">
        <v>327654</v>
      </c>
      <c r="I1763" s="73">
        <v>771668</v>
      </c>
      <c r="J1763" s="73">
        <v>529637</v>
      </c>
      <c r="K1763" s="73">
        <v>115784</v>
      </c>
    </row>
    <row r="1764" spans="1:11" x14ac:dyDescent="0.3">
      <c r="A1764" s="72">
        <v>1763</v>
      </c>
      <c r="B1764" s="72" t="s">
        <v>910</v>
      </c>
      <c r="C1764" s="72" t="s">
        <v>696</v>
      </c>
      <c r="D1764" s="72" t="s">
        <v>1321</v>
      </c>
      <c r="E1764" s="72">
        <v>2021</v>
      </c>
      <c r="F1764" s="73">
        <v>117861</v>
      </c>
      <c r="G1764" s="73">
        <v>154180</v>
      </c>
      <c r="H1764" s="73">
        <v>308094</v>
      </c>
      <c r="I1764" s="73">
        <v>778503</v>
      </c>
      <c r="J1764" s="73">
        <v>578055</v>
      </c>
      <c r="K1764" s="73">
        <v>205362</v>
      </c>
    </row>
    <row r="1765" spans="1:11" x14ac:dyDescent="0.3">
      <c r="A1765" s="72">
        <v>1764</v>
      </c>
      <c r="B1765" s="72" t="s">
        <v>910</v>
      </c>
      <c r="C1765" s="72" t="s">
        <v>696</v>
      </c>
      <c r="D1765" s="72" t="s">
        <v>1321</v>
      </c>
      <c r="E1765" s="72">
        <v>2020</v>
      </c>
      <c r="F1765" s="73">
        <v>106893</v>
      </c>
      <c r="G1765" s="73">
        <v>134505</v>
      </c>
      <c r="H1765" s="73">
        <v>312348</v>
      </c>
      <c r="I1765" s="73">
        <v>790253</v>
      </c>
      <c r="J1765" s="73">
        <v>607754</v>
      </c>
      <c r="K1765" s="73">
        <v>216835</v>
      </c>
    </row>
    <row r="1766" spans="1:11" x14ac:dyDescent="0.3">
      <c r="A1766" s="72">
        <v>1765</v>
      </c>
      <c r="B1766" s="72" t="s">
        <v>910</v>
      </c>
      <c r="C1766" s="72" t="s">
        <v>696</v>
      </c>
      <c r="D1766" s="72" t="s">
        <v>1321</v>
      </c>
      <c r="E1766" s="72">
        <v>2019</v>
      </c>
      <c r="F1766" s="73">
        <v>106577</v>
      </c>
      <c r="G1766" s="73">
        <v>158749</v>
      </c>
      <c r="H1766" s="73">
        <v>269062</v>
      </c>
      <c r="I1766" s="73">
        <v>862485</v>
      </c>
      <c r="J1766" s="73">
        <v>656916</v>
      </c>
      <c r="K1766" s="73">
        <v>101686</v>
      </c>
    </row>
    <row r="1767" spans="1:11" x14ac:dyDescent="0.3">
      <c r="A1767" s="72">
        <v>1766</v>
      </c>
      <c r="B1767" s="72" t="s">
        <v>910</v>
      </c>
      <c r="C1767" s="72" t="s">
        <v>696</v>
      </c>
      <c r="D1767" s="72" t="s">
        <v>1321</v>
      </c>
      <c r="E1767" s="72">
        <v>2018</v>
      </c>
      <c r="F1767" s="73">
        <v>117915</v>
      </c>
      <c r="G1767" s="73">
        <v>209795</v>
      </c>
      <c r="H1767" s="73">
        <v>294247</v>
      </c>
      <c r="I1767" s="73">
        <v>945094</v>
      </c>
      <c r="J1767" s="73">
        <v>691700</v>
      </c>
      <c r="K1767" s="73">
        <v>134589</v>
      </c>
    </row>
    <row r="1768" spans="1:11" x14ac:dyDescent="0.3">
      <c r="A1768" s="72">
        <v>1767</v>
      </c>
      <c r="B1768" s="72" t="s">
        <v>910</v>
      </c>
      <c r="C1768" s="72" t="s">
        <v>696</v>
      </c>
      <c r="D1768" s="72" t="s">
        <v>1321</v>
      </c>
      <c r="E1768" s="72">
        <v>2017</v>
      </c>
      <c r="F1768" s="73">
        <v>159401</v>
      </c>
      <c r="G1768" s="73">
        <v>242781</v>
      </c>
      <c r="H1768" s="73">
        <v>304850</v>
      </c>
      <c r="I1768" s="73">
        <v>1029384</v>
      </c>
      <c r="J1768" s="73">
        <v>738988</v>
      </c>
      <c r="K1768" s="73">
        <v>64110</v>
      </c>
    </row>
    <row r="1769" spans="1:11" x14ac:dyDescent="0.3">
      <c r="A1769" s="72">
        <v>1768</v>
      </c>
      <c r="B1769" s="72" t="s">
        <v>910</v>
      </c>
      <c r="C1769" s="72" t="s">
        <v>696</v>
      </c>
      <c r="D1769" s="72" t="s">
        <v>1321</v>
      </c>
      <c r="E1769" s="72">
        <v>2016</v>
      </c>
      <c r="F1769" s="73">
        <v>121690</v>
      </c>
      <c r="G1769" s="73">
        <v>258062</v>
      </c>
      <c r="H1769" s="73">
        <v>305487</v>
      </c>
      <c r="I1769" s="73">
        <v>1057215</v>
      </c>
      <c r="J1769" s="73">
        <v>757894</v>
      </c>
      <c r="K1769" s="73">
        <v>79669</v>
      </c>
    </row>
    <row r="1770" spans="1:11" x14ac:dyDescent="0.3">
      <c r="A1770" s="72">
        <v>1769</v>
      </c>
      <c r="B1770" s="72" t="s">
        <v>910</v>
      </c>
      <c r="C1770" s="72" t="s">
        <v>696</v>
      </c>
      <c r="D1770" s="72" t="s">
        <v>1321</v>
      </c>
      <c r="E1770" s="72">
        <v>2015</v>
      </c>
      <c r="F1770" s="73">
        <v>111002</v>
      </c>
      <c r="G1770" s="73">
        <v>230984</v>
      </c>
      <c r="H1770" s="73">
        <v>259265</v>
      </c>
      <c r="I1770" s="73">
        <v>1068053</v>
      </c>
      <c r="J1770" s="73">
        <v>794633</v>
      </c>
      <c r="K1770" s="73">
        <v>131915</v>
      </c>
    </row>
    <row r="1771" spans="1:11" x14ac:dyDescent="0.3">
      <c r="A1771" s="72">
        <v>1770</v>
      </c>
      <c r="B1771" s="72" t="s">
        <v>910</v>
      </c>
      <c r="C1771" s="72" t="s">
        <v>696</v>
      </c>
      <c r="D1771" s="72" t="s">
        <v>1321</v>
      </c>
      <c r="E1771" s="72">
        <v>2014</v>
      </c>
      <c r="F1771" s="73">
        <v>88113</v>
      </c>
      <c r="G1771" s="73">
        <v>237256</v>
      </c>
      <c r="H1771" s="73">
        <v>233384</v>
      </c>
      <c r="I1771" s="73">
        <v>1086281</v>
      </c>
      <c r="J1771" s="73">
        <v>844773</v>
      </c>
      <c r="K1771" s="73">
        <v>93357</v>
      </c>
    </row>
    <row r="1772" spans="1:11" x14ac:dyDescent="0.3">
      <c r="A1772" s="72">
        <v>1771</v>
      </c>
      <c r="B1772" s="72" t="s">
        <v>910</v>
      </c>
      <c r="C1772" s="72" t="s">
        <v>696</v>
      </c>
      <c r="D1772" s="72" t="s">
        <v>1321</v>
      </c>
      <c r="E1772" s="72">
        <v>2013</v>
      </c>
      <c r="F1772" s="73">
        <v>47336</v>
      </c>
      <c r="G1772" s="73">
        <v>206571</v>
      </c>
      <c r="H1772" s="73">
        <v>269957</v>
      </c>
      <c r="I1772" s="73">
        <v>1088372</v>
      </c>
      <c r="J1772" s="73">
        <v>877454</v>
      </c>
      <c r="K1772" s="73">
        <v>565992</v>
      </c>
    </row>
    <row r="1773" spans="1:11" x14ac:dyDescent="0.3">
      <c r="A1773" s="72">
        <v>1772</v>
      </c>
      <c r="B1773" s="72" t="s">
        <v>910</v>
      </c>
      <c r="C1773" s="72" t="s">
        <v>702</v>
      </c>
      <c r="D1773" s="72" t="s">
        <v>1322</v>
      </c>
      <c r="E1773" s="72">
        <v>2023</v>
      </c>
      <c r="F1773" s="73">
        <v>2765492</v>
      </c>
      <c r="G1773" s="73">
        <v>3742769</v>
      </c>
      <c r="H1773" s="73">
        <v>2317793</v>
      </c>
      <c r="I1773" s="73">
        <v>6403754</v>
      </c>
      <c r="J1773" s="73">
        <v>926663</v>
      </c>
      <c r="K1773" s="73">
        <v>991226</v>
      </c>
    </row>
    <row r="1774" spans="1:11" x14ac:dyDescent="0.3">
      <c r="A1774" s="72">
        <v>1773</v>
      </c>
      <c r="B1774" s="72" t="s">
        <v>910</v>
      </c>
      <c r="C1774" s="72" t="s">
        <v>702</v>
      </c>
      <c r="D1774" s="72" t="s">
        <v>1322</v>
      </c>
      <c r="E1774" s="72">
        <v>2022</v>
      </c>
      <c r="F1774" s="73">
        <v>3570802</v>
      </c>
      <c r="G1774" s="73">
        <v>4408199</v>
      </c>
      <c r="H1774" s="73">
        <v>2011066</v>
      </c>
      <c r="I1774" s="73">
        <v>6523412</v>
      </c>
      <c r="J1774" s="73">
        <v>924503</v>
      </c>
      <c r="K1774" s="73">
        <v>1009542</v>
      </c>
    </row>
    <row r="1775" spans="1:11" x14ac:dyDescent="0.3">
      <c r="A1775" s="72">
        <v>1774</v>
      </c>
      <c r="B1775" s="72" t="s">
        <v>910</v>
      </c>
      <c r="C1775" s="72" t="s">
        <v>702</v>
      </c>
      <c r="D1775" s="72" t="s">
        <v>1322</v>
      </c>
      <c r="E1775" s="72">
        <v>2021</v>
      </c>
      <c r="F1775" s="73">
        <v>4026205</v>
      </c>
      <c r="G1775" s="73">
        <v>4808121</v>
      </c>
      <c r="H1775" s="73">
        <v>1939958</v>
      </c>
      <c r="I1775" s="73">
        <v>6808654</v>
      </c>
      <c r="J1775" s="73">
        <v>898556</v>
      </c>
      <c r="K1775" s="73">
        <v>1123168</v>
      </c>
    </row>
    <row r="1776" spans="1:11" x14ac:dyDescent="0.3">
      <c r="A1776" s="72">
        <v>1775</v>
      </c>
      <c r="B1776" s="72" t="s">
        <v>910</v>
      </c>
      <c r="C1776" s="72" t="s">
        <v>702</v>
      </c>
      <c r="D1776" s="72" t="s">
        <v>1322</v>
      </c>
      <c r="E1776" s="72">
        <v>2020</v>
      </c>
      <c r="F1776" s="73">
        <v>3401044</v>
      </c>
      <c r="G1776" s="73">
        <v>4886515</v>
      </c>
      <c r="H1776" s="73">
        <v>2023962</v>
      </c>
      <c r="I1776" s="73">
        <v>6841293</v>
      </c>
      <c r="J1776" s="73">
        <v>904244</v>
      </c>
      <c r="K1776" s="73">
        <v>1093222</v>
      </c>
    </row>
    <row r="1777" spans="1:11" x14ac:dyDescent="0.3">
      <c r="A1777" s="72">
        <v>1776</v>
      </c>
      <c r="B1777" s="72" t="s">
        <v>910</v>
      </c>
      <c r="C1777" s="72" t="s">
        <v>702</v>
      </c>
      <c r="D1777" s="72" t="s">
        <v>1322</v>
      </c>
      <c r="E1777" s="72">
        <v>2019</v>
      </c>
      <c r="F1777" s="73">
        <v>4797914</v>
      </c>
      <c r="G1777" s="73">
        <v>5803348</v>
      </c>
      <c r="H1777" s="73">
        <v>5036128</v>
      </c>
      <c r="I1777" s="73">
        <v>7574266</v>
      </c>
      <c r="J1777" s="73">
        <v>958788</v>
      </c>
      <c r="K1777" s="73">
        <v>514634</v>
      </c>
    </row>
    <row r="1778" spans="1:11" x14ac:dyDescent="0.3">
      <c r="A1778" s="72">
        <v>1777</v>
      </c>
      <c r="B1778" s="72" t="s">
        <v>910</v>
      </c>
      <c r="C1778" s="72" t="s">
        <v>702</v>
      </c>
      <c r="D1778" s="72" t="s">
        <v>1322</v>
      </c>
      <c r="E1778" s="72">
        <v>2018</v>
      </c>
      <c r="F1778" s="73">
        <v>5110420</v>
      </c>
      <c r="G1778" s="73">
        <v>6277387</v>
      </c>
      <c r="H1778" s="73">
        <v>5453087</v>
      </c>
      <c r="I1778" s="73">
        <v>8138196</v>
      </c>
      <c r="J1778" s="73">
        <v>996267</v>
      </c>
      <c r="K1778" s="73">
        <v>1658305</v>
      </c>
    </row>
    <row r="1779" spans="1:11" x14ac:dyDescent="0.3">
      <c r="A1779" s="72">
        <v>1778</v>
      </c>
      <c r="B1779" s="72" t="s">
        <v>910</v>
      </c>
      <c r="C1779" s="72" t="s">
        <v>702</v>
      </c>
      <c r="D1779" s="72" t="s">
        <v>1322</v>
      </c>
      <c r="E1779" s="72">
        <v>2017</v>
      </c>
      <c r="F1779" s="73">
        <v>5334803</v>
      </c>
      <c r="G1779" s="73">
        <v>6143857</v>
      </c>
      <c r="H1779" s="73">
        <v>3934728</v>
      </c>
      <c r="I1779" s="73">
        <v>8031767</v>
      </c>
      <c r="J1779" s="73">
        <v>711777</v>
      </c>
      <c r="K1779" s="73">
        <v>1822887</v>
      </c>
    </row>
    <row r="1780" spans="1:11" x14ac:dyDescent="0.3">
      <c r="A1780" s="72">
        <v>1779</v>
      </c>
      <c r="B1780" s="72" t="s">
        <v>910</v>
      </c>
      <c r="C1780" s="72" t="s">
        <v>702</v>
      </c>
      <c r="D1780" s="72" t="s">
        <v>1322</v>
      </c>
      <c r="E1780" s="72">
        <v>2016</v>
      </c>
      <c r="F1780" s="73">
        <v>5020596</v>
      </c>
      <c r="G1780" s="73">
        <v>7503082</v>
      </c>
      <c r="H1780" s="73">
        <v>3528779</v>
      </c>
      <c r="I1780" s="73">
        <v>9134690</v>
      </c>
      <c r="J1780" s="73">
        <v>740362</v>
      </c>
      <c r="K1780" s="73">
        <v>1805845</v>
      </c>
    </row>
    <row r="1781" spans="1:11" x14ac:dyDescent="0.3">
      <c r="A1781" s="72">
        <v>1780</v>
      </c>
      <c r="B1781" s="72" t="s">
        <v>910</v>
      </c>
      <c r="C1781" s="72" t="s">
        <v>702</v>
      </c>
      <c r="D1781" s="72" t="s">
        <v>1322</v>
      </c>
      <c r="E1781" s="72">
        <v>2015</v>
      </c>
      <c r="F1781" s="73">
        <v>4391733</v>
      </c>
      <c r="G1781" s="73">
        <v>5475579</v>
      </c>
      <c r="H1781" s="73">
        <v>2280470</v>
      </c>
      <c r="I1781" s="73">
        <v>7330710</v>
      </c>
      <c r="J1781" s="73">
        <v>785727</v>
      </c>
      <c r="K1781" s="73">
        <v>1860087</v>
      </c>
    </row>
    <row r="1782" spans="1:11" x14ac:dyDescent="0.3">
      <c r="A1782" s="72">
        <v>1781</v>
      </c>
      <c r="B1782" s="72" t="s">
        <v>910</v>
      </c>
      <c r="C1782" s="72" t="s">
        <v>702</v>
      </c>
      <c r="D1782" s="72" t="s">
        <v>1322</v>
      </c>
      <c r="E1782" s="72">
        <v>2014</v>
      </c>
      <c r="F1782" s="73">
        <v>3748717</v>
      </c>
      <c r="G1782" s="73">
        <v>4798486</v>
      </c>
      <c r="H1782" s="73">
        <v>1840148</v>
      </c>
      <c r="I1782" s="73">
        <v>6730499</v>
      </c>
      <c r="J1782" s="73">
        <v>809670</v>
      </c>
      <c r="K1782" s="73">
        <v>1972451</v>
      </c>
    </row>
    <row r="1783" spans="1:11" x14ac:dyDescent="0.3">
      <c r="A1783" s="72">
        <v>1782</v>
      </c>
      <c r="B1783" s="72" t="s">
        <v>910</v>
      </c>
      <c r="C1783" s="72" t="s">
        <v>702</v>
      </c>
      <c r="D1783" s="72" t="s">
        <v>1322</v>
      </c>
      <c r="E1783" s="72">
        <v>2013</v>
      </c>
      <c r="F1783" s="73">
        <v>2602048</v>
      </c>
      <c r="G1783" s="73">
        <v>3014806</v>
      </c>
      <c r="H1783" s="73">
        <v>1200950</v>
      </c>
      <c r="I1783" s="73">
        <v>4801793</v>
      </c>
      <c r="J1783" s="73">
        <v>638548</v>
      </c>
      <c r="K1783" s="73">
        <v>655263</v>
      </c>
    </row>
    <row r="1784" spans="1:11" x14ac:dyDescent="0.3">
      <c r="A1784" s="72">
        <v>1783</v>
      </c>
      <c r="B1784" s="72" t="s">
        <v>910</v>
      </c>
      <c r="C1784" s="72" t="s">
        <v>707</v>
      </c>
      <c r="D1784" s="72" t="s">
        <v>1323</v>
      </c>
      <c r="E1784" s="72">
        <v>2023</v>
      </c>
      <c r="F1784" s="73">
        <v>699446</v>
      </c>
      <c r="G1784" s="73">
        <v>1207135</v>
      </c>
      <c r="H1784" s="73">
        <v>308036</v>
      </c>
      <c r="I1784" s="73">
        <v>2392615</v>
      </c>
      <c r="J1784" s="73">
        <v>908754</v>
      </c>
      <c r="K1784" s="73">
        <v>49422</v>
      </c>
    </row>
    <row r="1785" spans="1:11" x14ac:dyDescent="0.3">
      <c r="A1785" s="72">
        <v>1784</v>
      </c>
      <c r="B1785" s="72" t="s">
        <v>910</v>
      </c>
      <c r="C1785" s="72" t="s">
        <v>707</v>
      </c>
      <c r="D1785" s="72" t="s">
        <v>1323</v>
      </c>
      <c r="E1785" s="72">
        <v>2022</v>
      </c>
      <c r="F1785" s="73">
        <v>435841</v>
      </c>
      <c r="G1785" s="73">
        <v>1103553</v>
      </c>
      <c r="H1785" s="73">
        <v>382497</v>
      </c>
      <c r="I1785" s="73">
        <v>2276944</v>
      </c>
      <c r="J1785" s="73">
        <v>996450</v>
      </c>
      <c r="K1785" s="73">
        <v>94980</v>
      </c>
    </row>
    <row r="1786" spans="1:11" x14ac:dyDescent="0.3">
      <c r="A1786" s="72">
        <v>1785</v>
      </c>
      <c r="B1786" s="72" t="s">
        <v>910</v>
      </c>
      <c r="C1786" s="72" t="s">
        <v>707</v>
      </c>
      <c r="D1786" s="72" t="s">
        <v>1323</v>
      </c>
      <c r="E1786" s="72">
        <v>2021</v>
      </c>
      <c r="F1786" s="73">
        <v>492075</v>
      </c>
      <c r="G1786" s="73">
        <v>1176340</v>
      </c>
      <c r="H1786" s="73">
        <v>408638</v>
      </c>
      <c r="I1786" s="73">
        <v>2294700</v>
      </c>
      <c r="J1786" s="73">
        <v>955680</v>
      </c>
      <c r="K1786" s="73">
        <v>263795</v>
      </c>
    </row>
    <row r="1787" spans="1:11" x14ac:dyDescent="0.3">
      <c r="A1787" s="72">
        <v>1786</v>
      </c>
      <c r="B1787" s="72" t="s">
        <v>910</v>
      </c>
      <c r="C1787" s="72" t="s">
        <v>707</v>
      </c>
      <c r="D1787" s="72" t="s">
        <v>1323</v>
      </c>
      <c r="E1787" s="72">
        <v>2020</v>
      </c>
      <c r="F1787" s="73">
        <v>424237</v>
      </c>
      <c r="G1787" s="73">
        <v>981975</v>
      </c>
      <c r="H1787" s="73">
        <v>346932</v>
      </c>
      <c r="I1787" s="73">
        <v>2096455</v>
      </c>
      <c r="J1787" s="73">
        <v>949147</v>
      </c>
      <c r="K1787" s="73">
        <v>130928</v>
      </c>
    </row>
    <row r="1788" spans="1:11" x14ac:dyDescent="0.3">
      <c r="A1788" s="72">
        <v>1787</v>
      </c>
      <c r="B1788" s="72" t="s">
        <v>910</v>
      </c>
      <c r="C1788" s="72" t="s">
        <v>707</v>
      </c>
      <c r="D1788" s="72" t="s">
        <v>1323</v>
      </c>
      <c r="E1788" s="72">
        <v>2019</v>
      </c>
      <c r="F1788" s="73">
        <v>350457</v>
      </c>
      <c r="G1788" s="73">
        <v>779755</v>
      </c>
      <c r="H1788" s="73">
        <v>262454</v>
      </c>
      <c r="I1788" s="73">
        <v>1847174</v>
      </c>
      <c r="J1788" s="73">
        <v>896180</v>
      </c>
      <c r="K1788" s="73">
        <v>37579</v>
      </c>
    </row>
    <row r="1789" spans="1:11" x14ac:dyDescent="0.3">
      <c r="A1789" s="72">
        <v>1788</v>
      </c>
      <c r="B1789" s="72" t="s">
        <v>910</v>
      </c>
      <c r="C1789" s="72" t="s">
        <v>707</v>
      </c>
      <c r="D1789" s="72" t="s">
        <v>1323</v>
      </c>
      <c r="E1789" s="72">
        <v>2018</v>
      </c>
      <c r="F1789" s="73">
        <v>323809</v>
      </c>
      <c r="G1789" s="73">
        <v>834742</v>
      </c>
      <c r="H1789" s="73">
        <v>236478</v>
      </c>
      <c r="I1789" s="73">
        <v>1774247</v>
      </c>
      <c r="J1789" s="73">
        <v>790282</v>
      </c>
      <c r="K1789" s="73">
        <v>0</v>
      </c>
    </row>
    <row r="1790" spans="1:11" x14ac:dyDescent="0.3">
      <c r="A1790" s="72">
        <v>1789</v>
      </c>
      <c r="B1790" s="72" t="s">
        <v>910</v>
      </c>
      <c r="C1790" s="72" t="s">
        <v>707</v>
      </c>
      <c r="D1790" s="72" t="s">
        <v>1323</v>
      </c>
      <c r="E1790" s="72">
        <v>2017</v>
      </c>
      <c r="F1790" s="73">
        <v>282179</v>
      </c>
      <c r="G1790" s="73">
        <v>977543</v>
      </c>
      <c r="H1790" s="73">
        <v>343855</v>
      </c>
      <c r="I1790" s="73">
        <v>1773631</v>
      </c>
      <c r="J1790" s="73">
        <v>619039</v>
      </c>
      <c r="K1790" s="73">
        <v>0</v>
      </c>
    </row>
    <row r="1791" spans="1:11" x14ac:dyDescent="0.3">
      <c r="A1791" s="72">
        <v>1790</v>
      </c>
      <c r="B1791" s="72" t="s">
        <v>910</v>
      </c>
      <c r="C1791" s="72" t="s">
        <v>707</v>
      </c>
      <c r="D1791" s="72" t="s">
        <v>1323</v>
      </c>
      <c r="E1791" s="72">
        <v>2016</v>
      </c>
      <c r="F1791" s="73">
        <v>234563</v>
      </c>
      <c r="G1791" s="73">
        <v>721079</v>
      </c>
      <c r="H1791" s="73">
        <v>198131</v>
      </c>
      <c r="I1791" s="73">
        <v>1155845</v>
      </c>
      <c r="J1791" s="73">
        <v>275303</v>
      </c>
      <c r="K1791" s="73">
        <v>0</v>
      </c>
    </row>
    <row r="1792" spans="1:11" x14ac:dyDescent="0.3">
      <c r="A1792" s="72">
        <v>1791</v>
      </c>
      <c r="B1792" s="72" t="s">
        <v>910</v>
      </c>
      <c r="C1792" s="72" t="s">
        <v>707</v>
      </c>
      <c r="D1792" s="72" t="s">
        <v>1323</v>
      </c>
      <c r="E1792" s="72">
        <v>2015</v>
      </c>
      <c r="F1792" s="73">
        <v>245719</v>
      </c>
      <c r="G1792" s="73">
        <v>744701</v>
      </c>
      <c r="H1792" s="73">
        <v>156439</v>
      </c>
      <c r="I1792" s="73">
        <v>1092715</v>
      </c>
      <c r="J1792" s="73">
        <v>207271</v>
      </c>
      <c r="K1792" s="73">
        <v>0</v>
      </c>
    </row>
    <row r="1793" spans="1:11" x14ac:dyDescent="0.3">
      <c r="A1793" s="72">
        <v>1792</v>
      </c>
      <c r="B1793" s="72" t="s">
        <v>910</v>
      </c>
      <c r="C1793" s="72" t="s">
        <v>707</v>
      </c>
      <c r="D1793" s="72" t="s">
        <v>1323</v>
      </c>
      <c r="E1793" s="72">
        <v>2014</v>
      </c>
      <c r="F1793" s="73">
        <v>294567</v>
      </c>
      <c r="G1793" s="73">
        <v>719282</v>
      </c>
      <c r="H1793" s="73">
        <v>200327</v>
      </c>
      <c r="I1793" s="73">
        <v>1029539</v>
      </c>
      <c r="J1793" s="73">
        <v>177044</v>
      </c>
      <c r="K1793" s="73">
        <v>0</v>
      </c>
    </row>
    <row r="1794" spans="1:11" x14ac:dyDescent="0.3">
      <c r="A1794" s="72">
        <v>1793</v>
      </c>
      <c r="B1794" s="72" t="s">
        <v>910</v>
      </c>
      <c r="C1794" s="72" t="s">
        <v>707</v>
      </c>
      <c r="D1794" s="72" t="s">
        <v>1323</v>
      </c>
      <c r="E1794" s="72">
        <v>2013</v>
      </c>
      <c r="F1794" s="73">
        <v>199705</v>
      </c>
      <c r="G1794" s="73">
        <v>560036</v>
      </c>
      <c r="H1794" s="73">
        <v>119683</v>
      </c>
      <c r="I1794" s="73">
        <v>869840</v>
      </c>
      <c r="J1794" s="73">
        <v>191352</v>
      </c>
      <c r="K1794" s="73">
        <v>0</v>
      </c>
    </row>
    <row r="1795" spans="1:11" x14ac:dyDescent="0.3">
      <c r="A1795" s="72">
        <v>1794</v>
      </c>
      <c r="B1795" s="72" t="s">
        <v>910</v>
      </c>
      <c r="C1795" s="72" t="s">
        <v>713</v>
      </c>
      <c r="D1795" s="72" t="s">
        <v>1324</v>
      </c>
      <c r="E1795" s="72">
        <v>2023</v>
      </c>
      <c r="F1795" s="73">
        <v>3973124</v>
      </c>
      <c r="G1795" s="73">
        <v>4919676</v>
      </c>
      <c r="H1795" s="73">
        <v>1245468</v>
      </c>
      <c r="I1795" s="73">
        <v>12084655</v>
      </c>
      <c r="J1795" s="73">
        <v>3344487</v>
      </c>
      <c r="K1795" s="73">
        <v>44287</v>
      </c>
    </row>
    <row r="1796" spans="1:11" x14ac:dyDescent="0.3">
      <c r="A1796" s="72">
        <v>1795</v>
      </c>
      <c r="B1796" s="72" t="s">
        <v>910</v>
      </c>
      <c r="C1796" s="72" t="s">
        <v>713</v>
      </c>
      <c r="D1796" s="72" t="s">
        <v>1324</v>
      </c>
      <c r="E1796" s="72">
        <v>2022</v>
      </c>
      <c r="F1796" s="73">
        <v>4000521</v>
      </c>
      <c r="G1796" s="73">
        <v>7170751</v>
      </c>
      <c r="H1796" s="73">
        <v>1968322</v>
      </c>
      <c r="I1796" s="73">
        <v>12221417</v>
      </c>
      <c r="J1796" s="73">
        <v>3365335</v>
      </c>
      <c r="K1796" s="73">
        <v>32282</v>
      </c>
    </row>
    <row r="1797" spans="1:11" x14ac:dyDescent="0.3">
      <c r="A1797" s="72">
        <v>1796</v>
      </c>
      <c r="B1797" s="72" t="s">
        <v>910</v>
      </c>
      <c r="C1797" s="72" t="s">
        <v>713</v>
      </c>
      <c r="D1797" s="72" t="s">
        <v>1324</v>
      </c>
      <c r="E1797" s="72">
        <v>2021</v>
      </c>
      <c r="F1797" s="73">
        <v>4123188</v>
      </c>
      <c r="G1797" s="73">
        <v>5878092</v>
      </c>
      <c r="H1797" s="73">
        <v>1989890</v>
      </c>
      <c r="I1797" s="73">
        <v>12588533</v>
      </c>
      <c r="J1797" s="73">
        <v>1622946</v>
      </c>
      <c r="K1797" s="73">
        <v>136345</v>
      </c>
    </row>
    <row r="1798" spans="1:11" x14ac:dyDescent="0.3">
      <c r="A1798" s="72">
        <v>1797</v>
      </c>
      <c r="B1798" s="72" t="s">
        <v>910</v>
      </c>
      <c r="C1798" s="72" t="s">
        <v>713</v>
      </c>
      <c r="D1798" s="72" t="s">
        <v>1324</v>
      </c>
      <c r="E1798" s="72">
        <v>2020</v>
      </c>
      <c r="F1798" s="73">
        <v>4583495</v>
      </c>
      <c r="G1798" s="73">
        <v>6250524</v>
      </c>
      <c r="H1798" s="73">
        <v>2081273</v>
      </c>
      <c r="I1798" s="73">
        <v>13497100</v>
      </c>
      <c r="J1798" s="73">
        <v>1597663</v>
      </c>
      <c r="K1798" s="73">
        <v>300093</v>
      </c>
    </row>
    <row r="1799" spans="1:11" x14ac:dyDescent="0.3">
      <c r="A1799" s="72">
        <v>1798</v>
      </c>
      <c r="B1799" s="72" t="s">
        <v>910</v>
      </c>
      <c r="C1799" s="72" t="s">
        <v>713</v>
      </c>
      <c r="D1799" s="72" t="s">
        <v>1324</v>
      </c>
      <c r="E1799" s="72">
        <v>2019</v>
      </c>
      <c r="F1799" s="73">
        <v>4588314</v>
      </c>
      <c r="G1799" s="73">
        <v>6116848</v>
      </c>
      <c r="H1799" s="73">
        <v>1962420</v>
      </c>
      <c r="I1799" s="73">
        <v>13300573</v>
      </c>
      <c r="J1799" s="73">
        <v>1577718</v>
      </c>
      <c r="K1799" s="73">
        <v>450018</v>
      </c>
    </row>
    <row r="1800" spans="1:11" x14ac:dyDescent="0.3">
      <c r="A1800" s="72">
        <v>1799</v>
      </c>
      <c r="B1800" s="72" t="s">
        <v>910</v>
      </c>
      <c r="C1800" s="72" t="s">
        <v>713</v>
      </c>
      <c r="D1800" s="72" t="s">
        <v>1324</v>
      </c>
      <c r="E1800" s="72">
        <v>2018</v>
      </c>
      <c r="F1800" s="73">
        <v>4893883</v>
      </c>
      <c r="G1800" s="73">
        <v>5878663</v>
      </c>
      <c r="H1800" s="73">
        <v>1811013</v>
      </c>
      <c r="I1800" s="73">
        <v>13085679</v>
      </c>
      <c r="J1800" s="73">
        <v>1539914</v>
      </c>
      <c r="K1800" s="73">
        <v>849910</v>
      </c>
    </row>
    <row r="1801" spans="1:11" x14ac:dyDescent="0.3">
      <c r="A1801" s="72">
        <v>1800</v>
      </c>
      <c r="B1801" s="72" t="s">
        <v>910</v>
      </c>
      <c r="C1801" s="72" t="s">
        <v>713</v>
      </c>
      <c r="D1801" s="72" t="s">
        <v>1324</v>
      </c>
      <c r="E1801" s="72">
        <v>2017</v>
      </c>
      <c r="F1801" s="73">
        <v>3985444</v>
      </c>
      <c r="G1801" s="73">
        <v>5537717</v>
      </c>
      <c r="H1801" s="73">
        <v>1541988</v>
      </c>
      <c r="I1801" s="73">
        <v>12921231</v>
      </c>
      <c r="J1801" s="73">
        <v>1524161</v>
      </c>
      <c r="K1801" s="73">
        <v>1193623</v>
      </c>
    </row>
    <row r="1802" spans="1:11" x14ac:dyDescent="0.3">
      <c r="A1802" s="72">
        <v>1801</v>
      </c>
      <c r="B1802" s="72" t="s">
        <v>910</v>
      </c>
      <c r="C1802" s="72" t="s">
        <v>713</v>
      </c>
      <c r="D1802" s="72" t="s">
        <v>1324</v>
      </c>
      <c r="E1802" s="72">
        <v>2016</v>
      </c>
      <c r="F1802" s="73">
        <v>3879583</v>
      </c>
      <c r="G1802" s="73">
        <v>5438914</v>
      </c>
      <c r="H1802" s="73">
        <v>1282952</v>
      </c>
      <c r="I1802" s="73">
        <v>12916990</v>
      </c>
      <c r="J1802" s="73">
        <v>1492997</v>
      </c>
      <c r="K1802" s="73">
        <v>1492314</v>
      </c>
    </row>
    <row r="1803" spans="1:11" x14ac:dyDescent="0.3">
      <c r="A1803" s="72">
        <v>1802</v>
      </c>
      <c r="B1803" s="72" t="s">
        <v>910</v>
      </c>
      <c r="C1803" s="72" t="s">
        <v>713</v>
      </c>
      <c r="D1803" s="72" t="s">
        <v>1324</v>
      </c>
      <c r="E1803" s="72">
        <v>2015</v>
      </c>
      <c r="F1803" s="73">
        <v>3847804</v>
      </c>
      <c r="G1803" s="73">
        <v>5327060</v>
      </c>
      <c r="H1803" s="73">
        <v>1939203</v>
      </c>
      <c r="I1803" s="73">
        <v>12740690</v>
      </c>
      <c r="J1803" s="73">
        <v>1426385</v>
      </c>
      <c r="K1803" s="73">
        <v>1593171</v>
      </c>
    </row>
    <row r="1804" spans="1:11" x14ac:dyDescent="0.3">
      <c r="A1804" s="72">
        <v>1803</v>
      </c>
      <c r="B1804" s="72" t="s">
        <v>910</v>
      </c>
      <c r="C1804" s="72" t="s">
        <v>713</v>
      </c>
      <c r="D1804" s="72" t="s">
        <v>1324</v>
      </c>
      <c r="E1804" s="72">
        <v>2014</v>
      </c>
      <c r="F1804" s="73">
        <v>4171584</v>
      </c>
      <c r="G1804" s="73">
        <v>4990705</v>
      </c>
      <c r="H1804" s="73">
        <v>2590266</v>
      </c>
      <c r="I1804" s="73">
        <v>11968825</v>
      </c>
      <c r="J1804" s="73">
        <v>854628</v>
      </c>
      <c r="K1804" s="73">
        <v>1843739</v>
      </c>
    </row>
    <row r="1805" spans="1:11" x14ac:dyDescent="0.3">
      <c r="A1805" s="72">
        <v>1804</v>
      </c>
      <c r="B1805" s="72" t="s">
        <v>910</v>
      </c>
      <c r="C1805" s="72" t="s">
        <v>713</v>
      </c>
      <c r="D1805" s="72" t="s">
        <v>1324</v>
      </c>
      <c r="E1805" s="72">
        <v>2013</v>
      </c>
      <c r="F1805" s="73">
        <v>3836373</v>
      </c>
      <c r="G1805" s="73">
        <v>5860848</v>
      </c>
      <c r="H1805" s="73">
        <v>2155691</v>
      </c>
      <c r="I1805" s="73">
        <v>10766602</v>
      </c>
      <c r="J1805" s="73">
        <v>222806</v>
      </c>
      <c r="K1805" s="73">
        <v>1935822</v>
      </c>
    </row>
    <row r="1806" spans="1:11" x14ac:dyDescent="0.3">
      <c r="A1806" s="72">
        <v>1805</v>
      </c>
      <c r="B1806" s="72" t="s">
        <v>910</v>
      </c>
      <c r="C1806" s="72" t="s">
        <v>719</v>
      </c>
      <c r="D1806" s="72" t="s">
        <v>1325</v>
      </c>
      <c r="E1806" s="72">
        <v>2023</v>
      </c>
      <c r="F1806" s="73">
        <v>13174868</v>
      </c>
      <c r="G1806" s="73">
        <v>43763477</v>
      </c>
      <c r="H1806" s="73">
        <v>50422500</v>
      </c>
      <c r="I1806" s="73">
        <v>147383472</v>
      </c>
      <c r="J1806" s="73">
        <v>33906816</v>
      </c>
      <c r="K1806" s="73">
        <v>69572091</v>
      </c>
    </row>
    <row r="1807" spans="1:11" x14ac:dyDescent="0.3">
      <c r="A1807" s="72">
        <v>1806</v>
      </c>
      <c r="B1807" s="72" t="s">
        <v>910</v>
      </c>
      <c r="C1807" s="72" t="s">
        <v>719</v>
      </c>
      <c r="D1807" s="72" t="s">
        <v>1325</v>
      </c>
      <c r="E1807" s="72">
        <v>2022</v>
      </c>
      <c r="F1807" s="73">
        <v>14445345</v>
      </c>
      <c r="G1807" s="73">
        <v>47674624</v>
      </c>
      <c r="H1807" s="73">
        <v>65320877</v>
      </c>
      <c r="I1807" s="73">
        <v>141342815</v>
      </c>
      <c r="J1807" s="73">
        <v>34285687</v>
      </c>
      <c r="K1807" s="73">
        <v>70993004</v>
      </c>
    </row>
    <row r="1808" spans="1:11" x14ac:dyDescent="0.3">
      <c r="A1808" s="72">
        <v>1807</v>
      </c>
      <c r="B1808" s="72" t="s">
        <v>910</v>
      </c>
      <c r="C1808" s="72" t="s">
        <v>719</v>
      </c>
      <c r="D1808" s="72" t="s">
        <v>1325</v>
      </c>
      <c r="E1808" s="72">
        <v>2021</v>
      </c>
      <c r="F1808" s="73">
        <v>12813391</v>
      </c>
      <c r="G1808" s="73">
        <v>43630176</v>
      </c>
      <c r="H1808" s="73">
        <v>34547836</v>
      </c>
      <c r="I1808" s="73">
        <v>126093471</v>
      </c>
      <c r="J1808" s="73">
        <v>33383006</v>
      </c>
      <c r="K1808" s="73">
        <v>58177645</v>
      </c>
    </row>
    <row r="1809" spans="1:11" x14ac:dyDescent="0.3">
      <c r="A1809" s="72">
        <v>1808</v>
      </c>
      <c r="B1809" s="72" t="s">
        <v>910</v>
      </c>
      <c r="C1809" s="72" t="s">
        <v>719</v>
      </c>
      <c r="D1809" s="72" t="s">
        <v>1325</v>
      </c>
      <c r="E1809" s="72">
        <v>2020</v>
      </c>
      <c r="F1809" s="73">
        <v>12497917</v>
      </c>
      <c r="G1809" s="73">
        <v>29760685</v>
      </c>
      <c r="H1809" s="73">
        <v>38874663</v>
      </c>
      <c r="I1809" s="73">
        <v>115736562</v>
      </c>
      <c r="J1809" s="73">
        <v>36618801</v>
      </c>
      <c r="K1809" s="73">
        <v>62011089</v>
      </c>
    </row>
    <row r="1810" spans="1:11" x14ac:dyDescent="0.3">
      <c r="A1810" s="72">
        <v>1809</v>
      </c>
      <c r="B1810" s="72" t="s">
        <v>910</v>
      </c>
      <c r="C1810" s="72" t="s">
        <v>719</v>
      </c>
      <c r="D1810" s="72" t="s">
        <v>1325</v>
      </c>
      <c r="E1810" s="72">
        <v>2019</v>
      </c>
      <c r="F1810" s="73">
        <v>9621821</v>
      </c>
      <c r="G1810" s="73">
        <v>24261892</v>
      </c>
      <c r="H1810" s="73">
        <v>30492191</v>
      </c>
      <c r="I1810" s="73">
        <v>97297251</v>
      </c>
      <c r="J1810" s="73">
        <v>32449853</v>
      </c>
      <c r="K1810" s="73">
        <v>30016027</v>
      </c>
    </row>
    <row r="1811" spans="1:11" x14ac:dyDescent="0.3">
      <c r="A1811" s="72">
        <v>1810</v>
      </c>
      <c r="B1811" s="72" t="s">
        <v>910</v>
      </c>
      <c r="C1811" s="72" t="s">
        <v>719</v>
      </c>
      <c r="D1811" s="72" t="s">
        <v>1325</v>
      </c>
      <c r="E1811" s="72">
        <v>2018</v>
      </c>
      <c r="F1811" s="73">
        <v>4333191</v>
      </c>
      <c r="G1811" s="73">
        <v>12499618</v>
      </c>
      <c r="H1811" s="73">
        <v>15795515</v>
      </c>
      <c r="I1811" s="73">
        <v>64578613</v>
      </c>
      <c r="J1811" s="73">
        <v>25969549</v>
      </c>
      <c r="K1811" s="73">
        <v>21995428</v>
      </c>
    </row>
    <row r="1812" spans="1:11" x14ac:dyDescent="0.3">
      <c r="A1812" s="72">
        <v>1811</v>
      </c>
      <c r="B1812" s="72" t="s">
        <v>910</v>
      </c>
      <c r="C1812" s="72" t="s">
        <v>719</v>
      </c>
      <c r="D1812" s="72" t="s">
        <v>1325</v>
      </c>
      <c r="E1812" s="72">
        <v>2017</v>
      </c>
      <c r="F1812" s="73">
        <v>4333097</v>
      </c>
      <c r="G1812" s="73">
        <v>15144937</v>
      </c>
      <c r="H1812" s="73">
        <v>15532987</v>
      </c>
      <c r="I1812" s="73">
        <v>63528522</v>
      </c>
      <c r="J1812" s="73">
        <v>25610538</v>
      </c>
      <c r="K1812" s="73">
        <v>34796276</v>
      </c>
    </row>
    <row r="1813" spans="1:11" x14ac:dyDescent="0.3">
      <c r="A1813" s="72">
        <v>1812</v>
      </c>
      <c r="B1813" s="72" t="s">
        <v>910</v>
      </c>
      <c r="C1813" s="72" t="s">
        <v>719</v>
      </c>
      <c r="D1813" s="72" t="s">
        <v>1325</v>
      </c>
      <c r="E1813" s="72">
        <v>2016</v>
      </c>
      <c r="F1813" s="73">
        <v>5389531</v>
      </c>
      <c r="G1813" s="73">
        <v>22876206</v>
      </c>
      <c r="H1813" s="73">
        <v>17898443</v>
      </c>
      <c r="I1813" s="73">
        <v>73039038</v>
      </c>
      <c r="J1813" s="73">
        <v>25691440</v>
      </c>
      <c r="K1813" s="73">
        <v>41090738</v>
      </c>
    </row>
    <row r="1814" spans="1:11" x14ac:dyDescent="0.3">
      <c r="A1814" s="72">
        <v>1813</v>
      </c>
      <c r="B1814" s="72" t="s">
        <v>910</v>
      </c>
      <c r="C1814" s="72" t="s">
        <v>719</v>
      </c>
      <c r="D1814" s="72" t="s">
        <v>1325</v>
      </c>
      <c r="E1814" s="72">
        <v>2015</v>
      </c>
      <c r="F1814" s="73">
        <v>4417969</v>
      </c>
      <c r="G1814" s="73">
        <v>16709473</v>
      </c>
      <c r="H1814" s="73">
        <v>15005196</v>
      </c>
      <c r="I1814" s="73">
        <v>71849700</v>
      </c>
      <c r="J1814" s="73">
        <v>25476504</v>
      </c>
      <c r="K1814" s="73">
        <v>35619737</v>
      </c>
    </row>
    <row r="1815" spans="1:11" x14ac:dyDescent="0.3">
      <c r="A1815" s="72">
        <v>1814</v>
      </c>
      <c r="B1815" s="72" t="s">
        <v>910</v>
      </c>
      <c r="C1815" s="72" t="s">
        <v>719</v>
      </c>
      <c r="D1815" s="72" t="s">
        <v>1325</v>
      </c>
      <c r="E1815" s="72">
        <v>2014</v>
      </c>
      <c r="F1815" s="73">
        <v>1604854</v>
      </c>
      <c r="G1815" s="73">
        <v>16428327</v>
      </c>
      <c r="H1815" s="73">
        <v>11796756</v>
      </c>
      <c r="I1815" s="73">
        <v>52965100</v>
      </c>
      <c r="J1815" s="73">
        <v>22265831</v>
      </c>
      <c r="K1815" s="73">
        <v>23564248</v>
      </c>
    </row>
    <row r="1816" spans="1:11" x14ac:dyDescent="0.3">
      <c r="A1816" s="72">
        <v>1815</v>
      </c>
      <c r="B1816" s="72" t="s">
        <v>910</v>
      </c>
      <c r="C1816" s="72" t="s">
        <v>719</v>
      </c>
      <c r="D1816" s="72" t="s">
        <v>1325</v>
      </c>
      <c r="E1816" s="72">
        <v>2013</v>
      </c>
      <c r="F1816" s="73">
        <v>1070334</v>
      </c>
      <c r="G1816" s="73">
        <v>11198630</v>
      </c>
      <c r="H1816" s="73">
        <v>9783892</v>
      </c>
      <c r="I1816" s="73">
        <v>46502141</v>
      </c>
      <c r="J1816" s="73">
        <v>21832689</v>
      </c>
      <c r="K1816" s="73">
        <v>18703006</v>
      </c>
    </row>
    <row r="1817" spans="1:11" x14ac:dyDescent="0.3">
      <c r="A1817" s="72">
        <v>1816</v>
      </c>
      <c r="B1817" s="72" t="s">
        <v>910</v>
      </c>
      <c r="C1817" s="72" t="s">
        <v>724</v>
      </c>
      <c r="D1817" s="72" t="s">
        <v>1326</v>
      </c>
      <c r="E1817" s="72">
        <v>2023</v>
      </c>
      <c r="F1817" s="73">
        <v>5932</v>
      </c>
      <c r="G1817" s="73">
        <v>97861</v>
      </c>
      <c r="H1817" s="73">
        <v>2550</v>
      </c>
      <c r="I1817" s="73">
        <v>120672</v>
      </c>
      <c r="J1817" s="73">
        <v>11113</v>
      </c>
      <c r="K1817" s="73">
        <v>0</v>
      </c>
    </row>
    <row r="1818" spans="1:11" x14ac:dyDescent="0.3">
      <c r="A1818" s="72">
        <v>1817</v>
      </c>
      <c r="B1818" s="72" t="s">
        <v>910</v>
      </c>
      <c r="C1818" s="72" t="s">
        <v>724</v>
      </c>
      <c r="D1818" s="72" t="s">
        <v>1326</v>
      </c>
      <c r="E1818" s="72">
        <v>2022</v>
      </c>
      <c r="F1818" s="73">
        <v>6783</v>
      </c>
      <c r="G1818" s="73">
        <v>90610</v>
      </c>
      <c r="H1818" s="73">
        <v>4120</v>
      </c>
      <c r="I1818" s="73">
        <v>113575</v>
      </c>
      <c r="J1818" s="73">
        <v>11048</v>
      </c>
      <c r="K1818" s="73">
        <v>0</v>
      </c>
    </row>
    <row r="1819" spans="1:11" x14ac:dyDescent="0.3">
      <c r="A1819" s="72">
        <v>1818</v>
      </c>
      <c r="B1819" s="72" t="s">
        <v>910</v>
      </c>
      <c r="C1819" s="72" t="s">
        <v>724</v>
      </c>
      <c r="D1819" s="72" t="s">
        <v>1326</v>
      </c>
      <c r="E1819" s="72">
        <v>2021</v>
      </c>
      <c r="F1819" s="73">
        <v>11709</v>
      </c>
      <c r="G1819" s="73">
        <v>165350</v>
      </c>
      <c r="H1819" s="73">
        <v>76591</v>
      </c>
      <c r="I1819" s="73">
        <v>180820</v>
      </c>
      <c r="J1819" s="73">
        <v>3972</v>
      </c>
      <c r="K1819" s="73">
        <v>0</v>
      </c>
    </row>
    <row r="1820" spans="1:11" x14ac:dyDescent="0.3">
      <c r="A1820" s="72">
        <v>1819</v>
      </c>
      <c r="B1820" s="72" t="s">
        <v>910</v>
      </c>
      <c r="C1820" s="72" t="s">
        <v>724</v>
      </c>
      <c r="D1820" s="72" t="s">
        <v>1326</v>
      </c>
      <c r="E1820" s="72">
        <v>2020</v>
      </c>
      <c r="F1820" s="73">
        <v>13551</v>
      </c>
      <c r="G1820" s="73">
        <v>134549</v>
      </c>
      <c r="H1820" s="73">
        <v>62778</v>
      </c>
      <c r="I1820" s="73">
        <v>180525</v>
      </c>
      <c r="J1820" s="73">
        <v>4479</v>
      </c>
      <c r="K1820" s="73">
        <v>0</v>
      </c>
    </row>
    <row r="1821" spans="1:11" x14ac:dyDescent="0.3">
      <c r="A1821" s="72">
        <v>1820</v>
      </c>
      <c r="B1821" s="72" t="s">
        <v>910</v>
      </c>
      <c r="C1821" s="72" t="s">
        <v>724</v>
      </c>
      <c r="D1821" s="72" t="s">
        <v>1326</v>
      </c>
      <c r="E1821" s="72">
        <v>2019</v>
      </c>
      <c r="F1821" s="73">
        <v>16361</v>
      </c>
      <c r="G1821" s="73">
        <v>133002</v>
      </c>
      <c r="H1821" s="73">
        <v>78415</v>
      </c>
      <c r="I1821" s="73">
        <v>187351</v>
      </c>
      <c r="J1821" s="73">
        <v>12852</v>
      </c>
      <c r="K1821" s="73">
        <v>0</v>
      </c>
    </row>
    <row r="1822" spans="1:11" x14ac:dyDescent="0.3">
      <c r="A1822" s="72">
        <v>1821</v>
      </c>
      <c r="B1822" s="72" t="s">
        <v>910</v>
      </c>
      <c r="C1822" s="72" t="s">
        <v>724</v>
      </c>
      <c r="D1822" s="72" t="s">
        <v>1326</v>
      </c>
      <c r="E1822" s="72">
        <v>2018</v>
      </c>
      <c r="F1822" s="73">
        <v>25568</v>
      </c>
      <c r="G1822" s="73">
        <v>144478</v>
      </c>
      <c r="H1822" s="73">
        <v>69580</v>
      </c>
      <c r="I1822" s="73">
        <v>169891</v>
      </c>
      <c r="J1822" s="73">
        <v>13904</v>
      </c>
      <c r="K1822" s="73">
        <v>0</v>
      </c>
    </row>
    <row r="1823" spans="1:11" x14ac:dyDescent="0.3">
      <c r="A1823" s="72">
        <v>1822</v>
      </c>
      <c r="B1823" s="72" t="s">
        <v>910</v>
      </c>
      <c r="C1823" s="72" t="s">
        <v>724</v>
      </c>
      <c r="D1823" s="72" t="s">
        <v>1326</v>
      </c>
      <c r="E1823" s="72">
        <v>2017</v>
      </c>
      <c r="F1823" s="73">
        <v>27446</v>
      </c>
      <c r="G1823" s="73">
        <v>108551</v>
      </c>
      <c r="H1823" s="73">
        <v>50832</v>
      </c>
      <c r="I1823" s="73">
        <v>135382</v>
      </c>
      <c r="J1823" s="73">
        <v>15308</v>
      </c>
      <c r="K1823" s="73">
        <v>0</v>
      </c>
    </row>
    <row r="1824" spans="1:11" x14ac:dyDescent="0.3">
      <c r="A1824" s="72">
        <v>1823</v>
      </c>
      <c r="B1824" s="72" t="s">
        <v>910</v>
      </c>
      <c r="C1824" s="72" t="s">
        <v>724</v>
      </c>
      <c r="D1824" s="72" t="s">
        <v>1326</v>
      </c>
      <c r="E1824" s="72">
        <v>2016</v>
      </c>
      <c r="F1824" s="73">
        <v>53157</v>
      </c>
      <c r="G1824" s="73">
        <v>98822</v>
      </c>
      <c r="H1824" s="73">
        <v>48065</v>
      </c>
      <c r="I1824" s="73">
        <v>128780</v>
      </c>
      <c r="J1824" s="73">
        <v>18460</v>
      </c>
      <c r="K1824" s="73">
        <v>22754</v>
      </c>
    </row>
    <row r="1825" spans="1:11" x14ac:dyDescent="0.3">
      <c r="A1825" s="72">
        <v>1824</v>
      </c>
      <c r="B1825" s="72" t="s">
        <v>910</v>
      </c>
      <c r="C1825" s="72" t="s">
        <v>724</v>
      </c>
      <c r="D1825" s="72" t="s">
        <v>1326</v>
      </c>
      <c r="E1825" s="72">
        <v>2015</v>
      </c>
      <c r="F1825" s="73">
        <v>71269</v>
      </c>
      <c r="G1825" s="73">
        <v>129870</v>
      </c>
      <c r="H1825" s="73">
        <v>63950</v>
      </c>
      <c r="I1825" s="73">
        <v>164802</v>
      </c>
      <c r="J1825" s="73">
        <v>23014</v>
      </c>
      <c r="K1825" s="73">
        <v>52658</v>
      </c>
    </row>
    <row r="1826" spans="1:11" x14ac:dyDescent="0.3">
      <c r="A1826" s="72">
        <v>1825</v>
      </c>
      <c r="B1826" s="72" t="s">
        <v>910</v>
      </c>
      <c r="C1826" s="72" t="s">
        <v>724</v>
      </c>
      <c r="D1826" s="72" t="s">
        <v>1326</v>
      </c>
      <c r="E1826" s="72">
        <v>2014</v>
      </c>
      <c r="F1826" s="73">
        <v>60694</v>
      </c>
      <c r="G1826" s="73">
        <v>110322</v>
      </c>
      <c r="H1826" s="73">
        <v>65291</v>
      </c>
      <c r="I1826" s="73">
        <v>164742</v>
      </c>
      <c r="J1826" s="73">
        <v>29130</v>
      </c>
      <c r="K1826" s="73">
        <v>45556</v>
      </c>
    </row>
    <row r="1827" spans="1:11" x14ac:dyDescent="0.3">
      <c r="A1827" s="72">
        <v>1826</v>
      </c>
      <c r="B1827" s="72" t="s">
        <v>910</v>
      </c>
      <c r="C1827" s="72" t="s">
        <v>724</v>
      </c>
      <c r="D1827" s="72" t="s">
        <v>1326</v>
      </c>
      <c r="E1827" s="72">
        <v>2013</v>
      </c>
      <c r="F1827" s="73">
        <v>80834</v>
      </c>
      <c r="G1827" s="73">
        <v>130181</v>
      </c>
      <c r="H1827" s="73">
        <v>81732</v>
      </c>
      <c r="I1827" s="73">
        <v>178703</v>
      </c>
      <c r="J1827" s="73">
        <v>23185</v>
      </c>
      <c r="K1827" s="73">
        <v>60446</v>
      </c>
    </row>
    <row r="1828" spans="1:11" x14ac:dyDescent="0.3">
      <c r="A1828" s="72">
        <v>1827</v>
      </c>
      <c r="B1828" s="72" t="s">
        <v>910</v>
      </c>
      <c r="C1828" s="72" t="s">
        <v>728</v>
      </c>
      <c r="D1828" s="72" t="s">
        <v>1327</v>
      </c>
      <c r="E1828" s="72">
        <v>2023</v>
      </c>
      <c r="F1828" s="73">
        <v>1578460</v>
      </c>
      <c r="G1828" s="73">
        <v>2680822</v>
      </c>
      <c r="H1828" s="73">
        <v>2244732</v>
      </c>
      <c r="I1828" s="73">
        <v>6910132</v>
      </c>
      <c r="J1828" s="73">
        <v>1844120</v>
      </c>
      <c r="K1828" s="73">
        <v>3640409</v>
      </c>
    </row>
    <row r="1829" spans="1:11" x14ac:dyDescent="0.3">
      <c r="A1829" s="72">
        <v>1828</v>
      </c>
      <c r="B1829" s="72" t="s">
        <v>910</v>
      </c>
      <c r="C1829" s="72" t="s">
        <v>728</v>
      </c>
      <c r="D1829" s="72" t="s">
        <v>1327</v>
      </c>
      <c r="E1829" s="72">
        <v>2022</v>
      </c>
      <c r="F1829" s="73">
        <v>1355530</v>
      </c>
      <c r="G1829" s="73">
        <v>2806084</v>
      </c>
      <c r="H1829" s="73">
        <v>1884477</v>
      </c>
      <c r="I1829" s="73">
        <v>6387256</v>
      </c>
      <c r="J1829" s="73">
        <v>1819919</v>
      </c>
      <c r="K1829" s="73">
        <v>3130149</v>
      </c>
    </row>
    <row r="1830" spans="1:11" x14ac:dyDescent="0.3">
      <c r="A1830" s="72">
        <v>1829</v>
      </c>
      <c r="B1830" s="72" t="s">
        <v>910</v>
      </c>
      <c r="C1830" s="72" t="s">
        <v>728</v>
      </c>
      <c r="D1830" s="72" t="s">
        <v>1327</v>
      </c>
      <c r="E1830" s="72">
        <v>2021</v>
      </c>
      <c r="F1830" s="73">
        <v>931328</v>
      </c>
      <c r="G1830" s="73">
        <v>1773894</v>
      </c>
      <c r="H1830" s="73">
        <v>2181867</v>
      </c>
      <c r="I1830" s="73">
        <v>4373654</v>
      </c>
      <c r="J1830" s="73">
        <v>1785583</v>
      </c>
      <c r="K1830" s="73">
        <v>1187132</v>
      </c>
    </row>
    <row r="1831" spans="1:11" x14ac:dyDescent="0.3">
      <c r="A1831" s="72">
        <v>1830</v>
      </c>
      <c r="B1831" s="72" t="s">
        <v>910</v>
      </c>
      <c r="C1831" s="72" t="s">
        <v>728</v>
      </c>
      <c r="D1831" s="72" t="s">
        <v>1327</v>
      </c>
      <c r="E1831" s="72">
        <v>2020</v>
      </c>
      <c r="F1831" s="73">
        <v>2473503</v>
      </c>
      <c r="G1831" s="73">
        <v>3665094</v>
      </c>
      <c r="H1831" s="73">
        <v>2093652</v>
      </c>
      <c r="I1831" s="73">
        <v>4090712</v>
      </c>
      <c r="J1831" s="73">
        <v>202588</v>
      </c>
      <c r="K1831" s="73">
        <v>518685</v>
      </c>
    </row>
    <row r="1832" spans="1:11" x14ac:dyDescent="0.3">
      <c r="A1832" s="72">
        <v>1831</v>
      </c>
      <c r="B1832" s="72" t="s">
        <v>910</v>
      </c>
      <c r="C1832" s="72" t="s">
        <v>728</v>
      </c>
      <c r="D1832" s="72" t="s">
        <v>1327</v>
      </c>
      <c r="E1832" s="72">
        <v>2019</v>
      </c>
      <c r="F1832" s="73">
        <v>4038054</v>
      </c>
      <c r="G1832" s="73">
        <v>5243791</v>
      </c>
      <c r="H1832" s="73">
        <v>3235707</v>
      </c>
      <c r="I1832" s="73">
        <v>5670177</v>
      </c>
      <c r="J1832" s="73">
        <v>180752</v>
      </c>
      <c r="K1832" s="73">
        <v>276776</v>
      </c>
    </row>
    <row r="1833" spans="1:11" x14ac:dyDescent="0.3">
      <c r="A1833" s="72">
        <v>1832</v>
      </c>
      <c r="B1833" s="72" t="s">
        <v>910</v>
      </c>
      <c r="C1833" s="72" t="s">
        <v>728</v>
      </c>
      <c r="D1833" s="72" t="s">
        <v>1327</v>
      </c>
      <c r="E1833" s="72">
        <v>2018</v>
      </c>
      <c r="F1833" s="73">
        <v>3133410</v>
      </c>
      <c r="G1833" s="73">
        <v>4692608</v>
      </c>
      <c r="H1833" s="73">
        <v>2437701</v>
      </c>
      <c r="I1833" s="73">
        <v>5118667</v>
      </c>
      <c r="J1833" s="73">
        <v>79132</v>
      </c>
      <c r="K1833" s="73">
        <v>380415</v>
      </c>
    </row>
    <row r="1834" spans="1:11" x14ac:dyDescent="0.3">
      <c r="A1834" s="72">
        <v>1833</v>
      </c>
      <c r="B1834" s="72" t="s">
        <v>910</v>
      </c>
      <c r="C1834" s="72" t="s">
        <v>728</v>
      </c>
      <c r="D1834" s="72" t="s">
        <v>1327</v>
      </c>
      <c r="E1834" s="72">
        <v>2017</v>
      </c>
      <c r="F1834" s="73">
        <v>3248395</v>
      </c>
      <c r="G1834" s="73">
        <v>4490325</v>
      </c>
      <c r="H1834" s="73">
        <v>2306870</v>
      </c>
      <c r="I1834" s="73">
        <v>4981451</v>
      </c>
      <c r="J1834" s="73">
        <v>97159</v>
      </c>
      <c r="K1834" s="73">
        <v>751489</v>
      </c>
    </row>
    <row r="1835" spans="1:11" x14ac:dyDescent="0.3">
      <c r="A1835" s="72">
        <v>1834</v>
      </c>
      <c r="B1835" s="72" t="s">
        <v>910</v>
      </c>
      <c r="C1835" s="72" t="s">
        <v>728</v>
      </c>
      <c r="D1835" s="72" t="s">
        <v>1327</v>
      </c>
      <c r="E1835" s="72">
        <v>2016</v>
      </c>
      <c r="F1835" s="73">
        <v>3344465</v>
      </c>
      <c r="G1835" s="73">
        <v>4559352</v>
      </c>
      <c r="H1835" s="73">
        <v>2471721</v>
      </c>
      <c r="I1835" s="73">
        <v>4984440</v>
      </c>
      <c r="J1835" s="73">
        <v>142810</v>
      </c>
      <c r="K1835" s="73">
        <v>1284956</v>
      </c>
    </row>
    <row r="1836" spans="1:11" x14ac:dyDescent="0.3">
      <c r="A1836" s="72">
        <v>1835</v>
      </c>
      <c r="B1836" s="72" t="s">
        <v>910</v>
      </c>
      <c r="C1836" s="72" t="s">
        <v>728</v>
      </c>
      <c r="D1836" s="72" t="s">
        <v>1327</v>
      </c>
      <c r="E1836" s="72">
        <v>2015</v>
      </c>
      <c r="F1836" s="73">
        <v>2701660</v>
      </c>
      <c r="G1836" s="73">
        <v>3151140</v>
      </c>
      <c r="H1836" s="73">
        <v>866846</v>
      </c>
      <c r="I1836" s="73">
        <v>3532528</v>
      </c>
      <c r="J1836" s="73">
        <v>151051</v>
      </c>
      <c r="K1836" s="73">
        <v>1309552</v>
      </c>
    </row>
    <row r="1837" spans="1:11" x14ac:dyDescent="0.3">
      <c r="A1837" s="72">
        <v>1836</v>
      </c>
      <c r="B1837" s="72" t="s">
        <v>910</v>
      </c>
      <c r="C1837" s="72" t="s">
        <v>728</v>
      </c>
      <c r="D1837" s="72" t="s">
        <v>1327</v>
      </c>
      <c r="E1837" s="72">
        <v>2014</v>
      </c>
      <c r="F1837" s="73">
        <v>786852</v>
      </c>
      <c r="G1837" s="73">
        <v>1128758</v>
      </c>
      <c r="H1837" s="73">
        <v>688986</v>
      </c>
      <c r="I1837" s="73">
        <v>3138727</v>
      </c>
      <c r="J1837" s="73">
        <v>1870506</v>
      </c>
      <c r="K1837" s="73">
        <v>1081316</v>
      </c>
    </row>
    <row r="1838" spans="1:11" x14ac:dyDescent="0.3">
      <c r="A1838" s="72">
        <v>1837</v>
      </c>
      <c r="B1838" s="72" t="s">
        <v>910</v>
      </c>
      <c r="C1838" s="72" t="s">
        <v>728</v>
      </c>
      <c r="D1838" s="72" t="s">
        <v>1327</v>
      </c>
      <c r="E1838" s="72">
        <v>2013</v>
      </c>
      <c r="F1838" s="73">
        <v>2304756</v>
      </c>
      <c r="G1838" s="73">
        <v>2629853</v>
      </c>
      <c r="H1838" s="73">
        <v>1018767</v>
      </c>
      <c r="I1838" s="73">
        <v>3084056</v>
      </c>
      <c r="J1838" s="73">
        <v>283077</v>
      </c>
      <c r="K1838" s="73">
        <v>1134582</v>
      </c>
    </row>
    <row r="1839" spans="1:11" x14ac:dyDescent="0.3">
      <c r="A1839" s="72">
        <v>1838</v>
      </c>
      <c r="B1839" s="72" t="s">
        <v>910</v>
      </c>
      <c r="C1839" s="72" t="s">
        <v>734</v>
      </c>
      <c r="D1839" s="72" t="s">
        <v>1328</v>
      </c>
      <c r="E1839" s="72">
        <v>2023</v>
      </c>
      <c r="F1839" s="73">
        <v>47925</v>
      </c>
      <c r="G1839" s="73">
        <v>229379</v>
      </c>
      <c r="H1839" s="73">
        <v>53166</v>
      </c>
      <c r="I1839" s="73">
        <v>431434</v>
      </c>
      <c r="J1839" s="73">
        <v>46292</v>
      </c>
      <c r="K1839" s="73">
        <v>3263</v>
      </c>
    </row>
    <row r="1840" spans="1:11" x14ac:dyDescent="0.3">
      <c r="A1840" s="72">
        <v>1839</v>
      </c>
      <c r="B1840" s="72" t="s">
        <v>910</v>
      </c>
      <c r="C1840" s="72" t="s">
        <v>734</v>
      </c>
      <c r="D1840" s="72" t="s">
        <v>1328</v>
      </c>
      <c r="E1840" s="72">
        <v>2022</v>
      </c>
      <c r="F1840" s="73">
        <v>68548</v>
      </c>
      <c r="G1840" s="73">
        <v>211990</v>
      </c>
      <c r="H1840" s="73">
        <v>51880</v>
      </c>
      <c r="I1840" s="73">
        <v>406853</v>
      </c>
      <c r="J1840" s="73">
        <v>40829</v>
      </c>
      <c r="K1840" s="73">
        <v>0</v>
      </c>
    </row>
    <row r="1841" spans="1:11" x14ac:dyDescent="0.3">
      <c r="A1841" s="72">
        <v>1840</v>
      </c>
      <c r="B1841" s="72" t="s">
        <v>910</v>
      </c>
      <c r="C1841" s="72" t="s">
        <v>734</v>
      </c>
      <c r="D1841" s="72" t="s">
        <v>1328</v>
      </c>
      <c r="E1841" s="72">
        <v>2021</v>
      </c>
      <c r="F1841" s="73">
        <v>71428</v>
      </c>
      <c r="G1841" s="73">
        <v>191283</v>
      </c>
      <c r="H1841" s="73">
        <v>49699</v>
      </c>
      <c r="I1841" s="73">
        <v>354494</v>
      </c>
      <c r="J1841" s="73">
        <v>21885</v>
      </c>
      <c r="K1841" s="73">
        <v>0</v>
      </c>
    </row>
    <row r="1842" spans="1:11" x14ac:dyDescent="0.3">
      <c r="A1842" s="72">
        <v>1841</v>
      </c>
      <c r="B1842" s="72" t="s">
        <v>910</v>
      </c>
      <c r="C1842" s="72" t="s">
        <v>734</v>
      </c>
      <c r="D1842" s="72" t="s">
        <v>1328</v>
      </c>
      <c r="E1842" s="72">
        <v>2020</v>
      </c>
      <c r="F1842" s="73">
        <v>68002</v>
      </c>
      <c r="G1842" s="73">
        <v>222057</v>
      </c>
      <c r="H1842" s="73">
        <v>83048</v>
      </c>
      <c r="I1842" s="73">
        <v>391500</v>
      </c>
      <c r="J1842" s="73">
        <v>25564</v>
      </c>
      <c r="K1842" s="73">
        <v>0</v>
      </c>
    </row>
    <row r="1843" spans="1:11" x14ac:dyDescent="0.3">
      <c r="A1843" s="72">
        <v>1842</v>
      </c>
      <c r="B1843" s="72" t="s">
        <v>910</v>
      </c>
      <c r="C1843" s="72" t="s">
        <v>734</v>
      </c>
      <c r="D1843" s="72" t="s">
        <v>1328</v>
      </c>
      <c r="E1843" s="72">
        <v>2019</v>
      </c>
      <c r="F1843" s="73">
        <v>71363</v>
      </c>
      <c r="G1843" s="73">
        <v>211227</v>
      </c>
      <c r="H1843" s="73">
        <v>88249</v>
      </c>
      <c r="I1843" s="73">
        <v>386952</v>
      </c>
      <c r="J1843" s="73">
        <v>27016</v>
      </c>
      <c r="K1843" s="73">
        <v>0</v>
      </c>
    </row>
    <row r="1844" spans="1:11" x14ac:dyDescent="0.3">
      <c r="A1844" s="72">
        <v>1843</v>
      </c>
      <c r="B1844" s="72" t="s">
        <v>910</v>
      </c>
      <c r="C1844" s="72" t="s">
        <v>734</v>
      </c>
      <c r="D1844" s="72" t="s">
        <v>1328</v>
      </c>
      <c r="E1844" s="72">
        <v>2018</v>
      </c>
      <c r="F1844" s="73">
        <v>82734</v>
      </c>
      <c r="G1844" s="73">
        <v>287668</v>
      </c>
      <c r="H1844" s="73">
        <v>107993</v>
      </c>
      <c r="I1844" s="73">
        <v>446985</v>
      </c>
      <c r="J1844" s="73">
        <v>9471</v>
      </c>
      <c r="K1844" s="73">
        <v>0</v>
      </c>
    </row>
    <row r="1845" spans="1:11" x14ac:dyDescent="0.3">
      <c r="A1845" s="72">
        <v>1844</v>
      </c>
      <c r="B1845" s="72" t="s">
        <v>910</v>
      </c>
      <c r="C1845" s="72" t="s">
        <v>734</v>
      </c>
      <c r="D1845" s="72" t="s">
        <v>1328</v>
      </c>
      <c r="E1845" s="72">
        <v>2017</v>
      </c>
      <c r="F1845" s="73">
        <v>160948</v>
      </c>
      <c r="G1845" s="73">
        <v>411659</v>
      </c>
      <c r="H1845" s="73">
        <v>95412</v>
      </c>
      <c r="I1845" s="73">
        <v>569328</v>
      </c>
      <c r="J1845" s="73">
        <v>10959</v>
      </c>
      <c r="K1845" s="73">
        <v>0</v>
      </c>
    </row>
    <row r="1846" spans="1:11" x14ac:dyDescent="0.3">
      <c r="A1846" s="72">
        <v>1845</v>
      </c>
      <c r="B1846" s="72" t="s">
        <v>910</v>
      </c>
      <c r="C1846" s="72" t="s">
        <v>734</v>
      </c>
      <c r="D1846" s="72" t="s">
        <v>1328</v>
      </c>
      <c r="E1846" s="72">
        <v>2016</v>
      </c>
      <c r="F1846" s="73">
        <v>133937</v>
      </c>
      <c r="G1846" s="73">
        <v>328480</v>
      </c>
      <c r="H1846" s="73">
        <v>82258</v>
      </c>
      <c r="I1846" s="73">
        <v>494444</v>
      </c>
      <c r="J1846" s="73">
        <v>9335</v>
      </c>
      <c r="K1846" s="73">
        <v>0</v>
      </c>
    </row>
    <row r="1847" spans="1:11" x14ac:dyDescent="0.3">
      <c r="A1847" s="72">
        <v>1846</v>
      </c>
      <c r="B1847" s="72" t="s">
        <v>910</v>
      </c>
      <c r="C1847" s="72" t="s">
        <v>734</v>
      </c>
      <c r="D1847" s="72" t="s">
        <v>1328</v>
      </c>
      <c r="E1847" s="72">
        <v>2015</v>
      </c>
      <c r="F1847" s="73">
        <v>136033</v>
      </c>
      <c r="G1847" s="73">
        <v>342006</v>
      </c>
      <c r="H1847" s="73">
        <v>108451</v>
      </c>
      <c r="I1847" s="73">
        <v>399907</v>
      </c>
      <c r="J1847" s="73">
        <v>11289</v>
      </c>
      <c r="K1847" s="73">
        <v>0</v>
      </c>
    </row>
    <row r="1848" spans="1:11" x14ac:dyDescent="0.3">
      <c r="A1848" s="72">
        <v>1847</v>
      </c>
      <c r="B1848" s="72" t="s">
        <v>910</v>
      </c>
      <c r="C1848" s="72" t="s">
        <v>734</v>
      </c>
      <c r="D1848" s="72" t="s">
        <v>1328</v>
      </c>
      <c r="E1848" s="72">
        <v>2014</v>
      </c>
      <c r="F1848" s="73">
        <v>122015</v>
      </c>
      <c r="G1848" s="73">
        <v>288254</v>
      </c>
      <c r="H1848" s="73">
        <v>94002</v>
      </c>
      <c r="I1848" s="73">
        <v>347017</v>
      </c>
      <c r="J1848" s="73">
        <v>12657</v>
      </c>
      <c r="K1848" s="73">
        <v>20000</v>
      </c>
    </row>
    <row r="1849" spans="1:11" x14ac:dyDescent="0.3">
      <c r="A1849" s="72">
        <v>1848</v>
      </c>
      <c r="B1849" s="72" t="s">
        <v>910</v>
      </c>
      <c r="C1849" s="72" t="s">
        <v>734</v>
      </c>
      <c r="D1849" s="72" t="s">
        <v>1328</v>
      </c>
      <c r="E1849" s="72">
        <v>2013</v>
      </c>
      <c r="F1849" s="73">
        <v>46394</v>
      </c>
      <c r="G1849" s="73">
        <v>185581</v>
      </c>
      <c r="H1849" s="73">
        <v>54592</v>
      </c>
      <c r="I1849" s="73">
        <v>240985</v>
      </c>
      <c r="J1849" s="73">
        <v>15946</v>
      </c>
      <c r="K1849" s="73">
        <v>0</v>
      </c>
    </row>
    <row r="1850" spans="1:11" x14ac:dyDescent="0.3">
      <c r="A1850" s="72">
        <v>1849</v>
      </c>
      <c r="B1850" s="72" t="s">
        <v>910</v>
      </c>
      <c r="C1850" s="72" t="s">
        <v>739</v>
      </c>
      <c r="D1850" s="72" t="s">
        <v>1329</v>
      </c>
      <c r="E1850" s="72">
        <v>2023</v>
      </c>
      <c r="F1850" s="73">
        <v>438154</v>
      </c>
      <c r="G1850" s="73">
        <v>1366016</v>
      </c>
      <c r="H1850" s="73">
        <v>742914</v>
      </c>
      <c r="I1850" s="73">
        <v>2221165</v>
      </c>
      <c r="J1850" s="73">
        <v>530910</v>
      </c>
      <c r="K1850" s="73">
        <v>315822</v>
      </c>
    </row>
    <row r="1851" spans="1:11" x14ac:dyDescent="0.3">
      <c r="A1851" s="72">
        <v>1850</v>
      </c>
      <c r="B1851" s="72" t="s">
        <v>910</v>
      </c>
      <c r="C1851" s="72" t="s">
        <v>739</v>
      </c>
      <c r="D1851" s="72" t="s">
        <v>1329</v>
      </c>
      <c r="E1851" s="72">
        <v>2022</v>
      </c>
      <c r="F1851" s="73">
        <v>466321</v>
      </c>
      <c r="G1851" s="73">
        <v>1175488</v>
      </c>
      <c r="H1851" s="73">
        <v>642834</v>
      </c>
      <c r="I1851" s="73">
        <v>2025729</v>
      </c>
      <c r="J1851" s="73">
        <v>521039</v>
      </c>
      <c r="K1851" s="73">
        <v>220999</v>
      </c>
    </row>
    <row r="1852" spans="1:11" x14ac:dyDescent="0.3">
      <c r="A1852" s="72">
        <v>1851</v>
      </c>
      <c r="B1852" s="72" t="s">
        <v>910</v>
      </c>
      <c r="C1852" s="72" t="s">
        <v>739</v>
      </c>
      <c r="D1852" s="72" t="s">
        <v>1329</v>
      </c>
      <c r="E1852" s="72">
        <v>2021</v>
      </c>
      <c r="F1852" s="73">
        <v>422417</v>
      </c>
      <c r="G1852" s="73">
        <v>1043930</v>
      </c>
      <c r="H1852" s="73">
        <v>595378</v>
      </c>
      <c r="I1852" s="73">
        <v>1931959</v>
      </c>
      <c r="J1852" s="73">
        <v>534745</v>
      </c>
      <c r="K1852" s="73">
        <v>200667</v>
      </c>
    </row>
    <row r="1853" spans="1:11" x14ac:dyDescent="0.3">
      <c r="A1853" s="72">
        <v>1852</v>
      </c>
      <c r="B1853" s="72" t="s">
        <v>910</v>
      </c>
      <c r="C1853" s="72" t="s">
        <v>739</v>
      </c>
      <c r="D1853" s="72" t="s">
        <v>1329</v>
      </c>
      <c r="E1853" s="72">
        <v>2020</v>
      </c>
      <c r="F1853" s="73">
        <v>317306</v>
      </c>
      <c r="G1853" s="73">
        <v>866660</v>
      </c>
      <c r="H1853" s="73">
        <v>534534</v>
      </c>
      <c r="I1853" s="73">
        <v>1801552</v>
      </c>
      <c r="J1853" s="73">
        <v>558512</v>
      </c>
      <c r="K1853" s="73">
        <v>180872</v>
      </c>
    </row>
    <row r="1854" spans="1:11" x14ac:dyDescent="0.3">
      <c r="A1854" s="72">
        <v>1853</v>
      </c>
      <c r="B1854" s="72" t="s">
        <v>910</v>
      </c>
      <c r="C1854" s="72" t="s">
        <v>739</v>
      </c>
      <c r="D1854" s="72" t="s">
        <v>1329</v>
      </c>
      <c r="E1854" s="72">
        <v>2019</v>
      </c>
      <c r="F1854" s="73">
        <v>288406</v>
      </c>
      <c r="G1854" s="73">
        <v>858445</v>
      </c>
      <c r="H1854" s="73">
        <v>544621</v>
      </c>
      <c r="I1854" s="73">
        <v>1767692</v>
      </c>
      <c r="J1854" s="73">
        <v>528521</v>
      </c>
      <c r="K1854" s="73">
        <v>241793</v>
      </c>
    </row>
    <row r="1855" spans="1:11" x14ac:dyDescent="0.3">
      <c r="A1855" s="72">
        <v>1854</v>
      </c>
      <c r="B1855" s="72" t="s">
        <v>910</v>
      </c>
      <c r="C1855" s="72" t="s">
        <v>739</v>
      </c>
      <c r="D1855" s="72" t="s">
        <v>1329</v>
      </c>
      <c r="E1855" s="72">
        <v>2018</v>
      </c>
      <c r="F1855" s="73">
        <v>345022</v>
      </c>
      <c r="G1855" s="73">
        <v>876655</v>
      </c>
      <c r="H1855" s="73">
        <v>397694</v>
      </c>
      <c r="I1855" s="73">
        <v>1561199</v>
      </c>
      <c r="J1855" s="73">
        <v>285946</v>
      </c>
      <c r="K1855" s="73">
        <v>159017</v>
      </c>
    </row>
    <row r="1856" spans="1:11" x14ac:dyDescent="0.3">
      <c r="A1856" s="72">
        <v>1855</v>
      </c>
      <c r="B1856" s="72" t="s">
        <v>910</v>
      </c>
      <c r="C1856" s="72" t="s">
        <v>739</v>
      </c>
      <c r="D1856" s="72" t="s">
        <v>1329</v>
      </c>
      <c r="E1856" s="72">
        <v>2017</v>
      </c>
      <c r="F1856" s="73">
        <v>316603</v>
      </c>
      <c r="G1856" s="73">
        <v>872047</v>
      </c>
      <c r="H1856" s="73">
        <v>461449</v>
      </c>
      <c r="I1856" s="73">
        <v>1561421</v>
      </c>
      <c r="J1856" s="73">
        <v>274466</v>
      </c>
      <c r="K1856" s="73">
        <v>144198</v>
      </c>
    </row>
    <row r="1857" spans="1:11" x14ac:dyDescent="0.3">
      <c r="A1857" s="72">
        <v>1856</v>
      </c>
      <c r="B1857" s="72" t="s">
        <v>910</v>
      </c>
      <c r="C1857" s="72" t="s">
        <v>739</v>
      </c>
      <c r="D1857" s="72" t="s">
        <v>1329</v>
      </c>
      <c r="E1857" s="72">
        <v>2016</v>
      </c>
      <c r="F1857" s="73">
        <v>344276</v>
      </c>
      <c r="G1857" s="73">
        <v>802640</v>
      </c>
      <c r="H1857" s="73">
        <v>358187</v>
      </c>
      <c r="I1857" s="73">
        <v>1486530</v>
      </c>
      <c r="J1857" s="73">
        <v>238917</v>
      </c>
      <c r="K1857" s="73">
        <v>130988</v>
      </c>
    </row>
    <row r="1858" spans="1:11" x14ac:dyDescent="0.3">
      <c r="A1858" s="72">
        <v>1857</v>
      </c>
      <c r="B1858" s="72" t="s">
        <v>910</v>
      </c>
      <c r="C1858" s="72" t="s">
        <v>739</v>
      </c>
      <c r="D1858" s="72" t="s">
        <v>1329</v>
      </c>
      <c r="E1858" s="72">
        <v>2015</v>
      </c>
      <c r="F1858" s="73">
        <v>421582</v>
      </c>
      <c r="G1858" s="73">
        <v>824451</v>
      </c>
      <c r="H1858" s="73">
        <v>461747</v>
      </c>
      <c r="I1858" s="73">
        <v>1557689</v>
      </c>
      <c r="J1858" s="73">
        <v>258206</v>
      </c>
      <c r="K1858" s="73">
        <v>275124</v>
      </c>
    </row>
    <row r="1859" spans="1:11" x14ac:dyDescent="0.3">
      <c r="A1859" s="72">
        <v>1858</v>
      </c>
      <c r="B1859" s="72" t="s">
        <v>910</v>
      </c>
      <c r="C1859" s="72" t="s">
        <v>739</v>
      </c>
      <c r="D1859" s="72" t="s">
        <v>1329</v>
      </c>
      <c r="E1859" s="72">
        <v>2014</v>
      </c>
      <c r="F1859" s="73">
        <v>224678</v>
      </c>
      <c r="G1859" s="73">
        <v>470989</v>
      </c>
      <c r="H1859" s="73">
        <v>202298</v>
      </c>
      <c r="I1859" s="73">
        <v>953008</v>
      </c>
      <c r="J1859" s="73">
        <v>78470</v>
      </c>
      <c r="K1859" s="73">
        <v>25424</v>
      </c>
    </row>
    <row r="1860" spans="1:11" x14ac:dyDescent="0.3">
      <c r="A1860" s="72">
        <v>1859</v>
      </c>
      <c r="B1860" s="72" t="s">
        <v>910</v>
      </c>
      <c r="C1860" s="72" t="s">
        <v>739</v>
      </c>
      <c r="D1860" s="72" t="s">
        <v>1329</v>
      </c>
      <c r="E1860" s="72">
        <v>2013</v>
      </c>
      <c r="F1860" s="73">
        <v>157262</v>
      </c>
      <c r="G1860" s="73">
        <v>347081</v>
      </c>
      <c r="H1860" s="73">
        <v>112238</v>
      </c>
      <c r="I1860" s="73">
        <v>439523</v>
      </c>
      <c r="J1860" s="73">
        <v>60894</v>
      </c>
      <c r="K1860" s="73">
        <v>33</v>
      </c>
    </row>
    <row r="1861" spans="1:11" x14ac:dyDescent="0.3">
      <c r="A1861" s="72">
        <v>1860</v>
      </c>
      <c r="B1861" s="72" t="s">
        <v>910</v>
      </c>
      <c r="C1861" s="72" t="s">
        <v>745</v>
      </c>
      <c r="D1861" s="72" t="s">
        <v>1330</v>
      </c>
      <c r="E1861" s="72">
        <v>2023</v>
      </c>
      <c r="F1861" s="73">
        <v>1010073</v>
      </c>
      <c r="G1861" s="73">
        <v>1962652</v>
      </c>
      <c r="H1861" s="73">
        <v>562294</v>
      </c>
      <c r="I1861" s="73">
        <v>2035335</v>
      </c>
      <c r="J1861" s="73">
        <v>60267</v>
      </c>
      <c r="K1861" s="73">
        <v>149716</v>
      </c>
    </row>
    <row r="1862" spans="1:11" x14ac:dyDescent="0.3">
      <c r="A1862" s="72">
        <v>1861</v>
      </c>
      <c r="B1862" s="72" t="s">
        <v>910</v>
      </c>
      <c r="C1862" s="72" t="s">
        <v>745</v>
      </c>
      <c r="D1862" s="72" t="s">
        <v>1330</v>
      </c>
      <c r="E1862" s="72">
        <v>2022</v>
      </c>
      <c r="F1862" s="73">
        <v>1255770</v>
      </c>
      <c r="G1862" s="73">
        <v>1606656</v>
      </c>
      <c r="H1862" s="73">
        <v>416500</v>
      </c>
      <c r="I1862" s="73">
        <v>1685280</v>
      </c>
      <c r="J1862" s="73">
        <v>68418</v>
      </c>
      <c r="K1862" s="73">
        <v>0</v>
      </c>
    </row>
    <row r="1863" spans="1:11" x14ac:dyDescent="0.3">
      <c r="A1863" s="72">
        <v>1862</v>
      </c>
      <c r="B1863" s="72" t="s">
        <v>910</v>
      </c>
      <c r="C1863" s="72" t="s">
        <v>745</v>
      </c>
      <c r="D1863" s="72" t="s">
        <v>1330</v>
      </c>
      <c r="E1863" s="72">
        <v>2021</v>
      </c>
      <c r="F1863" s="73">
        <v>1154740</v>
      </c>
      <c r="G1863" s="73">
        <v>1827833</v>
      </c>
      <c r="H1863" s="73">
        <v>637062</v>
      </c>
      <c r="I1863" s="73">
        <v>1876989</v>
      </c>
      <c r="J1863" s="73">
        <v>39839</v>
      </c>
      <c r="K1863" s="73">
        <v>0</v>
      </c>
    </row>
    <row r="1864" spans="1:11" x14ac:dyDescent="0.3">
      <c r="A1864" s="72">
        <v>1863</v>
      </c>
      <c r="B1864" s="72" t="s">
        <v>910</v>
      </c>
      <c r="C1864" s="72" t="s">
        <v>745</v>
      </c>
      <c r="D1864" s="72" t="s">
        <v>1330</v>
      </c>
      <c r="E1864" s="72">
        <v>2020</v>
      </c>
      <c r="F1864" s="73">
        <v>1158304</v>
      </c>
      <c r="G1864" s="73">
        <v>1725067</v>
      </c>
      <c r="H1864" s="73">
        <v>634811</v>
      </c>
      <c r="I1864" s="73">
        <v>1809935</v>
      </c>
      <c r="J1864" s="73">
        <v>48569</v>
      </c>
      <c r="K1864" s="73">
        <v>123030</v>
      </c>
    </row>
    <row r="1865" spans="1:11" x14ac:dyDescent="0.3">
      <c r="A1865" s="72">
        <v>1864</v>
      </c>
      <c r="B1865" s="72" t="s">
        <v>910</v>
      </c>
      <c r="C1865" s="72" t="s">
        <v>745</v>
      </c>
      <c r="D1865" s="72" t="s">
        <v>1330</v>
      </c>
      <c r="E1865" s="72">
        <v>2019</v>
      </c>
      <c r="F1865" s="73">
        <v>1014860</v>
      </c>
      <c r="G1865" s="73">
        <v>1476187</v>
      </c>
      <c r="H1865" s="73">
        <v>544340</v>
      </c>
      <c r="I1865" s="73">
        <v>1623395</v>
      </c>
      <c r="J1865" s="73">
        <v>112766</v>
      </c>
      <c r="K1865" s="73">
        <v>168007</v>
      </c>
    </row>
    <row r="1866" spans="1:11" x14ac:dyDescent="0.3">
      <c r="A1866" s="72">
        <v>1865</v>
      </c>
      <c r="B1866" s="72" t="s">
        <v>910</v>
      </c>
      <c r="C1866" s="72" t="s">
        <v>745</v>
      </c>
      <c r="D1866" s="72" t="s">
        <v>1330</v>
      </c>
      <c r="E1866" s="72">
        <v>2018</v>
      </c>
      <c r="F1866" s="73">
        <v>1106569</v>
      </c>
      <c r="G1866" s="73">
        <v>1573079</v>
      </c>
      <c r="H1866" s="73">
        <v>633914</v>
      </c>
      <c r="I1866" s="73">
        <v>1680048</v>
      </c>
      <c r="J1866" s="73">
        <v>103637</v>
      </c>
      <c r="K1866" s="73">
        <v>219153</v>
      </c>
    </row>
    <row r="1867" spans="1:11" x14ac:dyDescent="0.3">
      <c r="A1867" s="72">
        <v>1866</v>
      </c>
      <c r="B1867" s="72" t="s">
        <v>910</v>
      </c>
      <c r="C1867" s="72" t="s">
        <v>745</v>
      </c>
      <c r="D1867" s="72" t="s">
        <v>1330</v>
      </c>
      <c r="E1867" s="72">
        <v>2017</v>
      </c>
      <c r="F1867" s="73">
        <v>1169673</v>
      </c>
      <c r="G1867" s="73">
        <v>1409258</v>
      </c>
      <c r="H1867" s="73">
        <v>418980</v>
      </c>
      <c r="I1867" s="73">
        <v>1535033</v>
      </c>
      <c r="J1867" s="73">
        <v>112816</v>
      </c>
      <c r="K1867" s="73">
        <v>130140</v>
      </c>
    </row>
    <row r="1868" spans="1:11" x14ac:dyDescent="0.3">
      <c r="A1868" s="72">
        <v>1867</v>
      </c>
      <c r="B1868" s="72" t="s">
        <v>910</v>
      </c>
      <c r="C1868" s="72" t="s">
        <v>745</v>
      </c>
      <c r="D1868" s="72" t="s">
        <v>1330</v>
      </c>
      <c r="E1868" s="72">
        <v>2016</v>
      </c>
      <c r="F1868" s="73">
        <v>837805</v>
      </c>
      <c r="G1868" s="73">
        <v>1090174</v>
      </c>
      <c r="H1868" s="73">
        <v>389247</v>
      </c>
      <c r="I1868" s="73">
        <v>1376714</v>
      </c>
      <c r="J1868" s="73">
        <v>244538</v>
      </c>
      <c r="K1868" s="73">
        <v>25002</v>
      </c>
    </row>
    <row r="1869" spans="1:11" x14ac:dyDescent="0.3">
      <c r="A1869" s="72">
        <v>1868</v>
      </c>
      <c r="B1869" s="72" t="s">
        <v>910</v>
      </c>
      <c r="C1869" s="72" t="s">
        <v>745</v>
      </c>
      <c r="D1869" s="72" t="s">
        <v>1330</v>
      </c>
      <c r="E1869" s="72">
        <v>2015</v>
      </c>
      <c r="F1869" s="73">
        <v>961358</v>
      </c>
      <c r="G1869" s="73">
        <v>1144582</v>
      </c>
      <c r="H1869" s="73">
        <v>272355</v>
      </c>
      <c r="I1869" s="73">
        <v>1277582</v>
      </c>
      <c r="J1869" s="73">
        <v>107923</v>
      </c>
      <c r="K1869" s="73">
        <v>0</v>
      </c>
    </row>
    <row r="1870" spans="1:11" x14ac:dyDescent="0.3">
      <c r="A1870" s="72">
        <v>1869</v>
      </c>
      <c r="B1870" s="72" t="s">
        <v>910</v>
      </c>
      <c r="C1870" s="72" t="s">
        <v>745</v>
      </c>
      <c r="D1870" s="72" t="s">
        <v>1330</v>
      </c>
      <c r="E1870" s="72">
        <v>2014</v>
      </c>
      <c r="F1870" s="73">
        <v>956789</v>
      </c>
      <c r="G1870" s="73">
        <v>1181407</v>
      </c>
      <c r="H1870" s="73">
        <v>292360</v>
      </c>
      <c r="I1870" s="73">
        <v>1367020</v>
      </c>
      <c r="J1870" s="73">
        <v>143195</v>
      </c>
      <c r="K1870" s="73">
        <v>0</v>
      </c>
    </row>
    <row r="1871" spans="1:11" x14ac:dyDescent="0.3">
      <c r="A1871" s="72">
        <v>1870</v>
      </c>
      <c r="B1871" s="72" t="s">
        <v>910</v>
      </c>
      <c r="C1871" s="72" t="s">
        <v>745</v>
      </c>
      <c r="D1871" s="72" t="s">
        <v>1330</v>
      </c>
      <c r="E1871" s="72">
        <v>2013</v>
      </c>
      <c r="F1871" s="73">
        <v>963248</v>
      </c>
      <c r="G1871" s="73">
        <v>1233750</v>
      </c>
      <c r="H1871" s="73">
        <v>424032</v>
      </c>
      <c r="I1871" s="73">
        <v>1323357</v>
      </c>
      <c r="J1871" s="73">
        <v>43043</v>
      </c>
      <c r="K1871" s="73">
        <v>1529</v>
      </c>
    </row>
    <row r="1872" spans="1:11" x14ac:dyDescent="0.3">
      <c r="A1872" s="72">
        <v>1871</v>
      </c>
      <c r="B1872" s="72" t="s">
        <v>910</v>
      </c>
      <c r="C1872" s="72" t="s">
        <v>750</v>
      </c>
      <c r="D1872" s="72" t="s">
        <v>1331</v>
      </c>
      <c r="E1872" s="72">
        <v>2023</v>
      </c>
      <c r="F1872" s="73">
        <v>14448</v>
      </c>
      <c r="G1872" s="73">
        <v>140544</v>
      </c>
      <c r="H1872" s="73">
        <v>134450</v>
      </c>
      <c r="I1872" s="73">
        <v>1078635</v>
      </c>
      <c r="J1872" s="73">
        <v>330980</v>
      </c>
      <c r="K1872" s="73">
        <v>277460</v>
      </c>
    </row>
    <row r="1873" spans="1:11" x14ac:dyDescent="0.3">
      <c r="A1873" s="72">
        <v>1872</v>
      </c>
      <c r="B1873" s="72" t="s">
        <v>910</v>
      </c>
      <c r="C1873" s="72" t="s">
        <v>750</v>
      </c>
      <c r="D1873" s="72" t="s">
        <v>1331</v>
      </c>
      <c r="E1873" s="72">
        <v>2022</v>
      </c>
      <c r="F1873" s="73">
        <v>13591</v>
      </c>
      <c r="G1873" s="73">
        <v>152591</v>
      </c>
      <c r="H1873" s="73">
        <v>149382</v>
      </c>
      <c r="I1873" s="73">
        <v>1099240</v>
      </c>
      <c r="J1873" s="73">
        <v>322940</v>
      </c>
      <c r="K1873" s="73">
        <v>320412</v>
      </c>
    </row>
    <row r="1874" spans="1:11" x14ac:dyDescent="0.3">
      <c r="A1874" s="72">
        <v>1873</v>
      </c>
      <c r="B1874" s="72" t="s">
        <v>910</v>
      </c>
      <c r="C1874" s="72" t="s">
        <v>750</v>
      </c>
      <c r="D1874" s="72" t="s">
        <v>1331</v>
      </c>
      <c r="E1874" s="72">
        <v>2021</v>
      </c>
      <c r="F1874" s="73">
        <v>12372</v>
      </c>
      <c r="G1874" s="73">
        <v>130695</v>
      </c>
      <c r="H1874" s="73">
        <v>110259</v>
      </c>
      <c r="I1874" s="73">
        <v>1085843</v>
      </c>
      <c r="J1874" s="73">
        <v>290233</v>
      </c>
      <c r="K1874" s="73">
        <v>319423</v>
      </c>
    </row>
    <row r="1875" spans="1:11" x14ac:dyDescent="0.3">
      <c r="A1875" s="72">
        <v>1874</v>
      </c>
      <c r="B1875" s="72" t="s">
        <v>910</v>
      </c>
      <c r="C1875" s="72" t="s">
        <v>750</v>
      </c>
      <c r="D1875" s="72" t="s">
        <v>1331</v>
      </c>
      <c r="E1875" s="72">
        <v>2020</v>
      </c>
      <c r="F1875" s="73">
        <v>11540</v>
      </c>
      <c r="G1875" s="73">
        <v>190054</v>
      </c>
      <c r="H1875" s="73">
        <v>84824</v>
      </c>
      <c r="I1875" s="73">
        <v>535431</v>
      </c>
      <c r="J1875" s="73">
        <v>113408</v>
      </c>
      <c r="K1875" s="73">
        <v>31555</v>
      </c>
    </row>
    <row r="1876" spans="1:11" x14ac:dyDescent="0.3">
      <c r="A1876" s="72">
        <v>1875</v>
      </c>
      <c r="B1876" s="72" t="s">
        <v>910</v>
      </c>
      <c r="C1876" s="72" t="s">
        <v>750</v>
      </c>
      <c r="D1876" s="72" t="s">
        <v>1331</v>
      </c>
      <c r="E1876" s="72">
        <v>2019</v>
      </c>
      <c r="F1876" s="73">
        <v>10312</v>
      </c>
      <c r="G1876" s="73">
        <v>251098</v>
      </c>
      <c r="H1876" s="73">
        <v>156665</v>
      </c>
      <c r="I1876" s="73">
        <v>624567</v>
      </c>
      <c r="J1876" s="73">
        <v>130223</v>
      </c>
      <c r="K1876" s="73">
        <v>113453</v>
      </c>
    </row>
    <row r="1877" spans="1:11" x14ac:dyDescent="0.3">
      <c r="A1877" s="72">
        <v>1876</v>
      </c>
      <c r="B1877" s="72" t="s">
        <v>910</v>
      </c>
      <c r="C1877" s="72" t="s">
        <v>750</v>
      </c>
      <c r="D1877" s="72" t="s">
        <v>1331</v>
      </c>
      <c r="E1877" s="72">
        <v>2018</v>
      </c>
      <c r="F1877" s="73">
        <v>10212</v>
      </c>
      <c r="G1877" s="73">
        <v>69509</v>
      </c>
      <c r="H1877" s="73">
        <v>66535</v>
      </c>
      <c r="I1877" s="73">
        <v>515931</v>
      </c>
      <c r="J1877" s="73">
        <v>118018</v>
      </c>
      <c r="K1877" s="73">
        <v>24925</v>
      </c>
    </row>
    <row r="1878" spans="1:11" x14ac:dyDescent="0.3">
      <c r="A1878" s="72">
        <v>1877</v>
      </c>
      <c r="B1878" s="72" t="s">
        <v>910</v>
      </c>
      <c r="C1878" s="72" t="s">
        <v>750</v>
      </c>
      <c r="D1878" s="72" t="s">
        <v>1331</v>
      </c>
      <c r="E1878" s="72">
        <v>2017</v>
      </c>
      <c r="F1878" s="73">
        <v>9422</v>
      </c>
      <c r="G1878" s="73">
        <v>73909</v>
      </c>
      <c r="H1878" s="73">
        <v>99421</v>
      </c>
      <c r="I1878" s="73">
        <v>534787</v>
      </c>
      <c r="J1878" s="73">
        <v>117267</v>
      </c>
      <c r="K1878" s="73">
        <v>29250</v>
      </c>
    </row>
    <row r="1879" spans="1:11" x14ac:dyDescent="0.3">
      <c r="A1879" s="72">
        <v>1878</v>
      </c>
      <c r="B1879" s="72" t="s">
        <v>910</v>
      </c>
      <c r="C1879" s="72" t="s">
        <v>750</v>
      </c>
      <c r="D1879" s="72" t="s">
        <v>1331</v>
      </c>
      <c r="E1879" s="72">
        <v>2016</v>
      </c>
      <c r="F1879" s="73">
        <v>10384</v>
      </c>
      <c r="G1879" s="73">
        <v>367964</v>
      </c>
      <c r="H1879" s="73">
        <v>396598</v>
      </c>
      <c r="I1879" s="73">
        <v>1319201</v>
      </c>
      <c r="J1879" s="73">
        <v>544560</v>
      </c>
      <c r="K1879" s="73">
        <v>305058</v>
      </c>
    </row>
    <row r="1880" spans="1:11" x14ac:dyDescent="0.3">
      <c r="A1880" s="72">
        <v>1879</v>
      </c>
      <c r="B1880" s="72" t="s">
        <v>910</v>
      </c>
      <c r="C1880" s="72" t="s">
        <v>750</v>
      </c>
      <c r="D1880" s="72" t="s">
        <v>1331</v>
      </c>
      <c r="E1880" s="72">
        <v>2015</v>
      </c>
      <c r="F1880" s="73">
        <v>10047</v>
      </c>
      <c r="G1880" s="73">
        <v>348483</v>
      </c>
      <c r="H1880" s="73">
        <v>143327</v>
      </c>
      <c r="I1880" s="73">
        <v>1311785</v>
      </c>
      <c r="J1880" s="73">
        <v>522332</v>
      </c>
      <c r="K1880" s="73">
        <v>309258</v>
      </c>
    </row>
    <row r="1881" spans="1:11" x14ac:dyDescent="0.3">
      <c r="A1881" s="72">
        <v>1880</v>
      </c>
      <c r="B1881" s="72" t="s">
        <v>910</v>
      </c>
      <c r="C1881" s="72" t="s">
        <v>750</v>
      </c>
      <c r="D1881" s="72" t="s">
        <v>1331</v>
      </c>
      <c r="E1881" s="72">
        <v>2014</v>
      </c>
      <c r="F1881" s="73">
        <v>9650</v>
      </c>
      <c r="G1881" s="73">
        <v>425635</v>
      </c>
      <c r="H1881" s="73">
        <v>125989</v>
      </c>
      <c r="I1881" s="73">
        <v>1432532</v>
      </c>
      <c r="J1881" s="73">
        <v>509405</v>
      </c>
      <c r="K1881" s="73">
        <v>309689</v>
      </c>
    </row>
    <row r="1882" spans="1:11" x14ac:dyDescent="0.3">
      <c r="A1882" s="72">
        <v>1881</v>
      </c>
      <c r="B1882" s="72" t="s">
        <v>910</v>
      </c>
      <c r="C1882" s="72" t="s">
        <v>750</v>
      </c>
      <c r="D1882" s="72" t="s">
        <v>1331</v>
      </c>
      <c r="E1882" s="72">
        <v>2013</v>
      </c>
      <c r="F1882" s="73">
        <v>40624</v>
      </c>
      <c r="G1882" s="73">
        <v>344383</v>
      </c>
      <c r="H1882" s="73">
        <v>265235</v>
      </c>
      <c r="I1882" s="73">
        <v>1390408</v>
      </c>
      <c r="J1882" s="73">
        <v>421250</v>
      </c>
      <c r="K1882" s="73">
        <v>233632</v>
      </c>
    </row>
    <row r="1883" spans="1:11" x14ac:dyDescent="0.3">
      <c r="A1883" s="72">
        <v>1882</v>
      </c>
      <c r="B1883" s="72" t="s">
        <v>910</v>
      </c>
      <c r="C1883" s="72" t="s">
        <v>755</v>
      </c>
      <c r="D1883" s="72" t="s">
        <v>1332</v>
      </c>
      <c r="E1883" s="72">
        <v>2023</v>
      </c>
      <c r="F1883" s="73">
        <v>238774</v>
      </c>
      <c r="G1883" s="73">
        <v>614490</v>
      </c>
      <c r="H1883" s="73">
        <v>712586</v>
      </c>
      <c r="I1883" s="73">
        <v>4767834</v>
      </c>
      <c r="J1883" s="73">
        <v>665540</v>
      </c>
      <c r="K1883" s="73">
        <v>1672619</v>
      </c>
    </row>
    <row r="1884" spans="1:11" x14ac:dyDescent="0.3">
      <c r="A1884" s="72">
        <v>1883</v>
      </c>
      <c r="B1884" s="72" t="s">
        <v>910</v>
      </c>
      <c r="C1884" s="72" t="s">
        <v>755</v>
      </c>
      <c r="D1884" s="72" t="s">
        <v>1332</v>
      </c>
      <c r="E1884" s="72">
        <v>2022</v>
      </c>
      <c r="F1884" s="73">
        <v>177565</v>
      </c>
      <c r="G1884" s="73">
        <v>1309105</v>
      </c>
      <c r="H1884" s="73">
        <v>794788</v>
      </c>
      <c r="I1884" s="73">
        <v>2986914</v>
      </c>
      <c r="J1884" s="73">
        <v>892949</v>
      </c>
      <c r="K1884" s="73">
        <v>151231</v>
      </c>
    </row>
    <row r="1885" spans="1:11" x14ac:dyDescent="0.3">
      <c r="A1885" s="72">
        <v>1884</v>
      </c>
      <c r="B1885" s="72" t="s">
        <v>910</v>
      </c>
      <c r="C1885" s="72" t="s">
        <v>755</v>
      </c>
      <c r="D1885" s="72" t="s">
        <v>1332</v>
      </c>
      <c r="E1885" s="72">
        <v>2021</v>
      </c>
      <c r="F1885" s="73">
        <v>195250</v>
      </c>
      <c r="G1885" s="73">
        <v>1208603</v>
      </c>
      <c r="H1885" s="73">
        <v>764392</v>
      </c>
      <c r="I1885" s="73">
        <v>2932844</v>
      </c>
      <c r="J1885" s="73">
        <v>917016</v>
      </c>
      <c r="K1885" s="73">
        <v>173302</v>
      </c>
    </row>
    <row r="1886" spans="1:11" x14ac:dyDescent="0.3">
      <c r="A1886" s="72">
        <v>1885</v>
      </c>
      <c r="B1886" s="72" t="s">
        <v>910</v>
      </c>
      <c r="C1886" s="72" t="s">
        <v>755</v>
      </c>
      <c r="D1886" s="72" t="s">
        <v>1332</v>
      </c>
      <c r="E1886" s="72">
        <v>2020</v>
      </c>
      <c r="F1886" s="73">
        <v>277464</v>
      </c>
      <c r="G1886" s="73">
        <v>1839072</v>
      </c>
      <c r="H1886" s="73">
        <v>1290182</v>
      </c>
      <c r="I1886" s="73">
        <v>3760343</v>
      </c>
      <c r="J1886" s="73">
        <v>910308</v>
      </c>
      <c r="K1886" s="73">
        <v>153302</v>
      </c>
    </row>
    <row r="1887" spans="1:11" x14ac:dyDescent="0.3">
      <c r="A1887" s="72">
        <v>1886</v>
      </c>
      <c r="B1887" s="72" t="s">
        <v>910</v>
      </c>
      <c r="C1887" s="72" t="s">
        <v>755</v>
      </c>
      <c r="D1887" s="72" t="s">
        <v>1332</v>
      </c>
      <c r="E1887" s="72">
        <v>2019</v>
      </c>
      <c r="F1887" s="73">
        <v>294830</v>
      </c>
      <c r="G1887" s="73">
        <v>1795857</v>
      </c>
      <c r="H1887" s="73">
        <v>2188035</v>
      </c>
      <c r="I1887" s="73">
        <v>4256977</v>
      </c>
      <c r="J1887" s="73">
        <v>1314263</v>
      </c>
      <c r="K1887" s="73">
        <v>703751</v>
      </c>
    </row>
    <row r="1888" spans="1:11" x14ac:dyDescent="0.3">
      <c r="A1888" s="72">
        <v>1887</v>
      </c>
      <c r="B1888" s="72" t="s">
        <v>910</v>
      </c>
      <c r="C1888" s="72" t="s">
        <v>755</v>
      </c>
      <c r="D1888" s="72" t="s">
        <v>1332</v>
      </c>
      <c r="E1888" s="72">
        <v>2018</v>
      </c>
      <c r="F1888" s="73">
        <v>284746</v>
      </c>
      <c r="G1888" s="73">
        <v>2041327</v>
      </c>
      <c r="H1888" s="73">
        <v>2336779</v>
      </c>
      <c r="I1888" s="73">
        <v>4711784</v>
      </c>
      <c r="J1888" s="73">
        <v>1414052</v>
      </c>
      <c r="K1888" s="73">
        <v>923453</v>
      </c>
    </row>
    <row r="1889" spans="1:11" x14ac:dyDescent="0.3">
      <c r="A1889" s="72">
        <v>1888</v>
      </c>
      <c r="B1889" s="72" t="s">
        <v>910</v>
      </c>
      <c r="C1889" s="72" t="s">
        <v>755</v>
      </c>
      <c r="D1889" s="72" t="s">
        <v>1332</v>
      </c>
      <c r="E1889" s="72">
        <v>2017</v>
      </c>
      <c r="F1889" s="73">
        <v>293023</v>
      </c>
      <c r="G1889" s="73">
        <v>2163174</v>
      </c>
      <c r="H1889" s="73">
        <v>2640291</v>
      </c>
      <c r="I1889" s="73">
        <v>5354709</v>
      </c>
      <c r="J1889" s="73">
        <v>1466978</v>
      </c>
      <c r="K1889" s="73">
        <v>1313759</v>
      </c>
    </row>
    <row r="1890" spans="1:11" x14ac:dyDescent="0.3">
      <c r="A1890" s="72">
        <v>1889</v>
      </c>
      <c r="B1890" s="72" t="s">
        <v>910</v>
      </c>
      <c r="C1890" s="72" t="s">
        <v>755</v>
      </c>
      <c r="D1890" s="72" t="s">
        <v>1332</v>
      </c>
      <c r="E1890" s="72">
        <v>2016</v>
      </c>
      <c r="F1890" s="73">
        <v>286459</v>
      </c>
      <c r="G1890" s="73">
        <v>2553229</v>
      </c>
      <c r="H1890" s="73">
        <v>3063466</v>
      </c>
      <c r="I1890" s="73">
        <v>6020997</v>
      </c>
      <c r="J1890" s="73">
        <v>1567454</v>
      </c>
      <c r="K1890" s="73">
        <v>1377747</v>
      </c>
    </row>
    <row r="1891" spans="1:11" x14ac:dyDescent="0.3">
      <c r="A1891" s="72">
        <v>1890</v>
      </c>
      <c r="B1891" s="72" t="s">
        <v>910</v>
      </c>
      <c r="C1891" s="72" t="s">
        <v>755</v>
      </c>
      <c r="D1891" s="72" t="s">
        <v>1332</v>
      </c>
      <c r="E1891" s="72">
        <v>2015</v>
      </c>
      <c r="F1891" s="73">
        <v>247583</v>
      </c>
      <c r="G1891" s="73">
        <v>3054494</v>
      </c>
      <c r="H1891" s="73">
        <v>3056929</v>
      </c>
      <c r="I1891" s="73">
        <v>6920109</v>
      </c>
      <c r="J1891" s="73">
        <v>1206026</v>
      </c>
      <c r="K1891" s="73">
        <v>1581962</v>
      </c>
    </row>
    <row r="1892" spans="1:11" x14ac:dyDescent="0.3">
      <c r="A1892" s="72">
        <v>1891</v>
      </c>
      <c r="B1892" s="72" t="s">
        <v>910</v>
      </c>
      <c r="C1892" s="72" t="s">
        <v>755</v>
      </c>
      <c r="D1892" s="72" t="s">
        <v>1332</v>
      </c>
      <c r="E1892" s="72">
        <v>2014</v>
      </c>
      <c r="F1892" s="73">
        <v>265946</v>
      </c>
      <c r="G1892" s="73">
        <v>5412662</v>
      </c>
      <c r="H1892" s="73">
        <v>4773307</v>
      </c>
      <c r="I1892" s="73">
        <v>11944409</v>
      </c>
      <c r="J1892" s="73">
        <v>1262695</v>
      </c>
      <c r="K1892" s="73">
        <v>1634262</v>
      </c>
    </row>
    <row r="1893" spans="1:11" x14ac:dyDescent="0.3">
      <c r="A1893" s="72">
        <v>1892</v>
      </c>
      <c r="B1893" s="72" t="s">
        <v>910</v>
      </c>
      <c r="C1893" s="72" t="s">
        <v>755</v>
      </c>
      <c r="D1893" s="72" t="s">
        <v>1332</v>
      </c>
      <c r="E1893" s="72">
        <v>2013</v>
      </c>
      <c r="F1893" s="73">
        <v>404034</v>
      </c>
      <c r="G1893" s="73">
        <v>6096048</v>
      </c>
      <c r="H1893" s="73">
        <v>3502436</v>
      </c>
      <c r="I1893" s="73">
        <v>11424464</v>
      </c>
      <c r="J1893" s="73">
        <v>1141634</v>
      </c>
      <c r="K1893" s="73">
        <v>3626672</v>
      </c>
    </row>
    <row r="1894" spans="1:11" x14ac:dyDescent="0.3">
      <c r="A1894" s="72">
        <v>1893</v>
      </c>
      <c r="B1894" s="72" t="s">
        <v>910</v>
      </c>
      <c r="C1894" s="72" t="s">
        <v>760</v>
      </c>
      <c r="D1894" s="72" t="s">
        <v>1333</v>
      </c>
      <c r="E1894" s="72">
        <v>2023</v>
      </c>
      <c r="F1894" s="73">
        <v>358590</v>
      </c>
      <c r="G1894" s="73">
        <v>927671</v>
      </c>
      <c r="H1894" s="73">
        <v>371747</v>
      </c>
      <c r="I1894" s="73">
        <v>1260821</v>
      </c>
      <c r="J1894" s="73">
        <v>171073</v>
      </c>
      <c r="K1894" s="73">
        <v>0</v>
      </c>
    </row>
    <row r="1895" spans="1:11" x14ac:dyDescent="0.3">
      <c r="A1895" s="72">
        <v>1894</v>
      </c>
      <c r="B1895" s="72" t="s">
        <v>910</v>
      </c>
      <c r="C1895" s="72" t="s">
        <v>760</v>
      </c>
      <c r="D1895" s="72" t="s">
        <v>1333</v>
      </c>
      <c r="E1895" s="72">
        <v>2022</v>
      </c>
      <c r="F1895" s="73">
        <v>410551</v>
      </c>
      <c r="G1895" s="73">
        <v>911258</v>
      </c>
      <c r="H1895" s="73">
        <v>368836</v>
      </c>
      <c r="I1895" s="73">
        <v>1246225</v>
      </c>
      <c r="J1895" s="73">
        <v>176583</v>
      </c>
      <c r="K1895" s="73">
        <v>0</v>
      </c>
    </row>
    <row r="1896" spans="1:11" x14ac:dyDescent="0.3">
      <c r="A1896" s="72">
        <v>1895</v>
      </c>
      <c r="B1896" s="72" t="s">
        <v>910</v>
      </c>
      <c r="C1896" s="72" t="s">
        <v>760</v>
      </c>
      <c r="D1896" s="72" t="s">
        <v>1333</v>
      </c>
      <c r="E1896" s="72">
        <v>2021</v>
      </c>
      <c r="F1896" s="73">
        <v>522621</v>
      </c>
      <c r="G1896" s="73">
        <v>886325</v>
      </c>
      <c r="H1896" s="73">
        <v>489633</v>
      </c>
      <c r="I1896" s="73">
        <v>1238201</v>
      </c>
      <c r="J1896" s="73">
        <v>190985</v>
      </c>
      <c r="K1896" s="73">
        <v>71337</v>
      </c>
    </row>
    <row r="1897" spans="1:11" x14ac:dyDescent="0.3">
      <c r="A1897" s="72">
        <v>1896</v>
      </c>
      <c r="B1897" s="72" t="s">
        <v>910</v>
      </c>
      <c r="C1897" s="72" t="s">
        <v>760</v>
      </c>
      <c r="D1897" s="72" t="s">
        <v>1333</v>
      </c>
      <c r="E1897" s="72">
        <v>2020</v>
      </c>
      <c r="F1897" s="73">
        <v>538564</v>
      </c>
      <c r="G1897" s="73">
        <v>790208</v>
      </c>
      <c r="H1897" s="73">
        <v>437157</v>
      </c>
      <c r="I1897" s="73">
        <v>1152625</v>
      </c>
      <c r="J1897" s="73">
        <v>198624</v>
      </c>
      <c r="K1897" s="73">
        <v>76589</v>
      </c>
    </row>
    <row r="1898" spans="1:11" x14ac:dyDescent="0.3">
      <c r="A1898" s="72">
        <v>1897</v>
      </c>
      <c r="B1898" s="72" t="s">
        <v>910</v>
      </c>
      <c r="C1898" s="72" t="s">
        <v>760</v>
      </c>
      <c r="D1898" s="72" t="s">
        <v>1333</v>
      </c>
      <c r="E1898" s="72">
        <v>2019</v>
      </c>
      <c r="F1898" s="73">
        <v>550578</v>
      </c>
      <c r="G1898" s="73">
        <v>824478</v>
      </c>
      <c r="H1898" s="73">
        <v>486696</v>
      </c>
      <c r="I1898" s="73">
        <v>1180031</v>
      </c>
      <c r="J1898" s="73">
        <v>190317</v>
      </c>
      <c r="K1898" s="73">
        <v>124618</v>
      </c>
    </row>
    <row r="1899" spans="1:11" x14ac:dyDescent="0.3">
      <c r="A1899" s="72">
        <v>1898</v>
      </c>
      <c r="B1899" s="72" t="s">
        <v>910</v>
      </c>
      <c r="C1899" s="72" t="s">
        <v>760</v>
      </c>
      <c r="D1899" s="72" t="s">
        <v>1333</v>
      </c>
      <c r="E1899" s="72">
        <v>2018</v>
      </c>
      <c r="F1899" s="73">
        <v>596501</v>
      </c>
      <c r="G1899" s="73">
        <v>853389</v>
      </c>
      <c r="H1899" s="73">
        <v>557406</v>
      </c>
      <c r="I1899" s="73">
        <v>1189394</v>
      </c>
      <c r="J1899" s="73">
        <v>204395</v>
      </c>
      <c r="K1899" s="73">
        <v>105856</v>
      </c>
    </row>
    <row r="1900" spans="1:11" x14ac:dyDescent="0.3">
      <c r="A1900" s="72">
        <v>1899</v>
      </c>
      <c r="B1900" s="72" t="s">
        <v>910</v>
      </c>
      <c r="C1900" s="72" t="s">
        <v>760</v>
      </c>
      <c r="D1900" s="72" t="s">
        <v>1333</v>
      </c>
      <c r="E1900" s="72">
        <v>2017</v>
      </c>
      <c r="F1900" s="73">
        <v>313877</v>
      </c>
      <c r="G1900" s="73">
        <v>603345</v>
      </c>
      <c r="H1900" s="73">
        <v>485473</v>
      </c>
      <c r="I1900" s="73">
        <v>1062633</v>
      </c>
      <c r="J1900" s="73">
        <v>232443</v>
      </c>
      <c r="K1900" s="73">
        <v>239974</v>
      </c>
    </row>
    <row r="1901" spans="1:11" x14ac:dyDescent="0.3">
      <c r="A1901" s="72">
        <v>1900</v>
      </c>
      <c r="B1901" s="72" t="s">
        <v>910</v>
      </c>
      <c r="C1901" s="72" t="s">
        <v>760</v>
      </c>
      <c r="D1901" s="72" t="s">
        <v>1333</v>
      </c>
      <c r="E1901" s="72">
        <v>2016</v>
      </c>
      <c r="F1901" s="73">
        <v>279944</v>
      </c>
      <c r="G1901" s="73">
        <v>530206</v>
      </c>
      <c r="H1901" s="73">
        <v>223972</v>
      </c>
      <c r="I1901" s="73">
        <v>774747</v>
      </c>
      <c r="J1901" s="73">
        <v>185425</v>
      </c>
      <c r="K1901" s="73">
        <v>51766</v>
      </c>
    </row>
    <row r="1902" spans="1:11" x14ac:dyDescent="0.3">
      <c r="A1902" s="72">
        <v>1901</v>
      </c>
      <c r="B1902" s="72" t="s">
        <v>910</v>
      </c>
      <c r="C1902" s="72" t="s">
        <v>760</v>
      </c>
      <c r="D1902" s="72" t="s">
        <v>1333</v>
      </c>
      <c r="E1902" s="72">
        <v>2015</v>
      </c>
      <c r="F1902" s="73">
        <v>213057</v>
      </c>
      <c r="G1902" s="73">
        <v>354164</v>
      </c>
      <c r="H1902" s="73">
        <v>130304</v>
      </c>
      <c r="I1902" s="73">
        <v>591651</v>
      </c>
      <c r="J1902" s="73">
        <v>156528</v>
      </c>
      <c r="K1902" s="73">
        <v>12892</v>
      </c>
    </row>
    <row r="1903" spans="1:11" x14ac:dyDescent="0.3">
      <c r="A1903" s="72">
        <v>1902</v>
      </c>
      <c r="B1903" s="72" t="s">
        <v>910</v>
      </c>
      <c r="C1903" s="72" t="s">
        <v>760</v>
      </c>
      <c r="D1903" s="72" t="s">
        <v>1333</v>
      </c>
      <c r="E1903" s="72">
        <v>2014</v>
      </c>
      <c r="F1903" s="73">
        <v>207011</v>
      </c>
      <c r="G1903" s="73">
        <v>314403</v>
      </c>
      <c r="H1903" s="73">
        <v>138360</v>
      </c>
      <c r="I1903" s="73">
        <v>533045</v>
      </c>
      <c r="J1903" s="73">
        <v>173058</v>
      </c>
      <c r="K1903" s="73">
        <v>29778</v>
      </c>
    </row>
    <row r="1904" spans="1:11" x14ac:dyDescent="0.3">
      <c r="A1904" s="72">
        <v>1903</v>
      </c>
      <c r="B1904" s="72" t="s">
        <v>910</v>
      </c>
      <c r="C1904" s="72" t="s">
        <v>760</v>
      </c>
      <c r="D1904" s="72" t="s">
        <v>1333</v>
      </c>
      <c r="E1904" s="72">
        <v>2013</v>
      </c>
      <c r="F1904" s="73">
        <v>192481</v>
      </c>
      <c r="G1904" s="73">
        <v>301792</v>
      </c>
      <c r="H1904" s="73">
        <v>170915</v>
      </c>
      <c r="I1904" s="73">
        <v>538472</v>
      </c>
      <c r="J1904" s="73">
        <v>189172</v>
      </c>
      <c r="K1904" s="73">
        <v>71391</v>
      </c>
    </row>
    <row r="1905" spans="1:11" x14ac:dyDescent="0.3">
      <c r="A1905" s="72">
        <v>1904</v>
      </c>
      <c r="B1905" s="72" t="s">
        <v>910</v>
      </c>
      <c r="C1905" s="72" t="s">
        <v>765</v>
      </c>
      <c r="D1905" s="72" t="s">
        <v>1334</v>
      </c>
      <c r="E1905" s="72">
        <v>2023</v>
      </c>
      <c r="F1905" s="73">
        <v>643252</v>
      </c>
      <c r="G1905" s="73">
        <v>1726186</v>
      </c>
      <c r="H1905" s="73">
        <v>1467423</v>
      </c>
      <c r="I1905" s="73">
        <v>2433506</v>
      </c>
      <c r="J1905" s="73">
        <v>411353</v>
      </c>
      <c r="K1905" s="73">
        <v>1091451</v>
      </c>
    </row>
    <row r="1906" spans="1:11" x14ac:dyDescent="0.3">
      <c r="A1906" s="72">
        <v>1905</v>
      </c>
      <c r="B1906" s="72" t="s">
        <v>910</v>
      </c>
      <c r="C1906" s="72" t="s">
        <v>765</v>
      </c>
      <c r="D1906" s="72" t="s">
        <v>1334</v>
      </c>
      <c r="E1906" s="72">
        <v>2022</v>
      </c>
      <c r="F1906" s="73">
        <v>759924</v>
      </c>
      <c r="G1906" s="73">
        <v>1663690</v>
      </c>
      <c r="H1906" s="73">
        <v>1445859</v>
      </c>
      <c r="I1906" s="73">
        <v>2415946</v>
      </c>
      <c r="J1906" s="73">
        <v>460052</v>
      </c>
      <c r="K1906" s="73">
        <v>1193522</v>
      </c>
    </row>
    <row r="1907" spans="1:11" x14ac:dyDescent="0.3">
      <c r="A1907" s="72">
        <v>1906</v>
      </c>
      <c r="B1907" s="72" t="s">
        <v>910</v>
      </c>
      <c r="C1907" s="72" t="s">
        <v>765</v>
      </c>
      <c r="D1907" s="72" t="s">
        <v>1334</v>
      </c>
      <c r="E1907" s="72">
        <v>2021</v>
      </c>
      <c r="F1907" s="73">
        <v>673629</v>
      </c>
      <c r="G1907" s="73">
        <v>1798363</v>
      </c>
      <c r="H1907" s="73">
        <v>1546841</v>
      </c>
      <c r="I1907" s="73">
        <v>2468635</v>
      </c>
      <c r="J1907" s="73">
        <v>375183</v>
      </c>
      <c r="K1907" s="73">
        <v>1205993</v>
      </c>
    </row>
    <row r="1908" spans="1:11" x14ac:dyDescent="0.3">
      <c r="A1908" s="72">
        <v>1907</v>
      </c>
      <c r="B1908" s="72" t="s">
        <v>910</v>
      </c>
      <c r="C1908" s="72" t="s">
        <v>765</v>
      </c>
      <c r="D1908" s="72" t="s">
        <v>1334</v>
      </c>
      <c r="E1908" s="72">
        <v>2020</v>
      </c>
      <c r="F1908" s="73">
        <v>690615</v>
      </c>
      <c r="G1908" s="73">
        <v>1728172</v>
      </c>
      <c r="H1908" s="73">
        <v>1601463</v>
      </c>
      <c r="I1908" s="73">
        <v>2400230</v>
      </c>
      <c r="J1908" s="73">
        <v>369329</v>
      </c>
      <c r="K1908" s="73">
        <v>1294150</v>
      </c>
    </row>
    <row r="1909" spans="1:11" x14ac:dyDescent="0.3">
      <c r="A1909" s="72">
        <v>1908</v>
      </c>
      <c r="B1909" s="72" t="s">
        <v>910</v>
      </c>
      <c r="C1909" s="72" t="s">
        <v>765</v>
      </c>
      <c r="D1909" s="72" t="s">
        <v>1334</v>
      </c>
      <c r="E1909" s="72">
        <v>2019</v>
      </c>
      <c r="F1909" s="73">
        <v>737094</v>
      </c>
      <c r="G1909" s="73">
        <v>1771470</v>
      </c>
      <c r="H1909" s="73">
        <v>1735680</v>
      </c>
      <c r="I1909" s="73">
        <v>2482744</v>
      </c>
      <c r="J1909" s="73">
        <v>394416</v>
      </c>
      <c r="K1909" s="73">
        <v>1427495</v>
      </c>
    </row>
    <row r="1910" spans="1:11" x14ac:dyDescent="0.3">
      <c r="A1910" s="72">
        <v>1909</v>
      </c>
      <c r="B1910" s="72" t="s">
        <v>910</v>
      </c>
      <c r="C1910" s="72" t="s">
        <v>765</v>
      </c>
      <c r="D1910" s="72" t="s">
        <v>1334</v>
      </c>
      <c r="E1910" s="72">
        <v>2018</v>
      </c>
      <c r="F1910" s="73">
        <v>671136</v>
      </c>
      <c r="G1910" s="73">
        <v>1579810</v>
      </c>
      <c r="H1910" s="73">
        <v>1629688</v>
      </c>
      <c r="I1910" s="73">
        <v>2289894</v>
      </c>
      <c r="J1910" s="73">
        <v>393052</v>
      </c>
      <c r="K1910" s="73">
        <v>1312032</v>
      </c>
    </row>
    <row r="1911" spans="1:11" x14ac:dyDescent="0.3">
      <c r="A1911" s="72">
        <v>1910</v>
      </c>
      <c r="B1911" s="72" t="s">
        <v>910</v>
      </c>
      <c r="C1911" s="72" t="s">
        <v>765</v>
      </c>
      <c r="D1911" s="72" t="s">
        <v>1334</v>
      </c>
      <c r="E1911" s="72">
        <v>2017</v>
      </c>
      <c r="F1911" s="73">
        <v>627655</v>
      </c>
      <c r="G1911" s="73">
        <v>1055594</v>
      </c>
      <c r="H1911" s="73">
        <v>1108660</v>
      </c>
      <c r="I1911" s="73">
        <v>1780652</v>
      </c>
      <c r="J1911" s="73">
        <v>363259</v>
      </c>
      <c r="K1911" s="73">
        <v>810949</v>
      </c>
    </row>
    <row r="1912" spans="1:11" x14ac:dyDescent="0.3">
      <c r="A1912" s="72">
        <v>1911</v>
      </c>
      <c r="B1912" s="72" t="s">
        <v>910</v>
      </c>
      <c r="C1912" s="72" t="s">
        <v>765</v>
      </c>
      <c r="D1912" s="72" t="s">
        <v>1334</v>
      </c>
      <c r="E1912" s="72">
        <v>2016</v>
      </c>
      <c r="F1912" s="73">
        <v>572465</v>
      </c>
      <c r="G1912" s="73">
        <v>1260723</v>
      </c>
      <c r="H1912" s="73">
        <v>1025804</v>
      </c>
      <c r="I1912" s="73">
        <v>1695179</v>
      </c>
      <c r="J1912" s="73">
        <v>326261</v>
      </c>
      <c r="K1912" s="73">
        <v>656374</v>
      </c>
    </row>
    <row r="1913" spans="1:11" x14ac:dyDescent="0.3">
      <c r="A1913" s="72">
        <v>1912</v>
      </c>
      <c r="B1913" s="72" t="s">
        <v>910</v>
      </c>
      <c r="C1913" s="72" t="s">
        <v>765</v>
      </c>
      <c r="D1913" s="72" t="s">
        <v>1334</v>
      </c>
      <c r="E1913" s="72">
        <v>2015</v>
      </c>
      <c r="F1913" s="73">
        <v>437076</v>
      </c>
      <c r="G1913" s="73">
        <v>890569</v>
      </c>
      <c r="H1913" s="73">
        <v>753981</v>
      </c>
      <c r="I1913" s="73">
        <v>1264214</v>
      </c>
      <c r="J1913" s="73">
        <v>293457</v>
      </c>
      <c r="K1913" s="73">
        <v>421442</v>
      </c>
    </row>
    <row r="1914" spans="1:11" x14ac:dyDescent="0.3">
      <c r="A1914" s="72">
        <v>1913</v>
      </c>
      <c r="B1914" s="72" t="s">
        <v>910</v>
      </c>
      <c r="C1914" s="72" t="s">
        <v>765</v>
      </c>
      <c r="D1914" s="72" t="s">
        <v>1334</v>
      </c>
      <c r="E1914" s="72">
        <v>2014</v>
      </c>
      <c r="F1914" s="73">
        <v>448492</v>
      </c>
      <c r="G1914" s="73">
        <v>867201</v>
      </c>
      <c r="H1914" s="73">
        <v>736115</v>
      </c>
      <c r="I1914" s="73">
        <v>1251690</v>
      </c>
      <c r="J1914" s="73">
        <v>338864</v>
      </c>
      <c r="K1914" s="73">
        <v>487353</v>
      </c>
    </row>
    <row r="1915" spans="1:11" x14ac:dyDescent="0.3">
      <c r="A1915" s="72">
        <v>1914</v>
      </c>
      <c r="B1915" s="72" t="s">
        <v>910</v>
      </c>
      <c r="C1915" s="72" t="s">
        <v>765</v>
      </c>
      <c r="D1915" s="72" t="s">
        <v>1334</v>
      </c>
      <c r="E1915" s="72">
        <v>2013</v>
      </c>
      <c r="F1915" s="73">
        <v>494530</v>
      </c>
      <c r="G1915" s="73">
        <v>1010230</v>
      </c>
      <c r="H1915" s="73">
        <v>929389</v>
      </c>
      <c r="I1915" s="73">
        <v>1430558</v>
      </c>
      <c r="J1915" s="73">
        <v>379940</v>
      </c>
      <c r="K1915" s="73">
        <v>479746</v>
      </c>
    </row>
    <row r="1916" spans="1:11" x14ac:dyDescent="0.3">
      <c r="A1916" s="72">
        <v>1915</v>
      </c>
      <c r="B1916" s="72" t="s">
        <v>910</v>
      </c>
      <c r="C1916" s="72" t="s">
        <v>770</v>
      </c>
      <c r="D1916" s="72" t="s">
        <v>1335</v>
      </c>
      <c r="E1916" s="72">
        <v>2023</v>
      </c>
      <c r="F1916" s="73">
        <v>3083430</v>
      </c>
      <c r="G1916" s="73">
        <v>14280779</v>
      </c>
      <c r="H1916" s="73">
        <v>10865677</v>
      </c>
      <c r="I1916" s="73">
        <v>20188141</v>
      </c>
      <c r="J1916" s="73">
        <v>2563800</v>
      </c>
      <c r="K1916" s="73">
        <v>8982045</v>
      </c>
    </row>
    <row r="1917" spans="1:11" x14ac:dyDescent="0.3">
      <c r="A1917" s="72">
        <v>1916</v>
      </c>
      <c r="B1917" s="72" t="s">
        <v>910</v>
      </c>
      <c r="C1917" s="72" t="s">
        <v>770</v>
      </c>
      <c r="D1917" s="72" t="s">
        <v>1335</v>
      </c>
      <c r="E1917" s="72">
        <v>2022</v>
      </c>
      <c r="F1917" s="73">
        <v>3049409</v>
      </c>
      <c r="G1917" s="73">
        <v>10114920</v>
      </c>
      <c r="H1917" s="73">
        <v>7812636</v>
      </c>
      <c r="I1917" s="73">
        <v>16081598</v>
      </c>
      <c r="J1917" s="73">
        <v>2535716</v>
      </c>
      <c r="K1917" s="73">
        <v>5125150</v>
      </c>
    </row>
    <row r="1918" spans="1:11" x14ac:dyDescent="0.3">
      <c r="A1918" s="72">
        <v>1917</v>
      </c>
      <c r="B1918" s="72" t="s">
        <v>910</v>
      </c>
      <c r="C1918" s="72" t="s">
        <v>770</v>
      </c>
      <c r="D1918" s="72" t="s">
        <v>1335</v>
      </c>
      <c r="E1918" s="72">
        <v>2021</v>
      </c>
      <c r="F1918" s="73">
        <v>2525662</v>
      </c>
      <c r="G1918" s="73">
        <v>10058956</v>
      </c>
      <c r="H1918" s="73">
        <v>5992745</v>
      </c>
      <c r="I1918" s="73">
        <v>15023901</v>
      </c>
      <c r="J1918" s="73">
        <v>2192135</v>
      </c>
      <c r="K1918" s="73">
        <v>4989739</v>
      </c>
    </row>
    <row r="1919" spans="1:11" x14ac:dyDescent="0.3">
      <c r="A1919" s="72">
        <v>1918</v>
      </c>
      <c r="B1919" s="72" t="s">
        <v>910</v>
      </c>
      <c r="C1919" s="72" t="s">
        <v>770</v>
      </c>
      <c r="D1919" s="72" t="s">
        <v>1335</v>
      </c>
      <c r="E1919" s="72">
        <v>2020</v>
      </c>
      <c r="F1919" s="73">
        <v>1453935</v>
      </c>
      <c r="G1919" s="73">
        <v>6169053</v>
      </c>
      <c r="H1919" s="73">
        <v>3639455</v>
      </c>
      <c r="I1919" s="73">
        <v>11336295</v>
      </c>
      <c r="J1919" s="73">
        <v>1839194</v>
      </c>
      <c r="K1919" s="73">
        <v>3818872</v>
      </c>
    </row>
    <row r="1920" spans="1:11" x14ac:dyDescent="0.3">
      <c r="A1920" s="72">
        <v>1919</v>
      </c>
      <c r="B1920" s="72" t="s">
        <v>910</v>
      </c>
      <c r="C1920" s="72" t="s">
        <v>770</v>
      </c>
      <c r="D1920" s="72" t="s">
        <v>1335</v>
      </c>
      <c r="E1920" s="72">
        <v>2019</v>
      </c>
      <c r="F1920" s="73">
        <v>1407478</v>
      </c>
      <c r="G1920" s="73">
        <v>5683271</v>
      </c>
      <c r="H1920" s="73">
        <v>3060146</v>
      </c>
      <c r="I1920" s="73">
        <v>10764554</v>
      </c>
      <c r="J1920" s="73">
        <v>1965945</v>
      </c>
      <c r="K1920" s="73">
        <v>3089238</v>
      </c>
    </row>
    <row r="1921" spans="1:11" x14ac:dyDescent="0.3">
      <c r="A1921" s="72">
        <v>1920</v>
      </c>
      <c r="B1921" s="72" t="s">
        <v>910</v>
      </c>
      <c r="C1921" s="72" t="s">
        <v>770</v>
      </c>
      <c r="D1921" s="72" t="s">
        <v>1335</v>
      </c>
      <c r="E1921" s="72">
        <v>2018</v>
      </c>
      <c r="F1921" s="73">
        <v>1504791</v>
      </c>
      <c r="G1921" s="73">
        <v>5174848</v>
      </c>
      <c r="H1921" s="73">
        <v>1779525</v>
      </c>
      <c r="I1921" s="73">
        <v>9438745</v>
      </c>
      <c r="J1921" s="73">
        <v>1330398</v>
      </c>
      <c r="K1921" s="73">
        <v>2240406</v>
      </c>
    </row>
    <row r="1922" spans="1:11" x14ac:dyDescent="0.3">
      <c r="A1922" s="72">
        <v>1921</v>
      </c>
      <c r="B1922" s="72" t="s">
        <v>910</v>
      </c>
      <c r="C1922" s="72" t="s">
        <v>770</v>
      </c>
      <c r="D1922" s="72" t="s">
        <v>1335</v>
      </c>
      <c r="E1922" s="72">
        <v>2017</v>
      </c>
      <c r="F1922" s="73">
        <v>720160</v>
      </c>
      <c r="G1922" s="73">
        <v>3021964</v>
      </c>
      <c r="H1922" s="73">
        <v>1382645</v>
      </c>
      <c r="I1922" s="73">
        <v>6149798</v>
      </c>
      <c r="J1922" s="73">
        <v>975349</v>
      </c>
      <c r="K1922" s="73">
        <v>918096</v>
      </c>
    </row>
    <row r="1923" spans="1:11" x14ac:dyDescent="0.3">
      <c r="A1923" s="72">
        <v>1922</v>
      </c>
      <c r="B1923" s="72" t="s">
        <v>910</v>
      </c>
      <c r="C1923" s="72" t="s">
        <v>770</v>
      </c>
      <c r="D1923" s="72" t="s">
        <v>1335</v>
      </c>
      <c r="E1923" s="72">
        <v>2016</v>
      </c>
      <c r="F1923" s="73">
        <v>548575</v>
      </c>
      <c r="G1923" s="73">
        <v>2015038</v>
      </c>
      <c r="H1923" s="73">
        <v>757804</v>
      </c>
      <c r="I1923" s="73">
        <v>3760695</v>
      </c>
      <c r="J1923" s="73">
        <v>347285</v>
      </c>
      <c r="K1923" s="73">
        <v>488496</v>
      </c>
    </row>
    <row r="1924" spans="1:11" x14ac:dyDescent="0.3">
      <c r="A1924" s="72">
        <v>1923</v>
      </c>
      <c r="B1924" s="72" t="s">
        <v>910</v>
      </c>
      <c r="C1924" s="72" t="s">
        <v>770</v>
      </c>
      <c r="D1924" s="72" t="s">
        <v>1335</v>
      </c>
      <c r="E1924" s="72">
        <v>2015</v>
      </c>
      <c r="F1924" s="73">
        <v>723175</v>
      </c>
      <c r="G1924" s="73">
        <v>2046187</v>
      </c>
      <c r="H1924" s="73">
        <v>848276</v>
      </c>
      <c r="I1924" s="73">
        <v>3693374</v>
      </c>
      <c r="J1924" s="73">
        <v>365110</v>
      </c>
      <c r="K1924" s="73">
        <v>539184</v>
      </c>
    </row>
    <row r="1925" spans="1:11" x14ac:dyDescent="0.3">
      <c r="A1925" s="72">
        <v>1924</v>
      </c>
      <c r="B1925" s="72" t="s">
        <v>910</v>
      </c>
      <c r="C1925" s="72" t="s">
        <v>770</v>
      </c>
      <c r="D1925" s="72" t="s">
        <v>1335</v>
      </c>
      <c r="E1925" s="72">
        <v>2014</v>
      </c>
      <c r="F1925" s="73">
        <v>334204</v>
      </c>
      <c r="G1925" s="73">
        <v>1270794</v>
      </c>
      <c r="H1925" s="73">
        <v>499623</v>
      </c>
      <c r="I1925" s="73">
        <v>2253204</v>
      </c>
      <c r="J1925" s="73">
        <v>131282</v>
      </c>
      <c r="K1925" s="73">
        <v>221605</v>
      </c>
    </row>
    <row r="1926" spans="1:11" x14ac:dyDescent="0.3">
      <c r="A1926" s="72">
        <v>1925</v>
      </c>
      <c r="B1926" s="72" t="s">
        <v>910</v>
      </c>
      <c r="C1926" s="72" t="s">
        <v>770</v>
      </c>
      <c r="D1926" s="72" t="s">
        <v>1335</v>
      </c>
      <c r="E1926" s="72">
        <v>2013</v>
      </c>
      <c r="F1926" s="73">
        <v>94067</v>
      </c>
      <c r="G1926" s="73">
        <v>920716</v>
      </c>
      <c r="H1926" s="73">
        <v>360213</v>
      </c>
      <c r="I1926" s="73">
        <v>1068719</v>
      </c>
      <c r="J1926" s="73">
        <v>56814</v>
      </c>
      <c r="K1926" s="73">
        <v>238712</v>
      </c>
    </row>
    <row r="1927" spans="1:11" x14ac:dyDescent="0.3">
      <c r="A1927" s="72">
        <v>1926</v>
      </c>
      <c r="B1927" s="72" t="s">
        <v>910</v>
      </c>
      <c r="C1927" s="72" t="s">
        <v>776</v>
      </c>
      <c r="D1927" s="72" t="s">
        <v>1336</v>
      </c>
      <c r="E1927" s="72">
        <v>2023</v>
      </c>
      <c r="F1927" s="73">
        <v>888827</v>
      </c>
      <c r="G1927" s="73">
        <v>1475538</v>
      </c>
      <c r="H1927" s="73">
        <v>1597380</v>
      </c>
      <c r="I1927" s="73">
        <v>2144284</v>
      </c>
      <c r="J1927" s="73">
        <v>565345</v>
      </c>
      <c r="K1927" s="73">
        <v>1371640</v>
      </c>
    </row>
    <row r="1928" spans="1:11" x14ac:dyDescent="0.3">
      <c r="A1928" s="72">
        <v>1927</v>
      </c>
      <c r="B1928" s="72" t="s">
        <v>910</v>
      </c>
      <c r="C1928" s="72" t="s">
        <v>776</v>
      </c>
      <c r="D1928" s="72" t="s">
        <v>1336</v>
      </c>
      <c r="E1928" s="72">
        <v>2022</v>
      </c>
      <c r="F1928" s="73">
        <v>938487</v>
      </c>
      <c r="G1928" s="73">
        <v>1600057</v>
      </c>
      <c r="H1928" s="73">
        <v>1312128</v>
      </c>
      <c r="I1928" s="73">
        <v>2461294</v>
      </c>
      <c r="J1928" s="73">
        <v>634791</v>
      </c>
      <c r="K1928" s="73">
        <v>1304380</v>
      </c>
    </row>
    <row r="1929" spans="1:11" x14ac:dyDescent="0.3">
      <c r="A1929" s="72">
        <v>1928</v>
      </c>
      <c r="B1929" s="72" t="s">
        <v>910</v>
      </c>
      <c r="C1929" s="72" t="s">
        <v>776</v>
      </c>
      <c r="D1929" s="72" t="s">
        <v>1336</v>
      </c>
      <c r="E1929" s="72">
        <v>2021</v>
      </c>
      <c r="F1929" s="73">
        <v>808895</v>
      </c>
      <c r="G1929" s="73">
        <v>1316724</v>
      </c>
      <c r="H1929" s="73">
        <v>1180785</v>
      </c>
      <c r="I1929" s="73">
        <v>2222429</v>
      </c>
      <c r="J1929" s="73">
        <v>677074</v>
      </c>
      <c r="K1929" s="73">
        <v>1237503</v>
      </c>
    </row>
    <row r="1930" spans="1:11" x14ac:dyDescent="0.3">
      <c r="A1930" s="72">
        <v>1929</v>
      </c>
      <c r="B1930" s="72" t="s">
        <v>910</v>
      </c>
      <c r="C1930" s="72" t="s">
        <v>776</v>
      </c>
      <c r="D1930" s="72" t="s">
        <v>1336</v>
      </c>
      <c r="E1930" s="72">
        <v>2020</v>
      </c>
      <c r="F1930" s="73">
        <v>663593</v>
      </c>
      <c r="G1930" s="73">
        <v>1212067</v>
      </c>
      <c r="H1930" s="73">
        <v>1124811</v>
      </c>
      <c r="I1930" s="73">
        <v>2184795</v>
      </c>
      <c r="J1930" s="73">
        <v>736650</v>
      </c>
      <c r="K1930" s="73">
        <v>1232208</v>
      </c>
    </row>
    <row r="1931" spans="1:11" x14ac:dyDescent="0.3">
      <c r="A1931" s="72">
        <v>1930</v>
      </c>
      <c r="B1931" s="72" t="s">
        <v>910</v>
      </c>
      <c r="C1931" s="72" t="s">
        <v>776</v>
      </c>
      <c r="D1931" s="72" t="s">
        <v>1336</v>
      </c>
      <c r="E1931" s="72">
        <v>2019</v>
      </c>
      <c r="F1931" s="73">
        <v>497136</v>
      </c>
      <c r="G1931" s="73">
        <v>1251693</v>
      </c>
      <c r="H1931" s="73">
        <v>1133077</v>
      </c>
      <c r="I1931" s="73">
        <v>2271623</v>
      </c>
      <c r="J1931" s="73">
        <v>773867</v>
      </c>
      <c r="K1931" s="73">
        <v>1240520</v>
      </c>
    </row>
    <row r="1932" spans="1:11" x14ac:dyDescent="0.3">
      <c r="A1932" s="72">
        <v>1931</v>
      </c>
      <c r="B1932" s="72" t="s">
        <v>910</v>
      </c>
      <c r="C1932" s="72" t="s">
        <v>776</v>
      </c>
      <c r="D1932" s="72" t="s">
        <v>1336</v>
      </c>
      <c r="E1932" s="72">
        <v>2018</v>
      </c>
      <c r="F1932" s="73">
        <v>373599</v>
      </c>
      <c r="G1932" s="73">
        <v>850537</v>
      </c>
      <c r="H1932" s="73">
        <v>813534</v>
      </c>
      <c r="I1932" s="73">
        <v>1772276</v>
      </c>
      <c r="J1932" s="73">
        <v>729980</v>
      </c>
      <c r="K1932" s="73">
        <v>967688</v>
      </c>
    </row>
    <row r="1933" spans="1:11" x14ac:dyDescent="0.3">
      <c r="A1933" s="72">
        <v>1932</v>
      </c>
      <c r="B1933" s="72" t="s">
        <v>910</v>
      </c>
      <c r="C1933" s="72" t="s">
        <v>776</v>
      </c>
      <c r="D1933" s="72" t="s">
        <v>1336</v>
      </c>
      <c r="E1933" s="72">
        <v>2017</v>
      </c>
      <c r="F1933" s="73">
        <v>283264</v>
      </c>
      <c r="G1933" s="73">
        <v>795902</v>
      </c>
      <c r="H1933" s="73">
        <v>727311</v>
      </c>
      <c r="I1933" s="73">
        <v>1559096</v>
      </c>
      <c r="J1933" s="73">
        <v>596102</v>
      </c>
      <c r="K1933" s="73">
        <v>764433</v>
      </c>
    </row>
    <row r="1934" spans="1:11" x14ac:dyDescent="0.3">
      <c r="A1934" s="72">
        <v>1933</v>
      </c>
      <c r="B1934" s="72" t="s">
        <v>910</v>
      </c>
      <c r="C1934" s="72" t="s">
        <v>776</v>
      </c>
      <c r="D1934" s="72" t="s">
        <v>1336</v>
      </c>
      <c r="E1934" s="72">
        <v>2016</v>
      </c>
      <c r="F1934" s="73">
        <v>304977</v>
      </c>
      <c r="G1934" s="73">
        <v>523913</v>
      </c>
      <c r="H1934" s="73">
        <v>530811</v>
      </c>
      <c r="I1934" s="73">
        <v>1077477</v>
      </c>
      <c r="J1934" s="73">
        <v>370142</v>
      </c>
      <c r="K1934" s="73">
        <v>519881</v>
      </c>
    </row>
    <row r="1935" spans="1:11" x14ac:dyDescent="0.3">
      <c r="A1935" s="72">
        <v>1934</v>
      </c>
      <c r="B1935" s="72" t="s">
        <v>910</v>
      </c>
      <c r="C1935" s="72" t="s">
        <v>776</v>
      </c>
      <c r="D1935" s="72" t="s">
        <v>1336</v>
      </c>
      <c r="E1935" s="72">
        <v>2015</v>
      </c>
      <c r="F1935" s="73">
        <v>224625</v>
      </c>
      <c r="G1935" s="73">
        <v>392762</v>
      </c>
      <c r="H1935" s="73">
        <v>370621</v>
      </c>
      <c r="I1935" s="73">
        <v>765761</v>
      </c>
      <c r="J1935" s="73">
        <v>349033</v>
      </c>
      <c r="K1935" s="73">
        <v>377654</v>
      </c>
    </row>
    <row r="1936" spans="1:11" x14ac:dyDescent="0.3">
      <c r="A1936" s="72">
        <v>1935</v>
      </c>
      <c r="B1936" s="72" t="s">
        <v>910</v>
      </c>
      <c r="C1936" s="72" t="s">
        <v>776</v>
      </c>
      <c r="D1936" s="72" t="s">
        <v>1336</v>
      </c>
      <c r="E1936" s="72">
        <v>2014</v>
      </c>
      <c r="F1936" s="73">
        <v>271055</v>
      </c>
      <c r="G1936" s="73">
        <v>429422</v>
      </c>
      <c r="H1936" s="73">
        <v>438756</v>
      </c>
      <c r="I1936" s="73">
        <v>745913</v>
      </c>
      <c r="J1936" s="73">
        <v>292117</v>
      </c>
      <c r="K1936" s="73">
        <v>373840</v>
      </c>
    </row>
    <row r="1937" spans="1:11" x14ac:dyDescent="0.3">
      <c r="A1937" s="72">
        <v>1936</v>
      </c>
      <c r="B1937" s="72" t="s">
        <v>910</v>
      </c>
      <c r="C1937" s="72" t="s">
        <v>776</v>
      </c>
      <c r="D1937" s="72" t="s">
        <v>1336</v>
      </c>
      <c r="E1937" s="72">
        <v>2013</v>
      </c>
      <c r="F1937" s="73">
        <v>258474</v>
      </c>
      <c r="G1937" s="73">
        <v>370607</v>
      </c>
      <c r="H1937" s="73">
        <v>349939</v>
      </c>
      <c r="I1937" s="73">
        <v>594214</v>
      </c>
      <c r="J1937" s="73">
        <v>162715</v>
      </c>
      <c r="K1937" s="73">
        <v>274560</v>
      </c>
    </row>
    <row r="1938" spans="1:11" x14ac:dyDescent="0.3">
      <c r="A1938" s="72">
        <v>1937</v>
      </c>
      <c r="B1938" s="72" t="s">
        <v>910</v>
      </c>
      <c r="C1938" s="72" t="s">
        <v>781</v>
      </c>
      <c r="D1938" s="72" t="s">
        <v>1337</v>
      </c>
      <c r="E1938" s="72">
        <v>2023</v>
      </c>
      <c r="F1938" s="73">
        <v>1756</v>
      </c>
      <c r="G1938" s="73">
        <v>196829</v>
      </c>
      <c r="H1938" s="73">
        <v>133024</v>
      </c>
      <c r="I1938" s="73">
        <v>1233056</v>
      </c>
      <c r="J1938" s="73">
        <v>1016605</v>
      </c>
      <c r="K1938" s="73">
        <v>171508</v>
      </c>
    </row>
    <row r="1939" spans="1:11" x14ac:dyDescent="0.3">
      <c r="A1939" s="72">
        <v>1938</v>
      </c>
      <c r="B1939" s="72" t="s">
        <v>910</v>
      </c>
      <c r="C1939" s="72" t="s">
        <v>781</v>
      </c>
      <c r="D1939" s="72" t="s">
        <v>1337</v>
      </c>
      <c r="E1939" s="72">
        <v>2022</v>
      </c>
      <c r="F1939" s="73">
        <v>2282</v>
      </c>
      <c r="G1939" s="73">
        <v>243097</v>
      </c>
      <c r="H1939" s="73">
        <v>201229</v>
      </c>
      <c r="I1939" s="73">
        <v>1326229</v>
      </c>
      <c r="J1939" s="73">
        <v>1066466</v>
      </c>
      <c r="K1939" s="73">
        <v>261642</v>
      </c>
    </row>
    <row r="1940" spans="1:11" x14ac:dyDescent="0.3">
      <c r="A1940" s="72">
        <v>1939</v>
      </c>
      <c r="B1940" s="72" t="s">
        <v>910</v>
      </c>
      <c r="C1940" s="72" t="s">
        <v>781</v>
      </c>
      <c r="D1940" s="72" t="s">
        <v>1337</v>
      </c>
      <c r="E1940" s="72">
        <v>2021</v>
      </c>
      <c r="F1940" s="73">
        <v>1946</v>
      </c>
      <c r="G1940" s="73">
        <v>142541</v>
      </c>
      <c r="H1940" s="73">
        <v>176684</v>
      </c>
      <c r="I1940" s="73">
        <v>1295680</v>
      </c>
      <c r="J1940" s="73">
        <v>1141130</v>
      </c>
      <c r="K1940" s="73">
        <v>369962</v>
      </c>
    </row>
    <row r="1941" spans="1:11" x14ac:dyDescent="0.3">
      <c r="A1941" s="72">
        <v>1940</v>
      </c>
      <c r="B1941" s="72" t="s">
        <v>910</v>
      </c>
      <c r="C1941" s="72" t="s">
        <v>781</v>
      </c>
      <c r="D1941" s="72" t="s">
        <v>1337</v>
      </c>
      <c r="E1941" s="72">
        <v>2020</v>
      </c>
      <c r="F1941" s="73">
        <v>2853</v>
      </c>
      <c r="G1941" s="73">
        <v>106733</v>
      </c>
      <c r="H1941" s="73">
        <v>186795</v>
      </c>
      <c r="I1941" s="73">
        <v>1317348</v>
      </c>
      <c r="J1941" s="73">
        <v>1186027</v>
      </c>
      <c r="K1941" s="73">
        <v>429110</v>
      </c>
    </row>
    <row r="1942" spans="1:11" x14ac:dyDescent="0.3">
      <c r="A1942" s="72">
        <v>1941</v>
      </c>
      <c r="B1942" s="72" t="s">
        <v>910</v>
      </c>
      <c r="C1942" s="72" t="s">
        <v>781</v>
      </c>
      <c r="D1942" s="72" t="s">
        <v>1337</v>
      </c>
      <c r="E1942" s="72">
        <v>2019</v>
      </c>
      <c r="F1942" s="73">
        <v>2073</v>
      </c>
      <c r="G1942" s="73">
        <v>65920</v>
      </c>
      <c r="H1942" s="73">
        <v>115593</v>
      </c>
      <c r="I1942" s="73">
        <v>1267133</v>
      </c>
      <c r="J1942" s="73">
        <v>1173581</v>
      </c>
      <c r="K1942" s="73">
        <v>453004</v>
      </c>
    </row>
    <row r="1943" spans="1:11" x14ac:dyDescent="0.3">
      <c r="A1943" s="72">
        <v>1942</v>
      </c>
      <c r="B1943" s="72" t="s">
        <v>910</v>
      </c>
      <c r="C1943" s="72" t="s">
        <v>781</v>
      </c>
      <c r="D1943" s="72" t="s">
        <v>1337</v>
      </c>
      <c r="E1943" s="72">
        <v>2018</v>
      </c>
      <c r="F1943" s="73">
        <v>2360</v>
      </c>
      <c r="G1943" s="73">
        <v>97549</v>
      </c>
      <c r="H1943" s="73">
        <v>125907</v>
      </c>
      <c r="I1943" s="73">
        <v>1320297</v>
      </c>
      <c r="J1943" s="73">
        <v>1200465</v>
      </c>
      <c r="K1943" s="73">
        <v>514734</v>
      </c>
    </row>
    <row r="1944" spans="1:11" x14ac:dyDescent="0.3">
      <c r="A1944" s="72">
        <v>1943</v>
      </c>
      <c r="B1944" s="72" t="s">
        <v>910</v>
      </c>
      <c r="C1944" s="72" t="s">
        <v>781</v>
      </c>
      <c r="D1944" s="72" t="s">
        <v>1337</v>
      </c>
      <c r="E1944" s="72">
        <v>2017</v>
      </c>
      <c r="F1944" s="73">
        <v>1748</v>
      </c>
      <c r="G1944" s="73">
        <v>131704</v>
      </c>
      <c r="H1944" s="73">
        <v>157013</v>
      </c>
      <c r="I1944" s="73">
        <v>1385650</v>
      </c>
      <c r="J1944" s="73">
        <v>1238743</v>
      </c>
      <c r="K1944" s="73">
        <v>582604</v>
      </c>
    </row>
    <row r="1945" spans="1:11" x14ac:dyDescent="0.3">
      <c r="A1945" s="72">
        <v>1944</v>
      </c>
      <c r="B1945" s="72" t="s">
        <v>910</v>
      </c>
      <c r="C1945" s="72" t="s">
        <v>781</v>
      </c>
      <c r="D1945" s="72" t="s">
        <v>1337</v>
      </c>
      <c r="E1945" s="72">
        <v>2016</v>
      </c>
      <c r="F1945" s="73">
        <v>2078</v>
      </c>
      <c r="G1945" s="73">
        <v>86739</v>
      </c>
      <c r="H1945" s="73">
        <v>130397</v>
      </c>
      <c r="I1945" s="73">
        <v>1402885</v>
      </c>
      <c r="J1945" s="73">
        <v>1295924</v>
      </c>
      <c r="K1945" s="73">
        <v>651624</v>
      </c>
    </row>
    <row r="1946" spans="1:11" x14ac:dyDescent="0.3">
      <c r="A1946" s="72">
        <v>1945</v>
      </c>
      <c r="B1946" s="72" t="s">
        <v>910</v>
      </c>
      <c r="C1946" s="72" t="s">
        <v>781</v>
      </c>
      <c r="D1946" s="72" t="s">
        <v>1337</v>
      </c>
      <c r="E1946" s="72">
        <v>2015</v>
      </c>
      <c r="F1946" s="73">
        <v>1414</v>
      </c>
      <c r="G1946" s="73">
        <v>102433</v>
      </c>
      <c r="H1946" s="73">
        <v>128870</v>
      </c>
      <c r="I1946" s="73">
        <v>1456557</v>
      </c>
      <c r="J1946" s="73">
        <v>1334214</v>
      </c>
      <c r="K1946" s="73">
        <v>59830</v>
      </c>
    </row>
    <row r="1947" spans="1:11" x14ac:dyDescent="0.3">
      <c r="A1947" s="72">
        <v>1946</v>
      </c>
      <c r="B1947" s="72" t="s">
        <v>910</v>
      </c>
      <c r="C1947" s="72" t="s">
        <v>781</v>
      </c>
      <c r="D1947" s="72" t="s">
        <v>1337</v>
      </c>
      <c r="E1947" s="72">
        <v>2014</v>
      </c>
      <c r="F1947" s="73">
        <v>1248</v>
      </c>
      <c r="G1947" s="73">
        <v>62806</v>
      </c>
      <c r="H1947" s="73">
        <v>136220</v>
      </c>
      <c r="I1947" s="73">
        <v>1448045</v>
      </c>
      <c r="J1947" s="73">
        <v>1374396</v>
      </c>
      <c r="K1947" s="73">
        <v>105617</v>
      </c>
    </row>
    <row r="1948" spans="1:11" x14ac:dyDescent="0.3">
      <c r="A1948" s="72">
        <v>1947</v>
      </c>
      <c r="B1948" s="72" t="s">
        <v>910</v>
      </c>
      <c r="C1948" s="72" t="s">
        <v>781</v>
      </c>
      <c r="D1948" s="72" t="s">
        <v>1337</v>
      </c>
      <c r="E1948" s="72">
        <v>2013</v>
      </c>
      <c r="F1948" s="73">
        <v>1585</v>
      </c>
      <c r="G1948" s="73">
        <v>112999</v>
      </c>
      <c r="H1948" s="73">
        <v>165148</v>
      </c>
      <c r="I1948" s="73">
        <v>1521014</v>
      </c>
      <c r="J1948" s="73">
        <v>1396221</v>
      </c>
      <c r="K1948" s="73">
        <v>797158</v>
      </c>
    </row>
    <row r="1949" spans="1:11" x14ac:dyDescent="0.3">
      <c r="A1949" s="72">
        <v>1948</v>
      </c>
      <c r="B1949" s="72" t="s">
        <v>910</v>
      </c>
      <c r="C1949" s="72" t="s">
        <v>786</v>
      </c>
      <c r="D1949" s="72" t="s">
        <v>1338</v>
      </c>
      <c r="E1949" s="72">
        <v>2023</v>
      </c>
      <c r="F1949" s="73">
        <v>4504476</v>
      </c>
      <c r="G1949" s="73">
        <v>23751778</v>
      </c>
      <c r="H1949" s="73">
        <v>19399729</v>
      </c>
      <c r="I1949" s="73">
        <v>34078294</v>
      </c>
      <c r="J1949" s="73">
        <v>3421335</v>
      </c>
      <c r="K1949" s="73">
        <v>16001166</v>
      </c>
    </row>
    <row r="1950" spans="1:11" x14ac:dyDescent="0.3">
      <c r="A1950" s="72">
        <v>1949</v>
      </c>
      <c r="B1950" s="72" t="s">
        <v>910</v>
      </c>
      <c r="C1950" s="72" t="s">
        <v>786</v>
      </c>
      <c r="D1950" s="72" t="s">
        <v>1338</v>
      </c>
      <c r="E1950" s="72">
        <v>2022</v>
      </c>
      <c r="F1950" s="73">
        <v>4625728</v>
      </c>
      <c r="G1950" s="73">
        <v>20047095</v>
      </c>
      <c r="H1950" s="73">
        <v>17196872</v>
      </c>
      <c r="I1950" s="73">
        <v>29934286</v>
      </c>
      <c r="J1950" s="73">
        <v>3596759</v>
      </c>
      <c r="K1950" s="73">
        <v>11687056</v>
      </c>
    </row>
    <row r="1951" spans="1:11" x14ac:dyDescent="0.3">
      <c r="A1951" s="72">
        <v>1950</v>
      </c>
      <c r="B1951" s="72" t="s">
        <v>910</v>
      </c>
      <c r="C1951" s="72" t="s">
        <v>786</v>
      </c>
      <c r="D1951" s="72" t="s">
        <v>1338</v>
      </c>
      <c r="E1951" s="72">
        <v>2021</v>
      </c>
      <c r="F1951" s="73">
        <v>3158779</v>
      </c>
      <c r="G1951" s="73">
        <v>18026635</v>
      </c>
      <c r="H1951" s="73">
        <v>15294960</v>
      </c>
      <c r="I1951" s="73">
        <v>27730368</v>
      </c>
      <c r="J1951" s="73">
        <v>3894251</v>
      </c>
      <c r="K1951" s="73">
        <v>11181087</v>
      </c>
    </row>
    <row r="1952" spans="1:11" x14ac:dyDescent="0.3">
      <c r="A1952" s="72">
        <v>1951</v>
      </c>
      <c r="B1952" s="72" t="s">
        <v>910</v>
      </c>
      <c r="C1952" s="72" t="s">
        <v>786</v>
      </c>
      <c r="D1952" s="72" t="s">
        <v>1338</v>
      </c>
      <c r="E1952" s="72">
        <v>2020</v>
      </c>
      <c r="F1952" s="73">
        <v>2529347</v>
      </c>
      <c r="G1952" s="73">
        <v>12577331</v>
      </c>
      <c r="H1952" s="73">
        <v>8571563</v>
      </c>
      <c r="I1952" s="73">
        <v>20470899</v>
      </c>
      <c r="J1952" s="73">
        <v>3996387</v>
      </c>
      <c r="K1952" s="73">
        <v>9551261</v>
      </c>
    </row>
    <row r="1953" spans="1:11" x14ac:dyDescent="0.3">
      <c r="A1953" s="72">
        <v>1952</v>
      </c>
      <c r="B1953" s="72" t="s">
        <v>910</v>
      </c>
      <c r="C1953" s="72" t="s">
        <v>786</v>
      </c>
      <c r="D1953" s="72" t="s">
        <v>1338</v>
      </c>
      <c r="E1953" s="72">
        <v>2019</v>
      </c>
      <c r="F1953" s="73">
        <v>2781399</v>
      </c>
      <c r="G1953" s="73">
        <v>10030796</v>
      </c>
      <c r="H1953" s="73">
        <v>8807443</v>
      </c>
      <c r="I1953" s="73">
        <v>17955719</v>
      </c>
      <c r="J1953" s="73">
        <v>4294591</v>
      </c>
      <c r="K1953" s="73">
        <v>8362920</v>
      </c>
    </row>
    <row r="1954" spans="1:11" x14ac:dyDescent="0.3">
      <c r="A1954" s="72">
        <v>1953</v>
      </c>
      <c r="B1954" s="72" t="s">
        <v>910</v>
      </c>
      <c r="C1954" s="72" t="s">
        <v>786</v>
      </c>
      <c r="D1954" s="72" t="s">
        <v>1338</v>
      </c>
      <c r="E1954" s="72">
        <v>2018</v>
      </c>
      <c r="F1954" s="73">
        <v>3971723</v>
      </c>
      <c r="G1954" s="73">
        <v>9794109</v>
      </c>
      <c r="H1954" s="73">
        <v>8966033</v>
      </c>
      <c r="I1954" s="73">
        <v>16743296</v>
      </c>
      <c r="J1954" s="73">
        <v>4917114</v>
      </c>
      <c r="K1954" s="73">
        <v>9132817</v>
      </c>
    </row>
    <row r="1955" spans="1:11" x14ac:dyDescent="0.3">
      <c r="A1955" s="72">
        <v>1954</v>
      </c>
      <c r="B1955" s="72" t="s">
        <v>910</v>
      </c>
      <c r="C1955" s="72" t="s">
        <v>786</v>
      </c>
      <c r="D1955" s="72" t="s">
        <v>1338</v>
      </c>
      <c r="E1955" s="72">
        <v>2017</v>
      </c>
      <c r="F1955" s="73">
        <v>1958095</v>
      </c>
      <c r="G1955" s="73">
        <v>9813282</v>
      </c>
      <c r="H1955" s="73">
        <v>8901839</v>
      </c>
      <c r="I1955" s="73">
        <v>17693558</v>
      </c>
      <c r="J1955" s="73">
        <v>4759826</v>
      </c>
      <c r="K1955" s="73">
        <v>10284690</v>
      </c>
    </row>
    <row r="1956" spans="1:11" x14ac:dyDescent="0.3">
      <c r="A1956" s="72">
        <v>1955</v>
      </c>
      <c r="B1956" s="72" t="s">
        <v>910</v>
      </c>
      <c r="C1956" s="72" t="s">
        <v>786</v>
      </c>
      <c r="D1956" s="72" t="s">
        <v>1338</v>
      </c>
      <c r="E1956" s="72">
        <v>2016</v>
      </c>
      <c r="F1956" s="73">
        <v>1333277</v>
      </c>
      <c r="G1956" s="73">
        <v>4472667</v>
      </c>
      <c r="H1956" s="73">
        <v>3169470</v>
      </c>
      <c r="I1956" s="73">
        <v>7806217</v>
      </c>
      <c r="J1956" s="73">
        <v>1364420</v>
      </c>
      <c r="K1956" s="73">
        <v>4350974</v>
      </c>
    </row>
    <row r="1957" spans="1:11" x14ac:dyDescent="0.3">
      <c r="A1957" s="72">
        <v>1956</v>
      </c>
      <c r="B1957" s="72" t="s">
        <v>910</v>
      </c>
      <c r="C1957" s="72" t="s">
        <v>786</v>
      </c>
      <c r="D1957" s="72" t="s">
        <v>1338</v>
      </c>
      <c r="E1957" s="72">
        <v>2015</v>
      </c>
      <c r="F1957" s="73">
        <v>749236</v>
      </c>
      <c r="G1957" s="73">
        <v>4216029</v>
      </c>
      <c r="H1957" s="73">
        <v>2774321</v>
      </c>
      <c r="I1957" s="73">
        <v>6836697</v>
      </c>
      <c r="J1957" s="73">
        <v>1498158</v>
      </c>
      <c r="K1957" s="73">
        <v>3880176</v>
      </c>
    </row>
    <row r="1958" spans="1:11" x14ac:dyDescent="0.3">
      <c r="A1958" s="72">
        <v>1957</v>
      </c>
      <c r="B1958" s="72" t="s">
        <v>910</v>
      </c>
      <c r="C1958" s="72" t="s">
        <v>786</v>
      </c>
      <c r="D1958" s="72" t="s">
        <v>1338</v>
      </c>
      <c r="E1958" s="72">
        <v>2014</v>
      </c>
      <c r="F1958" s="73">
        <v>613062</v>
      </c>
      <c r="G1958" s="73">
        <v>1891271</v>
      </c>
      <c r="H1958" s="73">
        <v>866293</v>
      </c>
      <c r="I1958" s="73">
        <v>3296586</v>
      </c>
      <c r="J1958" s="73">
        <v>646704</v>
      </c>
      <c r="K1958" s="73">
        <v>1176490</v>
      </c>
    </row>
    <row r="1959" spans="1:11" x14ac:dyDescent="0.3">
      <c r="A1959" s="72">
        <v>1958</v>
      </c>
      <c r="B1959" s="72" t="s">
        <v>910</v>
      </c>
      <c r="C1959" s="72" t="s">
        <v>786</v>
      </c>
      <c r="D1959" s="72" t="s">
        <v>1338</v>
      </c>
      <c r="E1959" s="72">
        <v>2013</v>
      </c>
      <c r="F1959" s="73">
        <v>230952</v>
      </c>
      <c r="G1959" s="73">
        <v>2022214</v>
      </c>
      <c r="H1959" s="73">
        <v>1564581</v>
      </c>
      <c r="I1959" s="73">
        <v>3378097</v>
      </c>
      <c r="J1959" s="73">
        <v>559468</v>
      </c>
      <c r="K1959" s="73">
        <v>1482518</v>
      </c>
    </row>
    <row r="1960" spans="1:11" x14ac:dyDescent="0.3">
      <c r="A1960" s="72">
        <v>1959</v>
      </c>
      <c r="B1960" s="72" t="s">
        <v>910</v>
      </c>
      <c r="C1960" s="72" t="s">
        <v>791</v>
      </c>
      <c r="D1960" s="72" t="s">
        <v>1339</v>
      </c>
      <c r="E1960" s="72">
        <v>2023</v>
      </c>
      <c r="F1960" s="73">
        <v>849807</v>
      </c>
      <c r="G1960" s="73">
        <v>2458042</v>
      </c>
      <c r="H1960" s="73">
        <v>2151967</v>
      </c>
      <c r="I1960" s="73">
        <v>2539995</v>
      </c>
      <c r="J1960" s="73">
        <v>56933</v>
      </c>
      <c r="K1960" s="73">
        <v>740572</v>
      </c>
    </row>
    <row r="1961" spans="1:11" x14ac:dyDescent="0.3">
      <c r="A1961" s="72">
        <v>1960</v>
      </c>
      <c r="B1961" s="72" t="s">
        <v>910</v>
      </c>
      <c r="C1961" s="72" t="s">
        <v>791</v>
      </c>
      <c r="D1961" s="72" t="s">
        <v>1339</v>
      </c>
      <c r="E1961" s="72">
        <v>2022</v>
      </c>
      <c r="F1961" s="73">
        <v>803517</v>
      </c>
      <c r="G1961" s="73">
        <v>2309574</v>
      </c>
      <c r="H1961" s="73">
        <v>2040726</v>
      </c>
      <c r="I1961" s="73">
        <v>2412159</v>
      </c>
      <c r="J1961" s="73">
        <v>59159</v>
      </c>
      <c r="K1961" s="73">
        <v>601774</v>
      </c>
    </row>
    <row r="1962" spans="1:11" x14ac:dyDescent="0.3">
      <c r="A1962" s="72">
        <v>1961</v>
      </c>
      <c r="B1962" s="72" t="s">
        <v>910</v>
      </c>
      <c r="C1962" s="72" t="s">
        <v>791</v>
      </c>
      <c r="D1962" s="72" t="s">
        <v>1339</v>
      </c>
      <c r="E1962" s="72">
        <v>2021</v>
      </c>
      <c r="F1962" s="73">
        <v>831737</v>
      </c>
      <c r="G1962" s="73">
        <v>2285387</v>
      </c>
      <c r="H1962" s="73">
        <v>2012122</v>
      </c>
      <c r="I1962" s="73">
        <v>2394979</v>
      </c>
      <c r="J1962" s="73">
        <v>63135</v>
      </c>
      <c r="K1962" s="73">
        <v>483677</v>
      </c>
    </row>
    <row r="1963" spans="1:11" x14ac:dyDescent="0.3">
      <c r="A1963" s="72">
        <v>1962</v>
      </c>
      <c r="B1963" s="72" t="s">
        <v>910</v>
      </c>
      <c r="C1963" s="72" t="s">
        <v>791</v>
      </c>
      <c r="D1963" s="72" t="s">
        <v>1339</v>
      </c>
      <c r="E1963" s="72">
        <v>2020</v>
      </c>
      <c r="F1963" s="73">
        <v>436522</v>
      </c>
      <c r="G1963" s="73">
        <v>2054849</v>
      </c>
      <c r="H1963" s="73">
        <v>1778904</v>
      </c>
      <c r="I1963" s="73">
        <v>2170698</v>
      </c>
      <c r="J1963" s="73">
        <v>66144</v>
      </c>
      <c r="K1963" s="73">
        <v>513718</v>
      </c>
    </row>
    <row r="1964" spans="1:11" x14ac:dyDescent="0.3">
      <c r="A1964" s="72">
        <v>1963</v>
      </c>
      <c r="B1964" s="72" t="s">
        <v>910</v>
      </c>
      <c r="C1964" s="72" t="s">
        <v>791</v>
      </c>
      <c r="D1964" s="72" t="s">
        <v>1339</v>
      </c>
      <c r="E1964" s="72">
        <v>2019</v>
      </c>
      <c r="F1964" s="73">
        <v>392144</v>
      </c>
      <c r="G1964" s="73">
        <v>1592129</v>
      </c>
      <c r="H1964" s="73">
        <v>1265757</v>
      </c>
      <c r="I1964" s="73">
        <v>1686725</v>
      </c>
      <c r="J1964" s="73">
        <v>70374</v>
      </c>
      <c r="K1964" s="73">
        <v>523077</v>
      </c>
    </row>
    <row r="1965" spans="1:11" x14ac:dyDescent="0.3">
      <c r="A1965" s="72">
        <v>1964</v>
      </c>
      <c r="B1965" s="72" t="s">
        <v>910</v>
      </c>
      <c r="C1965" s="72" t="s">
        <v>791</v>
      </c>
      <c r="D1965" s="72" t="s">
        <v>1339</v>
      </c>
      <c r="E1965" s="72">
        <v>2018</v>
      </c>
      <c r="F1965" s="73">
        <v>941873</v>
      </c>
      <c r="G1965" s="73">
        <v>1835589</v>
      </c>
      <c r="H1965" s="73">
        <v>1496329</v>
      </c>
      <c r="I1965" s="73">
        <v>1916641</v>
      </c>
      <c r="J1965" s="73">
        <v>74691</v>
      </c>
      <c r="K1965" s="73">
        <v>414868</v>
      </c>
    </row>
    <row r="1966" spans="1:11" x14ac:dyDescent="0.3">
      <c r="A1966" s="72">
        <v>1965</v>
      </c>
      <c r="B1966" s="72" t="s">
        <v>910</v>
      </c>
      <c r="C1966" s="72" t="s">
        <v>791</v>
      </c>
      <c r="D1966" s="72" t="s">
        <v>1339</v>
      </c>
      <c r="E1966" s="72">
        <v>2017</v>
      </c>
      <c r="F1966" s="73">
        <v>799874</v>
      </c>
      <c r="G1966" s="73">
        <v>1834731</v>
      </c>
      <c r="H1966" s="73">
        <v>1599898</v>
      </c>
      <c r="I1966" s="73">
        <v>2013640</v>
      </c>
      <c r="J1966" s="73">
        <v>77799</v>
      </c>
      <c r="K1966" s="73">
        <v>437728</v>
      </c>
    </row>
    <row r="1967" spans="1:11" x14ac:dyDescent="0.3">
      <c r="A1967" s="72">
        <v>1966</v>
      </c>
      <c r="B1967" s="72" t="s">
        <v>910</v>
      </c>
      <c r="C1967" s="72" t="s">
        <v>791</v>
      </c>
      <c r="D1967" s="72" t="s">
        <v>1339</v>
      </c>
      <c r="E1967" s="72">
        <v>2016</v>
      </c>
      <c r="F1967" s="73">
        <v>1008211</v>
      </c>
      <c r="G1967" s="73">
        <v>1846733</v>
      </c>
      <c r="H1967" s="73">
        <v>1347082</v>
      </c>
      <c r="I1967" s="73">
        <v>1987448</v>
      </c>
      <c r="J1967" s="73">
        <v>91052</v>
      </c>
      <c r="K1967" s="73">
        <v>315360</v>
      </c>
    </row>
    <row r="1968" spans="1:11" x14ac:dyDescent="0.3">
      <c r="A1968" s="72">
        <v>1967</v>
      </c>
      <c r="B1968" s="72" t="s">
        <v>910</v>
      </c>
      <c r="C1968" s="72" t="s">
        <v>791</v>
      </c>
      <c r="D1968" s="72" t="s">
        <v>1339</v>
      </c>
      <c r="E1968" s="72">
        <v>2015</v>
      </c>
      <c r="F1968" s="73">
        <v>1026005</v>
      </c>
      <c r="G1968" s="73">
        <v>1947304</v>
      </c>
      <c r="H1968" s="73">
        <v>1492369</v>
      </c>
      <c r="I1968" s="73">
        <v>2254213</v>
      </c>
      <c r="J1968" s="73">
        <v>96458</v>
      </c>
      <c r="K1968" s="73">
        <v>352362</v>
      </c>
    </row>
    <row r="1969" spans="1:11" x14ac:dyDescent="0.3">
      <c r="A1969" s="72">
        <v>1968</v>
      </c>
      <c r="B1969" s="72" t="s">
        <v>910</v>
      </c>
      <c r="C1969" s="72" t="s">
        <v>791</v>
      </c>
      <c r="D1969" s="72" t="s">
        <v>1339</v>
      </c>
      <c r="E1969" s="72">
        <v>2014</v>
      </c>
      <c r="F1969" s="73">
        <v>1011910</v>
      </c>
      <c r="G1969" s="73">
        <v>1796070</v>
      </c>
      <c r="H1969" s="73">
        <v>1436741</v>
      </c>
      <c r="I1969" s="73">
        <v>2190244</v>
      </c>
      <c r="J1969" s="73">
        <v>102117</v>
      </c>
      <c r="K1969" s="73">
        <v>496525</v>
      </c>
    </row>
    <row r="1970" spans="1:11" x14ac:dyDescent="0.3">
      <c r="A1970" s="72">
        <v>1969</v>
      </c>
      <c r="B1970" s="72" t="s">
        <v>910</v>
      </c>
      <c r="C1970" s="72" t="s">
        <v>791</v>
      </c>
      <c r="D1970" s="72" t="s">
        <v>1339</v>
      </c>
      <c r="E1970" s="72">
        <v>2013</v>
      </c>
      <c r="F1970" s="73">
        <v>860950</v>
      </c>
      <c r="G1970" s="73">
        <v>1513999</v>
      </c>
      <c r="H1970" s="73">
        <v>1374319</v>
      </c>
      <c r="I1970" s="73">
        <v>2099450</v>
      </c>
      <c r="J1970" s="73">
        <v>107768</v>
      </c>
      <c r="K1970" s="73">
        <v>479278</v>
      </c>
    </row>
    <row r="1971" spans="1:11" x14ac:dyDescent="0.3">
      <c r="A1971" s="72">
        <v>1970</v>
      </c>
      <c r="B1971" s="72" t="s">
        <v>910</v>
      </c>
      <c r="C1971" s="72" t="s">
        <v>797</v>
      </c>
      <c r="D1971" s="72" t="s">
        <v>1340</v>
      </c>
      <c r="E1971" s="72">
        <v>2023</v>
      </c>
      <c r="F1971" s="73">
        <v>46919</v>
      </c>
      <c r="G1971" s="73">
        <v>576695</v>
      </c>
      <c r="H1971" s="73">
        <v>156097</v>
      </c>
      <c r="I1971" s="73">
        <v>890867</v>
      </c>
      <c r="J1971" s="73">
        <v>59000</v>
      </c>
      <c r="K1971" s="73">
        <v>0</v>
      </c>
    </row>
    <row r="1972" spans="1:11" x14ac:dyDescent="0.3">
      <c r="A1972" s="72">
        <v>1971</v>
      </c>
      <c r="B1972" s="72" t="s">
        <v>910</v>
      </c>
      <c r="C1972" s="72" t="s">
        <v>797</v>
      </c>
      <c r="D1972" s="72" t="s">
        <v>1340</v>
      </c>
      <c r="E1972" s="72">
        <v>2022</v>
      </c>
      <c r="F1972" s="73">
        <v>49099</v>
      </c>
      <c r="G1972" s="73">
        <v>611195</v>
      </c>
      <c r="H1972" s="73">
        <v>220503</v>
      </c>
      <c r="I1972" s="73">
        <v>996424</v>
      </c>
      <c r="J1972" s="73">
        <v>76829</v>
      </c>
      <c r="K1972" s="73">
        <v>0</v>
      </c>
    </row>
    <row r="1973" spans="1:11" x14ac:dyDescent="0.3">
      <c r="A1973" s="72">
        <v>1972</v>
      </c>
      <c r="B1973" s="72" t="s">
        <v>910</v>
      </c>
      <c r="C1973" s="72" t="s">
        <v>797</v>
      </c>
      <c r="D1973" s="72" t="s">
        <v>1340</v>
      </c>
      <c r="E1973" s="72">
        <v>2021</v>
      </c>
      <c r="F1973" s="73">
        <v>763</v>
      </c>
      <c r="G1973" s="73">
        <v>689909</v>
      </c>
      <c r="H1973" s="73">
        <v>313537</v>
      </c>
      <c r="I1973" s="73">
        <v>933648</v>
      </c>
      <c r="J1973" s="73">
        <v>77018</v>
      </c>
      <c r="K1973" s="73">
        <v>0</v>
      </c>
    </row>
    <row r="1974" spans="1:11" x14ac:dyDescent="0.3">
      <c r="A1974" s="72">
        <v>1973</v>
      </c>
      <c r="B1974" s="72" t="s">
        <v>910</v>
      </c>
      <c r="C1974" s="72" t="s">
        <v>797</v>
      </c>
      <c r="D1974" s="72" t="s">
        <v>1340</v>
      </c>
      <c r="E1974" s="72">
        <v>2020</v>
      </c>
      <c r="F1974" s="73">
        <v>274</v>
      </c>
      <c r="G1974" s="73">
        <v>385066</v>
      </c>
      <c r="H1974" s="73">
        <v>218230</v>
      </c>
      <c r="I1974" s="73">
        <v>702041</v>
      </c>
      <c r="J1974" s="73">
        <v>75514</v>
      </c>
      <c r="K1974" s="73">
        <v>0</v>
      </c>
    </row>
    <row r="1975" spans="1:11" x14ac:dyDescent="0.3">
      <c r="A1975" s="72">
        <v>1974</v>
      </c>
      <c r="B1975" s="72" t="s">
        <v>910</v>
      </c>
      <c r="C1975" s="72" t="s">
        <v>797</v>
      </c>
      <c r="D1975" s="72" t="s">
        <v>1340</v>
      </c>
      <c r="E1975" s="72">
        <v>2019</v>
      </c>
      <c r="F1975" s="73">
        <v>6998</v>
      </c>
      <c r="G1975" s="73">
        <v>277363</v>
      </c>
      <c r="H1975" s="73">
        <v>92500</v>
      </c>
      <c r="I1975" s="73">
        <v>538935</v>
      </c>
      <c r="J1975" s="73">
        <v>84877</v>
      </c>
      <c r="K1975" s="73">
        <v>0</v>
      </c>
    </row>
    <row r="1976" spans="1:11" x14ac:dyDescent="0.3">
      <c r="A1976" s="72">
        <v>1975</v>
      </c>
      <c r="B1976" s="72" t="s">
        <v>910</v>
      </c>
      <c r="C1976" s="72" t="s">
        <v>797</v>
      </c>
      <c r="D1976" s="72" t="s">
        <v>1340</v>
      </c>
      <c r="E1976" s="72">
        <v>2018</v>
      </c>
      <c r="F1976" s="73">
        <v>800</v>
      </c>
      <c r="G1976" s="73">
        <v>445453</v>
      </c>
      <c r="H1976" s="73">
        <v>298581</v>
      </c>
      <c r="I1976" s="73">
        <v>707326</v>
      </c>
      <c r="J1976" s="73">
        <v>94965</v>
      </c>
      <c r="K1976" s="73">
        <v>0</v>
      </c>
    </row>
    <row r="1977" spans="1:11" x14ac:dyDescent="0.3">
      <c r="A1977" s="72">
        <v>1976</v>
      </c>
      <c r="B1977" s="72" t="s">
        <v>910</v>
      </c>
      <c r="C1977" s="72" t="s">
        <v>797</v>
      </c>
      <c r="D1977" s="72" t="s">
        <v>1340</v>
      </c>
      <c r="E1977" s="72">
        <v>2017</v>
      </c>
      <c r="F1977" s="73">
        <v>29140</v>
      </c>
      <c r="G1977" s="73">
        <v>397974</v>
      </c>
      <c r="H1977" s="73">
        <v>215219</v>
      </c>
      <c r="I1977" s="73">
        <v>570430</v>
      </c>
      <c r="J1977" s="73">
        <v>78086</v>
      </c>
      <c r="K1977" s="73">
        <v>0</v>
      </c>
    </row>
    <row r="1978" spans="1:11" x14ac:dyDescent="0.3">
      <c r="A1978" s="72">
        <v>1977</v>
      </c>
      <c r="B1978" s="72" t="s">
        <v>910</v>
      </c>
      <c r="C1978" s="72" t="s">
        <v>797</v>
      </c>
      <c r="D1978" s="72" t="s">
        <v>1340</v>
      </c>
      <c r="E1978" s="72">
        <v>2016</v>
      </c>
      <c r="F1978" s="73">
        <v>237</v>
      </c>
      <c r="G1978" s="73">
        <v>372891</v>
      </c>
      <c r="H1978" s="73">
        <v>196279</v>
      </c>
      <c r="I1978" s="73">
        <v>536753</v>
      </c>
      <c r="J1978" s="73">
        <v>64209</v>
      </c>
      <c r="K1978" s="73">
        <v>0</v>
      </c>
    </row>
    <row r="1979" spans="1:11" x14ac:dyDescent="0.3">
      <c r="A1979" s="72">
        <v>1978</v>
      </c>
      <c r="B1979" s="72" t="s">
        <v>910</v>
      </c>
      <c r="C1979" s="72" t="s">
        <v>797</v>
      </c>
      <c r="D1979" s="72" t="s">
        <v>1340</v>
      </c>
      <c r="E1979" s="72">
        <v>2015</v>
      </c>
      <c r="F1979" s="73">
        <v>424</v>
      </c>
      <c r="G1979" s="73">
        <v>298678</v>
      </c>
      <c r="H1979" s="73">
        <v>179944</v>
      </c>
      <c r="I1979" s="73">
        <v>480496</v>
      </c>
      <c r="J1979" s="73">
        <v>141988</v>
      </c>
      <c r="K1979" s="73">
        <v>0</v>
      </c>
    </row>
    <row r="1980" spans="1:11" x14ac:dyDescent="0.3">
      <c r="A1980" s="72">
        <v>1979</v>
      </c>
      <c r="B1980" s="72" t="s">
        <v>910</v>
      </c>
      <c r="C1980" s="72" t="s">
        <v>797</v>
      </c>
      <c r="D1980" s="72" t="s">
        <v>1340</v>
      </c>
      <c r="E1980" s="72">
        <v>2014</v>
      </c>
      <c r="F1980" s="73">
        <v>258</v>
      </c>
      <c r="G1980" s="73">
        <v>374045</v>
      </c>
      <c r="H1980" s="73">
        <v>268405</v>
      </c>
      <c r="I1980" s="73">
        <v>539384</v>
      </c>
      <c r="J1980" s="73">
        <v>139059</v>
      </c>
      <c r="K1980" s="73">
        <v>0</v>
      </c>
    </row>
    <row r="1981" spans="1:11" x14ac:dyDescent="0.3">
      <c r="A1981" s="72">
        <v>1980</v>
      </c>
      <c r="B1981" s="72" t="s">
        <v>910</v>
      </c>
      <c r="C1981" s="72" t="s">
        <v>797</v>
      </c>
      <c r="D1981" s="72" t="s">
        <v>1340</v>
      </c>
      <c r="E1981" s="72">
        <v>2013</v>
      </c>
      <c r="F1981" s="73">
        <v>352</v>
      </c>
      <c r="G1981" s="73">
        <v>284795</v>
      </c>
      <c r="H1981" s="73">
        <v>234987</v>
      </c>
      <c r="I1981" s="73">
        <v>517824</v>
      </c>
      <c r="J1981" s="73">
        <v>129531</v>
      </c>
      <c r="K1981" s="73">
        <v>949</v>
      </c>
    </row>
    <row r="1982" spans="1:11" x14ac:dyDescent="0.3">
      <c r="A1982" s="72">
        <v>1981</v>
      </c>
      <c r="B1982" s="72" t="s">
        <v>910</v>
      </c>
      <c r="C1982" s="72" t="s">
        <v>803</v>
      </c>
      <c r="D1982" s="72" t="s">
        <v>1341</v>
      </c>
      <c r="E1982" s="72">
        <v>2023</v>
      </c>
      <c r="F1982" s="73">
        <v>2712589</v>
      </c>
      <c r="G1982" s="73">
        <v>5061417</v>
      </c>
      <c r="H1982" s="73">
        <v>2396529</v>
      </c>
      <c r="I1982" s="73">
        <v>7147682</v>
      </c>
      <c r="J1982" s="73">
        <v>637644</v>
      </c>
      <c r="K1982" s="73">
        <v>3373923</v>
      </c>
    </row>
    <row r="1983" spans="1:11" x14ac:dyDescent="0.3">
      <c r="A1983" s="72">
        <v>1982</v>
      </c>
      <c r="B1983" s="72" t="s">
        <v>910</v>
      </c>
      <c r="C1983" s="72" t="s">
        <v>803</v>
      </c>
      <c r="D1983" s="72" t="s">
        <v>1341</v>
      </c>
      <c r="E1983" s="72">
        <v>2022</v>
      </c>
      <c r="F1983" s="73">
        <v>1348203</v>
      </c>
      <c r="G1983" s="73">
        <v>3418947</v>
      </c>
      <c r="H1983" s="73">
        <v>2434272</v>
      </c>
      <c r="I1983" s="73">
        <v>5488034</v>
      </c>
      <c r="J1983" s="73">
        <v>581412</v>
      </c>
      <c r="K1983" s="73">
        <v>1905492</v>
      </c>
    </row>
    <row r="1984" spans="1:11" x14ac:dyDescent="0.3">
      <c r="A1984" s="72">
        <v>1983</v>
      </c>
      <c r="B1984" s="72" t="s">
        <v>910</v>
      </c>
      <c r="C1984" s="72" t="s">
        <v>803</v>
      </c>
      <c r="D1984" s="72" t="s">
        <v>1341</v>
      </c>
      <c r="E1984" s="72">
        <v>2021</v>
      </c>
      <c r="F1984" s="73">
        <v>634786</v>
      </c>
      <c r="G1984" s="73">
        <v>1997806</v>
      </c>
      <c r="H1984" s="73">
        <v>1398451</v>
      </c>
      <c r="I1984" s="73">
        <v>4416748</v>
      </c>
      <c r="J1984" s="73">
        <v>301076</v>
      </c>
      <c r="K1984" s="73">
        <v>2100149</v>
      </c>
    </row>
    <row r="1985" spans="1:11" x14ac:dyDescent="0.3">
      <c r="A1985" s="72">
        <v>1984</v>
      </c>
      <c r="B1985" s="72" t="s">
        <v>910</v>
      </c>
      <c r="C1985" s="72" t="s">
        <v>803</v>
      </c>
      <c r="D1985" s="72" t="s">
        <v>1341</v>
      </c>
      <c r="E1985" s="72">
        <v>2020</v>
      </c>
      <c r="F1985" s="73">
        <v>408156</v>
      </c>
      <c r="G1985" s="73">
        <v>1415264</v>
      </c>
      <c r="H1985" s="73">
        <v>803430</v>
      </c>
      <c r="I1985" s="73">
        <v>2518241</v>
      </c>
      <c r="J1985" s="73">
        <v>170013</v>
      </c>
      <c r="K1985" s="73">
        <v>470856</v>
      </c>
    </row>
    <row r="1986" spans="1:11" x14ac:dyDescent="0.3">
      <c r="A1986" s="72">
        <v>1985</v>
      </c>
      <c r="B1986" s="72" t="s">
        <v>910</v>
      </c>
      <c r="C1986" s="72" t="s">
        <v>803</v>
      </c>
      <c r="D1986" s="72" t="s">
        <v>1341</v>
      </c>
      <c r="E1986" s="72">
        <v>2019</v>
      </c>
      <c r="F1986" s="73">
        <v>168413</v>
      </c>
      <c r="G1986" s="73">
        <v>907940</v>
      </c>
      <c r="H1986" s="73">
        <v>926685</v>
      </c>
      <c r="I1986" s="73">
        <v>2089743</v>
      </c>
      <c r="J1986" s="73">
        <v>246545</v>
      </c>
      <c r="K1986" s="73">
        <v>421721</v>
      </c>
    </row>
    <row r="1987" spans="1:11" x14ac:dyDescent="0.3">
      <c r="A1987" s="72">
        <v>1986</v>
      </c>
      <c r="B1987" s="72" t="s">
        <v>910</v>
      </c>
      <c r="C1987" s="72" t="s">
        <v>803</v>
      </c>
      <c r="D1987" s="72" t="s">
        <v>1341</v>
      </c>
      <c r="E1987" s="72">
        <v>2018</v>
      </c>
      <c r="F1987" s="73">
        <v>159791</v>
      </c>
      <c r="G1987" s="73">
        <v>907731</v>
      </c>
      <c r="H1987" s="73">
        <v>625213</v>
      </c>
      <c r="I1987" s="73">
        <v>1945701</v>
      </c>
      <c r="J1987" s="73">
        <v>94660</v>
      </c>
      <c r="K1987" s="73">
        <v>359596</v>
      </c>
    </row>
    <row r="1988" spans="1:11" x14ac:dyDescent="0.3">
      <c r="A1988" s="72">
        <v>1987</v>
      </c>
      <c r="B1988" s="72" t="s">
        <v>910</v>
      </c>
      <c r="C1988" s="72" t="s">
        <v>803</v>
      </c>
      <c r="D1988" s="72" t="s">
        <v>1341</v>
      </c>
      <c r="E1988" s="72">
        <v>2017</v>
      </c>
      <c r="F1988" s="73">
        <v>79273</v>
      </c>
      <c r="G1988" s="73">
        <v>772270</v>
      </c>
      <c r="H1988" s="73">
        <v>637033</v>
      </c>
      <c r="I1988" s="73">
        <v>1789192</v>
      </c>
      <c r="J1988" s="73">
        <v>85723</v>
      </c>
      <c r="K1988" s="73">
        <v>382673</v>
      </c>
    </row>
    <row r="1989" spans="1:11" x14ac:dyDescent="0.3">
      <c r="A1989" s="72">
        <v>1988</v>
      </c>
      <c r="B1989" s="72" t="s">
        <v>910</v>
      </c>
      <c r="C1989" s="72" t="s">
        <v>803</v>
      </c>
      <c r="D1989" s="72" t="s">
        <v>1341</v>
      </c>
      <c r="E1989" s="72">
        <v>2016</v>
      </c>
      <c r="F1989" s="73">
        <v>232914</v>
      </c>
      <c r="G1989" s="73">
        <v>957469</v>
      </c>
      <c r="H1989" s="73">
        <v>689423</v>
      </c>
      <c r="I1989" s="73">
        <v>1960865</v>
      </c>
      <c r="J1989" s="73">
        <v>69532</v>
      </c>
      <c r="K1989" s="73">
        <v>567641</v>
      </c>
    </row>
    <row r="1990" spans="1:11" x14ac:dyDescent="0.3">
      <c r="A1990" s="72">
        <v>1989</v>
      </c>
      <c r="B1990" s="72" t="s">
        <v>910</v>
      </c>
      <c r="C1990" s="72" t="s">
        <v>803</v>
      </c>
      <c r="D1990" s="72" t="s">
        <v>1341</v>
      </c>
      <c r="E1990" s="72">
        <v>2015</v>
      </c>
      <c r="F1990" s="73">
        <v>254448</v>
      </c>
      <c r="G1990" s="73">
        <v>1446782</v>
      </c>
      <c r="H1990" s="73">
        <v>544533</v>
      </c>
      <c r="I1990" s="73">
        <v>2171077</v>
      </c>
      <c r="J1990" s="73">
        <v>65546</v>
      </c>
      <c r="K1990" s="73">
        <v>799452</v>
      </c>
    </row>
    <row r="1991" spans="1:11" x14ac:dyDescent="0.3">
      <c r="A1991" s="72">
        <v>1990</v>
      </c>
      <c r="B1991" s="72" t="s">
        <v>910</v>
      </c>
      <c r="C1991" s="72" t="s">
        <v>803</v>
      </c>
      <c r="D1991" s="72" t="s">
        <v>1341</v>
      </c>
      <c r="E1991" s="72">
        <v>2014</v>
      </c>
      <c r="F1991" s="73">
        <v>77458</v>
      </c>
      <c r="G1991" s="73">
        <v>1001008</v>
      </c>
      <c r="H1991" s="73">
        <v>518172</v>
      </c>
      <c r="I1991" s="73">
        <v>1832918</v>
      </c>
      <c r="J1991" s="73">
        <v>81818</v>
      </c>
      <c r="K1991" s="73">
        <v>736763</v>
      </c>
    </row>
    <row r="1992" spans="1:11" x14ac:dyDescent="0.3">
      <c r="A1992" s="72">
        <v>1991</v>
      </c>
      <c r="B1992" s="72" t="s">
        <v>910</v>
      </c>
      <c r="C1992" s="72" t="s">
        <v>803</v>
      </c>
      <c r="D1992" s="72" t="s">
        <v>1341</v>
      </c>
      <c r="E1992" s="72">
        <v>2013</v>
      </c>
      <c r="F1992" s="73">
        <v>8275</v>
      </c>
      <c r="G1992" s="73">
        <v>526875</v>
      </c>
      <c r="H1992" s="73">
        <v>802628</v>
      </c>
      <c r="I1992" s="73">
        <v>1839651</v>
      </c>
      <c r="J1992" s="73">
        <v>341153</v>
      </c>
      <c r="K1992" s="73">
        <v>744764</v>
      </c>
    </row>
    <row r="1993" spans="1:11" x14ac:dyDescent="0.3">
      <c r="A1993" s="72">
        <v>1992</v>
      </c>
      <c r="B1993" s="72" t="s">
        <v>910</v>
      </c>
      <c r="C1993" s="72" t="s">
        <v>809</v>
      </c>
      <c r="D1993" s="72" t="s">
        <v>1342</v>
      </c>
      <c r="E1993" s="72">
        <v>2023</v>
      </c>
      <c r="F1993" s="73">
        <v>1218737</v>
      </c>
      <c r="G1993" s="73">
        <v>5610598</v>
      </c>
      <c r="H1993" s="73">
        <v>4863763</v>
      </c>
      <c r="I1993" s="73">
        <v>7581785</v>
      </c>
      <c r="J1993" s="73">
        <v>1244407</v>
      </c>
      <c r="K1993" s="73">
        <v>3775277</v>
      </c>
    </row>
    <row r="1994" spans="1:11" x14ac:dyDescent="0.3">
      <c r="A1994" s="72">
        <v>1993</v>
      </c>
      <c r="B1994" s="72" t="s">
        <v>910</v>
      </c>
      <c r="C1994" s="72" t="s">
        <v>809</v>
      </c>
      <c r="D1994" s="72" t="s">
        <v>1342</v>
      </c>
      <c r="E1994" s="72">
        <v>2022</v>
      </c>
      <c r="F1994" s="73">
        <v>1734810</v>
      </c>
      <c r="G1994" s="73">
        <v>5593073</v>
      </c>
      <c r="H1994" s="73">
        <v>4756801</v>
      </c>
      <c r="I1994" s="73">
        <v>7331441</v>
      </c>
      <c r="J1994" s="73">
        <v>1419175</v>
      </c>
      <c r="K1994" s="73">
        <v>3661827</v>
      </c>
    </row>
    <row r="1995" spans="1:11" x14ac:dyDescent="0.3">
      <c r="A1995" s="72">
        <v>1994</v>
      </c>
      <c r="B1995" s="72" t="s">
        <v>910</v>
      </c>
      <c r="C1995" s="72" t="s">
        <v>809</v>
      </c>
      <c r="D1995" s="72" t="s">
        <v>1342</v>
      </c>
      <c r="E1995" s="72">
        <v>2021</v>
      </c>
      <c r="F1995" s="73">
        <v>1628148</v>
      </c>
      <c r="G1995" s="73">
        <v>4657233</v>
      </c>
      <c r="H1995" s="73">
        <v>4062864</v>
      </c>
      <c r="I1995" s="73">
        <v>5907405</v>
      </c>
      <c r="J1995" s="73">
        <v>902708</v>
      </c>
      <c r="K1995" s="73">
        <v>2771373</v>
      </c>
    </row>
    <row r="1996" spans="1:11" x14ac:dyDescent="0.3">
      <c r="A1996" s="72">
        <v>1995</v>
      </c>
      <c r="B1996" s="72" t="s">
        <v>910</v>
      </c>
      <c r="C1996" s="72" t="s">
        <v>809</v>
      </c>
      <c r="D1996" s="72" t="s">
        <v>1342</v>
      </c>
      <c r="E1996" s="72">
        <v>2020</v>
      </c>
      <c r="F1996" s="73">
        <v>1053176</v>
      </c>
      <c r="G1996" s="73">
        <v>3424720</v>
      </c>
      <c r="H1996" s="73">
        <v>2968944</v>
      </c>
      <c r="I1996" s="73">
        <v>4504778</v>
      </c>
      <c r="J1996" s="73">
        <v>875957</v>
      </c>
      <c r="K1996" s="73">
        <v>2231289</v>
      </c>
    </row>
    <row r="1997" spans="1:11" x14ac:dyDescent="0.3">
      <c r="A1997" s="72">
        <v>1996</v>
      </c>
      <c r="B1997" s="72" t="s">
        <v>910</v>
      </c>
      <c r="C1997" s="72" t="s">
        <v>809</v>
      </c>
      <c r="D1997" s="72" t="s">
        <v>1342</v>
      </c>
      <c r="E1997" s="72">
        <v>2019</v>
      </c>
      <c r="F1997" s="73">
        <v>1050771</v>
      </c>
      <c r="G1997" s="73">
        <v>2992505</v>
      </c>
      <c r="H1997" s="73">
        <v>2558535</v>
      </c>
      <c r="I1997" s="73">
        <v>4061236</v>
      </c>
      <c r="J1997" s="73">
        <v>773648</v>
      </c>
      <c r="K1997" s="73">
        <v>2197117</v>
      </c>
    </row>
    <row r="1998" spans="1:11" x14ac:dyDescent="0.3">
      <c r="A1998" s="72">
        <v>1997</v>
      </c>
      <c r="B1998" s="72" t="s">
        <v>910</v>
      </c>
      <c r="C1998" s="72" t="s">
        <v>809</v>
      </c>
      <c r="D1998" s="72" t="s">
        <v>1342</v>
      </c>
      <c r="E1998" s="72">
        <v>2018</v>
      </c>
      <c r="F1998" s="73">
        <v>1003049</v>
      </c>
      <c r="G1998" s="73">
        <v>2563547</v>
      </c>
      <c r="H1998" s="73">
        <v>2108424</v>
      </c>
      <c r="I1998" s="73">
        <v>3529523</v>
      </c>
      <c r="J1998" s="73">
        <v>782136</v>
      </c>
      <c r="K1998" s="73">
        <v>1897441</v>
      </c>
    </row>
    <row r="1999" spans="1:11" x14ac:dyDescent="0.3">
      <c r="A1999" s="72">
        <v>1998</v>
      </c>
      <c r="B1999" s="72" t="s">
        <v>910</v>
      </c>
      <c r="C1999" s="72" t="s">
        <v>809</v>
      </c>
      <c r="D1999" s="72" t="s">
        <v>1342</v>
      </c>
      <c r="E1999" s="72">
        <v>2017</v>
      </c>
      <c r="F1999" s="73">
        <v>977936</v>
      </c>
      <c r="G1999" s="73">
        <v>2190421</v>
      </c>
      <c r="H1999" s="73">
        <v>1778275</v>
      </c>
      <c r="I1999" s="73">
        <v>2977426</v>
      </c>
      <c r="J1999" s="73">
        <v>608300</v>
      </c>
      <c r="K1999" s="73">
        <v>1603153</v>
      </c>
    </row>
    <row r="2000" spans="1:11" x14ac:dyDescent="0.3">
      <c r="A2000" s="72">
        <v>1999</v>
      </c>
      <c r="B2000" s="72" t="s">
        <v>910</v>
      </c>
      <c r="C2000" s="72" t="s">
        <v>809</v>
      </c>
      <c r="D2000" s="72" t="s">
        <v>1342</v>
      </c>
      <c r="E2000" s="72">
        <v>2016</v>
      </c>
      <c r="F2000" s="73">
        <v>775576</v>
      </c>
      <c r="G2000" s="73">
        <v>1518984</v>
      </c>
      <c r="H2000" s="73">
        <v>1148593</v>
      </c>
      <c r="I2000" s="73">
        <v>2134525</v>
      </c>
      <c r="J2000" s="73">
        <v>412555</v>
      </c>
      <c r="K2000" s="73">
        <v>1072163</v>
      </c>
    </row>
    <row r="2001" spans="1:11" x14ac:dyDescent="0.3">
      <c r="A2001" s="72">
        <v>2000</v>
      </c>
      <c r="B2001" s="72" t="s">
        <v>910</v>
      </c>
      <c r="C2001" s="72" t="s">
        <v>809</v>
      </c>
      <c r="D2001" s="72" t="s">
        <v>1342</v>
      </c>
      <c r="E2001" s="72">
        <v>2015</v>
      </c>
      <c r="F2001" s="73">
        <v>627914</v>
      </c>
      <c r="G2001" s="73">
        <v>1169337</v>
      </c>
      <c r="H2001" s="73">
        <v>964274</v>
      </c>
      <c r="I2001" s="73">
        <v>1785946</v>
      </c>
      <c r="J2001" s="73">
        <v>454474</v>
      </c>
      <c r="K2001" s="73">
        <v>869367</v>
      </c>
    </row>
    <row r="2002" spans="1:11" x14ac:dyDescent="0.3">
      <c r="A2002" s="72">
        <v>2001</v>
      </c>
      <c r="B2002" s="72" t="s">
        <v>910</v>
      </c>
      <c r="C2002" s="72" t="s">
        <v>809</v>
      </c>
      <c r="D2002" s="72" t="s">
        <v>1342</v>
      </c>
      <c r="E2002" s="72">
        <v>2014</v>
      </c>
      <c r="F2002" s="73">
        <v>621113</v>
      </c>
      <c r="G2002" s="73">
        <v>1167262</v>
      </c>
      <c r="H2002" s="73">
        <v>1069612</v>
      </c>
      <c r="I2002" s="73">
        <v>1675520</v>
      </c>
      <c r="J2002" s="73">
        <v>371121</v>
      </c>
      <c r="K2002" s="73">
        <v>852253</v>
      </c>
    </row>
    <row r="2003" spans="1:11" x14ac:dyDescent="0.3">
      <c r="A2003" s="72">
        <v>2002</v>
      </c>
      <c r="B2003" s="72" t="s">
        <v>910</v>
      </c>
      <c r="C2003" s="72" t="s">
        <v>809</v>
      </c>
      <c r="D2003" s="72" t="s">
        <v>1342</v>
      </c>
      <c r="E2003" s="72">
        <v>2013</v>
      </c>
      <c r="F2003" s="73">
        <v>569104</v>
      </c>
      <c r="G2003" s="73">
        <v>950506</v>
      </c>
      <c r="H2003" s="73">
        <v>898560</v>
      </c>
      <c r="I2003" s="73">
        <v>1423788</v>
      </c>
      <c r="J2003" s="73">
        <v>331979</v>
      </c>
      <c r="K2003" s="73">
        <v>720434</v>
      </c>
    </row>
    <row r="2004" spans="1:11" x14ac:dyDescent="0.3">
      <c r="A2004" s="72">
        <v>2003</v>
      </c>
      <c r="B2004" s="72" t="s">
        <v>910</v>
      </c>
      <c r="C2004" s="72" t="s">
        <v>815</v>
      </c>
      <c r="D2004" s="72" t="s">
        <v>1343</v>
      </c>
      <c r="E2004" s="72">
        <v>2023</v>
      </c>
      <c r="F2004" s="73">
        <v>2097</v>
      </c>
      <c r="G2004" s="73">
        <v>976765</v>
      </c>
      <c r="H2004" s="73">
        <v>128292</v>
      </c>
      <c r="I2004" s="73">
        <v>1348497</v>
      </c>
      <c r="J2004" s="73">
        <v>351958</v>
      </c>
      <c r="K2004" s="73">
        <v>215468</v>
      </c>
    </row>
    <row r="2005" spans="1:11" x14ac:dyDescent="0.3">
      <c r="A2005" s="72">
        <v>2004</v>
      </c>
      <c r="B2005" s="72" t="s">
        <v>910</v>
      </c>
      <c r="C2005" s="72" t="s">
        <v>815</v>
      </c>
      <c r="D2005" s="72" t="s">
        <v>1343</v>
      </c>
      <c r="E2005" s="72">
        <v>2022</v>
      </c>
      <c r="F2005" s="73">
        <v>2139</v>
      </c>
      <c r="G2005" s="73">
        <v>973362</v>
      </c>
      <c r="H2005" s="73">
        <v>123652</v>
      </c>
      <c r="I2005" s="73">
        <v>1435387</v>
      </c>
      <c r="J2005" s="73">
        <v>438110</v>
      </c>
      <c r="K2005" s="73">
        <v>225976</v>
      </c>
    </row>
    <row r="2006" spans="1:11" x14ac:dyDescent="0.3">
      <c r="A2006" s="72">
        <v>2005</v>
      </c>
      <c r="B2006" s="72" t="s">
        <v>910</v>
      </c>
      <c r="C2006" s="72" t="s">
        <v>815</v>
      </c>
      <c r="D2006" s="72" t="s">
        <v>1343</v>
      </c>
      <c r="E2006" s="72">
        <v>2021</v>
      </c>
      <c r="F2006" s="73">
        <v>4206</v>
      </c>
      <c r="G2006" s="73">
        <v>837992</v>
      </c>
      <c r="H2006" s="73">
        <v>207830</v>
      </c>
      <c r="I2006" s="73">
        <v>1383860</v>
      </c>
      <c r="J2006" s="73">
        <v>523052</v>
      </c>
      <c r="K2006" s="73">
        <v>233918</v>
      </c>
    </row>
    <row r="2007" spans="1:11" x14ac:dyDescent="0.3">
      <c r="A2007" s="72">
        <v>2006</v>
      </c>
      <c r="B2007" s="72" t="s">
        <v>910</v>
      </c>
      <c r="C2007" s="72" t="s">
        <v>815</v>
      </c>
      <c r="D2007" s="72" t="s">
        <v>1343</v>
      </c>
      <c r="E2007" s="72">
        <v>2020</v>
      </c>
      <c r="F2007" s="73">
        <v>4726</v>
      </c>
      <c r="G2007" s="73">
        <v>685271</v>
      </c>
      <c r="H2007" s="73">
        <v>191304</v>
      </c>
      <c r="I2007" s="73">
        <v>1313953</v>
      </c>
      <c r="J2007" s="73">
        <v>602324</v>
      </c>
      <c r="K2007" s="73">
        <v>241815</v>
      </c>
    </row>
    <row r="2008" spans="1:11" x14ac:dyDescent="0.3">
      <c r="A2008" s="72">
        <v>2007</v>
      </c>
      <c r="B2008" s="72" t="s">
        <v>910</v>
      </c>
      <c r="C2008" s="72" t="s">
        <v>815</v>
      </c>
      <c r="D2008" s="72" t="s">
        <v>1343</v>
      </c>
      <c r="E2008" s="72">
        <v>2019</v>
      </c>
      <c r="F2008" s="73">
        <v>4545</v>
      </c>
      <c r="G2008" s="73">
        <v>675303</v>
      </c>
      <c r="H2008" s="73">
        <v>180636</v>
      </c>
      <c r="I2008" s="73">
        <v>1364155</v>
      </c>
      <c r="J2008" s="73">
        <v>664287</v>
      </c>
      <c r="K2008" s="73">
        <v>250499</v>
      </c>
    </row>
    <row r="2009" spans="1:11" x14ac:dyDescent="0.3">
      <c r="A2009" s="72">
        <v>2008</v>
      </c>
      <c r="B2009" s="72" t="s">
        <v>910</v>
      </c>
      <c r="C2009" s="72" t="s">
        <v>815</v>
      </c>
      <c r="D2009" s="72" t="s">
        <v>1343</v>
      </c>
      <c r="E2009" s="72">
        <v>2018</v>
      </c>
      <c r="F2009" s="73">
        <v>7886</v>
      </c>
      <c r="G2009" s="73">
        <v>701467</v>
      </c>
      <c r="H2009" s="73">
        <v>243911</v>
      </c>
      <c r="I2009" s="73">
        <v>1458651</v>
      </c>
      <c r="J2009" s="73">
        <v>737211</v>
      </c>
      <c r="K2009" s="73">
        <v>256490</v>
      </c>
    </row>
    <row r="2010" spans="1:11" x14ac:dyDescent="0.3">
      <c r="A2010" s="72">
        <v>2009</v>
      </c>
      <c r="B2010" s="72" t="s">
        <v>910</v>
      </c>
      <c r="C2010" s="72" t="s">
        <v>815</v>
      </c>
      <c r="D2010" s="72" t="s">
        <v>1343</v>
      </c>
      <c r="E2010" s="72">
        <v>2017</v>
      </c>
      <c r="F2010" s="73">
        <v>8738</v>
      </c>
      <c r="G2010" s="73">
        <v>600709</v>
      </c>
      <c r="H2010" s="73">
        <v>73930</v>
      </c>
      <c r="I2010" s="73">
        <v>1436770</v>
      </c>
      <c r="J2010" s="73">
        <v>814360</v>
      </c>
      <c r="K2010" s="73">
        <v>262717</v>
      </c>
    </row>
    <row r="2011" spans="1:11" x14ac:dyDescent="0.3">
      <c r="A2011" s="72">
        <v>2010</v>
      </c>
      <c r="B2011" s="72" t="s">
        <v>910</v>
      </c>
      <c r="C2011" s="72" t="s">
        <v>815</v>
      </c>
      <c r="D2011" s="72" t="s">
        <v>1343</v>
      </c>
      <c r="E2011" s="72">
        <v>2016</v>
      </c>
      <c r="F2011" s="73">
        <v>7433</v>
      </c>
      <c r="G2011" s="73">
        <v>479999</v>
      </c>
      <c r="H2011" s="73">
        <v>71362</v>
      </c>
      <c r="I2011" s="73">
        <v>1410716</v>
      </c>
      <c r="J2011" s="73">
        <v>908749</v>
      </c>
      <c r="K2011" s="73">
        <v>267375</v>
      </c>
    </row>
    <row r="2012" spans="1:11" x14ac:dyDescent="0.3">
      <c r="A2012" s="72">
        <v>2011</v>
      </c>
      <c r="B2012" s="72" t="s">
        <v>910</v>
      </c>
      <c r="C2012" s="72" t="s">
        <v>815</v>
      </c>
      <c r="D2012" s="72" t="s">
        <v>1343</v>
      </c>
      <c r="E2012" s="72">
        <v>2015</v>
      </c>
      <c r="F2012" s="73">
        <v>5169</v>
      </c>
      <c r="G2012" s="73">
        <v>395560</v>
      </c>
      <c r="H2012" s="73">
        <v>71363</v>
      </c>
      <c r="I2012" s="73">
        <v>1389283</v>
      </c>
      <c r="J2012" s="73">
        <v>969316</v>
      </c>
      <c r="K2012" s="73">
        <v>262988</v>
      </c>
    </row>
    <row r="2013" spans="1:11" x14ac:dyDescent="0.3">
      <c r="A2013" s="72">
        <v>2012</v>
      </c>
      <c r="B2013" s="72" t="s">
        <v>910</v>
      </c>
      <c r="C2013" s="72" t="s">
        <v>815</v>
      </c>
      <c r="D2013" s="72" t="s">
        <v>1343</v>
      </c>
      <c r="E2013" s="72">
        <v>2014</v>
      </c>
      <c r="F2013" s="73">
        <v>6494</v>
      </c>
      <c r="G2013" s="73">
        <v>309400</v>
      </c>
      <c r="H2013" s="73">
        <v>78860</v>
      </c>
      <c r="I2013" s="73">
        <v>1296137</v>
      </c>
      <c r="J2013" s="73">
        <v>961841</v>
      </c>
      <c r="K2013" s="73">
        <v>210498</v>
      </c>
    </row>
    <row r="2014" spans="1:11" x14ac:dyDescent="0.3">
      <c r="A2014" s="72">
        <v>2013</v>
      </c>
      <c r="B2014" s="72" t="s">
        <v>910</v>
      </c>
      <c r="C2014" s="72" t="s">
        <v>815</v>
      </c>
      <c r="D2014" s="72" t="s">
        <v>1343</v>
      </c>
      <c r="E2014" s="72">
        <v>2013</v>
      </c>
      <c r="F2014" s="73">
        <v>15203</v>
      </c>
      <c r="G2014" s="73">
        <v>244431</v>
      </c>
      <c r="H2014" s="73">
        <v>75784</v>
      </c>
      <c r="I2014" s="73">
        <v>1099506</v>
      </c>
      <c r="J2014" s="73">
        <v>803098</v>
      </c>
      <c r="K2014" s="73">
        <v>258694</v>
      </c>
    </row>
    <row r="2015" spans="1:11" x14ac:dyDescent="0.3">
      <c r="A2015" s="72">
        <v>2014</v>
      </c>
      <c r="B2015" s="72" t="s">
        <v>910</v>
      </c>
      <c r="C2015" s="72" t="s">
        <v>820</v>
      </c>
      <c r="D2015" s="72" t="s">
        <v>1344</v>
      </c>
      <c r="E2015" s="72">
        <v>2023</v>
      </c>
      <c r="F2015" s="73">
        <v>4182466</v>
      </c>
      <c r="G2015" s="73">
        <v>4749599</v>
      </c>
      <c r="H2015" s="73">
        <v>3057764</v>
      </c>
      <c r="I2015" s="73">
        <v>7473979</v>
      </c>
      <c r="J2015" s="73">
        <v>2519865</v>
      </c>
      <c r="K2015" s="73">
        <v>1455522</v>
      </c>
    </row>
    <row r="2016" spans="1:11" x14ac:dyDescent="0.3">
      <c r="A2016" s="72">
        <v>2015</v>
      </c>
      <c r="B2016" s="72" t="s">
        <v>910</v>
      </c>
      <c r="C2016" s="72" t="s">
        <v>820</v>
      </c>
      <c r="D2016" s="72" t="s">
        <v>1344</v>
      </c>
      <c r="E2016" s="72">
        <v>2022</v>
      </c>
      <c r="F2016" s="73">
        <v>3705175</v>
      </c>
      <c r="G2016" s="73">
        <v>4029802</v>
      </c>
      <c r="H2016" s="73">
        <v>3375367</v>
      </c>
      <c r="I2016" s="73">
        <v>6779528</v>
      </c>
      <c r="J2016" s="73">
        <v>2499028</v>
      </c>
      <c r="K2016" s="73">
        <v>1608000</v>
      </c>
    </row>
    <row r="2017" spans="1:11" x14ac:dyDescent="0.3">
      <c r="A2017" s="72">
        <v>2016</v>
      </c>
      <c r="B2017" s="72" t="s">
        <v>910</v>
      </c>
      <c r="C2017" s="72" t="s">
        <v>820</v>
      </c>
      <c r="D2017" s="72" t="s">
        <v>1344</v>
      </c>
      <c r="E2017" s="72">
        <v>2021</v>
      </c>
      <c r="F2017" s="73">
        <v>3612547</v>
      </c>
      <c r="G2017" s="73">
        <v>4262069</v>
      </c>
      <c r="H2017" s="73">
        <v>3488934</v>
      </c>
      <c r="I2017" s="73">
        <v>6946047</v>
      </c>
      <c r="J2017" s="73">
        <v>2421206</v>
      </c>
      <c r="K2017" s="73">
        <v>1203957</v>
      </c>
    </row>
    <row r="2018" spans="1:11" x14ac:dyDescent="0.3">
      <c r="A2018" s="72">
        <v>2017</v>
      </c>
      <c r="B2018" s="72" t="s">
        <v>910</v>
      </c>
      <c r="C2018" s="72" t="s">
        <v>820</v>
      </c>
      <c r="D2018" s="72" t="s">
        <v>1344</v>
      </c>
      <c r="E2018" s="72">
        <v>2020</v>
      </c>
      <c r="F2018" s="73">
        <v>3795941</v>
      </c>
      <c r="G2018" s="73">
        <v>4536194</v>
      </c>
      <c r="H2018" s="73">
        <v>4461329</v>
      </c>
      <c r="I2018" s="73">
        <v>7047540</v>
      </c>
      <c r="J2018" s="73">
        <v>2222767</v>
      </c>
      <c r="K2018" s="73">
        <v>681870</v>
      </c>
    </row>
    <row r="2019" spans="1:11" x14ac:dyDescent="0.3">
      <c r="A2019" s="72">
        <v>2018</v>
      </c>
      <c r="B2019" s="72" t="s">
        <v>910</v>
      </c>
      <c r="C2019" s="72" t="s">
        <v>820</v>
      </c>
      <c r="D2019" s="72" t="s">
        <v>1344</v>
      </c>
      <c r="E2019" s="72">
        <v>2019</v>
      </c>
      <c r="F2019" s="73">
        <v>3568420</v>
      </c>
      <c r="G2019" s="73">
        <v>4141588</v>
      </c>
      <c r="H2019" s="73">
        <v>3783654</v>
      </c>
      <c r="I2019" s="73">
        <v>6652903</v>
      </c>
      <c r="J2019" s="73">
        <v>2223889</v>
      </c>
      <c r="K2019" s="73">
        <v>575990</v>
      </c>
    </row>
    <row r="2020" spans="1:11" x14ac:dyDescent="0.3">
      <c r="A2020" s="72">
        <v>2019</v>
      </c>
      <c r="B2020" s="72" t="s">
        <v>910</v>
      </c>
      <c r="C2020" s="72" t="s">
        <v>820</v>
      </c>
      <c r="D2020" s="72" t="s">
        <v>1344</v>
      </c>
      <c r="E2020" s="72">
        <v>2018</v>
      </c>
      <c r="F2020" s="73">
        <v>3504111</v>
      </c>
      <c r="G2020" s="73">
        <v>3991841</v>
      </c>
      <c r="H2020" s="73">
        <v>3108228</v>
      </c>
      <c r="I2020" s="73">
        <v>6451992</v>
      </c>
      <c r="J2020" s="73">
        <v>2190599</v>
      </c>
      <c r="K2020" s="73">
        <v>555407</v>
      </c>
    </row>
    <row r="2021" spans="1:11" x14ac:dyDescent="0.3">
      <c r="A2021" s="72">
        <v>2020</v>
      </c>
      <c r="B2021" s="72" t="s">
        <v>910</v>
      </c>
      <c r="C2021" s="72" t="s">
        <v>820</v>
      </c>
      <c r="D2021" s="72" t="s">
        <v>1344</v>
      </c>
      <c r="E2021" s="72">
        <v>2017</v>
      </c>
      <c r="F2021" s="73">
        <v>3305585</v>
      </c>
      <c r="G2021" s="73">
        <v>3850808</v>
      </c>
      <c r="H2021" s="73">
        <v>2575384</v>
      </c>
      <c r="I2021" s="73">
        <v>6284643</v>
      </c>
      <c r="J2021" s="73">
        <v>2131589</v>
      </c>
      <c r="K2021" s="73">
        <v>634343</v>
      </c>
    </row>
    <row r="2022" spans="1:11" x14ac:dyDescent="0.3">
      <c r="A2022" s="72">
        <v>2021</v>
      </c>
      <c r="B2022" s="72" t="s">
        <v>910</v>
      </c>
      <c r="C2022" s="72" t="s">
        <v>820</v>
      </c>
      <c r="D2022" s="72" t="s">
        <v>1344</v>
      </c>
      <c r="E2022" s="72">
        <v>2016</v>
      </c>
      <c r="F2022" s="73">
        <v>2659753</v>
      </c>
      <c r="G2022" s="73">
        <v>3846534</v>
      </c>
      <c r="H2022" s="73">
        <v>2527124</v>
      </c>
      <c r="I2022" s="73">
        <v>5969111</v>
      </c>
      <c r="J2022" s="73">
        <v>1796105</v>
      </c>
      <c r="K2022" s="73">
        <v>862443</v>
      </c>
    </row>
    <row r="2023" spans="1:11" x14ac:dyDescent="0.3">
      <c r="A2023" s="72">
        <v>2022</v>
      </c>
      <c r="B2023" s="72" t="s">
        <v>910</v>
      </c>
      <c r="C2023" s="72" t="s">
        <v>820</v>
      </c>
      <c r="D2023" s="72" t="s">
        <v>1344</v>
      </c>
      <c r="E2023" s="72">
        <v>2015</v>
      </c>
      <c r="F2023" s="73">
        <v>2709232</v>
      </c>
      <c r="G2023" s="73">
        <v>3671511</v>
      </c>
      <c r="H2023" s="73">
        <v>3014187</v>
      </c>
      <c r="I2023" s="73">
        <v>5734361</v>
      </c>
      <c r="J2023" s="73">
        <v>1664727</v>
      </c>
      <c r="K2023" s="73">
        <v>1210912</v>
      </c>
    </row>
    <row r="2024" spans="1:11" x14ac:dyDescent="0.3">
      <c r="A2024" s="72">
        <v>2023</v>
      </c>
      <c r="B2024" s="72" t="s">
        <v>910</v>
      </c>
      <c r="C2024" s="72" t="s">
        <v>820</v>
      </c>
      <c r="D2024" s="72" t="s">
        <v>1344</v>
      </c>
      <c r="E2024" s="72">
        <v>2014</v>
      </c>
      <c r="F2024" s="73">
        <v>2694863</v>
      </c>
      <c r="G2024" s="73">
        <v>3216846</v>
      </c>
      <c r="H2024" s="73">
        <v>2893242</v>
      </c>
      <c r="I2024" s="73">
        <v>5419827</v>
      </c>
      <c r="J2024" s="73">
        <v>1779361</v>
      </c>
      <c r="K2024" s="73">
        <v>1390640</v>
      </c>
    </row>
    <row r="2025" spans="1:11" x14ac:dyDescent="0.3">
      <c r="A2025" s="72">
        <v>2024</v>
      </c>
      <c r="B2025" s="72" t="s">
        <v>910</v>
      </c>
      <c r="C2025" s="72" t="s">
        <v>820</v>
      </c>
      <c r="D2025" s="72" t="s">
        <v>1344</v>
      </c>
      <c r="E2025" s="72">
        <v>2013</v>
      </c>
      <c r="F2025" s="73">
        <v>4377080</v>
      </c>
      <c r="G2025" s="73">
        <v>4856366</v>
      </c>
      <c r="H2025" s="73">
        <v>3259456</v>
      </c>
      <c r="I2025" s="73">
        <v>5607236</v>
      </c>
      <c r="J2025" s="73">
        <v>232645</v>
      </c>
      <c r="K2025" s="73">
        <v>2097908</v>
      </c>
    </row>
    <row r="2026" spans="1:11" x14ac:dyDescent="0.3">
      <c r="A2026" s="72">
        <v>2025</v>
      </c>
      <c r="B2026" s="72" t="s">
        <v>910</v>
      </c>
      <c r="C2026" s="72" t="s">
        <v>826</v>
      </c>
      <c r="D2026" s="72" t="s">
        <v>1345</v>
      </c>
      <c r="E2026" s="72">
        <v>2023</v>
      </c>
      <c r="F2026" s="73">
        <v>398593</v>
      </c>
      <c r="G2026" s="73">
        <v>798945</v>
      </c>
      <c r="H2026" s="73">
        <v>2130116</v>
      </c>
      <c r="I2026" s="73">
        <v>3610467</v>
      </c>
      <c r="J2026" s="73">
        <v>2207577</v>
      </c>
      <c r="K2026" s="73">
        <v>1579486</v>
      </c>
    </row>
    <row r="2027" spans="1:11" x14ac:dyDescent="0.3">
      <c r="A2027" s="72">
        <v>2026</v>
      </c>
      <c r="B2027" s="72" t="s">
        <v>910</v>
      </c>
      <c r="C2027" s="72" t="s">
        <v>826</v>
      </c>
      <c r="D2027" s="72" t="s">
        <v>1345</v>
      </c>
      <c r="E2027" s="72">
        <v>2022</v>
      </c>
      <c r="F2027" s="73">
        <v>401730</v>
      </c>
      <c r="G2027" s="73">
        <v>1498058</v>
      </c>
      <c r="H2027" s="73">
        <v>1951812</v>
      </c>
      <c r="I2027" s="73">
        <v>3853630</v>
      </c>
      <c r="J2027" s="73">
        <v>1706866</v>
      </c>
      <c r="K2027" s="73">
        <v>1703793</v>
      </c>
    </row>
    <row r="2028" spans="1:11" x14ac:dyDescent="0.3">
      <c r="A2028" s="72">
        <v>2027</v>
      </c>
      <c r="B2028" s="72" t="s">
        <v>910</v>
      </c>
      <c r="C2028" s="72" t="s">
        <v>826</v>
      </c>
      <c r="D2028" s="72" t="s">
        <v>1345</v>
      </c>
      <c r="E2028" s="72">
        <v>2021</v>
      </c>
      <c r="F2028" s="73">
        <v>1826311</v>
      </c>
      <c r="G2028" s="73">
        <v>2527867</v>
      </c>
      <c r="H2028" s="73">
        <v>3149326</v>
      </c>
      <c r="I2028" s="73">
        <v>5239796</v>
      </c>
      <c r="J2028" s="73">
        <v>2316376</v>
      </c>
      <c r="K2028" s="73">
        <v>1706024</v>
      </c>
    </row>
    <row r="2029" spans="1:11" x14ac:dyDescent="0.3">
      <c r="A2029" s="72">
        <v>2028</v>
      </c>
      <c r="B2029" s="72" t="s">
        <v>910</v>
      </c>
      <c r="C2029" s="72" t="s">
        <v>826</v>
      </c>
      <c r="D2029" s="72" t="s">
        <v>1345</v>
      </c>
      <c r="E2029" s="72">
        <v>2020</v>
      </c>
      <c r="F2029" s="73">
        <v>2270251</v>
      </c>
      <c r="G2029" s="73">
        <v>2724749</v>
      </c>
      <c r="H2029" s="73">
        <v>3432321</v>
      </c>
      <c r="I2029" s="73">
        <v>5675603</v>
      </c>
      <c r="J2029" s="73">
        <v>2520268</v>
      </c>
      <c r="K2029" s="73">
        <v>1574909</v>
      </c>
    </row>
    <row r="2030" spans="1:11" x14ac:dyDescent="0.3">
      <c r="A2030" s="72">
        <v>2029</v>
      </c>
      <c r="B2030" s="72" t="s">
        <v>910</v>
      </c>
      <c r="C2030" s="72" t="s">
        <v>826</v>
      </c>
      <c r="D2030" s="72" t="s">
        <v>1345</v>
      </c>
      <c r="E2030" s="72">
        <v>2019</v>
      </c>
      <c r="F2030" s="73">
        <v>3487425</v>
      </c>
      <c r="G2030" s="73">
        <v>4150912</v>
      </c>
      <c r="H2030" s="73">
        <v>4621425</v>
      </c>
      <c r="I2030" s="73">
        <v>6244555</v>
      </c>
      <c r="J2030" s="73">
        <v>1606252</v>
      </c>
      <c r="K2030" s="73">
        <v>1415168</v>
      </c>
    </row>
    <row r="2031" spans="1:11" x14ac:dyDescent="0.3">
      <c r="A2031" s="72">
        <v>2030</v>
      </c>
      <c r="B2031" s="72" t="s">
        <v>910</v>
      </c>
      <c r="C2031" s="72" t="s">
        <v>826</v>
      </c>
      <c r="D2031" s="72" t="s">
        <v>1345</v>
      </c>
      <c r="E2031" s="72">
        <v>2018</v>
      </c>
      <c r="F2031" s="73">
        <v>3570929</v>
      </c>
      <c r="G2031" s="73">
        <v>4590968</v>
      </c>
      <c r="H2031" s="73">
        <v>3999413</v>
      </c>
      <c r="I2031" s="73">
        <v>6761279</v>
      </c>
      <c r="J2031" s="73">
        <v>1679573</v>
      </c>
      <c r="K2031" s="73">
        <v>1968182</v>
      </c>
    </row>
    <row r="2032" spans="1:11" x14ac:dyDescent="0.3">
      <c r="A2032" s="72">
        <v>2031</v>
      </c>
      <c r="B2032" s="72" t="s">
        <v>910</v>
      </c>
      <c r="C2032" s="72" t="s">
        <v>826</v>
      </c>
      <c r="D2032" s="72" t="s">
        <v>1345</v>
      </c>
      <c r="E2032" s="72">
        <v>2017</v>
      </c>
      <c r="F2032" s="73">
        <v>4818606</v>
      </c>
      <c r="G2032" s="73">
        <v>5607128</v>
      </c>
      <c r="H2032" s="73">
        <v>4380572</v>
      </c>
      <c r="I2032" s="73">
        <v>7866805</v>
      </c>
      <c r="J2032" s="73">
        <v>1723140</v>
      </c>
      <c r="K2032" s="73">
        <v>2117480</v>
      </c>
    </row>
    <row r="2033" spans="1:11" x14ac:dyDescent="0.3">
      <c r="A2033" s="72">
        <v>2032</v>
      </c>
      <c r="B2033" s="72" t="s">
        <v>910</v>
      </c>
      <c r="C2033" s="72" t="s">
        <v>826</v>
      </c>
      <c r="D2033" s="72" t="s">
        <v>1345</v>
      </c>
      <c r="E2033" s="72">
        <v>2016</v>
      </c>
      <c r="F2033" s="73">
        <v>4318573</v>
      </c>
      <c r="G2033" s="73">
        <v>5274728</v>
      </c>
      <c r="H2033" s="73">
        <v>3511089</v>
      </c>
      <c r="I2033" s="73">
        <v>7278283</v>
      </c>
      <c r="J2033" s="73">
        <v>1757383</v>
      </c>
      <c r="K2033" s="73">
        <v>2351352</v>
      </c>
    </row>
    <row r="2034" spans="1:11" x14ac:dyDescent="0.3">
      <c r="A2034" s="72">
        <v>2033</v>
      </c>
      <c r="B2034" s="72" t="s">
        <v>910</v>
      </c>
      <c r="C2034" s="72" t="s">
        <v>826</v>
      </c>
      <c r="D2034" s="72" t="s">
        <v>1345</v>
      </c>
      <c r="E2034" s="72">
        <v>2015</v>
      </c>
      <c r="F2034" s="73">
        <v>3736911</v>
      </c>
      <c r="G2034" s="73">
        <v>5211869</v>
      </c>
      <c r="H2034" s="73">
        <v>3673099</v>
      </c>
      <c r="I2034" s="73">
        <v>7382528</v>
      </c>
      <c r="J2034" s="73">
        <v>1873668</v>
      </c>
      <c r="K2034" s="73">
        <v>2382640</v>
      </c>
    </row>
    <row r="2035" spans="1:11" x14ac:dyDescent="0.3">
      <c r="A2035" s="72">
        <v>2034</v>
      </c>
      <c r="B2035" s="72" t="s">
        <v>910</v>
      </c>
      <c r="C2035" s="72" t="s">
        <v>826</v>
      </c>
      <c r="D2035" s="72" t="s">
        <v>1345</v>
      </c>
      <c r="E2035" s="72">
        <v>2014</v>
      </c>
      <c r="F2035" s="73">
        <v>2877985</v>
      </c>
      <c r="G2035" s="73">
        <v>3718552</v>
      </c>
      <c r="H2035" s="73">
        <v>4513580</v>
      </c>
      <c r="I2035" s="73">
        <v>6248696</v>
      </c>
      <c r="J2035" s="73">
        <v>1712121</v>
      </c>
      <c r="K2035" s="73">
        <v>1159155</v>
      </c>
    </row>
    <row r="2036" spans="1:11" x14ac:dyDescent="0.3">
      <c r="A2036" s="72">
        <v>2035</v>
      </c>
      <c r="B2036" s="72" t="s">
        <v>910</v>
      </c>
      <c r="C2036" s="72" t="s">
        <v>826</v>
      </c>
      <c r="D2036" s="72" t="s">
        <v>1345</v>
      </c>
      <c r="E2036" s="72">
        <v>2013</v>
      </c>
      <c r="F2036" s="73">
        <v>2659461</v>
      </c>
      <c r="G2036" s="73">
        <v>3303871</v>
      </c>
      <c r="H2036" s="73">
        <v>3051912</v>
      </c>
      <c r="I2036" s="73">
        <v>4398207</v>
      </c>
      <c r="J2036" s="73">
        <v>263131</v>
      </c>
      <c r="K2036" s="73">
        <v>410748</v>
      </c>
    </row>
    <row r="2037" spans="1:11" x14ac:dyDescent="0.3">
      <c r="A2037" s="72">
        <v>2036</v>
      </c>
      <c r="B2037" s="72" t="s">
        <v>910</v>
      </c>
      <c r="C2037" s="72" t="s">
        <v>831</v>
      </c>
      <c r="D2037" s="72" t="s">
        <v>1346</v>
      </c>
      <c r="E2037" s="72">
        <v>2023</v>
      </c>
      <c r="F2037" s="73">
        <v>270579</v>
      </c>
      <c r="G2037" s="73">
        <v>853499</v>
      </c>
      <c r="H2037" s="73">
        <v>923908</v>
      </c>
      <c r="I2037" s="73">
        <v>1333502</v>
      </c>
      <c r="J2037" s="73">
        <v>288</v>
      </c>
      <c r="K2037" s="73">
        <v>0</v>
      </c>
    </row>
    <row r="2038" spans="1:11" x14ac:dyDescent="0.3">
      <c r="A2038" s="72">
        <v>2037</v>
      </c>
      <c r="B2038" s="72" t="s">
        <v>910</v>
      </c>
      <c r="C2038" s="72" t="s">
        <v>831</v>
      </c>
      <c r="D2038" s="72" t="s">
        <v>1346</v>
      </c>
      <c r="E2038" s="72">
        <v>2022</v>
      </c>
      <c r="F2038" s="73">
        <v>298039</v>
      </c>
      <c r="G2038" s="73">
        <v>903162</v>
      </c>
      <c r="H2038" s="73">
        <v>944827</v>
      </c>
      <c r="I2038" s="73">
        <v>1418433</v>
      </c>
      <c r="J2038" s="73">
        <v>875</v>
      </c>
      <c r="K2038" s="73">
        <v>0</v>
      </c>
    </row>
    <row r="2039" spans="1:11" x14ac:dyDescent="0.3">
      <c r="A2039" s="72">
        <v>2038</v>
      </c>
      <c r="B2039" s="72" t="s">
        <v>910</v>
      </c>
      <c r="C2039" s="72" t="s">
        <v>831</v>
      </c>
      <c r="D2039" s="72" t="s">
        <v>1346</v>
      </c>
      <c r="E2039" s="72">
        <v>2021</v>
      </c>
      <c r="F2039" s="73">
        <v>444650</v>
      </c>
      <c r="G2039" s="73">
        <v>1175753</v>
      </c>
      <c r="H2039" s="73">
        <v>1153943</v>
      </c>
      <c r="I2039" s="73">
        <v>1842123</v>
      </c>
      <c r="J2039" s="73">
        <v>2031</v>
      </c>
      <c r="K2039" s="73">
        <v>0</v>
      </c>
    </row>
    <row r="2040" spans="1:11" x14ac:dyDescent="0.3">
      <c r="A2040" s="72">
        <v>2039</v>
      </c>
      <c r="B2040" s="72" t="s">
        <v>910</v>
      </c>
      <c r="C2040" s="72" t="s">
        <v>831</v>
      </c>
      <c r="D2040" s="72" t="s">
        <v>1346</v>
      </c>
      <c r="E2040" s="72">
        <v>2020</v>
      </c>
      <c r="F2040" s="73">
        <v>1028748</v>
      </c>
      <c r="G2040" s="73">
        <v>2912445</v>
      </c>
      <c r="H2040" s="73">
        <v>2539462</v>
      </c>
      <c r="I2040" s="73">
        <v>5570559</v>
      </c>
      <c r="J2040" s="73">
        <v>1262933</v>
      </c>
      <c r="K2040" s="73">
        <v>1030418</v>
      </c>
    </row>
    <row r="2041" spans="1:11" x14ac:dyDescent="0.3">
      <c r="A2041" s="72">
        <v>2040</v>
      </c>
      <c r="B2041" s="72" t="s">
        <v>910</v>
      </c>
      <c r="C2041" s="72" t="s">
        <v>831</v>
      </c>
      <c r="D2041" s="72" t="s">
        <v>1346</v>
      </c>
      <c r="E2041" s="72">
        <v>2019</v>
      </c>
      <c r="F2041" s="73">
        <v>1037287</v>
      </c>
      <c r="G2041" s="73">
        <v>2469819</v>
      </c>
      <c r="H2041" s="73">
        <v>2235135</v>
      </c>
      <c r="I2041" s="73">
        <v>5327383</v>
      </c>
      <c r="J2041" s="73">
        <v>1281388</v>
      </c>
      <c r="K2041" s="73">
        <v>1242101</v>
      </c>
    </row>
    <row r="2042" spans="1:11" x14ac:dyDescent="0.3">
      <c r="A2042" s="72">
        <v>2041</v>
      </c>
      <c r="B2042" s="72" t="s">
        <v>910</v>
      </c>
      <c r="C2042" s="72" t="s">
        <v>831</v>
      </c>
      <c r="D2042" s="72" t="s">
        <v>1346</v>
      </c>
      <c r="E2042" s="72">
        <v>2018</v>
      </c>
      <c r="F2042" s="73">
        <v>695835</v>
      </c>
      <c r="G2042" s="73">
        <v>2114338</v>
      </c>
      <c r="H2042" s="73">
        <v>1638099</v>
      </c>
      <c r="I2042" s="73">
        <v>4561541</v>
      </c>
      <c r="J2042" s="73">
        <v>1480707</v>
      </c>
      <c r="K2042" s="73">
        <v>955839</v>
      </c>
    </row>
    <row r="2043" spans="1:11" x14ac:dyDescent="0.3">
      <c r="A2043" s="72">
        <v>2042</v>
      </c>
      <c r="B2043" s="72" t="s">
        <v>910</v>
      </c>
      <c r="C2043" s="72" t="s">
        <v>831</v>
      </c>
      <c r="D2043" s="72" t="s">
        <v>1346</v>
      </c>
      <c r="E2043" s="72">
        <v>2017</v>
      </c>
      <c r="F2043" s="73">
        <v>401837</v>
      </c>
      <c r="G2043" s="73">
        <v>1565798</v>
      </c>
      <c r="H2043" s="73">
        <v>814639</v>
      </c>
      <c r="I2043" s="73">
        <v>2873316</v>
      </c>
      <c r="J2043" s="73">
        <v>36646</v>
      </c>
      <c r="K2043" s="73">
        <v>615483</v>
      </c>
    </row>
    <row r="2044" spans="1:11" x14ac:dyDescent="0.3">
      <c r="A2044" s="72">
        <v>2043</v>
      </c>
      <c r="B2044" s="72" t="s">
        <v>910</v>
      </c>
      <c r="C2044" s="72" t="s">
        <v>831</v>
      </c>
      <c r="D2044" s="72" t="s">
        <v>1346</v>
      </c>
      <c r="E2044" s="72">
        <v>2016</v>
      </c>
      <c r="F2044" s="73">
        <v>471147</v>
      </c>
      <c r="G2044" s="73">
        <v>1395359</v>
      </c>
      <c r="H2044" s="73">
        <v>727722</v>
      </c>
      <c r="I2044" s="73">
        <v>2800625</v>
      </c>
      <c r="J2044" s="73">
        <v>25900</v>
      </c>
      <c r="K2044" s="73">
        <v>570459</v>
      </c>
    </row>
    <row r="2045" spans="1:11" x14ac:dyDescent="0.3">
      <c r="A2045" s="72">
        <v>2044</v>
      </c>
      <c r="B2045" s="72" t="s">
        <v>910</v>
      </c>
      <c r="C2045" s="72" t="s">
        <v>831</v>
      </c>
      <c r="D2045" s="72" t="s">
        <v>1346</v>
      </c>
      <c r="E2045" s="72">
        <v>2015</v>
      </c>
      <c r="F2045" s="73">
        <v>401589</v>
      </c>
      <c r="G2045" s="73">
        <v>1390624</v>
      </c>
      <c r="H2045" s="73">
        <v>648460</v>
      </c>
      <c r="I2045" s="73">
        <v>2529328</v>
      </c>
      <c r="J2045" s="73">
        <v>24896</v>
      </c>
      <c r="K2045" s="73">
        <v>744310</v>
      </c>
    </row>
    <row r="2046" spans="1:11" x14ac:dyDescent="0.3">
      <c r="A2046" s="72">
        <v>2045</v>
      </c>
      <c r="B2046" s="72" t="s">
        <v>910</v>
      </c>
      <c r="C2046" s="72" t="s">
        <v>831</v>
      </c>
      <c r="D2046" s="72" t="s">
        <v>1346</v>
      </c>
      <c r="E2046" s="72">
        <v>2014</v>
      </c>
      <c r="F2046" s="73">
        <v>674551</v>
      </c>
      <c r="G2046" s="73">
        <v>1286809</v>
      </c>
      <c r="H2046" s="73">
        <v>532703</v>
      </c>
      <c r="I2046" s="73">
        <v>2439213</v>
      </c>
      <c r="J2046" s="73">
        <v>208392</v>
      </c>
      <c r="K2046" s="73">
        <v>584893</v>
      </c>
    </row>
    <row r="2047" spans="1:11" x14ac:dyDescent="0.3">
      <c r="A2047" s="72">
        <v>2046</v>
      </c>
      <c r="B2047" s="72" t="s">
        <v>910</v>
      </c>
      <c r="C2047" s="72" t="s">
        <v>831</v>
      </c>
      <c r="D2047" s="72" t="s">
        <v>1346</v>
      </c>
      <c r="E2047" s="72">
        <v>2013</v>
      </c>
      <c r="F2047" s="73">
        <v>448443</v>
      </c>
      <c r="G2047" s="73">
        <v>993984</v>
      </c>
      <c r="H2047" s="73">
        <v>485674</v>
      </c>
      <c r="I2047" s="73">
        <v>2259697</v>
      </c>
      <c r="J2047" s="73">
        <v>169170</v>
      </c>
      <c r="K2047" s="73">
        <v>515460</v>
      </c>
    </row>
    <row r="2048" spans="1:11" x14ac:dyDescent="0.3">
      <c r="A2048" s="72">
        <v>2047</v>
      </c>
      <c r="B2048" s="72" t="s">
        <v>910</v>
      </c>
      <c r="C2048" s="72" t="s">
        <v>836</v>
      </c>
      <c r="D2048" s="72" t="s">
        <v>1347</v>
      </c>
      <c r="E2048" s="72">
        <v>2023</v>
      </c>
      <c r="F2048" s="73">
        <v>57578</v>
      </c>
      <c r="G2048" s="73">
        <v>184060</v>
      </c>
      <c r="H2048" s="73">
        <v>215650</v>
      </c>
      <c r="I2048" s="73">
        <v>466375</v>
      </c>
      <c r="J2048" s="73">
        <v>266943</v>
      </c>
      <c r="K2048" s="73">
        <v>30381</v>
      </c>
    </row>
    <row r="2049" spans="1:11" x14ac:dyDescent="0.3">
      <c r="A2049" s="72">
        <v>2048</v>
      </c>
      <c r="B2049" s="72" t="s">
        <v>910</v>
      </c>
      <c r="C2049" s="72" t="s">
        <v>836</v>
      </c>
      <c r="D2049" s="72" t="s">
        <v>1347</v>
      </c>
      <c r="E2049" s="72">
        <v>2022</v>
      </c>
      <c r="F2049" s="73">
        <v>58225</v>
      </c>
      <c r="G2049" s="73">
        <v>233857</v>
      </c>
      <c r="H2049" s="73">
        <v>204005</v>
      </c>
      <c r="I2049" s="73">
        <v>461908</v>
      </c>
      <c r="J2049" s="73">
        <v>222749</v>
      </c>
      <c r="K2049" s="73">
        <v>43246</v>
      </c>
    </row>
    <row r="2050" spans="1:11" x14ac:dyDescent="0.3">
      <c r="A2050" s="72">
        <v>2049</v>
      </c>
      <c r="B2050" s="72" t="s">
        <v>910</v>
      </c>
      <c r="C2050" s="72" t="s">
        <v>836</v>
      </c>
      <c r="D2050" s="72" t="s">
        <v>1347</v>
      </c>
      <c r="E2050" s="72">
        <v>2021</v>
      </c>
      <c r="F2050" s="73">
        <v>52220</v>
      </c>
      <c r="G2050" s="73">
        <v>194859</v>
      </c>
      <c r="H2050" s="73">
        <v>163074</v>
      </c>
      <c r="I2050" s="73">
        <v>417182</v>
      </c>
      <c r="J2050" s="73">
        <v>213442</v>
      </c>
      <c r="K2050" s="73">
        <v>56110</v>
      </c>
    </row>
    <row r="2051" spans="1:11" x14ac:dyDescent="0.3">
      <c r="A2051" s="72">
        <v>2050</v>
      </c>
      <c r="B2051" s="72" t="s">
        <v>910</v>
      </c>
      <c r="C2051" s="72" t="s">
        <v>836</v>
      </c>
      <c r="D2051" s="72" t="s">
        <v>1347</v>
      </c>
      <c r="E2051" s="72">
        <v>2020</v>
      </c>
      <c r="F2051" s="73">
        <v>15244</v>
      </c>
      <c r="G2051" s="73">
        <v>222485</v>
      </c>
      <c r="H2051" s="73">
        <v>222161</v>
      </c>
      <c r="I2051" s="73">
        <v>452221</v>
      </c>
      <c r="J2051" s="73">
        <v>224243</v>
      </c>
      <c r="K2051" s="73">
        <v>68975</v>
      </c>
    </row>
    <row r="2052" spans="1:11" x14ac:dyDescent="0.3">
      <c r="A2052" s="72">
        <v>2051</v>
      </c>
      <c r="B2052" s="72" t="s">
        <v>910</v>
      </c>
      <c r="C2052" s="72" t="s">
        <v>836</v>
      </c>
      <c r="D2052" s="72" t="s">
        <v>1347</v>
      </c>
      <c r="E2052" s="72">
        <v>2019</v>
      </c>
      <c r="F2052" s="73">
        <v>15067</v>
      </c>
      <c r="G2052" s="73">
        <v>121907</v>
      </c>
      <c r="H2052" s="73">
        <v>154052</v>
      </c>
      <c r="I2052" s="73">
        <v>376538</v>
      </c>
      <c r="J2052" s="73">
        <v>250768</v>
      </c>
      <c r="K2052" s="73">
        <v>81762</v>
      </c>
    </row>
    <row r="2053" spans="1:11" x14ac:dyDescent="0.3">
      <c r="A2053" s="72">
        <v>2052</v>
      </c>
      <c r="B2053" s="72" t="s">
        <v>910</v>
      </c>
      <c r="C2053" s="72" t="s">
        <v>836</v>
      </c>
      <c r="D2053" s="72" t="s">
        <v>1347</v>
      </c>
      <c r="E2053" s="72">
        <v>2018</v>
      </c>
      <c r="F2053" s="73">
        <v>13083</v>
      </c>
      <c r="G2053" s="73">
        <v>93714</v>
      </c>
      <c r="H2053" s="73">
        <v>123004</v>
      </c>
      <c r="I2053" s="73">
        <v>353108</v>
      </c>
      <c r="J2053" s="73">
        <v>256130</v>
      </c>
      <c r="K2053" s="73">
        <v>94354</v>
      </c>
    </row>
    <row r="2054" spans="1:11" x14ac:dyDescent="0.3">
      <c r="A2054" s="72">
        <v>2053</v>
      </c>
      <c r="B2054" s="72" t="s">
        <v>910</v>
      </c>
      <c r="C2054" s="72" t="s">
        <v>836</v>
      </c>
      <c r="D2054" s="72" t="s">
        <v>1347</v>
      </c>
      <c r="E2054" s="72">
        <v>2017</v>
      </c>
      <c r="F2054" s="73">
        <v>8805</v>
      </c>
      <c r="G2054" s="73">
        <v>79406</v>
      </c>
      <c r="H2054" s="73">
        <v>126328</v>
      </c>
      <c r="I2054" s="73">
        <v>368811</v>
      </c>
      <c r="J2054" s="73">
        <v>284744</v>
      </c>
      <c r="K2054" s="73">
        <v>112105</v>
      </c>
    </row>
    <row r="2055" spans="1:11" x14ac:dyDescent="0.3">
      <c r="A2055" s="72">
        <v>2054</v>
      </c>
      <c r="B2055" s="72" t="s">
        <v>910</v>
      </c>
      <c r="C2055" s="72" t="s">
        <v>836</v>
      </c>
      <c r="D2055" s="72" t="s">
        <v>1347</v>
      </c>
      <c r="E2055" s="72">
        <v>2016</v>
      </c>
      <c r="F2055" s="73">
        <v>13176</v>
      </c>
      <c r="G2055" s="73">
        <v>77627</v>
      </c>
      <c r="H2055" s="73">
        <v>131716</v>
      </c>
      <c r="I2055" s="73">
        <v>366163</v>
      </c>
      <c r="J2055" s="73">
        <v>282587</v>
      </c>
      <c r="K2055" s="73">
        <v>98918</v>
      </c>
    </row>
    <row r="2056" spans="1:11" x14ac:dyDescent="0.3">
      <c r="A2056" s="72">
        <v>2055</v>
      </c>
      <c r="B2056" s="72" t="s">
        <v>910</v>
      </c>
      <c r="C2056" s="72" t="s">
        <v>836</v>
      </c>
      <c r="D2056" s="72" t="s">
        <v>1347</v>
      </c>
      <c r="E2056" s="72">
        <v>2015</v>
      </c>
      <c r="F2056" s="73">
        <v>8126</v>
      </c>
      <c r="G2056" s="73">
        <v>144906</v>
      </c>
      <c r="H2056" s="73">
        <v>133991</v>
      </c>
      <c r="I2056" s="73">
        <v>385132</v>
      </c>
      <c r="J2056" s="73">
        <v>239511</v>
      </c>
      <c r="K2056" s="73">
        <v>59216</v>
      </c>
    </row>
    <row r="2057" spans="1:11" x14ac:dyDescent="0.3">
      <c r="A2057" s="72">
        <v>2056</v>
      </c>
      <c r="B2057" s="72" t="s">
        <v>910</v>
      </c>
      <c r="C2057" s="72" t="s">
        <v>836</v>
      </c>
      <c r="D2057" s="72" t="s">
        <v>1347</v>
      </c>
      <c r="E2057" s="72">
        <v>2014</v>
      </c>
      <c r="F2057" s="73">
        <v>7821</v>
      </c>
      <c r="G2057" s="73">
        <v>145472</v>
      </c>
      <c r="H2057" s="73">
        <v>99971</v>
      </c>
      <c r="I2057" s="73">
        <v>366716</v>
      </c>
      <c r="J2057" s="73">
        <v>221035</v>
      </c>
      <c r="K2057" s="73">
        <v>43518</v>
      </c>
    </row>
    <row r="2058" spans="1:11" x14ac:dyDescent="0.3">
      <c r="A2058" s="72">
        <v>2057</v>
      </c>
      <c r="B2058" s="72" t="s">
        <v>910</v>
      </c>
      <c r="C2058" s="72" t="s">
        <v>836</v>
      </c>
      <c r="D2058" s="72" t="s">
        <v>1347</v>
      </c>
      <c r="E2058" s="72">
        <v>2013</v>
      </c>
      <c r="F2058" s="73">
        <v>7666</v>
      </c>
      <c r="G2058" s="73">
        <v>125612</v>
      </c>
      <c r="H2058" s="73">
        <v>97867</v>
      </c>
      <c r="I2058" s="73">
        <v>333058</v>
      </c>
      <c r="J2058" s="73">
        <v>207187</v>
      </c>
      <c r="K2058" s="73">
        <v>56561</v>
      </c>
    </row>
    <row r="2059" spans="1:11" x14ac:dyDescent="0.3">
      <c r="A2059" s="72">
        <v>2058</v>
      </c>
      <c r="B2059" s="72" t="s">
        <v>910</v>
      </c>
      <c r="C2059" s="72" t="s">
        <v>841</v>
      </c>
      <c r="D2059" s="72" t="s">
        <v>1348</v>
      </c>
      <c r="E2059" s="72">
        <v>2023</v>
      </c>
      <c r="F2059" s="73">
        <v>12553</v>
      </c>
      <c r="G2059" s="73">
        <v>534101</v>
      </c>
      <c r="H2059" s="73">
        <v>114006</v>
      </c>
      <c r="I2059" s="73">
        <v>1212026</v>
      </c>
      <c r="J2059" s="73">
        <v>160244</v>
      </c>
      <c r="K2059" s="73">
        <v>0</v>
      </c>
    </row>
    <row r="2060" spans="1:11" x14ac:dyDescent="0.3">
      <c r="A2060" s="72">
        <v>2059</v>
      </c>
      <c r="B2060" s="72" t="s">
        <v>910</v>
      </c>
      <c r="C2060" s="72" t="s">
        <v>841</v>
      </c>
      <c r="D2060" s="72" t="s">
        <v>1348</v>
      </c>
      <c r="E2060" s="72">
        <v>2022</v>
      </c>
      <c r="F2060" s="73">
        <v>10332</v>
      </c>
      <c r="G2060" s="73">
        <v>395806</v>
      </c>
      <c r="H2060" s="73">
        <v>86816</v>
      </c>
      <c r="I2060" s="73">
        <v>1213809</v>
      </c>
      <c r="J2060" s="73">
        <v>140447</v>
      </c>
      <c r="K2060" s="73">
        <v>0</v>
      </c>
    </row>
    <row r="2061" spans="1:11" x14ac:dyDescent="0.3">
      <c r="A2061" s="72">
        <v>2060</v>
      </c>
      <c r="B2061" s="72" t="s">
        <v>910</v>
      </c>
      <c r="C2061" s="72" t="s">
        <v>841</v>
      </c>
      <c r="D2061" s="72" t="s">
        <v>1348</v>
      </c>
      <c r="E2061" s="72">
        <v>2021</v>
      </c>
      <c r="F2061" s="73">
        <v>16395</v>
      </c>
      <c r="G2061" s="73">
        <v>386104</v>
      </c>
      <c r="H2061" s="73">
        <v>102712</v>
      </c>
      <c r="I2061" s="73">
        <v>1206771</v>
      </c>
      <c r="J2061" s="73">
        <v>134632</v>
      </c>
      <c r="K2061" s="73">
        <v>0</v>
      </c>
    </row>
    <row r="2062" spans="1:11" x14ac:dyDescent="0.3">
      <c r="A2062" s="72">
        <v>2061</v>
      </c>
      <c r="B2062" s="72" t="s">
        <v>910</v>
      </c>
      <c r="C2062" s="72" t="s">
        <v>841</v>
      </c>
      <c r="D2062" s="72" t="s">
        <v>1348</v>
      </c>
      <c r="E2062" s="72">
        <v>2020</v>
      </c>
      <c r="F2062" s="73">
        <v>3527</v>
      </c>
      <c r="G2062" s="73">
        <v>390655</v>
      </c>
      <c r="H2062" s="73">
        <v>93113</v>
      </c>
      <c r="I2062" s="73">
        <v>1210538</v>
      </c>
      <c r="J2062" s="73">
        <v>133207</v>
      </c>
      <c r="K2062" s="73">
        <v>22474</v>
      </c>
    </row>
    <row r="2063" spans="1:11" x14ac:dyDescent="0.3">
      <c r="A2063" s="72">
        <v>2062</v>
      </c>
      <c r="B2063" s="72" t="s">
        <v>910</v>
      </c>
      <c r="C2063" s="72" t="s">
        <v>841</v>
      </c>
      <c r="D2063" s="72" t="s">
        <v>1348</v>
      </c>
      <c r="E2063" s="72">
        <v>2019</v>
      </c>
      <c r="F2063" s="73">
        <v>115136</v>
      </c>
      <c r="G2063" s="73">
        <v>301439</v>
      </c>
      <c r="H2063" s="73">
        <v>102474</v>
      </c>
      <c r="I2063" s="73">
        <v>1173522</v>
      </c>
      <c r="J2063" s="73">
        <v>137062</v>
      </c>
      <c r="K2063" s="73">
        <v>0</v>
      </c>
    </row>
    <row r="2064" spans="1:11" x14ac:dyDescent="0.3">
      <c r="A2064" s="72">
        <v>2063</v>
      </c>
      <c r="B2064" s="72" t="s">
        <v>910</v>
      </c>
      <c r="C2064" s="72" t="s">
        <v>841</v>
      </c>
      <c r="D2064" s="72" t="s">
        <v>1348</v>
      </c>
      <c r="E2064" s="72">
        <v>2018</v>
      </c>
      <c r="F2064" s="73">
        <v>112689</v>
      </c>
      <c r="G2064" s="73">
        <v>441719</v>
      </c>
      <c r="H2064" s="73">
        <v>104909</v>
      </c>
      <c r="I2064" s="73">
        <v>1141131</v>
      </c>
      <c r="J2064" s="73">
        <v>38938</v>
      </c>
      <c r="K2064" s="73">
        <v>0</v>
      </c>
    </row>
    <row r="2065" spans="1:11" x14ac:dyDescent="0.3">
      <c r="A2065" s="72">
        <v>2064</v>
      </c>
      <c r="B2065" s="72" t="s">
        <v>910</v>
      </c>
      <c r="C2065" s="72" t="s">
        <v>841</v>
      </c>
      <c r="D2065" s="72" t="s">
        <v>1348</v>
      </c>
      <c r="E2065" s="72">
        <v>2017</v>
      </c>
      <c r="F2065" s="73">
        <v>114942</v>
      </c>
      <c r="G2065" s="73">
        <v>369717</v>
      </c>
      <c r="H2065" s="73">
        <v>88116</v>
      </c>
      <c r="I2065" s="73">
        <v>1016360</v>
      </c>
      <c r="J2065" s="73">
        <v>71603</v>
      </c>
      <c r="K2065" s="73">
        <v>8394</v>
      </c>
    </row>
    <row r="2066" spans="1:11" x14ac:dyDescent="0.3">
      <c r="A2066" s="72">
        <v>2065</v>
      </c>
      <c r="B2066" s="72" t="s">
        <v>910</v>
      </c>
      <c r="C2066" s="72" t="s">
        <v>841</v>
      </c>
      <c r="D2066" s="72" t="s">
        <v>1348</v>
      </c>
      <c r="E2066" s="72">
        <v>2016</v>
      </c>
      <c r="F2066" s="73">
        <v>406940</v>
      </c>
      <c r="G2066" s="73">
        <v>450314</v>
      </c>
      <c r="H2066" s="73">
        <v>114599</v>
      </c>
      <c r="I2066" s="73">
        <v>1030417</v>
      </c>
      <c r="J2066" s="73">
        <v>53661</v>
      </c>
      <c r="K2066" s="73">
        <v>1028</v>
      </c>
    </row>
    <row r="2067" spans="1:11" x14ac:dyDescent="0.3">
      <c r="A2067" s="72">
        <v>2066</v>
      </c>
      <c r="B2067" s="72" t="s">
        <v>910</v>
      </c>
      <c r="C2067" s="72" t="s">
        <v>841</v>
      </c>
      <c r="D2067" s="72" t="s">
        <v>1348</v>
      </c>
      <c r="E2067" s="72">
        <v>2015</v>
      </c>
      <c r="F2067" s="73">
        <v>276137</v>
      </c>
      <c r="G2067" s="73">
        <v>698509</v>
      </c>
      <c r="H2067" s="73">
        <v>438716</v>
      </c>
      <c r="I2067" s="73">
        <v>1238200</v>
      </c>
      <c r="J2067" s="73">
        <v>34370</v>
      </c>
      <c r="K2067" s="73">
        <v>3044</v>
      </c>
    </row>
    <row r="2068" spans="1:11" x14ac:dyDescent="0.3">
      <c r="A2068" s="72">
        <v>2067</v>
      </c>
      <c r="B2068" s="72" t="s">
        <v>910</v>
      </c>
      <c r="C2068" s="72" t="s">
        <v>841</v>
      </c>
      <c r="D2068" s="72" t="s">
        <v>1348</v>
      </c>
      <c r="E2068" s="72">
        <v>2014</v>
      </c>
      <c r="F2068" s="73">
        <v>156823</v>
      </c>
      <c r="G2068" s="73">
        <v>657236</v>
      </c>
      <c r="H2068" s="73">
        <v>215190</v>
      </c>
      <c r="I2068" s="73">
        <v>1194229</v>
      </c>
      <c r="J2068" s="73">
        <v>30268</v>
      </c>
      <c r="K2068" s="73">
        <v>138158</v>
      </c>
    </row>
    <row r="2069" spans="1:11" x14ac:dyDescent="0.3">
      <c r="A2069" s="72">
        <v>2068</v>
      </c>
      <c r="B2069" s="72" t="s">
        <v>910</v>
      </c>
      <c r="C2069" s="72" t="s">
        <v>841</v>
      </c>
      <c r="D2069" s="72" t="s">
        <v>1348</v>
      </c>
      <c r="E2069" s="72">
        <v>2013</v>
      </c>
      <c r="F2069" s="73">
        <v>231309</v>
      </c>
      <c r="G2069" s="73">
        <v>495359</v>
      </c>
      <c r="H2069" s="73">
        <v>220161</v>
      </c>
      <c r="I2069" s="73">
        <v>968653</v>
      </c>
      <c r="J2069" s="73">
        <v>37380</v>
      </c>
      <c r="K2069" s="73">
        <v>90289</v>
      </c>
    </row>
    <row r="2070" spans="1:11" x14ac:dyDescent="0.3">
      <c r="A2070" s="72">
        <v>2069</v>
      </c>
      <c r="B2070" s="72" t="s">
        <v>910</v>
      </c>
      <c r="C2070" s="72" t="s">
        <v>846</v>
      </c>
      <c r="D2070" s="72" t="s">
        <v>1349</v>
      </c>
      <c r="E2070" s="72">
        <v>2023</v>
      </c>
      <c r="F2070" s="73">
        <v>831700</v>
      </c>
      <c r="G2070" s="73">
        <v>2074455</v>
      </c>
      <c r="H2070" s="73">
        <v>659537</v>
      </c>
      <c r="I2070" s="73">
        <v>2808448</v>
      </c>
      <c r="J2070" s="73">
        <v>557721</v>
      </c>
      <c r="K2070" s="73">
        <v>283641</v>
      </c>
    </row>
    <row r="2071" spans="1:11" x14ac:dyDescent="0.3">
      <c r="A2071" s="72">
        <v>2070</v>
      </c>
      <c r="B2071" s="72" t="s">
        <v>910</v>
      </c>
      <c r="C2071" s="72" t="s">
        <v>846</v>
      </c>
      <c r="D2071" s="72" t="s">
        <v>1349</v>
      </c>
      <c r="E2071" s="72">
        <v>2022</v>
      </c>
      <c r="F2071" s="73">
        <v>914140</v>
      </c>
      <c r="G2071" s="73">
        <v>2133213</v>
      </c>
      <c r="H2071" s="73">
        <v>831256</v>
      </c>
      <c r="I2071" s="73">
        <v>2869036</v>
      </c>
      <c r="J2071" s="73">
        <v>556521</v>
      </c>
      <c r="K2071" s="73">
        <v>246499</v>
      </c>
    </row>
    <row r="2072" spans="1:11" x14ac:dyDescent="0.3">
      <c r="A2072" s="72">
        <v>2071</v>
      </c>
      <c r="B2072" s="72" t="s">
        <v>910</v>
      </c>
      <c r="C2072" s="72" t="s">
        <v>846</v>
      </c>
      <c r="D2072" s="72" t="s">
        <v>1349</v>
      </c>
      <c r="E2072" s="72">
        <v>2021</v>
      </c>
      <c r="F2072" s="73">
        <v>693114</v>
      </c>
      <c r="G2072" s="73">
        <v>1867454</v>
      </c>
      <c r="H2072" s="73">
        <v>578296</v>
      </c>
      <c r="I2072" s="73">
        <v>2446139</v>
      </c>
      <c r="J2072" s="73">
        <v>444431</v>
      </c>
      <c r="K2072" s="73">
        <v>184962</v>
      </c>
    </row>
    <row r="2073" spans="1:11" x14ac:dyDescent="0.3">
      <c r="A2073" s="72">
        <v>2072</v>
      </c>
      <c r="B2073" s="72" t="s">
        <v>910</v>
      </c>
      <c r="C2073" s="72" t="s">
        <v>846</v>
      </c>
      <c r="D2073" s="72" t="s">
        <v>1349</v>
      </c>
      <c r="E2073" s="72">
        <v>2020</v>
      </c>
      <c r="F2073" s="73">
        <v>530224</v>
      </c>
      <c r="G2073" s="73">
        <v>1701752</v>
      </c>
      <c r="H2073" s="73">
        <v>499556</v>
      </c>
      <c r="I2073" s="73">
        <v>2314599</v>
      </c>
      <c r="J2073" s="73">
        <v>452379</v>
      </c>
      <c r="K2073" s="73">
        <v>179056</v>
      </c>
    </row>
    <row r="2074" spans="1:11" x14ac:dyDescent="0.3">
      <c r="A2074" s="72">
        <v>2073</v>
      </c>
      <c r="B2074" s="72" t="s">
        <v>910</v>
      </c>
      <c r="C2074" s="72" t="s">
        <v>846</v>
      </c>
      <c r="D2074" s="72" t="s">
        <v>1349</v>
      </c>
      <c r="E2074" s="72">
        <v>2019</v>
      </c>
      <c r="F2074" s="73">
        <v>582362</v>
      </c>
      <c r="G2074" s="73">
        <v>1830894</v>
      </c>
      <c r="H2074" s="73">
        <v>554654</v>
      </c>
      <c r="I2074" s="73">
        <v>2416904</v>
      </c>
      <c r="J2074" s="73">
        <v>461488</v>
      </c>
      <c r="K2074" s="73">
        <v>220960</v>
      </c>
    </row>
    <row r="2075" spans="1:11" x14ac:dyDescent="0.3">
      <c r="A2075" s="72">
        <v>2074</v>
      </c>
      <c r="B2075" s="72" t="s">
        <v>910</v>
      </c>
      <c r="C2075" s="72" t="s">
        <v>846</v>
      </c>
      <c r="D2075" s="72" t="s">
        <v>1349</v>
      </c>
      <c r="E2075" s="72">
        <v>2018</v>
      </c>
      <c r="F2075" s="73">
        <v>684484</v>
      </c>
      <c r="G2075" s="73">
        <v>1176632</v>
      </c>
      <c r="H2075" s="73">
        <v>495903</v>
      </c>
      <c r="I2075" s="73">
        <v>1794660</v>
      </c>
      <c r="J2075" s="73">
        <v>451375</v>
      </c>
      <c r="K2075" s="73">
        <v>222160</v>
      </c>
    </row>
    <row r="2076" spans="1:11" x14ac:dyDescent="0.3">
      <c r="A2076" s="72">
        <v>2075</v>
      </c>
      <c r="B2076" s="72" t="s">
        <v>910</v>
      </c>
      <c r="C2076" s="72" t="s">
        <v>846</v>
      </c>
      <c r="D2076" s="72" t="s">
        <v>1349</v>
      </c>
      <c r="E2076" s="72">
        <v>2017</v>
      </c>
      <c r="F2076" s="73">
        <v>517176</v>
      </c>
      <c r="G2076" s="73">
        <v>1091968</v>
      </c>
      <c r="H2076" s="73">
        <v>474575</v>
      </c>
      <c r="I2076" s="73">
        <v>1568517</v>
      </c>
      <c r="J2076" s="73">
        <v>321535</v>
      </c>
      <c r="K2076" s="73">
        <v>166034</v>
      </c>
    </row>
    <row r="2077" spans="1:11" x14ac:dyDescent="0.3">
      <c r="A2077" s="72">
        <v>2076</v>
      </c>
      <c r="B2077" s="72" t="s">
        <v>910</v>
      </c>
      <c r="C2077" s="72" t="s">
        <v>846</v>
      </c>
      <c r="D2077" s="72" t="s">
        <v>1349</v>
      </c>
      <c r="E2077" s="72">
        <v>2016</v>
      </c>
      <c r="F2077" s="73">
        <v>460698</v>
      </c>
      <c r="G2077" s="73">
        <v>1025111</v>
      </c>
      <c r="H2077" s="73">
        <v>413094</v>
      </c>
      <c r="I2077" s="73">
        <v>1384312</v>
      </c>
      <c r="J2077" s="73">
        <v>209181</v>
      </c>
      <c r="K2077" s="73">
        <v>192393</v>
      </c>
    </row>
    <row r="2078" spans="1:11" x14ac:dyDescent="0.3">
      <c r="A2078" s="72">
        <v>2077</v>
      </c>
      <c r="B2078" s="72" t="s">
        <v>910</v>
      </c>
      <c r="C2078" s="72" t="s">
        <v>846</v>
      </c>
      <c r="D2078" s="72" t="s">
        <v>1349</v>
      </c>
      <c r="E2078" s="72">
        <v>2015</v>
      </c>
      <c r="F2078" s="73">
        <v>420294</v>
      </c>
      <c r="G2078" s="73">
        <v>958249</v>
      </c>
      <c r="H2078" s="73">
        <v>404618</v>
      </c>
      <c r="I2078" s="73">
        <v>1292998</v>
      </c>
      <c r="J2078" s="73">
        <v>171873</v>
      </c>
      <c r="K2078" s="73">
        <v>242904</v>
      </c>
    </row>
    <row r="2079" spans="1:11" x14ac:dyDescent="0.3">
      <c r="A2079" s="72">
        <v>2078</v>
      </c>
      <c r="B2079" s="72" t="s">
        <v>910</v>
      </c>
      <c r="C2079" s="72" t="s">
        <v>846</v>
      </c>
      <c r="D2079" s="72" t="s">
        <v>1349</v>
      </c>
      <c r="E2079" s="72">
        <v>2014</v>
      </c>
      <c r="F2079" s="73">
        <v>424792</v>
      </c>
      <c r="G2079" s="73">
        <v>838443</v>
      </c>
      <c r="H2079" s="73">
        <v>339641</v>
      </c>
      <c r="I2079" s="73">
        <v>1108203</v>
      </c>
      <c r="J2079" s="73">
        <v>171262</v>
      </c>
      <c r="K2079" s="73">
        <v>198226</v>
      </c>
    </row>
    <row r="2080" spans="1:11" x14ac:dyDescent="0.3">
      <c r="A2080" s="72">
        <v>2079</v>
      </c>
      <c r="B2080" s="72" t="s">
        <v>910</v>
      </c>
      <c r="C2080" s="72" t="s">
        <v>846</v>
      </c>
      <c r="D2080" s="72" t="s">
        <v>1349</v>
      </c>
      <c r="E2080" s="72">
        <v>2013</v>
      </c>
      <c r="F2080" s="73">
        <v>455747</v>
      </c>
      <c r="G2080" s="73">
        <v>734436</v>
      </c>
      <c r="H2080" s="73">
        <v>349239</v>
      </c>
      <c r="I2080" s="73">
        <v>1009189</v>
      </c>
      <c r="J2080" s="73">
        <v>179538</v>
      </c>
      <c r="K2080" s="73">
        <v>249325</v>
      </c>
    </row>
    <row r="2081" spans="1:11" x14ac:dyDescent="0.3">
      <c r="A2081" s="72">
        <v>2080</v>
      </c>
      <c r="B2081" s="72" t="s">
        <v>910</v>
      </c>
      <c r="C2081" s="72" t="s">
        <v>851</v>
      </c>
      <c r="D2081" s="72" t="s">
        <v>1350</v>
      </c>
      <c r="E2081" s="72">
        <v>2023</v>
      </c>
      <c r="F2081" s="73">
        <v>2413356</v>
      </c>
      <c r="G2081" s="73">
        <v>3562206</v>
      </c>
      <c r="H2081" s="73">
        <v>2259175</v>
      </c>
      <c r="I2081" s="73">
        <v>4127819</v>
      </c>
      <c r="J2081" s="73">
        <v>242213</v>
      </c>
      <c r="K2081" s="73">
        <v>1450508</v>
      </c>
    </row>
    <row r="2082" spans="1:11" x14ac:dyDescent="0.3">
      <c r="A2082" s="72">
        <v>2081</v>
      </c>
      <c r="B2082" s="72" t="s">
        <v>910</v>
      </c>
      <c r="C2082" s="72" t="s">
        <v>851</v>
      </c>
      <c r="D2082" s="72" t="s">
        <v>1350</v>
      </c>
      <c r="E2082" s="72">
        <v>2022</v>
      </c>
      <c r="F2082" s="73">
        <v>2994322</v>
      </c>
      <c r="G2082" s="73">
        <v>3643255</v>
      </c>
      <c r="H2082" s="73">
        <v>2263951</v>
      </c>
      <c r="I2082" s="73">
        <v>4199993</v>
      </c>
      <c r="J2082" s="73">
        <v>217909</v>
      </c>
      <c r="K2082" s="73">
        <v>1552638</v>
      </c>
    </row>
    <row r="2083" spans="1:11" x14ac:dyDescent="0.3">
      <c r="A2083" s="72">
        <v>2082</v>
      </c>
      <c r="B2083" s="72" t="s">
        <v>910</v>
      </c>
      <c r="C2083" s="72" t="s">
        <v>851</v>
      </c>
      <c r="D2083" s="72" t="s">
        <v>1350</v>
      </c>
      <c r="E2083" s="72">
        <v>2021</v>
      </c>
      <c r="F2083" s="73">
        <v>2807411</v>
      </c>
      <c r="G2083" s="73">
        <v>3635982</v>
      </c>
      <c r="H2083" s="73">
        <v>2276431</v>
      </c>
      <c r="I2083" s="73">
        <v>4195211</v>
      </c>
      <c r="J2083" s="73">
        <v>221512</v>
      </c>
      <c r="K2083" s="73">
        <v>1478242</v>
      </c>
    </row>
    <row r="2084" spans="1:11" x14ac:dyDescent="0.3">
      <c r="A2084" s="72">
        <v>2083</v>
      </c>
      <c r="B2084" s="72" t="s">
        <v>910</v>
      </c>
      <c r="C2084" s="72" t="s">
        <v>851</v>
      </c>
      <c r="D2084" s="72" t="s">
        <v>1350</v>
      </c>
      <c r="E2084" s="72">
        <v>2020</v>
      </c>
      <c r="F2084" s="73">
        <v>1643232</v>
      </c>
      <c r="G2084" s="73">
        <v>2219280</v>
      </c>
      <c r="H2084" s="73">
        <v>1294105</v>
      </c>
      <c r="I2084" s="73">
        <v>2774336</v>
      </c>
      <c r="J2084" s="73">
        <v>240989</v>
      </c>
      <c r="K2084" s="73">
        <v>1064371</v>
      </c>
    </row>
    <row r="2085" spans="1:11" x14ac:dyDescent="0.3">
      <c r="A2085" s="72">
        <v>2084</v>
      </c>
      <c r="B2085" s="72" t="s">
        <v>910</v>
      </c>
      <c r="C2085" s="72" t="s">
        <v>851</v>
      </c>
      <c r="D2085" s="72" t="s">
        <v>1350</v>
      </c>
      <c r="E2085" s="72">
        <v>2019</v>
      </c>
      <c r="F2085" s="73">
        <v>2185480</v>
      </c>
      <c r="G2085" s="73">
        <v>2985499</v>
      </c>
      <c r="H2085" s="73">
        <v>2110566</v>
      </c>
      <c r="I2085" s="73">
        <v>3573460</v>
      </c>
      <c r="J2085" s="73">
        <v>254003</v>
      </c>
      <c r="K2085" s="73">
        <v>1445536</v>
      </c>
    </row>
    <row r="2086" spans="1:11" x14ac:dyDescent="0.3">
      <c r="A2086" s="72">
        <v>2085</v>
      </c>
      <c r="B2086" s="72" t="s">
        <v>910</v>
      </c>
      <c r="C2086" s="72" t="s">
        <v>851</v>
      </c>
      <c r="D2086" s="72" t="s">
        <v>1350</v>
      </c>
      <c r="E2086" s="72">
        <v>2018</v>
      </c>
      <c r="F2086" s="73">
        <v>1520720</v>
      </c>
      <c r="G2086" s="73">
        <v>2233855</v>
      </c>
      <c r="H2086" s="73">
        <v>1236403</v>
      </c>
      <c r="I2086" s="73">
        <v>2846584</v>
      </c>
      <c r="J2086" s="73">
        <v>264468</v>
      </c>
      <c r="K2086" s="73">
        <v>1010513</v>
      </c>
    </row>
    <row r="2087" spans="1:11" x14ac:dyDescent="0.3">
      <c r="A2087" s="72">
        <v>2086</v>
      </c>
      <c r="B2087" s="72" t="s">
        <v>910</v>
      </c>
      <c r="C2087" s="72" t="s">
        <v>851</v>
      </c>
      <c r="D2087" s="72" t="s">
        <v>1350</v>
      </c>
      <c r="E2087" s="72">
        <v>2017</v>
      </c>
      <c r="F2087" s="73">
        <v>1477034</v>
      </c>
      <c r="G2087" s="73">
        <v>2257958</v>
      </c>
      <c r="H2087" s="73">
        <v>1320683</v>
      </c>
      <c r="I2087" s="73">
        <v>2891989</v>
      </c>
      <c r="J2087" s="73">
        <v>262680</v>
      </c>
      <c r="K2087" s="73">
        <v>953007</v>
      </c>
    </row>
    <row r="2088" spans="1:11" x14ac:dyDescent="0.3">
      <c r="A2088" s="72">
        <v>2087</v>
      </c>
      <c r="B2088" s="72" t="s">
        <v>910</v>
      </c>
      <c r="C2088" s="72" t="s">
        <v>851</v>
      </c>
      <c r="D2088" s="72" t="s">
        <v>1350</v>
      </c>
      <c r="E2088" s="72">
        <v>2016</v>
      </c>
      <c r="F2088" s="73">
        <v>1393934</v>
      </c>
      <c r="G2088" s="73">
        <v>1771901</v>
      </c>
      <c r="H2088" s="73">
        <v>1083832</v>
      </c>
      <c r="I2088" s="73">
        <v>2393826</v>
      </c>
      <c r="J2088" s="73">
        <v>294546</v>
      </c>
      <c r="K2088" s="73">
        <v>909660</v>
      </c>
    </row>
    <row r="2089" spans="1:11" x14ac:dyDescent="0.3">
      <c r="A2089" s="72">
        <v>2088</v>
      </c>
      <c r="B2089" s="72" t="s">
        <v>910</v>
      </c>
      <c r="C2089" s="72" t="s">
        <v>851</v>
      </c>
      <c r="D2089" s="72" t="s">
        <v>1350</v>
      </c>
      <c r="E2089" s="72">
        <v>2015</v>
      </c>
      <c r="F2089" s="73">
        <v>765446</v>
      </c>
      <c r="G2089" s="73">
        <v>1209758</v>
      </c>
      <c r="H2089" s="73">
        <v>970623</v>
      </c>
      <c r="I2089" s="73">
        <v>1811858</v>
      </c>
      <c r="J2089" s="73">
        <v>301520</v>
      </c>
      <c r="K2089" s="73">
        <v>837551</v>
      </c>
    </row>
    <row r="2090" spans="1:11" x14ac:dyDescent="0.3">
      <c r="A2090" s="72">
        <v>2089</v>
      </c>
      <c r="B2090" s="72" t="s">
        <v>910</v>
      </c>
      <c r="C2090" s="72" t="s">
        <v>851</v>
      </c>
      <c r="D2090" s="72" t="s">
        <v>1350</v>
      </c>
      <c r="E2090" s="72">
        <v>2014</v>
      </c>
      <c r="F2090" s="73">
        <v>963386</v>
      </c>
      <c r="G2090" s="73">
        <v>1568364</v>
      </c>
      <c r="H2090" s="73">
        <v>1057509</v>
      </c>
      <c r="I2090" s="73">
        <v>2162609</v>
      </c>
      <c r="J2090" s="73">
        <v>275377</v>
      </c>
      <c r="K2090" s="73">
        <v>925155</v>
      </c>
    </row>
    <row r="2091" spans="1:11" x14ac:dyDescent="0.3">
      <c r="A2091" s="72">
        <v>2090</v>
      </c>
      <c r="B2091" s="72" t="s">
        <v>910</v>
      </c>
      <c r="C2091" s="72" t="s">
        <v>851</v>
      </c>
      <c r="D2091" s="72" t="s">
        <v>1350</v>
      </c>
      <c r="E2091" s="72">
        <v>2013</v>
      </c>
      <c r="F2091" s="73">
        <v>848364</v>
      </c>
      <c r="G2091" s="73">
        <v>1409792</v>
      </c>
      <c r="H2091" s="73">
        <v>1001003</v>
      </c>
      <c r="I2091" s="73">
        <v>1981170</v>
      </c>
      <c r="J2091" s="73">
        <v>256479</v>
      </c>
      <c r="K2091" s="73">
        <v>601876</v>
      </c>
    </row>
    <row r="2092" spans="1:11" x14ac:dyDescent="0.3">
      <c r="A2092" s="72">
        <v>2091</v>
      </c>
      <c r="B2092" s="72" t="s">
        <v>910</v>
      </c>
      <c r="C2092" s="72" t="s">
        <v>856</v>
      </c>
      <c r="D2092" s="72" t="s">
        <v>1351</v>
      </c>
      <c r="E2092" s="72">
        <v>2023</v>
      </c>
      <c r="F2092" s="73">
        <v>728</v>
      </c>
      <c r="G2092" s="73">
        <v>1015615</v>
      </c>
      <c r="H2092" s="73">
        <v>225872</v>
      </c>
      <c r="I2092" s="73">
        <v>2145185</v>
      </c>
      <c r="J2092" s="73">
        <v>803872</v>
      </c>
      <c r="K2092" s="73">
        <v>369728</v>
      </c>
    </row>
    <row r="2093" spans="1:11" x14ac:dyDescent="0.3">
      <c r="A2093" s="72">
        <v>2092</v>
      </c>
      <c r="B2093" s="72" t="s">
        <v>910</v>
      </c>
      <c r="C2093" s="72" t="s">
        <v>856</v>
      </c>
      <c r="D2093" s="72" t="s">
        <v>1351</v>
      </c>
      <c r="E2093" s="72">
        <v>2022</v>
      </c>
      <c r="F2093" s="73">
        <v>2650</v>
      </c>
      <c r="G2093" s="73">
        <v>1117550</v>
      </c>
      <c r="H2093" s="73">
        <v>225760</v>
      </c>
      <c r="I2093" s="73">
        <v>2294385</v>
      </c>
      <c r="J2093" s="73">
        <v>863924</v>
      </c>
      <c r="K2093" s="73">
        <v>414832</v>
      </c>
    </row>
    <row r="2094" spans="1:11" x14ac:dyDescent="0.3">
      <c r="A2094" s="72">
        <v>2093</v>
      </c>
      <c r="B2094" s="72" t="s">
        <v>910</v>
      </c>
      <c r="C2094" s="72" t="s">
        <v>856</v>
      </c>
      <c r="D2094" s="72" t="s">
        <v>1351</v>
      </c>
      <c r="E2094" s="72">
        <v>2021</v>
      </c>
      <c r="F2094" s="73">
        <v>1903</v>
      </c>
      <c r="G2094" s="73">
        <v>750996</v>
      </c>
      <c r="H2094" s="73">
        <v>155127</v>
      </c>
      <c r="I2094" s="73">
        <v>1989782</v>
      </c>
      <c r="J2094" s="73">
        <v>936322</v>
      </c>
      <c r="K2094" s="73">
        <v>456972</v>
      </c>
    </row>
    <row r="2095" spans="1:11" x14ac:dyDescent="0.3">
      <c r="A2095" s="72">
        <v>2094</v>
      </c>
      <c r="B2095" s="72" t="s">
        <v>910</v>
      </c>
      <c r="C2095" s="72" t="s">
        <v>856</v>
      </c>
      <c r="D2095" s="72" t="s">
        <v>1351</v>
      </c>
      <c r="E2095" s="72">
        <v>2020</v>
      </c>
      <c r="F2095" s="73">
        <v>2496</v>
      </c>
      <c r="G2095" s="73">
        <v>881339</v>
      </c>
      <c r="H2095" s="73">
        <v>125324</v>
      </c>
      <c r="I2095" s="73">
        <v>2026801</v>
      </c>
      <c r="J2095" s="73">
        <v>921723</v>
      </c>
      <c r="K2095" s="73">
        <v>335365</v>
      </c>
    </row>
    <row r="2096" spans="1:11" x14ac:dyDescent="0.3">
      <c r="A2096" s="72">
        <v>2095</v>
      </c>
      <c r="B2096" s="72" t="s">
        <v>910</v>
      </c>
      <c r="C2096" s="72" t="s">
        <v>856</v>
      </c>
      <c r="D2096" s="72" t="s">
        <v>1351</v>
      </c>
      <c r="E2096" s="72">
        <v>2019</v>
      </c>
      <c r="F2096" s="73">
        <v>2729</v>
      </c>
      <c r="G2096" s="73">
        <v>1140621</v>
      </c>
      <c r="H2096" s="73">
        <v>148925</v>
      </c>
      <c r="I2096" s="73">
        <v>1776381</v>
      </c>
      <c r="J2096" s="73">
        <v>412850</v>
      </c>
      <c r="K2096" s="73">
        <v>140710</v>
      </c>
    </row>
    <row r="2097" spans="1:11" x14ac:dyDescent="0.3">
      <c r="A2097" s="72">
        <v>2096</v>
      </c>
      <c r="B2097" s="72" t="s">
        <v>910</v>
      </c>
      <c r="C2097" s="72" t="s">
        <v>856</v>
      </c>
      <c r="D2097" s="72" t="s">
        <v>1351</v>
      </c>
      <c r="E2097" s="72">
        <v>2018</v>
      </c>
      <c r="F2097" s="73">
        <v>2807</v>
      </c>
      <c r="G2097" s="73">
        <v>1046164</v>
      </c>
      <c r="H2097" s="73">
        <v>201908</v>
      </c>
      <c r="I2097" s="73">
        <v>1695933</v>
      </c>
      <c r="J2097" s="73">
        <v>436724</v>
      </c>
      <c r="K2097" s="73">
        <v>162725</v>
      </c>
    </row>
    <row r="2098" spans="1:11" x14ac:dyDescent="0.3">
      <c r="A2098" s="72">
        <v>2097</v>
      </c>
      <c r="B2098" s="72" t="s">
        <v>910</v>
      </c>
      <c r="C2098" s="72" t="s">
        <v>856</v>
      </c>
      <c r="D2098" s="72" t="s">
        <v>1351</v>
      </c>
      <c r="E2098" s="72">
        <v>2017</v>
      </c>
      <c r="F2098" s="73">
        <v>9463</v>
      </c>
      <c r="G2098" s="73">
        <v>677300</v>
      </c>
      <c r="H2098" s="73">
        <v>118949</v>
      </c>
      <c r="I2098" s="73">
        <v>1347343</v>
      </c>
      <c r="J2098" s="73">
        <v>501469</v>
      </c>
      <c r="K2098" s="73">
        <v>184725</v>
      </c>
    </row>
    <row r="2099" spans="1:11" x14ac:dyDescent="0.3">
      <c r="A2099" s="72">
        <v>2098</v>
      </c>
      <c r="B2099" s="72" t="s">
        <v>910</v>
      </c>
      <c r="C2099" s="72" t="s">
        <v>856</v>
      </c>
      <c r="D2099" s="72" t="s">
        <v>1351</v>
      </c>
      <c r="E2099" s="72">
        <v>2016</v>
      </c>
      <c r="F2099" s="73">
        <v>10225</v>
      </c>
      <c r="G2099" s="73">
        <v>514433</v>
      </c>
      <c r="H2099" s="73">
        <v>133326</v>
      </c>
      <c r="I2099" s="73">
        <v>1298528</v>
      </c>
      <c r="J2099" s="73">
        <v>619975</v>
      </c>
      <c r="K2099" s="73">
        <v>198725</v>
      </c>
    </row>
    <row r="2100" spans="1:11" x14ac:dyDescent="0.3">
      <c r="A2100" s="72">
        <v>2099</v>
      </c>
      <c r="B2100" s="72" t="s">
        <v>910</v>
      </c>
      <c r="C2100" s="72" t="s">
        <v>856</v>
      </c>
      <c r="D2100" s="72" t="s">
        <v>1351</v>
      </c>
      <c r="E2100" s="72">
        <v>2015</v>
      </c>
      <c r="F2100" s="73">
        <v>9706</v>
      </c>
      <c r="G2100" s="73">
        <v>715984</v>
      </c>
      <c r="H2100" s="73">
        <v>174366</v>
      </c>
      <c r="I2100" s="73">
        <v>1645589</v>
      </c>
      <c r="J2100" s="73">
        <v>743767</v>
      </c>
      <c r="K2100" s="73">
        <v>447328</v>
      </c>
    </row>
    <row r="2101" spans="1:11" x14ac:dyDescent="0.3">
      <c r="A2101" s="72">
        <v>2100</v>
      </c>
      <c r="B2101" s="72" t="s">
        <v>910</v>
      </c>
      <c r="C2101" s="72" t="s">
        <v>856</v>
      </c>
      <c r="D2101" s="72" t="s">
        <v>1351</v>
      </c>
      <c r="E2101" s="72">
        <v>2014</v>
      </c>
      <c r="F2101" s="73">
        <v>49891</v>
      </c>
      <c r="G2101" s="73">
        <v>674324</v>
      </c>
      <c r="H2101" s="73">
        <v>181880</v>
      </c>
      <c r="I2101" s="73">
        <v>1593447</v>
      </c>
      <c r="J2101" s="73">
        <v>731365</v>
      </c>
      <c r="K2101" s="73">
        <v>387725</v>
      </c>
    </row>
    <row r="2102" spans="1:11" x14ac:dyDescent="0.3">
      <c r="A2102" s="72">
        <v>2101</v>
      </c>
      <c r="B2102" s="72" t="s">
        <v>910</v>
      </c>
      <c r="C2102" s="72" t="s">
        <v>856</v>
      </c>
      <c r="D2102" s="72" t="s">
        <v>1351</v>
      </c>
      <c r="E2102" s="72">
        <v>2013</v>
      </c>
      <c r="F2102" s="73">
        <v>49144</v>
      </c>
      <c r="G2102" s="73">
        <v>484557</v>
      </c>
      <c r="H2102" s="73">
        <v>248974</v>
      </c>
      <c r="I2102" s="73">
        <v>1456765</v>
      </c>
      <c r="J2102" s="73">
        <v>800872</v>
      </c>
      <c r="K2102" s="73">
        <v>352074</v>
      </c>
    </row>
    <row r="2103" spans="1:11" x14ac:dyDescent="0.3">
      <c r="A2103" s="72">
        <v>2102</v>
      </c>
      <c r="B2103" s="72" t="s">
        <v>910</v>
      </c>
      <c r="C2103" s="72" t="s">
        <v>861</v>
      </c>
      <c r="D2103" s="72" t="s">
        <v>1352</v>
      </c>
      <c r="E2103" s="72">
        <v>2023</v>
      </c>
      <c r="F2103" s="73">
        <v>1392005</v>
      </c>
      <c r="G2103" s="73">
        <v>1637454</v>
      </c>
      <c r="H2103" s="73">
        <v>1545479</v>
      </c>
      <c r="I2103" s="73">
        <v>2169752</v>
      </c>
      <c r="J2103" s="73">
        <v>266773</v>
      </c>
      <c r="K2103" s="73">
        <v>1271663</v>
      </c>
    </row>
    <row r="2104" spans="1:11" x14ac:dyDescent="0.3">
      <c r="A2104" s="72">
        <v>2103</v>
      </c>
      <c r="B2104" s="72" t="s">
        <v>910</v>
      </c>
      <c r="C2104" s="72" t="s">
        <v>861</v>
      </c>
      <c r="D2104" s="72" t="s">
        <v>1352</v>
      </c>
      <c r="E2104" s="72">
        <v>2022</v>
      </c>
      <c r="F2104" s="73">
        <v>2440932</v>
      </c>
      <c r="G2104" s="73">
        <v>2998004</v>
      </c>
      <c r="H2104" s="73">
        <v>2947606</v>
      </c>
      <c r="I2104" s="73">
        <v>3506421</v>
      </c>
      <c r="J2104" s="73">
        <v>257282</v>
      </c>
      <c r="K2104" s="73">
        <v>1000571</v>
      </c>
    </row>
    <row r="2105" spans="1:11" x14ac:dyDescent="0.3">
      <c r="A2105" s="72">
        <v>2104</v>
      </c>
      <c r="B2105" s="72" t="s">
        <v>910</v>
      </c>
      <c r="C2105" s="72" t="s">
        <v>861</v>
      </c>
      <c r="D2105" s="72" t="s">
        <v>1352</v>
      </c>
      <c r="E2105" s="72">
        <v>2021</v>
      </c>
      <c r="F2105" s="73">
        <v>2009572</v>
      </c>
      <c r="G2105" s="73">
        <v>2726731</v>
      </c>
      <c r="H2105" s="73">
        <v>2597116</v>
      </c>
      <c r="I2105" s="73">
        <v>3120771</v>
      </c>
      <c r="J2105" s="73">
        <v>262002</v>
      </c>
      <c r="K2105" s="73">
        <v>809724</v>
      </c>
    </row>
    <row r="2106" spans="1:11" x14ac:dyDescent="0.3">
      <c r="A2106" s="72">
        <v>2105</v>
      </c>
      <c r="B2106" s="72" t="s">
        <v>910</v>
      </c>
      <c r="C2106" s="72" t="s">
        <v>861</v>
      </c>
      <c r="D2106" s="72" t="s">
        <v>1352</v>
      </c>
      <c r="E2106" s="72">
        <v>2020</v>
      </c>
      <c r="F2106" s="73">
        <v>1078467</v>
      </c>
      <c r="G2106" s="73">
        <v>1320648</v>
      </c>
      <c r="H2106" s="73">
        <v>1218328</v>
      </c>
      <c r="I2106" s="73">
        <v>1706528</v>
      </c>
      <c r="J2106" s="73">
        <v>271438</v>
      </c>
      <c r="K2106" s="73">
        <v>467378</v>
      </c>
    </row>
    <row r="2107" spans="1:11" x14ac:dyDescent="0.3">
      <c r="A2107" s="72">
        <v>2106</v>
      </c>
      <c r="B2107" s="72" t="s">
        <v>910</v>
      </c>
      <c r="C2107" s="72" t="s">
        <v>861</v>
      </c>
      <c r="D2107" s="72" t="s">
        <v>1352</v>
      </c>
      <c r="E2107" s="72">
        <v>2019</v>
      </c>
      <c r="F2107" s="73">
        <v>989873</v>
      </c>
      <c r="G2107" s="73">
        <v>1211436</v>
      </c>
      <c r="H2107" s="73">
        <v>1090331</v>
      </c>
      <c r="I2107" s="73">
        <v>1590628</v>
      </c>
      <c r="J2107" s="73">
        <v>272723</v>
      </c>
      <c r="K2107" s="73">
        <v>807748</v>
      </c>
    </row>
    <row r="2108" spans="1:11" x14ac:dyDescent="0.3">
      <c r="A2108" s="72">
        <v>2107</v>
      </c>
      <c r="B2108" s="72" t="s">
        <v>910</v>
      </c>
      <c r="C2108" s="72" t="s">
        <v>861</v>
      </c>
      <c r="D2108" s="72" t="s">
        <v>1352</v>
      </c>
      <c r="E2108" s="72">
        <v>2018</v>
      </c>
      <c r="F2108" s="73">
        <v>1045564</v>
      </c>
      <c r="G2108" s="73">
        <v>1299276</v>
      </c>
      <c r="H2108" s="73">
        <v>1197456</v>
      </c>
      <c r="I2108" s="73">
        <v>1694444</v>
      </c>
      <c r="J2108" s="73">
        <v>287489</v>
      </c>
      <c r="K2108" s="73">
        <v>1012920</v>
      </c>
    </row>
    <row r="2109" spans="1:11" x14ac:dyDescent="0.3">
      <c r="A2109" s="72">
        <v>2108</v>
      </c>
      <c r="B2109" s="72" t="s">
        <v>910</v>
      </c>
      <c r="C2109" s="72" t="s">
        <v>861</v>
      </c>
      <c r="D2109" s="72" t="s">
        <v>1352</v>
      </c>
      <c r="E2109" s="72">
        <v>2017</v>
      </c>
      <c r="F2109" s="73">
        <v>1546713</v>
      </c>
      <c r="G2109" s="73">
        <v>2294325</v>
      </c>
      <c r="H2109" s="73">
        <v>2178345</v>
      </c>
      <c r="I2109" s="73">
        <v>2724667</v>
      </c>
      <c r="J2109" s="73">
        <v>339829</v>
      </c>
      <c r="K2109" s="73">
        <v>1674841</v>
      </c>
    </row>
    <row r="2110" spans="1:11" x14ac:dyDescent="0.3">
      <c r="A2110" s="72">
        <v>2109</v>
      </c>
      <c r="B2110" s="72" t="s">
        <v>910</v>
      </c>
      <c r="C2110" s="72" t="s">
        <v>861</v>
      </c>
      <c r="D2110" s="72" t="s">
        <v>1352</v>
      </c>
      <c r="E2110" s="72">
        <v>2016</v>
      </c>
      <c r="F2110" s="73">
        <v>1436111</v>
      </c>
      <c r="G2110" s="73">
        <v>1670793</v>
      </c>
      <c r="H2110" s="73">
        <v>1511037</v>
      </c>
      <c r="I2110" s="73">
        <v>2021897</v>
      </c>
      <c r="J2110" s="73">
        <v>308163</v>
      </c>
      <c r="K2110" s="73">
        <v>1224635</v>
      </c>
    </row>
    <row r="2111" spans="1:11" x14ac:dyDescent="0.3">
      <c r="A2111" s="72">
        <v>2110</v>
      </c>
      <c r="B2111" s="72" t="s">
        <v>910</v>
      </c>
      <c r="C2111" s="72" t="s">
        <v>861</v>
      </c>
      <c r="D2111" s="72" t="s">
        <v>1352</v>
      </c>
      <c r="E2111" s="72">
        <v>2015</v>
      </c>
      <c r="F2111" s="73">
        <v>1531004</v>
      </c>
      <c r="G2111" s="73">
        <v>1680764</v>
      </c>
      <c r="H2111" s="73">
        <v>1566787</v>
      </c>
      <c r="I2111" s="73">
        <v>1996113</v>
      </c>
      <c r="J2111" s="73">
        <v>271341</v>
      </c>
      <c r="K2111" s="73">
        <v>1158061</v>
      </c>
    </row>
    <row r="2112" spans="1:11" x14ac:dyDescent="0.3">
      <c r="A2112" s="72">
        <v>2111</v>
      </c>
      <c r="B2112" s="72" t="s">
        <v>910</v>
      </c>
      <c r="C2112" s="72" t="s">
        <v>861</v>
      </c>
      <c r="D2112" s="72" t="s">
        <v>1352</v>
      </c>
      <c r="E2112" s="72">
        <v>2014</v>
      </c>
      <c r="F2112" s="73">
        <v>813382</v>
      </c>
      <c r="G2112" s="73">
        <v>988918</v>
      </c>
      <c r="H2112" s="73">
        <v>886519</v>
      </c>
      <c r="I2112" s="73">
        <v>1226445</v>
      </c>
      <c r="J2112" s="73">
        <v>201616</v>
      </c>
      <c r="K2112" s="73">
        <v>280537</v>
      </c>
    </row>
    <row r="2113" spans="1:11" x14ac:dyDescent="0.3">
      <c r="A2113" s="72">
        <v>2112</v>
      </c>
      <c r="B2113" s="72" t="s">
        <v>910</v>
      </c>
      <c r="C2113" s="72" t="s">
        <v>861</v>
      </c>
      <c r="D2113" s="72" t="s">
        <v>1352</v>
      </c>
      <c r="E2113" s="72">
        <v>2013</v>
      </c>
      <c r="F2113" s="73">
        <v>210626</v>
      </c>
      <c r="G2113" s="73">
        <v>298519</v>
      </c>
      <c r="H2113" s="73">
        <v>186358</v>
      </c>
      <c r="I2113" s="73">
        <v>529649</v>
      </c>
      <c r="J2113" s="73">
        <v>195493</v>
      </c>
      <c r="K2113" s="73">
        <v>93568</v>
      </c>
    </row>
    <row r="2114" spans="1:11" x14ac:dyDescent="0.3">
      <c r="A2114" s="72">
        <v>2113</v>
      </c>
      <c r="B2114" s="72" t="s">
        <v>910</v>
      </c>
      <c r="C2114" s="72" t="s">
        <v>867</v>
      </c>
      <c r="D2114" s="72" t="s">
        <v>1353</v>
      </c>
      <c r="E2114" s="72">
        <v>2023</v>
      </c>
      <c r="F2114" s="73">
        <v>42658</v>
      </c>
      <c r="G2114" s="73">
        <v>202570</v>
      </c>
      <c r="H2114" s="73">
        <v>34195</v>
      </c>
      <c r="I2114" s="73">
        <v>366729</v>
      </c>
      <c r="J2114" s="73">
        <v>128694</v>
      </c>
      <c r="K2114" s="73">
        <v>0</v>
      </c>
    </row>
    <row r="2115" spans="1:11" x14ac:dyDescent="0.3">
      <c r="A2115" s="72">
        <v>2114</v>
      </c>
      <c r="B2115" s="72" t="s">
        <v>910</v>
      </c>
      <c r="C2115" s="72" t="s">
        <v>867</v>
      </c>
      <c r="D2115" s="72" t="s">
        <v>1353</v>
      </c>
      <c r="E2115" s="72">
        <v>2022</v>
      </c>
      <c r="F2115" s="73">
        <v>51884</v>
      </c>
      <c r="G2115" s="73">
        <v>242318</v>
      </c>
      <c r="H2115" s="73">
        <v>51237</v>
      </c>
      <c r="I2115" s="73">
        <v>404010</v>
      </c>
      <c r="J2115" s="73">
        <v>128320</v>
      </c>
      <c r="K2115" s="73">
        <v>0</v>
      </c>
    </row>
    <row r="2116" spans="1:11" x14ac:dyDescent="0.3">
      <c r="A2116" s="72">
        <v>2115</v>
      </c>
      <c r="B2116" s="72" t="s">
        <v>910</v>
      </c>
      <c r="C2116" s="72" t="s">
        <v>867</v>
      </c>
      <c r="D2116" s="72" t="s">
        <v>1353</v>
      </c>
      <c r="E2116" s="72">
        <v>2021</v>
      </c>
      <c r="F2116" s="73">
        <v>39482</v>
      </c>
      <c r="G2116" s="73">
        <v>224017</v>
      </c>
      <c r="H2116" s="73">
        <v>38051</v>
      </c>
      <c r="I2116" s="73">
        <v>385720</v>
      </c>
      <c r="J2116" s="73">
        <v>128154</v>
      </c>
      <c r="K2116" s="73">
        <v>0</v>
      </c>
    </row>
    <row r="2117" spans="1:11" x14ac:dyDescent="0.3">
      <c r="A2117" s="72">
        <v>2116</v>
      </c>
      <c r="B2117" s="72" t="s">
        <v>910</v>
      </c>
      <c r="C2117" s="72" t="s">
        <v>867</v>
      </c>
      <c r="D2117" s="72" t="s">
        <v>1353</v>
      </c>
      <c r="E2117" s="72">
        <v>2020</v>
      </c>
      <c r="F2117" s="73">
        <v>24912</v>
      </c>
      <c r="G2117" s="73">
        <v>208457</v>
      </c>
      <c r="H2117" s="73">
        <v>22318</v>
      </c>
      <c r="I2117" s="73">
        <v>384012</v>
      </c>
      <c r="J2117" s="73">
        <v>115780</v>
      </c>
      <c r="K2117" s="73">
        <v>0</v>
      </c>
    </row>
    <row r="2118" spans="1:11" x14ac:dyDescent="0.3">
      <c r="A2118" s="72">
        <v>2117</v>
      </c>
      <c r="B2118" s="72" t="s">
        <v>910</v>
      </c>
      <c r="C2118" s="72" t="s">
        <v>867</v>
      </c>
      <c r="D2118" s="72" t="s">
        <v>1353</v>
      </c>
      <c r="E2118" s="72">
        <v>2019</v>
      </c>
      <c r="F2118" s="73">
        <v>25518</v>
      </c>
      <c r="G2118" s="73">
        <v>206082</v>
      </c>
      <c r="H2118" s="73">
        <v>18848</v>
      </c>
      <c r="I2118" s="73">
        <v>353885</v>
      </c>
      <c r="J2118" s="73">
        <v>116934</v>
      </c>
      <c r="K2118" s="73">
        <v>0</v>
      </c>
    </row>
    <row r="2119" spans="1:11" x14ac:dyDescent="0.3">
      <c r="A2119" s="72">
        <v>2118</v>
      </c>
      <c r="B2119" s="72" t="s">
        <v>910</v>
      </c>
      <c r="C2119" s="72" t="s">
        <v>867</v>
      </c>
      <c r="D2119" s="72" t="s">
        <v>1353</v>
      </c>
      <c r="E2119" s="72">
        <v>2018</v>
      </c>
      <c r="F2119" s="73">
        <v>17248</v>
      </c>
      <c r="G2119" s="73">
        <v>175274</v>
      </c>
      <c r="H2119" s="73">
        <v>21204</v>
      </c>
      <c r="I2119" s="73">
        <v>340975</v>
      </c>
      <c r="J2119" s="73">
        <v>116905</v>
      </c>
      <c r="K2119" s="73">
        <v>0</v>
      </c>
    </row>
    <row r="2120" spans="1:11" x14ac:dyDescent="0.3">
      <c r="A2120" s="72">
        <v>2119</v>
      </c>
      <c r="B2120" s="72" t="s">
        <v>910</v>
      </c>
      <c r="C2120" s="72" t="s">
        <v>867</v>
      </c>
      <c r="D2120" s="72" t="s">
        <v>1353</v>
      </c>
      <c r="E2120" s="72">
        <v>2017</v>
      </c>
      <c r="F2120" s="73">
        <v>18477</v>
      </c>
      <c r="G2120" s="73">
        <v>192494</v>
      </c>
      <c r="H2120" s="73">
        <v>23246</v>
      </c>
      <c r="I2120" s="73">
        <v>335517</v>
      </c>
      <c r="J2120" s="73">
        <v>114944</v>
      </c>
      <c r="K2120" s="73">
        <v>0</v>
      </c>
    </row>
    <row r="2121" spans="1:11" x14ac:dyDescent="0.3">
      <c r="A2121" s="72">
        <v>2120</v>
      </c>
      <c r="B2121" s="72" t="s">
        <v>910</v>
      </c>
      <c r="C2121" s="72" t="s">
        <v>867</v>
      </c>
      <c r="D2121" s="72" t="s">
        <v>1353</v>
      </c>
      <c r="E2121" s="72">
        <v>2016</v>
      </c>
      <c r="F2121" s="73">
        <v>13054</v>
      </c>
      <c r="G2121" s="73">
        <v>183816</v>
      </c>
      <c r="H2121" s="73">
        <v>17657</v>
      </c>
      <c r="I2121" s="73">
        <v>325090</v>
      </c>
      <c r="J2121" s="73">
        <v>112874</v>
      </c>
      <c r="K2121" s="73">
        <v>0</v>
      </c>
    </row>
    <row r="2122" spans="1:11" x14ac:dyDescent="0.3">
      <c r="A2122" s="72">
        <v>2121</v>
      </c>
      <c r="B2122" s="72" t="s">
        <v>910</v>
      </c>
      <c r="C2122" s="72" t="s">
        <v>867</v>
      </c>
      <c r="D2122" s="72" t="s">
        <v>1353</v>
      </c>
      <c r="E2122" s="72">
        <v>2015</v>
      </c>
      <c r="F2122" s="73">
        <v>16971</v>
      </c>
      <c r="G2122" s="73">
        <v>187893</v>
      </c>
      <c r="H2122" s="73">
        <v>18640</v>
      </c>
      <c r="I2122" s="73">
        <v>321079</v>
      </c>
      <c r="J2122" s="73">
        <v>104921</v>
      </c>
      <c r="K2122" s="73">
        <v>0</v>
      </c>
    </row>
    <row r="2123" spans="1:11" x14ac:dyDescent="0.3">
      <c r="A2123" s="72">
        <v>2122</v>
      </c>
      <c r="B2123" s="72" t="s">
        <v>910</v>
      </c>
      <c r="C2123" s="72" t="s">
        <v>867</v>
      </c>
      <c r="D2123" s="72" t="s">
        <v>1353</v>
      </c>
      <c r="E2123" s="72">
        <v>2014</v>
      </c>
      <c r="F2123" s="73">
        <v>27797</v>
      </c>
      <c r="G2123" s="73">
        <v>204148</v>
      </c>
      <c r="H2123" s="73">
        <v>29852</v>
      </c>
      <c r="I2123" s="73">
        <v>332605</v>
      </c>
      <c r="J2123" s="73">
        <v>100951</v>
      </c>
      <c r="K2123" s="73">
        <v>0</v>
      </c>
    </row>
    <row r="2124" spans="1:11" x14ac:dyDescent="0.3">
      <c r="A2124" s="72">
        <v>2123</v>
      </c>
      <c r="B2124" s="72" t="s">
        <v>910</v>
      </c>
      <c r="C2124" s="72" t="s">
        <v>867</v>
      </c>
      <c r="D2124" s="72" t="s">
        <v>1353</v>
      </c>
      <c r="E2124" s="72">
        <v>2013</v>
      </c>
      <c r="F2124" s="73">
        <v>32540</v>
      </c>
      <c r="G2124" s="73">
        <v>218934</v>
      </c>
      <c r="H2124" s="73">
        <v>31849</v>
      </c>
      <c r="I2124" s="73">
        <v>348066</v>
      </c>
      <c r="J2124" s="73">
        <v>101841</v>
      </c>
      <c r="K2124" s="73">
        <v>247</v>
      </c>
    </row>
    <row r="2125" spans="1:11" x14ac:dyDescent="0.3">
      <c r="A2125" s="72">
        <v>2124</v>
      </c>
      <c r="B2125" s="72" t="s">
        <v>910</v>
      </c>
      <c r="C2125" s="72" t="s">
        <v>1461</v>
      </c>
      <c r="D2125" s="72" t="s">
        <v>1505</v>
      </c>
      <c r="E2125" s="72">
        <v>2023</v>
      </c>
      <c r="F2125" s="73">
        <v>6149681</v>
      </c>
      <c r="G2125" s="73">
        <v>1727961290</v>
      </c>
      <c r="H2125" s="73">
        <v>3101256166</v>
      </c>
      <c r="I2125" s="73">
        <v>22913703339</v>
      </c>
      <c r="J2125" s="73">
        <v>80277990</v>
      </c>
      <c r="K2125" s="73">
        <v>13137129619</v>
      </c>
    </row>
    <row r="2126" spans="1:11" x14ac:dyDescent="0.3">
      <c r="A2126" s="72">
        <v>2125</v>
      </c>
      <c r="B2126" s="72" t="s">
        <v>910</v>
      </c>
      <c r="C2126" s="72" t="s">
        <v>1461</v>
      </c>
      <c r="D2126" s="72" t="s">
        <v>1505</v>
      </c>
      <c r="E2126" s="72">
        <v>2022</v>
      </c>
      <c r="F2126" s="73">
        <v>17298528</v>
      </c>
      <c r="G2126" s="73">
        <v>1244384276</v>
      </c>
      <c r="H2126" s="73">
        <v>2222581551</v>
      </c>
      <c r="I2126" s="73">
        <v>12750083282</v>
      </c>
      <c r="J2126" s="73">
        <v>68199728</v>
      </c>
      <c r="K2126" s="73">
        <v>6371948861</v>
      </c>
    </row>
    <row r="2127" spans="1:11" x14ac:dyDescent="0.3">
      <c r="A2127" s="72">
        <v>2126</v>
      </c>
      <c r="B2127" s="72" t="s">
        <v>910</v>
      </c>
      <c r="C2127" s="72" t="s">
        <v>1461</v>
      </c>
      <c r="D2127" s="72" t="s">
        <v>1505</v>
      </c>
      <c r="E2127" s="72">
        <v>2021</v>
      </c>
      <c r="F2127" s="73">
        <v>26034648</v>
      </c>
      <c r="G2127" s="73">
        <v>1187131676</v>
      </c>
      <c r="H2127" s="73">
        <v>1396774183</v>
      </c>
      <c r="I2127" s="73">
        <v>12178166709</v>
      </c>
      <c r="J2127" s="73">
        <v>53454212</v>
      </c>
      <c r="K2127" s="73">
        <v>6061949230</v>
      </c>
    </row>
    <row r="2128" spans="1:11" x14ac:dyDescent="0.3">
      <c r="A2128" s="72">
        <v>2127</v>
      </c>
      <c r="B2128" s="72" t="s">
        <v>910</v>
      </c>
      <c r="C2128" s="72" t="s">
        <v>1461</v>
      </c>
      <c r="D2128" s="72" t="s">
        <v>1505</v>
      </c>
      <c r="E2128" s="72">
        <v>2020</v>
      </c>
      <c r="F2128" s="73">
        <v>27268848</v>
      </c>
      <c r="G2128" s="73">
        <v>1054482121</v>
      </c>
      <c r="H2128" s="73">
        <v>1285106753</v>
      </c>
      <c r="I2128" s="73">
        <v>11905685986</v>
      </c>
      <c r="J2128" s="73">
        <v>4319885356</v>
      </c>
      <c r="K2128" s="73">
        <v>6154294869</v>
      </c>
    </row>
    <row r="2129" spans="1:11" x14ac:dyDescent="0.3">
      <c r="A2129" s="72">
        <v>2128</v>
      </c>
      <c r="B2129" s="72" t="s">
        <v>910</v>
      </c>
      <c r="C2129" s="72" t="s">
        <v>1461</v>
      </c>
      <c r="D2129" s="72" t="s">
        <v>1505</v>
      </c>
      <c r="E2129" s="72">
        <v>2019</v>
      </c>
      <c r="F2129" s="73">
        <v>27718090</v>
      </c>
      <c r="G2129" s="73">
        <v>871213287</v>
      </c>
      <c r="H2129" s="73">
        <v>2144274228</v>
      </c>
      <c r="I2129" s="73">
        <v>11260219776</v>
      </c>
      <c r="J2129" s="73">
        <v>3879897315</v>
      </c>
      <c r="K2129" s="73">
        <v>5731522517</v>
      </c>
    </row>
    <row r="2130" spans="1:11" x14ac:dyDescent="0.3">
      <c r="A2130" s="72">
        <v>2129</v>
      </c>
      <c r="B2130" s="72" t="s">
        <v>910</v>
      </c>
      <c r="C2130" s="72" t="s">
        <v>1461</v>
      </c>
      <c r="D2130" s="72" t="s">
        <v>1505</v>
      </c>
      <c r="E2130" s="72">
        <v>2018</v>
      </c>
      <c r="F2130" s="73">
        <v>29856255</v>
      </c>
      <c r="G2130" s="73">
        <v>1475906630</v>
      </c>
      <c r="H2130" s="73">
        <v>1999186754</v>
      </c>
      <c r="I2130" s="73">
        <v>9362681387</v>
      </c>
      <c r="J2130" s="73">
        <v>3102214006</v>
      </c>
      <c r="K2130" s="73">
        <v>5216568822</v>
      </c>
    </row>
    <row r="2131" spans="1:11" x14ac:dyDescent="0.3">
      <c r="A2131" s="72">
        <v>2130</v>
      </c>
      <c r="B2131" s="72" t="s">
        <v>910</v>
      </c>
      <c r="C2131" s="72" t="s">
        <v>1461</v>
      </c>
      <c r="D2131" s="72" t="s">
        <v>1505</v>
      </c>
      <c r="E2131" s="72">
        <v>2017</v>
      </c>
      <c r="F2131" s="73">
        <v>37792560</v>
      </c>
      <c r="G2131" s="73">
        <v>2769552474</v>
      </c>
      <c r="H2131" s="73">
        <v>2237891063</v>
      </c>
      <c r="I2131" s="73">
        <v>9844942668</v>
      </c>
      <c r="J2131" s="73">
        <v>2297096083</v>
      </c>
      <c r="K2131" s="73">
        <v>5849590421</v>
      </c>
    </row>
    <row r="2132" spans="1:11" x14ac:dyDescent="0.3">
      <c r="A2132" s="72">
        <v>2131</v>
      </c>
      <c r="B2132" s="72" t="s">
        <v>910</v>
      </c>
      <c r="C2132" s="72" t="s">
        <v>1461</v>
      </c>
      <c r="D2132" s="72" t="s">
        <v>1505</v>
      </c>
      <c r="E2132" s="72">
        <v>2016</v>
      </c>
      <c r="F2132" s="73">
        <v>80316646</v>
      </c>
      <c r="G2132" s="73">
        <v>1876217502</v>
      </c>
      <c r="H2132" s="73">
        <v>1143166574</v>
      </c>
      <c r="I2132" s="73">
        <v>8321121615</v>
      </c>
      <c r="J2132" s="73">
        <v>3097227928</v>
      </c>
      <c r="K2132" s="73">
        <v>4615612212</v>
      </c>
    </row>
    <row r="2133" spans="1:11" x14ac:dyDescent="0.3">
      <c r="A2133" s="72">
        <v>2132</v>
      </c>
      <c r="B2133" s="72" t="s">
        <v>910</v>
      </c>
      <c r="C2133" s="72" t="s">
        <v>1461</v>
      </c>
      <c r="D2133" s="72" t="s">
        <v>1505</v>
      </c>
      <c r="E2133" s="72">
        <v>2015</v>
      </c>
      <c r="F2133" s="73">
        <v>54858727</v>
      </c>
      <c r="G2133" s="73">
        <v>1760505567</v>
      </c>
      <c r="H2133" s="73">
        <v>991680770</v>
      </c>
      <c r="I2133" s="73">
        <v>7378002376</v>
      </c>
      <c r="J2133" s="73">
        <v>2407194054</v>
      </c>
      <c r="K2133" s="73">
        <v>4066812480</v>
      </c>
    </row>
    <row r="2134" spans="1:11" x14ac:dyDescent="0.3">
      <c r="A2134" s="72">
        <v>2133</v>
      </c>
      <c r="B2134" s="72" t="s">
        <v>910</v>
      </c>
      <c r="C2134" s="72" t="s">
        <v>1461</v>
      </c>
      <c r="D2134" s="72" t="s">
        <v>1505</v>
      </c>
      <c r="E2134" s="72">
        <v>2014</v>
      </c>
      <c r="F2134" s="73">
        <v>62013716</v>
      </c>
      <c r="G2134" s="73">
        <v>474637247</v>
      </c>
      <c r="H2134" s="73">
        <v>162035205</v>
      </c>
      <c r="I2134" s="73">
        <v>1674550315</v>
      </c>
      <c r="J2134" s="73">
        <v>53849144</v>
      </c>
      <c r="K2134" s="73">
        <v>245847739</v>
      </c>
    </row>
    <row r="2135" spans="1:11" x14ac:dyDescent="0.3">
      <c r="A2135" s="72">
        <v>2134</v>
      </c>
      <c r="B2135" s="72" t="s">
        <v>910</v>
      </c>
      <c r="C2135" s="72" t="s">
        <v>1461</v>
      </c>
      <c r="D2135" s="72" t="s">
        <v>1505</v>
      </c>
      <c r="E2135" s="72">
        <v>2013</v>
      </c>
      <c r="F2135" s="73">
        <v>60666555</v>
      </c>
      <c r="G2135" s="73">
        <v>140654129</v>
      </c>
      <c r="H2135" s="73">
        <v>67029447</v>
      </c>
      <c r="I2135" s="73">
        <v>439764380</v>
      </c>
      <c r="J2135" s="73">
        <v>71495060</v>
      </c>
      <c r="K2135" s="73">
        <v>122747761</v>
      </c>
    </row>
    <row r="2136" spans="1:11" x14ac:dyDescent="0.3">
      <c r="A2136" s="72">
        <v>2135</v>
      </c>
      <c r="B2136" s="72" t="s">
        <v>910</v>
      </c>
      <c r="C2136" s="72" t="s">
        <v>877</v>
      </c>
      <c r="D2136" s="72" t="s">
        <v>1354</v>
      </c>
      <c r="E2136" s="72">
        <v>2023</v>
      </c>
      <c r="F2136" s="73">
        <v>50121</v>
      </c>
      <c r="G2136" s="73">
        <v>239356</v>
      </c>
      <c r="H2136" s="73">
        <v>174753</v>
      </c>
      <c r="I2136" s="73">
        <v>461911</v>
      </c>
      <c r="J2136" s="73">
        <v>182280</v>
      </c>
      <c r="K2136" s="73">
        <v>123832</v>
      </c>
    </row>
    <row r="2137" spans="1:11" x14ac:dyDescent="0.3">
      <c r="A2137" s="72">
        <v>2136</v>
      </c>
      <c r="B2137" s="72" t="s">
        <v>910</v>
      </c>
      <c r="C2137" s="72" t="s">
        <v>877</v>
      </c>
      <c r="D2137" s="72" t="s">
        <v>1354</v>
      </c>
      <c r="E2137" s="72">
        <v>2022</v>
      </c>
      <c r="F2137" s="73">
        <v>245555</v>
      </c>
      <c r="G2137" s="73">
        <v>445419</v>
      </c>
      <c r="H2137" s="73">
        <v>305628</v>
      </c>
      <c r="I2137" s="73">
        <v>641562</v>
      </c>
      <c r="J2137" s="73">
        <v>144708</v>
      </c>
      <c r="K2137" s="73">
        <v>237919</v>
      </c>
    </row>
    <row r="2138" spans="1:11" x14ac:dyDescent="0.3">
      <c r="A2138" s="72">
        <v>2137</v>
      </c>
      <c r="B2138" s="72" t="s">
        <v>910</v>
      </c>
      <c r="C2138" s="72" t="s">
        <v>877</v>
      </c>
      <c r="D2138" s="72" t="s">
        <v>1354</v>
      </c>
      <c r="E2138" s="72">
        <v>2021</v>
      </c>
      <c r="F2138" s="73">
        <v>260195</v>
      </c>
      <c r="G2138" s="73">
        <v>536290</v>
      </c>
      <c r="H2138" s="73">
        <v>412364</v>
      </c>
      <c r="I2138" s="73">
        <v>749101</v>
      </c>
      <c r="J2138" s="73">
        <v>158477</v>
      </c>
      <c r="K2138" s="73">
        <v>258836</v>
      </c>
    </row>
    <row r="2139" spans="1:11" x14ac:dyDescent="0.3">
      <c r="A2139" s="72">
        <v>2138</v>
      </c>
      <c r="B2139" s="72" t="s">
        <v>910</v>
      </c>
      <c r="C2139" s="72" t="s">
        <v>877</v>
      </c>
      <c r="D2139" s="72" t="s">
        <v>1354</v>
      </c>
      <c r="E2139" s="72">
        <v>2020</v>
      </c>
      <c r="F2139" s="73">
        <v>179628</v>
      </c>
      <c r="G2139" s="73">
        <v>472203</v>
      </c>
      <c r="H2139" s="73">
        <v>361916</v>
      </c>
      <c r="I2139" s="73">
        <v>701466</v>
      </c>
      <c r="J2139" s="73">
        <v>172101</v>
      </c>
      <c r="K2139" s="73">
        <v>266847</v>
      </c>
    </row>
    <row r="2140" spans="1:11" x14ac:dyDescent="0.3">
      <c r="A2140" s="72">
        <v>2139</v>
      </c>
      <c r="B2140" s="72" t="s">
        <v>910</v>
      </c>
      <c r="C2140" s="72" t="s">
        <v>877</v>
      </c>
      <c r="D2140" s="72" t="s">
        <v>1354</v>
      </c>
      <c r="E2140" s="72">
        <v>2019</v>
      </c>
      <c r="F2140" s="73">
        <v>214122</v>
      </c>
      <c r="G2140" s="73">
        <v>476426</v>
      </c>
      <c r="H2140" s="73">
        <v>330592</v>
      </c>
      <c r="I2140" s="73">
        <v>666365</v>
      </c>
      <c r="J2140" s="73">
        <v>149423</v>
      </c>
      <c r="K2140" s="73">
        <v>237272</v>
      </c>
    </row>
    <row r="2141" spans="1:11" x14ac:dyDescent="0.3">
      <c r="A2141" s="72">
        <v>2140</v>
      </c>
      <c r="B2141" s="72" t="s">
        <v>910</v>
      </c>
      <c r="C2141" s="72" t="s">
        <v>877</v>
      </c>
      <c r="D2141" s="72" t="s">
        <v>1354</v>
      </c>
      <c r="E2141" s="72">
        <v>2018</v>
      </c>
      <c r="F2141" s="73">
        <v>201692</v>
      </c>
      <c r="G2141" s="73">
        <v>467386</v>
      </c>
      <c r="H2141" s="73">
        <v>334642</v>
      </c>
      <c r="I2141" s="73">
        <v>662377</v>
      </c>
      <c r="J2141" s="73">
        <v>70346</v>
      </c>
      <c r="K2141" s="73">
        <v>257077</v>
      </c>
    </row>
    <row r="2142" spans="1:11" x14ac:dyDescent="0.3">
      <c r="A2142" s="72">
        <v>2141</v>
      </c>
      <c r="B2142" s="72" t="s">
        <v>910</v>
      </c>
      <c r="C2142" s="72" t="s">
        <v>877</v>
      </c>
      <c r="D2142" s="72" t="s">
        <v>1354</v>
      </c>
      <c r="E2142" s="72">
        <v>2017</v>
      </c>
      <c r="F2142" s="73">
        <v>141871</v>
      </c>
      <c r="G2142" s="73">
        <v>412621</v>
      </c>
      <c r="H2142" s="73">
        <v>314322</v>
      </c>
      <c r="I2142" s="73">
        <v>643818</v>
      </c>
      <c r="J2142" s="73">
        <v>63667</v>
      </c>
      <c r="K2142" s="73">
        <v>256658</v>
      </c>
    </row>
    <row r="2143" spans="1:11" x14ac:dyDescent="0.3">
      <c r="A2143" s="72">
        <v>2142</v>
      </c>
      <c r="B2143" s="72" t="s">
        <v>910</v>
      </c>
      <c r="C2143" s="72" t="s">
        <v>877</v>
      </c>
      <c r="D2143" s="72" t="s">
        <v>1354</v>
      </c>
      <c r="E2143" s="72">
        <v>2016</v>
      </c>
      <c r="F2143" s="73">
        <v>81827</v>
      </c>
      <c r="G2143" s="73">
        <v>392269</v>
      </c>
      <c r="H2143" s="73">
        <v>284773</v>
      </c>
      <c r="I2143" s="73">
        <v>599823</v>
      </c>
      <c r="J2143" s="73">
        <v>51999</v>
      </c>
      <c r="K2143" s="73">
        <v>246627</v>
      </c>
    </row>
    <row r="2144" spans="1:11" x14ac:dyDescent="0.3">
      <c r="A2144" s="72">
        <v>2143</v>
      </c>
      <c r="B2144" s="72" t="s">
        <v>910</v>
      </c>
      <c r="C2144" s="72" t="s">
        <v>877</v>
      </c>
      <c r="D2144" s="72" t="s">
        <v>1354</v>
      </c>
      <c r="E2144" s="72">
        <v>2015</v>
      </c>
      <c r="F2144" s="73">
        <v>93015</v>
      </c>
      <c r="G2144" s="73">
        <v>382858</v>
      </c>
      <c r="H2144" s="73">
        <v>234950</v>
      </c>
      <c r="I2144" s="73">
        <v>544959</v>
      </c>
      <c r="J2144" s="73">
        <v>46091</v>
      </c>
      <c r="K2144" s="73">
        <v>193498</v>
      </c>
    </row>
    <row r="2145" spans="1:11" x14ac:dyDescent="0.3">
      <c r="A2145" s="72">
        <v>2144</v>
      </c>
      <c r="B2145" s="72" t="s">
        <v>910</v>
      </c>
      <c r="C2145" s="72" t="s">
        <v>877</v>
      </c>
      <c r="D2145" s="72" t="s">
        <v>1354</v>
      </c>
      <c r="E2145" s="72">
        <v>2014</v>
      </c>
      <c r="F2145" s="73">
        <v>172609</v>
      </c>
      <c r="G2145" s="73">
        <v>475160</v>
      </c>
      <c r="H2145" s="73">
        <v>276667</v>
      </c>
      <c r="I2145" s="73">
        <v>650097</v>
      </c>
      <c r="J2145" s="73">
        <v>42250</v>
      </c>
      <c r="K2145" s="73">
        <v>286917</v>
      </c>
    </row>
    <row r="2146" spans="1:11" x14ac:dyDescent="0.3">
      <c r="A2146" s="72">
        <v>2145</v>
      </c>
      <c r="B2146" s="72" t="s">
        <v>910</v>
      </c>
      <c r="C2146" s="72" t="s">
        <v>877</v>
      </c>
      <c r="D2146" s="72" t="s">
        <v>1354</v>
      </c>
      <c r="E2146" s="72">
        <v>2013</v>
      </c>
      <c r="F2146" s="73">
        <v>170895</v>
      </c>
      <c r="G2146" s="73">
        <v>592786</v>
      </c>
      <c r="H2146" s="73">
        <v>250414</v>
      </c>
      <c r="I2146" s="73">
        <v>659919</v>
      </c>
      <c r="J2146" s="73">
        <v>44217</v>
      </c>
      <c r="K2146" s="73">
        <v>291073</v>
      </c>
    </row>
    <row r="2147" spans="1:11" x14ac:dyDescent="0.3">
      <c r="A2147" s="72">
        <v>2146</v>
      </c>
      <c r="B2147" s="72" t="s">
        <v>910</v>
      </c>
      <c r="C2147" s="72" t="s">
        <v>883</v>
      </c>
      <c r="D2147" s="72" t="s">
        <v>1355</v>
      </c>
      <c r="E2147" s="72">
        <v>2023</v>
      </c>
      <c r="F2147" s="73">
        <v>479244</v>
      </c>
      <c r="G2147" s="73">
        <v>1530495</v>
      </c>
      <c r="H2147" s="73">
        <v>634846</v>
      </c>
      <c r="I2147" s="73">
        <v>2123901</v>
      </c>
      <c r="J2147" s="73">
        <v>462906</v>
      </c>
      <c r="K2147" s="73">
        <v>167968</v>
      </c>
    </row>
    <row r="2148" spans="1:11" x14ac:dyDescent="0.3">
      <c r="A2148" s="72">
        <v>2147</v>
      </c>
      <c r="B2148" s="72" t="s">
        <v>910</v>
      </c>
      <c r="C2148" s="72" t="s">
        <v>883</v>
      </c>
      <c r="D2148" s="72" t="s">
        <v>1355</v>
      </c>
      <c r="E2148" s="72">
        <v>2022</v>
      </c>
      <c r="F2148" s="73">
        <v>491214</v>
      </c>
      <c r="G2148" s="73">
        <v>1226499</v>
      </c>
      <c r="H2148" s="73">
        <v>435706</v>
      </c>
      <c r="I2148" s="73">
        <v>1816265</v>
      </c>
      <c r="J2148" s="73">
        <v>464870</v>
      </c>
      <c r="K2148" s="73">
        <v>40000</v>
      </c>
    </row>
    <row r="2149" spans="1:11" x14ac:dyDescent="0.3">
      <c r="A2149" s="72">
        <v>2148</v>
      </c>
      <c r="B2149" s="72" t="s">
        <v>910</v>
      </c>
      <c r="C2149" s="72" t="s">
        <v>883</v>
      </c>
      <c r="D2149" s="72" t="s">
        <v>1355</v>
      </c>
      <c r="E2149" s="72">
        <v>2021</v>
      </c>
      <c r="F2149" s="73">
        <v>399291</v>
      </c>
      <c r="G2149" s="73">
        <v>1093977</v>
      </c>
      <c r="H2149" s="73">
        <v>439571</v>
      </c>
      <c r="I2149" s="73">
        <v>1707097</v>
      </c>
      <c r="J2149" s="73">
        <v>492590</v>
      </c>
      <c r="K2149" s="73">
        <v>26857</v>
      </c>
    </row>
    <row r="2150" spans="1:11" x14ac:dyDescent="0.3">
      <c r="A2150" s="72">
        <v>2149</v>
      </c>
      <c r="B2150" s="72" t="s">
        <v>910</v>
      </c>
      <c r="C2150" s="72" t="s">
        <v>883</v>
      </c>
      <c r="D2150" s="72" t="s">
        <v>1355</v>
      </c>
      <c r="E2150" s="72">
        <v>2020</v>
      </c>
      <c r="F2150" s="73">
        <v>369509</v>
      </c>
      <c r="G2150" s="73">
        <v>1010170</v>
      </c>
      <c r="H2150" s="73">
        <v>433821</v>
      </c>
      <c r="I2150" s="73">
        <v>1650826</v>
      </c>
      <c r="J2150" s="73">
        <v>542055</v>
      </c>
      <c r="K2150" s="73">
        <v>78990</v>
      </c>
    </row>
    <row r="2151" spans="1:11" x14ac:dyDescent="0.3">
      <c r="A2151" s="72">
        <v>2150</v>
      </c>
      <c r="B2151" s="72" t="s">
        <v>910</v>
      </c>
      <c r="C2151" s="72" t="s">
        <v>883</v>
      </c>
      <c r="D2151" s="72" t="s">
        <v>1355</v>
      </c>
      <c r="E2151" s="72">
        <v>2019</v>
      </c>
      <c r="F2151" s="73">
        <v>382506</v>
      </c>
      <c r="G2151" s="73">
        <v>888025</v>
      </c>
      <c r="H2151" s="73">
        <v>343493</v>
      </c>
      <c r="I2151" s="73">
        <v>1571512</v>
      </c>
      <c r="J2151" s="73">
        <v>581465</v>
      </c>
      <c r="K2151" s="73">
        <v>144424</v>
      </c>
    </row>
    <row r="2152" spans="1:11" x14ac:dyDescent="0.3">
      <c r="A2152" s="72">
        <v>2151</v>
      </c>
      <c r="B2152" s="72" t="s">
        <v>910</v>
      </c>
      <c r="C2152" s="72" t="s">
        <v>883</v>
      </c>
      <c r="D2152" s="72" t="s">
        <v>1355</v>
      </c>
      <c r="E2152" s="72">
        <v>2018</v>
      </c>
      <c r="F2152" s="73">
        <v>364556</v>
      </c>
      <c r="G2152" s="73">
        <v>859394</v>
      </c>
      <c r="H2152" s="73">
        <v>312184</v>
      </c>
      <c r="I2152" s="73">
        <v>1589862</v>
      </c>
      <c r="J2152" s="73">
        <v>619364</v>
      </c>
      <c r="K2152" s="73">
        <v>206903</v>
      </c>
    </row>
    <row r="2153" spans="1:11" x14ac:dyDescent="0.3">
      <c r="A2153" s="72">
        <v>2152</v>
      </c>
      <c r="B2153" s="72" t="s">
        <v>910</v>
      </c>
      <c r="C2153" s="72" t="s">
        <v>883</v>
      </c>
      <c r="D2153" s="72" t="s">
        <v>1355</v>
      </c>
      <c r="E2153" s="72">
        <v>2017</v>
      </c>
      <c r="F2153" s="73">
        <v>358918</v>
      </c>
      <c r="G2153" s="73">
        <v>745856</v>
      </c>
      <c r="H2153" s="73">
        <v>380753</v>
      </c>
      <c r="I2153" s="73">
        <v>1509702</v>
      </c>
      <c r="J2153" s="73">
        <v>666237</v>
      </c>
      <c r="K2153" s="73">
        <v>37072</v>
      </c>
    </row>
    <row r="2154" spans="1:11" x14ac:dyDescent="0.3">
      <c r="A2154" s="72">
        <v>2153</v>
      </c>
      <c r="B2154" s="72" t="s">
        <v>910</v>
      </c>
      <c r="C2154" s="72" t="s">
        <v>883</v>
      </c>
      <c r="D2154" s="72" t="s">
        <v>1355</v>
      </c>
      <c r="E2154" s="72">
        <v>2016</v>
      </c>
      <c r="F2154" s="73">
        <v>423601</v>
      </c>
      <c r="G2154" s="73">
        <v>841551</v>
      </c>
      <c r="H2154" s="73">
        <v>354737</v>
      </c>
      <c r="I2154" s="73">
        <v>1377454</v>
      </c>
      <c r="J2154" s="73">
        <v>470625</v>
      </c>
      <c r="K2154" s="73">
        <v>15050</v>
      </c>
    </row>
    <row r="2155" spans="1:11" x14ac:dyDescent="0.3">
      <c r="A2155" s="72">
        <v>2154</v>
      </c>
      <c r="B2155" s="72" t="s">
        <v>910</v>
      </c>
      <c r="C2155" s="72" t="s">
        <v>883</v>
      </c>
      <c r="D2155" s="72" t="s">
        <v>1355</v>
      </c>
      <c r="E2155" s="72">
        <v>2015</v>
      </c>
      <c r="F2155" s="73">
        <v>367198</v>
      </c>
      <c r="G2155" s="73">
        <v>965856</v>
      </c>
      <c r="H2155" s="73">
        <v>329257</v>
      </c>
      <c r="I2155" s="73">
        <v>1296523</v>
      </c>
      <c r="J2155" s="73">
        <v>253280</v>
      </c>
      <c r="K2155" s="73">
        <v>14930</v>
      </c>
    </row>
    <row r="2156" spans="1:11" x14ac:dyDescent="0.3">
      <c r="A2156" s="72">
        <v>2155</v>
      </c>
      <c r="B2156" s="72" t="s">
        <v>910</v>
      </c>
      <c r="C2156" s="72" t="s">
        <v>883</v>
      </c>
      <c r="D2156" s="72" t="s">
        <v>1355</v>
      </c>
      <c r="E2156" s="72">
        <v>2014</v>
      </c>
      <c r="F2156" s="73">
        <v>297591</v>
      </c>
      <c r="G2156" s="73">
        <v>803375</v>
      </c>
      <c r="H2156" s="73">
        <v>261287</v>
      </c>
      <c r="I2156" s="73">
        <v>1132049</v>
      </c>
      <c r="J2156" s="73">
        <v>245901</v>
      </c>
      <c r="K2156" s="73">
        <v>34438</v>
      </c>
    </row>
    <row r="2157" spans="1:11" x14ac:dyDescent="0.3">
      <c r="A2157" s="72">
        <v>2156</v>
      </c>
      <c r="B2157" s="72" t="s">
        <v>910</v>
      </c>
      <c r="C2157" s="72" t="s">
        <v>883</v>
      </c>
      <c r="D2157" s="72" t="s">
        <v>1355</v>
      </c>
      <c r="E2157" s="72">
        <v>2013</v>
      </c>
      <c r="F2157" s="73">
        <v>281899</v>
      </c>
      <c r="G2157" s="73">
        <v>776212</v>
      </c>
      <c r="H2157" s="73">
        <v>334624</v>
      </c>
      <c r="I2157" s="73">
        <v>1087715</v>
      </c>
      <c r="J2157" s="73">
        <v>236816</v>
      </c>
      <c r="K2157" s="73">
        <v>114179</v>
      </c>
    </row>
    <row r="2158" spans="1:11" x14ac:dyDescent="0.3">
      <c r="A2158" s="72">
        <v>2157</v>
      </c>
      <c r="B2158" s="72" t="s">
        <v>910</v>
      </c>
      <c r="C2158" s="72" t="s">
        <v>889</v>
      </c>
      <c r="D2158" s="72" t="s">
        <v>1356</v>
      </c>
      <c r="E2158" s="72">
        <v>2023</v>
      </c>
      <c r="F2158" s="73">
        <v>49826</v>
      </c>
      <c r="G2158" s="73">
        <v>393489</v>
      </c>
      <c r="H2158" s="73">
        <v>176902</v>
      </c>
      <c r="I2158" s="73">
        <v>1996262</v>
      </c>
      <c r="J2158" s="73">
        <v>1438179</v>
      </c>
      <c r="K2158" s="73">
        <v>209541</v>
      </c>
    </row>
    <row r="2159" spans="1:11" x14ac:dyDescent="0.3">
      <c r="A2159" s="72">
        <v>2158</v>
      </c>
      <c r="B2159" s="72" t="s">
        <v>910</v>
      </c>
      <c r="C2159" s="72" t="s">
        <v>889</v>
      </c>
      <c r="D2159" s="72" t="s">
        <v>1356</v>
      </c>
      <c r="E2159" s="72">
        <v>2022</v>
      </c>
      <c r="F2159" s="73">
        <v>63666</v>
      </c>
      <c r="G2159" s="73">
        <v>377425</v>
      </c>
      <c r="H2159" s="73">
        <v>201323</v>
      </c>
      <c r="I2159" s="73">
        <v>1983163</v>
      </c>
      <c r="J2159" s="73">
        <v>1430897</v>
      </c>
      <c r="K2159" s="73">
        <v>252271</v>
      </c>
    </row>
    <row r="2160" spans="1:11" x14ac:dyDescent="0.3">
      <c r="A2160" s="72">
        <v>2159</v>
      </c>
      <c r="B2160" s="72" t="s">
        <v>910</v>
      </c>
      <c r="C2160" s="72" t="s">
        <v>889</v>
      </c>
      <c r="D2160" s="72" t="s">
        <v>1356</v>
      </c>
      <c r="E2160" s="72">
        <v>2021</v>
      </c>
      <c r="F2160" s="73">
        <v>69900</v>
      </c>
      <c r="G2160" s="73">
        <v>396556</v>
      </c>
      <c r="H2160" s="73">
        <v>180783</v>
      </c>
      <c r="I2160" s="73">
        <v>1974220</v>
      </c>
      <c r="J2160" s="73">
        <v>1399901</v>
      </c>
      <c r="K2160" s="73">
        <v>265873</v>
      </c>
    </row>
    <row r="2161" spans="1:11" x14ac:dyDescent="0.3">
      <c r="A2161" s="72">
        <v>2160</v>
      </c>
      <c r="B2161" s="72" t="s">
        <v>910</v>
      </c>
      <c r="C2161" s="72" t="s">
        <v>889</v>
      </c>
      <c r="D2161" s="72" t="s">
        <v>1356</v>
      </c>
      <c r="E2161" s="72">
        <v>2020</v>
      </c>
      <c r="F2161" s="73">
        <v>48766</v>
      </c>
      <c r="G2161" s="73">
        <v>417084</v>
      </c>
      <c r="H2161" s="73">
        <v>147527</v>
      </c>
      <c r="I2161" s="73">
        <v>1982975</v>
      </c>
      <c r="J2161" s="73">
        <v>1345626</v>
      </c>
      <c r="K2161" s="73">
        <v>273872</v>
      </c>
    </row>
    <row r="2162" spans="1:11" x14ac:dyDescent="0.3">
      <c r="A2162" s="72">
        <v>2161</v>
      </c>
      <c r="B2162" s="72" t="s">
        <v>910</v>
      </c>
      <c r="C2162" s="72" t="s">
        <v>889</v>
      </c>
      <c r="D2162" s="72" t="s">
        <v>1356</v>
      </c>
      <c r="E2162" s="72">
        <v>2019</v>
      </c>
      <c r="F2162" s="73">
        <v>56016</v>
      </c>
      <c r="G2162" s="73">
        <v>429074</v>
      </c>
      <c r="H2162" s="73">
        <v>162675</v>
      </c>
      <c r="I2162" s="73">
        <v>1968011</v>
      </c>
      <c r="J2162" s="73">
        <v>1311452</v>
      </c>
      <c r="K2162" s="73">
        <v>274344</v>
      </c>
    </row>
    <row r="2163" spans="1:11" x14ac:dyDescent="0.3">
      <c r="A2163" s="72">
        <v>2162</v>
      </c>
      <c r="B2163" s="72" t="s">
        <v>910</v>
      </c>
      <c r="C2163" s="72" t="s">
        <v>889</v>
      </c>
      <c r="D2163" s="72" t="s">
        <v>1356</v>
      </c>
      <c r="E2163" s="72">
        <v>2018</v>
      </c>
      <c r="F2163" s="73">
        <v>52454</v>
      </c>
      <c r="G2163" s="73">
        <v>453703</v>
      </c>
      <c r="H2163" s="73">
        <v>150276</v>
      </c>
      <c r="I2163" s="73">
        <v>1936536</v>
      </c>
      <c r="J2163" s="73">
        <v>1274819</v>
      </c>
      <c r="K2163" s="73">
        <v>244939</v>
      </c>
    </row>
    <row r="2164" spans="1:11" x14ac:dyDescent="0.3">
      <c r="A2164" s="72">
        <v>2163</v>
      </c>
      <c r="B2164" s="72" t="s">
        <v>910</v>
      </c>
      <c r="C2164" s="72" t="s">
        <v>889</v>
      </c>
      <c r="D2164" s="72" t="s">
        <v>1356</v>
      </c>
      <c r="E2164" s="72">
        <v>2017</v>
      </c>
      <c r="F2164" s="73">
        <v>79709</v>
      </c>
      <c r="G2164" s="73">
        <v>421832</v>
      </c>
      <c r="H2164" s="73">
        <v>108731</v>
      </c>
      <c r="I2164" s="73">
        <v>1832535</v>
      </c>
      <c r="J2164" s="73">
        <v>1223333</v>
      </c>
      <c r="K2164" s="73">
        <v>177593</v>
      </c>
    </row>
    <row r="2165" spans="1:11" x14ac:dyDescent="0.3">
      <c r="A2165" s="72">
        <v>2164</v>
      </c>
      <c r="B2165" s="72" t="s">
        <v>910</v>
      </c>
      <c r="C2165" s="72" t="s">
        <v>889</v>
      </c>
      <c r="D2165" s="72" t="s">
        <v>1356</v>
      </c>
      <c r="E2165" s="72">
        <v>2016</v>
      </c>
      <c r="F2165" s="73">
        <v>49058</v>
      </c>
      <c r="G2165" s="73">
        <v>392543</v>
      </c>
      <c r="H2165" s="73">
        <v>155271</v>
      </c>
      <c r="I2165" s="73">
        <v>1753377</v>
      </c>
      <c r="J2165" s="73">
        <v>1180749</v>
      </c>
      <c r="K2165" s="73">
        <v>174100</v>
      </c>
    </row>
    <row r="2166" spans="1:11" x14ac:dyDescent="0.3">
      <c r="A2166" s="72">
        <v>2165</v>
      </c>
      <c r="B2166" s="72" t="s">
        <v>910</v>
      </c>
      <c r="C2166" s="72" t="s">
        <v>889</v>
      </c>
      <c r="D2166" s="72" t="s">
        <v>1356</v>
      </c>
      <c r="E2166" s="72">
        <v>2015</v>
      </c>
      <c r="F2166" s="73">
        <v>74239</v>
      </c>
      <c r="G2166" s="73">
        <v>373471</v>
      </c>
      <c r="H2166" s="73">
        <v>98093</v>
      </c>
      <c r="I2166" s="73">
        <v>1648469</v>
      </c>
      <c r="J2166" s="73">
        <v>1097988</v>
      </c>
      <c r="K2166" s="73">
        <v>139139</v>
      </c>
    </row>
    <row r="2167" spans="1:11" x14ac:dyDescent="0.3">
      <c r="A2167" s="72">
        <v>2166</v>
      </c>
      <c r="B2167" s="72" t="s">
        <v>910</v>
      </c>
      <c r="C2167" s="72" t="s">
        <v>889</v>
      </c>
      <c r="D2167" s="72" t="s">
        <v>1356</v>
      </c>
      <c r="E2167" s="72">
        <v>2014</v>
      </c>
      <c r="F2167" s="73">
        <v>88381</v>
      </c>
      <c r="G2167" s="73">
        <v>524301</v>
      </c>
      <c r="H2167" s="73">
        <v>100257</v>
      </c>
      <c r="I2167" s="73">
        <v>1587255</v>
      </c>
      <c r="J2167" s="73">
        <v>859882</v>
      </c>
      <c r="K2167" s="73">
        <v>48142</v>
      </c>
    </row>
    <row r="2168" spans="1:11" x14ac:dyDescent="0.3">
      <c r="A2168" s="72">
        <v>2167</v>
      </c>
      <c r="B2168" s="72" t="s">
        <v>910</v>
      </c>
      <c r="C2168" s="72" t="s">
        <v>889</v>
      </c>
      <c r="D2168" s="72" t="s">
        <v>1356</v>
      </c>
      <c r="E2168" s="72">
        <v>2013</v>
      </c>
      <c r="F2168" s="73">
        <v>94605</v>
      </c>
      <c r="G2168" s="73">
        <v>1137922</v>
      </c>
      <c r="H2168" s="73">
        <v>528187</v>
      </c>
      <c r="I2168" s="73">
        <v>1934051</v>
      </c>
      <c r="J2168" s="73">
        <v>608306</v>
      </c>
      <c r="K2168" s="73">
        <v>375545</v>
      </c>
    </row>
    <row r="2169" spans="1:11" x14ac:dyDescent="0.3">
      <c r="A2169" s="72">
        <v>2168</v>
      </c>
      <c r="B2169" s="72" t="s">
        <v>910</v>
      </c>
      <c r="C2169" s="72" t="s">
        <v>894</v>
      </c>
      <c r="D2169" s="72" t="s">
        <v>1357</v>
      </c>
      <c r="E2169" s="72">
        <v>2023</v>
      </c>
      <c r="F2169" s="73">
        <v>62014</v>
      </c>
      <c r="G2169" s="73">
        <v>1850501</v>
      </c>
      <c r="H2169" s="73">
        <v>456542</v>
      </c>
      <c r="I2169" s="73">
        <v>2974588</v>
      </c>
      <c r="J2169" s="73">
        <v>107576</v>
      </c>
      <c r="K2169" s="73">
        <v>388857</v>
      </c>
    </row>
    <row r="2170" spans="1:11" x14ac:dyDescent="0.3">
      <c r="A2170" s="72">
        <v>2169</v>
      </c>
      <c r="B2170" s="72" t="s">
        <v>910</v>
      </c>
      <c r="C2170" s="72" t="s">
        <v>894</v>
      </c>
      <c r="D2170" s="72" t="s">
        <v>1357</v>
      </c>
      <c r="E2170" s="72">
        <v>2022</v>
      </c>
      <c r="F2170" s="73">
        <v>70612</v>
      </c>
      <c r="G2170" s="73">
        <v>1535363</v>
      </c>
      <c r="H2170" s="73">
        <v>207106</v>
      </c>
      <c r="I2170" s="73">
        <v>2723737</v>
      </c>
      <c r="J2170" s="73">
        <v>100384</v>
      </c>
      <c r="K2170" s="73">
        <v>87248</v>
      </c>
    </row>
    <row r="2171" spans="1:11" x14ac:dyDescent="0.3">
      <c r="A2171" s="72">
        <v>2170</v>
      </c>
      <c r="B2171" s="72" t="s">
        <v>910</v>
      </c>
      <c r="C2171" s="72" t="s">
        <v>894</v>
      </c>
      <c r="D2171" s="72" t="s">
        <v>1357</v>
      </c>
      <c r="E2171" s="72">
        <v>2021</v>
      </c>
      <c r="F2171" s="73">
        <v>60505</v>
      </c>
      <c r="G2171" s="73">
        <v>1014841</v>
      </c>
      <c r="H2171" s="73">
        <v>274343</v>
      </c>
      <c r="I2171" s="73">
        <v>2303482</v>
      </c>
      <c r="J2171" s="73">
        <v>114233</v>
      </c>
      <c r="K2171" s="73">
        <v>159276</v>
      </c>
    </row>
    <row r="2172" spans="1:11" x14ac:dyDescent="0.3">
      <c r="A2172" s="72">
        <v>2171</v>
      </c>
      <c r="B2172" s="72" t="s">
        <v>910</v>
      </c>
      <c r="C2172" s="72" t="s">
        <v>894</v>
      </c>
      <c r="D2172" s="72" t="s">
        <v>1357</v>
      </c>
      <c r="E2172" s="72">
        <v>2020</v>
      </c>
      <c r="F2172" s="73">
        <v>46130</v>
      </c>
      <c r="G2172" s="73">
        <v>951094</v>
      </c>
      <c r="H2172" s="73">
        <v>149118</v>
      </c>
      <c r="I2172" s="73">
        <v>1991911</v>
      </c>
      <c r="J2172" s="73">
        <v>117186</v>
      </c>
      <c r="K2172" s="73">
        <v>40938</v>
      </c>
    </row>
    <row r="2173" spans="1:11" x14ac:dyDescent="0.3">
      <c r="A2173" s="72">
        <v>2172</v>
      </c>
      <c r="B2173" s="72" t="s">
        <v>910</v>
      </c>
      <c r="C2173" s="72" t="s">
        <v>894</v>
      </c>
      <c r="D2173" s="72" t="s">
        <v>1357</v>
      </c>
      <c r="E2173" s="72">
        <v>2019</v>
      </c>
      <c r="F2173" s="73">
        <v>39213</v>
      </c>
      <c r="G2173" s="73">
        <v>376765</v>
      </c>
      <c r="H2173" s="73">
        <v>112666</v>
      </c>
      <c r="I2173" s="73">
        <v>1940616</v>
      </c>
      <c r="J2173" s="73">
        <v>123404</v>
      </c>
      <c r="K2173" s="73">
        <v>10871</v>
      </c>
    </row>
    <row r="2174" spans="1:11" x14ac:dyDescent="0.3">
      <c r="A2174" s="72">
        <v>2173</v>
      </c>
      <c r="B2174" s="72" t="s">
        <v>910</v>
      </c>
      <c r="C2174" s="72" t="s">
        <v>894</v>
      </c>
      <c r="D2174" s="72" t="s">
        <v>1357</v>
      </c>
      <c r="E2174" s="72">
        <v>2018</v>
      </c>
      <c r="F2174" s="73">
        <v>75317</v>
      </c>
      <c r="G2174" s="73">
        <v>445175</v>
      </c>
      <c r="H2174" s="73">
        <v>187287</v>
      </c>
      <c r="I2174" s="73">
        <v>2019639</v>
      </c>
      <c r="J2174" s="73">
        <v>123166</v>
      </c>
      <c r="K2174" s="73">
        <v>39835</v>
      </c>
    </row>
    <row r="2175" spans="1:11" x14ac:dyDescent="0.3">
      <c r="A2175" s="72">
        <v>2174</v>
      </c>
      <c r="B2175" s="72" t="s">
        <v>910</v>
      </c>
      <c r="C2175" s="72" t="s">
        <v>894</v>
      </c>
      <c r="D2175" s="72" t="s">
        <v>1357</v>
      </c>
      <c r="E2175" s="72">
        <v>2017</v>
      </c>
      <c r="F2175" s="73">
        <v>79216</v>
      </c>
      <c r="G2175" s="73">
        <v>450864</v>
      </c>
      <c r="H2175" s="73">
        <v>177957</v>
      </c>
      <c r="I2175" s="73">
        <v>2057264</v>
      </c>
      <c r="J2175" s="73">
        <v>124851</v>
      </c>
      <c r="K2175" s="73">
        <v>42318</v>
      </c>
    </row>
    <row r="2176" spans="1:11" x14ac:dyDescent="0.3">
      <c r="A2176" s="72">
        <v>2175</v>
      </c>
      <c r="B2176" s="72" t="s">
        <v>910</v>
      </c>
      <c r="C2176" s="72" t="s">
        <v>894</v>
      </c>
      <c r="D2176" s="72" t="s">
        <v>1357</v>
      </c>
      <c r="E2176" s="72">
        <v>2016</v>
      </c>
      <c r="F2176" s="73">
        <v>108479</v>
      </c>
      <c r="G2176" s="73">
        <v>808710</v>
      </c>
      <c r="H2176" s="73">
        <v>208605</v>
      </c>
      <c r="I2176" s="73">
        <v>2323199</v>
      </c>
      <c r="J2176" s="73">
        <v>103469</v>
      </c>
      <c r="K2176" s="73">
        <v>80983</v>
      </c>
    </row>
    <row r="2177" spans="1:11" x14ac:dyDescent="0.3">
      <c r="A2177" s="72">
        <v>2176</v>
      </c>
      <c r="B2177" s="72" t="s">
        <v>910</v>
      </c>
      <c r="C2177" s="72" t="s">
        <v>894</v>
      </c>
      <c r="D2177" s="72" t="s">
        <v>1357</v>
      </c>
      <c r="E2177" s="72">
        <v>2015</v>
      </c>
      <c r="F2177" s="73">
        <v>186344</v>
      </c>
      <c r="G2177" s="73">
        <v>1321090</v>
      </c>
      <c r="H2177" s="73">
        <v>243343</v>
      </c>
      <c r="I2177" s="73">
        <v>1955651</v>
      </c>
      <c r="J2177" s="73">
        <v>135462</v>
      </c>
      <c r="K2177" s="73">
        <v>92648</v>
      </c>
    </row>
    <row r="2178" spans="1:11" x14ac:dyDescent="0.3">
      <c r="A2178" s="72">
        <v>2177</v>
      </c>
      <c r="B2178" s="72" t="s">
        <v>910</v>
      </c>
      <c r="C2178" s="72" t="s">
        <v>894</v>
      </c>
      <c r="D2178" s="72" t="s">
        <v>1357</v>
      </c>
      <c r="E2178" s="72">
        <v>2014</v>
      </c>
      <c r="F2178" s="73">
        <v>62602</v>
      </c>
      <c r="G2178" s="73">
        <v>228536</v>
      </c>
      <c r="H2178" s="73">
        <v>105661</v>
      </c>
      <c r="I2178" s="73">
        <v>420021</v>
      </c>
      <c r="J2178" s="73">
        <v>118319</v>
      </c>
      <c r="K2178" s="73">
        <v>56828</v>
      </c>
    </row>
    <row r="2179" spans="1:11" x14ac:dyDescent="0.3">
      <c r="A2179" s="72">
        <v>2178</v>
      </c>
      <c r="B2179" s="72" t="s">
        <v>910</v>
      </c>
      <c r="C2179" s="72" t="s">
        <v>894</v>
      </c>
      <c r="D2179" s="72" t="s">
        <v>1357</v>
      </c>
      <c r="E2179" s="72">
        <v>2013</v>
      </c>
      <c r="F2179" s="73">
        <v>56292</v>
      </c>
      <c r="G2179" s="73">
        <v>160699</v>
      </c>
      <c r="H2179" s="73">
        <v>151835</v>
      </c>
      <c r="I2179" s="73">
        <v>331988</v>
      </c>
      <c r="J2179" s="73">
        <v>120450</v>
      </c>
      <c r="K2179" s="73">
        <v>113596</v>
      </c>
    </row>
    <row r="2180" spans="1:11" x14ac:dyDescent="0.3">
      <c r="A2180" s="72">
        <v>2179</v>
      </c>
      <c r="B2180" s="72" t="s">
        <v>910</v>
      </c>
      <c r="C2180" s="72" t="s">
        <v>1474</v>
      </c>
      <c r="D2180" s="72" t="s">
        <v>1506</v>
      </c>
      <c r="E2180" s="72">
        <v>2023</v>
      </c>
      <c r="F2180" s="73">
        <v>1353834235</v>
      </c>
      <c r="G2180" s="73">
        <v>9524178398</v>
      </c>
      <c r="H2180" s="73">
        <v>3944551522</v>
      </c>
      <c r="I2180" s="73">
        <v>34912272846</v>
      </c>
      <c r="J2180" s="73">
        <v>16453028338</v>
      </c>
      <c r="K2180" s="73">
        <v>10742818945</v>
      </c>
    </row>
    <row r="2181" spans="1:11" x14ac:dyDescent="0.3">
      <c r="A2181" s="72">
        <v>2180</v>
      </c>
      <c r="B2181" s="72" t="s">
        <v>910</v>
      </c>
      <c r="C2181" s="72" t="s">
        <v>1474</v>
      </c>
      <c r="D2181" s="72" t="s">
        <v>1506</v>
      </c>
      <c r="E2181" s="72">
        <v>2022</v>
      </c>
      <c r="F2181" s="73">
        <v>1408572016</v>
      </c>
      <c r="G2181" s="73">
        <v>8573479385</v>
      </c>
      <c r="H2181" s="73">
        <v>4086212883</v>
      </c>
      <c r="I2181" s="73">
        <v>33914556734</v>
      </c>
      <c r="J2181" s="73">
        <v>16319667931</v>
      </c>
      <c r="K2181" s="73">
        <v>11401085026</v>
      </c>
    </row>
    <row r="2182" spans="1:11" x14ac:dyDescent="0.3">
      <c r="A2182" s="72">
        <v>2181</v>
      </c>
      <c r="B2182" s="72" t="s">
        <v>910</v>
      </c>
      <c r="C2182" s="72" t="s">
        <v>1474</v>
      </c>
      <c r="D2182" s="72" t="s">
        <v>1506</v>
      </c>
      <c r="E2182" s="72">
        <v>2021</v>
      </c>
      <c r="F2182" s="73">
        <v>799900815</v>
      </c>
      <c r="G2182" s="73">
        <v>6805972262</v>
      </c>
      <c r="H2182" s="73">
        <v>4062369793</v>
      </c>
      <c r="I2182" s="73">
        <v>31827003374</v>
      </c>
      <c r="J2182" s="73">
        <v>16397749539</v>
      </c>
      <c r="K2182" s="73">
        <v>11961815986</v>
      </c>
    </row>
    <row r="2183" spans="1:11" x14ac:dyDescent="0.3">
      <c r="A2183" s="72">
        <v>2182</v>
      </c>
      <c r="B2183" s="72" t="s">
        <v>910</v>
      </c>
      <c r="C2183" s="72" t="s">
        <v>1474</v>
      </c>
      <c r="D2183" s="72" t="s">
        <v>1506</v>
      </c>
      <c r="E2183" s="72">
        <v>2020</v>
      </c>
      <c r="F2183" s="73">
        <v>807507044</v>
      </c>
      <c r="G2183" s="73">
        <v>6008633766</v>
      </c>
      <c r="H2183" s="73">
        <v>3443435068</v>
      </c>
      <c r="I2183" s="73">
        <v>20530453735</v>
      </c>
      <c r="J2183" s="73">
        <v>2794885986</v>
      </c>
      <c r="K2183" s="73">
        <v>5599348458</v>
      </c>
    </row>
    <row r="2184" spans="1:11" x14ac:dyDescent="0.3">
      <c r="A2184" s="72">
        <v>2183</v>
      </c>
      <c r="B2184" s="72" t="s">
        <v>910</v>
      </c>
      <c r="C2184" s="72" t="s">
        <v>1474</v>
      </c>
      <c r="D2184" s="72" t="s">
        <v>1506</v>
      </c>
      <c r="E2184" s="72">
        <v>2019</v>
      </c>
      <c r="F2184" s="73">
        <v>987203881</v>
      </c>
      <c r="G2184" s="73">
        <v>5999047688</v>
      </c>
      <c r="H2184" s="73">
        <v>3268741496</v>
      </c>
      <c r="I2184" s="73">
        <v>19622764796</v>
      </c>
      <c r="J2184" s="73">
        <v>1894734798</v>
      </c>
      <c r="K2184" s="73">
        <v>5626810658</v>
      </c>
    </row>
    <row r="2185" spans="1:11" x14ac:dyDescent="0.3">
      <c r="A2185" s="72">
        <v>2184</v>
      </c>
      <c r="B2185" s="72" t="s">
        <v>910</v>
      </c>
      <c r="C2185" s="72" t="s">
        <v>1474</v>
      </c>
      <c r="D2185" s="72" t="s">
        <v>1506</v>
      </c>
      <c r="E2185" s="72">
        <v>2018</v>
      </c>
      <c r="F2185" s="73">
        <v>969073763</v>
      </c>
      <c r="G2185" s="73">
        <v>5987684470</v>
      </c>
      <c r="H2185" s="73">
        <v>3056518124</v>
      </c>
      <c r="I2185" s="73">
        <v>15499663108</v>
      </c>
      <c r="J2185" s="73">
        <v>568240668</v>
      </c>
      <c r="K2185" s="73">
        <v>3181389357</v>
      </c>
    </row>
    <row r="2186" spans="1:11" x14ac:dyDescent="0.3">
      <c r="A2186" s="72">
        <v>2185</v>
      </c>
      <c r="B2186" s="72" t="s">
        <v>910</v>
      </c>
      <c r="C2186" s="72" t="s">
        <v>1474</v>
      </c>
      <c r="D2186" s="72" t="s">
        <v>1506</v>
      </c>
      <c r="E2186" s="72">
        <v>2017</v>
      </c>
      <c r="F2186" s="73">
        <v>1555629875</v>
      </c>
      <c r="G2186" s="73">
        <v>5651352048</v>
      </c>
      <c r="H2186" s="73">
        <v>2926952956</v>
      </c>
      <c r="I2186" s="73">
        <v>14294667349</v>
      </c>
      <c r="J2186" s="73">
        <v>1588290140</v>
      </c>
      <c r="K2186" s="73">
        <v>2980726226</v>
      </c>
    </row>
    <row r="2187" spans="1:11" x14ac:dyDescent="0.3">
      <c r="A2187" s="72">
        <v>2186</v>
      </c>
      <c r="B2187" s="72" t="s">
        <v>910</v>
      </c>
      <c r="C2187" s="72" t="s">
        <v>1474</v>
      </c>
      <c r="D2187" s="72" t="s">
        <v>1506</v>
      </c>
      <c r="E2187" s="72">
        <v>2016</v>
      </c>
      <c r="F2187" s="73">
        <v>1230323800</v>
      </c>
      <c r="G2187" s="73">
        <v>4105229855</v>
      </c>
      <c r="H2187" s="73">
        <v>2617614140</v>
      </c>
      <c r="I2187" s="73">
        <v>11396635177</v>
      </c>
      <c r="J2187" s="73">
        <v>1067043007</v>
      </c>
      <c r="K2187" s="73">
        <v>1493691050</v>
      </c>
    </row>
    <row r="2188" spans="1:11" x14ac:dyDescent="0.3">
      <c r="A2188" s="72">
        <v>2187</v>
      </c>
      <c r="B2188" s="72" t="s">
        <v>910</v>
      </c>
      <c r="C2188" s="72" t="s">
        <v>1474</v>
      </c>
      <c r="D2188" s="72" t="s">
        <v>1506</v>
      </c>
      <c r="E2188" s="72">
        <v>2015</v>
      </c>
      <c r="F2188" s="73">
        <v>547093861</v>
      </c>
      <c r="G2188" s="73">
        <v>3747405986</v>
      </c>
      <c r="H2188" s="73">
        <v>2225588712</v>
      </c>
      <c r="I2188" s="73">
        <v>9608923457</v>
      </c>
      <c r="J2188" s="73">
        <v>766017217</v>
      </c>
      <c r="K2188" s="73">
        <v>991035957</v>
      </c>
    </row>
    <row r="2189" spans="1:11" x14ac:dyDescent="0.3">
      <c r="A2189" s="72">
        <v>2188</v>
      </c>
      <c r="B2189" s="72" t="s">
        <v>910</v>
      </c>
      <c r="C2189" s="72" t="s">
        <v>1474</v>
      </c>
      <c r="D2189" s="72" t="s">
        <v>1506</v>
      </c>
      <c r="E2189" s="72">
        <v>2014</v>
      </c>
      <c r="F2189" s="73">
        <v>598432151</v>
      </c>
      <c r="G2189" s="73">
        <v>2928594025</v>
      </c>
      <c r="H2189" s="73">
        <v>1529911348</v>
      </c>
      <c r="I2189" s="73">
        <v>8403186382</v>
      </c>
      <c r="J2189" s="73">
        <v>528978408</v>
      </c>
      <c r="K2189" s="73">
        <v>710804281</v>
      </c>
    </row>
    <row r="2190" spans="1:11" x14ac:dyDescent="0.3">
      <c r="A2190" s="72">
        <v>2189</v>
      </c>
      <c r="B2190" s="72" t="s">
        <v>910</v>
      </c>
      <c r="C2190" s="72" t="s">
        <v>1474</v>
      </c>
      <c r="D2190" s="72" t="s">
        <v>1506</v>
      </c>
      <c r="E2190" s="72">
        <v>2013</v>
      </c>
      <c r="F2190" s="73">
        <v>544225295</v>
      </c>
      <c r="G2190" s="73">
        <v>2561941484</v>
      </c>
      <c r="H2190" s="73">
        <v>1420506538</v>
      </c>
      <c r="I2190" s="73">
        <v>6954449715</v>
      </c>
      <c r="J2190" s="73">
        <v>27847064</v>
      </c>
      <c r="K2190" s="73">
        <v>522883762</v>
      </c>
    </row>
    <row r="2191" spans="1:11" x14ac:dyDescent="0.3">
      <c r="A2191" s="72">
        <v>2190</v>
      </c>
      <c r="B2191" s="72" t="s">
        <v>910</v>
      </c>
      <c r="C2191" s="72" t="s">
        <v>904</v>
      </c>
      <c r="D2191" s="72" t="s">
        <v>1358</v>
      </c>
      <c r="E2191" s="72">
        <v>2023</v>
      </c>
      <c r="F2191" s="73">
        <v>8714</v>
      </c>
      <c r="G2191" s="73">
        <v>549222</v>
      </c>
      <c r="H2191" s="73">
        <v>177465</v>
      </c>
      <c r="I2191" s="73">
        <v>1653047</v>
      </c>
      <c r="J2191" s="73">
        <v>1055378</v>
      </c>
      <c r="K2191" s="73">
        <v>289588</v>
      </c>
    </row>
    <row r="2192" spans="1:11" x14ac:dyDescent="0.3">
      <c r="A2192" s="72">
        <v>2191</v>
      </c>
      <c r="B2192" s="72" t="s">
        <v>910</v>
      </c>
      <c r="C2192" s="72" t="s">
        <v>904</v>
      </c>
      <c r="D2192" s="72" t="s">
        <v>1358</v>
      </c>
      <c r="E2192" s="72">
        <v>2022</v>
      </c>
      <c r="F2192" s="73">
        <v>8734</v>
      </c>
      <c r="G2192" s="73">
        <v>717776</v>
      </c>
      <c r="H2192" s="73">
        <v>175569</v>
      </c>
      <c r="I2192" s="73">
        <v>1836573</v>
      </c>
      <c r="J2192" s="73">
        <v>1061500</v>
      </c>
      <c r="K2192" s="73">
        <v>243465</v>
      </c>
    </row>
    <row r="2193" spans="1:11" x14ac:dyDescent="0.3">
      <c r="A2193" s="72">
        <v>2192</v>
      </c>
      <c r="B2193" s="72" t="s">
        <v>910</v>
      </c>
      <c r="C2193" s="72" t="s">
        <v>904</v>
      </c>
      <c r="D2193" s="72" t="s">
        <v>1358</v>
      </c>
      <c r="E2193" s="72">
        <v>2021</v>
      </c>
      <c r="F2193" s="73">
        <v>9129</v>
      </c>
      <c r="G2193" s="73">
        <v>627506</v>
      </c>
      <c r="H2193" s="73">
        <v>226005</v>
      </c>
      <c r="I2193" s="73">
        <v>1571672</v>
      </c>
      <c r="J2193" s="73">
        <v>851343</v>
      </c>
      <c r="K2193" s="73">
        <v>188616</v>
      </c>
    </row>
    <row r="2194" spans="1:11" x14ac:dyDescent="0.3">
      <c r="A2194" s="72">
        <v>2193</v>
      </c>
      <c r="B2194" s="72" t="s">
        <v>910</v>
      </c>
      <c r="C2194" s="72" t="s">
        <v>904</v>
      </c>
      <c r="D2194" s="72" t="s">
        <v>1358</v>
      </c>
      <c r="E2194" s="72">
        <v>2020</v>
      </c>
      <c r="F2194" s="73">
        <v>12996</v>
      </c>
      <c r="G2194" s="73">
        <v>441179</v>
      </c>
      <c r="H2194" s="73">
        <v>303467</v>
      </c>
      <c r="I2194" s="73">
        <v>2058334</v>
      </c>
      <c r="J2194" s="73">
        <v>1514796</v>
      </c>
      <c r="K2194" s="73">
        <v>342077</v>
      </c>
    </row>
    <row r="2195" spans="1:11" x14ac:dyDescent="0.3">
      <c r="A2195" s="72">
        <v>2194</v>
      </c>
      <c r="B2195" s="72" t="s">
        <v>910</v>
      </c>
      <c r="C2195" s="72" t="s">
        <v>904</v>
      </c>
      <c r="D2195" s="72" t="s">
        <v>1358</v>
      </c>
      <c r="E2195" s="72">
        <v>2019</v>
      </c>
      <c r="F2195" s="73">
        <v>15739</v>
      </c>
      <c r="G2195" s="73">
        <v>431219</v>
      </c>
      <c r="H2195" s="73">
        <v>446036</v>
      </c>
      <c r="I2195" s="73">
        <v>2629598</v>
      </c>
      <c r="J2195" s="73">
        <v>2073142</v>
      </c>
      <c r="K2195" s="73">
        <v>571804</v>
      </c>
    </row>
    <row r="2196" spans="1:11" x14ac:dyDescent="0.3">
      <c r="A2196" s="72">
        <v>2195</v>
      </c>
      <c r="B2196" s="72" t="s">
        <v>910</v>
      </c>
      <c r="C2196" s="72" t="s">
        <v>904</v>
      </c>
      <c r="D2196" s="72" t="s">
        <v>1358</v>
      </c>
      <c r="E2196" s="72">
        <v>2018</v>
      </c>
      <c r="F2196" s="73">
        <v>19406</v>
      </c>
      <c r="G2196" s="73">
        <v>319313</v>
      </c>
      <c r="H2196" s="73">
        <v>530040</v>
      </c>
      <c r="I2196" s="73">
        <v>2720305</v>
      </c>
      <c r="J2196" s="73">
        <v>2336205</v>
      </c>
      <c r="K2196" s="73">
        <v>708652</v>
      </c>
    </row>
    <row r="2197" spans="1:11" x14ac:dyDescent="0.3">
      <c r="A2197" s="72">
        <v>2196</v>
      </c>
      <c r="B2197" s="72" t="s">
        <v>910</v>
      </c>
      <c r="C2197" s="72" t="s">
        <v>904</v>
      </c>
      <c r="D2197" s="72" t="s">
        <v>1358</v>
      </c>
      <c r="E2197" s="72">
        <v>2017</v>
      </c>
      <c r="F2197" s="73">
        <v>17592</v>
      </c>
      <c r="G2197" s="73">
        <v>316976</v>
      </c>
      <c r="H2197" s="73">
        <v>615449</v>
      </c>
      <c r="I2197" s="73">
        <v>2816251</v>
      </c>
      <c r="J2197" s="73">
        <v>2428269</v>
      </c>
      <c r="K2197" s="73">
        <v>788932</v>
      </c>
    </row>
    <row r="2198" spans="1:11" x14ac:dyDescent="0.3">
      <c r="A2198" s="72">
        <v>2197</v>
      </c>
      <c r="B2198" s="72" t="s">
        <v>910</v>
      </c>
      <c r="C2198" s="72" t="s">
        <v>904</v>
      </c>
      <c r="D2198" s="72" t="s">
        <v>1358</v>
      </c>
      <c r="E2198" s="72">
        <v>2016</v>
      </c>
      <c r="F2198" s="73">
        <v>12498</v>
      </c>
      <c r="G2198" s="73">
        <v>319702</v>
      </c>
      <c r="H2198" s="73">
        <v>759861</v>
      </c>
      <c r="I2198" s="73">
        <v>3183174</v>
      </c>
      <c r="J2198" s="73">
        <v>2780478</v>
      </c>
      <c r="K2198" s="73">
        <v>1171568</v>
      </c>
    </row>
    <row r="2199" spans="1:11" x14ac:dyDescent="0.3">
      <c r="A2199" s="72">
        <v>2198</v>
      </c>
      <c r="B2199" s="72" t="s">
        <v>910</v>
      </c>
      <c r="C2199" s="72" t="s">
        <v>904</v>
      </c>
      <c r="D2199" s="72" t="s">
        <v>1358</v>
      </c>
      <c r="E2199" s="72">
        <v>2015</v>
      </c>
      <c r="F2199" s="73">
        <v>7073</v>
      </c>
      <c r="G2199" s="73">
        <v>399810</v>
      </c>
      <c r="H2199" s="73">
        <v>624525</v>
      </c>
      <c r="I2199" s="73">
        <v>2782547</v>
      </c>
      <c r="J2199" s="73">
        <v>2278431</v>
      </c>
      <c r="K2199" s="73">
        <v>896392</v>
      </c>
    </row>
    <row r="2200" spans="1:11" x14ac:dyDescent="0.3">
      <c r="A2200" s="72">
        <v>2199</v>
      </c>
      <c r="B2200" s="72" t="s">
        <v>910</v>
      </c>
      <c r="C2200" s="72" t="s">
        <v>904</v>
      </c>
      <c r="D2200" s="72" t="s">
        <v>1358</v>
      </c>
      <c r="E2200" s="72">
        <v>2014</v>
      </c>
      <c r="F2200" s="73">
        <v>5434</v>
      </c>
      <c r="G2200" s="73">
        <v>401899</v>
      </c>
      <c r="H2200" s="73">
        <v>533348</v>
      </c>
      <c r="I2200" s="73">
        <v>2435521</v>
      </c>
      <c r="J2200" s="73">
        <v>1962888</v>
      </c>
      <c r="K2200" s="73">
        <v>736503</v>
      </c>
    </row>
    <row r="2201" spans="1:11" x14ac:dyDescent="0.3">
      <c r="A2201" s="72">
        <v>2200</v>
      </c>
      <c r="B2201" s="72" t="s">
        <v>910</v>
      </c>
      <c r="C2201" s="72" t="s">
        <v>904</v>
      </c>
      <c r="D2201" s="72" t="s">
        <v>1358</v>
      </c>
      <c r="E2201" s="72">
        <v>2013</v>
      </c>
      <c r="F2201" s="73">
        <v>5166</v>
      </c>
      <c r="G2201" s="73">
        <v>406858</v>
      </c>
      <c r="H2201" s="73">
        <v>463038</v>
      </c>
      <c r="I2201" s="73">
        <v>2016438</v>
      </c>
      <c r="J2201" s="73">
        <v>1588165</v>
      </c>
      <c r="K2201" s="73">
        <v>494997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B9C9C-5D18-4C98-B1DD-94E756A12707}">
  <dimension ref="A1:F2201"/>
  <sheetViews>
    <sheetView workbookViewId="0">
      <selection activeCell="F1" sqref="F1:F1048576"/>
    </sheetView>
  </sheetViews>
  <sheetFormatPr defaultRowHeight="14.4" x14ac:dyDescent="0.3"/>
  <cols>
    <col min="1" max="1" width="8.109375" customWidth="1"/>
    <col min="2" max="2" width="10.44140625" bestFit="1" customWidth="1"/>
    <col min="3" max="3" width="16.21875" customWidth="1"/>
    <col min="4" max="4" width="12.109375" customWidth="1"/>
    <col min="5" max="5" width="11.88671875" customWidth="1"/>
    <col min="6" max="6" width="28" style="76" customWidth="1"/>
  </cols>
  <sheetData>
    <row r="1" spans="1:6" ht="28.8" x14ac:dyDescent="0.3">
      <c r="A1" s="82" t="s">
        <v>1251</v>
      </c>
      <c r="B1" s="12" t="s">
        <v>912</v>
      </c>
      <c r="C1" s="12" t="s">
        <v>1507</v>
      </c>
      <c r="D1" s="82" t="s">
        <v>1266</v>
      </c>
      <c r="E1" s="82" t="s">
        <v>909</v>
      </c>
      <c r="F1" s="78" t="s">
        <v>1360</v>
      </c>
    </row>
    <row r="2" spans="1:6" x14ac:dyDescent="0.3">
      <c r="A2" s="14">
        <v>1</v>
      </c>
      <c r="B2" s="14" t="s">
        <v>366</v>
      </c>
      <c r="C2" s="14" t="s">
        <v>0</v>
      </c>
      <c r="D2" s="14" t="s">
        <v>1138</v>
      </c>
      <c r="E2" s="14">
        <v>2023</v>
      </c>
      <c r="F2" s="80">
        <v>44460</v>
      </c>
    </row>
    <row r="3" spans="1:6" x14ac:dyDescent="0.3">
      <c r="A3" s="14">
        <v>2</v>
      </c>
      <c r="B3" s="14" t="s">
        <v>366</v>
      </c>
      <c r="C3" s="14" t="s">
        <v>0</v>
      </c>
      <c r="D3" s="14" t="s">
        <v>1138</v>
      </c>
      <c r="E3" s="14">
        <v>2022</v>
      </c>
      <c r="F3" s="80">
        <v>27813</v>
      </c>
    </row>
    <row r="4" spans="1:6" x14ac:dyDescent="0.3">
      <c r="A4" s="14">
        <v>3</v>
      </c>
      <c r="B4" s="14" t="s">
        <v>366</v>
      </c>
      <c r="C4" s="14" t="s">
        <v>0</v>
      </c>
      <c r="D4" s="14" t="s">
        <v>1138</v>
      </c>
      <c r="E4" s="14">
        <v>2021</v>
      </c>
      <c r="F4" s="80">
        <v>31674</v>
      </c>
    </row>
    <row r="5" spans="1:6" x14ac:dyDescent="0.3">
      <c r="A5" s="14">
        <v>4</v>
      </c>
      <c r="B5" s="14" t="s">
        <v>366</v>
      </c>
      <c r="C5" s="14" t="s">
        <v>0</v>
      </c>
      <c r="D5" s="14" t="s">
        <v>1138</v>
      </c>
      <c r="E5" s="14">
        <v>2020</v>
      </c>
      <c r="F5" s="80">
        <v>23770</v>
      </c>
    </row>
    <row r="6" spans="1:6" x14ac:dyDescent="0.3">
      <c r="A6" s="14">
        <v>5</v>
      </c>
      <c r="B6" s="14" t="s">
        <v>366</v>
      </c>
      <c r="C6" s="14" t="s">
        <v>0</v>
      </c>
      <c r="D6" s="14" t="s">
        <v>1138</v>
      </c>
      <c r="E6" s="14">
        <v>2019</v>
      </c>
      <c r="F6" s="80">
        <v>11779</v>
      </c>
    </row>
    <row r="7" spans="1:6" x14ac:dyDescent="0.3">
      <c r="A7" s="14">
        <v>6</v>
      </c>
      <c r="B7" s="14" t="s">
        <v>366</v>
      </c>
      <c r="C7" s="14" t="s">
        <v>0</v>
      </c>
      <c r="D7" s="14" t="s">
        <v>1138</v>
      </c>
      <c r="E7" s="14">
        <v>2018</v>
      </c>
      <c r="F7" s="80">
        <v>-8818</v>
      </c>
    </row>
    <row r="8" spans="1:6" x14ac:dyDescent="0.3">
      <c r="A8" s="14">
        <v>7</v>
      </c>
      <c r="B8" s="14" t="s">
        <v>366</v>
      </c>
      <c r="C8" s="14" t="s">
        <v>0</v>
      </c>
      <c r="D8" s="14" t="s">
        <v>1138</v>
      </c>
      <c r="E8" s="14">
        <v>2017</v>
      </c>
      <c r="F8" s="80">
        <v>51539</v>
      </c>
    </row>
    <row r="9" spans="1:6" x14ac:dyDescent="0.3">
      <c r="A9" s="14">
        <v>8</v>
      </c>
      <c r="B9" s="14" t="s">
        <v>366</v>
      </c>
      <c r="C9" s="14" t="s">
        <v>0</v>
      </c>
      <c r="D9" s="14" t="s">
        <v>1138</v>
      </c>
      <c r="E9" s="14">
        <v>2016</v>
      </c>
      <c r="F9" s="80">
        <v>5166</v>
      </c>
    </row>
    <row r="10" spans="1:6" x14ac:dyDescent="0.3">
      <c r="A10" s="14">
        <v>9</v>
      </c>
      <c r="B10" s="14" t="s">
        <v>366</v>
      </c>
      <c r="C10" s="14" t="s">
        <v>0</v>
      </c>
      <c r="D10" s="14" t="s">
        <v>1138</v>
      </c>
      <c r="E10" s="14">
        <v>2015</v>
      </c>
      <c r="F10" s="80">
        <v>-93</v>
      </c>
    </row>
    <row r="11" spans="1:6" x14ac:dyDescent="0.3">
      <c r="A11" s="14">
        <v>10</v>
      </c>
      <c r="B11" s="14" t="s">
        <v>366</v>
      </c>
      <c r="C11" s="14" t="s">
        <v>0</v>
      </c>
      <c r="D11" s="14" t="s">
        <v>1138</v>
      </c>
      <c r="E11" s="14">
        <v>2014</v>
      </c>
      <c r="F11" s="80">
        <v>34835</v>
      </c>
    </row>
    <row r="12" spans="1:6" x14ac:dyDescent="0.3">
      <c r="A12" s="14">
        <v>11</v>
      </c>
      <c r="B12" s="14" t="s">
        <v>366</v>
      </c>
      <c r="C12" s="14" t="s">
        <v>0</v>
      </c>
      <c r="D12" s="14" t="s">
        <v>1138</v>
      </c>
      <c r="E12" s="14">
        <v>2013</v>
      </c>
      <c r="F12" s="80">
        <v>-27</v>
      </c>
    </row>
    <row r="13" spans="1:6" x14ac:dyDescent="0.3">
      <c r="A13" s="14">
        <v>12</v>
      </c>
      <c r="B13" s="14" t="s">
        <v>366</v>
      </c>
      <c r="C13" s="14" t="s">
        <v>2</v>
      </c>
      <c r="D13" s="14" t="s">
        <v>1139</v>
      </c>
      <c r="E13" s="14">
        <v>2023</v>
      </c>
      <c r="F13" s="80">
        <v>28673</v>
      </c>
    </row>
    <row r="14" spans="1:6" x14ac:dyDescent="0.3">
      <c r="A14" s="14">
        <v>13</v>
      </c>
      <c r="B14" s="14" t="s">
        <v>366</v>
      </c>
      <c r="C14" s="14" t="s">
        <v>2</v>
      </c>
      <c r="D14" s="14" t="s">
        <v>1139</v>
      </c>
      <c r="E14" s="14">
        <v>2022</v>
      </c>
      <c r="F14" s="80">
        <v>178149</v>
      </c>
    </row>
    <row r="15" spans="1:6" x14ac:dyDescent="0.3">
      <c r="A15" s="14">
        <v>14</v>
      </c>
      <c r="B15" s="14" t="s">
        <v>366</v>
      </c>
      <c r="C15" s="14" t="s">
        <v>2</v>
      </c>
      <c r="D15" s="14" t="s">
        <v>1139</v>
      </c>
      <c r="E15" s="14">
        <v>2021</v>
      </c>
      <c r="F15" s="80">
        <v>422649</v>
      </c>
    </row>
    <row r="16" spans="1:6" x14ac:dyDescent="0.3">
      <c r="A16" s="14">
        <v>15</v>
      </c>
      <c r="B16" s="14" t="s">
        <v>366</v>
      </c>
      <c r="C16" s="14" t="s">
        <v>2</v>
      </c>
      <c r="D16" s="14" t="s">
        <v>1139</v>
      </c>
      <c r="E16" s="14">
        <v>2020</v>
      </c>
      <c r="F16" s="80">
        <v>437773</v>
      </c>
    </row>
    <row r="17" spans="1:6" x14ac:dyDescent="0.3">
      <c r="A17" s="14">
        <v>16</v>
      </c>
      <c r="B17" s="14" t="s">
        <v>366</v>
      </c>
      <c r="C17" s="14" t="s">
        <v>2</v>
      </c>
      <c r="D17" s="14" t="s">
        <v>1139</v>
      </c>
      <c r="E17" s="14">
        <v>2019</v>
      </c>
      <c r="F17" s="80">
        <v>519888</v>
      </c>
    </row>
    <row r="18" spans="1:6" x14ac:dyDescent="0.3">
      <c r="A18" s="14">
        <v>17</v>
      </c>
      <c r="B18" s="14" t="s">
        <v>366</v>
      </c>
      <c r="C18" s="14" t="s">
        <v>2</v>
      </c>
      <c r="D18" s="14" t="s">
        <v>1139</v>
      </c>
      <c r="E18" s="14">
        <v>2018</v>
      </c>
      <c r="F18" s="80">
        <v>450153</v>
      </c>
    </row>
    <row r="19" spans="1:6" x14ac:dyDescent="0.3">
      <c r="A19" s="14">
        <v>18</v>
      </c>
      <c r="B19" s="14" t="s">
        <v>366</v>
      </c>
      <c r="C19" s="14" t="s">
        <v>2</v>
      </c>
      <c r="D19" s="14" t="s">
        <v>1139</v>
      </c>
      <c r="E19" s="14">
        <v>2017</v>
      </c>
      <c r="F19" s="80">
        <v>234709</v>
      </c>
    </row>
    <row r="20" spans="1:6" x14ac:dyDescent="0.3">
      <c r="A20" s="14">
        <v>19</v>
      </c>
      <c r="B20" s="14" t="s">
        <v>366</v>
      </c>
      <c r="C20" s="14" t="s">
        <v>2</v>
      </c>
      <c r="D20" s="14" t="s">
        <v>1139</v>
      </c>
      <c r="E20" s="14">
        <v>2016</v>
      </c>
      <c r="F20" s="80">
        <v>791359</v>
      </c>
    </row>
    <row r="21" spans="1:6" x14ac:dyDescent="0.3">
      <c r="A21" s="14">
        <v>20</v>
      </c>
      <c r="B21" s="14" t="s">
        <v>366</v>
      </c>
      <c r="C21" s="14" t="s">
        <v>2</v>
      </c>
      <c r="D21" s="14" t="s">
        <v>1139</v>
      </c>
      <c r="E21" s="14">
        <v>2015</v>
      </c>
      <c r="F21" s="80">
        <v>716538</v>
      </c>
    </row>
    <row r="22" spans="1:6" x14ac:dyDescent="0.3">
      <c r="A22" s="14">
        <v>21</v>
      </c>
      <c r="B22" s="14" t="s">
        <v>366</v>
      </c>
      <c r="C22" s="14" t="s">
        <v>2</v>
      </c>
      <c r="D22" s="14" t="s">
        <v>1139</v>
      </c>
      <c r="E22" s="14">
        <v>2014</v>
      </c>
      <c r="F22" s="80">
        <v>543712</v>
      </c>
    </row>
    <row r="23" spans="1:6" x14ac:dyDescent="0.3">
      <c r="A23" s="14">
        <v>22</v>
      </c>
      <c r="B23" s="14" t="s">
        <v>366</v>
      </c>
      <c r="C23" s="14" t="s">
        <v>2</v>
      </c>
      <c r="D23" s="14" t="s">
        <v>1139</v>
      </c>
      <c r="E23" s="14">
        <v>2013</v>
      </c>
      <c r="F23" s="80">
        <v>476532</v>
      </c>
    </row>
    <row r="24" spans="1:6" x14ac:dyDescent="0.3">
      <c r="A24" s="14">
        <v>23</v>
      </c>
      <c r="B24" s="14" t="s">
        <v>366</v>
      </c>
      <c r="C24" s="14" t="s">
        <v>4</v>
      </c>
      <c r="D24" s="14" t="s">
        <v>1140</v>
      </c>
      <c r="E24" s="14">
        <v>2023</v>
      </c>
      <c r="F24" s="80">
        <v>1841</v>
      </c>
    </row>
    <row r="25" spans="1:6" x14ac:dyDescent="0.3">
      <c r="A25" s="14">
        <v>24</v>
      </c>
      <c r="B25" s="14" t="s">
        <v>366</v>
      </c>
      <c r="C25" s="14" t="s">
        <v>4</v>
      </c>
      <c r="D25" s="14" t="s">
        <v>1140</v>
      </c>
      <c r="E25" s="14">
        <v>2022</v>
      </c>
      <c r="F25" s="80">
        <v>-7172</v>
      </c>
    </row>
    <row r="26" spans="1:6" x14ac:dyDescent="0.3">
      <c r="A26" s="14">
        <v>25</v>
      </c>
      <c r="B26" s="14" t="s">
        <v>366</v>
      </c>
      <c r="C26" s="14" t="s">
        <v>4</v>
      </c>
      <c r="D26" s="14" t="s">
        <v>1140</v>
      </c>
      <c r="E26" s="14">
        <v>2021</v>
      </c>
      <c r="F26" s="80">
        <v>26100</v>
      </c>
    </row>
    <row r="27" spans="1:6" x14ac:dyDescent="0.3">
      <c r="A27" s="14">
        <v>26</v>
      </c>
      <c r="B27" s="14" t="s">
        <v>366</v>
      </c>
      <c r="C27" s="14" t="s">
        <v>4</v>
      </c>
      <c r="D27" s="14" t="s">
        <v>1140</v>
      </c>
      <c r="E27" s="14">
        <v>2020</v>
      </c>
      <c r="F27" s="80">
        <v>20370</v>
      </c>
    </row>
    <row r="28" spans="1:6" x14ac:dyDescent="0.3">
      <c r="A28" s="14">
        <v>27</v>
      </c>
      <c r="B28" s="14" t="s">
        <v>366</v>
      </c>
      <c r="C28" s="14" t="s">
        <v>4</v>
      </c>
      <c r="D28" s="14" t="s">
        <v>1140</v>
      </c>
      <c r="E28" s="14">
        <v>2019</v>
      </c>
      <c r="F28" s="80">
        <v>749</v>
      </c>
    </row>
    <row r="29" spans="1:6" x14ac:dyDescent="0.3">
      <c r="A29" s="14">
        <v>28</v>
      </c>
      <c r="B29" s="14" t="s">
        <v>366</v>
      </c>
      <c r="C29" s="14" t="s">
        <v>4</v>
      </c>
      <c r="D29" s="14" t="s">
        <v>1140</v>
      </c>
      <c r="E29" s="14">
        <v>2018</v>
      </c>
      <c r="F29" s="80">
        <v>7897</v>
      </c>
    </row>
    <row r="30" spans="1:6" x14ac:dyDescent="0.3">
      <c r="A30" s="14">
        <v>29</v>
      </c>
      <c r="B30" s="14" t="s">
        <v>366</v>
      </c>
      <c r="C30" s="14" t="s">
        <v>4</v>
      </c>
      <c r="D30" s="14" t="s">
        <v>1140</v>
      </c>
      <c r="E30" s="14">
        <v>2017</v>
      </c>
      <c r="F30" s="80">
        <v>-5843</v>
      </c>
    </row>
    <row r="31" spans="1:6" x14ac:dyDescent="0.3">
      <c r="A31" s="14">
        <v>30</v>
      </c>
      <c r="B31" s="14" t="s">
        <v>366</v>
      </c>
      <c r="C31" s="14" t="s">
        <v>4</v>
      </c>
      <c r="D31" s="14" t="s">
        <v>1140</v>
      </c>
      <c r="E31" s="14">
        <v>2016</v>
      </c>
      <c r="F31" s="80">
        <v>6984</v>
      </c>
    </row>
    <row r="32" spans="1:6" x14ac:dyDescent="0.3">
      <c r="A32" s="14">
        <v>31</v>
      </c>
      <c r="B32" s="14" t="s">
        <v>366</v>
      </c>
      <c r="C32" s="14" t="s">
        <v>4</v>
      </c>
      <c r="D32" s="14" t="s">
        <v>1140</v>
      </c>
      <c r="E32" s="14">
        <v>2015</v>
      </c>
      <c r="F32" s="80">
        <v>-14543</v>
      </c>
    </row>
    <row r="33" spans="1:6" x14ac:dyDescent="0.3">
      <c r="A33" s="14">
        <v>32</v>
      </c>
      <c r="B33" s="14" t="s">
        <v>366</v>
      </c>
      <c r="C33" s="14" t="s">
        <v>4</v>
      </c>
      <c r="D33" s="14" t="s">
        <v>1140</v>
      </c>
      <c r="E33" s="14">
        <v>2014</v>
      </c>
      <c r="F33" s="80">
        <v>9491</v>
      </c>
    </row>
    <row r="34" spans="1:6" x14ac:dyDescent="0.3">
      <c r="A34" s="14">
        <v>33</v>
      </c>
      <c r="B34" s="14" t="s">
        <v>366</v>
      </c>
      <c r="C34" s="14" t="s">
        <v>4</v>
      </c>
      <c r="D34" s="14" t="s">
        <v>1140</v>
      </c>
      <c r="E34" s="14">
        <v>2013</v>
      </c>
      <c r="F34" s="80">
        <v>-6106</v>
      </c>
    </row>
    <row r="35" spans="1:6" x14ac:dyDescent="0.3">
      <c r="A35" s="14">
        <v>34</v>
      </c>
      <c r="B35" s="14" t="s">
        <v>366</v>
      </c>
      <c r="C35" s="14" t="s">
        <v>6</v>
      </c>
      <c r="D35" s="14" t="s">
        <v>1141</v>
      </c>
      <c r="E35" s="14">
        <v>2023</v>
      </c>
      <c r="F35" s="80">
        <v>442</v>
      </c>
    </row>
    <row r="36" spans="1:6" x14ac:dyDescent="0.3">
      <c r="A36" s="14">
        <v>35</v>
      </c>
      <c r="B36" s="14" t="s">
        <v>366</v>
      </c>
      <c r="C36" s="14" t="s">
        <v>6</v>
      </c>
      <c r="D36" s="14" t="s">
        <v>1141</v>
      </c>
      <c r="E36" s="14">
        <v>2022</v>
      </c>
      <c r="F36" s="80">
        <v>10665</v>
      </c>
    </row>
    <row r="37" spans="1:6" x14ac:dyDescent="0.3">
      <c r="A37" s="14">
        <v>36</v>
      </c>
      <c r="B37" s="14" t="s">
        <v>366</v>
      </c>
      <c r="C37" s="14" t="s">
        <v>6</v>
      </c>
      <c r="D37" s="14" t="s">
        <v>1141</v>
      </c>
      <c r="E37" s="14">
        <v>2021</v>
      </c>
      <c r="F37" s="80">
        <v>-1022</v>
      </c>
    </row>
    <row r="38" spans="1:6" x14ac:dyDescent="0.3">
      <c r="A38" s="14">
        <v>37</v>
      </c>
      <c r="B38" s="14" t="s">
        <v>366</v>
      </c>
      <c r="C38" s="14" t="s">
        <v>6</v>
      </c>
      <c r="D38" s="14" t="s">
        <v>1141</v>
      </c>
      <c r="E38" s="14">
        <v>2020</v>
      </c>
      <c r="F38" s="80">
        <v>522</v>
      </c>
    </row>
    <row r="39" spans="1:6" x14ac:dyDescent="0.3">
      <c r="A39" s="14">
        <v>38</v>
      </c>
      <c r="B39" s="14" t="s">
        <v>366</v>
      </c>
      <c r="C39" s="14" t="s">
        <v>6</v>
      </c>
      <c r="D39" s="14" t="s">
        <v>1141</v>
      </c>
      <c r="E39" s="14">
        <v>2019</v>
      </c>
      <c r="F39" s="80">
        <v>-393</v>
      </c>
    </row>
    <row r="40" spans="1:6" x14ac:dyDescent="0.3">
      <c r="A40" s="14">
        <v>39</v>
      </c>
      <c r="B40" s="14" t="s">
        <v>366</v>
      </c>
      <c r="C40" s="14" t="s">
        <v>6</v>
      </c>
      <c r="D40" s="14" t="s">
        <v>1141</v>
      </c>
      <c r="E40" s="14">
        <v>2018</v>
      </c>
      <c r="F40" s="80">
        <v>3321</v>
      </c>
    </row>
    <row r="41" spans="1:6" x14ac:dyDescent="0.3">
      <c r="A41" s="14">
        <v>40</v>
      </c>
      <c r="B41" s="14" t="s">
        <v>366</v>
      </c>
      <c r="C41" s="14" t="s">
        <v>6</v>
      </c>
      <c r="D41" s="14" t="s">
        <v>1141</v>
      </c>
      <c r="E41" s="14">
        <v>2017</v>
      </c>
      <c r="F41" s="80">
        <v>-881</v>
      </c>
    </row>
    <row r="42" spans="1:6" x14ac:dyDescent="0.3">
      <c r="A42" s="14">
        <v>41</v>
      </c>
      <c r="B42" s="14" t="s">
        <v>366</v>
      </c>
      <c r="C42" s="14" t="s">
        <v>6</v>
      </c>
      <c r="D42" s="14" t="s">
        <v>1141</v>
      </c>
      <c r="E42" s="14">
        <v>2016</v>
      </c>
      <c r="F42" s="80">
        <v>746</v>
      </c>
    </row>
    <row r="43" spans="1:6" x14ac:dyDescent="0.3">
      <c r="A43" s="14">
        <v>42</v>
      </c>
      <c r="B43" s="14" t="s">
        <v>366</v>
      </c>
      <c r="C43" s="14" t="s">
        <v>6</v>
      </c>
      <c r="D43" s="14" t="s">
        <v>1141</v>
      </c>
      <c r="E43" s="14">
        <v>2015</v>
      </c>
      <c r="F43" s="80">
        <v>750</v>
      </c>
    </row>
    <row r="44" spans="1:6" x14ac:dyDescent="0.3">
      <c r="A44" s="14">
        <v>43</v>
      </c>
      <c r="B44" s="14" t="s">
        <v>366</v>
      </c>
      <c r="C44" s="14" t="s">
        <v>6</v>
      </c>
      <c r="D44" s="14" t="s">
        <v>1141</v>
      </c>
      <c r="E44" s="14">
        <v>2014</v>
      </c>
      <c r="F44" s="80">
        <v>2239</v>
      </c>
    </row>
    <row r="45" spans="1:6" x14ac:dyDescent="0.3">
      <c r="A45" s="14">
        <v>44</v>
      </c>
      <c r="B45" s="14" t="s">
        <v>366</v>
      </c>
      <c r="C45" s="14" t="s">
        <v>6</v>
      </c>
      <c r="D45" s="14" t="s">
        <v>1141</v>
      </c>
      <c r="E45" s="14">
        <v>2013</v>
      </c>
      <c r="F45" s="80">
        <v>-356</v>
      </c>
    </row>
    <row r="46" spans="1:6" x14ac:dyDescent="0.3">
      <c r="A46" s="14">
        <v>45</v>
      </c>
      <c r="B46" s="14" t="s">
        <v>366</v>
      </c>
      <c r="C46" s="14" t="s">
        <v>8</v>
      </c>
      <c r="D46" s="14" t="s">
        <v>1142</v>
      </c>
      <c r="E46" s="14">
        <v>2023</v>
      </c>
      <c r="F46" s="80">
        <v>125219</v>
      </c>
    </row>
    <row r="47" spans="1:6" x14ac:dyDescent="0.3">
      <c r="A47" s="14">
        <v>46</v>
      </c>
      <c r="B47" s="14" t="s">
        <v>366</v>
      </c>
      <c r="C47" s="14" t="s">
        <v>8</v>
      </c>
      <c r="D47" s="14" t="s">
        <v>1142</v>
      </c>
      <c r="E47" s="14">
        <v>2022</v>
      </c>
      <c r="F47" s="80">
        <v>87694</v>
      </c>
    </row>
    <row r="48" spans="1:6" x14ac:dyDescent="0.3">
      <c r="A48" s="14">
        <v>47</v>
      </c>
      <c r="B48" s="14" t="s">
        <v>366</v>
      </c>
      <c r="C48" s="14" t="s">
        <v>8</v>
      </c>
      <c r="D48" s="14" t="s">
        <v>1142</v>
      </c>
      <c r="E48" s="14">
        <v>2021</v>
      </c>
      <c r="F48" s="80">
        <v>278537</v>
      </c>
    </row>
    <row r="49" spans="1:6" x14ac:dyDescent="0.3">
      <c r="A49" s="14">
        <v>48</v>
      </c>
      <c r="B49" s="14" t="s">
        <v>366</v>
      </c>
      <c r="C49" s="14" t="s">
        <v>8</v>
      </c>
      <c r="D49" s="14" t="s">
        <v>1142</v>
      </c>
      <c r="E49" s="14">
        <v>2020</v>
      </c>
      <c r="F49" s="80">
        <v>206219</v>
      </c>
    </row>
    <row r="50" spans="1:6" x14ac:dyDescent="0.3">
      <c r="A50" s="14">
        <v>49</v>
      </c>
      <c r="B50" s="14" t="s">
        <v>366</v>
      </c>
      <c r="C50" s="14" t="s">
        <v>8</v>
      </c>
      <c r="D50" s="14" t="s">
        <v>1142</v>
      </c>
      <c r="E50" s="14">
        <v>2019</v>
      </c>
      <c r="F50" s="80">
        <v>435865</v>
      </c>
    </row>
    <row r="51" spans="1:6" x14ac:dyDescent="0.3">
      <c r="A51" s="14">
        <v>50</v>
      </c>
      <c r="B51" s="14" t="s">
        <v>366</v>
      </c>
      <c r="C51" s="14" t="s">
        <v>8</v>
      </c>
      <c r="D51" s="14" t="s">
        <v>1142</v>
      </c>
      <c r="E51" s="14">
        <v>2018</v>
      </c>
      <c r="F51" s="80">
        <v>386679</v>
      </c>
    </row>
    <row r="52" spans="1:6" x14ac:dyDescent="0.3">
      <c r="A52" s="14">
        <v>51</v>
      </c>
      <c r="B52" s="14" t="s">
        <v>366</v>
      </c>
      <c r="C52" s="14" t="s">
        <v>8</v>
      </c>
      <c r="D52" s="14" t="s">
        <v>1142</v>
      </c>
      <c r="E52" s="14">
        <v>2017</v>
      </c>
      <c r="F52" s="80">
        <v>473456</v>
      </c>
    </row>
    <row r="53" spans="1:6" x14ac:dyDescent="0.3">
      <c r="A53" s="14">
        <v>52</v>
      </c>
      <c r="B53" s="14" t="s">
        <v>366</v>
      </c>
      <c r="C53" s="14" t="s">
        <v>8</v>
      </c>
      <c r="D53" s="14" t="s">
        <v>1142</v>
      </c>
      <c r="E53" s="14">
        <v>2016</v>
      </c>
      <c r="F53" s="80">
        <v>110183</v>
      </c>
    </row>
    <row r="54" spans="1:6" x14ac:dyDescent="0.3">
      <c r="A54" s="14">
        <v>53</v>
      </c>
      <c r="B54" s="14" t="s">
        <v>366</v>
      </c>
      <c r="C54" s="14" t="s">
        <v>8</v>
      </c>
      <c r="D54" s="14" t="s">
        <v>1142</v>
      </c>
      <c r="E54" s="14">
        <v>2015</v>
      </c>
      <c r="F54" s="80">
        <v>478899</v>
      </c>
    </row>
    <row r="55" spans="1:6" x14ac:dyDescent="0.3">
      <c r="A55" s="14">
        <v>54</v>
      </c>
      <c r="B55" s="14" t="s">
        <v>366</v>
      </c>
      <c r="C55" s="14" t="s">
        <v>8</v>
      </c>
      <c r="D55" s="14" t="s">
        <v>1142</v>
      </c>
      <c r="E55" s="14">
        <v>2014</v>
      </c>
      <c r="F55" s="80">
        <v>462340</v>
      </c>
    </row>
    <row r="56" spans="1:6" x14ac:dyDescent="0.3">
      <c r="A56" s="14">
        <v>55</v>
      </c>
      <c r="B56" s="14" t="s">
        <v>366</v>
      </c>
      <c r="C56" s="14" t="s">
        <v>8</v>
      </c>
      <c r="D56" s="14" t="s">
        <v>1142</v>
      </c>
      <c r="E56" s="14">
        <v>2013</v>
      </c>
      <c r="F56" s="80">
        <v>191918</v>
      </c>
    </row>
    <row r="57" spans="1:6" x14ac:dyDescent="0.3">
      <c r="A57" s="14">
        <v>56</v>
      </c>
      <c r="B57" s="14" t="s">
        <v>366</v>
      </c>
      <c r="C57" s="14" t="s">
        <v>1364</v>
      </c>
      <c r="D57" s="14" t="s">
        <v>1491</v>
      </c>
      <c r="E57" s="14">
        <v>2023</v>
      </c>
      <c r="F57" s="80">
        <v>-180683231</v>
      </c>
    </row>
    <row r="58" spans="1:6" x14ac:dyDescent="0.3">
      <c r="A58" s="14">
        <v>57</v>
      </c>
      <c r="B58" s="14" t="s">
        <v>366</v>
      </c>
      <c r="C58" s="14" t="s">
        <v>1364</v>
      </c>
      <c r="D58" s="14" t="s">
        <v>1491</v>
      </c>
      <c r="E58" s="14">
        <v>2022</v>
      </c>
      <c r="F58" s="80">
        <v>270510440</v>
      </c>
    </row>
    <row r="59" spans="1:6" x14ac:dyDescent="0.3">
      <c r="A59" s="14">
        <v>58</v>
      </c>
      <c r="B59" s="14" t="s">
        <v>366</v>
      </c>
      <c r="C59" s="14" t="s">
        <v>1364</v>
      </c>
      <c r="D59" s="14" t="s">
        <v>1491</v>
      </c>
      <c r="E59" s="14">
        <v>2021</v>
      </c>
      <c r="F59" s="80">
        <v>-146835483</v>
      </c>
    </row>
    <row r="60" spans="1:6" x14ac:dyDescent="0.3">
      <c r="A60" s="14">
        <v>59</v>
      </c>
      <c r="B60" s="14" t="s">
        <v>366</v>
      </c>
      <c r="C60" s="14" t="s">
        <v>1364</v>
      </c>
      <c r="D60" s="14" t="s">
        <v>1491</v>
      </c>
      <c r="E60" s="14">
        <v>2020</v>
      </c>
      <c r="F60" s="80">
        <v>-174451102</v>
      </c>
    </row>
    <row r="61" spans="1:6" x14ac:dyDescent="0.3">
      <c r="A61" s="14">
        <v>60</v>
      </c>
      <c r="B61" s="14" t="s">
        <v>366</v>
      </c>
      <c r="C61" s="14" t="s">
        <v>1364</v>
      </c>
      <c r="D61" s="14" t="s">
        <v>1491</v>
      </c>
      <c r="E61" s="14">
        <v>2019</v>
      </c>
      <c r="F61" s="80">
        <v>-29357870</v>
      </c>
    </row>
    <row r="62" spans="1:6" x14ac:dyDescent="0.3">
      <c r="A62" s="14">
        <v>61</v>
      </c>
      <c r="B62" s="14" t="s">
        <v>366</v>
      </c>
      <c r="C62" s="14" t="s">
        <v>1364</v>
      </c>
      <c r="D62" s="14" t="s">
        <v>1491</v>
      </c>
      <c r="E62" s="14">
        <v>2018</v>
      </c>
      <c r="F62" s="80">
        <v>-113691232</v>
      </c>
    </row>
    <row r="63" spans="1:6" x14ac:dyDescent="0.3">
      <c r="A63" s="14">
        <v>62</v>
      </c>
      <c r="B63" s="14" t="s">
        <v>366</v>
      </c>
      <c r="C63" s="14" t="s">
        <v>1364</v>
      </c>
      <c r="D63" s="14" t="s">
        <v>1491</v>
      </c>
      <c r="E63" s="14">
        <v>2017</v>
      </c>
      <c r="F63" s="80">
        <v>-89087146</v>
      </c>
    </row>
    <row r="64" spans="1:6" x14ac:dyDescent="0.3">
      <c r="A64" s="14">
        <v>63</v>
      </c>
      <c r="B64" s="14" t="s">
        <v>366</v>
      </c>
      <c r="C64" s="14" t="s">
        <v>1364</v>
      </c>
      <c r="D64" s="14" t="s">
        <v>1491</v>
      </c>
      <c r="E64" s="14">
        <v>2016</v>
      </c>
      <c r="F64" s="80">
        <v>2136056</v>
      </c>
    </row>
    <row r="65" spans="1:6" x14ac:dyDescent="0.3">
      <c r="A65" s="14">
        <v>64</v>
      </c>
      <c r="B65" s="14" t="s">
        <v>366</v>
      </c>
      <c r="C65" s="14" t="s">
        <v>1364</v>
      </c>
      <c r="D65" s="14" t="s">
        <v>1491</v>
      </c>
      <c r="E65" s="14">
        <v>2015</v>
      </c>
      <c r="F65" s="80">
        <v>21444752</v>
      </c>
    </row>
    <row r="66" spans="1:6" x14ac:dyDescent="0.3">
      <c r="A66" s="14">
        <v>65</v>
      </c>
      <c r="B66" s="14" t="s">
        <v>366</v>
      </c>
      <c r="C66" s="14" t="s">
        <v>1364</v>
      </c>
      <c r="D66" s="14" t="s">
        <v>1491</v>
      </c>
      <c r="E66" s="14">
        <v>2014</v>
      </c>
      <c r="F66" s="80">
        <v>-9198220</v>
      </c>
    </row>
    <row r="67" spans="1:6" x14ac:dyDescent="0.3">
      <c r="A67" s="14">
        <v>66</v>
      </c>
      <c r="B67" s="14" t="s">
        <v>366</v>
      </c>
      <c r="C67" s="14" t="s">
        <v>1364</v>
      </c>
      <c r="D67" s="14" t="s">
        <v>1491</v>
      </c>
      <c r="E67" s="14">
        <v>2013</v>
      </c>
      <c r="F67" s="80">
        <v>6569065</v>
      </c>
    </row>
    <row r="68" spans="1:6" x14ac:dyDescent="0.3">
      <c r="A68" s="14">
        <v>67</v>
      </c>
      <c r="B68" s="14" t="s">
        <v>366</v>
      </c>
      <c r="C68" s="14" t="s">
        <v>12</v>
      </c>
      <c r="D68" s="14" t="s">
        <v>1144</v>
      </c>
      <c r="E68" s="14">
        <v>2023</v>
      </c>
      <c r="F68" s="80">
        <v>59594</v>
      </c>
    </row>
    <row r="69" spans="1:6" x14ac:dyDescent="0.3">
      <c r="A69" s="14">
        <v>68</v>
      </c>
      <c r="B69" s="14" t="s">
        <v>366</v>
      </c>
      <c r="C69" s="14" t="s">
        <v>12</v>
      </c>
      <c r="D69" s="14" t="s">
        <v>1144</v>
      </c>
      <c r="E69" s="14">
        <v>2022</v>
      </c>
      <c r="F69" s="80">
        <v>-62748</v>
      </c>
    </row>
    <row r="70" spans="1:6" x14ac:dyDescent="0.3">
      <c r="A70" s="14">
        <v>69</v>
      </c>
      <c r="B70" s="14" t="s">
        <v>366</v>
      </c>
      <c r="C70" s="14" t="s">
        <v>12</v>
      </c>
      <c r="D70" s="14" t="s">
        <v>1144</v>
      </c>
      <c r="E70" s="14">
        <v>2021</v>
      </c>
      <c r="F70" s="80">
        <v>-25425</v>
      </c>
    </row>
    <row r="71" spans="1:6" x14ac:dyDescent="0.3">
      <c r="A71" s="14">
        <v>70</v>
      </c>
      <c r="B71" s="14" t="s">
        <v>366</v>
      </c>
      <c r="C71" s="14" t="s">
        <v>12</v>
      </c>
      <c r="D71" s="14" t="s">
        <v>1144</v>
      </c>
      <c r="E71" s="14">
        <v>2020</v>
      </c>
      <c r="F71" s="80">
        <v>-7022</v>
      </c>
    </row>
    <row r="72" spans="1:6" x14ac:dyDescent="0.3">
      <c r="A72" s="14">
        <v>71</v>
      </c>
      <c r="B72" s="14" t="s">
        <v>366</v>
      </c>
      <c r="C72" s="14" t="s">
        <v>12</v>
      </c>
      <c r="D72" s="14" t="s">
        <v>1144</v>
      </c>
      <c r="E72" s="14">
        <v>2019</v>
      </c>
      <c r="F72" s="80">
        <v>-22956</v>
      </c>
    </row>
    <row r="73" spans="1:6" x14ac:dyDescent="0.3">
      <c r="A73" s="14">
        <v>72</v>
      </c>
      <c r="B73" s="14" t="s">
        <v>366</v>
      </c>
      <c r="C73" s="14" t="s">
        <v>12</v>
      </c>
      <c r="D73" s="14" t="s">
        <v>1144</v>
      </c>
      <c r="E73" s="14">
        <v>2018</v>
      </c>
      <c r="F73" s="80">
        <v>-51310</v>
      </c>
    </row>
    <row r="74" spans="1:6" x14ac:dyDescent="0.3">
      <c r="A74" s="14">
        <v>73</v>
      </c>
      <c r="B74" s="14" t="s">
        <v>366</v>
      </c>
      <c r="C74" s="14" t="s">
        <v>12</v>
      </c>
      <c r="D74" s="14" t="s">
        <v>1144</v>
      </c>
      <c r="E74" s="14">
        <v>2017</v>
      </c>
      <c r="F74" s="80">
        <v>42555</v>
      </c>
    </row>
    <row r="75" spans="1:6" x14ac:dyDescent="0.3">
      <c r="A75" s="14">
        <v>74</v>
      </c>
      <c r="B75" s="14" t="s">
        <v>366</v>
      </c>
      <c r="C75" s="14" t="s">
        <v>12</v>
      </c>
      <c r="D75" s="14" t="s">
        <v>1144</v>
      </c>
      <c r="E75" s="14">
        <v>2016</v>
      </c>
      <c r="F75" s="80">
        <v>-7338</v>
      </c>
    </row>
    <row r="76" spans="1:6" x14ac:dyDescent="0.3">
      <c r="A76" s="14">
        <v>75</v>
      </c>
      <c r="B76" s="14" t="s">
        <v>366</v>
      </c>
      <c r="C76" s="14" t="s">
        <v>12</v>
      </c>
      <c r="D76" s="14" t="s">
        <v>1144</v>
      </c>
      <c r="E76" s="14">
        <v>2015</v>
      </c>
      <c r="F76" s="80">
        <v>1285</v>
      </c>
    </row>
    <row r="77" spans="1:6" x14ac:dyDescent="0.3">
      <c r="A77" s="14">
        <v>76</v>
      </c>
      <c r="B77" s="14" t="s">
        <v>366</v>
      </c>
      <c r="C77" s="14" t="s">
        <v>12</v>
      </c>
      <c r="D77" s="14" t="s">
        <v>1144</v>
      </c>
      <c r="E77" s="14">
        <v>2014</v>
      </c>
      <c r="F77" s="80">
        <v>13171</v>
      </c>
    </row>
    <row r="78" spans="1:6" x14ac:dyDescent="0.3">
      <c r="A78" s="14">
        <v>77</v>
      </c>
      <c r="B78" s="14" t="s">
        <v>366</v>
      </c>
      <c r="C78" s="14" t="s">
        <v>12</v>
      </c>
      <c r="D78" s="14" t="s">
        <v>1144</v>
      </c>
      <c r="E78" s="14">
        <v>2013</v>
      </c>
      <c r="F78" s="80">
        <v>25796</v>
      </c>
    </row>
    <row r="79" spans="1:6" x14ac:dyDescent="0.3">
      <c r="A79" s="14">
        <v>78</v>
      </c>
      <c r="B79" s="14" t="s">
        <v>366</v>
      </c>
      <c r="C79" s="14" t="s">
        <v>14</v>
      </c>
      <c r="D79" s="14" t="s">
        <v>1145</v>
      </c>
      <c r="E79" s="14">
        <v>2023</v>
      </c>
      <c r="F79" s="80">
        <v>80393</v>
      </c>
    </row>
    <row r="80" spans="1:6" x14ac:dyDescent="0.3">
      <c r="A80" s="14">
        <v>79</v>
      </c>
      <c r="B80" s="14" t="s">
        <v>366</v>
      </c>
      <c r="C80" s="14" t="s">
        <v>14</v>
      </c>
      <c r="D80" s="14" t="s">
        <v>1145</v>
      </c>
      <c r="E80" s="14">
        <v>2022</v>
      </c>
      <c r="F80" s="80">
        <v>104751</v>
      </c>
    </row>
    <row r="81" spans="1:6" x14ac:dyDescent="0.3">
      <c r="A81" s="14">
        <v>80</v>
      </c>
      <c r="B81" s="14" t="s">
        <v>366</v>
      </c>
      <c r="C81" s="14" t="s">
        <v>14</v>
      </c>
      <c r="D81" s="14" t="s">
        <v>1145</v>
      </c>
      <c r="E81" s="14">
        <v>2021</v>
      </c>
      <c r="F81" s="80">
        <v>82442</v>
      </c>
    </row>
    <row r="82" spans="1:6" x14ac:dyDescent="0.3">
      <c r="A82" s="14">
        <v>81</v>
      </c>
      <c r="B82" s="14" t="s">
        <v>366</v>
      </c>
      <c r="C82" s="14" t="s">
        <v>14</v>
      </c>
      <c r="D82" s="14" t="s">
        <v>1145</v>
      </c>
      <c r="E82" s="14">
        <v>2020</v>
      </c>
      <c r="F82" s="80">
        <v>27704</v>
      </c>
    </row>
    <row r="83" spans="1:6" x14ac:dyDescent="0.3">
      <c r="A83" s="14">
        <v>82</v>
      </c>
      <c r="B83" s="14" t="s">
        <v>366</v>
      </c>
      <c r="C83" s="14" t="s">
        <v>14</v>
      </c>
      <c r="D83" s="14" t="s">
        <v>1145</v>
      </c>
      <c r="E83" s="14">
        <v>2019</v>
      </c>
      <c r="F83" s="80">
        <v>79703</v>
      </c>
    </row>
    <row r="84" spans="1:6" x14ac:dyDescent="0.3">
      <c r="A84" s="14">
        <v>83</v>
      </c>
      <c r="B84" s="14" t="s">
        <v>366</v>
      </c>
      <c r="C84" s="14" t="s">
        <v>14</v>
      </c>
      <c r="D84" s="14" t="s">
        <v>1145</v>
      </c>
      <c r="E84" s="14">
        <v>2018</v>
      </c>
      <c r="F84" s="80">
        <v>38158</v>
      </c>
    </row>
    <row r="85" spans="1:6" x14ac:dyDescent="0.3">
      <c r="A85" s="14">
        <v>84</v>
      </c>
      <c r="B85" s="14" t="s">
        <v>366</v>
      </c>
      <c r="C85" s="14" t="s">
        <v>14</v>
      </c>
      <c r="D85" s="14" t="s">
        <v>1145</v>
      </c>
      <c r="E85" s="14">
        <v>2017</v>
      </c>
      <c r="F85" s="80">
        <v>-14223</v>
      </c>
    </row>
    <row r="86" spans="1:6" x14ac:dyDescent="0.3">
      <c r="A86" s="14">
        <v>85</v>
      </c>
      <c r="B86" s="14" t="s">
        <v>366</v>
      </c>
      <c r="C86" s="14" t="s">
        <v>14</v>
      </c>
      <c r="D86" s="14" t="s">
        <v>1145</v>
      </c>
      <c r="E86" s="14">
        <v>2016</v>
      </c>
      <c r="F86" s="80">
        <v>36459</v>
      </c>
    </row>
    <row r="87" spans="1:6" x14ac:dyDescent="0.3">
      <c r="A87" s="14">
        <v>86</v>
      </c>
      <c r="B87" s="14" t="s">
        <v>366</v>
      </c>
      <c r="C87" s="14" t="s">
        <v>14</v>
      </c>
      <c r="D87" s="14" t="s">
        <v>1145</v>
      </c>
      <c r="E87" s="14">
        <v>2015</v>
      </c>
      <c r="F87" s="80">
        <v>20359</v>
      </c>
    </row>
    <row r="88" spans="1:6" x14ac:dyDescent="0.3">
      <c r="A88" s="14">
        <v>87</v>
      </c>
      <c r="B88" s="14" t="s">
        <v>366</v>
      </c>
      <c r="C88" s="14" t="s">
        <v>14</v>
      </c>
      <c r="D88" s="14" t="s">
        <v>1145</v>
      </c>
      <c r="E88" s="14">
        <v>2014</v>
      </c>
      <c r="F88" s="80">
        <v>28922</v>
      </c>
    </row>
    <row r="89" spans="1:6" x14ac:dyDescent="0.3">
      <c r="A89" s="14">
        <v>88</v>
      </c>
      <c r="B89" s="14" t="s">
        <v>366</v>
      </c>
      <c r="C89" s="14" t="s">
        <v>14</v>
      </c>
      <c r="D89" s="14" t="s">
        <v>1145</v>
      </c>
      <c r="E89" s="14">
        <v>2013</v>
      </c>
      <c r="F89" s="80">
        <v>18275</v>
      </c>
    </row>
    <row r="90" spans="1:6" x14ac:dyDescent="0.3">
      <c r="A90" s="14">
        <v>89</v>
      </c>
      <c r="B90" s="14" t="s">
        <v>366</v>
      </c>
      <c r="C90" s="14" t="s">
        <v>16</v>
      </c>
      <c r="D90" s="14" t="s">
        <v>1146</v>
      </c>
      <c r="E90" s="14">
        <v>2023</v>
      </c>
      <c r="F90" s="80">
        <v>2082</v>
      </c>
    </row>
    <row r="91" spans="1:6" x14ac:dyDescent="0.3">
      <c r="A91" s="14">
        <v>90</v>
      </c>
      <c r="B91" s="14" t="s">
        <v>366</v>
      </c>
      <c r="C91" s="14" t="s">
        <v>16</v>
      </c>
      <c r="D91" s="14" t="s">
        <v>1146</v>
      </c>
      <c r="E91" s="14">
        <v>2022</v>
      </c>
      <c r="F91" s="80">
        <v>-11114</v>
      </c>
    </row>
    <row r="92" spans="1:6" x14ac:dyDescent="0.3">
      <c r="A92" s="14">
        <v>91</v>
      </c>
      <c r="B92" s="14" t="s">
        <v>366</v>
      </c>
      <c r="C92" s="14" t="s">
        <v>16</v>
      </c>
      <c r="D92" s="14" t="s">
        <v>1146</v>
      </c>
      <c r="E92" s="14">
        <v>2021</v>
      </c>
      <c r="F92" s="80">
        <v>-2108</v>
      </c>
    </row>
    <row r="93" spans="1:6" x14ac:dyDescent="0.3">
      <c r="A93" s="14">
        <v>92</v>
      </c>
      <c r="B93" s="14" t="s">
        <v>366</v>
      </c>
      <c r="C93" s="14" t="s">
        <v>16</v>
      </c>
      <c r="D93" s="14" t="s">
        <v>1146</v>
      </c>
      <c r="E93" s="14">
        <v>2020</v>
      </c>
      <c r="F93" s="80">
        <v>2679</v>
      </c>
    </row>
    <row r="94" spans="1:6" x14ac:dyDescent="0.3">
      <c r="A94" s="14">
        <v>93</v>
      </c>
      <c r="B94" s="14" t="s">
        <v>366</v>
      </c>
      <c r="C94" s="14" t="s">
        <v>16</v>
      </c>
      <c r="D94" s="14" t="s">
        <v>1146</v>
      </c>
      <c r="E94" s="14">
        <v>2019</v>
      </c>
      <c r="F94" s="80">
        <v>45955</v>
      </c>
    </row>
    <row r="95" spans="1:6" x14ac:dyDescent="0.3">
      <c r="A95" s="14">
        <v>94</v>
      </c>
      <c r="B95" s="14" t="s">
        <v>366</v>
      </c>
      <c r="C95" s="14" t="s">
        <v>16</v>
      </c>
      <c r="D95" s="14" t="s">
        <v>1146</v>
      </c>
      <c r="E95" s="14">
        <v>2018</v>
      </c>
      <c r="F95" s="80">
        <v>-7653</v>
      </c>
    </row>
    <row r="96" spans="1:6" x14ac:dyDescent="0.3">
      <c r="A96" s="14">
        <v>95</v>
      </c>
      <c r="B96" s="14" t="s">
        <v>366</v>
      </c>
      <c r="C96" s="14" t="s">
        <v>16</v>
      </c>
      <c r="D96" s="14" t="s">
        <v>1146</v>
      </c>
      <c r="E96" s="14">
        <v>2017</v>
      </c>
      <c r="F96" s="80">
        <v>-55052</v>
      </c>
    </row>
    <row r="97" spans="1:6" x14ac:dyDescent="0.3">
      <c r="A97" s="14">
        <v>96</v>
      </c>
      <c r="B97" s="14" t="s">
        <v>366</v>
      </c>
      <c r="C97" s="14" t="s">
        <v>16</v>
      </c>
      <c r="D97" s="14" t="s">
        <v>1146</v>
      </c>
      <c r="E97" s="14">
        <v>2016</v>
      </c>
      <c r="F97" s="80">
        <v>-2940</v>
      </c>
    </row>
    <row r="98" spans="1:6" x14ac:dyDescent="0.3">
      <c r="A98" s="14">
        <v>97</v>
      </c>
      <c r="B98" s="14" t="s">
        <v>366</v>
      </c>
      <c r="C98" s="14" t="s">
        <v>16</v>
      </c>
      <c r="D98" s="14" t="s">
        <v>1146</v>
      </c>
      <c r="E98" s="14">
        <v>2015</v>
      </c>
      <c r="F98" s="80">
        <v>334</v>
      </c>
    </row>
    <row r="99" spans="1:6" x14ac:dyDescent="0.3">
      <c r="A99" s="14">
        <v>98</v>
      </c>
      <c r="B99" s="14" t="s">
        <v>366</v>
      </c>
      <c r="C99" s="14" t="s">
        <v>16</v>
      </c>
      <c r="D99" s="14" t="s">
        <v>1146</v>
      </c>
      <c r="E99" s="14">
        <v>2014</v>
      </c>
      <c r="F99" s="80">
        <v>-3888</v>
      </c>
    </row>
    <row r="100" spans="1:6" x14ac:dyDescent="0.3">
      <c r="A100" s="14">
        <v>99</v>
      </c>
      <c r="B100" s="14" t="s">
        <v>366</v>
      </c>
      <c r="C100" s="14" t="s">
        <v>16</v>
      </c>
      <c r="D100" s="14" t="s">
        <v>1146</v>
      </c>
      <c r="E100" s="14">
        <v>2013</v>
      </c>
      <c r="F100" s="80">
        <v>-4433</v>
      </c>
    </row>
    <row r="101" spans="1:6" x14ac:dyDescent="0.3">
      <c r="A101" s="14">
        <v>100</v>
      </c>
      <c r="B101" s="14" t="s">
        <v>366</v>
      </c>
      <c r="C101" s="14" t="s">
        <v>18</v>
      </c>
      <c r="D101" s="14" t="s">
        <v>1147</v>
      </c>
      <c r="E101" s="14">
        <v>2023</v>
      </c>
      <c r="F101" s="80">
        <v>13349</v>
      </c>
    </row>
    <row r="102" spans="1:6" x14ac:dyDescent="0.3">
      <c r="A102" s="14">
        <v>101</v>
      </c>
      <c r="B102" s="14" t="s">
        <v>366</v>
      </c>
      <c r="C102" s="14" t="s">
        <v>18</v>
      </c>
      <c r="D102" s="14" t="s">
        <v>1147</v>
      </c>
      <c r="E102" s="14">
        <v>2022</v>
      </c>
      <c r="F102" s="80">
        <v>-29986</v>
      </c>
    </row>
    <row r="103" spans="1:6" x14ac:dyDescent="0.3">
      <c r="A103" s="14">
        <v>102</v>
      </c>
      <c r="B103" s="14" t="s">
        <v>366</v>
      </c>
      <c r="C103" s="14" t="s">
        <v>18</v>
      </c>
      <c r="D103" s="14" t="s">
        <v>1147</v>
      </c>
      <c r="E103" s="14">
        <v>2021</v>
      </c>
      <c r="F103" s="80">
        <v>6337</v>
      </c>
    </row>
    <row r="104" spans="1:6" x14ac:dyDescent="0.3">
      <c r="A104" s="14">
        <v>103</v>
      </c>
      <c r="B104" s="14" t="s">
        <v>366</v>
      </c>
      <c r="C104" s="14" t="s">
        <v>18</v>
      </c>
      <c r="D104" s="14" t="s">
        <v>1147</v>
      </c>
      <c r="E104" s="14">
        <v>2020</v>
      </c>
      <c r="F104" s="80">
        <v>-25179</v>
      </c>
    </row>
    <row r="105" spans="1:6" x14ac:dyDescent="0.3">
      <c r="A105" s="14">
        <v>104</v>
      </c>
      <c r="B105" s="14" t="s">
        <v>366</v>
      </c>
      <c r="C105" s="14" t="s">
        <v>18</v>
      </c>
      <c r="D105" s="14" t="s">
        <v>1147</v>
      </c>
      <c r="E105" s="14">
        <v>2019</v>
      </c>
      <c r="F105" s="80">
        <v>4641</v>
      </c>
    </row>
    <row r="106" spans="1:6" x14ac:dyDescent="0.3">
      <c r="A106" s="14">
        <v>105</v>
      </c>
      <c r="B106" s="14" t="s">
        <v>366</v>
      </c>
      <c r="C106" s="14" t="s">
        <v>18</v>
      </c>
      <c r="D106" s="14" t="s">
        <v>1147</v>
      </c>
      <c r="E106" s="14">
        <v>2018</v>
      </c>
      <c r="F106" s="80">
        <v>-25632</v>
      </c>
    </row>
    <row r="107" spans="1:6" x14ac:dyDescent="0.3">
      <c r="A107" s="14">
        <v>106</v>
      </c>
      <c r="B107" s="14" t="s">
        <v>366</v>
      </c>
      <c r="C107" s="14" t="s">
        <v>18</v>
      </c>
      <c r="D107" s="14" t="s">
        <v>1147</v>
      </c>
      <c r="E107" s="14">
        <v>2017</v>
      </c>
      <c r="F107" s="80">
        <v>-5305</v>
      </c>
    </row>
    <row r="108" spans="1:6" x14ac:dyDescent="0.3">
      <c r="A108" s="14">
        <v>107</v>
      </c>
      <c r="B108" s="14" t="s">
        <v>366</v>
      </c>
      <c r="C108" s="14" t="s">
        <v>18</v>
      </c>
      <c r="D108" s="14" t="s">
        <v>1147</v>
      </c>
      <c r="E108" s="14">
        <v>2016</v>
      </c>
      <c r="F108" s="80">
        <v>-14037</v>
      </c>
    </row>
    <row r="109" spans="1:6" x14ac:dyDescent="0.3">
      <c r="A109" s="14">
        <v>108</v>
      </c>
      <c r="B109" s="14" t="s">
        <v>366</v>
      </c>
      <c r="C109" s="14" t="s">
        <v>18</v>
      </c>
      <c r="D109" s="14" t="s">
        <v>1147</v>
      </c>
      <c r="E109" s="14">
        <v>2015</v>
      </c>
      <c r="F109" s="80">
        <v>-29876</v>
      </c>
    </row>
    <row r="110" spans="1:6" x14ac:dyDescent="0.3">
      <c r="A110" s="14">
        <v>109</v>
      </c>
      <c r="B110" s="14" t="s">
        <v>366</v>
      </c>
      <c r="C110" s="14" t="s">
        <v>18</v>
      </c>
      <c r="D110" s="14" t="s">
        <v>1147</v>
      </c>
      <c r="E110" s="14">
        <v>2014</v>
      </c>
      <c r="F110" s="80">
        <v>-8164</v>
      </c>
    </row>
    <row r="111" spans="1:6" x14ac:dyDescent="0.3">
      <c r="A111" s="14">
        <v>110</v>
      </c>
      <c r="B111" s="14" t="s">
        <v>366</v>
      </c>
      <c r="C111" s="14" t="s">
        <v>18</v>
      </c>
      <c r="D111" s="14" t="s">
        <v>1147</v>
      </c>
      <c r="E111" s="14">
        <v>2013</v>
      </c>
      <c r="F111" s="80">
        <v>-3614</v>
      </c>
    </row>
    <row r="112" spans="1:6" x14ac:dyDescent="0.3">
      <c r="A112" s="14">
        <v>111</v>
      </c>
      <c r="B112" s="14" t="s">
        <v>366</v>
      </c>
      <c r="C112" s="14" t="s">
        <v>20</v>
      </c>
      <c r="D112" s="14" t="s">
        <v>1148</v>
      </c>
      <c r="E112" s="14">
        <v>2023</v>
      </c>
      <c r="F112" s="80">
        <v>234374</v>
      </c>
    </row>
    <row r="113" spans="1:6" x14ac:dyDescent="0.3">
      <c r="A113" s="14">
        <v>112</v>
      </c>
      <c r="B113" s="14" t="s">
        <v>366</v>
      </c>
      <c r="C113" s="14" t="s">
        <v>20</v>
      </c>
      <c r="D113" s="14" t="s">
        <v>1148</v>
      </c>
      <c r="E113" s="14">
        <v>2022</v>
      </c>
      <c r="F113" s="80">
        <v>-107817</v>
      </c>
    </row>
    <row r="114" spans="1:6" x14ac:dyDescent="0.3">
      <c r="A114" s="14">
        <v>113</v>
      </c>
      <c r="B114" s="14" t="s">
        <v>366</v>
      </c>
      <c r="C114" s="14" t="s">
        <v>20</v>
      </c>
      <c r="D114" s="14" t="s">
        <v>1148</v>
      </c>
      <c r="E114" s="14">
        <v>2021</v>
      </c>
      <c r="F114" s="80">
        <v>25049</v>
      </c>
    </row>
    <row r="115" spans="1:6" x14ac:dyDescent="0.3">
      <c r="A115" s="14">
        <v>114</v>
      </c>
      <c r="B115" s="14" t="s">
        <v>366</v>
      </c>
      <c r="C115" s="14" t="s">
        <v>20</v>
      </c>
      <c r="D115" s="14" t="s">
        <v>1148</v>
      </c>
      <c r="E115" s="14">
        <v>2020</v>
      </c>
      <c r="F115" s="80">
        <v>71570</v>
      </c>
    </row>
    <row r="116" spans="1:6" x14ac:dyDescent="0.3">
      <c r="A116" s="14">
        <v>115</v>
      </c>
      <c r="B116" s="14" t="s">
        <v>366</v>
      </c>
      <c r="C116" s="14" t="s">
        <v>20</v>
      </c>
      <c r="D116" s="14" t="s">
        <v>1148</v>
      </c>
      <c r="E116" s="14">
        <v>2019</v>
      </c>
      <c r="F116" s="80">
        <v>-34275</v>
      </c>
    </row>
    <row r="117" spans="1:6" x14ac:dyDescent="0.3">
      <c r="A117" s="14">
        <v>116</v>
      </c>
      <c r="B117" s="14" t="s">
        <v>366</v>
      </c>
      <c r="C117" s="14" t="s">
        <v>20</v>
      </c>
      <c r="D117" s="14" t="s">
        <v>1148</v>
      </c>
      <c r="E117" s="14">
        <v>2018</v>
      </c>
      <c r="F117" s="80">
        <v>125968</v>
      </c>
    </row>
    <row r="118" spans="1:6" x14ac:dyDescent="0.3">
      <c r="A118" s="14">
        <v>117</v>
      </c>
      <c r="B118" s="14" t="s">
        <v>366</v>
      </c>
      <c r="C118" s="14" t="s">
        <v>20</v>
      </c>
      <c r="D118" s="14" t="s">
        <v>1148</v>
      </c>
      <c r="E118" s="14">
        <v>2017</v>
      </c>
      <c r="F118" s="80">
        <v>-295900</v>
      </c>
    </row>
    <row r="119" spans="1:6" x14ac:dyDescent="0.3">
      <c r="A119" s="14">
        <v>118</v>
      </c>
      <c r="B119" s="14" t="s">
        <v>366</v>
      </c>
      <c r="C119" s="14" t="s">
        <v>20</v>
      </c>
      <c r="D119" s="14" t="s">
        <v>1148</v>
      </c>
      <c r="E119" s="14">
        <v>2016</v>
      </c>
      <c r="F119" s="80">
        <v>205189</v>
      </c>
    </row>
    <row r="120" spans="1:6" x14ac:dyDescent="0.3">
      <c r="A120" s="14">
        <v>119</v>
      </c>
      <c r="B120" s="14" t="s">
        <v>366</v>
      </c>
      <c r="C120" s="14" t="s">
        <v>20</v>
      </c>
      <c r="D120" s="14" t="s">
        <v>1148</v>
      </c>
      <c r="E120" s="14">
        <v>2015</v>
      </c>
      <c r="F120" s="80">
        <v>6771</v>
      </c>
    </row>
    <row r="121" spans="1:6" x14ac:dyDescent="0.3">
      <c r="A121" s="14">
        <v>120</v>
      </c>
      <c r="B121" s="14" t="s">
        <v>366</v>
      </c>
      <c r="C121" s="14" t="s">
        <v>20</v>
      </c>
      <c r="D121" s="14" t="s">
        <v>1148</v>
      </c>
      <c r="E121" s="14">
        <v>2014</v>
      </c>
      <c r="F121" s="80">
        <v>-2764</v>
      </c>
    </row>
    <row r="122" spans="1:6" x14ac:dyDescent="0.3">
      <c r="A122" s="14">
        <v>121</v>
      </c>
      <c r="B122" s="14" t="s">
        <v>366</v>
      </c>
      <c r="C122" s="14" t="s">
        <v>20</v>
      </c>
      <c r="D122" s="14" t="s">
        <v>1148</v>
      </c>
      <c r="E122" s="14">
        <v>2013</v>
      </c>
      <c r="F122" s="80">
        <v>-8505</v>
      </c>
    </row>
    <row r="123" spans="1:6" x14ac:dyDescent="0.3">
      <c r="A123" s="14">
        <v>122</v>
      </c>
      <c r="B123" s="14" t="s">
        <v>366</v>
      </c>
      <c r="C123" s="14" t="s">
        <v>22</v>
      </c>
      <c r="D123" s="14" t="s">
        <v>1149</v>
      </c>
      <c r="E123" s="14">
        <v>2023</v>
      </c>
      <c r="F123" s="80">
        <v>-1095</v>
      </c>
    </row>
    <row r="124" spans="1:6" x14ac:dyDescent="0.3">
      <c r="A124" s="14">
        <v>123</v>
      </c>
      <c r="B124" s="14" t="s">
        <v>366</v>
      </c>
      <c r="C124" s="14" t="s">
        <v>22</v>
      </c>
      <c r="D124" s="14" t="s">
        <v>1149</v>
      </c>
      <c r="E124" s="14">
        <v>2022</v>
      </c>
      <c r="F124" s="80">
        <v>9736</v>
      </c>
    </row>
    <row r="125" spans="1:6" x14ac:dyDescent="0.3">
      <c r="A125" s="14">
        <v>124</v>
      </c>
      <c r="B125" s="14" t="s">
        <v>366</v>
      </c>
      <c r="C125" s="14" t="s">
        <v>22</v>
      </c>
      <c r="D125" s="14" t="s">
        <v>1149</v>
      </c>
      <c r="E125" s="14">
        <v>2021</v>
      </c>
      <c r="F125" s="80">
        <v>20554</v>
      </c>
    </row>
    <row r="126" spans="1:6" x14ac:dyDescent="0.3">
      <c r="A126" s="14">
        <v>125</v>
      </c>
      <c r="B126" s="14" t="s">
        <v>366</v>
      </c>
      <c r="C126" s="14" t="s">
        <v>22</v>
      </c>
      <c r="D126" s="14" t="s">
        <v>1149</v>
      </c>
      <c r="E126" s="14">
        <v>2020</v>
      </c>
      <c r="F126" s="80">
        <v>20723</v>
      </c>
    </row>
    <row r="127" spans="1:6" x14ac:dyDescent="0.3">
      <c r="A127" s="14">
        <v>126</v>
      </c>
      <c r="B127" s="14" t="s">
        <v>366</v>
      </c>
      <c r="C127" s="14" t="s">
        <v>22</v>
      </c>
      <c r="D127" s="14" t="s">
        <v>1149</v>
      </c>
      <c r="E127" s="14">
        <v>2019</v>
      </c>
      <c r="F127" s="80">
        <v>16977</v>
      </c>
    </row>
    <row r="128" spans="1:6" x14ac:dyDescent="0.3">
      <c r="A128" s="14">
        <v>127</v>
      </c>
      <c r="B128" s="14" t="s">
        <v>366</v>
      </c>
      <c r="C128" s="14" t="s">
        <v>22</v>
      </c>
      <c r="D128" s="14" t="s">
        <v>1149</v>
      </c>
      <c r="E128" s="14">
        <v>2018</v>
      </c>
      <c r="F128" s="80">
        <v>14917</v>
      </c>
    </row>
    <row r="129" spans="1:6" x14ac:dyDescent="0.3">
      <c r="A129" s="14">
        <v>128</v>
      </c>
      <c r="B129" s="14" t="s">
        <v>366</v>
      </c>
      <c r="C129" s="14" t="s">
        <v>22</v>
      </c>
      <c r="D129" s="14" t="s">
        <v>1149</v>
      </c>
      <c r="E129" s="14">
        <v>2017</v>
      </c>
      <c r="F129" s="80">
        <v>20112</v>
      </c>
    </row>
    <row r="130" spans="1:6" x14ac:dyDescent="0.3">
      <c r="A130" s="14">
        <v>129</v>
      </c>
      <c r="B130" s="14" t="s">
        <v>366</v>
      </c>
      <c r="C130" s="14" t="s">
        <v>22</v>
      </c>
      <c r="D130" s="14" t="s">
        <v>1149</v>
      </c>
      <c r="E130" s="14">
        <v>2016</v>
      </c>
      <c r="F130" s="80">
        <v>13150</v>
      </c>
    </row>
    <row r="131" spans="1:6" x14ac:dyDescent="0.3">
      <c r="A131" s="14">
        <v>130</v>
      </c>
      <c r="B131" s="14" t="s">
        <v>366</v>
      </c>
      <c r="C131" s="14" t="s">
        <v>22</v>
      </c>
      <c r="D131" s="14" t="s">
        <v>1149</v>
      </c>
      <c r="E131" s="14">
        <v>2015</v>
      </c>
      <c r="F131" s="80">
        <v>25864</v>
      </c>
    </row>
    <row r="132" spans="1:6" x14ac:dyDescent="0.3">
      <c r="A132" s="14">
        <v>131</v>
      </c>
      <c r="B132" s="14" t="s">
        <v>366</v>
      </c>
      <c r="C132" s="14" t="s">
        <v>22</v>
      </c>
      <c r="D132" s="14" t="s">
        <v>1149</v>
      </c>
      <c r="E132" s="14">
        <v>2014</v>
      </c>
      <c r="F132" s="80">
        <v>-21033</v>
      </c>
    </row>
    <row r="133" spans="1:6" x14ac:dyDescent="0.3">
      <c r="A133" s="14">
        <v>132</v>
      </c>
      <c r="B133" s="14" t="s">
        <v>366</v>
      </c>
      <c r="C133" s="14" t="s">
        <v>22</v>
      </c>
      <c r="D133" s="14" t="s">
        <v>1149</v>
      </c>
      <c r="E133" s="14">
        <v>2013</v>
      </c>
      <c r="F133" s="80">
        <v>-39840</v>
      </c>
    </row>
    <row r="134" spans="1:6" x14ac:dyDescent="0.3">
      <c r="A134" s="14">
        <v>133</v>
      </c>
      <c r="B134" s="14" t="s">
        <v>366</v>
      </c>
      <c r="C134" s="14" t="s">
        <v>24</v>
      </c>
      <c r="D134" s="14" t="s">
        <v>1150</v>
      </c>
      <c r="E134" s="14">
        <v>2023</v>
      </c>
      <c r="F134" s="80">
        <v>4988</v>
      </c>
    </row>
    <row r="135" spans="1:6" x14ac:dyDescent="0.3">
      <c r="A135" s="14">
        <v>134</v>
      </c>
      <c r="B135" s="14" t="s">
        <v>366</v>
      </c>
      <c r="C135" s="14" t="s">
        <v>24</v>
      </c>
      <c r="D135" s="14" t="s">
        <v>1150</v>
      </c>
      <c r="E135" s="14">
        <v>2022</v>
      </c>
      <c r="F135" s="80">
        <v>-4324</v>
      </c>
    </row>
    <row r="136" spans="1:6" x14ac:dyDescent="0.3">
      <c r="A136" s="14">
        <v>135</v>
      </c>
      <c r="B136" s="14" t="s">
        <v>366</v>
      </c>
      <c r="C136" s="14" t="s">
        <v>24</v>
      </c>
      <c r="D136" s="14" t="s">
        <v>1150</v>
      </c>
      <c r="E136" s="14">
        <v>2021</v>
      </c>
      <c r="F136" s="80">
        <v>-2106</v>
      </c>
    </row>
    <row r="137" spans="1:6" x14ac:dyDescent="0.3">
      <c r="A137" s="14">
        <v>136</v>
      </c>
      <c r="B137" s="14" t="s">
        <v>366</v>
      </c>
      <c r="C137" s="14" t="s">
        <v>24</v>
      </c>
      <c r="D137" s="14" t="s">
        <v>1150</v>
      </c>
      <c r="E137" s="14">
        <v>2020</v>
      </c>
      <c r="F137" s="80">
        <v>5568</v>
      </c>
    </row>
    <row r="138" spans="1:6" x14ac:dyDescent="0.3">
      <c r="A138" s="14">
        <v>137</v>
      </c>
      <c r="B138" s="14" t="s">
        <v>366</v>
      </c>
      <c r="C138" s="14" t="s">
        <v>24</v>
      </c>
      <c r="D138" s="14" t="s">
        <v>1150</v>
      </c>
      <c r="E138" s="14">
        <v>2019</v>
      </c>
      <c r="F138" s="80">
        <v>-14137</v>
      </c>
    </row>
    <row r="139" spans="1:6" x14ac:dyDescent="0.3">
      <c r="A139" s="14">
        <v>138</v>
      </c>
      <c r="B139" s="14" t="s">
        <v>366</v>
      </c>
      <c r="C139" s="14" t="s">
        <v>24</v>
      </c>
      <c r="D139" s="14" t="s">
        <v>1150</v>
      </c>
      <c r="E139" s="14">
        <v>2018</v>
      </c>
      <c r="F139" s="80">
        <v>4006</v>
      </c>
    </row>
    <row r="140" spans="1:6" x14ac:dyDescent="0.3">
      <c r="A140" s="14">
        <v>139</v>
      </c>
      <c r="B140" s="14" t="s">
        <v>366</v>
      </c>
      <c r="C140" s="14" t="s">
        <v>24</v>
      </c>
      <c r="D140" s="14" t="s">
        <v>1150</v>
      </c>
      <c r="E140" s="14">
        <v>2017</v>
      </c>
      <c r="F140" s="80">
        <v>-5527</v>
      </c>
    </row>
    <row r="141" spans="1:6" x14ac:dyDescent="0.3">
      <c r="A141" s="14">
        <v>140</v>
      </c>
      <c r="B141" s="14" t="s">
        <v>366</v>
      </c>
      <c r="C141" s="14" t="s">
        <v>24</v>
      </c>
      <c r="D141" s="14" t="s">
        <v>1150</v>
      </c>
      <c r="E141" s="14">
        <v>2016</v>
      </c>
      <c r="F141" s="80">
        <v>-6072</v>
      </c>
    </row>
    <row r="142" spans="1:6" x14ac:dyDescent="0.3">
      <c r="A142" s="14">
        <v>141</v>
      </c>
      <c r="B142" s="14" t="s">
        <v>366</v>
      </c>
      <c r="C142" s="14" t="s">
        <v>24</v>
      </c>
      <c r="D142" s="14" t="s">
        <v>1150</v>
      </c>
      <c r="E142" s="14">
        <v>2015</v>
      </c>
      <c r="F142" s="80">
        <v>4246</v>
      </c>
    </row>
    <row r="143" spans="1:6" x14ac:dyDescent="0.3">
      <c r="A143" s="14">
        <v>142</v>
      </c>
      <c r="B143" s="14" t="s">
        <v>366</v>
      </c>
      <c r="C143" s="14" t="s">
        <v>24</v>
      </c>
      <c r="D143" s="14" t="s">
        <v>1150</v>
      </c>
      <c r="E143" s="14">
        <v>2014</v>
      </c>
      <c r="F143" s="80">
        <v>10232</v>
      </c>
    </row>
    <row r="144" spans="1:6" x14ac:dyDescent="0.3">
      <c r="A144" s="14">
        <v>143</v>
      </c>
      <c r="B144" s="14" t="s">
        <v>366</v>
      </c>
      <c r="C144" s="14" t="s">
        <v>24</v>
      </c>
      <c r="D144" s="14" t="s">
        <v>1150</v>
      </c>
      <c r="E144" s="14">
        <v>2013</v>
      </c>
      <c r="F144" s="80">
        <v>-3052</v>
      </c>
    </row>
    <row r="145" spans="1:6" x14ac:dyDescent="0.3">
      <c r="A145" s="14">
        <v>144</v>
      </c>
      <c r="B145" s="14" t="s">
        <v>366</v>
      </c>
      <c r="C145" s="14" t="s">
        <v>107</v>
      </c>
      <c r="D145" s="14" t="s">
        <v>1151</v>
      </c>
      <c r="E145" s="14">
        <v>2023</v>
      </c>
      <c r="F145" s="83">
        <v>106.6</v>
      </c>
    </row>
    <row r="146" spans="1:6" x14ac:dyDescent="0.3">
      <c r="A146" s="14">
        <v>145</v>
      </c>
      <c r="B146" s="14" t="s">
        <v>366</v>
      </c>
      <c r="C146" s="14" t="s">
        <v>107</v>
      </c>
      <c r="D146" s="14" t="s">
        <v>1151</v>
      </c>
      <c r="E146" s="14">
        <v>2022</v>
      </c>
      <c r="F146" s="83">
        <v>1442.7</v>
      </c>
    </row>
    <row r="147" spans="1:6" x14ac:dyDescent="0.3">
      <c r="A147" s="14">
        <v>146</v>
      </c>
      <c r="B147" s="14" t="s">
        <v>366</v>
      </c>
      <c r="C147" s="14" t="s">
        <v>107</v>
      </c>
      <c r="D147" s="14" t="s">
        <v>1151</v>
      </c>
      <c r="E147" s="14">
        <v>2021</v>
      </c>
      <c r="F147" s="83">
        <v>-5125.2</v>
      </c>
    </row>
    <row r="148" spans="1:6" x14ac:dyDescent="0.3">
      <c r="A148" s="14">
        <v>147</v>
      </c>
      <c r="B148" s="14" t="s">
        <v>366</v>
      </c>
      <c r="C148" s="14" t="s">
        <v>107</v>
      </c>
      <c r="D148" s="14" t="s">
        <v>1151</v>
      </c>
      <c r="E148" s="14">
        <v>2020</v>
      </c>
      <c r="F148" s="83">
        <v>6714.2</v>
      </c>
    </row>
    <row r="149" spans="1:6" x14ac:dyDescent="0.3">
      <c r="A149" s="14">
        <v>148</v>
      </c>
      <c r="B149" s="14" t="s">
        <v>366</v>
      </c>
      <c r="C149" s="14" t="s">
        <v>107</v>
      </c>
      <c r="D149" s="14" t="s">
        <v>1151</v>
      </c>
      <c r="E149" s="14">
        <v>2019</v>
      </c>
      <c r="F149" s="83">
        <v>4810.5</v>
      </c>
    </row>
    <row r="150" spans="1:6" x14ac:dyDescent="0.3">
      <c r="A150" s="14">
        <v>149</v>
      </c>
      <c r="B150" s="14" t="s">
        <v>366</v>
      </c>
      <c r="C150" s="14" t="s">
        <v>107</v>
      </c>
      <c r="D150" s="14" t="s">
        <v>1151</v>
      </c>
      <c r="E150" s="14">
        <v>2018</v>
      </c>
      <c r="F150" s="83">
        <v>6120.1</v>
      </c>
    </row>
    <row r="151" spans="1:6" x14ac:dyDescent="0.3">
      <c r="A151" s="14">
        <v>150</v>
      </c>
      <c r="B151" s="14" t="s">
        <v>366</v>
      </c>
      <c r="C151" s="14" t="s">
        <v>107</v>
      </c>
      <c r="D151" s="14" t="s">
        <v>1151</v>
      </c>
      <c r="E151" s="14">
        <v>2017</v>
      </c>
      <c r="F151" s="83">
        <v>1737.2</v>
      </c>
    </row>
    <row r="152" spans="1:6" x14ac:dyDescent="0.3">
      <c r="A152" s="14">
        <v>151</v>
      </c>
      <c r="B152" s="14" t="s">
        <v>366</v>
      </c>
      <c r="C152" s="14" t="s">
        <v>107</v>
      </c>
      <c r="D152" s="14" t="s">
        <v>1151</v>
      </c>
      <c r="E152" s="14">
        <v>2016</v>
      </c>
      <c r="F152" s="83">
        <v>2984.8</v>
      </c>
    </row>
    <row r="153" spans="1:6" x14ac:dyDescent="0.3">
      <c r="A153" s="14">
        <v>152</v>
      </c>
      <c r="B153" s="14" t="s">
        <v>366</v>
      </c>
      <c r="C153" s="14" t="s">
        <v>107</v>
      </c>
      <c r="D153" s="14" t="s">
        <v>1151</v>
      </c>
      <c r="E153" s="14">
        <v>2015</v>
      </c>
      <c r="F153" s="83">
        <v>8858.4</v>
      </c>
    </row>
    <row r="154" spans="1:6" x14ac:dyDescent="0.3">
      <c r="A154" s="14">
        <v>153</v>
      </c>
      <c r="B154" s="14" t="s">
        <v>366</v>
      </c>
      <c r="C154" s="14" t="s">
        <v>107</v>
      </c>
      <c r="D154" s="14" t="s">
        <v>1151</v>
      </c>
      <c r="E154" s="14">
        <v>2014</v>
      </c>
      <c r="F154" s="83">
        <v>-1420.5</v>
      </c>
    </row>
    <row r="155" spans="1:6" x14ac:dyDescent="0.3">
      <c r="A155" s="14">
        <v>154</v>
      </c>
      <c r="B155" s="14" t="s">
        <v>366</v>
      </c>
      <c r="C155" s="14" t="s">
        <v>107</v>
      </c>
      <c r="D155" s="14" t="s">
        <v>1151</v>
      </c>
      <c r="E155" s="14">
        <v>2013</v>
      </c>
      <c r="F155" s="83">
        <v>9569.2000000000007</v>
      </c>
    </row>
    <row r="156" spans="1:6" x14ac:dyDescent="0.3">
      <c r="A156" s="14">
        <v>155</v>
      </c>
      <c r="B156" s="14" t="s">
        <v>366</v>
      </c>
      <c r="C156" s="14" t="s">
        <v>255</v>
      </c>
      <c r="D156" s="14" t="s">
        <v>1152</v>
      </c>
      <c r="E156" s="14">
        <v>2023</v>
      </c>
      <c r="F156" s="80">
        <v>270799</v>
      </c>
    </row>
    <row r="157" spans="1:6" x14ac:dyDescent="0.3">
      <c r="A157" s="14">
        <v>156</v>
      </c>
      <c r="B157" s="14" t="s">
        <v>366</v>
      </c>
      <c r="C157" s="14" t="s">
        <v>255</v>
      </c>
      <c r="D157" s="14" t="s">
        <v>1152</v>
      </c>
      <c r="E157" s="14">
        <v>2022</v>
      </c>
      <c r="F157" s="80">
        <v>-39471</v>
      </c>
    </row>
    <row r="158" spans="1:6" x14ac:dyDescent="0.3">
      <c r="A158" s="14">
        <v>157</v>
      </c>
      <c r="B158" s="14" t="s">
        <v>366</v>
      </c>
      <c r="C158" s="14" t="s">
        <v>255</v>
      </c>
      <c r="D158" s="14" t="s">
        <v>1152</v>
      </c>
      <c r="E158" s="14">
        <v>2021</v>
      </c>
      <c r="F158" s="80">
        <v>-23293</v>
      </c>
    </row>
    <row r="159" spans="1:6" x14ac:dyDescent="0.3">
      <c r="A159" s="14">
        <v>158</v>
      </c>
      <c r="B159" s="14" t="s">
        <v>366</v>
      </c>
      <c r="C159" s="14" t="s">
        <v>255</v>
      </c>
      <c r="D159" s="14" t="s">
        <v>1152</v>
      </c>
      <c r="E159" s="14">
        <v>2020</v>
      </c>
      <c r="F159" s="80">
        <v>94692</v>
      </c>
    </row>
    <row r="160" spans="1:6" x14ac:dyDescent="0.3">
      <c r="A160" s="14">
        <v>159</v>
      </c>
      <c r="B160" s="14" t="s">
        <v>366</v>
      </c>
      <c r="C160" s="14" t="s">
        <v>255</v>
      </c>
      <c r="D160" s="14" t="s">
        <v>1152</v>
      </c>
      <c r="E160" s="14">
        <v>2019</v>
      </c>
      <c r="F160" s="80">
        <v>107150</v>
      </c>
    </row>
    <row r="161" spans="1:6" x14ac:dyDescent="0.3">
      <c r="A161" s="14">
        <v>160</v>
      </c>
      <c r="B161" s="14" t="s">
        <v>366</v>
      </c>
      <c r="C161" s="14" t="s">
        <v>255</v>
      </c>
      <c r="D161" s="14" t="s">
        <v>1152</v>
      </c>
      <c r="E161" s="14">
        <v>2018</v>
      </c>
      <c r="F161" s="80">
        <v>91655</v>
      </c>
    </row>
    <row r="162" spans="1:6" x14ac:dyDescent="0.3">
      <c r="A162" s="14">
        <v>161</v>
      </c>
      <c r="B162" s="14" t="s">
        <v>366</v>
      </c>
      <c r="C162" s="14" t="s">
        <v>255</v>
      </c>
      <c r="D162" s="14" t="s">
        <v>1152</v>
      </c>
      <c r="E162" s="14">
        <v>2017</v>
      </c>
      <c r="F162" s="80">
        <v>2964</v>
      </c>
    </row>
    <row r="163" spans="1:6" x14ac:dyDescent="0.3">
      <c r="A163" s="14">
        <v>162</v>
      </c>
      <c r="B163" s="14" t="s">
        <v>366</v>
      </c>
      <c r="C163" s="14" t="s">
        <v>255</v>
      </c>
      <c r="D163" s="14" t="s">
        <v>1152</v>
      </c>
      <c r="E163" s="14">
        <v>2016</v>
      </c>
      <c r="F163" s="80">
        <v>45429</v>
      </c>
    </row>
    <row r="164" spans="1:6" x14ac:dyDescent="0.3">
      <c r="A164" s="14">
        <v>163</v>
      </c>
      <c r="B164" s="14" t="s">
        <v>366</v>
      </c>
      <c r="C164" s="14" t="s">
        <v>255</v>
      </c>
      <c r="D164" s="14" t="s">
        <v>1152</v>
      </c>
      <c r="E164" s="14">
        <v>2015</v>
      </c>
      <c r="F164" s="80">
        <v>-15908</v>
      </c>
    </row>
    <row r="165" spans="1:6" x14ac:dyDescent="0.3">
      <c r="A165" s="14">
        <v>164</v>
      </c>
      <c r="B165" s="14" t="s">
        <v>366</v>
      </c>
      <c r="C165" s="14" t="s">
        <v>255</v>
      </c>
      <c r="D165" s="14" t="s">
        <v>1152</v>
      </c>
      <c r="E165" s="14">
        <v>2014</v>
      </c>
      <c r="F165" s="80">
        <v>5607</v>
      </c>
    </row>
    <row r="166" spans="1:6" x14ac:dyDescent="0.3">
      <c r="A166" s="14">
        <v>165</v>
      </c>
      <c r="B166" s="14" t="s">
        <v>366</v>
      </c>
      <c r="C166" s="14" t="s">
        <v>255</v>
      </c>
      <c r="D166" s="14" t="s">
        <v>1152</v>
      </c>
      <c r="E166" s="14">
        <v>2013</v>
      </c>
      <c r="F166" s="80">
        <v>39426</v>
      </c>
    </row>
    <row r="167" spans="1:6" x14ac:dyDescent="0.3">
      <c r="A167" s="14">
        <v>166</v>
      </c>
      <c r="B167" s="14" t="s">
        <v>366</v>
      </c>
      <c r="C167" s="14" t="s">
        <v>331</v>
      </c>
      <c r="D167" s="14" t="s">
        <v>1153</v>
      </c>
      <c r="E167" s="14">
        <v>2023</v>
      </c>
      <c r="F167" s="80">
        <v>514358</v>
      </c>
    </row>
    <row r="168" spans="1:6" x14ac:dyDescent="0.3">
      <c r="A168" s="14">
        <v>167</v>
      </c>
      <c r="B168" s="14" t="s">
        <v>366</v>
      </c>
      <c r="C168" s="14" t="s">
        <v>331</v>
      </c>
      <c r="D168" s="14" t="s">
        <v>1153</v>
      </c>
      <c r="E168" s="14">
        <v>2022</v>
      </c>
      <c r="F168" s="80">
        <v>-313528</v>
      </c>
    </row>
    <row r="169" spans="1:6" x14ac:dyDescent="0.3">
      <c r="A169" s="14">
        <v>168</v>
      </c>
      <c r="B169" s="14" t="s">
        <v>366</v>
      </c>
      <c r="C169" s="14" t="s">
        <v>331</v>
      </c>
      <c r="D169" s="14" t="s">
        <v>1153</v>
      </c>
      <c r="E169" s="14">
        <v>2021</v>
      </c>
      <c r="F169" s="80">
        <v>158265</v>
      </c>
    </row>
    <row r="170" spans="1:6" x14ac:dyDescent="0.3">
      <c r="A170" s="14">
        <v>169</v>
      </c>
      <c r="B170" s="14" t="s">
        <v>366</v>
      </c>
      <c r="C170" s="14" t="s">
        <v>331</v>
      </c>
      <c r="D170" s="14" t="s">
        <v>1153</v>
      </c>
      <c r="E170" s="14">
        <v>2020</v>
      </c>
      <c r="F170" s="80">
        <v>227623</v>
      </c>
    </row>
    <row r="171" spans="1:6" x14ac:dyDescent="0.3">
      <c r="A171" s="14">
        <v>170</v>
      </c>
      <c r="B171" s="14" t="s">
        <v>366</v>
      </c>
      <c r="C171" s="14" t="s">
        <v>331</v>
      </c>
      <c r="D171" s="14" t="s">
        <v>1153</v>
      </c>
      <c r="E171" s="14">
        <v>2019</v>
      </c>
      <c r="F171" s="80">
        <v>139389</v>
      </c>
    </row>
    <row r="172" spans="1:6" x14ac:dyDescent="0.3">
      <c r="A172" s="14">
        <v>171</v>
      </c>
      <c r="B172" s="14" t="s">
        <v>366</v>
      </c>
      <c r="C172" s="14" t="s">
        <v>331</v>
      </c>
      <c r="D172" s="14" t="s">
        <v>1153</v>
      </c>
      <c r="E172" s="14">
        <v>2018</v>
      </c>
      <c r="F172" s="80">
        <v>20677</v>
      </c>
    </row>
    <row r="173" spans="1:6" x14ac:dyDescent="0.3">
      <c r="A173" s="14">
        <v>172</v>
      </c>
      <c r="B173" s="14" t="s">
        <v>366</v>
      </c>
      <c r="C173" s="14" t="s">
        <v>331</v>
      </c>
      <c r="D173" s="14" t="s">
        <v>1153</v>
      </c>
      <c r="E173" s="14">
        <v>2017</v>
      </c>
      <c r="F173" s="80">
        <v>49798</v>
      </c>
    </row>
    <row r="174" spans="1:6" x14ac:dyDescent="0.3">
      <c r="A174" s="14">
        <v>173</v>
      </c>
      <c r="B174" s="14" t="s">
        <v>366</v>
      </c>
      <c r="C174" s="14" t="s">
        <v>331</v>
      </c>
      <c r="D174" s="14" t="s">
        <v>1153</v>
      </c>
      <c r="E174" s="14">
        <v>2016</v>
      </c>
      <c r="F174" s="80">
        <v>-3106</v>
      </c>
    </row>
    <row r="175" spans="1:6" x14ac:dyDescent="0.3">
      <c r="A175" s="14">
        <v>174</v>
      </c>
      <c r="B175" s="14" t="s">
        <v>366</v>
      </c>
      <c r="C175" s="14" t="s">
        <v>331</v>
      </c>
      <c r="D175" s="14" t="s">
        <v>1153</v>
      </c>
      <c r="E175" s="14">
        <v>2015</v>
      </c>
      <c r="F175" s="80">
        <v>34834</v>
      </c>
    </row>
    <row r="176" spans="1:6" x14ac:dyDescent="0.3">
      <c r="A176" s="14">
        <v>175</v>
      </c>
      <c r="B176" s="14" t="s">
        <v>366</v>
      </c>
      <c r="C176" s="14" t="s">
        <v>331</v>
      </c>
      <c r="D176" s="14" t="s">
        <v>1153</v>
      </c>
      <c r="E176" s="14">
        <v>2014</v>
      </c>
      <c r="F176" s="80">
        <v>-79824</v>
      </c>
    </row>
    <row r="177" spans="1:6" x14ac:dyDescent="0.3">
      <c r="A177" s="14">
        <v>176</v>
      </c>
      <c r="B177" s="14" t="s">
        <v>366</v>
      </c>
      <c r="C177" s="14" t="s">
        <v>331</v>
      </c>
      <c r="D177" s="14" t="s">
        <v>1153</v>
      </c>
      <c r="E177" s="14">
        <v>2013</v>
      </c>
      <c r="F177" s="80">
        <v>3816</v>
      </c>
    </row>
    <row r="178" spans="1:6" x14ac:dyDescent="0.3">
      <c r="A178" s="14">
        <v>177</v>
      </c>
      <c r="B178" s="14" t="s">
        <v>366</v>
      </c>
      <c r="C178" s="14" t="s">
        <v>119</v>
      </c>
      <c r="D178" s="14" t="s">
        <v>1154</v>
      </c>
      <c r="E178" s="14">
        <v>2023</v>
      </c>
      <c r="F178" s="80">
        <v>-29174</v>
      </c>
    </row>
    <row r="179" spans="1:6" x14ac:dyDescent="0.3">
      <c r="A179" s="14">
        <v>178</v>
      </c>
      <c r="B179" s="14" t="s">
        <v>366</v>
      </c>
      <c r="C179" s="14" t="s">
        <v>119</v>
      </c>
      <c r="D179" s="14" t="s">
        <v>1154</v>
      </c>
      <c r="E179" s="14">
        <v>2022</v>
      </c>
      <c r="F179" s="80">
        <v>100894</v>
      </c>
    </row>
    <row r="180" spans="1:6" x14ac:dyDescent="0.3">
      <c r="A180" s="14">
        <v>179</v>
      </c>
      <c r="B180" s="14" t="s">
        <v>366</v>
      </c>
      <c r="C180" s="14" t="s">
        <v>119</v>
      </c>
      <c r="D180" s="14" t="s">
        <v>1154</v>
      </c>
      <c r="E180" s="14">
        <v>2021</v>
      </c>
      <c r="F180" s="80">
        <v>26</v>
      </c>
    </row>
    <row r="181" spans="1:6" x14ac:dyDescent="0.3">
      <c r="A181" s="14">
        <v>180</v>
      </c>
      <c r="B181" s="14" t="s">
        <v>366</v>
      </c>
      <c r="C181" s="14" t="s">
        <v>119</v>
      </c>
      <c r="D181" s="14" t="s">
        <v>1154</v>
      </c>
      <c r="E181" s="14">
        <v>2020</v>
      </c>
      <c r="F181" s="80">
        <v>-95376</v>
      </c>
    </row>
    <row r="182" spans="1:6" x14ac:dyDescent="0.3">
      <c r="A182" s="14">
        <v>181</v>
      </c>
      <c r="B182" s="14" t="s">
        <v>366</v>
      </c>
      <c r="C182" s="14" t="s">
        <v>119</v>
      </c>
      <c r="D182" s="14" t="s">
        <v>1154</v>
      </c>
      <c r="E182" s="14">
        <v>2019</v>
      </c>
      <c r="F182" s="80">
        <v>99037</v>
      </c>
    </row>
    <row r="183" spans="1:6" x14ac:dyDescent="0.3">
      <c r="A183" s="14">
        <v>182</v>
      </c>
      <c r="B183" s="14" t="s">
        <v>366</v>
      </c>
      <c r="C183" s="14" t="s">
        <v>119</v>
      </c>
      <c r="D183" s="14" t="s">
        <v>1154</v>
      </c>
      <c r="E183" s="14">
        <v>2018</v>
      </c>
      <c r="F183" s="80">
        <v>49687</v>
      </c>
    </row>
    <row r="184" spans="1:6" x14ac:dyDescent="0.3">
      <c r="A184" s="14">
        <v>183</v>
      </c>
      <c r="B184" s="14" t="s">
        <v>366</v>
      </c>
      <c r="C184" s="14" t="s">
        <v>119</v>
      </c>
      <c r="D184" s="14" t="s">
        <v>1154</v>
      </c>
      <c r="E184" s="14">
        <v>2017</v>
      </c>
      <c r="F184" s="80">
        <v>-154620</v>
      </c>
    </row>
    <row r="185" spans="1:6" x14ac:dyDescent="0.3">
      <c r="A185" s="14">
        <v>184</v>
      </c>
      <c r="B185" s="14" t="s">
        <v>366</v>
      </c>
      <c r="C185" s="14" t="s">
        <v>119</v>
      </c>
      <c r="D185" s="14" t="s">
        <v>1154</v>
      </c>
      <c r="E185" s="14">
        <v>2016</v>
      </c>
      <c r="F185" s="80">
        <v>-9910</v>
      </c>
    </row>
    <row r="186" spans="1:6" x14ac:dyDescent="0.3">
      <c r="A186" s="14">
        <v>185</v>
      </c>
      <c r="B186" s="14" t="s">
        <v>366</v>
      </c>
      <c r="C186" s="14" t="s">
        <v>119</v>
      </c>
      <c r="D186" s="14" t="s">
        <v>1154</v>
      </c>
      <c r="E186" s="14">
        <v>2015</v>
      </c>
      <c r="F186" s="80">
        <v>5241</v>
      </c>
    </row>
    <row r="187" spans="1:6" x14ac:dyDescent="0.3">
      <c r="A187" s="14">
        <v>186</v>
      </c>
      <c r="B187" s="14" t="s">
        <v>366</v>
      </c>
      <c r="C187" s="14" t="s">
        <v>119</v>
      </c>
      <c r="D187" s="14" t="s">
        <v>1154</v>
      </c>
      <c r="E187" s="14">
        <v>2014</v>
      </c>
      <c r="F187" s="80">
        <v>-2304</v>
      </c>
    </row>
    <row r="188" spans="1:6" x14ac:dyDescent="0.3">
      <c r="A188" s="14">
        <v>187</v>
      </c>
      <c r="B188" s="14" t="s">
        <v>366</v>
      </c>
      <c r="C188" s="14" t="s">
        <v>119</v>
      </c>
      <c r="D188" s="14" t="s">
        <v>1154</v>
      </c>
      <c r="E188" s="14">
        <v>2013</v>
      </c>
      <c r="F188" s="80">
        <v>2307</v>
      </c>
    </row>
    <row r="189" spans="1:6" x14ac:dyDescent="0.3">
      <c r="A189" s="14">
        <v>188</v>
      </c>
      <c r="B189" s="14" t="s">
        <v>366</v>
      </c>
      <c r="C189" s="14" t="s">
        <v>293</v>
      </c>
      <c r="D189" s="14" t="s">
        <v>1155</v>
      </c>
      <c r="E189" s="14">
        <v>2023</v>
      </c>
      <c r="F189" s="80">
        <v>147722</v>
      </c>
    </row>
    <row r="190" spans="1:6" x14ac:dyDescent="0.3">
      <c r="A190" s="14">
        <v>189</v>
      </c>
      <c r="B190" s="14" t="s">
        <v>366</v>
      </c>
      <c r="C190" s="14" t="s">
        <v>293</v>
      </c>
      <c r="D190" s="14" t="s">
        <v>1155</v>
      </c>
      <c r="E190" s="14">
        <v>2022</v>
      </c>
      <c r="F190" s="80">
        <v>18926</v>
      </c>
    </row>
    <row r="191" spans="1:6" x14ac:dyDescent="0.3">
      <c r="A191" s="14">
        <v>190</v>
      </c>
      <c r="B191" s="14" t="s">
        <v>366</v>
      </c>
      <c r="C191" s="14" t="s">
        <v>293</v>
      </c>
      <c r="D191" s="14" t="s">
        <v>1155</v>
      </c>
      <c r="E191" s="14">
        <v>2021</v>
      </c>
      <c r="F191" s="80">
        <v>9109</v>
      </c>
    </row>
    <row r="192" spans="1:6" x14ac:dyDescent="0.3">
      <c r="A192" s="14">
        <v>191</v>
      </c>
      <c r="B192" s="14" t="s">
        <v>366</v>
      </c>
      <c r="C192" s="14" t="s">
        <v>293</v>
      </c>
      <c r="D192" s="14" t="s">
        <v>1155</v>
      </c>
      <c r="E192" s="14">
        <v>2020</v>
      </c>
      <c r="F192" s="80">
        <v>21357</v>
      </c>
    </row>
    <row r="193" spans="1:6" x14ac:dyDescent="0.3">
      <c r="A193" s="14">
        <v>192</v>
      </c>
      <c r="B193" s="14" t="s">
        <v>366</v>
      </c>
      <c r="C193" s="14" t="s">
        <v>293</v>
      </c>
      <c r="D193" s="14" t="s">
        <v>1155</v>
      </c>
      <c r="E193" s="14">
        <v>2019</v>
      </c>
      <c r="F193" s="80">
        <v>15916</v>
      </c>
    </row>
    <row r="194" spans="1:6" x14ac:dyDescent="0.3">
      <c r="A194" s="14">
        <v>193</v>
      </c>
      <c r="B194" s="14" t="s">
        <v>366</v>
      </c>
      <c r="C194" s="14" t="s">
        <v>293</v>
      </c>
      <c r="D194" s="14" t="s">
        <v>1155</v>
      </c>
      <c r="E194" s="14">
        <v>2018</v>
      </c>
      <c r="F194" s="80">
        <v>23065</v>
      </c>
    </row>
    <row r="195" spans="1:6" x14ac:dyDescent="0.3">
      <c r="A195" s="14">
        <v>194</v>
      </c>
      <c r="B195" s="14" t="s">
        <v>366</v>
      </c>
      <c r="C195" s="14" t="s">
        <v>293</v>
      </c>
      <c r="D195" s="14" t="s">
        <v>1155</v>
      </c>
      <c r="E195" s="14">
        <v>2017</v>
      </c>
      <c r="F195" s="80">
        <v>13249</v>
      </c>
    </row>
    <row r="196" spans="1:6" x14ac:dyDescent="0.3">
      <c r="A196" s="14">
        <v>195</v>
      </c>
      <c r="B196" s="14" t="s">
        <v>366</v>
      </c>
      <c r="C196" s="14" t="s">
        <v>293</v>
      </c>
      <c r="D196" s="14" t="s">
        <v>1155</v>
      </c>
      <c r="E196" s="14">
        <v>2016</v>
      </c>
      <c r="F196" s="80">
        <v>20562</v>
      </c>
    </row>
    <row r="197" spans="1:6" x14ac:dyDescent="0.3">
      <c r="A197" s="14">
        <v>196</v>
      </c>
      <c r="B197" s="14" t="s">
        <v>366</v>
      </c>
      <c r="C197" s="14" t="s">
        <v>293</v>
      </c>
      <c r="D197" s="14" t="s">
        <v>1155</v>
      </c>
      <c r="E197" s="14">
        <v>2015</v>
      </c>
      <c r="F197" s="80">
        <v>87473</v>
      </c>
    </row>
    <row r="198" spans="1:6" x14ac:dyDescent="0.3">
      <c r="A198" s="14">
        <v>197</v>
      </c>
      <c r="B198" s="14" t="s">
        <v>366</v>
      </c>
      <c r="C198" s="14" t="s">
        <v>293</v>
      </c>
      <c r="D198" s="14" t="s">
        <v>1155</v>
      </c>
      <c r="E198" s="14">
        <v>2014</v>
      </c>
      <c r="F198" s="80">
        <v>44651</v>
      </c>
    </row>
    <row r="199" spans="1:6" x14ac:dyDescent="0.3">
      <c r="A199" s="14">
        <v>198</v>
      </c>
      <c r="B199" s="14" t="s">
        <v>366</v>
      </c>
      <c r="C199" s="14" t="s">
        <v>293</v>
      </c>
      <c r="D199" s="14" t="s">
        <v>1155</v>
      </c>
      <c r="E199" s="14">
        <v>2013</v>
      </c>
      <c r="F199" s="80">
        <v>61309</v>
      </c>
    </row>
    <row r="200" spans="1:6" x14ac:dyDescent="0.3">
      <c r="A200" s="14">
        <v>199</v>
      </c>
      <c r="B200" s="14" t="s">
        <v>366</v>
      </c>
      <c r="C200" s="14" t="s">
        <v>83</v>
      </c>
      <c r="D200" s="14" t="s">
        <v>1156</v>
      </c>
      <c r="E200" s="14">
        <v>2023</v>
      </c>
      <c r="F200" s="80">
        <v>4229</v>
      </c>
    </row>
    <row r="201" spans="1:6" x14ac:dyDescent="0.3">
      <c r="A201" s="14">
        <v>200</v>
      </c>
      <c r="B201" s="14" t="s">
        <v>366</v>
      </c>
      <c r="C201" s="14" t="s">
        <v>83</v>
      </c>
      <c r="D201" s="14" t="s">
        <v>1156</v>
      </c>
      <c r="E201" s="14">
        <v>2022</v>
      </c>
      <c r="F201" s="80">
        <v>13178</v>
      </c>
    </row>
    <row r="202" spans="1:6" x14ac:dyDescent="0.3">
      <c r="A202" s="14">
        <v>201</v>
      </c>
      <c r="B202" s="14" t="s">
        <v>366</v>
      </c>
      <c r="C202" s="14" t="s">
        <v>83</v>
      </c>
      <c r="D202" s="14" t="s">
        <v>1156</v>
      </c>
      <c r="E202" s="14">
        <v>2021</v>
      </c>
      <c r="F202" s="80">
        <v>-1561</v>
      </c>
    </row>
    <row r="203" spans="1:6" x14ac:dyDescent="0.3">
      <c r="A203" s="14">
        <v>202</v>
      </c>
      <c r="B203" s="14" t="s">
        <v>366</v>
      </c>
      <c r="C203" s="14" t="s">
        <v>83</v>
      </c>
      <c r="D203" s="14" t="s">
        <v>1156</v>
      </c>
      <c r="E203" s="14">
        <v>2020</v>
      </c>
      <c r="F203" s="80">
        <v>29995</v>
      </c>
    </row>
    <row r="204" spans="1:6" x14ac:dyDescent="0.3">
      <c r="A204" s="14">
        <v>203</v>
      </c>
      <c r="B204" s="14" t="s">
        <v>366</v>
      </c>
      <c r="C204" s="14" t="s">
        <v>83</v>
      </c>
      <c r="D204" s="14" t="s">
        <v>1156</v>
      </c>
      <c r="E204" s="14">
        <v>2019</v>
      </c>
      <c r="F204" s="80">
        <v>30880</v>
      </c>
    </row>
    <row r="205" spans="1:6" x14ac:dyDescent="0.3">
      <c r="A205" s="14">
        <v>204</v>
      </c>
      <c r="B205" s="14" t="s">
        <v>366</v>
      </c>
      <c r="C205" s="14" t="s">
        <v>83</v>
      </c>
      <c r="D205" s="14" t="s">
        <v>1156</v>
      </c>
      <c r="E205" s="14">
        <v>2018</v>
      </c>
      <c r="F205" s="80">
        <v>6066</v>
      </c>
    </row>
    <row r="206" spans="1:6" x14ac:dyDescent="0.3">
      <c r="A206" s="14">
        <v>205</v>
      </c>
      <c r="B206" s="14" t="s">
        <v>366</v>
      </c>
      <c r="C206" s="14" t="s">
        <v>83</v>
      </c>
      <c r="D206" s="14" t="s">
        <v>1156</v>
      </c>
      <c r="E206" s="14">
        <v>2017</v>
      </c>
      <c r="F206" s="80">
        <v>-10105</v>
      </c>
    </row>
    <row r="207" spans="1:6" x14ac:dyDescent="0.3">
      <c r="A207" s="14">
        <v>206</v>
      </c>
      <c r="B207" s="14" t="s">
        <v>366</v>
      </c>
      <c r="C207" s="14" t="s">
        <v>83</v>
      </c>
      <c r="D207" s="14" t="s">
        <v>1156</v>
      </c>
      <c r="E207" s="14">
        <v>2016</v>
      </c>
      <c r="F207" s="80">
        <v>10912</v>
      </c>
    </row>
    <row r="208" spans="1:6" x14ac:dyDescent="0.3">
      <c r="A208" s="14">
        <v>207</v>
      </c>
      <c r="B208" s="14" t="s">
        <v>366</v>
      </c>
      <c r="C208" s="14" t="s">
        <v>83</v>
      </c>
      <c r="D208" s="14" t="s">
        <v>1156</v>
      </c>
      <c r="E208" s="14">
        <v>2015</v>
      </c>
      <c r="F208" s="80">
        <v>-6875</v>
      </c>
    </row>
    <row r="209" spans="1:6" x14ac:dyDescent="0.3">
      <c r="A209" s="14">
        <v>208</v>
      </c>
      <c r="B209" s="14" t="s">
        <v>366</v>
      </c>
      <c r="C209" s="14" t="s">
        <v>83</v>
      </c>
      <c r="D209" s="14" t="s">
        <v>1156</v>
      </c>
      <c r="E209" s="14">
        <v>2014</v>
      </c>
      <c r="F209" s="80">
        <v>-20728</v>
      </c>
    </row>
    <row r="210" spans="1:6" x14ac:dyDescent="0.3">
      <c r="A210" s="14">
        <v>209</v>
      </c>
      <c r="B210" s="14" t="s">
        <v>366</v>
      </c>
      <c r="C210" s="14" t="s">
        <v>83</v>
      </c>
      <c r="D210" s="14" t="s">
        <v>1156</v>
      </c>
      <c r="E210" s="14">
        <v>2013</v>
      </c>
      <c r="F210" s="80">
        <v>7435</v>
      </c>
    </row>
    <row r="211" spans="1:6" x14ac:dyDescent="0.3">
      <c r="A211" s="14">
        <v>210</v>
      </c>
      <c r="B211" s="14" t="s">
        <v>366</v>
      </c>
      <c r="C211" s="14" t="s">
        <v>321</v>
      </c>
      <c r="D211" s="14" t="s">
        <v>1157</v>
      </c>
      <c r="E211" s="14">
        <v>2023</v>
      </c>
      <c r="F211" s="80">
        <v>4105</v>
      </c>
    </row>
    <row r="212" spans="1:6" x14ac:dyDescent="0.3">
      <c r="A212" s="14">
        <v>211</v>
      </c>
      <c r="B212" s="14" t="s">
        <v>366</v>
      </c>
      <c r="C212" s="14" t="s">
        <v>321</v>
      </c>
      <c r="D212" s="14" t="s">
        <v>1157</v>
      </c>
      <c r="E212" s="14">
        <v>2022</v>
      </c>
      <c r="F212" s="80">
        <v>7108</v>
      </c>
    </row>
    <row r="213" spans="1:6" x14ac:dyDescent="0.3">
      <c r="A213" s="14">
        <v>212</v>
      </c>
      <c r="B213" s="14" t="s">
        <v>366</v>
      </c>
      <c r="C213" s="14" t="s">
        <v>321</v>
      </c>
      <c r="D213" s="14" t="s">
        <v>1157</v>
      </c>
      <c r="E213" s="14">
        <v>2021</v>
      </c>
      <c r="F213" s="80">
        <v>3558</v>
      </c>
    </row>
    <row r="214" spans="1:6" x14ac:dyDescent="0.3">
      <c r="A214" s="14">
        <v>213</v>
      </c>
      <c r="B214" s="14" t="s">
        <v>366</v>
      </c>
      <c r="C214" s="14" t="s">
        <v>321</v>
      </c>
      <c r="D214" s="14" t="s">
        <v>1157</v>
      </c>
      <c r="E214" s="14">
        <v>2020</v>
      </c>
      <c r="F214" s="80">
        <v>5816</v>
      </c>
    </row>
    <row r="215" spans="1:6" x14ac:dyDescent="0.3">
      <c r="A215" s="14">
        <v>214</v>
      </c>
      <c r="B215" s="14" t="s">
        <v>366</v>
      </c>
      <c r="C215" s="14" t="s">
        <v>321</v>
      </c>
      <c r="D215" s="14" t="s">
        <v>1157</v>
      </c>
      <c r="E215" s="14">
        <v>2019</v>
      </c>
      <c r="F215" s="80">
        <v>-807</v>
      </c>
    </row>
    <row r="216" spans="1:6" x14ac:dyDescent="0.3">
      <c r="A216" s="14">
        <v>215</v>
      </c>
      <c r="B216" s="14" t="s">
        <v>366</v>
      </c>
      <c r="C216" s="14" t="s">
        <v>321</v>
      </c>
      <c r="D216" s="14" t="s">
        <v>1157</v>
      </c>
      <c r="E216" s="14">
        <v>2018</v>
      </c>
      <c r="F216" s="80">
        <v>4092</v>
      </c>
    </row>
    <row r="217" spans="1:6" x14ac:dyDescent="0.3">
      <c r="A217" s="14">
        <v>216</v>
      </c>
      <c r="B217" s="14" t="s">
        <v>366</v>
      </c>
      <c r="C217" s="14" t="s">
        <v>321</v>
      </c>
      <c r="D217" s="14" t="s">
        <v>1157</v>
      </c>
      <c r="E217" s="14">
        <v>2017</v>
      </c>
      <c r="F217" s="80">
        <v>5934</v>
      </c>
    </row>
    <row r="218" spans="1:6" x14ac:dyDescent="0.3">
      <c r="A218" s="14">
        <v>217</v>
      </c>
      <c r="B218" s="14" t="s">
        <v>366</v>
      </c>
      <c r="C218" s="14" t="s">
        <v>321</v>
      </c>
      <c r="D218" s="14" t="s">
        <v>1157</v>
      </c>
      <c r="E218" s="14">
        <v>2016</v>
      </c>
      <c r="F218" s="80">
        <v>3992</v>
      </c>
    </row>
    <row r="219" spans="1:6" x14ac:dyDescent="0.3">
      <c r="A219" s="14">
        <v>218</v>
      </c>
      <c r="B219" s="14" t="s">
        <v>366</v>
      </c>
      <c r="C219" s="14" t="s">
        <v>321</v>
      </c>
      <c r="D219" s="14" t="s">
        <v>1157</v>
      </c>
      <c r="E219" s="14">
        <v>2015</v>
      </c>
      <c r="F219" s="80">
        <v>3444</v>
      </c>
    </row>
    <row r="220" spans="1:6" x14ac:dyDescent="0.3">
      <c r="A220" s="14">
        <v>219</v>
      </c>
      <c r="B220" s="14" t="s">
        <v>366</v>
      </c>
      <c r="C220" s="14" t="s">
        <v>321</v>
      </c>
      <c r="D220" s="14" t="s">
        <v>1157</v>
      </c>
      <c r="E220" s="14">
        <v>2014</v>
      </c>
      <c r="F220" s="80">
        <v>709</v>
      </c>
    </row>
    <row r="221" spans="1:6" x14ac:dyDescent="0.3">
      <c r="A221" s="14">
        <v>220</v>
      </c>
      <c r="B221" s="14" t="s">
        <v>366</v>
      </c>
      <c r="C221" s="14" t="s">
        <v>321</v>
      </c>
      <c r="D221" s="14" t="s">
        <v>1157</v>
      </c>
      <c r="E221" s="14">
        <v>2013</v>
      </c>
      <c r="F221" s="80">
        <v>5237</v>
      </c>
    </row>
    <row r="222" spans="1:6" x14ac:dyDescent="0.3">
      <c r="A222" s="14">
        <v>221</v>
      </c>
      <c r="B222" s="14" t="s">
        <v>366</v>
      </c>
      <c r="C222" s="14" t="s">
        <v>198</v>
      </c>
      <c r="D222" s="14" t="s">
        <v>1158</v>
      </c>
      <c r="E222" s="14">
        <v>2023</v>
      </c>
      <c r="F222" s="80">
        <v>-1449</v>
      </c>
    </row>
    <row r="223" spans="1:6" x14ac:dyDescent="0.3">
      <c r="A223" s="14">
        <v>222</v>
      </c>
      <c r="B223" s="14" t="s">
        <v>366</v>
      </c>
      <c r="C223" s="14" t="s">
        <v>198</v>
      </c>
      <c r="D223" s="14" t="s">
        <v>1158</v>
      </c>
      <c r="E223" s="14">
        <v>2022</v>
      </c>
      <c r="F223" s="80">
        <v>-1493</v>
      </c>
    </row>
    <row r="224" spans="1:6" x14ac:dyDescent="0.3">
      <c r="A224" s="14">
        <v>223</v>
      </c>
      <c r="B224" s="14" t="s">
        <v>366</v>
      </c>
      <c r="C224" s="14" t="s">
        <v>198</v>
      </c>
      <c r="D224" s="14" t="s">
        <v>1158</v>
      </c>
      <c r="E224" s="14">
        <v>2021</v>
      </c>
      <c r="F224" s="80">
        <v>-376</v>
      </c>
    </row>
    <row r="225" spans="1:6" x14ac:dyDescent="0.3">
      <c r="A225" s="14">
        <v>224</v>
      </c>
      <c r="B225" s="14" t="s">
        <v>366</v>
      </c>
      <c r="C225" s="14" t="s">
        <v>198</v>
      </c>
      <c r="D225" s="14" t="s">
        <v>1158</v>
      </c>
      <c r="E225" s="14">
        <v>2020</v>
      </c>
      <c r="F225" s="80">
        <v>105</v>
      </c>
    </row>
    <row r="226" spans="1:6" x14ac:dyDescent="0.3">
      <c r="A226" s="14">
        <v>225</v>
      </c>
      <c r="B226" s="14" t="s">
        <v>366</v>
      </c>
      <c r="C226" s="14" t="s">
        <v>198</v>
      </c>
      <c r="D226" s="14" t="s">
        <v>1158</v>
      </c>
      <c r="E226" s="14">
        <v>2019</v>
      </c>
      <c r="F226" s="80">
        <v>-7807</v>
      </c>
    </row>
    <row r="227" spans="1:6" x14ac:dyDescent="0.3">
      <c r="A227" s="14">
        <v>226</v>
      </c>
      <c r="B227" s="14" t="s">
        <v>366</v>
      </c>
      <c r="C227" s="14" t="s">
        <v>198</v>
      </c>
      <c r="D227" s="14" t="s">
        <v>1158</v>
      </c>
      <c r="E227" s="14">
        <v>2018</v>
      </c>
      <c r="F227" s="80">
        <v>-26555</v>
      </c>
    </row>
    <row r="228" spans="1:6" x14ac:dyDescent="0.3">
      <c r="A228" s="14">
        <v>227</v>
      </c>
      <c r="B228" s="14" t="s">
        <v>366</v>
      </c>
      <c r="C228" s="14" t="s">
        <v>198</v>
      </c>
      <c r="D228" s="14" t="s">
        <v>1158</v>
      </c>
      <c r="E228" s="14">
        <v>2017</v>
      </c>
      <c r="F228" s="80">
        <v>-16595</v>
      </c>
    </row>
    <row r="229" spans="1:6" x14ac:dyDescent="0.3">
      <c r="A229" s="14">
        <v>228</v>
      </c>
      <c r="B229" s="14" t="s">
        <v>366</v>
      </c>
      <c r="C229" s="14" t="s">
        <v>198</v>
      </c>
      <c r="D229" s="14" t="s">
        <v>1158</v>
      </c>
      <c r="E229" s="14">
        <v>2016</v>
      </c>
      <c r="F229" s="80">
        <v>-8519</v>
      </c>
    </row>
    <row r="230" spans="1:6" x14ac:dyDescent="0.3">
      <c r="A230" s="14">
        <v>229</v>
      </c>
      <c r="B230" s="14" t="s">
        <v>366</v>
      </c>
      <c r="C230" s="14" t="s">
        <v>198</v>
      </c>
      <c r="D230" s="14" t="s">
        <v>1158</v>
      </c>
      <c r="E230" s="14">
        <v>2015</v>
      </c>
      <c r="F230" s="80">
        <v>-15446</v>
      </c>
    </row>
    <row r="231" spans="1:6" x14ac:dyDescent="0.3">
      <c r="A231" s="14">
        <v>230</v>
      </c>
      <c r="B231" s="14" t="s">
        <v>366</v>
      </c>
      <c r="C231" s="14" t="s">
        <v>198</v>
      </c>
      <c r="D231" s="14" t="s">
        <v>1158</v>
      </c>
      <c r="E231" s="14">
        <v>2014</v>
      </c>
      <c r="F231" s="80">
        <v>-9794</v>
      </c>
    </row>
    <row r="232" spans="1:6" x14ac:dyDescent="0.3">
      <c r="A232" s="14">
        <v>231</v>
      </c>
      <c r="B232" s="14" t="s">
        <v>366</v>
      </c>
      <c r="C232" s="14" t="s">
        <v>198</v>
      </c>
      <c r="D232" s="14" t="s">
        <v>1158</v>
      </c>
      <c r="E232" s="14">
        <v>2013</v>
      </c>
      <c r="F232" s="80">
        <v>-6132</v>
      </c>
    </row>
    <row r="233" spans="1:6" x14ac:dyDescent="0.3">
      <c r="A233" s="14">
        <v>232</v>
      </c>
      <c r="B233" s="14" t="s">
        <v>366</v>
      </c>
      <c r="C233" s="14" t="s">
        <v>129</v>
      </c>
      <c r="D233" s="14" t="s">
        <v>1159</v>
      </c>
      <c r="E233" s="14">
        <v>2023</v>
      </c>
      <c r="F233" s="83">
        <v>6823.8</v>
      </c>
    </row>
    <row r="234" spans="1:6" x14ac:dyDescent="0.3">
      <c r="A234" s="14">
        <v>233</v>
      </c>
      <c r="B234" s="14" t="s">
        <v>366</v>
      </c>
      <c r="C234" s="14" t="s">
        <v>129</v>
      </c>
      <c r="D234" s="14" t="s">
        <v>1159</v>
      </c>
      <c r="E234" s="14">
        <v>2022</v>
      </c>
      <c r="F234" s="83">
        <v>-1416.9</v>
      </c>
    </row>
    <row r="235" spans="1:6" x14ac:dyDescent="0.3">
      <c r="A235" s="14">
        <v>234</v>
      </c>
      <c r="B235" s="14" t="s">
        <v>366</v>
      </c>
      <c r="C235" s="14" t="s">
        <v>129</v>
      </c>
      <c r="D235" s="14" t="s">
        <v>1159</v>
      </c>
      <c r="E235" s="14">
        <v>2021</v>
      </c>
      <c r="F235" s="83">
        <v>1494.2</v>
      </c>
    </row>
    <row r="236" spans="1:6" x14ac:dyDescent="0.3">
      <c r="A236" s="14">
        <v>235</v>
      </c>
      <c r="B236" s="14" t="s">
        <v>366</v>
      </c>
      <c r="C236" s="14" t="s">
        <v>129</v>
      </c>
      <c r="D236" s="14" t="s">
        <v>1159</v>
      </c>
      <c r="E236" s="14">
        <v>2020</v>
      </c>
      <c r="F236" s="83">
        <v>5520.3</v>
      </c>
    </row>
    <row r="237" spans="1:6" x14ac:dyDescent="0.3">
      <c r="A237" s="14">
        <v>236</v>
      </c>
      <c r="B237" s="14" t="s">
        <v>366</v>
      </c>
      <c r="C237" s="14" t="s">
        <v>129</v>
      </c>
      <c r="D237" s="14" t="s">
        <v>1159</v>
      </c>
      <c r="E237" s="14">
        <v>2019</v>
      </c>
      <c r="F237" s="83">
        <v>2656</v>
      </c>
    </row>
    <row r="238" spans="1:6" x14ac:dyDescent="0.3">
      <c r="A238" s="14">
        <v>237</v>
      </c>
      <c r="B238" s="14" t="s">
        <v>366</v>
      </c>
      <c r="C238" s="14" t="s">
        <v>129</v>
      </c>
      <c r="D238" s="14" t="s">
        <v>1159</v>
      </c>
      <c r="E238" s="14">
        <v>2018</v>
      </c>
      <c r="F238" s="83">
        <v>5685</v>
      </c>
    </row>
    <row r="239" spans="1:6" x14ac:dyDescent="0.3">
      <c r="A239" s="14">
        <v>238</v>
      </c>
      <c r="B239" s="14" t="s">
        <v>366</v>
      </c>
      <c r="C239" s="14" t="s">
        <v>129</v>
      </c>
      <c r="D239" s="14" t="s">
        <v>1159</v>
      </c>
      <c r="E239" s="14">
        <v>2017</v>
      </c>
      <c r="F239" s="83">
        <v>2268.6</v>
      </c>
    </row>
    <row r="240" spans="1:6" x14ac:dyDescent="0.3">
      <c r="A240" s="14">
        <v>239</v>
      </c>
      <c r="B240" s="14" t="s">
        <v>366</v>
      </c>
      <c r="C240" s="14" t="s">
        <v>129</v>
      </c>
      <c r="D240" s="14" t="s">
        <v>1159</v>
      </c>
      <c r="E240" s="14">
        <v>2016</v>
      </c>
      <c r="F240" s="83">
        <v>-735.4</v>
      </c>
    </row>
    <row r="241" spans="1:6" x14ac:dyDescent="0.3">
      <c r="A241" s="14">
        <v>240</v>
      </c>
      <c r="B241" s="14" t="s">
        <v>366</v>
      </c>
      <c r="C241" s="14" t="s">
        <v>129</v>
      </c>
      <c r="D241" s="14" t="s">
        <v>1159</v>
      </c>
      <c r="E241" s="14">
        <v>2015</v>
      </c>
      <c r="F241" s="83">
        <v>3216.9</v>
      </c>
    </row>
    <row r="242" spans="1:6" x14ac:dyDescent="0.3">
      <c r="A242" s="14">
        <v>241</v>
      </c>
      <c r="B242" s="14" t="s">
        <v>366</v>
      </c>
      <c r="C242" s="14" t="s">
        <v>129</v>
      </c>
      <c r="D242" s="14" t="s">
        <v>1159</v>
      </c>
      <c r="E242" s="14">
        <v>2014</v>
      </c>
      <c r="F242" s="83">
        <v>-1411.1</v>
      </c>
    </row>
    <row r="243" spans="1:6" x14ac:dyDescent="0.3">
      <c r="A243" s="14">
        <v>242</v>
      </c>
      <c r="B243" s="14" t="s">
        <v>366</v>
      </c>
      <c r="C243" s="14" t="s">
        <v>129</v>
      </c>
      <c r="D243" s="14" t="s">
        <v>1159</v>
      </c>
      <c r="E243" s="14">
        <v>2013</v>
      </c>
      <c r="F243" s="83">
        <v>720.5</v>
      </c>
    </row>
    <row r="244" spans="1:6" x14ac:dyDescent="0.3">
      <c r="A244" s="14">
        <v>243</v>
      </c>
      <c r="B244" s="14" t="s">
        <v>366</v>
      </c>
      <c r="C244" s="14" t="s">
        <v>133</v>
      </c>
      <c r="D244" s="14" t="s">
        <v>1160</v>
      </c>
      <c r="E244" s="14">
        <v>2023</v>
      </c>
      <c r="F244" s="83">
        <v>-1216.2</v>
      </c>
    </row>
    <row r="245" spans="1:6" x14ac:dyDescent="0.3">
      <c r="A245" s="14">
        <v>244</v>
      </c>
      <c r="B245" s="14" t="s">
        <v>366</v>
      </c>
      <c r="C245" s="14" t="s">
        <v>133</v>
      </c>
      <c r="D245" s="14" t="s">
        <v>1160</v>
      </c>
      <c r="E245" s="14">
        <v>2022</v>
      </c>
      <c r="F245" s="83">
        <v>2139.1</v>
      </c>
    </row>
    <row r="246" spans="1:6" x14ac:dyDescent="0.3">
      <c r="A246" s="14">
        <v>245</v>
      </c>
      <c r="B246" s="14" t="s">
        <v>366</v>
      </c>
      <c r="C246" s="14" t="s">
        <v>133</v>
      </c>
      <c r="D246" s="14" t="s">
        <v>1160</v>
      </c>
      <c r="E246" s="14">
        <v>2021</v>
      </c>
      <c r="F246" s="83">
        <v>-2081.1</v>
      </c>
    </row>
    <row r="247" spans="1:6" x14ac:dyDescent="0.3">
      <c r="A247" s="14">
        <v>246</v>
      </c>
      <c r="B247" s="14" t="s">
        <v>366</v>
      </c>
      <c r="C247" s="14" t="s">
        <v>133</v>
      </c>
      <c r="D247" s="14" t="s">
        <v>1160</v>
      </c>
      <c r="E247" s="14">
        <v>2020</v>
      </c>
      <c r="F247" s="83">
        <v>3138.3</v>
      </c>
    </row>
    <row r="248" spans="1:6" x14ac:dyDescent="0.3">
      <c r="A248" s="14">
        <v>247</v>
      </c>
      <c r="B248" s="14" t="s">
        <v>366</v>
      </c>
      <c r="C248" s="14" t="s">
        <v>133</v>
      </c>
      <c r="D248" s="14" t="s">
        <v>1160</v>
      </c>
      <c r="E248" s="14">
        <v>2019</v>
      </c>
      <c r="F248" s="83">
        <v>-310.8</v>
      </c>
    </row>
    <row r="249" spans="1:6" x14ac:dyDescent="0.3">
      <c r="A249" s="14">
        <v>248</v>
      </c>
      <c r="B249" s="14" t="s">
        <v>366</v>
      </c>
      <c r="C249" s="14" t="s">
        <v>133</v>
      </c>
      <c r="D249" s="14" t="s">
        <v>1160</v>
      </c>
      <c r="E249" s="14">
        <v>2018</v>
      </c>
      <c r="F249" s="83">
        <v>1902.3</v>
      </c>
    </row>
    <row r="250" spans="1:6" x14ac:dyDescent="0.3">
      <c r="A250" s="14">
        <v>249</v>
      </c>
      <c r="B250" s="14" t="s">
        <v>366</v>
      </c>
      <c r="C250" s="14" t="s">
        <v>133</v>
      </c>
      <c r="D250" s="14" t="s">
        <v>1160</v>
      </c>
      <c r="E250" s="14">
        <v>2017</v>
      </c>
      <c r="F250" s="83">
        <v>1243.5999999999999</v>
      </c>
    </row>
    <row r="251" spans="1:6" x14ac:dyDescent="0.3">
      <c r="A251" s="14">
        <v>250</v>
      </c>
      <c r="B251" s="14" t="s">
        <v>366</v>
      </c>
      <c r="C251" s="14" t="s">
        <v>133</v>
      </c>
      <c r="D251" s="14" t="s">
        <v>1160</v>
      </c>
      <c r="E251" s="14">
        <v>2016</v>
      </c>
      <c r="F251" s="83">
        <v>1104.4000000000001</v>
      </c>
    </row>
    <row r="252" spans="1:6" x14ac:dyDescent="0.3">
      <c r="A252" s="14">
        <v>251</v>
      </c>
      <c r="B252" s="14" t="s">
        <v>366</v>
      </c>
      <c r="C252" s="14" t="s">
        <v>133</v>
      </c>
      <c r="D252" s="14" t="s">
        <v>1160</v>
      </c>
      <c r="E252" s="14">
        <v>2015</v>
      </c>
      <c r="F252" s="83">
        <v>1126</v>
      </c>
    </row>
    <row r="253" spans="1:6" x14ac:dyDescent="0.3">
      <c r="A253" s="14">
        <v>252</v>
      </c>
      <c r="B253" s="14" t="s">
        <v>366</v>
      </c>
      <c r="C253" s="14" t="s">
        <v>133</v>
      </c>
      <c r="D253" s="14" t="s">
        <v>1160</v>
      </c>
      <c r="E253" s="14">
        <v>2014</v>
      </c>
      <c r="F253" s="83">
        <v>1866.3</v>
      </c>
    </row>
    <row r="254" spans="1:6" x14ac:dyDescent="0.3">
      <c r="A254" s="14">
        <v>253</v>
      </c>
      <c r="B254" s="14" t="s">
        <v>366</v>
      </c>
      <c r="C254" s="14" t="s">
        <v>133</v>
      </c>
      <c r="D254" s="14" t="s">
        <v>1160</v>
      </c>
      <c r="E254" s="14">
        <v>2013</v>
      </c>
      <c r="F254" s="83">
        <v>1152.7</v>
      </c>
    </row>
    <row r="255" spans="1:6" x14ac:dyDescent="0.3">
      <c r="A255" s="14">
        <v>254</v>
      </c>
      <c r="B255" s="14" t="s">
        <v>366</v>
      </c>
      <c r="C255" s="14" t="s">
        <v>125</v>
      </c>
      <c r="D255" s="14" t="s">
        <v>1161</v>
      </c>
      <c r="E255" s="14">
        <v>2023</v>
      </c>
      <c r="F255" s="80">
        <v>-108086</v>
      </c>
    </row>
    <row r="256" spans="1:6" x14ac:dyDescent="0.3">
      <c r="A256" s="14">
        <v>255</v>
      </c>
      <c r="B256" s="14" t="s">
        <v>366</v>
      </c>
      <c r="C256" s="14" t="s">
        <v>125</v>
      </c>
      <c r="D256" s="14" t="s">
        <v>1161</v>
      </c>
      <c r="E256" s="14">
        <v>2022</v>
      </c>
      <c r="F256" s="80">
        <v>127165</v>
      </c>
    </row>
    <row r="257" spans="1:6" x14ac:dyDescent="0.3">
      <c r="A257" s="14">
        <v>256</v>
      </c>
      <c r="B257" s="14" t="s">
        <v>366</v>
      </c>
      <c r="C257" s="14" t="s">
        <v>125</v>
      </c>
      <c r="D257" s="14" t="s">
        <v>1161</v>
      </c>
      <c r="E257" s="14">
        <v>2021</v>
      </c>
      <c r="F257" s="80">
        <v>4311</v>
      </c>
    </row>
    <row r="258" spans="1:6" x14ac:dyDescent="0.3">
      <c r="A258" s="14">
        <v>257</v>
      </c>
      <c r="B258" s="14" t="s">
        <v>366</v>
      </c>
      <c r="C258" s="14" t="s">
        <v>125</v>
      </c>
      <c r="D258" s="14" t="s">
        <v>1161</v>
      </c>
      <c r="E258" s="14">
        <v>2020</v>
      </c>
      <c r="F258" s="80">
        <v>-96974</v>
      </c>
    </row>
    <row r="259" spans="1:6" x14ac:dyDescent="0.3">
      <c r="A259" s="14">
        <v>258</v>
      </c>
      <c r="B259" s="14" t="s">
        <v>366</v>
      </c>
      <c r="C259" s="14" t="s">
        <v>125</v>
      </c>
      <c r="D259" s="14" t="s">
        <v>1161</v>
      </c>
      <c r="E259" s="14">
        <v>2019</v>
      </c>
      <c r="F259" s="80">
        <v>72596</v>
      </c>
    </row>
    <row r="260" spans="1:6" x14ac:dyDescent="0.3">
      <c r="A260" s="14">
        <v>259</v>
      </c>
      <c r="B260" s="14" t="s">
        <v>366</v>
      </c>
      <c r="C260" s="14" t="s">
        <v>125</v>
      </c>
      <c r="D260" s="14" t="s">
        <v>1161</v>
      </c>
      <c r="E260" s="14">
        <v>2018</v>
      </c>
      <c r="F260" s="80">
        <v>-119171</v>
      </c>
    </row>
    <row r="261" spans="1:6" x14ac:dyDescent="0.3">
      <c r="A261" s="14">
        <v>260</v>
      </c>
      <c r="B261" s="14" t="s">
        <v>366</v>
      </c>
      <c r="C261" s="14" t="s">
        <v>125</v>
      </c>
      <c r="D261" s="14" t="s">
        <v>1161</v>
      </c>
      <c r="E261" s="14">
        <v>2017</v>
      </c>
      <c r="F261" s="80">
        <v>13160</v>
      </c>
    </row>
    <row r="262" spans="1:6" x14ac:dyDescent="0.3">
      <c r="A262" s="14">
        <v>261</v>
      </c>
      <c r="B262" s="14" t="s">
        <v>366</v>
      </c>
      <c r="C262" s="14" t="s">
        <v>125</v>
      </c>
      <c r="D262" s="14" t="s">
        <v>1161</v>
      </c>
      <c r="E262" s="14">
        <v>2016</v>
      </c>
      <c r="F262" s="80">
        <v>70059</v>
      </c>
    </row>
    <row r="263" spans="1:6" x14ac:dyDescent="0.3">
      <c r="A263" s="14">
        <v>262</v>
      </c>
      <c r="B263" s="14" t="s">
        <v>366</v>
      </c>
      <c r="C263" s="14" t="s">
        <v>125</v>
      </c>
      <c r="D263" s="14" t="s">
        <v>1161</v>
      </c>
      <c r="E263" s="14">
        <v>2015</v>
      </c>
      <c r="F263" s="80">
        <v>52625</v>
      </c>
    </row>
    <row r="264" spans="1:6" x14ac:dyDescent="0.3">
      <c r="A264" s="14">
        <v>263</v>
      </c>
      <c r="B264" s="14" t="s">
        <v>366</v>
      </c>
      <c r="C264" s="14" t="s">
        <v>125</v>
      </c>
      <c r="D264" s="14" t="s">
        <v>1161</v>
      </c>
      <c r="E264" s="14">
        <v>2014</v>
      </c>
      <c r="F264" s="80">
        <v>28509</v>
      </c>
    </row>
    <row r="265" spans="1:6" x14ac:dyDescent="0.3">
      <c r="A265" s="14">
        <v>264</v>
      </c>
      <c r="B265" s="14" t="s">
        <v>366</v>
      </c>
      <c r="C265" s="14" t="s">
        <v>125</v>
      </c>
      <c r="D265" s="14" t="s">
        <v>1161</v>
      </c>
      <c r="E265" s="14">
        <v>2013</v>
      </c>
      <c r="F265" s="80">
        <v>41553</v>
      </c>
    </row>
    <row r="266" spans="1:6" x14ac:dyDescent="0.3">
      <c r="A266" s="14">
        <v>265</v>
      </c>
      <c r="B266" s="14" t="s">
        <v>366</v>
      </c>
      <c r="C266" s="14" t="s">
        <v>79</v>
      </c>
      <c r="D266" s="14" t="s">
        <v>1162</v>
      </c>
      <c r="E266" s="14">
        <v>2023</v>
      </c>
      <c r="F266" s="80">
        <v>94214</v>
      </c>
    </row>
    <row r="267" spans="1:6" x14ac:dyDescent="0.3">
      <c r="A267" s="14">
        <v>266</v>
      </c>
      <c r="B267" s="14" t="s">
        <v>366</v>
      </c>
      <c r="C267" s="14" t="s">
        <v>79</v>
      </c>
      <c r="D267" s="14" t="s">
        <v>1162</v>
      </c>
      <c r="E267" s="14">
        <v>2022</v>
      </c>
      <c r="F267" s="80">
        <v>83601</v>
      </c>
    </row>
    <row r="268" spans="1:6" x14ac:dyDescent="0.3">
      <c r="A268" s="14">
        <v>267</v>
      </c>
      <c r="B268" s="14" t="s">
        <v>366</v>
      </c>
      <c r="C268" s="14" t="s">
        <v>79</v>
      </c>
      <c r="D268" s="14" t="s">
        <v>1162</v>
      </c>
      <c r="E268" s="14">
        <v>2021</v>
      </c>
      <c r="F268" s="80">
        <v>76539</v>
      </c>
    </row>
    <row r="269" spans="1:6" x14ac:dyDescent="0.3">
      <c r="A269" s="14">
        <v>268</v>
      </c>
      <c r="B269" s="14" t="s">
        <v>366</v>
      </c>
      <c r="C269" s="14" t="s">
        <v>79</v>
      </c>
      <c r="D269" s="14" t="s">
        <v>1162</v>
      </c>
      <c r="E269" s="14">
        <v>2020</v>
      </c>
      <c r="F269" s="80">
        <v>100290</v>
      </c>
    </row>
    <row r="270" spans="1:6" x14ac:dyDescent="0.3">
      <c r="A270" s="14">
        <v>269</v>
      </c>
      <c r="B270" s="14" t="s">
        <v>366</v>
      </c>
      <c r="C270" s="14" t="s">
        <v>79</v>
      </c>
      <c r="D270" s="14" t="s">
        <v>1162</v>
      </c>
      <c r="E270" s="14">
        <v>2019</v>
      </c>
      <c r="F270" s="80">
        <v>91355</v>
      </c>
    </row>
    <row r="271" spans="1:6" x14ac:dyDescent="0.3">
      <c r="A271" s="14">
        <v>270</v>
      </c>
      <c r="B271" s="14" t="s">
        <v>366</v>
      </c>
      <c r="C271" s="14" t="s">
        <v>79</v>
      </c>
      <c r="D271" s="14" t="s">
        <v>1162</v>
      </c>
      <c r="E271" s="14">
        <v>2018</v>
      </c>
      <c r="F271" s="80">
        <v>82083</v>
      </c>
    </row>
    <row r="272" spans="1:6" x14ac:dyDescent="0.3">
      <c r="A272" s="14">
        <v>271</v>
      </c>
      <c r="B272" s="14" t="s">
        <v>366</v>
      </c>
      <c r="C272" s="14" t="s">
        <v>79</v>
      </c>
      <c r="D272" s="14" t="s">
        <v>1162</v>
      </c>
      <c r="E272" s="14">
        <v>2017</v>
      </c>
      <c r="F272" s="80">
        <v>75270</v>
      </c>
    </row>
    <row r="273" spans="1:6" x14ac:dyDescent="0.3">
      <c r="A273" s="14">
        <v>272</v>
      </c>
      <c r="B273" s="14" t="s">
        <v>366</v>
      </c>
      <c r="C273" s="14" t="s">
        <v>79</v>
      </c>
      <c r="D273" s="14" t="s">
        <v>1162</v>
      </c>
      <c r="E273" s="14">
        <v>2016</v>
      </c>
      <c r="F273" s="80">
        <v>67196</v>
      </c>
    </row>
    <row r="274" spans="1:6" x14ac:dyDescent="0.3">
      <c r="A274" s="14">
        <v>273</v>
      </c>
      <c r="B274" s="14" t="s">
        <v>366</v>
      </c>
      <c r="C274" s="14" t="s">
        <v>79</v>
      </c>
      <c r="D274" s="14" t="s">
        <v>1162</v>
      </c>
      <c r="E274" s="14">
        <v>2015</v>
      </c>
      <c r="F274" s="80">
        <v>26107</v>
      </c>
    </row>
    <row r="275" spans="1:6" x14ac:dyDescent="0.3">
      <c r="A275" s="14">
        <v>274</v>
      </c>
      <c r="B275" s="14" t="s">
        <v>366</v>
      </c>
      <c r="C275" s="14" t="s">
        <v>79</v>
      </c>
      <c r="D275" s="14" t="s">
        <v>1162</v>
      </c>
      <c r="E275" s="14">
        <v>2014</v>
      </c>
      <c r="F275" s="80">
        <v>37735</v>
      </c>
    </row>
    <row r="276" spans="1:6" x14ac:dyDescent="0.3">
      <c r="A276" s="14">
        <v>275</v>
      </c>
      <c r="B276" s="14" t="s">
        <v>366</v>
      </c>
      <c r="C276" s="14" t="s">
        <v>79</v>
      </c>
      <c r="D276" s="14" t="s">
        <v>1162</v>
      </c>
      <c r="E276" s="14">
        <v>2013</v>
      </c>
      <c r="F276" s="80">
        <v>35785</v>
      </c>
    </row>
    <row r="277" spans="1:6" x14ac:dyDescent="0.3">
      <c r="A277" s="14">
        <v>276</v>
      </c>
      <c r="B277" s="14" t="s">
        <v>366</v>
      </c>
      <c r="C277" s="14" t="s">
        <v>280</v>
      </c>
      <c r="D277" s="14" t="s">
        <v>1163</v>
      </c>
      <c r="E277" s="14">
        <v>2023</v>
      </c>
      <c r="F277" s="80">
        <v>479377</v>
      </c>
    </row>
    <row r="278" spans="1:6" x14ac:dyDescent="0.3">
      <c r="A278" s="14">
        <v>277</v>
      </c>
      <c r="B278" s="14" t="s">
        <v>366</v>
      </c>
      <c r="C278" s="14" t="s">
        <v>280</v>
      </c>
      <c r="D278" s="14" t="s">
        <v>1163</v>
      </c>
      <c r="E278" s="14">
        <v>2022</v>
      </c>
      <c r="F278" s="80">
        <v>754624</v>
      </c>
    </row>
    <row r="279" spans="1:6" x14ac:dyDescent="0.3">
      <c r="A279" s="14">
        <v>278</v>
      </c>
      <c r="B279" s="14" t="s">
        <v>366</v>
      </c>
      <c r="C279" s="14" t="s">
        <v>280</v>
      </c>
      <c r="D279" s="14" t="s">
        <v>1163</v>
      </c>
      <c r="E279" s="14">
        <v>2021</v>
      </c>
      <c r="F279" s="80">
        <v>751368</v>
      </c>
    </row>
    <row r="280" spans="1:6" x14ac:dyDescent="0.3">
      <c r="A280" s="14">
        <v>279</v>
      </c>
      <c r="B280" s="14" t="s">
        <v>366</v>
      </c>
      <c r="C280" s="14" t="s">
        <v>280</v>
      </c>
      <c r="D280" s="14" t="s">
        <v>1163</v>
      </c>
      <c r="E280" s="14">
        <v>2020</v>
      </c>
      <c r="F280" s="80">
        <v>156075</v>
      </c>
    </row>
    <row r="281" spans="1:6" x14ac:dyDescent="0.3">
      <c r="A281" s="14">
        <v>280</v>
      </c>
      <c r="B281" s="14" t="s">
        <v>366</v>
      </c>
      <c r="C281" s="14" t="s">
        <v>280</v>
      </c>
      <c r="D281" s="14" t="s">
        <v>1163</v>
      </c>
      <c r="E281" s="14">
        <v>2019</v>
      </c>
      <c r="F281" s="80">
        <v>591607</v>
      </c>
    </row>
    <row r="282" spans="1:6" x14ac:dyDescent="0.3">
      <c r="A282" s="14">
        <v>281</v>
      </c>
      <c r="B282" s="14" t="s">
        <v>366</v>
      </c>
      <c r="C282" s="14" t="s">
        <v>280</v>
      </c>
      <c r="D282" s="14" t="s">
        <v>1163</v>
      </c>
      <c r="E282" s="14">
        <v>2018</v>
      </c>
      <c r="F282" s="80">
        <v>457486</v>
      </c>
    </row>
    <row r="283" spans="1:6" x14ac:dyDescent="0.3">
      <c r="A283" s="14">
        <v>282</v>
      </c>
      <c r="B283" s="14" t="s">
        <v>366</v>
      </c>
      <c r="C283" s="14" t="s">
        <v>280</v>
      </c>
      <c r="D283" s="14" t="s">
        <v>1163</v>
      </c>
      <c r="E283" s="14">
        <v>2017</v>
      </c>
      <c r="F283" s="80">
        <v>587138</v>
      </c>
    </row>
    <row r="284" spans="1:6" x14ac:dyDescent="0.3">
      <c r="A284" s="14">
        <v>283</v>
      </c>
      <c r="B284" s="14" t="s">
        <v>366</v>
      </c>
      <c r="C284" s="14" t="s">
        <v>280</v>
      </c>
      <c r="D284" s="14" t="s">
        <v>1163</v>
      </c>
      <c r="E284" s="14">
        <v>2016</v>
      </c>
      <c r="F284" s="80">
        <v>-19054</v>
      </c>
    </row>
    <row r="285" spans="1:6" x14ac:dyDescent="0.3">
      <c r="A285" s="14">
        <v>284</v>
      </c>
      <c r="B285" s="14" t="s">
        <v>366</v>
      </c>
      <c r="C285" s="14" t="s">
        <v>280</v>
      </c>
      <c r="D285" s="14" t="s">
        <v>1163</v>
      </c>
      <c r="E285" s="14">
        <v>2015</v>
      </c>
      <c r="F285" s="80">
        <v>81442</v>
      </c>
    </row>
    <row r="286" spans="1:6" x14ac:dyDescent="0.3">
      <c r="A286" s="14">
        <v>285</v>
      </c>
      <c r="B286" s="14" t="s">
        <v>366</v>
      </c>
      <c r="C286" s="14" t="s">
        <v>280</v>
      </c>
      <c r="D286" s="14" t="s">
        <v>1163</v>
      </c>
      <c r="E286" s="14">
        <v>2014</v>
      </c>
      <c r="F286" s="80">
        <v>157687</v>
      </c>
    </row>
    <row r="287" spans="1:6" x14ac:dyDescent="0.3">
      <c r="A287" s="14">
        <v>286</v>
      </c>
      <c r="B287" s="14" t="s">
        <v>366</v>
      </c>
      <c r="C287" s="14" t="s">
        <v>280</v>
      </c>
      <c r="D287" s="14" t="s">
        <v>1163</v>
      </c>
      <c r="E287" s="14">
        <v>2013</v>
      </c>
      <c r="F287" s="80">
        <v>132383</v>
      </c>
    </row>
    <row r="288" spans="1:6" x14ac:dyDescent="0.3">
      <c r="A288" s="14">
        <v>287</v>
      </c>
      <c r="B288" s="14" t="s">
        <v>366</v>
      </c>
      <c r="C288" s="14" t="s">
        <v>360</v>
      </c>
      <c r="D288" s="14" t="s">
        <v>1164</v>
      </c>
      <c r="E288" s="14">
        <v>2023</v>
      </c>
      <c r="F288" s="80">
        <v>40518</v>
      </c>
    </row>
    <row r="289" spans="1:6" x14ac:dyDescent="0.3">
      <c r="A289" s="14">
        <v>288</v>
      </c>
      <c r="B289" s="14" t="s">
        <v>366</v>
      </c>
      <c r="C289" s="14" t="s">
        <v>360</v>
      </c>
      <c r="D289" s="14" t="s">
        <v>1164</v>
      </c>
      <c r="E289" s="14">
        <v>2022</v>
      </c>
      <c r="F289" s="80">
        <v>21676</v>
      </c>
    </row>
    <row r="290" spans="1:6" x14ac:dyDescent="0.3">
      <c r="A290" s="14">
        <v>289</v>
      </c>
      <c r="B290" s="14" t="s">
        <v>366</v>
      </c>
      <c r="C290" s="14" t="s">
        <v>360</v>
      </c>
      <c r="D290" s="14" t="s">
        <v>1164</v>
      </c>
      <c r="E290" s="14">
        <v>2021</v>
      </c>
      <c r="F290" s="80">
        <v>216530</v>
      </c>
    </row>
    <row r="291" spans="1:6" x14ac:dyDescent="0.3">
      <c r="A291" s="14">
        <v>290</v>
      </c>
      <c r="B291" s="14" t="s">
        <v>366</v>
      </c>
      <c r="C291" s="14" t="s">
        <v>360</v>
      </c>
      <c r="D291" s="14" t="s">
        <v>1164</v>
      </c>
      <c r="E291" s="14">
        <v>2020</v>
      </c>
      <c r="F291" s="80">
        <v>40286</v>
      </c>
    </row>
    <row r="292" spans="1:6" x14ac:dyDescent="0.3">
      <c r="A292" s="14">
        <v>291</v>
      </c>
      <c r="B292" s="14" t="s">
        <v>366</v>
      </c>
      <c r="C292" s="14" t="s">
        <v>360</v>
      </c>
      <c r="D292" s="14" t="s">
        <v>1164</v>
      </c>
      <c r="E292" s="14">
        <v>2019</v>
      </c>
      <c r="F292" s="80">
        <v>15871</v>
      </c>
    </row>
    <row r="293" spans="1:6" x14ac:dyDescent="0.3">
      <c r="A293" s="14">
        <v>292</v>
      </c>
      <c r="B293" s="14" t="s">
        <v>366</v>
      </c>
      <c r="C293" s="14" t="s">
        <v>360</v>
      </c>
      <c r="D293" s="14" t="s">
        <v>1164</v>
      </c>
      <c r="E293" s="14">
        <v>2018</v>
      </c>
      <c r="F293" s="80">
        <v>188257</v>
      </c>
    </row>
    <row r="294" spans="1:6" x14ac:dyDescent="0.3">
      <c r="A294" s="14">
        <v>293</v>
      </c>
      <c r="B294" s="14" t="s">
        <v>366</v>
      </c>
      <c r="C294" s="14" t="s">
        <v>360</v>
      </c>
      <c r="D294" s="14" t="s">
        <v>1164</v>
      </c>
      <c r="E294" s="14">
        <v>2017</v>
      </c>
      <c r="F294" s="80">
        <v>78848</v>
      </c>
    </row>
    <row r="295" spans="1:6" x14ac:dyDescent="0.3">
      <c r="A295" s="14">
        <v>294</v>
      </c>
      <c r="B295" s="14" t="s">
        <v>366</v>
      </c>
      <c r="C295" s="14" t="s">
        <v>360</v>
      </c>
      <c r="D295" s="14" t="s">
        <v>1164</v>
      </c>
      <c r="E295" s="14">
        <v>2016</v>
      </c>
      <c r="F295" s="80">
        <v>148925</v>
      </c>
    </row>
    <row r="296" spans="1:6" x14ac:dyDescent="0.3">
      <c r="A296" s="14">
        <v>295</v>
      </c>
      <c r="B296" s="14" t="s">
        <v>366</v>
      </c>
      <c r="C296" s="14" t="s">
        <v>360</v>
      </c>
      <c r="D296" s="14" t="s">
        <v>1164</v>
      </c>
      <c r="E296" s="14">
        <v>2015</v>
      </c>
      <c r="F296" s="80">
        <v>219685</v>
      </c>
    </row>
    <row r="297" spans="1:6" x14ac:dyDescent="0.3">
      <c r="A297" s="14">
        <v>296</v>
      </c>
      <c r="B297" s="14" t="s">
        <v>366</v>
      </c>
      <c r="C297" s="14" t="s">
        <v>360</v>
      </c>
      <c r="D297" s="14" t="s">
        <v>1164</v>
      </c>
      <c r="E297" s="14">
        <v>2014</v>
      </c>
      <c r="F297" s="80">
        <v>107144</v>
      </c>
    </row>
    <row r="298" spans="1:6" x14ac:dyDescent="0.3">
      <c r="A298" s="14">
        <v>297</v>
      </c>
      <c r="B298" s="14" t="s">
        <v>366</v>
      </c>
      <c r="C298" s="14" t="s">
        <v>360</v>
      </c>
      <c r="D298" s="14" t="s">
        <v>1164</v>
      </c>
      <c r="E298" s="14">
        <v>2013</v>
      </c>
      <c r="F298" s="80">
        <v>220248</v>
      </c>
    </row>
    <row r="299" spans="1:6" x14ac:dyDescent="0.3">
      <c r="A299" s="14">
        <v>298</v>
      </c>
      <c r="B299" s="14" t="s">
        <v>366</v>
      </c>
      <c r="C299" s="14" t="s">
        <v>215</v>
      </c>
      <c r="D299" s="14" t="s">
        <v>1165</v>
      </c>
      <c r="E299" s="14">
        <v>2023</v>
      </c>
      <c r="F299" s="80">
        <v>1592108</v>
      </c>
    </row>
    <row r="300" spans="1:6" x14ac:dyDescent="0.3">
      <c r="A300" s="14">
        <v>299</v>
      </c>
      <c r="B300" s="14" t="s">
        <v>366</v>
      </c>
      <c r="C300" s="14" t="s">
        <v>215</v>
      </c>
      <c r="D300" s="14" t="s">
        <v>1165</v>
      </c>
      <c r="E300" s="14">
        <v>2022</v>
      </c>
      <c r="F300" s="80">
        <v>479857</v>
      </c>
    </row>
    <row r="301" spans="1:6" x14ac:dyDescent="0.3">
      <c r="A301" s="14">
        <v>300</v>
      </c>
      <c r="B301" s="14" t="s">
        <v>366</v>
      </c>
      <c r="C301" s="14" t="s">
        <v>215</v>
      </c>
      <c r="D301" s="14" t="s">
        <v>1165</v>
      </c>
      <c r="E301" s="14">
        <v>2021</v>
      </c>
      <c r="F301" s="80">
        <v>-214579</v>
      </c>
    </row>
    <row r="302" spans="1:6" x14ac:dyDescent="0.3">
      <c r="A302" s="14">
        <v>301</v>
      </c>
      <c r="B302" s="14" t="s">
        <v>366</v>
      </c>
      <c r="C302" s="14" t="s">
        <v>215</v>
      </c>
      <c r="D302" s="14" t="s">
        <v>1165</v>
      </c>
      <c r="E302" s="14">
        <v>2020</v>
      </c>
      <c r="F302" s="80">
        <v>142810</v>
      </c>
    </row>
    <row r="303" spans="1:6" x14ac:dyDescent="0.3">
      <c r="A303" s="14">
        <v>302</v>
      </c>
      <c r="B303" s="14" t="s">
        <v>366</v>
      </c>
      <c r="C303" s="14" t="s">
        <v>215</v>
      </c>
      <c r="D303" s="14" t="s">
        <v>1165</v>
      </c>
      <c r="E303" s="14">
        <v>2019</v>
      </c>
      <c r="F303" s="80">
        <v>70906</v>
      </c>
    </row>
    <row r="304" spans="1:6" x14ac:dyDescent="0.3">
      <c r="A304" s="14">
        <v>303</v>
      </c>
      <c r="B304" s="14" t="s">
        <v>366</v>
      </c>
      <c r="C304" s="14" t="s">
        <v>215</v>
      </c>
      <c r="D304" s="14" t="s">
        <v>1165</v>
      </c>
      <c r="E304" s="14">
        <v>2018</v>
      </c>
      <c r="F304" s="80">
        <v>327224</v>
      </c>
    </row>
    <row r="305" spans="1:6" x14ac:dyDescent="0.3">
      <c r="A305" s="14">
        <v>304</v>
      </c>
      <c r="B305" s="14" t="s">
        <v>366</v>
      </c>
      <c r="C305" s="14" t="s">
        <v>215</v>
      </c>
      <c r="D305" s="14" t="s">
        <v>1165</v>
      </c>
      <c r="E305" s="14">
        <v>2017</v>
      </c>
      <c r="F305" s="80">
        <v>477170</v>
      </c>
    </row>
    <row r="306" spans="1:6" x14ac:dyDescent="0.3">
      <c r="A306" s="14">
        <v>305</v>
      </c>
      <c r="B306" s="14" t="s">
        <v>366</v>
      </c>
      <c r="C306" s="14" t="s">
        <v>215</v>
      </c>
      <c r="D306" s="14" t="s">
        <v>1165</v>
      </c>
      <c r="E306" s="14">
        <v>2016</v>
      </c>
      <c r="F306" s="80">
        <v>648505</v>
      </c>
    </row>
    <row r="307" spans="1:6" x14ac:dyDescent="0.3">
      <c r="A307" s="14">
        <v>306</v>
      </c>
      <c r="B307" s="14" t="s">
        <v>366</v>
      </c>
      <c r="C307" s="14" t="s">
        <v>215</v>
      </c>
      <c r="D307" s="14" t="s">
        <v>1165</v>
      </c>
      <c r="E307" s="14">
        <v>2015</v>
      </c>
      <c r="F307" s="80">
        <v>424395</v>
      </c>
    </row>
    <row r="308" spans="1:6" x14ac:dyDescent="0.3">
      <c r="A308" s="14">
        <v>307</v>
      </c>
      <c r="B308" s="14" t="s">
        <v>366</v>
      </c>
      <c r="C308" s="14" t="s">
        <v>215</v>
      </c>
      <c r="D308" s="14" t="s">
        <v>1165</v>
      </c>
      <c r="E308" s="14">
        <v>2014</v>
      </c>
      <c r="F308" s="80">
        <v>893721</v>
      </c>
    </row>
    <row r="309" spans="1:6" x14ac:dyDescent="0.3">
      <c r="A309" s="14">
        <v>308</v>
      </c>
      <c r="B309" s="14" t="s">
        <v>366</v>
      </c>
      <c r="C309" s="14" t="s">
        <v>215</v>
      </c>
      <c r="D309" s="14" t="s">
        <v>1165</v>
      </c>
      <c r="E309" s="14">
        <v>2013</v>
      </c>
      <c r="F309" s="80">
        <v>120573</v>
      </c>
    </row>
    <row r="310" spans="1:6" x14ac:dyDescent="0.3">
      <c r="A310" s="14">
        <v>309</v>
      </c>
      <c r="B310" s="14" t="s">
        <v>366</v>
      </c>
      <c r="C310" s="14" t="s">
        <v>287</v>
      </c>
      <c r="D310" s="14" t="s">
        <v>1166</v>
      </c>
      <c r="E310" s="14">
        <v>2023</v>
      </c>
      <c r="F310" s="80">
        <v>179539</v>
      </c>
    </row>
    <row r="311" spans="1:6" x14ac:dyDescent="0.3">
      <c r="A311" s="14">
        <v>310</v>
      </c>
      <c r="B311" s="14" t="s">
        <v>366</v>
      </c>
      <c r="C311" s="14" t="s">
        <v>287</v>
      </c>
      <c r="D311" s="14" t="s">
        <v>1166</v>
      </c>
      <c r="E311" s="14">
        <v>2022</v>
      </c>
      <c r="F311" s="80">
        <v>99063</v>
      </c>
    </row>
    <row r="312" spans="1:6" x14ac:dyDescent="0.3">
      <c r="A312" s="14">
        <v>311</v>
      </c>
      <c r="B312" s="14" t="s">
        <v>366</v>
      </c>
      <c r="C312" s="14" t="s">
        <v>287</v>
      </c>
      <c r="D312" s="14" t="s">
        <v>1166</v>
      </c>
      <c r="E312" s="14">
        <v>2021</v>
      </c>
      <c r="F312" s="80">
        <v>67884</v>
      </c>
    </row>
    <row r="313" spans="1:6" x14ac:dyDescent="0.3">
      <c r="A313" s="14">
        <v>312</v>
      </c>
      <c r="B313" s="14" t="s">
        <v>366</v>
      </c>
      <c r="C313" s="14" t="s">
        <v>287</v>
      </c>
      <c r="D313" s="14" t="s">
        <v>1166</v>
      </c>
      <c r="E313" s="14">
        <v>2020</v>
      </c>
      <c r="F313" s="80">
        <v>149826</v>
      </c>
    </row>
    <row r="314" spans="1:6" x14ac:dyDescent="0.3">
      <c r="A314" s="14">
        <v>313</v>
      </c>
      <c r="B314" s="14" t="s">
        <v>366</v>
      </c>
      <c r="C314" s="14" t="s">
        <v>287</v>
      </c>
      <c r="D314" s="14" t="s">
        <v>1166</v>
      </c>
      <c r="E314" s="14">
        <v>2019</v>
      </c>
      <c r="F314" s="80">
        <v>161888</v>
      </c>
    </row>
    <row r="315" spans="1:6" x14ac:dyDescent="0.3">
      <c r="A315" s="14">
        <v>314</v>
      </c>
      <c r="B315" s="14" t="s">
        <v>366</v>
      </c>
      <c r="C315" s="14" t="s">
        <v>287</v>
      </c>
      <c r="D315" s="14" t="s">
        <v>1166</v>
      </c>
      <c r="E315" s="14">
        <v>2018</v>
      </c>
      <c r="F315" s="80">
        <v>151192</v>
      </c>
    </row>
    <row r="316" spans="1:6" x14ac:dyDescent="0.3">
      <c r="A316" s="14">
        <v>315</v>
      </c>
      <c r="B316" s="14" t="s">
        <v>366</v>
      </c>
      <c r="C316" s="14" t="s">
        <v>287</v>
      </c>
      <c r="D316" s="14" t="s">
        <v>1166</v>
      </c>
      <c r="E316" s="14">
        <v>2017</v>
      </c>
      <c r="F316" s="80">
        <v>141077</v>
      </c>
    </row>
    <row r="317" spans="1:6" x14ac:dyDescent="0.3">
      <c r="A317" s="14">
        <v>316</v>
      </c>
      <c r="B317" s="14" t="s">
        <v>366</v>
      </c>
      <c r="C317" s="14" t="s">
        <v>287</v>
      </c>
      <c r="D317" s="14" t="s">
        <v>1166</v>
      </c>
      <c r="E317" s="14">
        <v>2016</v>
      </c>
      <c r="F317" s="80">
        <v>73184</v>
      </c>
    </row>
    <row r="318" spans="1:6" x14ac:dyDescent="0.3">
      <c r="A318" s="14">
        <v>317</v>
      </c>
      <c r="B318" s="14" t="s">
        <v>366</v>
      </c>
      <c r="C318" s="14" t="s">
        <v>287</v>
      </c>
      <c r="D318" s="14" t="s">
        <v>1166</v>
      </c>
      <c r="E318" s="14">
        <v>2015</v>
      </c>
      <c r="F318" s="80">
        <v>31200</v>
      </c>
    </row>
    <row r="319" spans="1:6" x14ac:dyDescent="0.3">
      <c r="A319" s="14">
        <v>318</v>
      </c>
      <c r="B319" s="14" t="s">
        <v>366</v>
      </c>
      <c r="C319" s="14" t="s">
        <v>287</v>
      </c>
      <c r="D319" s="14" t="s">
        <v>1166</v>
      </c>
      <c r="E319" s="14">
        <v>2014</v>
      </c>
      <c r="F319" s="80">
        <v>21567</v>
      </c>
    </row>
    <row r="320" spans="1:6" x14ac:dyDescent="0.3">
      <c r="A320" s="14">
        <v>319</v>
      </c>
      <c r="B320" s="14" t="s">
        <v>366</v>
      </c>
      <c r="C320" s="14" t="s">
        <v>287</v>
      </c>
      <c r="D320" s="14" t="s">
        <v>1166</v>
      </c>
      <c r="E320" s="14">
        <v>2013</v>
      </c>
      <c r="F320" s="80">
        <v>55438</v>
      </c>
    </row>
    <row r="321" spans="1:6" x14ac:dyDescent="0.3">
      <c r="A321" s="14">
        <v>320</v>
      </c>
      <c r="B321" s="14" t="s">
        <v>366</v>
      </c>
      <c r="C321" s="14" t="s">
        <v>283</v>
      </c>
      <c r="D321" s="14" t="s">
        <v>1167</v>
      </c>
      <c r="E321" s="14">
        <v>2023</v>
      </c>
      <c r="F321" s="80">
        <v>-25995</v>
      </c>
    </row>
    <row r="322" spans="1:6" x14ac:dyDescent="0.3">
      <c r="A322" s="14">
        <v>321</v>
      </c>
      <c r="B322" s="14" t="s">
        <v>366</v>
      </c>
      <c r="C322" s="14" t="s">
        <v>283</v>
      </c>
      <c r="D322" s="14" t="s">
        <v>1167</v>
      </c>
      <c r="E322" s="14">
        <v>2022</v>
      </c>
      <c r="F322" s="80">
        <v>45758</v>
      </c>
    </row>
    <row r="323" spans="1:6" x14ac:dyDescent="0.3">
      <c r="A323" s="14">
        <v>322</v>
      </c>
      <c r="B323" s="14" t="s">
        <v>366</v>
      </c>
      <c r="C323" s="14" t="s">
        <v>283</v>
      </c>
      <c r="D323" s="14" t="s">
        <v>1167</v>
      </c>
      <c r="E323" s="14">
        <v>2021</v>
      </c>
      <c r="F323" s="80">
        <v>-52195</v>
      </c>
    </row>
    <row r="324" spans="1:6" x14ac:dyDescent="0.3">
      <c r="A324" s="14">
        <v>323</v>
      </c>
      <c r="B324" s="14" t="s">
        <v>366</v>
      </c>
      <c r="C324" s="14" t="s">
        <v>283</v>
      </c>
      <c r="D324" s="14" t="s">
        <v>1167</v>
      </c>
      <c r="E324" s="14">
        <v>2020</v>
      </c>
      <c r="F324" s="80">
        <v>27236</v>
      </c>
    </row>
    <row r="325" spans="1:6" x14ac:dyDescent="0.3">
      <c r="A325" s="14">
        <v>324</v>
      </c>
      <c r="B325" s="14" t="s">
        <v>366</v>
      </c>
      <c r="C325" s="14" t="s">
        <v>283</v>
      </c>
      <c r="D325" s="14" t="s">
        <v>1167</v>
      </c>
      <c r="E325" s="14">
        <v>2019</v>
      </c>
      <c r="F325" s="80">
        <v>27178</v>
      </c>
    </row>
    <row r="326" spans="1:6" x14ac:dyDescent="0.3">
      <c r="A326" s="14">
        <v>325</v>
      </c>
      <c r="B326" s="14" t="s">
        <v>366</v>
      </c>
      <c r="C326" s="14" t="s">
        <v>283</v>
      </c>
      <c r="D326" s="14" t="s">
        <v>1167</v>
      </c>
      <c r="E326" s="14">
        <v>2018</v>
      </c>
      <c r="F326" s="80">
        <v>63016</v>
      </c>
    </row>
    <row r="327" spans="1:6" x14ac:dyDescent="0.3">
      <c r="A327" s="14">
        <v>326</v>
      </c>
      <c r="B327" s="14" t="s">
        <v>366</v>
      </c>
      <c r="C327" s="14" t="s">
        <v>283</v>
      </c>
      <c r="D327" s="14" t="s">
        <v>1167</v>
      </c>
      <c r="E327" s="14">
        <v>2017</v>
      </c>
      <c r="F327" s="80">
        <v>908</v>
      </c>
    </row>
    <row r="328" spans="1:6" x14ac:dyDescent="0.3">
      <c r="A328" s="14">
        <v>327</v>
      </c>
      <c r="B328" s="14" t="s">
        <v>366</v>
      </c>
      <c r="C328" s="14" t="s">
        <v>283</v>
      </c>
      <c r="D328" s="14" t="s">
        <v>1167</v>
      </c>
      <c r="E328" s="14">
        <v>2016</v>
      </c>
      <c r="F328" s="80">
        <v>-65582</v>
      </c>
    </row>
    <row r="329" spans="1:6" x14ac:dyDescent="0.3">
      <c r="A329" s="14">
        <v>328</v>
      </c>
      <c r="B329" s="14" t="s">
        <v>366</v>
      </c>
      <c r="C329" s="14" t="s">
        <v>283</v>
      </c>
      <c r="D329" s="14" t="s">
        <v>1167</v>
      </c>
      <c r="E329" s="14">
        <v>2015</v>
      </c>
      <c r="F329" s="80">
        <v>-39329</v>
      </c>
    </row>
    <row r="330" spans="1:6" x14ac:dyDescent="0.3">
      <c r="A330" s="14">
        <v>329</v>
      </c>
      <c r="B330" s="14" t="s">
        <v>366</v>
      </c>
      <c r="C330" s="14" t="s">
        <v>283</v>
      </c>
      <c r="D330" s="14" t="s">
        <v>1167</v>
      </c>
      <c r="E330" s="14">
        <v>2014</v>
      </c>
      <c r="F330" s="80">
        <v>36384</v>
      </c>
    </row>
    <row r="331" spans="1:6" x14ac:dyDescent="0.3">
      <c r="A331" s="14">
        <v>330</v>
      </c>
      <c r="B331" s="14" t="s">
        <v>366</v>
      </c>
      <c r="C331" s="14" t="s">
        <v>283</v>
      </c>
      <c r="D331" s="14" t="s">
        <v>1167</v>
      </c>
      <c r="E331" s="14">
        <v>2013</v>
      </c>
      <c r="F331" s="80">
        <v>63700</v>
      </c>
    </row>
    <row r="332" spans="1:6" x14ac:dyDescent="0.3">
      <c r="A332" s="14">
        <v>331</v>
      </c>
      <c r="B332" s="14" t="s">
        <v>366</v>
      </c>
      <c r="C332" s="14" t="s">
        <v>229</v>
      </c>
      <c r="D332" s="14" t="s">
        <v>1168</v>
      </c>
      <c r="E332" s="14">
        <v>2023</v>
      </c>
      <c r="F332" s="80">
        <v>35055</v>
      </c>
    </row>
    <row r="333" spans="1:6" x14ac:dyDescent="0.3">
      <c r="A333" s="14">
        <v>332</v>
      </c>
      <c r="B333" s="14" t="s">
        <v>366</v>
      </c>
      <c r="C333" s="14" t="s">
        <v>229</v>
      </c>
      <c r="D333" s="14" t="s">
        <v>1168</v>
      </c>
      <c r="E333" s="14">
        <v>2022</v>
      </c>
      <c r="F333" s="80">
        <v>127439</v>
      </c>
    </row>
    <row r="334" spans="1:6" x14ac:dyDescent="0.3">
      <c r="A334" s="14">
        <v>333</v>
      </c>
      <c r="B334" s="14" t="s">
        <v>366</v>
      </c>
      <c r="C334" s="14" t="s">
        <v>229</v>
      </c>
      <c r="D334" s="14" t="s">
        <v>1168</v>
      </c>
      <c r="E334" s="14">
        <v>2021</v>
      </c>
      <c r="F334" s="80">
        <v>-129862</v>
      </c>
    </row>
    <row r="335" spans="1:6" x14ac:dyDescent="0.3">
      <c r="A335" s="14">
        <v>334</v>
      </c>
      <c r="B335" s="14" t="s">
        <v>366</v>
      </c>
      <c r="C335" s="14" t="s">
        <v>229</v>
      </c>
      <c r="D335" s="14" t="s">
        <v>1168</v>
      </c>
      <c r="E335" s="14">
        <v>2020</v>
      </c>
      <c r="F335" s="80">
        <v>37465</v>
      </c>
    </row>
    <row r="336" spans="1:6" x14ac:dyDescent="0.3">
      <c r="A336" s="14">
        <v>335</v>
      </c>
      <c r="B336" s="14" t="s">
        <v>366</v>
      </c>
      <c r="C336" s="14" t="s">
        <v>229</v>
      </c>
      <c r="D336" s="14" t="s">
        <v>1168</v>
      </c>
      <c r="E336" s="14">
        <v>2019</v>
      </c>
      <c r="F336" s="80">
        <v>25195</v>
      </c>
    </row>
    <row r="337" spans="1:6" x14ac:dyDescent="0.3">
      <c r="A337" s="14">
        <v>336</v>
      </c>
      <c r="B337" s="14" t="s">
        <v>366</v>
      </c>
      <c r="C337" s="14" t="s">
        <v>229</v>
      </c>
      <c r="D337" s="14" t="s">
        <v>1168</v>
      </c>
      <c r="E337" s="14">
        <v>2018</v>
      </c>
      <c r="F337" s="80">
        <v>-83616</v>
      </c>
    </row>
    <row r="338" spans="1:6" x14ac:dyDescent="0.3">
      <c r="A338" s="14">
        <v>337</v>
      </c>
      <c r="B338" s="14" t="s">
        <v>366</v>
      </c>
      <c r="C338" s="14" t="s">
        <v>229</v>
      </c>
      <c r="D338" s="14" t="s">
        <v>1168</v>
      </c>
      <c r="E338" s="14">
        <v>2017</v>
      </c>
      <c r="F338" s="80">
        <v>3839</v>
      </c>
    </row>
    <row r="339" spans="1:6" x14ac:dyDescent="0.3">
      <c r="A339" s="14">
        <v>338</v>
      </c>
      <c r="B339" s="14" t="s">
        <v>366</v>
      </c>
      <c r="C339" s="14" t="s">
        <v>229</v>
      </c>
      <c r="D339" s="14" t="s">
        <v>1168</v>
      </c>
      <c r="E339" s="14">
        <v>2016</v>
      </c>
      <c r="F339" s="80">
        <v>47350</v>
      </c>
    </row>
    <row r="340" spans="1:6" x14ac:dyDescent="0.3">
      <c r="A340" s="14">
        <v>339</v>
      </c>
      <c r="B340" s="14" t="s">
        <v>366</v>
      </c>
      <c r="C340" s="14" t="s">
        <v>229</v>
      </c>
      <c r="D340" s="14" t="s">
        <v>1168</v>
      </c>
      <c r="E340" s="14">
        <v>2015</v>
      </c>
      <c r="F340" s="80">
        <v>126941</v>
      </c>
    </row>
    <row r="341" spans="1:6" x14ac:dyDescent="0.3">
      <c r="A341" s="14">
        <v>340</v>
      </c>
      <c r="B341" s="14" t="s">
        <v>366</v>
      </c>
      <c r="C341" s="14" t="s">
        <v>229</v>
      </c>
      <c r="D341" s="14" t="s">
        <v>1168</v>
      </c>
      <c r="E341" s="14">
        <v>2014</v>
      </c>
      <c r="F341" s="80">
        <v>-126647</v>
      </c>
    </row>
    <row r="342" spans="1:6" x14ac:dyDescent="0.3">
      <c r="A342" s="14">
        <v>341</v>
      </c>
      <c r="B342" s="14" t="s">
        <v>366</v>
      </c>
      <c r="C342" s="14" t="s">
        <v>229</v>
      </c>
      <c r="D342" s="14" t="s">
        <v>1168</v>
      </c>
      <c r="E342" s="14">
        <v>2013</v>
      </c>
      <c r="F342" s="80">
        <v>9357</v>
      </c>
    </row>
    <row r="343" spans="1:6" x14ac:dyDescent="0.3">
      <c r="A343" s="14">
        <v>342</v>
      </c>
      <c r="B343" s="14" t="s">
        <v>366</v>
      </c>
      <c r="C343" s="14" t="s">
        <v>218</v>
      </c>
      <c r="D343" s="14" t="s">
        <v>1169</v>
      </c>
      <c r="E343" s="14">
        <v>2023</v>
      </c>
      <c r="F343" s="80">
        <v>-157064</v>
      </c>
    </row>
    <row r="344" spans="1:6" x14ac:dyDescent="0.3">
      <c r="A344" s="14">
        <v>343</v>
      </c>
      <c r="B344" s="14" t="s">
        <v>366</v>
      </c>
      <c r="C344" s="14" t="s">
        <v>218</v>
      </c>
      <c r="D344" s="14" t="s">
        <v>1169</v>
      </c>
      <c r="E344" s="14">
        <v>2022</v>
      </c>
      <c r="F344" s="80">
        <v>-266449</v>
      </c>
    </row>
    <row r="345" spans="1:6" x14ac:dyDescent="0.3">
      <c r="A345" s="14">
        <v>344</v>
      </c>
      <c r="B345" s="14" t="s">
        <v>366</v>
      </c>
      <c r="C345" s="14" t="s">
        <v>218</v>
      </c>
      <c r="D345" s="14" t="s">
        <v>1169</v>
      </c>
      <c r="E345" s="14">
        <v>2021</v>
      </c>
      <c r="F345" s="80">
        <v>-519502</v>
      </c>
    </row>
    <row r="346" spans="1:6" x14ac:dyDescent="0.3">
      <c r="A346" s="14">
        <v>345</v>
      </c>
      <c r="B346" s="14" t="s">
        <v>366</v>
      </c>
      <c r="C346" s="14" t="s">
        <v>218</v>
      </c>
      <c r="D346" s="14" t="s">
        <v>1169</v>
      </c>
      <c r="E346" s="14">
        <v>2020</v>
      </c>
      <c r="F346" s="80">
        <v>-102648</v>
      </c>
    </row>
    <row r="347" spans="1:6" x14ac:dyDescent="0.3">
      <c r="A347" s="14">
        <v>346</v>
      </c>
      <c r="B347" s="14" t="s">
        <v>366</v>
      </c>
      <c r="C347" s="14" t="s">
        <v>218</v>
      </c>
      <c r="D347" s="14" t="s">
        <v>1169</v>
      </c>
      <c r="E347" s="14">
        <v>2019</v>
      </c>
      <c r="F347" s="80">
        <v>-76354</v>
      </c>
    </row>
    <row r="348" spans="1:6" x14ac:dyDescent="0.3">
      <c r="A348" s="14">
        <v>347</v>
      </c>
      <c r="B348" s="14" t="s">
        <v>366</v>
      </c>
      <c r="C348" s="14" t="s">
        <v>218</v>
      </c>
      <c r="D348" s="14" t="s">
        <v>1169</v>
      </c>
      <c r="E348" s="14">
        <v>2018</v>
      </c>
      <c r="F348" s="80">
        <v>56499</v>
      </c>
    </row>
    <row r="349" spans="1:6" x14ac:dyDescent="0.3">
      <c r="A349" s="14">
        <v>348</v>
      </c>
      <c r="B349" s="14" t="s">
        <v>366</v>
      </c>
      <c r="C349" s="14" t="s">
        <v>218</v>
      </c>
      <c r="D349" s="14" t="s">
        <v>1169</v>
      </c>
      <c r="E349" s="14">
        <v>2017</v>
      </c>
      <c r="F349" s="80">
        <v>43335</v>
      </c>
    </row>
    <row r="350" spans="1:6" x14ac:dyDescent="0.3">
      <c r="A350" s="14">
        <v>349</v>
      </c>
      <c r="B350" s="14" t="s">
        <v>366</v>
      </c>
      <c r="C350" s="14" t="s">
        <v>218</v>
      </c>
      <c r="D350" s="14" t="s">
        <v>1169</v>
      </c>
      <c r="E350" s="14">
        <v>2016</v>
      </c>
      <c r="F350" s="80">
        <v>-52837</v>
      </c>
    </row>
    <row r="351" spans="1:6" x14ac:dyDescent="0.3">
      <c r="A351" s="14">
        <v>350</v>
      </c>
      <c r="B351" s="14" t="s">
        <v>366</v>
      </c>
      <c r="C351" s="14" t="s">
        <v>218</v>
      </c>
      <c r="D351" s="14" t="s">
        <v>1169</v>
      </c>
      <c r="E351" s="14">
        <v>2015</v>
      </c>
      <c r="F351" s="80">
        <v>119097</v>
      </c>
    </row>
    <row r="352" spans="1:6" x14ac:dyDescent="0.3">
      <c r="A352" s="14">
        <v>351</v>
      </c>
      <c r="B352" s="14" t="s">
        <v>366</v>
      </c>
      <c r="C352" s="14" t="s">
        <v>218</v>
      </c>
      <c r="D352" s="14" t="s">
        <v>1169</v>
      </c>
      <c r="E352" s="14">
        <v>2014</v>
      </c>
      <c r="F352" s="80">
        <v>18364</v>
      </c>
    </row>
    <row r="353" spans="1:6" x14ac:dyDescent="0.3">
      <c r="A353" s="14">
        <v>352</v>
      </c>
      <c r="B353" s="14" t="s">
        <v>366</v>
      </c>
      <c r="C353" s="14" t="s">
        <v>218</v>
      </c>
      <c r="D353" s="14" t="s">
        <v>1169</v>
      </c>
      <c r="E353" s="14">
        <v>2013</v>
      </c>
      <c r="F353" s="80">
        <v>-17108</v>
      </c>
    </row>
    <row r="354" spans="1:6" x14ac:dyDescent="0.3">
      <c r="A354" s="14">
        <v>353</v>
      </c>
      <c r="B354" s="14" t="s">
        <v>366</v>
      </c>
      <c r="C354" s="14" t="s">
        <v>212</v>
      </c>
      <c r="D354" s="14" t="s">
        <v>1170</v>
      </c>
      <c r="E354" s="14">
        <v>2023</v>
      </c>
      <c r="F354" s="83">
        <v>-564.9</v>
      </c>
    </row>
    <row r="355" spans="1:6" x14ac:dyDescent="0.3">
      <c r="A355" s="14">
        <v>354</v>
      </c>
      <c r="B355" s="14" t="s">
        <v>366</v>
      </c>
      <c r="C355" s="14" t="s">
        <v>212</v>
      </c>
      <c r="D355" s="14" t="s">
        <v>1170</v>
      </c>
      <c r="E355" s="14">
        <v>2022</v>
      </c>
      <c r="F355" s="83">
        <v>4602.8999999999996</v>
      </c>
    </row>
    <row r="356" spans="1:6" x14ac:dyDescent="0.3">
      <c r="A356" s="14">
        <v>355</v>
      </c>
      <c r="B356" s="14" t="s">
        <v>366</v>
      </c>
      <c r="C356" s="14" t="s">
        <v>212</v>
      </c>
      <c r="D356" s="14" t="s">
        <v>1170</v>
      </c>
      <c r="E356" s="14">
        <v>2021</v>
      </c>
      <c r="F356" s="83">
        <v>-9958.4</v>
      </c>
    </row>
    <row r="357" spans="1:6" x14ac:dyDescent="0.3">
      <c r="A357" s="14">
        <v>356</v>
      </c>
      <c r="B357" s="14" t="s">
        <v>366</v>
      </c>
      <c r="C357" s="14" t="s">
        <v>212</v>
      </c>
      <c r="D357" s="14" t="s">
        <v>1170</v>
      </c>
      <c r="E357" s="14">
        <v>2020</v>
      </c>
      <c r="F357" s="83">
        <v>2485.9</v>
      </c>
    </row>
    <row r="358" spans="1:6" x14ac:dyDescent="0.3">
      <c r="A358" s="14">
        <v>357</v>
      </c>
      <c r="B358" s="14" t="s">
        <v>366</v>
      </c>
      <c r="C358" s="14" t="s">
        <v>212</v>
      </c>
      <c r="D358" s="14" t="s">
        <v>1170</v>
      </c>
      <c r="E358" s="14">
        <v>2019</v>
      </c>
      <c r="F358" s="83">
        <v>-583.20000000000005</v>
      </c>
    </row>
    <row r="359" spans="1:6" x14ac:dyDescent="0.3">
      <c r="A359" s="14">
        <v>358</v>
      </c>
      <c r="B359" s="14" t="s">
        <v>366</v>
      </c>
      <c r="C359" s="14" t="s">
        <v>212</v>
      </c>
      <c r="D359" s="14" t="s">
        <v>1170</v>
      </c>
      <c r="E359" s="14">
        <v>2018</v>
      </c>
      <c r="F359" s="83">
        <v>-1629.2</v>
      </c>
    </row>
    <row r="360" spans="1:6" x14ac:dyDescent="0.3">
      <c r="A360" s="14">
        <v>359</v>
      </c>
      <c r="B360" s="14" t="s">
        <v>366</v>
      </c>
      <c r="C360" s="14" t="s">
        <v>212</v>
      </c>
      <c r="D360" s="14" t="s">
        <v>1170</v>
      </c>
      <c r="E360" s="14">
        <v>2017</v>
      </c>
      <c r="F360" s="83">
        <v>2527.3000000000002</v>
      </c>
    </row>
    <row r="361" spans="1:6" x14ac:dyDescent="0.3">
      <c r="A361" s="14">
        <v>360</v>
      </c>
      <c r="B361" s="14" t="s">
        <v>366</v>
      </c>
      <c r="C361" s="14" t="s">
        <v>212</v>
      </c>
      <c r="D361" s="14" t="s">
        <v>1170</v>
      </c>
      <c r="E361" s="14">
        <v>2016</v>
      </c>
      <c r="F361" s="83">
        <v>-862.2</v>
      </c>
    </row>
    <row r="362" spans="1:6" x14ac:dyDescent="0.3">
      <c r="A362" s="14">
        <v>361</v>
      </c>
      <c r="B362" s="14" t="s">
        <v>366</v>
      </c>
      <c r="C362" s="14" t="s">
        <v>212</v>
      </c>
      <c r="D362" s="14" t="s">
        <v>1170</v>
      </c>
      <c r="E362" s="14">
        <v>2015</v>
      </c>
      <c r="F362" s="83">
        <v>1803.3</v>
      </c>
    </row>
    <row r="363" spans="1:6" x14ac:dyDescent="0.3">
      <c r="A363" s="14">
        <v>362</v>
      </c>
      <c r="B363" s="14" t="s">
        <v>366</v>
      </c>
      <c r="C363" s="14" t="s">
        <v>212</v>
      </c>
      <c r="D363" s="14" t="s">
        <v>1170</v>
      </c>
      <c r="E363" s="14">
        <v>2014</v>
      </c>
      <c r="F363" s="83">
        <v>2222.9</v>
      </c>
    </row>
    <row r="364" spans="1:6" x14ac:dyDescent="0.3">
      <c r="A364" s="14">
        <v>363</v>
      </c>
      <c r="B364" s="14" t="s">
        <v>366</v>
      </c>
      <c r="C364" s="14" t="s">
        <v>212</v>
      </c>
      <c r="D364" s="14" t="s">
        <v>1170</v>
      </c>
      <c r="E364" s="14">
        <v>2013</v>
      </c>
      <c r="F364" s="83">
        <v>2255.9</v>
      </c>
    </row>
    <row r="365" spans="1:6" x14ac:dyDescent="0.3">
      <c r="A365" s="14">
        <v>364</v>
      </c>
      <c r="B365" s="14" t="s">
        <v>366</v>
      </c>
      <c r="C365" s="14" t="s">
        <v>87</v>
      </c>
      <c r="D365" s="14" t="s">
        <v>1171</v>
      </c>
      <c r="E365" s="14">
        <v>2023</v>
      </c>
      <c r="F365" s="80">
        <v>5509</v>
      </c>
    </row>
    <row r="366" spans="1:6" x14ac:dyDescent="0.3">
      <c r="A366" s="14">
        <v>365</v>
      </c>
      <c r="B366" s="14" t="s">
        <v>366</v>
      </c>
      <c r="C366" s="14" t="s">
        <v>87</v>
      </c>
      <c r="D366" s="14" t="s">
        <v>1171</v>
      </c>
      <c r="E366" s="14">
        <v>2022</v>
      </c>
      <c r="F366" s="80">
        <v>1216</v>
      </c>
    </row>
    <row r="367" spans="1:6" x14ac:dyDescent="0.3">
      <c r="A367" s="14">
        <v>366</v>
      </c>
      <c r="B367" s="14" t="s">
        <v>366</v>
      </c>
      <c r="C367" s="14" t="s">
        <v>87</v>
      </c>
      <c r="D367" s="14" t="s">
        <v>1171</v>
      </c>
      <c r="E367" s="14">
        <v>2021</v>
      </c>
      <c r="F367" s="80">
        <v>3605</v>
      </c>
    </row>
    <row r="368" spans="1:6" x14ac:dyDescent="0.3">
      <c r="A368" s="14">
        <v>367</v>
      </c>
      <c r="B368" s="14" t="s">
        <v>366</v>
      </c>
      <c r="C368" s="14" t="s">
        <v>87</v>
      </c>
      <c r="D368" s="14" t="s">
        <v>1171</v>
      </c>
      <c r="E368" s="14">
        <v>2020</v>
      </c>
      <c r="F368" s="80">
        <v>4066</v>
      </c>
    </row>
    <row r="369" spans="1:6" x14ac:dyDescent="0.3">
      <c r="A369" s="14">
        <v>368</v>
      </c>
      <c r="B369" s="14" t="s">
        <v>366</v>
      </c>
      <c r="C369" s="14" t="s">
        <v>87</v>
      </c>
      <c r="D369" s="14" t="s">
        <v>1171</v>
      </c>
      <c r="E369" s="14">
        <v>2019</v>
      </c>
      <c r="F369" s="80">
        <v>-7426</v>
      </c>
    </row>
    <row r="370" spans="1:6" x14ac:dyDescent="0.3">
      <c r="A370" s="14">
        <v>369</v>
      </c>
      <c r="B370" s="14" t="s">
        <v>366</v>
      </c>
      <c r="C370" s="14" t="s">
        <v>87</v>
      </c>
      <c r="D370" s="14" t="s">
        <v>1171</v>
      </c>
      <c r="E370" s="14">
        <v>2018</v>
      </c>
      <c r="F370" s="80">
        <v>10283</v>
      </c>
    </row>
    <row r="371" spans="1:6" x14ac:dyDescent="0.3">
      <c r="A371" s="14">
        <v>370</v>
      </c>
      <c r="B371" s="14" t="s">
        <v>366</v>
      </c>
      <c r="C371" s="14" t="s">
        <v>87</v>
      </c>
      <c r="D371" s="14" t="s">
        <v>1171</v>
      </c>
      <c r="E371" s="14">
        <v>2017</v>
      </c>
      <c r="F371" s="80">
        <v>7084</v>
      </c>
    </row>
    <row r="372" spans="1:6" x14ac:dyDescent="0.3">
      <c r="A372" s="14">
        <v>371</v>
      </c>
      <c r="B372" s="14" t="s">
        <v>366</v>
      </c>
      <c r="C372" s="14" t="s">
        <v>87</v>
      </c>
      <c r="D372" s="14" t="s">
        <v>1171</v>
      </c>
      <c r="E372" s="14">
        <v>2016</v>
      </c>
      <c r="F372" s="80">
        <v>16836</v>
      </c>
    </row>
    <row r="373" spans="1:6" x14ac:dyDescent="0.3">
      <c r="A373" s="14">
        <v>372</v>
      </c>
      <c r="B373" s="14" t="s">
        <v>366</v>
      </c>
      <c r="C373" s="14" t="s">
        <v>87</v>
      </c>
      <c r="D373" s="14" t="s">
        <v>1171</v>
      </c>
      <c r="E373" s="14">
        <v>2015</v>
      </c>
      <c r="F373" s="80">
        <v>5863</v>
      </c>
    </row>
    <row r="374" spans="1:6" x14ac:dyDescent="0.3">
      <c r="A374" s="14">
        <v>373</v>
      </c>
      <c r="B374" s="14" t="s">
        <v>366</v>
      </c>
      <c r="C374" s="14" t="s">
        <v>87</v>
      </c>
      <c r="D374" s="14" t="s">
        <v>1171</v>
      </c>
      <c r="E374" s="14">
        <v>2014</v>
      </c>
      <c r="F374" s="80">
        <v>24331</v>
      </c>
    </row>
    <row r="375" spans="1:6" x14ac:dyDescent="0.3">
      <c r="A375" s="14">
        <v>374</v>
      </c>
      <c r="B375" s="14" t="s">
        <v>366</v>
      </c>
      <c r="C375" s="14" t="s">
        <v>87</v>
      </c>
      <c r="D375" s="14" t="s">
        <v>1171</v>
      </c>
      <c r="E375" s="14">
        <v>2013</v>
      </c>
      <c r="F375" s="80">
        <v>14592</v>
      </c>
    </row>
    <row r="376" spans="1:6" x14ac:dyDescent="0.3">
      <c r="A376" s="14">
        <v>375</v>
      </c>
      <c r="B376" s="14" t="s">
        <v>366</v>
      </c>
      <c r="C376" s="14" t="s">
        <v>252</v>
      </c>
      <c r="D376" s="14" t="s">
        <v>1172</v>
      </c>
      <c r="E376" s="14">
        <v>2023</v>
      </c>
      <c r="F376" s="80">
        <v>25391</v>
      </c>
    </row>
    <row r="377" spans="1:6" x14ac:dyDescent="0.3">
      <c r="A377" s="14">
        <v>376</v>
      </c>
      <c r="B377" s="14" t="s">
        <v>366</v>
      </c>
      <c r="C377" s="14" t="s">
        <v>252</v>
      </c>
      <c r="D377" s="14" t="s">
        <v>1172</v>
      </c>
      <c r="E377" s="14">
        <v>2022</v>
      </c>
      <c r="F377" s="80">
        <v>7592</v>
      </c>
    </row>
    <row r="378" spans="1:6" x14ac:dyDescent="0.3">
      <c r="A378" s="14">
        <v>377</v>
      </c>
      <c r="B378" s="14" t="s">
        <v>366</v>
      </c>
      <c r="C378" s="14" t="s">
        <v>252</v>
      </c>
      <c r="D378" s="14" t="s">
        <v>1172</v>
      </c>
      <c r="E378" s="14">
        <v>2021</v>
      </c>
      <c r="F378" s="80">
        <v>-2457</v>
      </c>
    </row>
    <row r="379" spans="1:6" x14ac:dyDescent="0.3">
      <c r="A379" s="14">
        <v>378</v>
      </c>
      <c r="B379" s="14" t="s">
        <v>366</v>
      </c>
      <c r="C379" s="14" t="s">
        <v>252</v>
      </c>
      <c r="D379" s="14" t="s">
        <v>1172</v>
      </c>
      <c r="E379" s="14">
        <v>2020</v>
      </c>
      <c r="F379" s="80">
        <v>26899</v>
      </c>
    </row>
    <row r="380" spans="1:6" x14ac:dyDescent="0.3">
      <c r="A380" s="14">
        <v>379</v>
      </c>
      <c r="B380" s="14" t="s">
        <v>366</v>
      </c>
      <c r="C380" s="14" t="s">
        <v>252</v>
      </c>
      <c r="D380" s="14" t="s">
        <v>1172</v>
      </c>
      <c r="E380" s="14">
        <v>2019</v>
      </c>
      <c r="F380" s="80">
        <v>14117</v>
      </c>
    </row>
    <row r="381" spans="1:6" x14ac:dyDescent="0.3">
      <c r="A381" s="14">
        <v>380</v>
      </c>
      <c r="B381" s="14" t="s">
        <v>366</v>
      </c>
      <c r="C381" s="14" t="s">
        <v>252</v>
      </c>
      <c r="D381" s="14" t="s">
        <v>1172</v>
      </c>
      <c r="E381" s="14">
        <v>2018</v>
      </c>
      <c r="F381" s="80">
        <v>10410</v>
      </c>
    </row>
    <row r="382" spans="1:6" x14ac:dyDescent="0.3">
      <c r="A382" s="14">
        <v>381</v>
      </c>
      <c r="B382" s="14" t="s">
        <v>366</v>
      </c>
      <c r="C382" s="14" t="s">
        <v>252</v>
      </c>
      <c r="D382" s="14" t="s">
        <v>1172</v>
      </c>
      <c r="E382" s="14">
        <v>2017</v>
      </c>
      <c r="F382" s="80">
        <v>3496</v>
      </c>
    </row>
    <row r="383" spans="1:6" x14ac:dyDescent="0.3">
      <c r="A383" s="14">
        <v>382</v>
      </c>
      <c r="B383" s="14" t="s">
        <v>366</v>
      </c>
      <c r="C383" s="14" t="s">
        <v>252</v>
      </c>
      <c r="D383" s="14" t="s">
        <v>1172</v>
      </c>
      <c r="E383" s="14">
        <v>2016</v>
      </c>
      <c r="F383" s="80">
        <v>-26303</v>
      </c>
    </row>
    <row r="384" spans="1:6" x14ac:dyDescent="0.3">
      <c r="A384" s="14">
        <v>383</v>
      </c>
      <c r="B384" s="14" t="s">
        <v>366</v>
      </c>
      <c r="C384" s="14" t="s">
        <v>252</v>
      </c>
      <c r="D384" s="14" t="s">
        <v>1172</v>
      </c>
      <c r="E384" s="14">
        <v>2015</v>
      </c>
      <c r="F384" s="80">
        <v>2702</v>
      </c>
    </row>
    <row r="385" spans="1:6" x14ac:dyDescent="0.3">
      <c r="A385" s="14">
        <v>384</v>
      </c>
      <c r="B385" s="14" t="s">
        <v>366</v>
      </c>
      <c r="C385" s="14" t="s">
        <v>252</v>
      </c>
      <c r="D385" s="14" t="s">
        <v>1172</v>
      </c>
      <c r="E385" s="14">
        <v>2014</v>
      </c>
      <c r="F385" s="80">
        <v>590</v>
      </c>
    </row>
    <row r="386" spans="1:6" x14ac:dyDescent="0.3">
      <c r="A386" s="14">
        <v>385</v>
      </c>
      <c r="B386" s="14" t="s">
        <v>366</v>
      </c>
      <c r="C386" s="14" t="s">
        <v>252</v>
      </c>
      <c r="D386" s="14" t="s">
        <v>1172</v>
      </c>
      <c r="E386" s="14">
        <v>2013</v>
      </c>
      <c r="F386" s="80">
        <v>-11234</v>
      </c>
    </row>
    <row r="387" spans="1:6" x14ac:dyDescent="0.3">
      <c r="A387" s="14">
        <v>386</v>
      </c>
      <c r="B387" s="14" t="s">
        <v>366</v>
      </c>
      <c r="C387" s="14" t="s">
        <v>99</v>
      </c>
      <c r="D387" s="14" t="s">
        <v>1173</v>
      </c>
      <c r="E387" s="14">
        <v>2023</v>
      </c>
      <c r="F387" s="80">
        <v>609678</v>
      </c>
    </row>
    <row r="388" spans="1:6" x14ac:dyDescent="0.3">
      <c r="A388" s="14">
        <v>387</v>
      </c>
      <c r="B388" s="14" t="s">
        <v>366</v>
      </c>
      <c r="C388" s="14" t="s">
        <v>99</v>
      </c>
      <c r="D388" s="14" t="s">
        <v>1173</v>
      </c>
      <c r="E388" s="14">
        <v>2022</v>
      </c>
      <c r="F388" s="80">
        <v>535041</v>
      </c>
    </row>
    <row r="389" spans="1:6" x14ac:dyDescent="0.3">
      <c r="A389" s="14">
        <v>388</v>
      </c>
      <c r="B389" s="14" t="s">
        <v>366</v>
      </c>
      <c r="C389" s="14" t="s">
        <v>99</v>
      </c>
      <c r="D389" s="14" t="s">
        <v>1173</v>
      </c>
      <c r="E389" s="14">
        <v>2021</v>
      </c>
      <c r="F389" s="80">
        <v>641307</v>
      </c>
    </row>
    <row r="390" spans="1:6" x14ac:dyDescent="0.3">
      <c r="A390" s="14">
        <v>389</v>
      </c>
      <c r="B390" s="14" t="s">
        <v>366</v>
      </c>
      <c r="C390" s="14" t="s">
        <v>99</v>
      </c>
      <c r="D390" s="14" t="s">
        <v>1173</v>
      </c>
      <c r="E390" s="14">
        <v>2020</v>
      </c>
      <c r="F390" s="80">
        <v>-24145</v>
      </c>
    </row>
    <row r="391" spans="1:6" x14ac:dyDescent="0.3">
      <c r="A391" s="14">
        <v>390</v>
      </c>
      <c r="B391" s="14" t="s">
        <v>366</v>
      </c>
      <c r="C391" s="14" t="s">
        <v>99</v>
      </c>
      <c r="D391" s="14" t="s">
        <v>1173</v>
      </c>
      <c r="E391" s="14">
        <v>2019</v>
      </c>
      <c r="F391" s="80">
        <v>402310</v>
      </c>
    </row>
    <row r="392" spans="1:6" x14ac:dyDescent="0.3">
      <c r="A392" s="14">
        <v>391</v>
      </c>
      <c r="B392" s="14" t="s">
        <v>366</v>
      </c>
      <c r="C392" s="14" t="s">
        <v>99</v>
      </c>
      <c r="D392" s="14" t="s">
        <v>1173</v>
      </c>
      <c r="E392" s="14">
        <v>2018</v>
      </c>
      <c r="F392" s="80">
        <v>446496</v>
      </c>
    </row>
    <row r="393" spans="1:6" x14ac:dyDescent="0.3">
      <c r="A393" s="14">
        <v>392</v>
      </c>
      <c r="B393" s="14" t="s">
        <v>366</v>
      </c>
      <c r="C393" s="14" t="s">
        <v>99</v>
      </c>
      <c r="D393" s="14" t="s">
        <v>1173</v>
      </c>
      <c r="E393" s="14">
        <v>2017</v>
      </c>
      <c r="F393" s="80">
        <v>-35726</v>
      </c>
    </row>
    <row r="394" spans="1:6" x14ac:dyDescent="0.3">
      <c r="A394" s="14">
        <v>393</v>
      </c>
      <c r="B394" s="14" t="s">
        <v>366</v>
      </c>
      <c r="C394" s="14" t="s">
        <v>99</v>
      </c>
      <c r="D394" s="14" t="s">
        <v>1173</v>
      </c>
      <c r="E394" s="14">
        <v>2016</v>
      </c>
      <c r="F394" s="80">
        <v>-46335</v>
      </c>
    </row>
    <row r="395" spans="1:6" x14ac:dyDescent="0.3">
      <c r="A395" s="14">
        <v>394</v>
      </c>
      <c r="B395" s="14" t="s">
        <v>366</v>
      </c>
      <c r="C395" s="14" t="s">
        <v>99</v>
      </c>
      <c r="D395" s="14" t="s">
        <v>1173</v>
      </c>
      <c r="E395" s="14">
        <v>2015</v>
      </c>
      <c r="F395" s="80">
        <v>202843</v>
      </c>
    </row>
    <row r="396" spans="1:6" x14ac:dyDescent="0.3">
      <c r="A396" s="14">
        <v>395</v>
      </c>
      <c r="B396" s="14" t="s">
        <v>366</v>
      </c>
      <c r="C396" s="14" t="s">
        <v>99</v>
      </c>
      <c r="D396" s="14" t="s">
        <v>1173</v>
      </c>
      <c r="E396" s="14">
        <v>2014</v>
      </c>
      <c r="F396" s="80">
        <v>367348</v>
      </c>
    </row>
    <row r="397" spans="1:6" x14ac:dyDescent="0.3">
      <c r="A397" s="14">
        <v>396</v>
      </c>
      <c r="B397" s="14" t="s">
        <v>366</v>
      </c>
      <c r="C397" s="14" t="s">
        <v>99</v>
      </c>
      <c r="D397" s="14" t="s">
        <v>1173</v>
      </c>
      <c r="E397" s="14">
        <v>2013</v>
      </c>
      <c r="F397" s="80">
        <v>171169</v>
      </c>
    </row>
    <row r="398" spans="1:6" x14ac:dyDescent="0.3">
      <c r="A398" s="14">
        <v>397</v>
      </c>
      <c r="B398" s="14" t="s">
        <v>366</v>
      </c>
      <c r="C398" s="14" t="s">
        <v>325</v>
      </c>
      <c r="D398" s="14" t="s">
        <v>1174</v>
      </c>
      <c r="E398" s="14">
        <v>2023</v>
      </c>
      <c r="F398" s="80">
        <v>-398</v>
      </c>
    </row>
    <row r="399" spans="1:6" x14ac:dyDescent="0.3">
      <c r="A399" s="14">
        <v>398</v>
      </c>
      <c r="B399" s="14" t="s">
        <v>366</v>
      </c>
      <c r="C399" s="14" t="s">
        <v>325</v>
      </c>
      <c r="D399" s="14" t="s">
        <v>1174</v>
      </c>
      <c r="E399" s="14">
        <v>2022</v>
      </c>
      <c r="F399" s="80">
        <v>-2952</v>
      </c>
    </row>
    <row r="400" spans="1:6" x14ac:dyDescent="0.3">
      <c r="A400" s="14">
        <v>399</v>
      </c>
      <c r="B400" s="14" t="s">
        <v>366</v>
      </c>
      <c r="C400" s="14" t="s">
        <v>325</v>
      </c>
      <c r="D400" s="14" t="s">
        <v>1174</v>
      </c>
      <c r="E400" s="14">
        <v>2021</v>
      </c>
      <c r="F400" s="80">
        <v>3775</v>
      </c>
    </row>
    <row r="401" spans="1:6" x14ac:dyDescent="0.3">
      <c r="A401" s="14">
        <v>400</v>
      </c>
      <c r="B401" s="14" t="s">
        <v>366</v>
      </c>
      <c r="C401" s="14" t="s">
        <v>325</v>
      </c>
      <c r="D401" s="14" t="s">
        <v>1174</v>
      </c>
      <c r="E401" s="14">
        <v>2020</v>
      </c>
      <c r="F401" s="80">
        <v>3843</v>
      </c>
    </row>
    <row r="402" spans="1:6" x14ac:dyDescent="0.3">
      <c r="A402" s="14">
        <v>401</v>
      </c>
      <c r="B402" s="14" t="s">
        <v>366</v>
      </c>
      <c r="C402" s="14" t="s">
        <v>325</v>
      </c>
      <c r="D402" s="14" t="s">
        <v>1174</v>
      </c>
      <c r="E402" s="14">
        <v>2019</v>
      </c>
      <c r="F402" s="80">
        <v>15981</v>
      </c>
    </row>
    <row r="403" spans="1:6" x14ac:dyDescent="0.3">
      <c r="A403" s="14">
        <v>402</v>
      </c>
      <c r="B403" s="14" t="s">
        <v>366</v>
      </c>
      <c r="C403" s="14" t="s">
        <v>325</v>
      </c>
      <c r="D403" s="14" t="s">
        <v>1174</v>
      </c>
      <c r="E403" s="14">
        <v>2018</v>
      </c>
      <c r="F403" s="80">
        <v>8362</v>
      </c>
    </row>
    <row r="404" spans="1:6" x14ac:dyDescent="0.3">
      <c r="A404" s="14">
        <v>403</v>
      </c>
      <c r="B404" s="14" t="s">
        <v>366</v>
      </c>
      <c r="C404" s="14" t="s">
        <v>325</v>
      </c>
      <c r="D404" s="14" t="s">
        <v>1174</v>
      </c>
      <c r="E404" s="14">
        <v>2017</v>
      </c>
      <c r="F404" s="80">
        <v>9530</v>
      </c>
    </row>
    <row r="405" spans="1:6" x14ac:dyDescent="0.3">
      <c r="A405" s="14">
        <v>404</v>
      </c>
      <c r="B405" s="14" t="s">
        <v>366</v>
      </c>
      <c r="C405" s="14" t="s">
        <v>325</v>
      </c>
      <c r="D405" s="14" t="s">
        <v>1174</v>
      </c>
      <c r="E405" s="14">
        <v>2016</v>
      </c>
      <c r="F405" s="80">
        <v>-1431</v>
      </c>
    </row>
    <row r="406" spans="1:6" x14ac:dyDescent="0.3">
      <c r="A406" s="14">
        <v>405</v>
      </c>
      <c r="B406" s="14" t="s">
        <v>366</v>
      </c>
      <c r="C406" s="14" t="s">
        <v>325</v>
      </c>
      <c r="D406" s="14" t="s">
        <v>1174</v>
      </c>
      <c r="E406" s="14">
        <v>2015</v>
      </c>
      <c r="F406" s="80">
        <v>13656</v>
      </c>
    </row>
    <row r="407" spans="1:6" x14ac:dyDescent="0.3">
      <c r="A407" s="14">
        <v>406</v>
      </c>
      <c r="B407" s="14" t="s">
        <v>366</v>
      </c>
      <c r="C407" s="14" t="s">
        <v>325</v>
      </c>
      <c r="D407" s="14" t="s">
        <v>1174</v>
      </c>
      <c r="E407" s="14">
        <v>2014</v>
      </c>
      <c r="F407" s="80">
        <v>13205</v>
      </c>
    </row>
    <row r="408" spans="1:6" x14ac:dyDescent="0.3">
      <c r="A408" s="14">
        <v>407</v>
      </c>
      <c r="B408" s="14" t="s">
        <v>366</v>
      </c>
      <c r="C408" s="14" t="s">
        <v>325</v>
      </c>
      <c r="D408" s="14" t="s">
        <v>1174</v>
      </c>
      <c r="E408" s="14">
        <v>2013</v>
      </c>
      <c r="F408" s="80">
        <v>7047</v>
      </c>
    </row>
    <row r="409" spans="1:6" x14ac:dyDescent="0.3">
      <c r="A409" s="14">
        <v>408</v>
      </c>
      <c r="B409" s="14" t="s">
        <v>366</v>
      </c>
      <c r="C409" s="14" t="s">
        <v>109</v>
      </c>
      <c r="D409" s="14" t="s">
        <v>1175</v>
      </c>
      <c r="E409" s="14">
        <v>2023</v>
      </c>
      <c r="F409" s="80">
        <v>81986</v>
      </c>
    </row>
    <row r="410" spans="1:6" x14ac:dyDescent="0.3">
      <c r="A410" s="14">
        <v>409</v>
      </c>
      <c r="B410" s="14" t="s">
        <v>366</v>
      </c>
      <c r="C410" s="14" t="s">
        <v>109</v>
      </c>
      <c r="D410" s="14" t="s">
        <v>1175</v>
      </c>
      <c r="E410" s="14">
        <v>2022</v>
      </c>
      <c r="F410" s="80">
        <v>44922</v>
      </c>
    </row>
    <row r="411" spans="1:6" x14ac:dyDescent="0.3">
      <c r="A411" s="14">
        <v>410</v>
      </c>
      <c r="B411" s="14" t="s">
        <v>366</v>
      </c>
      <c r="C411" s="14" t="s">
        <v>109</v>
      </c>
      <c r="D411" s="14" t="s">
        <v>1175</v>
      </c>
      <c r="E411" s="14">
        <v>2021</v>
      </c>
      <c r="F411" s="80">
        <v>-12346</v>
      </c>
    </row>
    <row r="412" spans="1:6" x14ac:dyDescent="0.3">
      <c r="A412" s="14">
        <v>411</v>
      </c>
      <c r="B412" s="14" t="s">
        <v>366</v>
      </c>
      <c r="C412" s="14" t="s">
        <v>109</v>
      </c>
      <c r="D412" s="14" t="s">
        <v>1175</v>
      </c>
      <c r="E412" s="14">
        <v>2020</v>
      </c>
      <c r="F412" s="80">
        <v>289566</v>
      </c>
    </row>
    <row r="413" spans="1:6" x14ac:dyDescent="0.3">
      <c r="A413" s="14">
        <v>412</v>
      </c>
      <c r="B413" s="14" t="s">
        <v>366</v>
      </c>
      <c r="C413" s="14" t="s">
        <v>109</v>
      </c>
      <c r="D413" s="14" t="s">
        <v>1175</v>
      </c>
      <c r="E413" s="14">
        <v>2019</v>
      </c>
      <c r="F413" s="80">
        <v>-88331</v>
      </c>
    </row>
    <row r="414" spans="1:6" x14ac:dyDescent="0.3">
      <c r="A414" s="14">
        <v>413</v>
      </c>
      <c r="B414" s="14" t="s">
        <v>366</v>
      </c>
      <c r="C414" s="14" t="s">
        <v>109</v>
      </c>
      <c r="D414" s="14" t="s">
        <v>1175</v>
      </c>
      <c r="E414" s="14">
        <v>2018</v>
      </c>
      <c r="F414" s="80">
        <v>31500</v>
      </c>
    </row>
    <row r="415" spans="1:6" x14ac:dyDescent="0.3">
      <c r="A415" s="14">
        <v>414</v>
      </c>
      <c r="B415" s="14" t="s">
        <v>366</v>
      </c>
      <c r="C415" s="14" t="s">
        <v>109</v>
      </c>
      <c r="D415" s="14" t="s">
        <v>1175</v>
      </c>
      <c r="E415" s="14">
        <v>2017</v>
      </c>
      <c r="F415" s="80">
        <v>-7103</v>
      </c>
    </row>
    <row r="416" spans="1:6" x14ac:dyDescent="0.3">
      <c r="A416" s="14">
        <v>415</v>
      </c>
      <c r="B416" s="14" t="s">
        <v>366</v>
      </c>
      <c r="C416" s="14" t="s">
        <v>109</v>
      </c>
      <c r="D416" s="14" t="s">
        <v>1175</v>
      </c>
      <c r="E416" s="14">
        <v>2016</v>
      </c>
      <c r="F416" s="80">
        <v>17336</v>
      </c>
    </row>
    <row r="417" spans="1:6" x14ac:dyDescent="0.3">
      <c r="A417" s="14">
        <v>416</v>
      </c>
      <c r="B417" s="14" t="s">
        <v>366</v>
      </c>
      <c r="C417" s="14" t="s">
        <v>109</v>
      </c>
      <c r="D417" s="14" t="s">
        <v>1175</v>
      </c>
      <c r="E417" s="14">
        <v>2015</v>
      </c>
      <c r="F417" s="80">
        <v>191171</v>
      </c>
    </row>
    <row r="418" spans="1:6" x14ac:dyDescent="0.3">
      <c r="A418" s="14">
        <v>417</v>
      </c>
      <c r="B418" s="14" t="s">
        <v>366</v>
      </c>
      <c r="C418" s="14" t="s">
        <v>109</v>
      </c>
      <c r="D418" s="14" t="s">
        <v>1175</v>
      </c>
      <c r="E418" s="14">
        <v>2014</v>
      </c>
      <c r="F418" s="80">
        <v>100133</v>
      </c>
    </row>
    <row r="419" spans="1:6" x14ac:dyDescent="0.3">
      <c r="A419" s="14">
        <v>418</v>
      </c>
      <c r="B419" s="14" t="s">
        <v>366</v>
      </c>
      <c r="C419" s="14" t="s">
        <v>109</v>
      </c>
      <c r="D419" s="14" t="s">
        <v>1175</v>
      </c>
      <c r="E419" s="14">
        <v>2013</v>
      </c>
      <c r="F419" s="80">
        <v>-140127</v>
      </c>
    </row>
    <row r="420" spans="1:6" x14ac:dyDescent="0.3">
      <c r="A420" s="14">
        <v>419</v>
      </c>
      <c r="B420" s="14" t="s">
        <v>366</v>
      </c>
      <c r="C420" s="14" t="s">
        <v>65</v>
      </c>
      <c r="D420" s="14" t="s">
        <v>1176</v>
      </c>
      <c r="E420" s="14">
        <v>2023</v>
      </c>
      <c r="F420" s="80">
        <v>1132817</v>
      </c>
    </row>
    <row r="421" spans="1:6" x14ac:dyDescent="0.3">
      <c r="A421" s="14">
        <v>420</v>
      </c>
      <c r="B421" s="14" t="s">
        <v>366</v>
      </c>
      <c r="C421" s="14" t="s">
        <v>65</v>
      </c>
      <c r="D421" s="14" t="s">
        <v>1176</v>
      </c>
      <c r="E421" s="14">
        <v>2022</v>
      </c>
      <c r="F421" s="80">
        <v>-115947</v>
      </c>
    </row>
    <row r="422" spans="1:6" x14ac:dyDescent="0.3">
      <c r="A422" s="14">
        <v>421</v>
      </c>
      <c r="B422" s="14" t="s">
        <v>366</v>
      </c>
      <c r="C422" s="14" t="s">
        <v>65</v>
      </c>
      <c r="D422" s="14" t="s">
        <v>1176</v>
      </c>
      <c r="E422" s="14">
        <v>2021</v>
      </c>
      <c r="F422" s="80">
        <v>315071</v>
      </c>
    </row>
    <row r="423" spans="1:6" x14ac:dyDescent="0.3">
      <c r="A423" s="14">
        <v>422</v>
      </c>
      <c r="B423" s="14" t="s">
        <v>366</v>
      </c>
      <c r="C423" s="14" t="s">
        <v>65</v>
      </c>
      <c r="D423" s="14" t="s">
        <v>1176</v>
      </c>
      <c r="E423" s="14">
        <v>2020</v>
      </c>
      <c r="F423" s="80">
        <v>924421</v>
      </c>
    </row>
    <row r="424" spans="1:6" x14ac:dyDescent="0.3">
      <c r="A424" s="14">
        <v>423</v>
      </c>
      <c r="B424" s="14" t="s">
        <v>366</v>
      </c>
      <c r="C424" s="14" t="s">
        <v>65</v>
      </c>
      <c r="D424" s="14" t="s">
        <v>1176</v>
      </c>
      <c r="E424" s="14">
        <v>2019</v>
      </c>
      <c r="F424" s="80">
        <v>1126299</v>
      </c>
    </row>
    <row r="425" spans="1:6" x14ac:dyDescent="0.3">
      <c r="A425" s="14">
        <v>424</v>
      </c>
      <c r="B425" s="14" t="s">
        <v>366</v>
      </c>
      <c r="C425" s="14" t="s">
        <v>65</v>
      </c>
      <c r="D425" s="14" t="s">
        <v>1176</v>
      </c>
      <c r="E425" s="14">
        <v>2018</v>
      </c>
      <c r="F425" s="80">
        <v>-52303</v>
      </c>
    </row>
    <row r="426" spans="1:6" x14ac:dyDescent="0.3">
      <c r="A426" s="14">
        <v>425</v>
      </c>
      <c r="B426" s="14" t="s">
        <v>366</v>
      </c>
      <c r="C426" s="14" t="s">
        <v>65</v>
      </c>
      <c r="D426" s="14" t="s">
        <v>1176</v>
      </c>
      <c r="E426" s="14">
        <v>2017</v>
      </c>
      <c r="F426" s="80">
        <v>323193</v>
      </c>
    </row>
    <row r="427" spans="1:6" x14ac:dyDescent="0.3">
      <c r="A427" s="14">
        <v>426</v>
      </c>
      <c r="B427" s="14" t="s">
        <v>366</v>
      </c>
      <c r="C427" s="14" t="s">
        <v>65</v>
      </c>
      <c r="D427" s="14" t="s">
        <v>1176</v>
      </c>
      <c r="E427" s="14">
        <v>2016</v>
      </c>
      <c r="F427" s="80">
        <v>435115</v>
      </c>
    </row>
    <row r="428" spans="1:6" x14ac:dyDescent="0.3">
      <c r="A428" s="14">
        <v>427</v>
      </c>
      <c r="B428" s="14" t="s">
        <v>366</v>
      </c>
      <c r="C428" s="14" t="s">
        <v>65</v>
      </c>
      <c r="D428" s="14" t="s">
        <v>1176</v>
      </c>
      <c r="E428" s="14">
        <v>2015</v>
      </c>
      <c r="F428" s="80">
        <v>345449</v>
      </c>
    </row>
    <row r="429" spans="1:6" x14ac:dyDescent="0.3">
      <c r="A429" s="14">
        <v>428</v>
      </c>
      <c r="B429" s="14" t="s">
        <v>366</v>
      </c>
      <c r="C429" s="14" t="s">
        <v>65</v>
      </c>
      <c r="D429" s="14" t="s">
        <v>1176</v>
      </c>
      <c r="E429" s="14">
        <v>2014</v>
      </c>
      <c r="F429" s="80">
        <v>-124703</v>
      </c>
    </row>
    <row r="430" spans="1:6" x14ac:dyDescent="0.3">
      <c r="A430" s="14">
        <v>429</v>
      </c>
      <c r="B430" s="14" t="s">
        <v>366</v>
      </c>
      <c r="C430" s="14" t="s">
        <v>65</v>
      </c>
      <c r="D430" s="14" t="s">
        <v>1176</v>
      </c>
      <c r="E430" s="14">
        <v>2013</v>
      </c>
      <c r="F430" s="80">
        <v>293005</v>
      </c>
    </row>
    <row r="431" spans="1:6" x14ac:dyDescent="0.3">
      <c r="A431" s="14">
        <v>430</v>
      </c>
      <c r="B431" s="14" t="s">
        <v>366</v>
      </c>
      <c r="C431" s="14" t="s">
        <v>221</v>
      </c>
      <c r="D431" s="14" t="s">
        <v>1177</v>
      </c>
      <c r="E431" s="14">
        <v>2023</v>
      </c>
      <c r="F431" s="80">
        <v>18989</v>
      </c>
    </row>
    <row r="432" spans="1:6" x14ac:dyDescent="0.3">
      <c r="A432" s="14">
        <v>431</v>
      </c>
      <c r="B432" s="14" t="s">
        <v>366</v>
      </c>
      <c r="C432" s="14" t="s">
        <v>221</v>
      </c>
      <c r="D432" s="14" t="s">
        <v>1177</v>
      </c>
      <c r="E432" s="14">
        <v>2022</v>
      </c>
      <c r="F432" s="80">
        <v>-60039</v>
      </c>
    </row>
    <row r="433" spans="1:6" x14ac:dyDescent="0.3">
      <c r="A433" s="14">
        <v>432</v>
      </c>
      <c r="B433" s="14" t="s">
        <v>366</v>
      </c>
      <c r="C433" s="14" t="s">
        <v>221</v>
      </c>
      <c r="D433" s="14" t="s">
        <v>1177</v>
      </c>
      <c r="E433" s="14">
        <v>2021</v>
      </c>
      <c r="F433" s="80">
        <v>30755</v>
      </c>
    </row>
    <row r="434" spans="1:6" x14ac:dyDescent="0.3">
      <c r="A434" s="14">
        <v>433</v>
      </c>
      <c r="B434" s="14" t="s">
        <v>366</v>
      </c>
      <c r="C434" s="14" t="s">
        <v>221</v>
      </c>
      <c r="D434" s="14" t="s">
        <v>1177</v>
      </c>
      <c r="E434" s="14">
        <v>2020</v>
      </c>
      <c r="F434" s="80">
        <v>5642</v>
      </c>
    </row>
    <row r="435" spans="1:6" x14ac:dyDescent="0.3">
      <c r="A435" s="14">
        <v>434</v>
      </c>
      <c r="B435" s="14" t="s">
        <v>366</v>
      </c>
      <c r="C435" s="14" t="s">
        <v>221</v>
      </c>
      <c r="D435" s="14" t="s">
        <v>1177</v>
      </c>
      <c r="E435" s="14">
        <v>2019</v>
      </c>
      <c r="F435" s="80">
        <v>17279</v>
      </c>
    </row>
    <row r="436" spans="1:6" x14ac:dyDescent="0.3">
      <c r="A436" s="14">
        <v>435</v>
      </c>
      <c r="B436" s="14" t="s">
        <v>366</v>
      </c>
      <c r="C436" s="14" t="s">
        <v>221</v>
      </c>
      <c r="D436" s="14" t="s">
        <v>1177</v>
      </c>
      <c r="E436" s="14">
        <v>2018</v>
      </c>
      <c r="F436" s="80">
        <v>113169</v>
      </c>
    </row>
    <row r="437" spans="1:6" x14ac:dyDescent="0.3">
      <c r="A437" s="14">
        <v>436</v>
      </c>
      <c r="B437" s="14" t="s">
        <v>366</v>
      </c>
      <c r="C437" s="14" t="s">
        <v>221</v>
      </c>
      <c r="D437" s="14" t="s">
        <v>1177</v>
      </c>
      <c r="E437" s="14">
        <v>2017</v>
      </c>
      <c r="F437" s="80">
        <v>32567</v>
      </c>
    </row>
    <row r="438" spans="1:6" x14ac:dyDescent="0.3">
      <c r="A438" s="14">
        <v>437</v>
      </c>
      <c r="B438" s="14" t="s">
        <v>366</v>
      </c>
      <c r="C438" s="14" t="s">
        <v>221</v>
      </c>
      <c r="D438" s="14" t="s">
        <v>1177</v>
      </c>
      <c r="E438" s="14">
        <v>2016</v>
      </c>
      <c r="F438" s="80">
        <v>25036</v>
      </c>
    </row>
    <row r="439" spans="1:6" x14ac:dyDescent="0.3">
      <c r="A439" s="14">
        <v>438</v>
      </c>
      <c r="B439" s="14" t="s">
        <v>366</v>
      </c>
      <c r="C439" s="14" t="s">
        <v>221</v>
      </c>
      <c r="D439" s="14" t="s">
        <v>1177</v>
      </c>
      <c r="E439" s="14">
        <v>2015</v>
      </c>
      <c r="F439" s="80">
        <v>-161201</v>
      </c>
    </row>
    <row r="440" spans="1:6" x14ac:dyDescent="0.3">
      <c r="A440" s="14">
        <v>439</v>
      </c>
      <c r="B440" s="14" t="s">
        <v>366</v>
      </c>
      <c r="C440" s="14" t="s">
        <v>221</v>
      </c>
      <c r="D440" s="14" t="s">
        <v>1177</v>
      </c>
      <c r="E440" s="14">
        <v>2014</v>
      </c>
      <c r="F440" s="80">
        <v>7529</v>
      </c>
    </row>
    <row r="441" spans="1:6" x14ac:dyDescent="0.3">
      <c r="A441" s="14">
        <v>440</v>
      </c>
      <c r="B441" s="14" t="s">
        <v>366</v>
      </c>
      <c r="C441" s="14" t="s">
        <v>221</v>
      </c>
      <c r="D441" s="14" t="s">
        <v>1177</v>
      </c>
      <c r="E441" s="14">
        <v>2013</v>
      </c>
      <c r="F441" s="80">
        <v>7945</v>
      </c>
    </row>
    <row r="442" spans="1:6" x14ac:dyDescent="0.3">
      <c r="A442" s="14">
        <v>441</v>
      </c>
      <c r="B442" s="14" t="s">
        <v>366</v>
      </c>
      <c r="C442" s="14" t="s">
        <v>123</v>
      </c>
      <c r="D442" s="14" t="s">
        <v>1178</v>
      </c>
      <c r="E442" s="14">
        <v>2023</v>
      </c>
      <c r="F442" s="80">
        <v>325280</v>
      </c>
    </row>
    <row r="443" spans="1:6" x14ac:dyDescent="0.3">
      <c r="A443" s="14">
        <v>442</v>
      </c>
      <c r="B443" s="14" t="s">
        <v>366</v>
      </c>
      <c r="C443" s="14" t="s">
        <v>123</v>
      </c>
      <c r="D443" s="14" t="s">
        <v>1178</v>
      </c>
      <c r="E443" s="14">
        <v>2022</v>
      </c>
      <c r="F443" s="80">
        <v>-172272</v>
      </c>
    </row>
    <row r="444" spans="1:6" x14ac:dyDescent="0.3">
      <c r="A444" s="14">
        <v>443</v>
      </c>
      <c r="B444" s="14" t="s">
        <v>366</v>
      </c>
      <c r="C444" s="14" t="s">
        <v>123</v>
      </c>
      <c r="D444" s="14" t="s">
        <v>1178</v>
      </c>
      <c r="E444" s="14">
        <v>2021</v>
      </c>
      <c r="F444" s="80">
        <v>653547</v>
      </c>
    </row>
    <row r="445" spans="1:6" x14ac:dyDescent="0.3">
      <c r="A445" s="14">
        <v>444</v>
      </c>
      <c r="B445" s="14" t="s">
        <v>366</v>
      </c>
      <c r="C445" s="14" t="s">
        <v>123</v>
      </c>
      <c r="D445" s="14" t="s">
        <v>1178</v>
      </c>
      <c r="E445" s="14">
        <v>2020</v>
      </c>
      <c r="F445" s="80">
        <v>-49740</v>
      </c>
    </row>
    <row r="446" spans="1:6" x14ac:dyDescent="0.3">
      <c r="A446" s="14">
        <v>445</v>
      </c>
      <c r="B446" s="14" t="s">
        <v>366</v>
      </c>
      <c r="C446" s="14" t="s">
        <v>123</v>
      </c>
      <c r="D446" s="14" t="s">
        <v>1178</v>
      </c>
      <c r="E446" s="14">
        <v>2019</v>
      </c>
      <c r="F446" s="80">
        <v>-420900</v>
      </c>
    </row>
    <row r="447" spans="1:6" x14ac:dyDescent="0.3">
      <c r="A447" s="14">
        <v>446</v>
      </c>
      <c r="B447" s="14" t="s">
        <v>366</v>
      </c>
      <c r="C447" s="14" t="s">
        <v>123</v>
      </c>
      <c r="D447" s="14" t="s">
        <v>1178</v>
      </c>
      <c r="E447" s="14">
        <v>2018</v>
      </c>
      <c r="F447" s="80">
        <v>620821</v>
      </c>
    </row>
    <row r="448" spans="1:6" x14ac:dyDescent="0.3">
      <c r="A448" s="14">
        <v>447</v>
      </c>
      <c r="B448" s="14" t="s">
        <v>366</v>
      </c>
      <c r="C448" s="14" t="s">
        <v>123</v>
      </c>
      <c r="D448" s="14" t="s">
        <v>1178</v>
      </c>
      <c r="E448" s="14">
        <v>2017</v>
      </c>
      <c r="F448" s="80">
        <v>108964</v>
      </c>
    </row>
    <row r="449" spans="1:6" x14ac:dyDescent="0.3">
      <c r="A449" s="14">
        <v>448</v>
      </c>
      <c r="B449" s="14" t="s">
        <v>366</v>
      </c>
      <c r="C449" s="14" t="s">
        <v>123</v>
      </c>
      <c r="D449" s="14" t="s">
        <v>1178</v>
      </c>
      <c r="E449" s="14">
        <v>2016</v>
      </c>
      <c r="F449" s="80">
        <v>106922</v>
      </c>
    </row>
    <row r="450" spans="1:6" x14ac:dyDescent="0.3">
      <c r="A450" s="14">
        <v>449</v>
      </c>
      <c r="B450" s="14" t="s">
        <v>366</v>
      </c>
      <c r="C450" s="14" t="s">
        <v>123</v>
      </c>
      <c r="D450" s="14" t="s">
        <v>1178</v>
      </c>
      <c r="E450" s="14">
        <v>2015</v>
      </c>
      <c r="F450" s="80">
        <v>147147</v>
      </c>
    </row>
    <row r="451" spans="1:6" x14ac:dyDescent="0.3">
      <c r="A451" s="14">
        <v>450</v>
      </c>
      <c r="B451" s="14" t="s">
        <v>366</v>
      </c>
      <c r="C451" s="14" t="s">
        <v>123</v>
      </c>
      <c r="D451" s="14" t="s">
        <v>1178</v>
      </c>
      <c r="E451" s="14">
        <v>2014</v>
      </c>
      <c r="F451" s="80">
        <v>515102</v>
      </c>
    </row>
    <row r="452" spans="1:6" x14ac:dyDescent="0.3">
      <c r="A452" s="14">
        <v>451</v>
      </c>
      <c r="B452" s="14" t="s">
        <v>366</v>
      </c>
      <c r="C452" s="14" t="s">
        <v>123</v>
      </c>
      <c r="D452" s="14" t="s">
        <v>1178</v>
      </c>
      <c r="E452" s="14">
        <v>2013</v>
      </c>
      <c r="F452" s="80">
        <v>526345</v>
      </c>
    </row>
    <row r="453" spans="1:6" x14ac:dyDescent="0.3">
      <c r="A453" s="14">
        <v>452</v>
      </c>
      <c r="B453" s="14" t="s">
        <v>366</v>
      </c>
      <c r="C453" s="14" t="s">
        <v>93</v>
      </c>
      <c r="D453" s="14" t="s">
        <v>1179</v>
      </c>
      <c r="E453" s="14">
        <v>2023</v>
      </c>
      <c r="F453" s="80">
        <v>42969</v>
      </c>
    </row>
    <row r="454" spans="1:6" x14ac:dyDescent="0.3">
      <c r="A454" s="14">
        <v>453</v>
      </c>
      <c r="B454" s="14" t="s">
        <v>366</v>
      </c>
      <c r="C454" s="14" t="s">
        <v>93</v>
      </c>
      <c r="D454" s="14" t="s">
        <v>1179</v>
      </c>
      <c r="E454" s="14">
        <v>2022</v>
      </c>
      <c r="F454" s="80">
        <v>70296</v>
      </c>
    </row>
    <row r="455" spans="1:6" x14ac:dyDescent="0.3">
      <c r="A455" s="14">
        <v>454</v>
      </c>
      <c r="B455" s="14" t="s">
        <v>366</v>
      </c>
      <c r="C455" s="14" t="s">
        <v>93</v>
      </c>
      <c r="D455" s="14" t="s">
        <v>1179</v>
      </c>
      <c r="E455" s="14">
        <v>2021</v>
      </c>
      <c r="F455" s="80">
        <v>44315</v>
      </c>
    </row>
    <row r="456" spans="1:6" x14ac:dyDescent="0.3">
      <c r="A456" s="14">
        <v>455</v>
      </c>
      <c r="B456" s="14" t="s">
        <v>366</v>
      </c>
      <c r="C456" s="14" t="s">
        <v>93</v>
      </c>
      <c r="D456" s="14" t="s">
        <v>1179</v>
      </c>
      <c r="E456" s="14">
        <v>2020</v>
      </c>
      <c r="F456" s="80">
        <v>51867</v>
      </c>
    </row>
    <row r="457" spans="1:6" x14ac:dyDescent="0.3">
      <c r="A457" s="14">
        <v>456</v>
      </c>
      <c r="B457" s="14" t="s">
        <v>366</v>
      </c>
      <c r="C457" s="14" t="s">
        <v>93</v>
      </c>
      <c r="D457" s="14" t="s">
        <v>1179</v>
      </c>
      <c r="E457" s="14">
        <v>2019</v>
      </c>
      <c r="F457" s="80">
        <v>30410</v>
      </c>
    </row>
    <row r="458" spans="1:6" x14ac:dyDescent="0.3">
      <c r="A458" s="14">
        <v>457</v>
      </c>
      <c r="B458" s="14" t="s">
        <v>366</v>
      </c>
      <c r="C458" s="14" t="s">
        <v>93</v>
      </c>
      <c r="D458" s="14" t="s">
        <v>1179</v>
      </c>
      <c r="E458" s="14">
        <v>2018</v>
      </c>
      <c r="F458" s="80">
        <v>60153</v>
      </c>
    </row>
    <row r="459" spans="1:6" x14ac:dyDescent="0.3">
      <c r="A459" s="14">
        <v>458</v>
      </c>
      <c r="B459" s="14" t="s">
        <v>366</v>
      </c>
      <c r="C459" s="14" t="s">
        <v>93</v>
      </c>
      <c r="D459" s="14" t="s">
        <v>1179</v>
      </c>
      <c r="E459" s="14">
        <v>2017</v>
      </c>
      <c r="F459" s="80">
        <v>63647</v>
      </c>
    </row>
    <row r="460" spans="1:6" x14ac:dyDescent="0.3">
      <c r="A460" s="14">
        <v>459</v>
      </c>
      <c r="B460" s="14" t="s">
        <v>366</v>
      </c>
      <c r="C460" s="14" t="s">
        <v>93</v>
      </c>
      <c r="D460" s="14" t="s">
        <v>1179</v>
      </c>
      <c r="E460" s="14">
        <v>2016</v>
      </c>
      <c r="F460" s="80">
        <v>36891</v>
      </c>
    </row>
    <row r="461" spans="1:6" x14ac:dyDescent="0.3">
      <c r="A461" s="14">
        <v>460</v>
      </c>
      <c r="B461" s="14" t="s">
        <v>366</v>
      </c>
      <c r="C461" s="14" t="s">
        <v>93</v>
      </c>
      <c r="D461" s="14" t="s">
        <v>1179</v>
      </c>
      <c r="E461" s="14">
        <v>2015</v>
      </c>
      <c r="F461" s="80">
        <v>38619</v>
      </c>
    </row>
    <row r="462" spans="1:6" x14ac:dyDescent="0.3">
      <c r="A462" s="14">
        <v>461</v>
      </c>
      <c r="B462" s="14" t="s">
        <v>366</v>
      </c>
      <c r="C462" s="14" t="s">
        <v>93</v>
      </c>
      <c r="D462" s="14" t="s">
        <v>1179</v>
      </c>
      <c r="E462" s="14">
        <v>2014</v>
      </c>
      <c r="F462" s="80">
        <v>33743</v>
      </c>
    </row>
    <row r="463" spans="1:6" x14ac:dyDescent="0.3">
      <c r="A463" s="14">
        <v>462</v>
      </c>
      <c r="B463" s="14" t="s">
        <v>366</v>
      </c>
      <c r="C463" s="14" t="s">
        <v>93</v>
      </c>
      <c r="D463" s="14" t="s">
        <v>1179</v>
      </c>
      <c r="E463" s="14">
        <v>2013</v>
      </c>
      <c r="F463" s="80">
        <v>20009</v>
      </c>
    </row>
    <row r="464" spans="1:6" x14ac:dyDescent="0.3">
      <c r="A464" s="14">
        <v>463</v>
      </c>
      <c r="B464" s="14" t="s">
        <v>366</v>
      </c>
      <c r="C464" s="14" t="s">
        <v>103</v>
      </c>
      <c r="D464" s="14" t="s">
        <v>1180</v>
      </c>
      <c r="E464" s="14">
        <v>2023</v>
      </c>
      <c r="F464" s="80">
        <v>413950</v>
      </c>
    </row>
    <row r="465" spans="1:6" x14ac:dyDescent="0.3">
      <c r="A465" s="14">
        <v>464</v>
      </c>
      <c r="B465" s="14" t="s">
        <v>366</v>
      </c>
      <c r="C465" s="14" t="s">
        <v>103</v>
      </c>
      <c r="D465" s="14" t="s">
        <v>1180</v>
      </c>
      <c r="E465" s="14">
        <v>2022</v>
      </c>
      <c r="F465" s="80">
        <v>-375881</v>
      </c>
    </row>
    <row r="466" spans="1:6" x14ac:dyDescent="0.3">
      <c r="A466" s="14">
        <v>465</v>
      </c>
      <c r="B466" s="14" t="s">
        <v>366</v>
      </c>
      <c r="C466" s="14" t="s">
        <v>103</v>
      </c>
      <c r="D466" s="14" t="s">
        <v>1180</v>
      </c>
      <c r="E466" s="14">
        <v>2021</v>
      </c>
      <c r="F466" s="80">
        <v>327461</v>
      </c>
    </row>
    <row r="467" spans="1:6" x14ac:dyDescent="0.3">
      <c r="A467" s="14">
        <v>466</v>
      </c>
      <c r="B467" s="14" t="s">
        <v>366</v>
      </c>
      <c r="C467" s="14" t="s">
        <v>103</v>
      </c>
      <c r="D467" s="14" t="s">
        <v>1180</v>
      </c>
      <c r="E467" s="14">
        <v>2020</v>
      </c>
      <c r="F467" s="80">
        <v>481884</v>
      </c>
    </row>
    <row r="468" spans="1:6" x14ac:dyDescent="0.3">
      <c r="A468" s="14">
        <v>467</v>
      </c>
      <c r="B468" s="14" t="s">
        <v>366</v>
      </c>
      <c r="C468" s="14" t="s">
        <v>103</v>
      </c>
      <c r="D468" s="14" t="s">
        <v>1180</v>
      </c>
      <c r="E468" s="14">
        <v>2019</v>
      </c>
      <c r="F468" s="80">
        <v>796180</v>
      </c>
    </row>
    <row r="469" spans="1:6" x14ac:dyDescent="0.3">
      <c r="A469" s="14">
        <v>468</v>
      </c>
      <c r="B469" s="14" t="s">
        <v>366</v>
      </c>
      <c r="C469" s="14" t="s">
        <v>103</v>
      </c>
      <c r="D469" s="14" t="s">
        <v>1180</v>
      </c>
      <c r="E469" s="14">
        <v>2018</v>
      </c>
      <c r="F469" s="80">
        <v>-142041</v>
      </c>
    </row>
    <row r="470" spans="1:6" x14ac:dyDescent="0.3">
      <c r="A470" s="14">
        <v>469</v>
      </c>
      <c r="B470" s="14" t="s">
        <v>366</v>
      </c>
      <c r="C470" s="14" t="s">
        <v>103</v>
      </c>
      <c r="D470" s="14" t="s">
        <v>1180</v>
      </c>
      <c r="E470" s="14">
        <v>2017</v>
      </c>
      <c r="F470" s="80">
        <v>-31635</v>
      </c>
    </row>
    <row r="471" spans="1:6" x14ac:dyDescent="0.3">
      <c r="A471" s="14">
        <v>470</v>
      </c>
      <c r="B471" s="14" t="s">
        <v>366</v>
      </c>
      <c r="C471" s="14" t="s">
        <v>103</v>
      </c>
      <c r="D471" s="14" t="s">
        <v>1180</v>
      </c>
      <c r="E471" s="14">
        <v>2016</v>
      </c>
      <c r="F471" s="80">
        <v>629159</v>
      </c>
    </row>
    <row r="472" spans="1:6" x14ac:dyDescent="0.3">
      <c r="A472" s="14">
        <v>471</v>
      </c>
      <c r="B472" s="14" t="s">
        <v>366</v>
      </c>
      <c r="C472" s="14" t="s">
        <v>103</v>
      </c>
      <c r="D472" s="14" t="s">
        <v>1180</v>
      </c>
      <c r="E472" s="14">
        <v>2015</v>
      </c>
      <c r="F472" s="80">
        <v>-285602</v>
      </c>
    </row>
    <row r="473" spans="1:6" x14ac:dyDescent="0.3">
      <c r="A473" s="14">
        <v>472</v>
      </c>
      <c r="B473" s="14" t="s">
        <v>366</v>
      </c>
      <c r="C473" s="14" t="s">
        <v>103</v>
      </c>
      <c r="D473" s="14" t="s">
        <v>1180</v>
      </c>
      <c r="E473" s="14">
        <v>2014</v>
      </c>
      <c r="F473" s="80">
        <v>588198</v>
      </c>
    </row>
    <row r="474" spans="1:6" x14ac:dyDescent="0.3">
      <c r="A474" s="14">
        <v>473</v>
      </c>
      <c r="B474" s="14" t="s">
        <v>366</v>
      </c>
      <c r="C474" s="14" t="s">
        <v>103</v>
      </c>
      <c r="D474" s="14" t="s">
        <v>1180</v>
      </c>
      <c r="E474" s="14">
        <v>2013</v>
      </c>
      <c r="F474" s="80">
        <v>207566</v>
      </c>
    </row>
    <row r="475" spans="1:6" x14ac:dyDescent="0.3">
      <c r="A475" s="14">
        <v>474</v>
      </c>
      <c r="B475" s="14" t="s">
        <v>366</v>
      </c>
      <c r="C475" s="14" t="s">
        <v>306</v>
      </c>
      <c r="D475" s="14" t="s">
        <v>1181</v>
      </c>
      <c r="E475" s="14">
        <v>2023</v>
      </c>
      <c r="F475" s="80">
        <v>9435</v>
      </c>
    </row>
    <row r="476" spans="1:6" x14ac:dyDescent="0.3">
      <c r="A476" s="14">
        <v>475</v>
      </c>
      <c r="B476" s="14" t="s">
        <v>366</v>
      </c>
      <c r="C476" s="14" t="s">
        <v>306</v>
      </c>
      <c r="D476" s="14" t="s">
        <v>1181</v>
      </c>
      <c r="E476" s="14">
        <v>2022</v>
      </c>
      <c r="F476" s="80">
        <v>10955</v>
      </c>
    </row>
    <row r="477" spans="1:6" x14ac:dyDescent="0.3">
      <c r="A477" s="14">
        <v>476</v>
      </c>
      <c r="B477" s="14" t="s">
        <v>366</v>
      </c>
      <c r="C477" s="14" t="s">
        <v>306</v>
      </c>
      <c r="D477" s="14" t="s">
        <v>1181</v>
      </c>
      <c r="E477" s="14">
        <v>2021</v>
      </c>
      <c r="F477" s="80">
        <v>32585</v>
      </c>
    </row>
    <row r="478" spans="1:6" x14ac:dyDescent="0.3">
      <c r="A478" s="14">
        <v>477</v>
      </c>
      <c r="B478" s="14" t="s">
        <v>366</v>
      </c>
      <c r="C478" s="14" t="s">
        <v>306</v>
      </c>
      <c r="D478" s="14" t="s">
        <v>1181</v>
      </c>
      <c r="E478" s="14">
        <v>2020</v>
      </c>
      <c r="F478" s="80">
        <v>10509</v>
      </c>
    </row>
    <row r="479" spans="1:6" x14ac:dyDescent="0.3">
      <c r="A479" s="14">
        <v>478</v>
      </c>
      <c r="B479" s="14" t="s">
        <v>366</v>
      </c>
      <c r="C479" s="14" t="s">
        <v>306</v>
      </c>
      <c r="D479" s="14" t="s">
        <v>1181</v>
      </c>
      <c r="E479" s="14">
        <v>2019</v>
      </c>
      <c r="F479" s="80">
        <v>74797</v>
      </c>
    </row>
    <row r="480" spans="1:6" x14ac:dyDescent="0.3">
      <c r="A480" s="14">
        <v>479</v>
      </c>
      <c r="B480" s="14" t="s">
        <v>366</v>
      </c>
      <c r="C480" s="14" t="s">
        <v>306</v>
      </c>
      <c r="D480" s="14" t="s">
        <v>1181</v>
      </c>
      <c r="E480" s="14">
        <v>2018</v>
      </c>
      <c r="F480" s="80">
        <v>-23996</v>
      </c>
    </row>
    <row r="481" spans="1:6" x14ac:dyDescent="0.3">
      <c r="A481" s="14">
        <v>480</v>
      </c>
      <c r="B481" s="14" t="s">
        <v>366</v>
      </c>
      <c r="C481" s="14" t="s">
        <v>306</v>
      </c>
      <c r="D481" s="14" t="s">
        <v>1181</v>
      </c>
      <c r="E481" s="14">
        <v>2017</v>
      </c>
      <c r="F481" s="80">
        <v>2931</v>
      </c>
    </row>
    <row r="482" spans="1:6" x14ac:dyDescent="0.3">
      <c r="A482" s="14">
        <v>481</v>
      </c>
      <c r="B482" s="14" t="s">
        <v>366</v>
      </c>
      <c r="C482" s="14" t="s">
        <v>306</v>
      </c>
      <c r="D482" s="14" t="s">
        <v>1181</v>
      </c>
      <c r="E482" s="14">
        <v>2016</v>
      </c>
      <c r="F482" s="80">
        <v>-33771</v>
      </c>
    </row>
    <row r="483" spans="1:6" x14ac:dyDescent="0.3">
      <c r="A483" s="14">
        <v>482</v>
      </c>
      <c r="B483" s="14" t="s">
        <v>366</v>
      </c>
      <c r="C483" s="14" t="s">
        <v>306</v>
      </c>
      <c r="D483" s="14" t="s">
        <v>1181</v>
      </c>
      <c r="E483" s="14">
        <v>2015</v>
      </c>
      <c r="F483" s="80">
        <v>30469</v>
      </c>
    </row>
    <row r="484" spans="1:6" x14ac:dyDescent="0.3">
      <c r="A484" s="14">
        <v>483</v>
      </c>
      <c r="B484" s="14" t="s">
        <v>366</v>
      </c>
      <c r="C484" s="14" t="s">
        <v>306</v>
      </c>
      <c r="D484" s="14" t="s">
        <v>1181</v>
      </c>
      <c r="E484" s="14">
        <v>2014</v>
      </c>
      <c r="F484" s="80">
        <v>-18034</v>
      </c>
    </row>
    <row r="485" spans="1:6" x14ac:dyDescent="0.3">
      <c r="A485" s="14">
        <v>484</v>
      </c>
      <c r="B485" s="14" t="s">
        <v>366</v>
      </c>
      <c r="C485" s="14" t="s">
        <v>306</v>
      </c>
      <c r="D485" s="14" t="s">
        <v>1181</v>
      </c>
      <c r="E485" s="14">
        <v>2013</v>
      </c>
      <c r="F485" s="80">
        <v>17213</v>
      </c>
    </row>
    <row r="486" spans="1:6" x14ac:dyDescent="0.3">
      <c r="A486" s="14">
        <v>485</v>
      </c>
      <c r="B486" s="14" t="s">
        <v>366</v>
      </c>
      <c r="C486" s="14" t="s">
        <v>75</v>
      </c>
      <c r="D486" s="14" t="s">
        <v>1182</v>
      </c>
      <c r="E486" s="14">
        <v>2023</v>
      </c>
      <c r="F486" s="80">
        <v>-9226</v>
      </c>
    </row>
    <row r="487" spans="1:6" x14ac:dyDescent="0.3">
      <c r="A487" s="14">
        <v>486</v>
      </c>
      <c r="B487" s="14" t="s">
        <v>366</v>
      </c>
      <c r="C487" s="14" t="s">
        <v>75</v>
      </c>
      <c r="D487" s="14" t="s">
        <v>1182</v>
      </c>
      <c r="E487" s="14">
        <v>2022</v>
      </c>
      <c r="F487" s="80">
        <v>-103791</v>
      </c>
    </row>
    <row r="488" spans="1:6" x14ac:dyDescent="0.3">
      <c r="A488" s="14">
        <v>487</v>
      </c>
      <c r="B488" s="14" t="s">
        <v>366</v>
      </c>
      <c r="C488" s="14" t="s">
        <v>75</v>
      </c>
      <c r="D488" s="14" t="s">
        <v>1182</v>
      </c>
      <c r="E488" s="14">
        <v>2021</v>
      </c>
      <c r="F488" s="80">
        <v>-9483</v>
      </c>
    </row>
    <row r="489" spans="1:6" x14ac:dyDescent="0.3">
      <c r="A489" s="14">
        <v>488</v>
      </c>
      <c r="B489" s="14" t="s">
        <v>366</v>
      </c>
      <c r="C489" s="14" t="s">
        <v>75</v>
      </c>
      <c r="D489" s="14" t="s">
        <v>1182</v>
      </c>
      <c r="E489" s="14">
        <v>2020</v>
      </c>
      <c r="F489" s="80">
        <v>117201</v>
      </c>
    </row>
    <row r="490" spans="1:6" x14ac:dyDescent="0.3">
      <c r="A490" s="14">
        <v>489</v>
      </c>
      <c r="B490" s="14" t="s">
        <v>366</v>
      </c>
      <c r="C490" s="14" t="s">
        <v>75</v>
      </c>
      <c r="D490" s="14" t="s">
        <v>1182</v>
      </c>
      <c r="E490" s="14">
        <v>2019</v>
      </c>
      <c r="F490" s="80">
        <v>123537</v>
      </c>
    </row>
    <row r="491" spans="1:6" x14ac:dyDescent="0.3">
      <c r="A491" s="14">
        <v>490</v>
      </c>
      <c r="B491" s="14" t="s">
        <v>366</v>
      </c>
      <c r="C491" s="14" t="s">
        <v>75</v>
      </c>
      <c r="D491" s="14" t="s">
        <v>1182</v>
      </c>
      <c r="E491" s="14">
        <v>2018</v>
      </c>
      <c r="F491" s="80">
        <v>659251</v>
      </c>
    </row>
    <row r="492" spans="1:6" x14ac:dyDescent="0.3">
      <c r="A492" s="14">
        <v>491</v>
      </c>
      <c r="B492" s="14" t="s">
        <v>366</v>
      </c>
      <c r="C492" s="14" t="s">
        <v>75</v>
      </c>
      <c r="D492" s="14" t="s">
        <v>1182</v>
      </c>
      <c r="E492" s="14">
        <v>2017</v>
      </c>
      <c r="F492" s="80">
        <v>-195185</v>
      </c>
    </row>
    <row r="493" spans="1:6" x14ac:dyDescent="0.3">
      <c r="A493" s="14">
        <v>492</v>
      </c>
      <c r="B493" s="14" t="s">
        <v>366</v>
      </c>
      <c r="C493" s="14" t="s">
        <v>75</v>
      </c>
      <c r="D493" s="14" t="s">
        <v>1182</v>
      </c>
      <c r="E493" s="14">
        <v>2016</v>
      </c>
      <c r="F493" s="80">
        <v>337713</v>
      </c>
    </row>
    <row r="494" spans="1:6" x14ac:dyDescent="0.3">
      <c r="A494" s="14">
        <v>493</v>
      </c>
      <c r="B494" s="14" t="s">
        <v>366</v>
      </c>
      <c r="C494" s="14" t="s">
        <v>75</v>
      </c>
      <c r="D494" s="14" t="s">
        <v>1182</v>
      </c>
      <c r="E494" s="14">
        <v>2015</v>
      </c>
      <c r="F494" s="80">
        <v>-207243</v>
      </c>
    </row>
    <row r="495" spans="1:6" x14ac:dyDescent="0.3">
      <c r="A495" s="14">
        <v>494</v>
      </c>
      <c r="B495" s="14" t="s">
        <v>366</v>
      </c>
      <c r="C495" s="14" t="s">
        <v>75</v>
      </c>
      <c r="D495" s="14" t="s">
        <v>1182</v>
      </c>
      <c r="E495" s="14">
        <v>2014</v>
      </c>
      <c r="F495" s="80">
        <v>-65654</v>
      </c>
    </row>
    <row r="496" spans="1:6" x14ac:dyDescent="0.3">
      <c r="A496" s="14">
        <v>495</v>
      </c>
      <c r="B496" s="14" t="s">
        <v>366</v>
      </c>
      <c r="C496" s="14" t="s">
        <v>75</v>
      </c>
      <c r="D496" s="14" t="s">
        <v>1182</v>
      </c>
      <c r="E496" s="14">
        <v>2013</v>
      </c>
      <c r="F496" s="80">
        <v>4204</v>
      </c>
    </row>
    <row r="497" spans="1:6" x14ac:dyDescent="0.3">
      <c r="A497" s="14">
        <v>496</v>
      </c>
      <c r="B497" s="14" t="s">
        <v>366</v>
      </c>
      <c r="C497" s="14" t="s">
        <v>111</v>
      </c>
      <c r="D497" s="14" t="s">
        <v>1183</v>
      </c>
      <c r="E497" s="14">
        <v>2023</v>
      </c>
      <c r="F497" s="80">
        <v>33129</v>
      </c>
    </row>
    <row r="498" spans="1:6" x14ac:dyDescent="0.3">
      <c r="A498" s="14">
        <v>497</v>
      </c>
      <c r="B498" s="14" t="s">
        <v>366</v>
      </c>
      <c r="C498" s="14" t="s">
        <v>111</v>
      </c>
      <c r="D498" s="14" t="s">
        <v>1183</v>
      </c>
      <c r="E498" s="14">
        <v>2022</v>
      </c>
      <c r="F498" s="80">
        <v>26017</v>
      </c>
    </row>
    <row r="499" spans="1:6" x14ac:dyDescent="0.3">
      <c r="A499" s="14">
        <v>498</v>
      </c>
      <c r="B499" s="14" t="s">
        <v>366</v>
      </c>
      <c r="C499" s="14" t="s">
        <v>111</v>
      </c>
      <c r="D499" s="14" t="s">
        <v>1183</v>
      </c>
      <c r="E499" s="14">
        <v>2021</v>
      </c>
      <c r="F499" s="80">
        <v>24519</v>
      </c>
    </row>
    <row r="500" spans="1:6" x14ac:dyDescent="0.3">
      <c r="A500" s="14">
        <v>499</v>
      </c>
      <c r="B500" s="14" t="s">
        <v>366</v>
      </c>
      <c r="C500" s="14" t="s">
        <v>111</v>
      </c>
      <c r="D500" s="14" t="s">
        <v>1183</v>
      </c>
      <c r="E500" s="14">
        <v>2020</v>
      </c>
      <c r="F500" s="80">
        <v>35544</v>
      </c>
    </row>
    <row r="501" spans="1:6" x14ac:dyDescent="0.3">
      <c r="A501" s="14">
        <v>500</v>
      </c>
      <c r="B501" s="14" t="s">
        <v>366</v>
      </c>
      <c r="C501" s="14" t="s">
        <v>111</v>
      </c>
      <c r="D501" s="14" t="s">
        <v>1183</v>
      </c>
      <c r="E501" s="14">
        <v>2019</v>
      </c>
      <c r="F501" s="80">
        <v>45648</v>
      </c>
    </row>
    <row r="502" spans="1:6" x14ac:dyDescent="0.3">
      <c r="A502" s="14">
        <v>501</v>
      </c>
      <c r="B502" s="14" t="s">
        <v>366</v>
      </c>
      <c r="C502" s="14" t="s">
        <v>111</v>
      </c>
      <c r="D502" s="14" t="s">
        <v>1183</v>
      </c>
      <c r="E502" s="14">
        <v>2018</v>
      </c>
      <c r="F502" s="80">
        <v>46224</v>
      </c>
    </row>
    <row r="503" spans="1:6" x14ac:dyDescent="0.3">
      <c r="A503" s="14">
        <v>502</v>
      </c>
      <c r="B503" s="14" t="s">
        <v>366</v>
      </c>
      <c r="C503" s="14" t="s">
        <v>111</v>
      </c>
      <c r="D503" s="14" t="s">
        <v>1183</v>
      </c>
      <c r="E503" s="14">
        <v>2017</v>
      </c>
      <c r="F503" s="80">
        <v>38365</v>
      </c>
    </row>
    <row r="504" spans="1:6" x14ac:dyDescent="0.3">
      <c r="A504" s="14">
        <v>503</v>
      </c>
      <c r="B504" s="14" t="s">
        <v>366</v>
      </c>
      <c r="C504" s="14" t="s">
        <v>111</v>
      </c>
      <c r="D504" s="14" t="s">
        <v>1183</v>
      </c>
      <c r="E504" s="14">
        <v>2016</v>
      </c>
      <c r="F504" s="80">
        <v>32353</v>
      </c>
    </row>
    <row r="505" spans="1:6" x14ac:dyDescent="0.3">
      <c r="A505" s="14">
        <v>504</v>
      </c>
      <c r="B505" s="14" t="s">
        <v>366</v>
      </c>
      <c r="C505" s="14" t="s">
        <v>111</v>
      </c>
      <c r="D505" s="14" t="s">
        <v>1183</v>
      </c>
      <c r="E505" s="14">
        <v>2015</v>
      </c>
      <c r="F505" s="80">
        <v>33958</v>
      </c>
    </row>
    <row r="506" spans="1:6" x14ac:dyDescent="0.3">
      <c r="A506" s="14">
        <v>505</v>
      </c>
      <c r="B506" s="14" t="s">
        <v>366</v>
      </c>
      <c r="C506" s="14" t="s">
        <v>111</v>
      </c>
      <c r="D506" s="14" t="s">
        <v>1183</v>
      </c>
      <c r="E506" s="14">
        <v>2014</v>
      </c>
      <c r="F506" s="80">
        <v>34119</v>
      </c>
    </row>
    <row r="507" spans="1:6" x14ac:dyDescent="0.3">
      <c r="A507" s="14">
        <v>506</v>
      </c>
      <c r="B507" s="14" t="s">
        <v>366</v>
      </c>
      <c r="C507" s="14" t="s">
        <v>111</v>
      </c>
      <c r="D507" s="14" t="s">
        <v>1183</v>
      </c>
      <c r="E507" s="14">
        <v>2013</v>
      </c>
      <c r="F507" s="80">
        <v>17225</v>
      </c>
    </row>
    <row r="508" spans="1:6" x14ac:dyDescent="0.3">
      <c r="A508" s="14">
        <v>507</v>
      </c>
      <c r="B508" s="14" t="s">
        <v>366</v>
      </c>
      <c r="C508" s="14" t="s">
        <v>61</v>
      </c>
      <c r="D508" s="14" t="s">
        <v>1184</v>
      </c>
      <c r="E508" s="14">
        <v>2023</v>
      </c>
      <c r="F508" s="80">
        <v>22157</v>
      </c>
    </row>
    <row r="509" spans="1:6" x14ac:dyDescent="0.3">
      <c r="A509" s="14">
        <v>508</v>
      </c>
      <c r="B509" s="14" t="s">
        <v>366</v>
      </c>
      <c r="C509" s="14" t="s">
        <v>61</v>
      </c>
      <c r="D509" s="14" t="s">
        <v>1184</v>
      </c>
      <c r="E509" s="14">
        <v>2022</v>
      </c>
      <c r="F509" s="80">
        <v>29628</v>
      </c>
    </row>
    <row r="510" spans="1:6" x14ac:dyDescent="0.3">
      <c r="A510" s="14">
        <v>509</v>
      </c>
      <c r="B510" s="14" t="s">
        <v>366</v>
      </c>
      <c r="C510" s="14" t="s">
        <v>61</v>
      </c>
      <c r="D510" s="14" t="s">
        <v>1184</v>
      </c>
      <c r="E510" s="14">
        <v>2021</v>
      </c>
      <c r="F510" s="80">
        <v>37275</v>
      </c>
    </row>
    <row r="511" spans="1:6" x14ac:dyDescent="0.3">
      <c r="A511" s="14">
        <v>510</v>
      </c>
      <c r="B511" s="14" t="s">
        <v>366</v>
      </c>
      <c r="C511" s="14" t="s">
        <v>61</v>
      </c>
      <c r="D511" s="14" t="s">
        <v>1184</v>
      </c>
      <c r="E511" s="14">
        <v>2020</v>
      </c>
      <c r="F511" s="80">
        <v>25430</v>
      </c>
    </row>
    <row r="512" spans="1:6" x14ac:dyDescent="0.3">
      <c r="A512" s="14">
        <v>511</v>
      </c>
      <c r="B512" s="14" t="s">
        <v>366</v>
      </c>
      <c r="C512" s="14" t="s">
        <v>61</v>
      </c>
      <c r="D512" s="14" t="s">
        <v>1184</v>
      </c>
      <c r="E512" s="14">
        <v>2019</v>
      </c>
      <c r="F512" s="80">
        <v>60957</v>
      </c>
    </row>
    <row r="513" spans="1:6" x14ac:dyDescent="0.3">
      <c r="A513" s="14">
        <v>512</v>
      </c>
      <c r="B513" s="14" t="s">
        <v>366</v>
      </c>
      <c r="C513" s="14" t="s">
        <v>61</v>
      </c>
      <c r="D513" s="14" t="s">
        <v>1184</v>
      </c>
      <c r="E513" s="14">
        <v>2018</v>
      </c>
      <c r="F513" s="80">
        <v>25920</v>
      </c>
    </row>
    <row r="514" spans="1:6" x14ac:dyDescent="0.3">
      <c r="A514" s="14">
        <v>513</v>
      </c>
      <c r="B514" s="14" t="s">
        <v>366</v>
      </c>
      <c r="C514" s="14" t="s">
        <v>61</v>
      </c>
      <c r="D514" s="14" t="s">
        <v>1184</v>
      </c>
      <c r="E514" s="14">
        <v>2017</v>
      </c>
      <c r="F514" s="80">
        <v>14526</v>
      </c>
    </row>
    <row r="515" spans="1:6" x14ac:dyDescent="0.3">
      <c r="A515" s="14">
        <v>514</v>
      </c>
      <c r="B515" s="14" t="s">
        <v>366</v>
      </c>
      <c r="C515" s="14" t="s">
        <v>61</v>
      </c>
      <c r="D515" s="14" t="s">
        <v>1184</v>
      </c>
      <c r="E515" s="14">
        <v>2016</v>
      </c>
      <c r="F515" s="80">
        <v>12262</v>
      </c>
    </row>
    <row r="516" spans="1:6" x14ac:dyDescent="0.3">
      <c r="A516" s="14">
        <v>515</v>
      </c>
      <c r="B516" s="14" t="s">
        <v>366</v>
      </c>
      <c r="C516" s="14" t="s">
        <v>61</v>
      </c>
      <c r="D516" s="14" t="s">
        <v>1184</v>
      </c>
      <c r="E516" s="14">
        <v>2015</v>
      </c>
      <c r="F516" s="80">
        <v>530</v>
      </c>
    </row>
    <row r="517" spans="1:6" x14ac:dyDescent="0.3">
      <c r="A517" s="14">
        <v>516</v>
      </c>
      <c r="B517" s="14" t="s">
        <v>366</v>
      </c>
      <c r="C517" s="14" t="s">
        <v>61</v>
      </c>
      <c r="D517" s="14" t="s">
        <v>1184</v>
      </c>
      <c r="E517" s="14">
        <v>2014</v>
      </c>
      <c r="F517" s="80">
        <v>18635</v>
      </c>
    </row>
    <row r="518" spans="1:6" x14ac:dyDescent="0.3">
      <c r="A518" s="14">
        <v>517</v>
      </c>
      <c r="B518" s="14" t="s">
        <v>366</v>
      </c>
      <c r="C518" s="14" t="s">
        <v>61</v>
      </c>
      <c r="D518" s="14" t="s">
        <v>1184</v>
      </c>
      <c r="E518" s="14">
        <v>2013</v>
      </c>
      <c r="F518" s="80">
        <v>13950</v>
      </c>
    </row>
    <row r="519" spans="1:6" x14ac:dyDescent="0.3">
      <c r="A519" s="14">
        <v>518</v>
      </c>
      <c r="B519" s="14" t="s">
        <v>366</v>
      </c>
      <c r="C519" s="14" t="s">
        <v>121</v>
      </c>
      <c r="D519" s="14" t="s">
        <v>1185</v>
      </c>
      <c r="E519" s="14">
        <v>2023</v>
      </c>
      <c r="F519" s="80">
        <v>98208</v>
      </c>
    </row>
    <row r="520" spans="1:6" x14ac:dyDescent="0.3">
      <c r="A520" s="14">
        <v>519</v>
      </c>
      <c r="B520" s="14" t="s">
        <v>366</v>
      </c>
      <c r="C520" s="14" t="s">
        <v>121</v>
      </c>
      <c r="D520" s="14" t="s">
        <v>1185</v>
      </c>
      <c r="E520" s="14">
        <v>2022</v>
      </c>
      <c r="F520" s="80">
        <v>-175846</v>
      </c>
    </row>
    <row r="521" spans="1:6" x14ac:dyDescent="0.3">
      <c r="A521" s="14">
        <v>520</v>
      </c>
      <c r="B521" s="14" t="s">
        <v>366</v>
      </c>
      <c r="C521" s="14" t="s">
        <v>121</v>
      </c>
      <c r="D521" s="14" t="s">
        <v>1185</v>
      </c>
      <c r="E521" s="14">
        <v>2021</v>
      </c>
      <c r="F521" s="80">
        <v>-117905</v>
      </c>
    </row>
    <row r="522" spans="1:6" x14ac:dyDescent="0.3">
      <c r="A522" s="14">
        <v>521</v>
      </c>
      <c r="B522" s="14" t="s">
        <v>366</v>
      </c>
      <c r="C522" s="14" t="s">
        <v>121</v>
      </c>
      <c r="D522" s="14" t="s">
        <v>1185</v>
      </c>
      <c r="E522" s="14">
        <v>2020</v>
      </c>
      <c r="F522" s="80">
        <v>256000</v>
      </c>
    </row>
    <row r="523" spans="1:6" x14ac:dyDescent="0.3">
      <c r="A523" s="14">
        <v>522</v>
      </c>
      <c r="B523" s="14" t="s">
        <v>366</v>
      </c>
      <c r="C523" s="14" t="s">
        <v>121</v>
      </c>
      <c r="D523" s="14" t="s">
        <v>1185</v>
      </c>
      <c r="E523" s="14">
        <v>2019</v>
      </c>
      <c r="F523" s="80">
        <v>208701</v>
      </c>
    </row>
    <row r="524" spans="1:6" x14ac:dyDescent="0.3">
      <c r="A524" s="14">
        <v>523</v>
      </c>
      <c r="B524" s="14" t="s">
        <v>366</v>
      </c>
      <c r="C524" s="14" t="s">
        <v>121</v>
      </c>
      <c r="D524" s="14" t="s">
        <v>1185</v>
      </c>
      <c r="E524" s="14">
        <v>2018</v>
      </c>
      <c r="F524" s="80">
        <v>-59999</v>
      </c>
    </row>
    <row r="525" spans="1:6" x14ac:dyDescent="0.3">
      <c r="A525" s="14">
        <v>524</v>
      </c>
      <c r="B525" s="14" t="s">
        <v>366</v>
      </c>
      <c r="C525" s="14" t="s">
        <v>121</v>
      </c>
      <c r="D525" s="14" t="s">
        <v>1185</v>
      </c>
      <c r="E525" s="14">
        <v>2017</v>
      </c>
      <c r="F525" s="80">
        <v>110703</v>
      </c>
    </row>
    <row r="526" spans="1:6" x14ac:dyDescent="0.3">
      <c r="A526" s="14">
        <v>525</v>
      </c>
      <c r="B526" s="14" t="s">
        <v>366</v>
      </c>
      <c r="C526" s="14" t="s">
        <v>121</v>
      </c>
      <c r="D526" s="14" t="s">
        <v>1185</v>
      </c>
      <c r="E526" s="14">
        <v>2016</v>
      </c>
      <c r="F526" s="80">
        <v>-178572</v>
      </c>
    </row>
    <row r="527" spans="1:6" x14ac:dyDescent="0.3">
      <c r="A527" s="14">
        <v>526</v>
      </c>
      <c r="B527" s="14" t="s">
        <v>366</v>
      </c>
      <c r="C527" s="14" t="s">
        <v>121</v>
      </c>
      <c r="D527" s="14" t="s">
        <v>1185</v>
      </c>
      <c r="E527" s="14">
        <v>2015</v>
      </c>
      <c r="F527" s="80">
        <v>51956</v>
      </c>
    </row>
    <row r="528" spans="1:6" x14ac:dyDescent="0.3">
      <c r="A528" s="14">
        <v>527</v>
      </c>
      <c r="B528" s="14" t="s">
        <v>366</v>
      </c>
      <c r="C528" s="14" t="s">
        <v>121</v>
      </c>
      <c r="D528" s="14" t="s">
        <v>1185</v>
      </c>
      <c r="E528" s="14">
        <v>2014</v>
      </c>
      <c r="F528" s="80">
        <v>80090</v>
      </c>
    </row>
    <row r="529" spans="1:6" x14ac:dyDescent="0.3">
      <c r="A529" s="14">
        <v>528</v>
      </c>
      <c r="B529" s="14" t="s">
        <v>366</v>
      </c>
      <c r="C529" s="14" t="s">
        <v>121</v>
      </c>
      <c r="D529" s="14" t="s">
        <v>1185</v>
      </c>
      <c r="E529" s="14">
        <v>2013</v>
      </c>
      <c r="F529" s="80">
        <v>49288</v>
      </c>
    </row>
    <row r="530" spans="1:6" x14ac:dyDescent="0.3">
      <c r="A530" s="14">
        <v>529</v>
      </c>
      <c r="B530" s="14" t="s">
        <v>366</v>
      </c>
      <c r="C530" s="14" t="s">
        <v>262</v>
      </c>
      <c r="D530" s="14" t="s">
        <v>1186</v>
      </c>
      <c r="E530" s="14">
        <v>2023</v>
      </c>
      <c r="F530" s="80">
        <v>227016</v>
      </c>
    </row>
    <row r="531" spans="1:6" x14ac:dyDescent="0.3">
      <c r="A531" s="14">
        <v>530</v>
      </c>
      <c r="B531" s="14" t="s">
        <v>366</v>
      </c>
      <c r="C531" s="14" t="s">
        <v>262</v>
      </c>
      <c r="D531" s="14" t="s">
        <v>1186</v>
      </c>
      <c r="E531" s="14">
        <v>2022</v>
      </c>
      <c r="F531" s="80">
        <v>-336298</v>
      </c>
    </row>
    <row r="532" spans="1:6" x14ac:dyDescent="0.3">
      <c r="A532" s="14">
        <v>531</v>
      </c>
      <c r="B532" s="14" t="s">
        <v>366</v>
      </c>
      <c r="C532" s="14" t="s">
        <v>262</v>
      </c>
      <c r="D532" s="14" t="s">
        <v>1186</v>
      </c>
      <c r="E532" s="14">
        <v>2021</v>
      </c>
      <c r="F532" s="80">
        <v>443881</v>
      </c>
    </row>
    <row r="533" spans="1:6" x14ac:dyDescent="0.3">
      <c r="A533" s="14">
        <v>532</v>
      </c>
      <c r="B533" s="14" t="s">
        <v>366</v>
      </c>
      <c r="C533" s="14" t="s">
        <v>262</v>
      </c>
      <c r="D533" s="14" t="s">
        <v>1186</v>
      </c>
      <c r="E533" s="14">
        <v>2020</v>
      </c>
      <c r="F533" s="80">
        <v>356616</v>
      </c>
    </row>
    <row r="534" spans="1:6" x14ac:dyDescent="0.3">
      <c r="A534" s="14">
        <v>533</v>
      </c>
      <c r="B534" s="14" t="s">
        <v>366</v>
      </c>
      <c r="C534" s="14" t="s">
        <v>262</v>
      </c>
      <c r="D534" s="14" t="s">
        <v>1186</v>
      </c>
      <c r="E534" s="14">
        <v>2019</v>
      </c>
      <c r="F534" s="80">
        <v>261090</v>
      </c>
    </row>
    <row r="535" spans="1:6" x14ac:dyDescent="0.3">
      <c r="A535" s="14">
        <v>534</v>
      </c>
      <c r="B535" s="14" t="s">
        <v>366</v>
      </c>
      <c r="C535" s="14" t="s">
        <v>262</v>
      </c>
      <c r="D535" s="14" t="s">
        <v>1186</v>
      </c>
      <c r="E535" s="14">
        <v>2018</v>
      </c>
      <c r="F535" s="80">
        <v>7574</v>
      </c>
    </row>
    <row r="536" spans="1:6" x14ac:dyDescent="0.3">
      <c r="A536" s="14">
        <v>535</v>
      </c>
      <c r="B536" s="14" t="s">
        <v>366</v>
      </c>
      <c r="C536" s="14" t="s">
        <v>262</v>
      </c>
      <c r="D536" s="14" t="s">
        <v>1186</v>
      </c>
      <c r="E536" s="14">
        <v>2017</v>
      </c>
      <c r="F536" s="80">
        <v>-97489</v>
      </c>
    </row>
    <row r="537" spans="1:6" x14ac:dyDescent="0.3">
      <c r="A537" s="14">
        <v>536</v>
      </c>
      <c r="B537" s="14" t="s">
        <v>366</v>
      </c>
      <c r="C537" s="14" t="s">
        <v>262</v>
      </c>
      <c r="D537" s="14" t="s">
        <v>1186</v>
      </c>
      <c r="E537" s="14">
        <v>2016</v>
      </c>
      <c r="F537" s="80">
        <v>137006</v>
      </c>
    </row>
    <row r="538" spans="1:6" x14ac:dyDescent="0.3">
      <c r="A538" s="14">
        <v>537</v>
      </c>
      <c r="B538" s="14" t="s">
        <v>366</v>
      </c>
      <c r="C538" s="14" t="s">
        <v>262</v>
      </c>
      <c r="D538" s="14" t="s">
        <v>1186</v>
      </c>
      <c r="E538" s="14">
        <v>2015</v>
      </c>
      <c r="F538" s="80">
        <v>68946</v>
      </c>
    </row>
    <row r="539" spans="1:6" x14ac:dyDescent="0.3">
      <c r="A539" s="14">
        <v>538</v>
      </c>
      <c r="B539" s="14" t="s">
        <v>366</v>
      </c>
      <c r="C539" s="14" t="s">
        <v>262</v>
      </c>
      <c r="D539" s="14" t="s">
        <v>1186</v>
      </c>
      <c r="E539" s="14">
        <v>2014</v>
      </c>
      <c r="F539" s="80">
        <v>83832</v>
      </c>
    </row>
    <row r="540" spans="1:6" x14ac:dyDescent="0.3">
      <c r="A540" s="14">
        <v>539</v>
      </c>
      <c r="B540" s="14" t="s">
        <v>366</v>
      </c>
      <c r="C540" s="14" t="s">
        <v>262</v>
      </c>
      <c r="D540" s="14" t="s">
        <v>1186</v>
      </c>
      <c r="E540" s="14">
        <v>2013</v>
      </c>
      <c r="F540" s="80">
        <v>89974</v>
      </c>
    </row>
    <row r="541" spans="1:6" x14ac:dyDescent="0.3">
      <c r="A541" s="14">
        <v>540</v>
      </c>
      <c r="B541" s="14" t="s">
        <v>366</v>
      </c>
      <c r="C541" s="14" t="s">
        <v>1366</v>
      </c>
      <c r="D541" s="14" t="s">
        <v>1492</v>
      </c>
      <c r="E541" s="14">
        <v>2023</v>
      </c>
      <c r="F541" s="80">
        <v>-38823605</v>
      </c>
    </row>
    <row r="542" spans="1:6" x14ac:dyDescent="0.3">
      <c r="A542" s="14">
        <v>541</v>
      </c>
      <c r="B542" s="14" t="s">
        <v>366</v>
      </c>
      <c r="C542" s="14" t="s">
        <v>1366</v>
      </c>
      <c r="D542" s="14" t="s">
        <v>1492</v>
      </c>
      <c r="E542" s="14">
        <v>2022</v>
      </c>
      <c r="F542" s="80">
        <v>95655942</v>
      </c>
    </row>
    <row r="543" spans="1:6" x14ac:dyDescent="0.3">
      <c r="A543" s="14">
        <v>542</v>
      </c>
      <c r="B543" s="14" t="s">
        <v>366</v>
      </c>
      <c r="C543" s="14" t="s">
        <v>1366</v>
      </c>
      <c r="D543" s="14" t="s">
        <v>1492</v>
      </c>
      <c r="E543" s="14">
        <v>2021</v>
      </c>
      <c r="F543" s="80">
        <v>102838678</v>
      </c>
    </row>
    <row r="544" spans="1:6" x14ac:dyDescent="0.3">
      <c r="A544" s="14">
        <v>543</v>
      </c>
      <c r="B544" s="14" t="s">
        <v>366</v>
      </c>
      <c r="C544" s="14" t="s">
        <v>1366</v>
      </c>
      <c r="D544" s="14" t="s">
        <v>1492</v>
      </c>
      <c r="E544" s="14">
        <v>2020</v>
      </c>
      <c r="F544" s="80">
        <v>138290989</v>
      </c>
    </row>
    <row r="545" spans="1:6" x14ac:dyDescent="0.3">
      <c r="A545" s="14">
        <v>544</v>
      </c>
      <c r="B545" s="14" t="s">
        <v>366</v>
      </c>
      <c r="C545" s="14" t="s">
        <v>1366</v>
      </c>
      <c r="D545" s="14" t="s">
        <v>1492</v>
      </c>
      <c r="E545" s="14">
        <v>2019</v>
      </c>
      <c r="F545" s="80">
        <v>-150696960</v>
      </c>
    </row>
    <row r="546" spans="1:6" x14ac:dyDescent="0.3">
      <c r="A546" s="14">
        <v>545</v>
      </c>
      <c r="B546" s="14" t="s">
        <v>366</v>
      </c>
      <c r="C546" s="14" t="s">
        <v>1366</v>
      </c>
      <c r="D546" s="14" t="s">
        <v>1492</v>
      </c>
      <c r="E546" s="14">
        <v>2018</v>
      </c>
      <c r="F546" s="80">
        <v>-53418771</v>
      </c>
    </row>
    <row r="547" spans="1:6" x14ac:dyDescent="0.3">
      <c r="A547" s="14">
        <v>546</v>
      </c>
      <c r="B547" s="14" t="s">
        <v>366</v>
      </c>
      <c r="C547" s="14" t="s">
        <v>1366</v>
      </c>
      <c r="D547" s="14" t="s">
        <v>1492</v>
      </c>
      <c r="E547" s="14">
        <v>2017</v>
      </c>
      <c r="F547" s="80">
        <v>8364852</v>
      </c>
    </row>
    <row r="548" spans="1:6" x14ac:dyDescent="0.3">
      <c r="A548" s="14">
        <v>547</v>
      </c>
      <c r="B548" s="14" t="s">
        <v>366</v>
      </c>
      <c r="C548" s="14" t="s">
        <v>1366</v>
      </c>
      <c r="D548" s="14" t="s">
        <v>1492</v>
      </c>
      <c r="E548" s="14">
        <v>2016</v>
      </c>
      <c r="F548" s="80">
        <v>6417782</v>
      </c>
    </row>
    <row r="549" spans="1:6" x14ac:dyDescent="0.3">
      <c r="A549" s="14">
        <v>548</v>
      </c>
      <c r="B549" s="14" t="s">
        <v>366</v>
      </c>
      <c r="C549" s="14" t="s">
        <v>1366</v>
      </c>
      <c r="D549" s="14" t="s">
        <v>1492</v>
      </c>
      <c r="E549" s="14">
        <v>2015</v>
      </c>
      <c r="F549" s="80">
        <v>32388003</v>
      </c>
    </row>
    <row r="550" spans="1:6" x14ac:dyDescent="0.3">
      <c r="A550" s="14">
        <v>549</v>
      </c>
      <c r="B550" s="14" t="s">
        <v>366</v>
      </c>
      <c r="C550" s="14" t="s">
        <v>1366</v>
      </c>
      <c r="D550" s="14" t="s">
        <v>1492</v>
      </c>
      <c r="E550" s="14">
        <v>2014</v>
      </c>
      <c r="F550" s="80">
        <v>10088526</v>
      </c>
    </row>
    <row r="551" spans="1:6" x14ac:dyDescent="0.3">
      <c r="A551" s="14">
        <v>550</v>
      </c>
      <c r="B551" s="14" t="s">
        <v>366</v>
      </c>
      <c r="C551" s="14" t="s">
        <v>1366</v>
      </c>
      <c r="D551" s="14" t="s">
        <v>1492</v>
      </c>
      <c r="E551" s="14">
        <v>2013</v>
      </c>
      <c r="F551" s="80">
        <v>-54813932</v>
      </c>
    </row>
    <row r="552" spans="1:6" x14ac:dyDescent="0.3">
      <c r="A552" s="14">
        <v>551</v>
      </c>
      <c r="B552" s="14" t="s">
        <v>366</v>
      </c>
      <c r="C552" s="14" t="s">
        <v>117</v>
      </c>
      <c r="D552" s="14" t="s">
        <v>1188</v>
      </c>
      <c r="E552" s="14">
        <v>2023</v>
      </c>
      <c r="F552" s="80">
        <v>-284502</v>
      </c>
    </row>
    <row r="553" spans="1:6" x14ac:dyDescent="0.3">
      <c r="A553" s="14">
        <v>552</v>
      </c>
      <c r="B553" s="14" t="s">
        <v>366</v>
      </c>
      <c r="C553" s="14" t="s">
        <v>117</v>
      </c>
      <c r="D553" s="14" t="s">
        <v>1188</v>
      </c>
      <c r="E553" s="14">
        <v>2022</v>
      </c>
      <c r="F553" s="80">
        <v>1497657</v>
      </c>
    </row>
    <row r="554" spans="1:6" x14ac:dyDescent="0.3">
      <c r="A554" s="14">
        <v>553</v>
      </c>
      <c r="B554" s="14" t="s">
        <v>366</v>
      </c>
      <c r="C554" s="14" t="s">
        <v>117</v>
      </c>
      <c r="D554" s="14" t="s">
        <v>1188</v>
      </c>
      <c r="E554" s="14">
        <v>2021</v>
      </c>
      <c r="F554" s="80">
        <v>-137978</v>
      </c>
    </row>
    <row r="555" spans="1:6" x14ac:dyDescent="0.3">
      <c r="A555" s="14">
        <v>554</v>
      </c>
      <c r="B555" s="14" t="s">
        <v>366</v>
      </c>
      <c r="C555" s="14" t="s">
        <v>117</v>
      </c>
      <c r="D555" s="14" t="s">
        <v>1188</v>
      </c>
      <c r="E555" s="14">
        <v>2020</v>
      </c>
      <c r="F555" s="80">
        <v>-679554</v>
      </c>
    </row>
    <row r="556" spans="1:6" x14ac:dyDescent="0.3">
      <c r="A556" s="14">
        <v>555</v>
      </c>
      <c r="B556" s="14" t="s">
        <v>366</v>
      </c>
      <c r="C556" s="14" t="s">
        <v>117</v>
      </c>
      <c r="D556" s="14" t="s">
        <v>1188</v>
      </c>
      <c r="E556" s="14">
        <v>2019</v>
      </c>
      <c r="F556" s="80">
        <v>1925422</v>
      </c>
    </row>
    <row r="557" spans="1:6" x14ac:dyDescent="0.3">
      <c r="A557" s="14">
        <v>556</v>
      </c>
      <c r="B557" s="14" t="s">
        <v>366</v>
      </c>
      <c r="C557" s="14" t="s">
        <v>117</v>
      </c>
      <c r="D557" s="14" t="s">
        <v>1188</v>
      </c>
      <c r="E557" s="14">
        <v>2018</v>
      </c>
      <c r="F557" s="80">
        <v>191585</v>
      </c>
    </row>
    <row r="558" spans="1:6" x14ac:dyDescent="0.3">
      <c r="A558" s="14">
        <v>557</v>
      </c>
      <c r="B558" s="14" t="s">
        <v>366</v>
      </c>
      <c r="C558" s="14" t="s">
        <v>117</v>
      </c>
      <c r="D558" s="14" t="s">
        <v>1188</v>
      </c>
      <c r="E558" s="14">
        <v>2017</v>
      </c>
      <c r="F558" s="80">
        <v>984867</v>
      </c>
    </row>
    <row r="559" spans="1:6" x14ac:dyDescent="0.3">
      <c r="A559" s="14">
        <v>558</v>
      </c>
      <c r="B559" s="14" t="s">
        <v>366</v>
      </c>
      <c r="C559" s="14" t="s">
        <v>117</v>
      </c>
      <c r="D559" s="14" t="s">
        <v>1188</v>
      </c>
      <c r="E559" s="14">
        <v>2016</v>
      </c>
      <c r="F559" s="80">
        <v>-76287</v>
      </c>
    </row>
    <row r="560" spans="1:6" x14ac:dyDescent="0.3">
      <c r="A560" s="14">
        <v>559</v>
      </c>
      <c r="B560" s="14" t="s">
        <v>366</v>
      </c>
      <c r="C560" s="14" t="s">
        <v>117</v>
      </c>
      <c r="D560" s="14" t="s">
        <v>1188</v>
      </c>
      <c r="E560" s="14">
        <v>2015</v>
      </c>
      <c r="F560" s="80">
        <v>1422209</v>
      </c>
    </row>
    <row r="561" spans="1:6" x14ac:dyDescent="0.3">
      <c r="A561" s="14">
        <v>560</v>
      </c>
      <c r="B561" s="14" t="s">
        <v>366</v>
      </c>
      <c r="C561" s="14" t="s">
        <v>117</v>
      </c>
      <c r="D561" s="14" t="s">
        <v>1188</v>
      </c>
      <c r="E561" s="14">
        <v>2014</v>
      </c>
      <c r="F561" s="80">
        <v>3761414</v>
      </c>
    </row>
    <row r="562" spans="1:6" x14ac:dyDescent="0.3">
      <c r="A562" s="14">
        <v>561</v>
      </c>
      <c r="B562" s="14" t="s">
        <v>366</v>
      </c>
      <c r="C562" s="14" t="s">
        <v>117</v>
      </c>
      <c r="D562" s="14" t="s">
        <v>1188</v>
      </c>
      <c r="E562" s="14">
        <v>2013</v>
      </c>
      <c r="F562" s="80">
        <v>1971869</v>
      </c>
    </row>
    <row r="563" spans="1:6" x14ac:dyDescent="0.3">
      <c r="A563" s="14">
        <v>562</v>
      </c>
      <c r="B563" s="14" t="s">
        <v>366</v>
      </c>
      <c r="C563" s="14" t="s">
        <v>277</v>
      </c>
      <c r="D563" s="14" t="s">
        <v>1189</v>
      </c>
      <c r="E563" s="14">
        <v>2023</v>
      </c>
      <c r="F563" s="80">
        <v>-5871</v>
      </c>
    </row>
    <row r="564" spans="1:6" x14ac:dyDescent="0.3">
      <c r="A564" s="14">
        <v>563</v>
      </c>
      <c r="B564" s="14" t="s">
        <v>366</v>
      </c>
      <c r="C564" s="14" t="s">
        <v>277</v>
      </c>
      <c r="D564" s="14" t="s">
        <v>1189</v>
      </c>
      <c r="E564" s="14">
        <v>2022</v>
      </c>
      <c r="F564" s="80">
        <v>-13294</v>
      </c>
    </row>
    <row r="565" spans="1:6" x14ac:dyDescent="0.3">
      <c r="A565" s="14">
        <v>564</v>
      </c>
      <c r="B565" s="14" t="s">
        <v>366</v>
      </c>
      <c r="C565" s="14" t="s">
        <v>277</v>
      </c>
      <c r="D565" s="14" t="s">
        <v>1189</v>
      </c>
      <c r="E565" s="14">
        <v>2021</v>
      </c>
      <c r="F565" s="80">
        <v>-9944</v>
      </c>
    </row>
    <row r="566" spans="1:6" x14ac:dyDescent="0.3">
      <c r="A566" s="14">
        <v>565</v>
      </c>
      <c r="B566" s="14" t="s">
        <v>366</v>
      </c>
      <c r="C566" s="14" t="s">
        <v>277</v>
      </c>
      <c r="D566" s="14" t="s">
        <v>1189</v>
      </c>
      <c r="E566" s="14">
        <v>2020</v>
      </c>
      <c r="F566" s="80">
        <v>-7889</v>
      </c>
    </row>
    <row r="567" spans="1:6" x14ac:dyDescent="0.3">
      <c r="A567" s="14">
        <v>566</v>
      </c>
      <c r="B567" s="14" t="s">
        <v>366</v>
      </c>
      <c r="C567" s="14" t="s">
        <v>277</v>
      </c>
      <c r="D567" s="14" t="s">
        <v>1189</v>
      </c>
      <c r="E567" s="14">
        <v>2019</v>
      </c>
      <c r="F567" s="80">
        <v>-4303</v>
      </c>
    </row>
    <row r="568" spans="1:6" x14ac:dyDescent="0.3">
      <c r="A568" s="14">
        <v>567</v>
      </c>
      <c r="B568" s="14" t="s">
        <v>366</v>
      </c>
      <c r="C568" s="14" t="s">
        <v>277</v>
      </c>
      <c r="D568" s="14" t="s">
        <v>1189</v>
      </c>
      <c r="E568" s="14">
        <v>2018</v>
      </c>
      <c r="F568" s="80">
        <v>-4938</v>
      </c>
    </row>
    <row r="569" spans="1:6" x14ac:dyDescent="0.3">
      <c r="A569" s="14">
        <v>568</v>
      </c>
      <c r="B569" s="14" t="s">
        <v>366</v>
      </c>
      <c r="C569" s="14" t="s">
        <v>277</v>
      </c>
      <c r="D569" s="14" t="s">
        <v>1189</v>
      </c>
      <c r="E569" s="14">
        <v>2017</v>
      </c>
      <c r="F569" s="80">
        <v>-11285</v>
      </c>
    </row>
    <row r="570" spans="1:6" x14ac:dyDescent="0.3">
      <c r="A570" s="14">
        <v>569</v>
      </c>
      <c r="B570" s="14" t="s">
        <v>366</v>
      </c>
      <c r="C570" s="14" t="s">
        <v>277</v>
      </c>
      <c r="D570" s="14" t="s">
        <v>1189</v>
      </c>
      <c r="E570" s="14">
        <v>2016</v>
      </c>
      <c r="F570" s="80">
        <v>-1215</v>
      </c>
    </row>
    <row r="571" spans="1:6" x14ac:dyDescent="0.3">
      <c r="A571" s="14">
        <v>570</v>
      </c>
      <c r="B571" s="14" t="s">
        <v>366</v>
      </c>
      <c r="C571" s="14" t="s">
        <v>277</v>
      </c>
      <c r="D571" s="14" t="s">
        <v>1189</v>
      </c>
      <c r="E571" s="14">
        <v>2015</v>
      </c>
      <c r="F571" s="80">
        <v>-1682</v>
      </c>
    </row>
    <row r="572" spans="1:6" x14ac:dyDescent="0.3">
      <c r="A572" s="14">
        <v>571</v>
      </c>
      <c r="B572" s="14" t="s">
        <v>366</v>
      </c>
      <c r="C572" s="14" t="s">
        <v>277</v>
      </c>
      <c r="D572" s="14" t="s">
        <v>1189</v>
      </c>
      <c r="E572" s="14">
        <v>2014</v>
      </c>
      <c r="F572" s="80">
        <v>-2049</v>
      </c>
    </row>
    <row r="573" spans="1:6" x14ac:dyDescent="0.3">
      <c r="A573" s="14">
        <v>572</v>
      </c>
      <c r="B573" s="14" t="s">
        <v>366</v>
      </c>
      <c r="C573" s="14" t="s">
        <v>277</v>
      </c>
      <c r="D573" s="14" t="s">
        <v>1189</v>
      </c>
      <c r="E573" s="14">
        <v>2013</v>
      </c>
      <c r="F573" s="80">
        <v>-62</v>
      </c>
    </row>
    <row r="574" spans="1:6" x14ac:dyDescent="0.3">
      <c r="A574" s="14">
        <v>573</v>
      </c>
      <c r="B574" s="14" t="s">
        <v>366</v>
      </c>
      <c r="C574" s="14" t="s">
        <v>268</v>
      </c>
      <c r="D574" s="14" t="s">
        <v>1190</v>
      </c>
      <c r="E574" s="14">
        <v>2023</v>
      </c>
      <c r="F574" s="80">
        <v>16644</v>
      </c>
    </row>
    <row r="575" spans="1:6" x14ac:dyDescent="0.3">
      <c r="A575" s="14">
        <v>574</v>
      </c>
      <c r="B575" s="14" t="s">
        <v>366</v>
      </c>
      <c r="C575" s="14" t="s">
        <v>268</v>
      </c>
      <c r="D575" s="14" t="s">
        <v>1190</v>
      </c>
      <c r="E575" s="14">
        <v>2022</v>
      </c>
      <c r="F575" s="80">
        <v>2892</v>
      </c>
    </row>
    <row r="576" spans="1:6" x14ac:dyDescent="0.3">
      <c r="A576" s="14">
        <v>575</v>
      </c>
      <c r="B576" s="14" t="s">
        <v>366</v>
      </c>
      <c r="C576" s="14" t="s">
        <v>268</v>
      </c>
      <c r="D576" s="14" t="s">
        <v>1190</v>
      </c>
      <c r="E576" s="14">
        <v>2021</v>
      </c>
      <c r="F576" s="80">
        <v>-10103</v>
      </c>
    </row>
    <row r="577" spans="1:6" x14ac:dyDescent="0.3">
      <c r="A577" s="14">
        <v>576</v>
      </c>
      <c r="B577" s="14" t="s">
        <v>366</v>
      </c>
      <c r="C577" s="14" t="s">
        <v>268</v>
      </c>
      <c r="D577" s="14" t="s">
        <v>1190</v>
      </c>
      <c r="E577" s="14">
        <v>2020</v>
      </c>
      <c r="F577" s="80">
        <v>18961</v>
      </c>
    </row>
    <row r="578" spans="1:6" x14ac:dyDescent="0.3">
      <c r="A578" s="14">
        <v>577</v>
      </c>
      <c r="B578" s="14" t="s">
        <v>366</v>
      </c>
      <c r="C578" s="14" t="s">
        <v>268</v>
      </c>
      <c r="D578" s="14" t="s">
        <v>1190</v>
      </c>
      <c r="E578" s="14">
        <v>2019</v>
      </c>
      <c r="F578" s="80">
        <v>11722</v>
      </c>
    </row>
    <row r="579" spans="1:6" x14ac:dyDescent="0.3">
      <c r="A579" s="14">
        <v>578</v>
      </c>
      <c r="B579" s="14" t="s">
        <v>366</v>
      </c>
      <c r="C579" s="14" t="s">
        <v>268</v>
      </c>
      <c r="D579" s="14" t="s">
        <v>1190</v>
      </c>
      <c r="E579" s="14">
        <v>2018</v>
      </c>
      <c r="F579" s="80">
        <v>-2871</v>
      </c>
    </row>
    <row r="580" spans="1:6" x14ac:dyDescent="0.3">
      <c r="A580" s="14">
        <v>579</v>
      </c>
      <c r="B580" s="14" t="s">
        <v>366</v>
      </c>
      <c r="C580" s="14" t="s">
        <v>268</v>
      </c>
      <c r="D580" s="14" t="s">
        <v>1190</v>
      </c>
      <c r="E580" s="14">
        <v>2017</v>
      </c>
      <c r="F580" s="80">
        <v>9692</v>
      </c>
    </row>
    <row r="581" spans="1:6" x14ac:dyDescent="0.3">
      <c r="A581" s="14">
        <v>580</v>
      </c>
      <c r="B581" s="14" t="s">
        <v>366</v>
      </c>
      <c r="C581" s="14" t="s">
        <v>268</v>
      </c>
      <c r="D581" s="14" t="s">
        <v>1190</v>
      </c>
      <c r="E581" s="14">
        <v>2016</v>
      </c>
      <c r="F581" s="80">
        <v>8642</v>
      </c>
    </row>
    <row r="582" spans="1:6" x14ac:dyDescent="0.3">
      <c r="A582" s="14">
        <v>581</v>
      </c>
      <c r="B582" s="14" t="s">
        <v>366</v>
      </c>
      <c r="C582" s="14" t="s">
        <v>268</v>
      </c>
      <c r="D582" s="14" t="s">
        <v>1190</v>
      </c>
      <c r="E582" s="14">
        <v>2015</v>
      </c>
      <c r="F582" s="80">
        <v>31740</v>
      </c>
    </row>
    <row r="583" spans="1:6" x14ac:dyDescent="0.3">
      <c r="A583" s="14">
        <v>582</v>
      </c>
      <c r="B583" s="14" t="s">
        <v>366</v>
      </c>
      <c r="C583" s="14" t="s">
        <v>268</v>
      </c>
      <c r="D583" s="14" t="s">
        <v>1190</v>
      </c>
      <c r="E583" s="14">
        <v>2014</v>
      </c>
      <c r="F583" s="80">
        <v>20454</v>
      </c>
    </row>
    <row r="584" spans="1:6" x14ac:dyDescent="0.3">
      <c r="A584" s="14">
        <v>583</v>
      </c>
      <c r="B584" s="14" t="s">
        <v>366</v>
      </c>
      <c r="C584" s="14" t="s">
        <v>268</v>
      </c>
      <c r="D584" s="14" t="s">
        <v>1190</v>
      </c>
      <c r="E584" s="14">
        <v>2013</v>
      </c>
      <c r="F584" s="80">
        <v>-24200</v>
      </c>
    </row>
    <row r="585" spans="1:6" x14ac:dyDescent="0.3">
      <c r="A585" s="14">
        <v>584</v>
      </c>
      <c r="B585" s="14" t="s">
        <v>366</v>
      </c>
      <c r="C585" s="14" t="s">
        <v>113</v>
      </c>
      <c r="D585" s="14" t="s">
        <v>1191</v>
      </c>
      <c r="E585" s="14">
        <v>2023</v>
      </c>
      <c r="F585" s="80">
        <v>-1148</v>
      </c>
    </row>
    <row r="586" spans="1:6" x14ac:dyDescent="0.3">
      <c r="A586" s="14">
        <v>585</v>
      </c>
      <c r="B586" s="14" t="s">
        <v>366</v>
      </c>
      <c r="C586" s="14" t="s">
        <v>113</v>
      </c>
      <c r="D586" s="14" t="s">
        <v>1191</v>
      </c>
      <c r="E586" s="14">
        <v>2022</v>
      </c>
      <c r="F586" s="80">
        <v>1139</v>
      </c>
    </row>
    <row r="587" spans="1:6" x14ac:dyDescent="0.3">
      <c r="A587" s="14">
        <v>586</v>
      </c>
      <c r="B587" s="14" t="s">
        <v>366</v>
      </c>
      <c r="C587" s="14" t="s">
        <v>113</v>
      </c>
      <c r="D587" s="14" t="s">
        <v>1191</v>
      </c>
      <c r="E587" s="14">
        <v>2021</v>
      </c>
      <c r="F587" s="80">
        <v>-33267</v>
      </c>
    </row>
    <row r="588" spans="1:6" x14ac:dyDescent="0.3">
      <c r="A588" s="14">
        <v>587</v>
      </c>
      <c r="B588" s="14" t="s">
        <v>366</v>
      </c>
      <c r="C588" s="14" t="s">
        <v>113</v>
      </c>
      <c r="D588" s="14" t="s">
        <v>1191</v>
      </c>
      <c r="E588" s="14">
        <v>2020</v>
      </c>
      <c r="F588" s="80">
        <v>-92644</v>
      </c>
    </row>
    <row r="589" spans="1:6" x14ac:dyDescent="0.3">
      <c r="A589" s="14">
        <v>588</v>
      </c>
      <c r="B589" s="14" t="s">
        <v>366</v>
      </c>
      <c r="C589" s="14" t="s">
        <v>113</v>
      </c>
      <c r="D589" s="14" t="s">
        <v>1191</v>
      </c>
      <c r="E589" s="14">
        <v>2019</v>
      </c>
      <c r="F589" s="80">
        <v>26865</v>
      </c>
    </row>
    <row r="590" spans="1:6" x14ac:dyDescent="0.3">
      <c r="A590" s="14">
        <v>589</v>
      </c>
      <c r="B590" s="14" t="s">
        <v>366</v>
      </c>
      <c r="C590" s="14" t="s">
        <v>113</v>
      </c>
      <c r="D590" s="14" t="s">
        <v>1191</v>
      </c>
      <c r="E590" s="14">
        <v>2018</v>
      </c>
      <c r="F590" s="80">
        <v>48552</v>
      </c>
    </row>
    <row r="591" spans="1:6" x14ac:dyDescent="0.3">
      <c r="A591" s="14">
        <v>590</v>
      </c>
      <c r="B591" s="14" t="s">
        <v>366</v>
      </c>
      <c r="C591" s="14" t="s">
        <v>113</v>
      </c>
      <c r="D591" s="14" t="s">
        <v>1191</v>
      </c>
      <c r="E591" s="14">
        <v>2017</v>
      </c>
      <c r="F591" s="80">
        <v>-18993</v>
      </c>
    </row>
    <row r="592" spans="1:6" x14ac:dyDescent="0.3">
      <c r="A592" s="14">
        <v>591</v>
      </c>
      <c r="B592" s="14" t="s">
        <v>366</v>
      </c>
      <c r="C592" s="14" t="s">
        <v>113</v>
      </c>
      <c r="D592" s="14" t="s">
        <v>1191</v>
      </c>
      <c r="E592" s="14">
        <v>2016</v>
      </c>
      <c r="F592" s="80">
        <v>-50049</v>
      </c>
    </row>
    <row r="593" spans="1:6" x14ac:dyDescent="0.3">
      <c r="A593" s="14">
        <v>592</v>
      </c>
      <c r="B593" s="14" t="s">
        <v>366</v>
      </c>
      <c r="C593" s="14" t="s">
        <v>113</v>
      </c>
      <c r="D593" s="14" t="s">
        <v>1191</v>
      </c>
      <c r="E593" s="14">
        <v>2015</v>
      </c>
      <c r="F593" s="80">
        <v>-631</v>
      </c>
    </row>
    <row r="594" spans="1:6" x14ac:dyDescent="0.3">
      <c r="A594" s="14">
        <v>593</v>
      </c>
      <c r="B594" s="14" t="s">
        <v>366</v>
      </c>
      <c r="C594" s="14" t="s">
        <v>113</v>
      </c>
      <c r="D594" s="14" t="s">
        <v>1191</v>
      </c>
      <c r="E594" s="14">
        <v>2014</v>
      </c>
      <c r="F594" s="80">
        <v>26729</v>
      </c>
    </row>
    <row r="595" spans="1:6" x14ac:dyDescent="0.3">
      <c r="A595" s="14">
        <v>594</v>
      </c>
      <c r="B595" s="14" t="s">
        <v>366</v>
      </c>
      <c r="C595" s="14" t="s">
        <v>113</v>
      </c>
      <c r="D595" s="14" t="s">
        <v>1191</v>
      </c>
      <c r="E595" s="14">
        <v>2013</v>
      </c>
      <c r="F595" s="80">
        <v>26768</v>
      </c>
    </row>
    <row r="596" spans="1:6" x14ac:dyDescent="0.3">
      <c r="A596" s="14">
        <v>595</v>
      </c>
      <c r="B596" s="14" t="s">
        <v>366</v>
      </c>
      <c r="C596" s="14" t="s">
        <v>91</v>
      </c>
      <c r="D596" s="14" t="s">
        <v>1192</v>
      </c>
      <c r="E596" s="14">
        <v>2023</v>
      </c>
      <c r="F596" s="80">
        <v>-268431</v>
      </c>
    </row>
    <row r="597" spans="1:6" x14ac:dyDescent="0.3">
      <c r="A597" s="14">
        <v>596</v>
      </c>
      <c r="B597" s="14" t="s">
        <v>366</v>
      </c>
      <c r="C597" s="14" t="s">
        <v>91</v>
      </c>
      <c r="D597" s="14" t="s">
        <v>1192</v>
      </c>
      <c r="E597" s="14">
        <v>2022</v>
      </c>
      <c r="F597" s="80">
        <v>-35499</v>
      </c>
    </row>
    <row r="598" spans="1:6" x14ac:dyDescent="0.3">
      <c r="A598" s="14">
        <v>597</v>
      </c>
      <c r="B598" s="14" t="s">
        <v>366</v>
      </c>
      <c r="C598" s="14" t="s">
        <v>91</v>
      </c>
      <c r="D598" s="14" t="s">
        <v>1192</v>
      </c>
      <c r="E598" s="14">
        <v>2021</v>
      </c>
      <c r="F598" s="80">
        <v>53017</v>
      </c>
    </row>
    <row r="599" spans="1:6" x14ac:dyDescent="0.3">
      <c r="A599" s="14">
        <v>598</v>
      </c>
      <c r="B599" s="14" t="s">
        <v>366</v>
      </c>
      <c r="C599" s="14" t="s">
        <v>91</v>
      </c>
      <c r="D599" s="14" t="s">
        <v>1192</v>
      </c>
      <c r="E599" s="14">
        <v>2020</v>
      </c>
      <c r="F599" s="80">
        <v>159665</v>
      </c>
    </row>
    <row r="600" spans="1:6" x14ac:dyDescent="0.3">
      <c r="A600" s="14">
        <v>599</v>
      </c>
      <c r="B600" s="14" t="s">
        <v>366</v>
      </c>
      <c r="C600" s="14" t="s">
        <v>91</v>
      </c>
      <c r="D600" s="14" t="s">
        <v>1192</v>
      </c>
      <c r="E600" s="14">
        <v>2019</v>
      </c>
      <c r="F600" s="80">
        <v>64908</v>
      </c>
    </row>
    <row r="601" spans="1:6" x14ac:dyDescent="0.3">
      <c r="A601" s="14">
        <v>600</v>
      </c>
      <c r="B601" s="14" t="s">
        <v>366</v>
      </c>
      <c r="C601" s="14" t="s">
        <v>91</v>
      </c>
      <c r="D601" s="14" t="s">
        <v>1192</v>
      </c>
      <c r="E601" s="14">
        <v>2018</v>
      </c>
      <c r="F601" s="80">
        <v>-12769</v>
      </c>
    </row>
    <row r="602" spans="1:6" x14ac:dyDescent="0.3">
      <c r="A602" s="14">
        <v>601</v>
      </c>
      <c r="B602" s="14" t="s">
        <v>366</v>
      </c>
      <c r="C602" s="14" t="s">
        <v>91</v>
      </c>
      <c r="D602" s="14" t="s">
        <v>1192</v>
      </c>
      <c r="E602" s="14">
        <v>2017</v>
      </c>
      <c r="F602" s="80">
        <v>67528</v>
      </c>
    </row>
    <row r="603" spans="1:6" x14ac:dyDescent="0.3">
      <c r="A603" s="14">
        <v>602</v>
      </c>
      <c r="B603" s="14" t="s">
        <v>366</v>
      </c>
      <c r="C603" s="14" t="s">
        <v>91</v>
      </c>
      <c r="D603" s="14" t="s">
        <v>1192</v>
      </c>
      <c r="E603" s="14">
        <v>2016</v>
      </c>
      <c r="F603" s="80">
        <v>-49431</v>
      </c>
    </row>
    <row r="604" spans="1:6" x14ac:dyDescent="0.3">
      <c r="A604" s="14">
        <v>603</v>
      </c>
      <c r="B604" s="14" t="s">
        <v>366</v>
      </c>
      <c r="C604" s="14" t="s">
        <v>91</v>
      </c>
      <c r="D604" s="14" t="s">
        <v>1192</v>
      </c>
      <c r="E604" s="14">
        <v>2015</v>
      </c>
      <c r="F604" s="80">
        <v>79815</v>
      </c>
    </row>
    <row r="605" spans="1:6" x14ac:dyDescent="0.3">
      <c r="A605" s="14">
        <v>604</v>
      </c>
      <c r="B605" s="14" t="s">
        <v>366</v>
      </c>
      <c r="C605" s="14" t="s">
        <v>91</v>
      </c>
      <c r="D605" s="14" t="s">
        <v>1192</v>
      </c>
      <c r="E605" s="14">
        <v>2014</v>
      </c>
      <c r="F605" s="80">
        <v>43852</v>
      </c>
    </row>
    <row r="606" spans="1:6" x14ac:dyDescent="0.3">
      <c r="A606" s="14">
        <v>605</v>
      </c>
      <c r="B606" s="14" t="s">
        <v>366</v>
      </c>
      <c r="C606" s="14" t="s">
        <v>91</v>
      </c>
      <c r="D606" s="14" t="s">
        <v>1192</v>
      </c>
      <c r="E606" s="14">
        <v>2013</v>
      </c>
      <c r="F606" s="80">
        <v>34067</v>
      </c>
    </row>
    <row r="607" spans="1:6" x14ac:dyDescent="0.3">
      <c r="A607" s="14">
        <v>606</v>
      </c>
      <c r="B607" s="14" t="s">
        <v>366</v>
      </c>
      <c r="C607" s="14" t="s">
        <v>89</v>
      </c>
      <c r="D607" s="14" t="s">
        <v>1193</v>
      </c>
      <c r="E607" s="14">
        <v>2023</v>
      </c>
      <c r="F607" s="80">
        <v>409715</v>
      </c>
    </row>
    <row r="608" spans="1:6" x14ac:dyDescent="0.3">
      <c r="A608" s="14">
        <v>607</v>
      </c>
      <c r="B608" s="14" t="s">
        <v>366</v>
      </c>
      <c r="C608" s="14" t="s">
        <v>89</v>
      </c>
      <c r="D608" s="14" t="s">
        <v>1193</v>
      </c>
      <c r="E608" s="14">
        <v>2022</v>
      </c>
      <c r="F608" s="80">
        <v>153366</v>
      </c>
    </row>
    <row r="609" spans="1:6" x14ac:dyDescent="0.3">
      <c r="A609" s="14">
        <v>608</v>
      </c>
      <c r="B609" s="14" t="s">
        <v>366</v>
      </c>
      <c r="C609" s="14" t="s">
        <v>89</v>
      </c>
      <c r="D609" s="14" t="s">
        <v>1193</v>
      </c>
      <c r="E609" s="14">
        <v>2021</v>
      </c>
      <c r="F609" s="80">
        <v>229829</v>
      </c>
    </row>
    <row r="610" spans="1:6" x14ac:dyDescent="0.3">
      <c r="A610" s="14">
        <v>609</v>
      </c>
      <c r="B610" s="14" t="s">
        <v>366</v>
      </c>
      <c r="C610" s="14" t="s">
        <v>89</v>
      </c>
      <c r="D610" s="14" t="s">
        <v>1193</v>
      </c>
      <c r="E610" s="14">
        <v>2020</v>
      </c>
      <c r="F610" s="80">
        <v>424835</v>
      </c>
    </row>
    <row r="611" spans="1:6" x14ac:dyDescent="0.3">
      <c r="A611" s="14">
        <v>610</v>
      </c>
      <c r="B611" s="14" t="s">
        <v>366</v>
      </c>
      <c r="C611" s="14" t="s">
        <v>89</v>
      </c>
      <c r="D611" s="14" t="s">
        <v>1193</v>
      </c>
      <c r="E611" s="14">
        <v>2019</v>
      </c>
      <c r="F611" s="80">
        <v>-109241</v>
      </c>
    </row>
    <row r="612" spans="1:6" x14ac:dyDescent="0.3">
      <c r="A612" s="14">
        <v>611</v>
      </c>
      <c r="B612" s="14" t="s">
        <v>366</v>
      </c>
      <c r="C612" s="14" t="s">
        <v>89</v>
      </c>
      <c r="D612" s="14" t="s">
        <v>1193</v>
      </c>
      <c r="E612" s="14">
        <v>2018</v>
      </c>
      <c r="F612" s="80">
        <v>132390</v>
      </c>
    </row>
    <row r="613" spans="1:6" x14ac:dyDescent="0.3">
      <c r="A613" s="14">
        <v>612</v>
      </c>
      <c r="B613" s="14" t="s">
        <v>366</v>
      </c>
      <c r="C613" s="14" t="s">
        <v>89</v>
      </c>
      <c r="D613" s="14" t="s">
        <v>1193</v>
      </c>
      <c r="E613" s="14">
        <v>2017</v>
      </c>
      <c r="F613" s="80">
        <v>-142960</v>
      </c>
    </row>
    <row r="614" spans="1:6" x14ac:dyDescent="0.3">
      <c r="A614" s="14">
        <v>613</v>
      </c>
      <c r="B614" s="14" t="s">
        <v>366</v>
      </c>
      <c r="C614" s="14" t="s">
        <v>89</v>
      </c>
      <c r="D614" s="14" t="s">
        <v>1193</v>
      </c>
      <c r="E614" s="14">
        <v>2016</v>
      </c>
      <c r="F614" s="80">
        <v>216138</v>
      </c>
    </row>
    <row r="615" spans="1:6" x14ac:dyDescent="0.3">
      <c r="A615" s="14">
        <v>614</v>
      </c>
      <c r="B615" s="14" t="s">
        <v>366</v>
      </c>
      <c r="C615" s="14" t="s">
        <v>89</v>
      </c>
      <c r="D615" s="14" t="s">
        <v>1193</v>
      </c>
      <c r="E615" s="14">
        <v>2015</v>
      </c>
      <c r="F615" s="80">
        <v>-168706</v>
      </c>
    </row>
    <row r="616" spans="1:6" x14ac:dyDescent="0.3">
      <c r="A616" s="14">
        <v>615</v>
      </c>
      <c r="B616" s="14" t="s">
        <v>366</v>
      </c>
      <c r="C616" s="14" t="s">
        <v>89</v>
      </c>
      <c r="D616" s="14" t="s">
        <v>1193</v>
      </c>
      <c r="E616" s="14">
        <v>2014</v>
      </c>
      <c r="F616" s="80">
        <v>5659</v>
      </c>
    </row>
    <row r="617" spans="1:6" x14ac:dyDescent="0.3">
      <c r="A617" s="14">
        <v>616</v>
      </c>
      <c r="B617" s="14" t="s">
        <v>366</v>
      </c>
      <c r="C617" s="14" t="s">
        <v>89</v>
      </c>
      <c r="D617" s="14" t="s">
        <v>1193</v>
      </c>
      <c r="E617" s="14">
        <v>2013</v>
      </c>
      <c r="F617" s="80">
        <v>51154</v>
      </c>
    </row>
    <row r="618" spans="1:6" x14ac:dyDescent="0.3">
      <c r="A618" s="14">
        <v>617</v>
      </c>
      <c r="B618" s="14" t="s">
        <v>366</v>
      </c>
      <c r="C618" s="14" t="s">
        <v>300</v>
      </c>
      <c r="D618" s="14" t="s">
        <v>1194</v>
      </c>
      <c r="E618" s="14">
        <v>2023</v>
      </c>
      <c r="F618" s="80">
        <v>23267</v>
      </c>
    </row>
    <row r="619" spans="1:6" x14ac:dyDescent="0.3">
      <c r="A619" s="14">
        <v>618</v>
      </c>
      <c r="B619" s="14" t="s">
        <v>366</v>
      </c>
      <c r="C619" s="14" t="s">
        <v>300</v>
      </c>
      <c r="D619" s="14" t="s">
        <v>1194</v>
      </c>
      <c r="E619" s="14">
        <v>2022</v>
      </c>
      <c r="F619" s="80">
        <v>41958</v>
      </c>
    </row>
    <row r="620" spans="1:6" x14ac:dyDescent="0.3">
      <c r="A620" s="14">
        <v>619</v>
      </c>
      <c r="B620" s="14" t="s">
        <v>366</v>
      </c>
      <c r="C620" s="14" t="s">
        <v>300</v>
      </c>
      <c r="D620" s="14" t="s">
        <v>1194</v>
      </c>
      <c r="E620" s="14">
        <v>2021</v>
      </c>
      <c r="F620" s="80">
        <v>-61324</v>
      </c>
    </row>
    <row r="621" spans="1:6" x14ac:dyDescent="0.3">
      <c r="A621" s="14">
        <v>620</v>
      </c>
      <c r="B621" s="14" t="s">
        <v>366</v>
      </c>
      <c r="C621" s="14" t="s">
        <v>300</v>
      </c>
      <c r="D621" s="14" t="s">
        <v>1194</v>
      </c>
      <c r="E621" s="14">
        <v>2020</v>
      </c>
      <c r="F621" s="80">
        <v>-21761</v>
      </c>
    </row>
    <row r="622" spans="1:6" x14ac:dyDescent="0.3">
      <c r="A622" s="14">
        <v>621</v>
      </c>
      <c r="B622" s="14" t="s">
        <v>366</v>
      </c>
      <c r="C622" s="14" t="s">
        <v>300</v>
      </c>
      <c r="D622" s="14" t="s">
        <v>1194</v>
      </c>
      <c r="E622" s="14">
        <v>2019</v>
      </c>
      <c r="F622" s="80">
        <v>-11452</v>
      </c>
    </row>
    <row r="623" spans="1:6" x14ac:dyDescent="0.3">
      <c r="A623" s="14">
        <v>622</v>
      </c>
      <c r="B623" s="14" t="s">
        <v>366</v>
      </c>
      <c r="C623" s="14" t="s">
        <v>300</v>
      </c>
      <c r="D623" s="14" t="s">
        <v>1194</v>
      </c>
      <c r="E623" s="14">
        <v>2018</v>
      </c>
      <c r="F623" s="80">
        <v>-39869</v>
      </c>
    </row>
    <row r="624" spans="1:6" x14ac:dyDescent="0.3">
      <c r="A624" s="14">
        <v>623</v>
      </c>
      <c r="B624" s="14" t="s">
        <v>366</v>
      </c>
      <c r="C624" s="14" t="s">
        <v>300</v>
      </c>
      <c r="D624" s="14" t="s">
        <v>1194</v>
      </c>
      <c r="E624" s="14">
        <v>2017</v>
      </c>
      <c r="F624" s="80">
        <v>-4501</v>
      </c>
    </row>
    <row r="625" spans="1:6" x14ac:dyDescent="0.3">
      <c r="A625" s="14">
        <v>624</v>
      </c>
      <c r="B625" s="14" t="s">
        <v>366</v>
      </c>
      <c r="C625" s="14" t="s">
        <v>300</v>
      </c>
      <c r="D625" s="14" t="s">
        <v>1194</v>
      </c>
      <c r="E625" s="14">
        <v>2016</v>
      </c>
      <c r="F625" s="80">
        <v>-5717</v>
      </c>
    </row>
    <row r="626" spans="1:6" x14ac:dyDescent="0.3">
      <c r="A626" s="14">
        <v>625</v>
      </c>
      <c r="B626" s="14" t="s">
        <v>366</v>
      </c>
      <c r="C626" s="14" t="s">
        <v>300</v>
      </c>
      <c r="D626" s="14" t="s">
        <v>1194</v>
      </c>
      <c r="E626" s="14">
        <v>2015</v>
      </c>
      <c r="F626" s="80">
        <v>-6870</v>
      </c>
    </row>
    <row r="627" spans="1:6" x14ac:dyDescent="0.3">
      <c r="A627" s="14">
        <v>626</v>
      </c>
      <c r="B627" s="14" t="s">
        <v>366</v>
      </c>
      <c r="C627" s="14" t="s">
        <v>300</v>
      </c>
      <c r="D627" s="14" t="s">
        <v>1194</v>
      </c>
      <c r="E627" s="14">
        <v>2014</v>
      </c>
      <c r="F627" s="80">
        <v>-26379</v>
      </c>
    </row>
    <row r="628" spans="1:6" x14ac:dyDescent="0.3">
      <c r="A628" s="14">
        <v>627</v>
      </c>
      <c r="B628" s="14" t="s">
        <v>366</v>
      </c>
      <c r="C628" s="14" t="s">
        <v>300</v>
      </c>
      <c r="D628" s="14" t="s">
        <v>1194</v>
      </c>
      <c r="E628" s="14">
        <v>2013</v>
      </c>
      <c r="F628" s="80">
        <v>-5913</v>
      </c>
    </row>
    <row r="629" spans="1:6" x14ac:dyDescent="0.3">
      <c r="A629" s="14">
        <v>628</v>
      </c>
      <c r="B629" s="14" t="s">
        <v>366</v>
      </c>
      <c r="C629" s="14" t="s">
        <v>97</v>
      </c>
      <c r="D629" s="14" t="s">
        <v>1195</v>
      </c>
      <c r="E629" s="14">
        <v>2023</v>
      </c>
      <c r="F629" s="80">
        <v>202777</v>
      </c>
    </row>
    <row r="630" spans="1:6" x14ac:dyDescent="0.3">
      <c r="A630" s="14">
        <v>629</v>
      </c>
      <c r="B630" s="14" t="s">
        <v>366</v>
      </c>
      <c r="C630" s="14" t="s">
        <v>97</v>
      </c>
      <c r="D630" s="14" t="s">
        <v>1195</v>
      </c>
      <c r="E630" s="14">
        <v>2022</v>
      </c>
      <c r="F630" s="80">
        <v>220897</v>
      </c>
    </row>
    <row r="631" spans="1:6" x14ac:dyDescent="0.3">
      <c r="A631" s="14">
        <v>630</v>
      </c>
      <c r="B631" s="14" t="s">
        <v>366</v>
      </c>
      <c r="C631" s="14" t="s">
        <v>97</v>
      </c>
      <c r="D631" s="14" t="s">
        <v>1195</v>
      </c>
      <c r="E631" s="14">
        <v>2021</v>
      </c>
      <c r="F631" s="80">
        <v>-73968</v>
      </c>
    </row>
    <row r="632" spans="1:6" x14ac:dyDescent="0.3">
      <c r="A632" s="14">
        <v>631</v>
      </c>
      <c r="B632" s="14" t="s">
        <v>366</v>
      </c>
      <c r="C632" s="14" t="s">
        <v>97</v>
      </c>
      <c r="D632" s="14" t="s">
        <v>1195</v>
      </c>
      <c r="E632" s="14">
        <v>2020</v>
      </c>
      <c r="F632" s="80">
        <v>2747</v>
      </c>
    </row>
    <row r="633" spans="1:6" x14ac:dyDescent="0.3">
      <c r="A633" s="14">
        <v>632</v>
      </c>
      <c r="B633" s="14" t="s">
        <v>366</v>
      </c>
      <c r="C633" s="14" t="s">
        <v>97</v>
      </c>
      <c r="D633" s="14" t="s">
        <v>1195</v>
      </c>
      <c r="E633" s="14">
        <v>2019</v>
      </c>
      <c r="F633" s="80">
        <v>17467</v>
      </c>
    </row>
    <row r="634" spans="1:6" x14ac:dyDescent="0.3">
      <c r="A634" s="14">
        <v>633</v>
      </c>
      <c r="B634" s="14" t="s">
        <v>366</v>
      </c>
      <c r="C634" s="14" t="s">
        <v>97</v>
      </c>
      <c r="D634" s="14" t="s">
        <v>1195</v>
      </c>
      <c r="E634" s="14">
        <v>2018</v>
      </c>
      <c r="F634" s="80">
        <v>439145</v>
      </c>
    </row>
    <row r="635" spans="1:6" x14ac:dyDescent="0.3">
      <c r="A635" s="14">
        <v>634</v>
      </c>
      <c r="B635" s="14" t="s">
        <v>366</v>
      </c>
      <c r="C635" s="14" t="s">
        <v>97</v>
      </c>
      <c r="D635" s="14" t="s">
        <v>1195</v>
      </c>
      <c r="E635" s="14">
        <v>2017</v>
      </c>
      <c r="F635" s="80">
        <v>11344</v>
      </c>
    </row>
    <row r="636" spans="1:6" x14ac:dyDescent="0.3">
      <c r="A636" s="14">
        <v>635</v>
      </c>
      <c r="B636" s="14" t="s">
        <v>366</v>
      </c>
      <c r="C636" s="14" t="s">
        <v>97</v>
      </c>
      <c r="D636" s="14" t="s">
        <v>1195</v>
      </c>
      <c r="E636" s="14">
        <v>2016</v>
      </c>
      <c r="F636" s="80">
        <v>133849</v>
      </c>
    </row>
    <row r="637" spans="1:6" x14ac:dyDescent="0.3">
      <c r="A637" s="14">
        <v>636</v>
      </c>
      <c r="B637" s="14" t="s">
        <v>366</v>
      </c>
      <c r="C637" s="14" t="s">
        <v>97</v>
      </c>
      <c r="D637" s="14" t="s">
        <v>1195</v>
      </c>
      <c r="E637" s="14">
        <v>2015</v>
      </c>
      <c r="F637" s="80">
        <v>141887</v>
      </c>
    </row>
    <row r="638" spans="1:6" x14ac:dyDescent="0.3">
      <c r="A638" s="14">
        <v>637</v>
      </c>
      <c r="B638" s="14" t="s">
        <v>366</v>
      </c>
      <c r="C638" s="14" t="s">
        <v>97</v>
      </c>
      <c r="D638" s="14" t="s">
        <v>1195</v>
      </c>
      <c r="E638" s="14">
        <v>2014</v>
      </c>
      <c r="F638" s="80">
        <v>194087</v>
      </c>
    </row>
    <row r="639" spans="1:6" x14ac:dyDescent="0.3">
      <c r="A639" s="14">
        <v>638</v>
      </c>
      <c r="B639" s="14" t="s">
        <v>366</v>
      </c>
      <c r="C639" s="14" t="s">
        <v>97</v>
      </c>
      <c r="D639" s="14" t="s">
        <v>1195</v>
      </c>
      <c r="E639" s="14">
        <v>2013</v>
      </c>
      <c r="F639" s="80">
        <v>-60841</v>
      </c>
    </row>
    <row r="640" spans="1:6" x14ac:dyDescent="0.3">
      <c r="A640" s="14">
        <v>639</v>
      </c>
      <c r="B640" s="14" t="s">
        <v>366</v>
      </c>
      <c r="C640" s="14" t="s">
        <v>77</v>
      </c>
      <c r="D640" s="14" t="s">
        <v>1196</v>
      </c>
      <c r="E640" s="14">
        <v>2023</v>
      </c>
      <c r="F640" s="80">
        <v>176099</v>
      </c>
    </row>
    <row r="641" spans="1:6" x14ac:dyDescent="0.3">
      <c r="A641" s="14">
        <v>640</v>
      </c>
      <c r="B641" s="14" t="s">
        <v>366</v>
      </c>
      <c r="C641" s="14" t="s">
        <v>77</v>
      </c>
      <c r="D641" s="14" t="s">
        <v>1196</v>
      </c>
      <c r="E641" s="14">
        <v>2022</v>
      </c>
      <c r="F641" s="80">
        <v>196393</v>
      </c>
    </row>
    <row r="642" spans="1:6" x14ac:dyDescent="0.3">
      <c r="A642" s="14">
        <v>641</v>
      </c>
      <c r="B642" s="14" t="s">
        <v>366</v>
      </c>
      <c r="C642" s="14" t="s">
        <v>77</v>
      </c>
      <c r="D642" s="14" t="s">
        <v>1196</v>
      </c>
      <c r="E642" s="14">
        <v>2021</v>
      </c>
      <c r="F642" s="80">
        <v>80710</v>
      </c>
    </row>
    <row r="643" spans="1:6" x14ac:dyDescent="0.3">
      <c r="A643" s="14">
        <v>642</v>
      </c>
      <c r="B643" s="14" t="s">
        <v>366</v>
      </c>
      <c r="C643" s="14" t="s">
        <v>77</v>
      </c>
      <c r="D643" s="14" t="s">
        <v>1196</v>
      </c>
      <c r="E643" s="14">
        <v>2020</v>
      </c>
      <c r="F643" s="80">
        <v>272198</v>
      </c>
    </row>
    <row r="644" spans="1:6" x14ac:dyDescent="0.3">
      <c r="A644" s="14">
        <v>643</v>
      </c>
      <c r="B644" s="14" t="s">
        <v>366</v>
      </c>
      <c r="C644" s="14" t="s">
        <v>77</v>
      </c>
      <c r="D644" s="14" t="s">
        <v>1196</v>
      </c>
      <c r="E644" s="14">
        <v>2019</v>
      </c>
      <c r="F644" s="80">
        <v>46626</v>
      </c>
    </row>
    <row r="645" spans="1:6" x14ac:dyDescent="0.3">
      <c r="A645" s="14">
        <v>644</v>
      </c>
      <c r="B645" s="14" t="s">
        <v>366</v>
      </c>
      <c r="C645" s="14" t="s">
        <v>77</v>
      </c>
      <c r="D645" s="14" t="s">
        <v>1196</v>
      </c>
      <c r="E645" s="14">
        <v>2018</v>
      </c>
      <c r="F645" s="80">
        <v>279613</v>
      </c>
    </row>
    <row r="646" spans="1:6" x14ac:dyDescent="0.3">
      <c r="A646" s="14">
        <v>645</v>
      </c>
      <c r="B646" s="14" t="s">
        <v>366</v>
      </c>
      <c r="C646" s="14" t="s">
        <v>77</v>
      </c>
      <c r="D646" s="14" t="s">
        <v>1196</v>
      </c>
      <c r="E646" s="14">
        <v>2017</v>
      </c>
      <c r="F646" s="80">
        <v>47353</v>
      </c>
    </row>
    <row r="647" spans="1:6" x14ac:dyDescent="0.3">
      <c r="A647" s="14">
        <v>646</v>
      </c>
      <c r="B647" s="14" t="s">
        <v>366</v>
      </c>
      <c r="C647" s="14" t="s">
        <v>77</v>
      </c>
      <c r="D647" s="14" t="s">
        <v>1196</v>
      </c>
      <c r="E647" s="14">
        <v>2016</v>
      </c>
      <c r="F647" s="80">
        <v>67515</v>
      </c>
    </row>
    <row r="648" spans="1:6" x14ac:dyDescent="0.3">
      <c r="A648" s="14">
        <v>647</v>
      </c>
      <c r="B648" s="14" t="s">
        <v>366</v>
      </c>
      <c r="C648" s="14" t="s">
        <v>77</v>
      </c>
      <c r="D648" s="14" t="s">
        <v>1196</v>
      </c>
      <c r="E648" s="14">
        <v>2015</v>
      </c>
      <c r="F648" s="80">
        <v>232811</v>
      </c>
    </row>
    <row r="649" spans="1:6" x14ac:dyDescent="0.3">
      <c r="A649" s="14">
        <v>648</v>
      </c>
      <c r="B649" s="14" t="s">
        <v>366</v>
      </c>
      <c r="C649" s="14" t="s">
        <v>77</v>
      </c>
      <c r="D649" s="14" t="s">
        <v>1196</v>
      </c>
      <c r="E649" s="14">
        <v>2014</v>
      </c>
      <c r="F649" s="80">
        <v>30669</v>
      </c>
    </row>
    <row r="650" spans="1:6" x14ac:dyDescent="0.3">
      <c r="A650" s="14">
        <v>649</v>
      </c>
      <c r="B650" s="14" t="s">
        <v>366</v>
      </c>
      <c r="C650" s="14" t="s">
        <v>77</v>
      </c>
      <c r="D650" s="14" t="s">
        <v>1196</v>
      </c>
      <c r="E650" s="14">
        <v>2013</v>
      </c>
      <c r="F650" s="80">
        <v>131121</v>
      </c>
    </row>
    <row r="651" spans="1:6" x14ac:dyDescent="0.3">
      <c r="A651" s="14">
        <v>650</v>
      </c>
      <c r="B651" s="14" t="s">
        <v>366</v>
      </c>
      <c r="C651" s="14" t="s">
        <v>85</v>
      </c>
      <c r="D651" s="14" t="s">
        <v>1197</v>
      </c>
      <c r="E651" s="14">
        <v>2023</v>
      </c>
      <c r="F651" s="80">
        <v>-3179</v>
      </c>
    </row>
    <row r="652" spans="1:6" x14ac:dyDescent="0.3">
      <c r="A652" s="14">
        <v>651</v>
      </c>
      <c r="B652" s="14" t="s">
        <v>366</v>
      </c>
      <c r="C652" s="14" t="s">
        <v>85</v>
      </c>
      <c r="D652" s="14" t="s">
        <v>1197</v>
      </c>
      <c r="E652" s="14">
        <v>2022</v>
      </c>
      <c r="F652" s="80">
        <v>-4010</v>
      </c>
    </row>
    <row r="653" spans="1:6" x14ac:dyDescent="0.3">
      <c r="A653" s="14">
        <v>652</v>
      </c>
      <c r="B653" s="14" t="s">
        <v>366</v>
      </c>
      <c r="C653" s="14" t="s">
        <v>85</v>
      </c>
      <c r="D653" s="14" t="s">
        <v>1197</v>
      </c>
      <c r="E653" s="14">
        <v>2021</v>
      </c>
      <c r="F653" s="80">
        <v>-7422</v>
      </c>
    </row>
    <row r="654" spans="1:6" x14ac:dyDescent="0.3">
      <c r="A654" s="14">
        <v>653</v>
      </c>
      <c r="B654" s="14" t="s">
        <v>366</v>
      </c>
      <c r="C654" s="14" t="s">
        <v>85</v>
      </c>
      <c r="D654" s="14" t="s">
        <v>1197</v>
      </c>
      <c r="E654" s="14">
        <v>2020</v>
      </c>
      <c r="F654" s="80">
        <v>219</v>
      </c>
    </row>
    <row r="655" spans="1:6" x14ac:dyDescent="0.3">
      <c r="A655" s="14">
        <v>654</v>
      </c>
      <c r="B655" s="14" t="s">
        <v>366</v>
      </c>
      <c r="C655" s="14" t="s">
        <v>85</v>
      </c>
      <c r="D655" s="14" t="s">
        <v>1197</v>
      </c>
      <c r="E655" s="14">
        <v>2019</v>
      </c>
      <c r="F655" s="80">
        <v>6406</v>
      </c>
    </row>
    <row r="656" spans="1:6" x14ac:dyDescent="0.3">
      <c r="A656" s="14">
        <v>655</v>
      </c>
      <c r="B656" s="14" t="s">
        <v>366</v>
      </c>
      <c r="C656" s="14" t="s">
        <v>85</v>
      </c>
      <c r="D656" s="14" t="s">
        <v>1197</v>
      </c>
      <c r="E656" s="14">
        <v>2018</v>
      </c>
      <c r="F656" s="80">
        <v>3776</v>
      </c>
    </row>
    <row r="657" spans="1:6" x14ac:dyDescent="0.3">
      <c r="A657" s="14">
        <v>656</v>
      </c>
      <c r="B657" s="14" t="s">
        <v>366</v>
      </c>
      <c r="C657" s="14" t="s">
        <v>85</v>
      </c>
      <c r="D657" s="14" t="s">
        <v>1197</v>
      </c>
      <c r="E657" s="14">
        <v>2017</v>
      </c>
      <c r="F657" s="80">
        <v>13918</v>
      </c>
    </row>
    <row r="658" spans="1:6" x14ac:dyDescent="0.3">
      <c r="A658" s="14">
        <v>657</v>
      </c>
      <c r="B658" s="14" t="s">
        <v>366</v>
      </c>
      <c r="C658" s="14" t="s">
        <v>85</v>
      </c>
      <c r="D658" s="14" t="s">
        <v>1197</v>
      </c>
      <c r="E658" s="14">
        <v>2016</v>
      </c>
      <c r="F658" s="80">
        <v>98916</v>
      </c>
    </row>
    <row r="659" spans="1:6" x14ac:dyDescent="0.3">
      <c r="A659" s="14">
        <v>658</v>
      </c>
      <c r="B659" s="14" t="s">
        <v>366</v>
      </c>
      <c r="C659" s="14" t="s">
        <v>85</v>
      </c>
      <c r="D659" s="14" t="s">
        <v>1197</v>
      </c>
      <c r="E659" s="14">
        <v>2015</v>
      </c>
      <c r="F659" s="80">
        <v>-108376</v>
      </c>
    </row>
    <row r="660" spans="1:6" x14ac:dyDescent="0.3">
      <c r="A660" s="14">
        <v>659</v>
      </c>
      <c r="B660" s="14" t="s">
        <v>366</v>
      </c>
      <c r="C660" s="14" t="s">
        <v>85</v>
      </c>
      <c r="D660" s="14" t="s">
        <v>1197</v>
      </c>
      <c r="E660" s="14">
        <v>2014</v>
      </c>
      <c r="F660" s="80">
        <v>21126</v>
      </c>
    </row>
    <row r="661" spans="1:6" x14ac:dyDescent="0.3">
      <c r="A661" s="14">
        <v>660</v>
      </c>
      <c r="B661" s="14" t="s">
        <v>366</v>
      </c>
      <c r="C661" s="14" t="s">
        <v>85</v>
      </c>
      <c r="D661" s="14" t="s">
        <v>1197</v>
      </c>
      <c r="E661" s="14">
        <v>2013</v>
      </c>
      <c r="F661" s="80">
        <v>5684</v>
      </c>
    </row>
    <row r="662" spans="1:6" x14ac:dyDescent="0.3">
      <c r="A662" s="14">
        <v>661</v>
      </c>
      <c r="B662" s="14" t="s">
        <v>366</v>
      </c>
      <c r="C662" s="14" t="s">
        <v>95</v>
      </c>
      <c r="D662" s="14" t="s">
        <v>1198</v>
      </c>
      <c r="E662" s="14">
        <v>2023</v>
      </c>
      <c r="F662" s="80">
        <v>348</v>
      </c>
    </row>
    <row r="663" spans="1:6" x14ac:dyDescent="0.3">
      <c r="A663" s="14">
        <v>662</v>
      </c>
      <c r="B663" s="14" t="s">
        <v>366</v>
      </c>
      <c r="C663" s="14" t="s">
        <v>95</v>
      </c>
      <c r="D663" s="14" t="s">
        <v>1198</v>
      </c>
      <c r="E663" s="14">
        <v>2022</v>
      </c>
      <c r="F663" s="80">
        <v>-1661</v>
      </c>
    </row>
    <row r="664" spans="1:6" x14ac:dyDescent="0.3">
      <c r="A664" s="14">
        <v>663</v>
      </c>
      <c r="B664" s="14" t="s">
        <v>366</v>
      </c>
      <c r="C664" s="14" t="s">
        <v>95</v>
      </c>
      <c r="D664" s="14" t="s">
        <v>1198</v>
      </c>
      <c r="E664" s="14">
        <v>2021</v>
      </c>
      <c r="F664" s="80">
        <v>7063</v>
      </c>
    </row>
    <row r="665" spans="1:6" x14ac:dyDescent="0.3">
      <c r="A665" s="14">
        <v>664</v>
      </c>
      <c r="B665" s="14" t="s">
        <v>366</v>
      </c>
      <c r="C665" s="14" t="s">
        <v>95</v>
      </c>
      <c r="D665" s="14" t="s">
        <v>1198</v>
      </c>
      <c r="E665" s="14">
        <v>2020</v>
      </c>
      <c r="F665" s="80">
        <v>3950</v>
      </c>
    </row>
    <row r="666" spans="1:6" x14ac:dyDescent="0.3">
      <c r="A666" s="14">
        <v>665</v>
      </c>
      <c r="B666" s="14" t="s">
        <v>366</v>
      </c>
      <c r="C666" s="14" t="s">
        <v>95</v>
      </c>
      <c r="D666" s="14" t="s">
        <v>1198</v>
      </c>
      <c r="E666" s="14">
        <v>2019</v>
      </c>
      <c r="F666" s="80">
        <v>-3842</v>
      </c>
    </row>
    <row r="667" spans="1:6" x14ac:dyDescent="0.3">
      <c r="A667" s="14">
        <v>666</v>
      </c>
      <c r="B667" s="14" t="s">
        <v>366</v>
      </c>
      <c r="C667" s="14" t="s">
        <v>95</v>
      </c>
      <c r="D667" s="14" t="s">
        <v>1198</v>
      </c>
      <c r="E667" s="14">
        <v>2018</v>
      </c>
      <c r="F667" s="80">
        <v>8818</v>
      </c>
    </row>
    <row r="668" spans="1:6" x14ac:dyDescent="0.3">
      <c r="A668" s="14">
        <v>667</v>
      </c>
      <c r="B668" s="14" t="s">
        <v>366</v>
      </c>
      <c r="C668" s="14" t="s">
        <v>95</v>
      </c>
      <c r="D668" s="14" t="s">
        <v>1198</v>
      </c>
      <c r="E668" s="14">
        <v>2017</v>
      </c>
      <c r="F668" s="80">
        <v>-3121</v>
      </c>
    </row>
    <row r="669" spans="1:6" x14ac:dyDescent="0.3">
      <c r="A669" s="14">
        <v>668</v>
      </c>
      <c r="B669" s="14" t="s">
        <v>366</v>
      </c>
      <c r="C669" s="14" t="s">
        <v>95</v>
      </c>
      <c r="D669" s="14" t="s">
        <v>1198</v>
      </c>
      <c r="E669" s="14">
        <v>2016</v>
      </c>
      <c r="F669" s="80">
        <v>-1283</v>
      </c>
    </row>
    <row r="670" spans="1:6" x14ac:dyDescent="0.3">
      <c r="A670" s="14">
        <v>669</v>
      </c>
      <c r="B670" s="14" t="s">
        <v>366</v>
      </c>
      <c r="C670" s="14" t="s">
        <v>95</v>
      </c>
      <c r="D670" s="14" t="s">
        <v>1198</v>
      </c>
      <c r="E670" s="14">
        <v>2015</v>
      </c>
      <c r="F670" s="80">
        <v>-15879</v>
      </c>
    </row>
    <row r="671" spans="1:6" x14ac:dyDescent="0.3">
      <c r="A671" s="14">
        <v>670</v>
      </c>
      <c r="B671" s="14" t="s">
        <v>366</v>
      </c>
      <c r="C671" s="14" t="s">
        <v>95</v>
      </c>
      <c r="D671" s="14" t="s">
        <v>1198</v>
      </c>
      <c r="E671" s="14">
        <v>2014</v>
      </c>
      <c r="F671" s="80">
        <v>9470</v>
      </c>
    </row>
    <row r="672" spans="1:6" x14ac:dyDescent="0.3">
      <c r="A672" s="14">
        <v>671</v>
      </c>
      <c r="B672" s="14" t="s">
        <v>366</v>
      </c>
      <c r="C672" s="14" t="s">
        <v>95</v>
      </c>
      <c r="D672" s="14" t="s">
        <v>1198</v>
      </c>
      <c r="E672" s="14">
        <v>2013</v>
      </c>
      <c r="F672" s="80">
        <v>1819</v>
      </c>
    </row>
    <row r="673" spans="1:6" x14ac:dyDescent="0.3">
      <c r="A673" s="14">
        <v>672</v>
      </c>
      <c r="B673" s="14" t="s">
        <v>366</v>
      </c>
      <c r="C673" s="14" t="s">
        <v>335</v>
      </c>
      <c r="D673" s="14" t="s">
        <v>1199</v>
      </c>
      <c r="E673" s="14">
        <v>2023</v>
      </c>
      <c r="F673" s="80">
        <v>10238</v>
      </c>
    </row>
    <row r="674" spans="1:6" x14ac:dyDescent="0.3">
      <c r="A674" s="14">
        <v>673</v>
      </c>
      <c r="B674" s="14" t="s">
        <v>366</v>
      </c>
      <c r="C674" s="14" t="s">
        <v>335</v>
      </c>
      <c r="D674" s="14" t="s">
        <v>1199</v>
      </c>
      <c r="E674" s="14">
        <v>2022</v>
      </c>
      <c r="F674" s="80">
        <v>-31340</v>
      </c>
    </row>
    <row r="675" spans="1:6" x14ac:dyDescent="0.3">
      <c r="A675" s="14">
        <v>674</v>
      </c>
      <c r="B675" s="14" t="s">
        <v>366</v>
      </c>
      <c r="C675" s="14" t="s">
        <v>335</v>
      </c>
      <c r="D675" s="14" t="s">
        <v>1199</v>
      </c>
      <c r="E675" s="14">
        <v>2021</v>
      </c>
      <c r="F675" s="80">
        <v>7122</v>
      </c>
    </row>
    <row r="676" spans="1:6" x14ac:dyDescent="0.3">
      <c r="A676" s="14">
        <v>675</v>
      </c>
      <c r="B676" s="14" t="s">
        <v>366</v>
      </c>
      <c r="C676" s="14" t="s">
        <v>335</v>
      </c>
      <c r="D676" s="14" t="s">
        <v>1199</v>
      </c>
      <c r="E676" s="14">
        <v>2020</v>
      </c>
      <c r="F676" s="80">
        <v>7792</v>
      </c>
    </row>
    <row r="677" spans="1:6" x14ac:dyDescent="0.3">
      <c r="A677" s="14">
        <v>676</v>
      </c>
      <c r="B677" s="14" t="s">
        <v>366</v>
      </c>
      <c r="C677" s="14" t="s">
        <v>335</v>
      </c>
      <c r="D677" s="14" t="s">
        <v>1199</v>
      </c>
      <c r="E677" s="14">
        <v>2019</v>
      </c>
      <c r="F677" s="80">
        <v>8080</v>
      </c>
    </row>
    <row r="678" spans="1:6" x14ac:dyDescent="0.3">
      <c r="A678" s="14">
        <v>677</v>
      </c>
      <c r="B678" s="14" t="s">
        <v>366</v>
      </c>
      <c r="C678" s="14" t="s">
        <v>335</v>
      </c>
      <c r="D678" s="14" t="s">
        <v>1199</v>
      </c>
      <c r="E678" s="14">
        <v>2018</v>
      </c>
      <c r="F678" s="80">
        <v>4430</v>
      </c>
    </row>
    <row r="679" spans="1:6" x14ac:dyDescent="0.3">
      <c r="A679" s="14">
        <v>678</v>
      </c>
      <c r="B679" s="14" t="s">
        <v>366</v>
      </c>
      <c r="C679" s="14" t="s">
        <v>335</v>
      </c>
      <c r="D679" s="14" t="s">
        <v>1199</v>
      </c>
      <c r="E679" s="14">
        <v>2017</v>
      </c>
      <c r="F679" s="80">
        <v>1850</v>
      </c>
    </row>
    <row r="680" spans="1:6" x14ac:dyDescent="0.3">
      <c r="A680" s="14">
        <v>679</v>
      </c>
      <c r="B680" s="14" t="s">
        <v>366</v>
      </c>
      <c r="C680" s="14" t="s">
        <v>335</v>
      </c>
      <c r="D680" s="14" t="s">
        <v>1199</v>
      </c>
      <c r="E680" s="14">
        <v>2016</v>
      </c>
      <c r="F680" s="80">
        <v>11094</v>
      </c>
    </row>
    <row r="681" spans="1:6" x14ac:dyDescent="0.3">
      <c r="A681" s="14">
        <v>680</v>
      </c>
      <c r="B681" s="14" t="s">
        <v>366</v>
      </c>
      <c r="C681" s="14" t="s">
        <v>335</v>
      </c>
      <c r="D681" s="14" t="s">
        <v>1199</v>
      </c>
      <c r="E681" s="14">
        <v>2015</v>
      </c>
      <c r="F681" s="80">
        <v>7808</v>
      </c>
    </row>
    <row r="682" spans="1:6" x14ac:dyDescent="0.3">
      <c r="A682" s="14">
        <v>681</v>
      </c>
      <c r="B682" s="14" t="s">
        <v>366</v>
      </c>
      <c r="C682" s="14" t="s">
        <v>335</v>
      </c>
      <c r="D682" s="14" t="s">
        <v>1199</v>
      </c>
      <c r="E682" s="14">
        <v>2014</v>
      </c>
      <c r="F682" s="80">
        <v>6450</v>
      </c>
    </row>
    <row r="683" spans="1:6" x14ac:dyDescent="0.3">
      <c r="A683" s="14">
        <v>682</v>
      </c>
      <c r="B683" s="14" t="s">
        <v>366</v>
      </c>
      <c r="C683" s="14" t="s">
        <v>335</v>
      </c>
      <c r="D683" s="14" t="s">
        <v>1199</v>
      </c>
      <c r="E683" s="14">
        <v>2013</v>
      </c>
      <c r="F683" s="80">
        <v>4567</v>
      </c>
    </row>
    <row r="684" spans="1:6" x14ac:dyDescent="0.3">
      <c r="A684" s="14">
        <v>683</v>
      </c>
      <c r="B684" s="14" t="s">
        <v>366</v>
      </c>
      <c r="C684" s="14" t="s">
        <v>265</v>
      </c>
      <c r="D684" s="14" t="s">
        <v>1200</v>
      </c>
      <c r="E684" s="14">
        <v>2023</v>
      </c>
      <c r="F684" s="80">
        <v>194555</v>
      </c>
    </row>
    <row r="685" spans="1:6" x14ac:dyDescent="0.3">
      <c r="A685" s="14">
        <v>684</v>
      </c>
      <c r="B685" s="14" t="s">
        <v>366</v>
      </c>
      <c r="C685" s="14" t="s">
        <v>265</v>
      </c>
      <c r="D685" s="14" t="s">
        <v>1200</v>
      </c>
      <c r="E685" s="14">
        <v>2022</v>
      </c>
      <c r="F685" s="80">
        <v>223482</v>
      </c>
    </row>
    <row r="686" spans="1:6" x14ac:dyDescent="0.3">
      <c r="A686" s="14">
        <v>685</v>
      </c>
      <c r="B686" s="14" t="s">
        <v>366</v>
      </c>
      <c r="C686" s="14" t="s">
        <v>265</v>
      </c>
      <c r="D686" s="14" t="s">
        <v>1200</v>
      </c>
      <c r="E686" s="14">
        <v>2021</v>
      </c>
      <c r="F686" s="80">
        <v>192026</v>
      </c>
    </row>
    <row r="687" spans="1:6" x14ac:dyDescent="0.3">
      <c r="A687" s="14">
        <v>686</v>
      </c>
      <c r="B687" s="14" t="s">
        <v>366</v>
      </c>
      <c r="C687" s="14" t="s">
        <v>265</v>
      </c>
      <c r="D687" s="14" t="s">
        <v>1200</v>
      </c>
      <c r="E687" s="14">
        <v>2020</v>
      </c>
      <c r="F687" s="80">
        <v>141950</v>
      </c>
    </row>
    <row r="688" spans="1:6" x14ac:dyDescent="0.3">
      <c r="A688" s="14">
        <v>687</v>
      </c>
      <c r="B688" s="14" t="s">
        <v>366</v>
      </c>
      <c r="C688" s="14" t="s">
        <v>265</v>
      </c>
      <c r="D688" s="14" t="s">
        <v>1200</v>
      </c>
      <c r="E688" s="14">
        <v>2019</v>
      </c>
      <c r="F688" s="80">
        <v>103699</v>
      </c>
    </row>
    <row r="689" spans="1:6" x14ac:dyDescent="0.3">
      <c r="A689" s="14">
        <v>688</v>
      </c>
      <c r="B689" s="14" t="s">
        <v>366</v>
      </c>
      <c r="C689" s="14" t="s">
        <v>265</v>
      </c>
      <c r="D689" s="14" t="s">
        <v>1200</v>
      </c>
      <c r="E689" s="14">
        <v>2018</v>
      </c>
      <c r="F689" s="80">
        <v>143682</v>
      </c>
    </row>
    <row r="690" spans="1:6" x14ac:dyDescent="0.3">
      <c r="A690" s="14">
        <v>689</v>
      </c>
      <c r="B690" s="14" t="s">
        <v>366</v>
      </c>
      <c r="C690" s="14" t="s">
        <v>265</v>
      </c>
      <c r="D690" s="14" t="s">
        <v>1200</v>
      </c>
      <c r="E690" s="14">
        <v>2017</v>
      </c>
      <c r="F690" s="80">
        <v>202098</v>
      </c>
    </row>
    <row r="691" spans="1:6" x14ac:dyDescent="0.3">
      <c r="A691" s="14">
        <v>690</v>
      </c>
      <c r="B691" s="14" t="s">
        <v>366</v>
      </c>
      <c r="C691" s="14" t="s">
        <v>265</v>
      </c>
      <c r="D691" s="14" t="s">
        <v>1200</v>
      </c>
      <c r="E691" s="14">
        <v>2016</v>
      </c>
      <c r="F691" s="80">
        <v>98591</v>
      </c>
    </row>
    <row r="692" spans="1:6" x14ac:dyDescent="0.3">
      <c r="A692" s="14">
        <v>691</v>
      </c>
      <c r="B692" s="14" t="s">
        <v>366</v>
      </c>
      <c r="C692" s="14" t="s">
        <v>265</v>
      </c>
      <c r="D692" s="14" t="s">
        <v>1200</v>
      </c>
      <c r="E692" s="14">
        <v>2015</v>
      </c>
      <c r="F692" s="80">
        <v>81416</v>
      </c>
    </row>
    <row r="693" spans="1:6" x14ac:dyDescent="0.3">
      <c r="A693" s="14">
        <v>692</v>
      </c>
      <c r="B693" s="14" t="s">
        <v>366</v>
      </c>
      <c r="C693" s="14" t="s">
        <v>265</v>
      </c>
      <c r="D693" s="14" t="s">
        <v>1200</v>
      </c>
      <c r="E693" s="14">
        <v>2014</v>
      </c>
      <c r="F693" s="80">
        <v>63575</v>
      </c>
    </row>
    <row r="694" spans="1:6" x14ac:dyDescent="0.3">
      <c r="A694" s="14">
        <v>693</v>
      </c>
      <c r="B694" s="14" t="s">
        <v>366</v>
      </c>
      <c r="C694" s="14" t="s">
        <v>265</v>
      </c>
      <c r="D694" s="14" t="s">
        <v>1200</v>
      </c>
      <c r="E694" s="14">
        <v>2013</v>
      </c>
      <c r="F694" s="80">
        <v>60172</v>
      </c>
    </row>
    <row r="695" spans="1:6" x14ac:dyDescent="0.3">
      <c r="A695" s="14">
        <v>694</v>
      </c>
      <c r="B695" s="14" t="s">
        <v>366</v>
      </c>
      <c r="C695" s="14" t="s">
        <v>318</v>
      </c>
      <c r="D695" s="14" t="s">
        <v>1201</v>
      </c>
      <c r="E695" s="14">
        <v>2023</v>
      </c>
      <c r="F695" s="80">
        <v>8491</v>
      </c>
    </row>
    <row r="696" spans="1:6" x14ac:dyDescent="0.3">
      <c r="A696" s="14">
        <v>695</v>
      </c>
      <c r="B696" s="14" t="s">
        <v>366</v>
      </c>
      <c r="C696" s="14" t="s">
        <v>318</v>
      </c>
      <c r="D696" s="14" t="s">
        <v>1201</v>
      </c>
      <c r="E696" s="14">
        <v>2022</v>
      </c>
      <c r="F696" s="80">
        <v>6170</v>
      </c>
    </row>
    <row r="697" spans="1:6" x14ac:dyDescent="0.3">
      <c r="A697" s="14">
        <v>696</v>
      </c>
      <c r="B697" s="14" t="s">
        <v>366</v>
      </c>
      <c r="C697" s="14" t="s">
        <v>318</v>
      </c>
      <c r="D697" s="14" t="s">
        <v>1201</v>
      </c>
      <c r="E697" s="14">
        <v>2021</v>
      </c>
      <c r="F697" s="80">
        <v>10728</v>
      </c>
    </row>
    <row r="698" spans="1:6" x14ac:dyDescent="0.3">
      <c r="A698" s="14">
        <v>697</v>
      </c>
      <c r="B698" s="14" t="s">
        <v>366</v>
      </c>
      <c r="C698" s="14" t="s">
        <v>318</v>
      </c>
      <c r="D698" s="14" t="s">
        <v>1201</v>
      </c>
      <c r="E698" s="14">
        <v>2020</v>
      </c>
      <c r="F698" s="80">
        <v>11614</v>
      </c>
    </row>
    <row r="699" spans="1:6" x14ac:dyDescent="0.3">
      <c r="A699" s="14">
        <v>698</v>
      </c>
      <c r="B699" s="14" t="s">
        <v>366</v>
      </c>
      <c r="C699" s="14" t="s">
        <v>318</v>
      </c>
      <c r="D699" s="14" t="s">
        <v>1201</v>
      </c>
      <c r="E699" s="14">
        <v>2019</v>
      </c>
      <c r="F699" s="80">
        <v>20646</v>
      </c>
    </row>
    <row r="700" spans="1:6" x14ac:dyDescent="0.3">
      <c r="A700" s="14">
        <v>699</v>
      </c>
      <c r="B700" s="14" t="s">
        <v>366</v>
      </c>
      <c r="C700" s="14" t="s">
        <v>318</v>
      </c>
      <c r="D700" s="14" t="s">
        <v>1201</v>
      </c>
      <c r="E700" s="14">
        <v>2018</v>
      </c>
      <c r="F700" s="80">
        <v>-3319</v>
      </c>
    </row>
    <row r="701" spans="1:6" x14ac:dyDescent="0.3">
      <c r="A701" s="14">
        <v>700</v>
      </c>
      <c r="B701" s="14" t="s">
        <v>366</v>
      </c>
      <c r="C701" s="14" t="s">
        <v>318</v>
      </c>
      <c r="D701" s="14" t="s">
        <v>1201</v>
      </c>
      <c r="E701" s="14">
        <v>2017</v>
      </c>
      <c r="F701" s="80">
        <v>8698</v>
      </c>
    </row>
    <row r="702" spans="1:6" x14ac:dyDescent="0.3">
      <c r="A702" s="14">
        <v>701</v>
      </c>
      <c r="B702" s="14" t="s">
        <v>366</v>
      </c>
      <c r="C702" s="14" t="s">
        <v>318</v>
      </c>
      <c r="D702" s="14" t="s">
        <v>1201</v>
      </c>
      <c r="E702" s="14">
        <v>2016</v>
      </c>
      <c r="F702" s="80">
        <v>15242</v>
      </c>
    </row>
    <row r="703" spans="1:6" x14ac:dyDescent="0.3">
      <c r="A703" s="14">
        <v>702</v>
      </c>
      <c r="B703" s="14" t="s">
        <v>366</v>
      </c>
      <c r="C703" s="14" t="s">
        <v>318</v>
      </c>
      <c r="D703" s="14" t="s">
        <v>1201</v>
      </c>
      <c r="E703" s="14">
        <v>2015</v>
      </c>
      <c r="F703" s="80">
        <v>30202</v>
      </c>
    </row>
    <row r="704" spans="1:6" x14ac:dyDescent="0.3">
      <c r="A704" s="14">
        <v>703</v>
      </c>
      <c r="B704" s="14" t="s">
        <v>366</v>
      </c>
      <c r="C704" s="14" t="s">
        <v>318</v>
      </c>
      <c r="D704" s="14" t="s">
        <v>1201</v>
      </c>
      <c r="E704" s="14">
        <v>2014</v>
      </c>
      <c r="F704" s="80">
        <v>27961</v>
      </c>
    </row>
    <row r="705" spans="1:6" x14ac:dyDescent="0.3">
      <c r="A705" s="14">
        <v>704</v>
      </c>
      <c r="B705" s="14" t="s">
        <v>366</v>
      </c>
      <c r="C705" s="14" t="s">
        <v>318</v>
      </c>
      <c r="D705" s="14" t="s">
        <v>1201</v>
      </c>
      <c r="E705" s="14">
        <v>2013</v>
      </c>
      <c r="F705" s="80">
        <v>-282</v>
      </c>
    </row>
    <row r="706" spans="1:6" x14ac:dyDescent="0.3">
      <c r="A706" s="14">
        <v>705</v>
      </c>
      <c r="B706" s="14" t="s">
        <v>366</v>
      </c>
      <c r="C706" s="14" t="s">
        <v>328</v>
      </c>
      <c r="D706" s="14" t="s">
        <v>1202</v>
      </c>
      <c r="E706" s="14">
        <v>2023</v>
      </c>
      <c r="F706" s="80">
        <v>82392</v>
      </c>
    </row>
    <row r="707" spans="1:6" x14ac:dyDescent="0.3">
      <c r="A707" s="14">
        <v>706</v>
      </c>
      <c r="B707" s="14" t="s">
        <v>366</v>
      </c>
      <c r="C707" s="14" t="s">
        <v>328</v>
      </c>
      <c r="D707" s="14" t="s">
        <v>1202</v>
      </c>
      <c r="E707" s="14">
        <v>2022</v>
      </c>
      <c r="F707" s="80">
        <v>54172</v>
      </c>
    </row>
    <row r="708" spans="1:6" x14ac:dyDescent="0.3">
      <c r="A708" s="14">
        <v>707</v>
      </c>
      <c r="B708" s="14" t="s">
        <v>366</v>
      </c>
      <c r="C708" s="14" t="s">
        <v>328</v>
      </c>
      <c r="D708" s="14" t="s">
        <v>1202</v>
      </c>
      <c r="E708" s="14">
        <v>2021</v>
      </c>
      <c r="F708" s="80">
        <v>16861</v>
      </c>
    </row>
    <row r="709" spans="1:6" x14ac:dyDescent="0.3">
      <c r="A709" s="14">
        <v>708</v>
      </c>
      <c r="B709" s="14" t="s">
        <v>366</v>
      </c>
      <c r="C709" s="14" t="s">
        <v>328</v>
      </c>
      <c r="D709" s="14" t="s">
        <v>1202</v>
      </c>
      <c r="E709" s="14">
        <v>2020</v>
      </c>
      <c r="F709" s="80">
        <v>41161</v>
      </c>
    </row>
    <row r="710" spans="1:6" x14ac:dyDescent="0.3">
      <c r="A710" s="14">
        <v>709</v>
      </c>
      <c r="B710" s="14" t="s">
        <v>366</v>
      </c>
      <c r="C710" s="14" t="s">
        <v>328</v>
      </c>
      <c r="D710" s="14" t="s">
        <v>1202</v>
      </c>
      <c r="E710" s="14">
        <v>2019</v>
      </c>
      <c r="F710" s="80">
        <v>41594</v>
      </c>
    </row>
    <row r="711" spans="1:6" x14ac:dyDescent="0.3">
      <c r="A711" s="14">
        <v>710</v>
      </c>
      <c r="B711" s="14" t="s">
        <v>366</v>
      </c>
      <c r="C711" s="14" t="s">
        <v>328</v>
      </c>
      <c r="D711" s="14" t="s">
        <v>1202</v>
      </c>
      <c r="E711" s="14">
        <v>2018</v>
      </c>
      <c r="F711" s="80">
        <v>12736</v>
      </c>
    </row>
    <row r="712" spans="1:6" x14ac:dyDescent="0.3">
      <c r="A712" s="14">
        <v>711</v>
      </c>
      <c r="B712" s="14" t="s">
        <v>366</v>
      </c>
      <c r="C712" s="14" t="s">
        <v>328</v>
      </c>
      <c r="D712" s="14" t="s">
        <v>1202</v>
      </c>
      <c r="E712" s="14">
        <v>2017</v>
      </c>
      <c r="F712" s="80">
        <v>48095</v>
      </c>
    </row>
    <row r="713" spans="1:6" x14ac:dyDescent="0.3">
      <c r="A713" s="14">
        <v>712</v>
      </c>
      <c r="B713" s="14" t="s">
        <v>366</v>
      </c>
      <c r="C713" s="14" t="s">
        <v>328</v>
      </c>
      <c r="D713" s="14" t="s">
        <v>1202</v>
      </c>
      <c r="E713" s="14">
        <v>2016</v>
      </c>
      <c r="F713" s="80">
        <v>23368</v>
      </c>
    </row>
    <row r="714" spans="1:6" x14ac:dyDescent="0.3">
      <c r="A714" s="14">
        <v>713</v>
      </c>
      <c r="B714" s="14" t="s">
        <v>366</v>
      </c>
      <c r="C714" s="14" t="s">
        <v>328</v>
      </c>
      <c r="D714" s="14" t="s">
        <v>1202</v>
      </c>
      <c r="E714" s="14">
        <v>2015</v>
      </c>
      <c r="F714" s="80">
        <v>25685</v>
      </c>
    </row>
    <row r="715" spans="1:6" x14ac:dyDescent="0.3">
      <c r="A715" s="14">
        <v>714</v>
      </c>
      <c r="B715" s="14" t="s">
        <v>366</v>
      </c>
      <c r="C715" s="14" t="s">
        <v>328</v>
      </c>
      <c r="D715" s="14" t="s">
        <v>1202</v>
      </c>
      <c r="E715" s="14">
        <v>2014</v>
      </c>
      <c r="F715" s="80">
        <v>16800</v>
      </c>
    </row>
    <row r="716" spans="1:6" x14ac:dyDescent="0.3">
      <c r="A716" s="14">
        <v>715</v>
      </c>
      <c r="B716" s="14" t="s">
        <v>366</v>
      </c>
      <c r="C716" s="14" t="s">
        <v>328</v>
      </c>
      <c r="D716" s="14" t="s">
        <v>1202</v>
      </c>
      <c r="E716" s="14">
        <v>2013</v>
      </c>
      <c r="F716" s="80">
        <v>23304</v>
      </c>
    </row>
    <row r="717" spans="1:6" x14ac:dyDescent="0.3">
      <c r="A717" s="14">
        <v>716</v>
      </c>
      <c r="B717" s="14" t="s">
        <v>366</v>
      </c>
      <c r="C717" s="14" t="s">
        <v>105</v>
      </c>
      <c r="D717" s="14" t="s">
        <v>1203</v>
      </c>
      <c r="E717" s="14">
        <v>2023</v>
      </c>
      <c r="F717" s="80">
        <v>-7884</v>
      </c>
    </row>
    <row r="718" spans="1:6" x14ac:dyDescent="0.3">
      <c r="A718" s="14">
        <v>717</v>
      </c>
      <c r="B718" s="14" t="s">
        <v>366</v>
      </c>
      <c r="C718" s="14" t="s">
        <v>105</v>
      </c>
      <c r="D718" s="14" t="s">
        <v>1203</v>
      </c>
      <c r="E718" s="14">
        <v>2022</v>
      </c>
      <c r="F718" s="80">
        <v>6329</v>
      </c>
    </row>
    <row r="719" spans="1:6" x14ac:dyDescent="0.3">
      <c r="A719" s="14">
        <v>718</v>
      </c>
      <c r="B719" s="14" t="s">
        <v>366</v>
      </c>
      <c r="C719" s="14" t="s">
        <v>105</v>
      </c>
      <c r="D719" s="14" t="s">
        <v>1203</v>
      </c>
      <c r="E719" s="14">
        <v>2021</v>
      </c>
      <c r="F719" s="80">
        <v>-8862</v>
      </c>
    </row>
    <row r="720" spans="1:6" x14ac:dyDescent="0.3">
      <c r="A720" s="14">
        <v>719</v>
      </c>
      <c r="B720" s="14" t="s">
        <v>366</v>
      </c>
      <c r="C720" s="14" t="s">
        <v>105</v>
      </c>
      <c r="D720" s="14" t="s">
        <v>1203</v>
      </c>
      <c r="E720" s="14">
        <v>2020</v>
      </c>
      <c r="F720" s="80">
        <v>-7284</v>
      </c>
    </row>
    <row r="721" spans="1:6" x14ac:dyDescent="0.3">
      <c r="A721" s="14">
        <v>720</v>
      </c>
      <c r="B721" s="14" t="s">
        <v>366</v>
      </c>
      <c r="C721" s="14" t="s">
        <v>105</v>
      </c>
      <c r="D721" s="14" t="s">
        <v>1203</v>
      </c>
      <c r="E721" s="14">
        <v>2019</v>
      </c>
      <c r="F721" s="80">
        <v>12193</v>
      </c>
    </row>
    <row r="722" spans="1:6" x14ac:dyDescent="0.3">
      <c r="A722" s="14">
        <v>721</v>
      </c>
      <c r="B722" s="14" t="s">
        <v>366</v>
      </c>
      <c r="C722" s="14" t="s">
        <v>105</v>
      </c>
      <c r="D722" s="14" t="s">
        <v>1203</v>
      </c>
      <c r="E722" s="14">
        <v>2018</v>
      </c>
      <c r="F722" s="80">
        <v>7873</v>
      </c>
    </row>
    <row r="723" spans="1:6" x14ac:dyDescent="0.3">
      <c r="A723" s="14">
        <v>722</v>
      </c>
      <c r="B723" s="14" t="s">
        <v>366</v>
      </c>
      <c r="C723" s="14" t="s">
        <v>105</v>
      </c>
      <c r="D723" s="14" t="s">
        <v>1203</v>
      </c>
      <c r="E723" s="14">
        <v>2017</v>
      </c>
      <c r="F723" s="80">
        <v>-2781</v>
      </c>
    </row>
    <row r="724" spans="1:6" x14ac:dyDescent="0.3">
      <c r="A724" s="14">
        <v>723</v>
      </c>
      <c r="B724" s="14" t="s">
        <v>366</v>
      </c>
      <c r="C724" s="14" t="s">
        <v>105</v>
      </c>
      <c r="D724" s="14" t="s">
        <v>1203</v>
      </c>
      <c r="E724" s="14">
        <v>2016</v>
      </c>
      <c r="F724" s="80">
        <v>15313</v>
      </c>
    </row>
    <row r="725" spans="1:6" x14ac:dyDescent="0.3">
      <c r="A725" s="14">
        <v>724</v>
      </c>
      <c r="B725" s="14" t="s">
        <v>366</v>
      </c>
      <c r="C725" s="14" t="s">
        <v>105</v>
      </c>
      <c r="D725" s="14" t="s">
        <v>1203</v>
      </c>
      <c r="E725" s="14">
        <v>2015</v>
      </c>
      <c r="F725" s="80">
        <v>-4368</v>
      </c>
    </row>
    <row r="726" spans="1:6" x14ac:dyDescent="0.3">
      <c r="A726" s="14">
        <v>725</v>
      </c>
      <c r="B726" s="14" t="s">
        <v>366</v>
      </c>
      <c r="C726" s="14" t="s">
        <v>105</v>
      </c>
      <c r="D726" s="14" t="s">
        <v>1203</v>
      </c>
      <c r="E726" s="14">
        <v>2014</v>
      </c>
      <c r="F726" s="80">
        <v>12182</v>
      </c>
    </row>
    <row r="727" spans="1:6" x14ac:dyDescent="0.3">
      <c r="A727" s="14">
        <v>726</v>
      </c>
      <c r="B727" s="14" t="s">
        <v>366</v>
      </c>
      <c r="C727" s="14" t="s">
        <v>105</v>
      </c>
      <c r="D727" s="14" t="s">
        <v>1203</v>
      </c>
      <c r="E727" s="14">
        <v>2013</v>
      </c>
      <c r="F727" s="80">
        <v>36</v>
      </c>
    </row>
    <row r="728" spans="1:6" x14ac:dyDescent="0.3">
      <c r="A728" s="14">
        <v>727</v>
      </c>
      <c r="B728" s="14" t="s">
        <v>366</v>
      </c>
      <c r="C728" s="14" t="s">
        <v>1368</v>
      </c>
      <c r="D728" s="14" t="s">
        <v>1493</v>
      </c>
      <c r="E728" s="14">
        <v>2023</v>
      </c>
      <c r="F728" s="80">
        <v>53385381</v>
      </c>
    </row>
    <row r="729" spans="1:6" x14ac:dyDescent="0.3">
      <c r="A729" s="14">
        <v>728</v>
      </c>
      <c r="B729" s="14" t="s">
        <v>366</v>
      </c>
      <c r="C729" s="14" t="s">
        <v>1368</v>
      </c>
      <c r="D729" s="14" t="s">
        <v>1493</v>
      </c>
      <c r="E729" s="14">
        <v>2022</v>
      </c>
      <c r="F729" s="80">
        <v>7672819</v>
      </c>
    </row>
    <row r="730" spans="1:6" x14ac:dyDescent="0.3">
      <c r="A730" s="14">
        <v>729</v>
      </c>
      <c r="B730" s="14" t="s">
        <v>366</v>
      </c>
      <c r="C730" s="14" t="s">
        <v>1368</v>
      </c>
      <c r="D730" s="14" t="s">
        <v>1493</v>
      </c>
      <c r="E730" s="14">
        <v>2021</v>
      </c>
      <c r="F730" s="80">
        <v>60990694</v>
      </c>
    </row>
    <row r="731" spans="1:6" x14ac:dyDescent="0.3">
      <c r="A731" s="14">
        <v>730</v>
      </c>
      <c r="B731" s="14" t="s">
        <v>366</v>
      </c>
      <c r="C731" s="14" t="s">
        <v>1368</v>
      </c>
      <c r="D731" s="14" t="s">
        <v>1493</v>
      </c>
      <c r="E731" s="14">
        <v>2020</v>
      </c>
      <c r="F731" s="80">
        <v>-87839092</v>
      </c>
    </row>
    <row r="732" spans="1:6" x14ac:dyDescent="0.3">
      <c r="A732" s="14">
        <v>731</v>
      </c>
      <c r="B732" s="14" t="s">
        <v>366</v>
      </c>
      <c r="C732" s="14" t="s">
        <v>1368</v>
      </c>
      <c r="D732" s="14" t="s">
        <v>1493</v>
      </c>
      <c r="E732" s="14">
        <v>2019</v>
      </c>
      <c r="F732" s="80">
        <v>159782871</v>
      </c>
    </row>
    <row r="733" spans="1:6" x14ac:dyDescent="0.3">
      <c r="A733" s="14">
        <v>732</v>
      </c>
      <c r="B733" s="14" t="s">
        <v>366</v>
      </c>
      <c r="C733" s="14" t="s">
        <v>1368</v>
      </c>
      <c r="D733" s="14" t="s">
        <v>1493</v>
      </c>
      <c r="E733" s="14">
        <v>2018</v>
      </c>
      <c r="F733" s="80">
        <v>62126005</v>
      </c>
    </row>
    <row r="734" spans="1:6" x14ac:dyDescent="0.3">
      <c r="A734" s="14">
        <v>733</v>
      </c>
      <c r="B734" s="14" t="s">
        <v>366</v>
      </c>
      <c r="C734" s="14" t="s">
        <v>1368</v>
      </c>
      <c r="D734" s="14" t="s">
        <v>1493</v>
      </c>
      <c r="E734" s="14">
        <v>2017</v>
      </c>
      <c r="F734" s="80">
        <v>-39276590</v>
      </c>
    </row>
    <row r="735" spans="1:6" x14ac:dyDescent="0.3">
      <c r="A735" s="14">
        <v>734</v>
      </c>
      <c r="B735" s="14" t="s">
        <v>366</v>
      </c>
      <c r="C735" s="14" t="s">
        <v>1368</v>
      </c>
      <c r="D735" s="14" t="s">
        <v>1493</v>
      </c>
      <c r="E735" s="14">
        <v>2016</v>
      </c>
      <c r="F735" s="80">
        <v>-24980478</v>
      </c>
    </row>
    <row r="736" spans="1:6" x14ac:dyDescent="0.3">
      <c r="A736" s="14">
        <v>735</v>
      </c>
      <c r="B736" s="14" t="s">
        <v>366</v>
      </c>
      <c r="C736" s="14" t="s">
        <v>1368</v>
      </c>
      <c r="D736" s="14" t="s">
        <v>1493</v>
      </c>
      <c r="E736" s="14">
        <v>2015</v>
      </c>
      <c r="F736" s="80">
        <v>15075732</v>
      </c>
    </row>
    <row r="737" spans="1:6" x14ac:dyDescent="0.3">
      <c r="A737" s="14">
        <v>736</v>
      </c>
      <c r="B737" s="14" t="s">
        <v>366</v>
      </c>
      <c r="C737" s="14" t="s">
        <v>1368</v>
      </c>
      <c r="D737" s="14" t="s">
        <v>1493</v>
      </c>
      <c r="E737" s="14">
        <v>2014</v>
      </c>
      <c r="F737" s="80">
        <v>-33914972</v>
      </c>
    </row>
    <row r="738" spans="1:6" x14ac:dyDescent="0.3">
      <c r="A738" s="14">
        <v>737</v>
      </c>
      <c r="B738" s="14" t="s">
        <v>366</v>
      </c>
      <c r="C738" s="14" t="s">
        <v>1368</v>
      </c>
      <c r="D738" s="14" t="s">
        <v>1493</v>
      </c>
      <c r="E738" s="14">
        <v>2013</v>
      </c>
      <c r="F738" s="80">
        <v>-19508202</v>
      </c>
    </row>
    <row r="739" spans="1:6" x14ac:dyDescent="0.3">
      <c r="A739" s="14">
        <v>738</v>
      </c>
      <c r="B739" s="14" t="s">
        <v>366</v>
      </c>
      <c r="C739" s="14" t="s">
        <v>1370</v>
      </c>
      <c r="D739" s="14" t="s">
        <v>1494</v>
      </c>
      <c r="E739" s="14">
        <v>2023</v>
      </c>
      <c r="F739" s="80">
        <v>-25375366</v>
      </c>
    </row>
    <row r="740" spans="1:6" x14ac:dyDescent="0.3">
      <c r="A740" s="14">
        <v>739</v>
      </c>
      <c r="B740" s="14" t="s">
        <v>366</v>
      </c>
      <c r="C740" s="14" t="s">
        <v>1370</v>
      </c>
      <c r="D740" s="14" t="s">
        <v>1494</v>
      </c>
      <c r="E740" s="14">
        <v>2022</v>
      </c>
      <c r="F740" s="80">
        <v>-30641178</v>
      </c>
    </row>
    <row r="741" spans="1:6" x14ac:dyDescent="0.3">
      <c r="A741" s="14">
        <v>740</v>
      </c>
      <c r="B741" s="14" t="s">
        <v>366</v>
      </c>
      <c r="C741" s="14" t="s">
        <v>1370</v>
      </c>
      <c r="D741" s="14" t="s">
        <v>1494</v>
      </c>
      <c r="E741" s="14">
        <v>2021</v>
      </c>
      <c r="F741" s="80">
        <v>55032346</v>
      </c>
    </row>
    <row r="742" spans="1:6" x14ac:dyDescent="0.3">
      <c r="A742" s="14">
        <v>741</v>
      </c>
      <c r="B742" s="14" t="s">
        <v>366</v>
      </c>
      <c r="C742" s="14" t="s">
        <v>1370</v>
      </c>
      <c r="D742" s="14" t="s">
        <v>1494</v>
      </c>
      <c r="E742" s="14">
        <v>2020</v>
      </c>
      <c r="F742" s="80">
        <v>9963484</v>
      </c>
    </row>
    <row r="743" spans="1:6" x14ac:dyDescent="0.3">
      <c r="A743" s="14">
        <v>742</v>
      </c>
      <c r="B743" s="14" t="s">
        <v>366</v>
      </c>
      <c r="C743" s="14" t="s">
        <v>1370</v>
      </c>
      <c r="D743" s="14" t="s">
        <v>1494</v>
      </c>
      <c r="E743" s="14">
        <v>2019</v>
      </c>
      <c r="F743" s="80">
        <v>37002787</v>
      </c>
    </row>
    <row r="744" spans="1:6" x14ac:dyDescent="0.3">
      <c r="A744" s="14">
        <v>743</v>
      </c>
      <c r="B744" s="14" t="s">
        <v>366</v>
      </c>
      <c r="C744" s="14" t="s">
        <v>1370</v>
      </c>
      <c r="D744" s="14" t="s">
        <v>1494</v>
      </c>
      <c r="E744" s="14">
        <v>2018</v>
      </c>
      <c r="F744" s="80">
        <v>-49216789</v>
      </c>
    </row>
    <row r="745" spans="1:6" x14ac:dyDescent="0.3">
      <c r="A745" s="14">
        <v>744</v>
      </c>
      <c r="B745" s="14" t="s">
        <v>366</v>
      </c>
      <c r="C745" s="14" t="s">
        <v>1370</v>
      </c>
      <c r="D745" s="14" t="s">
        <v>1494</v>
      </c>
      <c r="E745" s="14">
        <v>2017</v>
      </c>
      <c r="F745" s="80">
        <v>-32306725</v>
      </c>
    </row>
    <row r="746" spans="1:6" x14ac:dyDescent="0.3">
      <c r="A746" s="14">
        <v>745</v>
      </c>
      <c r="B746" s="14" t="s">
        <v>366</v>
      </c>
      <c r="C746" s="14" t="s">
        <v>1370</v>
      </c>
      <c r="D746" s="14" t="s">
        <v>1494</v>
      </c>
      <c r="E746" s="14">
        <v>2016</v>
      </c>
      <c r="F746" s="80">
        <v>-4783395</v>
      </c>
    </row>
    <row r="747" spans="1:6" x14ac:dyDescent="0.3">
      <c r="A747" s="14">
        <v>746</v>
      </c>
      <c r="B747" s="14" t="s">
        <v>366</v>
      </c>
      <c r="C747" s="14" t="s">
        <v>1370</v>
      </c>
      <c r="D747" s="14" t="s">
        <v>1494</v>
      </c>
      <c r="E747" s="14">
        <v>2015</v>
      </c>
      <c r="F747" s="80">
        <v>14077079</v>
      </c>
    </row>
    <row r="748" spans="1:6" x14ac:dyDescent="0.3">
      <c r="A748" s="14">
        <v>747</v>
      </c>
      <c r="B748" s="14" t="s">
        <v>366</v>
      </c>
      <c r="C748" s="14" t="s">
        <v>1370</v>
      </c>
      <c r="D748" s="14" t="s">
        <v>1494</v>
      </c>
      <c r="E748" s="14">
        <v>2014</v>
      </c>
      <c r="F748" s="80">
        <v>22410584</v>
      </c>
    </row>
    <row r="749" spans="1:6" x14ac:dyDescent="0.3">
      <c r="A749" s="14">
        <v>748</v>
      </c>
      <c r="B749" s="14" t="s">
        <v>366</v>
      </c>
      <c r="C749" s="14" t="s">
        <v>1370</v>
      </c>
      <c r="D749" s="14" t="s">
        <v>1494</v>
      </c>
      <c r="E749" s="14">
        <v>2013</v>
      </c>
      <c r="F749" s="80">
        <v>32562438</v>
      </c>
    </row>
    <row r="750" spans="1:6" x14ac:dyDescent="0.3">
      <c r="A750" s="14">
        <v>749</v>
      </c>
      <c r="B750" s="14" t="s">
        <v>366</v>
      </c>
      <c r="C750" s="14" t="s">
        <v>71</v>
      </c>
      <c r="D750" s="14" t="s">
        <v>1206</v>
      </c>
      <c r="E750" s="14">
        <v>2023</v>
      </c>
      <c r="F750" s="80">
        <v>191521</v>
      </c>
    </row>
    <row r="751" spans="1:6" x14ac:dyDescent="0.3">
      <c r="A751" s="14">
        <v>750</v>
      </c>
      <c r="B751" s="14" t="s">
        <v>366</v>
      </c>
      <c r="C751" s="14" t="s">
        <v>71</v>
      </c>
      <c r="D751" s="14" t="s">
        <v>1206</v>
      </c>
      <c r="E751" s="14">
        <v>2022</v>
      </c>
      <c r="F751" s="80">
        <v>169042</v>
      </c>
    </row>
    <row r="752" spans="1:6" x14ac:dyDescent="0.3">
      <c r="A752" s="14">
        <v>751</v>
      </c>
      <c r="B752" s="14" t="s">
        <v>366</v>
      </c>
      <c r="C752" s="14" t="s">
        <v>71</v>
      </c>
      <c r="D752" s="14" t="s">
        <v>1206</v>
      </c>
      <c r="E752" s="14">
        <v>2021</v>
      </c>
      <c r="F752" s="80">
        <v>188911</v>
      </c>
    </row>
    <row r="753" spans="1:6" x14ac:dyDescent="0.3">
      <c r="A753" s="14">
        <v>752</v>
      </c>
      <c r="B753" s="14" t="s">
        <v>366</v>
      </c>
      <c r="C753" s="14" t="s">
        <v>71</v>
      </c>
      <c r="D753" s="14" t="s">
        <v>1206</v>
      </c>
      <c r="E753" s="14">
        <v>2020</v>
      </c>
      <c r="F753" s="80">
        <v>38566</v>
      </c>
    </row>
    <row r="754" spans="1:6" x14ac:dyDescent="0.3">
      <c r="A754" s="14">
        <v>753</v>
      </c>
      <c r="B754" s="14" t="s">
        <v>366</v>
      </c>
      <c r="C754" s="14" t="s">
        <v>71</v>
      </c>
      <c r="D754" s="14" t="s">
        <v>1206</v>
      </c>
      <c r="E754" s="14">
        <v>2019</v>
      </c>
      <c r="F754" s="80">
        <v>-36139</v>
      </c>
    </row>
    <row r="755" spans="1:6" x14ac:dyDescent="0.3">
      <c r="A755" s="14">
        <v>754</v>
      </c>
      <c r="B755" s="14" t="s">
        <v>366</v>
      </c>
      <c r="C755" s="14" t="s">
        <v>71</v>
      </c>
      <c r="D755" s="14" t="s">
        <v>1206</v>
      </c>
      <c r="E755" s="14">
        <v>2018</v>
      </c>
      <c r="F755" s="80">
        <v>73636</v>
      </c>
    </row>
    <row r="756" spans="1:6" x14ac:dyDescent="0.3">
      <c r="A756" s="14">
        <v>755</v>
      </c>
      <c r="B756" s="14" t="s">
        <v>366</v>
      </c>
      <c r="C756" s="14" t="s">
        <v>71</v>
      </c>
      <c r="D756" s="14" t="s">
        <v>1206</v>
      </c>
      <c r="E756" s="14">
        <v>2017</v>
      </c>
      <c r="F756" s="80">
        <v>-8480</v>
      </c>
    </row>
    <row r="757" spans="1:6" x14ac:dyDescent="0.3">
      <c r="A757" s="14">
        <v>756</v>
      </c>
      <c r="B757" s="14" t="s">
        <v>366</v>
      </c>
      <c r="C757" s="14" t="s">
        <v>71</v>
      </c>
      <c r="D757" s="14" t="s">
        <v>1206</v>
      </c>
      <c r="E757" s="14">
        <v>2016</v>
      </c>
      <c r="F757" s="80">
        <v>25570</v>
      </c>
    </row>
    <row r="758" spans="1:6" x14ac:dyDescent="0.3">
      <c r="A758" s="14">
        <v>757</v>
      </c>
      <c r="B758" s="14" t="s">
        <v>366</v>
      </c>
      <c r="C758" s="14" t="s">
        <v>71</v>
      </c>
      <c r="D758" s="14" t="s">
        <v>1206</v>
      </c>
      <c r="E758" s="14">
        <v>2015</v>
      </c>
      <c r="F758" s="80">
        <v>216475</v>
      </c>
    </row>
    <row r="759" spans="1:6" x14ac:dyDescent="0.3">
      <c r="A759" s="14">
        <v>758</v>
      </c>
      <c r="B759" s="14" t="s">
        <v>366</v>
      </c>
      <c r="C759" s="14" t="s">
        <v>71</v>
      </c>
      <c r="D759" s="14" t="s">
        <v>1206</v>
      </c>
      <c r="E759" s="14">
        <v>2014</v>
      </c>
      <c r="F759" s="80">
        <v>46502</v>
      </c>
    </row>
    <row r="760" spans="1:6" x14ac:dyDescent="0.3">
      <c r="A760" s="14">
        <v>759</v>
      </c>
      <c r="B760" s="14" t="s">
        <v>366</v>
      </c>
      <c r="C760" s="14" t="s">
        <v>71</v>
      </c>
      <c r="D760" s="14" t="s">
        <v>1206</v>
      </c>
      <c r="E760" s="14">
        <v>2013</v>
      </c>
      <c r="F760" s="80">
        <v>20708</v>
      </c>
    </row>
    <row r="761" spans="1:6" x14ac:dyDescent="0.3">
      <c r="A761" s="14">
        <v>760</v>
      </c>
      <c r="B761" s="14" t="s">
        <v>366</v>
      </c>
      <c r="C761" s="14" t="s">
        <v>1372</v>
      </c>
      <c r="D761" s="14" t="s">
        <v>1495</v>
      </c>
      <c r="E761" s="14">
        <v>2023</v>
      </c>
      <c r="F761" s="80">
        <v>-364946629</v>
      </c>
    </row>
    <row r="762" spans="1:6" x14ac:dyDescent="0.3">
      <c r="A762" s="14">
        <v>761</v>
      </c>
      <c r="B762" s="14" t="s">
        <v>366</v>
      </c>
      <c r="C762" s="14" t="s">
        <v>1372</v>
      </c>
      <c r="D762" s="14" t="s">
        <v>1495</v>
      </c>
      <c r="E762" s="14">
        <v>2022</v>
      </c>
      <c r="F762" s="80">
        <v>-304146831</v>
      </c>
    </row>
    <row r="763" spans="1:6" x14ac:dyDescent="0.3">
      <c r="A763" s="14">
        <v>762</v>
      </c>
      <c r="B763" s="14" t="s">
        <v>366</v>
      </c>
      <c r="C763" s="14" t="s">
        <v>1372</v>
      </c>
      <c r="D763" s="14" t="s">
        <v>1495</v>
      </c>
      <c r="E763" s="14">
        <v>2021</v>
      </c>
      <c r="F763" s="80">
        <v>392892289</v>
      </c>
    </row>
    <row r="764" spans="1:6" x14ac:dyDescent="0.3">
      <c r="A764" s="14">
        <v>763</v>
      </c>
      <c r="B764" s="14" t="s">
        <v>366</v>
      </c>
      <c r="C764" s="14" t="s">
        <v>1372</v>
      </c>
      <c r="D764" s="14" t="s">
        <v>1495</v>
      </c>
      <c r="E764" s="14">
        <v>2020</v>
      </c>
      <c r="F764" s="80">
        <v>-7470423</v>
      </c>
    </row>
    <row r="765" spans="1:6" x14ac:dyDescent="0.3">
      <c r="A765" s="14">
        <v>764</v>
      </c>
      <c r="B765" s="14" t="s">
        <v>366</v>
      </c>
      <c r="C765" s="14" t="s">
        <v>1372</v>
      </c>
      <c r="D765" s="14" t="s">
        <v>1495</v>
      </c>
      <c r="E765" s="14">
        <v>2019</v>
      </c>
      <c r="F765" s="80">
        <v>307139718</v>
      </c>
    </row>
    <row r="766" spans="1:6" x14ac:dyDescent="0.3">
      <c r="A766" s="14">
        <v>765</v>
      </c>
      <c r="B766" s="14" t="s">
        <v>366</v>
      </c>
      <c r="C766" s="14" t="s">
        <v>1372</v>
      </c>
      <c r="D766" s="14" t="s">
        <v>1495</v>
      </c>
      <c r="E766" s="14">
        <v>2018</v>
      </c>
      <c r="F766" s="80">
        <v>-114981931</v>
      </c>
    </row>
    <row r="767" spans="1:6" x14ac:dyDescent="0.3">
      <c r="A767" s="14">
        <v>766</v>
      </c>
      <c r="B767" s="14" t="s">
        <v>366</v>
      </c>
      <c r="C767" s="14" t="s">
        <v>1372</v>
      </c>
      <c r="D767" s="14" t="s">
        <v>1495</v>
      </c>
      <c r="E767" s="14">
        <v>2017</v>
      </c>
      <c r="F767" s="80">
        <v>-73216212</v>
      </c>
    </row>
    <row r="768" spans="1:6" x14ac:dyDescent="0.3">
      <c r="A768" s="14">
        <v>767</v>
      </c>
      <c r="B768" s="14" t="s">
        <v>366</v>
      </c>
      <c r="C768" s="14" t="s">
        <v>1372</v>
      </c>
      <c r="D768" s="14" t="s">
        <v>1495</v>
      </c>
      <c r="E768" s="14">
        <v>2016</v>
      </c>
      <c r="F768" s="80">
        <v>-138676851</v>
      </c>
    </row>
    <row r="769" spans="1:6" x14ac:dyDescent="0.3">
      <c r="A769" s="14">
        <v>768</v>
      </c>
      <c r="B769" s="14" t="s">
        <v>366</v>
      </c>
      <c r="C769" s="14" t="s">
        <v>1372</v>
      </c>
      <c r="D769" s="14" t="s">
        <v>1495</v>
      </c>
      <c r="E769" s="14">
        <v>2015</v>
      </c>
      <c r="F769" s="80">
        <v>-91371012</v>
      </c>
    </row>
    <row r="770" spans="1:6" x14ac:dyDescent="0.3">
      <c r="A770" s="14">
        <v>769</v>
      </c>
      <c r="B770" s="14" t="s">
        <v>366</v>
      </c>
      <c r="C770" s="14" t="s">
        <v>1372</v>
      </c>
      <c r="D770" s="14" t="s">
        <v>1495</v>
      </c>
      <c r="E770" s="14">
        <v>2014</v>
      </c>
      <c r="F770" s="80">
        <v>17294701</v>
      </c>
    </row>
    <row r="771" spans="1:6" x14ac:dyDescent="0.3">
      <c r="A771" s="14">
        <v>770</v>
      </c>
      <c r="B771" s="14" t="s">
        <v>366</v>
      </c>
      <c r="C771" s="14" t="s">
        <v>1372</v>
      </c>
      <c r="D771" s="14" t="s">
        <v>1495</v>
      </c>
      <c r="E771" s="14">
        <v>2013</v>
      </c>
      <c r="F771" s="80">
        <v>-62405016</v>
      </c>
    </row>
    <row r="772" spans="1:6" x14ac:dyDescent="0.3">
      <c r="A772" s="14">
        <v>771</v>
      </c>
      <c r="B772" s="14" t="s">
        <v>366</v>
      </c>
      <c r="C772" s="14" t="s">
        <v>242</v>
      </c>
      <c r="D772" s="14" t="s">
        <v>1208</v>
      </c>
      <c r="E772" s="14">
        <v>2023</v>
      </c>
      <c r="F772" s="80">
        <v>-1364</v>
      </c>
    </row>
    <row r="773" spans="1:6" x14ac:dyDescent="0.3">
      <c r="A773" s="14">
        <v>772</v>
      </c>
      <c r="B773" s="14" t="s">
        <v>366</v>
      </c>
      <c r="C773" s="14" t="s">
        <v>242</v>
      </c>
      <c r="D773" s="14" t="s">
        <v>1208</v>
      </c>
      <c r="E773" s="14">
        <v>2022</v>
      </c>
      <c r="F773" s="80">
        <v>19312</v>
      </c>
    </row>
    <row r="774" spans="1:6" x14ac:dyDescent="0.3">
      <c r="A774" s="14">
        <v>773</v>
      </c>
      <c r="B774" s="14" t="s">
        <v>366</v>
      </c>
      <c r="C774" s="14" t="s">
        <v>242</v>
      </c>
      <c r="D774" s="14" t="s">
        <v>1208</v>
      </c>
      <c r="E774" s="14">
        <v>2021</v>
      </c>
      <c r="F774" s="80">
        <v>-19535</v>
      </c>
    </row>
    <row r="775" spans="1:6" x14ac:dyDescent="0.3">
      <c r="A775" s="14">
        <v>774</v>
      </c>
      <c r="B775" s="14" t="s">
        <v>366</v>
      </c>
      <c r="C775" s="14" t="s">
        <v>242</v>
      </c>
      <c r="D775" s="14" t="s">
        <v>1208</v>
      </c>
      <c r="E775" s="14">
        <v>2020</v>
      </c>
      <c r="F775" s="80">
        <v>65235</v>
      </c>
    </row>
    <row r="776" spans="1:6" x14ac:dyDescent="0.3">
      <c r="A776" s="14">
        <v>775</v>
      </c>
      <c r="B776" s="14" t="s">
        <v>366</v>
      </c>
      <c r="C776" s="14" t="s">
        <v>242</v>
      </c>
      <c r="D776" s="14" t="s">
        <v>1208</v>
      </c>
      <c r="E776" s="14">
        <v>2019</v>
      </c>
      <c r="F776" s="80">
        <v>-45619</v>
      </c>
    </row>
    <row r="777" spans="1:6" x14ac:dyDescent="0.3">
      <c r="A777" s="14">
        <v>776</v>
      </c>
      <c r="B777" s="14" t="s">
        <v>366</v>
      </c>
      <c r="C777" s="14" t="s">
        <v>242</v>
      </c>
      <c r="D777" s="14" t="s">
        <v>1208</v>
      </c>
      <c r="E777" s="14">
        <v>2018</v>
      </c>
      <c r="F777" s="80">
        <v>-5058</v>
      </c>
    </row>
    <row r="778" spans="1:6" x14ac:dyDescent="0.3">
      <c r="A778" s="14">
        <v>777</v>
      </c>
      <c r="B778" s="14" t="s">
        <v>366</v>
      </c>
      <c r="C778" s="14" t="s">
        <v>242</v>
      </c>
      <c r="D778" s="14" t="s">
        <v>1208</v>
      </c>
      <c r="E778" s="14">
        <v>2017</v>
      </c>
      <c r="F778" s="80">
        <v>-1640</v>
      </c>
    </row>
    <row r="779" spans="1:6" x14ac:dyDescent="0.3">
      <c r="A779" s="14">
        <v>778</v>
      </c>
      <c r="B779" s="14" t="s">
        <v>366</v>
      </c>
      <c r="C779" s="14" t="s">
        <v>242</v>
      </c>
      <c r="D779" s="14" t="s">
        <v>1208</v>
      </c>
      <c r="E779" s="14">
        <v>2016</v>
      </c>
      <c r="F779" s="80">
        <v>-4500</v>
      </c>
    </row>
    <row r="780" spans="1:6" x14ac:dyDescent="0.3">
      <c r="A780" s="14">
        <v>779</v>
      </c>
      <c r="B780" s="14" t="s">
        <v>366</v>
      </c>
      <c r="C780" s="14" t="s">
        <v>242</v>
      </c>
      <c r="D780" s="14" t="s">
        <v>1208</v>
      </c>
      <c r="E780" s="14">
        <v>2015</v>
      </c>
      <c r="F780" s="80">
        <v>23314</v>
      </c>
    </row>
    <row r="781" spans="1:6" x14ac:dyDescent="0.3">
      <c r="A781" s="14">
        <v>780</v>
      </c>
      <c r="B781" s="14" t="s">
        <v>366</v>
      </c>
      <c r="C781" s="14" t="s">
        <v>242</v>
      </c>
      <c r="D781" s="14" t="s">
        <v>1208</v>
      </c>
      <c r="E781" s="14">
        <v>2014</v>
      </c>
      <c r="F781" s="80">
        <v>20694</v>
      </c>
    </row>
    <row r="782" spans="1:6" x14ac:dyDescent="0.3">
      <c r="A782" s="14">
        <v>781</v>
      </c>
      <c r="B782" s="14" t="s">
        <v>366</v>
      </c>
      <c r="C782" s="14" t="s">
        <v>242</v>
      </c>
      <c r="D782" s="14" t="s">
        <v>1208</v>
      </c>
      <c r="E782" s="14">
        <v>2013</v>
      </c>
      <c r="F782" s="80">
        <v>7527</v>
      </c>
    </row>
    <row r="783" spans="1:6" x14ac:dyDescent="0.3">
      <c r="A783" s="14">
        <v>782</v>
      </c>
      <c r="B783" s="14" t="s">
        <v>366</v>
      </c>
      <c r="C783" s="14" t="s">
        <v>101</v>
      </c>
      <c r="D783" s="14" t="s">
        <v>1209</v>
      </c>
      <c r="E783" s="14">
        <v>2023</v>
      </c>
      <c r="F783" s="80">
        <v>13002</v>
      </c>
    </row>
    <row r="784" spans="1:6" x14ac:dyDescent="0.3">
      <c r="A784" s="14">
        <v>783</v>
      </c>
      <c r="B784" s="14" t="s">
        <v>366</v>
      </c>
      <c r="C784" s="14" t="s">
        <v>101</v>
      </c>
      <c r="D784" s="14" t="s">
        <v>1209</v>
      </c>
      <c r="E784" s="14">
        <v>2022</v>
      </c>
      <c r="F784" s="80">
        <v>27422</v>
      </c>
    </row>
    <row r="785" spans="1:6" x14ac:dyDescent="0.3">
      <c r="A785" s="14">
        <v>784</v>
      </c>
      <c r="B785" s="14" t="s">
        <v>366</v>
      </c>
      <c r="C785" s="14" t="s">
        <v>101</v>
      </c>
      <c r="D785" s="14" t="s">
        <v>1209</v>
      </c>
      <c r="E785" s="14">
        <v>2021</v>
      </c>
      <c r="F785" s="80">
        <v>-34682</v>
      </c>
    </row>
    <row r="786" spans="1:6" x14ac:dyDescent="0.3">
      <c r="A786" s="14">
        <v>785</v>
      </c>
      <c r="B786" s="14" t="s">
        <v>366</v>
      </c>
      <c r="C786" s="14" t="s">
        <v>101</v>
      </c>
      <c r="D786" s="14" t="s">
        <v>1209</v>
      </c>
      <c r="E786" s="14">
        <v>2020</v>
      </c>
      <c r="F786" s="80">
        <v>36395</v>
      </c>
    </row>
    <row r="787" spans="1:6" x14ac:dyDescent="0.3">
      <c r="A787" s="14">
        <v>786</v>
      </c>
      <c r="B787" s="14" t="s">
        <v>366</v>
      </c>
      <c r="C787" s="14" t="s">
        <v>101</v>
      </c>
      <c r="D787" s="14" t="s">
        <v>1209</v>
      </c>
      <c r="E787" s="14">
        <v>2019</v>
      </c>
      <c r="F787" s="80">
        <v>22783</v>
      </c>
    </row>
    <row r="788" spans="1:6" x14ac:dyDescent="0.3">
      <c r="A788" s="14">
        <v>787</v>
      </c>
      <c r="B788" s="14" t="s">
        <v>366</v>
      </c>
      <c r="C788" s="14" t="s">
        <v>101</v>
      </c>
      <c r="D788" s="14" t="s">
        <v>1209</v>
      </c>
      <c r="E788" s="14">
        <v>2018</v>
      </c>
      <c r="F788" s="80">
        <v>17219</v>
      </c>
    </row>
    <row r="789" spans="1:6" x14ac:dyDescent="0.3">
      <c r="A789" s="14">
        <v>788</v>
      </c>
      <c r="B789" s="14" t="s">
        <v>366</v>
      </c>
      <c r="C789" s="14" t="s">
        <v>101</v>
      </c>
      <c r="D789" s="14" t="s">
        <v>1209</v>
      </c>
      <c r="E789" s="14">
        <v>2017</v>
      </c>
      <c r="F789" s="80">
        <v>18528</v>
      </c>
    </row>
    <row r="790" spans="1:6" x14ac:dyDescent="0.3">
      <c r="A790" s="14">
        <v>789</v>
      </c>
      <c r="B790" s="14" t="s">
        <v>366</v>
      </c>
      <c r="C790" s="14" t="s">
        <v>101</v>
      </c>
      <c r="D790" s="14" t="s">
        <v>1209</v>
      </c>
      <c r="E790" s="14">
        <v>2016</v>
      </c>
      <c r="F790" s="80">
        <v>16826</v>
      </c>
    </row>
    <row r="791" spans="1:6" x14ac:dyDescent="0.3">
      <c r="A791" s="14">
        <v>790</v>
      </c>
      <c r="B791" s="14" t="s">
        <v>366</v>
      </c>
      <c r="C791" s="14" t="s">
        <v>101</v>
      </c>
      <c r="D791" s="14" t="s">
        <v>1209</v>
      </c>
      <c r="E791" s="14">
        <v>2015</v>
      </c>
      <c r="F791" s="80">
        <v>2526</v>
      </c>
    </row>
    <row r="792" spans="1:6" x14ac:dyDescent="0.3">
      <c r="A792" s="14">
        <v>791</v>
      </c>
      <c r="B792" s="14" t="s">
        <v>366</v>
      </c>
      <c r="C792" s="14" t="s">
        <v>101</v>
      </c>
      <c r="D792" s="14" t="s">
        <v>1209</v>
      </c>
      <c r="E792" s="14">
        <v>2014</v>
      </c>
      <c r="F792" s="80">
        <v>5130</v>
      </c>
    </row>
    <row r="793" spans="1:6" x14ac:dyDescent="0.3">
      <c r="A793" s="14">
        <v>792</v>
      </c>
      <c r="B793" s="14" t="s">
        <v>366</v>
      </c>
      <c r="C793" s="14" t="s">
        <v>101</v>
      </c>
      <c r="D793" s="14" t="s">
        <v>1209</v>
      </c>
      <c r="E793" s="14">
        <v>2013</v>
      </c>
      <c r="F793" s="80">
        <v>17905</v>
      </c>
    </row>
    <row r="794" spans="1:6" x14ac:dyDescent="0.3">
      <c r="A794" s="14">
        <v>793</v>
      </c>
      <c r="B794" s="14" t="s">
        <v>366</v>
      </c>
      <c r="C794" s="14" t="s">
        <v>59</v>
      </c>
      <c r="D794" s="14" t="s">
        <v>1210</v>
      </c>
      <c r="E794" s="14">
        <v>2023</v>
      </c>
      <c r="F794" s="80">
        <v>4645</v>
      </c>
    </row>
    <row r="795" spans="1:6" x14ac:dyDescent="0.3">
      <c r="A795" s="14">
        <v>794</v>
      </c>
      <c r="B795" s="14" t="s">
        <v>366</v>
      </c>
      <c r="C795" s="14" t="s">
        <v>59</v>
      </c>
      <c r="D795" s="14" t="s">
        <v>1210</v>
      </c>
      <c r="E795" s="14">
        <v>2022</v>
      </c>
      <c r="F795" s="80">
        <v>26966</v>
      </c>
    </row>
    <row r="796" spans="1:6" x14ac:dyDescent="0.3">
      <c r="A796" s="14">
        <v>795</v>
      </c>
      <c r="B796" s="14" t="s">
        <v>366</v>
      </c>
      <c r="C796" s="14" t="s">
        <v>59</v>
      </c>
      <c r="D796" s="14" t="s">
        <v>1210</v>
      </c>
      <c r="E796" s="14">
        <v>2021</v>
      </c>
      <c r="F796" s="80">
        <v>-3663</v>
      </c>
    </row>
    <row r="797" spans="1:6" x14ac:dyDescent="0.3">
      <c r="A797" s="14">
        <v>796</v>
      </c>
      <c r="B797" s="14" t="s">
        <v>366</v>
      </c>
      <c r="C797" s="14" t="s">
        <v>59</v>
      </c>
      <c r="D797" s="14" t="s">
        <v>1210</v>
      </c>
      <c r="E797" s="14">
        <v>2020</v>
      </c>
      <c r="F797" s="80">
        <v>25306</v>
      </c>
    </row>
    <row r="798" spans="1:6" x14ac:dyDescent="0.3">
      <c r="A798" s="14">
        <v>797</v>
      </c>
      <c r="B798" s="14" t="s">
        <v>366</v>
      </c>
      <c r="C798" s="14" t="s">
        <v>59</v>
      </c>
      <c r="D798" s="14" t="s">
        <v>1210</v>
      </c>
      <c r="E798" s="14">
        <v>2019</v>
      </c>
      <c r="F798" s="80">
        <v>3837</v>
      </c>
    </row>
    <row r="799" spans="1:6" x14ac:dyDescent="0.3">
      <c r="A799" s="14">
        <v>798</v>
      </c>
      <c r="B799" s="14" t="s">
        <v>366</v>
      </c>
      <c r="C799" s="14" t="s">
        <v>59</v>
      </c>
      <c r="D799" s="14" t="s">
        <v>1210</v>
      </c>
      <c r="E799" s="14">
        <v>2018</v>
      </c>
      <c r="F799" s="80">
        <v>-18565</v>
      </c>
    </row>
    <row r="800" spans="1:6" x14ac:dyDescent="0.3">
      <c r="A800" s="14">
        <v>799</v>
      </c>
      <c r="B800" s="14" t="s">
        <v>366</v>
      </c>
      <c r="C800" s="14" t="s">
        <v>59</v>
      </c>
      <c r="D800" s="14" t="s">
        <v>1210</v>
      </c>
      <c r="E800" s="14">
        <v>2017</v>
      </c>
      <c r="F800" s="80">
        <v>10205</v>
      </c>
    </row>
    <row r="801" spans="1:6" x14ac:dyDescent="0.3">
      <c r="A801" s="14">
        <v>800</v>
      </c>
      <c r="B801" s="14" t="s">
        <v>366</v>
      </c>
      <c r="C801" s="14" t="s">
        <v>59</v>
      </c>
      <c r="D801" s="14" t="s">
        <v>1210</v>
      </c>
      <c r="E801" s="14">
        <v>2016</v>
      </c>
      <c r="F801" s="80">
        <v>8041</v>
      </c>
    </row>
    <row r="802" spans="1:6" x14ac:dyDescent="0.3">
      <c r="A802" s="14">
        <v>801</v>
      </c>
      <c r="B802" s="14" t="s">
        <v>366</v>
      </c>
      <c r="C802" s="14" t="s">
        <v>59</v>
      </c>
      <c r="D802" s="14" t="s">
        <v>1210</v>
      </c>
      <c r="E802" s="14">
        <v>2015</v>
      </c>
      <c r="F802" s="80">
        <v>-8108</v>
      </c>
    </row>
    <row r="803" spans="1:6" x14ac:dyDescent="0.3">
      <c r="A803" s="14">
        <v>802</v>
      </c>
      <c r="B803" s="14" t="s">
        <v>366</v>
      </c>
      <c r="C803" s="14" t="s">
        <v>59</v>
      </c>
      <c r="D803" s="14" t="s">
        <v>1210</v>
      </c>
      <c r="E803" s="14">
        <v>2014</v>
      </c>
      <c r="F803" s="80">
        <v>32256</v>
      </c>
    </row>
    <row r="804" spans="1:6" x14ac:dyDescent="0.3">
      <c r="A804" s="14">
        <v>803</v>
      </c>
      <c r="B804" s="14" t="s">
        <v>366</v>
      </c>
      <c r="C804" s="14" t="s">
        <v>59</v>
      </c>
      <c r="D804" s="14" t="s">
        <v>1210</v>
      </c>
      <c r="E804" s="14">
        <v>2013</v>
      </c>
      <c r="F804" s="80">
        <v>-27434</v>
      </c>
    </row>
    <row r="805" spans="1:6" x14ac:dyDescent="0.3">
      <c r="A805" s="14">
        <v>804</v>
      </c>
      <c r="B805" s="14" t="s">
        <v>366</v>
      </c>
      <c r="C805" s="14" t="s">
        <v>246</v>
      </c>
      <c r="D805" s="14" t="s">
        <v>1211</v>
      </c>
      <c r="E805" s="14">
        <v>2023</v>
      </c>
      <c r="F805" s="80">
        <v>-56</v>
      </c>
    </row>
    <row r="806" spans="1:6" x14ac:dyDescent="0.3">
      <c r="A806" s="14">
        <v>805</v>
      </c>
      <c r="B806" s="14" t="s">
        <v>366</v>
      </c>
      <c r="C806" s="14" t="s">
        <v>246</v>
      </c>
      <c r="D806" s="14" t="s">
        <v>1211</v>
      </c>
      <c r="E806" s="14">
        <v>2022</v>
      </c>
      <c r="F806" s="80">
        <v>517</v>
      </c>
    </row>
    <row r="807" spans="1:6" x14ac:dyDescent="0.3">
      <c r="A807" s="14">
        <v>806</v>
      </c>
      <c r="B807" s="14" t="s">
        <v>366</v>
      </c>
      <c r="C807" s="14" t="s">
        <v>246</v>
      </c>
      <c r="D807" s="14" t="s">
        <v>1211</v>
      </c>
      <c r="E807" s="14">
        <v>2021</v>
      </c>
      <c r="F807" s="80">
        <v>3618</v>
      </c>
    </row>
    <row r="808" spans="1:6" x14ac:dyDescent="0.3">
      <c r="A808" s="14">
        <v>807</v>
      </c>
      <c r="B808" s="14" t="s">
        <v>366</v>
      </c>
      <c r="C808" s="14" t="s">
        <v>246</v>
      </c>
      <c r="D808" s="14" t="s">
        <v>1211</v>
      </c>
      <c r="E808" s="14">
        <v>2020</v>
      </c>
      <c r="F808" s="80">
        <v>-899</v>
      </c>
    </row>
    <row r="809" spans="1:6" x14ac:dyDescent="0.3">
      <c r="A809" s="14">
        <v>808</v>
      </c>
      <c r="B809" s="14" t="s">
        <v>366</v>
      </c>
      <c r="C809" s="14" t="s">
        <v>246</v>
      </c>
      <c r="D809" s="14" t="s">
        <v>1211</v>
      </c>
      <c r="E809" s="14">
        <v>2019</v>
      </c>
      <c r="F809" s="80">
        <v>19858</v>
      </c>
    </row>
    <row r="810" spans="1:6" x14ac:dyDescent="0.3">
      <c r="A810" s="14">
        <v>809</v>
      </c>
      <c r="B810" s="14" t="s">
        <v>366</v>
      </c>
      <c r="C810" s="14" t="s">
        <v>246</v>
      </c>
      <c r="D810" s="14" t="s">
        <v>1211</v>
      </c>
      <c r="E810" s="14">
        <v>2018</v>
      </c>
      <c r="F810" s="80">
        <v>2371</v>
      </c>
    </row>
    <row r="811" spans="1:6" x14ac:dyDescent="0.3">
      <c r="A811" s="14">
        <v>810</v>
      </c>
      <c r="B811" s="14" t="s">
        <v>366</v>
      </c>
      <c r="C811" s="14" t="s">
        <v>246</v>
      </c>
      <c r="D811" s="14" t="s">
        <v>1211</v>
      </c>
      <c r="E811" s="14">
        <v>2017</v>
      </c>
      <c r="F811" s="80">
        <v>-4953</v>
      </c>
    </row>
    <row r="812" spans="1:6" x14ac:dyDescent="0.3">
      <c r="A812" s="14">
        <v>811</v>
      </c>
      <c r="B812" s="14" t="s">
        <v>366</v>
      </c>
      <c r="C812" s="14" t="s">
        <v>246</v>
      </c>
      <c r="D812" s="14" t="s">
        <v>1211</v>
      </c>
      <c r="E812" s="14">
        <v>2016</v>
      </c>
      <c r="F812" s="80">
        <v>9506</v>
      </c>
    </row>
    <row r="813" spans="1:6" x14ac:dyDescent="0.3">
      <c r="A813" s="14">
        <v>812</v>
      </c>
      <c r="B813" s="14" t="s">
        <v>366</v>
      </c>
      <c r="C813" s="14" t="s">
        <v>246</v>
      </c>
      <c r="D813" s="14" t="s">
        <v>1211</v>
      </c>
      <c r="E813" s="14">
        <v>2015</v>
      </c>
      <c r="F813" s="80">
        <v>-3378</v>
      </c>
    </row>
    <row r="814" spans="1:6" x14ac:dyDescent="0.3">
      <c r="A814" s="14">
        <v>813</v>
      </c>
      <c r="B814" s="14" t="s">
        <v>366</v>
      </c>
      <c r="C814" s="14" t="s">
        <v>246</v>
      </c>
      <c r="D814" s="14" t="s">
        <v>1211</v>
      </c>
      <c r="E814" s="14">
        <v>2014</v>
      </c>
      <c r="F814" s="80">
        <v>106</v>
      </c>
    </row>
    <row r="815" spans="1:6" x14ac:dyDescent="0.3">
      <c r="A815" s="14">
        <v>814</v>
      </c>
      <c r="B815" s="14" t="s">
        <v>366</v>
      </c>
      <c r="C815" s="14" t="s">
        <v>246</v>
      </c>
      <c r="D815" s="14" t="s">
        <v>1211</v>
      </c>
      <c r="E815" s="14">
        <v>2013</v>
      </c>
      <c r="F815" s="80">
        <v>-5794</v>
      </c>
    </row>
    <row r="816" spans="1:6" x14ac:dyDescent="0.3">
      <c r="A816" s="14">
        <v>815</v>
      </c>
      <c r="B816" s="14" t="s">
        <v>366</v>
      </c>
      <c r="C816" s="14" t="s">
        <v>249</v>
      </c>
      <c r="D816" s="14" t="s">
        <v>1212</v>
      </c>
      <c r="E816" s="14">
        <v>2023</v>
      </c>
      <c r="F816" s="80">
        <v>23320</v>
      </c>
    </row>
    <row r="817" spans="1:6" x14ac:dyDescent="0.3">
      <c r="A817" s="14">
        <v>816</v>
      </c>
      <c r="B817" s="14" t="s">
        <v>366</v>
      </c>
      <c r="C817" s="14" t="s">
        <v>249</v>
      </c>
      <c r="D817" s="14" t="s">
        <v>1212</v>
      </c>
      <c r="E817" s="14">
        <v>2022</v>
      </c>
      <c r="F817" s="80">
        <v>-26767</v>
      </c>
    </row>
    <row r="818" spans="1:6" x14ac:dyDescent="0.3">
      <c r="A818" s="14">
        <v>817</v>
      </c>
      <c r="B818" s="14" t="s">
        <v>366</v>
      </c>
      <c r="C818" s="14" t="s">
        <v>249</v>
      </c>
      <c r="D818" s="14" t="s">
        <v>1212</v>
      </c>
      <c r="E818" s="14">
        <v>2021</v>
      </c>
      <c r="F818" s="80">
        <v>33405</v>
      </c>
    </row>
    <row r="819" spans="1:6" x14ac:dyDescent="0.3">
      <c r="A819" s="14">
        <v>818</v>
      </c>
      <c r="B819" s="14" t="s">
        <v>366</v>
      </c>
      <c r="C819" s="14" t="s">
        <v>249</v>
      </c>
      <c r="D819" s="14" t="s">
        <v>1212</v>
      </c>
      <c r="E819" s="14">
        <v>2020</v>
      </c>
      <c r="F819" s="80">
        <v>61244</v>
      </c>
    </row>
    <row r="820" spans="1:6" x14ac:dyDescent="0.3">
      <c r="A820" s="14">
        <v>819</v>
      </c>
      <c r="B820" s="14" t="s">
        <v>366</v>
      </c>
      <c r="C820" s="14" t="s">
        <v>249</v>
      </c>
      <c r="D820" s="14" t="s">
        <v>1212</v>
      </c>
      <c r="E820" s="14">
        <v>2019</v>
      </c>
      <c r="F820" s="80">
        <v>29029</v>
      </c>
    </row>
    <row r="821" spans="1:6" x14ac:dyDescent="0.3">
      <c r="A821" s="14">
        <v>820</v>
      </c>
      <c r="B821" s="14" t="s">
        <v>366</v>
      </c>
      <c r="C821" s="14" t="s">
        <v>249</v>
      </c>
      <c r="D821" s="14" t="s">
        <v>1212</v>
      </c>
      <c r="E821" s="14">
        <v>2018</v>
      </c>
      <c r="F821" s="80">
        <v>25282</v>
      </c>
    </row>
    <row r="822" spans="1:6" x14ac:dyDescent="0.3">
      <c r="A822" s="14">
        <v>821</v>
      </c>
      <c r="B822" s="14" t="s">
        <v>366</v>
      </c>
      <c r="C822" s="14" t="s">
        <v>249</v>
      </c>
      <c r="D822" s="14" t="s">
        <v>1212</v>
      </c>
      <c r="E822" s="14">
        <v>2017</v>
      </c>
      <c r="F822" s="80">
        <v>4981</v>
      </c>
    </row>
    <row r="823" spans="1:6" x14ac:dyDescent="0.3">
      <c r="A823" s="14">
        <v>822</v>
      </c>
      <c r="B823" s="14" t="s">
        <v>366</v>
      </c>
      <c r="C823" s="14" t="s">
        <v>249</v>
      </c>
      <c r="D823" s="14" t="s">
        <v>1212</v>
      </c>
      <c r="E823" s="14">
        <v>2016</v>
      </c>
      <c r="F823" s="80">
        <v>3778</v>
      </c>
    </row>
    <row r="824" spans="1:6" x14ac:dyDescent="0.3">
      <c r="A824" s="14">
        <v>823</v>
      </c>
      <c r="B824" s="14" t="s">
        <v>366</v>
      </c>
      <c r="C824" s="14" t="s">
        <v>249</v>
      </c>
      <c r="D824" s="14" t="s">
        <v>1212</v>
      </c>
      <c r="E824" s="14">
        <v>2015</v>
      </c>
      <c r="F824" s="80">
        <v>-26011</v>
      </c>
    </row>
    <row r="825" spans="1:6" x14ac:dyDescent="0.3">
      <c r="A825" s="14">
        <v>824</v>
      </c>
      <c r="B825" s="14" t="s">
        <v>366</v>
      </c>
      <c r="C825" s="14" t="s">
        <v>249</v>
      </c>
      <c r="D825" s="14" t="s">
        <v>1212</v>
      </c>
      <c r="E825" s="14">
        <v>2014</v>
      </c>
      <c r="F825" s="80">
        <v>59371</v>
      </c>
    </row>
    <row r="826" spans="1:6" x14ac:dyDescent="0.3">
      <c r="A826" s="14">
        <v>825</v>
      </c>
      <c r="B826" s="14" t="s">
        <v>366</v>
      </c>
      <c r="C826" s="14" t="s">
        <v>249</v>
      </c>
      <c r="D826" s="14" t="s">
        <v>1212</v>
      </c>
      <c r="E826" s="14">
        <v>2013</v>
      </c>
      <c r="F826" s="80">
        <v>91372</v>
      </c>
    </row>
    <row r="827" spans="1:6" x14ac:dyDescent="0.3">
      <c r="A827" s="14">
        <v>826</v>
      </c>
      <c r="B827" s="14" t="s">
        <v>366</v>
      </c>
      <c r="C827" s="14" t="s">
        <v>239</v>
      </c>
      <c r="D827" s="14" t="s">
        <v>1213</v>
      </c>
      <c r="E827" s="14">
        <v>2023</v>
      </c>
      <c r="F827" s="80">
        <v>419552</v>
      </c>
    </row>
    <row r="828" spans="1:6" x14ac:dyDescent="0.3">
      <c r="A828" s="14">
        <v>827</v>
      </c>
      <c r="B828" s="14" t="s">
        <v>366</v>
      </c>
      <c r="C828" s="14" t="s">
        <v>239</v>
      </c>
      <c r="D828" s="14" t="s">
        <v>1213</v>
      </c>
      <c r="E828" s="14">
        <v>2022</v>
      </c>
      <c r="F828" s="80">
        <v>377723</v>
      </c>
    </row>
    <row r="829" spans="1:6" x14ac:dyDescent="0.3">
      <c r="A829" s="14">
        <v>828</v>
      </c>
      <c r="B829" s="14" t="s">
        <v>366</v>
      </c>
      <c r="C829" s="14" t="s">
        <v>239</v>
      </c>
      <c r="D829" s="14" t="s">
        <v>1213</v>
      </c>
      <c r="E829" s="14">
        <v>2021</v>
      </c>
      <c r="F829" s="80">
        <v>751227</v>
      </c>
    </row>
    <row r="830" spans="1:6" x14ac:dyDescent="0.3">
      <c r="A830" s="14">
        <v>829</v>
      </c>
      <c r="B830" s="14" t="s">
        <v>366</v>
      </c>
      <c r="C830" s="14" t="s">
        <v>239</v>
      </c>
      <c r="D830" s="14" t="s">
        <v>1213</v>
      </c>
      <c r="E830" s="14">
        <v>2020</v>
      </c>
      <c r="F830" s="80">
        <v>-18765</v>
      </c>
    </row>
    <row r="831" spans="1:6" x14ac:dyDescent="0.3">
      <c r="A831" s="14">
        <v>830</v>
      </c>
      <c r="B831" s="14" t="s">
        <v>366</v>
      </c>
      <c r="C831" s="14" t="s">
        <v>239</v>
      </c>
      <c r="D831" s="14" t="s">
        <v>1213</v>
      </c>
      <c r="E831" s="14">
        <v>2019</v>
      </c>
      <c r="F831" s="80">
        <v>85038</v>
      </c>
    </row>
    <row r="832" spans="1:6" x14ac:dyDescent="0.3">
      <c r="A832" s="14">
        <v>831</v>
      </c>
      <c r="B832" s="14" t="s">
        <v>366</v>
      </c>
      <c r="C832" s="14" t="s">
        <v>239</v>
      </c>
      <c r="D832" s="14" t="s">
        <v>1213</v>
      </c>
      <c r="E832" s="14">
        <v>2018</v>
      </c>
      <c r="F832" s="80">
        <v>193185</v>
      </c>
    </row>
    <row r="833" spans="1:6" x14ac:dyDescent="0.3">
      <c r="A833" s="14">
        <v>832</v>
      </c>
      <c r="B833" s="14" t="s">
        <v>366</v>
      </c>
      <c r="C833" s="14" t="s">
        <v>239</v>
      </c>
      <c r="D833" s="14" t="s">
        <v>1213</v>
      </c>
      <c r="E833" s="14">
        <v>2017</v>
      </c>
      <c r="F833" s="80">
        <v>16298</v>
      </c>
    </row>
    <row r="834" spans="1:6" x14ac:dyDescent="0.3">
      <c r="A834" s="14">
        <v>833</v>
      </c>
      <c r="B834" s="14" t="s">
        <v>366</v>
      </c>
      <c r="C834" s="14" t="s">
        <v>239</v>
      </c>
      <c r="D834" s="14" t="s">
        <v>1213</v>
      </c>
      <c r="E834" s="14">
        <v>2016</v>
      </c>
      <c r="F834" s="80">
        <v>-90573</v>
      </c>
    </row>
    <row r="835" spans="1:6" x14ac:dyDescent="0.3">
      <c r="A835" s="14">
        <v>834</v>
      </c>
      <c r="B835" s="14" t="s">
        <v>366</v>
      </c>
      <c r="C835" s="14" t="s">
        <v>239</v>
      </c>
      <c r="D835" s="14" t="s">
        <v>1213</v>
      </c>
      <c r="E835" s="14">
        <v>2015</v>
      </c>
      <c r="F835" s="80">
        <v>311356</v>
      </c>
    </row>
    <row r="836" spans="1:6" x14ac:dyDescent="0.3">
      <c r="A836" s="14">
        <v>835</v>
      </c>
      <c r="B836" s="14" t="s">
        <v>366</v>
      </c>
      <c r="C836" s="14" t="s">
        <v>239</v>
      </c>
      <c r="D836" s="14" t="s">
        <v>1213</v>
      </c>
      <c r="E836" s="14">
        <v>2014</v>
      </c>
      <c r="F836" s="80">
        <v>158566</v>
      </c>
    </row>
    <row r="837" spans="1:6" x14ac:dyDescent="0.3">
      <c r="A837" s="14">
        <v>836</v>
      </c>
      <c r="B837" s="14" t="s">
        <v>366</v>
      </c>
      <c r="C837" s="14" t="s">
        <v>239</v>
      </c>
      <c r="D837" s="14" t="s">
        <v>1213</v>
      </c>
      <c r="E837" s="14">
        <v>2013</v>
      </c>
      <c r="F837" s="80">
        <v>112165</v>
      </c>
    </row>
    <row r="838" spans="1:6" x14ac:dyDescent="0.3">
      <c r="A838" s="14">
        <v>837</v>
      </c>
      <c r="B838" s="14" t="s">
        <v>366</v>
      </c>
      <c r="C838" s="14" t="s">
        <v>338</v>
      </c>
      <c r="D838" s="14" t="s">
        <v>1214</v>
      </c>
      <c r="E838" s="14">
        <v>2023</v>
      </c>
      <c r="F838" s="80">
        <v>-18958</v>
      </c>
    </row>
    <row r="839" spans="1:6" x14ac:dyDescent="0.3">
      <c r="A839" s="14">
        <v>838</v>
      </c>
      <c r="B839" s="14" t="s">
        <v>366</v>
      </c>
      <c r="C839" s="14" t="s">
        <v>338</v>
      </c>
      <c r="D839" s="14" t="s">
        <v>1214</v>
      </c>
      <c r="E839" s="14">
        <v>2022</v>
      </c>
      <c r="F839" s="80">
        <v>17669</v>
      </c>
    </row>
    <row r="840" spans="1:6" x14ac:dyDescent="0.3">
      <c r="A840" s="14">
        <v>839</v>
      </c>
      <c r="B840" s="14" t="s">
        <v>366</v>
      </c>
      <c r="C840" s="14" t="s">
        <v>338</v>
      </c>
      <c r="D840" s="14" t="s">
        <v>1214</v>
      </c>
      <c r="E840" s="14">
        <v>2021</v>
      </c>
      <c r="F840" s="80">
        <v>33298</v>
      </c>
    </row>
    <row r="841" spans="1:6" x14ac:dyDescent="0.3">
      <c r="A841" s="14">
        <v>840</v>
      </c>
      <c r="B841" s="14" t="s">
        <v>366</v>
      </c>
      <c r="C841" s="14" t="s">
        <v>338</v>
      </c>
      <c r="D841" s="14" t="s">
        <v>1214</v>
      </c>
      <c r="E841" s="14">
        <v>2020</v>
      </c>
      <c r="F841" s="80">
        <v>8026</v>
      </c>
    </row>
    <row r="842" spans="1:6" x14ac:dyDescent="0.3">
      <c r="A842" s="14">
        <v>841</v>
      </c>
      <c r="B842" s="14" t="s">
        <v>366</v>
      </c>
      <c r="C842" s="14" t="s">
        <v>338</v>
      </c>
      <c r="D842" s="14" t="s">
        <v>1214</v>
      </c>
      <c r="E842" s="14">
        <v>2019</v>
      </c>
      <c r="F842" s="80">
        <v>893</v>
      </c>
    </row>
    <row r="843" spans="1:6" x14ac:dyDescent="0.3">
      <c r="A843" s="14">
        <v>842</v>
      </c>
      <c r="B843" s="14" t="s">
        <v>366</v>
      </c>
      <c r="C843" s="14" t="s">
        <v>338</v>
      </c>
      <c r="D843" s="14" t="s">
        <v>1214</v>
      </c>
      <c r="E843" s="14">
        <v>2018</v>
      </c>
      <c r="F843" s="80">
        <v>29990</v>
      </c>
    </row>
    <row r="844" spans="1:6" x14ac:dyDescent="0.3">
      <c r="A844" s="14">
        <v>843</v>
      </c>
      <c r="B844" s="14" t="s">
        <v>366</v>
      </c>
      <c r="C844" s="14" t="s">
        <v>338</v>
      </c>
      <c r="D844" s="14" t="s">
        <v>1214</v>
      </c>
      <c r="E844" s="14">
        <v>2017</v>
      </c>
      <c r="F844" s="80">
        <v>4845</v>
      </c>
    </row>
    <row r="845" spans="1:6" x14ac:dyDescent="0.3">
      <c r="A845" s="14">
        <v>844</v>
      </c>
      <c r="B845" s="14" t="s">
        <v>366</v>
      </c>
      <c r="C845" s="14" t="s">
        <v>338</v>
      </c>
      <c r="D845" s="14" t="s">
        <v>1214</v>
      </c>
      <c r="E845" s="14">
        <v>2016</v>
      </c>
      <c r="F845" s="80">
        <v>41636</v>
      </c>
    </row>
    <row r="846" spans="1:6" x14ac:dyDescent="0.3">
      <c r="A846" s="14">
        <v>845</v>
      </c>
      <c r="B846" s="14" t="s">
        <v>366</v>
      </c>
      <c r="C846" s="14" t="s">
        <v>338</v>
      </c>
      <c r="D846" s="14" t="s">
        <v>1214</v>
      </c>
      <c r="E846" s="14">
        <v>2015</v>
      </c>
      <c r="F846" s="80">
        <v>10652</v>
      </c>
    </row>
    <row r="847" spans="1:6" x14ac:dyDescent="0.3">
      <c r="A847" s="14">
        <v>846</v>
      </c>
      <c r="B847" s="14" t="s">
        <v>366</v>
      </c>
      <c r="C847" s="14" t="s">
        <v>338</v>
      </c>
      <c r="D847" s="14" t="s">
        <v>1214</v>
      </c>
      <c r="E847" s="14">
        <v>2014</v>
      </c>
      <c r="F847" s="80">
        <v>31305</v>
      </c>
    </row>
    <row r="848" spans="1:6" x14ac:dyDescent="0.3">
      <c r="A848" s="14">
        <v>847</v>
      </c>
      <c r="B848" s="14" t="s">
        <v>366</v>
      </c>
      <c r="C848" s="14" t="s">
        <v>338</v>
      </c>
      <c r="D848" s="14" t="s">
        <v>1214</v>
      </c>
      <c r="E848" s="14">
        <v>2013</v>
      </c>
      <c r="F848" s="80">
        <v>25354</v>
      </c>
    </row>
    <row r="849" spans="1:6" x14ac:dyDescent="0.3">
      <c r="A849" s="14">
        <v>848</v>
      </c>
      <c r="B849" s="14" t="s">
        <v>366</v>
      </c>
      <c r="C849" s="14" t="s">
        <v>1363</v>
      </c>
      <c r="D849" s="14" t="s">
        <v>1496</v>
      </c>
      <c r="E849" s="14">
        <v>2023</v>
      </c>
      <c r="F849" s="80">
        <v>-444945393</v>
      </c>
    </row>
    <row r="850" spans="1:6" x14ac:dyDescent="0.3">
      <c r="A850" s="14">
        <v>849</v>
      </c>
      <c r="B850" s="14" t="s">
        <v>366</v>
      </c>
      <c r="C850" s="14" t="s">
        <v>1363</v>
      </c>
      <c r="D850" s="14" t="s">
        <v>1496</v>
      </c>
      <c r="E850" s="14">
        <v>2022</v>
      </c>
      <c r="F850" s="80">
        <v>-273814270</v>
      </c>
    </row>
    <row r="851" spans="1:6" x14ac:dyDescent="0.3">
      <c r="A851" s="14">
        <v>850</v>
      </c>
      <c r="B851" s="14" t="s">
        <v>366</v>
      </c>
      <c r="C851" s="14" t="s">
        <v>1363</v>
      </c>
      <c r="D851" s="14" t="s">
        <v>1496</v>
      </c>
      <c r="E851" s="14">
        <v>2021</v>
      </c>
      <c r="F851" s="80">
        <v>-162295096</v>
      </c>
    </row>
    <row r="852" spans="1:6" x14ac:dyDescent="0.3">
      <c r="A852" s="14">
        <v>851</v>
      </c>
      <c r="B852" s="14" t="s">
        <v>366</v>
      </c>
      <c r="C852" s="14" t="s">
        <v>1363</v>
      </c>
      <c r="D852" s="14" t="s">
        <v>1496</v>
      </c>
      <c r="E852" s="14">
        <v>2020</v>
      </c>
      <c r="F852" s="80">
        <v>-3697546</v>
      </c>
    </row>
    <row r="853" spans="1:6" x14ac:dyDescent="0.3">
      <c r="A853" s="14">
        <v>852</v>
      </c>
      <c r="B853" s="14" t="s">
        <v>366</v>
      </c>
      <c r="C853" s="14" t="s">
        <v>1363</v>
      </c>
      <c r="D853" s="14" t="s">
        <v>1496</v>
      </c>
      <c r="E853" s="14">
        <v>2019</v>
      </c>
      <c r="F853" s="80">
        <v>-416020379</v>
      </c>
    </row>
    <row r="854" spans="1:6" x14ac:dyDescent="0.3">
      <c r="A854" s="14">
        <v>853</v>
      </c>
      <c r="B854" s="14" t="s">
        <v>366</v>
      </c>
      <c r="C854" s="14" t="s">
        <v>1363</v>
      </c>
      <c r="D854" s="14" t="s">
        <v>1496</v>
      </c>
      <c r="E854" s="14">
        <v>2018</v>
      </c>
      <c r="F854" s="80">
        <v>-51798618</v>
      </c>
    </row>
    <row r="855" spans="1:6" x14ac:dyDescent="0.3">
      <c r="A855" s="14">
        <v>854</v>
      </c>
      <c r="B855" s="14" t="s">
        <v>366</v>
      </c>
      <c r="C855" s="14" t="s">
        <v>1363</v>
      </c>
      <c r="D855" s="14" t="s">
        <v>1496</v>
      </c>
      <c r="E855" s="14">
        <v>2017</v>
      </c>
      <c r="F855" s="80">
        <v>-93405044</v>
      </c>
    </row>
    <row r="856" spans="1:6" x14ac:dyDescent="0.3">
      <c r="A856" s="14">
        <v>855</v>
      </c>
      <c r="B856" s="14" t="s">
        <v>366</v>
      </c>
      <c r="C856" s="14" t="s">
        <v>1363</v>
      </c>
      <c r="D856" s="14" t="s">
        <v>1496</v>
      </c>
      <c r="E856" s="14">
        <v>2016</v>
      </c>
      <c r="F856" s="80">
        <v>-46276395</v>
      </c>
    </row>
    <row r="857" spans="1:6" x14ac:dyDescent="0.3">
      <c r="A857" s="14">
        <v>856</v>
      </c>
      <c r="B857" s="14" t="s">
        <v>366</v>
      </c>
      <c r="C857" s="14" t="s">
        <v>1363</v>
      </c>
      <c r="D857" s="14" t="s">
        <v>1496</v>
      </c>
      <c r="E857" s="14">
        <v>2015</v>
      </c>
      <c r="F857" s="80">
        <v>92570607</v>
      </c>
    </row>
    <row r="858" spans="1:6" x14ac:dyDescent="0.3">
      <c r="A858" s="14">
        <v>857</v>
      </c>
      <c r="B858" s="14" t="s">
        <v>366</v>
      </c>
      <c r="C858" s="14" t="s">
        <v>1363</v>
      </c>
      <c r="D858" s="14" t="s">
        <v>1496</v>
      </c>
      <c r="E858" s="14">
        <v>2014</v>
      </c>
      <c r="F858" s="80">
        <v>-37735704</v>
      </c>
    </row>
    <row r="859" spans="1:6" x14ac:dyDescent="0.3">
      <c r="A859" s="14">
        <v>858</v>
      </c>
      <c r="B859" s="14" t="s">
        <v>366</v>
      </c>
      <c r="C859" s="14" t="s">
        <v>1363</v>
      </c>
      <c r="D859" s="14" t="s">
        <v>1496</v>
      </c>
      <c r="E859" s="14">
        <v>2013</v>
      </c>
      <c r="F859" s="80">
        <v>-1527132</v>
      </c>
    </row>
    <row r="860" spans="1:6" x14ac:dyDescent="0.3">
      <c r="A860" s="14">
        <v>859</v>
      </c>
      <c r="B860" s="14" t="s">
        <v>366</v>
      </c>
      <c r="C860" s="14" t="s">
        <v>303</v>
      </c>
      <c r="D860" s="14" t="s">
        <v>1216</v>
      </c>
      <c r="E860" s="14">
        <v>2023</v>
      </c>
      <c r="F860" s="80">
        <v>-14478</v>
      </c>
    </row>
    <row r="861" spans="1:6" x14ac:dyDescent="0.3">
      <c r="A861" s="14">
        <v>860</v>
      </c>
      <c r="B861" s="14" t="s">
        <v>366</v>
      </c>
      <c r="C861" s="14" t="s">
        <v>303</v>
      </c>
      <c r="D861" s="14" t="s">
        <v>1216</v>
      </c>
      <c r="E861" s="14">
        <v>2022</v>
      </c>
      <c r="F861" s="80">
        <v>40390</v>
      </c>
    </row>
    <row r="862" spans="1:6" x14ac:dyDescent="0.3">
      <c r="A862" s="14">
        <v>861</v>
      </c>
      <c r="B862" s="14" t="s">
        <v>366</v>
      </c>
      <c r="C862" s="14" t="s">
        <v>303</v>
      </c>
      <c r="D862" s="14" t="s">
        <v>1216</v>
      </c>
      <c r="E862" s="14">
        <v>2021</v>
      </c>
      <c r="F862" s="80">
        <v>44197</v>
      </c>
    </row>
    <row r="863" spans="1:6" x14ac:dyDescent="0.3">
      <c r="A863" s="14">
        <v>862</v>
      </c>
      <c r="B863" s="14" t="s">
        <v>366</v>
      </c>
      <c r="C863" s="14" t="s">
        <v>303</v>
      </c>
      <c r="D863" s="14" t="s">
        <v>1216</v>
      </c>
      <c r="E863" s="14">
        <v>2020</v>
      </c>
      <c r="F863" s="80">
        <v>27731</v>
      </c>
    </row>
    <row r="864" spans="1:6" x14ac:dyDescent="0.3">
      <c r="A864" s="14">
        <v>863</v>
      </c>
      <c r="B864" s="14" t="s">
        <v>366</v>
      </c>
      <c r="C864" s="14" t="s">
        <v>303</v>
      </c>
      <c r="D864" s="14" t="s">
        <v>1216</v>
      </c>
      <c r="E864" s="14">
        <v>2019</v>
      </c>
      <c r="F864" s="80">
        <v>-35095</v>
      </c>
    </row>
    <row r="865" spans="1:6" x14ac:dyDescent="0.3">
      <c r="A865" s="14">
        <v>864</v>
      </c>
      <c r="B865" s="14" t="s">
        <v>366</v>
      </c>
      <c r="C865" s="14" t="s">
        <v>303</v>
      </c>
      <c r="D865" s="14" t="s">
        <v>1216</v>
      </c>
      <c r="E865" s="14">
        <v>2018</v>
      </c>
      <c r="F865" s="80">
        <v>33633</v>
      </c>
    </row>
    <row r="866" spans="1:6" x14ac:dyDescent="0.3">
      <c r="A866" s="14">
        <v>865</v>
      </c>
      <c r="B866" s="14" t="s">
        <v>366</v>
      </c>
      <c r="C866" s="14" t="s">
        <v>303</v>
      </c>
      <c r="D866" s="14" t="s">
        <v>1216</v>
      </c>
      <c r="E866" s="14">
        <v>2017</v>
      </c>
      <c r="F866" s="80">
        <v>65372</v>
      </c>
    </row>
    <row r="867" spans="1:6" x14ac:dyDescent="0.3">
      <c r="A867" s="14">
        <v>866</v>
      </c>
      <c r="B867" s="14" t="s">
        <v>366</v>
      </c>
      <c r="C867" s="14" t="s">
        <v>303</v>
      </c>
      <c r="D867" s="14" t="s">
        <v>1216</v>
      </c>
      <c r="E867" s="14">
        <v>2016</v>
      </c>
      <c r="F867" s="80">
        <v>-22329</v>
      </c>
    </row>
    <row r="868" spans="1:6" x14ac:dyDescent="0.3">
      <c r="A868" s="14">
        <v>867</v>
      </c>
      <c r="B868" s="14" t="s">
        <v>366</v>
      </c>
      <c r="C868" s="14" t="s">
        <v>303</v>
      </c>
      <c r="D868" s="14" t="s">
        <v>1216</v>
      </c>
      <c r="E868" s="14">
        <v>2015</v>
      </c>
      <c r="F868" s="80">
        <v>60315</v>
      </c>
    </row>
    <row r="869" spans="1:6" x14ac:dyDescent="0.3">
      <c r="A869" s="14">
        <v>868</v>
      </c>
      <c r="B869" s="14" t="s">
        <v>366</v>
      </c>
      <c r="C869" s="14" t="s">
        <v>303</v>
      </c>
      <c r="D869" s="14" t="s">
        <v>1216</v>
      </c>
      <c r="E869" s="14">
        <v>2014</v>
      </c>
      <c r="F869" s="80">
        <v>26589</v>
      </c>
    </row>
    <row r="870" spans="1:6" x14ac:dyDescent="0.3">
      <c r="A870" s="14">
        <v>869</v>
      </c>
      <c r="B870" s="14" t="s">
        <v>366</v>
      </c>
      <c r="C870" s="14" t="s">
        <v>303</v>
      </c>
      <c r="D870" s="14" t="s">
        <v>1216</v>
      </c>
      <c r="E870" s="14">
        <v>2013</v>
      </c>
      <c r="F870" s="80">
        <v>53656</v>
      </c>
    </row>
    <row r="871" spans="1:6" x14ac:dyDescent="0.3">
      <c r="A871" s="14">
        <v>870</v>
      </c>
      <c r="B871" s="14" t="s">
        <v>366</v>
      </c>
      <c r="C871" s="14" t="s">
        <v>127</v>
      </c>
      <c r="D871" s="14" t="s">
        <v>1217</v>
      </c>
      <c r="E871" s="14">
        <v>2023</v>
      </c>
      <c r="F871" s="80">
        <v>480721</v>
      </c>
    </row>
    <row r="872" spans="1:6" x14ac:dyDescent="0.3">
      <c r="A872" s="14">
        <v>871</v>
      </c>
      <c r="B872" s="14" t="s">
        <v>366</v>
      </c>
      <c r="C872" s="14" t="s">
        <v>127</v>
      </c>
      <c r="D872" s="14" t="s">
        <v>1217</v>
      </c>
      <c r="E872" s="14">
        <v>2022</v>
      </c>
      <c r="F872" s="80">
        <v>381546</v>
      </c>
    </row>
    <row r="873" spans="1:6" x14ac:dyDescent="0.3">
      <c r="A873" s="14">
        <v>872</v>
      </c>
      <c r="B873" s="14" t="s">
        <v>366</v>
      </c>
      <c r="C873" s="14" t="s">
        <v>127</v>
      </c>
      <c r="D873" s="14" t="s">
        <v>1217</v>
      </c>
      <c r="E873" s="14">
        <v>2021</v>
      </c>
      <c r="F873" s="80">
        <v>36047</v>
      </c>
    </row>
    <row r="874" spans="1:6" x14ac:dyDescent="0.3">
      <c r="A874" s="14">
        <v>873</v>
      </c>
      <c r="B874" s="14" t="s">
        <v>366</v>
      </c>
      <c r="C874" s="14" t="s">
        <v>127</v>
      </c>
      <c r="D874" s="14" t="s">
        <v>1217</v>
      </c>
      <c r="E874" s="14">
        <v>2020</v>
      </c>
      <c r="F874" s="80">
        <v>196490</v>
      </c>
    </row>
    <row r="875" spans="1:6" x14ac:dyDescent="0.3">
      <c r="A875" s="14">
        <v>874</v>
      </c>
      <c r="B875" s="14" t="s">
        <v>366</v>
      </c>
      <c r="C875" s="14" t="s">
        <v>127</v>
      </c>
      <c r="D875" s="14" t="s">
        <v>1217</v>
      </c>
      <c r="E875" s="14">
        <v>2019</v>
      </c>
      <c r="F875" s="80">
        <v>410378</v>
      </c>
    </row>
    <row r="876" spans="1:6" x14ac:dyDescent="0.3">
      <c r="A876" s="14">
        <v>875</v>
      </c>
      <c r="B876" s="14" t="s">
        <v>366</v>
      </c>
      <c r="C876" s="14" t="s">
        <v>127</v>
      </c>
      <c r="D876" s="14" t="s">
        <v>1217</v>
      </c>
      <c r="E876" s="14">
        <v>2018</v>
      </c>
      <c r="F876" s="80">
        <v>115506</v>
      </c>
    </row>
    <row r="877" spans="1:6" x14ac:dyDescent="0.3">
      <c r="A877" s="14">
        <v>876</v>
      </c>
      <c r="B877" s="14" t="s">
        <v>366</v>
      </c>
      <c r="C877" s="14" t="s">
        <v>127</v>
      </c>
      <c r="D877" s="14" t="s">
        <v>1217</v>
      </c>
      <c r="E877" s="14">
        <v>2017</v>
      </c>
      <c r="F877" s="80">
        <v>-66402</v>
      </c>
    </row>
    <row r="878" spans="1:6" x14ac:dyDescent="0.3">
      <c r="A878" s="14">
        <v>877</v>
      </c>
      <c r="B878" s="14" t="s">
        <v>366</v>
      </c>
      <c r="C878" s="14" t="s">
        <v>127</v>
      </c>
      <c r="D878" s="14" t="s">
        <v>1217</v>
      </c>
      <c r="E878" s="14">
        <v>2016</v>
      </c>
      <c r="F878" s="80">
        <v>-62</v>
      </c>
    </row>
    <row r="879" spans="1:6" x14ac:dyDescent="0.3">
      <c r="A879" s="14">
        <v>878</v>
      </c>
      <c r="B879" s="14" t="s">
        <v>366</v>
      </c>
      <c r="C879" s="14" t="s">
        <v>127</v>
      </c>
      <c r="D879" s="14" t="s">
        <v>1217</v>
      </c>
      <c r="E879" s="14">
        <v>2015</v>
      </c>
      <c r="F879" s="80">
        <v>49574</v>
      </c>
    </row>
    <row r="880" spans="1:6" x14ac:dyDescent="0.3">
      <c r="A880" s="14">
        <v>879</v>
      </c>
      <c r="B880" s="14" t="s">
        <v>366</v>
      </c>
      <c r="C880" s="14" t="s">
        <v>127</v>
      </c>
      <c r="D880" s="14" t="s">
        <v>1217</v>
      </c>
      <c r="E880" s="14">
        <v>2014</v>
      </c>
      <c r="F880" s="80">
        <v>-482</v>
      </c>
    </row>
    <row r="881" spans="1:6" x14ac:dyDescent="0.3">
      <c r="A881" s="14">
        <v>880</v>
      </c>
      <c r="B881" s="14" t="s">
        <v>366</v>
      </c>
      <c r="C881" s="14" t="s">
        <v>127</v>
      </c>
      <c r="D881" s="14" t="s">
        <v>1217</v>
      </c>
      <c r="E881" s="14">
        <v>2013</v>
      </c>
      <c r="F881" s="80">
        <v>123618</v>
      </c>
    </row>
    <row r="882" spans="1:6" x14ac:dyDescent="0.3">
      <c r="A882" s="14">
        <v>881</v>
      </c>
      <c r="B882" s="14" t="s">
        <v>366</v>
      </c>
      <c r="C882" s="14" t="s">
        <v>73</v>
      </c>
      <c r="D882" s="14" t="s">
        <v>1218</v>
      </c>
      <c r="E882" s="14">
        <v>2023</v>
      </c>
      <c r="F882" s="80">
        <v>4346</v>
      </c>
    </row>
    <row r="883" spans="1:6" x14ac:dyDescent="0.3">
      <c r="A883" s="14">
        <v>882</v>
      </c>
      <c r="B883" s="14" t="s">
        <v>366</v>
      </c>
      <c r="C883" s="14" t="s">
        <v>73</v>
      </c>
      <c r="D883" s="14" t="s">
        <v>1218</v>
      </c>
      <c r="E883" s="14">
        <v>2022</v>
      </c>
      <c r="F883" s="80">
        <v>1602</v>
      </c>
    </row>
    <row r="884" spans="1:6" x14ac:dyDescent="0.3">
      <c r="A884" s="14">
        <v>883</v>
      </c>
      <c r="B884" s="14" t="s">
        <v>366</v>
      </c>
      <c r="C884" s="14" t="s">
        <v>73</v>
      </c>
      <c r="D884" s="14" t="s">
        <v>1218</v>
      </c>
      <c r="E884" s="14">
        <v>2021</v>
      </c>
      <c r="F884" s="80">
        <v>4173</v>
      </c>
    </row>
    <row r="885" spans="1:6" x14ac:dyDescent="0.3">
      <c r="A885" s="14">
        <v>884</v>
      </c>
      <c r="B885" s="14" t="s">
        <v>366</v>
      </c>
      <c r="C885" s="14" t="s">
        <v>73</v>
      </c>
      <c r="D885" s="14" t="s">
        <v>1218</v>
      </c>
      <c r="E885" s="14">
        <v>2020</v>
      </c>
      <c r="F885" s="80">
        <v>3522</v>
      </c>
    </row>
    <row r="886" spans="1:6" x14ac:dyDescent="0.3">
      <c r="A886" s="14">
        <v>885</v>
      </c>
      <c r="B886" s="14" t="s">
        <v>366</v>
      </c>
      <c r="C886" s="14" t="s">
        <v>73</v>
      </c>
      <c r="D886" s="14" t="s">
        <v>1218</v>
      </c>
      <c r="E886" s="14">
        <v>2019</v>
      </c>
      <c r="F886" s="80">
        <v>837</v>
      </c>
    </row>
    <row r="887" spans="1:6" x14ac:dyDescent="0.3">
      <c r="A887" s="14">
        <v>886</v>
      </c>
      <c r="B887" s="14" t="s">
        <v>366</v>
      </c>
      <c r="C887" s="14" t="s">
        <v>73</v>
      </c>
      <c r="D887" s="14" t="s">
        <v>1218</v>
      </c>
      <c r="E887" s="14">
        <v>2018</v>
      </c>
      <c r="F887" s="80">
        <v>5933</v>
      </c>
    </row>
    <row r="888" spans="1:6" x14ac:dyDescent="0.3">
      <c r="A888" s="14">
        <v>887</v>
      </c>
      <c r="B888" s="14" t="s">
        <v>366</v>
      </c>
      <c r="C888" s="14" t="s">
        <v>73</v>
      </c>
      <c r="D888" s="14" t="s">
        <v>1218</v>
      </c>
      <c r="E888" s="14">
        <v>2017</v>
      </c>
      <c r="F888" s="80">
        <v>3055</v>
      </c>
    </row>
    <row r="889" spans="1:6" x14ac:dyDescent="0.3">
      <c r="A889" s="14">
        <v>888</v>
      </c>
      <c r="B889" s="14" t="s">
        <v>366</v>
      </c>
      <c r="C889" s="14" t="s">
        <v>73</v>
      </c>
      <c r="D889" s="14" t="s">
        <v>1218</v>
      </c>
      <c r="E889" s="14">
        <v>2016</v>
      </c>
      <c r="F889" s="80">
        <v>2775</v>
      </c>
    </row>
    <row r="890" spans="1:6" x14ac:dyDescent="0.3">
      <c r="A890" s="14">
        <v>889</v>
      </c>
      <c r="B890" s="14" t="s">
        <v>366</v>
      </c>
      <c r="C890" s="14" t="s">
        <v>73</v>
      </c>
      <c r="D890" s="14" t="s">
        <v>1218</v>
      </c>
      <c r="E890" s="14">
        <v>2015</v>
      </c>
      <c r="F890" s="80">
        <v>867</v>
      </c>
    </row>
    <row r="891" spans="1:6" x14ac:dyDescent="0.3">
      <c r="A891" s="14">
        <v>890</v>
      </c>
      <c r="B891" s="14" t="s">
        <v>366</v>
      </c>
      <c r="C891" s="14" t="s">
        <v>73</v>
      </c>
      <c r="D891" s="14" t="s">
        <v>1218</v>
      </c>
      <c r="E891" s="14">
        <v>2014</v>
      </c>
      <c r="F891" s="80">
        <v>2286</v>
      </c>
    </row>
    <row r="892" spans="1:6" x14ac:dyDescent="0.3">
      <c r="A892" s="14">
        <v>891</v>
      </c>
      <c r="B892" s="14" t="s">
        <v>366</v>
      </c>
      <c r="C892" s="14" t="s">
        <v>73</v>
      </c>
      <c r="D892" s="14" t="s">
        <v>1218</v>
      </c>
      <c r="E892" s="14">
        <v>2013</v>
      </c>
      <c r="F892" s="80">
        <v>2961</v>
      </c>
    </row>
    <row r="893" spans="1:6" x14ac:dyDescent="0.3">
      <c r="A893" s="14">
        <v>892</v>
      </c>
      <c r="B893" s="14" t="s">
        <v>366</v>
      </c>
      <c r="C893" s="14" t="s">
        <v>236</v>
      </c>
      <c r="D893" s="14" t="s">
        <v>1219</v>
      </c>
      <c r="E893" s="14">
        <v>2023</v>
      </c>
      <c r="F893" s="80">
        <v>-110004</v>
      </c>
    </row>
    <row r="894" spans="1:6" x14ac:dyDescent="0.3">
      <c r="A894" s="14">
        <v>893</v>
      </c>
      <c r="B894" s="14" t="s">
        <v>366</v>
      </c>
      <c r="C894" s="14" t="s">
        <v>236</v>
      </c>
      <c r="D894" s="14" t="s">
        <v>1219</v>
      </c>
      <c r="E894" s="14">
        <v>2022</v>
      </c>
      <c r="F894" s="80">
        <v>-116953</v>
      </c>
    </row>
    <row r="895" spans="1:6" x14ac:dyDescent="0.3">
      <c r="A895" s="14">
        <v>894</v>
      </c>
      <c r="B895" s="14" t="s">
        <v>366</v>
      </c>
      <c r="C895" s="14" t="s">
        <v>236</v>
      </c>
      <c r="D895" s="14" t="s">
        <v>1219</v>
      </c>
      <c r="E895" s="14">
        <v>2021</v>
      </c>
      <c r="F895" s="80">
        <v>-109954</v>
      </c>
    </row>
    <row r="896" spans="1:6" x14ac:dyDescent="0.3">
      <c r="A896" s="14">
        <v>895</v>
      </c>
      <c r="B896" s="14" t="s">
        <v>366</v>
      </c>
      <c r="C896" s="14" t="s">
        <v>236</v>
      </c>
      <c r="D896" s="14" t="s">
        <v>1219</v>
      </c>
      <c r="E896" s="14">
        <v>2020</v>
      </c>
      <c r="F896" s="80">
        <v>23765</v>
      </c>
    </row>
    <row r="897" spans="1:6" x14ac:dyDescent="0.3">
      <c r="A897" s="14">
        <v>896</v>
      </c>
      <c r="B897" s="14" t="s">
        <v>366</v>
      </c>
      <c r="C897" s="14" t="s">
        <v>236</v>
      </c>
      <c r="D897" s="14" t="s">
        <v>1219</v>
      </c>
      <c r="E897" s="14">
        <v>2019</v>
      </c>
      <c r="F897" s="80">
        <v>10694</v>
      </c>
    </row>
    <row r="898" spans="1:6" x14ac:dyDescent="0.3">
      <c r="A898" s="14">
        <v>897</v>
      </c>
      <c r="B898" s="14" t="s">
        <v>366</v>
      </c>
      <c r="C898" s="14" t="s">
        <v>236</v>
      </c>
      <c r="D898" s="14" t="s">
        <v>1219</v>
      </c>
      <c r="E898" s="14">
        <v>2018</v>
      </c>
      <c r="F898" s="80">
        <v>-33550</v>
      </c>
    </row>
    <row r="899" spans="1:6" x14ac:dyDescent="0.3">
      <c r="A899" s="14">
        <v>898</v>
      </c>
      <c r="B899" s="14" t="s">
        <v>366</v>
      </c>
      <c r="C899" s="14" t="s">
        <v>236</v>
      </c>
      <c r="D899" s="14" t="s">
        <v>1219</v>
      </c>
      <c r="E899" s="14">
        <v>2017</v>
      </c>
      <c r="F899" s="80">
        <v>-870</v>
      </c>
    </row>
    <row r="900" spans="1:6" x14ac:dyDescent="0.3">
      <c r="A900" s="14">
        <v>899</v>
      </c>
      <c r="B900" s="14" t="s">
        <v>366</v>
      </c>
      <c r="C900" s="14" t="s">
        <v>236</v>
      </c>
      <c r="D900" s="14" t="s">
        <v>1219</v>
      </c>
      <c r="E900" s="14">
        <v>2016</v>
      </c>
      <c r="F900" s="80">
        <v>9647</v>
      </c>
    </row>
    <row r="901" spans="1:6" x14ac:dyDescent="0.3">
      <c r="A901" s="14">
        <v>900</v>
      </c>
      <c r="B901" s="14" t="s">
        <v>366</v>
      </c>
      <c r="C901" s="14" t="s">
        <v>236</v>
      </c>
      <c r="D901" s="14" t="s">
        <v>1219</v>
      </c>
      <c r="E901" s="14">
        <v>2015</v>
      </c>
      <c r="F901" s="80">
        <v>69784</v>
      </c>
    </row>
    <row r="902" spans="1:6" x14ac:dyDescent="0.3">
      <c r="A902" s="14">
        <v>901</v>
      </c>
      <c r="B902" s="14" t="s">
        <v>366</v>
      </c>
      <c r="C902" s="14" t="s">
        <v>236</v>
      </c>
      <c r="D902" s="14" t="s">
        <v>1219</v>
      </c>
      <c r="E902" s="14">
        <v>2014</v>
      </c>
      <c r="F902" s="80">
        <v>-32205</v>
      </c>
    </row>
    <row r="903" spans="1:6" x14ac:dyDescent="0.3">
      <c r="A903" s="14">
        <v>902</v>
      </c>
      <c r="B903" s="14" t="s">
        <v>366</v>
      </c>
      <c r="C903" s="14" t="s">
        <v>236</v>
      </c>
      <c r="D903" s="14" t="s">
        <v>1219</v>
      </c>
      <c r="E903" s="14">
        <v>2013</v>
      </c>
      <c r="F903" s="80">
        <v>4411</v>
      </c>
    </row>
    <row r="904" spans="1:6" x14ac:dyDescent="0.3">
      <c r="A904" s="14">
        <v>903</v>
      </c>
      <c r="B904" s="14" t="s">
        <v>366</v>
      </c>
      <c r="C904" s="14" t="s">
        <v>225</v>
      </c>
      <c r="D904" s="14" t="s">
        <v>1220</v>
      </c>
      <c r="E904" s="14">
        <v>2023</v>
      </c>
      <c r="F904" s="80">
        <v>-11901</v>
      </c>
    </row>
    <row r="905" spans="1:6" x14ac:dyDescent="0.3">
      <c r="A905" s="14">
        <v>904</v>
      </c>
      <c r="B905" s="14" t="s">
        <v>366</v>
      </c>
      <c r="C905" s="14" t="s">
        <v>225</v>
      </c>
      <c r="D905" s="14" t="s">
        <v>1220</v>
      </c>
      <c r="E905" s="14">
        <v>2022</v>
      </c>
      <c r="F905" s="80">
        <v>-31341</v>
      </c>
    </row>
    <row r="906" spans="1:6" x14ac:dyDescent="0.3">
      <c r="A906" s="14">
        <v>905</v>
      </c>
      <c r="B906" s="14" t="s">
        <v>366</v>
      </c>
      <c r="C906" s="14" t="s">
        <v>225</v>
      </c>
      <c r="D906" s="14" t="s">
        <v>1220</v>
      </c>
      <c r="E906" s="14">
        <v>2021</v>
      </c>
      <c r="F906" s="80">
        <v>14977</v>
      </c>
    </row>
    <row r="907" spans="1:6" x14ac:dyDescent="0.3">
      <c r="A907" s="14">
        <v>906</v>
      </c>
      <c r="B907" s="14" t="s">
        <v>366</v>
      </c>
      <c r="C907" s="14" t="s">
        <v>225</v>
      </c>
      <c r="D907" s="14" t="s">
        <v>1220</v>
      </c>
      <c r="E907" s="14">
        <v>2020</v>
      </c>
      <c r="F907" s="80">
        <v>16878</v>
      </c>
    </row>
    <row r="908" spans="1:6" x14ac:dyDescent="0.3">
      <c r="A908" s="14">
        <v>907</v>
      </c>
      <c r="B908" s="14" t="s">
        <v>366</v>
      </c>
      <c r="C908" s="14" t="s">
        <v>225</v>
      </c>
      <c r="D908" s="14" t="s">
        <v>1220</v>
      </c>
      <c r="E908" s="14">
        <v>2019</v>
      </c>
      <c r="F908" s="80">
        <v>20758</v>
      </c>
    </row>
    <row r="909" spans="1:6" x14ac:dyDescent="0.3">
      <c r="A909" s="14">
        <v>908</v>
      </c>
      <c r="B909" s="14" t="s">
        <v>366</v>
      </c>
      <c r="C909" s="14" t="s">
        <v>225</v>
      </c>
      <c r="D909" s="14" t="s">
        <v>1220</v>
      </c>
      <c r="E909" s="14">
        <v>2018</v>
      </c>
      <c r="F909" s="80">
        <v>26398</v>
      </c>
    </row>
    <row r="910" spans="1:6" x14ac:dyDescent="0.3">
      <c r="A910" s="14">
        <v>909</v>
      </c>
      <c r="B910" s="14" t="s">
        <v>366</v>
      </c>
      <c r="C910" s="14" t="s">
        <v>225</v>
      </c>
      <c r="D910" s="14" t="s">
        <v>1220</v>
      </c>
      <c r="E910" s="14">
        <v>2017</v>
      </c>
      <c r="F910" s="80">
        <v>30850</v>
      </c>
    </row>
    <row r="911" spans="1:6" x14ac:dyDescent="0.3">
      <c r="A911" s="14">
        <v>910</v>
      </c>
      <c r="B911" s="14" t="s">
        <v>366</v>
      </c>
      <c r="C911" s="14" t="s">
        <v>225</v>
      </c>
      <c r="D911" s="14" t="s">
        <v>1220</v>
      </c>
      <c r="E911" s="14">
        <v>2016</v>
      </c>
      <c r="F911" s="80">
        <v>21871</v>
      </c>
    </row>
    <row r="912" spans="1:6" x14ac:dyDescent="0.3">
      <c r="A912" s="14">
        <v>911</v>
      </c>
      <c r="B912" s="14" t="s">
        <v>366</v>
      </c>
      <c r="C912" s="14" t="s">
        <v>225</v>
      </c>
      <c r="D912" s="14" t="s">
        <v>1220</v>
      </c>
      <c r="E912" s="14">
        <v>2015</v>
      </c>
      <c r="F912" s="80">
        <v>16344</v>
      </c>
    </row>
    <row r="913" spans="1:6" x14ac:dyDescent="0.3">
      <c r="A913" s="14">
        <v>912</v>
      </c>
      <c r="B913" s="14" t="s">
        <v>366</v>
      </c>
      <c r="C913" s="14" t="s">
        <v>225</v>
      </c>
      <c r="D913" s="14" t="s">
        <v>1220</v>
      </c>
      <c r="E913" s="14">
        <v>2014</v>
      </c>
      <c r="F913" s="80">
        <v>34010</v>
      </c>
    </row>
    <row r="914" spans="1:6" x14ac:dyDescent="0.3">
      <c r="A914" s="14">
        <v>913</v>
      </c>
      <c r="B914" s="14" t="s">
        <v>366</v>
      </c>
      <c r="C914" s="14" t="s">
        <v>225</v>
      </c>
      <c r="D914" s="14" t="s">
        <v>1220</v>
      </c>
      <c r="E914" s="14">
        <v>2013</v>
      </c>
      <c r="F914" s="80">
        <v>-8030</v>
      </c>
    </row>
    <row r="915" spans="1:6" x14ac:dyDescent="0.3">
      <c r="A915" s="14">
        <v>914</v>
      </c>
      <c r="B915" s="14" t="s">
        <v>366</v>
      </c>
      <c r="C915" s="14" t="s">
        <v>63</v>
      </c>
      <c r="D915" s="14" t="s">
        <v>1221</v>
      </c>
      <c r="E915" s="14">
        <v>2023</v>
      </c>
      <c r="F915" s="80">
        <v>19012</v>
      </c>
    </row>
    <row r="916" spans="1:6" x14ac:dyDescent="0.3">
      <c r="A916" s="14">
        <v>915</v>
      </c>
      <c r="B916" s="14" t="s">
        <v>366</v>
      </c>
      <c r="C916" s="14" t="s">
        <v>63</v>
      </c>
      <c r="D916" s="14" t="s">
        <v>1221</v>
      </c>
      <c r="E916" s="14">
        <v>2022</v>
      </c>
      <c r="F916" s="80">
        <v>-8130</v>
      </c>
    </row>
    <row r="917" spans="1:6" x14ac:dyDescent="0.3">
      <c r="A917" s="14">
        <v>916</v>
      </c>
      <c r="B917" s="14" t="s">
        <v>366</v>
      </c>
      <c r="C917" s="14" t="s">
        <v>63</v>
      </c>
      <c r="D917" s="14" t="s">
        <v>1221</v>
      </c>
      <c r="E917" s="14">
        <v>2021</v>
      </c>
      <c r="F917" s="80">
        <v>-46611</v>
      </c>
    </row>
    <row r="918" spans="1:6" x14ac:dyDescent="0.3">
      <c r="A918" s="14">
        <v>917</v>
      </c>
      <c r="B918" s="14" t="s">
        <v>366</v>
      </c>
      <c r="C918" s="14" t="s">
        <v>63</v>
      </c>
      <c r="D918" s="14" t="s">
        <v>1221</v>
      </c>
      <c r="E918" s="14">
        <v>2020</v>
      </c>
      <c r="F918" s="80">
        <v>17481</v>
      </c>
    </row>
    <row r="919" spans="1:6" x14ac:dyDescent="0.3">
      <c r="A919" s="14">
        <v>918</v>
      </c>
      <c r="B919" s="14" t="s">
        <v>366</v>
      </c>
      <c r="C919" s="14" t="s">
        <v>63</v>
      </c>
      <c r="D919" s="14" t="s">
        <v>1221</v>
      </c>
      <c r="E919" s="14">
        <v>2019</v>
      </c>
      <c r="F919" s="80">
        <v>10108</v>
      </c>
    </row>
    <row r="920" spans="1:6" x14ac:dyDescent="0.3">
      <c r="A920" s="14">
        <v>919</v>
      </c>
      <c r="B920" s="14" t="s">
        <v>366</v>
      </c>
      <c r="C920" s="14" t="s">
        <v>63</v>
      </c>
      <c r="D920" s="14" t="s">
        <v>1221</v>
      </c>
      <c r="E920" s="14">
        <v>2018</v>
      </c>
      <c r="F920" s="80">
        <v>17254</v>
      </c>
    </row>
    <row r="921" spans="1:6" x14ac:dyDescent="0.3">
      <c r="A921" s="14">
        <v>920</v>
      </c>
      <c r="B921" s="14" t="s">
        <v>366</v>
      </c>
      <c r="C921" s="14" t="s">
        <v>63</v>
      </c>
      <c r="D921" s="14" t="s">
        <v>1221</v>
      </c>
      <c r="E921" s="14">
        <v>2017</v>
      </c>
      <c r="F921" s="80">
        <v>-56511</v>
      </c>
    </row>
    <row r="922" spans="1:6" x14ac:dyDescent="0.3">
      <c r="A922" s="14">
        <v>921</v>
      </c>
      <c r="B922" s="14" t="s">
        <v>366</v>
      </c>
      <c r="C922" s="14" t="s">
        <v>63</v>
      </c>
      <c r="D922" s="14" t="s">
        <v>1221</v>
      </c>
      <c r="E922" s="14">
        <v>2016</v>
      </c>
      <c r="F922" s="80">
        <v>12747</v>
      </c>
    </row>
    <row r="923" spans="1:6" x14ac:dyDescent="0.3">
      <c r="A923" s="14">
        <v>922</v>
      </c>
      <c r="B923" s="14" t="s">
        <v>366</v>
      </c>
      <c r="C923" s="14" t="s">
        <v>63</v>
      </c>
      <c r="D923" s="14" t="s">
        <v>1221</v>
      </c>
      <c r="E923" s="14">
        <v>2015</v>
      </c>
      <c r="F923" s="80">
        <v>-13104</v>
      </c>
    </row>
    <row r="924" spans="1:6" x14ac:dyDescent="0.3">
      <c r="A924" s="14">
        <v>923</v>
      </c>
      <c r="B924" s="14" t="s">
        <v>366</v>
      </c>
      <c r="C924" s="14" t="s">
        <v>63</v>
      </c>
      <c r="D924" s="14" t="s">
        <v>1221</v>
      </c>
      <c r="E924" s="14">
        <v>2014</v>
      </c>
      <c r="F924" s="80">
        <v>-27305</v>
      </c>
    </row>
    <row r="925" spans="1:6" x14ac:dyDescent="0.3">
      <c r="A925" s="14">
        <v>924</v>
      </c>
      <c r="B925" s="14" t="s">
        <v>366</v>
      </c>
      <c r="C925" s="14" t="s">
        <v>63</v>
      </c>
      <c r="D925" s="14" t="s">
        <v>1221</v>
      </c>
      <c r="E925" s="14">
        <v>2013</v>
      </c>
      <c r="F925" s="80">
        <v>65266</v>
      </c>
    </row>
    <row r="926" spans="1:6" x14ac:dyDescent="0.3">
      <c r="A926" s="14">
        <v>925</v>
      </c>
      <c r="B926" s="14" t="s">
        <v>366</v>
      </c>
      <c r="C926" s="14" t="s">
        <v>290</v>
      </c>
      <c r="D926" s="14" t="s">
        <v>1222</v>
      </c>
      <c r="E926" s="14">
        <v>2023</v>
      </c>
      <c r="F926" s="80">
        <v>-22746</v>
      </c>
    </row>
    <row r="927" spans="1:6" x14ac:dyDescent="0.3">
      <c r="A927" s="14">
        <v>926</v>
      </c>
      <c r="B927" s="14" t="s">
        <v>366</v>
      </c>
      <c r="C927" s="14" t="s">
        <v>290</v>
      </c>
      <c r="D927" s="14" t="s">
        <v>1222</v>
      </c>
      <c r="E927" s="14">
        <v>2022</v>
      </c>
      <c r="F927" s="80">
        <v>-158203</v>
      </c>
    </row>
    <row r="928" spans="1:6" x14ac:dyDescent="0.3">
      <c r="A928" s="14">
        <v>927</v>
      </c>
      <c r="B928" s="14" t="s">
        <v>366</v>
      </c>
      <c r="C928" s="14" t="s">
        <v>290</v>
      </c>
      <c r="D928" s="14" t="s">
        <v>1222</v>
      </c>
      <c r="E928" s="14">
        <v>2021</v>
      </c>
      <c r="F928" s="80">
        <v>800</v>
      </c>
    </row>
    <row r="929" spans="1:6" x14ac:dyDescent="0.3">
      <c r="A929" s="14">
        <v>928</v>
      </c>
      <c r="B929" s="14" t="s">
        <v>366</v>
      </c>
      <c r="C929" s="14" t="s">
        <v>290</v>
      </c>
      <c r="D929" s="14" t="s">
        <v>1222</v>
      </c>
      <c r="E929" s="14">
        <v>2020</v>
      </c>
      <c r="F929" s="80">
        <v>28167</v>
      </c>
    </row>
    <row r="930" spans="1:6" x14ac:dyDescent="0.3">
      <c r="A930" s="14">
        <v>929</v>
      </c>
      <c r="B930" s="14" t="s">
        <v>366</v>
      </c>
      <c r="C930" s="14" t="s">
        <v>290</v>
      </c>
      <c r="D930" s="14" t="s">
        <v>1222</v>
      </c>
      <c r="E930" s="14">
        <v>2019</v>
      </c>
      <c r="F930" s="80">
        <v>6236</v>
      </c>
    </row>
    <row r="931" spans="1:6" x14ac:dyDescent="0.3">
      <c r="A931" s="14">
        <v>930</v>
      </c>
      <c r="B931" s="14" t="s">
        <v>366</v>
      </c>
      <c r="C931" s="14" t="s">
        <v>290</v>
      </c>
      <c r="D931" s="14" t="s">
        <v>1222</v>
      </c>
      <c r="E931" s="14">
        <v>2018</v>
      </c>
      <c r="F931" s="80">
        <v>4126</v>
      </c>
    </row>
    <row r="932" spans="1:6" x14ac:dyDescent="0.3">
      <c r="A932" s="14">
        <v>931</v>
      </c>
      <c r="B932" s="14" t="s">
        <v>366</v>
      </c>
      <c r="C932" s="14" t="s">
        <v>290</v>
      </c>
      <c r="D932" s="14" t="s">
        <v>1222</v>
      </c>
      <c r="E932" s="14">
        <v>2017</v>
      </c>
      <c r="F932" s="80">
        <v>-773</v>
      </c>
    </row>
    <row r="933" spans="1:6" x14ac:dyDescent="0.3">
      <c r="A933" s="14">
        <v>932</v>
      </c>
      <c r="B933" s="14" t="s">
        <v>366</v>
      </c>
      <c r="C933" s="14" t="s">
        <v>290</v>
      </c>
      <c r="D933" s="14" t="s">
        <v>1222</v>
      </c>
      <c r="E933" s="14">
        <v>2016</v>
      </c>
      <c r="F933" s="80">
        <v>-4981</v>
      </c>
    </row>
    <row r="934" spans="1:6" x14ac:dyDescent="0.3">
      <c r="A934" s="14">
        <v>933</v>
      </c>
      <c r="B934" s="14" t="s">
        <v>366</v>
      </c>
      <c r="C934" s="14" t="s">
        <v>290</v>
      </c>
      <c r="D934" s="14" t="s">
        <v>1222</v>
      </c>
      <c r="E934" s="14">
        <v>2015</v>
      </c>
      <c r="F934" s="80">
        <v>17777</v>
      </c>
    </row>
    <row r="935" spans="1:6" x14ac:dyDescent="0.3">
      <c r="A935" s="14">
        <v>934</v>
      </c>
      <c r="B935" s="14" t="s">
        <v>366</v>
      </c>
      <c r="C935" s="14" t="s">
        <v>290</v>
      </c>
      <c r="D935" s="14" t="s">
        <v>1222</v>
      </c>
      <c r="E935" s="14">
        <v>2014</v>
      </c>
      <c r="F935" s="80">
        <v>2600</v>
      </c>
    </row>
    <row r="936" spans="1:6" x14ac:dyDescent="0.3">
      <c r="A936" s="14">
        <v>935</v>
      </c>
      <c r="B936" s="14" t="s">
        <v>366</v>
      </c>
      <c r="C936" s="14" t="s">
        <v>290</v>
      </c>
      <c r="D936" s="14" t="s">
        <v>1222</v>
      </c>
      <c r="E936" s="14">
        <v>2013</v>
      </c>
      <c r="F936" s="80">
        <v>-2347</v>
      </c>
    </row>
    <row r="937" spans="1:6" x14ac:dyDescent="0.3">
      <c r="A937" s="14">
        <v>936</v>
      </c>
      <c r="B937" s="14" t="s">
        <v>366</v>
      </c>
      <c r="C937" s="14" t="s">
        <v>69</v>
      </c>
      <c r="D937" s="14" t="s">
        <v>1223</v>
      </c>
      <c r="E937" s="14">
        <v>2023</v>
      </c>
      <c r="F937" s="80">
        <v>-240855</v>
      </c>
    </row>
    <row r="938" spans="1:6" x14ac:dyDescent="0.3">
      <c r="A938" s="14">
        <v>937</v>
      </c>
      <c r="B938" s="14" t="s">
        <v>366</v>
      </c>
      <c r="C938" s="14" t="s">
        <v>69</v>
      </c>
      <c r="D938" s="14" t="s">
        <v>1223</v>
      </c>
      <c r="E938" s="14">
        <v>2022</v>
      </c>
      <c r="F938" s="80">
        <v>-274452</v>
      </c>
    </row>
    <row r="939" spans="1:6" x14ac:dyDescent="0.3">
      <c r="A939" s="14">
        <v>938</v>
      </c>
      <c r="B939" s="14" t="s">
        <v>366</v>
      </c>
      <c r="C939" s="14" t="s">
        <v>69</v>
      </c>
      <c r="D939" s="14" t="s">
        <v>1223</v>
      </c>
      <c r="E939" s="14">
        <v>2021</v>
      </c>
      <c r="F939" s="80">
        <v>-59505</v>
      </c>
    </row>
    <row r="940" spans="1:6" x14ac:dyDescent="0.3">
      <c r="A940" s="14">
        <v>939</v>
      </c>
      <c r="B940" s="14" t="s">
        <v>366</v>
      </c>
      <c r="C940" s="14" t="s">
        <v>69</v>
      </c>
      <c r="D940" s="14" t="s">
        <v>1223</v>
      </c>
      <c r="E940" s="14">
        <v>2020</v>
      </c>
      <c r="F940" s="80">
        <v>35432</v>
      </c>
    </row>
    <row r="941" spans="1:6" x14ac:dyDescent="0.3">
      <c r="A941" s="14">
        <v>940</v>
      </c>
      <c r="B941" s="14" t="s">
        <v>366</v>
      </c>
      <c r="C941" s="14" t="s">
        <v>69</v>
      </c>
      <c r="D941" s="14" t="s">
        <v>1223</v>
      </c>
      <c r="E941" s="14">
        <v>2019</v>
      </c>
      <c r="F941" s="80">
        <v>32583</v>
      </c>
    </row>
    <row r="942" spans="1:6" x14ac:dyDescent="0.3">
      <c r="A942" s="14">
        <v>941</v>
      </c>
      <c r="B942" s="14" t="s">
        <v>366</v>
      </c>
      <c r="C942" s="14" t="s">
        <v>69</v>
      </c>
      <c r="D942" s="14" t="s">
        <v>1223</v>
      </c>
      <c r="E942" s="14">
        <v>2018</v>
      </c>
      <c r="F942" s="80">
        <v>-30435</v>
      </c>
    </row>
    <row r="943" spans="1:6" x14ac:dyDescent="0.3">
      <c r="A943" s="14">
        <v>942</v>
      </c>
      <c r="B943" s="14" t="s">
        <v>366</v>
      </c>
      <c r="C943" s="14" t="s">
        <v>69</v>
      </c>
      <c r="D943" s="14" t="s">
        <v>1223</v>
      </c>
      <c r="E943" s="14">
        <v>2017</v>
      </c>
      <c r="F943" s="80">
        <v>-173566</v>
      </c>
    </row>
    <row r="944" spans="1:6" x14ac:dyDescent="0.3">
      <c r="A944" s="14">
        <v>943</v>
      </c>
      <c r="B944" s="14" t="s">
        <v>366</v>
      </c>
      <c r="C944" s="14" t="s">
        <v>69</v>
      </c>
      <c r="D944" s="14" t="s">
        <v>1223</v>
      </c>
      <c r="E944" s="14">
        <v>2016</v>
      </c>
      <c r="F944" s="80">
        <v>-8880</v>
      </c>
    </row>
    <row r="945" spans="1:6" x14ac:dyDescent="0.3">
      <c r="A945" s="14">
        <v>944</v>
      </c>
      <c r="B945" s="14" t="s">
        <v>366</v>
      </c>
      <c r="C945" s="14" t="s">
        <v>69</v>
      </c>
      <c r="D945" s="14" t="s">
        <v>1223</v>
      </c>
      <c r="E945" s="14">
        <v>2015</v>
      </c>
      <c r="F945" s="80">
        <v>-7054</v>
      </c>
    </row>
    <row r="946" spans="1:6" x14ac:dyDescent="0.3">
      <c r="A946" s="14">
        <v>945</v>
      </c>
      <c r="B946" s="14" t="s">
        <v>366</v>
      </c>
      <c r="C946" s="14" t="s">
        <v>69</v>
      </c>
      <c r="D946" s="14" t="s">
        <v>1223</v>
      </c>
      <c r="E946" s="14">
        <v>2014</v>
      </c>
      <c r="F946" s="80">
        <v>92618</v>
      </c>
    </row>
    <row r="947" spans="1:6" x14ac:dyDescent="0.3">
      <c r="A947" s="14">
        <v>946</v>
      </c>
      <c r="B947" s="14" t="s">
        <v>366</v>
      </c>
      <c r="C947" s="14" t="s">
        <v>69</v>
      </c>
      <c r="D947" s="14" t="s">
        <v>1223</v>
      </c>
      <c r="E947" s="14">
        <v>2013</v>
      </c>
      <c r="F947" s="80">
        <v>48194</v>
      </c>
    </row>
    <row r="948" spans="1:6" x14ac:dyDescent="0.3">
      <c r="A948" s="14">
        <v>947</v>
      </c>
      <c r="B948" s="14" t="s">
        <v>366</v>
      </c>
      <c r="C948" s="14" t="s">
        <v>135</v>
      </c>
      <c r="D948" s="14" t="s">
        <v>1224</v>
      </c>
      <c r="E948" s="14">
        <v>2023</v>
      </c>
      <c r="F948" s="80">
        <v>-310676</v>
      </c>
    </row>
    <row r="949" spans="1:6" x14ac:dyDescent="0.3">
      <c r="A949" s="14">
        <v>948</v>
      </c>
      <c r="B949" s="14" t="s">
        <v>366</v>
      </c>
      <c r="C949" s="14" t="s">
        <v>135</v>
      </c>
      <c r="D949" s="14" t="s">
        <v>1224</v>
      </c>
      <c r="E949" s="14">
        <v>2022</v>
      </c>
      <c r="F949" s="80">
        <v>-214344</v>
      </c>
    </row>
    <row r="950" spans="1:6" x14ac:dyDescent="0.3">
      <c r="A950" s="14">
        <v>949</v>
      </c>
      <c r="B950" s="14" t="s">
        <v>366</v>
      </c>
      <c r="C950" s="14" t="s">
        <v>135</v>
      </c>
      <c r="D950" s="14" t="s">
        <v>1224</v>
      </c>
      <c r="E950" s="14">
        <v>2021</v>
      </c>
      <c r="F950" s="80">
        <v>-83905</v>
      </c>
    </row>
    <row r="951" spans="1:6" x14ac:dyDescent="0.3">
      <c r="A951" s="14">
        <v>950</v>
      </c>
      <c r="B951" s="14" t="s">
        <v>366</v>
      </c>
      <c r="C951" s="14" t="s">
        <v>135</v>
      </c>
      <c r="D951" s="14" t="s">
        <v>1224</v>
      </c>
      <c r="E951" s="14">
        <v>2020</v>
      </c>
      <c r="F951" s="80">
        <v>-163402</v>
      </c>
    </row>
    <row r="952" spans="1:6" x14ac:dyDescent="0.3">
      <c r="A952" s="14">
        <v>951</v>
      </c>
      <c r="B952" s="14" t="s">
        <v>366</v>
      </c>
      <c r="C952" s="14" t="s">
        <v>135</v>
      </c>
      <c r="D952" s="14" t="s">
        <v>1224</v>
      </c>
      <c r="E952" s="14">
        <v>2019</v>
      </c>
      <c r="F952" s="80">
        <v>-19883</v>
      </c>
    </row>
    <row r="953" spans="1:6" x14ac:dyDescent="0.3">
      <c r="A953" s="14">
        <v>952</v>
      </c>
      <c r="B953" s="14" t="s">
        <v>366</v>
      </c>
      <c r="C953" s="14" t="s">
        <v>135</v>
      </c>
      <c r="D953" s="14" t="s">
        <v>1224</v>
      </c>
      <c r="E953" s="14">
        <v>2018</v>
      </c>
      <c r="F953" s="80">
        <v>-181643</v>
      </c>
    </row>
    <row r="954" spans="1:6" x14ac:dyDescent="0.3">
      <c r="A954" s="14">
        <v>953</v>
      </c>
      <c r="B954" s="14" t="s">
        <v>366</v>
      </c>
      <c r="C954" s="14" t="s">
        <v>135</v>
      </c>
      <c r="D954" s="14" t="s">
        <v>1224</v>
      </c>
      <c r="E954" s="14">
        <v>2017</v>
      </c>
      <c r="F954" s="80">
        <v>40458</v>
      </c>
    </row>
    <row r="955" spans="1:6" x14ac:dyDescent="0.3">
      <c r="A955" s="14">
        <v>954</v>
      </c>
      <c r="B955" s="14" t="s">
        <v>366</v>
      </c>
      <c r="C955" s="14" t="s">
        <v>135</v>
      </c>
      <c r="D955" s="14" t="s">
        <v>1224</v>
      </c>
      <c r="E955" s="14">
        <v>2016</v>
      </c>
      <c r="F955" s="80">
        <v>99206</v>
      </c>
    </row>
    <row r="956" spans="1:6" x14ac:dyDescent="0.3">
      <c r="A956" s="14">
        <v>955</v>
      </c>
      <c r="B956" s="14" t="s">
        <v>366</v>
      </c>
      <c r="C956" s="14" t="s">
        <v>135</v>
      </c>
      <c r="D956" s="14" t="s">
        <v>1224</v>
      </c>
      <c r="E956" s="14">
        <v>2015</v>
      </c>
      <c r="F956" s="80">
        <v>32117</v>
      </c>
    </row>
    <row r="957" spans="1:6" x14ac:dyDescent="0.3">
      <c r="A957" s="14">
        <v>956</v>
      </c>
      <c r="B957" s="14" t="s">
        <v>366</v>
      </c>
      <c r="C957" s="14" t="s">
        <v>135</v>
      </c>
      <c r="D957" s="14" t="s">
        <v>1224</v>
      </c>
      <c r="E957" s="14">
        <v>2014</v>
      </c>
      <c r="F957" s="80">
        <v>438220</v>
      </c>
    </row>
    <row r="958" spans="1:6" x14ac:dyDescent="0.3">
      <c r="A958" s="14">
        <v>957</v>
      </c>
      <c r="B958" s="14" t="s">
        <v>366</v>
      </c>
      <c r="C958" s="14" t="s">
        <v>135</v>
      </c>
      <c r="D958" s="14" t="s">
        <v>1224</v>
      </c>
      <c r="E958" s="14">
        <v>2013</v>
      </c>
      <c r="F958" s="80">
        <v>116666</v>
      </c>
    </row>
    <row r="959" spans="1:6" x14ac:dyDescent="0.3">
      <c r="A959" s="14">
        <v>958</v>
      </c>
      <c r="B959" s="14" t="s">
        <v>366</v>
      </c>
      <c r="C959" s="14" t="s">
        <v>209</v>
      </c>
      <c r="D959" s="14" t="s">
        <v>1225</v>
      </c>
      <c r="E959" s="14">
        <v>2023</v>
      </c>
      <c r="F959" s="80">
        <v>126852</v>
      </c>
    </row>
    <row r="960" spans="1:6" x14ac:dyDescent="0.3">
      <c r="A960" s="14">
        <v>959</v>
      </c>
      <c r="B960" s="14" t="s">
        <v>366</v>
      </c>
      <c r="C960" s="14" t="s">
        <v>209</v>
      </c>
      <c r="D960" s="14" t="s">
        <v>1225</v>
      </c>
      <c r="E960" s="14">
        <v>2022</v>
      </c>
      <c r="F960" s="80">
        <v>-20776</v>
      </c>
    </row>
    <row r="961" spans="1:6" x14ac:dyDescent="0.3">
      <c r="A961" s="14">
        <v>960</v>
      </c>
      <c r="B961" s="14" t="s">
        <v>366</v>
      </c>
      <c r="C961" s="14" t="s">
        <v>209</v>
      </c>
      <c r="D961" s="14" t="s">
        <v>1225</v>
      </c>
      <c r="E961" s="14">
        <v>2021</v>
      </c>
      <c r="F961" s="80">
        <v>13418</v>
      </c>
    </row>
    <row r="962" spans="1:6" x14ac:dyDescent="0.3">
      <c r="A962" s="14">
        <v>961</v>
      </c>
      <c r="B962" s="14" t="s">
        <v>366</v>
      </c>
      <c r="C962" s="14" t="s">
        <v>209</v>
      </c>
      <c r="D962" s="14" t="s">
        <v>1225</v>
      </c>
      <c r="E962" s="14">
        <v>2020</v>
      </c>
      <c r="F962" s="80">
        <v>-1708</v>
      </c>
    </row>
    <row r="963" spans="1:6" x14ac:dyDescent="0.3">
      <c r="A963" s="14">
        <v>962</v>
      </c>
      <c r="B963" s="14" t="s">
        <v>366</v>
      </c>
      <c r="C963" s="14" t="s">
        <v>209</v>
      </c>
      <c r="D963" s="14" t="s">
        <v>1225</v>
      </c>
      <c r="E963" s="14">
        <v>2019</v>
      </c>
      <c r="F963" s="80">
        <v>3714</v>
      </c>
    </row>
    <row r="964" spans="1:6" x14ac:dyDescent="0.3">
      <c r="A964" s="14">
        <v>963</v>
      </c>
      <c r="B964" s="14" t="s">
        <v>366</v>
      </c>
      <c r="C964" s="14" t="s">
        <v>209</v>
      </c>
      <c r="D964" s="14" t="s">
        <v>1225</v>
      </c>
      <c r="E964" s="14">
        <v>2018</v>
      </c>
      <c r="F964" s="80">
        <v>42886</v>
      </c>
    </row>
    <row r="965" spans="1:6" x14ac:dyDescent="0.3">
      <c r="A965" s="14">
        <v>964</v>
      </c>
      <c r="B965" s="14" t="s">
        <v>366</v>
      </c>
      <c r="C965" s="14" t="s">
        <v>209</v>
      </c>
      <c r="D965" s="14" t="s">
        <v>1225</v>
      </c>
      <c r="E965" s="14">
        <v>2017</v>
      </c>
      <c r="F965" s="80">
        <v>-62627</v>
      </c>
    </row>
    <row r="966" spans="1:6" x14ac:dyDescent="0.3">
      <c r="A966" s="14">
        <v>965</v>
      </c>
      <c r="B966" s="14" t="s">
        <v>366</v>
      </c>
      <c r="C966" s="14" t="s">
        <v>209</v>
      </c>
      <c r="D966" s="14" t="s">
        <v>1225</v>
      </c>
      <c r="E966" s="14">
        <v>2016</v>
      </c>
      <c r="F966" s="80">
        <v>-61375</v>
      </c>
    </row>
    <row r="967" spans="1:6" x14ac:dyDescent="0.3">
      <c r="A967" s="14">
        <v>966</v>
      </c>
      <c r="B967" s="14" t="s">
        <v>366</v>
      </c>
      <c r="C967" s="14" t="s">
        <v>209</v>
      </c>
      <c r="D967" s="14" t="s">
        <v>1225</v>
      </c>
      <c r="E967" s="14">
        <v>2015</v>
      </c>
      <c r="F967" s="80">
        <v>-57631</v>
      </c>
    </row>
    <row r="968" spans="1:6" x14ac:dyDescent="0.3">
      <c r="A968" s="14">
        <v>967</v>
      </c>
      <c r="B968" s="14" t="s">
        <v>366</v>
      </c>
      <c r="C968" s="14" t="s">
        <v>209</v>
      </c>
      <c r="D968" s="14" t="s">
        <v>1225</v>
      </c>
      <c r="E968" s="14">
        <v>2014</v>
      </c>
      <c r="F968" s="80">
        <v>38196</v>
      </c>
    </row>
    <row r="969" spans="1:6" x14ac:dyDescent="0.3">
      <c r="A969" s="14">
        <v>968</v>
      </c>
      <c r="B969" s="14" t="s">
        <v>366</v>
      </c>
      <c r="C969" s="14" t="s">
        <v>209</v>
      </c>
      <c r="D969" s="14" t="s">
        <v>1225</v>
      </c>
      <c r="E969" s="14">
        <v>2013</v>
      </c>
      <c r="F969" s="80">
        <v>18153</v>
      </c>
    </row>
    <row r="970" spans="1:6" x14ac:dyDescent="0.3">
      <c r="A970" s="14">
        <v>969</v>
      </c>
      <c r="B970" s="14" t="s">
        <v>366</v>
      </c>
      <c r="C970" s="14" t="s">
        <v>202</v>
      </c>
      <c r="D970" s="14" t="s">
        <v>1226</v>
      </c>
      <c r="E970" s="14">
        <v>2023</v>
      </c>
      <c r="F970" s="80">
        <v>-414398</v>
      </c>
    </row>
    <row r="971" spans="1:6" x14ac:dyDescent="0.3">
      <c r="A971" s="14">
        <v>970</v>
      </c>
      <c r="B971" s="14" t="s">
        <v>366</v>
      </c>
      <c r="C971" s="14" t="s">
        <v>202</v>
      </c>
      <c r="D971" s="14" t="s">
        <v>1226</v>
      </c>
      <c r="E971" s="14">
        <v>2022</v>
      </c>
      <c r="F971" s="80">
        <v>-84694</v>
      </c>
    </row>
    <row r="972" spans="1:6" x14ac:dyDescent="0.3">
      <c r="A972" s="14">
        <v>971</v>
      </c>
      <c r="B972" s="14" t="s">
        <v>366</v>
      </c>
      <c r="C972" s="14" t="s">
        <v>202</v>
      </c>
      <c r="D972" s="14" t="s">
        <v>1226</v>
      </c>
      <c r="E972" s="14">
        <v>2021</v>
      </c>
      <c r="F972" s="80">
        <v>-148665</v>
      </c>
    </row>
    <row r="973" spans="1:6" x14ac:dyDescent="0.3">
      <c r="A973" s="14">
        <v>972</v>
      </c>
      <c r="B973" s="14" t="s">
        <v>366</v>
      </c>
      <c r="C973" s="14" t="s">
        <v>202</v>
      </c>
      <c r="D973" s="14" t="s">
        <v>1226</v>
      </c>
      <c r="E973" s="14">
        <v>2020</v>
      </c>
      <c r="F973" s="80">
        <v>218497</v>
      </c>
    </row>
    <row r="974" spans="1:6" x14ac:dyDescent="0.3">
      <c r="A974" s="14">
        <v>973</v>
      </c>
      <c r="B974" s="14" t="s">
        <v>366</v>
      </c>
      <c r="C974" s="14" t="s">
        <v>202</v>
      </c>
      <c r="D974" s="14" t="s">
        <v>1226</v>
      </c>
      <c r="E974" s="14">
        <v>2019</v>
      </c>
      <c r="F974" s="80">
        <v>-102997</v>
      </c>
    </row>
    <row r="975" spans="1:6" x14ac:dyDescent="0.3">
      <c r="A975" s="14">
        <v>974</v>
      </c>
      <c r="B975" s="14" t="s">
        <v>366</v>
      </c>
      <c r="C975" s="14" t="s">
        <v>202</v>
      </c>
      <c r="D975" s="14" t="s">
        <v>1226</v>
      </c>
      <c r="E975" s="14">
        <v>2018</v>
      </c>
      <c r="F975" s="80">
        <v>-191474</v>
      </c>
    </row>
    <row r="976" spans="1:6" x14ac:dyDescent="0.3">
      <c r="A976" s="14">
        <v>975</v>
      </c>
      <c r="B976" s="14" t="s">
        <v>366</v>
      </c>
      <c r="C976" s="14" t="s">
        <v>202</v>
      </c>
      <c r="D976" s="14" t="s">
        <v>1226</v>
      </c>
      <c r="E976" s="14">
        <v>2017</v>
      </c>
      <c r="F976" s="80">
        <v>-59181</v>
      </c>
    </row>
    <row r="977" spans="1:6" x14ac:dyDescent="0.3">
      <c r="A977" s="14">
        <v>976</v>
      </c>
      <c r="B977" s="14" t="s">
        <v>366</v>
      </c>
      <c r="C977" s="14" t="s">
        <v>202</v>
      </c>
      <c r="D977" s="14" t="s">
        <v>1226</v>
      </c>
      <c r="E977" s="14">
        <v>2016</v>
      </c>
      <c r="F977" s="80">
        <v>-43322</v>
      </c>
    </row>
    <row r="978" spans="1:6" x14ac:dyDescent="0.3">
      <c r="A978" s="14">
        <v>977</v>
      </c>
      <c r="B978" s="14" t="s">
        <v>366</v>
      </c>
      <c r="C978" s="14" t="s">
        <v>202</v>
      </c>
      <c r="D978" s="14" t="s">
        <v>1226</v>
      </c>
      <c r="E978" s="14">
        <v>2015</v>
      </c>
      <c r="F978" s="80">
        <v>162227</v>
      </c>
    </row>
    <row r="979" spans="1:6" x14ac:dyDescent="0.3">
      <c r="A979" s="14">
        <v>978</v>
      </c>
      <c r="B979" s="14" t="s">
        <v>366</v>
      </c>
      <c r="C979" s="14" t="s">
        <v>202</v>
      </c>
      <c r="D979" s="14" t="s">
        <v>1226</v>
      </c>
      <c r="E979" s="14">
        <v>2014</v>
      </c>
      <c r="F979" s="80">
        <v>243920</v>
      </c>
    </row>
    <row r="980" spans="1:6" x14ac:dyDescent="0.3">
      <c r="A980" s="14">
        <v>979</v>
      </c>
      <c r="B980" s="14" t="s">
        <v>366</v>
      </c>
      <c r="C980" s="14" t="s">
        <v>202</v>
      </c>
      <c r="D980" s="14" t="s">
        <v>1226</v>
      </c>
      <c r="E980" s="14">
        <v>2013</v>
      </c>
      <c r="F980" s="80">
        <v>20130</v>
      </c>
    </row>
    <row r="981" spans="1:6" x14ac:dyDescent="0.3">
      <c r="A981" s="14">
        <v>980</v>
      </c>
      <c r="B981" s="14" t="s">
        <v>366</v>
      </c>
      <c r="C981" s="14" t="s">
        <v>271</v>
      </c>
      <c r="D981" s="14" t="s">
        <v>1227</v>
      </c>
      <c r="E981" s="14">
        <v>2023</v>
      </c>
      <c r="F981" s="80">
        <v>-114141</v>
      </c>
    </row>
    <row r="982" spans="1:6" x14ac:dyDescent="0.3">
      <c r="A982" s="14">
        <v>981</v>
      </c>
      <c r="B982" s="14" t="s">
        <v>366</v>
      </c>
      <c r="C982" s="14" t="s">
        <v>271</v>
      </c>
      <c r="D982" s="14" t="s">
        <v>1227</v>
      </c>
      <c r="E982" s="14">
        <v>2022</v>
      </c>
      <c r="F982" s="80">
        <v>112642</v>
      </c>
    </row>
    <row r="983" spans="1:6" x14ac:dyDescent="0.3">
      <c r="A983" s="14">
        <v>982</v>
      </c>
      <c r="B983" s="14" t="s">
        <v>366</v>
      </c>
      <c r="C983" s="14" t="s">
        <v>271</v>
      </c>
      <c r="D983" s="14" t="s">
        <v>1227</v>
      </c>
      <c r="E983" s="14">
        <v>2021</v>
      </c>
      <c r="F983" s="80">
        <v>50979</v>
      </c>
    </row>
    <row r="984" spans="1:6" x14ac:dyDescent="0.3">
      <c r="A984" s="14">
        <v>983</v>
      </c>
      <c r="B984" s="14" t="s">
        <v>366</v>
      </c>
      <c r="C984" s="14" t="s">
        <v>271</v>
      </c>
      <c r="D984" s="14" t="s">
        <v>1227</v>
      </c>
      <c r="E984" s="14">
        <v>2020</v>
      </c>
      <c r="F984" s="80">
        <v>-63848</v>
      </c>
    </row>
    <row r="985" spans="1:6" x14ac:dyDescent="0.3">
      <c r="A985" s="14">
        <v>984</v>
      </c>
      <c r="B985" s="14" t="s">
        <v>366</v>
      </c>
      <c r="C985" s="14" t="s">
        <v>271</v>
      </c>
      <c r="D985" s="14" t="s">
        <v>1227</v>
      </c>
      <c r="E985" s="14">
        <v>2019</v>
      </c>
      <c r="F985" s="80">
        <v>-62424</v>
      </c>
    </row>
    <row r="986" spans="1:6" x14ac:dyDescent="0.3">
      <c r="A986" s="14">
        <v>985</v>
      </c>
      <c r="B986" s="14" t="s">
        <v>366</v>
      </c>
      <c r="C986" s="14" t="s">
        <v>271</v>
      </c>
      <c r="D986" s="14" t="s">
        <v>1227</v>
      </c>
      <c r="E986" s="14">
        <v>2018</v>
      </c>
      <c r="F986" s="80">
        <v>82286</v>
      </c>
    </row>
    <row r="987" spans="1:6" x14ac:dyDescent="0.3">
      <c r="A987" s="14">
        <v>986</v>
      </c>
      <c r="B987" s="14" t="s">
        <v>366</v>
      </c>
      <c r="C987" s="14" t="s">
        <v>271</v>
      </c>
      <c r="D987" s="14" t="s">
        <v>1227</v>
      </c>
      <c r="E987" s="14">
        <v>2017</v>
      </c>
      <c r="F987" s="80">
        <v>-109971</v>
      </c>
    </row>
    <row r="988" spans="1:6" x14ac:dyDescent="0.3">
      <c r="A988" s="14">
        <v>987</v>
      </c>
      <c r="B988" s="14" t="s">
        <v>366</v>
      </c>
      <c r="C988" s="14" t="s">
        <v>271</v>
      </c>
      <c r="D988" s="14" t="s">
        <v>1227</v>
      </c>
      <c r="E988" s="14">
        <v>2016</v>
      </c>
      <c r="F988" s="80">
        <v>63682</v>
      </c>
    </row>
    <row r="989" spans="1:6" x14ac:dyDescent="0.3">
      <c r="A989" s="14">
        <v>988</v>
      </c>
      <c r="B989" s="14" t="s">
        <v>366</v>
      </c>
      <c r="C989" s="14" t="s">
        <v>271</v>
      </c>
      <c r="D989" s="14" t="s">
        <v>1227</v>
      </c>
      <c r="E989" s="14">
        <v>2015</v>
      </c>
      <c r="F989" s="80">
        <v>-7851</v>
      </c>
    </row>
    <row r="990" spans="1:6" x14ac:dyDescent="0.3">
      <c r="A990" s="14">
        <v>989</v>
      </c>
      <c r="B990" s="14" t="s">
        <v>366</v>
      </c>
      <c r="C990" s="14" t="s">
        <v>271</v>
      </c>
      <c r="D990" s="14" t="s">
        <v>1227</v>
      </c>
      <c r="E990" s="14">
        <v>2014</v>
      </c>
      <c r="F990" s="80">
        <v>-4641</v>
      </c>
    </row>
    <row r="991" spans="1:6" x14ac:dyDescent="0.3">
      <c r="A991" s="14">
        <v>990</v>
      </c>
      <c r="B991" s="14" t="s">
        <v>366</v>
      </c>
      <c r="C991" s="14" t="s">
        <v>271</v>
      </c>
      <c r="D991" s="14" t="s">
        <v>1227</v>
      </c>
      <c r="E991" s="14">
        <v>2013</v>
      </c>
      <c r="F991" s="80">
        <v>-4770</v>
      </c>
    </row>
    <row r="992" spans="1:6" x14ac:dyDescent="0.3">
      <c r="A992" s="14">
        <v>991</v>
      </c>
      <c r="B992" s="14" t="s">
        <v>366</v>
      </c>
      <c r="C992" s="14" t="s">
        <v>195</v>
      </c>
      <c r="D992" s="14" t="s">
        <v>1228</v>
      </c>
      <c r="E992" s="14">
        <v>2023</v>
      </c>
      <c r="F992" s="80">
        <v>1329442</v>
      </c>
    </row>
    <row r="993" spans="1:6" x14ac:dyDescent="0.3">
      <c r="A993" s="14">
        <v>992</v>
      </c>
      <c r="B993" s="14" t="s">
        <v>366</v>
      </c>
      <c r="C993" s="14" t="s">
        <v>195</v>
      </c>
      <c r="D993" s="14" t="s">
        <v>1228</v>
      </c>
      <c r="E993" s="14">
        <v>2022</v>
      </c>
      <c r="F993" s="80">
        <v>1191807</v>
      </c>
    </row>
    <row r="994" spans="1:6" x14ac:dyDescent="0.3">
      <c r="A994" s="14">
        <v>993</v>
      </c>
      <c r="B994" s="14" t="s">
        <v>366</v>
      </c>
      <c r="C994" s="14" t="s">
        <v>195</v>
      </c>
      <c r="D994" s="14" t="s">
        <v>1228</v>
      </c>
      <c r="E994" s="14">
        <v>2021</v>
      </c>
      <c r="F994" s="80">
        <v>1094609</v>
      </c>
    </row>
    <row r="995" spans="1:6" x14ac:dyDescent="0.3">
      <c r="A995" s="14">
        <v>994</v>
      </c>
      <c r="B995" s="14" t="s">
        <v>366</v>
      </c>
      <c r="C995" s="14" t="s">
        <v>195</v>
      </c>
      <c r="D995" s="14" t="s">
        <v>1228</v>
      </c>
      <c r="E995" s="14">
        <v>2020</v>
      </c>
      <c r="F995" s="80">
        <v>1260453</v>
      </c>
    </row>
    <row r="996" spans="1:6" x14ac:dyDescent="0.3">
      <c r="A996" s="14">
        <v>995</v>
      </c>
      <c r="B996" s="14" t="s">
        <v>366</v>
      </c>
      <c r="C996" s="14" t="s">
        <v>195</v>
      </c>
      <c r="D996" s="14" t="s">
        <v>1228</v>
      </c>
      <c r="E996" s="14">
        <v>2019</v>
      </c>
      <c r="F996" s="80">
        <v>885376</v>
      </c>
    </row>
    <row r="997" spans="1:6" x14ac:dyDescent="0.3">
      <c r="A997" s="14">
        <v>996</v>
      </c>
      <c r="B997" s="14" t="s">
        <v>366</v>
      </c>
      <c r="C997" s="14" t="s">
        <v>195</v>
      </c>
      <c r="D997" s="14" t="s">
        <v>1228</v>
      </c>
      <c r="E997" s="14">
        <v>2018</v>
      </c>
      <c r="F997" s="80">
        <v>321032</v>
      </c>
    </row>
    <row r="998" spans="1:6" x14ac:dyDescent="0.3">
      <c r="A998" s="14">
        <v>997</v>
      </c>
      <c r="B998" s="14" t="s">
        <v>366</v>
      </c>
      <c r="C998" s="14" t="s">
        <v>195</v>
      </c>
      <c r="D998" s="14" t="s">
        <v>1228</v>
      </c>
      <c r="E998" s="14">
        <v>2017</v>
      </c>
      <c r="F998" s="80">
        <v>707323</v>
      </c>
    </row>
    <row r="999" spans="1:6" x14ac:dyDescent="0.3">
      <c r="A999" s="14">
        <v>998</v>
      </c>
      <c r="B999" s="14" t="s">
        <v>366</v>
      </c>
      <c r="C999" s="14" t="s">
        <v>195</v>
      </c>
      <c r="D999" s="14" t="s">
        <v>1228</v>
      </c>
      <c r="E999" s="14">
        <v>2016</v>
      </c>
      <c r="F999" s="80">
        <v>790112</v>
      </c>
    </row>
    <row r="1000" spans="1:6" x14ac:dyDescent="0.3">
      <c r="A1000" s="14">
        <v>999</v>
      </c>
      <c r="B1000" s="14" t="s">
        <v>366</v>
      </c>
      <c r="C1000" s="14" t="s">
        <v>195</v>
      </c>
      <c r="D1000" s="14" t="s">
        <v>1228</v>
      </c>
      <c r="E1000" s="14">
        <v>2015</v>
      </c>
      <c r="F1000" s="80">
        <v>230942</v>
      </c>
    </row>
    <row r="1001" spans="1:6" x14ac:dyDescent="0.3">
      <c r="A1001" s="14">
        <v>1000</v>
      </c>
      <c r="B1001" s="14" t="s">
        <v>366</v>
      </c>
      <c r="C1001" s="14" t="s">
        <v>195</v>
      </c>
      <c r="D1001" s="14" t="s">
        <v>1228</v>
      </c>
      <c r="E1001" s="14">
        <v>2014</v>
      </c>
      <c r="F1001" s="80">
        <v>9146</v>
      </c>
    </row>
    <row r="1002" spans="1:6" x14ac:dyDescent="0.3">
      <c r="A1002" s="14">
        <v>1001</v>
      </c>
      <c r="B1002" s="14" t="s">
        <v>366</v>
      </c>
      <c r="C1002" s="14" t="s">
        <v>195</v>
      </c>
      <c r="D1002" s="14" t="s">
        <v>1228</v>
      </c>
      <c r="E1002" s="14">
        <v>2013</v>
      </c>
      <c r="F1002" s="80">
        <v>200528</v>
      </c>
    </row>
    <row r="1003" spans="1:6" x14ac:dyDescent="0.3">
      <c r="A1003" s="14">
        <v>1002</v>
      </c>
      <c r="B1003" s="14" t="s">
        <v>366</v>
      </c>
      <c r="C1003" s="14" t="s">
        <v>131</v>
      </c>
      <c r="D1003" s="14" t="s">
        <v>1229</v>
      </c>
      <c r="E1003" s="14">
        <v>2023</v>
      </c>
      <c r="F1003" s="80">
        <v>-9833</v>
      </c>
    </row>
    <row r="1004" spans="1:6" x14ac:dyDescent="0.3">
      <c r="A1004" s="14">
        <v>1003</v>
      </c>
      <c r="B1004" s="14" t="s">
        <v>366</v>
      </c>
      <c r="C1004" s="14" t="s">
        <v>131</v>
      </c>
      <c r="D1004" s="14" t="s">
        <v>1229</v>
      </c>
      <c r="E1004" s="14">
        <v>2022</v>
      </c>
      <c r="F1004" s="80">
        <v>-24713</v>
      </c>
    </row>
    <row r="1005" spans="1:6" x14ac:dyDescent="0.3">
      <c r="A1005" s="14">
        <v>1004</v>
      </c>
      <c r="B1005" s="14" t="s">
        <v>366</v>
      </c>
      <c r="C1005" s="14" t="s">
        <v>131</v>
      </c>
      <c r="D1005" s="14" t="s">
        <v>1229</v>
      </c>
      <c r="E1005" s="14">
        <v>2021</v>
      </c>
      <c r="F1005" s="80">
        <v>83096</v>
      </c>
    </row>
    <row r="1006" spans="1:6" x14ac:dyDescent="0.3">
      <c r="A1006" s="14">
        <v>1005</v>
      </c>
      <c r="B1006" s="14" t="s">
        <v>366</v>
      </c>
      <c r="C1006" s="14" t="s">
        <v>131</v>
      </c>
      <c r="D1006" s="14" t="s">
        <v>1229</v>
      </c>
      <c r="E1006" s="14">
        <v>2020</v>
      </c>
      <c r="F1006" s="80">
        <v>-17307</v>
      </c>
    </row>
    <row r="1007" spans="1:6" x14ac:dyDescent="0.3">
      <c r="A1007" s="14">
        <v>1006</v>
      </c>
      <c r="B1007" s="14" t="s">
        <v>366</v>
      </c>
      <c r="C1007" s="14" t="s">
        <v>131</v>
      </c>
      <c r="D1007" s="14" t="s">
        <v>1229</v>
      </c>
      <c r="E1007" s="14">
        <v>2019</v>
      </c>
      <c r="F1007" s="80">
        <v>47133</v>
      </c>
    </row>
    <row r="1008" spans="1:6" x14ac:dyDescent="0.3">
      <c r="A1008" s="14">
        <v>1007</v>
      </c>
      <c r="B1008" s="14" t="s">
        <v>366</v>
      </c>
      <c r="C1008" s="14" t="s">
        <v>131</v>
      </c>
      <c r="D1008" s="14" t="s">
        <v>1229</v>
      </c>
      <c r="E1008" s="14">
        <v>2018</v>
      </c>
      <c r="F1008" s="80">
        <v>-14723</v>
      </c>
    </row>
    <row r="1009" spans="1:6" x14ac:dyDescent="0.3">
      <c r="A1009" s="14">
        <v>1008</v>
      </c>
      <c r="B1009" s="14" t="s">
        <v>366</v>
      </c>
      <c r="C1009" s="14" t="s">
        <v>131</v>
      </c>
      <c r="D1009" s="14" t="s">
        <v>1229</v>
      </c>
      <c r="E1009" s="14">
        <v>2017</v>
      </c>
      <c r="F1009" s="80">
        <v>12962</v>
      </c>
    </row>
    <row r="1010" spans="1:6" x14ac:dyDescent="0.3">
      <c r="A1010" s="14">
        <v>1009</v>
      </c>
      <c r="B1010" s="14" t="s">
        <v>366</v>
      </c>
      <c r="C1010" s="14" t="s">
        <v>131</v>
      </c>
      <c r="D1010" s="14" t="s">
        <v>1229</v>
      </c>
      <c r="E1010" s="14">
        <v>2016</v>
      </c>
      <c r="F1010" s="80">
        <v>24517</v>
      </c>
    </row>
    <row r="1011" spans="1:6" x14ac:dyDescent="0.3">
      <c r="A1011" s="14">
        <v>1010</v>
      </c>
      <c r="B1011" s="14" t="s">
        <v>366</v>
      </c>
      <c r="C1011" s="14" t="s">
        <v>131</v>
      </c>
      <c r="D1011" s="14" t="s">
        <v>1229</v>
      </c>
      <c r="E1011" s="14">
        <v>2015</v>
      </c>
      <c r="F1011" s="80">
        <v>-21853</v>
      </c>
    </row>
    <row r="1012" spans="1:6" x14ac:dyDescent="0.3">
      <c r="A1012" s="14">
        <v>1011</v>
      </c>
      <c r="B1012" s="14" t="s">
        <v>366</v>
      </c>
      <c r="C1012" s="14" t="s">
        <v>131</v>
      </c>
      <c r="D1012" s="14" t="s">
        <v>1229</v>
      </c>
      <c r="E1012" s="14">
        <v>2014</v>
      </c>
      <c r="F1012" s="80">
        <v>10185</v>
      </c>
    </row>
    <row r="1013" spans="1:6" x14ac:dyDescent="0.3">
      <c r="A1013" s="14">
        <v>1012</v>
      </c>
      <c r="B1013" s="14" t="s">
        <v>366</v>
      </c>
      <c r="C1013" s="14" t="s">
        <v>131</v>
      </c>
      <c r="D1013" s="14" t="s">
        <v>1229</v>
      </c>
      <c r="E1013" s="14">
        <v>2013</v>
      </c>
      <c r="F1013" s="80">
        <v>7538</v>
      </c>
    </row>
    <row r="1014" spans="1:6" x14ac:dyDescent="0.3">
      <c r="A1014" s="14">
        <v>1013</v>
      </c>
      <c r="B1014" s="14" t="s">
        <v>366</v>
      </c>
      <c r="C1014" s="14" t="s">
        <v>233</v>
      </c>
      <c r="D1014" s="14" t="s">
        <v>1230</v>
      </c>
      <c r="E1014" s="14">
        <v>2023</v>
      </c>
      <c r="F1014" s="80">
        <v>-2673</v>
      </c>
    </row>
    <row r="1015" spans="1:6" x14ac:dyDescent="0.3">
      <c r="A1015" s="14">
        <v>1014</v>
      </c>
      <c r="B1015" s="14" t="s">
        <v>366</v>
      </c>
      <c r="C1015" s="14" t="s">
        <v>233</v>
      </c>
      <c r="D1015" s="14" t="s">
        <v>1230</v>
      </c>
      <c r="E1015" s="14">
        <v>2022</v>
      </c>
      <c r="F1015" s="80">
        <v>4396</v>
      </c>
    </row>
    <row r="1016" spans="1:6" x14ac:dyDescent="0.3">
      <c r="A1016" s="14">
        <v>1015</v>
      </c>
      <c r="B1016" s="14" t="s">
        <v>366</v>
      </c>
      <c r="C1016" s="14" t="s">
        <v>233</v>
      </c>
      <c r="D1016" s="14" t="s">
        <v>1230</v>
      </c>
      <c r="E1016" s="14">
        <v>2021</v>
      </c>
      <c r="F1016" s="80">
        <v>-11982</v>
      </c>
    </row>
    <row r="1017" spans="1:6" x14ac:dyDescent="0.3">
      <c r="A1017" s="14">
        <v>1016</v>
      </c>
      <c r="B1017" s="14" t="s">
        <v>366</v>
      </c>
      <c r="C1017" s="14" t="s">
        <v>233</v>
      </c>
      <c r="D1017" s="14" t="s">
        <v>1230</v>
      </c>
      <c r="E1017" s="14">
        <v>2020</v>
      </c>
      <c r="F1017" s="80">
        <v>-5635</v>
      </c>
    </row>
    <row r="1018" spans="1:6" x14ac:dyDescent="0.3">
      <c r="A1018" s="14">
        <v>1017</v>
      </c>
      <c r="B1018" s="14" t="s">
        <v>366</v>
      </c>
      <c r="C1018" s="14" t="s">
        <v>233</v>
      </c>
      <c r="D1018" s="14" t="s">
        <v>1230</v>
      </c>
      <c r="E1018" s="14">
        <v>2019</v>
      </c>
      <c r="F1018" s="80">
        <v>1249</v>
      </c>
    </row>
    <row r="1019" spans="1:6" x14ac:dyDescent="0.3">
      <c r="A1019" s="14">
        <v>1018</v>
      </c>
      <c r="B1019" s="14" t="s">
        <v>366</v>
      </c>
      <c r="C1019" s="14" t="s">
        <v>233</v>
      </c>
      <c r="D1019" s="14" t="s">
        <v>1230</v>
      </c>
      <c r="E1019" s="14">
        <v>2018</v>
      </c>
      <c r="F1019" s="80">
        <v>7164</v>
      </c>
    </row>
    <row r="1020" spans="1:6" x14ac:dyDescent="0.3">
      <c r="A1020" s="14">
        <v>1019</v>
      </c>
      <c r="B1020" s="14" t="s">
        <v>366</v>
      </c>
      <c r="C1020" s="14" t="s">
        <v>233</v>
      </c>
      <c r="D1020" s="14" t="s">
        <v>1230</v>
      </c>
      <c r="E1020" s="14">
        <v>2017</v>
      </c>
      <c r="F1020" s="80">
        <v>-6571</v>
      </c>
    </row>
    <row r="1021" spans="1:6" x14ac:dyDescent="0.3">
      <c r="A1021" s="14">
        <v>1020</v>
      </c>
      <c r="B1021" s="14" t="s">
        <v>366</v>
      </c>
      <c r="C1021" s="14" t="s">
        <v>233</v>
      </c>
      <c r="D1021" s="14" t="s">
        <v>1230</v>
      </c>
      <c r="E1021" s="14">
        <v>2016</v>
      </c>
      <c r="F1021" s="80">
        <v>8363</v>
      </c>
    </row>
    <row r="1022" spans="1:6" x14ac:dyDescent="0.3">
      <c r="A1022" s="14">
        <v>1021</v>
      </c>
      <c r="B1022" s="14" t="s">
        <v>366</v>
      </c>
      <c r="C1022" s="14" t="s">
        <v>233</v>
      </c>
      <c r="D1022" s="14" t="s">
        <v>1230</v>
      </c>
      <c r="E1022" s="14">
        <v>2015</v>
      </c>
      <c r="F1022" s="80">
        <v>-8567</v>
      </c>
    </row>
    <row r="1023" spans="1:6" x14ac:dyDescent="0.3">
      <c r="A1023" s="14">
        <v>1022</v>
      </c>
      <c r="B1023" s="14" t="s">
        <v>366</v>
      </c>
      <c r="C1023" s="14" t="s">
        <v>233</v>
      </c>
      <c r="D1023" s="14" t="s">
        <v>1230</v>
      </c>
      <c r="E1023" s="14">
        <v>2014</v>
      </c>
      <c r="F1023" s="80">
        <v>-1509</v>
      </c>
    </row>
    <row r="1024" spans="1:6" x14ac:dyDescent="0.3">
      <c r="A1024" s="14">
        <v>1023</v>
      </c>
      <c r="B1024" s="14" t="s">
        <v>366</v>
      </c>
      <c r="C1024" s="14" t="s">
        <v>233</v>
      </c>
      <c r="D1024" s="14" t="s">
        <v>1230</v>
      </c>
      <c r="E1024" s="14">
        <v>2013</v>
      </c>
      <c r="F1024" s="80">
        <v>11086</v>
      </c>
    </row>
    <row r="1025" spans="1:6" x14ac:dyDescent="0.3">
      <c r="A1025" s="14">
        <v>1024</v>
      </c>
      <c r="B1025" s="14" t="s">
        <v>366</v>
      </c>
      <c r="C1025" s="14" t="s">
        <v>314</v>
      </c>
      <c r="D1025" s="14" t="s">
        <v>1231</v>
      </c>
      <c r="E1025" s="14">
        <v>2023</v>
      </c>
      <c r="F1025" s="80">
        <v>569178</v>
      </c>
    </row>
    <row r="1026" spans="1:6" x14ac:dyDescent="0.3">
      <c r="A1026" s="14">
        <v>1025</v>
      </c>
      <c r="B1026" s="14" t="s">
        <v>366</v>
      </c>
      <c r="C1026" s="14" t="s">
        <v>314</v>
      </c>
      <c r="D1026" s="14" t="s">
        <v>1231</v>
      </c>
      <c r="E1026" s="14">
        <v>2022</v>
      </c>
      <c r="F1026" s="80">
        <v>-77587</v>
      </c>
    </row>
    <row r="1027" spans="1:6" x14ac:dyDescent="0.3">
      <c r="A1027" s="14">
        <v>1026</v>
      </c>
      <c r="B1027" s="14" t="s">
        <v>366</v>
      </c>
      <c r="C1027" s="14" t="s">
        <v>314</v>
      </c>
      <c r="D1027" s="14" t="s">
        <v>1231</v>
      </c>
      <c r="E1027" s="14">
        <v>2021</v>
      </c>
      <c r="F1027" s="80">
        <v>-473468</v>
      </c>
    </row>
    <row r="1028" spans="1:6" x14ac:dyDescent="0.3">
      <c r="A1028" s="14">
        <v>1027</v>
      </c>
      <c r="B1028" s="14" t="s">
        <v>366</v>
      </c>
      <c r="C1028" s="14" t="s">
        <v>314</v>
      </c>
      <c r="D1028" s="14" t="s">
        <v>1231</v>
      </c>
      <c r="E1028" s="14">
        <v>2020</v>
      </c>
      <c r="F1028" s="80">
        <v>426070</v>
      </c>
    </row>
    <row r="1029" spans="1:6" x14ac:dyDescent="0.3">
      <c r="A1029" s="14">
        <v>1028</v>
      </c>
      <c r="B1029" s="14" t="s">
        <v>366</v>
      </c>
      <c r="C1029" s="14" t="s">
        <v>314</v>
      </c>
      <c r="D1029" s="14" t="s">
        <v>1231</v>
      </c>
      <c r="E1029" s="14">
        <v>2019</v>
      </c>
      <c r="F1029" s="80">
        <v>-202695</v>
      </c>
    </row>
    <row r="1030" spans="1:6" x14ac:dyDescent="0.3">
      <c r="A1030" s="14">
        <v>1029</v>
      </c>
      <c r="B1030" s="14" t="s">
        <v>366</v>
      </c>
      <c r="C1030" s="14" t="s">
        <v>314</v>
      </c>
      <c r="D1030" s="14" t="s">
        <v>1231</v>
      </c>
      <c r="E1030" s="14">
        <v>2018</v>
      </c>
      <c r="F1030" s="80">
        <v>-1182290</v>
      </c>
    </row>
    <row r="1031" spans="1:6" x14ac:dyDescent="0.3">
      <c r="A1031" s="14">
        <v>1030</v>
      </c>
      <c r="B1031" s="14" t="s">
        <v>366</v>
      </c>
      <c r="C1031" s="14" t="s">
        <v>314</v>
      </c>
      <c r="D1031" s="14" t="s">
        <v>1231</v>
      </c>
      <c r="E1031" s="14">
        <v>2017</v>
      </c>
      <c r="F1031" s="80">
        <v>-502393</v>
      </c>
    </row>
    <row r="1032" spans="1:6" x14ac:dyDescent="0.3">
      <c r="A1032" s="14">
        <v>1031</v>
      </c>
      <c r="B1032" s="14" t="s">
        <v>366</v>
      </c>
      <c r="C1032" s="14" t="s">
        <v>314</v>
      </c>
      <c r="D1032" s="14" t="s">
        <v>1231</v>
      </c>
      <c r="E1032" s="14">
        <v>2016</v>
      </c>
      <c r="F1032" s="80">
        <v>9257</v>
      </c>
    </row>
    <row r="1033" spans="1:6" x14ac:dyDescent="0.3">
      <c r="A1033" s="14">
        <v>1032</v>
      </c>
      <c r="B1033" s="14" t="s">
        <v>366</v>
      </c>
      <c r="C1033" s="14" t="s">
        <v>314</v>
      </c>
      <c r="D1033" s="14" t="s">
        <v>1231</v>
      </c>
      <c r="E1033" s="14">
        <v>2015</v>
      </c>
      <c r="F1033" s="80">
        <v>-27448</v>
      </c>
    </row>
    <row r="1034" spans="1:6" x14ac:dyDescent="0.3">
      <c r="A1034" s="14">
        <v>1033</v>
      </c>
      <c r="B1034" s="14" t="s">
        <v>366</v>
      </c>
      <c r="C1034" s="14" t="s">
        <v>314</v>
      </c>
      <c r="D1034" s="14" t="s">
        <v>1231</v>
      </c>
      <c r="E1034" s="14">
        <v>2014</v>
      </c>
      <c r="F1034" s="80">
        <v>52827</v>
      </c>
    </row>
    <row r="1035" spans="1:6" x14ac:dyDescent="0.3">
      <c r="A1035" s="14">
        <v>1034</v>
      </c>
      <c r="B1035" s="14" t="s">
        <v>366</v>
      </c>
      <c r="C1035" s="14" t="s">
        <v>314</v>
      </c>
      <c r="D1035" s="14" t="s">
        <v>1231</v>
      </c>
      <c r="E1035" s="14">
        <v>2013</v>
      </c>
      <c r="F1035" s="80">
        <v>-79456</v>
      </c>
    </row>
    <row r="1036" spans="1:6" x14ac:dyDescent="0.3">
      <c r="A1036" s="14">
        <v>1035</v>
      </c>
      <c r="B1036" s="14" t="s">
        <v>366</v>
      </c>
      <c r="C1036" s="14" t="s">
        <v>259</v>
      </c>
      <c r="D1036" s="14" t="s">
        <v>1232</v>
      </c>
      <c r="E1036" s="14">
        <v>2023</v>
      </c>
      <c r="F1036" s="80">
        <v>55363</v>
      </c>
    </row>
    <row r="1037" spans="1:6" x14ac:dyDescent="0.3">
      <c r="A1037" s="14">
        <v>1036</v>
      </c>
      <c r="B1037" s="14" t="s">
        <v>366</v>
      </c>
      <c r="C1037" s="14" t="s">
        <v>259</v>
      </c>
      <c r="D1037" s="14" t="s">
        <v>1232</v>
      </c>
      <c r="E1037" s="14">
        <v>2022</v>
      </c>
      <c r="F1037" s="80">
        <v>56395</v>
      </c>
    </row>
    <row r="1038" spans="1:6" x14ac:dyDescent="0.3">
      <c r="A1038" s="14">
        <v>1037</v>
      </c>
      <c r="B1038" s="14" t="s">
        <v>366</v>
      </c>
      <c r="C1038" s="14" t="s">
        <v>259</v>
      </c>
      <c r="D1038" s="14" t="s">
        <v>1232</v>
      </c>
      <c r="E1038" s="14">
        <v>2021</v>
      </c>
      <c r="F1038" s="80">
        <v>205816</v>
      </c>
    </row>
    <row r="1039" spans="1:6" x14ac:dyDescent="0.3">
      <c r="A1039" s="14">
        <v>1038</v>
      </c>
      <c r="B1039" s="14" t="s">
        <v>366</v>
      </c>
      <c r="C1039" s="14" t="s">
        <v>259</v>
      </c>
      <c r="D1039" s="14" t="s">
        <v>1232</v>
      </c>
      <c r="E1039" s="14">
        <v>2020</v>
      </c>
      <c r="F1039" s="80">
        <v>303945</v>
      </c>
    </row>
    <row r="1040" spans="1:6" x14ac:dyDescent="0.3">
      <c r="A1040" s="14">
        <v>1039</v>
      </c>
      <c r="B1040" s="14" t="s">
        <v>366</v>
      </c>
      <c r="C1040" s="14" t="s">
        <v>259</v>
      </c>
      <c r="D1040" s="14" t="s">
        <v>1232</v>
      </c>
      <c r="E1040" s="14">
        <v>2019</v>
      </c>
      <c r="F1040" s="80">
        <v>-149876</v>
      </c>
    </row>
    <row r="1041" spans="1:6" x14ac:dyDescent="0.3">
      <c r="A1041" s="14">
        <v>1040</v>
      </c>
      <c r="B1041" s="14" t="s">
        <v>366</v>
      </c>
      <c r="C1041" s="14" t="s">
        <v>259</v>
      </c>
      <c r="D1041" s="14" t="s">
        <v>1232</v>
      </c>
      <c r="E1041" s="14">
        <v>2018</v>
      </c>
      <c r="F1041" s="80">
        <v>294043</v>
      </c>
    </row>
    <row r="1042" spans="1:6" x14ac:dyDescent="0.3">
      <c r="A1042" s="14">
        <v>1041</v>
      </c>
      <c r="B1042" s="14" t="s">
        <v>366</v>
      </c>
      <c r="C1042" s="14" t="s">
        <v>259</v>
      </c>
      <c r="D1042" s="14" t="s">
        <v>1232</v>
      </c>
      <c r="E1042" s="14">
        <v>2017</v>
      </c>
      <c r="F1042" s="80">
        <v>-243185</v>
      </c>
    </row>
    <row r="1043" spans="1:6" x14ac:dyDescent="0.3">
      <c r="A1043" s="14">
        <v>1042</v>
      </c>
      <c r="B1043" s="14" t="s">
        <v>366</v>
      </c>
      <c r="C1043" s="14" t="s">
        <v>259</v>
      </c>
      <c r="D1043" s="14" t="s">
        <v>1232</v>
      </c>
      <c r="E1043" s="14">
        <v>2016</v>
      </c>
      <c r="F1043" s="80">
        <v>-187781</v>
      </c>
    </row>
    <row r="1044" spans="1:6" x14ac:dyDescent="0.3">
      <c r="A1044" s="14">
        <v>1043</v>
      </c>
      <c r="B1044" s="14" t="s">
        <v>366</v>
      </c>
      <c r="C1044" s="14" t="s">
        <v>259</v>
      </c>
      <c r="D1044" s="14" t="s">
        <v>1232</v>
      </c>
      <c r="E1044" s="14">
        <v>2015</v>
      </c>
      <c r="F1044" s="80">
        <v>299081</v>
      </c>
    </row>
    <row r="1045" spans="1:6" x14ac:dyDescent="0.3">
      <c r="A1045" s="14">
        <v>1044</v>
      </c>
      <c r="B1045" s="14" t="s">
        <v>366</v>
      </c>
      <c r="C1045" s="14" t="s">
        <v>259</v>
      </c>
      <c r="D1045" s="14" t="s">
        <v>1232</v>
      </c>
      <c r="E1045" s="14">
        <v>2014</v>
      </c>
      <c r="F1045" s="80">
        <v>-159372</v>
      </c>
    </row>
    <row r="1046" spans="1:6" x14ac:dyDescent="0.3">
      <c r="A1046" s="14">
        <v>1045</v>
      </c>
      <c r="B1046" s="14" t="s">
        <v>366</v>
      </c>
      <c r="C1046" s="14" t="s">
        <v>259</v>
      </c>
      <c r="D1046" s="14" t="s">
        <v>1232</v>
      </c>
      <c r="E1046" s="14">
        <v>2013</v>
      </c>
      <c r="F1046" s="80">
        <v>32299</v>
      </c>
    </row>
    <row r="1047" spans="1:6" x14ac:dyDescent="0.3">
      <c r="A1047" s="14">
        <v>1046</v>
      </c>
      <c r="B1047" s="14" t="s">
        <v>366</v>
      </c>
      <c r="C1047" s="14" t="s">
        <v>274</v>
      </c>
      <c r="D1047" s="14" t="s">
        <v>1233</v>
      </c>
      <c r="E1047" s="14">
        <v>2023</v>
      </c>
      <c r="F1047" s="80">
        <v>51782</v>
      </c>
    </row>
    <row r="1048" spans="1:6" x14ac:dyDescent="0.3">
      <c r="A1048" s="14">
        <v>1047</v>
      </c>
      <c r="B1048" s="14" t="s">
        <v>366</v>
      </c>
      <c r="C1048" s="14" t="s">
        <v>274</v>
      </c>
      <c r="D1048" s="14" t="s">
        <v>1233</v>
      </c>
      <c r="E1048" s="14">
        <v>2022</v>
      </c>
      <c r="F1048" s="80">
        <v>12386</v>
      </c>
    </row>
    <row r="1049" spans="1:6" x14ac:dyDescent="0.3">
      <c r="A1049" s="14">
        <v>1048</v>
      </c>
      <c r="B1049" s="14" t="s">
        <v>366</v>
      </c>
      <c r="C1049" s="14" t="s">
        <v>274</v>
      </c>
      <c r="D1049" s="14" t="s">
        <v>1233</v>
      </c>
      <c r="E1049" s="14">
        <v>2021</v>
      </c>
      <c r="F1049" s="80">
        <v>71615</v>
      </c>
    </row>
    <row r="1050" spans="1:6" x14ac:dyDescent="0.3">
      <c r="A1050" s="14">
        <v>1049</v>
      </c>
      <c r="B1050" s="14" t="s">
        <v>366</v>
      </c>
      <c r="C1050" s="14" t="s">
        <v>274</v>
      </c>
      <c r="D1050" s="14" t="s">
        <v>1233</v>
      </c>
      <c r="E1050" s="14">
        <v>2020</v>
      </c>
      <c r="F1050" s="80">
        <v>153216</v>
      </c>
    </row>
    <row r="1051" spans="1:6" x14ac:dyDescent="0.3">
      <c r="A1051" s="14">
        <v>1050</v>
      </c>
      <c r="B1051" s="14" t="s">
        <v>366</v>
      </c>
      <c r="C1051" s="14" t="s">
        <v>274</v>
      </c>
      <c r="D1051" s="14" t="s">
        <v>1233</v>
      </c>
      <c r="E1051" s="14">
        <v>2019</v>
      </c>
      <c r="F1051" s="80">
        <v>153218</v>
      </c>
    </row>
    <row r="1052" spans="1:6" x14ac:dyDescent="0.3">
      <c r="A1052" s="14">
        <v>1051</v>
      </c>
      <c r="B1052" s="14" t="s">
        <v>366</v>
      </c>
      <c r="C1052" s="14" t="s">
        <v>274</v>
      </c>
      <c r="D1052" s="14" t="s">
        <v>1233</v>
      </c>
      <c r="E1052" s="14">
        <v>2018</v>
      </c>
      <c r="F1052" s="80">
        <v>211321</v>
      </c>
    </row>
    <row r="1053" spans="1:6" x14ac:dyDescent="0.3">
      <c r="A1053" s="14">
        <v>1052</v>
      </c>
      <c r="B1053" s="14" t="s">
        <v>366</v>
      </c>
      <c r="C1053" s="14" t="s">
        <v>274</v>
      </c>
      <c r="D1053" s="14" t="s">
        <v>1233</v>
      </c>
      <c r="E1053" s="14">
        <v>2017</v>
      </c>
      <c r="F1053" s="80">
        <v>140496</v>
      </c>
    </row>
    <row r="1054" spans="1:6" x14ac:dyDescent="0.3">
      <c r="A1054" s="14">
        <v>1053</v>
      </c>
      <c r="B1054" s="14" t="s">
        <v>366</v>
      </c>
      <c r="C1054" s="14" t="s">
        <v>274</v>
      </c>
      <c r="D1054" s="14" t="s">
        <v>1233</v>
      </c>
      <c r="E1054" s="14">
        <v>2016</v>
      </c>
      <c r="F1054" s="80">
        <v>146404</v>
      </c>
    </row>
    <row r="1055" spans="1:6" x14ac:dyDescent="0.3">
      <c r="A1055" s="14">
        <v>1054</v>
      </c>
      <c r="B1055" s="14" t="s">
        <v>366</v>
      </c>
      <c r="C1055" s="14" t="s">
        <v>274</v>
      </c>
      <c r="D1055" s="14" t="s">
        <v>1233</v>
      </c>
      <c r="E1055" s="14">
        <v>2015</v>
      </c>
      <c r="F1055" s="80">
        <v>48490</v>
      </c>
    </row>
    <row r="1056" spans="1:6" x14ac:dyDescent="0.3">
      <c r="A1056" s="14">
        <v>1055</v>
      </c>
      <c r="B1056" s="14" t="s">
        <v>366</v>
      </c>
      <c r="C1056" s="14" t="s">
        <v>274</v>
      </c>
      <c r="D1056" s="14" t="s">
        <v>1233</v>
      </c>
      <c r="E1056" s="14">
        <v>2014</v>
      </c>
      <c r="F1056" s="80">
        <v>205655</v>
      </c>
    </row>
    <row r="1057" spans="1:6" x14ac:dyDescent="0.3">
      <c r="A1057" s="14">
        <v>1056</v>
      </c>
      <c r="B1057" s="14" t="s">
        <v>366</v>
      </c>
      <c r="C1057" s="14" t="s">
        <v>274</v>
      </c>
      <c r="D1057" s="14" t="s">
        <v>1233</v>
      </c>
      <c r="E1057" s="14">
        <v>2013</v>
      </c>
      <c r="F1057" s="80">
        <v>208661</v>
      </c>
    </row>
    <row r="1058" spans="1:6" x14ac:dyDescent="0.3">
      <c r="A1058" s="14">
        <v>1057</v>
      </c>
      <c r="B1058" s="14" t="s">
        <v>366</v>
      </c>
      <c r="C1058" s="14" t="s">
        <v>67</v>
      </c>
      <c r="D1058" s="14" t="s">
        <v>1234</v>
      </c>
      <c r="E1058" s="14">
        <v>2023</v>
      </c>
      <c r="F1058" s="80">
        <v>-55976</v>
      </c>
    </row>
    <row r="1059" spans="1:6" x14ac:dyDescent="0.3">
      <c r="A1059" s="14">
        <v>1058</v>
      </c>
      <c r="B1059" s="14" t="s">
        <v>366</v>
      </c>
      <c r="C1059" s="14" t="s">
        <v>67</v>
      </c>
      <c r="D1059" s="14" t="s">
        <v>1234</v>
      </c>
      <c r="E1059" s="14">
        <v>2022</v>
      </c>
      <c r="F1059" s="80">
        <v>-104644</v>
      </c>
    </row>
    <row r="1060" spans="1:6" x14ac:dyDescent="0.3">
      <c r="A1060" s="14">
        <v>1059</v>
      </c>
      <c r="B1060" s="14" t="s">
        <v>366</v>
      </c>
      <c r="C1060" s="14" t="s">
        <v>67</v>
      </c>
      <c r="D1060" s="14" t="s">
        <v>1234</v>
      </c>
      <c r="E1060" s="14">
        <v>2021</v>
      </c>
      <c r="F1060" s="80">
        <v>-11377</v>
      </c>
    </row>
    <row r="1061" spans="1:6" x14ac:dyDescent="0.3">
      <c r="A1061" s="14">
        <v>1060</v>
      </c>
      <c r="B1061" s="14" t="s">
        <v>366</v>
      </c>
      <c r="C1061" s="14" t="s">
        <v>67</v>
      </c>
      <c r="D1061" s="14" t="s">
        <v>1234</v>
      </c>
      <c r="E1061" s="14">
        <v>2020</v>
      </c>
      <c r="F1061" s="80">
        <v>-22342</v>
      </c>
    </row>
    <row r="1062" spans="1:6" x14ac:dyDescent="0.3">
      <c r="A1062" s="14">
        <v>1061</v>
      </c>
      <c r="B1062" s="14" t="s">
        <v>366</v>
      </c>
      <c r="C1062" s="14" t="s">
        <v>67</v>
      </c>
      <c r="D1062" s="14" t="s">
        <v>1234</v>
      </c>
      <c r="E1062" s="14">
        <v>2019</v>
      </c>
      <c r="F1062" s="80">
        <v>50909</v>
      </c>
    </row>
    <row r="1063" spans="1:6" x14ac:dyDescent="0.3">
      <c r="A1063" s="14">
        <v>1062</v>
      </c>
      <c r="B1063" s="14" t="s">
        <v>366</v>
      </c>
      <c r="C1063" s="14" t="s">
        <v>67</v>
      </c>
      <c r="D1063" s="14" t="s">
        <v>1234</v>
      </c>
      <c r="E1063" s="14">
        <v>2018</v>
      </c>
      <c r="F1063" s="80">
        <v>-76965</v>
      </c>
    </row>
    <row r="1064" spans="1:6" x14ac:dyDescent="0.3">
      <c r="A1064" s="14">
        <v>1063</v>
      </c>
      <c r="B1064" s="14" t="s">
        <v>366</v>
      </c>
      <c r="C1064" s="14" t="s">
        <v>67</v>
      </c>
      <c r="D1064" s="14" t="s">
        <v>1234</v>
      </c>
      <c r="E1064" s="14">
        <v>2017</v>
      </c>
      <c r="F1064" s="80">
        <v>-21095</v>
      </c>
    </row>
    <row r="1065" spans="1:6" x14ac:dyDescent="0.3">
      <c r="A1065" s="14">
        <v>1064</v>
      </c>
      <c r="B1065" s="14" t="s">
        <v>366</v>
      </c>
      <c r="C1065" s="14" t="s">
        <v>67</v>
      </c>
      <c r="D1065" s="14" t="s">
        <v>1234</v>
      </c>
      <c r="E1065" s="14">
        <v>2016</v>
      </c>
      <c r="F1065" s="80">
        <v>335087</v>
      </c>
    </row>
    <row r="1066" spans="1:6" x14ac:dyDescent="0.3">
      <c r="A1066" s="14">
        <v>1065</v>
      </c>
      <c r="B1066" s="14" t="s">
        <v>366</v>
      </c>
      <c r="C1066" s="14" t="s">
        <v>67</v>
      </c>
      <c r="D1066" s="14" t="s">
        <v>1234</v>
      </c>
      <c r="E1066" s="14">
        <v>2015</v>
      </c>
      <c r="F1066" s="80">
        <v>-108142</v>
      </c>
    </row>
    <row r="1067" spans="1:6" x14ac:dyDescent="0.3">
      <c r="A1067" s="14">
        <v>1066</v>
      </c>
      <c r="B1067" s="14" t="s">
        <v>366</v>
      </c>
      <c r="C1067" s="14" t="s">
        <v>67</v>
      </c>
      <c r="D1067" s="14" t="s">
        <v>1234</v>
      </c>
      <c r="E1067" s="14">
        <v>2014</v>
      </c>
      <c r="F1067" s="80">
        <v>106087</v>
      </c>
    </row>
    <row r="1068" spans="1:6" x14ac:dyDescent="0.3">
      <c r="A1068" s="14">
        <v>1067</v>
      </c>
      <c r="B1068" s="14" t="s">
        <v>366</v>
      </c>
      <c r="C1068" s="14" t="s">
        <v>67</v>
      </c>
      <c r="D1068" s="14" t="s">
        <v>1234</v>
      </c>
      <c r="E1068" s="14">
        <v>2013</v>
      </c>
      <c r="F1068" s="80">
        <v>68122</v>
      </c>
    </row>
    <row r="1069" spans="1:6" x14ac:dyDescent="0.3">
      <c r="A1069" s="14">
        <v>1068</v>
      </c>
      <c r="B1069" s="14" t="s">
        <v>366</v>
      </c>
      <c r="C1069" s="14" t="s">
        <v>81</v>
      </c>
      <c r="D1069" s="14" t="s">
        <v>1235</v>
      </c>
      <c r="E1069" s="14">
        <v>2023</v>
      </c>
      <c r="F1069" s="80">
        <v>82708</v>
      </c>
    </row>
    <row r="1070" spans="1:6" x14ac:dyDescent="0.3">
      <c r="A1070" s="14">
        <v>1069</v>
      </c>
      <c r="B1070" s="14" t="s">
        <v>366</v>
      </c>
      <c r="C1070" s="14" t="s">
        <v>81</v>
      </c>
      <c r="D1070" s="14" t="s">
        <v>1235</v>
      </c>
      <c r="E1070" s="14">
        <v>2022</v>
      </c>
      <c r="F1070" s="80">
        <v>37371</v>
      </c>
    </row>
    <row r="1071" spans="1:6" x14ac:dyDescent="0.3">
      <c r="A1071" s="14">
        <v>1070</v>
      </c>
      <c r="B1071" s="14" t="s">
        <v>366</v>
      </c>
      <c r="C1071" s="14" t="s">
        <v>81</v>
      </c>
      <c r="D1071" s="14" t="s">
        <v>1235</v>
      </c>
      <c r="E1071" s="14">
        <v>2021</v>
      </c>
      <c r="F1071" s="80">
        <v>62457</v>
      </c>
    </row>
    <row r="1072" spans="1:6" x14ac:dyDescent="0.3">
      <c r="A1072" s="14">
        <v>1071</v>
      </c>
      <c r="B1072" s="14" t="s">
        <v>366</v>
      </c>
      <c r="C1072" s="14" t="s">
        <v>81</v>
      </c>
      <c r="D1072" s="14" t="s">
        <v>1235</v>
      </c>
      <c r="E1072" s="14">
        <v>2020</v>
      </c>
      <c r="F1072" s="80">
        <v>45452</v>
      </c>
    </row>
    <row r="1073" spans="1:6" x14ac:dyDescent="0.3">
      <c r="A1073" s="14">
        <v>1072</v>
      </c>
      <c r="B1073" s="14" t="s">
        <v>366</v>
      </c>
      <c r="C1073" s="14" t="s">
        <v>81</v>
      </c>
      <c r="D1073" s="14" t="s">
        <v>1235</v>
      </c>
      <c r="E1073" s="14">
        <v>2019</v>
      </c>
      <c r="F1073" s="80">
        <v>40412</v>
      </c>
    </row>
    <row r="1074" spans="1:6" x14ac:dyDescent="0.3">
      <c r="A1074" s="14">
        <v>1073</v>
      </c>
      <c r="B1074" s="14" t="s">
        <v>366</v>
      </c>
      <c r="C1074" s="14" t="s">
        <v>81</v>
      </c>
      <c r="D1074" s="14" t="s">
        <v>1235</v>
      </c>
      <c r="E1074" s="14">
        <v>2018</v>
      </c>
      <c r="F1074" s="80">
        <v>31530</v>
      </c>
    </row>
    <row r="1075" spans="1:6" x14ac:dyDescent="0.3">
      <c r="A1075" s="14">
        <v>1074</v>
      </c>
      <c r="B1075" s="14" t="s">
        <v>366</v>
      </c>
      <c r="C1075" s="14" t="s">
        <v>81</v>
      </c>
      <c r="D1075" s="14" t="s">
        <v>1235</v>
      </c>
      <c r="E1075" s="14">
        <v>2017</v>
      </c>
      <c r="F1075" s="80">
        <v>57802</v>
      </c>
    </row>
    <row r="1076" spans="1:6" x14ac:dyDescent="0.3">
      <c r="A1076" s="14">
        <v>1075</v>
      </c>
      <c r="B1076" s="14" t="s">
        <v>366</v>
      </c>
      <c r="C1076" s="14" t="s">
        <v>81</v>
      </c>
      <c r="D1076" s="14" t="s">
        <v>1235</v>
      </c>
      <c r="E1076" s="14">
        <v>2016</v>
      </c>
      <c r="F1076" s="80">
        <v>27430</v>
      </c>
    </row>
    <row r="1077" spans="1:6" x14ac:dyDescent="0.3">
      <c r="A1077" s="14">
        <v>1076</v>
      </c>
      <c r="B1077" s="14" t="s">
        <v>366</v>
      </c>
      <c r="C1077" s="14" t="s">
        <v>81</v>
      </c>
      <c r="D1077" s="14" t="s">
        <v>1235</v>
      </c>
      <c r="E1077" s="14">
        <v>2015</v>
      </c>
      <c r="F1077" s="80">
        <v>38700</v>
      </c>
    </row>
    <row r="1078" spans="1:6" x14ac:dyDescent="0.3">
      <c r="A1078" s="14">
        <v>1077</v>
      </c>
      <c r="B1078" s="14" t="s">
        <v>366</v>
      </c>
      <c r="C1078" s="14" t="s">
        <v>81</v>
      </c>
      <c r="D1078" s="14" t="s">
        <v>1235</v>
      </c>
      <c r="E1078" s="14">
        <v>2014</v>
      </c>
      <c r="F1078" s="80">
        <v>39727</v>
      </c>
    </row>
    <row r="1079" spans="1:6" x14ac:dyDescent="0.3">
      <c r="A1079" s="14">
        <v>1078</v>
      </c>
      <c r="B1079" s="14" t="s">
        <v>366</v>
      </c>
      <c r="C1079" s="14" t="s">
        <v>81</v>
      </c>
      <c r="D1079" s="14" t="s">
        <v>1235</v>
      </c>
      <c r="E1079" s="14">
        <v>2013</v>
      </c>
      <c r="F1079" s="80">
        <v>36602</v>
      </c>
    </row>
    <row r="1080" spans="1:6" x14ac:dyDescent="0.3">
      <c r="A1080" s="14">
        <v>1079</v>
      </c>
      <c r="B1080" s="14" t="s">
        <v>366</v>
      </c>
      <c r="C1080" s="14" t="s">
        <v>1375</v>
      </c>
      <c r="D1080" s="14" t="s">
        <v>1497</v>
      </c>
      <c r="E1080" s="14">
        <v>2023</v>
      </c>
      <c r="F1080" s="80">
        <v>-7418523</v>
      </c>
    </row>
    <row r="1081" spans="1:6" x14ac:dyDescent="0.3">
      <c r="A1081" s="14">
        <v>1080</v>
      </c>
      <c r="B1081" s="14" t="s">
        <v>366</v>
      </c>
      <c r="C1081" s="14" t="s">
        <v>1375</v>
      </c>
      <c r="D1081" s="14" t="s">
        <v>1497</v>
      </c>
      <c r="E1081" s="14">
        <v>2022</v>
      </c>
      <c r="F1081" s="80">
        <v>4824436</v>
      </c>
    </row>
    <row r="1082" spans="1:6" x14ac:dyDescent="0.3">
      <c r="A1082" s="14">
        <v>1081</v>
      </c>
      <c r="B1082" s="14" t="s">
        <v>366</v>
      </c>
      <c r="C1082" s="14" t="s">
        <v>1375</v>
      </c>
      <c r="D1082" s="14" t="s">
        <v>1497</v>
      </c>
      <c r="E1082" s="14">
        <v>2021</v>
      </c>
      <c r="F1082" s="80">
        <v>-2690452</v>
      </c>
    </row>
    <row r="1083" spans="1:6" x14ac:dyDescent="0.3">
      <c r="A1083" s="14">
        <v>1082</v>
      </c>
      <c r="B1083" s="14" t="s">
        <v>366</v>
      </c>
      <c r="C1083" s="14" t="s">
        <v>1375</v>
      </c>
      <c r="D1083" s="14" t="s">
        <v>1497</v>
      </c>
      <c r="E1083" s="14">
        <v>2020</v>
      </c>
      <c r="F1083" s="80">
        <v>-4666573</v>
      </c>
    </row>
    <row r="1084" spans="1:6" x14ac:dyDescent="0.3">
      <c r="A1084" s="14">
        <v>1083</v>
      </c>
      <c r="B1084" s="14" t="s">
        <v>366</v>
      </c>
      <c r="C1084" s="14" t="s">
        <v>1375</v>
      </c>
      <c r="D1084" s="14" t="s">
        <v>1497</v>
      </c>
      <c r="E1084" s="14">
        <v>2019</v>
      </c>
      <c r="F1084" s="80">
        <v>1495262</v>
      </c>
    </row>
    <row r="1085" spans="1:6" x14ac:dyDescent="0.3">
      <c r="A1085" s="14">
        <v>1084</v>
      </c>
      <c r="B1085" s="14" t="s">
        <v>366</v>
      </c>
      <c r="C1085" s="14" t="s">
        <v>1375</v>
      </c>
      <c r="D1085" s="14" t="s">
        <v>1497</v>
      </c>
      <c r="E1085" s="14">
        <v>2018</v>
      </c>
      <c r="F1085" s="80">
        <v>4262491</v>
      </c>
    </row>
    <row r="1086" spans="1:6" x14ac:dyDescent="0.3">
      <c r="A1086" s="14">
        <v>1085</v>
      </c>
      <c r="B1086" s="14" t="s">
        <v>366</v>
      </c>
      <c r="C1086" s="14" t="s">
        <v>1375</v>
      </c>
      <c r="D1086" s="14" t="s">
        <v>1497</v>
      </c>
      <c r="E1086" s="14">
        <v>2017</v>
      </c>
      <c r="F1086" s="80">
        <v>-697961</v>
      </c>
    </row>
    <row r="1087" spans="1:6" x14ac:dyDescent="0.3">
      <c r="A1087" s="14">
        <v>1086</v>
      </c>
      <c r="B1087" s="14" t="s">
        <v>366</v>
      </c>
      <c r="C1087" s="14" t="s">
        <v>1375</v>
      </c>
      <c r="D1087" s="14" t="s">
        <v>1497</v>
      </c>
      <c r="E1087" s="14">
        <v>2016</v>
      </c>
      <c r="F1087" s="80">
        <v>2548703</v>
      </c>
    </row>
    <row r="1088" spans="1:6" x14ac:dyDescent="0.3">
      <c r="A1088" s="14">
        <v>1087</v>
      </c>
      <c r="B1088" s="14" t="s">
        <v>366</v>
      </c>
      <c r="C1088" s="14" t="s">
        <v>1375</v>
      </c>
      <c r="D1088" s="14" t="s">
        <v>1497</v>
      </c>
      <c r="E1088" s="14">
        <v>2015</v>
      </c>
      <c r="F1088" s="80">
        <v>-1537012</v>
      </c>
    </row>
    <row r="1089" spans="1:6" x14ac:dyDescent="0.3">
      <c r="A1089" s="14">
        <v>1088</v>
      </c>
      <c r="B1089" s="14" t="s">
        <v>366</v>
      </c>
      <c r="C1089" s="14" t="s">
        <v>1375</v>
      </c>
      <c r="D1089" s="14" t="s">
        <v>1497</v>
      </c>
      <c r="E1089" s="14">
        <v>2014</v>
      </c>
      <c r="F1089" s="80">
        <v>997736</v>
      </c>
    </row>
    <row r="1090" spans="1:6" x14ac:dyDescent="0.3">
      <c r="A1090" s="14">
        <v>1089</v>
      </c>
      <c r="B1090" s="14" t="s">
        <v>366</v>
      </c>
      <c r="C1090" s="14" t="s">
        <v>1375</v>
      </c>
      <c r="D1090" s="14" t="s">
        <v>1497</v>
      </c>
      <c r="E1090" s="14">
        <v>2013</v>
      </c>
      <c r="F1090" s="80">
        <v>-1064455</v>
      </c>
    </row>
    <row r="1091" spans="1:6" x14ac:dyDescent="0.3">
      <c r="A1091" s="14">
        <v>1090</v>
      </c>
      <c r="B1091" s="14" t="s">
        <v>366</v>
      </c>
      <c r="C1091" s="14" t="s">
        <v>310</v>
      </c>
      <c r="D1091" s="14" t="s">
        <v>1237</v>
      </c>
      <c r="E1091" s="14">
        <v>2023</v>
      </c>
      <c r="F1091" s="80">
        <v>-23215</v>
      </c>
    </row>
    <row r="1092" spans="1:6" x14ac:dyDescent="0.3">
      <c r="A1092" s="14">
        <v>1091</v>
      </c>
      <c r="B1092" s="14" t="s">
        <v>366</v>
      </c>
      <c r="C1092" s="14" t="s">
        <v>310</v>
      </c>
      <c r="D1092" s="14" t="s">
        <v>1237</v>
      </c>
      <c r="E1092" s="14">
        <v>2022</v>
      </c>
      <c r="F1092" s="80">
        <v>-33048</v>
      </c>
    </row>
    <row r="1093" spans="1:6" x14ac:dyDescent="0.3">
      <c r="A1093" s="14">
        <v>1092</v>
      </c>
      <c r="B1093" s="14" t="s">
        <v>366</v>
      </c>
      <c r="C1093" s="14" t="s">
        <v>310</v>
      </c>
      <c r="D1093" s="14" t="s">
        <v>1237</v>
      </c>
      <c r="E1093" s="14">
        <v>2021</v>
      </c>
      <c r="F1093" s="80">
        <v>44779</v>
      </c>
    </row>
    <row r="1094" spans="1:6" x14ac:dyDescent="0.3">
      <c r="A1094" s="14">
        <v>1093</v>
      </c>
      <c r="B1094" s="14" t="s">
        <v>366</v>
      </c>
      <c r="C1094" s="14" t="s">
        <v>310</v>
      </c>
      <c r="D1094" s="14" t="s">
        <v>1237</v>
      </c>
      <c r="E1094" s="14">
        <v>2020</v>
      </c>
      <c r="F1094" s="80">
        <v>31145</v>
      </c>
    </row>
    <row r="1095" spans="1:6" x14ac:dyDescent="0.3">
      <c r="A1095" s="14">
        <v>1094</v>
      </c>
      <c r="B1095" s="14" t="s">
        <v>366</v>
      </c>
      <c r="C1095" s="14" t="s">
        <v>310</v>
      </c>
      <c r="D1095" s="14" t="s">
        <v>1237</v>
      </c>
      <c r="E1095" s="14">
        <v>2019</v>
      </c>
      <c r="F1095" s="80">
        <v>34586</v>
      </c>
    </row>
    <row r="1096" spans="1:6" x14ac:dyDescent="0.3">
      <c r="A1096" s="14">
        <v>1095</v>
      </c>
      <c r="B1096" s="14" t="s">
        <v>366</v>
      </c>
      <c r="C1096" s="14" t="s">
        <v>310</v>
      </c>
      <c r="D1096" s="14" t="s">
        <v>1237</v>
      </c>
      <c r="E1096" s="14">
        <v>2018</v>
      </c>
      <c r="F1096" s="80">
        <v>-37054</v>
      </c>
    </row>
    <row r="1097" spans="1:6" x14ac:dyDescent="0.3">
      <c r="A1097" s="14">
        <v>1096</v>
      </c>
      <c r="B1097" s="14" t="s">
        <v>366</v>
      </c>
      <c r="C1097" s="14" t="s">
        <v>310</v>
      </c>
      <c r="D1097" s="14" t="s">
        <v>1237</v>
      </c>
      <c r="E1097" s="14">
        <v>2017</v>
      </c>
      <c r="F1097" s="80">
        <v>-60180</v>
      </c>
    </row>
    <row r="1098" spans="1:6" x14ac:dyDescent="0.3">
      <c r="A1098" s="14">
        <v>1097</v>
      </c>
      <c r="B1098" s="14" t="s">
        <v>366</v>
      </c>
      <c r="C1098" s="14" t="s">
        <v>310</v>
      </c>
      <c r="D1098" s="14" t="s">
        <v>1237</v>
      </c>
      <c r="E1098" s="14">
        <v>2016</v>
      </c>
      <c r="F1098" s="80">
        <v>-16805</v>
      </c>
    </row>
    <row r="1099" spans="1:6" x14ac:dyDescent="0.3">
      <c r="A1099" s="14">
        <v>1098</v>
      </c>
      <c r="B1099" s="14" t="s">
        <v>366</v>
      </c>
      <c r="C1099" s="14" t="s">
        <v>310</v>
      </c>
      <c r="D1099" s="14" t="s">
        <v>1237</v>
      </c>
      <c r="E1099" s="14">
        <v>2015</v>
      </c>
      <c r="F1099" s="80">
        <v>4554</v>
      </c>
    </row>
    <row r="1100" spans="1:6" x14ac:dyDescent="0.3">
      <c r="A1100" s="14">
        <v>1099</v>
      </c>
      <c r="B1100" s="14" t="s">
        <v>366</v>
      </c>
      <c r="C1100" s="14" t="s">
        <v>310</v>
      </c>
      <c r="D1100" s="14" t="s">
        <v>1237</v>
      </c>
      <c r="E1100" s="14">
        <v>2014</v>
      </c>
      <c r="F1100" s="80">
        <v>-7342</v>
      </c>
    </row>
    <row r="1101" spans="1:6" x14ac:dyDescent="0.3">
      <c r="A1101" s="14">
        <v>1100</v>
      </c>
      <c r="B1101" s="14" t="s">
        <v>366</v>
      </c>
      <c r="C1101" s="14" t="s">
        <v>310</v>
      </c>
      <c r="D1101" s="14" t="s">
        <v>1237</v>
      </c>
      <c r="E1101" s="14">
        <v>2013</v>
      </c>
      <c r="F1101" s="80">
        <v>10168</v>
      </c>
    </row>
    <row r="1102" spans="1:6" x14ac:dyDescent="0.3">
      <c r="A1102" s="14">
        <v>1101</v>
      </c>
      <c r="B1102" s="14" t="s">
        <v>910</v>
      </c>
      <c r="C1102" s="14" t="s">
        <v>374</v>
      </c>
      <c r="D1102" s="14" t="s">
        <v>1268</v>
      </c>
      <c r="E1102" s="14">
        <v>2023</v>
      </c>
      <c r="F1102" s="80">
        <v>-11052</v>
      </c>
    </row>
    <row r="1103" spans="1:6" x14ac:dyDescent="0.3">
      <c r="A1103" s="14">
        <v>1102</v>
      </c>
      <c r="B1103" s="14" t="s">
        <v>910</v>
      </c>
      <c r="C1103" s="14" t="s">
        <v>374</v>
      </c>
      <c r="D1103" s="14" t="s">
        <v>1268</v>
      </c>
      <c r="E1103" s="14">
        <v>2022</v>
      </c>
      <c r="F1103" s="80">
        <v>58311</v>
      </c>
    </row>
    <row r="1104" spans="1:6" x14ac:dyDescent="0.3">
      <c r="A1104" s="14">
        <v>1103</v>
      </c>
      <c r="B1104" s="14" t="s">
        <v>910</v>
      </c>
      <c r="C1104" s="14" t="s">
        <v>374</v>
      </c>
      <c r="D1104" s="14" t="s">
        <v>1268</v>
      </c>
      <c r="E1104" s="14">
        <v>2021</v>
      </c>
      <c r="F1104" s="80">
        <v>80173</v>
      </c>
    </row>
    <row r="1105" spans="1:6" x14ac:dyDescent="0.3">
      <c r="A1105" s="14">
        <v>1104</v>
      </c>
      <c r="B1105" s="14" t="s">
        <v>910</v>
      </c>
      <c r="C1105" s="14" t="s">
        <v>374</v>
      </c>
      <c r="D1105" s="14" t="s">
        <v>1268</v>
      </c>
      <c r="E1105" s="14">
        <v>2020</v>
      </c>
      <c r="F1105" s="80">
        <v>-13707</v>
      </c>
    </row>
    <row r="1106" spans="1:6" x14ac:dyDescent="0.3">
      <c r="A1106" s="14">
        <v>1105</v>
      </c>
      <c r="B1106" s="14" t="s">
        <v>910</v>
      </c>
      <c r="C1106" s="14" t="s">
        <v>374</v>
      </c>
      <c r="D1106" s="14" t="s">
        <v>1268</v>
      </c>
      <c r="E1106" s="14">
        <v>2019</v>
      </c>
      <c r="F1106" s="80">
        <v>-5087</v>
      </c>
    </row>
    <row r="1107" spans="1:6" x14ac:dyDescent="0.3">
      <c r="A1107" s="14">
        <v>1106</v>
      </c>
      <c r="B1107" s="14" t="s">
        <v>910</v>
      </c>
      <c r="C1107" s="14" t="s">
        <v>374</v>
      </c>
      <c r="D1107" s="14" t="s">
        <v>1268</v>
      </c>
      <c r="E1107" s="14">
        <v>2018</v>
      </c>
      <c r="F1107" s="80">
        <v>-12955</v>
      </c>
    </row>
    <row r="1108" spans="1:6" x14ac:dyDescent="0.3">
      <c r="A1108" s="14">
        <v>1107</v>
      </c>
      <c r="B1108" s="14" t="s">
        <v>910</v>
      </c>
      <c r="C1108" s="14" t="s">
        <v>374</v>
      </c>
      <c r="D1108" s="14" t="s">
        <v>1268</v>
      </c>
      <c r="E1108" s="14">
        <v>2017</v>
      </c>
      <c r="F1108" s="80">
        <v>90479</v>
      </c>
    </row>
    <row r="1109" spans="1:6" x14ac:dyDescent="0.3">
      <c r="A1109" s="14">
        <v>1108</v>
      </c>
      <c r="B1109" s="14" t="s">
        <v>910</v>
      </c>
      <c r="C1109" s="14" t="s">
        <v>374</v>
      </c>
      <c r="D1109" s="14" t="s">
        <v>1268</v>
      </c>
      <c r="E1109" s="14">
        <v>2016</v>
      </c>
      <c r="F1109" s="80">
        <v>9997</v>
      </c>
    </row>
    <row r="1110" spans="1:6" x14ac:dyDescent="0.3">
      <c r="A1110" s="14">
        <v>1109</v>
      </c>
      <c r="B1110" s="14" t="s">
        <v>910</v>
      </c>
      <c r="C1110" s="14" t="s">
        <v>374</v>
      </c>
      <c r="D1110" s="14" t="s">
        <v>1268</v>
      </c>
      <c r="E1110" s="14">
        <v>2015</v>
      </c>
      <c r="F1110" s="80">
        <v>33150</v>
      </c>
    </row>
    <row r="1111" spans="1:6" x14ac:dyDescent="0.3">
      <c r="A1111" s="14">
        <v>1110</v>
      </c>
      <c r="B1111" s="14" t="s">
        <v>910</v>
      </c>
      <c r="C1111" s="14" t="s">
        <v>374</v>
      </c>
      <c r="D1111" s="14" t="s">
        <v>1268</v>
      </c>
      <c r="E1111" s="14">
        <v>2014</v>
      </c>
      <c r="F1111" s="80">
        <v>-17674</v>
      </c>
    </row>
    <row r="1112" spans="1:6" x14ac:dyDescent="0.3">
      <c r="A1112" s="14">
        <v>1111</v>
      </c>
      <c r="B1112" s="14" t="s">
        <v>910</v>
      </c>
      <c r="C1112" s="14" t="s">
        <v>374</v>
      </c>
      <c r="D1112" s="14" t="s">
        <v>1268</v>
      </c>
      <c r="E1112" s="14">
        <v>2013</v>
      </c>
      <c r="F1112" s="80">
        <v>80466</v>
      </c>
    </row>
    <row r="1113" spans="1:6" x14ac:dyDescent="0.3">
      <c r="A1113" s="14">
        <v>1112</v>
      </c>
      <c r="B1113" s="14" t="s">
        <v>910</v>
      </c>
      <c r="C1113" s="14" t="s">
        <v>1400</v>
      </c>
      <c r="D1113" s="14" t="s">
        <v>1498</v>
      </c>
      <c r="E1113" s="14">
        <v>2023</v>
      </c>
      <c r="F1113" s="80">
        <v>-81705979</v>
      </c>
    </row>
    <row r="1114" spans="1:6" x14ac:dyDescent="0.3">
      <c r="A1114" s="14">
        <v>1113</v>
      </c>
      <c r="B1114" s="14" t="s">
        <v>910</v>
      </c>
      <c r="C1114" s="14" t="s">
        <v>1400</v>
      </c>
      <c r="D1114" s="14" t="s">
        <v>1498</v>
      </c>
      <c r="E1114" s="14">
        <v>2022</v>
      </c>
      <c r="F1114" s="80">
        <v>265607743</v>
      </c>
    </row>
    <row r="1115" spans="1:6" x14ac:dyDescent="0.3">
      <c r="A1115" s="14">
        <v>1114</v>
      </c>
      <c r="B1115" s="14" t="s">
        <v>910</v>
      </c>
      <c r="C1115" s="14" t="s">
        <v>1400</v>
      </c>
      <c r="D1115" s="14" t="s">
        <v>1498</v>
      </c>
      <c r="E1115" s="14">
        <v>2021</v>
      </c>
      <c r="F1115" s="80">
        <v>250469449</v>
      </c>
    </row>
    <row r="1116" spans="1:6" x14ac:dyDescent="0.3">
      <c r="A1116" s="14">
        <v>1115</v>
      </c>
      <c r="B1116" s="14" t="s">
        <v>910</v>
      </c>
      <c r="C1116" s="14" t="s">
        <v>1400</v>
      </c>
      <c r="D1116" s="14" t="s">
        <v>1498</v>
      </c>
      <c r="E1116" s="14">
        <v>2020</v>
      </c>
      <c r="F1116" s="80">
        <v>-29531665</v>
      </c>
    </row>
    <row r="1117" spans="1:6" x14ac:dyDescent="0.3">
      <c r="A1117" s="14">
        <v>1116</v>
      </c>
      <c r="B1117" s="14" t="s">
        <v>910</v>
      </c>
      <c r="C1117" s="14" t="s">
        <v>1400</v>
      </c>
      <c r="D1117" s="14" t="s">
        <v>1498</v>
      </c>
      <c r="E1117" s="14">
        <v>2019</v>
      </c>
      <c r="F1117" s="80">
        <v>327793927</v>
      </c>
    </row>
    <row r="1118" spans="1:6" x14ac:dyDescent="0.3">
      <c r="A1118" s="14">
        <v>1117</v>
      </c>
      <c r="B1118" s="14" t="s">
        <v>910</v>
      </c>
      <c r="C1118" s="14" t="s">
        <v>1400</v>
      </c>
      <c r="D1118" s="14" t="s">
        <v>1498</v>
      </c>
      <c r="E1118" s="14">
        <v>2018</v>
      </c>
      <c r="F1118" s="80">
        <v>721030554</v>
      </c>
    </row>
    <row r="1119" spans="1:6" x14ac:dyDescent="0.3">
      <c r="A1119" s="14">
        <v>1118</v>
      </c>
      <c r="B1119" s="14" t="s">
        <v>910</v>
      </c>
      <c r="C1119" s="14" t="s">
        <v>1400</v>
      </c>
      <c r="D1119" s="14" t="s">
        <v>1498</v>
      </c>
      <c r="E1119" s="14">
        <v>2017</v>
      </c>
      <c r="F1119" s="80">
        <v>745734806</v>
      </c>
    </row>
    <row r="1120" spans="1:6" x14ac:dyDescent="0.3">
      <c r="A1120" s="14">
        <v>1119</v>
      </c>
      <c r="B1120" s="14" t="s">
        <v>910</v>
      </c>
      <c r="C1120" s="14" t="s">
        <v>1400</v>
      </c>
      <c r="D1120" s="14" t="s">
        <v>1498</v>
      </c>
      <c r="E1120" s="14">
        <v>2016</v>
      </c>
      <c r="F1120" s="80">
        <v>264168488</v>
      </c>
    </row>
    <row r="1121" spans="1:6" x14ac:dyDescent="0.3">
      <c r="A1121" s="14">
        <v>1120</v>
      </c>
      <c r="B1121" s="14" t="s">
        <v>910</v>
      </c>
      <c r="C1121" s="14" t="s">
        <v>1400</v>
      </c>
      <c r="D1121" s="14" t="s">
        <v>1498</v>
      </c>
      <c r="E1121" s="14">
        <v>2015</v>
      </c>
      <c r="F1121" s="80">
        <v>51784426</v>
      </c>
    </row>
    <row r="1122" spans="1:6" x14ac:dyDescent="0.3">
      <c r="A1122" s="14">
        <v>1121</v>
      </c>
      <c r="B1122" s="14" t="s">
        <v>910</v>
      </c>
      <c r="C1122" s="14" t="s">
        <v>1400</v>
      </c>
      <c r="D1122" s="14" t="s">
        <v>1498</v>
      </c>
      <c r="E1122" s="14">
        <v>2014</v>
      </c>
      <c r="F1122" s="80">
        <v>1891695</v>
      </c>
    </row>
    <row r="1123" spans="1:6" x14ac:dyDescent="0.3">
      <c r="A1123" s="14">
        <v>1122</v>
      </c>
      <c r="B1123" s="14" t="s">
        <v>910</v>
      </c>
      <c r="C1123" s="14" t="s">
        <v>1400</v>
      </c>
      <c r="D1123" s="14" t="s">
        <v>1498</v>
      </c>
      <c r="E1123" s="14">
        <v>2013</v>
      </c>
      <c r="F1123" s="80">
        <v>-107290238</v>
      </c>
    </row>
    <row r="1124" spans="1:6" x14ac:dyDescent="0.3">
      <c r="A1124" s="14">
        <v>1123</v>
      </c>
      <c r="B1124" s="14" t="s">
        <v>910</v>
      </c>
      <c r="C1124" s="14" t="s">
        <v>384</v>
      </c>
      <c r="D1124" s="14" t="s">
        <v>1269</v>
      </c>
      <c r="E1124" s="14">
        <v>2023</v>
      </c>
      <c r="F1124" s="80">
        <v>1602839</v>
      </c>
    </row>
    <row r="1125" spans="1:6" x14ac:dyDescent="0.3">
      <c r="A1125" s="14">
        <v>1124</v>
      </c>
      <c r="B1125" s="14" t="s">
        <v>910</v>
      </c>
      <c r="C1125" s="14" t="s">
        <v>384</v>
      </c>
      <c r="D1125" s="14" t="s">
        <v>1269</v>
      </c>
      <c r="E1125" s="14">
        <v>2022</v>
      </c>
      <c r="F1125" s="80">
        <v>799141</v>
      </c>
    </row>
    <row r="1126" spans="1:6" x14ac:dyDescent="0.3">
      <c r="A1126" s="14">
        <v>1125</v>
      </c>
      <c r="B1126" s="14" t="s">
        <v>910</v>
      </c>
      <c r="C1126" s="14" t="s">
        <v>384</v>
      </c>
      <c r="D1126" s="14" t="s">
        <v>1269</v>
      </c>
      <c r="E1126" s="14">
        <v>2021</v>
      </c>
      <c r="F1126" s="80">
        <v>-30689</v>
      </c>
    </row>
    <row r="1127" spans="1:6" x14ac:dyDescent="0.3">
      <c r="A1127" s="14">
        <v>1126</v>
      </c>
      <c r="B1127" s="14" t="s">
        <v>910</v>
      </c>
      <c r="C1127" s="14" t="s">
        <v>384</v>
      </c>
      <c r="D1127" s="14" t="s">
        <v>1269</v>
      </c>
      <c r="E1127" s="14">
        <v>2020</v>
      </c>
      <c r="F1127" s="80">
        <v>918578</v>
      </c>
    </row>
    <row r="1128" spans="1:6" x14ac:dyDescent="0.3">
      <c r="A1128" s="14">
        <v>1127</v>
      </c>
      <c r="B1128" s="14" t="s">
        <v>910</v>
      </c>
      <c r="C1128" s="14" t="s">
        <v>384</v>
      </c>
      <c r="D1128" s="14" t="s">
        <v>1269</v>
      </c>
      <c r="E1128" s="14">
        <v>2019</v>
      </c>
      <c r="F1128" s="80">
        <v>963764</v>
      </c>
    </row>
    <row r="1129" spans="1:6" x14ac:dyDescent="0.3">
      <c r="A1129" s="14">
        <v>1128</v>
      </c>
      <c r="B1129" s="14" t="s">
        <v>910</v>
      </c>
      <c r="C1129" s="14" t="s">
        <v>384</v>
      </c>
      <c r="D1129" s="14" t="s">
        <v>1269</v>
      </c>
      <c r="E1129" s="14">
        <v>2018</v>
      </c>
      <c r="F1129" s="80">
        <v>122928</v>
      </c>
    </row>
    <row r="1130" spans="1:6" x14ac:dyDescent="0.3">
      <c r="A1130" s="14">
        <v>1129</v>
      </c>
      <c r="B1130" s="14" t="s">
        <v>910</v>
      </c>
      <c r="C1130" s="14" t="s">
        <v>384</v>
      </c>
      <c r="D1130" s="14" t="s">
        <v>1269</v>
      </c>
      <c r="E1130" s="14">
        <v>2017</v>
      </c>
      <c r="F1130" s="80">
        <v>741595</v>
      </c>
    </row>
    <row r="1131" spans="1:6" x14ac:dyDescent="0.3">
      <c r="A1131" s="14">
        <v>1130</v>
      </c>
      <c r="B1131" s="14" t="s">
        <v>910</v>
      </c>
      <c r="C1131" s="14" t="s">
        <v>384</v>
      </c>
      <c r="D1131" s="14" t="s">
        <v>1269</v>
      </c>
      <c r="E1131" s="14">
        <v>2016</v>
      </c>
      <c r="F1131" s="80">
        <v>406775</v>
      </c>
    </row>
    <row r="1132" spans="1:6" x14ac:dyDescent="0.3">
      <c r="A1132" s="14">
        <v>1131</v>
      </c>
      <c r="B1132" s="14" t="s">
        <v>910</v>
      </c>
      <c r="C1132" s="14" t="s">
        <v>384</v>
      </c>
      <c r="D1132" s="14" t="s">
        <v>1269</v>
      </c>
      <c r="E1132" s="14">
        <v>2015</v>
      </c>
      <c r="F1132" s="80">
        <v>565090</v>
      </c>
    </row>
    <row r="1133" spans="1:6" x14ac:dyDescent="0.3">
      <c r="A1133" s="14">
        <v>1132</v>
      </c>
      <c r="B1133" s="14" t="s">
        <v>910</v>
      </c>
      <c r="C1133" s="14" t="s">
        <v>384</v>
      </c>
      <c r="D1133" s="14" t="s">
        <v>1269</v>
      </c>
      <c r="E1133" s="14">
        <v>2014</v>
      </c>
      <c r="F1133" s="80">
        <v>414370</v>
      </c>
    </row>
    <row r="1134" spans="1:6" x14ac:dyDescent="0.3">
      <c r="A1134" s="14">
        <v>1133</v>
      </c>
      <c r="B1134" s="14" t="s">
        <v>910</v>
      </c>
      <c r="C1134" s="14" t="s">
        <v>384</v>
      </c>
      <c r="D1134" s="14" t="s">
        <v>1269</v>
      </c>
      <c r="E1134" s="14">
        <v>2013</v>
      </c>
      <c r="F1134" s="80">
        <v>144944</v>
      </c>
    </row>
    <row r="1135" spans="1:6" x14ac:dyDescent="0.3">
      <c r="A1135" s="14">
        <v>1134</v>
      </c>
      <c r="B1135" s="14" t="s">
        <v>910</v>
      </c>
      <c r="C1135" s="14" t="s">
        <v>389</v>
      </c>
      <c r="D1135" s="14" t="s">
        <v>1270</v>
      </c>
      <c r="E1135" s="14">
        <v>2023</v>
      </c>
      <c r="F1135" s="80">
        <v>87888</v>
      </c>
    </row>
    <row r="1136" spans="1:6" x14ac:dyDescent="0.3">
      <c r="A1136" s="14">
        <v>1135</v>
      </c>
      <c r="B1136" s="14" t="s">
        <v>910</v>
      </c>
      <c r="C1136" s="14" t="s">
        <v>389</v>
      </c>
      <c r="D1136" s="14" t="s">
        <v>1270</v>
      </c>
      <c r="E1136" s="14">
        <v>2022</v>
      </c>
      <c r="F1136" s="80">
        <v>1387</v>
      </c>
    </row>
    <row r="1137" spans="1:6" x14ac:dyDescent="0.3">
      <c r="A1137" s="14">
        <v>1136</v>
      </c>
      <c r="B1137" s="14" t="s">
        <v>910</v>
      </c>
      <c r="C1137" s="14" t="s">
        <v>389</v>
      </c>
      <c r="D1137" s="14" t="s">
        <v>1270</v>
      </c>
      <c r="E1137" s="14">
        <v>2021</v>
      </c>
      <c r="F1137" s="80">
        <v>-98724</v>
      </c>
    </row>
    <row r="1138" spans="1:6" x14ac:dyDescent="0.3">
      <c r="A1138" s="14">
        <v>1137</v>
      </c>
      <c r="B1138" s="14" t="s">
        <v>910</v>
      </c>
      <c r="C1138" s="14" t="s">
        <v>389</v>
      </c>
      <c r="D1138" s="14" t="s">
        <v>1270</v>
      </c>
      <c r="E1138" s="14">
        <v>2020</v>
      </c>
      <c r="F1138" s="80">
        <v>312374</v>
      </c>
    </row>
    <row r="1139" spans="1:6" x14ac:dyDescent="0.3">
      <c r="A1139" s="14">
        <v>1138</v>
      </c>
      <c r="B1139" s="14" t="s">
        <v>910</v>
      </c>
      <c r="C1139" s="14" t="s">
        <v>389</v>
      </c>
      <c r="D1139" s="14" t="s">
        <v>1270</v>
      </c>
      <c r="E1139" s="14">
        <v>2019</v>
      </c>
      <c r="F1139" s="80">
        <v>-176029</v>
      </c>
    </row>
    <row r="1140" spans="1:6" x14ac:dyDescent="0.3">
      <c r="A1140" s="14">
        <v>1139</v>
      </c>
      <c r="B1140" s="14" t="s">
        <v>910</v>
      </c>
      <c r="C1140" s="14" t="s">
        <v>389</v>
      </c>
      <c r="D1140" s="14" t="s">
        <v>1270</v>
      </c>
      <c r="E1140" s="14">
        <v>2018</v>
      </c>
      <c r="F1140" s="80">
        <v>167704</v>
      </c>
    </row>
    <row r="1141" spans="1:6" x14ac:dyDescent="0.3">
      <c r="A1141" s="14">
        <v>1140</v>
      </c>
      <c r="B1141" s="14" t="s">
        <v>910</v>
      </c>
      <c r="C1141" s="14" t="s">
        <v>389</v>
      </c>
      <c r="D1141" s="14" t="s">
        <v>1270</v>
      </c>
      <c r="E1141" s="14">
        <v>2017</v>
      </c>
      <c r="F1141" s="80">
        <v>201909</v>
      </c>
    </row>
    <row r="1142" spans="1:6" x14ac:dyDescent="0.3">
      <c r="A1142" s="14">
        <v>1141</v>
      </c>
      <c r="B1142" s="14" t="s">
        <v>910</v>
      </c>
      <c r="C1142" s="14" t="s">
        <v>389</v>
      </c>
      <c r="D1142" s="14" t="s">
        <v>1270</v>
      </c>
      <c r="E1142" s="14">
        <v>2016</v>
      </c>
      <c r="F1142" s="80">
        <v>69771</v>
      </c>
    </row>
    <row r="1143" spans="1:6" x14ac:dyDescent="0.3">
      <c r="A1143" s="14">
        <v>1142</v>
      </c>
      <c r="B1143" s="14" t="s">
        <v>910</v>
      </c>
      <c r="C1143" s="14" t="s">
        <v>389</v>
      </c>
      <c r="D1143" s="14" t="s">
        <v>1270</v>
      </c>
      <c r="E1143" s="14">
        <v>2015</v>
      </c>
      <c r="F1143" s="80">
        <v>12223</v>
      </c>
    </row>
    <row r="1144" spans="1:6" x14ac:dyDescent="0.3">
      <c r="A1144" s="14">
        <v>1143</v>
      </c>
      <c r="B1144" s="14" t="s">
        <v>910</v>
      </c>
      <c r="C1144" s="14" t="s">
        <v>389</v>
      </c>
      <c r="D1144" s="14" t="s">
        <v>1270</v>
      </c>
      <c r="E1144" s="14">
        <v>2014</v>
      </c>
      <c r="F1144" s="80">
        <v>54455</v>
      </c>
    </row>
    <row r="1145" spans="1:6" x14ac:dyDescent="0.3">
      <c r="A1145" s="14">
        <v>1144</v>
      </c>
      <c r="B1145" s="14" t="s">
        <v>910</v>
      </c>
      <c r="C1145" s="14" t="s">
        <v>389</v>
      </c>
      <c r="D1145" s="14" t="s">
        <v>1270</v>
      </c>
      <c r="E1145" s="14">
        <v>2013</v>
      </c>
      <c r="F1145" s="80">
        <v>397543</v>
      </c>
    </row>
    <row r="1146" spans="1:6" x14ac:dyDescent="0.3">
      <c r="A1146" s="14">
        <v>1145</v>
      </c>
      <c r="B1146" s="14" t="s">
        <v>910</v>
      </c>
      <c r="C1146" s="14" t="s">
        <v>394</v>
      </c>
      <c r="D1146" s="14" t="s">
        <v>1271</v>
      </c>
      <c r="E1146" s="14">
        <v>2023</v>
      </c>
      <c r="F1146" s="80">
        <v>50051</v>
      </c>
    </row>
    <row r="1147" spans="1:6" x14ac:dyDescent="0.3">
      <c r="A1147" s="14">
        <v>1146</v>
      </c>
      <c r="B1147" s="14" t="s">
        <v>910</v>
      </c>
      <c r="C1147" s="14" t="s">
        <v>394</v>
      </c>
      <c r="D1147" s="14" t="s">
        <v>1271</v>
      </c>
      <c r="E1147" s="14">
        <v>2022</v>
      </c>
      <c r="F1147" s="80">
        <v>38473</v>
      </c>
    </row>
    <row r="1148" spans="1:6" x14ac:dyDescent="0.3">
      <c r="A1148" s="14">
        <v>1147</v>
      </c>
      <c r="B1148" s="14" t="s">
        <v>910</v>
      </c>
      <c r="C1148" s="14" t="s">
        <v>394</v>
      </c>
      <c r="D1148" s="14" t="s">
        <v>1271</v>
      </c>
      <c r="E1148" s="14">
        <v>2021</v>
      </c>
      <c r="F1148" s="80">
        <v>-1371</v>
      </c>
    </row>
    <row r="1149" spans="1:6" x14ac:dyDescent="0.3">
      <c r="A1149" s="14">
        <v>1148</v>
      </c>
      <c r="B1149" s="14" t="s">
        <v>910</v>
      </c>
      <c r="C1149" s="14" t="s">
        <v>394</v>
      </c>
      <c r="D1149" s="14" t="s">
        <v>1271</v>
      </c>
      <c r="E1149" s="14">
        <v>2020</v>
      </c>
      <c r="F1149" s="80">
        <v>6004</v>
      </c>
    </row>
    <row r="1150" spans="1:6" x14ac:dyDescent="0.3">
      <c r="A1150" s="14">
        <v>1149</v>
      </c>
      <c r="B1150" s="14" t="s">
        <v>910</v>
      </c>
      <c r="C1150" s="14" t="s">
        <v>394</v>
      </c>
      <c r="D1150" s="14" t="s">
        <v>1271</v>
      </c>
      <c r="E1150" s="14">
        <v>2019</v>
      </c>
      <c r="F1150" s="80">
        <v>41918</v>
      </c>
    </row>
    <row r="1151" spans="1:6" x14ac:dyDescent="0.3">
      <c r="A1151" s="14">
        <v>1150</v>
      </c>
      <c r="B1151" s="14" t="s">
        <v>910</v>
      </c>
      <c r="C1151" s="14" t="s">
        <v>394</v>
      </c>
      <c r="D1151" s="14" t="s">
        <v>1271</v>
      </c>
      <c r="E1151" s="14">
        <v>2018</v>
      </c>
      <c r="F1151" s="80">
        <v>102875</v>
      </c>
    </row>
    <row r="1152" spans="1:6" x14ac:dyDescent="0.3">
      <c r="A1152" s="14">
        <v>1151</v>
      </c>
      <c r="B1152" s="14" t="s">
        <v>910</v>
      </c>
      <c r="C1152" s="14" t="s">
        <v>394</v>
      </c>
      <c r="D1152" s="14" t="s">
        <v>1271</v>
      </c>
      <c r="E1152" s="14">
        <v>2017</v>
      </c>
      <c r="F1152" s="80">
        <v>73753</v>
      </c>
    </row>
    <row r="1153" spans="1:6" x14ac:dyDescent="0.3">
      <c r="A1153" s="14">
        <v>1152</v>
      </c>
      <c r="B1153" s="14" t="s">
        <v>910</v>
      </c>
      <c r="C1153" s="14" t="s">
        <v>394</v>
      </c>
      <c r="D1153" s="14" t="s">
        <v>1271</v>
      </c>
      <c r="E1153" s="14">
        <v>2016</v>
      </c>
      <c r="F1153" s="80">
        <v>75315</v>
      </c>
    </row>
    <row r="1154" spans="1:6" x14ac:dyDescent="0.3">
      <c r="A1154" s="14">
        <v>1153</v>
      </c>
      <c r="B1154" s="14" t="s">
        <v>910</v>
      </c>
      <c r="C1154" s="14" t="s">
        <v>394</v>
      </c>
      <c r="D1154" s="14" t="s">
        <v>1271</v>
      </c>
      <c r="E1154" s="14">
        <v>2015</v>
      </c>
      <c r="F1154" s="80">
        <v>21283</v>
      </c>
    </row>
    <row r="1155" spans="1:6" x14ac:dyDescent="0.3">
      <c r="A1155" s="14">
        <v>1154</v>
      </c>
      <c r="B1155" s="14" t="s">
        <v>910</v>
      </c>
      <c r="C1155" s="14" t="s">
        <v>394</v>
      </c>
      <c r="D1155" s="14" t="s">
        <v>1271</v>
      </c>
      <c r="E1155" s="14">
        <v>2014</v>
      </c>
      <c r="F1155" s="80">
        <v>41871</v>
      </c>
    </row>
    <row r="1156" spans="1:6" x14ac:dyDescent="0.3">
      <c r="A1156" s="14">
        <v>1155</v>
      </c>
      <c r="B1156" s="14" t="s">
        <v>910</v>
      </c>
      <c r="C1156" s="14" t="s">
        <v>394</v>
      </c>
      <c r="D1156" s="14" t="s">
        <v>1271</v>
      </c>
      <c r="E1156" s="14">
        <v>2013</v>
      </c>
      <c r="F1156" s="80">
        <v>24838</v>
      </c>
    </row>
    <row r="1157" spans="1:6" x14ac:dyDescent="0.3">
      <c r="A1157" s="14">
        <v>1156</v>
      </c>
      <c r="B1157" s="14" t="s">
        <v>910</v>
      </c>
      <c r="C1157" s="14" t="s">
        <v>1388</v>
      </c>
      <c r="D1157" s="14" t="s">
        <v>1499</v>
      </c>
      <c r="E1157" s="14">
        <v>2023</v>
      </c>
      <c r="F1157" s="80">
        <v>-353272990</v>
      </c>
    </row>
    <row r="1158" spans="1:6" x14ac:dyDescent="0.3">
      <c r="A1158" s="14">
        <v>1157</v>
      </c>
      <c r="B1158" s="14" t="s">
        <v>910</v>
      </c>
      <c r="C1158" s="14" t="s">
        <v>1388</v>
      </c>
      <c r="D1158" s="14" t="s">
        <v>1499</v>
      </c>
      <c r="E1158" s="14">
        <v>2022</v>
      </c>
      <c r="F1158" s="80">
        <v>-339845753</v>
      </c>
    </row>
    <row r="1159" spans="1:6" x14ac:dyDescent="0.3">
      <c r="A1159" s="14">
        <v>1158</v>
      </c>
      <c r="B1159" s="14" t="s">
        <v>910</v>
      </c>
      <c r="C1159" s="14" t="s">
        <v>1388</v>
      </c>
      <c r="D1159" s="14" t="s">
        <v>1499</v>
      </c>
      <c r="E1159" s="14">
        <v>2021</v>
      </c>
      <c r="F1159" s="80">
        <v>1087581057</v>
      </c>
    </row>
    <row r="1160" spans="1:6" x14ac:dyDescent="0.3">
      <c r="A1160" s="14">
        <v>1159</v>
      </c>
      <c r="B1160" s="14" t="s">
        <v>910</v>
      </c>
      <c r="C1160" s="14" t="s">
        <v>1388</v>
      </c>
      <c r="D1160" s="14" t="s">
        <v>1499</v>
      </c>
      <c r="E1160" s="14">
        <v>2020</v>
      </c>
      <c r="F1160" s="80">
        <v>144039803</v>
      </c>
    </row>
    <row r="1161" spans="1:6" x14ac:dyDescent="0.3">
      <c r="A1161" s="14">
        <v>1160</v>
      </c>
      <c r="B1161" s="14" t="s">
        <v>910</v>
      </c>
      <c r="C1161" s="14" t="s">
        <v>1388</v>
      </c>
      <c r="D1161" s="14" t="s">
        <v>1499</v>
      </c>
      <c r="E1161" s="14">
        <v>2019</v>
      </c>
      <c r="F1161" s="80">
        <v>762761386</v>
      </c>
    </row>
    <row r="1162" spans="1:6" x14ac:dyDescent="0.3">
      <c r="A1162" s="14">
        <v>1161</v>
      </c>
      <c r="B1162" s="14" t="s">
        <v>910</v>
      </c>
      <c r="C1162" s="14" t="s">
        <v>1388</v>
      </c>
      <c r="D1162" s="14" t="s">
        <v>1499</v>
      </c>
      <c r="E1162" s="14">
        <v>2018</v>
      </c>
      <c r="F1162" s="80">
        <v>415121640</v>
      </c>
    </row>
    <row r="1163" spans="1:6" x14ac:dyDescent="0.3">
      <c r="A1163" s="14">
        <v>1162</v>
      </c>
      <c r="B1163" s="14" t="s">
        <v>910</v>
      </c>
      <c r="C1163" s="14" t="s">
        <v>1388</v>
      </c>
      <c r="D1163" s="14" t="s">
        <v>1499</v>
      </c>
      <c r="E1163" s="14">
        <v>2017</v>
      </c>
      <c r="F1163" s="80">
        <v>-329811153</v>
      </c>
    </row>
    <row r="1164" spans="1:6" x14ac:dyDescent="0.3">
      <c r="A1164" s="14">
        <v>1163</v>
      </c>
      <c r="B1164" s="14" t="s">
        <v>910</v>
      </c>
      <c r="C1164" s="14" t="s">
        <v>1388</v>
      </c>
      <c r="D1164" s="14" t="s">
        <v>1499</v>
      </c>
      <c r="E1164" s="14">
        <v>2016</v>
      </c>
      <c r="F1164" s="80">
        <v>733379656</v>
      </c>
    </row>
    <row r="1165" spans="1:6" x14ac:dyDescent="0.3">
      <c r="A1165" s="14">
        <v>1164</v>
      </c>
      <c r="B1165" s="14" t="s">
        <v>910</v>
      </c>
      <c r="C1165" s="14" t="s">
        <v>1388</v>
      </c>
      <c r="D1165" s="14" t="s">
        <v>1499</v>
      </c>
      <c r="E1165" s="14">
        <v>2015</v>
      </c>
      <c r="F1165" s="80">
        <v>-733577340</v>
      </c>
    </row>
    <row r="1166" spans="1:6" x14ac:dyDescent="0.3">
      <c r="A1166" s="14">
        <v>1165</v>
      </c>
      <c r="B1166" s="14" t="s">
        <v>910</v>
      </c>
      <c r="C1166" s="14" t="s">
        <v>1388</v>
      </c>
      <c r="D1166" s="14" t="s">
        <v>1499</v>
      </c>
      <c r="E1166" s="14">
        <v>2014</v>
      </c>
      <c r="F1166" s="80">
        <v>-240677557</v>
      </c>
    </row>
    <row r="1167" spans="1:6" x14ac:dyDescent="0.3">
      <c r="A1167" s="14">
        <v>1166</v>
      </c>
      <c r="B1167" s="14" t="s">
        <v>910</v>
      </c>
      <c r="C1167" s="14" t="s">
        <v>1388</v>
      </c>
      <c r="D1167" s="14" t="s">
        <v>1499</v>
      </c>
      <c r="E1167" s="14">
        <v>2013</v>
      </c>
      <c r="F1167" s="80">
        <v>-117734443</v>
      </c>
    </row>
    <row r="1168" spans="1:6" x14ac:dyDescent="0.3">
      <c r="A1168" s="14">
        <v>1167</v>
      </c>
      <c r="B1168" s="14" t="s">
        <v>910</v>
      </c>
      <c r="C1168" s="14" t="s">
        <v>404</v>
      </c>
      <c r="D1168" s="14" t="s">
        <v>1272</v>
      </c>
      <c r="E1168" s="14">
        <v>2023</v>
      </c>
      <c r="F1168" s="80">
        <v>17792</v>
      </c>
    </row>
    <row r="1169" spans="1:6" x14ac:dyDescent="0.3">
      <c r="A1169" s="14">
        <v>1168</v>
      </c>
      <c r="B1169" s="14" t="s">
        <v>910</v>
      </c>
      <c r="C1169" s="14" t="s">
        <v>404</v>
      </c>
      <c r="D1169" s="14" t="s">
        <v>1272</v>
      </c>
      <c r="E1169" s="14">
        <v>2022</v>
      </c>
      <c r="F1169" s="80">
        <v>142324</v>
      </c>
    </row>
    <row r="1170" spans="1:6" x14ac:dyDescent="0.3">
      <c r="A1170" s="14">
        <v>1169</v>
      </c>
      <c r="B1170" s="14" t="s">
        <v>910</v>
      </c>
      <c r="C1170" s="14" t="s">
        <v>404</v>
      </c>
      <c r="D1170" s="14" t="s">
        <v>1272</v>
      </c>
      <c r="E1170" s="14">
        <v>2021</v>
      </c>
      <c r="F1170" s="80">
        <v>48479</v>
      </c>
    </row>
    <row r="1171" spans="1:6" x14ac:dyDescent="0.3">
      <c r="A1171" s="14">
        <v>1170</v>
      </c>
      <c r="B1171" s="14" t="s">
        <v>910</v>
      </c>
      <c r="C1171" s="14" t="s">
        <v>404</v>
      </c>
      <c r="D1171" s="14" t="s">
        <v>1272</v>
      </c>
      <c r="E1171" s="14">
        <v>2020</v>
      </c>
      <c r="F1171" s="80">
        <v>16220</v>
      </c>
    </row>
    <row r="1172" spans="1:6" x14ac:dyDescent="0.3">
      <c r="A1172" s="14">
        <v>1171</v>
      </c>
      <c r="B1172" s="14" t="s">
        <v>910</v>
      </c>
      <c r="C1172" s="14" t="s">
        <v>404</v>
      </c>
      <c r="D1172" s="14" t="s">
        <v>1272</v>
      </c>
      <c r="E1172" s="14">
        <v>2019</v>
      </c>
      <c r="F1172" s="80">
        <v>12542</v>
      </c>
    </row>
    <row r="1173" spans="1:6" x14ac:dyDescent="0.3">
      <c r="A1173" s="14">
        <v>1172</v>
      </c>
      <c r="B1173" s="14" t="s">
        <v>910</v>
      </c>
      <c r="C1173" s="14" t="s">
        <v>404</v>
      </c>
      <c r="D1173" s="14" t="s">
        <v>1272</v>
      </c>
      <c r="E1173" s="14">
        <v>2018</v>
      </c>
      <c r="F1173" s="80">
        <v>24262</v>
      </c>
    </row>
    <row r="1174" spans="1:6" x14ac:dyDescent="0.3">
      <c r="A1174" s="14">
        <v>1173</v>
      </c>
      <c r="B1174" s="14" t="s">
        <v>910</v>
      </c>
      <c r="C1174" s="14" t="s">
        <v>404</v>
      </c>
      <c r="D1174" s="14" t="s">
        <v>1272</v>
      </c>
      <c r="E1174" s="14">
        <v>2017</v>
      </c>
      <c r="F1174" s="80">
        <v>40717</v>
      </c>
    </row>
    <row r="1175" spans="1:6" x14ac:dyDescent="0.3">
      <c r="A1175" s="14">
        <v>1174</v>
      </c>
      <c r="B1175" s="14" t="s">
        <v>910</v>
      </c>
      <c r="C1175" s="14" t="s">
        <v>404</v>
      </c>
      <c r="D1175" s="14" t="s">
        <v>1272</v>
      </c>
      <c r="E1175" s="14">
        <v>2016</v>
      </c>
      <c r="F1175" s="80">
        <v>19337</v>
      </c>
    </row>
    <row r="1176" spans="1:6" x14ac:dyDescent="0.3">
      <c r="A1176" s="14">
        <v>1175</v>
      </c>
      <c r="B1176" s="14" t="s">
        <v>910</v>
      </c>
      <c r="C1176" s="14" t="s">
        <v>404</v>
      </c>
      <c r="D1176" s="14" t="s">
        <v>1272</v>
      </c>
      <c r="E1176" s="14">
        <v>2015</v>
      </c>
      <c r="F1176" s="80">
        <v>32458</v>
      </c>
    </row>
    <row r="1177" spans="1:6" x14ac:dyDescent="0.3">
      <c r="A1177" s="14">
        <v>1176</v>
      </c>
      <c r="B1177" s="14" t="s">
        <v>910</v>
      </c>
      <c r="C1177" s="14" t="s">
        <v>404</v>
      </c>
      <c r="D1177" s="14" t="s">
        <v>1272</v>
      </c>
      <c r="E1177" s="14">
        <v>2014</v>
      </c>
      <c r="F1177" s="80">
        <v>103258</v>
      </c>
    </row>
    <row r="1178" spans="1:6" x14ac:dyDescent="0.3">
      <c r="A1178" s="14">
        <v>1177</v>
      </c>
      <c r="B1178" s="14" t="s">
        <v>910</v>
      </c>
      <c r="C1178" s="14" t="s">
        <v>404</v>
      </c>
      <c r="D1178" s="14" t="s">
        <v>1272</v>
      </c>
      <c r="E1178" s="14">
        <v>2013</v>
      </c>
      <c r="F1178" s="80">
        <v>-4100</v>
      </c>
    </row>
    <row r="1179" spans="1:6" x14ac:dyDescent="0.3">
      <c r="A1179" s="14">
        <v>1178</v>
      </c>
      <c r="B1179" s="14" t="s">
        <v>910</v>
      </c>
      <c r="C1179" s="14" t="s">
        <v>410</v>
      </c>
      <c r="D1179" s="14" t="s">
        <v>1273</v>
      </c>
      <c r="E1179" s="14">
        <v>2023</v>
      </c>
      <c r="F1179" s="80">
        <v>-47616</v>
      </c>
    </row>
    <row r="1180" spans="1:6" x14ac:dyDescent="0.3">
      <c r="A1180" s="14">
        <v>1179</v>
      </c>
      <c r="B1180" s="14" t="s">
        <v>910</v>
      </c>
      <c r="C1180" s="14" t="s">
        <v>410</v>
      </c>
      <c r="D1180" s="14" t="s">
        <v>1273</v>
      </c>
      <c r="E1180" s="14">
        <v>2022</v>
      </c>
      <c r="F1180" s="80">
        <v>-152715</v>
      </c>
    </row>
    <row r="1181" spans="1:6" x14ac:dyDescent="0.3">
      <c r="A1181" s="14">
        <v>1180</v>
      </c>
      <c r="B1181" s="14" t="s">
        <v>910</v>
      </c>
      <c r="C1181" s="14" t="s">
        <v>410</v>
      </c>
      <c r="D1181" s="14" t="s">
        <v>1273</v>
      </c>
      <c r="E1181" s="14">
        <v>2021</v>
      </c>
      <c r="F1181" s="80">
        <v>-206110</v>
      </c>
    </row>
    <row r="1182" spans="1:6" x14ac:dyDescent="0.3">
      <c r="A1182" s="14">
        <v>1181</v>
      </c>
      <c r="B1182" s="14" t="s">
        <v>910</v>
      </c>
      <c r="C1182" s="14" t="s">
        <v>410</v>
      </c>
      <c r="D1182" s="14" t="s">
        <v>1273</v>
      </c>
      <c r="E1182" s="14">
        <v>2020</v>
      </c>
      <c r="F1182" s="80">
        <v>13437</v>
      </c>
    </row>
    <row r="1183" spans="1:6" x14ac:dyDescent="0.3">
      <c r="A1183" s="14">
        <v>1182</v>
      </c>
      <c r="B1183" s="14" t="s">
        <v>910</v>
      </c>
      <c r="C1183" s="14" t="s">
        <v>410</v>
      </c>
      <c r="D1183" s="14" t="s">
        <v>1273</v>
      </c>
      <c r="E1183" s="14">
        <v>2019</v>
      </c>
      <c r="F1183" s="80">
        <v>135868</v>
      </c>
    </row>
    <row r="1184" spans="1:6" x14ac:dyDescent="0.3">
      <c r="A1184" s="14">
        <v>1183</v>
      </c>
      <c r="B1184" s="14" t="s">
        <v>910</v>
      </c>
      <c r="C1184" s="14" t="s">
        <v>410</v>
      </c>
      <c r="D1184" s="14" t="s">
        <v>1273</v>
      </c>
      <c r="E1184" s="14">
        <v>2018</v>
      </c>
      <c r="F1184" s="80">
        <v>157239</v>
      </c>
    </row>
    <row r="1185" spans="1:6" x14ac:dyDescent="0.3">
      <c r="A1185" s="14">
        <v>1184</v>
      </c>
      <c r="B1185" s="14" t="s">
        <v>910</v>
      </c>
      <c r="C1185" s="14" t="s">
        <v>410</v>
      </c>
      <c r="D1185" s="14" t="s">
        <v>1273</v>
      </c>
      <c r="E1185" s="14">
        <v>2017</v>
      </c>
      <c r="F1185" s="80">
        <v>-28364</v>
      </c>
    </row>
    <row r="1186" spans="1:6" x14ac:dyDescent="0.3">
      <c r="A1186" s="14">
        <v>1185</v>
      </c>
      <c r="B1186" s="14" t="s">
        <v>910</v>
      </c>
      <c r="C1186" s="14" t="s">
        <v>410</v>
      </c>
      <c r="D1186" s="14" t="s">
        <v>1273</v>
      </c>
      <c r="E1186" s="14">
        <v>2016</v>
      </c>
      <c r="F1186" s="80">
        <v>-11952</v>
      </c>
    </row>
    <row r="1187" spans="1:6" x14ac:dyDescent="0.3">
      <c r="A1187" s="14">
        <v>1186</v>
      </c>
      <c r="B1187" s="14" t="s">
        <v>910</v>
      </c>
      <c r="C1187" s="14" t="s">
        <v>410</v>
      </c>
      <c r="D1187" s="14" t="s">
        <v>1273</v>
      </c>
      <c r="E1187" s="14">
        <v>2015</v>
      </c>
      <c r="F1187" s="80">
        <v>10222</v>
      </c>
    </row>
    <row r="1188" spans="1:6" x14ac:dyDescent="0.3">
      <c r="A1188" s="14">
        <v>1187</v>
      </c>
      <c r="B1188" s="14" t="s">
        <v>910</v>
      </c>
      <c r="C1188" s="14" t="s">
        <v>410</v>
      </c>
      <c r="D1188" s="14" t="s">
        <v>1273</v>
      </c>
      <c r="E1188" s="14">
        <v>2014</v>
      </c>
      <c r="F1188" s="80">
        <v>53035</v>
      </c>
    </row>
    <row r="1189" spans="1:6" x14ac:dyDescent="0.3">
      <c r="A1189" s="14">
        <v>1188</v>
      </c>
      <c r="B1189" s="14" t="s">
        <v>910</v>
      </c>
      <c r="C1189" s="14" t="s">
        <v>410</v>
      </c>
      <c r="D1189" s="14" t="s">
        <v>1273</v>
      </c>
      <c r="E1189" s="14">
        <v>2013</v>
      </c>
      <c r="F1189" s="80">
        <v>5406</v>
      </c>
    </row>
    <row r="1190" spans="1:6" x14ac:dyDescent="0.3">
      <c r="A1190" s="14">
        <v>1189</v>
      </c>
      <c r="B1190" s="14" t="s">
        <v>910</v>
      </c>
      <c r="C1190" s="14" t="s">
        <v>415</v>
      </c>
      <c r="D1190" s="14" t="s">
        <v>1274</v>
      </c>
      <c r="E1190" s="14">
        <v>2023</v>
      </c>
      <c r="F1190" s="80">
        <v>-1140787</v>
      </c>
    </row>
    <row r="1191" spans="1:6" x14ac:dyDescent="0.3">
      <c r="A1191" s="14">
        <v>1190</v>
      </c>
      <c r="B1191" s="14" t="s">
        <v>910</v>
      </c>
      <c r="C1191" s="14" t="s">
        <v>415</v>
      </c>
      <c r="D1191" s="14" t="s">
        <v>1274</v>
      </c>
      <c r="E1191" s="14">
        <v>2022</v>
      </c>
      <c r="F1191" s="80">
        <v>973024</v>
      </c>
    </row>
    <row r="1192" spans="1:6" x14ac:dyDescent="0.3">
      <c r="A1192" s="14">
        <v>1191</v>
      </c>
      <c r="B1192" s="14" t="s">
        <v>910</v>
      </c>
      <c r="C1192" s="14" t="s">
        <v>415</v>
      </c>
      <c r="D1192" s="14" t="s">
        <v>1274</v>
      </c>
      <c r="E1192" s="14">
        <v>2021</v>
      </c>
      <c r="F1192" s="80">
        <v>-881657</v>
      </c>
    </row>
    <row r="1193" spans="1:6" x14ac:dyDescent="0.3">
      <c r="A1193" s="14">
        <v>1192</v>
      </c>
      <c r="B1193" s="14" t="s">
        <v>910</v>
      </c>
      <c r="C1193" s="14" t="s">
        <v>415</v>
      </c>
      <c r="D1193" s="14" t="s">
        <v>1274</v>
      </c>
      <c r="E1193" s="14">
        <v>2020</v>
      </c>
      <c r="F1193" s="80">
        <v>-1393919</v>
      </c>
    </row>
    <row r="1194" spans="1:6" x14ac:dyDescent="0.3">
      <c r="A1194" s="14">
        <v>1193</v>
      </c>
      <c r="B1194" s="14" t="s">
        <v>910</v>
      </c>
      <c r="C1194" s="14" t="s">
        <v>415</v>
      </c>
      <c r="D1194" s="14" t="s">
        <v>1274</v>
      </c>
      <c r="E1194" s="14">
        <v>2019</v>
      </c>
      <c r="F1194" s="80">
        <v>135182</v>
      </c>
    </row>
    <row r="1195" spans="1:6" x14ac:dyDescent="0.3">
      <c r="A1195" s="14">
        <v>1194</v>
      </c>
      <c r="B1195" s="14" t="s">
        <v>910</v>
      </c>
      <c r="C1195" s="14" t="s">
        <v>415</v>
      </c>
      <c r="D1195" s="14" t="s">
        <v>1274</v>
      </c>
      <c r="E1195" s="14">
        <v>2018</v>
      </c>
      <c r="F1195" s="80">
        <v>715617</v>
      </c>
    </row>
    <row r="1196" spans="1:6" x14ac:dyDescent="0.3">
      <c r="A1196" s="14">
        <v>1195</v>
      </c>
      <c r="B1196" s="14" t="s">
        <v>910</v>
      </c>
      <c r="C1196" s="14" t="s">
        <v>415</v>
      </c>
      <c r="D1196" s="14" t="s">
        <v>1274</v>
      </c>
      <c r="E1196" s="14">
        <v>2017</v>
      </c>
      <c r="F1196" s="80">
        <v>-608312</v>
      </c>
    </row>
    <row r="1197" spans="1:6" x14ac:dyDescent="0.3">
      <c r="A1197" s="14">
        <v>1196</v>
      </c>
      <c r="B1197" s="14" t="s">
        <v>910</v>
      </c>
      <c r="C1197" s="14" t="s">
        <v>415</v>
      </c>
      <c r="D1197" s="14" t="s">
        <v>1274</v>
      </c>
      <c r="E1197" s="14">
        <v>2016</v>
      </c>
      <c r="F1197" s="80">
        <v>-430065</v>
      </c>
    </row>
    <row r="1198" spans="1:6" x14ac:dyDescent="0.3">
      <c r="A1198" s="14">
        <v>1197</v>
      </c>
      <c r="B1198" s="14" t="s">
        <v>910</v>
      </c>
      <c r="C1198" s="14" t="s">
        <v>415</v>
      </c>
      <c r="D1198" s="14" t="s">
        <v>1274</v>
      </c>
      <c r="E1198" s="14">
        <v>2015</v>
      </c>
      <c r="F1198" s="80">
        <v>-260079</v>
      </c>
    </row>
    <row r="1199" spans="1:6" x14ac:dyDescent="0.3">
      <c r="A1199" s="14">
        <v>1198</v>
      </c>
      <c r="B1199" s="14" t="s">
        <v>910</v>
      </c>
      <c r="C1199" s="14" t="s">
        <v>415</v>
      </c>
      <c r="D1199" s="14" t="s">
        <v>1274</v>
      </c>
      <c r="E1199" s="14">
        <v>2014</v>
      </c>
      <c r="F1199" s="80">
        <v>-390063</v>
      </c>
    </row>
    <row r="1200" spans="1:6" x14ac:dyDescent="0.3">
      <c r="A1200" s="14">
        <v>1199</v>
      </c>
      <c r="B1200" s="14" t="s">
        <v>910</v>
      </c>
      <c r="C1200" s="14" t="s">
        <v>415</v>
      </c>
      <c r="D1200" s="14" t="s">
        <v>1274</v>
      </c>
      <c r="E1200" s="14">
        <v>2013</v>
      </c>
      <c r="F1200" s="80">
        <v>89336</v>
      </c>
    </row>
    <row r="1201" spans="1:6" x14ac:dyDescent="0.3">
      <c r="A1201" s="14">
        <v>1200</v>
      </c>
      <c r="B1201" s="14" t="s">
        <v>910</v>
      </c>
      <c r="C1201" s="14" t="s">
        <v>420</v>
      </c>
      <c r="D1201" s="14" t="s">
        <v>1275</v>
      </c>
      <c r="E1201" s="14">
        <v>2023</v>
      </c>
      <c r="F1201" s="80">
        <v>100387</v>
      </c>
    </row>
    <row r="1202" spans="1:6" x14ac:dyDescent="0.3">
      <c r="A1202" s="14">
        <v>1201</v>
      </c>
      <c r="B1202" s="14" t="s">
        <v>910</v>
      </c>
      <c r="C1202" s="14" t="s">
        <v>420</v>
      </c>
      <c r="D1202" s="14" t="s">
        <v>1275</v>
      </c>
      <c r="E1202" s="14">
        <v>2022</v>
      </c>
      <c r="F1202" s="80">
        <v>-94740</v>
      </c>
    </row>
    <row r="1203" spans="1:6" x14ac:dyDescent="0.3">
      <c r="A1203" s="14">
        <v>1202</v>
      </c>
      <c r="B1203" s="14" t="s">
        <v>910</v>
      </c>
      <c r="C1203" s="14" t="s">
        <v>420</v>
      </c>
      <c r="D1203" s="14" t="s">
        <v>1275</v>
      </c>
      <c r="E1203" s="14">
        <v>2021</v>
      </c>
      <c r="F1203" s="80">
        <v>-13430</v>
      </c>
    </row>
    <row r="1204" spans="1:6" x14ac:dyDescent="0.3">
      <c r="A1204" s="14">
        <v>1203</v>
      </c>
      <c r="B1204" s="14" t="s">
        <v>910</v>
      </c>
      <c r="C1204" s="14" t="s">
        <v>420</v>
      </c>
      <c r="D1204" s="14" t="s">
        <v>1275</v>
      </c>
      <c r="E1204" s="14">
        <v>2020</v>
      </c>
      <c r="F1204" s="80">
        <v>227572</v>
      </c>
    </row>
    <row r="1205" spans="1:6" x14ac:dyDescent="0.3">
      <c r="A1205" s="14">
        <v>1204</v>
      </c>
      <c r="B1205" s="14" t="s">
        <v>910</v>
      </c>
      <c r="C1205" s="14" t="s">
        <v>420</v>
      </c>
      <c r="D1205" s="14" t="s">
        <v>1275</v>
      </c>
      <c r="E1205" s="14">
        <v>2019</v>
      </c>
      <c r="F1205" s="80">
        <v>144750</v>
      </c>
    </row>
    <row r="1206" spans="1:6" x14ac:dyDescent="0.3">
      <c r="A1206" s="14">
        <v>1205</v>
      </c>
      <c r="B1206" s="14" t="s">
        <v>910</v>
      </c>
      <c r="C1206" s="14" t="s">
        <v>420</v>
      </c>
      <c r="D1206" s="14" t="s">
        <v>1275</v>
      </c>
      <c r="E1206" s="14">
        <v>2018</v>
      </c>
      <c r="F1206" s="80">
        <v>73427</v>
      </c>
    </row>
    <row r="1207" spans="1:6" x14ac:dyDescent="0.3">
      <c r="A1207" s="14">
        <v>1206</v>
      </c>
      <c r="B1207" s="14" t="s">
        <v>910</v>
      </c>
      <c r="C1207" s="14" t="s">
        <v>420</v>
      </c>
      <c r="D1207" s="14" t="s">
        <v>1275</v>
      </c>
      <c r="E1207" s="14">
        <v>2017</v>
      </c>
      <c r="F1207" s="80">
        <v>131763</v>
      </c>
    </row>
    <row r="1208" spans="1:6" x14ac:dyDescent="0.3">
      <c r="A1208" s="14">
        <v>1207</v>
      </c>
      <c r="B1208" s="14" t="s">
        <v>910</v>
      </c>
      <c r="C1208" s="14" t="s">
        <v>420</v>
      </c>
      <c r="D1208" s="14" t="s">
        <v>1275</v>
      </c>
      <c r="E1208" s="14">
        <v>2016</v>
      </c>
      <c r="F1208" s="80">
        <v>108203</v>
      </c>
    </row>
    <row r="1209" spans="1:6" x14ac:dyDescent="0.3">
      <c r="A1209" s="14">
        <v>1208</v>
      </c>
      <c r="B1209" s="14" t="s">
        <v>910</v>
      </c>
      <c r="C1209" s="14" t="s">
        <v>420</v>
      </c>
      <c r="D1209" s="14" t="s">
        <v>1275</v>
      </c>
      <c r="E1209" s="14">
        <v>2015</v>
      </c>
      <c r="F1209" s="80">
        <v>147366</v>
      </c>
    </row>
    <row r="1210" spans="1:6" x14ac:dyDescent="0.3">
      <c r="A1210" s="14">
        <v>1209</v>
      </c>
      <c r="B1210" s="14" t="s">
        <v>910</v>
      </c>
      <c r="C1210" s="14" t="s">
        <v>420</v>
      </c>
      <c r="D1210" s="14" t="s">
        <v>1275</v>
      </c>
      <c r="E1210" s="14">
        <v>2014</v>
      </c>
      <c r="F1210" s="80">
        <v>-138326</v>
      </c>
    </row>
    <row r="1211" spans="1:6" x14ac:dyDescent="0.3">
      <c r="A1211" s="14">
        <v>1210</v>
      </c>
      <c r="B1211" s="14" t="s">
        <v>910</v>
      </c>
      <c r="C1211" s="14" t="s">
        <v>420</v>
      </c>
      <c r="D1211" s="14" t="s">
        <v>1275</v>
      </c>
      <c r="E1211" s="14">
        <v>2013</v>
      </c>
      <c r="F1211" s="80">
        <v>153795</v>
      </c>
    </row>
    <row r="1212" spans="1:6" x14ac:dyDescent="0.3">
      <c r="A1212" s="14">
        <v>1211</v>
      </c>
      <c r="B1212" s="14" t="s">
        <v>910</v>
      </c>
      <c r="C1212" s="14" t="s">
        <v>425</v>
      </c>
      <c r="D1212" s="14" t="s">
        <v>1276</v>
      </c>
      <c r="E1212" s="14">
        <v>2023</v>
      </c>
      <c r="F1212" s="80">
        <v>106193</v>
      </c>
    </row>
    <row r="1213" spans="1:6" x14ac:dyDescent="0.3">
      <c r="A1213" s="14">
        <v>1212</v>
      </c>
      <c r="B1213" s="14" t="s">
        <v>910</v>
      </c>
      <c r="C1213" s="14" t="s">
        <v>425</v>
      </c>
      <c r="D1213" s="14" t="s">
        <v>1276</v>
      </c>
      <c r="E1213" s="14">
        <v>2022</v>
      </c>
      <c r="F1213" s="80">
        <v>81242</v>
      </c>
    </row>
    <row r="1214" spans="1:6" x14ac:dyDescent="0.3">
      <c r="A1214" s="14">
        <v>1213</v>
      </c>
      <c r="B1214" s="14" t="s">
        <v>910</v>
      </c>
      <c r="C1214" s="14" t="s">
        <v>425</v>
      </c>
      <c r="D1214" s="14" t="s">
        <v>1276</v>
      </c>
      <c r="E1214" s="14">
        <v>2021</v>
      </c>
      <c r="F1214" s="80">
        <v>30301</v>
      </c>
    </row>
    <row r="1215" spans="1:6" x14ac:dyDescent="0.3">
      <c r="A1215" s="14">
        <v>1214</v>
      </c>
      <c r="B1215" s="14" t="s">
        <v>910</v>
      </c>
      <c r="C1215" s="14" t="s">
        <v>425</v>
      </c>
      <c r="D1215" s="14" t="s">
        <v>1276</v>
      </c>
      <c r="E1215" s="14">
        <v>2020</v>
      </c>
      <c r="F1215" s="80">
        <v>87170</v>
      </c>
    </row>
    <row r="1216" spans="1:6" x14ac:dyDescent="0.3">
      <c r="A1216" s="14">
        <v>1215</v>
      </c>
      <c r="B1216" s="14" t="s">
        <v>910</v>
      </c>
      <c r="C1216" s="14" t="s">
        <v>425</v>
      </c>
      <c r="D1216" s="14" t="s">
        <v>1276</v>
      </c>
      <c r="E1216" s="14">
        <v>2019</v>
      </c>
      <c r="F1216" s="80">
        <v>36264</v>
      </c>
    </row>
    <row r="1217" spans="1:6" x14ac:dyDescent="0.3">
      <c r="A1217" s="14">
        <v>1216</v>
      </c>
      <c r="B1217" s="14" t="s">
        <v>910</v>
      </c>
      <c r="C1217" s="14" t="s">
        <v>425</v>
      </c>
      <c r="D1217" s="14" t="s">
        <v>1276</v>
      </c>
      <c r="E1217" s="14">
        <v>2018</v>
      </c>
      <c r="F1217" s="80">
        <v>71424</v>
      </c>
    </row>
    <row r="1218" spans="1:6" x14ac:dyDescent="0.3">
      <c r="A1218" s="14">
        <v>1217</v>
      </c>
      <c r="B1218" s="14" t="s">
        <v>910</v>
      </c>
      <c r="C1218" s="14" t="s">
        <v>425</v>
      </c>
      <c r="D1218" s="14" t="s">
        <v>1276</v>
      </c>
      <c r="E1218" s="14">
        <v>2017</v>
      </c>
      <c r="F1218" s="80">
        <v>54785</v>
      </c>
    </row>
    <row r="1219" spans="1:6" x14ac:dyDescent="0.3">
      <c r="A1219" s="14">
        <v>1218</v>
      </c>
      <c r="B1219" s="14" t="s">
        <v>910</v>
      </c>
      <c r="C1219" s="14" t="s">
        <v>425</v>
      </c>
      <c r="D1219" s="14" t="s">
        <v>1276</v>
      </c>
      <c r="E1219" s="14">
        <v>2016</v>
      </c>
      <c r="F1219" s="80">
        <v>59345</v>
      </c>
    </row>
    <row r="1220" spans="1:6" x14ac:dyDescent="0.3">
      <c r="A1220" s="14">
        <v>1219</v>
      </c>
      <c r="B1220" s="14" t="s">
        <v>910</v>
      </c>
      <c r="C1220" s="14" t="s">
        <v>425</v>
      </c>
      <c r="D1220" s="14" t="s">
        <v>1276</v>
      </c>
      <c r="E1220" s="14">
        <v>2015</v>
      </c>
      <c r="F1220" s="80">
        <v>-9997</v>
      </c>
    </row>
    <row r="1221" spans="1:6" x14ac:dyDescent="0.3">
      <c r="A1221" s="14">
        <v>1220</v>
      </c>
      <c r="B1221" s="14" t="s">
        <v>910</v>
      </c>
      <c r="C1221" s="14" t="s">
        <v>425</v>
      </c>
      <c r="D1221" s="14" t="s">
        <v>1276</v>
      </c>
      <c r="E1221" s="14">
        <v>2014</v>
      </c>
      <c r="F1221" s="80">
        <v>65700</v>
      </c>
    </row>
    <row r="1222" spans="1:6" x14ac:dyDescent="0.3">
      <c r="A1222" s="14">
        <v>1221</v>
      </c>
      <c r="B1222" s="14" t="s">
        <v>910</v>
      </c>
      <c r="C1222" s="14" t="s">
        <v>425</v>
      </c>
      <c r="D1222" s="14" t="s">
        <v>1276</v>
      </c>
      <c r="E1222" s="14">
        <v>2013</v>
      </c>
      <c r="F1222" s="80">
        <v>42063</v>
      </c>
    </row>
    <row r="1223" spans="1:6" x14ac:dyDescent="0.3">
      <c r="A1223" s="14">
        <v>1222</v>
      </c>
      <c r="B1223" s="14" t="s">
        <v>910</v>
      </c>
      <c r="C1223" s="14" t="s">
        <v>430</v>
      </c>
      <c r="D1223" s="14" t="s">
        <v>1277</v>
      </c>
      <c r="E1223" s="14">
        <v>2023</v>
      </c>
      <c r="F1223" s="80">
        <v>674646</v>
      </c>
    </row>
    <row r="1224" spans="1:6" x14ac:dyDescent="0.3">
      <c r="A1224" s="14">
        <v>1223</v>
      </c>
      <c r="B1224" s="14" t="s">
        <v>910</v>
      </c>
      <c r="C1224" s="14" t="s">
        <v>430</v>
      </c>
      <c r="D1224" s="14" t="s">
        <v>1277</v>
      </c>
      <c r="E1224" s="14">
        <v>2022</v>
      </c>
      <c r="F1224" s="80">
        <v>626548</v>
      </c>
    </row>
    <row r="1225" spans="1:6" x14ac:dyDescent="0.3">
      <c r="A1225" s="14">
        <v>1224</v>
      </c>
      <c r="B1225" s="14" t="s">
        <v>910</v>
      </c>
      <c r="C1225" s="14" t="s">
        <v>430</v>
      </c>
      <c r="D1225" s="14" t="s">
        <v>1277</v>
      </c>
      <c r="E1225" s="14">
        <v>2021</v>
      </c>
      <c r="F1225" s="80">
        <v>347895</v>
      </c>
    </row>
    <row r="1226" spans="1:6" x14ac:dyDescent="0.3">
      <c r="A1226" s="14">
        <v>1225</v>
      </c>
      <c r="B1226" s="14" t="s">
        <v>910</v>
      </c>
      <c r="C1226" s="14" t="s">
        <v>430</v>
      </c>
      <c r="D1226" s="14" t="s">
        <v>1277</v>
      </c>
      <c r="E1226" s="14">
        <v>2020</v>
      </c>
      <c r="F1226" s="80">
        <v>268648</v>
      </c>
    </row>
    <row r="1227" spans="1:6" x14ac:dyDescent="0.3">
      <c r="A1227" s="14">
        <v>1226</v>
      </c>
      <c r="B1227" s="14" t="s">
        <v>910</v>
      </c>
      <c r="C1227" s="14" t="s">
        <v>430</v>
      </c>
      <c r="D1227" s="14" t="s">
        <v>1277</v>
      </c>
      <c r="E1227" s="14">
        <v>2019</v>
      </c>
      <c r="F1227" s="80">
        <v>256889</v>
      </c>
    </row>
    <row r="1228" spans="1:6" x14ac:dyDescent="0.3">
      <c r="A1228" s="14">
        <v>1227</v>
      </c>
      <c r="B1228" s="14" t="s">
        <v>910</v>
      </c>
      <c r="C1228" s="14" t="s">
        <v>430</v>
      </c>
      <c r="D1228" s="14" t="s">
        <v>1277</v>
      </c>
      <c r="E1228" s="14">
        <v>2018</v>
      </c>
      <c r="F1228" s="80">
        <v>199508</v>
      </c>
    </row>
    <row r="1229" spans="1:6" x14ac:dyDescent="0.3">
      <c r="A1229" s="14">
        <v>1228</v>
      </c>
      <c r="B1229" s="14" t="s">
        <v>910</v>
      </c>
      <c r="C1229" s="14" t="s">
        <v>430</v>
      </c>
      <c r="D1229" s="14" t="s">
        <v>1277</v>
      </c>
      <c r="E1229" s="14">
        <v>2017</v>
      </c>
      <c r="F1229" s="80">
        <v>271058</v>
      </c>
    </row>
    <row r="1230" spans="1:6" x14ac:dyDescent="0.3">
      <c r="A1230" s="14">
        <v>1229</v>
      </c>
      <c r="B1230" s="14" t="s">
        <v>910</v>
      </c>
      <c r="C1230" s="14" t="s">
        <v>430</v>
      </c>
      <c r="D1230" s="14" t="s">
        <v>1277</v>
      </c>
      <c r="E1230" s="14">
        <v>2016</v>
      </c>
      <c r="F1230" s="80">
        <v>188748</v>
      </c>
    </row>
    <row r="1231" spans="1:6" x14ac:dyDescent="0.3">
      <c r="A1231" s="14">
        <v>1230</v>
      </c>
      <c r="B1231" s="14" t="s">
        <v>910</v>
      </c>
      <c r="C1231" s="14" t="s">
        <v>430</v>
      </c>
      <c r="D1231" s="14" t="s">
        <v>1277</v>
      </c>
      <c r="E1231" s="14">
        <v>2015</v>
      </c>
      <c r="F1231" s="80">
        <v>114530</v>
      </c>
    </row>
    <row r="1232" spans="1:6" x14ac:dyDescent="0.3">
      <c r="A1232" s="14">
        <v>1231</v>
      </c>
      <c r="B1232" s="14" t="s">
        <v>910</v>
      </c>
      <c r="C1232" s="14" t="s">
        <v>430</v>
      </c>
      <c r="D1232" s="14" t="s">
        <v>1277</v>
      </c>
      <c r="E1232" s="14">
        <v>2014</v>
      </c>
      <c r="F1232" s="80">
        <v>296191</v>
      </c>
    </row>
    <row r="1233" spans="1:6" x14ac:dyDescent="0.3">
      <c r="A1233" s="14">
        <v>1232</v>
      </c>
      <c r="B1233" s="14" t="s">
        <v>910</v>
      </c>
      <c r="C1233" s="14" t="s">
        <v>430</v>
      </c>
      <c r="D1233" s="14" t="s">
        <v>1277</v>
      </c>
      <c r="E1233" s="14">
        <v>2013</v>
      </c>
      <c r="F1233" s="80">
        <v>101338</v>
      </c>
    </row>
    <row r="1234" spans="1:6" x14ac:dyDescent="0.3">
      <c r="A1234" s="14">
        <v>1233</v>
      </c>
      <c r="B1234" s="14" t="s">
        <v>910</v>
      </c>
      <c r="C1234" s="14" t="s">
        <v>436</v>
      </c>
      <c r="D1234" s="14" t="s">
        <v>1278</v>
      </c>
      <c r="E1234" s="14">
        <v>2023</v>
      </c>
      <c r="F1234" s="80">
        <v>-39199</v>
      </c>
    </row>
    <row r="1235" spans="1:6" x14ac:dyDescent="0.3">
      <c r="A1235" s="14">
        <v>1234</v>
      </c>
      <c r="B1235" s="14" t="s">
        <v>910</v>
      </c>
      <c r="C1235" s="14" t="s">
        <v>436</v>
      </c>
      <c r="D1235" s="14" t="s">
        <v>1278</v>
      </c>
      <c r="E1235" s="14">
        <v>2022</v>
      </c>
      <c r="F1235" s="80">
        <v>21040</v>
      </c>
    </row>
    <row r="1236" spans="1:6" x14ac:dyDescent="0.3">
      <c r="A1236" s="14">
        <v>1235</v>
      </c>
      <c r="B1236" s="14" t="s">
        <v>910</v>
      </c>
      <c r="C1236" s="14" t="s">
        <v>436</v>
      </c>
      <c r="D1236" s="14" t="s">
        <v>1278</v>
      </c>
      <c r="E1236" s="14">
        <v>2021</v>
      </c>
      <c r="F1236" s="80">
        <v>99447</v>
      </c>
    </row>
    <row r="1237" spans="1:6" x14ac:dyDescent="0.3">
      <c r="A1237" s="14">
        <v>1236</v>
      </c>
      <c r="B1237" s="14" t="s">
        <v>910</v>
      </c>
      <c r="C1237" s="14" t="s">
        <v>436</v>
      </c>
      <c r="D1237" s="14" t="s">
        <v>1278</v>
      </c>
      <c r="E1237" s="14">
        <v>2020</v>
      </c>
      <c r="F1237" s="80">
        <v>45895</v>
      </c>
    </row>
    <row r="1238" spans="1:6" x14ac:dyDescent="0.3">
      <c r="A1238" s="14">
        <v>1237</v>
      </c>
      <c r="B1238" s="14" t="s">
        <v>910</v>
      </c>
      <c r="C1238" s="14" t="s">
        <v>436</v>
      </c>
      <c r="D1238" s="14" t="s">
        <v>1278</v>
      </c>
      <c r="E1238" s="14">
        <v>2019</v>
      </c>
      <c r="F1238" s="80">
        <v>-44662</v>
      </c>
    </row>
    <row r="1239" spans="1:6" x14ac:dyDescent="0.3">
      <c r="A1239" s="14">
        <v>1238</v>
      </c>
      <c r="B1239" s="14" t="s">
        <v>910</v>
      </c>
      <c r="C1239" s="14" t="s">
        <v>436</v>
      </c>
      <c r="D1239" s="14" t="s">
        <v>1278</v>
      </c>
      <c r="E1239" s="14">
        <v>2018</v>
      </c>
      <c r="F1239" s="80">
        <v>3929</v>
      </c>
    </row>
    <row r="1240" spans="1:6" x14ac:dyDescent="0.3">
      <c r="A1240" s="14">
        <v>1239</v>
      </c>
      <c r="B1240" s="14" t="s">
        <v>910</v>
      </c>
      <c r="C1240" s="14" t="s">
        <v>436</v>
      </c>
      <c r="D1240" s="14" t="s">
        <v>1278</v>
      </c>
      <c r="E1240" s="14">
        <v>2017</v>
      </c>
      <c r="F1240" s="80">
        <v>155345</v>
      </c>
    </row>
    <row r="1241" spans="1:6" x14ac:dyDescent="0.3">
      <c r="A1241" s="14">
        <v>1240</v>
      </c>
      <c r="B1241" s="14" t="s">
        <v>910</v>
      </c>
      <c r="C1241" s="14" t="s">
        <v>436</v>
      </c>
      <c r="D1241" s="14" t="s">
        <v>1278</v>
      </c>
      <c r="E1241" s="14">
        <v>2016</v>
      </c>
      <c r="F1241" s="80">
        <v>-7209</v>
      </c>
    </row>
    <row r="1242" spans="1:6" x14ac:dyDescent="0.3">
      <c r="A1242" s="14">
        <v>1241</v>
      </c>
      <c r="B1242" s="14" t="s">
        <v>910</v>
      </c>
      <c r="C1242" s="14" t="s">
        <v>436</v>
      </c>
      <c r="D1242" s="14" t="s">
        <v>1278</v>
      </c>
      <c r="E1242" s="14">
        <v>2015</v>
      </c>
      <c r="F1242" s="80">
        <v>-55795</v>
      </c>
    </row>
    <row r="1243" spans="1:6" x14ac:dyDescent="0.3">
      <c r="A1243" s="14">
        <v>1242</v>
      </c>
      <c r="B1243" s="14" t="s">
        <v>910</v>
      </c>
      <c r="C1243" s="14" t="s">
        <v>436</v>
      </c>
      <c r="D1243" s="14" t="s">
        <v>1278</v>
      </c>
      <c r="E1243" s="14">
        <v>2014</v>
      </c>
      <c r="F1243" s="80">
        <v>53536</v>
      </c>
    </row>
    <row r="1244" spans="1:6" x14ac:dyDescent="0.3">
      <c r="A1244" s="14">
        <v>1243</v>
      </c>
      <c r="B1244" s="14" t="s">
        <v>910</v>
      </c>
      <c r="C1244" s="14" t="s">
        <v>436</v>
      </c>
      <c r="D1244" s="14" t="s">
        <v>1278</v>
      </c>
      <c r="E1244" s="14">
        <v>2013</v>
      </c>
      <c r="F1244" s="80">
        <v>-96727</v>
      </c>
    </row>
    <row r="1245" spans="1:6" x14ac:dyDescent="0.3">
      <c r="A1245" s="14">
        <v>1244</v>
      </c>
      <c r="B1245" s="14" t="s">
        <v>910</v>
      </c>
      <c r="C1245" s="14" t="s">
        <v>441</v>
      </c>
      <c r="D1245" s="14" t="s">
        <v>1279</v>
      </c>
      <c r="E1245" s="14">
        <v>2023</v>
      </c>
      <c r="F1245" s="80">
        <v>-121966</v>
      </c>
    </row>
    <row r="1246" spans="1:6" x14ac:dyDescent="0.3">
      <c r="A1246" s="14">
        <v>1245</v>
      </c>
      <c r="B1246" s="14" t="s">
        <v>910</v>
      </c>
      <c r="C1246" s="14" t="s">
        <v>441</v>
      </c>
      <c r="D1246" s="14" t="s">
        <v>1279</v>
      </c>
      <c r="E1246" s="14">
        <v>2022</v>
      </c>
      <c r="F1246" s="80">
        <v>-165984</v>
      </c>
    </row>
    <row r="1247" spans="1:6" x14ac:dyDescent="0.3">
      <c r="A1247" s="14">
        <v>1246</v>
      </c>
      <c r="B1247" s="14" t="s">
        <v>910</v>
      </c>
      <c r="C1247" s="14" t="s">
        <v>441</v>
      </c>
      <c r="D1247" s="14" t="s">
        <v>1279</v>
      </c>
      <c r="E1247" s="14">
        <v>2021</v>
      </c>
      <c r="F1247" s="80">
        <v>-357450</v>
      </c>
    </row>
    <row r="1248" spans="1:6" x14ac:dyDescent="0.3">
      <c r="A1248" s="14">
        <v>1247</v>
      </c>
      <c r="B1248" s="14" t="s">
        <v>910</v>
      </c>
      <c r="C1248" s="14" t="s">
        <v>441</v>
      </c>
      <c r="D1248" s="14" t="s">
        <v>1279</v>
      </c>
      <c r="E1248" s="14">
        <v>2020</v>
      </c>
      <c r="F1248" s="80">
        <v>-12819</v>
      </c>
    </row>
    <row r="1249" spans="1:6" x14ac:dyDescent="0.3">
      <c r="A1249" s="14">
        <v>1248</v>
      </c>
      <c r="B1249" s="14" t="s">
        <v>910</v>
      </c>
      <c r="C1249" s="14" t="s">
        <v>441</v>
      </c>
      <c r="D1249" s="14" t="s">
        <v>1279</v>
      </c>
      <c r="E1249" s="14">
        <v>2019</v>
      </c>
      <c r="F1249" s="80">
        <v>-80992</v>
      </c>
    </row>
    <row r="1250" spans="1:6" x14ac:dyDescent="0.3">
      <c r="A1250" s="14">
        <v>1249</v>
      </c>
      <c r="B1250" s="14" t="s">
        <v>910</v>
      </c>
      <c r="C1250" s="14" t="s">
        <v>441</v>
      </c>
      <c r="D1250" s="14" t="s">
        <v>1279</v>
      </c>
      <c r="E1250" s="14">
        <v>2018</v>
      </c>
      <c r="F1250" s="80">
        <v>28668</v>
      </c>
    </row>
    <row r="1251" spans="1:6" x14ac:dyDescent="0.3">
      <c r="A1251" s="14">
        <v>1250</v>
      </c>
      <c r="B1251" s="14" t="s">
        <v>910</v>
      </c>
      <c r="C1251" s="14" t="s">
        <v>441</v>
      </c>
      <c r="D1251" s="14" t="s">
        <v>1279</v>
      </c>
      <c r="E1251" s="14">
        <v>2017</v>
      </c>
      <c r="F1251" s="80">
        <v>53027</v>
      </c>
    </row>
    <row r="1252" spans="1:6" x14ac:dyDescent="0.3">
      <c r="A1252" s="14">
        <v>1251</v>
      </c>
      <c r="B1252" s="14" t="s">
        <v>910</v>
      </c>
      <c r="C1252" s="14" t="s">
        <v>441</v>
      </c>
      <c r="D1252" s="14" t="s">
        <v>1279</v>
      </c>
      <c r="E1252" s="14">
        <v>2016</v>
      </c>
      <c r="F1252" s="80">
        <v>47967</v>
      </c>
    </row>
    <row r="1253" spans="1:6" x14ac:dyDescent="0.3">
      <c r="A1253" s="14">
        <v>1252</v>
      </c>
      <c r="B1253" s="14" t="s">
        <v>910</v>
      </c>
      <c r="C1253" s="14" t="s">
        <v>441</v>
      </c>
      <c r="D1253" s="14" t="s">
        <v>1279</v>
      </c>
      <c r="E1253" s="14">
        <v>2015</v>
      </c>
      <c r="F1253" s="80">
        <v>45293</v>
      </c>
    </row>
    <row r="1254" spans="1:6" x14ac:dyDescent="0.3">
      <c r="A1254" s="14">
        <v>1253</v>
      </c>
      <c r="B1254" s="14" t="s">
        <v>910</v>
      </c>
      <c r="C1254" s="14" t="s">
        <v>441</v>
      </c>
      <c r="D1254" s="14" t="s">
        <v>1279</v>
      </c>
      <c r="E1254" s="14">
        <v>2014</v>
      </c>
      <c r="F1254" s="80">
        <v>50735</v>
      </c>
    </row>
    <row r="1255" spans="1:6" x14ac:dyDescent="0.3">
      <c r="A1255" s="14">
        <v>1254</v>
      </c>
      <c r="B1255" s="14" t="s">
        <v>910</v>
      </c>
      <c r="C1255" s="14" t="s">
        <v>441</v>
      </c>
      <c r="D1255" s="14" t="s">
        <v>1279</v>
      </c>
      <c r="E1255" s="14">
        <v>2013</v>
      </c>
      <c r="F1255" s="80">
        <v>36144</v>
      </c>
    </row>
    <row r="1256" spans="1:6" x14ac:dyDescent="0.3">
      <c r="A1256" s="14">
        <v>1255</v>
      </c>
      <c r="B1256" s="14" t="s">
        <v>910</v>
      </c>
      <c r="C1256" s="14" t="s">
        <v>446</v>
      </c>
      <c r="D1256" s="14" t="s">
        <v>1280</v>
      </c>
      <c r="E1256" s="14">
        <v>2023</v>
      </c>
      <c r="F1256" s="80">
        <v>51334</v>
      </c>
    </row>
    <row r="1257" spans="1:6" x14ac:dyDescent="0.3">
      <c r="A1257" s="14">
        <v>1256</v>
      </c>
      <c r="B1257" s="14" t="s">
        <v>910</v>
      </c>
      <c r="C1257" s="14" t="s">
        <v>446</v>
      </c>
      <c r="D1257" s="14" t="s">
        <v>1280</v>
      </c>
      <c r="E1257" s="14">
        <v>2022</v>
      </c>
      <c r="F1257" s="80">
        <v>22376</v>
      </c>
    </row>
    <row r="1258" spans="1:6" x14ac:dyDescent="0.3">
      <c r="A1258" s="14">
        <v>1257</v>
      </c>
      <c r="B1258" s="14" t="s">
        <v>910</v>
      </c>
      <c r="C1258" s="14" t="s">
        <v>446</v>
      </c>
      <c r="D1258" s="14" t="s">
        <v>1280</v>
      </c>
      <c r="E1258" s="14">
        <v>2021</v>
      </c>
      <c r="F1258" s="80">
        <v>29467</v>
      </c>
    </row>
    <row r="1259" spans="1:6" x14ac:dyDescent="0.3">
      <c r="A1259" s="14">
        <v>1258</v>
      </c>
      <c r="B1259" s="14" t="s">
        <v>910</v>
      </c>
      <c r="C1259" s="14" t="s">
        <v>446</v>
      </c>
      <c r="D1259" s="14" t="s">
        <v>1280</v>
      </c>
      <c r="E1259" s="14">
        <v>2020</v>
      </c>
      <c r="F1259" s="80">
        <v>91477</v>
      </c>
    </row>
    <row r="1260" spans="1:6" x14ac:dyDescent="0.3">
      <c r="A1260" s="14">
        <v>1259</v>
      </c>
      <c r="B1260" s="14" t="s">
        <v>910</v>
      </c>
      <c r="C1260" s="14" t="s">
        <v>446</v>
      </c>
      <c r="D1260" s="14" t="s">
        <v>1280</v>
      </c>
      <c r="E1260" s="14">
        <v>2019</v>
      </c>
      <c r="F1260" s="80">
        <v>-48264</v>
      </c>
    </row>
    <row r="1261" spans="1:6" x14ac:dyDescent="0.3">
      <c r="A1261" s="14">
        <v>1260</v>
      </c>
      <c r="B1261" s="14" t="s">
        <v>910</v>
      </c>
      <c r="C1261" s="14" t="s">
        <v>446</v>
      </c>
      <c r="D1261" s="14" t="s">
        <v>1280</v>
      </c>
      <c r="E1261" s="14">
        <v>2018</v>
      </c>
      <c r="F1261" s="80">
        <v>163577</v>
      </c>
    </row>
    <row r="1262" spans="1:6" x14ac:dyDescent="0.3">
      <c r="A1262" s="14">
        <v>1261</v>
      </c>
      <c r="B1262" s="14" t="s">
        <v>910</v>
      </c>
      <c r="C1262" s="14" t="s">
        <v>446</v>
      </c>
      <c r="D1262" s="14" t="s">
        <v>1280</v>
      </c>
      <c r="E1262" s="14">
        <v>2017</v>
      </c>
      <c r="F1262" s="80">
        <v>129662</v>
      </c>
    </row>
    <row r="1263" spans="1:6" x14ac:dyDescent="0.3">
      <c r="A1263" s="14">
        <v>1262</v>
      </c>
      <c r="B1263" s="14" t="s">
        <v>910</v>
      </c>
      <c r="C1263" s="14" t="s">
        <v>446</v>
      </c>
      <c r="D1263" s="14" t="s">
        <v>1280</v>
      </c>
      <c r="E1263" s="14">
        <v>2016</v>
      </c>
      <c r="F1263" s="80">
        <v>-15431</v>
      </c>
    </row>
    <row r="1264" spans="1:6" x14ac:dyDescent="0.3">
      <c r="A1264" s="14">
        <v>1263</v>
      </c>
      <c r="B1264" s="14" t="s">
        <v>910</v>
      </c>
      <c r="C1264" s="14" t="s">
        <v>446</v>
      </c>
      <c r="D1264" s="14" t="s">
        <v>1280</v>
      </c>
      <c r="E1264" s="14">
        <v>2015</v>
      </c>
      <c r="F1264" s="80">
        <v>131926</v>
      </c>
    </row>
    <row r="1265" spans="1:6" x14ac:dyDescent="0.3">
      <c r="A1265" s="14">
        <v>1264</v>
      </c>
      <c r="B1265" s="14" t="s">
        <v>910</v>
      </c>
      <c r="C1265" s="14" t="s">
        <v>446</v>
      </c>
      <c r="D1265" s="14" t="s">
        <v>1280</v>
      </c>
      <c r="E1265" s="14">
        <v>2014</v>
      </c>
      <c r="F1265" s="80">
        <v>219234</v>
      </c>
    </row>
    <row r="1266" spans="1:6" x14ac:dyDescent="0.3">
      <c r="A1266" s="14">
        <v>1265</v>
      </c>
      <c r="B1266" s="14" t="s">
        <v>910</v>
      </c>
      <c r="C1266" s="14" t="s">
        <v>446</v>
      </c>
      <c r="D1266" s="14" t="s">
        <v>1280</v>
      </c>
      <c r="E1266" s="14">
        <v>2013</v>
      </c>
      <c r="F1266" s="80">
        <v>-81294</v>
      </c>
    </row>
    <row r="1267" spans="1:6" x14ac:dyDescent="0.3">
      <c r="A1267" s="14">
        <v>1266</v>
      </c>
      <c r="B1267" s="14" t="s">
        <v>910</v>
      </c>
      <c r="C1267" s="14" t="s">
        <v>451</v>
      </c>
      <c r="D1267" s="14" t="s">
        <v>1281</v>
      </c>
      <c r="E1267" s="14">
        <v>2023</v>
      </c>
      <c r="F1267" s="80">
        <v>617033</v>
      </c>
    </row>
    <row r="1268" spans="1:6" x14ac:dyDescent="0.3">
      <c r="A1268" s="14">
        <v>1267</v>
      </c>
      <c r="B1268" s="14" t="s">
        <v>910</v>
      </c>
      <c r="C1268" s="14" t="s">
        <v>451</v>
      </c>
      <c r="D1268" s="14" t="s">
        <v>1281</v>
      </c>
      <c r="E1268" s="14">
        <v>2022</v>
      </c>
      <c r="F1268" s="80">
        <v>42034</v>
      </c>
    </row>
    <row r="1269" spans="1:6" x14ac:dyDescent="0.3">
      <c r="A1269" s="14">
        <v>1268</v>
      </c>
      <c r="B1269" s="14" t="s">
        <v>910</v>
      </c>
      <c r="C1269" s="14" t="s">
        <v>451</v>
      </c>
      <c r="D1269" s="14" t="s">
        <v>1281</v>
      </c>
      <c r="E1269" s="14">
        <v>2021</v>
      </c>
      <c r="F1269" s="80">
        <v>-271428</v>
      </c>
    </row>
    <row r="1270" spans="1:6" x14ac:dyDescent="0.3">
      <c r="A1270" s="14">
        <v>1269</v>
      </c>
      <c r="B1270" s="14" t="s">
        <v>910</v>
      </c>
      <c r="C1270" s="14" t="s">
        <v>451</v>
      </c>
      <c r="D1270" s="14" t="s">
        <v>1281</v>
      </c>
      <c r="E1270" s="14">
        <v>2020</v>
      </c>
      <c r="F1270" s="80">
        <v>316580</v>
      </c>
    </row>
    <row r="1271" spans="1:6" x14ac:dyDescent="0.3">
      <c r="A1271" s="14">
        <v>1270</v>
      </c>
      <c r="B1271" s="14" t="s">
        <v>910</v>
      </c>
      <c r="C1271" s="14" t="s">
        <v>451</v>
      </c>
      <c r="D1271" s="14" t="s">
        <v>1281</v>
      </c>
      <c r="E1271" s="14">
        <v>2019</v>
      </c>
      <c r="F1271" s="80">
        <v>129309</v>
      </c>
    </row>
    <row r="1272" spans="1:6" x14ac:dyDescent="0.3">
      <c r="A1272" s="14">
        <v>1271</v>
      </c>
      <c r="B1272" s="14" t="s">
        <v>910</v>
      </c>
      <c r="C1272" s="14" t="s">
        <v>451</v>
      </c>
      <c r="D1272" s="14" t="s">
        <v>1281</v>
      </c>
      <c r="E1272" s="14">
        <v>2018</v>
      </c>
      <c r="F1272" s="80">
        <v>323609</v>
      </c>
    </row>
    <row r="1273" spans="1:6" x14ac:dyDescent="0.3">
      <c r="A1273" s="14">
        <v>1272</v>
      </c>
      <c r="B1273" s="14" t="s">
        <v>910</v>
      </c>
      <c r="C1273" s="14" t="s">
        <v>451</v>
      </c>
      <c r="D1273" s="14" t="s">
        <v>1281</v>
      </c>
      <c r="E1273" s="14">
        <v>2017</v>
      </c>
      <c r="F1273" s="80">
        <v>-284652</v>
      </c>
    </row>
    <row r="1274" spans="1:6" x14ac:dyDescent="0.3">
      <c r="A1274" s="14">
        <v>1273</v>
      </c>
      <c r="B1274" s="14" t="s">
        <v>910</v>
      </c>
      <c r="C1274" s="14" t="s">
        <v>451</v>
      </c>
      <c r="D1274" s="14" t="s">
        <v>1281</v>
      </c>
      <c r="E1274" s="14">
        <v>2016</v>
      </c>
      <c r="F1274" s="80">
        <v>-102296</v>
      </c>
    </row>
    <row r="1275" spans="1:6" x14ac:dyDescent="0.3">
      <c r="A1275" s="14">
        <v>1274</v>
      </c>
      <c r="B1275" s="14" t="s">
        <v>910</v>
      </c>
      <c r="C1275" s="14" t="s">
        <v>451</v>
      </c>
      <c r="D1275" s="14" t="s">
        <v>1281</v>
      </c>
      <c r="E1275" s="14">
        <v>2015</v>
      </c>
      <c r="F1275" s="80">
        <v>472674</v>
      </c>
    </row>
    <row r="1276" spans="1:6" x14ac:dyDescent="0.3">
      <c r="A1276" s="14">
        <v>1275</v>
      </c>
      <c r="B1276" s="14" t="s">
        <v>910</v>
      </c>
      <c r="C1276" s="14" t="s">
        <v>451</v>
      </c>
      <c r="D1276" s="14" t="s">
        <v>1281</v>
      </c>
      <c r="E1276" s="14">
        <v>2014</v>
      </c>
      <c r="F1276" s="80">
        <v>406201</v>
      </c>
    </row>
    <row r="1277" spans="1:6" x14ac:dyDescent="0.3">
      <c r="A1277" s="14">
        <v>1276</v>
      </c>
      <c r="B1277" s="14" t="s">
        <v>910</v>
      </c>
      <c r="C1277" s="14" t="s">
        <v>451</v>
      </c>
      <c r="D1277" s="14" t="s">
        <v>1281</v>
      </c>
      <c r="E1277" s="14">
        <v>2013</v>
      </c>
      <c r="F1277" s="80">
        <v>333407</v>
      </c>
    </row>
    <row r="1278" spans="1:6" x14ac:dyDescent="0.3">
      <c r="A1278" s="14">
        <v>1277</v>
      </c>
      <c r="B1278" s="14" t="s">
        <v>910</v>
      </c>
      <c r="C1278" s="14" t="s">
        <v>457</v>
      </c>
      <c r="D1278" s="14" t="s">
        <v>1282</v>
      </c>
      <c r="E1278" s="14">
        <v>2023</v>
      </c>
      <c r="F1278" s="80">
        <v>931292</v>
      </c>
    </row>
    <row r="1279" spans="1:6" x14ac:dyDescent="0.3">
      <c r="A1279" s="14">
        <v>1278</v>
      </c>
      <c r="B1279" s="14" t="s">
        <v>910</v>
      </c>
      <c r="C1279" s="14" t="s">
        <v>457</v>
      </c>
      <c r="D1279" s="14" t="s">
        <v>1282</v>
      </c>
      <c r="E1279" s="14">
        <v>2022</v>
      </c>
      <c r="F1279" s="80">
        <v>-1627091</v>
      </c>
    </row>
    <row r="1280" spans="1:6" x14ac:dyDescent="0.3">
      <c r="A1280" s="14">
        <v>1279</v>
      </c>
      <c r="B1280" s="14" t="s">
        <v>910</v>
      </c>
      <c r="C1280" s="14" t="s">
        <v>457</v>
      </c>
      <c r="D1280" s="14" t="s">
        <v>1282</v>
      </c>
      <c r="E1280" s="14">
        <v>2021</v>
      </c>
      <c r="F1280" s="80">
        <v>421165</v>
      </c>
    </row>
    <row r="1281" spans="1:6" x14ac:dyDescent="0.3">
      <c r="A1281" s="14">
        <v>1280</v>
      </c>
      <c r="B1281" s="14" t="s">
        <v>910</v>
      </c>
      <c r="C1281" s="14" t="s">
        <v>457</v>
      </c>
      <c r="D1281" s="14" t="s">
        <v>1282</v>
      </c>
      <c r="E1281" s="14">
        <v>2020</v>
      </c>
      <c r="F1281" s="80">
        <v>-566844</v>
      </c>
    </row>
    <row r="1282" spans="1:6" x14ac:dyDescent="0.3">
      <c r="A1282" s="14">
        <v>1281</v>
      </c>
      <c r="B1282" s="14" t="s">
        <v>910</v>
      </c>
      <c r="C1282" s="14" t="s">
        <v>457</v>
      </c>
      <c r="D1282" s="14" t="s">
        <v>1282</v>
      </c>
      <c r="E1282" s="14">
        <v>2019</v>
      </c>
      <c r="F1282" s="80">
        <v>-338913</v>
      </c>
    </row>
    <row r="1283" spans="1:6" x14ac:dyDescent="0.3">
      <c r="A1283" s="14">
        <v>1282</v>
      </c>
      <c r="B1283" s="14" t="s">
        <v>910</v>
      </c>
      <c r="C1283" s="14" t="s">
        <v>457</v>
      </c>
      <c r="D1283" s="14" t="s">
        <v>1282</v>
      </c>
      <c r="E1283" s="14">
        <v>2018</v>
      </c>
      <c r="F1283" s="80">
        <v>-933891</v>
      </c>
    </row>
    <row r="1284" spans="1:6" x14ac:dyDescent="0.3">
      <c r="A1284" s="14">
        <v>1283</v>
      </c>
      <c r="B1284" s="14" t="s">
        <v>910</v>
      </c>
      <c r="C1284" s="14" t="s">
        <v>457</v>
      </c>
      <c r="D1284" s="14" t="s">
        <v>1282</v>
      </c>
      <c r="E1284" s="14">
        <v>2017</v>
      </c>
      <c r="F1284" s="80">
        <v>1107560</v>
      </c>
    </row>
    <row r="1285" spans="1:6" x14ac:dyDescent="0.3">
      <c r="A1285" s="14">
        <v>1284</v>
      </c>
      <c r="B1285" s="14" t="s">
        <v>910</v>
      </c>
      <c r="C1285" s="14" t="s">
        <v>457</v>
      </c>
      <c r="D1285" s="14" t="s">
        <v>1282</v>
      </c>
      <c r="E1285" s="14">
        <v>2016</v>
      </c>
      <c r="F1285" s="80">
        <v>901062</v>
      </c>
    </row>
    <row r="1286" spans="1:6" x14ac:dyDescent="0.3">
      <c r="A1286" s="14">
        <v>1285</v>
      </c>
      <c r="B1286" s="14" t="s">
        <v>910</v>
      </c>
      <c r="C1286" s="14" t="s">
        <v>457</v>
      </c>
      <c r="D1286" s="14" t="s">
        <v>1282</v>
      </c>
      <c r="E1286" s="14">
        <v>2015</v>
      </c>
      <c r="F1286" s="80">
        <v>1228532</v>
      </c>
    </row>
    <row r="1287" spans="1:6" x14ac:dyDescent="0.3">
      <c r="A1287" s="14">
        <v>1286</v>
      </c>
      <c r="B1287" s="14" t="s">
        <v>910</v>
      </c>
      <c r="C1287" s="14" t="s">
        <v>457</v>
      </c>
      <c r="D1287" s="14" t="s">
        <v>1282</v>
      </c>
      <c r="E1287" s="14">
        <v>2014</v>
      </c>
      <c r="F1287" s="80">
        <v>130559</v>
      </c>
    </row>
    <row r="1288" spans="1:6" x14ac:dyDescent="0.3">
      <c r="A1288" s="14">
        <v>1287</v>
      </c>
      <c r="B1288" s="14" t="s">
        <v>910</v>
      </c>
      <c r="C1288" s="14" t="s">
        <v>457</v>
      </c>
      <c r="D1288" s="14" t="s">
        <v>1282</v>
      </c>
      <c r="E1288" s="14">
        <v>2013</v>
      </c>
      <c r="F1288" s="80">
        <v>368134</v>
      </c>
    </row>
    <row r="1289" spans="1:6" x14ac:dyDescent="0.3">
      <c r="A1289" s="14">
        <v>1288</v>
      </c>
      <c r="B1289" s="14" t="s">
        <v>910</v>
      </c>
      <c r="C1289" s="14" t="s">
        <v>1406</v>
      </c>
      <c r="D1289" s="14" t="s">
        <v>1500</v>
      </c>
      <c r="E1289" s="14">
        <v>2023</v>
      </c>
      <c r="F1289" s="80">
        <v>-6474230</v>
      </c>
    </row>
    <row r="1290" spans="1:6" x14ac:dyDescent="0.3">
      <c r="A1290" s="14">
        <v>1289</v>
      </c>
      <c r="B1290" s="14" t="s">
        <v>910</v>
      </c>
      <c r="C1290" s="14" t="s">
        <v>1406</v>
      </c>
      <c r="D1290" s="14" t="s">
        <v>1500</v>
      </c>
      <c r="E1290" s="14">
        <v>2022</v>
      </c>
      <c r="F1290" s="80">
        <v>42227848</v>
      </c>
    </row>
    <row r="1291" spans="1:6" x14ac:dyDescent="0.3">
      <c r="A1291" s="14">
        <v>1290</v>
      </c>
      <c r="B1291" s="14" t="s">
        <v>910</v>
      </c>
      <c r="C1291" s="14" t="s">
        <v>1406</v>
      </c>
      <c r="D1291" s="14" t="s">
        <v>1500</v>
      </c>
      <c r="E1291" s="14">
        <v>2021</v>
      </c>
      <c r="F1291" s="80">
        <v>127021776</v>
      </c>
    </row>
    <row r="1292" spans="1:6" x14ac:dyDescent="0.3">
      <c r="A1292" s="14">
        <v>1291</v>
      </c>
      <c r="B1292" s="14" t="s">
        <v>910</v>
      </c>
      <c r="C1292" s="14" t="s">
        <v>1406</v>
      </c>
      <c r="D1292" s="14" t="s">
        <v>1500</v>
      </c>
      <c r="E1292" s="14">
        <v>2020</v>
      </c>
      <c r="F1292" s="80">
        <v>30705390</v>
      </c>
    </row>
    <row r="1293" spans="1:6" x14ac:dyDescent="0.3">
      <c r="A1293" s="14">
        <v>1292</v>
      </c>
      <c r="B1293" s="14" t="s">
        <v>910</v>
      </c>
      <c r="C1293" s="14" t="s">
        <v>1406</v>
      </c>
      <c r="D1293" s="14" t="s">
        <v>1500</v>
      </c>
      <c r="E1293" s="14">
        <v>2019</v>
      </c>
      <c r="F1293" s="80">
        <v>54082391</v>
      </c>
    </row>
    <row r="1294" spans="1:6" x14ac:dyDescent="0.3">
      <c r="A1294" s="14">
        <v>1293</v>
      </c>
      <c r="B1294" s="14" t="s">
        <v>910</v>
      </c>
      <c r="C1294" s="14" t="s">
        <v>1406</v>
      </c>
      <c r="D1294" s="14" t="s">
        <v>1500</v>
      </c>
      <c r="E1294" s="14">
        <v>2018</v>
      </c>
      <c r="F1294" s="80">
        <v>51407316</v>
      </c>
    </row>
    <row r="1295" spans="1:6" x14ac:dyDescent="0.3">
      <c r="A1295" s="14">
        <v>1294</v>
      </c>
      <c r="B1295" s="14" t="s">
        <v>910</v>
      </c>
      <c r="C1295" s="14" t="s">
        <v>1406</v>
      </c>
      <c r="D1295" s="14" t="s">
        <v>1500</v>
      </c>
      <c r="E1295" s="14">
        <v>2017</v>
      </c>
      <c r="F1295" s="80">
        <v>76126495</v>
      </c>
    </row>
    <row r="1296" spans="1:6" x14ac:dyDescent="0.3">
      <c r="A1296" s="14">
        <v>1295</v>
      </c>
      <c r="B1296" s="14" t="s">
        <v>910</v>
      </c>
      <c r="C1296" s="14" t="s">
        <v>1406</v>
      </c>
      <c r="D1296" s="14" t="s">
        <v>1500</v>
      </c>
      <c r="E1296" s="14">
        <v>2016</v>
      </c>
      <c r="F1296" s="80">
        <v>-319023376</v>
      </c>
    </row>
    <row r="1297" spans="1:6" x14ac:dyDescent="0.3">
      <c r="A1297" s="14">
        <v>1296</v>
      </c>
      <c r="B1297" s="14" t="s">
        <v>910</v>
      </c>
      <c r="C1297" s="14" t="s">
        <v>1406</v>
      </c>
      <c r="D1297" s="14" t="s">
        <v>1500</v>
      </c>
      <c r="E1297" s="14">
        <v>2015</v>
      </c>
      <c r="F1297" s="80">
        <v>41588377</v>
      </c>
    </row>
    <row r="1298" spans="1:6" x14ac:dyDescent="0.3">
      <c r="A1298" s="14">
        <v>1297</v>
      </c>
      <c r="B1298" s="14" t="s">
        <v>910</v>
      </c>
      <c r="C1298" s="14" t="s">
        <v>1406</v>
      </c>
      <c r="D1298" s="14" t="s">
        <v>1500</v>
      </c>
      <c r="E1298" s="14">
        <v>2014</v>
      </c>
      <c r="F1298" s="80">
        <v>2609893</v>
      </c>
    </row>
    <row r="1299" spans="1:6" x14ac:dyDescent="0.3">
      <c r="A1299" s="14">
        <v>1298</v>
      </c>
      <c r="B1299" s="14" t="s">
        <v>910</v>
      </c>
      <c r="C1299" s="14" t="s">
        <v>1406</v>
      </c>
      <c r="D1299" s="14" t="s">
        <v>1500</v>
      </c>
      <c r="E1299" s="14">
        <v>2013</v>
      </c>
      <c r="F1299" s="80">
        <v>118769088</v>
      </c>
    </row>
    <row r="1300" spans="1:6" x14ac:dyDescent="0.3">
      <c r="A1300" s="14">
        <v>1299</v>
      </c>
      <c r="B1300" s="14" t="s">
        <v>910</v>
      </c>
      <c r="C1300" s="14" t="s">
        <v>468</v>
      </c>
      <c r="D1300" s="14" t="s">
        <v>1283</v>
      </c>
      <c r="E1300" s="14">
        <v>2023</v>
      </c>
      <c r="F1300" s="80">
        <v>333017</v>
      </c>
    </row>
    <row r="1301" spans="1:6" x14ac:dyDescent="0.3">
      <c r="A1301" s="14">
        <v>1300</v>
      </c>
      <c r="B1301" s="14" t="s">
        <v>910</v>
      </c>
      <c r="C1301" s="14" t="s">
        <v>468</v>
      </c>
      <c r="D1301" s="14" t="s">
        <v>1283</v>
      </c>
      <c r="E1301" s="14">
        <v>2022</v>
      </c>
      <c r="F1301" s="80">
        <v>354059</v>
      </c>
    </row>
    <row r="1302" spans="1:6" x14ac:dyDescent="0.3">
      <c r="A1302" s="14">
        <v>1301</v>
      </c>
      <c r="B1302" s="14" t="s">
        <v>910</v>
      </c>
      <c r="C1302" s="14" t="s">
        <v>468</v>
      </c>
      <c r="D1302" s="14" t="s">
        <v>1283</v>
      </c>
      <c r="E1302" s="14">
        <v>2021</v>
      </c>
      <c r="F1302" s="80">
        <v>257917</v>
      </c>
    </row>
    <row r="1303" spans="1:6" x14ac:dyDescent="0.3">
      <c r="A1303" s="14">
        <v>1302</v>
      </c>
      <c r="B1303" s="14" t="s">
        <v>910</v>
      </c>
      <c r="C1303" s="14" t="s">
        <v>468</v>
      </c>
      <c r="D1303" s="14" t="s">
        <v>1283</v>
      </c>
      <c r="E1303" s="14">
        <v>2020</v>
      </c>
      <c r="F1303" s="80">
        <v>302050</v>
      </c>
    </row>
    <row r="1304" spans="1:6" x14ac:dyDescent="0.3">
      <c r="A1304" s="14">
        <v>1303</v>
      </c>
      <c r="B1304" s="14" t="s">
        <v>910</v>
      </c>
      <c r="C1304" s="14" t="s">
        <v>468</v>
      </c>
      <c r="D1304" s="14" t="s">
        <v>1283</v>
      </c>
      <c r="E1304" s="14">
        <v>2019</v>
      </c>
      <c r="F1304" s="80">
        <v>101977</v>
      </c>
    </row>
    <row r="1305" spans="1:6" x14ac:dyDescent="0.3">
      <c r="A1305" s="14">
        <v>1304</v>
      </c>
      <c r="B1305" s="14" t="s">
        <v>910</v>
      </c>
      <c r="C1305" s="14" t="s">
        <v>468</v>
      </c>
      <c r="D1305" s="14" t="s">
        <v>1283</v>
      </c>
      <c r="E1305" s="14">
        <v>2018</v>
      </c>
      <c r="F1305" s="80">
        <v>97392</v>
      </c>
    </row>
    <row r="1306" spans="1:6" x14ac:dyDescent="0.3">
      <c r="A1306" s="14">
        <v>1305</v>
      </c>
      <c r="B1306" s="14" t="s">
        <v>910</v>
      </c>
      <c r="C1306" s="14" t="s">
        <v>468</v>
      </c>
      <c r="D1306" s="14" t="s">
        <v>1283</v>
      </c>
      <c r="E1306" s="14">
        <v>2017</v>
      </c>
      <c r="F1306" s="80">
        <v>143180</v>
      </c>
    </row>
    <row r="1307" spans="1:6" x14ac:dyDescent="0.3">
      <c r="A1307" s="14">
        <v>1306</v>
      </c>
      <c r="B1307" s="14" t="s">
        <v>910</v>
      </c>
      <c r="C1307" s="14" t="s">
        <v>468</v>
      </c>
      <c r="D1307" s="14" t="s">
        <v>1283</v>
      </c>
      <c r="E1307" s="14">
        <v>2016</v>
      </c>
      <c r="F1307" s="80">
        <v>126204</v>
      </c>
    </row>
    <row r="1308" spans="1:6" x14ac:dyDescent="0.3">
      <c r="A1308" s="14">
        <v>1307</v>
      </c>
      <c r="B1308" s="14" t="s">
        <v>910</v>
      </c>
      <c r="C1308" s="14" t="s">
        <v>468</v>
      </c>
      <c r="D1308" s="14" t="s">
        <v>1283</v>
      </c>
      <c r="E1308" s="14">
        <v>2015</v>
      </c>
      <c r="F1308" s="80">
        <v>285990</v>
      </c>
    </row>
    <row r="1309" spans="1:6" x14ac:dyDescent="0.3">
      <c r="A1309" s="14">
        <v>1308</v>
      </c>
      <c r="B1309" s="14" t="s">
        <v>910</v>
      </c>
      <c r="C1309" s="14" t="s">
        <v>468</v>
      </c>
      <c r="D1309" s="14" t="s">
        <v>1283</v>
      </c>
      <c r="E1309" s="14">
        <v>2014</v>
      </c>
      <c r="F1309" s="80">
        <v>-132582</v>
      </c>
    </row>
    <row r="1310" spans="1:6" x14ac:dyDescent="0.3">
      <c r="A1310" s="14">
        <v>1309</v>
      </c>
      <c r="B1310" s="14" t="s">
        <v>910</v>
      </c>
      <c r="C1310" s="14" t="s">
        <v>468</v>
      </c>
      <c r="D1310" s="14" t="s">
        <v>1283</v>
      </c>
      <c r="E1310" s="14">
        <v>2013</v>
      </c>
      <c r="F1310" s="80">
        <v>328847</v>
      </c>
    </row>
    <row r="1311" spans="1:6" x14ac:dyDescent="0.3">
      <c r="A1311" s="14">
        <v>1310</v>
      </c>
      <c r="B1311" s="14" t="s">
        <v>910</v>
      </c>
      <c r="C1311" s="14" t="s">
        <v>474</v>
      </c>
      <c r="D1311" s="14" t="s">
        <v>1284</v>
      </c>
      <c r="E1311" s="14">
        <v>2023</v>
      </c>
      <c r="F1311" s="80">
        <v>-39741</v>
      </c>
    </row>
    <row r="1312" spans="1:6" x14ac:dyDescent="0.3">
      <c r="A1312" s="14">
        <v>1311</v>
      </c>
      <c r="B1312" s="14" t="s">
        <v>910</v>
      </c>
      <c r="C1312" s="14" t="s">
        <v>474</v>
      </c>
      <c r="D1312" s="14" t="s">
        <v>1284</v>
      </c>
      <c r="E1312" s="14">
        <v>2022</v>
      </c>
      <c r="F1312" s="80">
        <v>-91630</v>
      </c>
    </row>
    <row r="1313" spans="1:6" x14ac:dyDescent="0.3">
      <c r="A1313" s="14">
        <v>1312</v>
      </c>
      <c r="B1313" s="14" t="s">
        <v>910</v>
      </c>
      <c r="C1313" s="14" t="s">
        <v>474</v>
      </c>
      <c r="D1313" s="14" t="s">
        <v>1284</v>
      </c>
      <c r="E1313" s="14">
        <v>2021</v>
      </c>
      <c r="F1313" s="80">
        <v>-371298</v>
      </c>
    </row>
    <row r="1314" spans="1:6" x14ac:dyDescent="0.3">
      <c r="A1314" s="14">
        <v>1313</v>
      </c>
      <c r="B1314" s="14" t="s">
        <v>910</v>
      </c>
      <c r="C1314" s="14" t="s">
        <v>474</v>
      </c>
      <c r="D1314" s="14" t="s">
        <v>1284</v>
      </c>
      <c r="E1314" s="14">
        <v>2020</v>
      </c>
      <c r="F1314" s="80">
        <v>-299422</v>
      </c>
    </row>
    <row r="1315" spans="1:6" x14ac:dyDescent="0.3">
      <c r="A1315" s="14">
        <v>1314</v>
      </c>
      <c r="B1315" s="14" t="s">
        <v>910</v>
      </c>
      <c r="C1315" s="14" t="s">
        <v>474</v>
      </c>
      <c r="D1315" s="14" t="s">
        <v>1284</v>
      </c>
      <c r="E1315" s="14">
        <v>2019</v>
      </c>
      <c r="F1315" s="80">
        <v>540569</v>
      </c>
    </row>
    <row r="1316" spans="1:6" x14ac:dyDescent="0.3">
      <c r="A1316" s="14">
        <v>1315</v>
      </c>
      <c r="B1316" s="14" t="s">
        <v>910</v>
      </c>
      <c r="C1316" s="14" t="s">
        <v>474</v>
      </c>
      <c r="D1316" s="14" t="s">
        <v>1284</v>
      </c>
      <c r="E1316" s="14">
        <v>2018</v>
      </c>
      <c r="F1316" s="80">
        <v>458035</v>
      </c>
    </row>
    <row r="1317" spans="1:6" x14ac:dyDescent="0.3">
      <c r="A1317" s="14">
        <v>1316</v>
      </c>
      <c r="B1317" s="14" t="s">
        <v>910</v>
      </c>
      <c r="C1317" s="14" t="s">
        <v>474</v>
      </c>
      <c r="D1317" s="14" t="s">
        <v>1284</v>
      </c>
      <c r="E1317" s="14">
        <v>2017</v>
      </c>
      <c r="F1317" s="80">
        <v>-79688</v>
      </c>
    </row>
    <row r="1318" spans="1:6" x14ac:dyDescent="0.3">
      <c r="A1318" s="14">
        <v>1317</v>
      </c>
      <c r="B1318" s="14" t="s">
        <v>910</v>
      </c>
      <c r="C1318" s="14" t="s">
        <v>474</v>
      </c>
      <c r="D1318" s="14" t="s">
        <v>1284</v>
      </c>
      <c r="E1318" s="14">
        <v>2016</v>
      </c>
      <c r="F1318" s="80">
        <v>193054</v>
      </c>
    </row>
    <row r="1319" spans="1:6" x14ac:dyDescent="0.3">
      <c r="A1319" s="14">
        <v>1318</v>
      </c>
      <c r="B1319" s="14" t="s">
        <v>910</v>
      </c>
      <c r="C1319" s="14" t="s">
        <v>474</v>
      </c>
      <c r="D1319" s="14" t="s">
        <v>1284</v>
      </c>
      <c r="E1319" s="14">
        <v>2015</v>
      </c>
      <c r="F1319" s="80">
        <v>66581</v>
      </c>
    </row>
    <row r="1320" spans="1:6" x14ac:dyDescent="0.3">
      <c r="A1320" s="14">
        <v>1319</v>
      </c>
      <c r="B1320" s="14" t="s">
        <v>910</v>
      </c>
      <c r="C1320" s="14" t="s">
        <v>474</v>
      </c>
      <c r="D1320" s="14" t="s">
        <v>1284</v>
      </c>
      <c r="E1320" s="14">
        <v>2014</v>
      </c>
      <c r="F1320" s="80">
        <v>59376</v>
      </c>
    </row>
    <row r="1321" spans="1:6" x14ac:dyDescent="0.3">
      <c r="A1321" s="14">
        <v>1320</v>
      </c>
      <c r="B1321" s="14" t="s">
        <v>910</v>
      </c>
      <c r="C1321" s="14" t="s">
        <v>474</v>
      </c>
      <c r="D1321" s="14" t="s">
        <v>1284</v>
      </c>
      <c r="E1321" s="14">
        <v>2013</v>
      </c>
      <c r="F1321" s="80">
        <v>174765</v>
      </c>
    </row>
    <row r="1322" spans="1:6" x14ac:dyDescent="0.3">
      <c r="A1322" s="14">
        <v>1321</v>
      </c>
      <c r="B1322" s="14" t="s">
        <v>910</v>
      </c>
      <c r="C1322" s="14" t="s">
        <v>480</v>
      </c>
      <c r="D1322" s="14" t="s">
        <v>1285</v>
      </c>
      <c r="E1322" s="14">
        <v>2023</v>
      </c>
      <c r="F1322" s="80">
        <v>22530</v>
      </c>
    </row>
    <row r="1323" spans="1:6" x14ac:dyDescent="0.3">
      <c r="A1323" s="14">
        <v>1322</v>
      </c>
      <c r="B1323" s="14" t="s">
        <v>910</v>
      </c>
      <c r="C1323" s="14" t="s">
        <v>480</v>
      </c>
      <c r="D1323" s="14" t="s">
        <v>1285</v>
      </c>
      <c r="E1323" s="14">
        <v>2022</v>
      </c>
      <c r="F1323" s="80">
        <v>-450071</v>
      </c>
    </row>
    <row r="1324" spans="1:6" x14ac:dyDescent="0.3">
      <c r="A1324" s="14">
        <v>1323</v>
      </c>
      <c r="B1324" s="14" t="s">
        <v>910</v>
      </c>
      <c r="C1324" s="14" t="s">
        <v>480</v>
      </c>
      <c r="D1324" s="14" t="s">
        <v>1285</v>
      </c>
      <c r="E1324" s="14">
        <v>2021</v>
      </c>
      <c r="F1324" s="80">
        <v>38059</v>
      </c>
    </row>
    <row r="1325" spans="1:6" x14ac:dyDescent="0.3">
      <c r="A1325" s="14">
        <v>1324</v>
      </c>
      <c r="B1325" s="14" t="s">
        <v>910</v>
      </c>
      <c r="C1325" s="14" t="s">
        <v>480</v>
      </c>
      <c r="D1325" s="14" t="s">
        <v>1285</v>
      </c>
      <c r="E1325" s="14">
        <v>2020</v>
      </c>
      <c r="F1325" s="80">
        <v>93366</v>
      </c>
    </row>
    <row r="1326" spans="1:6" x14ac:dyDescent="0.3">
      <c r="A1326" s="14">
        <v>1325</v>
      </c>
      <c r="B1326" s="14" t="s">
        <v>910</v>
      </c>
      <c r="C1326" s="14" t="s">
        <v>480</v>
      </c>
      <c r="D1326" s="14" t="s">
        <v>1285</v>
      </c>
      <c r="E1326" s="14">
        <v>2019</v>
      </c>
      <c r="F1326" s="80">
        <v>75575</v>
      </c>
    </row>
    <row r="1327" spans="1:6" x14ac:dyDescent="0.3">
      <c r="A1327" s="14">
        <v>1326</v>
      </c>
      <c r="B1327" s="14" t="s">
        <v>910</v>
      </c>
      <c r="C1327" s="14" t="s">
        <v>480</v>
      </c>
      <c r="D1327" s="14" t="s">
        <v>1285</v>
      </c>
      <c r="E1327" s="14">
        <v>2018</v>
      </c>
      <c r="F1327" s="80">
        <v>-63280</v>
      </c>
    </row>
    <row r="1328" spans="1:6" x14ac:dyDescent="0.3">
      <c r="A1328" s="14">
        <v>1327</v>
      </c>
      <c r="B1328" s="14" t="s">
        <v>910</v>
      </c>
      <c r="C1328" s="14" t="s">
        <v>480</v>
      </c>
      <c r="D1328" s="14" t="s">
        <v>1285</v>
      </c>
      <c r="E1328" s="14">
        <v>2017</v>
      </c>
      <c r="F1328" s="80">
        <v>49813</v>
      </c>
    </row>
    <row r="1329" spans="1:6" x14ac:dyDescent="0.3">
      <c r="A1329" s="14">
        <v>1328</v>
      </c>
      <c r="B1329" s="14" t="s">
        <v>910</v>
      </c>
      <c r="C1329" s="14" t="s">
        <v>480</v>
      </c>
      <c r="D1329" s="14" t="s">
        <v>1285</v>
      </c>
      <c r="E1329" s="14">
        <v>2016</v>
      </c>
      <c r="F1329" s="80">
        <v>47354</v>
      </c>
    </row>
    <row r="1330" spans="1:6" x14ac:dyDescent="0.3">
      <c r="A1330" s="14">
        <v>1329</v>
      </c>
      <c r="B1330" s="14" t="s">
        <v>910</v>
      </c>
      <c r="C1330" s="14" t="s">
        <v>480</v>
      </c>
      <c r="D1330" s="14" t="s">
        <v>1285</v>
      </c>
      <c r="E1330" s="14">
        <v>2015</v>
      </c>
      <c r="F1330" s="80">
        <v>72078</v>
      </c>
    </row>
    <row r="1331" spans="1:6" x14ac:dyDescent="0.3">
      <c r="A1331" s="14">
        <v>1330</v>
      </c>
      <c r="B1331" s="14" t="s">
        <v>910</v>
      </c>
      <c r="C1331" s="14" t="s">
        <v>480</v>
      </c>
      <c r="D1331" s="14" t="s">
        <v>1285</v>
      </c>
      <c r="E1331" s="14">
        <v>2014</v>
      </c>
      <c r="F1331" s="80">
        <v>42812</v>
      </c>
    </row>
    <row r="1332" spans="1:6" x14ac:dyDescent="0.3">
      <c r="A1332" s="14">
        <v>1331</v>
      </c>
      <c r="B1332" s="14" t="s">
        <v>910</v>
      </c>
      <c r="C1332" s="14" t="s">
        <v>480</v>
      </c>
      <c r="D1332" s="14" t="s">
        <v>1285</v>
      </c>
      <c r="E1332" s="14">
        <v>2013</v>
      </c>
      <c r="F1332" s="80">
        <v>95725</v>
      </c>
    </row>
    <row r="1333" spans="1:6" x14ac:dyDescent="0.3">
      <c r="A1333" s="14">
        <v>1332</v>
      </c>
      <c r="B1333" s="14" t="s">
        <v>910</v>
      </c>
      <c r="C1333" s="14" t="s">
        <v>485</v>
      </c>
      <c r="D1333" s="14" t="s">
        <v>1286</v>
      </c>
      <c r="E1333" s="14">
        <v>2023</v>
      </c>
      <c r="F1333" s="80">
        <v>241239</v>
      </c>
    </row>
    <row r="1334" spans="1:6" x14ac:dyDescent="0.3">
      <c r="A1334" s="14">
        <v>1333</v>
      </c>
      <c r="B1334" s="14" t="s">
        <v>910</v>
      </c>
      <c r="C1334" s="14" t="s">
        <v>485</v>
      </c>
      <c r="D1334" s="14" t="s">
        <v>1286</v>
      </c>
      <c r="E1334" s="14">
        <v>2022</v>
      </c>
      <c r="F1334" s="80">
        <v>303777</v>
      </c>
    </row>
    <row r="1335" spans="1:6" x14ac:dyDescent="0.3">
      <c r="A1335" s="14">
        <v>1334</v>
      </c>
      <c r="B1335" s="14" t="s">
        <v>910</v>
      </c>
      <c r="C1335" s="14" t="s">
        <v>485</v>
      </c>
      <c r="D1335" s="14" t="s">
        <v>1286</v>
      </c>
      <c r="E1335" s="14">
        <v>2021</v>
      </c>
      <c r="F1335" s="80">
        <v>317329</v>
      </c>
    </row>
    <row r="1336" spans="1:6" x14ac:dyDescent="0.3">
      <c r="A1336" s="14">
        <v>1335</v>
      </c>
      <c r="B1336" s="14" t="s">
        <v>910</v>
      </c>
      <c r="C1336" s="14" t="s">
        <v>485</v>
      </c>
      <c r="D1336" s="14" t="s">
        <v>1286</v>
      </c>
      <c r="E1336" s="14">
        <v>2020</v>
      </c>
      <c r="F1336" s="80">
        <v>474613</v>
      </c>
    </row>
    <row r="1337" spans="1:6" x14ac:dyDescent="0.3">
      <c r="A1337" s="14">
        <v>1336</v>
      </c>
      <c r="B1337" s="14" t="s">
        <v>910</v>
      </c>
      <c r="C1337" s="14" t="s">
        <v>485</v>
      </c>
      <c r="D1337" s="14" t="s">
        <v>1286</v>
      </c>
      <c r="E1337" s="14">
        <v>2019</v>
      </c>
      <c r="F1337" s="80">
        <v>192421</v>
      </c>
    </row>
    <row r="1338" spans="1:6" x14ac:dyDescent="0.3">
      <c r="A1338" s="14">
        <v>1337</v>
      </c>
      <c r="B1338" s="14" t="s">
        <v>910</v>
      </c>
      <c r="C1338" s="14" t="s">
        <v>485</v>
      </c>
      <c r="D1338" s="14" t="s">
        <v>1286</v>
      </c>
      <c r="E1338" s="14">
        <v>2018</v>
      </c>
      <c r="F1338" s="80">
        <v>-45318</v>
      </c>
    </row>
    <row r="1339" spans="1:6" x14ac:dyDescent="0.3">
      <c r="A1339" s="14">
        <v>1338</v>
      </c>
      <c r="B1339" s="14" t="s">
        <v>910</v>
      </c>
      <c r="C1339" s="14" t="s">
        <v>485</v>
      </c>
      <c r="D1339" s="14" t="s">
        <v>1286</v>
      </c>
      <c r="E1339" s="14">
        <v>2017</v>
      </c>
      <c r="F1339" s="80">
        <v>9989</v>
      </c>
    </row>
    <row r="1340" spans="1:6" x14ac:dyDescent="0.3">
      <c r="A1340" s="14">
        <v>1339</v>
      </c>
      <c r="B1340" s="14" t="s">
        <v>910</v>
      </c>
      <c r="C1340" s="14" t="s">
        <v>485</v>
      </c>
      <c r="D1340" s="14" t="s">
        <v>1286</v>
      </c>
      <c r="E1340" s="14">
        <v>2016</v>
      </c>
      <c r="F1340" s="80">
        <v>-22423</v>
      </c>
    </row>
    <row r="1341" spans="1:6" x14ac:dyDescent="0.3">
      <c r="A1341" s="14">
        <v>1340</v>
      </c>
      <c r="B1341" s="14" t="s">
        <v>910</v>
      </c>
      <c r="C1341" s="14" t="s">
        <v>485</v>
      </c>
      <c r="D1341" s="14" t="s">
        <v>1286</v>
      </c>
      <c r="E1341" s="14">
        <v>2015</v>
      </c>
      <c r="F1341" s="80">
        <v>98182</v>
      </c>
    </row>
    <row r="1342" spans="1:6" x14ac:dyDescent="0.3">
      <c r="A1342" s="14">
        <v>1341</v>
      </c>
      <c r="B1342" s="14" t="s">
        <v>910</v>
      </c>
      <c r="C1342" s="14" t="s">
        <v>485</v>
      </c>
      <c r="D1342" s="14" t="s">
        <v>1286</v>
      </c>
      <c r="E1342" s="14">
        <v>2014</v>
      </c>
      <c r="F1342" s="80">
        <v>26886</v>
      </c>
    </row>
    <row r="1343" spans="1:6" x14ac:dyDescent="0.3">
      <c r="A1343" s="14">
        <v>1342</v>
      </c>
      <c r="B1343" s="14" t="s">
        <v>910</v>
      </c>
      <c r="C1343" s="14" t="s">
        <v>485</v>
      </c>
      <c r="D1343" s="14" t="s">
        <v>1286</v>
      </c>
      <c r="E1343" s="14">
        <v>2013</v>
      </c>
      <c r="F1343" s="80">
        <v>75336</v>
      </c>
    </row>
    <row r="1344" spans="1:6" x14ac:dyDescent="0.3">
      <c r="A1344" s="14">
        <v>1343</v>
      </c>
      <c r="B1344" s="14" t="s">
        <v>910</v>
      </c>
      <c r="C1344" s="14" t="s">
        <v>490</v>
      </c>
      <c r="D1344" s="14" t="s">
        <v>1287</v>
      </c>
      <c r="E1344" s="14">
        <v>2023</v>
      </c>
      <c r="F1344" s="80">
        <v>240171</v>
      </c>
    </row>
    <row r="1345" spans="1:6" x14ac:dyDescent="0.3">
      <c r="A1345" s="14">
        <v>1344</v>
      </c>
      <c r="B1345" s="14" t="s">
        <v>910</v>
      </c>
      <c r="C1345" s="14" t="s">
        <v>490</v>
      </c>
      <c r="D1345" s="14" t="s">
        <v>1287</v>
      </c>
      <c r="E1345" s="14">
        <v>2022</v>
      </c>
      <c r="F1345" s="80">
        <v>901285</v>
      </c>
    </row>
    <row r="1346" spans="1:6" x14ac:dyDescent="0.3">
      <c r="A1346" s="14">
        <v>1345</v>
      </c>
      <c r="B1346" s="14" t="s">
        <v>910</v>
      </c>
      <c r="C1346" s="14" t="s">
        <v>490</v>
      </c>
      <c r="D1346" s="14" t="s">
        <v>1287</v>
      </c>
      <c r="E1346" s="14">
        <v>2021</v>
      </c>
      <c r="F1346" s="80">
        <v>453404</v>
      </c>
    </row>
    <row r="1347" spans="1:6" x14ac:dyDescent="0.3">
      <c r="A1347" s="14">
        <v>1346</v>
      </c>
      <c r="B1347" s="14" t="s">
        <v>910</v>
      </c>
      <c r="C1347" s="14" t="s">
        <v>490</v>
      </c>
      <c r="D1347" s="14" t="s">
        <v>1287</v>
      </c>
      <c r="E1347" s="14">
        <v>2020</v>
      </c>
      <c r="F1347" s="80">
        <v>826174</v>
      </c>
    </row>
    <row r="1348" spans="1:6" x14ac:dyDescent="0.3">
      <c r="A1348" s="14">
        <v>1347</v>
      </c>
      <c r="B1348" s="14" t="s">
        <v>910</v>
      </c>
      <c r="C1348" s="14" t="s">
        <v>490</v>
      </c>
      <c r="D1348" s="14" t="s">
        <v>1287</v>
      </c>
      <c r="E1348" s="14">
        <v>2019</v>
      </c>
      <c r="F1348" s="80">
        <v>838240</v>
      </c>
    </row>
    <row r="1349" spans="1:6" x14ac:dyDescent="0.3">
      <c r="A1349" s="14">
        <v>1348</v>
      </c>
      <c r="B1349" s="14" t="s">
        <v>910</v>
      </c>
      <c r="C1349" s="14" t="s">
        <v>490</v>
      </c>
      <c r="D1349" s="14" t="s">
        <v>1287</v>
      </c>
      <c r="E1349" s="14">
        <v>2018</v>
      </c>
      <c r="F1349" s="80">
        <v>290791</v>
      </c>
    </row>
    <row r="1350" spans="1:6" x14ac:dyDescent="0.3">
      <c r="A1350" s="14">
        <v>1349</v>
      </c>
      <c r="B1350" s="14" t="s">
        <v>910</v>
      </c>
      <c r="C1350" s="14" t="s">
        <v>490</v>
      </c>
      <c r="D1350" s="14" t="s">
        <v>1287</v>
      </c>
      <c r="E1350" s="14">
        <v>2017</v>
      </c>
      <c r="F1350" s="80">
        <v>460308</v>
      </c>
    </row>
    <row r="1351" spans="1:6" x14ac:dyDescent="0.3">
      <c r="A1351" s="14">
        <v>1350</v>
      </c>
      <c r="B1351" s="14" t="s">
        <v>910</v>
      </c>
      <c r="C1351" s="14" t="s">
        <v>490</v>
      </c>
      <c r="D1351" s="14" t="s">
        <v>1287</v>
      </c>
      <c r="E1351" s="14">
        <v>2016</v>
      </c>
      <c r="F1351" s="80">
        <v>645191</v>
      </c>
    </row>
    <row r="1352" spans="1:6" x14ac:dyDescent="0.3">
      <c r="A1352" s="14">
        <v>1351</v>
      </c>
      <c r="B1352" s="14" t="s">
        <v>910</v>
      </c>
      <c r="C1352" s="14" t="s">
        <v>490</v>
      </c>
      <c r="D1352" s="14" t="s">
        <v>1287</v>
      </c>
      <c r="E1352" s="14">
        <v>2015</v>
      </c>
      <c r="F1352" s="80">
        <v>475195</v>
      </c>
    </row>
    <row r="1353" spans="1:6" x14ac:dyDescent="0.3">
      <c r="A1353" s="14">
        <v>1352</v>
      </c>
      <c r="B1353" s="14" t="s">
        <v>910</v>
      </c>
      <c r="C1353" s="14" t="s">
        <v>490</v>
      </c>
      <c r="D1353" s="14" t="s">
        <v>1287</v>
      </c>
      <c r="E1353" s="14">
        <v>2014</v>
      </c>
      <c r="F1353" s="80">
        <v>301305</v>
      </c>
    </row>
    <row r="1354" spans="1:6" x14ac:dyDescent="0.3">
      <c r="A1354" s="14">
        <v>1353</v>
      </c>
      <c r="B1354" s="14" t="s">
        <v>910</v>
      </c>
      <c r="C1354" s="14" t="s">
        <v>490</v>
      </c>
      <c r="D1354" s="14" t="s">
        <v>1287</v>
      </c>
      <c r="E1354" s="14">
        <v>2013</v>
      </c>
      <c r="F1354" s="80">
        <v>484458</v>
      </c>
    </row>
    <row r="1355" spans="1:6" x14ac:dyDescent="0.3">
      <c r="A1355" s="14">
        <v>1354</v>
      </c>
      <c r="B1355" s="14" t="s">
        <v>910</v>
      </c>
      <c r="C1355" s="14" t="s">
        <v>495</v>
      </c>
      <c r="D1355" s="14" t="s">
        <v>1288</v>
      </c>
      <c r="E1355" s="14">
        <v>2023</v>
      </c>
      <c r="F1355" s="80">
        <v>2859224</v>
      </c>
    </row>
    <row r="1356" spans="1:6" x14ac:dyDescent="0.3">
      <c r="A1356" s="14">
        <v>1355</v>
      </c>
      <c r="B1356" s="14" t="s">
        <v>910</v>
      </c>
      <c r="C1356" s="14" t="s">
        <v>495</v>
      </c>
      <c r="D1356" s="14" t="s">
        <v>1288</v>
      </c>
      <c r="E1356" s="14">
        <v>2022</v>
      </c>
      <c r="F1356" s="80">
        <v>-2205947</v>
      </c>
    </row>
    <row r="1357" spans="1:6" x14ac:dyDescent="0.3">
      <c r="A1357" s="14">
        <v>1356</v>
      </c>
      <c r="B1357" s="14" t="s">
        <v>910</v>
      </c>
      <c r="C1357" s="14" t="s">
        <v>495</v>
      </c>
      <c r="D1357" s="14" t="s">
        <v>1288</v>
      </c>
      <c r="E1357" s="14">
        <v>2021</v>
      </c>
      <c r="F1357" s="80">
        <v>-1966481</v>
      </c>
    </row>
    <row r="1358" spans="1:6" x14ac:dyDescent="0.3">
      <c r="A1358" s="14">
        <v>1357</v>
      </c>
      <c r="B1358" s="14" t="s">
        <v>910</v>
      </c>
      <c r="C1358" s="14" t="s">
        <v>495</v>
      </c>
      <c r="D1358" s="14" t="s">
        <v>1288</v>
      </c>
      <c r="E1358" s="14">
        <v>2020</v>
      </c>
      <c r="F1358" s="80">
        <v>-504296</v>
      </c>
    </row>
    <row r="1359" spans="1:6" x14ac:dyDescent="0.3">
      <c r="A1359" s="14">
        <v>1358</v>
      </c>
      <c r="B1359" s="14" t="s">
        <v>910</v>
      </c>
      <c r="C1359" s="14" t="s">
        <v>495</v>
      </c>
      <c r="D1359" s="14" t="s">
        <v>1288</v>
      </c>
      <c r="E1359" s="14">
        <v>2019</v>
      </c>
      <c r="F1359" s="80">
        <v>-245407</v>
      </c>
    </row>
    <row r="1360" spans="1:6" x14ac:dyDescent="0.3">
      <c r="A1360" s="14">
        <v>1359</v>
      </c>
      <c r="B1360" s="14" t="s">
        <v>910</v>
      </c>
      <c r="C1360" s="14" t="s">
        <v>495</v>
      </c>
      <c r="D1360" s="14" t="s">
        <v>1288</v>
      </c>
      <c r="E1360" s="14">
        <v>2018</v>
      </c>
      <c r="F1360" s="80">
        <v>430578</v>
      </c>
    </row>
    <row r="1361" spans="1:6" x14ac:dyDescent="0.3">
      <c r="A1361" s="14">
        <v>1360</v>
      </c>
      <c r="B1361" s="14" t="s">
        <v>910</v>
      </c>
      <c r="C1361" s="14" t="s">
        <v>495</v>
      </c>
      <c r="D1361" s="14" t="s">
        <v>1288</v>
      </c>
      <c r="E1361" s="14">
        <v>2017</v>
      </c>
      <c r="F1361" s="80">
        <v>-262976</v>
      </c>
    </row>
    <row r="1362" spans="1:6" x14ac:dyDescent="0.3">
      <c r="A1362" s="14">
        <v>1361</v>
      </c>
      <c r="B1362" s="14" t="s">
        <v>910</v>
      </c>
      <c r="C1362" s="14" t="s">
        <v>495</v>
      </c>
      <c r="D1362" s="14" t="s">
        <v>1288</v>
      </c>
      <c r="E1362" s="14">
        <v>2016</v>
      </c>
      <c r="F1362" s="80">
        <v>-365208</v>
      </c>
    </row>
    <row r="1363" spans="1:6" x14ac:dyDescent="0.3">
      <c r="A1363" s="14">
        <v>1362</v>
      </c>
      <c r="B1363" s="14" t="s">
        <v>910</v>
      </c>
      <c r="C1363" s="14" t="s">
        <v>495</v>
      </c>
      <c r="D1363" s="14" t="s">
        <v>1288</v>
      </c>
      <c r="E1363" s="14">
        <v>2015</v>
      </c>
      <c r="F1363" s="80">
        <v>-370144</v>
      </c>
    </row>
    <row r="1364" spans="1:6" x14ac:dyDescent="0.3">
      <c r="A1364" s="14">
        <v>1363</v>
      </c>
      <c r="B1364" s="14" t="s">
        <v>910</v>
      </c>
      <c r="C1364" s="14" t="s">
        <v>495</v>
      </c>
      <c r="D1364" s="14" t="s">
        <v>1288</v>
      </c>
      <c r="E1364" s="14">
        <v>2014</v>
      </c>
      <c r="F1364" s="80">
        <v>-43381</v>
      </c>
    </row>
    <row r="1365" spans="1:6" x14ac:dyDescent="0.3">
      <c r="A1365" s="14">
        <v>1364</v>
      </c>
      <c r="B1365" s="14" t="s">
        <v>910</v>
      </c>
      <c r="C1365" s="14" t="s">
        <v>495</v>
      </c>
      <c r="D1365" s="14" t="s">
        <v>1288</v>
      </c>
      <c r="E1365" s="14">
        <v>2013</v>
      </c>
      <c r="F1365" s="80">
        <v>-203264</v>
      </c>
    </row>
    <row r="1366" spans="1:6" x14ac:dyDescent="0.3">
      <c r="A1366" s="14">
        <v>1365</v>
      </c>
      <c r="B1366" s="14" t="s">
        <v>910</v>
      </c>
      <c r="C1366" s="14" t="s">
        <v>500</v>
      </c>
      <c r="D1366" s="14" t="s">
        <v>1289</v>
      </c>
      <c r="E1366" s="14">
        <v>2023</v>
      </c>
      <c r="F1366" s="80">
        <v>228956</v>
      </c>
    </row>
    <row r="1367" spans="1:6" x14ac:dyDescent="0.3">
      <c r="A1367" s="14">
        <v>1366</v>
      </c>
      <c r="B1367" s="14" t="s">
        <v>910</v>
      </c>
      <c r="C1367" s="14" t="s">
        <v>500</v>
      </c>
      <c r="D1367" s="14" t="s">
        <v>1289</v>
      </c>
      <c r="E1367" s="14">
        <v>2022</v>
      </c>
      <c r="F1367" s="80">
        <v>185757</v>
      </c>
    </row>
    <row r="1368" spans="1:6" x14ac:dyDescent="0.3">
      <c r="A1368" s="14">
        <v>1367</v>
      </c>
      <c r="B1368" s="14" t="s">
        <v>910</v>
      </c>
      <c r="C1368" s="14" t="s">
        <v>500</v>
      </c>
      <c r="D1368" s="14" t="s">
        <v>1289</v>
      </c>
      <c r="E1368" s="14">
        <v>2021</v>
      </c>
      <c r="F1368" s="80">
        <v>251976</v>
      </c>
    </row>
    <row r="1369" spans="1:6" x14ac:dyDescent="0.3">
      <c r="A1369" s="14">
        <v>1368</v>
      </c>
      <c r="B1369" s="14" t="s">
        <v>910</v>
      </c>
      <c r="C1369" s="14" t="s">
        <v>500</v>
      </c>
      <c r="D1369" s="14" t="s">
        <v>1289</v>
      </c>
      <c r="E1369" s="14">
        <v>2020</v>
      </c>
      <c r="F1369" s="80">
        <v>314993</v>
      </c>
    </row>
    <row r="1370" spans="1:6" x14ac:dyDescent="0.3">
      <c r="A1370" s="14">
        <v>1369</v>
      </c>
      <c r="B1370" s="14" t="s">
        <v>910</v>
      </c>
      <c r="C1370" s="14" t="s">
        <v>500</v>
      </c>
      <c r="D1370" s="14" t="s">
        <v>1289</v>
      </c>
      <c r="E1370" s="14">
        <v>2019</v>
      </c>
      <c r="F1370" s="80">
        <v>338996</v>
      </c>
    </row>
    <row r="1371" spans="1:6" x14ac:dyDescent="0.3">
      <c r="A1371" s="14">
        <v>1370</v>
      </c>
      <c r="B1371" s="14" t="s">
        <v>910</v>
      </c>
      <c r="C1371" s="14" t="s">
        <v>500</v>
      </c>
      <c r="D1371" s="14" t="s">
        <v>1289</v>
      </c>
      <c r="E1371" s="14">
        <v>2018</v>
      </c>
      <c r="F1371" s="80">
        <v>214879</v>
      </c>
    </row>
    <row r="1372" spans="1:6" x14ac:dyDescent="0.3">
      <c r="A1372" s="14">
        <v>1371</v>
      </c>
      <c r="B1372" s="14" t="s">
        <v>910</v>
      </c>
      <c r="C1372" s="14" t="s">
        <v>500</v>
      </c>
      <c r="D1372" s="14" t="s">
        <v>1289</v>
      </c>
      <c r="E1372" s="14">
        <v>2017</v>
      </c>
      <c r="F1372" s="80">
        <v>-338636</v>
      </c>
    </row>
    <row r="1373" spans="1:6" x14ac:dyDescent="0.3">
      <c r="A1373" s="14">
        <v>1372</v>
      </c>
      <c r="B1373" s="14" t="s">
        <v>910</v>
      </c>
      <c r="C1373" s="14" t="s">
        <v>500</v>
      </c>
      <c r="D1373" s="14" t="s">
        <v>1289</v>
      </c>
      <c r="E1373" s="14">
        <v>2016</v>
      </c>
      <c r="F1373" s="80">
        <v>25213</v>
      </c>
    </row>
    <row r="1374" spans="1:6" x14ac:dyDescent="0.3">
      <c r="A1374" s="14">
        <v>1373</v>
      </c>
      <c r="B1374" s="14" t="s">
        <v>910</v>
      </c>
      <c r="C1374" s="14" t="s">
        <v>500</v>
      </c>
      <c r="D1374" s="14" t="s">
        <v>1289</v>
      </c>
      <c r="E1374" s="14">
        <v>2015</v>
      </c>
      <c r="F1374" s="80">
        <v>-92669</v>
      </c>
    </row>
    <row r="1375" spans="1:6" x14ac:dyDescent="0.3">
      <c r="A1375" s="14">
        <v>1374</v>
      </c>
      <c r="B1375" s="14" t="s">
        <v>910</v>
      </c>
      <c r="C1375" s="14" t="s">
        <v>500</v>
      </c>
      <c r="D1375" s="14" t="s">
        <v>1289</v>
      </c>
      <c r="E1375" s="14">
        <v>2014</v>
      </c>
      <c r="F1375" s="80">
        <v>-86754</v>
      </c>
    </row>
    <row r="1376" spans="1:6" x14ac:dyDescent="0.3">
      <c r="A1376" s="14">
        <v>1375</v>
      </c>
      <c r="B1376" s="14" t="s">
        <v>910</v>
      </c>
      <c r="C1376" s="14" t="s">
        <v>500</v>
      </c>
      <c r="D1376" s="14" t="s">
        <v>1289</v>
      </c>
      <c r="E1376" s="14">
        <v>2013</v>
      </c>
      <c r="F1376" s="80">
        <v>181337</v>
      </c>
    </row>
    <row r="1377" spans="1:6" x14ac:dyDescent="0.3">
      <c r="A1377" s="14">
        <v>1376</v>
      </c>
      <c r="B1377" s="14" t="s">
        <v>910</v>
      </c>
      <c r="C1377" s="14" t="s">
        <v>505</v>
      </c>
      <c r="D1377" s="14" t="s">
        <v>1290</v>
      </c>
      <c r="E1377" s="14">
        <v>2023</v>
      </c>
      <c r="F1377" s="80">
        <v>148913</v>
      </c>
    </row>
    <row r="1378" spans="1:6" x14ac:dyDescent="0.3">
      <c r="A1378" s="14">
        <v>1377</v>
      </c>
      <c r="B1378" s="14" t="s">
        <v>910</v>
      </c>
      <c r="C1378" s="14" t="s">
        <v>505</v>
      </c>
      <c r="D1378" s="14" t="s">
        <v>1290</v>
      </c>
      <c r="E1378" s="14">
        <v>2022</v>
      </c>
      <c r="F1378" s="80">
        <v>273689</v>
      </c>
    </row>
    <row r="1379" spans="1:6" x14ac:dyDescent="0.3">
      <c r="A1379" s="14">
        <v>1378</v>
      </c>
      <c r="B1379" s="14" t="s">
        <v>910</v>
      </c>
      <c r="C1379" s="14" t="s">
        <v>505</v>
      </c>
      <c r="D1379" s="14" t="s">
        <v>1290</v>
      </c>
      <c r="E1379" s="14">
        <v>2021</v>
      </c>
      <c r="F1379" s="80">
        <v>162445</v>
      </c>
    </row>
    <row r="1380" spans="1:6" x14ac:dyDescent="0.3">
      <c r="A1380" s="14">
        <v>1379</v>
      </c>
      <c r="B1380" s="14" t="s">
        <v>910</v>
      </c>
      <c r="C1380" s="14" t="s">
        <v>505</v>
      </c>
      <c r="D1380" s="14" t="s">
        <v>1290</v>
      </c>
      <c r="E1380" s="14">
        <v>2020</v>
      </c>
      <c r="F1380" s="80">
        <v>-44819</v>
      </c>
    </row>
    <row r="1381" spans="1:6" x14ac:dyDescent="0.3">
      <c r="A1381" s="14">
        <v>1380</v>
      </c>
      <c r="B1381" s="14" t="s">
        <v>910</v>
      </c>
      <c r="C1381" s="14" t="s">
        <v>505</v>
      </c>
      <c r="D1381" s="14" t="s">
        <v>1290</v>
      </c>
      <c r="E1381" s="14">
        <v>2019</v>
      </c>
      <c r="F1381" s="80">
        <v>111074</v>
      </c>
    </row>
    <row r="1382" spans="1:6" x14ac:dyDescent="0.3">
      <c r="A1382" s="14">
        <v>1381</v>
      </c>
      <c r="B1382" s="14" t="s">
        <v>910</v>
      </c>
      <c r="C1382" s="14" t="s">
        <v>505</v>
      </c>
      <c r="D1382" s="14" t="s">
        <v>1290</v>
      </c>
      <c r="E1382" s="14">
        <v>2018</v>
      </c>
      <c r="F1382" s="80">
        <v>26831</v>
      </c>
    </row>
    <row r="1383" spans="1:6" x14ac:dyDescent="0.3">
      <c r="A1383" s="14">
        <v>1382</v>
      </c>
      <c r="B1383" s="14" t="s">
        <v>910</v>
      </c>
      <c r="C1383" s="14" t="s">
        <v>505</v>
      </c>
      <c r="D1383" s="14" t="s">
        <v>1290</v>
      </c>
      <c r="E1383" s="14">
        <v>2017</v>
      </c>
      <c r="F1383" s="80">
        <v>301878</v>
      </c>
    </row>
    <row r="1384" spans="1:6" x14ac:dyDescent="0.3">
      <c r="A1384" s="14">
        <v>1383</v>
      </c>
      <c r="B1384" s="14" t="s">
        <v>910</v>
      </c>
      <c r="C1384" s="14" t="s">
        <v>505</v>
      </c>
      <c r="D1384" s="14" t="s">
        <v>1290</v>
      </c>
      <c r="E1384" s="14">
        <v>2016</v>
      </c>
      <c r="F1384" s="80">
        <v>135547</v>
      </c>
    </row>
    <row r="1385" spans="1:6" x14ac:dyDescent="0.3">
      <c r="A1385" s="14">
        <v>1384</v>
      </c>
      <c r="B1385" s="14" t="s">
        <v>910</v>
      </c>
      <c r="C1385" s="14" t="s">
        <v>505</v>
      </c>
      <c r="D1385" s="14" t="s">
        <v>1290</v>
      </c>
      <c r="E1385" s="14">
        <v>2015</v>
      </c>
      <c r="F1385" s="80">
        <v>166982</v>
      </c>
    </row>
    <row r="1386" spans="1:6" x14ac:dyDescent="0.3">
      <c r="A1386" s="14">
        <v>1385</v>
      </c>
      <c r="B1386" s="14" t="s">
        <v>910</v>
      </c>
      <c r="C1386" s="14" t="s">
        <v>505</v>
      </c>
      <c r="D1386" s="14" t="s">
        <v>1290</v>
      </c>
      <c r="E1386" s="14">
        <v>2014</v>
      </c>
      <c r="F1386" s="80">
        <v>122116</v>
      </c>
    </row>
    <row r="1387" spans="1:6" x14ac:dyDescent="0.3">
      <c r="A1387" s="14">
        <v>1386</v>
      </c>
      <c r="B1387" s="14" t="s">
        <v>910</v>
      </c>
      <c r="C1387" s="14" t="s">
        <v>505</v>
      </c>
      <c r="D1387" s="14" t="s">
        <v>1290</v>
      </c>
      <c r="E1387" s="14">
        <v>2013</v>
      </c>
      <c r="F1387" s="80">
        <v>54003</v>
      </c>
    </row>
    <row r="1388" spans="1:6" x14ac:dyDescent="0.3">
      <c r="A1388" s="14">
        <v>1387</v>
      </c>
      <c r="B1388" s="14" t="s">
        <v>910</v>
      </c>
      <c r="C1388" s="14" t="s">
        <v>510</v>
      </c>
      <c r="D1388" s="14" t="s">
        <v>1291</v>
      </c>
      <c r="E1388" s="14">
        <v>2023</v>
      </c>
      <c r="F1388" s="80">
        <v>944847</v>
      </c>
    </row>
    <row r="1389" spans="1:6" x14ac:dyDescent="0.3">
      <c r="A1389" s="14">
        <v>1388</v>
      </c>
      <c r="B1389" s="14" t="s">
        <v>910</v>
      </c>
      <c r="C1389" s="14" t="s">
        <v>510</v>
      </c>
      <c r="D1389" s="14" t="s">
        <v>1291</v>
      </c>
      <c r="E1389" s="14">
        <v>2022</v>
      </c>
      <c r="F1389" s="80">
        <v>4961264</v>
      </c>
    </row>
    <row r="1390" spans="1:6" x14ac:dyDescent="0.3">
      <c r="A1390" s="14">
        <v>1389</v>
      </c>
      <c r="B1390" s="14" t="s">
        <v>910</v>
      </c>
      <c r="C1390" s="14" t="s">
        <v>510</v>
      </c>
      <c r="D1390" s="14" t="s">
        <v>1291</v>
      </c>
      <c r="E1390" s="14">
        <v>2021</v>
      </c>
      <c r="F1390" s="80">
        <v>2516072</v>
      </c>
    </row>
    <row r="1391" spans="1:6" x14ac:dyDescent="0.3">
      <c r="A1391" s="14">
        <v>1390</v>
      </c>
      <c r="B1391" s="14" t="s">
        <v>910</v>
      </c>
      <c r="C1391" s="14" t="s">
        <v>510</v>
      </c>
      <c r="D1391" s="14" t="s">
        <v>1291</v>
      </c>
      <c r="E1391" s="14">
        <v>2020</v>
      </c>
      <c r="F1391" s="80">
        <v>787273</v>
      </c>
    </row>
    <row r="1392" spans="1:6" x14ac:dyDescent="0.3">
      <c r="A1392" s="14">
        <v>1391</v>
      </c>
      <c r="B1392" s="14" t="s">
        <v>910</v>
      </c>
      <c r="C1392" s="14" t="s">
        <v>510</v>
      </c>
      <c r="D1392" s="14" t="s">
        <v>1291</v>
      </c>
      <c r="E1392" s="14">
        <v>2019</v>
      </c>
      <c r="F1392" s="80">
        <v>1759007</v>
      </c>
    </row>
    <row r="1393" spans="1:6" x14ac:dyDescent="0.3">
      <c r="A1393" s="14">
        <v>1392</v>
      </c>
      <c r="B1393" s="14" t="s">
        <v>910</v>
      </c>
      <c r="C1393" s="14" t="s">
        <v>510</v>
      </c>
      <c r="D1393" s="14" t="s">
        <v>1291</v>
      </c>
      <c r="E1393" s="14">
        <v>2018</v>
      </c>
      <c r="F1393" s="80">
        <v>381055</v>
      </c>
    </row>
    <row r="1394" spans="1:6" x14ac:dyDescent="0.3">
      <c r="A1394" s="14">
        <v>1393</v>
      </c>
      <c r="B1394" s="14" t="s">
        <v>910</v>
      </c>
      <c r="C1394" s="14" t="s">
        <v>510</v>
      </c>
      <c r="D1394" s="14" t="s">
        <v>1291</v>
      </c>
      <c r="E1394" s="14">
        <v>2017</v>
      </c>
      <c r="F1394" s="80">
        <v>80976</v>
      </c>
    </row>
    <row r="1395" spans="1:6" x14ac:dyDescent="0.3">
      <c r="A1395" s="14">
        <v>1394</v>
      </c>
      <c r="B1395" s="14" t="s">
        <v>910</v>
      </c>
      <c r="C1395" s="14" t="s">
        <v>510</v>
      </c>
      <c r="D1395" s="14" t="s">
        <v>1291</v>
      </c>
      <c r="E1395" s="14">
        <v>2016</v>
      </c>
      <c r="F1395" s="80">
        <v>1835644</v>
      </c>
    </row>
    <row r="1396" spans="1:6" x14ac:dyDescent="0.3">
      <c r="A1396" s="14">
        <v>1395</v>
      </c>
      <c r="B1396" s="14" t="s">
        <v>910</v>
      </c>
      <c r="C1396" s="14" t="s">
        <v>510</v>
      </c>
      <c r="D1396" s="14" t="s">
        <v>1291</v>
      </c>
      <c r="E1396" s="14">
        <v>2015</v>
      </c>
      <c r="F1396" s="80">
        <v>1639584</v>
      </c>
    </row>
    <row r="1397" spans="1:6" x14ac:dyDescent="0.3">
      <c r="A1397" s="14">
        <v>1396</v>
      </c>
      <c r="B1397" s="14" t="s">
        <v>910</v>
      </c>
      <c r="C1397" s="14" t="s">
        <v>510</v>
      </c>
      <c r="D1397" s="14" t="s">
        <v>1291</v>
      </c>
      <c r="E1397" s="14">
        <v>2014</v>
      </c>
      <c r="F1397" s="80">
        <v>607602</v>
      </c>
    </row>
    <row r="1398" spans="1:6" x14ac:dyDescent="0.3">
      <c r="A1398" s="14">
        <v>1397</v>
      </c>
      <c r="B1398" s="14" t="s">
        <v>910</v>
      </c>
      <c r="C1398" s="14" t="s">
        <v>510</v>
      </c>
      <c r="D1398" s="14" t="s">
        <v>1291</v>
      </c>
      <c r="E1398" s="14">
        <v>2013</v>
      </c>
      <c r="F1398" s="80">
        <v>1528575</v>
      </c>
    </row>
    <row r="1399" spans="1:6" x14ac:dyDescent="0.3">
      <c r="A1399" s="14">
        <v>1398</v>
      </c>
      <c r="B1399" s="14" t="s">
        <v>910</v>
      </c>
      <c r="C1399" s="14" t="s">
        <v>516</v>
      </c>
      <c r="D1399" s="14" t="s">
        <v>1292</v>
      </c>
      <c r="E1399" s="14">
        <v>2023</v>
      </c>
      <c r="F1399" s="80">
        <v>230157</v>
      </c>
    </row>
    <row r="1400" spans="1:6" x14ac:dyDescent="0.3">
      <c r="A1400" s="14">
        <v>1399</v>
      </c>
      <c r="B1400" s="14" t="s">
        <v>910</v>
      </c>
      <c r="C1400" s="14" t="s">
        <v>516</v>
      </c>
      <c r="D1400" s="14" t="s">
        <v>1292</v>
      </c>
      <c r="E1400" s="14">
        <v>2022</v>
      </c>
      <c r="F1400" s="80">
        <v>282861</v>
      </c>
    </row>
    <row r="1401" spans="1:6" x14ac:dyDescent="0.3">
      <c r="A1401" s="14">
        <v>1400</v>
      </c>
      <c r="B1401" s="14" t="s">
        <v>910</v>
      </c>
      <c r="C1401" s="14" t="s">
        <v>516</v>
      </c>
      <c r="D1401" s="14" t="s">
        <v>1292</v>
      </c>
      <c r="E1401" s="14">
        <v>2021</v>
      </c>
      <c r="F1401" s="80">
        <v>707108</v>
      </c>
    </row>
    <row r="1402" spans="1:6" x14ac:dyDescent="0.3">
      <c r="A1402" s="14">
        <v>1401</v>
      </c>
      <c r="B1402" s="14" t="s">
        <v>910</v>
      </c>
      <c r="C1402" s="14" t="s">
        <v>516</v>
      </c>
      <c r="D1402" s="14" t="s">
        <v>1292</v>
      </c>
      <c r="E1402" s="14">
        <v>2020</v>
      </c>
      <c r="F1402" s="80">
        <v>86491</v>
      </c>
    </row>
    <row r="1403" spans="1:6" x14ac:dyDescent="0.3">
      <c r="A1403" s="14">
        <v>1402</v>
      </c>
      <c r="B1403" s="14" t="s">
        <v>910</v>
      </c>
      <c r="C1403" s="14" t="s">
        <v>516</v>
      </c>
      <c r="D1403" s="14" t="s">
        <v>1292</v>
      </c>
      <c r="E1403" s="14">
        <v>2019</v>
      </c>
      <c r="F1403" s="80">
        <v>371416</v>
      </c>
    </row>
    <row r="1404" spans="1:6" x14ac:dyDescent="0.3">
      <c r="A1404" s="14">
        <v>1403</v>
      </c>
      <c r="B1404" s="14" t="s">
        <v>910</v>
      </c>
      <c r="C1404" s="14" t="s">
        <v>516</v>
      </c>
      <c r="D1404" s="14" t="s">
        <v>1292</v>
      </c>
      <c r="E1404" s="14">
        <v>2018</v>
      </c>
      <c r="F1404" s="80">
        <v>360900</v>
      </c>
    </row>
    <row r="1405" spans="1:6" x14ac:dyDescent="0.3">
      <c r="A1405" s="14">
        <v>1404</v>
      </c>
      <c r="B1405" s="14" t="s">
        <v>910</v>
      </c>
      <c r="C1405" s="14" t="s">
        <v>516</v>
      </c>
      <c r="D1405" s="14" t="s">
        <v>1292</v>
      </c>
      <c r="E1405" s="14">
        <v>2017</v>
      </c>
      <c r="F1405" s="80">
        <v>313305</v>
      </c>
    </row>
    <row r="1406" spans="1:6" x14ac:dyDescent="0.3">
      <c r="A1406" s="14">
        <v>1405</v>
      </c>
      <c r="B1406" s="14" t="s">
        <v>910</v>
      </c>
      <c r="C1406" s="14" t="s">
        <v>516</v>
      </c>
      <c r="D1406" s="14" t="s">
        <v>1292</v>
      </c>
      <c r="E1406" s="14">
        <v>2016</v>
      </c>
      <c r="F1406" s="80">
        <v>279157</v>
      </c>
    </row>
    <row r="1407" spans="1:6" x14ac:dyDescent="0.3">
      <c r="A1407" s="14">
        <v>1406</v>
      </c>
      <c r="B1407" s="14" t="s">
        <v>910</v>
      </c>
      <c r="C1407" s="14" t="s">
        <v>516</v>
      </c>
      <c r="D1407" s="14" t="s">
        <v>1292</v>
      </c>
      <c r="E1407" s="14">
        <v>2015</v>
      </c>
      <c r="F1407" s="80">
        <v>238608</v>
      </c>
    </row>
    <row r="1408" spans="1:6" x14ac:dyDescent="0.3">
      <c r="A1408" s="14">
        <v>1407</v>
      </c>
      <c r="B1408" s="14" t="s">
        <v>910</v>
      </c>
      <c r="C1408" s="14" t="s">
        <v>516</v>
      </c>
      <c r="D1408" s="14" t="s">
        <v>1292</v>
      </c>
      <c r="E1408" s="14">
        <v>2014</v>
      </c>
      <c r="F1408" s="80">
        <v>181483</v>
      </c>
    </row>
    <row r="1409" spans="1:6" x14ac:dyDescent="0.3">
      <c r="A1409" s="14">
        <v>1408</v>
      </c>
      <c r="B1409" s="14" t="s">
        <v>910</v>
      </c>
      <c r="C1409" s="14" t="s">
        <v>516</v>
      </c>
      <c r="D1409" s="14" t="s">
        <v>1292</v>
      </c>
      <c r="E1409" s="14">
        <v>2013</v>
      </c>
      <c r="F1409" s="80">
        <v>598769</v>
      </c>
    </row>
    <row r="1410" spans="1:6" x14ac:dyDescent="0.3">
      <c r="A1410" s="14">
        <v>1409</v>
      </c>
      <c r="B1410" s="14" t="s">
        <v>910</v>
      </c>
      <c r="C1410" s="14" t="s">
        <v>521</v>
      </c>
      <c r="D1410" s="14" t="s">
        <v>1293</v>
      </c>
      <c r="E1410" s="14">
        <v>2023</v>
      </c>
      <c r="F1410" s="80">
        <v>-27087</v>
      </c>
    </row>
    <row r="1411" spans="1:6" x14ac:dyDescent="0.3">
      <c r="A1411" s="14">
        <v>1410</v>
      </c>
      <c r="B1411" s="14" t="s">
        <v>910</v>
      </c>
      <c r="C1411" s="14" t="s">
        <v>521</v>
      </c>
      <c r="D1411" s="14" t="s">
        <v>1293</v>
      </c>
      <c r="E1411" s="14">
        <v>2022</v>
      </c>
      <c r="F1411" s="80">
        <v>-80835</v>
      </c>
    </row>
    <row r="1412" spans="1:6" x14ac:dyDescent="0.3">
      <c r="A1412" s="14">
        <v>1411</v>
      </c>
      <c r="B1412" s="14" t="s">
        <v>910</v>
      </c>
      <c r="C1412" s="14" t="s">
        <v>521</v>
      </c>
      <c r="D1412" s="14" t="s">
        <v>1293</v>
      </c>
      <c r="E1412" s="14">
        <v>2021</v>
      </c>
      <c r="F1412" s="80">
        <v>-35984</v>
      </c>
    </row>
    <row r="1413" spans="1:6" x14ac:dyDescent="0.3">
      <c r="A1413" s="14">
        <v>1412</v>
      </c>
      <c r="B1413" s="14" t="s">
        <v>910</v>
      </c>
      <c r="C1413" s="14" t="s">
        <v>521</v>
      </c>
      <c r="D1413" s="14" t="s">
        <v>1293</v>
      </c>
      <c r="E1413" s="14">
        <v>2020</v>
      </c>
      <c r="F1413" s="80">
        <v>48918</v>
      </c>
    </row>
    <row r="1414" spans="1:6" x14ac:dyDescent="0.3">
      <c r="A1414" s="14">
        <v>1413</v>
      </c>
      <c r="B1414" s="14" t="s">
        <v>910</v>
      </c>
      <c r="C1414" s="14" t="s">
        <v>521</v>
      </c>
      <c r="D1414" s="14" t="s">
        <v>1293</v>
      </c>
      <c r="E1414" s="14">
        <v>2019</v>
      </c>
      <c r="F1414" s="80">
        <v>21736</v>
      </c>
    </row>
    <row r="1415" spans="1:6" x14ac:dyDescent="0.3">
      <c r="A1415" s="14">
        <v>1414</v>
      </c>
      <c r="B1415" s="14" t="s">
        <v>910</v>
      </c>
      <c r="C1415" s="14" t="s">
        <v>521</v>
      </c>
      <c r="D1415" s="14" t="s">
        <v>1293</v>
      </c>
      <c r="E1415" s="14">
        <v>2018</v>
      </c>
      <c r="F1415" s="80">
        <v>-13605</v>
      </c>
    </row>
    <row r="1416" spans="1:6" x14ac:dyDescent="0.3">
      <c r="A1416" s="14">
        <v>1415</v>
      </c>
      <c r="B1416" s="14" t="s">
        <v>910</v>
      </c>
      <c r="C1416" s="14" t="s">
        <v>521</v>
      </c>
      <c r="D1416" s="14" t="s">
        <v>1293</v>
      </c>
      <c r="E1416" s="14">
        <v>2017</v>
      </c>
      <c r="F1416" s="80">
        <v>-53389</v>
      </c>
    </row>
    <row r="1417" spans="1:6" x14ac:dyDescent="0.3">
      <c r="A1417" s="14">
        <v>1416</v>
      </c>
      <c r="B1417" s="14" t="s">
        <v>910</v>
      </c>
      <c r="C1417" s="14" t="s">
        <v>521</v>
      </c>
      <c r="D1417" s="14" t="s">
        <v>1293</v>
      </c>
      <c r="E1417" s="14">
        <v>2016</v>
      </c>
      <c r="F1417" s="80">
        <v>237128</v>
      </c>
    </row>
    <row r="1418" spans="1:6" x14ac:dyDescent="0.3">
      <c r="A1418" s="14">
        <v>1417</v>
      </c>
      <c r="B1418" s="14" t="s">
        <v>910</v>
      </c>
      <c r="C1418" s="14" t="s">
        <v>521</v>
      </c>
      <c r="D1418" s="14" t="s">
        <v>1293</v>
      </c>
      <c r="E1418" s="14">
        <v>2015</v>
      </c>
      <c r="F1418" s="80">
        <v>103167</v>
      </c>
    </row>
    <row r="1419" spans="1:6" x14ac:dyDescent="0.3">
      <c r="A1419" s="14">
        <v>1418</v>
      </c>
      <c r="B1419" s="14" t="s">
        <v>910</v>
      </c>
      <c r="C1419" s="14" t="s">
        <v>521</v>
      </c>
      <c r="D1419" s="14" t="s">
        <v>1293</v>
      </c>
      <c r="E1419" s="14">
        <v>2014</v>
      </c>
      <c r="F1419" s="80">
        <v>538680</v>
      </c>
    </row>
    <row r="1420" spans="1:6" x14ac:dyDescent="0.3">
      <c r="A1420" s="14">
        <v>1419</v>
      </c>
      <c r="B1420" s="14" t="s">
        <v>910</v>
      </c>
      <c r="C1420" s="14" t="s">
        <v>521</v>
      </c>
      <c r="D1420" s="14" t="s">
        <v>1293</v>
      </c>
      <c r="E1420" s="14">
        <v>2013</v>
      </c>
      <c r="F1420" s="80">
        <v>79002</v>
      </c>
    </row>
    <row r="1421" spans="1:6" x14ac:dyDescent="0.3">
      <c r="A1421" s="14">
        <v>1420</v>
      </c>
      <c r="B1421" s="14" t="s">
        <v>910</v>
      </c>
      <c r="C1421" s="14" t="s">
        <v>527</v>
      </c>
      <c r="D1421" s="14" t="s">
        <v>1294</v>
      </c>
      <c r="E1421" s="14">
        <v>2023</v>
      </c>
      <c r="F1421" s="80">
        <v>585163</v>
      </c>
    </row>
    <row r="1422" spans="1:6" x14ac:dyDescent="0.3">
      <c r="A1422" s="14">
        <v>1421</v>
      </c>
      <c r="B1422" s="14" t="s">
        <v>910</v>
      </c>
      <c r="C1422" s="14" t="s">
        <v>527</v>
      </c>
      <c r="D1422" s="14" t="s">
        <v>1294</v>
      </c>
      <c r="E1422" s="14">
        <v>2022</v>
      </c>
      <c r="F1422" s="80">
        <v>28379</v>
      </c>
    </row>
    <row r="1423" spans="1:6" x14ac:dyDescent="0.3">
      <c r="A1423" s="14">
        <v>1422</v>
      </c>
      <c r="B1423" s="14" t="s">
        <v>910</v>
      </c>
      <c r="C1423" s="14" t="s">
        <v>527</v>
      </c>
      <c r="D1423" s="14" t="s">
        <v>1294</v>
      </c>
      <c r="E1423" s="14">
        <v>2021</v>
      </c>
      <c r="F1423" s="80">
        <v>-67813</v>
      </c>
    </row>
    <row r="1424" spans="1:6" x14ac:dyDescent="0.3">
      <c r="A1424" s="14">
        <v>1423</v>
      </c>
      <c r="B1424" s="14" t="s">
        <v>910</v>
      </c>
      <c r="C1424" s="14" t="s">
        <v>527</v>
      </c>
      <c r="D1424" s="14" t="s">
        <v>1294</v>
      </c>
      <c r="E1424" s="14">
        <v>2020</v>
      </c>
      <c r="F1424" s="80">
        <v>852990</v>
      </c>
    </row>
    <row r="1425" spans="1:6" x14ac:dyDescent="0.3">
      <c r="A1425" s="14">
        <v>1424</v>
      </c>
      <c r="B1425" s="14" t="s">
        <v>910</v>
      </c>
      <c r="C1425" s="14" t="s">
        <v>527</v>
      </c>
      <c r="D1425" s="14" t="s">
        <v>1294</v>
      </c>
      <c r="E1425" s="14">
        <v>2019</v>
      </c>
      <c r="F1425" s="80">
        <v>405979</v>
      </c>
    </row>
    <row r="1426" spans="1:6" x14ac:dyDescent="0.3">
      <c r="A1426" s="14">
        <v>1425</v>
      </c>
      <c r="B1426" s="14" t="s">
        <v>910</v>
      </c>
      <c r="C1426" s="14" t="s">
        <v>527</v>
      </c>
      <c r="D1426" s="14" t="s">
        <v>1294</v>
      </c>
      <c r="E1426" s="14">
        <v>2018</v>
      </c>
      <c r="F1426" s="80">
        <v>226315</v>
      </c>
    </row>
    <row r="1427" spans="1:6" x14ac:dyDescent="0.3">
      <c r="A1427" s="14">
        <v>1426</v>
      </c>
      <c r="B1427" s="14" t="s">
        <v>910</v>
      </c>
      <c r="C1427" s="14" t="s">
        <v>527</v>
      </c>
      <c r="D1427" s="14" t="s">
        <v>1294</v>
      </c>
      <c r="E1427" s="14">
        <v>2017</v>
      </c>
      <c r="F1427" s="80">
        <v>533243</v>
      </c>
    </row>
    <row r="1428" spans="1:6" x14ac:dyDescent="0.3">
      <c r="A1428" s="14">
        <v>1427</v>
      </c>
      <c r="B1428" s="14" t="s">
        <v>910</v>
      </c>
      <c r="C1428" s="14" t="s">
        <v>527</v>
      </c>
      <c r="D1428" s="14" t="s">
        <v>1294</v>
      </c>
      <c r="E1428" s="14">
        <v>2016</v>
      </c>
      <c r="F1428" s="80">
        <v>490835</v>
      </c>
    </row>
    <row r="1429" spans="1:6" x14ac:dyDescent="0.3">
      <c r="A1429" s="14">
        <v>1428</v>
      </c>
      <c r="B1429" s="14" t="s">
        <v>910</v>
      </c>
      <c r="C1429" s="14" t="s">
        <v>527</v>
      </c>
      <c r="D1429" s="14" t="s">
        <v>1294</v>
      </c>
      <c r="E1429" s="14">
        <v>2015</v>
      </c>
      <c r="F1429" s="80">
        <v>611581</v>
      </c>
    </row>
    <row r="1430" spans="1:6" x14ac:dyDescent="0.3">
      <c r="A1430" s="14">
        <v>1429</v>
      </c>
      <c r="B1430" s="14" t="s">
        <v>910</v>
      </c>
      <c r="C1430" s="14" t="s">
        <v>527</v>
      </c>
      <c r="D1430" s="14" t="s">
        <v>1294</v>
      </c>
      <c r="E1430" s="14">
        <v>2014</v>
      </c>
      <c r="F1430" s="80">
        <v>762136</v>
      </c>
    </row>
    <row r="1431" spans="1:6" x14ac:dyDescent="0.3">
      <c r="A1431" s="14">
        <v>1430</v>
      </c>
      <c r="B1431" s="14" t="s">
        <v>910</v>
      </c>
      <c r="C1431" s="14" t="s">
        <v>527</v>
      </c>
      <c r="D1431" s="14" t="s">
        <v>1294</v>
      </c>
      <c r="E1431" s="14">
        <v>2013</v>
      </c>
      <c r="F1431" s="80">
        <v>148754</v>
      </c>
    </row>
    <row r="1432" spans="1:6" x14ac:dyDescent="0.3">
      <c r="A1432" s="14">
        <v>1431</v>
      </c>
      <c r="B1432" s="14" t="s">
        <v>910</v>
      </c>
      <c r="C1432" s="14" t="s">
        <v>1411</v>
      </c>
      <c r="D1432" s="14" t="s">
        <v>1501</v>
      </c>
      <c r="E1432" s="14">
        <v>2023</v>
      </c>
      <c r="F1432" s="80">
        <v>838284650</v>
      </c>
    </row>
    <row r="1433" spans="1:6" x14ac:dyDescent="0.3">
      <c r="A1433" s="14">
        <v>1432</v>
      </c>
      <c r="B1433" s="14" t="s">
        <v>910</v>
      </c>
      <c r="C1433" s="14" t="s">
        <v>1411</v>
      </c>
      <c r="D1433" s="14" t="s">
        <v>1501</v>
      </c>
      <c r="E1433" s="14">
        <v>2022</v>
      </c>
      <c r="F1433" s="80">
        <v>-380600588</v>
      </c>
    </row>
    <row r="1434" spans="1:6" x14ac:dyDescent="0.3">
      <c r="A1434" s="14">
        <v>1433</v>
      </c>
      <c r="B1434" s="14" t="s">
        <v>910</v>
      </c>
      <c r="C1434" s="14" t="s">
        <v>1411</v>
      </c>
      <c r="D1434" s="14" t="s">
        <v>1501</v>
      </c>
      <c r="E1434" s="14">
        <v>2021</v>
      </c>
      <c r="F1434" s="80">
        <v>-20755020</v>
      </c>
    </row>
    <row r="1435" spans="1:6" x14ac:dyDescent="0.3">
      <c r="A1435" s="14">
        <v>1434</v>
      </c>
      <c r="B1435" s="14" t="s">
        <v>910</v>
      </c>
      <c r="C1435" s="14" t="s">
        <v>1411</v>
      </c>
      <c r="D1435" s="14" t="s">
        <v>1501</v>
      </c>
      <c r="E1435" s="14">
        <v>2020</v>
      </c>
      <c r="F1435" s="80">
        <v>97021978</v>
      </c>
    </row>
    <row r="1436" spans="1:6" x14ac:dyDescent="0.3">
      <c r="A1436" s="14">
        <v>1435</v>
      </c>
      <c r="B1436" s="14" t="s">
        <v>910</v>
      </c>
      <c r="C1436" s="14" t="s">
        <v>1411</v>
      </c>
      <c r="D1436" s="14" t="s">
        <v>1501</v>
      </c>
      <c r="E1436" s="14">
        <v>2019</v>
      </c>
      <c r="F1436" s="80">
        <v>299408365</v>
      </c>
    </row>
    <row r="1437" spans="1:6" x14ac:dyDescent="0.3">
      <c r="A1437" s="14">
        <v>1436</v>
      </c>
      <c r="B1437" s="14" t="s">
        <v>910</v>
      </c>
      <c r="C1437" s="14" t="s">
        <v>1411</v>
      </c>
      <c r="D1437" s="14" t="s">
        <v>1501</v>
      </c>
      <c r="E1437" s="14">
        <v>2018</v>
      </c>
      <c r="F1437" s="80">
        <v>-86392555</v>
      </c>
    </row>
    <row r="1438" spans="1:6" x14ac:dyDescent="0.3">
      <c r="A1438" s="14">
        <v>1437</v>
      </c>
      <c r="B1438" s="14" t="s">
        <v>910</v>
      </c>
      <c r="C1438" s="14" t="s">
        <v>1411</v>
      </c>
      <c r="D1438" s="14" t="s">
        <v>1501</v>
      </c>
      <c r="E1438" s="14">
        <v>2017</v>
      </c>
      <c r="F1438" s="80">
        <v>-69273642</v>
      </c>
    </row>
    <row r="1439" spans="1:6" x14ac:dyDescent="0.3">
      <c r="A1439" s="14">
        <v>1438</v>
      </c>
      <c r="B1439" s="14" t="s">
        <v>910</v>
      </c>
      <c r="C1439" s="14" t="s">
        <v>1411</v>
      </c>
      <c r="D1439" s="14" t="s">
        <v>1501</v>
      </c>
      <c r="E1439" s="14">
        <v>2016</v>
      </c>
      <c r="F1439" s="80">
        <v>-130755977</v>
      </c>
    </row>
    <row r="1440" spans="1:6" x14ac:dyDescent="0.3">
      <c r="A1440" s="14">
        <v>1439</v>
      </c>
      <c r="B1440" s="14" t="s">
        <v>910</v>
      </c>
      <c r="C1440" s="14" t="s">
        <v>1411</v>
      </c>
      <c r="D1440" s="14" t="s">
        <v>1501</v>
      </c>
      <c r="E1440" s="14">
        <v>2015</v>
      </c>
      <c r="F1440" s="80">
        <v>-154653610</v>
      </c>
    </row>
    <row r="1441" spans="1:6" x14ac:dyDescent="0.3">
      <c r="A1441" s="14">
        <v>1440</v>
      </c>
      <c r="B1441" s="14" t="s">
        <v>910</v>
      </c>
      <c r="C1441" s="14" t="s">
        <v>1411</v>
      </c>
      <c r="D1441" s="14" t="s">
        <v>1501</v>
      </c>
      <c r="E1441" s="14">
        <v>2014</v>
      </c>
      <c r="F1441" s="80">
        <v>1022063252</v>
      </c>
    </row>
    <row r="1442" spans="1:6" x14ac:dyDescent="0.3">
      <c r="A1442" s="14">
        <v>1441</v>
      </c>
      <c r="B1442" s="14" t="s">
        <v>910</v>
      </c>
      <c r="C1442" s="14" t="s">
        <v>1411</v>
      </c>
      <c r="D1442" s="14" t="s">
        <v>1501</v>
      </c>
      <c r="E1442" s="14">
        <v>2013</v>
      </c>
      <c r="F1442" s="80">
        <v>674509044</v>
      </c>
    </row>
    <row r="1443" spans="1:6" x14ac:dyDescent="0.3">
      <c r="A1443" s="14">
        <v>1442</v>
      </c>
      <c r="B1443" s="14" t="s">
        <v>910</v>
      </c>
      <c r="C1443" s="14" t="s">
        <v>538</v>
      </c>
      <c r="D1443" s="14" t="s">
        <v>1295</v>
      </c>
      <c r="E1443" s="14">
        <v>2023</v>
      </c>
      <c r="F1443" s="80">
        <v>35244</v>
      </c>
    </row>
    <row r="1444" spans="1:6" x14ac:dyDescent="0.3">
      <c r="A1444" s="14">
        <v>1443</v>
      </c>
      <c r="B1444" s="14" t="s">
        <v>910</v>
      </c>
      <c r="C1444" s="14" t="s">
        <v>538</v>
      </c>
      <c r="D1444" s="14" t="s">
        <v>1295</v>
      </c>
      <c r="E1444" s="14">
        <v>2022</v>
      </c>
      <c r="F1444" s="80">
        <v>102560</v>
      </c>
    </row>
    <row r="1445" spans="1:6" x14ac:dyDescent="0.3">
      <c r="A1445" s="14">
        <v>1444</v>
      </c>
      <c r="B1445" s="14" t="s">
        <v>910</v>
      </c>
      <c r="C1445" s="14" t="s">
        <v>538</v>
      </c>
      <c r="D1445" s="14" t="s">
        <v>1295</v>
      </c>
      <c r="E1445" s="14">
        <v>2021</v>
      </c>
      <c r="F1445" s="80">
        <v>14491</v>
      </c>
    </row>
    <row r="1446" spans="1:6" x14ac:dyDescent="0.3">
      <c r="A1446" s="14">
        <v>1445</v>
      </c>
      <c r="B1446" s="14" t="s">
        <v>910</v>
      </c>
      <c r="C1446" s="14" t="s">
        <v>538</v>
      </c>
      <c r="D1446" s="14" t="s">
        <v>1295</v>
      </c>
      <c r="E1446" s="14">
        <v>2020</v>
      </c>
      <c r="F1446" s="80">
        <v>-11418</v>
      </c>
    </row>
    <row r="1447" spans="1:6" x14ac:dyDescent="0.3">
      <c r="A1447" s="14">
        <v>1446</v>
      </c>
      <c r="B1447" s="14" t="s">
        <v>910</v>
      </c>
      <c r="C1447" s="14" t="s">
        <v>538</v>
      </c>
      <c r="D1447" s="14" t="s">
        <v>1295</v>
      </c>
      <c r="E1447" s="14">
        <v>2019</v>
      </c>
      <c r="F1447" s="80">
        <v>72306</v>
      </c>
    </row>
    <row r="1448" spans="1:6" x14ac:dyDescent="0.3">
      <c r="A1448" s="14">
        <v>1447</v>
      </c>
      <c r="B1448" s="14" t="s">
        <v>910</v>
      </c>
      <c r="C1448" s="14" t="s">
        <v>538</v>
      </c>
      <c r="D1448" s="14" t="s">
        <v>1295</v>
      </c>
      <c r="E1448" s="14">
        <v>2018</v>
      </c>
      <c r="F1448" s="80">
        <v>75058</v>
      </c>
    </row>
    <row r="1449" spans="1:6" x14ac:dyDescent="0.3">
      <c r="A1449" s="14">
        <v>1448</v>
      </c>
      <c r="B1449" s="14" t="s">
        <v>910</v>
      </c>
      <c r="C1449" s="14" t="s">
        <v>538</v>
      </c>
      <c r="D1449" s="14" t="s">
        <v>1295</v>
      </c>
      <c r="E1449" s="14">
        <v>2017</v>
      </c>
      <c r="F1449" s="80">
        <v>70993</v>
      </c>
    </row>
    <row r="1450" spans="1:6" x14ac:dyDescent="0.3">
      <c r="A1450" s="14">
        <v>1449</v>
      </c>
      <c r="B1450" s="14" t="s">
        <v>910</v>
      </c>
      <c r="C1450" s="14" t="s">
        <v>538</v>
      </c>
      <c r="D1450" s="14" t="s">
        <v>1295</v>
      </c>
      <c r="E1450" s="14">
        <v>2016</v>
      </c>
      <c r="F1450" s="80">
        <v>60684</v>
      </c>
    </row>
    <row r="1451" spans="1:6" x14ac:dyDescent="0.3">
      <c r="A1451" s="14">
        <v>1450</v>
      </c>
      <c r="B1451" s="14" t="s">
        <v>910</v>
      </c>
      <c r="C1451" s="14" t="s">
        <v>538</v>
      </c>
      <c r="D1451" s="14" t="s">
        <v>1295</v>
      </c>
      <c r="E1451" s="14">
        <v>2015</v>
      </c>
      <c r="F1451" s="80">
        <v>53013</v>
      </c>
    </row>
    <row r="1452" spans="1:6" x14ac:dyDescent="0.3">
      <c r="A1452" s="14">
        <v>1451</v>
      </c>
      <c r="B1452" s="14" t="s">
        <v>910</v>
      </c>
      <c r="C1452" s="14" t="s">
        <v>538</v>
      </c>
      <c r="D1452" s="14" t="s">
        <v>1295</v>
      </c>
      <c r="E1452" s="14">
        <v>2014</v>
      </c>
      <c r="F1452" s="80">
        <v>52273</v>
      </c>
    </row>
    <row r="1453" spans="1:6" x14ac:dyDescent="0.3">
      <c r="A1453" s="14">
        <v>1452</v>
      </c>
      <c r="B1453" s="14" t="s">
        <v>910</v>
      </c>
      <c r="C1453" s="14" t="s">
        <v>538</v>
      </c>
      <c r="D1453" s="14" t="s">
        <v>1295</v>
      </c>
      <c r="E1453" s="14">
        <v>2013</v>
      </c>
      <c r="F1453" s="80">
        <v>38886</v>
      </c>
    </row>
    <row r="1454" spans="1:6" x14ac:dyDescent="0.3">
      <c r="A1454" s="14">
        <v>1453</v>
      </c>
      <c r="B1454" s="14" t="s">
        <v>910</v>
      </c>
      <c r="C1454" s="14" t="s">
        <v>543</v>
      </c>
      <c r="D1454" s="14" t="s">
        <v>1296</v>
      </c>
      <c r="E1454" s="14">
        <v>2023</v>
      </c>
      <c r="F1454" s="80">
        <v>21955</v>
      </c>
    </row>
    <row r="1455" spans="1:6" x14ac:dyDescent="0.3">
      <c r="A1455" s="14">
        <v>1454</v>
      </c>
      <c r="B1455" s="14" t="s">
        <v>910</v>
      </c>
      <c r="C1455" s="14" t="s">
        <v>543</v>
      </c>
      <c r="D1455" s="14" t="s">
        <v>1296</v>
      </c>
      <c r="E1455" s="14">
        <v>2022</v>
      </c>
      <c r="F1455" s="80">
        <v>-42782</v>
      </c>
    </row>
    <row r="1456" spans="1:6" x14ac:dyDescent="0.3">
      <c r="A1456" s="14">
        <v>1455</v>
      </c>
      <c r="B1456" s="14" t="s">
        <v>910</v>
      </c>
      <c r="C1456" s="14" t="s">
        <v>543</v>
      </c>
      <c r="D1456" s="14" t="s">
        <v>1296</v>
      </c>
      <c r="E1456" s="14">
        <v>2021</v>
      </c>
      <c r="F1456" s="80">
        <v>10186</v>
      </c>
    </row>
    <row r="1457" spans="1:6" x14ac:dyDescent="0.3">
      <c r="A1457" s="14">
        <v>1456</v>
      </c>
      <c r="B1457" s="14" t="s">
        <v>910</v>
      </c>
      <c r="C1457" s="14" t="s">
        <v>543</v>
      </c>
      <c r="D1457" s="14" t="s">
        <v>1296</v>
      </c>
      <c r="E1457" s="14">
        <v>2020</v>
      </c>
      <c r="F1457" s="80">
        <v>33431</v>
      </c>
    </row>
    <row r="1458" spans="1:6" x14ac:dyDescent="0.3">
      <c r="A1458" s="14">
        <v>1457</v>
      </c>
      <c r="B1458" s="14" t="s">
        <v>910</v>
      </c>
      <c r="C1458" s="14" t="s">
        <v>543</v>
      </c>
      <c r="D1458" s="14" t="s">
        <v>1296</v>
      </c>
      <c r="E1458" s="14">
        <v>2019</v>
      </c>
      <c r="F1458" s="80">
        <v>-6365</v>
      </c>
    </row>
    <row r="1459" spans="1:6" x14ac:dyDescent="0.3">
      <c r="A1459" s="14">
        <v>1458</v>
      </c>
      <c r="B1459" s="14" t="s">
        <v>910</v>
      </c>
      <c r="C1459" s="14" t="s">
        <v>543</v>
      </c>
      <c r="D1459" s="14" t="s">
        <v>1296</v>
      </c>
      <c r="E1459" s="14">
        <v>2018</v>
      </c>
      <c r="F1459" s="80">
        <v>-21729</v>
      </c>
    </row>
    <row r="1460" spans="1:6" x14ac:dyDescent="0.3">
      <c r="A1460" s="14">
        <v>1459</v>
      </c>
      <c r="B1460" s="14" t="s">
        <v>910</v>
      </c>
      <c r="C1460" s="14" t="s">
        <v>543</v>
      </c>
      <c r="D1460" s="14" t="s">
        <v>1296</v>
      </c>
      <c r="E1460" s="14">
        <v>2017</v>
      </c>
      <c r="F1460" s="80">
        <v>-21051</v>
      </c>
    </row>
    <row r="1461" spans="1:6" x14ac:dyDescent="0.3">
      <c r="A1461" s="14">
        <v>1460</v>
      </c>
      <c r="B1461" s="14" t="s">
        <v>910</v>
      </c>
      <c r="C1461" s="14" t="s">
        <v>543</v>
      </c>
      <c r="D1461" s="14" t="s">
        <v>1296</v>
      </c>
      <c r="E1461" s="14">
        <v>2016</v>
      </c>
      <c r="F1461" s="80">
        <v>-108626</v>
      </c>
    </row>
    <row r="1462" spans="1:6" x14ac:dyDescent="0.3">
      <c r="A1462" s="14">
        <v>1461</v>
      </c>
      <c r="B1462" s="14" t="s">
        <v>910</v>
      </c>
      <c r="C1462" s="14" t="s">
        <v>543</v>
      </c>
      <c r="D1462" s="14" t="s">
        <v>1296</v>
      </c>
      <c r="E1462" s="14">
        <v>2015</v>
      </c>
      <c r="F1462" s="80">
        <v>-11350</v>
      </c>
    </row>
    <row r="1463" spans="1:6" x14ac:dyDescent="0.3">
      <c r="A1463" s="14">
        <v>1462</v>
      </c>
      <c r="B1463" s="14" t="s">
        <v>910</v>
      </c>
      <c r="C1463" s="14" t="s">
        <v>543</v>
      </c>
      <c r="D1463" s="14" t="s">
        <v>1296</v>
      </c>
      <c r="E1463" s="14">
        <v>2014</v>
      </c>
      <c r="F1463" s="80">
        <v>-39159</v>
      </c>
    </row>
    <row r="1464" spans="1:6" x14ac:dyDescent="0.3">
      <c r="A1464" s="14">
        <v>1463</v>
      </c>
      <c r="B1464" s="14" t="s">
        <v>910</v>
      </c>
      <c r="C1464" s="14" t="s">
        <v>543</v>
      </c>
      <c r="D1464" s="14" t="s">
        <v>1296</v>
      </c>
      <c r="E1464" s="14">
        <v>2013</v>
      </c>
      <c r="F1464" s="80">
        <v>17898</v>
      </c>
    </row>
    <row r="1465" spans="1:6" x14ac:dyDescent="0.3">
      <c r="A1465" s="14">
        <v>1464</v>
      </c>
      <c r="B1465" s="14" t="s">
        <v>910</v>
      </c>
      <c r="C1465" s="14" t="s">
        <v>548</v>
      </c>
      <c r="D1465" s="14" t="s">
        <v>1297</v>
      </c>
      <c r="E1465" s="14">
        <v>2023</v>
      </c>
      <c r="F1465" s="80">
        <v>238975</v>
      </c>
    </row>
    <row r="1466" spans="1:6" x14ac:dyDescent="0.3">
      <c r="A1466" s="14">
        <v>1465</v>
      </c>
      <c r="B1466" s="14" t="s">
        <v>910</v>
      </c>
      <c r="C1466" s="14" t="s">
        <v>548</v>
      </c>
      <c r="D1466" s="14" t="s">
        <v>1297</v>
      </c>
      <c r="E1466" s="14">
        <v>2022</v>
      </c>
      <c r="F1466" s="80">
        <v>-766856</v>
      </c>
    </row>
    <row r="1467" spans="1:6" x14ac:dyDescent="0.3">
      <c r="A1467" s="14">
        <v>1466</v>
      </c>
      <c r="B1467" s="14" t="s">
        <v>910</v>
      </c>
      <c r="C1467" s="14" t="s">
        <v>548</v>
      </c>
      <c r="D1467" s="14" t="s">
        <v>1297</v>
      </c>
      <c r="E1467" s="14">
        <v>2021</v>
      </c>
      <c r="F1467" s="80">
        <v>493661</v>
      </c>
    </row>
    <row r="1468" spans="1:6" x14ac:dyDescent="0.3">
      <c r="A1468" s="14">
        <v>1467</v>
      </c>
      <c r="B1468" s="14" t="s">
        <v>910</v>
      </c>
      <c r="C1468" s="14" t="s">
        <v>548</v>
      </c>
      <c r="D1468" s="14" t="s">
        <v>1297</v>
      </c>
      <c r="E1468" s="14">
        <v>2020</v>
      </c>
      <c r="F1468" s="80">
        <v>417991</v>
      </c>
    </row>
    <row r="1469" spans="1:6" x14ac:dyDescent="0.3">
      <c r="A1469" s="14">
        <v>1468</v>
      </c>
      <c r="B1469" s="14" t="s">
        <v>910</v>
      </c>
      <c r="C1469" s="14" t="s">
        <v>548</v>
      </c>
      <c r="D1469" s="14" t="s">
        <v>1297</v>
      </c>
      <c r="E1469" s="14">
        <v>2019</v>
      </c>
      <c r="F1469" s="80">
        <v>78891</v>
      </c>
    </row>
    <row r="1470" spans="1:6" x14ac:dyDescent="0.3">
      <c r="A1470" s="14">
        <v>1469</v>
      </c>
      <c r="B1470" s="14" t="s">
        <v>910</v>
      </c>
      <c r="C1470" s="14" t="s">
        <v>548</v>
      </c>
      <c r="D1470" s="14" t="s">
        <v>1297</v>
      </c>
      <c r="E1470" s="14">
        <v>2018</v>
      </c>
      <c r="F1470" s="80">
        <v>-245198</v>
      </c>
    </row>
    <row r="1471" spans="1:6" x14ac:dyDescent="0.3">
      <c r="A1471" s="14">
        <v>1470</v>
      </c>
      <c r="B1471" s="14" t="s">
        <v>910</v>
      </c>
      <c r="C1471" s="14" t="s">
        <v>548</v>
      </c>
      <c r="D1471" s="14" t="s">
        <v>1297</v>
      </c>
      <c r="E1471" s="14">
        <v>2017</v>
      </c>
      <c r="F1471" s="80">
        <v>-33753</v>
      </c>
    </row>
    <row r="1472" spans="1:6" x14ac:dyDescent="0.3">
      <c r="A1472" s="14">
        <v>1471</v>
      </c>
      <c r="B1472" s="14" t="s">
        <v>910</v>
      </c>
      <c r="C1472" s="14" t="s">
        <v>548</v>
      </c>
      <c r="D1472" s="14" t="s">
        <v>1297</v>
      </c>
      <c r="E1472" s="14">
        <v>2016</v>
      </c>
      <c r="F1472" s="80">
        <v>59742</v>
      </c>
    </row>
    <row r="1473" spans="1:6" x14ac:dyDescent="0.3">
      <c r="A1473" s="14">
        <v>1472</v>
      </c>
      <c r="B1473" s="14" t="s">
        <v>910</v>
      </c>
      <c r="C1473" s="14" t="s">
        <v>548</v>
      </c>
      <c r="D1473" s="14" t="s">
        <v>1297</v>
      </c>
      <c r="E1473" s="14">
        <v>2015</v>
      </c>
      <c r="F1473" s="80">
        <v>57586</v>
      </c>
    </row>
    <row r="1474" spans="1:6" x14ac:dyDescent="0.3">
      <c r="A1474" s="14">
        <v>1473</v>
      </c>
      <c r="B1474" s="14" t="s">
        <v>910</v>
      </c>
      <c r="C1474" s="14" t="s">
        <v>548</v>
      </c>
      <c r="D1474" s="14" t="s">
        <v>1297</v>
      </c>
      <c r="E1474" s="14">
        <v>2014</v>
      </c>
      <c r="F1474" s="80">
        <v>-172472</v>
      </c>
    </row>
    <row r="1475" spans="1:6" x14ac:dyDescent="0.3">
      <c r="A1475" s="14">
        <v>1474</v>
      </c>
      <c r="B1475" s="14" t="s">
        <v>910</v>
      </c>
      <c r="C1475" s="14" t="s">
        <v>548</v>
      </c>
      <c r="D1475" s="14" t="s">
        <v>1297</v>
      </c>
      <c r="E1475" s="14">
        <v>2013</v>
      </c>
      <c r="F1475" s="80">
        <v>-33411</v>
      </c>
    </row>
    <row r="1476" spans="1:6" x14ac:dyDescent="0.3">
      <c r="A1476" s="14">
        <v>1475</v>
      </c>
      <c r="B1476" s="14" t="s">
        <v>910</v>
      </c>
      <c r="C1476" s="14" t="s">
        <v>554</v>
      </c>
      <c r="D1476" s="14" t="s">
        <v>1298</v>
      </c>
      <c r="E1476" s="14">
        <v>2023</v>
      </c>
      <c r="F1476" s="80">
        <v>-849982</v>
      </c>
    </row>
    <row r="1477" spans="1:6" x14ac:dyDescent="0.3">
      <c r="A1477" s="14">
        <v>1476</v>
      </c>
      <c r="B1477" s="14" t="s">
        <v>910</v>
      </c>
      <c r="C1477" s="14" t="s">
        <v>554</v>
      </c>
      <c r="D1477" s="14" t="s">
        <v>1298</v>
      </c>
      <c r="E1477" s="14">
        <v>2022</v>
      </c>
      <c r="F1477" s="80">
        <v>-3904014</v>
      </c>
    </row>
    <row r="1478" spans="1:6" x14ac:dyDescent="0.3">
      <c r="A1478" s="14">
        <v>1477</v>
      </c>
      <c r="B1478" s="14" t="s">
        <v>910</v>
      </c>
      <c r="C1478" s="14" t="s">
        <v>554</v>
      </c>
      <c r="D1478" s="14" t="s">
        <v>1298</v>
      </c>
      <c r="E1478" s="14">
        <v>2021</v>
      </c>
      <c r="F1478" s="80">
        <v>1224963</v>
      </c>
    </row>
    <row r="1479" spans="1:6" x14ac:dyDescent="0.3">
      <c r="A1479" s="14">
        <v>1478</v>
      </c>
      <c r="B1479" s="14" t="s">
        <v>910</v>
      </c>
      <c r="C1479" s="14" t="s">
        <v>554</v>
      </c>
      <c r="D1479" s="14" t="s">
        <v>1298</v>
      </c>
      <c r="E1479" s="14">
        <v>2020</v>
      </c>
      <c r="F1479" s="80">
        <v>-780231</v>
      </c>
    </row>
    <row r="1480" spans="1:6" x14ac:dyDescent="0.3">
      <c r="A1480" s="14">
        <v>1479</v>
      </c>
      <c r="B1480" s="14" t="s">
        <v>910</v>
      </c>
      <c r="C1480" s="14" t="s">
        <v>554</v>
      </c>
      <c r="D1480" s="14" t="s">
        <v>1298</v>
      </c>
      <c r="E1480" s="14">
        <v>2019</v>
      </c>
      <c r="F1480" s="80">
        <v>-1645772</v>
      </c>
    </row>
    <row r="1481" spans="1:6" x14ac:dyDescent="0.3">
      <c r="A1481" s="14">
        <v>1480</v>
      </c>
      <c r="B1481" s="14" t="s">
        <v>910</v>
      </c>
      <c r="C1481" s="14" t="s">
        <v>554</v>
      </c>
      <c r="D1481" s="14" t="s">
        <v>1298</v>
      </c>
      <c r="E1481" s="14">
        <v>2018</v>
      </c>
      <c r="F1481" s="80">
        <v>-931754</v>
      </c>
    </row>
    <row r="1482" spans="1:6" x14ac:dyDescent="0.3">
      <c r="A1482" s="14">
        <v>1481</v>
      </c>
      <c r="B1482" s="14" t="s">
        <v>910</v>
      </c>
      <c r="C1482" s="14" t="s">
        <v>554</v>
      </c>
      <c r="D1482" s="14" t="s">
        <v>1298</v>
      </c>
      <c r="E1482" s="14">
        <v>2017</v>
      </c>
      <c r="F1482" s="80">
        <v>-1054110</v>
      </c>
    </row>
    <row r="1483" spans="1:6" x14ac:dyDescent="0.3">
      <c r="A1483" s="14">
        <v>1482</v>
      </c>
      <c r="B1483" s="14" t="s">
        <v>910</v>
      </c>
      <c r="C1483" s="14" t="s">
        <v>554</v>
      </c>
      <c r="D1483" s="14" t="s">
        <v>1298</v>
      </c>
      <c r="E1483" s="14">
        <v>2016</v>
      </c>
      <c r="F1483" s="80">
        <v>-467259</v>
      </c>
    </row>
    <row r="1484" spans="1:6" x14ac:dyDescent="0.3">
      <c r="A1484" s="14">
        <v>1483</v>
      </c>
      <c r="B1484" s="14" t="s">
        <v>910</v>
      </c>
      <c r="C1484" s="14" t="s">
        <v>554</v>
      </c>
      <c r="D1484" s="14" t="s">
        <v>1298</v>
      </c>
      <c r="E1484" s="14">
        <v>2015</v>
      </c>
      <c r="F1484" s="80">
        <v>112101</v>
      </c>
    </row>
    <row r="1485" spans="1:6" x14ac:dyDescent="0.3">
      <c r="A1485" s="14">
        <v>1484</v>
      </c>
      <c r="B1485" s="14" t="s">
        <v>910</v>
      </c>
      <c r="C1485" s="14" t="s">
        <v>554</v>
      </c>
      <c r="D1485" s="14" t="s">
        <v>1298</v>
      </c>
      <c r="E1485" s="14">
        <v>2014</v>
      </c>
      <c r="F1485" s="80">
        <v>309078</v>
      </c>
    </row>
    <row r="1486" spans="1:6" x14ac:dyDescent="0.3">
      <c r="A1486" s="14">
        <v>1485</v>
      </c>
      <c r="B1486" s="14" t="s">
        <v>910</v>
      </c>
      <c r="C1486" s="14" t="s">
        <v>554</v>
      </c>
      <c r="D1486" s="14" t="s">
        <v>1298</v>
      </c>
      <c r="E1486" s="14">
        <v>2013</v>
      </c>
      <c r="F1486" s="80">
        <v>-129582</v>
      </c>
    </row>
    <row r="1487" spans="1:6" x14ac:dyDescent="0.3">
      <c r="A1487" s="14">
        <v>1486</v>
      </c>
      <c r="B1487" s="14" t="s">
        <v>910</v>
      </c>
      <c r="C1487" s="14" t="s">
        <v>559</v>
      </c>
      <c r="D1487" s="14" t="s">
        <v>1299</v>
      </c>
      <c r="E1487" s="14">
        <v>2023</v>
      </c>
      <c r="F1487" s="80">
        <v>245632</v>
      </c>
    </row>
    <row r="1488" spans="1:6" x14ac:dyDescent="0.3">
      <c r="A1488" s="14">
        <v>1487</v>
      </c>
      <c r="B1488" s="14" t="s">
        <v>910</v>
      </c>
      <c r="C1488" s="14" t="s">
        <v>559</v>
      </c>
      <c r="D1488" s="14" t="s">
        <v>1299</v>
      </c>
      <c r="E1488" s="14">
        <v>2022</v>
      </c>
      <c r="F1488" s="80">
        <v>186429</v>
      </c>
    </row>
    <row r="1489" spans="1:6" x14ac:dyDescent="0.3">
      <c r="A1489" s="14">
        <v>1488</v>
      </c>
      <c r="B1489" s="14" t="s">
        <v>910</v>
      </c>
      <c r="C1489" s="14" t="s">
        <v>559</v>
      </c>
      <c r="D1489" s="14" t="s">
        <v>1299</v>
      </c>
      <c r="E1489" s="14">
        <v>2021</v>
      </c>
      <c r="F1489" s="80">
        <v>234598</v>
      </c>
    </row>
    <row r="1490" spans="1:6" x14ac:dyDescent="0.3">
      <c r="A1490" s="14">
        <v>1489</v>
      </c>
      <c r="B1490" s="14" t="s">
        <v>910</v>
      </c>
      <c r="C1490" s="14" t="s">
        <v>559</v>
      </c>
      <c r="D1490" s="14" t="s">
        <v>1299</v>
      </c>
      <c r="E1490" s="14">
        <v>2020</v>
      </c>
      <c r="F1490" s="80">
        <v>179371</v>
      </c>
    </row>
    <row r="1491" spans="1:6" x14ac:dyDescent="0.3">
      <c r="A1491" s="14">
        <v>1490</v>
      </c>
      <c r="B1491" s="14" t="s">
        <v>910</v>
      </c>
      <c r="C1491" s="14" t="s">
        <v>559</v>
      </c>
      <c r="D1491" s="14" t="s">
        <v>1299</v>
      </c>
      <c r="E1491" s="14">
        <v>2019</v>
      </c>
      <c r="F1491" s="80">
        <v>270245</v>
      </c>
    </row>
    <row r="1492" spans="1:6" x14ac:dyDescent="0.3">
      <c r="A1492" s="14">
        <v>1491</v>
      </c>
      <c r="B1492" s="14" t="s">
        <v>910</v>
      </c>
      <c r="C1492" s="14" t="s">
        <v>559</v>
      </c>
      <c r="D1492" s="14" t="s">
        <v>1299</v>
      </c>
      <c r="E1492" s="14">
        <v>2018</v>
      </c>
      <c r="F1492" s="80">
        <v>277981</v>
      </c>
    </row>
    <row r="1493" spans="1:6" x14ac:dyDescent="0.3">
      <c r="A1493" s="14">
        <v>1492</v>
      </c>
      <c r="B1493" s="14" t="s">
        <v>910</v>
      </c>
      <c r="C1493" s="14" t="s">
        <v>559</v>
      </c>
      <c r="D1493" s="14" t="s">
        <v>1299</v>
      </c>
      <c r="E1493" s="14">
        <v>2017</v>
      </c>
      <c r="F1493" s="80">
        <v>271149</v>
      </c>
    </row>
    <row r="1494" spans="1:6" x14ac:dyDescent="0.3">
      <c r="A1494" s="14">
        <v>1493</v>
      </c>
      <c r="B1494" s="14" t="s">
        <v>910</v>
      </c>
      <c r="C1494" s="14" t="s">
        <v>559</v>
      </c>
      <c r="D1494" s="14" t="s">
        <v>1299</v>
      </c>
      <c r="E1494" s="14">
        <v>2016</v>
      </c>
      <c r="F1494" s="80">
        <v>313709</v>
      </c>
    </row>
    <row r="1495" spans="1:6" x14ac:dyDescent="0.3">
      <c r="A1495" s="14">
        <v>1494</v>
      </c>
      <c r="B1495" s="14" t="s">
        <v>910</v>
      </c>
      <c r="C1495" s="14" t="s">
        <v>559</v>
      </c>
      <c r="D1495" s="14" t="s">
        <v>1299</v>
      </c>
      <c r="E1495" s="14">
        <v>2015</v>
      </c>
      <c r="F1495" s="80">
        <v>350941</v>
      </c>
    </row>
    <row r="1496" spans="1:6" x14ac:dyDescent="0.3">
      <c r="A1496" s="14">
        <v>1495</v>
      </c>
      <c r="B1496" s="14" t="s">
        <v>910</v>
      </c>
      <c r="C1496" s="14" t="s">
        <v>559</v>
      </c>
      <c r="D1496" s="14" t="s">
        <v>1299</v>
      </c>
      <c r="E1496" s="14">
        <v>2014</v>
      </c>
      <c r="F1496" s="80">
        <v>315879</v>
      </c>
    </row>
    <row r="1497" spans="1:6" x14ac:dyDescent="0.3">
      <c r="A1497" s="14">
        <v>1496</v>
      </c>
      <c r="B1497" s="14" t="s">
        <v>910</v>
      </c>
      <c r="C1497" s="14" t="s">
        <v>559</v>
      </c>
      <c r="D1497" s="14" t="s">
        <v>1299</v>
      </c>
      <c r="E1497" s="14">
        <v>2013</v>
      </c>
      <c r="F1497" s="80">
        <v>249957</v>
      </c>
    </row>
    <row r="1498" spans="1:6" x14ac:dyDescent="0.3">
      <c r="A1498" s="14">
        <v>1497</v>
      </c>
      <c r="B1498" s="14" t="s">
        <v>910</v>
      </c>
      <c r="C1498" s="14" t="s">
        <v>564</v>
      </c>
      <c r="D1498" s="14" t="s">
        <v>1300</v>
      </c>
      <c r="E1498" s="14">
        <v>2023</v>
      </c>
      <c r="F1498" s="80">
        <v>-849982</v>
      </c>
    </row>
    <row r="1499" spans="1:6" x14ac:dyDescent="0.3">
      <c r="A1499" s="14">
        <v>1498</v>
      </c>
      <c r="B1499" s="14" t="s">
        <v>910</v>
      </c>
      <c r="C1499" s="14" t="s">
        <v>564</v>
      </c>
      <c r="D1499" s="14" t="s">
        <v>1300</v>
      </c>
      <c r="E1499" s="14">
        <v>2022</v>
      </c>
      <c r="F1499" s="80">
        <v>-3904014</v>
      </c>
    </row>
    <row r="1500" spans="1:6" x14ac:dyDescent="0.3">
      <c r="A1500" s="14">
        <v>1499</v>
      </c>
      <c r="B1500" s="14" t="s">
        <v>910</v>
      </c>
      <c r="C1500" s="14" t="s">
        <v>564</v>
      </c>
      <c r="D1500" s="14" t="s">
        <v>1300</v>
      </c>
      <c r="E1500" s="14">
        <v>2021</v>
      </c>
      <c r="F1500" s="80">
        <v>1224963</v>
      </c>
    </row>
    <row r="1501" spans="1:6" x14ac:dyDescent="0.3">
      <c r="A1501" s="14">
        <v>1500</v>
      </c>
      <c r="B1501" s="14" t="s">
        <v>910</v>
      </c>
      <c r="C1501" s="14" t="s">
        <v>564</v>
      </c>
      <c r="D1501" s="14" t="s">
        <v>1300</v>
      </c>
      <c r="E1501" s="14">
        <v>2020</v>
      </c>
      <c r="F1501" s="80">
        <v>-780231</v>
      </c>
    </row>
    <row r="1502" spans="1:6" x14ac:dyDescent="0.3">
      <c r="A1502" s="14">
        <v>1501</v>
      </c>
      <c r="B1502" s="14" t="s">
        <v>910</v>
      </c>
      <c r="C1502" s="14" t="s">
        <v>564</v>
      </c>
      <c r="D1502" s="14" t="s">
        <v>1300</v>
      </c>
      <c r="E1502" s="14">
        <v>2019</v>
      </c>
      <c r="F1502" s="80">
        <v>-1645772</v>
      </c>
    </row>
    <row r="1503" spans="1:6" x14ac:dyDescent="0.3">
      <c r="A1503" s="14">
        <v>1502</v>
      </c>
      <c r="B1503" s="14" t="s">
        <v>910</v>
      </c>
      <c r="C1503" s="14" t="s">
        <v>564</v>
      </c>
      <c r="D1503" s="14" t="s">
        <v>1300</v>
      </c>
      <c r="E1503" s="14">
        <v>2018</v>
      </c>
      <c r="F1503" s="80">
        <v>-931754</v>
      </c>
    </row>
    <row r="1504" spans="1:6" x14ac:dyDescent="0.3">
      <c r="A1504" s="14">
        <v>1503</v>
      </c>
      <c r="B1504" s="14" t="s">
        <v>910</v>
      </c>
      <c r="C1504" s="14" t="s">
        <v>564</v>
      </c>
      <c r="D1504" s="14" t="s">
        <v>1300</v>
      </c>
      <c r="E1504" s="14">
        <v>2017</v>
      </c>
      <c r="F1504" s="80">
        <v>-1054110</v>
      </c>
    </row>
    <row r="1505" spans="1:6" x14ac:dyDescent="0.3">
      <c r="A1505" s="14">
        <v>1504</v>
      </c>
      <c r="B1505" s="14" t="s">
        <v>910</v>
      </c>
      <c r="C1505" s="14" t="s">
        <v>564</v>
      </c>
      <c r="D1505" s="14" t="s">
        <v>1300</v>
      </c>
      <c r="E1505" s="14">
        <v>2016</v>
      </c>
      <c r="F1505" s="80">
        <v>-467259</v>
      </c>
    </row>
    <row r="1506" spans="1:6" x14ac:dyDescent="0.3">
      <c r="A1506" s="14">
        <v>1505</v>
      </c>
      <c r="B1506" s="14" t="s">
        <v>910</v>
      </c>
      <c r="C1506" s="14" t="s">
        <v>564</v>
      </c>
      <c r="D1506" s="14" t="s">
        <v>1300</v>
      </c>
      <c r="E1506" s="14">
        <v>2015</v>
      </c>
      <c r="F1506" s="80">
        <v>112101</v>
      </c>
    </row>
    <row r="1507" spans="1:6" x14ac:dyDescent="0.3">
      <c r="A1507" s="14">
        <v>1506</v>
      </c>
      <c r="B1507" s="14" t="s">
        <v>910</v>
      </c>
      <c r="C1507" s="14" t="s">
        <v>564</v>
      </c>
      <c r="D1507" s="14" t="s">
        <v>1300</v>
      </c>
      <c r="E1507" s="14">
        <v>2014</v>
      </c>
      <c r="F1507" s="80">
        <v>309078</v>
      </c>
    </row>
    <row r="1508" spans="1:6" x14ac:dyDescent="0.3">
      <c r="A1508" s="14">
        <v>1507</v>
      </c>
      <c r="B1508" s="14" t="s">
        <v>910</v>
      </c>
      <c r="C1508" s="14" t="s">
        <v>564</v>
      </c>
      <c r="D1508" s="14" t="s">
        <v>1300</v>
      </c>
      <c r="E1508" s="14">
        <v>2013</v>
      </c>
      <c r="F1508" s="80">
        <v>-129582</v>
      </c>
    </row>
    <row r="1509" spans="1:6" x14ac:dyDescent="0.3">
      <c r="A1509" s="14">
        <v>1508</v>
      </c>
      <c r="B1509" s="14" t="s">
        <v>910</v>
      </c>
      <c r="C1509" s="14" t="s">
        <v>570</v>
      </c>
      <c r="D1509" s="14" t="s">
        <v>1301</v>
      </c>
      <c r="E1509" s="14">
        <v>2023</v>
      </c>
      <c r="F1509" s="80">
        <v>1772</v>
      </c>
    </row>
    <row r="1510" spans="1:6" x14ac:dyDescent="0.3">
      <c r="A1510" s="14">
        <v>1509</v>
      </c>
      <c r="B1510" s="14" t="s">
        <v>910</v>
      </c>
      <c r="C1510" s="14" t="s">
        <v>570</v>
      </c>
      <c r="D1510" s="14" t="s">
        <v>1301</v>
      </c>
      <c r="E1510" s="14">
        <v>2022</v>
      </c>
      <c r="F1510" s="80">
        <v>-2623</v>
      </c>
    </row>
    <row r="1511" spans="1:6" x14ac:dyDescent="0.3">
      <c r="A1511" s="14">
        <v>1510</v>
      </c>
      <c r="B1511" s="14" t="s">
        <v>910</v>
      </c>
      <c r="C1511" s="14" t="s">
        <v>570</v>
      </c>
      <c r="D1511" s="14" t="s">
        <v>1301</v>
      </c>
      <c r="E1511" s="14">
        <v>2021</v>
      </c>
      <c r="F1511" s="80">
        <v>-7206</v>
      </c>
    </row>
    <row r="1512" spans="1:6" x14ac:dyDescent="0.3">
      <c r="A1512" s="14">
        <v>1511</v>
      </c>
      <c r="B1512" s="14" t="s">
        <v>910</v>
      </c>
      <c r="C1512" s="14" t="s">
        <v>570</v>
      </c>
      <c r="D1512" s="14" t="s">
        <v>1301</v>
      </c>
      <c r="E1512" s="14">
        <v>2020</v>
      </c>
      <c r="F1512" s="80">
        <v>-9712</v>
      </c>
    </row>
    <row r="1513" spans="1:6" x14ac:dyDescent="0.3">
      <c r="A1513" s="14">
        <v>1512</v>
      </c>
      <c r="B1513" s="14" t="s">
        <v>910</v>
      </c>
      <c r="C1513" s="14" t="s">
        <v>570</v>
      </c>
      <c r="D1513" s="14" t="s">
        <v>1301</v>
      </c>
      <c r="E1513" s="14">
        <v>2019</v>
      </c>
      <c r="F1513" s="80">
        <v>3823</v>
      </c>
    </row>
    <row r="1514" spans="1:6" x14ac:dyDescent="0.3">
      <c r="A1514" s="14">
        <v>1513</v>
      </c>
      <c r="B1514" s="14" t="s">
        <v>910</v>
      </c>
      <c r="C1514" s="14" t="s">
        <v>570</v>
      </c>
      <c r="D1514" s="14" t="s">
        <v>1301</v>
      </c>
      <c r="E1514" s="14">
        <v>2018</v>
      </c>
      <c r="F1514" s="80">
        <v>-9564</v>
      </c>
    </row>
    <row r="1515" spans="1:6" x14ac:dyDescent="0.3">
      <c r="A1515" s="14">
        <v>1514</v>
      </c>
      <c r="B1515" s="14" t="s">
        <v>910</v>
      </c>
      <c r="C1515" s="14" t="s">
        <v>570</v>
      </c>
      <c r="D1515" s="14" t="s">
        <v>1301</v>
      </c>
      <c r="E1515" s="14">
        <v>2017</v>
      </c>
      <c r="F1515" s="80">
        <v>-13717</v>
      </c>
    </row>
    <row r="1516" spans="1:6" x14ac:dyDescent="0.3">
      <c r="A1516" s="14">
        <v>1515</v>
      </c>
      <c r="B1516" s="14" t="s">
        <v>910</v>
      </c>
      <c r="C1516" s="14" t="s">
        <v>570</v>
      </c>
      <c r="D1516" s="14" t="s">
        <v>1301</v>
      </c>
      <c r="E1516" s="14">
        <v>2016</v>
      </c>
      <c r="F1516" s="80">
        <v>22265</v>
      </c>
    </row>
    <row r="1517" spans="1:6" x14ac:dyDescent="0.3">
      <c r="A1517" s="14">
        <v>1516</v>
      </c>
      <c r="B1517" s="14" t="s">
        <v>910</v>
      </c>
      <c r="C1517" s="14" t="s">
        <v>570</v>
      </c>
      <c r="D1517" s="14" t="s">
        <v>1301</v>
      </c>
      <c r="E1517" s="14">
        <v>2015</v>
      </c>
      <c r="F1517" s="80">
        <v>-15905</v>
      </c>
    </row>
    <row r="1518" spans="1:6" x14ac:dyDescent="0.3">
      <c r="A1518" s="14">
        <v>1517</v>
      </c>
      <c r="B1518" s="14" t="s">
        <v>910</v>
      </c>
      <c r="C1518" s="14" t="s">
        <v>570</v>
      </c>
      <c r="D1518" s="14" t="s">
        <v>1301</v>
      </c>
      <c r="E1518" s="14">
        <v>2014</v>
      </c>
      <c r="F1518" s="80">
        <v>19446</v>
      </c>
    </row>
    <row r="1519" spans="1:6" x14ac:dyDescent="0.3">
      <c r="A1519" s="14">
        <v>1518</v>
      </c>
      <c r="B1519" s="14" t="s">
        <v>910</v>
      </c>
      <c r="C1519" s="14" t="s">
        <v>570</v>
      </c>
      <c r="D1519" s="14" t="s">
        <v>1301</v>
      </c>
      <c r="E1519" s="14">
        <v>2013</v>
      </c>
      <c r="F1519" s="80">
        <v>-8801</v>
      </c>
    </row>
    <row r="1520" spans="1:6" x14ac:dyDescent="0.3">
      <c r="A1520" s="14">
        <v>1519</v>
      </c>
      <c r="B1520" s="14" t="s">
        <v>910</v>
      </c>
      <c r="C1520" s="14" t="s">
        <v>1417</v>
      </c>
      <c r="D1520" s="14" t="s">
        <v>1502</v>
      </c>
      <c r="E1520" s="14">
        <v>2023</v>
      </c>
      <c r="F1520" s="80">
        <v>78728703</v>
      </c>
    </row>
    <row r="1521" spans="1:6" x14ac:dyDescent="0.3">
      <c r="A1521" s="14">
        <v>1520</v>
      </c>
      <c r="B1521" s="14" t="s">
        <v>910</v>
      </c>
      <c r="C1521" s="14" t="s">
        <v>1417</v>
      </c>
      <c r="D1521" s="14" t="s">
        <v>1502</v>
      </c>
      <c r="E1521" s="14">
        <v>2022</v>
      </c>
      <c r="F1521" s="80">
        <v>304395977</v>
      </c>
    </row>
    <row r="1522" spans="1:6" x14ac:dyDescent="0.3">
      <c r="A1522" s="14">
        <v>1521</v>
      </c>
      <c r="B1522" s="14" t="s">
        <v>910</v>
      </c>
      <c r="C1522" s="14" t="s">
        <v>1417</v>
      </c>
      <c r="D1522" s="14" t="s">
        <v>1502</v>
      </c>
      <c r="E1522" s="14">
        <v>2021</v>
      </c>
      <c r="F1522" s="80">
        <v>154227959</v>
      </c>
    </row>
    <row r="1523" spans="1:6" x14ac:dyDescent="0.3">
      <c r="A1523" s="14">
        <v>1522</v>
      </c>
      <c r="B1523" s="14" t="s">
        <v>910</v>
      </c>
      <c r="C1523" s="14" t="s">
        <v>1417</v>
      </c>
      <c r="D1523" s="14" t="s">
        <v>1502</v>
      </c>
      <c r="E1523" s="14">
        <v>2020</v>
      </c>
      <c r="F1523" s="80">
        <v>245424729</v>
      </c>
    </row>
    <row r="1524" spans="1:6" x14ac:dyDescent="0.3">
      <c r="A1524" s="14">
        <v>1523</v>
      </c>
      <c r="B1524" s="14" t="s">
        <v>910</v>
      </c>
      <c r="C1524" s="14" t="s">
        <v>1417</v>
      </c>
      <c r="D1524" s="14" t="s">
        <v>1502</v>
      </c>
      <c r="E1524" s="14">
        <v>2019</v>
      </c>
      <c r="F1524" s="80">
        <v>42322355</v>
      </c>
    </row>
    <row r="1525" spans="1:6" x14ac:dyDescent="0.3">
      <c r="A1525" s="14">
        <v>1524</v>
      </c>
      <c r="B1525" s="14" t="s">
        <v>910</v>
      </c>
      <c r="C1525" s="14" t="s">
        <v>1417</v>
      </c>
      <c r="D1525" s="14" t="s">
        <v>1502</v>
      </c>
      <c r="E1525" s="14">
        <v>2018</v>
      </c>
      <c r="F1525" s="80">
        <v>235635257</v>
      </c>
    </row>
    <row r="1526" spans="1:6" x14ac:dyDescent="0.3">
      <c r="A1526" s="14">
        <v>1525</v>
      </c>
      <c r="B1526" s="14" t="s">
        <v>910</v>
      </c>
      <c r="C1526" s="14" t="s">
        <v>1417</v>
      </c>
      <c r="D1526" s="14" t="s">
        <v>1502</v>
      </c>
      <c r="E1526" s="14">
        <v>2017</v>
      </c>
      <c r="F1526" s="80">
        <v>213266830</v>
      </c>
    </row>
    <row r="1527" spans="1:6" x14ac:dyDescent="0.3">
      <c r="A1527" s="14">
        <v>1526</v>
      </c>
      <c r="B1527" s="14" t="s">
        <v>910</v>
      </c>
      <c r="C1527" s="14" t="s">
        <v>1417</v>
      </c>
      <c r="D1527" s="14" t="s">
        <v>1502</v>
      </c>
      <c r="E1527" s="14">
        <v>2016</v>
      </c>
      <c r="F1527" s="80">
        <v>239759444</v>
      </c>
    </row>
    <row r="1528" spans="1:6" x14ac:dyDescent="0.3">
      <c r="A1528" s="14">
        <v>1527</v>
      </c>
      <c r="B1528" s="14" t="s">
        <v>910</v>
      </c>
      <c r="C1528" s="14" t="s">
        <v>1417</v>
      </c>
      <c r="D1528" s="14" t="s">
        <v>1502</v>
      </c>
      <c r="E1528" s="14">
        <v>2015</v>
      </c>
      <c r="F1528" s="80">
        <v>183877027</v>
      </c>
    </row>
    <row r="1529" spans="1:6" x14ac:dyDescent="0.3">
      <c r="A1529" s="14">
        <v>1528</v>
      </c>
      <c r="B1529" s="14" t="s">
        <v>910</v>
      </c>
      <c r="C1529" s="14" t="s">
        <v>1417</v>
      </c>
      <c r="D1529" s="14" t="s">
        <v>1502</v>
      </c>
      <c r="E1529" s="14">
        <v>2014</v>
      </c>
      <c r="F1529" s="80">
        <v>182361096</v>
      </c>
    </row>
    <row r="1530" spans="1:6" x14ac:dyDescent="0.3">
      <c r="A1530" s="14">
        <v>1529</v>
      </c>
      <c r="B1530" s="14" t="s">
        <v>910</v>
      </c>
      <c r="C1530" s="14" t="s">
        <v>1417</v>
      </c>
      <c r="D1530" s="14" t="s">
        <v>1502</v>
      </c>
      <c r="E1530" s="14">
        <v>2013</v>
      </c>
      <c r="F1530" s="80">
        <v>112917101</v>
      </c>
    </row>
    <row r="1531" spans="1:6" x14ac:dyDescent="0.3">
      <c r="A1531" s="14">
        <v>1530</v>
      </c>
      <c r="B1531" s="14" t="s">
        <v>910</v>
      </c>
      <c r="C1531" s="14" t="s">
        <v>581</v>
      </c>
      <c r="D1531" s="14" t="s">
        <v>1302</v>
      </c>
      <c r="E1531" s="14">
        <v>2023</v>
      </c>
      <c r="F1531" s="80">
        <v>95834</v>
      </c>
    </row>
    <row r="1532" spans="1:6" x14ac:dyDescent="0.3">
      <c r="A1532" s="14">
        <v>1531</v>
      </c>
      <c r="B1532" s="14" t="s">
        <v>910</v>
      </c>
      <c r="C1532" s="14" t="s">
        <v>581</v>
      </c>
      <c r="D1532" s="14" t="s">
        <v>1302</v>
      </c>
      <c r="E1532" s="14">
        <v>2022</v>
      </c>
      <c r="F1532" s="80">
        <v>-103992</v>
      </c>
    </row>
    <row r="1533" spans="1:6" x14ac:dyDescent="0.3">
      <c r="A1533" s="14">
        <v>1532</v>
      </c>
      <c r="B1533" s="14" t="s">
        <v>910</v>
      </c>
      <c r="C1533" s="14" t="s">
        <v>581</v>
      </c>
      <c r="D1533" s="14" t="s">
        <v>1302</v>
      </c>
      <c r="E1533" s="14">
        <v>2021</v>
      </c>
      <c r="F1533" s="80">
        <v>-97378</v>
      </c>
    </row>
    <row r="1534" spans="1:6" x14ac:dyDescent="0.3">
      <c r="A1534" s="14">
        <v>1533</v>
      </c>
      <c r="B1534" s="14" t="s">
        <v>910</v>
      </c>
      <c r="C1534" s="14" t="s">
        <v>581</v>
      </c>
      <c r="D1534" s="14" t="s">
        <v>1302</v>
      </c>
      <c r="E1534" s="14">
        <v>2020</v>
      </c>
      <c r="F1534" s="80">
        <v>264693</v>
      </c>
    </row>
    <row r="1535" spans="1:6" x14ac:dyDescent="0.3">
      <c r="A1535" s="14">
        <v>1534</v>
      </c>
      <c r="B1535" s="14" t="s">
        <v>910</v>
      </c>
      <c r="C1535" s="14" t="s">
        <v>581</v>
      </c>
      <c r="D1535" s="14" t="s">
        <v>1302</v>
      </c>
      <c r="E1535" s="14">
        <v>2019</v>
      </c>
      <c r="F1535" s="80">
        <v>41717</v>
      </c>
    </row>
    <row r="1536" spans="1:6" x14ac:dyDescent="0.3">
      <c r="A1536" s="14">
        <v>1535</v>
      </c>
      <c r="B1536" s="14" t="s">
        <v>910</v>
      </c>
      <c r="C1536" s="14" t="s">
        <v>581</v>
      </c>
      <c r="D1536" s="14" t="s">
        <v>1302</v>
      </c>
      <c r="E1536" s="14">
        <v>2018</v>
      </c>
      <c r="F1536" s="80">
        <v>-22042</v>
      </c>
    </row>
    <row r="1537" spans="1:6" x14ac:dyDescent="0.3">
      <c r="A1537" s="14">
        <v>1536</v>
      </c>
      <c r="B1537" s="14" t="s">
        <v>910</v>
      </c>
      <c r="C1537" s="14" t="s">
        <v>581</v>
      </c>
      <c r="D1537" s="14" t="s">
        <v>1302</v>
      </c>
      <c r="E1537" s="14">
        <v>2017</v>
      </c>
      <c r="F1537" s="80">
        <v>96480</v>
      </c>
    </row>
    <row r="1538" spans="1:6" x14ac:dyDescent="0.3">
      <c r="A1538" s="14">
        <v>1537</v>
      </c>
      <c r="B1538" s="14" t="s">
        <v>910</v>
      </c>
      <c r="C1538" s="14" t="s">
        <v>581</v>
      </c>
      <c r="D1538" s="14" t="s">
        <v>1302</v>
      </c>
      <c r="E1538" s="14">
        <v>2016</v>
      </c>
      <c r="F1538" s="80">
        <v>127938</v>
      </c>
    </row>
    <row r="1539" spans="1:6" x14ac:dyDescent="0.3">
      <c r="A1539" s="14">
        <v>1538</v>
      </c>
      <c r="B1539" s="14" t="s">
        <v>910</v>
      </c>
      <c r="C1539" s="14" t="s">
        <v>581</v>
      </c>
      <c r="D1539" s="14" t="s">
        <v>1302</v>
      </c>
      <c r="E1539" s="14">
        <v>2015</v>
      </c>
      <c r="F1539" s="80">
        <v>-16807</v>
      </c>
    </row>
    <row r="1540" spans="1:6" x14ac:dyDescent="0.3">
      <c r="A1540" s="14">
        <v>1539</v>
      </c>
      <c r="B1540" s="14" t="s">
        <v>910</v>
      </c>
      <c r="C1540" s="14" t="s">
        <v>581</v>
      </c>
      <c r="D1540" s="14" t="s">
        <v>1302</v>
      </c>
      <c r="E1540" s="14">
        <v>2014</v>
      </c>
      <c r="F1540" s="80">
        <v>-12126</v>
      </c>
    </row>
    <row r="1541" spans="1:6" x14ac:dyDescent="0.3">
      <c r="A1541" s="14">
        <v>1540</v>
      </c>
      <c r="B1541" s="14" t="s">
        <v>910</v>
      </c>
      <c r="C1541" s="14" t="s">
        <v>581</v>
      </c>
      <c r="D1541" s="14" t="s">
        <v>1302</v>
      </c>
      <c r="E1541" s="14">
        <v>2013</v>
      </c>
      <c r="F1541" s="80">
        <v>-107099</v>
      </c>
    </row>
    <row r="1542" spans="1:6" x14ac:dyDescent="0.3">
      <c r="A1542" s="14">
        <v>1541</v>
      </c>
      <c r="B1542" s="14" t="s">
        <v>910</v>
      </c>
      <c r="C1542" s="14" t="s">
        <v>586</v>
      </c>
      <c r="D1542" s="14" t="s">
        <v>1303</v>
      </c>
      <c r="E1542" s="14">
        <v>2023</v>
      </c>
      <c r="F1542" s="80">
        <v>148248</v>
      </c>
    </row>
    <row r="1543" spans="1:6" x14ac:dyDescent="0.3">
      <c r="A1543" s="14">
        <v>1542</v>
      </c>
      <c r="B1543" s="14" t="s">
        <v>910</v>
      </c>
      <c r="C1543" s="14" t="s">
        <v>586</v>
      </c>
      <c r="D1543" s="14" t="s">
        <v>1303</v>
      </c>
      <c r="E1543" s="14">
        <v>2022</v>
      </c>
      <c r="F1543" s="80">
        <v>85260</v>
      </c>
    </row>
    <row r="1544" spans="1:6" x14ac:dyDescent="0.3">
      <c r="A1544" s="14">
        <v>1543</v>
      </c>
      <c r="B1544" s="14" t="s">
        <v>910</v>
      </c>
      <c r="C1544" s="14" t="s">
        <v>586</v>
      </c>
      <c r="D1544" s="14" t="s">
        <v>1303</v>
      </c>
      <c r="E1544" s="14">
        <v>2021</v>
      </c>
      <c r="F1544" s="80">
        <v>-52570</v>
      </c>
    </row>
    <row r="1545" spans="1:6" x14ac:dyDescent="0.3">
      <c r="A1545" s="14">
        <v>1544</v>
      </c>
      <c r="B1545" s="14" t="s">
        <v>910</v>
      </c>
      <c r="C1545" s="14" t="s">
        <v>586</v>
      </c>
      <c r="D1545" s="14" t="s">
        <v>1303</v>
      </c>
      <c r="E1545" s="14">
        <v>2020</v>
      </c>
      <c r="F1545" s="80">
        <v>158304</v>
      </c>
    </row>
    <row r="1546" spans="1:6" x14ac:dyDescent="0.3">
      <c r="A1546" s="14">
        <v>1545</v>
      </c>
      <c r="B1546" s="14" t="s">
        <v>910</v>
      </c>
      <c r="C1546" s="14" t="s">
        <v>586</v>
      </c>
      <c r="D1546" s="14" t="s">
        <v>1303</v>
      </c>
      <c r="E1546" s="14">
        <v>2019</v>
      </c>
      <c r="F1546" s="80">
        <v>51301</v>
      </c>
    </row>
    <row r="1547" spans="1:6" x14ac:dyDescent="0.3">
      <c r="A1547" s="14">
        <v>1546</v>
      </c>
      <c r="B1547" s="14" t="s">
        <v>910</v>
      </c>
      <c r="C1547" s="14" t="s">
        <v>586</v>
      </c>
      <c r="D1547" s="14" t="s">
        <v>1303</v>
      </c>
      <c r="E1547" s="14">
        <v>2018</v>
      </c>
      <c r="F1547" s="80">
        <v>83014</v>
      </c>
    </row>
    <row r="1548" spans="1:6" x14ac:dyDescent="0.3">
      <c r="A1548" s="14">
        <v>1547</v>
      </c>
      <c r="B1548" s="14" t="s">
        <v>910</v>
      </c>
      <c r="C1548" s="14" t="s">
        <v>586</v>
      </c>
      <c r="D1548" s="14" t="s">
        <v>1303</v>
      </c>
      <c r="E1548" s="14">
        <v>2017</v>
      </c>
      <c r="F1548" s="80">
        <v>106011</v>
      </c>
    </row>
    <row r="1549" spans="1:6" x14ac:dyDescent="0.3">
      <c r="A1549" s="14">
        <v>1548</v>
      </c>
      <c r="B1549" s="14" t="s">
        <v>910</v>
      </c>
      <c r="C1549" s="14" t="s">
        <v>586</v>
      </c>
      <c r="D1549" s="14" t="s">
        <v>1303</v>
      </c>
      <c r="E1549" s="14">
        <v>2016</v>
      </c>
      <c r="F1549" s="80">
        <v>64575</v>
      </c>
    </row>
    <row r="1550" spans="1:6" x14ac:dyDescent="0.3">
      <c r="A1550" s="14">
        <v>1549</v>
      </c>
      <c r="B1550" s="14" t="s">
        <v>910</v>
      </c>
      <c r="C1550" s="14" t="s">
        <v>586</v>
      </c>
      <c r="D1550" s="14" t="s">
        <v>1303</v>
      </c>
      <c r="E1550" s="14">
        <v>2015</v>
      </c>
      <c r="F1550" s="80">
        <v>70692</v>
      </c>
    </row>
    <row r="1551" spans="1:6" x14ac:dyDescent="0.3">
      <c r="A1551" s="14">
        <v>1550</v>
      </c>
      <c r="B1551" s="14" t="s">
        <v>910</v>
      </c>
      <c r="C1551" s="14" t="s">
        <v>586</v>
      </c>
      <c r="D1551" s="14" t="s">
        <v>1303</v>
      </c>
      <c r="E1551" s="14">
        <v>2014</v>
      </c>
      <c r="F1551" s="80">
        <v>40227</v>
      </c>
    </row>
    <row r="1552" spans="1:6" x14ac:dyDescent="0.3">
      <c r="A1552" s="14">
        <v>1551</v>
      </c>
      <c r="B1552" s="14" t="s">
        <v>910</v>
      </c>
      <c r="C1552" s="14" t="s">
        <v>586</v>
      </c>
      <c r="D1552" s="14" t="s">
        <v>1303</v>
      </c>
      <c r="E1552" s="14">
        <v>2013</v>
      </c>
      <c r="F1552" s="80">
        <v>61718</v>
      </c>
    </row>
    <row r="1553" spans="1:6" x14ac:dyDescent="0.3">
      <c r="A1553" s="14">
        <v>1552</v>
      </c>
      <c r="B1553" s="14" t="s">
        <v>910</v>
      </c>
      <c r="C1553" s="14" t="s">
        <v>1430</v>
      </c>
      <c r="D1553" s="14" t="s">
        <v>1503</v>
      </c>
      <c r="E1553" s="14">
        <v>2023</v>
      </c>
      <c r="F1553" s="80">
        <v>28989288</v>
      </c>
    </row>
    <row r="1554" spans="1:6" x14ac:dyDescent="0.3">
      <c r="A1554" s="14">
        <v>1553</v>
      </c>
      <c r="B1554" s="14" t="s">
        <v>910</v>
      </c>
      <c r="C1554" s="14" t="s">
        <v>1430</v>
      </c>
      <c r="D1554" s="14" t="s">
        <v>1503</v>
      </c>
      <c r="E1554" s="14">
        <v>2022</v>
      </c>
      <c r="F1554" s="80">
        <v>129849165</v>
      </c>
    </row>
    <row r="1555" spans="1:6" x14ac:dyDescent="0.3">
      <c r="A1555" s="14">
        <v>1554</v>
      </c>
      <c r="B1555" s="14" t="s">
        <v>910</v>
      </c>
      <c r="C1555" s="14" t="s">
        <v>1430</v>
      </c>
      <c r="D1555" s="14" t="s">
        <v>1503</v>
      </c>
      <c r="E1555" s="14">
        <v>2021</v>
      </c>
      <c r="F1555" s="80">
        <v>44234060</v>
      </c>
    </row>
    <row r="1556" spans="1:6" x14ac:dyDescent="0.3">
      <c r="A1556" s="14">
        <v>1555</v>
      </c>
      <c r="B1556" s="14" t="s">
        <v>910</v>
      </c>
      <c r="C1556" s="14" t="s">
        <v>1430</v>
      </c>
      <c r="D1556" s="14" t="s">
        <v>1503</v>
      </c>
      <c r="E1556" s="14">
        <v>2020</v>
      </c>
      <c r="F1556" s="80">
        <v>457376396</v>
      </c>
    </row>
    <row r="1557" spans="1:6" x14ac:dyDescent="0.3">
      <c r="A1557" s="14">
        <v>1556</v>
      </c>
      <c r="B1557" s="14" t="s">
        <v>910</v>
      </c>
      <c r="C1557" s="14" t="s">
        <v>1430</v>
      </c>
      <c r="D1557" s="14" t="s">
        <v>1503</v>
      </c>
      <c r="E1557" s="14">
        <v>2019</v>
      </c>
      <c r="F1557" s="80">
        <v>635349492</v>
      </c>
    </row>
    <row r="1558" spans="1:6" x14ac:dyDescent="0.3">
      <c r="A1558" s="14">
        <v>1557</v>
      </c>
      <c r="B1558" s="14" t="s">
        <v>910</v>
      </c>
      <c r="C1558" s="14" t="s">
        <v>1430</v>
      </c>
      <c r="D1558" s="14" t="s">
        <v>1503</v>
      </c>
      <c r="E1558" s="14">
        <v>2018</v>
      </c>
      <c r="F1558" s="80">
        <v>703920504</v>
      </c>
    </row>
    <row r="1559" spans="1:6" x14ac:dyDescent="0.3">
      <c r="A1559" s="14">
        <v>1558</v>
      </c>
      <c r="B1559" s="14" t="s">
        <v>910</v>
      </c>
      <c r="C1559" s="14" t="s">
        <v>1430</v>
      </c>
      <c r="D1559" s="14" t="s">
        <v>1503</v>
      </c>
      <c r="E1559" s="14">
        <v>2017</v>
      </c>
      <c r="F1559" s="80">
        <v>410668455</v>
      </c>
    </row>
    <row r="1560" spans="1:6" x14ac:dyDescent="0.3">
      <c r="A1560" s="14">
        <v>1559</v>
      </c>
      <c r="B1560" s="14" t="s">
        <v>910</v>
      </c>
      <c r="C1560" s="14" t="s">
        <v>1430</v>
      </c>
      <c r="D1560" s="14" t="s">
        <v>1503</v>
      </c>
      <c r="E1560" s="14">
        <v>2016</v>
      </c>
      <c r="F1560" s="80">
        <v>219854828</v>
      </c>
    </row>
    <row r="1561" spans="1:6" x14ac:dyDescent="0.3">
      <c r="A1561" s="14">
        <v>1560</v>
      </c>
      <c r="B1561" s="14" t="s">
        <v>910</v>
      </c>
      <c r="C1561" s="14" t="s">
        <v>1430</v>
      </c>
      <c r="D1561" s="14" t="s">
        <v>1503</v>
      </c>
      <c r="E1561" s="14">
        <v>2015</v>
      </c>
      <c r="F1561" s="80">
        <v>157409001</v>
      </c>
    </row>
    <row r="1562" spans="1:6" x14ac:dyDescent="0.3">
      <c r="A1562" s="14">
        <v>1561</v>
      </c>
      <c r="B1562" s="14" t="s">
        <v>910</v>
      </c>
      <c r="C1562" s="14" t="s">
        <v>1430</v>
      </c>
      <c r="D1562" s="14" t="s">
        <v>1503</v>
      </c>
      <c r="E1562" s="14">
        <v>2014</v>
      </c>
      <c r="F1562" s="80">
        <v>138558585</v>
      </c>
    </row>
    <row r="1563" spans="1:6" x14ac:dyDescent="0.3">
      <c r="A1563" s="14">
        <v>1562</v>
      </c>
      <c r="B1563" s="14" t="s">
        <v>910</v>
      </c>
      <c r="C1563" s="14" t="s">
        <v>1430</v>
      </c>
      <c r="D1563" s="14" t="s">
        <v>1503</v>
      </c>
      <c r="E1563" s="14">
        <v>2013</v>
      </c>
      <c r="F1563" s="80">
        <v>99068733</v>
      </c>
    </row>
    <row r="1564" spans="1:6" x14ac:dyDescent="0.3">
      <c r="A1564" s="14">
        <v>1563</v>
      </c>
      <c r="B1564" s="14" t="s">
        <v>910</v>
      </c>
      <c r="C1564" s="14" t="s">
        <v>597</v>
      </c>
      <c r="D1564" s="14" t="s">
        <v>1304</v>
      </c>
      <c r="E1564" s="14">
        <v>2023</v>
      </c>
      <c r="F1564" s="80">
        <v>207181</v>
      </c>
    </row>
    <row r="1565" spans="1:6" x14ac:dyDescent="0.3">
      <c r="A1565" s="14">
        <v>1564</v>
      </c>
      <c r="B1565" s="14" t="s">
        <v>910</v>
      </c>
      <c r="C1565" s="14" t="s">
        <v>597</v>
      </c>
      <c r="D1565" s="14" t="s">
        <v>1304</v>
      </c>
      <c r="E1565" s="14">
        <v>2022</v>
      </c>
      <c r="F1565" s="80">
        <v>435209</v>
      </c>
    </row>
    <row r="1566" spans="1:6" x14ac:dyDescent="0.3">
      <c r="A1566" s="14">
        <v>1565</v>
      </c>
      <c r="B1566" s="14" t="s">
        <v>910</v>
      </c>
      <c r="C1566" s="14" t="s">
        <v>597</v>
      </c>
      <c r="D1566" s="14" t="s">
        <v>1304</v>
      </c>
      <c r="E1566" s="14">
        <v>2021</v>
      </c>
      <c r="F1566" s="80">
        <v>178372</v>
      </c>
    </row>
    <row r="1567" spans="1:6" x14ac:dyDescent="0.3">
      <c r="A1567" s="14">
        <v>1566</v>
      </c>
      <c r="B1567" s="14" t="s">
        <v>910</v>
      </c>
      <c r="C1567" s="14" t="s">
        <v>597</v>
      </c>
      <c r="D1567" s="14" t="s">
        <v>1304</v>
      </c>
      <c r="E1567" s="14">
        <v>2020</v>
      </c>
      <c r="F1567" s="80">
        <v>42008</v>
      </c>
    </row>
    <row r="1568" spans="1:6" x14ac:dyDescent="0.3">
      <c r="A1568" s="14">
        <v>1567</v>
      </c>
      <c r="B1568" s="14" t="s">
        <v>910</v>
      </c>
      <c r="C1568" s="14" t="s">
        <v>597</v>
      </c>
      <c r="D1568" s="14" t="s">
        <v>1304</v>
      </c>
      <c r="E1568" s="14">
        <v>2019</v>
      </c>
      <c r="F1568" s="80">
        <v>556701</v>
      </c>
    </row>
    <row r="1569" spans="1:6" x14ac:dyDescent="0.3">
      <c r="A1569" s="14">
        <v>1568</v>
      </c>
      <c r="B1569" s="14" t="s">
        <v>910</v>
      </c>
      <c r="C1569" s="14" t="s">
        <v>597</v>
      </c>
      <c r="D1569" s="14" t="s">
        <v>1304</v>
      </c>
      <c r="E1569" s="14">
        <v>2018</v>
      </c>
      <c r="F1569" s="80">
        <v>364372</v>
      </c>
    </row>
    <row r="1570" spans="1:6" x14ac:dyDescent="0.3">
      <c r="A1570" s="14">
        <v>1569</v>
      </c>
      <c r="B1570" s="14" t="s">
        <v>910</v>
      </c>
      <c r="C1570" s="14" t="s">
        <v>597</v>
      </c>
      <c r="D1570" s="14" t="s">
        <v>1304</v>
      </c>
      <c r="E1570" s="14">
        <v>2017</v>
      </c>
      <c r="F1570" s="80">
        <v>131298</v>
      </c>
    </row>
    <row r="1571" spans="1:6" x14ac:dyDescent="0.3">
      <c r="A1571" s="14">
        <v>1570</v>
      </c>
      <c r="B1571" s="14" t="s">
        <v>910</v>
      </c>
      <c r="C1571" s="14" t="s">
        <v>597</v>
      </c>
      <c r="D1571" s="14" t="s">
        <v>1304</v>
      </c>
      <c r="E1571" s="14">
        <v>2016</v>
      </c>
      <c r="F1571" s="80">
        <v>-273736</v>
      </c>
    </row>
    <row r="1572" spans="1:6" x14ac:dyDescent="0.3">
      <c r="A1572" s="14">
        <v>1571</v>
      </c>
      <c r="B1572" s="14" t="s">
        <v>910</v>
      </c>
      <c r="C1572" s="14" t="s">
        <v>597</v>
      </c>
      <c r="D1572" s="14" t="s">
        <v>1304</v>
      </c>
      <c r="E1572" s="14">
        <v>2015</v>
      </c>
      <c r="F1572" s="80">
        <v>179564</v>
      </c>
    </row>
    <row r="1573" spans="1:6" x14ac:dyDescent="0.3">
      <c r="A1573" s="14">
        <v>1572</v>
      </c>
      <c r="B1573" s="14" t="s">
        <v>910</v>
      </c>
      <c r="C1573" s="14" t="s">
        <v>597</v>
      </c>
      <c r="D1573" s="14" t="s">
        <v>1304</v>
      </c>
      <c r="E1573" s="14">
        <v>2014</v>
      </c>
      <c r="F1573" s="80">
        <v>-210752</v>
      </c>
    </row>
    <row r="1574" spans="1:6" x14ac:dyDescent="0.3">
      <c r="A1574" s="14">
        <v>1573</v>
      </c>
      <c r="B1574" s="14" t="s">
        <v>910</v>
      </c>
      <c r="C1574" s="14" t="s">
        <v>597</v>
      </c>
      <c r="D1574" s="14" t="s">
        <v>1304</v>
      </c>
      <c r="E1574" s="14">
        <v>2013</v>
      </c>
      <c r="F1574" s="80">
        <v>-38629</v>
      </c>
    </row>
    <row r="1575" spans="1:6" x14ac:dyDescent="0.3">
      <c r="A1575" s="14">
        <v>1574</v>
      </c>
      <c r="B1575" s="14" t="s">
        <v>910</v>
      </c>
      <c r="C1575" s="14" t="s">
        <v>602</v>
      </c>
      <c r="D1575" s="14" t="s">
        <v>1305</v>
      </c>
      <c r="E1575" s="14">
        <v>2023</v>
      </c>
      <c r="F1575" s="80">
        <v>9517096</v>
      </c>
    </row>
    <row r="1576" spans="1:6" x14ac:dyDescent="0.3">
      <c r="A1576" s="14">
        <v>1575</v>
      </c>
      <c r="B1576" s="14" t="s">
        <v>910</v>
      </c>
      <c r="C1576" s="14" t="s">
        <v>602</v>
      </c>
      <c r="D1576" s="14" t="s">
        <v>1305</v>
      </c>
      <c r="E1576" s="14">
        <v>2022</v>
      </c>
      <c r="F1576" s="80">
        <v>5053832</v>
      </c>
    </row>
    <row r="1577" spans="1:6" x14ac:dyDescent="0.3">
      <c r="A1577" s="14">
        <v>1576</v>
      </c>
      <c r="B1577" s="14" t="s">
        <v>910</v>
      </c>
      <c r="C1577" s="14" t="s">
        <v>602</v>
      </c>
      <c r="D1577" s="14" t="s">
        <v>1305</v>
      </c>
      <c r="E1577" s="14">
        <v>2021</v>
      </c>
      <c r="F1577" s="80">
        <v>5839694</v>
      </c>
    </row>
    <row r="1578" spans="1:6" x14ac:dyDescent="0.3">
      <c r="A1578" s="14">
        <v>1577</v>
      </c>
      <c r="B1578" s="14" t="s">
        <v>910</v>
      </c>
      <c r="C1578" s="14" t="s">
        <v>602</v>
      </c>
      <c r="D1578" s="14" t="s">
        <v>1305</v>
      </c>
      <c r="E1578" s="14">
        <v>2020</v>
      </c>
      <c r="F1578" s="80">
        <v>6339679</v>
      </c>
    </row>
    <row r="1579" spans="1:6" x14ac:dyDescent="0.3">
      <c r="A1579" s="14">
        <v>1578</v>
      </c>
      <c r="B1579" s="14" t="s">
        <v>910</v>
      </c>
      <c r="C1579" s="14" t="s">
        <v>602</v>
      </c>
      <c r="D1579" s="14" t="s">
        <v>1305</v>
      </c>
      <c r="E1579" s="14">
        <v>2019</v>
      </c>
      <c r="F1579" s="80">
        <v>3898750</v>
      </c>
    </row>
    <row r="1580" spans="1:6" x14ac:dyDescent="0.3">
      <c r="A1580" s="14">
        <v>1579</v>
      </c>
      <c r="B1580" s="14" t="s">
        <v>910</v>
      </c>
      <c r="C1580" s="14" t="s">
        <v>602</v>
      </c>
      <c r="D1580" s="14" t="s">
        <v>1305</v>
      </c>
      <c r="E1580" s="14">
        <v>2018</v>
      </c>
      <c r="F1580" s="80">
        <v>3588320</v>
      </c>
    </row>
    <row r="1581" spans="1:6" x14ac:dyDescent="0.3">
      <c r="A1581" s="14">
        <v>1580</v>
      </c>
      <c r="B1581" s="14" t="s">
        <v>910</v>
      </c>
      <c r="C1581" s="14" t="s">
        <v>602</v>
      </c>
      <c r="D1581" s="14" t="s">
        <v>1305</v>
      </c>
      <c r="E1581" s="14">
        <v>2017</v>
      </c>
      <c r="F1581" s="80">
        <v>1988184</v>
      </c>
    </row>
    <row r="1582" spans="1:6" x14ac:dyDescent="0.3">
      <c r="A1582" s="14">
        <v>1581</v>
      </c>
      <c r="B1582" s="14" t="s">
        <v>910</v>
      </c>
      <c r="C1582" s="14" t="s">
        <v>602</v>
      </c>
      <c r="D1582" s="14" t="s">
        <v>1305</v>
      </c>
      <c r="E1582" s="14">
        <v>2016</v>
      </c>
      <c r="F1582" s="80">
        <v>4311658</v>
      </c>
    </row>
    <row r="1583" spans="1:6" x14ac:dyDescent="0.3">
      <c r="A1583" s="14">
        <v>1582</v>
      </c>
      <c r="B1583" s="14" t="s">
        <v>910</v>
      </c>
      <c r="C1583" s="14" t="s">
        <v>602</v>
      </c>
      <c r="D1583" s="14" t="s">
        <v>1305</v>
      </c>
      <c r="E1583" s="14">
        <v>2015</v>
      </c>
      <c r="F1583" s="80">
        <v>1155885</v>
      </c>
    </row>
    <row r="1584" spans="1:6" x14ac:dyDescent="0.3">
      <c r="A1584" s="14">
        <v>1583</v>
      </c>
      <c r="B1584" s="14" t="s">
        <v>910</v>
      </c>
      <c r="C1584" s="14" t="s">
        <v>602</v>
      </c>
      <c r="D1584" s="14" t="s">
        <v>1305</v>
      </c>
      <c r="E1584" s="14">
        <v>2014</v>
      </c>
      <c r="F1584" s="80">
        <v>1151040</v>
      </c>
    </row>
    <row r="1585" spans="1:6" x14ac:dyDescent="0.3">
      <c r="A1585" s="14">
        <v>1584</v>
      </c>
      <c r="B1585" s="14" t="s">
        <v>910</v>
      </c>
      <c r="C1585" s="14" t="s">
        <v>602</v>
      </c>
      <c r="D1585" s="14" t="s">
        <v>1305</v>
      </c>
      <c r="E1585" s="14">
        <v>2013</v>
      </c>
      <c r="F1585" s="80">
        <v>1400131</v>
      </c>
    </row>
    <row r="1586" spans="1:6" x14ac:dyDescent="0.3">
      <c r="A1586" s="14">
        <v>1585</v>
      </c>
      <c r="B1586" s="14" t="s">
        <v>910</v>
      </c>
      <c r="C1586" s="14" t="s">
        <v>608</v>
      </c>
      <c r="D1586" s="14" t="s">
        <v>1306</v>
      </c>
      <c r="E1586" s="14">
        <v>2023</v>
      </c>
      <c r="F1586" s="80">
        <v>31910</v>
      </c>
    </row>
    <row r="1587" spans="1:6" x14ac:dyDescent="0.3">
      <c r="A1587" s="14">
        <v>1586</v>
      </c>
      <c r="B1587" s="14" t="s">
        <v>910</v>
      </c>
      <c r="C1587" s="14" t="s">
        <v>608</v>
      </c>
      <c r="D1587" s="14" t="s">
        <v>1306</v>
      </c>
      <c r="E1587" s="14">
        <v>2022</v>
      </c>
      <c r="F1587" s="80">
        <v>1011</v>
      </c>
    </row>
    <row r="1588" spans="1:6" x14ac:dyDescent="0.3">
      <c r="A1588" s="14">
        <v>1587</v>
      </c>
      <c r="B1588" s="14" t="s">
        <v>910</v>
      </c>
      <c r="C1588" s="14" t="s">
        <v>608</v>
      </c>
      <c r="D1588" s="14" t="s">
        <v>1306</v>
      </c>
      <c r="E1588" s="14">
        <v>2021</v>
      </c>
      <c r="F1588" s="80">
        <v>34348</v>
      </c>
    </row>
    <row r="1589" spans="1:6" x14ac:dyDescent="0.3">
      <c r="A1589" s="14">
        <v>1588</v>
      </c>
      <c r="B1589" s="14" t="s">
        <v>910</v>
      </c>
      <c r="C1589" s="14" t="s">
        <v>608</v>
      </c>
      <c r="D1589" s="14" t="s">
        <v>1306</v>
      </c>
      <c r="E1589" s="14">
        <v>2020</v>
      </c>
      <c r="F1589" s="80">
        <v>71594</v>
      </c>
    </row>
    <row r="1590" spans="1:6" x14ac:dyDescent="0.3">
      <c r="A1590" s="14">
        <v>1589</v>
      </c>
      <c r="B1590" s="14" t="s">
        <v>910</v>
      </c>
      <c r="C1590" s="14" t="s">
        <v>608</v>
      </c>
      <c r="D1590" s="14" t="s">
        <v>1306</v>
      </c>
      <c r="E1590" s="14">
        <v>2019</v>
      </c>
      <c r="F1590" s="80">
        <v>69081</v>
      </c>
    </row>
    <row r="1591" spans="1:6" x14ac:dyDescent="0.3">
      <c r="A1591" s="14">
        <v>1590</v>
      </c>
      <c r="B1591" s="14" t="s">
        <v>910</v>
      </c>
      <c r="C1591" s="14" t="s">
        <v>608</v>
      </c>
      <c r="D1591" s="14" t="s">
        <v>1306</v>
      </c>
      <c r="E1591" s="14">
        <v>2018</v>
      </c>
      <c r="F1591" s="80">
        <v>46630</v>
      </c>
    </row>
    <row r="1592" spans="1:6" x14ac:dyDescent="0.3">
      <c r="A1592" s="14">
        <v>1591</v>
      </c>
      <c r="B1592" s="14" t="s">
        <v>910</v>
      </c>
      <c r="C1592" s="14" t="s">
        <v>608</v>
      </c>
      <c r="D1592" s="14" t="s">
        <v>1306</v>
      </c>
      <c r="E1592" s="14">
        <v>2017</v>
      </c>
      <c r="F1592" s="80">
        <v>46915</v>
      </c>
    </row>
    <row r="1593" spans="1:6" x14ac:dyDescent="0.3">
      <c r="A1593" s="14">
        <v>1592</v>
      </c>
      <c r="B1593" s="14" t="s">
        <v>910</v>
      </c>
      <c r="C1593" s="14" t="s">
        <v>608</v>
      </c>
      <c r="D1593" s="14" t="s">
        <v>1306</v>
      </c>
      <c r="E1593" s="14">
        <v>2016</v>
      </c>
      <c r="F1593" s="80">
        <v>76202</v>
      </c>
    </row>
    <row r="1594" spans="1:6" x14ac:dyDescent="0.3">
      <c r="A1594" s="14">
        <v>1593</v>
      </c>
      <c r="B1594" s="14" t="s">
        <v>910</v>
      </c>
      <c r="C1594" s="14" t="s">
        <v>608</v>
      </c>
      <c r="D1594" s="14" t="s">
        <v>1306</v>
      </c>
      <c r="E1594" s="14">
        <v>2015</v>
      </c>
      <c r="F1594" s="80">
        <v>71462</v>
      </c>
    </row>
    <row r="1595" spans="1:6" x14ac:dyDescent="0.3">
      <c r="A1595" s="14">
        <v>1594</v>
      </c>
      <c r="B1595" s="14" t="s">
        <v>910</v>
      </c>
      <c r="C1595" s="14" t="s">
        <v>608</v>
      </c>
      <c r="D1595" s="14" t="s">
        <v>1306</v>
      </c>
      <c r="E1595" s="14">
        <v>2014</v>
      </c>
      <c r="F1595" s="80">
        <v>46321</v>
      </c>
    </row>
    <row r="1596" spans="1:6" x14ac:dyDescent="0.3">
      <c r="A1596" s="14">
        <v>1595</v>
      </c>
      <c r="B1596" s="14" t="s">
        <v>910</v>
      </c>
      <c r="C1596" s="14" t="s">
        <v>608</v>
      </c>
      <c r="D1596" s="14" t="s">
        <v>1306</v>
      </c>
      <c r="E1596" s="14">
        <v>2013</v>
      </c>
      <c r="F1596" s="80">
        <v>43242</v>
      </c>
    </row>
    <row r="1597" spans="1:6" x14ac:dyDescent="0.3">
      <c r="A1597" s="14">
        <v>1596</v>
      </c>
      <c r="B1597" s="14" t="s">
        <v>910</v>
      </c>
      <c r="C1597" s="14" t="s">
        <v>615</v>
      </c>
      <c r="D1597" s="14" t="s">
        <v>1307</v>
      </c>
      <c r="E1597" s="14">
        <v>2023</v>
      </c>
      <c r="F1597" s="80">
        <v>-65883</v>
      </c>
    </row>
    <row r="1598" spans="1:6" x14ac:dyDescent="0.3">
      <c r="A1598" s="14">
        <v>1597</v>
      </c>
      <c r="B1598" s="14" t="s">
        <v>910</v>
      </c>
      <c r="C1598" s="14" t="s">
        <v>615</v>
      </c>
      <c r="D1598" s="14" t="s">
        <v>1307</v>
      </c>
      <c r="E1598" s="14">
        <v>2022</v>
      </c>
      <c r="F1598" s="80">
        <v>29314</v>
      </c>
    </row>
    <row r="1599" spans="1:6" x14ac:dyDescent="0.3">
      <c r="A1599" s="14">
        <v>1598</v>
      </c>
      <c r="B1599" s="14" t="s">
        <v>910</v>
      </c>
      <c r="C1599" s="14" t="s">
        <v>615</v>
      </c>
      <c r="D1599" s="14" t="s">
        <v>1307</v>
      </c>
      <c r="E1599" s="14">
        <v>2021</v>
      </c>
      <c r="F1599" s="80">
        <v>147238</v>
      </c>
    </row>
    <row r="1600" spans="1:6" x14ac:dyDescent="0.3">
      <c r="A1600" s="14">
        <v>1599</v>
      </c>
      <c r="B1600" s="14" t="s">
        <v>910</v>
      </c>
      <c r="C1600" s="14" t="s">
        <v>615</v>
      </c>
      <c r="D1600" s="14" t="s">
        <v>1307</v>
      </c>
      <c r="E1600" s="14">
        <v>2020</v>
      </c>
      <c r="F1600" s="80">
        <v>127829</v>
      </c>
    </row>
    <row r="1601" spans="1:6" x14ac:dyDescent="0.3">
      <c r="A1601" s="14">
        <v>1600</v>
      </c>
      <c r="B1601" s="14" t="s">
        <v>910</v>
      </c>
      <c r="C1601" s="14" t="s">
        <v>615</v>
      </c>
      <c r="D1601" s="14" t="s">
        <v>1307</v>
      </c>
      <c r="E1601" s="14">
        <v>2019</v>
      </c>
      <c r="F1601" s="80">
        <v>203744</v>
      </c>
    </row>
    <row r="1602" spans="1:6" x14ac:dyDescent="0.3">
      <c r="A1602" s="14">
        <v>1601</v>
      </c>
      <c r="B1602" s="14" t="s">
        <v>910</v>
      </c>
      <c r="C1602" s="14" t="s">
        <v>615</v>
      </c>
      <c r="D1602" s="14" t="s">
        <v>1307</v>
      </c>
      <c r="E1602" s="14">
        <v>2018</v>
      </c>
      <c r="F1602" s="80">
        <v>98142</v>
      </c>
    </row>
    <row r="1603" spans="1:6" x14ac:dyDescent="0.3">
      <c r="A1603" s="14">
        <v>1602</v>
      </c>
      <c r="B1603" s="14" t="s">
        <v>910</v>
      </c>
      <c r="C1603" s="14" t="s">
        <v>615</v>
      </c>
      <c r="D1603" s="14" t="s">
        <v>1307</v>
      </c>
      <c r="E1603" s="14">
        <v>2017</v>
      </c>
      <c r="F1603" s="80">
        <v>40198</v>
      </c>
    </row>
    <row r="1604" spans="1:6" x14ac:dyDescent="0.3">
      <c r="A1604" s="14">
        <v>1603</v>
      </c>
      <c r="B1604" s="14" t="s">
        <v>910</v>
      </c>
      <c r="C1604" s="14" t="s">
        <v>615</v>
      </c>
      <c r="D1604" s="14" t="s">
        <v>1307</v>
      </c>
      <c r="E1604" s="14">
        <v>2016</v>
      </c>
      <c r="F1604" s="80">
        <v>102818</v>
      </c>
    </row>
    <row r="1605" spans="1:6" x14ac:dyDescent="0.3">
      <c r="A1605" s="14">
        <v>1604</v>
      </c>
      <c r="B1605" s="14" t="s">
        <v>910</v>
      </c>
      <c r="C1605" s="14" t="s">
        <v>615</v>
      </c>
      <c r="D1605" s="14" t="s">
        <v>1307</v>
      </c>
      <c r="E1605" s="14">
        <v>2015</v>
      </c>
      <c r="F1605" s="80">
        <v>-88526</v>
      </c>
    </row>
    <row r="1606" spans="1:6" x14ac:dyDescent="0.3">
      <c r="A1606" s="14">
        <v>1605</v>
      </c>
      <c r="B1606" s="14" t="s">
        <v>910</v>
      </c>
      <c r="C1606" s="14" t="s">
        <v>615</v>
      </c>
      <c r="D1606" s="14" t="s">
        <v>1307</v>
      </c>
      <c r="E1606" s="14">
        <v>2014</v>
      </c>
      <c r="F1606" s="80">
        <v>62946</v>
      </c>
    </row>
    <row r="1607" spans="1:6" x14ac:dyDescent="0.3">
      <c r="A1607" s="14">
        <v>1606</v>
      </c>
      <c r="B1607" s="14" t="s">
        <v>910</v>
      </c>
      <c r="C1607" s="14" t="s">
        <v>615</v>
      </c>
      <c r="D1607" s="14" t="s">
        <v>1307</v>
      </c>
      <c r="E1607" s="14">
        <v>2013</v>
      </c>
      <c r="F1607" s="80">
        <v>4334</v>
      </c>
    </row>
    <row r="1608" spans="1:6" x14ac:dyDescent="0.3">
      <c r="A1608" s="14">
        <v>1607</v>
      </c>
      <c r="B1608" s="14" t="s">
        <v>910</v>
      </c>
      <c r="C1608" s="14" t="s">
        <v>621</v>
      </c>
      <c r="D1608" s="14" t="s">
        <v>1308</v>
      </c>
      <c r="E1608" s="14">
        <v>2023</v>
      </c>
      <c r="F1608" s="80">
        <v>-19179</v>
      </c>
    </row>
    <row r="1609" spans="1:6" x14ac:dyDescent="0.3">
      <c r="A1609" s="14">
        <v>1608</v>
      </c>
      <c r="B1609" s="14" t="s">
        <v>910</v>
      </c>
      <c r="C1609" s="14" t="s">
        <v>621</v>
      </c>
      <c r="D1609" s="14" t="s">
        <v>1308</v>
      </c>
      <c r="E1609" s="14">
        <v>2022</v>
      </c>
      <c r="F1609" s="80">
        <v>20601</v>
      </c>
    </row>
    <row r="1610" spans="1:6" x14ac:dyDescent="0.3">
      <c r="A1610" s="14">
        <v>1609</v>
      </c>
      <c r="B1610" s="14" t="s">
        <v>910</v>
      </c>
      <c r="C1610" s="14" t="s">
        <v>621</v>
      </c>
      <c r="D1610" s="14" t="s">
        <v>1308</v>
      </c>
      <c r="E1610" s="14">
        <v>2021</v>
      </c>
      <c r="F1610" s="80">
        <v>-33527</v>
      </c>
    </row>
    <row r="1611" spans="1:6" x14ac:dyDescent="0.3">
      <c r="A1611" s="14">
        <v>1610</v>
      </c>
      <c r="B1611" s="14" t="s">
        <v>910</v>
      </c>
      <c r="C1611" s="14" t="s">
        <v>621</v>
      </c>
      <c r="D1611" s="14" t="s">
        <v>1308</v>
      </c>
      <c r="E1611" s="14">
        <v>2020</v>
      </c>
      <c r="F1611" s="80">
        <v>24007</v>
      </c>
    </row>
    <row r="1612" spans="1:6" x14ac:dyDescent="0.3">
      <c r="A1612" s="14">
        <v>1611</v>
      </c>
      <c r="B1612" s="14" t="s">
        <v>910</v>
      </c>
      <c r="C1612" s="14" t="s">
        <v>621</v>
      </c>
      <c r="D1612" s="14" t="s">
        <v>1308</v>
      </c>
      <c r="E1612" s="14">
        <v>2019</v>
      </c>
      <c r="F1612" s="80">
        <v>-4816</v>
      </c>
    </row>
    <row r="1613" spans="1:6" x14ac:dyDescent="0.3">
      <c r="A1613" s="14">
        <v>1612</v>
      </c>
      <c r="B1613" s="14" t="s">
        <v>910</v>
      </c>
      <c r="C1613" s="14" t="s">
        <v>621</v>
      </c>
      <c r="D1613" s="14" t="s">
        <v>1308</v>
      </c>
      <c r="E1613" s="14">
        <v>2018</v>
      </c>
      <c r="F1613" s="80">
        <v>-3226</v>
      </c>
    </row>
    <row r="1614" spans="1:6" x14ac:dyDescent="0.3">
      <c r="A1614" s="14">
        <v>1613</v>
      </c>
      <c r="B1614" s="14" t="s">
        <v>910</v>
      </c>
      <c r="C1614" s="14" t="s">
        <v>621</v>
      </c>
      <c r="D1614" s="14" t="s">
        <v>1308</v>
      </c>
      <c r="E1614" s="14">
        <v>2017</v>
      </c>
      <c r="F1614" s="80">
        <v>-15033</v>
      </c>
    </row>
    <row r="1615" spans="1:6" x14ac:dyDescent="0.3">
      <c r="A1615" s="14">
        <v>1614</v>
      </c>
      <c r="B1615" s="14" t="s">
        <v>910</v>
      </c>
      <c r="C1615" s="14" t="s">
        <v>621</v>
      </c>
      <c r="D1615" s="14" t="s">
        <v>1308</v>
      </c>
      <c r="E1615" s="14">
        <v>2016</v>
      </c>
      <c r="F1615" s="80">
        <v>55672</v>
      </c>
    </row>
    <row r="1616" spans="1:6" x14ac:dyDescent="0.3">
      <c r="A1616" s="14">
        <v>1615</v>
      </c>
      <c r="B1616" s="14" t="s">
        <v>910</v>
      </c>
      <c r="C1616" s="14" t="s">
        <v>621</v>
      </c>
      <c r="D1616" s="14" t="s">
        <v>1308</v>
      </c>
      <c r="E1616" s="14">
        <v>2015</v>
      </c>
      <c r="F1616" s="80">
        <v>10813</v>
      </c>
    </row>
    <row r="1617" spans="1:6" x14ac:dyDescent="0.3">
      <c r="A1617" s="14">
        <v>1616</v>
      </c>
      <c r="B1617" s="14" t="s">
        <v>910</v>
      </c>
      <c r="C1617" s="14" t="s">
        <v>621</v>
      </c>
      <c r="D1617" s="14" t="s">
        <v>1308</v>
      </c>
      <c r="E1617" s="14">
        <v>2014</v>
      </c>
      <c r="F1617" s="80">
        <v>32484</v>
      </c>
    </row>
    <row r="1618" spans="1:6" x14ac:dyDescent="0.3">
      <c r="A1618" s="14">
        <v>1617</v>
      </c>
      <c r="B1618" s="14" t="s">
        <v>910</v>
      </c>
      <c r="C1618" s="14" t="s">
        <v>621</v>
      </c>
      <c r="D1618" s="14" t="s">
        <v>1308</v>
      </c>
      <c r="E1618" s="14">
        <v>2013</v>
      </c>
      <c r="F1618" s="80">
        <v>20532</v>
      </c>
    </row>
    <row r="1619" spans="1:6" x14ac:dyDescent="0.3">
      <c r="A1619" s="14">
        <v>1618</v>
      </c>
      <c r="B1619" s="14" t="s">
        <v>910</v>
      </c>
      <c r="C1619" s="14" t="s">
        <v>627</v>
      </c>
      <c r="D1619" s="14" t="s">
        <v>1309</v>
      </c>
      <c r="E1619" s="14">
        <v>2023</v>
      </c>
      <c r="F1619" s="80">
        <v>101114</v>
      </c>
    </row>
    <row r="1620" spans="1:6" x14ac:dyDescent="0.3">
      <c r="A1620" s="14">
        <v>1619</v>
      </c>
      <c r="B1620" s="14" t="s">
        <v>910</v>
      </c>
      <c r="C1620" s="14" t="s">
        <v>627</v>
      </c>
      <c r="D1620" s="14" t="s">
        <v>1309</v>
      </c>
      <c r="E1620" s="14">
        <v>2022</v>
      </c>
      <c r="F1620" s="80">
        <v>37335</v>
      </c>
    </row>
    <row r="1621" spans="1:6" x14ac:dyDescent="0.3">
      <c r="A1621" s="14">
        <v>1620</v>
      </c>
      <c r="B1621" s="14" t="s">
        <v>910</v>
      </c>
      <c r="C1621" s="14" t="s">
        <v>627</v>
      </c>
      <c r="D1621" s="14" t="s">
        <v>1309</v>
      </c>
      <c r="E1621" s="14">
        <v>2021</v>
      </c>
      <c r="F1621" s="80">
        <v>-640276</v>
      </c>
    </row>
    <row r="1622" spans="1:6" x14ac:dyDescent="0.3">
      <c r="A1622" s="14">
        <v>1621</v>
      </c>
      <c r="B1622" s="14" t="s">
        <v>910</v>
      </c>
      <c r="C1622" s="14" t="s">
        <v>627</v>
      </c>
      <c r="D1622" s="14" t="s">
        <v>1309</v>
      </c>
      <c r="E1622" s="14">
        <v>2020</v>
      </c>
      <c r="F1622" s="80">
        <v>-1764136</v>
      </c>
    </row>
    <row r="1623" spans="1:6" x14ac:dyDescent="0.3">
      <c r="A1623" s="14">
        <v>1622</v>
      </c>
      <c r="B1623" s="14" t="s">
        <v>910</v>
      </c>
      <c r="C1623" s="14" t="s">
        <v>627</v>
      </c>
      <c r="D1623" s="14" t="s">
        <v>1309</v>
      </c>
      <c r="E1623" s="14">
        <v>2019</v>
      </c>
      <c r="F1623" s="80">
        <v>-2537576</v>
      </c>
    </row>
    <row r="1624" spans="1:6" x14ac:dyDescent="0.3">
      <c r="A1624" s="14">
        <v>1623</v>
      </c>
      <c r="B1624" s="14" t="s">
        <v>910</v>
      </c>
      <c r="C1624" s="14" t="s">
        <v>627</v>
      </c>
      <c r="D1624" s="14" t="s">
        <v>1309</v>
      </c>
      <c r="E1624" s="14">
        <v>2018</v>
      </c>
      <c r="F1624" s="80">
        <v>-2917676</v>
      </c>
    </row>
    <row r="1625" spans="1:6" x14ac:dyDescent="0.3">
      <c r="A1625" s="14">
        <v>1624</v>
      </c>
      <c r="B1625" s="14" t="s">
        <v>910</v>
      </c>
      <c r="C1625" s="14" t="s">
        <v>627</v>
      </c>
      <c r="D1625" s="14" t="s">
        <v>1309</v>
      </c>
      <c r="E1625" s="14">
        <v>2017</v>
      </c>
      <c r="F1625" s="80">
        <v>1014523</v>
      </c>
    </row>
    <row r="1626" spans="1:6" x14ac:dyDescent="0.3">
      <c r="A1626" s="14">
        <v>1625</v>
      </c>
      <c r="B1626" s="14" t="s">
        <v>910</v>
      </c>
      <c r="C1626" s="14" t="s">
        <v>627</v>
      </c>
      <c r="D1626" s="14" t="s">
        <v>1309</v>
      </c>
      <c r="E1626" s="14">
        <v>2016</v>
      </c>
      <c r="F1626" s="80">
        <v>1351539</v>
      </c>
    </row>
    <row r="1627" spans="1:6" x14ac:dyDescent="0.3">
      <c r="A1627" s="14">
        <v>1626</v>
      </c>
      <c r="B1627" s="14" t="s">
        <v>910</v>
      </c>
      <c r="C1627" s="14" t="s">
        <v>627</v>
      </c>
      <c r="D1627" s="14" t="s">
        <v>1309</v>
      </c>
      <c r="E1627" s="14">
        <v>2015</v>
      </c>
      <c r="F1627" s="80">
        <v>1529306</v>
      </c>
    </row>
    <row r="1628" spans="1:6" x14ac:dyDescent="0.3">
      <c r="A1628" s="14">
        <v>1627</v>
      </c>
      <c r="B1628" s="14" t="s">
        <v>910</v>
      </c>
      <c r="C1628" s="14" t="s">
        <v>627</v>
      </c>
      <c r="D1628" s="14" t="s">
        <v>1309</v>
      </c>
      <c r="E1628" s="14">
        <v>2014</v>
      </c>
      <c r="F1628" s="80">
        <v>-473430</v>
      </c>
    </row>
    <row r="1629" spans="1:6" x14ac:dyDescent="0.3">
      <c r="A1629" s="14">
        <v>1628</v>
      </c>
      <c r="B1629" s="14" t="s">
        <v>910</v>
      </c>
      <c r="C1629" s="14" t="s">
        <v>627</v>
      </c>
      <c r="D1629" s="14" t="s">
        <v>1309</v>
      </c>
      <c r="E1629" s="14">
        <v>2013</v>
      </c>
      <c r="F1629" s="80">
        <v>-2059788</v>
      </c>
    </row>
    <row r="1630" spans="1:6" x14ac:dyDescent="0.3">
      <c r="A1630" s="14">
        <v>1629</v>
      </c>
      <c r="B1630" s="14" t="s">
        <v>910</v>
      </c>
      <c r="C1630" s="14" t="s">
        <v>634</v>
      </c>
      <c r="D1630" s="14" t="s">
        <v>1310</v>
      </c>
      <c r="E1630" s="14">
        <v>2023</v>
      </c>
      <c r="F1630" s="80">
        <v>432966</v>
      </c>
    </row>
    <row r="1631" spans="1:6" x14ac:dyDescent="0.3">
      <c r="A1631" s="14">
        <v>1630</v>
      </c>
      <c r="B1631" s="14" t="s">
        <v>910</v>
      </c>
      <c r="C1631" s="14" t="s">
        <v>634</v>
      </c>
      <c r="D1631" s="14" t="s">
        <v>1310</v>
      </c>
      <c r="E1631" s="14">
        <v>2022</v>
      </c>
      <c r="F1631" s="80">
        <v>-664794</v>
      </c>
    </row>
    <row r="1632" spans="1:6" x14ac:dyDescent="0.3">
      <c r="A1632" s="14">
        <v>1631</v>
      </c>
      <c r="B1632" s="14" t="s">
        <v>910</v>
      </c>
      <c r="C1632" s="14" t="s">
        <v>634</v>
      </c>
      <c r="D1632" s="14" t="s">
        <v>1310</v>
      </c>
      <c r="E1632" s="14">
        <v>2021</v>
      </c>
      <c r="F1632" s="80">
        <v>335903</v>
      </c>
    </row>
    <row r="1633" spans="1:6" x14ac:dyDescent="0.3">
      <c r="A1633" s="14">
        <v>1632</v>
      </c>
      <c r="B1633" s="14" t="s">
        <v>910</v>
      </c>
      <c r="C1633" s="14" t="s">
        <v>634</v>
      </c>
      <c r="D1633" s="14" t="s">
        <v>1310</v>
      </c>
      <c r="E1633" s="14">
        <v>2020</v>
      </c>
      <c r="F1633" s="80">
        <v>422226</v>
      </c>
    </row>
    <row r="1634" spans="1:6" x14ac:dyDescent="0.3">
      <c r="A1634" s="14">
        <v>1633</v>
      </c>
      <c r="B1634" s="14" t="s">
        <v>910</v>
      </c>
      <c r="C1634" s="14" t="s">
        <v>634</v>
      </c>
      <c r="D1634" s="14" t="s">
        <v>1310</v>
      </c>
      <c r="E1634" s="14">
        <v>2019</v>
      </c>
      <c r="F1634" s="80">
        <v>77255</v>
      </c>
    </row>
    <row r="1635" spans="1:6" x14ac:dyDescent="0.3">
      <c r="A1635" s="14">
        <v>1634</v>
      </c>
      <c r="B1635" s="14" t="s">
        <v>910</v>
      </c>
      <c r="C1635" s="14" t="s">
        <v>634</v>
      </c>
      <c r="D1635" s="14" t="s">
        <v>1310</v>
      </c>
      <c r="E1635" s="14">
        <v>2018</v>
      </c>
      <c r="F1635" s="80">
        <v>58993</v>
      </c>
    </row>
    <row r="1636" spans="1:6" x14ac:dyDescent="0.3">
      <c r="A1636" s="14">
        <v>1635</v>
      </c>
      <c r="B1636" s="14" t="s">
        <v>910</v>
      </c>
      <c r="C1636" s="14" t="s">
        <v>634</v>
      </c>
      <c r="D1636" s="14" t="s">
        <v>1310</v>
      </c>
      <c r="E1636" s="14">
        <v>2017</v>
      </c>
      <c r="F1636" s="80">
        <v>-324150</v>
      </c>
    </row>
    <row r="1637" spans="1:6" x14ac:dyDescent="0.3">
      <c r="A1637" s="14">
        <v>1636</v>
      </c>
      <c r="B1637" s="14" t="s">
        <v>910</v>
      </c>
      <c r="C1637" s="14" t="s">
        <v>634</v>
      </c>
      <c r="D1637" s="14" t="s">
        <v>1310</v>
      </c>
      <c r="E1637" s="14">
        <v>2016</v>
      </c>
      <c r="F1637" s="80">
        <v>-116840</v>
      </c>
    </row>
    <row r="1638" spans="1:6" x14ac:dyDescent="0.3">
      <c r="A1638" s="14">
        <v>1637</v>
      </c>
      <c r="B1638" s="14" t="s">
        <v>910</v>
      </c>
      <c r="C1638" s="14" t="s">
        <v>634</v>
      </c>
      <c r="D1638" s="14" t="s">
        <v>1310</v>
      </c>
      <c r="E1638" s="14">
        <v>2015</v>
      </c>
      <c r="F1638" s="80">
        <v>-46858</v>
      </c>
    </row>
    <row r="1639" spans="1:6" x14ac:dyDescent="0.3">
      <c r="A1639" s="14">
        <v>1638</v>
      </c>
      <c r="B1639" s="14" t="s">
        <v>910</v>
      </c>
      <c r="C1639" s="14" t="s">
        <v>634</v>
      </c>
      <c r="D1639" s="14" t="s">
        <v>1310</v>
      </c>
      <c r="E1639" s="14">
        <v>2014</v>
      </c>
      <c r="F1639" s="80">
        <v>54222</v>
      </c>
    </row>
    <row r="1640" spans="1:6" x14ac:dyDescent="0.3">
      <c r="A1640" s="14">
        <v>1639</v>
      </c>
      <c r="B1640" s="14" t="s">
        <v>910</v>
      </c>
      <c r="C1640" s="14" t="s">
        <v>634</v>
      </c>
      <c r="D1640" s="14" t="s">
        <v>1310</v>
      </c>
      <c r="E1640" s="14">
        <v>2013</v>
      </c>
      <c r="F1640" s="80">
        <v>-9915</v>
      </c>
    </row>
    <row r="1641" spans="1:6" x14ac:dyDescent="0.3">
      <c r="A1641" s="14">
        <v>1640</v>
      </c>
      <c r="B1641" s="14" t="s">
        <v>910</v>
      </c>
      <c r="C1641" s="14" t="s">
        <v>1454</v>
      </c>
      <c r="D1641" s="14" t="s">
        <v>1504</v>
      </c>
      <c r="E1641" s="14">
        <v>2023</v>
      </c>
      <c r="F1641" s="80">
        <v>726750668</v>
      </c>
    </row>
    <row r="1642" spans="1:6" x14ac:dyDescent="0.3">
      <c r="A1642" s="14">
        <v>1641</v>
      </c>
      <c r="B1642" s="14" t="s">
        <v>910</v>
      </c>
      <c r="C1642" s="14" t="s">
        <v>1454</v>
      </c>
      <c r="D1642" s="14" t="s">
        <v>1504</v>
      </c>
      <c r="E1642" s="14">
        <v>2022</v>
      </c>
      <c r="F1642" s="80">
        <v>-924070697</v>
      </c>
    </row>
    <row r="1643" spans="1:6" x14ac:dyDescent="0.3">
      <c r="A1643" s="14">
        <v>1642</v>
      </c>
      <c r="B1643" s="14" t="s">
        <v>910</v>
      </c>
      <c r="C1643" s="14" t="s">
        <v>1454</v>
      </c>
      <c r="D1643" s="14" t="s">
        <v>1504</v>
      </c>
      <c r="E1643" s="14">
        <v>2021</v>
      </c>
      <c r="F1643" s="80">
        <v>319291437</v>
      </c>
    </row>
    <row r="1644" spans="1:6" x14ac:dyDescent="0.3">
      <c r="A1644" s="14">
        <v>1643</v>
      </c>
      <c r="B1644" s="14" t="s">
        <v>910</v>
      </c>
      <c r="C1644" s="14" t="s">
        <v>1454</v>
      </c>
      <c r="D1644" s="14" t="s">
        <v>1504</v>
      </c>
      <c r="E1644" s="14">
        <v>2020</v>
      </c>
      <c r="F1644" s="80">
        <v>484838382</v>
      </c>
    </row>
    <row r="1645" spans="1:6" x14ac:dyDescent="0.3">
      <c r="A1645" s="14">
        <v>1644</v>
      </c>
      <c r="B1645" s="14" t="s">
        <v>910</v>
      </c>
      <c r="C1645" s="14" t="s">
        <v>1454</v>
      </c>
      <c r="D1645" s="14" t="s">
        <v>1504</v>
      </c>
      <c r="E1645" s="14">
        <v>2019</v>
      </c>
      <c r="F1645" s="80">
        <v>-45635917</v>
      </c>
    </row>
    <row r="1646" spans="1:6" x14ac:dyDescent="0.3">
      <c r="A1646" s="14">
        <v>1645</v>
      </c>
      <c r="B1646" s="14" t="s">
        <v>910</v>
      </c>
      <c r="C1646" s="14" t="s">
        <v>1454</v>
      </c>
      <c r="D1646" s="14" t="s">
        <v>1504</v>
      </c>
      <c r="E1646" s="14">
        <v>2018</v>
      </c>
      <c r="F1646" s="80">
        <v>-516028672</v>
      </c>
    </row>
    <row r="1647" spans="1:6" x14ac:dyDescent="0.3">
      <c r="A1647" s="14">
        <v>1646</v>
      </c>
      <c r="B1647" s="14" t="s">
        <v>910</v>
      </c>
      <c r="C1647" s="14" t="s">
        <v>1454</v>
      </c>
      <c r="D1647" s="14" t="s">
        <v>1504</v>
      </c>
      <c r="E1647" s="14">
        <v>2017</v>
      </c>
      <c r="F1647" s="80">
        <v>408549497</v>
      </c>
    </row>
    <row r="1648" spans="1:6" x14ac:dyDescent="0.3">
      <c r="A1648" s="14">
        <v>1647</v>
      </c>
      <c r="B1648" s="14" t="s">
        <v>910</v>
      </c>
      <c r="C1648" s="14" t="s">
        <v>1454</v>
      </c>
      <c r="D1648" s="14" t="s">
        <v>1504</v>
      </c>
      <c r="E1648" s="14">
        <v>2016</v>
      </c>
      <c r="F1648" s="80">
        <v>89669278</v>
      </c>
    </row>
    <row r="1649" spans="1:6" x14ac:dyDescent="0.3">
      <c r="A1649" s="14">
        <v>1648</v>
      </c>
      <c r="B1649" s="14" t="s">
        <v>910</v>
      </c>
      <c r="C1649" s="14" t="s">
        <v>1454</v>
      </c>
      <c r="D1649" s="14" t="s">
        <v>1504</v>
      </c>
      <c r="E1649" s="14">
        <v>2015</v>
      </c>
      <c r="F1649" s="80">
        <v>-67893142</v>
      </c>
    </row>
    <row r="1650" spans="1:6" x14ac:dyDescent="0.3">
      <c r="A1650" s="14">
        <v>1649</v>
      </c>
      <c r="B1650" s="14" t="s">
        <v>910</v>
      </c>
      <c r="C1650" s="14" t="s">
        <v>1454</v>
      </c>
      <c r="D1650" s="14" t="s">
        <v>1504</v>
      </c>
      <c r="E1650" s="14">
        <v>2014</v>
      </c>
      <c r="F1650" s="80">
        <v>36327803</v>
      </c>
    </row>
    <row r="1651" spans="1:6" x14ac:dyDescent="0.3">
      <c r="A1651" s="14">
        <v>1650</v>
      </c>
      <c r="B1651" s="14" t="s">
        <v>910</v>
      </c>
      <c r="C1651" s="14" t="s">
        <v>1454</v>
      </c>
      <c r="D1651" s="14" t="s">
        <v>1504</v>
      </c>
      <c r="E1651" s="14">
        <v>2013</v>
      </c>
      <c r="F1651" s="80">
        <v>-59274004</v>
      </c>
    </row>
    <row r="1652" spans="1:6" x14ac:dyDescent="0.3">
      <c r="A1652" s="14">
        <v>1651</v>
      </c>
      <c r="B1652" s="14" t="s">
        <v>910</v>
      </c>
      <c r="C1652" s="14" t="s">
        <v>645</v>
      </c>
      <c r="D1652" s="14" t="s">
        <v>1311</v>
      </c>
      <c r="E1652" s="14">
        <v>2023</v>
      </c>
      <c r="F1652" s="80">
        <v>180481</v>
      </c>
    </row>
    <row r="1653" spans="1:6" x14ac:dyDescent="0.3">
      <c r="A1653" s="14">
        <v>1652</v>
      </c>
      <c r="B1653" s="14" t="s">
        <v>910</v>
      </c>
      <c r="C1653" s="14" t="s">
        <v>645</v>
      </c>
      <c r="D1653" s="14" t="s">
        <v>1311</v>
      </c>
      <c r="E1653" s="14">
        <v>2022</v>
      </c>
      <c r="F1653" s="80">
        <v>86234</v>
      </c>
    </row>
    <row r="1654" spans="1:6" x14ac:dyDescent="0.3">
      <c r="A1654" s="14">
        <v>1653</v>
      </c>
      <c r="B1654" s="14" t="s">
        <v>910</v>
      </c>
      <c r="C1654" s="14" t="s">
        <v>645</v>
      </c>
      <c r="D1654" s="14" t="s">
        <v>1311</v>
      </c>
      <c r="E1654" s="14">
        <v>2021</v>
      </c>
      <c r="F1654" s="80">
        <v>-309162</v>
      </c>
    </row>
    <row r="1655" spans="1:6" x14ac:dyDescent="0.3">
      <c r="A1655" s="14">
        <v>1654</v>
      </c>
      <c r="B1655" s="14" t="s">
        <v>910</v>
      </c>
      <c r="C1655" s="14" t="s">
        <v>645</v>
      </c>
      <c r="D1655" s="14" t="s">
        <v>1311</v>
      </c>
      <c r="E1655" s="14">
        <v>2020</v>
      </c>
      <c r="F1655" s="80">
        <v>277296</v>
      </c>
    </row>
    <row r="1656" spans="1:6" x14ac:dyDescent="0.3">
      <c r="A1656" s="14">
        <v>1655</v>
      </c>
      <c r="B1656" s="14" t="s">
        <v>910</v>
      </c>
      <c r="C1656" s="14" t="s">
        <v>645</v>
      </c>
      <c r="D1656" s="14" t="s">
        <v>1311</v>
      </c>
      <c r="E1656" s="14">
        <v>2019</v>
      </c>
      <c r="F1656" s="80">
        <v>81769</v>
      </c>
    </row>
    <row r="1657" spans="1:6" x14ac:dyDescent="0.3">
      <c r="A1657" s="14">
        <v>1656</v>
      </c>
      <c r="B1657" s="14" t="s">
        <v>910</v>
      </c>
      <c r="C1657" s="14" t="s">
        <v>645</v>
      </c>
      <c r="D1657" s="14" t="s">
        <v>1311</v>
      </c>
      <c r="E1657" s="14">
        <v>2018</v>
      </c>
      <c r="F1657" s="80">
        <v>-198555</v>
      </c>
    </row>
    <row r="1658" spans="1:6" x14ac:dyDescent="0.3">
      <c r="A1658" s="14">
        <v>1657</v>
      </c>
      <c r="B1658" s="14" t="s">
        <v>910</v>
      </c>
      <c r="C1658" s="14" t="s">
        <v>645</v>
      </c>
      <c r="D1658" s="14" t="s">
        <v>1311</v>
      </c>
      <c r="E1658" s="14">
        <v>2017</v>
      </c>
      <c r="F1658" s="80">
        <v>134909</v>
      </c>
    </row>
    <row r="1659" spans="1:6" x14ac:dyDescent="0.3">
      <c r="A1659" s="14">
        <v>1658</v>
      </c>
      <c r="B1659" s="14" t="s">
        <v>910</v>
      </c>
      <c r="C1659" s="14" t="s">
        <v>645</v>
      </c>
      <c r="D1659" s="14" t="s">
        <v>1311</v>
      </c>
      <c r="E1659" s="14">
        <v>2016</v>
      </c>
      <c r="F1659" s="80">
        <v>-75331</v>
      </c>
    </row>
    <row r="1660" spans="1:6" x14ac:dyDescent="0.3">
      <c r="A1660" s="14">
        <v>1659</v>
      </c>
      <c r="B1660" s="14" t="s">
        <v>910</v>
      </c>
      <c r="C1660" s="14" t="s">
        <v>645</v>
      </c>
      <c r="D1660" s="14" t="s">
        <v>1311</v>
      </c>
      <c r="E1660" s="14">
        <v>2015</v>
      </c>
      <c r="F1660" s="80">
        <v>-50617</v>
      </c>
    </row>
    <row r="1661" spans="1:6" x14ac:dyDescent="0.3">
      <c r="A1661" s="14">
        <v>1660</v>
      </c>
      <c r="B1661" s="14" t="s">
        <v>910</v>
      </c>
      <c r="C1661" s="14" t="s">
        <v>645</v>
      </c>
      <c r="D1661" s="14" t="s">
        <v>1311</v>
      </c>
      <c r="E1661" s="14">
        <v>2014</v>
      </c>
      <c r="F1661" s="80">
        <v>73829</v>
      </c>
    </row>
    <row r="1662" spans="1:6" x14ac:dyDescent="0.3">
      <c r="A1662" s="14">
        <v>1661</v>
      </c>
      <c r="B1662" s="14" t="s">
        <v>910</v>
      </c>
      <c r="C1662" s="14" t="s">
        <v>645</v>
      </c>
      <c r="D1662" s="14" t="s">
        <v>1311</v>
      </c>
      <c r="E1662" s="14">
        <v>2013</v>
      </c>
      <c r="F1662" s="80">
        <v>42550</v>
      </c>
    </row>
    <row r="1663" spans="1:6" x14ac:dyDescent="0.3">
      <c r="A1663" s="14">
        <v>1662</v>
      </c>
      <c r="B1663" s="14" t="s">
        <v>910</v>
      </c>
      <c r="C1663" s="14" t="s">
        <v>650</v>
      </c>
      <c r="D1663" s="14" t="s">
        <v>1312</v>
      </c>
      <c r="E1663" s="14">
        <v>2023</v>
      </c>
      <c r="F1663" s="80">
        <v>793626</v>
      </c>
    </row>
    <row r="1664" spans="1:6" x14ac:dyDescent="0.3">
      <c r="A1664" s="14">
        <v>1663</v>
      </c>
      <c r="B1664" s="14" t="s">
        <v>910</v>
      </c>
      <c r="C1664" s="14" t="s">
        <v>650</v>
      </c>
      <c r="D1664" s="14" t="s">
        <v>1312</v>
      </c>
      <c r="E1664" s="14">
        <v>2022</v>
      </c>
      <c r="F1664" s="80">
        <v>1941988</v>
      </c>
    </row>
    <row r="1665" spans="1:6" x14ac:dyDescent="0.3">
      <c r="A1665" s="14">
        <v>1664</v>
      </c>
      <c r="B1665" s="14" t="s">
        <v>910</v>
      </c>
      <c r="C1665" s="14" t="s">
        <v>650</v>
      </c>
      <c r="D1665" s="14" t="s">
        <v>1312</v>
      </c>
      <c r="E1665" s="14">
        <v>2021</v>
      </c>
      <c r="F1665" s="80">
        <v>1056934</v>
      </c>
    </row>
    <row r="1666" spans="1:6" x14ac:dyDescent="0.3">
      <c r="A1666" s="14">
        <v>1665</v>
      </c>
      <c r="B1666" s="14" t="s">
        <v>910</v>
      </c>
      <c r="C1666" s="14" t="s">
        <v>650</v>
      </c>
      <c r="D1666" s="14" t="s">
        <v>1312</v>
      </c>
      <c r="E1666" s="14">
        <v>2020</v>
      </c>
      <c r="F1666" s="80">
        <v>1425838</v>
      </c>
    </row>
    <row r="1667" spans="1:6" x14ac:dyDescent="0.3">
      <c r="A1667" s="14">
        <v>1666</v>
      </c>
      <c r="B1667" s="14" t="s">
        <v>910</v>
      </c>
      <c r="C1667" s="14" t="s">
        <v>650</v>
      </c>
      <c r="D1667" s="14" t="s">
        <v>1312</v>
      </c>
      <c r="E1667" s="14">
        <v>2019</v>
      </c>
      <c r="F1667" s="80">
        <v>677207</v>
      </c>
    </row>
    <row r="1668" spans="1:6" x14ac:dyDescent="0.3">
      <c r="A1668" s="14">
        <v>1667</v>
      </c>
      <c r="B1668" s="14" t="s">
        <v>910</v>
      </c>
      <c r="C1668" s="14" t="s">
        <v>650</v>
      </c>
      <c r="D1668" s="14" t="s">
        <v>1312</v>
      </c>
      <c r="E1668" s="14">
        <v>2018</v>
      </c>
      <c r="F1668" s="80">
        <v>395681</v>
      </c>
    </row>
    <row r="1669" spans="1:6" x14ac:dyDescent="0.3">
      <c r="A1669" s="14">
        <v>1668</v>
      </c>
      <c r="B1669" s="14" t="s">
        <v>910</v>
      </c>
      <c r="C1669" s="14" t="s">
        <v>650</v>
      </c>
      <c r="D1669" s="14" t="s">
        <v>1312</v>
      </c>
      <c r="E1669" s="14">
        <v>2017</v>
      </c>
      <c r="F1669" s="80">
        <v>1861202</v>
      </c>
    </row>
    <row r="1670" spans="1:6" x14ac:dyDescent="0.3">
      <c r="A1670" s="14">
        <v>1669</v>
      </c>
      <c r="B1670" s="14" t="s">
        <v>910</v>
      </c>
      <c r="C1670" s="14" t="s">
        <v>650</v>
      </c>
      <c r="D1670" s="14" t="s">
        <v>1312</v>
      </c>
      <c r="E1670" s="14">
        <v>2016</v>
      </c>
      <c r="F1670" s="80">
        <v>134006</v>
      </c>
    </row>
    <row r="1671" spans="1:6" x14ac:dyDescent="0.3">
      <c r="A1671" s="14">
        <v>1670</v>
      </c>
      <c r="B1671" s="14" t="s">
        <v>910</v>
      </c>
      <c r="C1671" s="14" t="s">
        <v>650</v>
      </c>
      <c r="D1671" s="14" t="s">
        <v>1312</v>
      </c>
      <c r="E1671" s="14">
        <v>2015</v>
      </c>
      <c r="F1671" s="80">
        <v>-341878</v>
      </c>
    </row>
    <row r="1672" spans="1:6" x14ac:dyDescent="0.3">
      <c r="A1672" s="14">
        <v>1671</v>
      </c>
      <c r="B1672" s="14" t="s">
        <v>910</v>
      </c>
      <c r="C1672" s="14" t="s">
        <v>650</v>
      </c>
      <c r="D1672" s="14" t="s">
        <v>1312</v>
      </c>
      <c r="E1672" s="14">
        <v>2014</v>
      </c>
      <c r="F1672" s="80">
        <v>154442</v>
      </c>
    </row>
    <row r="1673" spans="1:6" x14ac:dyDescent="0.3">
      <c r="A1673" s="14">
        <v>1672</v>
      </c>
      <c r="B1673" s="14" t="s">
        <v>910</v>
      </c>
      <c r="C1673" s="14" t="s">
        <v>650</v>
      </c>
      <c r="D1673" s="14" t="s">
        <v>1312</v>
      </c>
      <c r="E1673" s="14">
        <v>2013</v>
      </c>
      <c r="F1673" s="80">
        <v>398210</v>
      </c>
    </row>
    <row r="1674" spans="1:6" x14ac:dyDescent="0.3">
      <c r="A1674" s="14">
        <v>1673</v>
      </c>
      <c r="B1674" s="14" t="s">
        <v>910</v>
      </c>
      <c r="C1674" s="14" t="s">
        <v>655</v>
      </c>
      <c r="D1674" s="14" t="s">
        <v>1313</v>
      </c>
      <c r="E1674" s="14">
        <v>2023</v>
      </c>
      <c r="F1674" s="80">
        <v>318456</v>
      </c>
    </row>
    <row r="1675" spans="1:6" x14ac:dyDescent="0.3">
      <c r="A1675" s="14">
        <v>1674</v>
      </c>
      <c r="B1675" s="14" t="s">
        <v>910</v>
      </c>
      <c r="C1675" s="14" t="s">
        <v>655</v>
      </c>
      <c r="D1675" s="14" t="s">
        <v>1313</v>
      </c>
      <c r="E1675" s="14">
        <v>2022</v>
      </c>
      <c r="F1675" s="80">
        <v>-143268</v>
      </c>
    </row>
    <row r="1676" spans="1:6" x14ac:dyDescent="0.3">
      <c r="A1676" s="14">
        <v>1675</v>
      </c>
      <c r="B1676" s="14" t="s">
        <v>910</v>
      </c>
      <c r="C1676" s="14" t="s">
        <v>655</v>
      </c>
      <c r="D1676" s="14" t="s">
        <v>1313</v>
      </c>
      <c r="E1676" s="14">
        <v>2021</v>
      </c>
      <c r="F1676" s="80">
        <v>17588</v>
      </c>
    </row>
    <row r="1677" spans="1:6" x14ac:dyDescent="0.3">
      <c r="A1677" s="14">
        <v>1676</v>
      </c>
      <c r="B1677" s="14" t="s">
        <v>910</v>
      </c>
      <c r="C1677" s="14" t="s">
        <v>655</v>
      </c>
      <c r="D1677" s="14" t="s">
        <v>1313</v>
      </c>
      <c r="E1677" s="14">
        <v>2020</v>
      </c>
      <c r="F1677" s="80">
        <v>15317</v>
      </c>
    </row>
    <row r="1678" spans="1:6" x14ac:dyDescent="0.3">
      <c r="A1678" s="14">
        <v>1677</v>
      </c>
      <c r="B1678" s="14" t="s">
        <v>910</v>
      </c>
      <c r="C1678" s="14" t="s">
        <v>655</v>
      </c>
      <c r="D1678" s="14" t="s">
        <v>1313</v>
      </c>
      <c r="E1678" s="14">
        <v>2019</v>
      </c>
      <c r="F1678" s="80">
        <v>249402</v>
      </c>
    </row>
    <row r="1679" spans="1:6" x14ac:dyDescent="0.3">
      <c r="A1679" s="14">
        <v>1678</v>
      </c>
      <c r="B1679" s="14" t="s">
        <v>910</v>
      </c>
      <c r="C1679" s="14" t="s">
        <v>655</v>
      </c>
      <c r="D1679" s="14" t="s">
        <v>1313</v>
      </c>
      <c r="E1679" s="14">
        <v>2018</v>
      </c>
      <c r="F1679" s="80">
        <v>19461</v>
      </c>
    </row>
    <row r="1680" spans="1:6" x14ac:dyDescent="0.3">
      <c r="A1680" s="14">
        <v>1679</v>
      </c>
      <c r="B1680" s="14" t="s">
        <v>910</v>
      </c>
      <c r="C1680" s="14" t="s">
        <v>655</v>
      </c>
      <c r="D1680" s="14" t="s">
        <v>1313</v>
      </c>
      <c r="E1680" s="14">
        <v>2017</v>
      </c>
      <c r="F1680" s="80">
        <v>26602</v>
      </c>
    </row>
    <row r="1681" spans="1:6" x14ac:dyDescent="0.3">
      <c r="A1681" s="14">
        <v>1680</v>
      </c>
      <c r="B1681" s="14" t="s">
        <v>910</v>
      </c>
      <c r="C1681" s="14" t="s">
        <v>655</v>
      </c>
      <c r="D1681" s="14" t="s">
        <v>1313</v>
      </c>
      <c r="E1681" s="14">
        <v>2016</v>
      </c>
      <c r="F1681" s="80">
        <v>90622</v>
      </c>
    </row>
    <row r="1682" spans="1:6" x14ac:dyDescent="0.3">
      <c r="A1682" s="14">
        <v>1681</v>
      </c>
      <c r="B1682" s="14" t="s">
        <v>910</v>
      </c>
      <c r="C1682" s="14" t="s">
        <v>655</v>
      </c>
      <c r="D1682" s="14" t="s">
        <v>1313</v>
      </c>
      <c r="E1682" s="14">
        <v>2015</v>
      </c>
      <c r="F1682" s="80">
        <v>-30231</v>
      </c>
    </row>
    <row r="1683" spans="1:6" x14ac:dyDescent="0.3">
      <c r="A1683" s="14">
        <v>1682</v>
      </c>
      <c r="B1683" s="14" t="s">
        <v>910</v>
      </c>
      <c r="C1683" s="14" t="s">
        <v>655</v>
      </c>
      <c r="D1683" s="14" t="s">
        <v>1313</v>
      </c>
      <c r="E1683" s="14">
        <v>2014</v>
      </c>
      <c r="F1683" s="80">
        <v>16790</v>
      </c>
    </row>
    <row r="1684" spans="1:6" x14ac:dyDescent="0.3">
      <c r="A1684" s="14">
        <v>1683</v>
      </c>
      <c r="B1684" s="14" t="s">
        <v>910</v>
      </c>
      <c r="C1684" s="14" t="s">
        <v>655</v>
      </c>
      <c r="D1684" s="14" t="s">
        <v>1313</v>
      </c>
      <c r="E1684" s="14">
        <v>2013</v>
      </c>
      <c r="F1684" s="80">
        <v>-1403</v>
      </c>
    </row>
    <row r="1685" spans="1:6" x14ac:dyDescent="0.3">
      <c r="A1685" s="14">
        <v>1684</v>
      </c>
      <c r="B1685" s="14" t="s">
        <v>910</v>
      </c>
      <c r="C1685" s="14" t="s">
        <v>660</v>
      </c>
      <c r="D1685" s="14" t="s">
        <v>1314</v>
      </c>
      <c r="E1685" s="14">
        <v>2023</v>
      </c>
      <c r="F1685" s="80">
        <v>8643031</v>
      </c>
    </row>
    <row r="1686" spans="1:6" x14ac:dyDescent="0.3">
      <c r="A1686" s="14">
        <v>1685</v>
      </c>
      <c r="B1686" s="14" t="s">
        <v>910</v>
      </c>
      <c r="C1686" s="14" t="s">
        <v>660</v>
      </c>
      <c r="D1686" s="14" t="s">
        <v>1314</v>
      </c>
      <c r="E1686" s="14">
        <v>2022</v>
      </c>
      <c r="F1686" s="80">
        <v>12277637</v>
      </c>
    </row>
    <row r="1687" spans="1:6" x14ac:dyDescent="0.3">
      <c r="A1687" s="14">
        <v>1686</v>
      </c>
      <c r="B1687" s="14" t="s">
        <v>910</v>
      </c>
      <c r="C1687" s="14" t="s">
        <v>660</v>
      </c>
      <c r="D1687" s="14" t="s">
        <v>1314</v>
      </c>
      <c r="E1687" s="14">
        <v>2021</v>
      </c>
      <c r="F1687" s="80">
        <v>26720913</v>
      </c>
    </row>
    <row r="1688" spans="1:6" x14ac:dyDescent="0.3">
      <c r="A1688" s="14">
        <v>1687</v>
      </c>
      <c r="B1688" s="14" t="s">
        <v>910</v>
      </c>
      <c r="C1688" s="14" t="s">
        <v>660</v>
      </c>
      <c r="D1688" s="14" t="s">
        <v>1314</v>
      </c>
      <c r="E1688" s="14">
        <v>2020</v>
      </c>
      <c r="F1688" s="80">
        <v>11587250</v>
      </c>
    </row>
    <row r="1689" spans="1:6" x14ac:dyDescent="0.3">
      <c r="A1689" s="14">
        <v>1688</v>
      </c>
      <c r="B1689" s="14" t="s">
        <v>910</v>
      </c>
      <c r="C1689" s="14" t="s">
        <v>660</v>
      </c>
      <c r="D1689" s="14" t="s">
        <v>1314</v>
      </c>
      <c r="E1689" s="14">
        <v>2019</v>
      </c>
      <c r="F1689" s="80">
        <v>7715169</v>
      </c>
    </row>
    <row r="1690" spans="1:6" x14ac:dyDescent="0.3">
      <c r="A1690" s="14">
        <v>1689</v>
      </c>
      <c r="B1690" s="14" t="s">
        <v>910</v>
      </c>
      <c r="C1690" s="14" t="s">
        <v>660</v>
      </c>
      <c r="D1690" s="14" t="s">
        <v>1314</v>
      </c>
      <c r="E1690" s="14">
        <v>2018</v>
      </c>
      <c r="F1690" s="80">
        <v>7642344</v>
      </c>
    </row>
    <row r="1691" spans="1:6" x14ac:dyDescent="0.3">
      <c r="A1691" s="14">
        <v>1690</v>
      </c>
      <c r="B1691" s="14" t="s">
        <v>910</v>
      </c>
      <c r="C1691" s="14" t="s">
        <v>660</v>
      </c>
      <c r="D1691" s="14" t="s">
        <v>1314</v>
      </c>
      <c r="E1691" s="14">
        <v>2017</v>
      </c>
      <c r="F1691" s="80">
        <v>6058322</v>
      </c>
    </row>
    <row r="1692" spans="1:6" x14ac:dyDescent="0.3">
      <c r="A1692" s="14">
        <v>1691</v>
      </c>
      <c r="B1692" s="14" t="s">
        <v>910</v>
      </c>
      <c r="C1692" s="14" t="s">
        <v>660</v>
      </c>
      <c r="D1692" s="14" t="s">
        <v>1314</v>
      </c>
      <c r="E1692" s="14">
        <v>2016</v>
      </c>
      <c r="F1692" s="80">
        <v>6818720</v>
      </c>
    </row>
    <row r="1693" spans="1:6" x14ac:dyDescent="0.3">
      <c r="A1693" s="14">
        <v>1692</v>
      </c>
      <c r="B1693" s="14" t="s">
        <v>910</v>
      </c>
      <c r="C1693" s="14" t="s">
        <v>660</v>
      </c>
      <c r="D1693" s="14" t="s">
        <v>1314</v>
      </c>
      <c r="E1693" s="14">
        <v>2015</v>
      </c>
      <c r="F1693" s="80">
        <v>4542950</v>
      </c>
    </row>
    <row r="1694" spans="1:6" x14ac:dyDescent="0.3">
      <c r="A1694" s="14">
        <v>1693</v>
      </c>
      <c r="B1694" s="14" t="s">
        <v>910</v>
      </c>
      <c r="C1694" s="14" t="s">
        <v>660</v>
      </c>
      <c r="D1694" s="14" t="s">
        <v>1314</v>
      </c>
      <c r="E1694" s="14">
        <v>2014</v>
      </c>
      <c r="F1694" s="80">
        <v>2762273</v>
      </c>
    </row>
    <row r="1695" spans="1:6" x14ac:dyDescent="0.3">
      <c r="A1695" s="14">
        <v>1694</v>
      </c>
      <c r="B1695" s="14" t="s">
        <v>910</v>
      </c>
      <c r="C1695" s="14" t="s">
        <v>660</v>
      </c>
      <c r="D1695" s="14" t="s">
        <v>1314</v>
      </c>
      <c r="E1695" s="14">
        <v>2013</v>
      </c>
      <c r="F1695" s="80">
        <v>3233833</v>
      </c>
    </row>
    <row r="1696" spans="1:6" x14ac:dyDescent="0.3">
      <c r="A1696" s="14">
        <v>1695</v>
      </c>
      <c r="B1696" s="14" t="s">
        <v>910</v>
      </c>
      <c r="C1696" s="14" t="s">
        <v>665</v>
      </c>
      <c r="D1696" s="14" t="s">
        <v>1315</v>
      </c>
      <c r="E1696" s="14">
        <v>2023</v>
      </c>
      <c r="F1696" s="80">
        <v>32630</v>
      </c>
    </row>
    <row r="1697" spans="1:6" x14ac:dyDescent="0.3">
      <c r="A1697" s="14">
        <v>1696</v>
      </c>
      <c r="B1697" s="14" t="s">
        <v>910</v>
      </c>
      <c r="C1697" s="14" t="s">
        <v>665</v>
      </c>
      <c r="D1697" s="14" t="s">
        <v>1315</v>
      </c>
      <c r="E1697" s="14">
        <v>2022</v>
      </c>
      <c r="F1697" s="80">
        <v>8297</v>
      </c>
    </row>
    <row r="1698" spans="1:6" x14ac:dyDescent="0.3">
      <c r="A1698" s="14">
        <v>1697</v>
      </c>
      <c r="B1698" s="14" t="s">
        <v>910</v>
      </c>
      <c r="C1698" s="14" t="s">
        <v>665</v>
      </c>
      <c r="D1698" s="14" t="s">
        <v>1315</v>
      </c>
      <c r="E1698" s="14">
        <v>2021</v>
      </c>
      <c r="F1698" s="80">
        <v>2272675</v>
      </c>
    </row>
    <row r="1699" spans="1:6" x14ac:dyDescent="0.3">
      <c r="A1699" s="14">
        <v>1698</v>
      </c>
      <c r="B1699" s="14" t="s">
        <v>910</v>
      </c>
      <c r="C1699" s="14" t="s">
        <v>665</v>
      </c>
      <c r="D1699" s="14" t="s">
        <v>1315</v>
      </c>
      <c r="E1699" s="14">
        <v>2020</v>
      </c>
      <c r="F1699" s="80">
        <v>170305</v>
      </c>
    </row>
    <row r="1700" spans="1:6" x14ac:dyDescent="0.3">
      <c r="A1700" s="14">
        <v>1699</v>
      </c>
      <c r="B1700" s="14" t="s">
        <v>910</v>
      </c>
      <c r="C1700" s="14" t="s">
        <v>665</v>
      </c>
      <c r="D1700" s="14" t="s">
        <v>1315</v>
      </c>
      <c r="E1700" s="14">
        <v>2019</v>
      </c>
      <c r="F1700" s="80">
        <v>14058</v>
      </c>
    </row>
    <row r="1701" spans="1:6" x14ac:dyDescent="0.3">
      <c r="A1701" s="14">
        <v>1700</v>
      </c>
      <c r="B1701" s="14" t="s">
        <v>910</v>
      </c>
      <c r="C1701" s="14" t="s">
        <v>665</v>
      </c>
      <c r="D1701" s="14" t="s">
        <v>1315</v>
      </c>
      <c r="E1701" s="14">
        <v>2018</v>
      </c>
      <c r="F1701" s="80">
        <v>172054</v>
      </c>
    </row>
    <row r="1702" spans="1:6" x14ac:dyDescent="0.3">
      <c r="A1702" s="14">
        <v>1701</v>
      </c>
      <c r="B1702" s="14" t="s">
        <v>910</v>
      </c>
      <c r="C1702" s="14" t="s">
        <v>665</v>
      </c>
      <c r="D1702" s="14" t="s">
        <v>1315</v>
      </c>
      <c r="E1702" s="14">
        <v>2017</v>
      </c>
      <c r="F1702" s="80">
        <v>-216536</v>
      </c>
    </row>
    <row r="1703" spans="1:6" x14ac:dyDescent="0.3">
      <c r="A1703" s="14">
        <v>1702</v>
      </c>
      <c r="B1703" s="14" t="s">
        <v>910</v>
      </c>
      <c r="C1703" s="14" t="s">
        <v>665</v>
      </c>
      <c r="D1703" s="14" t="s">
        <v>1315</v>
      </c>
      <c r="E1703" s="14">
        <v>2016</v>
      </c>
      <c r="F1703" s="80">
        <v>317016</v>
      </c>
    </row>
    <row r="1704" spans="1:6" x14ac:dyDescent="0.3">
      <c r="A1704" s="14">
        <v>1703</v>
      </c>
      <c r="B1704" s="14" t="s">
        <v>910</v>
      </c>
      <c r="C1704" s="14" t="s">
        <v>665</v>
      </c>
      <c r="D1704" s="14" t="s">
        <v>1315</v>
      </c>
      <c r="E1704" s="14">
        <v>2015</v>
      </c>
      <c r="F1704" s="80">
        <v>-808325</v>
      </c>
    </row>
    <row r="1705" spans="1:6" x14ac:dyDescent="0.3">
      <c r="A1705" s="14">
        <v>1704</v>
      </c>
      <c r="B1705" s="14" t="s">
        <v>910</v>
      </c>
      <c r="C1705" s="14" t="s">
        <v>665</v>
      </c>
      <c r="D1705" s="14" t="s">
        <v>1315</v>
      </c>
      <c r="E1705" s="14">
        <v>2014</v>
      </c>
      <c r="F1705" s="80">
        <v>-754605</v>
      </c>
    </row>
    <row r="1706" spans="1:6" x14ac:dyDescent="0.3">
      <c r="A1706" s="14">
        <v>1705</v>
      </c>
      <c r="B1706" s="14" t="s">
        <v>910</v>
      </c>
      <c r="C1706" s="14" t="s">
        <v>665</v>
      </c>
      <c r="D1706" s="14" t="s">
        <v>1315</v>
      </c>
      <c r="E1706" s="14">
        <v>2013</v>
      </c>
      <c r="F1706" s="80">
        <v>-81297</v>
      </c>
    </row>
    <row r="1707" spans="1:6" x14ac:dyDescent="0.3">
      <c r="A1707" s="14">
        <v>1706</v>
      </c>
      <c r="B1707" s="14" t="s">
        <v>910</v>
      </c>
      <c r="C1707" s="14" t="s">
        <v>671</v>
      </c>
      <c r="D1707" s="14" t="s">
        <v>1316</v>
      </c>
      <c r="E1707" s="14">
        <v>2023</v>
      </c>
      <c r="F1707" s="80">
        <v>-14633</v>
      </c>
    </row>
    <row r="1708" spans="1:6" x14ac:dyDescent="0.3">
      <c r="A1708" s="14">
        <v>1707</v>
      </c>
      <c r="B1708" s="14" t="s">
        <v>910</v>
      </c>
      <c r="C1708" s="14" t="s">
        <v>671</v>
      </c>
      <c r="D1708" s="14" t="s">
        <v>1316</v>
      </c>
      <c r="E1708" s="14">
        <v>2022</v>
      </c>
      <c r="F1708" s="80">
        <v>6408</v>
      </c>
    </row>
    <row r="1709" spans="1:6" x14ac:dyDescent="0.3">
      <c r="A1709" s="14">
        <v>1708</v>
      </c>
      <c r="B1709" s="14" t="s">
        <v>910</v>
      </c>
      <c r="C1709" s="14" t="s">
        <v>671</v>
      </c>
      <c r="D1709" s="14" t="s">
        <v>1316</v>
      </c>
      <c r="E1709" s="14">
        <v>2021</v>
      </c>
      <c r="F1709" s="80">
        <v>-231729</v>
      </c>
    </row>
    <row r="1710" spans="1:6" x14ac:dyDescent="0.3">
      <c r="A1710" s="14">
        <v>1709</v>
      </c>
      <c r="B1710" s="14" t="s">
        <v>910</v>
      </c>
      <c r="C1710" s="14" t="s">
        <v>671</v>
      </c>
      <c r="D1710" s="14" t="s">
        <v>1316</v>
      </c>
      <c r="E1710" s="14">
        <v>2020</v>
      </c>
      <c r="F1710" s="80">
        <v>5155</v>
      </c>
    </row>
    <row r="1711" spans="1:6" x14ac:dyDescent="0.3">
      <c r="A1711" s="14">
        <v>1710</v>
      </c>
      <c r="B1711" s="14" t="s">
        <v>910</v>
      </c>
      <c r="C1711" s="14" t="s">
        <v>671</v>
      </c>
      <c r="D1711" s="14" t="s">
        <v>1316</v>
      </c>
      <c r="E1711" s="14">
        <v>2019</v>
      </c>
      <c r="F1711" s="80">
        <v>217035</v>
      </c>
    </row>
    <row r="1712" spans="1:6" x14ac:dyDescent="0.3">
      <c r="A1712" s="14">
        <v>1711</v>
      </c>
      <c r="B1712" s="14" t="s">
        <v>910</v>
      </c>
      <c r="C1712" s="14" t="s">
        <v>671</v>
      </c>
      <c r="D1712" s="14" t="s">
        <v>1316</v>
      </c>
      <c r="E1712" s="14">
        <v>2018</v>
      </c>
      <c r="F1712" s="80">
        <v>5968</v>
      </c>
    </row>
    <row r="1713" spans="1:6" x14ac:dyDescent="0.3">
      <c r="A1713" s="14">
        <v>1712</v>
      </c>
      <c r="B1713" s="14" t="s">
        <v>910</v>
      </c>
      <c r="C1713" s="14" t="s">
        <v>671</v>
      </c>
      <c r="D1713" s="14" t="s">
        <v>1316</v>
      </c>
      <c r="E1713" s="14">
        <v>2017</v>
      </c>
      <c r="F1713" s="80">
        <v>-1088</v>
      </c>
    </row>
    <row r="1714" spans="1:6" x14ac:dyDescent="0.3">
      <c r="A1714" s="14">
        <v>1713</v>
      </c>
      <c r="B1714" s="14" t="s">
        <v>910</v>
      </c>
      <c r="C1714" s="14" t="s">
        <v>671</v>
      </c>
      <c r="D1714" s="14" t="s">
        <v>1316</v>
      </c>
      <c r="E1714" s="14">
        <v>2016</v>
      </c>
      <c r="F1714" s="80">
        <v>304</v>
      </c>
    </row>
    <row r="1715" spans="1:6" x14ac:dyDescent="0.3">
      <c r="A1715" s="14">
        <v>1714</v>
      </c>
      <c r="B1715" s="14" t="s">
        <v>910</v>
      </c>
      <c r="C1715" s="14" t="s">
        <v>671</v>
      </c>
      <c r="D1715" s="14" t="s">
        <v>1316</v>
      </c>
      <c r="E1715" s="14">
        <v>2015</v>
      </c>
      <c r="F1715" s="80">
        <v>-2902</v>
      </c>
    </row>
    <row r="1716" spans="1:6" x14ac:dyDescent="0.3">
      <c r="A1716" s="14">
        <v>1715</v>
      </c>
      <c r="B1716" s="14" t="s">
        <v>910</v>
      </c>
      <c r="C1716" s="14" t="s">
        <v>671</v>
      </c>
      <c r="D1716" s="14" t="s">
        <v>1316</v>
      </c>
      <c r="E1716" s="14">
        <v>2014</v>
      </c>
      <c r="F1716" s="80">
        <v>9919</v>
      </c>
    </row>
    <row r="1717" spans="1:6" x14ac:dyDescent="0.3">
      <c r="A1717" s="14">
        <v>1716</v>
      </c>
      <c r="B1717" s="14" t="s">
        <v>910</v>
      </c>
      <c r="C1717" s="14" t="s">
        <v>671</v>
      </c>
      <c r="D1717" s="14" t="s">
        <v>1316</v>
      </c>
      <c r="E1717" s="14">
        <v>2013</v>
      </c>
      <c r="F1717" s="80">
        <v>-16280</v>
      </c>
    </row>
    <row r="1718" spans="1:6" x14ac:dyDescent="0.3">
      <c r="A1718" s="14">
        <v>1717</v>
      </c>
      <c r="B1718" s="14" t="s">
        <v>910</v>
      </c>
      <c r="C1718" s="14" t="s">
        <v>676</v>
      </c>
      <c r="D1718" s="14" t="s">
        <v>1317</v>
      </c>
      <c r="E1718" s="14">
        <v>2023</v>
      </c>
      <c r="F1718" s="80">
        <v>1865627</v>
      </c>
    </row>
    <row r="1719" spans="1:6" x14ac:dyDescent="0.3">
      <c r="A1719" s="14">
        <v>1718</v>
      </c>
      <c r="B1719" s="14" t="s">
        <v>910</v>
      </c>
      <c r="C1719" s="14" t="s">
        <v>676</v>
      </c>
      <c r="D1719" s="14" t="s">
        <v>1317</v>
      </c>
      <c r="E1719" s="14">
        <v>2022</v>
      </c>
      <c r="F1719" s="80">
        <v>2844560</v>
      </c>
    </row>
    <row r="1720" spans="1:6" x14ac:dyDescent="0.3">
      <c r="A1720" s="14">
        <v>1719</v>
      </c>
      <c r="B1720" s="14" t="s">
        <v>910</v>
      </c>
      <c r="C1720" s="14" t="s">
        <v>676</v>
      </c>
      <c r="D1720" s="14" t="s">
        <v>1317</v>
      </c>
      <c r="E1720" s="14">
        <v>2021</v>
      </c>
      <c r="F1720" s="80">
        <v>1496076</v>
      </c>
    </row>
    <row r="1721" spans="1:6" x14ac:dyDescent="0.3">
      <c r="A1721" s="14">
        <v>1720</v>
      </c>
      <c r="B1721" s="14" t="s">
        <v>910</v>
      </c>
      <c r="C1721" s="14" t="s">
        <v>676</v>
      </c>
      <c r="D1721" s="14" t="s">
        <v>1317</v>
      </c>
      <c r="E1721" s="14">
        <v>2020</v>
      </c>
      <c r="F1721" s="80">
        <v>2109521</v>
      </c>
    </row>
    <row r="1722" spans="1:6" x14ac:dyDescent="0.3">
      <c r="A1722" s="14">
        <v>1721</v>
      </c>
      <c r="B1722" s="14" t="s">
        <v>910</v>
      </c>
      <c r="C1722" s="14" t="s">
        <v>676</v>
      </c>
      <c r="D1722" s="14" t="s">
        <v>1317</v>
      </c>
      <c r="E1722" s="14">
        <v>2019</v>
      </c>
      <c r="F1722" s="80">
        <v>5181076</v>
      </c>
    </row>
    <row r="1723" spans="1:6" x14ac:dyDescent="0.3">
      <c r="A1723" s="14">
        <v>1722</v>
      </c>
      <c r="B1723" s="14" t="s">
        <v>910</v>
      </c>
      <c r="C1723" s="14" t="s">
        <v>676</v>
      </c>
      <c r="D1723" s="14" t="s">
        <v>1317</v>
      </c>
      <c r="E1723" s="14">
        <v>2018</v>
      </c>
      <c r="F1723" s="80">
        <v>499985</v>
      </c>
    </row>
    <row r="1724" spans="1:6" x14ac:dyDescent="0.3">
      <c r="A1724" s="14">
        <v>1723</v>
      </c>
      <c r="B1724" s="14" t="s">
        <v>910</v>
      </c>
      <c r="C1724" s="14" t="s">
        <v>676</v>
      </c>
      <c r="D1724" s="14" t="s">
        <v>1317</v>
      </c>
      <c r="E1724" s="14">
        <v>2017</v>
      </c>
      <c r="F1724" s="80">
        <v>-2173432</v>
      </c>
    </row>
    <row r="1725" spans="1:6" x14ac:dyDescent="0.3">
      <c r="A1725" s="14">
        <v>1724</v>
      </c>
      <c r="B1725" s="14" t="s">
        <v>910</v>
      </c>
      <c r="C1725" s="14" t="s">
        <v>676</v>
      </c>
      <c r="D1725" s="14" t="s">
        <v>1317</v>
      </c>
      <c r="E1725" s="14">
        <v>2016</v>
      </c>
      <c r="F1725" s="80">
        <v>1641219</v>
      </c>
    </row>
    <row r="1726" spans="1:6" x14ac:dyDescent="0.3">
      <c r="A1726" s="14">
        <v>1725</v>
      </c>
      <c r="B1726" s="14" t="s">
        <v>910</v>
      </c>
      <c r="C1726" s="14" t="s">
        <v>676</v>
      </c>
      <c r="D1726" s="14" t="s">
        <v>1317</v>
      </c>
      <c r="E1726" s="14">
        <v>2015</v>
      </c>
      <c r="F1726" s="80">
        <v>1280225</v>
      </c>
    </row>
    <row r="1727" spans="1:6" x14ac:dyDescent="0.3">
      <c r="A1727" s="14">
        <v>1726</v>
      </c>
      <c r="B1727" s="14" t="s">
        <v>910</v>
      </c>
      <c r="C1727" s="14" t="s">
        <v>676</v>
      </c>
      <c r="D1727" s="14" t="s">
        <v>1317</v>
      </c>
      <c r="E1727" s="14">
        <v>2014</v>
      </c>
      <c r="F1727" s="80">
        <v>-915376</v>
      </c>
    </row>
    <row r="1728" spans="1:6" x14ac:dyDescent="0.3">
      <c r="A1728" s="14">
        <v>1727</v>
      </c>
      <c r="B1728" s="14" t="s">
        <v>910</v>
      </c>
      <c r="C1728" s="14" t="s">
        <v>676</v>
      </c>
      <c r="D1728" s="14" t="s">
        <v>1317</v>
      </c>
      <c r="E1728" s="14">
        <v>2013</v>
      </c>
      <c r="F1728" s="80">
        <v>220901</v>
      </c>
    </row>
    <row r="1729" spans="1:6" x14ac:dyDescent="0.3">
      <c r="A1729" s="14">
        <v>1728</v>
      </c>
      <c r="B1729" s="14" t="s">
        <v>910</v>
      </c>
      <c r="C1729" s="14" t="s">
        <v>681</v>
      </c>
      <c r="D1729" s="14" t="s">
        <v>1318</v>
      </c>
      <c r="E1729" s="14">
        <v>2023</v>
      </c>
      <c r="F1729" s="80">
        <v>482481</v>
      </c>
    </row>
    <row r="1730" spans="1:6" x14ac:dyDescent="0.3">
      <c r="A1730" s="14">
        <v>1729</v>
      </c>
      <c r="B1730" s="14" t="s">
        <v>910</v>
      </c>
      <c r="C1730" s="14" t="s">
        <v>681</v>
      </c>
      <c r="D1730" s="14" t="s">
        <v>1318</v>
      </c>
      <c r="E1730" s="14">
        <v>2022</v>
      </c>
      <c r="F1730" s="80">
        <v>586458</v>
      </c>
    </row>
    <row r="1731" spans="1:6" x14ac:dyDescent="0.3">
      <c r="A1731" s="14">
        <v>1730</v>
      </c>
      <c r="B1731" s="14" t="s">
        <v>910</v>
      </c>
      <c r="C1731" s="14" t="s">
        <v>681</v>
      </c>
      <c r="D1731" s="14" t="s">
        <v>1318</v>
      </c>
      <c r="E1731" s="14">
        <v>2021</v>
      </c>
      <c r="F1731" s="80">
        <v>736244</v>
      </c>
    </row>
    <row r="1732" spans="1:6" x14ac:dyDescent="0.3">
      <c r="A1732" s="14">
        <v>1731</v>
      </c>
      <c r="B1732" s="14" t="s">
        <v>910</v>
      </c>
      <c r="C1732" s="14" t="s">
        <v>681</v>
      </c>
      <c r="D1732" s="14" t="s">
        <v>1318</v>
      </c>
      <c r="E1732" s="14">
        <v>2020</v>
      </c>
      <c r="F1732" s="80">
        <v>1249093</v>
      </c>
    </row>
    <row r="1733" spans="1:6" x14ac:dyDescent="0.3">
      <c r="A1733" s="14">
        <v>1732</v>
      </c>
      <c r="B1733" s="14" t="s">
        <v>910</v>
      </c>
      <c r="C1733" s="14" t="s">
        <v>681</v>
      </c>
      <c r="D1733" s="14" t="s">
        <v>1318</v>
      </c>
      <c r="E1733" s="14">
        <v>2019</v>
      </c>
      <c r="F1733" s="80">
        <v>1209174</v>
      </c>
    </row>
    <row r="1734" spans="1:6" x14ac:dyDescent="0.3">
      <c r="A1734" s="14">
        <v>1733</v>
      </c>
      <c r="B1734" s="14" t="s">
        <v>910</v>
      </c>
      <c r="C1734" s="14" t="s">
        <v>681</v>
      </c>
      <c r="D1734" s="14" t="s">
        <v>1318</v>
      </c>
      <c r="E1734" s="14">
        <v>2018</v>
      </c>
      <c r="F1734" s="80">
        <v>1852289</v>
      </c>
    </row>
    <row r="1735" spans="1:6" x14ac:dyDescent="0.3">
      <c r="A1735" s="14">
        <v>1734</v>
      </c>
      <c r="B1735" s="14" t="s">
        <v>910</v>
      </c>
      <c r="C1735" s="14" t="s">
        <v>681</v>
      </c>
      <c r="D1735" s="14" t="s">
        <v>1318</v>
      </c>
      <c r="E1735" s="14">
        <v>2017</v>
      </c>
      <c r="F1735" s="80">
        <v>924868</v>
      </c>
    </row>
    <row r="1736" spans="1:6" x14ac:dyDescent="0.3">
      <c r="A1736" s="14">
        <v>1735</v>
      </c>
      <c r="B1736" s="14" t="s">
        <v>910</v>
      </c>
      <c r="C1736" s="14" t="s">
        <v>681</v>
      </c>
      <c r="D1736" s="14" t="s">
        <v>1318</v>
      </c>
      <c r="E1736" s="14">
        <v>2016</v>
      </c>
      <c r="F1736" s="80">
        <v>1016595</v>
      </c>
    </row>
    <row r="1737" spans="1:6" x14ac:dyDescent="0.3">
      <c r="A1737" s="14">
        <v>1736</v>
      </c>
      <c r="B1737" s="14" t="s">
        <v>910</v>
      </c>
      <c r="C1737" s="14" t="s">
        <v>681</v>
      </c>
      <c r="D1737" s="14" t="s">
        <v>1318</v>
      </c>
      <c r="E1737" s="14">
        <v>2015</v>
      </c>
      <c r="F1737" s="80">
        <v>1447709</v>
      </c>
    </row>
    <row r="1738" spans="1:6" x14ac:dyDescent="0.3">
      <c r="A1738" s="14">
        <v>1737</v>
      </c>
      <c r="B1738" s="14" t="s">
        <v>910</v>
      </c>
      <c r="C1738" s="14" t="s">
        <v>681</v>
      </c>
      <c r="D1738" s="14" t="s">
        <v>1318</v>
      </c>
      <c r="E1738" s="14">
        <v>2014</v>
      </c>
      <c r="F1738" s="80">
        <v>991158</v>
      </c>
    </row>
    <row r="1739" spans="1:6" x14ac:dyDescent="0.3">
      <c r="A1739" s="14">
        <v>1738</v>
      </c>
      <c r="B1739" s="14" t="s">
        <v>910</v>
      </c>
      <c r="C1739" s="14" t="s">
        <v>681</v>
      </c>
      <c r="D1739" s="14" t="s">
        <v>1318</v>
      </c>
      <c r="E1739" s="14">
        <v>2013</v>
      </c>
      <c r="F1739" s="80">
        <v>1181118</v>
      </c>
    </row>
    <row r="1740" spans="1:6" x14ac:dyDescent="0.3">
      <c r="A1740" s="14">
        <v>1739</v>
      </c>
      <c r="B1740" s="14" t="s">
        <v>910</v>
      </c>
      <c r="C1740" s="14" t="s">
        <v>686</v>
      </c>
      <c r="D1740" s="14" t="s">
        <v>1319</v>
      </c>
      <c r="E1740" s="14">
        <v>2023</v>
      </c>
      <c r="F1740" s="80">
        <v>181581</v>
      </c>
    </row>
    <row r="1741" spans="1:6" x14ac:dyDescent="0.3">
      <c r="A1741" s="14">
        <v>1740</v>
      </c>
      <c r="B1741" s="14" t="s">
        <v>910</v>
      </c>
      <c r="C1741" s="14" t="s">
        <v>686</v>
      </c>
      <c r="D1741" s="14" t="s">
        <v>1319</v>
      </c>
      <c r="E1741" s="14">
        <v>2022</v>
      </c>
      <c r="F1741" s="80">
        <v>189717</v>
      </c>
    </row>
    <row r="1742" spans="1:6" x14ac:dyDescent="0.3">
      <c r="A1742" s="14">
        <v>1741</v>
      </c>
      <c r="B1742" s="14" t="s">
        <v>910</v>
      </c>
      <c r="C1742" s="14" t="s">
        <v>686</v>
      </c>
      <c r="D1742" s="14" t="s">
        <v>1319</v>
      </c>
      <c r="E1742" s="14">
        <v>2021</v>
      </c>
      <c r="F1742" s="80">
        <v>86302</v>
      </c>
    </row>
    <row r="1743" spans="1:6" x14ac:dyDescent="0.3">
      <c r="A1743" s="14">
        <v>1742</v>
      </c>
      <c r="B1743" s="14" t="s">
        <v>910</v>
      </c>
      <c r="C1743" s="14" t="s">
        <v>686</v>
      </c>
      <c r="D1743" s="14" t="s">
        <v>1319</v>
      </c>
      <c r="E1743" s="14">
        <v>2020</v>
      </c>
      <c r="F1743" s="80">
        <v>133445</v>
      </c>
    </row>
    <row r="1744" spans="1:6" x14ac:dyDescent="0.3">
      <c r="A1744" s="14">
        <v>1743</v>
      </c>
      <c r="B1744" s="14" t="s">
        <v>910</v>
      </c>
      <c r="C1744" s="14" t="s">
        <v>686</v>
      </c>
      <c r="D1744" s="14" t="s">
        <v>1319</v>
      </c>
      <c r="E1744" s="14">
        <v>2019</v>
      </c>
      <c r="F1744" s="80">
        <v>169528</v>
      </c>
    </row>
    <row r="1745" spans="1:6" x14ac:dyDescent="0.3">
      <c r="A1745" s="14">
        <v>1744</v>
      </c>
      <c r="B1745" s="14" t="s">
        <v>910</v>
      </c>
      <c r="C1745" s="14" t="s">
        <v>686</v>
      </c>
      <c r="D1745" s="14" t="s">
        <v>1319</v>
      </c>
      <c r="E1745" s="14">
        <v>2018</v>
      </c>
      <c r="F1745" s="80">
        <v>187912</v>
      </c>
    </row>
    <row r="1746" spans="1:6" x14ac:dyDescent="0.3">
      <c r="A1746" s="14">
        <v>1745</v>
      </c>
      <c r="B1746" s="14" t="s">
        <v>910</v>
      </c>
      <c r="C1746" s="14" t="s">
        <v>686</v>
      </c>
      <c r="D1746" s="14" t="s">
        <v>1319</v>
      </c>
      <c r="E1746" s="14">
        <v>2017</v>
      </c>
      <c r="F1746" s="80">
        <v>162358</v>
      </c>
    </row>
    <row r="1747" spans="1:6" x14ac:dyDescent="0.3">
      <c r="A1747" s="14">
        <v>1746</v>
      </c>
      <c r="B1747" s="14" t="s">
        <v>910</v>
      </c>
      <c r="C1747" s="14" t="s">
        <v>686</v>
      </c>
      <c r="D1747" s="14" t="s">
        <v>1319</v>
      </c>
      <c r="E1747" s="14">
        <v>2016</v>
      </c>
      <c r="F1747" s="80">
        <v>80930</v>
      </c>
    </row>
    <row r="1748" spans="1:6" x14ac:dyDescent="0.3">
      <c r="A1748" s="14">
        <v>1747</v>
      </c>
      <c r="B1748" s="14" t="s">
        <v>910</v>
      </c>
      <c r="C1748" s="14" t="s">
        <v>686</v>
      </c>
      <c r="D1748" s="14" t="s">
        <v>1319</v>
      </c>
      <c r="E1748" s="14">
        <v>2015</v>
      </c>
      <c r="F1748" s="80">
        <v>147600</v>
      </c>
    </row>
    <row r="1749" spans="1:6" x14ac:dyDescent="0.3">
      <c r="A1749" s="14">
        <v>1748</v>
      </c>
      <c r="B1749" s="14" t="s">
        <v>910</v>
      </c>
      <c r="C1749" s="14" t="s">
        <v>686</v>
      </c>
      <c r="D1749" s="14" t="s">
        <v>1319</v>
      </c>
      <c r="E1749" s="14">
        <v>2014</v>
      </c>
      <c r="F1749" s="80">
        <v>108836</v>
      </c>
    </row>
    <row r="1750" spans="1:6" x14ac:dyDescent="0.3">
      <c r="A1750" s="14">
        <v>1749</v>
      </c>
      <c r="B1750" s="14" t="s">
        <v>910</v>
      </c>
      <c r="C1750" s="14" t="s">
        <v>686</v>
      </c>
      <c r="D1750" s="14" t="s">
        <v>1319</v>
      </c>
      <c r="E1750" s="14">
        <v>2013</v>
      </c>
      <c r="F1750" s="80">
        <v>150833</v>
      </c>
    </row>
    <row r="1751" spans="1:6" x14ac:dyDescent="0.3">
      <c r="A1751" s="14">
        <v>1750</v>
      </c>
      <c r="B1751" s="14" t="s">
        <v>910</v>
      </c>
      <c r="C1751" s="14" t="s">
        <v>691</v>
      </c>
      <c r="D1751" s="14" t="s">
        <v>1320</v>
      </c>
      <c r="E1751" s="14">
        <v>2023</v>
      </c>
      <c r="F1751" s="80">
        <v>37334</v>
      </c>
    </row>
    <row r="1752" spans="1:6" x14ac:dyDescent="0.3">
      <c r="A1752" s="14">
        <v>1751</v>
      </c>
      <c r="B1752" s="14" t="s">
        <v>910</v>
      </c>
      <c r="C1752" s="14" t="s">
        <v>691</v>
      </c>
      <c r="D1752" s="14" t="s">
        <v>1320</v>
      </c>
      <c r="E1752" s="14">
        <v>2022</v>
      </c>
      <c r="F1752" s="80">
        <v>-18546</v>
      </c>
    </row>
    <row r="1753" spans="1:6" x14ac:dyDescent="0.3">
      <c r="A1753" s="14">
        <v>1752</v>
      </c>
      <c r="B1753" s="14" t="s">
        <v>910</v>
      </c>
      <c r="C1753" s="14" t="s">
        <v>691</v>
      </c>
      <c r="D1753" s="14" t="s">
        <v>1320</v>
      </c>
      <c r="E1753" s="14">
        <v>2021</v>
      </c>
      <c r="F1753" s="80">
        <v>25954</v>
      </c>
    </row>
    <row r="1754" spans="1:6" x14ac:dyDescent="0.3">
      <c r="A1754" s="14">
        <v>1753</v>
      </c>
      <c r="B1754" s="14" t="s">
        <v>910</v>
      </c>
      <c r="C1754" s="14" t="s">
        <v>691</v>
      </c>
      <c r="D1754" s="14" t="s">
        <v>1320</v>
      </c>
      <c r="E1754" s="14">
        <v>2020</v>
      </c>
      <c r="F1754" s="80">
        <v>54695</v>
      </c>
    </row>
    <row r="1755" spans="1:6" x14ac:dyDescent="0.3">
      <c r="A1755" s="14">
        <v>1754</v>
      </c>
      <c r="B1755" s="14" t="s">
        <v>910</v>
      </c>
      <c r="C1755" s="14" t="s">
        <v>691</v>
      </c>
      <c r="D1755" s="14" t="s">
        <v>1320</v>
      </c>
      <c r="E1755" s="14">
        <v>2019</v>
      </c>
      <c r="F1755" s="80">
        <v>72224</v>
      </c>
    </row>
    <row r="1756" spans="1:6" x14ac:dyDescent="0.3">
      <c r="A1756" s="14">
        <v>1755</v>
      </c>
      <c r="B1756" s="14" t="s">
        <v>910</v>
      </c>
      <c r="C1756" s="14" t="s">
        <v>691</v>
      </c>
      <c r="D1756" s="14" t="s">
        <v>1320</v>
      </c>
      <c r="E1756" s="14">
        <v>2018</v>
      </c>
      <c r="F1756" s="80">
        <v>77287</v>
      </c>
    </row>
    <row r="1757" spans="1:6" x14ac:dyDescent="0.3">
      <c r="A1757" s="14">
        <v>1756</v>
      </c>
      <c r="B1757" s="14" t="s">
        <v>910</v>
      </c>
      <c r="C1757" s="14" t="s">
        <v>691</v>
      </c>
      <c r="D1757" s="14" t="s">
        <v>1320</v>
      </c>
      <c r="E1757" s="14">
        <v>2017</v>
      </c>
      <c r="F1757" s="80">
        <v>-72988</v>
      </c>
    </row>
    <row r="1758" spans="1:6" x14ac:dyDescent="0.3">
      <c r="A1758" s="14">
        <v>1757</v>
      </c>
      <c r="B1758" s="14" t="s">
        <v>910</v>
      </c>
      <c r="C1758" s="14" t="s">
        <v>691</v>
      </c>
      <c r="D1758" s="14" t="s">
        <v>1320</v>
      </c>
      <c r="E1758" s="14">
        <v>2016</v>
      </c>
      <c r="F1758" s="80">
        <v>38258</v>
      </c>
    </row>
    <row r="1759" spans="1:6" x14ac:dyDescent="0.3">
      <c r="A1759" s="14">
        <v>1758</v>
      </c>
      <c r="B1759" s="14" t="s">
        <v>910</v>
      </c>
      <c r="C1759" s="14" t="s">
        <v>691</v>
      </c>
      <c r="D1759" s="14" t="s">
        <v>1320</v>
      </c>
      <c r="E1759" s="14">
        <v>2015</v>
      </c>
      <c r="F1759" s="80">
        <v>43739</v>
      </c>
    </row>
    <row r="1760" spans="1:6" x14ac:dyDescent="0.3">
      <c r="A1760" s="14">
        <v>1759</v>
      </c>
      <c r="B1760" s="14" t="s">
        <v>910</v>
      </c>
      <c r="C1760" s="14" t="s">
        <v>691</v>
      </c>
      <c r="D1760" s="14" t="s">
        <v>1320</v>
      </c>
      <c r="E1760" s="14">
        <v>2014</v>
      </c>
      <c r="F1760" s="80">
        <v>38261</v>
      </c>
    </row>
    <row r="1761" spans="1:6" x14ac:dyDescent="0.3">
      <c r="A1761" s="14">
        <v>1760</v>
      </c>
      <c r="B1761" s="14" t="s">
        <v>910</v>
      </c>
      <c r="C1761" s="14" t="s">
        <v>691</v>
      </c>
      <c r="D1761" s="14" t="s">
        <v>1320</v>
      </c>
      <c r="E1761" s="14">
        <v>2013</v>
      </c>
      <c r="F1761" s="80">
        <v>54324</v>
      </c>
    </row>
    <row r="1762" spans="1:6" x14ac:dyDescent="0.3">
      <c r="A1762" s="14">
        <v>1761</v>
      </c>
      <c r="B1762" s="14" t="s">
        <v>910</v>
      </c>
      <c r="C1762" s="14" t="s">
        <v>696</v>
      </c>
      <c r="D1762" s="14" t="s">
        <v>1321</v>
      </c>
      <c r="E1762" s="14">
        <v>2023</v>
      </c>
      <c r="F1762" s="80">
        <v>-17522</v>
      </c>
    </row>
    <row r="1763" spans="1:6" x14ac:dyDescent="0.3">
      <c r="A1763" s="14">
        <v>1762</v>
      </c>
      <c r="B1763" s="14" t="s">
        <v>910</v>
      </c>
      <c r="C1763" s="14" t="s">
        <v>696</v>
      </c>
      <c r="D1763" s="14" t="s">
        <v>1321</v>
      </c>
      <c r="E1763" s="14">
        <v>2022</v>
      </c>
      <c r="F1763" s="80">
        <v>109147</v>
      </c>
    </row>
    <row r="1764" spans="1:6" x14ac:dyDescent="0.3">
      <c r="A1764" s="14">
        <v>1763</v>
      </c>
      <c r="B1764" s="14" t="s">
        <v>910</v>
      </c>
      <c r="C1764" s="14" t="s">
        <v>696</v>
      </c>
      <c r="D1764" s="14" t="s">
        <v>1321</v>
      </c>
      <c r="E1764" s="14">
        <v>2021</v>
      </c>
      <c r="F1764" s="80">
        <v>25739</v>
      </c>
    </row>
    <row r="1765" spans="1:6" x14ac:dyDescent="0.3">
      <c r="A1765" s="14">
        <v>1764</v>
      </c>
      <c r="B1765" s="14" t="s">
        <v>910</v>
      </c>
      <c r="C1765" s="14" t="s">
        <v>696</v>
      </c>
      <c r="D1765" s="14" t="s">
        <v>1321</v>
      </c>
      <c r="E1765" s="14">
        <v>2020</v>
      </c>
      <c r="F1765" s="80">
        <v>40802</v>
      </c>
    </row>
    <row r="1766" spans="1:6" x14ac:dyDescent="0.3">
      <c r="A1766" s="14">
        <v>1765</v>
      </c>
      <c r="B1766" s="14" t="s">
        <v>910</v>
      </c>
      <c r="C1766" s="14" t="s">
        <v>696</v>
      </c>
      <c r="D1766" s="14" t="s">
        <v>1321</v>
      </c>
      <c r="E1766" s="14">
        <v>2019</v>
      </c>
      <c r="F1766" s="80">
        <v>88020</v>
      </c>
    </row>
    <row r="1767" spans="1:6" x14ac:dyDescent="0.3">
      <c r="A1767" s="14">
        <v>1766</v>
      </c>
      <c r="B1767" s="14" t="s">
        <v>910</v>
      </c>
      <c r="C1767" s="14" t="s">
        <v>696</v>
      </c>
      <c r="D1767" s="14" t="s">
        <v>1321</v>
      </c>
      <c r="E1767" s="14">
        <v>2018</v>
      </c>
      <c r="F1767" s="80">
        <v>6167</v>
      </c>
    </row>
    <row r="1768" spans="1:6" x14ac:dyDescent="0.3">
      <c r="A1768" s="14">
        <v>1767</v>
      </c>
      <c r="B1768" s="14" t="s">
        <v>910</v>
      </c>
      <c r="C1768" s="14" t="s">
        <v>696</v>
      </c>
      <c r="D1768" s="14" t="s">
        <v>1321</v>
      </c>
      <c r="E1768" s="14">
        <v>2017</v>
      </c>
      <c r="F1768" s="80">
        <v>81338</v>
      </c>
    </row>
    <row r="1769" spans="1:6" x14ac:dyDescent="0.3">
      <c r="A1769" s="14">
        <v>1768</v>
      </c>
      <c r="B1769" s="14" t="s">
        <v>910</v>
      </c>
      <c r="C1769" s="14" t="s">
        <v>696</v>
      </c>
      <c r="D1769" s="14" t="s">
        <v>1321</v>
      </c>
      <c r="E1769" s="14">
        <v>2016</v>
      </c>
      <c r="F1769" s="80">
        <v>123536</v>
      </c>
    </row>
    <row r="1770" spans="1:6" x14ac:dyDescent="0.3">
      <c r="A1770" s="14">
        <v>1769</v>
      </c>
      <c r="B1770" s="14" t="s">
        <v>910</v>
      </c>
      <c r="C1770" s="14" t="s">
        <v>696</v>
      </c>
      <c r="D1770" s="14" t="s">
        <v>1321</v>
      </c>
      <c r="E1770" s="14">
        <v>2015</v>
      </c>
      <c r="F1770" s="80">
        <v>-5192</v>
      </c>
    </row>
    <row r="1771" spans="1:6" x14ac:dyDescent="0.3">
      <c r="A1771" s="14">
        <v>1770</v>
      </c>
      <c r="B1771" s="14" t="s">
        <v>910</v>
      </c>
      <c r="C1771" s="14" t="s">
        <v>696</v>
      </c>
      <c r="D1771" s="14" t="s">
        <v>1321</v>
      </c>
      <c r="E1771" s="14">
        <v>2014</v>
      </c>
      <c r="F1771" s="80">
        <v>-70850</v>
      </c>
    </row>
    <row r="1772" spans="1:6" x14ac:dyDescent="0.3">
      <c r="A1772" s="14">
        <v>1771</v>
      </c>
      <c r="B1772" s="14" t="s">
        <v>910</v>
      </c>
      <c r="C1772" s="14" t="s">
        <v>696</v>
      </c>
      <c r="D1772" s="14" t="s">
        <v>1321</v>
      </c>
      <c r="E1772" s="14">
        <v>2013</v>
      </c>
      <c r="F1772" s="80">
        <v>6562</v>
      </c>
    </row>
    <row r="1773" spans="1:6" x14ac:dyDescent="0.3">
      <c r="A1773" s="14">
        <v>1772</v>
      </c>
      <c r="B1773" s="14" t="s">
        <v>910</v>
      </c>
      <c r="C1773" s="14" t="s">
        <v>702</v>
      </c>
      <c r="D1773" s="14" t="s">
        <v>1322</v>
      </c>
      <c r="E1773" s="14">
        <v>2023</v>
      </c>
      <c r="F1773" s="80">
        <v>291412</v>
      </c>
    </row>
    <row r="1774" spans="1:6" x14ac:dyDescent="0.3">
      <c r="A1774" s="14">
        <v>1773</v>
      </c>
      <c r="B1774" s="14" t="s">
        <v>910</v>
      </c>
      <c r="C1774" s="14" t="s">
        <v>702</v>
      </c>
      <c r="D1774" s="14" t="s">
        <v>1322</v>
      </c>
      <c r="E1774" s="14">
        <v>2022</v>
      </c>
      <c r="F1774" s="80">
        <v>308772</v>
      </c>
    </row>
    <row r="1775" spans="1:6" x14ac:dyDescent="0.3">
      <c r="A1775" s="14">
        <v>1774</v>
      </c>
      <c r="B1775" s="14" t="s">
        <v>910</v>
      </c>
      <c r="C1775" s="14" t="s">
        <v>702</v>
      </c>
      <c r="D1775" s="14" t="s">
        <v>1322</v>
      </c>
      <c r="E1775" s="14">
        <v>2021</v>
      </c>
      <c r="F1775" s="80">
        <v>-963792</v>
      </c>
    </row>
    <row r="1776" spans="1:6" x14ac:dyDescent="0.3">
      <c r="A1776" s="14">
        <v>1775</v>
      </c>
      <c r="B1776" s="14" t="s">
        <v>910</v>
      </c>
      <c r="C1776" s="14" t="s">
        <v>702</v>
      </c>
      <c r="D1776" s="14" t="s">
        <v>1322</v>
      </c>
      <c r="E1776" s="14">
        <v>2020</v>
      </c>
      <c r="F1776" s="80">
        <v>560382</v>
      </c>
    </row>
    <row r="1777" spans="1:6" x14ac:dyDescent="0.3">
      <c r="A1777" s="14">
        <v>1776</v>
      </c>
      <c r="B1777" s="14" t="s">
        <v>910</v>
      </c>
      <c r="C1777" s="14" t="s">
        <v>702</v>
      </c>
      <c r="D1777" s="14" t="s">
        <v>1322</v>
      </c>
      <c r="E1777" s="14">
        <v>2019</v>
      </c>
      <c r="F1777" s="80">
        <v>1078454</v>
      </c>
    </row>
    <row r="1778" spans="1:6" x14ac:dyDescent="0.3">
      <c r="A1778" s="14">
        <v>1777</v>
      </c>
      <c r="B1778" s="14" t="s">
        <v>910</v>
      </c>
      <c r="C1778" s="14" t="s">
        <v>702</v>
      </c>
      <c r="D1778" s="14" t="s">
        <v>1322</v>
      </c>
      <c r="E1778" s="14">
        <v>2018</v>
      </c>
      <c r="F1778" s="80">
        <v>469554</v>
      </c>
    </row>
    <row r="1779" spans="1:6" x14ac:dyDescent="0.3">
      <c r="A1779" s="14">
        <v>1778</v>
      </c>
      <c r="B1779" s="14" t="s">
        <v>910</v>
      </c>
      <c r="C1779" s="14" t="s">
        <v>702</v>
      </c>
      <c r="D1779" s="14" t="s">
        <v>1322</v>
      </c>
      <c r="E1779" s="14">
        <v>2017</v>
      </c>
      <c r="F1779" s="80">
        <v>1475888</v>
      </c>
    </row>
    <row r="1780" spans="1:6" x14ac:dyDescent="0.3">
      <c r="A1780" s="14">
        <v>1779</v>
      </c>
      <c r="B1780" s="14" t="s">
        <v>910</v>
      </c>
      <c r="C1780" s="14" t="s">
        <v>702</v>
      </c>
      <c r="D1780" s="14" t="s">
        <v>1322</v>
      </c>
      <c r="E1780" s="14">
        <v>2016</v>
      </c>
      <c r="F1780" s="80">
        <v>118181</v>
      </c>
    </row>
    <row r="1781" spans="1:6" x14ac:dyDescent="0.3">
      <c r="A1781" s="14">
        <v>1780</v>
      </c>
      <c r="B1781" s="14" t="s">
        <v>910</v>
      </c>
      <c r="C1781" s="14" t="s">
        <v>702</v>
      </c>
      <c r="D1781" s="14" t="s">
        <v>1322</v>
      </c>
      <c r="E1781" s="14">
        <v>2015</v>
      </c>
      <c r="F1781" s="80">
        <v>191812</v>
      </c>
    </row>
    <row r="1782" spans="1:6" x14ac:dyDescent="0.3">
      <c r="A1782" s="14">
        <v>1781</v>
      </c>
      <c r="B1782" s="14" t="s">
        <v>910</v>
      </c>
      <c r="C1782" s="14" t="s">
        <v>702</v>
      </c>
      <c r="D1782" s="14" t="s">
        <v>1322</v>
      </c>
      <c r="E1782" s="14">
        <v>2014</v>
      </c>
      <c r="F1782" s="80">
        <v>-1062630</v>
      </c>
    </row>
    <row r="1783" spans="1:6" x14ac:dyDescent="0.3">
      <c r="A1783" s="14">
        <v>1782</v>
      </c>
      <c r="B1783" s="14" t="s">
        <v>910</v>
      </c>
      <c r="C1783" s="14" t="s">
        <v>702</v>
      </c>
      <c r="D1783" s="14" t="s">
        <v>1322</v>
      </c>
      <c r="E1783" s="14">
        <v>2013</v>
      </c>
      <c r="F1783" s="80">
        <v>-2197</v>
      </c>
    </row>
    <row r="1784" spans="1:6" x14ac:dyDescent="0.3">
      <c r="A1784" s="14">
        <v>1783</v>
      </c>
      <c r="B1784" s="14" t="s">
        <v>910</v>
      </c>
      <c r="C1784" s="14" t="s">
        <v>707</v>
      </c>
      <c r="D1784" s="14" t="s">
        <v>1323</v>
      </c>
      <c r="E1784" s="14">
        <v>2023</v>
      </c>
      <c r="F1784" s="80">
        <v>-39535</v>
      </c>
    </row>
    <row r="1785" spans="1:6" x14ac:dyDescent="0.3">
      <c r="A1785" s="14">
        <v>1784</v>
      </c>
      <c r="B1785" s="14" t="s">
        <v>910</v>
      </c>
      <c r="C1785" s="14" t="s">
        <v>707</v>
      </c>
      <c r="D1785" s="14" t="s">
        <v>1323</v>
      </c>
      <c r="E1785" s="14">
        <v>2022</v>
      </c>
      <c r="F1785" s="80">
        <v>378603</v>
      </c>
    </row>
    <row r="1786" spans="1:6" x14ac:dyDescent="0.3">
      <c r="A1786" s="14">
        <v>1785</v>
      </c>
      <c r="B1786" s="14" t="s">
        <v>910</v>
      </c>
      <c r="C1786" s="14" t="s">
        <v>707</v>
      </c>
      <c r="D1786" s="14" t="s">
        <v>1323</v>
      </c>
      <c r="E1786" s="14">
        <v>2021</v>
      </c>
      <c r="F1786" s="80">
        <v>234881</v>
      </c>
    </row>
    <row r="1787" spans="1:6" x14ac:dyDescent="0.3">
      <c r="A1787" s="14">
        <v>1786</v>
      </c>
      <c r="B1787" s="14" t="s">
        <v>910</v>
      </c>
      <c r="C1787" s="14" t="s">
        <v>707</v>
      </c>
      <c r="D1787" s="14" t="s">
        <v>1323</v>
      </c>
      <c r="E1787" s="14">
        <v>2020</v>
      </c>
      <c r="F1787" s="80">
        <v>73153</v>
      </c>
    </row>
    <row r="1788" spans="1:6" x14ac:dyDescent="0.3">
      <c r="A1788" s="14">
        <v>1787</v>
      </c>
      <c r="B1788" s="14" t="s">
        <v>910</v>
      </c>
      <c r="C1788" s="14" t="s">
        <v>707</v>
      </c>
      <c r="D1788" s="14" t="s">
        <v>1323</v>
      </c>
      <c r="E1788" s="14">
        <v>2019</v>
      </c>
      <c r="F1788" s="80">
        <v>66590</v>
      </c>
    </row>
    <row r="1789" spans="1:6" x14ac:dyDescent="0.3">
      <c r="A1789" s="14">
        <v>1788</v>
      </c>
      <c r="B1789" s="14" t="s">
        <v>910</v>
      </c>
      <c r="C1789" s="14" t="s">
        <v>707</v>
      </c>
      <c r="D1789" s="14" t="s">
        <v>1323</v>
      </c>
      <c r="E1789" s="14">
        <v>2018</v>
      </c>
      <c r="F1789" s="80">
        <v>132094</v>
      </c>
    </row>
    <row r="1790" spans="1:6" x14ac:dyDescent="0.3">
      <c r="A1790" s="14">
        <v>1789</v>
      </c>
      <c r="B1790" s="14" t="s">
        <v>910</v>
      </c>
      <c r="C1790" s="14" t="s">
        <v>707</v>
      </c>
      <c r="D1790" s="14" t="s">
        <v>1323</v>
      </c>
      <c r="E1790" s="14">
        <v>2017</v>
      </c>
      <c r="F1790" s="80">
        <v>97213</v>
      </c>
    </row>
    <row r="1791" spans="1:6" x14ac:dyDescent="0.3">
      <c r="A1791" s="14">
        <v>1790</v>
      </c>
      <c r="B1791" s="14" t="s">
        <v>910</v>
      </c>
      <c r="C1791" s="14" t="s">
        <v>707</v>
      </c>
      <c r="D1791" s="14" t="s">
        <v>1323</v>
      </c>
      <c r="E1791" s="14">
        <v>2016</v>
      </c>
      <c r="F1791" s="80">
        <v>84651</v>
      </c>
    </row>
    <row r="1792" spans="1:6" x14ac:dyDescent="0.3">
      <c r="A1792" s="14">
        <v>1791</v>
      </c>
      <c r="B1792" s="14" t="s">
        <v>910</v>
      </c>
      <c r="C1792" s="14" t="s">
        <v>707</v>
      </c>
      <c r="D1792" s="14" t="s">
        <v>1323</v>
      </c>
      <c r="E1792" s="14">
        <v>2015</v>
      </c>
      <c r="F1792" s="80">
        <v>44799</v>
      </c>
    </row>
    <row r="1793" spans="1:6" x14ac:dyDescent="0.3">
      <c r="A1793" s="14">
        <v>1792</v>
      </c>
      <c r="B1793" s="14" t="s">
        <v>910</v>
      </c>
      <c r="C1793" s="14" t="s">
        <v>707</v>
      </c>
      <c r="D1793" s="14" t="s">
        <v>1323</v>
      </c>
      <c r="E1793" s="14">
        <v>2014</v>
      </c>
      <c r="F1793" s="80">
        <v>15604</v>
      </c>
    </row>
    <row r="1794" spans="1:6" x14ac:dyDescent="0.3">
      <c r="A1794" s="14">
        <v>1793</v>
      </c>
      <c r="B1794" s="14" t="s">
        <v>910</v>
      </c>
      <c r="C1794" s="14" t="s">
        <v>707</v>
      </c>
      <c r="D1794" s="14" t="s">
        <v>1323</v>
      </c>
      <c r="E1794" s="14">
        <v>2013</v>
      </c>
      <c r="F1794" s="80">
        <v>128040</v>
      </c>
    </row>
    <row r="1795" spans="1:6" x14ac:dyDescent="0.3">
      <c r="A1795" s="14">
        <v>1794</v>
      </c>
      <c r="B1795" s="14" t="s">
        <v>910</v>
      </c>
      <c r="C1795" s="14" t="s">
        <v>713</v>
      </c>
      <c r="D1795" s="14" t="s">
        <v>1324</v>
      </c>
      <c r="E1795" s="14">
        <v>2023</v>
      </c>
      <c r="F1795" s="80">
        <v>-37006</v>
      </c>
    </row>
    <row r="1796" spans="1:6" x14ac:dyDescent="0.3">
      <c r="A1796" s="14">
        <v>1795</v>
      </c>
      <c r="B1796" s="14" t="s">
        <v>910</v>
      </c>
      <c r="C1796" s="14" t="s">
        <v>713</v>
      </c>
      <c r="D1796" s="14" t="s">
        <v>1324</v>
      </c>
      <c r="E1796" s="14">
        <v>2022</v>
      </c>
      <c r="F1796" s="80">
        <v>-823531</v>
      </c>
    </row>
    <row r="1797" spans="1:6" x14ac:dyDescent="0.3">
      <c r="A1797" s="14">
        <v>1796</v>
      </c>
      <c r="B1797" s="14" t="s">
        <v>910</v>
      </c>
      <c r="C1797" s="14" t="s">
        <v>713</v>
      </c>
      <c r="D1797" s="14" t="s">
        <v>1324</v>
      </c>
      <c r="E1797" s="14">
        <v>2021</v>
      </c>
      <c r="F1797" s="80">
        <v>491951</v>
      </c>
    </row>
    <row r="1798" spans="1:6" x14ac:dyDescent="0.3">
      <c r="A1798" s="14">
        <v>1797</v>
      </c>
      <c r="B1798" s="14" t="s">
        <v>910</v>
      </c>
      <c r="C1798" s="14" t="s">
        <v>713</v>
      </c>
      <c r="D1798" s="14" t="s">
        <v>1324</v>
      </c>
      <c r="E1798" s="14">
        <v>2020</v>
      </c>
      <c r="F1798" s="80">
        <v>167013</v>
      </c>
    </row>
    <row r="1799" spans="1:6" x14ac:dyDescent="0.3">
      <c r="A1799" s="14">
        <v>1798</v>
      </c>
      <c r="B1799" s="14" t="s">
        <v>910</v>
      </c>
      <c r="C1799" s="14" t="s">
        <v>713</v>
      </c>
      <c r="D1799" s="14" t="s">
        <v>1324</v>
      </c>
      <c r="E1799" s="14">
        <v>2019</v>
      </c>
      <c r="F1799" s="80">
        <v>489654</v>
      </c>
    </row>
    <row r="1800" spans="1:6" x14ac:dyDescent="0.3">
      <c r="A1800" s="14">
        <v>1799</v>
      </c>
      <c r="B1800" s="14" t="s">
        <v>910</v>
      </c>
      <c r="C1800" s="14" t="s">
        <v>713</v>
      </c>
      <c r="D1800" s="14" t="s">
        <v>1324</v>
      </c>
      <c r="E1800" s="14">
        <v>2018</v>
      </c>
      <c r="F1800" s="80">
        <v>251416</v>
      </c>
    </row>
    <row r="1801" spans="1:6" x14ac:dyDescent="0.3">
      <c r="A1801" s="14">
        <v>1800</v>
      </c>
      <c r="B1801" s="14" t="s">
        <v>910</v>
      </c>
      <c r="C1801" s="14" t="s">
        <v>713</v>
      </c>
      <c r="D1801" s="14" t="s">
        <v>1324</v>
      </c>
      <c r="E1801" s="14">
        <v>2017</v>
      </c>
      <c r="F1801" s="80">
        <v>201843</v>
      </c>
    </row>
    <row r="1802" spans="1:6" x14ac:dyDescent="0.3">
      <c r="A1802" s="14">
        <v>1801</v>
      </c>
      <c r="B1802" s="14" t="s">
        <v>910</v>
      </c>
      <c r="C1802" s="14" t="s">
        <v>713</v>
      </c>
      <c r="D1802" s="14" t="s">
        <v>1324</v>
      </c>
      <c r="E1802" s="14">
        <v>2016</v>
      </c>
      <c r="F1802" s="80">
        <v>67740</v>
      </c>
    </row>
    <row r="1803" spans="1:6" x14ac:dyDescent="0.3">
      <c r="A1803" s="14">
        <v>1802</v>
      </c>
      <c r="B1803" s="14" t="s">
        <v>910</v>
      </c>
      <c r="C1803" s="14" t="s">
        <v>713</v>
      </c>
      <c r="D1803" s="14" t="s">
        <v>1324</v>
      </c>
      <c r="E1803" s="14">
        <v>2015</v>
      </c>
      <c r="F1803" s="80">
        <v>-1057042</v>
      </c>
    </row>
    <row r="1804" spans="1:6" x14ac:dyDescent="0.3">
      <c r="A1804" s="14">
        <v>1803</v>
      </c>
      <c r="B1804" s="14" t="s">
        <v>910</v>
      </c>
      <c r="C1804" s="14" t="s">
        <v>713</v>
      </c>
      <c r="D1804" s="14" t="s">
        <v>1324</v>
      </c>
      <c r="E1804" s="14">
        <v>2014</v>
      </c>
      <c r="F1804" s="80">
        <v>-857568</v>
      </c>
    </row>
    <row r="1805" spans="1:6" x14ac:dyDescent="0.3">
      <c r="A1805" s="14">
        <v>1804</v>
      </c>
      <c r="B1805" s="14" t="s">
        <v>910</v>
      </c>
      <c r="C1805" s="14" t="s">
        <v>713</v>
      </c>
      <c r="D1805" s="14" t="s">
        <v>1324</v>
      </c>
      <c r="E1805" s="14">
        <v>2013</v>
      </c>
      <c r="F1805" s="80">
        <v>-266891</v>
      </c>
    </row>
    <row r="1806" spans="1:6" x14ac:dyDescent="0.3">
      <c r="A1806" s="14">
        <v>1805</v>
      </c>
      <c r="B1806" s="14" t="s">
        <v>910</v>
      </c>
      <c r="C1806" s="14" t="s">
        <v>719</v>
      </c>
      <c r="D1806" s="14" t="s">
        <v>1325</v>
      </c>
      <c r="E1806" s="14">
        <v>2023</v>
      </c>
      <c r="F1806" s="80">
        <v>500461</v>
      </c>
    </row>
    <row r="1807" spans="1:6" x14ac:dyDescent="0.3">
      <c r="A1807" s="14">
        <v>1806</v>
      </c>
      <c r="B1807" s="14" t="s">
        <v>910</v>
      </c>
      <c r="C1807" s="14" t="s">
        <v>719</v>
      </c>
      <c r="D1807" s="14" t="s">
        <v>1325</v>
      </c>
      <c r="E1807" s="14">
        <v>2022</v>
      </c>
      <c r="F1807" s="80">
        <v>-3788852</v>
      </c>
    </row>
    <row r="1808" spans="1:6" x14ac:dyDescent="0.3">
      <c r="A1808" s="14">
        <v>1807</v>
      </c>
      <c r="B1808" s="14" t="s">
        <v>910</v>
      </c>
      <c r="C1808" s="14" t="s">
        <v>719</v>
      </c>
      <c r="D1808" s="14" t="s">
        <v>1325</v>
      </c>
      <c r="E1808" s="14">
        <v>2021</v>
      </c>
      <c r="F1808" s="80">
        <v>1143913</v>
      </c>
    </row>
    <row r="1809" spans="1:6" x14ac:dyDescent="0.3">
      <c r="A1809" s="14">
        <v>1808</v>
      </c>
      <c r="B1809" s="14" t="s">
        <v>910</v>
      </c>
      <c r="C1809" s="14" t="s">
        <v>719</v>
      </c>
      <c r="D1809" s="14" t="s">
        <v>1325</v>
      </c>
      <c r="E1809" s="14">
        <v>2020</v>
      </c>
      <c r="F1809" s="80">
        <v>1351299</v>
      </c>
    </row>
    <row r="1810" spans="1:6" x14ac:dyDescent="0.3">
      <c r="A1810" s="14">
        <v>1809</v>
      </c>
      <c r="B1810" s="14" t="s">
        <v>910</v>
      </c>
      <c r="C1810" s="14" t="s">
        <v>719</v>
      </c>
      <c r="D1810" s="14" t="s">
        <v>1325</v>
      </c>
      <c r="E1810" s="14">
        <v>2019</v>
      </c>
      <c r="F1810" s="80">
        <v>5104125</v>
      </c>
    </row>
    <row r="1811" spans="1:6" x14ac:dyDescent="0.3">
      <c r="A1811" s="14">
        <v>1810</v>
      </c>
      <c r="B1811" s="14" t="s">
        <v>910</v>
      </c>
      <c r="C1811" s="14" t="s">
        <v>719</v>
      </c>
      <c r="D1811" s="14" t="s">
        <v>1325</v>
      </c>
      <c r="E1811" s="14">
        <v>2018</v>
      </c>
      <c r="F1811" s="80">
        <v>4391129</v>
      </c>
    </row>
    <row r="1812" spans="1:6" x14ac:dyDescent="0.3">
      <c r="A1812" s="14">
        <v>1811</v>
      </c>
      <c r="B1812" s="14" t="s">
        <v>910</v>
      </c>
      <c r="C1812" s="14" t="s">
        <v>719</v>
      </c>
      <c r="D1812" s="14" t="s">
        <v>1325</v>
      </c>
      <c r="E1812" s="14">
        <v>2017</v>
      </c>
      <c r="F1812" s="80">
        <v>2766459</v>
      </c>
    </row>
    <row r="1813" spans="1:6" x14ac:dyDescent="0.3">
      <c r="A1813" s="14">
        <v>1812</v>
      </c>
      <c r="B1813" s="14" t="s">
        <v>910</v>
      </c>
      <c r="C1813" s="14" t="s">
        <v>719</v>
      </c>
      <c r="D1813" s="14" t="s">
        <v>1325</v>
      </c>
      <c r="E1813" s="14">
        <v>2016</v>
      </c>
      <c r="F1813" s="80">
        <v>4118601</v>
      </c>
    </row>
    <row r="1814" spans="1:6" x14ac:dyDescent="0.3">
      <c r="A1814" s="14">
        <v>1813</v>
      </c>
      <c r="B1814" s="14" t="s">
        <v>910</v>
      </c>
      <c r="C1814" s="14" t="s">
        <v>719</v>
      </c>
      <c r="D1814" s="14" t="s">
        <v>1325</v>
      </c>
      <c r="E1814" s="14">
        <v>2015</v>
      </c>
      <c r="F1814" s="80">
        <v>3822772</v>
      </c>
    </row>
    <row r="1815" spans="1:6" x14ac:dyDescent="0.3">
      <c r="A1815" s="14">
        <v>1814</v>
      </c>
      <c r="B1815" s="14" t="s">
        <v>910</v>
      </c>
      <c r="C1815" s="14" t="s">
        <v>719</v>
      </c>
      <c r="D1815" s="14" t="s">
        <v>1325</v>
      </c>
      <c r="E1815" s="14">
        <v>2014</v>
      </c>
      <c r="F1815" s="80">
        <v>333147</v>
      </c>
    </row>
    <row r="1816" spans="1:6" x14ac:dyDescent="0.3">
      <c r="A1816" s="14">
        <v>1815</v>
      </c>
      <c r="B1816" s="14" t="s">
        <v>910</v>
      </c>
      <c r="C1816" s="14" t="s">
        <v>719</v>
      </c>
      <c r="D1816" s="14" t="s">
        <v>1325</v>
      </c>
      <c r="E1816" s="14">
        <v>2013</v>
      </c>
      <c r="F1816" s="80">
        <v>-315922</v>
      </c>
    </row>
    <row r="1817" spans="1:6" x14ac:dyDescent="0.3">
      <c r="A1817" s="14">
        <v>1816</v>
      </c>
      <c r="B1817" s="14" t="s">
        <v>910</v>
      </c>
      <c r="C1817" s="14" t="s">
        <v>724</v>
      </c>
      <c r="D1817" s="14" t="s">
        <v>1326</v>
      </c>
      <c r="E1817" s="14">
        <v>2023</v>
      </c>
      <c r="F1817" s="80">
        <v>8179</v>
      </c>
    </row>
    <row r="1818" spans="1:6" x14ac:dyDescent="0.3">
      <c r="A1818" s="14">
        <v>1817</v>
      </c>
      <c r="B1818" s="14" t="s">
        <v>910</v>
      </c>
      <c r="C1818" s="14" t="s">
        <v>724</v>
      </c>
      <c r="D1818" s="14" t="s">
        <v>1326</v>
      </c>
      <c r="E1818" s="14">
        <v>2022</v>
      </c>
      <c r="F1818" s="80">
        <v>-46003</v>
      </c>
    </row>
    <row r="1819" spans="1:6" x14ac:dyDescent="0.3">
      <c r="A1819" s="14">
        <v>1818</v>
      </c>
      <c r="B1819" s="14" t="s">
        <v>910</v>
      </c>
      <c r="C1819" s="14" t="s">
        <v>724</v>
      </c>
      <c r="D1819" s="14" t="s">
        <v>1326</v>
      </c>
      <c r="E1819" s="14">
        <v>2021</v>
      </c>
      <c r="F1819" s="80">
        <v>-24083</v>
      </c>
    </row>
    <row r="1820" spans="1:6" x14ac:dyDescent="0.3">
      <c r="A1820" s="14">
        <v>1819</v>
      </c>
      <c r="B1820" s="14" t="s">
        <v>910</v>
      </c>
      <c r="C1820" s="14" t="s">
        <v>724</v>
      </c>
      <c r="D1820" s="14" t="s">
        <v>1326</v>
      </c>
      <c r="E1820" s="14">
        <v>2020</v>
      </c>
      <c r="F1820" s="80">
        <v>-6767</v>
      </c>
    </row>
    <row r="1821" spans="1:6" x14ac:dyDescent="0.3">
      <c r="A1821" s="14">
        <v>1820</v>
      </c>
      <c r="B1821" s="14" t="s">
        <v>910</v>
      </c>
      <c r="C1821" s="14" t="s">
        <v>724</v>
      </c>
      <c r="D1821" s="14" t="s">
        <v>1326</v>
      </c>
      <c r="E1821" s="14">
        <v>2019</v>
      </c>
      <c r="F1821" s="80">
        <v>15624</v>
      </c>
    </row>
    <row r="1822" spans="1:6" x14ac:dyDescent="0.3">
      <c r="A1822" s="14">
        <v>1821</v>
      </c>
      <c r="B1822" s="14" t="s">
        <v>910</v>
      </c>
      <c r="C1822" s="14" t="s">
        <v>724</v>
      </c>
      <c r="D1822" s="14" t="s">
        <v>1326</v>
      </c>
      <c r="E1822" s="14">
        <v>2018</v>
      </c>
      <c r="F1822" s="80">
        <v>32862</v>
      </c>
    </row>
    <row r="1823" spans="1:6" x14ac:dyDescent="0.3">
      <c r="A1823" s="14">
        <v>1822</v>
      </c>
      <c r="B1823" s="14" t="s">
        <v>910</v>
      </c>
      <c r="C1823" s="14" t="s">
        <v>724</v>
      </c>
      <c r="D1823" s="14" t="s">
        <v>1326</v>
      </c>
      <c r="E1823" s="14">
        <v>2017</v>
      </c>
      <c r="F1823" s="80">
        <v>62223</v>
      </c>
    </row>
    <row r="1824" spans="1:6" x14ac:dyDescent="0.3">
      <c r="A1824" s="14">
        <v>1823</v>
      </c>
      <c r="B1824" s="14" t="s">
        <v>910</v>
      </c>
      <c r="C1824" s="14" t="s">
        <v>724</v>
      </c>
      <c r="D1824" s="14" t="s">
        <v>1326</v>
      </c>
      <c r="E1824" s="14">
        <v>2016</v>
      </c>
      <c r="F1824" s="80">
        <v>40256</v>
      </c>
    </row>
    <row r="1825" spans="1:6" x14ac:dyDescent="0.3">
      <c r="A1825" s="14">
        <v>1824</v>
      </c>
      <c r="B1825" s="14" t="s">
        <v>910</v>
      </c>
      <c r="C1825" s="14" t="s">
        <v>724</v>
      </c>
      <c r="D1825" s="14" t="s">
        <v>1326</v>
      </c>
      <c r="E1825" s="14">
        <v>2015</v>
      </c>
      <c r="F1825" s="80">
        <v>-16585</v>
      </c>
    </row>
    <row r="1826" spans="1:6" x14ac:dyDescent="0.3">
      <c r="A1826" s="14">
        <v>1825</v>
      </c>
      <c r="B1826" s="14" t="s">
        <v>910</v>
      </c>
      <c r="C1826" s="14" t="s">
        <v>724</v>
      </c>
      <c r="D1826" s="14" t="s">
        <v>1326</v>
      </c>
      <c r="E1826" s="14">
        <v>2014</v>
      </c>
      <c r="F1826" s="80">
        <v>23352</v>
      </c>
    </row>
    <row r="1827" spans="1:6" x14ac:dyDescent="0.3">
      <c r="A1827" s="14">
        <v>1826</v>
      </c>
      <c r="B1827" s="14" t="s">
        <v>910</v>
      </c>
      <c r="C1827" s="14" t="s">
        <v>724</v>
      </c>
      <c r="D1827" s="14" t="s">
        <v>1326</v>
      </c>
      <c r="E1827" s="14">
        <v>2013</v>
      </c>
      <c r="F1827" s="80">
        <v>3396</v>
      </c>
    </row>
    <row r="1828" spans="1:6" x14ac:dyDescent="0.3">
      <c r="A1828" s="14">
        <v>1827</v>
      </c>
      <c r="B1828" s="14" t="s">
        <v>910</v>
      </c>
      <c r="C1828" s="14" t="s">
        <v>728</v>
      </c>
      <c r="D1828" s="14" t="s">
        <v>1327</v>
      </c>
      <c r="E1828" s="14">
        <v>2023</v>
      </c>
      <c r="F1828" s="80">
        <v>-500307</v>
      </c>
    </row>
    <row r="1829" spans="1:6" x14ac:dyDescent="0.3">
      <c r="A1829" s="14">
        <v>1828</v>
      </c>
      <c r="B1829" s="14" t="s">
        <v>910</v>
      </c>
      <c r="C1829" s="14" t="s">
        <v>728</v>
      </c>
      <c r="D1829" s="14" t="s">
        <v>1327</v>
      </c>
      <c r="E1829" s="14">
        <v>2022</v>
      </c>
      <c r="F1829" s="80">
        <v>-1144134</v>
      </c>
    </row>
    <row r="1830" spans="1:6" x14ac:dyDescent="0.3">
      <c r="A1830" s="14">
        <v>1829</v>
      </c>
      <c r="B1830" s="14" t="s">
        <v>910</v>
      </c>
      <c r="C1830" s="14" t="s">
        <v>728</v>
      </c>
      <c r="D1830" s="14" t="s">
        <v>1327</v>
      </c>
      <c r="E1830" s="14">
        <v>2021</v>
      </c>
      <c r="F1830" s="80">
        <v>-103175</v>
      </c>
    </row>
    <row r="1831" spans="1:6" x14ac:dyDescent="0.3">
      <c r="A1831" s="14">
        <v>1830</v>
      </c>
      <c r="B1831" s="14" t="s">
        <v>910</v>
      </c>
      <c r="C1831" s="14" t="s">
        <v>728</v>
      </c>
      <c r="D1831" s="14" t="s">
        <v>1327</v>
      </c>
      <c r="E1831" s="14">
        <v>2020</v>
      </c>
      <c r="F1831" s="80">
        <v>306492</v>
      </c>
    </row>
    <row r="1832" spans="1:6" x14ac:dyDescent="0.3">
      <c r="A1832" s="14">
        <v>1831</v>
      </c>
      <c r="B1832" s="14" t="s">
        <v>910</v>
      </c>
      <c r="C1832" s="14" t="s">
        <v>728</v>
      </c>
      <c r="D1832" s="14" t="s">
        <v>1327</v>
      </c>
      <c r="E1832" s="14">
        <v>2019</v>
      </c>
      <c r="F1832" s="80">
        <v>237187</v>
      </c>
    </row>
    <row r="1833" spans="1:6" x14ac:dyDescent="0.3">
      <c r="A1833" s="14">
        <v>1832</v>
      </c>
      <c r="B1833" s="14" t="s">
        <v>910</v>
      </c>
      <c r="C1833" s="14" t="s">
        <v>728</v>
      </c>
      <c r="D1833" s="14" t="s">
        <v>1327</v>
      </c>
      <c r="E1833" s="14">
        <v>2018</v>
      </c>
      <c r="F1833" s="80">
        <v>239108</v>
      </c>
    </row>
    <row r="1834" spans="1:6" x14ac:dyDescent="0.3">
      <c r="A1834" s="14">
        <v>1833</v>
      </c>
      <c r="B1834" s="14" t="s">
        <v>910</v>
      </c>
      <c r="C1834" s="14" t="s">
        <v>728</v>
      </c>
      <c r="D1834" s="14" t="s">
        <v>1327</v>
      </c>
      <c r="E1834" s="14">
        <v>2017</v>
      </c>
      <c r="F1834" s="80">
        <v>147576</v>
      </c>
    </row>
    <row r="1835" spans="1:6" x14ac:dyDescent="0.3">
      <c r="A1835" s="14">
        <v>1834</v>
      </c>
      <c r="B1835" s="14" t="s">
        <v>910</v>
      </c>
      <c r="C1835" s="14" t="s">
        <v>728</v>
      </c>
      <c r="D1835" s="14" t="s">
        <v>1327</v>
      </c>
      <c r="E1835" s="14">
        <v>2016</v>
      </c>
      <c r="F1835" s="80">
        <v>28607</v>
      </c>
    </row>
    <row r="1836" spans="1:6" x14ac:dyDescent="0.3">
      <c r="A1836" s="14">
        <v>1835</v>
      </c>
      <c r="B1836" s="14" t="s">
        <v>910</v>
      </c>
      <c r="C1836" s="14" t="s">
        <v>728</v>
      </c>
      <c r="D1836" s="14" t="s">
        <v>1327</v>
      </c>
      <c r="E1836" s="14">
        <v>2015</v>
      </c>
      <c r="F1836" s="80">
        <v>-221168</v>
      </c>
    </row>
    <row r="1837" spans="1:6" x14ac:dyDescent="0.3">
      <c r="A1837" s="14">
        <v>1836</v>
      </c>
      <c r="B1837" s="14" t="s">
        <v>910</v>
      </c>
      <c r="C1837" s="14" t="s">
        <v>728</v>
      </c>
      <c r="D1837" s="14" t="s">
        <v>1327</v>
      </c>
      <c r="E1837" s="14">
        <v>2014</v>
      </c>
      <c r="F1837" s="80">
        <v>-198447</v>
      </c>
    </row>
    <row r="1838" spans="1:6" x14ac:dyDescent="0.3">
      <c r="A1838" s="14">
        <v>1837</v>
      </c>
      <c r="B1838" s="14" t="s">
        <v>910</v>
      </c>
      <c r="C1838" s="14" t="s">
        <v>728</v>
      </c>
      <c r="D1838" s="14" t="s">
        <v>1327</v>
      </c>
      <c r="E1838" s="14">
        <v>2013</v>
      </c>
      <c r="F1838" s="80">
        <v>-53612</v>
      </c>
    </row>
    <row r="1839" spans="1:6" x14ac:dyDescent="0.3">
      <c r="A1839" s="14">
        <v>1838</v>
      </c>
      <c r="B1839" s="14" t="s">
        <v>910</v>
      </c>
      <c r="C1839" s="14" t="s">
        <v>734</v>
      </c>
      <c r="D1839" s="14" t="s">
        <v>1328</v>
      </c>
      <c r="E1839" s="14">
        <v>2023</v>
      </c>
      <c r="F1839" s="80">
        <v>45986</v>
      </c>
    </row>
    <row r="1840" spans="1:6" x14ac:dyDescent="0.3">
      <c r="A1840" s="14">
        <v>1839</v>
      </c>
      <c r="B1840" s="14" t="s">
        <v>910</v>
      </c>
      <c r="C1840" s="14" t="s">
        <v>734</v>
      </c>
      <c r="D1840" s="14" t="s">
        <v>1328</v>
      </c>
      <c r="E1840" s="14">
        <v>2022</v>
      </c>
      <c r="F1840" s="80">
        <v>44674</v>
      </c>
    </row>
    <row r="1841" spans="1:6" x14ac:dyDescent="0.3">
      <c r="A1841" s="14">
        <v>1840</v>
      </c>
      <c r="B1841" s="14" t="s">
        <v>910</v>
      </c>
      <c r="C1841" s="14" t="s">
        <v>734</v>
      </c>
      <c r="D1841" s="14" t="s">
        <v>1328</v>
      </c>
      <c r="E1841" s="14">
        <v>2021</v>
      </c>
      <c r="F1841" s="80">
        <v>66125</v>
      </c>
    </row>
    <row r="1842" spans="1:6" x14ac:dyDescent="0.3">
      <c r="A1842" s="14">
        <v>1841</v>
      </c>
      <c r="B1842" s="14" t="s">
        <v>910</v>
      </c>
      <c r="C1842" s="14" t="s">
        <v>734</v>
      </c>
      <c r="D1842" s="14" t="s">
        <v>1328</v>
      </c>
      <c r="E1842" s="14">
        <v>2020</v>
      </c>
      <c r="F1842" s="80">
        <v>113943</v>
      </c>
    </row>
    <row r="1843" spans="1:6" x14ac:dyDescent="0.3">
      <c r="A1843" s="14">
        <v>1842</v>
      </c>
      <c r="B1843" s="14" t="s">
        <v>910</v>
      </c>
      <c r="C1843" s="14" t="s">
        <v>734</v>
      </c>
      <c r="D1843" s="14" t="s">
        <v>1328</v>
      </c>
      <c r="E1843" s="14">
        <v>2019</v>
      </c>
      <c r="F1843" s="80">
        <v>92750</v>
      </c>
    </row>
    <row r="1844" spans="1:6" x14ac:dyDescent="0.3">
      <c r="A1844" s="14">
        <v>1843</v>
      </c>
      <c r="B1844" s="14" t="s">
        <v>910</v>
      </c>
      <c r="C1844" s="14" t="s">
        <v>734</v>
      </c>
      <c r="D1844" s="14" t="s">
        <v>1328</v>
      </c>
      <c r="E1844" s="14">
        <v>2018</v>
      </c>
      <c r="F1844" s="80">
        <v>171315</v>
      </c>
    </row>
    <row r="1845" spans="1:6" x14ac:dyDescent="0.3">
      <c r="A1845" s="14">
        <v>1844</v>
      </c>
      <c r="B1845" s="14" t="s">
        <v>910</v>
      </c>
      <c r="C1845" s="14" t="s">
        <v>734</v>
      </c>
      <c r="D1845" s="14" t="s">
        <v>1328</v>
      </c>
      <c r="E1845" s="14">
        <v>2017</v>
      </c>
      <c r="F1845" s="80">
        <v>119760</v>
      </c>
    </row>
    <row r="1846" spans="1:6" x14ac:dyDescent="0.3">
      <c r="A1846" s="14">
        <v>1845</v>
      </c>
      <c r="B1846" s="14" t="s">
        <v>910</v>
      </c>
      <c r="C1846" s="14" t="s">
        <v>734</v>
      </c>
      <c r="D1846" s="14" t="s">
        <v>1328</v>
      </c>
      <c r="E1846" s="14">
        <v>2016</v>
      </c>
      <c r="F1846" s="80">
        <v>121763</v>
      </c>
    </row>
    <row r="1847" spans="1:6" x14ac:dyDescent="0.3">
      <c r="A1847" s="14">
        <v>1846</v>
      </c>
      <c r="B1847" s="14" t="s">
        <v>910</v>
      </c>
      <c r="C1847" s="14" t="s">
        <v>734</v>
      </c>
      <c r="D1847" s="14" t="s">
        <v>1328</v>
      </c>
      <c r="E1847" s="14">
        <v>2015</v>
      </c>
      <c r="F1847" s="80">
        <v>141539</v>
      </c>
    </row>
    <row r="1848" spans="1:6" x14ac:dyDescent="0.3">
      <c r="A1848" s="14">
        <v>1847</v>
      </c>
      <c r="B1848" s="14" t="s">
        <v>910</v>
      </c>
      <c r="C1848" s="14" t="s">
        <v>734</v>
      </c>
      <c r="D1848" s="14" t="s">
        <v>1328</v>
      </c>
      <c r="E1848" s="14">
        <v>2014</v>
      </c>
      <c r="F1848" s="80">
        <v>37602</v>
      </c>
    </row>
    <row r="1849" spans="1:6" x14ac:dyDescent="0.3">
      <c r="A1849" s="14">
        <v>1848</v>
      </c>
      <c r="B1849" s="14" t="s">
        <v>910</v>
      </c>
      <c r="C1849" s="14" t="s">
        <v>734</v>
      </c>
      <c r="D1849" s="14" t="s">
        <v>1328</v>
      </c>
      <c r="E1849" s="14">
        <v>2013</v>
      </c>
      <c r="F1849" s="80">
        <v>54115</v>
      </c>
    </row>
    <row r="1850" spans="1:6" x14ac:dyDescent="0.3">
      <c r="A1850" s="14">
        <v>1849</v>
      </c>
      <c r="B1850" s="14" t="s">
        <v>910</v>
      </c>
      <c r="C1850" s="14" t="s">
        <v>739</v>
      </c>
      <c r="D1850" s="14" t="s">
        <v>1329</v>
      </c>
      <c r="E1850" s="14">
        <v>2023</v>
      </c>
      <c r="F1850" s="80">
        <v>251075</v>
      </c>
    </row>
    <row r="1851" spans="1:6" x14ac:dyDescent="0.3">
      <c r="A1851" s="14">
        <v>1850</v>
      </c>
      <c r="B1851" s="14" t="s">
        <v>910</v>
      </c>
      <c r="C1851" s="14" t="s">
        <v>739</v>
      </c>
      <c r="D1851" s="14" t="s">
        <v>1329</v>
      </c>
      <c r="E1851" s="14">
        <v>2022</v>
      </c>
      <c r="F1851" s="80">
        <v>210777</v>
      </c>
    </row>
    <row r="1852" spans="1:6" x14ac:dyDescent="0.3">
      <c r="A1852" s="14">
        <v>1851</v>
      </c>
      <c r="B1852" s="14" t="s">
        <v>910</v>
      </c>
      <c r="C1852" s="14" t="s">
        <v>739</v>
      </c>
      <c r="D1852" s="14" t="s">
        <v>1329</v>
      </c>
      <c r="E1852" s="14">
        <v>2021</v>
      </c>
      <c r="F1852" s="80">
        <v>133349</v>
      </c>
    </row>
    <row r="1853" spans="1:6" x14ac:dyDescent="0.3">
      <c r="A1853" s="14">
        <v>1852</v>
      </c>
      <c r="B1853" s="14" t="s">
        <v>910</v>
      </c>
      <c r="C1853" s="14" t="s">
        <v>739</v>
      </c>
      <c r="D1853" s="14" t="s">
        <v>1329</v>
      </c>
      <c r="E1853" s="14">
        <v>2020</v>
      </c>
      <c r="F1853" s="80">
        <v>173734</v>
      </c>
    </row>
    <row r="1854" spans="1:6" x14ac:dyDescent="0.3">
      <c r="A1854" s="14">
        <v>1853</v>
      </c>
      <c r="B1854" s="14" t="s">
        <v>910</v>
      </c>
      <c r="C1854" s="14" t="s">
        <v>739</v>
      </c>
      <c r="D1854" s="14" t="s">
        <v>1329</v>
      </c>
      <c r="E1854" s="14">
        <v>2019</v>
      </c>
      <c r="F1854" s="80">
        <v>231862</v>
      </c>
    </row>
    <row r="1855" spans="1:6" x14ac:dyDescent="0.3">
      <c r="A1855" s="14">
        <v>1854</v>
      </c>
      <c r="B1855" s="14" t="s">
        <v>910</v>
      </c>
      <c r="C1855" s="14" t="s">
        <v>739</v>
      </c>
      <c r="D1855" s="14" t="s">
        <v>1329</v>
      </c>
      <c r="E1855" s="14">
        <v>2018</v>
      </c>
      <c r="F1855" s="80">
        <v>340594</v>
      </c>
    </row>
    <row r="1856" spans="1:6" x14ac:dyDescent="0.3">
      <c r="A1856" s="14">
        <v>1855</v>
      </c>
      <c r="B1856" s="14" t="s">
        <v>910</v>
      </c>
      <c r="C1856" s="14" t="s">
        <v>739</v>
      </c>
      <c r="D1856" s="14" t="s">
        <v>1329</v>
      </c>
      <c r="E1856" s="14">
        <v>2017</v>
      </c>
      <c r="F1856" s="80">
        <v>251271</v>
      </c>
    </row>
    <row r="1857" spans="1:6" x14ac:dyDescent="0.3">
      <c r="A1857" s="14">
        <v>1856</v>
      </c>
      <c r="B1857" s="14" t="s">
        <v>910</v>
      </c>
      <c r="C1857" s="14" t="s">
        <v>739</v>
      </c>
      <c r="D1857" s="14" t="s">
        <v>1329</v>
      </c>
      <c r="E1857" s="14">
        <v>2016</v>
      </c>
      <c r="F1857" s="80">
        <v>332815</v>
      </c>
    </row>
    <row r="1858" spans="1:6" x14ac:dyDescent="0.3">
      <c r="A1858" s="14">
        <v>1857</v>
      </c>
      <c r="B1858" s="14" t="s">
        <v>910</v>
      </c>
      <c r="C1858" s="14" t="s">
        <v>739</v>
      </c>
      <c r="D1858" s="14" t="s">
        <v>1329</v>
      </c>
      <c r="E1858" s="14">
        <v>2015</v>
      </c>
      <c r="F1858" s="80">
        <v>133052</v>
      </c>
    </row>
    <row r="1859" spans="1:6" x14ac:dyDescent="0.3">
      <c r="A1859" s="14">
        <v>1858</v>
      </c>
      <c r="B1859" s="14" t="s">
        <v>910</v>
      </c>
      <c r="C1859" s="14" t="s">
        <v>739</v>
      </c>
      <c r="D1859" s="14" t="s">
        <v>1329</v>
      </c>
      <c r="E1859" s="14">
        <v>2014</v>
      </c>
      <c r="F1859" s="80">
        <v>108585</v>
      </c>
    </row>
    <row r="1860" spans="1:6" x14ac:dyDescent="0.3">
      <c r="A1860" s="14">
        <v>1859</v>
      </c>
      <c r="B1860" s="14" t="s">
        <v>910</v>
      </c>
      <c r="C1860" s="14" t="s">
        <v>739</v>
      </c>
      <c r="D1860" s="14" t="s">
        <v>1329</v>
      </c>
      <c r="E1860" s="14">
        <v>2013</v>
      </c>
      <c r="F1860" s="80">
        <v>35461</v>
      </c>
    </row>
    <row r="1861" spans="1:6" x14ac:dyDescent="0.3">
      <c r="A1861" s="14">
        <v>1860</v>
      </c>
      <c r="B1861" s="14" t="s">
        <v>910</v>
      </c>
      <c r="C1861" s="14" t="s">
        <v>745</v>
      </c>
      <c r="D1861" s="14" t="s">
        <v>1330</v>
      </c>
      <c r="E1861" s="14">
        <v>2023</v>
      </c>
      <c r="F1861" s="80">
        <v>704684</v>
      </c>
    </row>
    <row r="1862" spans="1:6" x14ac:dyDescent="0.3">
      <c r="A1862" s="14">
        <v>1861</v>
      </c>
      <c r="B1862" s="14" t="s">
        <v>910</v>
      </c>
      <c r="C1862" s="14" t="s">
        <v>745</v>
      </c>
      <c r="D1862" s="14" t="s">
        <v>1330</v>
      </c>
      <c r="E1862" s="14">
        <v>2022</v>
      </c>
      <c r="F1862" s="80">
        <v>-137026</v>
      </c>
    </row>
    <row r="1863" spans="1:6" x14ac:dyDescent="0.3">
      <c r="A1863" s="14">
        <v>1862</v>
      </c>
      <c r="B1863" s="14" t="s">
        <v>910</v>
      </c>
      <c r="C1863" s="14" t="s">
        <v>745</v>
      </c>
      <c r="D1863" s="14" t="s">
        <v>1330</v>
      </c>
      <c r="E1863" s="14">
        <v>2021</v>
      </c>
      <c r="F1863" s="80">
        <v>327949</v>
      </c>
    </row>
    <row r="1864" spans="1:6" x14ac:dyDescent="0.3">
      <c r="A1864" s="14">
        <v>1863</v>
      </c>
      <c r="B1864" s="14" t="s">
        <v>910</v>
      </c>
      <c r="C1864" s="14" t="s">
        <v>745</v>
      </c>
      <c r="D1864" s="14" t="s">
        <v>1330</v>
      </c>
      <c r="E1864" s="14">
        <v>2020</v>
      </c>
      <c r="F1864" s="80">
        <v>335625</v>
      </c>
    </row>
    <row r="1865" spans="1:6" x14ac:dyDescent="0.3">
      <c r="A1865" s="14">
        <v>1864</v>
      </c>
      <c r="B1865" s="14" t="s">
        <v>910</v>
      </c>
      <c r="C1865" s="14" t="s">
        <v>745</v>
      </c>
      <c r="D1865" s="14" t="s">
        <v>1330</v>
      </c>
      <c r="E1865" s="14">
        <v>2019</v>
      </c>
      <c r="F1865" s="80">
        <v>173123</v>
      </c>
    </row>
    <row r="1866" spans="1:6" x14ac:dyDescent="0.3">
      <c r="A1866" s="14">
        <v>1865</v>
      </c>
      <c r="B1866" s="14" t="s">
        <v>910</v>
      </c>
      <c r="C1866" s="14" t="s">
        <v>745</v>
      </c>
      <c r="D1866" s="14" t="s">
        <v>1330</v>
      </c>
      <c r="E1866" s="14">
        <v>2018</v>
      </c>
      <c r="F1866" s="80">
        <v>2638</v>
      </c>
    </row>
    <row r="1867" spans="1:6" x14ac:dyDescent="0.3">
      <c r="A1867" s="14">
        <v>1866</v>
      </c>
      <c r="B1867" s="14" t="s">
        <v>910</v>
      </c>
      <c r="C1867" s="14" t="s">
        <v>745</v>
      </c>
      <c r="D1867" s="14" t="s">
        <v>1330</v>
      </c>
      <c r="E1867" s="14">
        <v>2017</v>
      </c>
      <c r="F1867" s="80">
        <v>-128289</v>
      </c>
    </row>
    <row r="1868" spans="1:6" x14ac:dyDescent="0.3">
      <c r="A1868" s="14">
        <v>1867</v>
      </c>
      <c r="B1868" s="14" t="s">
        <v>910</v>
      </c>
      <c r="C1868" s="14" t="s">
        <v>745</v>
      </c>
      <c r="D1868" s="14" t="s">
        <v>1330</v>
      </c>
      <c r="E1868" s="14">
        <v>2016</v>
      </c>
      <c r="F1868" s="80">
        <v>-33602</v>
      </c>
    </row>
    <row r="1869" spans="1:6" x14ac:dyDescent="0.3">
      <c r="A1869" s="14">
        <v>1868</v>
      </c>
      <c r="B1869" s="14" t="s">
        <v>910</v>
      </c>
      <c r="C1869" s="14" t="s">
        <v>745</v>
      </c>
      <c r="D1869" s="14" t="s">
        <v>1330</v>
      </c>
      <c r="E1869" s="14">
        <v>2015</v>
      </c>
      <c r="F1869" s="80">
        <v>23737</v>
      </c>
    </row>
    <row r="1870" spans="1:6" x14ac:dyDescent="0.3">
      <c r="A1870" s="14">
        <v>1869</v>
      </c>
      <c r="B1870" s="14" t="s">
        <v>910</v>
      </c>
      <c r="C1870" s="14" t="s">
        <v>745</v>
      </c>
      <c r="D1870" s="14" t="s">
        <v>1330</v>
      </c>
      <c r="E1870" s="14">
        <v>2014</v>
      </c>
      <c r="F1870" s="80">
        <v>10409</v>
      </c>
    </row>
    <row r="1871" spans="1:6" x14ac:dyDescent="0.3">
      <c r="A1871" s="14">
        <v>1870</v>
      </c>
      <c r="B1871" s="14" t="s">
        <v>910</v>
      </c>
      <c r="C1871" s="14" t="s">
        <v>745</v>
      </c>
      <c r="D1871" s="14" t="s">
        <v>1330</v>
      </c>
      <c r="E1871" s="14">
        <v>2013</v>
      </c>
      <c r="F1871" s="80">
        <v>-69340</v>
      </c>
    </row>
    <row r="1872" spans="1:6" x14ac:dyDescent="0.3">
      <c r="A1872" s="14">
        <v>1871</v>
      </c>
      <c r="B1872" s="14" t="s">
        <v>910</v>
      </c>
      <c r="C1872" s="14" t="s">
        <v>750</v>
      </c>
      <c r="D1872" s="14" t="s">
        <v>1331</v>
      </c>
      <c r="E1872" s="14">
        <v>2023</v>
      </c>
      <c r="F1872" s="80">
        <v>126816</v>
      </c>
    </row>
    <row r="1873" spans="1:6" x14ac:dyDescent="0.3">
      <c r="A1873" s="14">
        <v>1872</v>
      </c>
      <c r="B1873" s="14" t="s">
        <v>910</v>
      </c>
      <c r="C1873" s="14" t="s">
        <v>750</v>
      </c>
      <c r="D1873" s="14" t="s">
        <v>1331</v>
      </c>
      <c r="E1873" s="14">
        <v>2022</v>
      </c>
      <c r="F1873" s="80">
        <v>64045</v>
      </c>
    </row>
    <row r="1874" spans="1:6" x14ac:dyDescent="0.3">
      <c r="A1874" s="14">
        <v>1873</v>
      </c>
      <c r="B1874" s="14" t="s">
        <v>910</v>
      </c>
      <c r="C1874" s="14" t="s">
        <v>750</v>
      </c>
      <c r="D1874" s="14" t="s">
        <v>1331</v>
      </c>
      <c r="E1874" s="14">
        <v>2021</v>
      </c>
      <c r="F1874" s="80">
        <v>25612</v>
      </c>
    </row>
    <row r="1875" spans="1:6" x14ac:dyDescent="0.3">
      <c r="A1875" s="14">
        <v>1874</v>
      </c>
      <c r="B1875" s="14" t="s">
        <v>910</v>
      </c>
      <c r="C1875" s="14" t="s">
        <v>750</v>
      </c>
      <c r="D1875" s="14" t="s">
        <v>1331</v>
      </c>
      <c r="E1875" s="14">
        <v>2020</v>
      </c>
      <c r="F1875" s="80">
        <v>42355</v>
      </c>
    </row>
    <row r="1876" spans="1:6" x14ac:dyDescent="0.3">
      <c r="A1876" s="14">
        <v>1875</v>
      </c>
      <c r="B1876" s="14" t="s">
        <v>910</v>
      </c>
      <c r="C1876" s="14" t="s">
        <v>750</v>
      </c>
      <c r="D1876" s="14" t="s">
        <v>1331</v>
      </c>
      <c r="E1876" s="14">
        <v>2019</v>
      </c>
      <c r="F1876" s="80">
        <v>68227</v>
      </c>
    </row>
    <row r="1877" spans="1:6" x14ac:dyDescent="0.3">
      <c r="A1877" s="14">
        <v>1876</v>
      </c>
      <c r="B1877" s="14" t="s">
        <v>910</v>
      </c>
      <c r="C1877" s="14" t="s">
        <v>750</v>
      </c>
      <c r="D1877" s="14" t="s">
        <v>1331</v>
      </c>
      <c r="E1877" s="14">
        <v>2018</v>
      </c>
      <c r="F1877" s="80">
        <v>41381</v>
      </c>
    </row>
    <row r="1878" spans="1:6" x14ac:dyDescent="0.3">
      <c r="A1878" s="14">
        <v>1877</v>
      </c>
      <c r="B1878" s="14" t="s">
        <v>910</v>
      </c>
      <c r="C1878" s="14" t="s">
        <v>750</v>
      </c>
      <c r="D1878" s="14" t="s">
        <v>1331</v>
      </c>
      <c r="E1878" s="14">
        <v>2017</v>
      </c>
      <c r="F1878" s="80">
        <v>40030</v>
      </c>
    </row>
    <row r="1879" spans="1:6" x14ac:dyDescent="0.3">
      <c r="A1879" s="14">
        <v>1878</v>
      </c>
      <c r="B1879" s="14" t="s">
        <v>910</v>
      </c>
      <c r="C1879" s="14" t="s">
        <v>750</v>
      </c>
      <c r="D1879" s="14" t="s">
        <v>1331</v>
      </c>
      <c r="E1879" s="14">
        <v>2016</v>
      </c>
      <c r="F1879" s="80">
        <v>34631</v>
      </c>
    </row>
    <row r="1880" spans="1:6" x14ac:dyDescent="0.3">
      <c r="A1880" s="14">
        <v>1879</v>
      </c>
      <c r="B1880" s="14" t="s">
        <v>910</v>
      </c>
      <c r="C1880" s="14" t="s">
        <v>750</v>
      </c>
      <c r="D1880" s="14" t="s">
        <v>1331</v>
      </c>
      <c r="E1880" s="14">
        <v>2015</v>
      </c>
      <c r="F1880" s="80">
        <v>-6112</v>
      </c>
    </row>
    <row r="1881" spans="1:6" x14ac:dyDescent="0.3">
      <c r="A1881" s="14">
        <v>1880</v>
      </c>
      <c r="B1881" s="14" t="s">
        <v>910</v>
      </c>
      <c r="C1881" s="14" t="s">
        <v>750</v>
      </c>
      <c r="D1881" s="14" t="s">
        <v>1331</v>
      </c>
      <c r="E1881" s="14">
        <v>2014</v>
      </c>
      <c r="F1881" s="80">
        <v>28350</v>
      </c>
    </row>
    <row r="1882" spans="1:6" x14ac:dyDescent="0.3">
      <c r="A1882" s="14">
        <v>1881</v>
      </c>
      <c r="B1882" s="14" t="s">
        <v>910</v>
      </c>
      <c r="C1882" s="14" t="s">
        <v>750</v>
      </c>
      <c r="D1882" s="14" t="s">
        <v>1331</v>
      </c>
      <c r="E1882" s="14">
        <v>2013</v>
      </c>
      <c r="F1882" s="80">
        <v>32448</v>
      </c>
    </row>
    <row r="1883" spans="1:6" x14ac:dyDescent="0.3">
      <c r="A1883" s="14">
        <v>1882</v>
      </c>
      <c r="B1883" s="14" t="s">
        <v>910</v>
      </c>
      <c r="C1883" s="14" t="s">
        <v>755</v>
      </c>
      <c r="D1883" s="14" t="s">
        <v>1332</v>
      </c>
      <c r="E1883" s="14">
        <v>2023</v>
      </c>
      <c r="F1883" s="80">
        <v>107451</v>
      </c>
    </row>
    <row r="1884" spans="1:6" x14ac:dyDescent="0.3">
      <c r="A1884" s="14">
        <v>1883</v>
      </c>
      <c r="B1884" s="14" t="s">
        <v>910</v>
      </c>
      <c r="C1884" s="14" t="s">
        <v>755</v>
      </c>
      <c r="D1884" s="14" t="s">
        <v>1332</v>
      </c>
      <c r="E1884" s="14">
        <v>2022</v>
      </c>
      <c r="F1884" s="80">
        <v>370396</v>
      </c>
    </row>
    <row r="1885" spans="1:6" x14ac:dyDescent="0.3">
      <c r="A1885" s="14">
        <v>1884</v>
      </c>
      <c r="B1885" s="14" t="s">
        <v>910</v>
      </c>
      <c r="C1885" s="14" t="s">
        <v>755</v>
      </c>
      <c r="D1885" s="14" t="s">
        <v>1332</v>
      </c>
      <c r="E1885" s="14">
        <v>2021</v>
      </c>
      <c r="F1885" s="80">
        <v>-109945</v>
      </c>
    </row>
    <row r="1886" spans="1:6" x14ac:dyDescent="0.3">
      <c r="A1886" s="14">
        <v>1885</v>
      </c>
      <c r="B1886" s="14" t="s">
        <v>910</v>
      </c>
      <c r="C1886" s="14" t="s">
        <v>755</v>
      </c>
      <c r="D1886" s="14" t="s">
        <v>1332</v>
      </c>
      <c r="E1886" s="14">
        <v>2020</v>
      </c>
      <c r="F1886" s="80">
        <v>41859</v>
      </c>
    </row>
    <row r="1887" spans="1:6" x14ac:dyDescent="0.3">
      <c r="A1887" s="14">
        <v>1886</v>
      </c>
      <c r="B1887" s="14" t="s">
        <v>910</v>
      </c>
      <c r="C1887" s="14" t="s">
        <v>755</v>
      </c>
      <c r="D1887" s="14" t="s">
        <v>1332</v>
      </c>
      <c r="E1887" s="14">
        <v>2019</v>
      </c>
      <c r="F1887" s="80">
        <v>79530</v>
      </c>
    </row>
    <row r="1888" spans="1:6" x14ac:dyDescent="0.3">
      <c r="A1888" s="14">
        <v>1887</v>
      </c>
      <c r="B1888" s="14" t="s">
        <v>910</v>
      </c>
      <c r="C1888" s="14" t="s">
        <v>755</v>
      </c>
      <c r="D1888" s="14" t="s">
        <v>1332</v>
      </c>
      <c r="E1888" s="14">
        <v>2018</v>
      </c>
      <c r="F1888" s="80">
        <v>143972</v>
      </c>
    </row>
    <row r="1889" spans="1:6" x14ac:dyDescent="0.3">
      <c r="A1889" s="14">
        <v>1888</v>
      </c>
      <c r="B1889" s="14" t="s">
        <v>910</v>
      </c>
      <c r="C1889" s="14" t="s">
        <v>755</v>
      </c>
      <c r="D1889" s="14" t="s">
        <v>1332</v>
      </c>
      <c r="E1889" s="14">
        <v>2017</v>
      </c>
      <c r="F1889" s="80">
        <v>343308</v>
      </c>
    </row>
    <row r="1890" spans="1:6" x14ac:dyDescent="0.3">
      <c r="A1890" s="14">
        <v>1889</v>
      </c>
      <c r="B1890" s="14" t="s">
        <v>910</v>
      </c>
      <c r="C1890" s="14" t="s">
        <v>755</v>
      </c>
      <c r="D1890" s="14" t="s">
        <v>1332</v>
      </c>
      <c r="E1890" s="14">
        <v>2016</v>
      </c>
      <c r="F1890" s="80">
        <v>66197</v>
      </c>
    </row>
    <row r="1891" spans="1:6" x14ac:dyDescent="0.3">
      <c r="A1891" s="14">
        <v>1890</v>
      </c>
      <c r="B1891" s="14" t="s">
        <v>910</v>
      </c>
      <c r="C1891" s="14" t="s">
        <v>755</v>
      </c>
      <c r="D1891" s="14" t="s">
        <v>1332</v>
      </c>
      <c r="E1891" s="14">
        <v>2015</v>
      </c>
      <c r="F1891" s="80">
        <v>-2169633</v>
      </c>
    </row>
    <row r="1892" spans="1:6" x14ac:dyDescent="0.3">
      <c r="A1892" s="14">
        <v>1891</v>
      </c>
      <c r="B1892" s="14" t="s">
        <v>910</v>
      </c>
      <c r="C1892" s="14" t="s">
        <v>755</v>
      </c>
      <c r="D1892" s="14" t="s">
        <v>1332</v>
      </c>
      <c r="E1892" s="14">
        <v>2014</v>
      </c>
      <c r="F1892" s="80">
        <v>2148277</v>
      </c>
    </row>
    <row r="1893" spans="1:6" x14ac:dyDescent="0.3">
      <c r="A1893" s="14">
        <v>1892</v>
      </c>
      <c r="B1893" s="14" t="s">
        <v>910</v>
      </c>
      <c r="C1893" s="14" t="s">
        <v>755</v>
      </c>
      <c r="D1893" s="14" t="s">
        <v>1332</v>
      </c>
      <c r="E1893" s="14">
        <v>2013</v>
      </c>
      <c r="F1893" s="80">
        <v>-731728</v>
      </c>
    </row>
    <row r="1894" spans="1:6" x14ac:dyDescent="0.3">
      <c r="A1894" s="14">
        <v>1893</v>
      </c>
      <c r="B1894" s="14" t="s">
        <v>910</v>
      </c>
      <c r="C1894" s="14" t="s">
        <v>760</v>
      </c>
      <c r="D1894" s="14" t="s">
        <v>1333</v>
      </c>
      <c r="E1894" s="14">
        <v>2023</v>
      </c>
      <c r="F1894" s="80">
        <v>255359</v>
      </c>
    </row>
    <row r="1895" spans="1:6" x14ac:dyDescent="0.3">
      <c r="A1895" s="14">
        <v>1894</v>
      </c>
      <c r="B1895" s="14" t="s">
        <v>910</v>
      </c>
      <c r="C1895" s="14" t="s">
        <v>760</v>
      </c>
      <c r="D1895" s="14" t="s">
        <v>1333</v>
      </c>
      <c r="E1895" s="14">
        <v>2022</v>
      </c>
      <c r="F1895" s="80">
        <v>36088</v>
      </c>
    </row>
    <row r="1896" spans="1:6" x14ac:dyDescent="0.3">
      <c r="A1896" s="14">
        <v>1895</v>
      </c>
      <c r="B1896" s="14" t="s">
        <v>910</v>
      </c>
      <c r="C1896" s="14" t="s">
        <v>760</v>
      </c>
      <c r="D1896" s="14" t="s">
        <v>1333</v>
      </c>
      <c r="E1896" s="14">
        <v>2021</v>
      </c>
      <c r="F1896" s="80">
        <v>190721</v>
      </c>
    </row>
    <row r="1897" spans="1:6" x14ac:dyDescent="0.3">
      <c r="A1897" s="14">
        <v>1896</v>
      </c>
      <c r="B1897" s="14" t="s">
        <v>910</v>
      </c>
      <c r="C1897" s="14" t="s">
        <v>760</v>
      </c>
      <c r="D1897" s="14" t="s">
        <v>1333</v>
      </c>
      <c r="E1897" s="14">
        <v>2020</v>
      </c>
      <c r="F1897" s="80">
        <v>124161</v>
      </c>
    </row>
    <row r="1898" spans="1:6" x14ac:dyDescent="0.3">
      <c r="A1898" s="14">
        <v>1897</v>
      </c>
      <c r="B1898" s="14" t="s">
        <v>910</v>
      </c>
      <c r="C1898" s="14" t="s">
        <v>760</v>
      </c>
      <c r="D1898" s="14" t="s">
        <v>1333</v>
      </c>
      <c r="E1898" s="14">
        <v>2019</v>
      </c>
      <c r="F1898" s="80">
        <v>56057</v>
      </c>
    </row>
    <row r="1899" spans="1:6" x14ac:dyDescent="0.3">
      <c r="A1899" s="14">
        <v>1898</v>
      </c>
      <c r="B1899" s="14" t="s">
        <v>910</v>
      </c>
      <c r="C1899" s="14" t="s">
        <v>760</v>
      </c>
      <c r="D1899" s="14" t="s">
        <v>1333</v>
      </c>
      <c r="E1899" s="14">
        <v>2018</v>
      </c>
      <c r="F1899" s="80">
        <v>1542</v>
      </c>
    </row>
    <row r="1900" spans="1:6" x14ac:dyDescent="0.3">
      <c r="A1900" s="14">
        <v>1899</v>
      </c>
      <c r="B1900" s="14" t="s">
        <v>910</v>
      </c>
      <c r="C1900" s="14" t="s">
        <v>760</v>
      </c>
      <c r="D1900" s="14" t="s">
        <v>1333</v>
      </c>
      <c r="E1900" s="14">
        <v>2017</v>
      </c>
      <c r="F1900" s="80">
        <v>103621</v>
      </c>
    </row>
    <row r="1901" spans="1:6" x14ac:dyDescent="0.3">
      <c r="A1901" s="14">
        <v>1900</v>
      </c>
      <c r="B1901" s="14" t="s">
        <v>910</v>
      </c>
      <c r="C1901" s="14" t="s">
        <v>760</v>
      </c>
      <c r="D1901" s="14" t="s">
        <v>1333</v>
      </c>
      <c r="E1901" s="14">
        <v>2016</v>
      </c>
      <c r="F1901" s="80">
        <v>106517</v>
      </c>
    </row>
    <row r="1902" spans="1:6" x14ac:dyDescent="0.3">
      <c r="A1902" s="14">
        <v>1901</v>
      </c>
      <c r="B1902" s="14" t="s">
        <v>910</v>
      </c>
      <c r="C1902" s="14" t="s">
        <v>760</v>
      </c>
      <c r="D1902" s="14" t="s">
        <v>1333</v>
      </c>
      <c r="E1902" s="14">
        <v>2015</v>
      </c>
      <c r="F1902" s="80">
        <v>84022</v>
      </c>
    </row>
    <row r="1903" spans="1:6" x14ac:dyDescent="0.3">
      <c r="A1903" s="14">
        <v>1902</v>
      </c>
      <c r="B1903" s="14" t="s">
        <v>910</v>
      </c>
      <c r="C1903" s="14" t="s">
        <v>760</v>
      </c>
      <c r="D1903" s="14" t="s">
        <v>1333</v>
      </c>
      <c r="E1903" s="14">
        <v>2014</v>
      </c>
      <c r="F1903" s="80">
        <v>78238</v>
      </c>
    </row>
    <row r="1904" spans="1:6" x14ac:dyDescent="0.3">
      <c r="A1904" s="14">
        <v>1903</v>
      </c>
      <c r="B1904" s="14" t="s">
        <v>910</v>
      </c>
      <c r="C1904" s="14" t="s">
        <v>760</v>
      </c>
      <c r="D1904" s="14" t="s">
        <v>1333</v>
      </c>
      <c r="E1904" s="14">
        <v>2013</v>
      </c>
      <c r="F1904" s="80">
        <v>37926</v>
      </c>
    </row>
    <row r="1905" spans="1:6" x14ac:dyDescent="0.3">
      <c r="A1905" s="14">
        <v>1904</v>
      </c>
      <c r="B1905" s="14" t="s">
        <v>910</v>
      </c>
      <c r="C1905" s="14" t="s">
        <v>765</v>
      </c>
      <c r="D1905" s="14" t="s">
        <v>1334</v>
      </c>
      <c r="E1905" s="14">
        <v>2023</v>
      </c>
      <c r="F1905" s="80">
        <v>231725</v>
      </c>
    </row>
    <row r="1906" spans="1:6" x14ac:dyDescent="0.3">
      <c r="A1906" s="14">
        <v>1905</v>
      </c>
      <c r="B1906" s="14" t="s">
        <v>910</v>
      </c>
      <c r="C1906" s="14" t="s">
        <v>765</v>
      </c>
      <c r="D1906" s="14" t="s">
        <v>1334</v>
      </c>
      <c r="E1906" s="14">
        <v>2022</v>
      </c>
      <c r="F1906" s="80">
        <v>-20966</v>
      </c>
    </row>
    <row r="1907" spans="1:6" x14ac:dyDescent="0.3">
      <c r="A1907" s="14">
        <v>1906</v>
      </c>
      <c r="B1907" s="14" t="s">
        <v>910</v>
      </c>
      <c r="C1907" s="14" t="s">
        <v>765</v>
      </c>
      <c r="D1907" s="14" t="s">
        <v>1334</v>
      </c>
      <c r="E1907" s="14">
        <v>2021</v>
      </c>
      <c r="F1907" s="80">
        <v>242384</v>
      </c>
    </row>
    <row r="1908" spans="1:6" x14ac:dyDescent="0.3">
      <c r="A1908" s="14">
        <v>1907</v>
      </c>
      <c r="B1908" s="14" t="s">
        <v>910</v>
      </c>
      <c r="C1908" s="14" t="s">
        <v>765</v>
      </c>
      <c r="D1908" s="14" t="s">
        <v>1334</v>
      </c>
      <c r="E1908" s="14">
        <v>2020</v>
      </c>
      <c r="F1908" s="80">
        <v>224886</v>
      </c>
    </row>
    <row r="1909" spans="1:6" x14ac:dyDescent="0.3">
      <c r="A1909" s="14">
        <v>1908</v>
      </c>
      <c r="B1909" s="14" t="s">
        <v>910</v>
      </c>
      <c r="C1909" s="14" t="s">
        <v>765</v>
      </c>
      <c r="D1909" s="14" t="s">
        <v>1334</v>
      </c>
      <c r="E1909" s="14">
        <v>2019</v>
      </c>
      <c r="F1909" s="80">
        <v>190109</v>
      </c>
    </row>
    <row r="1910" spans="1:6" x14ac:dyDescent="0.3">
      <c r="A1910" s="14">
        <v>1909</v>
      </c>
      <c r="B1910" s="14" t="s">
        <v>910</v>
      </c>
      <c r="C1910" s="14" t="s">
        <v>765</v>
      </c>
      <c r="D1910" s="14" t="s">
        <v>1334</v>
      </c>
      <c r="E1910" s="14">
        <v>2018</v>
      </c>
      <c r="F1910" s="80">
        <v>102035</v>
      </c>
    </row>
    <row r="1911" spans="1:6" x14ac:dyDescent="0.3">
      <c r="A1911" s="14">
        <v>1910</v>
      </c>
      <c r="B1911" s="14" t="s">
        <v>910</v>
      </c>
      <c r="C1911" s="14" t="s">
        <v>765</v>
      </c>
      <c r="D1911" s="14" t="s">
        <v>1334</v>
      </c>
      <c r="E1911" s="14">
        <v>2017</v>
      </c>
      <c r="F1911" s="80">
        <v>-18251</v>
      </c>
    </row>
    <row r="1912" spans="1:6" x14ac:dyDescent="0.3">
      <c r="A1912" s="14">
        <v>1911</v>
      </c>
      <c r="B1912" s="14" t="s">
        <v>910</v>
      </c>
      <c r="C1912" s="14" t="s">
        <v>765</v>
      </c>
      <c r="D1912" s="14" t="s">
        <v>1334</v>
      </c>
      <c r="E1912" s="14">
        <v>2016</v>
      </c>
      <c r="F1912" s="80">
        <v>234138</v>
      </c>
    </row>
    <row r="1913" spans="1:6" x14ac:dyDescent="0.3">
      <c r="A1913" s="14">
        <v>1912</v>
      </c>
      <c r="B1913" s="14" t="s">
        <v>910</v>
      </c>
      <c r="C1913" s="14" t="s">
        <v>765</v>
      </c>
      <c r="D1913" s="14" t="s">
        <v>1334</v>
      </c>
      <c r="E1913" s="14">
        <v>2015</v>
      </c>
      <c r="F1913" s="80">
        <v>146732</v>
      </c>
    </row>
    <row r="1914" spans="1:6" x14ac:dyDescent="0.3">
      <c r="A1914" s="14">
        <v>1913</v>
      </c>
      <c r="B1914" s="14" t="s">
        <v>910</v>
      </c>
      <c r="C1914" s="14" t="s">
        <v>765</v>
      </c>
      <c r="D1914" s="14" t="s">
        <v>1334</v>
      </c>
      <c r="E1914" s="14">
        <v>2014</v>
      </c>
      <c r="F1914" s="80">
        <v>41352</v>
      </c>
    </row>
    <row r="1915" spans="1:6" x14ac:dyDescent="0.3">
      <c r="A1915" s="14">
        <v>1914</v>
      </c>
      <c r="B1915" s="14" t="s">
        <v>910</v>
      </c>
      <c r="C1915" s="14" t="s">
        <v>765</v>
      </c>
      <c r="D1915" s="14" t="s">
        <v>1334</v>
      </c>
      <c r="E1915" s="14">
        <v>2013</v>
      </c>
      <c r="F1915" s="80">
        <v>159154</v>
      </c>
    </row>
    <row r="1916" spans="1:6" x14ac:dyDescent="0.3">
      <c r="A1916" s="14">
        <v>1915</v>
      </c>
      <c r="B1916" s="14" t="s">
        <v>910</v>
      </c>
      <c r="C1916" s="14" t="s">
        <v>770</v>
      </c>
      <c r="D1916" s="14" t="s">
        <v>1335</v>
      </c>
      <c r="E1916" s="14">
        <v>2023</v>
      </c>
      <c r="F1916" s="80">
        <v>-4268840</v>
      </c>
    </row>
    <row r="1917" spans="1:6" x14ac:dyDescent="0.3">
      <c r="A1917" s="14">
        <v>1916</v>
      </c>
      <c r="B1917" s="14" t="s">
        <v>910</v>
      </c>
      <c r="C1917" s="14" t="s">
        <v>770</v>
      </c>
      <c r="D1917" s="14" t="s">
        <v>1335</v>
      </c>
      <c r="E1917" s="14">
        <v>2022</v>
      </c>
      <c r="F1917" s="80">
        <v>1045474</v>
      </c>
    </row>
    <row r="1918" spans="1:6" x14ac:dyDescent="0.3">
      <c r="A1918" s="14">
        <v>1917</v>
      </c>
      <c r="B1918" s="14" t="s">
        <v>910</v>
      </c>
      <c r="C1918" s="14" t="s">
        <v>770</v>
      </c>
      <c r="D1918" s="14" t="s">
        <v>1335</v>
      </c>
      <c r="E1918" s="14">
        <v>2021</v>
      </c>
      <c r="F1918" s="80">
        <v>-1427198</v>
      </c>
    </row>
    <row r="1919" spans="1:6" x14ac:dyDescent="0.3">
      <c r="A1919" s="14">
        <v>1918</v>
      </c>
      <c r="B1919" s="14" t="s">
        <v>910</v>
      </c>
      <c r="C1919" s="14" t="s">
        <v>770</v>
      </c>
      <c r="D1919" s="14" t="s">
        <v>1335</v>
      </c>
      <c r="E1919" s="14">
        <v>2020</v>
      </c>
      <c r="F1919" s="80">
        <v>-224124</v>
      </c>
    </row>
    <row r="1920" spans="1:6" x14ac:dyDescent="0.3">
      <c r="A1920" s="14">
        <v>1919</v>
      </c>
      <c r="B1920" s="14" t="s">
        <v>910</v>
      </c>
      <c r="C1920" s="14" t="s">
        <v>770</v>
      </c>
      <c r="D1920" s="14" t="s">
        <v>1335</v>
      </c>
      <c r="E1920" s="14">
        <v>2019</v>
      </c>
      <c r="F1920" s="80">
        <v>-4041</v>
      </c>
    </row>
    <row r="1921" spans="1:6" x14ac:dyDescent="0.3">
      <c r="A1921" s="14">
        <v>1920</v>
      </c>
      <c r="B1921" s="14" t="s">
        <v>910</v>
      </c>
      <c r="C1921" s="14" t="s">
        <v>770</v>
      </c>
      <c r="D1921" s="14" t="s">
        <v>1335</v>
      </c>
      <c r="E1921" s="14">
        <v>2018</v>
      </c>
      <c r="F1921" s="80">
        <v>770812</v>
      </c>
    </row>
    <row r="1922" spans="1:6" x14ac:dyDescent="0.3">
      <c r="A1922" s="14">
        <v>1921</v>
      </c>
      <c r="B1922" s="14" t="s">
        <v>910</v>
      </c>
      <c r="C1922" s="14" t="s">
        <v>770</v>
      </c>
      <c r="D1922" s="14" t="s">
        <v>1335</v>
      </c>
      <c r="E1922" s="14">
        <v>2017</v>
      </c>
      <c r="F1922" s="80">
        <v>219775</v>
      </c>
    </row>
    <row r="1923" spans="1:6" x14ac:dyDescent="0.3">
      <c r="A1923" s="14">
        <v>1922</v>
      </c>
      <c r="B1923" s="14" t="s">
        <v>910</v>
      </c>
      <c r="C1923" s="14" t="s">
        <v>770</v>
      </c>
      <c r="D1923" s="14" t="s">
        <v>1335</v>
      </c>
      <c r="E1923" s="14">
        <v>2016</v>
      </c>
      <c r="F1923" s="80">
        <v>202960</v>
      </c>
    </row>
    <row r="1924" spans="1:6" x14ac:dyDescent="0.3">
      <c r="A1924" s="14">
        <v>1923</v>
      </c>
      <c r="B1924" s="14" t="s">
        <v>910</v>
      </c>
      <c r="C1924" s="14" t="s">
        <v>770</v>
      </c>
      <c r="D1924" s="14" t="s">
        <v>1335</v>
      </c>
      <c r="E1924" s="14">
        <v>2015</v>
      </c>
      <c r="F1924" s="80">
        <v>67017</v>
      </c>
    </row>
    <row r="1925" spans="1:6" x14ac:dyDescent="0.3">
      <c r="A1925" s="14">
        <v>1924</v>
      </c>
      <c r="B1925" s="14" t="s">
        <v>910</v>
      </c>
      <c r="C1925" s="14" t="s">
        <v>770</v>
      </c>
      <c r="D1925" s="14" t="s">
        <v>1335</v>
      </c>
      <c r="E1925" s="14">
        <v>2014</v>
      </c>
      <c r="F1925" s="80">
        <v>38720</v>
      </c>
    </row>
    <row r="1926" spans="1:6" x14ac:dyDescent="0.3">
      <c r="A1926" s="14">
        <v>1925</v>
      </c>
      <c r="B1926" s="14" t="s">
        <v>910</v>
      </c>
      <c r="C1926" s="14" t="s">
        <v>770</v>
      </c>
      <c r="D1926" s="14" t="s">
        <v>1335</v>
      </c>
      <c r="E1926" s="14">
        <v>2013</v>
      </c>
      <c r="F1926" s="80">
        <v>164726</v>
      </c>
    </row>
    <row r="1927" spans="1:6" x14ac:dyDescent="0.3">
      <c r="A1927" s="14">
        <v>1926</v>
      </c>
      <c r="B1927" s="14" t="s">
        <v>910</v>
      </c>
      <c r="C1927" s="14" t="s">
        <v>776</v>
      </c>
      <c r="D1927" s="14" t="s">
        <v>1336</v>
      </c>
      <c r="E1927" s="14">
        <v>2023</v>
      </c>
      <c r="F1927" s="80">
        <v>-74525</v>
      </c>
    </row>
    <row r="1928" spans="1:6" x14ac:dyDescent="0.3">
      <c r="A1928" s="14">
        <v>1927</v>
      </c>
      <c r="B1928" s="14" t="s">
        <v>910</v>
      </c>
      <c r="C1928" s="14" t="s">
        <v>776</v>
      </c>
      <c r="D1928" s="14" t="s">
        <v>1336</v>
      </c>
      <c r="E1928" s="14">
        <v>2022</v>
      </c>
      <c r="F1928" s="80">
        <v>-93537</v>
      </c>
    </row>
    <row r="1929" spans="1:6" x14ac:dyDescent="0.3">
      <c r="A1929" s="14">
        <v>1928</v>
      </c>
      <c r="B1929" s="14" t="s">
        <v>910</v>
      </c>
      <c r="C1929" s="14" t="s">
        <v>776</v>
      </c>
      <c r="D1929" s="14" t="s">
        <v>1336</v>
      </c>
      <c r="E1929" s="14">
        <v>2021</v>
      </c>
      <c r="F1929" s="80">
        <v>-4790</v>
      </c>
    </row>
    <row r="1930" spans="1:6" x14ac:dyDescent="0.3">
      <c r="A1930" s="14">
        <v>1929</v>
      </c>
      <c r="B1930" s="14" t="s">
        <v>910</v>
      </c>
      <c r="C1930" s="14" t="s">
        <v>776</v>
      </c>
      <c r="D1930" s="14" t="s">
        <v>1336</v>
      </c>
      <c r="E1930" s="14">
        <v>2020</v>
      </c>
      <c r="F1930" s="80">
        <v>29351</v>
      </c>
    </row>
    <row r="1931" spans="1:6" x14ac:dyDescent="0.3">
      <c r="A1931" s="14">
        <v>1930</v>
      </c>
      <c r="B1931" s="14" t="s">
        <v>910</v>
      </c>
      <c r="C1931" s="14" t="s">
        <v>776</v>
      </c>
      <c r="D1931" s="14" t="s">
        <v>1336</v>
      </c>
      <c r="E1931" s="14">
        <v>2019</v>
      </c>
      <c r="F1931" s="80">
        <v>-157152</v>
      </c>
    </row>
    <row r="1932" spans="1:6" x14ac:dyDescent="0.3">
      <c r="A1932" s="14">
        <v>1931</v>
      </c>
      <c r="B1932" s="14" t="s">
        <v>910</v>
      </c>
      <c r="C1932" s="14" t="s">
        <v>776</v>
      </c>
      <c r="D1932" s="14" t="s">
        <v>1336</v>
      </c>
      <c r="E1932" s="14">
        <v>2018</v>
      </c>
      <c r="F1932" s="80">
        <v>47759</v>
      </c>
    </row>
    <row r="1933" spans="1:6" x14ac:dyDescent="0.3">
      <c r="A1933" s="14">
        <v>1932</v>
      </c>
      <c r="B1933" s="14" t="s">
        <v>910</v>
      </c>
      <c r="C1933" s="14" t="s">
        <v>776</v>
      </c>
      <c r="D1933" s="14" t="s">
        <v>1336</v>
      </c>
      <c r="E1933" s="14">
        <v>2017</v>
      </c>
      <c r="F1933" s="80">
        <v>-41422</v>
      </c>
    </row>
    <row r="1934" spans="1:6" x14ac:dyDescent="0.3">
      <c r="A1934" s="14">
        <v>1933</v>
      </c>
      <c r="B1934" s="14" t="s">
        <v>910</v>
      </c>
      <c r="C1934" s="14" t="s">
        <v>776</v>
      </c>
      <c r="D1934" s="14" t="s">
        <v>1336</v>
      </c>
      <c r="E1934" s="14">
        <v>2016</v>
      </c>
      <c r="F1934" s="80">
        <v>51561</v>
      </c>
    </row>
    <row r="1935" spans="1:6" x14ac:dyDescent="0.3">
      <c r="A1935" s="14">
        <v>1934</v>
      </c>
      <c r="B1935" s="14" t="s">
        <v>910</v>
      </c>
      <c r="C1935" s="14" t="s">
        <v>776</v>
      </c>
      <c r="D1935" s="14" t="s">
        <v>1336</v>
      </c>
      <c r="E1935" s="14">
        <v>2015</v>
      </c>
      <c r="F1935" s="80">
        <v>91399</v>
      </c>
    </row>
    <row r="1936" spans="1:6" x14ac:dyDescent="0.3">
      <c r="A1936" s="14">
        <v>1935</v>
      </c>
      <c r="B1936" s="14" t="s">
        <v>910</v>
      </c>
      <c r="C1936" s="14" t="s">
        <v>776</v>
      </c>
      <c r="D1936" s="14" t="s">
        <v>1336</v>
      </c>
      <c r="E1936" s="14">
        <v>2014</v>
      </c>
      <c r="F1936" s="80">
        <v>13830</v>
      </c>
    </row>
    <row r="1937" spans="1:6" x14ac:dyDescent="0.3">
      <c r="A1937" s="14">
        <v>1936</v>
      </c>
      <c r="B1937" s="14" t="s">
        <v>910</v>
      </c>
      <c r="C1937" s="14" t="s">
        <v>776</v>
      </c>
      <c r="D1937" s="14" t="s">
        <v>1336</v>
      </c>
      <c r="E1937" s="14">
        <v>2013</v>
      </c>
      <c r="F1937" s="80">
        <v>19479</v>
      </c>
    </row>
    <row r="1938" spans="1:6" x14ac:dyDescent="0.3">
      <c r="A1938" s="14">
        <v>1937</v>
      </c>
      <c r="B1938" s="14" t="s">
        <v>910</v>
      </c>
      <c r="C1938" s="14" t="s">
        <v>781</v>
      </c>
      <c r="D1938" s="14" t="s">
        <v>1337</v>
      </c>
      <c r="E1938" s="14">
        <v>2023</v>
      </c>
      <c r="F1938" s="80">
        <v>195142</v>
      </c>
    </row>
    <row r="1939" spans="1:6" x14ac:dyDescent="0.3">
      <c r="A1939" s="14">
        <v>1938</v>
      </c>
      <c r="B1939" s="14" t="s">
        <v>910</v>
      </c>
      <c r="C1939" s="14" t="s">
        <v>781</v>
      </c>
      <c r="D1939" s="14" t="s">
        <v>1337</v>
      </c>
      <c r="E1939" s="14">
        <v>2022</v>
      </c>
      <c r="F1939" s="80">
        <v>259259</v>
      </c>
    </row>
    <row r="1940" spans="1:6" x14ac:dyDescent="0.3">
      <c r="A1940" s="14">
        <v>1939</v>
      </c>
      <c r="B1940" s="14" t="s">
        <v>910</v>
      </c>
      <c r="C1940" s="14" t="s">
        <v>781</v>
      </c>
      <c r="D1940" s="14" t="s">
        <v>1337</v>
      </c>
      <c r="E1940" s="14">
        <v>2021</v>
      </c>
      <c r="F1940" s="80">
        <v>162373</v>
      </c>
    </row>
    <row r="1941" spans="1:6" x14ac:dyDescent="0.3">
      <c r="A1941" s="14">
        <v>1940</v>
      </c>
      <c r="B1941" s="14" t="s">
        <v>910</v>
      </c>
      <c r="C1941" s="14" t="s">
        <v>781</v>
      </c>
      <c r="D1941" s="14" t="s">
        <v>1337</v>
      </c>
      <c r="E1941" s="14">
        <v>2020</v>
      </c>
      <c r="F1941" s="80">
        <v>118997</v>
      </c>
    </row>
    <row r="1942" spans="1:6" x14ac:dyDescent="0.3">
      <c r="A1942" s="14">
        <v>1941</v>
      </c>
      <c r="B1942" s="14" t="s">
        <v>910</v>
      </c>
      <c r="C1942" s="14" t="s">
        <v>781</v>
      </c>
      <c r="D1942" s="14" t="s">
        <v>1337</v>
      </c>
      <c r="E1942" s="14">
        <v>2019</v>
      </c>
      <c r="F1942" s="80">
        <v>157925</v>
      </c>
    </row>
    <row r="1943" spans="1:6" x14ac:dyDescent="0.3">
      <c r="A1943" s="14">
        <v>1942</v>
      </c>
      <c r="B1943" s="14" t="s">
        <v>910</v>
      </c>
      <c r="C1943" s="14" t="s">
        <v>781</v>
      </c>
      <c r="D1943" s="14" t="s">
        <v>1337</v>
      </c>
      <c r="E1943" s="14">
        <v>2018</v>
      </c>
      <c r="F1943" s="80">
        <v>118957</v>
      </c>
    </row>
    <row r="1944" spans="1:6" x14ac:dyDescent="0.3">
      <c r="A1944" s="14">
        <v>1943</v>
      </c>
      <c r="B1944" s="14" t="s">
        <v>910</v>
      </c>
      <c r="C1944" s="14" t="s">
        <v>781</v>
      </c>
      <c r="D1944" s="14" t="s">
        <v>1337</v>
      </c>
      <c r="E1944" s="14">
        <v>2017</v>
      </c>
      <c r="F1944" s="80">
        <v>190970</v>
      </c>
    </row>
    <row r="1945" spans="1:6" x14ac:dyDescent="0.3">
      <c r="A1945" s="14">
        <v>1944</v>
      </c>
      <c r="B1945" s="14" t="s">
        <v>910</v>
      </c>
      <c r="C1945" s="14" t="s">
        <v>781</v>
      </c>
      <c r="D1945" s="14" t="s">
        <v>1337</v>
      </c>
      <c r="E1945" s="14">
        <v>2016</v>
      </c>
      <c r="F1945" s="80">
        <v>126870</v>
      </c>
    </row>
    <row r="1946" spans="1:6" x14ac:dyDescent="0.3">
      <c r="A1946" s="14">
        <v>1945</v>
      </c>
      <c r="B1946" s="14" t="s">
        <v>910</v>
      </c>
      <c r="C1946" s="14" t="s">
        <v>781</v>
      </c>
      <c r="D1946" s="14" t="s">
        <v>1337</v>
      </c>
      <c r="E1946" s="14">
        <v>2015</v>
      </c>
      <c r="F1946" s="80">
        <v>58265</v>
      </c>
    </row>
    <row r="1947" spans="1:6" x14ac:dyDescent="0.3">
      <c r="A1947" s="14">
        <v>1946</v>
      </c>
      <c r="B1947" s="14" t="s">
        <v>910</v>
      </c>
      <c r="C1947" s="14" t="s">
        <v>781</v>
      </c>
      <c r="D1947" s="14" t="s">
        <v>1337</v>
      </c>
      <c r="E1947" s="14">
        <v>2014</v>
      </c>
      <c r="F1947" s="80">
        <v>117382</v>
      </c>
    </row>
    <row r="1948" spans="1:6" x14ac:dyDescent="0.3">
      <c r="A1948" s="14">
        <v>1947</v>
      </c>
      <c r="B1948" s="14" t="s">
        <v>910</v>
      </c>
      <c r="C1948" s="14" t="s">
        <v>781</v>
      </c>
      <c r="D1948" s="14" t="s">
        <v>1337</v>
      </c>
      <c r="E1948" s="14">
        <v>2013</v>
      </c>
      <c r="F1948" s="80">
        <v>90353</v>
      </c>
    </row>
    <row r="1949" spans="1:6" x14ac:dyDescent="0.3">
      <c r="A1949" s="14">
        <v>1948</v>
      </c>
      <c r="B1949" s="14" t="s">
        <v>910</v>
      </c>
      <c r="C1949" s="14" t="s">
        <v>786</v>
      </c>
      <c r="D1949" s="14" t="s">
        <v>1338</v>
      </c>
      <c r="E1949" s="14">
        <v>2023</v>
      </c>
      <c r="F1949" s="80">
        <v>687280</v>
      </c>
    </row>
    <row r="1950" spans="1:6" x14ac:dyDescent="0.3">
      <c r="A1950" s="14">
        <v>1949</v>
      </c>
      <c r="B1950" s="14" t="s">
        <v>910</v>
      </c>
      <c r="C1950" s="14" t="s">
        <v>786</v>
      </c>
      <c r="D1950" s="14" t="s">
        <v>1338</v>
      </c>
      <c r="E1950" s="14">
        <v>2022</v>
      </c>
      <c r="F1950" s="80">
        <v>1174693</v>
      </c>
    </row>
    <row r="1951" spans="1:6" x14ac:dyDescent="0.3">
      <c r="A1951" s="14">
        <v>1950</v>
      </c>
      <c r="B1951" s="14" t="s">
        <v>910</v>
      </c>
      <c r="C1951" s="14" t="s">
        <v>786</v>
      </c>
      <c r="D1951" s="14" t="s">
        <v>1338</v>
      </c>
      <c r="E1951" s="14">
        <v>2021</v>
      </c>
      <c r="F1951" s="80">
        <v>94624</v>
      </c>
    </row>
    <row r="1952" spans="1:6" x14ac:dyDescent="0.3">
      <c r="A1952" s="14">
        <v>1951</v>
      </c>
      <c r="B1952" s="14" t="s">
        <v>910</v>
      </c>
      <c r="C1952" s="14" t="s">
        <v>786</v>
      </c>
      <c r="D1952" s="14" t="s">
        <v>1338</v>
      </c>
      <c r="E1952" s="14">
        <v>2020</v>
      </c>
      <c r="F1952" s="80">
        <v>98336</v>
      </c>
    </row>
    <row r="1953" spans="1:6" x14ac:dyDescent="0.3">
      <c r="A1953" s="14">
        <v>1952</v>
      </c>
      <c r="B1953" s="14" t="s">
        <v>910</v>
      </c>
      <c r="C1953" s="14" t="s">
        <v>786</v>
      </c>
      <c r="D1953" s="14" t="s">
        <v>1338</v>
      </c>
      <c r="E1953" s="14">
        <v>2019</v>
      </c>
      <c r="F1953" s="80">
        <v>1435468</v>
      </c>
    </row>
    <row r="1954" spans="1:6" x14ac:dyDescent="0.3">
      <c r="A1954" s="14">
        <v>1953</v>
      </c>
      <c r="B1954" s="14" t="s">
        <v>910</v>
      </c>
      <c r="C1954" s="14" t="s">
        <v>786</v>
      </c>
      <c r="D1954" s="14" t="s">
        <v>1338</v>
      </c>
      <c r="E1954" s="14">
        <v>2018</v>
      </c>
      <c r="F1954" s="80">
        <v>1085397</v>
      </c>
    </row>
    <row r="1955" spans="1:6" x14ac:dyDescent="0.3">
      <c r="A1955" s="14">
        <v>1954</v>
      </c>
      <c r="B1955" s="14" t="s">
        <v>910</v>
      </c>
      <c r="C1955" s="14" t="s">
        <v>786</v>
      </c>
      <c r="D1955" s="14" t="s">
        <v>1338</v>
      </c>
      <c r="E1955" s="14">
        <v>2017</v>
      </c>
      <c r="F1955" s="80">
        <v>-532042</v>
      </c>
    </row>
    <row r="1956" spans="1:6" x14ac:dyDescent="0.3">
      <c r="A1956" s="14">
        <v>1955</v>
      </c>
      <c r="B1956" s="14" t="s">
        <v>910</v>
      </c>
      <c r="C1956" s="14" t="s">
        <v>786</v>
      </c>
      <c r="D1956" s="14" t="s">
        <v>1338</v>
      </c>
      <c r="E1956" s="14">
        <v>2016</v>
      </c>
      <c r="F1956" s="80">
        <v>-644461</v>
      </c>
    </row>
    <row r="1957" spans="1:6" x14ac:dyDescent="0.3">
      <c r="A1957" s="14">
        <v>1956</v>
      </c>
      <c r="B1957" s="14" t="s">
        <v>910</v>
      </c>
      <c r="C1957" s="14" t="s">
        <v>786</v>
      </c>
      <c r="D1957" s="14" t="s">
        <v>1338</v>
      </c>
      <c r="E1957" s="14">
        <v>2015</v>
      </c>
      <c r="F1957" s="80">
        <v>239822</v>
      </c>
    </row>
    <row r="1958" spans="1:6" x14ac:dyDescent="0.3">
      <c r="A1958" s="14">
        <v>1957</v>
      </c>
      <c r="B1958" s="14" t="s">
        <v>910</v>
      </c>
      <c r="C1958" s="14" t="s">
        <v>786</v>
      </c>
      <c r="D1958" s="14" t="s">
        <v>1338</v>
      </c>
      <c r="E1958" s="14">
        <v>2014</v>
      </c>
      <c r="F1958" s="80">
        <v>-400542</v>
      </c>
    </row>
    <row r="1959" spans="1:6" x14ac:dyDescent="0.3">
      <c r="A1959" s="14">
        <v>1958</v>
      </c>
      <c r="B1959" s="14" t="s">
        <v>910</v>
      </c>
      <c r="C1959" s="14" t="s">
        <v>786</v>
      </c>
      <c r="D1959" s="14" t="s">
        <v>1338</v>
      </c>
      <c r="E1959" s="14">
        <v>2013</v>
      </c>
      <c r="F1959" s="80">
        <v>-6659</v>
      </c>
    </row>
    <row r="1960" spans="1:6" x14ac:dyDescent="0.3">
      <c r="A1960" s="14">
        <v>1959</v>
      </c>
      <c r="B1960" s="14" t="s">
        <v>910</v>
      </c>
      <c r="C1960" s="14" t="s">
        <v>791</v>
      </c>
      <c r="D1960" s="14" t="s">
        <v>1339</v>
      </c>
      <c r="E1960" s="14">
        <v>2023</v>
      </c>
      <c r="F1960" s="80">
        <v>-66469</v>
      </c>
    </row>
    <row r="1961" spans="1:6" x14ac:dyDescent="0.3">
      <c r="A1961" s="14">
        <v>1960</v>
      </c>
      <c r="B1961" s="14" t="s">
        <v>910</v>
      </c>
      <c r="C1961" s="14" t="s">
        <v>791</v>
      </c>
      <c r="D1961" s="14" t="s">
        <v>1339</v>
      </c>
      <c r="E1961" s="14">
        <v>2022</v>
      </c>
      <c r="F1961" s="80">
        <v>4837</v>
      </c>
    </row>
    <row r="1962" spans="1:6" x14ac:dyDescent="0.3">
      <c r="A1962" s="14">
        <v>1961</v>
      </c>
      <c r="B1962" s="14" t="s">
        <v>910</v>
      </c>
      <c r="C1962" s="14" t="s">
        <v>791</v>
      </c>
      <c r="D1962" s="14" t="s">
        <v>1339</v>
      </c>
      <c r="E1962" s="14">
        <v>2021</v>
      </c>
      <c r="F1962" s="80">
        <v>132720</v>
      </c>
    </row>
    <row r="1963" spans="1:6" x14ac:dyDescent="0.3">
      <c r="A1963" s="14">
        <v>1962</v>
      </c>
      <c r="B1963" s="14" t="s">
        <v>910</v>
      </c>
      <c r="C1963" s="14" t="s">
        <v>791</v>
      </c>
      <c r="D1963" s="14" t="s">
        <v>1339</v>
      </c>
      <c r="E1963" s="14">
        <v>2020</v>
      </c>
      <c r="F1963" s="80">
        <v>45684</v>
      </c>
    </row>
    <row r="1964" spans="1:6" x14ac:dyDescent="0.3">
      <c r="A1964" s="14">
        <v>1963</v>
      </c>
      <c r="B1964" s="14" t="s">
        <v>910</v>
      </c>
      <c r="C1964" s="14" t="s">
        <v>791</v>
      </c>
      <c r="D1964" s="14" t="s">
        <v>1339</v>
      </c>
      <c r="E1964" s="14">
        <v>2019</v>
      </c>
      <c r="F1964" s="80">
        <v>-32019</v>
      </c>
    </row>
    <row r="1965" spans="1:6" x14ac:dyDescent="0.3">
      <c r="A1965" s="14">
        <v>1964</v>
      </c>
      <c r="B1965" s="14" t="s">
        <v>910</v>
      </c>
      <c r="C1965" s="14" t="s">
        <v>791</v>
      </c>
      <c r="D1965" s="14" t="s">
        <v>1339</v>
      </c>
      <c r="E1965" s="14">
        <v>2018</v>
      </c>
      <c r="F1965" s="80">
        <v>38661</v>
      </c>
    </row>
    <row r="1966" spans="1:6" x14ac:dyDescent="0.3">
      <c r="A1966" s="14">
        <v>1965</v>
      </c>
      <c r="B1966" s="14" t="s">
        <v>910</v>
      </c>
      <c r="C1966" s="14" t="s">
        <v>791</v>
      </c>
      <c r="D1966" s="14" t="s">
        <v>1339</v>
      </c>
      <c r="E1966" s="14">
        <v>2017</v>
      </c>
      <c r="F1966" s="80">
        <v>-104269</v>
      </c>
    </row>
    <row r="1967" spans="1:6" x14ac:dyDescent="0.3">
      <c r="A1967" s="14">
        <v>1966</v>
      </c>
      <c r="B1967" s="14" t="s">
        <v>910</v>
      </c>
      <c r="C1967" s="14" t="s">
        <v>791</v>
      </c>
      <c r="D1967" s="14" t="s">
        <v>1339</v>
      </c>
      <c r="E1967" s="14">
        <v>2016</v>
      </c>
      <c r="F1967" s="80">
        <v>-230638</v>
      </c>
    </row>
    <row r="1968" spans="1:6" x14ac:dyDescent="0.3">
      <c r="A1968" s="14">
        <v>1967</v>
      </c>
      <c r="B1968" s="14" t="s">
        <v>910</v>
      </c>
      <c r="C1968" s="14" t="s">
        <v>791</v>
      </c>
      <c r="D1968" s="14" t="s">
        <v>1339</v>
      </c>
      <c r="E1968" s="14">
        <v>2015</v>
      </c>
      <c r="F1968" s="80">
        <v>135941</v>
      </c>
    </row>
    <row r="1969" spans="1:6" x14ac:dyDescent="0.3">
      <c r="A1969" s="14">
        <v>1968</v>
      </c>
      <c r="B1969" s="14" t="s">
        <v>910</v>
      </c>
      <c r="C1969" s="14" t="s">
        <v>791</v>
      </c>
      <c r="D1969" s="14" t="s">
        <v>1339</v>
      </c>
      <c r="E1969" s="14">
        <v>2014</v>
      </c>
      <c r="F1969" s="80">
        <v>107631</v>
      </c>
    </row>
    <row r="1970" spans="1:6" x14ac:dyDescent="0.3">
      <c r="A1970" s="14">
        <v>1969</v>
      </c>
      <c r="B1970" s="14" t="s">
        <v>910</v>
      </c>
      <c r="C1970" s="14" t="s">
        <v>791</v>
      </c>
      <c r="D1970" s="14" t="s">
        <v>1339</v>
      </c>
      <c r="E1970" s="14">
        <v>2013</v>
      </c>
      <c r="F1970" s="80">
        <v>839813</v>
      </c>
    </row>
    <row r="1971" spans="1:6" x14ac:dyDescent="0.3">
      <c r="A1971" s="14">
        <v>1970</v>
      </c>
      <c r="B1971" s="14" t="s">
        <v>910</v>
      </c>
      <c r="C1971" s="14" t="s">
        <v>797</v>
      </c>
      <c r="D1971" s="14" t="s">
        <v>1340</v>
      </c>
      <c r="E1971" s="14">
        <v>2023</v>
      </c>
      <c r="F1971" s="80">
        <v>159159</v>
      </c>
    </row>
    <row r="1972" spans="1:6" x14ac:dyDescent="0.3">
      <c r="A1972" s="14">
        <v>1971</v>
      </c>
      <c r="B1972" s="14" t="s">
        <v>910</v>
      </c>
      <c r="C1972" s="14" t="s">
        <v>797</v>
      </c>
      <c r="D1972" s="14" t="s">
        <v>1340</v>
      </c>
      <c r="E1972" s="14">
        <v>2022</v>
      </c>
      <c r="F1972" s="80">
        <v>25729</v>
      </c>
    </row>
    <row r="1973" spans="1:6" x14ac:dyDescent="0.3">
      <c r="A1973" s="14">
        <v>1972</v>
      </c>
      <c r="B1973" s="14" t="s">
        <v>910</v>
      </c>
      <c r="C1973" s="14" t="s">
        <v>797</v>
      </c>
      <c r="D1973" s="14" t="s">
        <v>1340</v>
      </c>
      <c r="E1973" s="14">
        <v>2021</v>
      </c>
      <c r="F1973" s="80">
        <v>1609</v>
      </c>
    </row>
    <row r="1974" spans="1:6" x14ac:dyDescent="0.3">
      <c r="A1974" s="14">
        <v>1973</v>
      </c>
      <c r="B1974" s="14" t="s">
        <v>910</v>
      </c>
      <c r="C1974" s="14" t="s">
        <v>797</v>
      </c>
      <c r="D1974" s="14" t="s">
        <v>1340</v>
      </c>
      <c r="E1974" s="14">
        <v>2020</v>
      </c>
      <c r="F1974" s="80">
        <v>155173</v>
      </c>
    </row>
    <row r="1975" spans="1:6" x14ac:dyDescent="0.3">
      <c r="A1975" s="14">
        <v>1974</v>
      </c>
      <c r="B1975" s="14" t="s">
        <v>910</v>
      </c>
      <c r="C1975" s="14" t="s">
        <v>797</v>
      </c>
      <c r="D1975" s="14" t="s">
        <v>1340</v>
      </c>
      <c r="E1975" s="14">
        <v>2019</v>
      </c>
      <c r="F1975" s="80">
        <v>48417</v>
      </c>
    </row>
    <row r="1976" spans="1:6" x14ac:dyDescent="0.3">
      <c r="A1976" s="14">
        <v>1975</v>
      </c>
      <c r="B1976" s="14" t="s">
        <v>910</v>
      </c>
      <c r="C1976" s="14" t="s">
        <v>797</v>
      </c>
      <c r="D1976" s="14" t="s">
        <v>1340</v>
      </c>
      <c r="E1976" s="14">
        <v>2018</v>
      </c>
      <c r="F1976" s="80">
        <v>89206</v>
      </c>
    </row>
    <row r="1977" spans="1:6" x14ac:dyDescent="0.3">
      <c r="A1977" s="14">
        <v>1976</v>
      </c>
      <c r="B1977" s="14" t="s">
        <v>910</v>
      </c>
      <c r="C1977" s="14" t="s">
        <v>797</v>
      </c>
      <c r="D1977" s="14" t="s">
        <v>1340</v>
      </c>
      <c r="E1977" s="14">
        <v>2017</v>
      </c>
      <c r="F1977" s="80">
        <v>-24907</v>
      </c>
    </row>
    <row r="1978" spans="1:6" x14ac:dyDescent="0.3">
      <c r="A1978" s="14">
        <v>1977</v>
      </c>
      <c r="B1978" s="14" t="s">
        <v>910</v>
      </c>
      <c r="C1978" s="14" t="s">
        <v>797</v>
      </c>
      <c r="D1978" s="14" t="s">
        <v>1340</v>
      </c>
      <c r="E1978" s="14">
        <v>2016</v>
      </c>
      <c r="F1978" s="80">
        <v>44164</v>
      </c>
    </row>
    <row r="1979" spans="1:6" x14ac:dyDescent="0.3">
      <c r="A1979" s="14">
        <v>1978</v>
      </c>
      <c r="B1979" s="14" t="s">
        <v>910</v>
      </c>
      <c r="C1979" s="14" t="s">
        <v>797</v>
      </c>
      <c r="D1979" s="14" t="s">
        <v>1340</v>
      </c>
      <c r="E1979" s="14">
        <v>2015</v>
      </c>
      <c r="F1979" s="80">
        <v>27423</v>
      </c>
    </row>
    <row r="1980" spans="1:6" x14ac:dyDescent="0.3">
      <c r="A1980" s="14">
        <v>1979</v>
      </c>
      <c r="B1980" s="14" t="s">
        <v>910</v>
      </c>
      <c r="C1980" s="14" t="s">
        <v>797</v>
      </c>
      <c r="D1980" s="14" t="s">
        <v>1340</v>
      </c>
      <c r="E1980" s="14">
        <v>2014</v>
      </c>
      <c r="F1980" s="80">
        <v>65453</v>
      </c>
    </row>
    <row r="1981" spans="1:6" x14ac:dyDescent="0.3">
      <c r="A1981" s="14">
        <v>1980</v>
      </c>
      <c r="B1981" s="14" t="s">
        <v>910</v>
      </c>
      <c r="C1981" s="14" t="s">
        <v>797</v>
      </c>
      <c r="D1981" s="14" t="s">
        <v>1340</v>
      </c>
      <c r="E1981" s="14">
        <v>2013</v>
      </c>
      <c r="F1981" s="80">
        <v>-20167</v>
      </c>
    </row>
    <row r="1982" spans="1:6" x14ac:dyDescent="0.3">
      <c r="A1982" s="14">
        <v>1981</v>
      </c>
      <c r="B1982" s="14" t="s">
        <v>910</v>
      </c>
      <c r="C1982" s="14" t="s">
        <v>803</v>
      </c>
      <c r="D1982" s="14" t="s">
        <v>1341</v>
      </c>
      <c r="E1982" s="14">
        <v>2023</v>
      </c>
      <c r="F1982" s="80">
        <v>-1546197</v>
      </c>
    </row>
    <row r="1983" spans="1:6" x14ac:dyDescent="0.3">
      <c r="A1983" s="14">
        <v>1982</v>
      </c>
      <c r="B1983" s="14" t="s">
        <v>910</v>
      </c>
      <c r="C1983" s="14" t="s">
        <v>803</v>
      </c>
      <c r="D1983" s="14" t="s">
        <v>1341</v>
      </c>
      <c r="E1983" s="14">
        <v>2022</v>
      </c>
      <c r="F1983" s="80">
        <v>140998</v>
      </c>
    </row>
    <row r="1984" spans="1:6" x14ac:dyDescent="0.3">
      <c r="A1984" s="14">
        <v>1983</v>
      </c>
      <c r="B1984" s="14" t="s">
        <v>910</v>
      </c>
      <c r="C1984" s="14" t="s">
        <v>803</v>
      </c>
      <c r="D1984" s="14" t="s">
        <v>1341</v>
      </c>
      <c r="E1984" s="14">
        <v>2021</v>
      </c>
      <c r="F1984" s="80">
        <v>-89357</v>
      </c>
    </row>
    <row r="1985" spans="1:6" x14ac:dyDescent="0.3">
      <c r="A1985" s="14">
        <v>1984</v>
      </c>
      <c r="B1985" s="14" t="s">
        <v>910</v>
      </c>
      <c r="C1985" s="14" t="s">
        <v>803</v>
      </c>
      <c r="D1985" s="14" t="s">
        <v>1341</v>
      </c>
      <c r="E1985" s="14">
        <v>2020</v>
      </c>
      <c r="F1985" s="80">
        <v>153652</v>
      </c>
    </row>
    <row r="1986" spans="1:6" x14ac:dyDescent="0.3">
      <c r="A1986" s="14">
        <v>1985</v>
      </c>
      <c r="B1986" s="14" t="s">
        <v>910</v>
      </c>
      <c r="C1986" s="14" t="s">
        <v>803</v>
      </c>
      <c r="D1986" s="14" t="s">
        <v>1341</v>
      </c>
      <c r="E1986" s="14">
        <v>2019</v>
      </c>
      <c r="F1986" s="80">
        <v>31415</v>
      </c>
    </row>
    <row r="1987" spans="1:6" x14ac:dyDescent="0.3">
      <c r="A1987" s="14">
        <v>1986</v>
      </c>
      <c r="B1987" s="14" t="s">
        <v>910</v>
      </c>
      <c r="C1987" s="14" t="s">
        <v>803</v>
      </c>
      <c r="D1987" s="14" t="s">
        <v>1341</v>
      </c>
      <c r="E1987" s="14">
        <v>2018</v>
      </c>
      <c r="F1987" s="80">
        <v>28330</v>
      </c>
    </row>
    <row r="1988" spans="1:6" x14ac:dyDescent="0.3">
      <c r="A1988" s="14">
        <v>1987</v>
      </c>
      <c r="B1988" s="14" t="s">
        <v>910</v>
      </c>
      <c r="C1988" s="14" t="s">
        <v>803</v>
      </c>
      <c r="D1988" s="14" t="s">
        <v>1341</v>
      </c>
      <c r="E1988" s="14">
        <v>2017</v>
      </c>
      <c r="F1988" s="80">
        <v>99523</v>
      </c>
    </row>
    <row r="1989" spans="1:6" x14ac:dyDescent="0.3">
      <c r="A1989" s="14">
        <v>1988</v>
      </c>
      <c r="B1989" s="14" t="s">
        <v>910</v>
      </c>
      <c r="C1989" s="14" t="s">
        <v>803</v>
      </c>
      <c r="D1989" s="14" t="s">
        <v>1341</v>
      </c>
      <c r="E1989" s="14">
        <v>2016</v>
      </c>
      <c r="F1989" s="80">
        <v>527981</v>
      </c>
    </row>
    <row r="1990" spans="1:6" x14ac:dyDescent="0.3">
      <c r="A1990" s="14">
        <v>1989</v>
      </c>
      <c r="B1990" s="14" t="s">
        <v>910</v>
      </c>
      <c r="C1990" s="14" t="s">
        <v>803</v>
      </c>
      <c r="D1990" s="14" t="s">
        <v>1341</v>
      </c>
      <c r="E1990" s="14">
        <v>2015</v>
      </c>
      <c r="F1990" s="80">
        <v>-46795</v>
      </c>
    </row>
    <row r="1991" spans="1:6" x14ac:dyDescent="0.3">
      <c r="A1991" s="14">
        <v>1990</v>
      </c>
      <c r="B1991" s="14" t="s">
        <v>910</v>
      </c>
      <c r="C1991" s="14" t="s">
        <v>803</v>
      </c>
      <c r="D1991" s="14" t="s">
        <v>1341</v>
      </c>
      <c r="E1991" s="14">
        <v>2014</v>
      </c>
      <c r="F1991" s="80">
        <v>-75684</v>
      </c>
    </row>
    <row r="1992" spans="1:6" x14ac:dyDescent="0.3">
      <c r="A1992" s="14">
        <v>1991</v>
      </c>
      <c r="B1992" s="14" t="s">
        <v>910</v>
      </c>
      <c r="C1992" s="14" t="s">
        <v>803</v>
      </c>
      <c r="D1992" s="14" t="s">
        <v>1341</v>
      </c>
      <c r="E1992" s="14">
        <v>2013</v>
      </c>
      <c r="F1992" s="80">
        <v>-48302</v>
      </c>
    </row>
    <row r="1993" spans="1:6" x14ac:dyDescent="0.3">
      <c r="A1993" s="14">
        <v>1992</v>
      </c>
      <c r="B1993" s="14" t="s">
        <v>910</v>
      </c>
      <c r="C1993" s="14" t="s">
        <v>809</v>
      </c>
      <c r="D1993" s="14" t="s">
        <v>1342</v>
      </c>
      <c r="E1993" s="14">
        <v>2023</v>
      </c>
      <c r="F1993" s="80">
        <v>236405</v>
      </c>
    </row>
    <row r="1994" spans="1:6" x14ac:dyDescent="0.3">
      <c r="A1994" s="14">
        <v>1993</v>
      </c>
      <c r="B1994" s="14" t="s">
        <v>910</v>
      </c>
      <c r="C1994" s="14" t="s">
        <v>809</v>
      </c>
      <c r="D1994" s="14" t="s">
        <v>1342</v>
      </c>
      <c r="E1994" s="14">
        <v>2022</v>
      </c>
      <c r="F1994" s="80">
        <v>-192272</v>
      </c>
    </row>
    <row r="1995" spans="1:6" x14ac:dyDescent="0.3">
      <c r="A1995" s="14">
        <v>1994</v>
      </c>
      <c r="B1995" s="14" t="s">
        <v>910</v>
      </c>
      <c r="C1995" s="14" t="s">
        <v>809</v>
      </c>
      <c r="D1995" s="14" t="s">
        <v>1342</v>
      </c>
      <c r="E1995" s="14">
        <v>2021</v>
      </c>
      <c r="F1995" s="80">
        <v>-230056</v>
      </c>
    </row>
    <row r="1996" spans="1:6" x14ac:dyDescent="0.3">
      <c r="A1996" s="14">
        <v>1995</v>
      </c>
      <c r="B1996" s="14" t="s">
        <v>910</v>
      </c>
      <c r="C1996" s="14" t="s">
        <v>809</v>
      </c>
      <c r="D1996" s="14" t="s">
        <v>1342</v>
      </c>
      <c r="E1996" s="14">
        <v>2020</v>
      </c>
      <c r="F1996" s="80">
        <v>252808</v>
      </c>
    </row>
    <row r="1997" spans="1:6" x14ac:dyDescent="0.3">
      <c r="A1997" s="14">
        <v>1996</v>
      </c>
      <c r="B1997" s="14" t="s">
        <v>910</v>
      </c>
      <c r="C1997" s="14" t="s">
        <v>809</v>
      </c>
      <c r="D1997" s="14" t="s">
        <v>1342</v>
      </c>
      <c r="E1997" s="14">
        <v>2019</v>
      </c>
      <c r="F1997" s="80">
        <v>-209833</v>
      </c>
    </row>
    <row r="1998" spans="1:6" x14ac:dyDescent="0.3">
      <c r="A1998" s="14">
        <v>1997</v>
      </c>
      <c r="B1998" s="14" t="s">
        <v>910</v>
      </c>
      <c r="C1998" s="14" t="s">
        <v>809</v>
      </c>
      <c r="D1998" s="14" t="s">
        <v>1342</v>
      </c>
      <c r="E1998" s="14">
        <v>2018</v>
      </c>
      <c r="F1998" s="80">
        <v>99322</v>
      </c>
    </row>
    <row r="1999" spans="1:6" x14ac:dyDescent="0.3">
      <c r="A1999" s="14">
        <v>1998</v>
      </c>
      <c r="B1999" s="14" t="s">
        <v>910</v>
      </c>
      <c r="C1999" s="14" t="s">
        <v>809</v>
      </c>
      <c r="D1999" s="14" t="s">
        <v>1342</v>
      </c>
      <c r="E1999" s="14">
        <v>2017</v>
      </c>
      <c r="F1999" s="80">
        <v>-298274</v>
      </c>
    </row>
    <row r="2000" spans="1:6" x14ac:dyDescent="0.3">
      <c r="A2000" s="14">
        <v>1999</v>
      </c>
      <c r="B2000" s="14" t="s">
        <v>910</v>
      </c>
      <c r="C2000" s="14" t="s">
        <v>809</v>
      </c>
      <c r="D2000" s="14" t="s">
        <v>1342</v>
      </c>
      <c r="E2000" s="14">
        <v>2016</v>
      </c>
      <c r="F2000" s="80">
        <v>29155</v>
      </c>
    </row>
    <row r="2001" spans="1:6" x14ac:dyDescent="0.3">
      <c r="A2001" s="14">
        <v>2000</v>
      </c>
      <c r="B2001" s="14" t="s">
        <v>910</v>
      </c>
      <c r="C2001" s="14" t="s">
        <v>809</v>
      </c>
      <c r="D2001" s="14" t="s">
        <v>1342</v>
      </c>
      <c r="E2001" s="14">
        <v>2015</v>
      </c>
      <c r="F2001" s="80">
        <v>-98237</v>
      </c>
    </row>
    <row r="2002" spans="1:6" x14ac:dyDescent="0.3">
      <c r="A2002" s="14">
        <v>2001</v>
      </c>
      <c r="B2002" s="14" t="s">
        <v>910</v>
      </c>
      <c r="C2002" s="14" t="s">
        <v>809</v>
      </c>
      <c r="D2002" s="14" t="s">
        <v>1342</v>
      </c>
      <c r="E2002" s="14">
        <v>2014</v>
      </c>
      <c r="F2002" s="80">
        <v>-7816</v>
      </c>
    </row>
    <row r="2003" spans="1:6" x14ac:dyDescent="0.3">
      <c r="A2003" s="14">
        <v>2002</v>
      </c>
      <c r="B2003" s="14" t="s">
        <v>910</v>
      </c>
      <c r="C2003" s="14" t="s">
        <v>809</v>
      </c>
      <c r="D2003" s="14" t="s">
        <v>1342</v>
      </c>
      <c r="E2003" s="14">
        <v>2013</v>
      </c>
      <c r="F2003" s="80">
        <v>25543</v>
      </c>
    </row>
    <row r="2004" spans="1:6" x14ac:dyDescent="0.3">
      <c r="A2004" s="14">
        <v>2003</v>
      </c>
      <c r="B2004" s="14" t="s">
        <v>910</v>
      </c>
      <c r="C2004" s="14" t="s">
        <v>815</v>
      </c>
      <c r="D2004" s="14" t="s">
        <v>1343</v>
      </c>
      <c r="E2004" s="14">
        <v>2023</v>
      </c>
      <c r="F2004" s="80">
        <v>202590</v>
      </c>
    </row>
    <row r="2005" spans="1:6" x14ac:dyDescent="0.3">
      <c r="A2005" s="14">
        <v>2004</v>
      </c>
      <c r="B2005" s="14" t="s">
        <v>910</v>
      </c>
      <c r="C2005" s="14" t="s">
        <v>815</v>
      </c>
      <c r="D2005" s="14" t="s">
        <v>1343</v>
      </c>
      <c r="E2005" s="14">
        <v>2022</v>
      </c>
      <c r="F2005" s="80">
        <v>250205</v>
      </c>
    </row>
    <row r="2006" spans="1:6" x14ac:dyDescent="0.3">
      <c r="A2006" s="14">
        <v>2005</v>
      </c>
      <c r="B2006" s="14" t="s">
        <v>910</v>
      </c>
      <c r="C2006" s="14" t="s">
        <v>815</v>
      </c>
      <c r="D2006" s="14" t="s">
        <v>1343</v>
      </c>
      <c r="E2006" s="14">
        <v>2021</v>
      </c>
      <c r="F2006" s="80">
        <v>-9623</v>
      </c>
    </row>
    <row r="2007" spans="1:6" x14ac:dyDescent="0.3">
      <c r="A2007" s="14">
        <v>2006</v>
      </c>
      <c r="B2007" s="14" t="s">
        <v>910</v>
      </c>
      <c r="C2007" s="14" t="s">
        <v>815</v>
      </c>
      <c r="D2007" s="14" t="s">
        <v>1343</v>
      </c>
      <c r="E2007" s="14">
        <v>2020</v>
      </c>
      <c r="F2007" s="80">
        <v>15865</v>
      </c>
    </row>
    <row r="2008" spans="1:6" x14ac:dyDescent="0.3">
      <c r="A2008" s="14">
        <v>2007</v>
      </c>
      <c r="B2008" s="14" t="s">
        <v>910</v>
      </c>
      <c r="C2008" s="14" t="s">
        <v>815</v>
      </c>
      <c r="D2008" s="14" t="s">
        <v>1343</v>
      </c>
      <c r="E2008" s="14">
        <v>2019</v>
      </c>
      <c r="F2008" s="80">
        <v>228452</v>
      </c>
    </row>
    <row r="2009" spans="1:6" x14ac:dyDescent="0.3">
      <c r="A2009" s="14">
        <v>2008</v>
      </c>
      <c r="B2009" s="14" t="s">
        <v>910</v>
      </c>
      <c r="C2009" s="14" t="s">
        <v>815</v>
      </c>
      <c r="D2009" s="14" t="s">
        <v>1343</v>
      </c>
      <c r="E2009" s="14">
        <v>2018</v>
      </c>
      <c r="F2009" s="80">
        <v>158270</v>
      </c>
    </row>
    <row r="2010" spans="1:6" x14ac:dyDescent="0.3">
      <c r="A2010" s="14">
        <v>2009</v>
      </c>
      <c r="B2010" s="14" t="s">
        <v>910</v>
      </c>
      <c r="C2010" s="14" t="s">
        <v>815</v>
      </c>
      <c r="D2010" s="14" t="s">
        <v>1343</v>
      </c>
      <c r="E2010" s="14">
        <v>2017</v>
      </c>
      <c r="F2010" s="80">
        <v>195747</v>
      </c>
    </row>
    <row r="2011" spans="1:6" x14ac:dyDescent="0.3">
      <c r="A2011" s="14">
        <v>2010</v>
      </c>
      <c r="B2011" s="14" t="s">
        <v>910</v>
      </c>
      <c r="C2011" s="14" t="s">
        <v>815</v>
      </c>
      <c r="D2011" s="14" t="s">
        <v>1343</v>
      </c>
      <c r="E2011" s="14">
        <v>2016</v>
      </c>
      <c r="F2011" s="80">
        <v>149834</v>
      </c>
    </row>
    <row r="2012" spans="1:6" x14ac:dyDescent="0.3">
      <c r="A2012" s="14">
        <v>2011</v>
      </c>
      <c r="B2012" s="14" t="s">
        <v>910</v>
      </c>
      <c r="C2012" s="14" t="s">
        <v>815</v>
      </c>
      <c r="D2012" s="14" t="s">
        <v>1343</v>
      </c>
      <c r="E2012" s="14">
        <v>2015</v>
      </c>
      <c r="F2012" s="80">
        <v>180827</v>
      </c>
    </row>
    <row r="2013" spans="1:6" x14ac:dyDescent="0.3">
      <c r="A2013" s="14">
        <v>2012</v>
      </c>
      <c r="B2013" s="14" t="s">
        <v>910</v>
      </c>
      <c r="C2013" s="14" t="s">
        <v>815</v>
      </c>
      <c r="D2013" s="14" t="s">
        <v>1343</v>
      </c>
      <c r="E2013" s="14">
        <v>2014</v>
      </c>
      <c r="F2013" s="80">
        <v>283930</v>
      </c>
    </row>
    <row r="2014" spans="1:6" x14ac:dyDescent="0.3">
      <c r="A2014" s="14">
        <v>2013</v>
      </c>
      <c r="B2014" s="14" t="s">
        <v>910</v>
      </c>
      <c r="C2014" s="14" t="s">
        <v>815</v>
      </c>
      <c r="D2014" s="14" t="s">
        <v>1343</v>
      </c>
      <c r="E2014" s="14">
        <v>2013</v>
      </c>
      <c r="F2014" s="80">
        <v>208853</v>
      </c>
    </row>
    <row r="2015" spans="1:6" x14ac:dyDescent="0.3">
      <c r="A2015" s="14">
        <v>2014</v>
      </c>
      <c r="B2015" s="14" t="s">
        <v>910</v>
      </c>
      <c r="C2015" s="14" t="s">
        <v>820</v>
      </c>
      <c r="D2015" s="14" t="s">
        <v>1344</v>
      </c>
      <c r="E2015" s="14">
        <v>2023</v>
      </c>
      <c r="F2015" s="80">
        <v>-829621</v>
      </c>
    </row>
    <row r="2016" spans="1:6" x14ac:dyDescent="0.3">
      <c r="A2016" s="14">
        <v>2015</v>
      </c>
      <c r="B2016" s="14" t="s">
        <v>910</v>
      </c>
      <c r="C2016" s="14" t="s">
        <v>820</v>
      </c>
      <c r="D2016" s="14" t="s">
        <v>1344</v>
      </c>
      <c r="E2016" s="14">
        <v>2022</v>
      </c>
      <c r="F2016" s="80">
        <v>-658492</v>
      </c>
    </row>
    <row r="2017" spans="1:6" x14ac:dyDescent="0.3">
      <c r="A2017" s="14">
        <v>2016</v>
      </c>
      <c r="B2017" s="14" t="s">
        <v>910</v>
      </c>
      <c r="C2017" s="14" t="s">
        <v>820</v>
      </c>
      <c r="D2017" s="14" t="s">
        <v>1344</v>
      </c>
      <c r="E2017" s="14">
        <v>2021</v>
      </c>
      <c r="F2017" s="80">
        <v>-398065</v>
      </c>
    </row>
    <row r="2018" spans="1:6" x14ac:dyDescent="0.3">
      <c r="A2018" s="14">
        <v>2017</v>
      </c>
      <c r="B2018" s="14" t="s">
        <v>910</v>
      </c>
      <c r="C2018" s="14" t="s">
        <v>820</v>
      </c>
      <c r="D2018" s="14" t="s">
        <v>1344</v>
      </c>
      <c r="E2018" s="14">
        <v>2020</v>
      </c>
      <c r="F2018" s="80">
        <v>61580</v>
      </c>
    </row>
    <row r="2019" spans="1:6" x14ac:dyDescent="0.3">
      <c r="A2019" s="14">
        <v>2018</v>
      </c>
      <c r="B2019" s="14" t="s">
        <v>910</v>
      </c>
      <c r="C2019" s="14" t="s">
        <v>820</v>
      </c>
      <c r="D2019" s="14" t="s">
        <v>1344</v>
      </c>
      <c r="E2019" s="14">
        <v>2019</v>
      </c>
      <c r="F2019" s="80">
        <v>-3887</v>
      </c>
    </row>
    <row r="2020" spans="1:6" x14ac:dyDescent="0.3">
      <c r="A2020" s="14">
        <v>2019</v>
      </c>
      <c r="B2020" s="14" t="s">
        <v>910</v>
      </c>
      <c r="C2020" s="14" t="s">
        <v>820</v>
      </c>
      <c r="D2020" s="14" t="s">
        <v>1344</v>
      </c>
      <c r="E2020" s="14">
        <v>2018</v>
      </c>
      <c r="F2020" s="80">
        <v>27253</v>
      </c>
    </row>
    <row r="2021" spans="1:6" x14ac:dyDescent="0.3">
      <c r="A2021" s="14">
        <v>2020</v>
      </c>
      <c r="B2021" s="14" t="s">
        <v>910</v>
      </c>
      <c r="C2021" s="14" t="s">
        <v>820</v>
      </c>
      <c r="D2021" s="14" t="s">
        <v>1344</v>
      </c>
      <c r="E2021" s="14">
        <v>2017</v>
      </c>
      <c r="F2021" s="80">
        <v>24442</v>
      </c>
    </row>
    <row r="2022" spans="1:6" x14ac:dyDescent="0.3">
      <c r="A2022" s="14">
        <v>2021</v>
      </c>
      <c r="B2022" s="14" t="s">
        <v>910</v>
      </c>
      <c r="C2022" s="14" t="s">
        <v>820</v>
      </c>
      <c r="D2022" s="14" t="s">
        <v>1344</v>
      </c>
      <c r="E2022" s="14">
        <v>2016</v>
      </c>
      <c r="F2022" s="80">
        <v>-121522</v>
      </c>
    </row>
    <row r="2023" spans="1:6" x14ac:dyDescent="0.3">
      <c r="A2023" s="14">
        <v>2022</v>
      </c>
      <c r="B2023" s="14" t="s">
        <v>910</v>
      </c>
      <c r="C2023" s="14" t="s">
        <v>820</v>
      </c>
      <c r="D2023" s="14" t="s">
        <v>1344</v>
      </c>
      <c r="E2023" s="14">
        <v>2015</v>
      </c>
      <c r="F2023" s="80">
        <v>87824</v>
      </c>
    </row>
    <row r="2024" spans="1:6" x14ac:dyDescent="0.3">
      <c r="A2024" s="14">
        <v>2023</v>
      </c>
      <c r="B2024" s="14" t="s">
        <v>910</v>
      </c>
      <c r="C2024" s="14" t="s">
        <v>820</v>
      </c>
      <c r="D2024" s="14" t="s">
        <v>1344</v>
      </c>
      <c r="E2024" s="14">
        <v>2014</v>
      </c>
      <c r="F2024" s="80">
        <v>716244</v>
      </c>
    </row>
    <row r="2025" spans="1:6" x14ac:dyDescent="0.3">
      <c r="A2025" s="14">
        <v>2024</v>
      </c>
      <c r="B2025" s="14" t="s">
        <v>910</v>
      </c>
      <c r="C2025" s="14" t="s">
        <v>820</v>
      </c>
      <c r="D2025" s="14" t="s">
        <v>1344</v>
      </c>
      <c r="E2025" s="14">
        <v>2013</v>
      </c>
      <c r="F2025" s="80">
        <v>138324</v>
      </c>
    </row>
    <row r="2026" spans="1:6" x14ac:dyDescent="0.3">
      <c r="A2026" s="14">
        <v>2025</v>
      </c>
      <c r="B2026" s="14" t="s">
        <v>910</v>
      </c>
      <c r="C2026" s="14" t="s">
        <v>826</v>
      </c>
      <c r="D2026" s="14" t="s">
        <v>1345</v>
      </c>
      <c r="E2026" s="14">
        <v>2023</v>
      </c>
      <c r="F2026" s="80">
        <v>-46591</v>
      </c>
    </row>
    <row r="2027" spans="1:6" x14ac:dyDescent="0.3">
      <c r="A2027" s="14">
        <v>2026</v>
      </c>
      <c r="B2027" s="14" t="s">
        <v>910</v>
      </c>
      <c r="C2027" s="14" t="s">
        <v>826</v>
      </c>
      <c r="D2027" s="14" t="s">
        <v>1345</v>
      </c>
      <c r="E2027" s="14">
        <v>2022</v>
      </c>
      <c r="F2027" s="80">
        <v>185805</v>
      </c>
    </row>
    <row r="2028" spans="1:6" x14ac:dyDescent="0.3">
      <c r="A2028" s="14">
        <v>2027</v>
      </c>
      <c r="B2028" s="14" t="s">
        <v>910</v>
      </c>
      <c r="C2028" s="14" t="s">
        <v>826</v>
      </c>
      <c r="D2028" s="14" t="s">
        <v>1345</v>
      </c>
      <c r="E2028" s="14">
        <v>2021</v>
      </c>
      <c r="F2028" s="80">
        <v>-43465</v>
      </c>
    </row>
    <row r="2029" spans="1:6" x14ac:dyDescent="0.3">
      <c r="A2029" s="14">
        <v>2028</v>
      </c>
      <c r="B2029" s="14" t="s">
        <v>910</v>
      </c>
      <c r="C2029" s="14" t="s">
        <v>826</v>
      </c>
      <c r="D2029" s="14" t="s">
        <v>1345</v>
      </c>
      <c r="E2029" s="14">
        <v>2020</v>
      </c>
      <c r="F2029" s="80">
        <v>365259</v>
      </c>
    </row>
    <row r="2030" spans="1:6" x14ac:dyDescent="0.3">
      <c r="A2030" s="14">
        <v>2029</v>
      </c>
      <c r="B2030" s="14" t="s">
        <v>910</v>
      </c>
      <c r="C2030" s="14" t="s">
        <v>826</v>
      </c>
      <c r="D2030" s="14" t="s">
        <v>1345</v>
      </c>
      <c r="E2030" s="14">
        <v>2019</v>
      </c>
      <c r="F2030" s="80">
        <v>668083</v>
      </c>
    </row>
    <row r="2031" spans="1:6" x14ac:dyDescent="0.3">
      <c r="A2031" s="14">
        <v>2030</v>
      </c>
      <c r="B2031" s="14" t="s">
        <v>910</v>
      </c>
      <c r="C2031" s="14" t="s">
        <v>826</v>
      </c>
      <c r="D2031" s="14" t="s">
        <v>1345</v>
      </c>
      <c r="E2031" s="14">
        <v>2018</v>
      </c>
      <c r="F2031" s="80">
        <v>204158</v>
      </c>
    </row>
    <row r="2032" spans="1:6" x14ac:dyDescent="0.3">
      <c r="A2032" s="14">
        <v>2031</v>
      </c>
      <c r="B2032" s="14" t="s">
        <v>910</v>
      </c>
      <c r="C2032" s="14" t="s">
        <v>826</v>
      </c>
      <c r="D2032" s="14" t="s">
        <v>1345</v>
      </c>
      <c r="E2032" s="14">
        <v>2017</v>
      </c>
      <c r="F2032" s="80">
        <v>268835</v>
      </c>
    </row>
    <row r="2033" spans="1:6" x14ac:dyDescent="0.3">
      <c r="A2033" s="14">
        <v>2032</v>
      </c>
      <c r="B2033" s="14" t="s">
        <v>910</v>
      </c>
      <c r="C2033" s="14" t="s">
        <v>826</v>
      </c>
      <c r="D2033" s="14" t="s">
        <v>1345</v>
      </c>
      <c r="E2033" s="14">
        <v>2016</v>
      </c>
      <c r="F2033" s="80">
        <v>111109</v>
      </c>
    </row>
    <row r="2034" spans="1:6" x14ac:dyDescent="0.3">
      <c r="A2034" s="14">
        <v>2033</v>
      </c>
      <c r="B2034" s="14" t="s">
        <v>910</v>
      </c>
      <c r="C2034" s="14" t="s">
        <v>826</v>
      </c>
      <c r="D2034" s="14" t="s">
        <v>1345</v>
      </c>
      <c r="E2034" s="14">
        <v>2015</v>
      </c>
      <c r="F2034" s="80">
        <v>-1086530</v>
      </c>
    </row>
    <row r="2035" spans="1:6" x14ac:dyDescent="0.3">
      <c r="A2035" s="14">
        <v>2034</v>
      </c>
      <c r="B2035" s="14" t="s">
        <v>910</v>
      </c>
      <c r="C2035" s="14" t="s">
        <v>826</v>
      </c>
      <c r="D2035" s="14" t="s">
        <v>1345</v>
      </c>
      <c r="E2035" s="14">
        <v>2014</v>
      </c>
      <c r="F2035" s="80">
        <v>-550019</v>
      </c>
    </row>
    <row r="2036" spans="1:6" x14ac:dyDescent="0.3">
      <c r="A2036" s="14">
        <v>2035</v>
      </c>
      <c r="B2036" s="14" t="s">
        <v>910</v>
      </c>
      <c r="C2036" s="14" t="s">
        <v>826</v>
      </c>
      <c r="D2036" s="14" t="s">
        <v>1345</v>
      </c>
      <c r="E2036" s="14">
        <v>2013</v>
      </c>
      <c r="F2036" s="80">
        <v>145713</v>
      </c>
    </row>
    <row r="2037" spans="1:6" x14ac:dyDescent="0.3">
      <c r="A2037" s="14">
        <v>2036</v>
      </c>
      <c r="B2037" s="14" t="s">
        <v>910</v>
      </c>
      <c r="C2037" s="14" t="s">
        <v>831</v>
      </c>
      <c r="D2037" s="14" t="s">
        <v>1346</v>
      </c>
      <c r="E2037" s="14">
        <v>2023</v>
      </c>
      <c r="F2037" s="80">
        <v>-83501</v>
      </c>
    </row>
    <row r="2038" spans="1:6" x14ac:dyDescent="0.3">
      <c r="A2038" s="14">
        <v>2037</v>
      </c>
      <c r="B2038" s="14" t="s">
        <v>910</v>
      </c>
      <c r="C2038" s="14" t="s">
        <v>831</v>
      </c>
      <c r="D2038" s="14" t="s">
        <v>1346</v>
      </c>
      <c r="E2038" s="14">
        <v>2022</v>
      </c>
      <c r="F2038" s="80">
        <v>150302</v>
      </c>
    </row>
    <row r="2039" spans="1:6" x14ac:dyDescent="0.3">
      <c r="A2039" s="14">
        <v>2038</v>
      </c>
      <c r="B2039" s="14" t="s">
        <v>910</v>
      </c>
      <c r="C2039" s="14" t="s">
        <v>831</v>
      </c>
      <c r="D2039" s="14" t="s">
        <v>1346</v>
      </c>
      <c r="E2039" s="14">
        <v>2021</v>
      </c>
      <c r="F2039" s="80">
        <v>-209186</v>
      </c>
    </row>
    <row r="2040" spans="1:6" x14ac:dyDescent="0.3">
      <c r="A2040" s="14">
        <v>2039</v>
      </c>
      <c r="B2040" s="14" t="s">
        <v>910</v>
      </c>
      <c r="C2040" s="14" t="s">
        <v>831</v>
      </c>
      <c r="D2040" s="14" t="s">
        <v>1346</v>
      </c>
      <c r="E2040" s="14">
        <v>2020</v>
      </c>
      <c r="F2040" s="80">
        <v>57018</v>
      </c>
    </row>
    <row r="2041" spans="1:6" x14ac:dyDescent="0.3">
      <c r="A2041" s="14">
        <v>2040</v>
      </c>
      <c r="B2041" s="14" t="s">
        <v>910</v>
      </c>
      <c r="C2041" s="14" t="s">
        <v>831</v>
      </c>
      <c r="D2041" s="14" t="s">
        <v>1346</v>
      </c>
      <c r="E2041" s="14">
        <v>2019</v>
      </c>
      <c r="F2041" s="80">
        <v>-4806</v>
      </c>
    </row>
    <row r="2042" spans="1:6" x14ac:dyDescent="0.3">
      <c r="A2042" s="14">
        <v>2041</v>
      </c>
      <c r="B2042" s="14" t="s">
        <v>910</v>
      </c>
      <c r="C2042" s="14" t="s">
        <v>831</v>
      </c>
      <c r="D2042" s="14" t="s">
        <v>1346</v>
      </c>
      <c r="E2042" s="14">
        <v>2018</v>
      </c>
      <c r="F2042" s="80">
        <v>-263697</v>
      </c>
    </row>
    <row r="2043" spans="1:6" x14ac:dyDescent="0.3">
      <c r="A2043" s="14">
        <v>2042</v>
      </c>
      <c r="B2043" s="14" t="s">
        <v>910</v>
      </c>
      <c r="C2043" s="14" t="s">
        <v>831</v>
      </c>
      <c r="D2043" s="14" t="s">
        <v>1346</v>
      </c>
      <c r="E2043" s="14">
        <v>2017</v>
      </c>
      <c r="F2043" s="80">
        <v>-58298</v>
      </c>
    </row>
    <row r="2044" spans="1:6" x14ac:dyDescent="0.3">
      <c r="A2044" s="14">
        <v>2043</v>
      </c>
      <c r="B2044" s="14" t="s">
        <v>910</v>
      </c>
      <c r="C2044" s="14" t="s">
        <v>831</v>
      </c>
      <c r="D2044" s="14" t="s">
        <v>1346</v>
      </c>
      <c r="E2044" s="14">
        <v>2016</v>
      </c>
      <c r="F2044" s="80">
        <v>158189</v>
      </c>
    </row>
    <row r="2045" spans="1:6" x14ac:dyDescent="0.3">
      <c r="A2045" s="14">
        <v>2044</v>
      </c>
      <c r="B2045" s="14" t="s">
        <v>910</v>
      </c>
      <c r="C2045" s="14" t="s">
        <v>831</v>
      </c>
      <c r="D2045" s="14" t="s">
        <v>1346</v>
      </c>
      <c r="E2045" s="14">
        <v>2015</v>
      </c>
      <c r="F2045" s="80">
        <v>382945</v>
      </c>
    </row>
    <row r="2046" spans="1:6" x14ac:dyDescent="0.3">
      <c r="A2046" s="14">
        <v>2045</v>
      </c>
      <c r="B2046" s="14" t="s">
        <v>910</v>
      </c>
      <c r="C2046" s="14" t="s">
        <v>831</v>
      </c>
      <c r="D2046" s="14" t="s">
        <v>1346</v>
      </c>
      <c r="E2046" s="14">
        <v>2014</v>
      </c>
      <c r="F2046" s="80">
        <v>115505</v>
      </c>
    </row>
    <row r="2047" spans="1:6" x14ac:dyDescent="0.3">
      <c r="A2047" s="14">
        <v>2046</v>
      </c>
      <c r="B2047" s="14" t="s">
        <v>910</v>
      </c>
      <c r="C2047" s="14" t="s">
        <v>831</v>
      </c>
      <c r="D2047" s="14" t="s">
        <v>1346</v>
      </c>
      <c r="E2047" s="14">
        <v>2013</v>
      </c>
      <c r="F2047" s="80">
        <v>14605</v>
      </c>
    </row>
    <row r="2048" spans="1:6" x14ac:dyDescent="0.3">
      <c r="A2048" s="14">
        <v>2047</v>
      </c>
      <c r="B2048" s="14" t="s">
        <v>910</v>
      </c>
      <c r="C2048" s="14" t="s">
        <v>836</v>
      </c>
      <c r="D2048" s="14" t="s">
        <v>1347</v>
      </c>
      <c r="E2048" s="14">
        <v>2023</v>
      </c>
      <c r="F2048" s="80">
        <v>83289</v>
      </c>
    </row>
    <row r="2049" spans="1:6" x14ac:dyDescent="0.3">
      <c r="A2049" s="14">
        <v>2048</v>
      </c>
      <c r="B2049" s="14" t="s">
        <v>910</v>
      </c>
      <c r="C2049" s="14" t="s">
        <v>836</v>
      </c>
      <c r="D2049" s="14" t="s">
        <v>1347</v>
      </c>
      <c r="E2049" s="14">
        <v>2022</v>
      </c>
      <c r="F2049" s="80">
        <v>113816</v>
      </c>
    </row>
    <row r="2050" spans="1:6" x14ac:dyDescent="0.3">
      <c r="A2050" s="14">
        <v>2049</v>
      </c>
      <c r="B2050" s="14" t="s">
        <v>910</v>
      </c>
      <c r="C2050" s="14" t="s">
        <v>836</v>
      </c>
      <c r="D2050" s="14" t="s">
        <v>1347</v>
      </c>
      <c r="E2050" s="14">
        <v>2021</v>
      </c>
      <c r="F2050" s="80">
        <v>-7414</v>
      </c>
    </row>
    <row r="2051" spans="1:6" x14ac:dyDescent="0.3">
      <c r="A2051" s="14">
        <v>2050</v>
      </c>
      <c r="B2051" s="14" t="s">
        <v>910</v>
      </c>
      <c r="C2051" s="14" t="s">
        <v>836</v>
      </c>
      <c r="D2051" s="14" t="s">
        <v>1347</v>
      </c>
      <c r="E2051" s="14">
        <v>2020</v>
      </c>
      <c r="F2051" s="80">
        <v>149590</v>
      </c>
    </row>
    <row r="2052" spans="1:6" x14ac:dyDescent="0.3">
      <c r="A2052" s="14">
        <v>2051</v>
      </c>
      <c r="B2052" s="14" t="s">
        <v>910</v>
      </c>
      <c r="C2052" s="14" t="s">
        <v>836</v>
      </c>
      <c r="D2052" s="14" t="s">
        <v>1347</v>
      </c>
      <c r="E2052" s="14">
        <v>2019</v>
      </c>
      <c r="F2052" s="80">
        <v>83199</v>
      </c>
    </row>
    <row r="2053" spans="1:6" x14ac:dyDescent="0.3">
      <c r="A2053" s="14">
        <v>2052</v>
      </c>
      <c r="B2053" s="14" t="s">
        <v>910</v>
      </c>
      <c r="C2053" s="14" t="s">
        <v>836</v>
      </c>
      <c r="D2053" s="14" t="s">
        <v>1347</v>
      </c>
      <c r="E2053" s="14">
        <v>2018</v>
      </c>
      <c r="F2053" s="80">
        <v>89092</v>
      </c>
    </row>
    <row r="2054" spans="1:6" x14ac:dyDescent="0.3">
      <c r="A2054" s="14">
        <v>2053</v>
      </c>
      <c r="B2054" s="14" t="s">
        <v>910</v>
      </c>
      <c r="C2054" s="14" t="s">
        <v>836</v>
      </c>
      <c r="D2054" s="14" t="s">
        <v>1347</v>
      </c>
      <c r="E2054" s="14">
        <v>2017</v>
      </c>
      <c r="F2054" s="80">
        <v>84937</v>
      </c>
    </row>
    <row r="2055" spans="1:6" x14ac:dyDescent="0.3">
      <c r="A2055" s="14">
        <v>2054</v>
      </c>
      <c r="B2055" s="14" t="s">
        <v>910</v>
      </c>
      <c r="C2055" s="14" t="s">
        <v>836</v>
      </c>
      <c r="D2055" s="14" t="s">
        <v>1347</v>
      </c>
      <c r="E2055" s="14">
        <v>2016</v>
      </c>
      <c r="F2055" s="80">
        <v>-3409</v>
      </c>
    </row>
    <row r="2056" spans="1:6" x14ac:dyDescent="0.3">
      <c r="A2056" s="14">
        <v>2055</v>
      </c>
      <c r="B2056" s="14" t="s">
        <v>910</v>
      </c>
      <c r="C2056" s="14" t="s">
        <v>836</v>
      </c>
      <c r="D2056" s="14" t="s">
        <v>1347</v>
      </c>
      <c r="E2056" s="14">
        <v>2015</v>
      </c>
      <c r="F2056" s="80">
        <v>29723</v>
      </c>
    </row>
    <row r="2057" spans="1:6" x14ac:dyDescent="0.3">
      <c r="A2057" s="14">
        <v>2056</v>
      </c>
      <c r="B2057" s="14" t="s">
        <v>910</v>
      </c>
      <c r="C2057" s="14" t="s">
        <v>836</v>
      </c>
      <c r="D2057" s="14" t="s">
        <v>1347</v>
      </c>
      <c r="E2057" s="14">
        <v>2014</v>
      </c>
      <c r="F2057" s="80">
        <v>97666</v>
      </c>
    </row>
    <row r="2058" spans="1:6" x14ac:dyDescent="0.3">
      <c r="A2058" s="14">
        <v>2057</v>
      </c>
      <c r="B2058" s="14" t="s">
        <v>910</v>
      </c>
      <c r="C2058" s="14" t="s">
        <v>836</v>
      </c>
      <c r="D2058" s="14" t="s">
        <v>1347</v>
      </c>
      <c r="E2058" s="14">
        <v>2013</v>
      </c>
      <c r="F2058" s="80">
        <v>77007</v>
      </c>
    </row>
    <row r="2059" spans="1:6" x14ac:dyDescent="0.3">
      <c r="A2059" s="14">
        <v>2058</v>
      </c>
      <c r="B2059" s="14" t="s">
        <v>910</v>
      </c>
      <c r="C2059" s="14" t="s">
        <v>841</v>
      </c>
      <c r="D2059" s="14" t="s">
        <v>1348</v>
      </c>
      <c r="E2059" s="14">
        <v>2023</v>
      </c>
      <c r="F2059" s="80">
        <v>104468</v>
      </c>
    </row>
    <row r="2060" spans="1:6" x14ac:dyDescent="0.3">
      <c r="A2060" s="14">
        <v>2059</v>
      </c>
      <c r="B2060" s="14" t="s">
        <v>910</v>
      </c>
      <c r="C2060" s="14" t="s">
        <v>841</v>
      </c>
      <c r="D2060" s="14" t="s">
        <v>1348</v>
      </c>
      <c r="E2060" s="14">
        <v>2022</v>
      </c>
      <c r="F2060" s="80">
        <v>139745</v>
      </c>
    </row>
    <row r="2061" spans="1:6" x14ac:dyDescent="0.3">
      <c r="A2061" s="14">
        <v>2060</v>
      </c>
      <c r="B2061" s="14" t="s">
        <v>910</v>
      </c>
      <c r="C2061" s="14" t="s">
        <v>841</v>
      </c>
      <c r="D2061" s="14" t="s">
        <v>1348</v>
      </c>
      <c r="E2061" s="14">
        <v>2021</v>
      </c>
      <c r="F2061" s="80">
        <v>74060</v>
      </c>
    </row>
    <row r="2062" spans="1:6" x14ac:dyDescent="0.3">
      <c r="A2062" s="14">
        <v>2061</v>
      </c>
      <c r="B2062" s="14" t="s">
        <v>910</v>
      </c>
      <c r="C2062" s="14" t="s">
        <v>841</v>
      </c>
      <c r="D2062" s="14" t="s">
        <v>1348</v>
      </c>
      <c r="E2062" s="14">
        <v>2020</v>
      </c>
      <c r="F2062" s="80">
        <v>115597</v>
      </c>
    </row>
    <row r="2063" spans="1:6" x14ac:dyDescent="0.3">
      <c r="A2063" s="14">
        <v>2062</v>
      </c>
      <c r="B2063" s="14" t="s">
        <v>910</v>
      </c>
      <c r="C2063" s="14" t="s">
        <v>841</v>
      </c>
      <c r="D2063" s="14" t="s">
        <v>1348</v>
      </c>
      <c r="E2063" s="14">
        <v>2019</v>
      </c>
      <c r="F2063" s="80">
        <v>67856</v>
      </c>
    </row>
    <row r="2064" spans="1:6" x14ac:dyDescent="0.3">
      <c r="A2064" s="14">
        <v>2063</v>
      </c>
      <c r="B2064" s="14" t="s">
        <v>910</v>
      </c>
      <c r="C2064" s="14" t="s">
        <v>841</v>
      </c>
      <c r="D2064" s="14" t="s">
        <v>1348</v>
      </c>
      <c r="E2064" s="14">
        <v>2018</v>
      </c>
      <c r="F2064" s="80">
        <v>93188</v>
      </c>
    </row>
    <row r="2065" spans="1:6" x14ac:dyDescent="0.3">
      <c r="A2065" s="14">
        <v>2064</v>
      </c>
      <c r="B2065" s="14" t="s">
        <v>910</v>
      </c>
      <c r="C2065" s="14" t="s">
        <v>841</v>
      </c>
      <c r="D2065" s="14" t="s">
        <v>1348</v>
      </c>
      <c r="E2065" s="14">
        <v>2017</v>
      </c>
      <c r="F2065" s="80">
        <v>103393</v>
      </c>
    </row>
    <row r="2066" spans="1:6" x14ac:dyDescent="0.3">
      <c r="A2066" s="14">
        <v>2065</v>
      </c>
      <c r="B2066" s="14" t="s">
        <v>910</v>
      </c>
      <c r="C2066" s="14" t="s">
        <v>841</v>
      </c>
      <c r="D2066" s="14" t="s">
        <v>1348</v>
      </c>
      <c r="E2066" s="14">
        <v>2016</v>
      </c>
      <c r="F2066" s="80">
        <v>222853</v>
      </c>
    </row>
    <row r="2067" spans="1:6" x14ac:dyDescent="0.3">
      <c r="A2067" s="14">
        <v>2066</v>
      </c>
      <c r="B2067" s="14" t="s">
        <v>910</v>
      </c>
      <c r="C2067" s="14" t="s">
        <v>841</v>
      </c>
      <c r="D2067" s="14" t="s">
        <v>1348</v>
      </c>
      <c r="E2067" s="14">
        <v>2015</v>
      </c>
      <c r="F2067" s="80">
        <v>117182</v>
      </c>
    </row>
    <row r="2068" spans="1:6" x14ac:dyDescent="0.3">
      <c r="A2068" s="14">
        <v>2067</v>
      </c>
      <c r="B2068" s="14" t="s">
        <v>910</v>
      </c>
      <c r="C2068" s="14" t="s">
        <v>841</v>
      </c>
      <c r="D2068" s="14" t="s">
        <v>1348</v>
      </c>
      <c r="E2068" s="14">
        <v>2014</v>
      </c>
      <c r="F2068" s="80">
        <v>102478</v>
      </c>
    </row>
    <row r="2069" spans="1:6" x14ac:dyDescent="0.3">
      <c r="A2069" s="14">
        <v>2068</v>
      </c>
      <c r="B2069" s="14" t="s">
        <v>910</v>
      </c>
      <c r="C2069" s="14" t="s">
        <v>841</v>
      </c>
      <c r="D2069" s="14" t="s">
        <v>1348</v>
      </c>
      <c r="E2069" s="14">
        <v>2013</v>
      </c>
      <c r="F2069" s="80">
        <v>27285</v>
      </c>
    </row>
    <row r="2070" spans="1:6" x14ac:dyDescent="0.3">
      <c r="A2070" s="14">
        <v>2069</v>
      </c>
      <c r="B2070" s="14" t="s">
        <v>910</v>
      </c>
      <c r="C2070" s="14" t="s">
        <v>846</v>
      </c>
      <c r="D2070" s="14" t="s">
        <v>1349</v>
      </c>
      <c r="E2070" s="14">
        <v>2023</v>
      </c>
      <c r="F2070" s="80">
        <v>249104</v>
      </c>
    </row>
    <row r="2071" spans="1:6" x14ac:dyDescent="0.3">
      <c r="A2071" s="14">
        <v>2070</v>
      </c>
      <c r="B2071" s="14" t="s">
        <v>910</v>
      </c>
      <c r="C2071" s="14" t="s">
        <v>846</v>
      </c>
      <c r="D2071" s="14" t="s">
        <v>1349</v>
      </c>
      <c r="E2071" s="14">
        <v>2022</v>
      </c>
      <c r="F2071" s="80">
        <v>289174</v>
      </c>
    </row>
    <row r="2072" spans="1:6" x14ac:dyDescent="0.3">
      <c r="A2072" s="14">
        <v>2071</v>
      </c>
      <c r="B2072" s="14" t="s">
        <v>910</v>
      </c>
      <c r="C2072" s="14" t="s">
        <v>846</v>
      </c>
      <c r="D2072" s="14" t="s">
        <v>1349</v>
      </c>
      <c r="E2072" s="14">
        <v>2021</v>
      </c>
      <c r="F2072" s="80">
        <v>221188</v>
      </c>
    </row>
    <row r="2073" spans="1:6" x14ac:dyDescent="0.3">
      <c r="A2073" s="14">
        <v>2072</v>
      </c>
      <c r="B2073" s="14" t="s">
        <v>910</v>
      </c>
      <c r="C2073" s="14" t="s">
        <v>846</v>
      </c>
      <c r="D2073" s="14" t="s">
        <v>1349</v>
      </c>
      <c r="E2073" s="14">
        <v>2020</v>
      </c>
      <c r="F2073" s="80">
        <v>368569</v>
      </c>
    </row>
    <row r="2074" spans="1:6" x14ac:dyDescent="0.3">
      <c r="A2074" s="14">
        <v>2073</v>
      </c>
      <c r="B2074" s="14" t="s">
        <v>910</v>
      </c>
      <c r="C2074" s="14" t="s">
        <v>846</v>
      </c>
      <c r="D2074" s="14" t="s">
        <v>1349</v>
      </c>
      <c r="E2074" s="14">
        <v>2019</v>
      </c>
      <c r="F2074" s="80">
        <v>258169</v>
      </c>
    </row>
    <row r="2075" spans="1:6" x14ac:dyDescent="0.3">
      <c r="A2075" s="14">
        <v>2074</v>
      </c>
      <c r="B2075" s="14" t="s">
        <v>910</v>
      </c>
      <c r="C2075" s="14" t="s">
        <v>846</v>
      </c>
      <c r="D2075" s="14" t="s">
        <v>1349</v>
      </c>
      <c r="E2075" s="14">
        <v>2018</v>
      </c>
      <c r="F2075" s="80">
        <v>43502</v>
      </c>
    </row>
    <row r="2076" spans="1:6" x14ac:dyDescent="0.3">
      <c r="A2076" s="14">
        <v>2075</v>
      </c>
      <c r="B2076" s="14" t="s">
        <v>910</v>
      </c>
      <c r="C2076" s="14" t="s">
        <v>846</v>
      </c>
      <c r="D2076" s="14" t="s">
        <v>1349</v>
      </c>
      <c r="E2076" s="14">
        <v>2017</v>
      </c>
      <c r="F2076" s="80">
        <v>120407</v>
      </c>
    </row>
    <row r="2077" spans="1:6" x14ac:dyDescent="0.3">
      <c r="A2077" s="14">
        <v>2076</v>
      </c>
      <c r="B2077" s="14" t="s">
        <v>910</v>
      </c>
      <c r="C2077" s="14" t="s">
        <v>846</v>
      </c>
      <c r="D2077" s="14" t="s">
        <v>1349</v>
      </c>
      <c r="E2077" s="14">
        <v>2016</v>
      </c>
      <c r="F2077" s="80">
        <v>292908</v>
      </c>
    </row>
    <row r="2078" spans="1:6" x14ac:dyDescent="0.3">
      <c r="A2078" s="14">
        <v>2077</v>
      </c>
      <c r="B2078" s="14" t="s">
        <v>910</v>
      </c>
      <c r="C2078" s="14" t="s">
        <v>846</v>
      </c>
      <c r="D2078" s="14" t="s">
        <v>1349</v>
      </c>
      <c r="E2078" s="14">
        <v>2015</v>
      </c>
      <c r="F2078" s="80">
        <v>151031</v>
      </c>
    </row>
    <row r="2079" spans="1:6" x14ac:dyDescent="0.3">
      <c r="A2079" s="14">
        <v>2078</v>
      </c>
      <c r="B2079" s="14" t="s">
        <v>910</v>
      </c>
      <c r="C2079" s="14" t="s">
        <v>846</v>
      </c>
      <c r="D2079" s="14" t="s">
        <v>1349</v>
      </c>
      <c r="E2079" s="14">
        <v>2014</v>
      </c>
      <c r="F2079" s="80">
        <v>219055</v>
      </c>
    </row>
    <row r="2080" spans="1:6" x14ac:dyDescent="0.3">
      <c r="A2080" s="14">
        <v>2079</v>
      </c>
      <c r="B2080" s="14" t="s">
        <v>910</v>
      </c>
      <c r="C2080" s="14" t="s">
        <v>846</v>
      </c>
      <c r="D2080" s="14" t="s">
        <v>1349</v>
      </c>
      <c r="E2080" s="14">
        <v>2013</v>
      </c>
      <c r="F2080" s="80">
        <v>79357</v>
      </c>
    </row>
    <row r="2081" spans="1:6" x14ac:dyDescent="0.3">
      <c r="A2081" s="14">
        <v>2080</v>
      </c>
      <c r="B2081" s="14" t="s">
        <v>910</v>
      </c>
      <c r="C2081" s="14" t="s">
        <v>851</v>
      </c>
      <c r="D2081" s="14" t="s">
        <v>1350</v>
      </c>
      <c r="E2081" s="14">
        <v>2023</v>
      </c>
      <c r="F2081" s="80">
        <v>318972</v>
      </c>
    </row>
    <row r="2082" spans="1:6" x14ac:dyDescent="0.3">
      <c r="A2082" s="14">
        <v>2081</v>
      </c>
      <c r="B2082" s="14" t="s">
        <v>910</v>
      </c>
      <c r="C2082" s="14" t="s">
        <v>851</v>
      </c>
      <c r="D2082" s="14" t="s">
        <v>1350</v>
      </c>
      <c r="E2082" s="14">
        <v>2022</v>
      </c>
      <c r="F2082" s="80">
        <v>-189980</v>
      </c>
    </row>
    <row r="2083" spans="1:6" x14ac:dyDescent="0.3">
      <c r="A2083" s="14">
        <v>2082</v>
      </c>
      <c r="B2083" s="14" t="s">
        <v>910</v>
      </c>
      <c r="C2083" s="14" t="s">
        <v>851</v>
      </c>
      <c r="D2083" s="14" t="s">
        <v>1350</v>
      </c>
      <c r="E2083" s="14">
        <v>2021</v>
      </c>
      <c r="F2083" s="80">
        <v>-428065</v>
      </c>
    </row>
    <row r="2084" spans="1:6" x14ac:dyDescent="0.3">
      <c r="A2084" s="14">
        <v>2083</v>
      </c>
      <c r="B2084" s="14" t="s">
        <v>910</v>
      </c>
      <c r="C2084" s="14" t="s">
        <v>851</v>
      </c>
      <c r="D2084" s="14" t="s">
        <v>1350</v>
      </c>
      <c r="E2084" s="14">
        <v>2020</v>
      </c>
      <c r="F2084" s="80">
        <v>413233</v>
      </c>
    </row>
    <row r="2085" spans="1:6" x14ac:dyDescent="0.3">
      <c r="A2085" s="14">
        <v>2084</v>
      </c>
      <c r="B2085" s="14" t="s">
        <v>910</v>
      </c>
      <c r="C2085" s="14" t="s">
        <v>851</v>
      </c>
      <c r="D2085" s="14" t="s">
        <v>1350</v>
      </c>
      <c r="E2085" s="14">
        <v>2019</v>
      </c>
      <c r="F2085" s="80">
        <v>-218226</v>
      </c>
    </row>
    <row r="2086" spans="1:6" x14ac:dyDescent="0.3">
      <c r="A2086" s="14">
        <v>2085</v>
      </c>
      <c r="B2086" s="14" t="s">
        <v>910</v>
      </c>
      <c r="C2086" s="14" t="s">
        <v>851</v>
      </c>
      <c r="D2086" s="14" t="s">
        <v>1350</v>
      </c>
      <c r="E2086" s="14">
        <v>2018</v>
      </c>
      <c r="F2086" s="80">
        <v>-89635</v>
      </c>
    </row>
    <row r="2087" spans="1:6" x14ac:dyDescent="0.3">
      <c r="A2087" s="14">
        <v>2086</v>
      </c>
      <c r="B2087" s="14" t="s">
        <v>910</v>
      </c>
      <c r="C2087" s="14" t="s">
        <v>851</v>
      </c>
      <c r="D2087" s="14" t="s">
        <v>1350</v>
      </c>
      <c r="E2087" s="14">
        <v>2017</v>
      </c>
      <c r="F2087" s="80">
        <v>120570</v>
      </c>
    </row>
    <row r="2088" spans="1:6" x14ac:dyDescent="0.3">
      <c r="A2088" s="14">
        <v>2087</v>
      </c>
      <c r="B2088" s="14" t="s">
        <v>910</v>
      </c>
      <c r="C2088" s="14" t="s">
        <v>851</v>
      </c>
      <c r="D2088" s="14" t="s">
        <v>1350</v>
      </c>
      <c r="E2088" s="14">
        <v>2016</v>
      </c>
      <c r="F2088" s="80">
        <v>-77931</v>
      </c>
    </row>
    <row r="2089" spans="1:6" x14ac:dyDescent="0.3">
      <c r="A2089" s="14">
        <v>2088</v>
      </c>
      <c r="B2089" s="14" t="s">
        <v>910</v>
      </c>
      <c r="C2089" s="14" t="s">
        <v>851</v>
      </c>
      <c r="D2089" s="14" t="s">
        <v>1350</v>
      </c>
      <c r="E2089" s="14">
        <v>2015</v>
      </c>
      <c r="F2089" s="80">
        <v>112961</v>
      </c>
    </row>
    <row r="2090" spans="1:6" x14ac:dyDescent="0.3">
      <c r="A2090" s="14">
        <v>2089</v>
      </c>
      <c r="B2090" s="14" t="s">
        <v>910</v>
      </c>
      <c r="C2090" s="14" t="s">
        <v>851</v>
      </c>
      <c r="D2090" s="14" t="s">
        <v>1350</v>
      </c>
      <c r="E2090" s="14">
        <v>2014</v>
      </c>
      <c r="F2090" s="80">
        <v>-309274</v>
      </c>
    </row>
    <row r="2091" spans="1:6" x14ac:dyDescent="0.3">
      <c r="A2091" s="14">
        <v>2090</v>
      </c>
      <c r="B2091" s="14" t="s">
        <v>910</v>
      </c>
      <c r="C2091" s="14" t="s">
        <v>851</v>
      </c>
      <c r="D2091" s="14" t="s">
        <v>1350</v>
      </c>
      <c r="E2091" s="14">
        <v>2013</v>
      </c>
      <c r="F2091" s="80">
        <v>-225618</v>
      </c>
    </row>
    <row r="2092" spans="1:6" x14ac:dyDescent="0.3">
      <c r="A2092" s="14">
        <v>2091</v>
      </c>
      <c r="B2092" s="14" t="s">
        <v>910</v>
      </c>
      <c r="C2092" s="14" t="s">
        <v>856</v>
      </c>
      <c r="D2092" s="14" t="s">
        <v>1351</v>
      </c>
      <c r="E2092" s="14">
        <v>2023</v>
      </c>
      <c r="F2092" s="80">
        <v>53447</v>
      </c>
    </row>
    <row r="2093" spans="1:6" x14ac:dyDescent="0.3">
      <c r="A2093" s="14">
        <v>2092</v>
      </c>
      <c r="B2093" s="14" t="s">
        <v>910</v>
      </c>
      <c r="C2093" s="14" t="s">
        <v>856</v>
      </c>
      <c r="D2093" s="14" t="s">
        <v>1351</v>
      </c>
      <c r="E2093" s="14">
        <v>2022</v>
      </c>
      <c r="F2093" s="80">
        <v>535641</v>
      </c>
    </row>
    <row r="2094" spans="1:6" x14ac:dyDescent="0.3">
      <c r="A2094" s="14">
        <v>2093</v>
      </c>
      <c r="B2094" s="14" t="s">
        <v>910</v>
      </c>
      <c r="C2094" s="14" t="s">
        <v>856</v>
      </c>
      <c r="D2094" s="14" t="s">
        <v>1351</v>
      </c>
      <c r="E2094" s="14">
        <v>2021</v>
      </c>
      <c r="F2094" s="80">
        <v>351612</v>
      </c>
    </row>
    <row r="2095" spans="1:6" x14ac:dyDescent="0.3">
      <c r="A2095" s="14">
        <v>2094</v>
      </c>
      <c r="B2095" s="14" t="s">
        <v>910</v>
      </c>
      <c r="C2095" s="14" t="s">
        <v>856</v>
      </c>
      <c r="D2095" s="14" t="s">
        <v>1351</v>
      </c>
      <c r="E2095" s="14">
        <v>2020</v>
      </c>
      <c r="F2095" s="80">
        <v>241471</v>
      </c>
    </row>
    <row r="2096" spans="1:6" x14ac:dyDescent="0.3">
      <c r="A2096" s="14">
        <v>2095</v>
      </c>
      <c r="B2096" s="14" t="s">
        <v>910</v>
      </c>
      <c r="C2096" s="14" t="s">
        <v>856</v>
      </c>
      <c r="D2096" s="14" t="s">
        <v>1351</v>
      </c>
      <c r="E2096" s="14">
        <v>2019</v>
      </c>
      <c r="F2096" s="80">
        <v>278452</v>
      </c>
    </row>
    <row r="2097" spans="1:6" x14ac:dyDescent="0.3">
      <c r="A2097" s="14">
        <v>2096</v>
      </c>
      <c r="B2097" s="14" t="s">
        <v>910</v>
      </c>
      <c r="C2097" s="14" t="s">
        <v>856</v>
      </c>
      <c r="D2097" s="14" t="s">
        <v>1351</v>
      </c>
      <c r="E2097" s="14">
        <v>2018</v>
      </c>
      <c r="F2097" s="80">
        <v>454032</v>
      </c>
    </row>
    <row r="2098" spans="1:6" x14ac:dyDescent="0.3">
      <c r="A2098" s="14">
        <v>2097</v>
      </c>
      <c r="B2098" s="14" t="s">
        <v>910</v>
      </c>
      <c r="C2098" s="14" t="s">
        <v>856</v>
      </c>
      <c r="D2098" s="14" t="s">
        <v>1351</v>
      </c>
      <c r="E2098" s="14">
        <v>2017</v>
      </c>
      <c r="F2098" s="80">
        <v>474584</v>
      </c>
    </row>
    <row r="2099" spans="1:6" x14ac:dyDescent="0.3">
      <c r="A2099" s="14">
        <v>2098</v>
      </c>
      <c r="B2099" s="14" t="s">
        <v>910</v>
      </c>
      <c r="C2099" s="14" t="s">
        <v>856</v>
      </c>
      <c r="D2099" s="14" t="s">
        <v>1351</v>
      </c>
      <c r="E2099" s="14">
        <v>2016</v>
      </c>
      <c r="F2099" s="80">
        <v>166556</v>
      </c>
    </row>
    <row r="2100" spans="1:6" x14ac:dyDescent="0.3">
      <c r="A2100" s="14">
        <v>2099</v>
      </c>
      <c r="B2100" s="14" t="s">
        <v>910</v>
      </c>
      <c r="C2100" s="14" t="s">
        <v>856</v>
      </c>
      <c r="D2100" s="14" t="s">
        <v>1351</v>
      </c>
      <c r="E2100" s="14">
        <v>2015</v>
      </c>
      <c r="F2100" s="80">
        <v>401663</v>
      </c>
    </row>
    <row r="2101" spans="1:6" x14ac:dyDescent="0.3">
      <c r="A2101" s="14">
        <v>2100</v>
      </c>
      <c r="B2101" s="14" t="s">
        <v>910</v>
      </c>
      <c r="C2101" s="14" t="s">
        <v>856</v>
      </c>
      <c r="D2101" s="14" t="s">
        <v>1351</v>
      </c>
      <c r="E2101" s="14">
        <v>2014</v>
      </c>
      <c r="F2101" s="80">
        <v>285913</v>
      </c>
    </row>
    <row r="2102" spans="1:6" x14ac:dyDescent="0.3">
      <c r="A2102" s="14">
        <v>2101</v>
      </c>
      <c r="B2102" s="14" t="s">
        <v>910</v>
      </c>
      <c r="C2102" s="14" t="s">
        <v>856</v>
      </c>
      <c r="D2102" s="14" t="s">
        <v>1351</v>
      </c>
      <c r="E2102" s="14">
        <v>2013</v>
      </c>
      <c r="F2102" s="80">
        <v>285152</v>
      </c>
    </row>
    <row r="2103" spans="1:6" x14ac:dyDescent="0.3">
      <c r="A2103" s="14">
        <v>2102</v>
      </c>
      <c r="B2103" s="14" t="s">
        <v>910</v>
      </c>
      <c r="C2103" s="14" t="s">
        <v>861</v>
      </c>
      <c r="D2103" s="14" t="s">
        <v>1352</v>
      </c>
      <c r="E2103" s="14">
        <v>2023</v>
      </c>
      <c r="F2103" s="80">
        <v>-362043</v>
      </c>
    </row>
    <row r="2104" spans="1:6" x14ac:dyDescent="0.3">
      <c r="A2104" s="14">
        <v>2103</v>
      </c>
      <c r="B2104" s="14" t="s">
        <v>910</v>
      </c>
      <c r="C2104" s="14" t="s">
        <v>861</v>
      </c>
      <c r="D2104" s="14" t="s">
        <v>1352</v>
      </c>
      <c r="E2104" s="14">
        <v>2022</v>
      </c>
      <c r="F2104" s="80">
        <v>-97874</v>
      </c>
    </row>
    <row r="2105" spans="1:6" x14ac:dyDescent="0.3">
      <c r="A2105" s="14">
        <v>2104</v>
      </c>
      <c r="B2105" s="14" t="s">
        <v>910</v>
      </c>
      <c r="C2105" s="14" t="s">
        <v>861</v>
      </c>
      <c r="D2105" s="14" t="s">
        <v>1352</v>
      </c>
      <c r="E2105" s="14">
        <v>2021</v>
      </c>
      <c r="F2105" s="80">
        <v>-127681</v>
      </c>
    </row>
    <row r="2106" spans="1:6" x14ac:dyDescent="0.3">
      <c r="A2106" s="14">
        <v>2105</v>
      </c>
      <c r="B2106" s="14" t="s">
        <v>910</v>
      </c>
      <c r="C2106" s="14" t="s">
        <v>861</v>
      </c>
      <c r="D2106" s="14" t="s">
        <v>1352</v>
      </c>
      <c r="E2106" s="14">
        <v>2020</v>
      </c>
      <c r="F2106" s="80">
        <v>433846</v>
      </c>
    </row>
    <row r="2107" spans="1:6" x14ac:dyDescent="0.3">
      <c r="A2107" s="14">
        <v>2106</v>
      </c>
      <c r="B2107" s="14" t="s">
        <v>910</v>
      </c>
      <c r="C2107" s="14" t="s">
        <v>861</v>
      </c>
      <c r="D2107" s="14" t="s">
        <v>1352</v>
      </c>
      <c r="E2107" s="14">
        <v>2019</v>
      </c>
      <c r="F2107" s="80">
        <v>48881</v>
      </c>
    </row>
    <row r="2108" spans="1:6" x14ac:dyDescent="0.3">
      <c r="A2108" s="14">
        <v>2107</v>
      </c>
      <c r="B2108" s="14" t="s">
        <v>910</v>
      </c>
      <c r="C2108" s="14" t="s">
        <v>861</v>
      </c>
      <c r="D2108" s="14" t="s">
        <v>1352</v>
      </c>
      <c r="E2108" s="14">
        <v>2018</v>
      </c>
      <c r="F2108" s="80">
        <v>460752</v>
      </c>
    </row>
    <row r="2109" spans="1:6" x14ac:dyDescent="0.3">
      <c r="A2109" s="14">
        <v>2108</v>
      </c>
      <c r="B2109" s="14" t="s">
        <v>910</v>
      </c>
      <c r="C2109" s="14" t="s">
        <v>861</v>
      </c>
      <c r="D2109" s="14" t="s">
        <v>1352</v>
      </c>
      <c r="E2109" s="14">
        <v>2017</v>
      </c>
      <c r="F2109" s="80">
        <v>-322271</v>
      </c>
    </row>
    <row r="2110" spans="1:6" x14ac:dyDescent="0.3">
      <c r="A2110" s="14">
        <v>2109</v>
      </c>
      <c r="B2110" s="14" t="s">
        <v>910</v>
      </c>
      <c r="C2110" s="14" t="s">
        <v>861</v>
      </c>
      <c r="D2110" s="14" t="s">
        <v>1352</v>
      </c>
      <c r="E2110" s="14">
        <v>2016</v>
      </c>
      <c r="F2110" s="80">
        <v>36159</v>
      </c>
    </row>
    <row r="2111" spans="1:6" x14ac:dyDescent="0.3">
      <c r="A2111" s="14">
        <v>2110</v>
      </c>
      <c r="B2111" s="14" t="s">
        <v>910</v>
      </c>
      <c r="C2111" s="14" t="s">
        <v>861</v>
      </c>
      <c r="D2111" s="14" t="s">
        <v>1352</v>
      </c>
      <c r="E2111" s="14">
        <v>2015</v>
      </c>
      <c r="F2111" s="80">
        <v>-707918</v>
      </c>
    </row>
    <row r="2112" spans="1:6" x14ac:dyDescent="0.3">
      <c r="A2112" s="14">
        <v>2111</v>
      </c>
      <c r="B2112" s="14" t="s">
        <v>910</v>
      </c>
      <c r="C2112" s="14" t="s">
        <v>861</v>
      </c>
      <c r="D2112" s="14" t="s">
        <v>1352</v>
      </c>
      <c r="E2112" s="14">
        <v>2014</v>
      </c>
      <c r="F2112" s="80">
        <v>-102820</v>
      </c>
    </row>
    <row r="2113" spans="1:6" x14ac:dyDescent="0.3">
      <c r="A2113" s="14">
        <v>2112</v>
      </c>
      <c r="B2113" s="14" t="s">
        <v>910</v>
      </c>
      <c r="C2113" s="14" t="s">
        <v>861</v>
      </c>
      <c r="D2113" s="14" t="s">
        <v>1352</v>
      </c>
      <c r="E2113" s="14">
        <v>2013</v>
      </c>
      <c r="F2113" s="80">
        <v>100468</v>
      </c>
    </row>
    <row r="2114" spans="1:6" x14ac:dyDescent="0.3">
      <c r="A2114" s="14">
        <v>2113</v>
      </c>
      <c r="B2114" s="14" t="s">
        <v>910</v>
      </c>
      <c r="C2114" s="14" t="s">
        <v>867</v>
      </c>
      <c r="D2114" s="14" t="s">
        <v>1353</v>
      </c>
      <c r="E2114" s="14">
        <v>2023</v>
      </c>
      <c r="F2114" s="80">
        <v>11005</v>
      </c>
    </row>
    <row r="2115" spans="1:6" x14ac:dyDescent="0.3">
      <c r="A2115" s="14">
        <v>2114</v>
      </c>
      <c r="B2115" s="14" t="s">
        <v>910</v>
      </c>
      <c r="C2115" s="14" t="s">
        <v>867</v>
      </c>
      <c r="D2115" s="14" t="s">
        <v>1353</v>
      </c>
      <c r="E2115" s="14">
        <v>2022</v>
      </c>
      <c r="F2115" s="80">
        <v>-20268</v>
      </c>
    </row>
    <row r="2116" spans="1:6" x14ac:dyDescent="0.3">
      <c r="A2116" s="14">
        <v>2115</v>
      </c>
      <c r="B2116" s="14" t="s">
        <v>910</v>
      </c>
      <c r="C2116" s="14" t="s">
        <v>867</v>
      </c>
      <c r="D2116" s="14" t="s">
        <v>1353</v>
      </c>
      <c r="E2116" s="14">
        <v>2021</v>
      </c>
      <c r="F2116" s="80">
        <v>-10382</v>
      </c>
    </row>
    <row r="2117" spans="1:6" x14ac:dyDescent="0.3">
      <c r="A2117" s="14">
        <v>2116</v>
      </c>
      <c r="B2117" s="14" t="s">
        <v>910</v>
      </c>
      <c r="C2117" s="14" t="s">
        <v>867</v>
      </c>
      <c r="D2117" s="14" t="s">
        <v>1353</v>
      </c>
      <c r="E2117" s="14">
        <v>2020</v>
      </c>
      <c r="F2117" s="80">
        <v>7533</v>
      </c>
    </row>
    <row r="2118" spans="1:6" x14ac:dyDescent="0.3">
      <c r="A2118" s="14">
        <v>2117</v>
      </c>
      <c r="B2118" s="14" t="s">
        <v>910</v>
      </c>
      <c r="C2118" s="14" t="s">
        <v>867</v>
      </c>
      <c r="D2118" s="14" t="s">
        <v>1353</v>
      </c>
      <c r="E2118" s="14">
        <v>2019</v>
      </c>
      <c r="F2118" s="80">
        <v>-20536</v>
      </c>
    </row>
    <row r="2119" spans="1:6" x14ac:dyDescent="0.3">
      <c r="A2119" s="14">
        <v>2118</v>
      </c>
      <c r="B2119" s="14" t="s">
        <v>910</v>
      </c>
      <c r="C2119" s="14" t="s">
        <v>867</v>
      </c>
      <c r="D2119" s="14" t="s">
        <v>1353</v>
      </c>
      <c r="E2119" s="14">
        <v>2018</v>
      </c>
      <c r="F2119" s="80">
        <v>-3099</v>
      </c>
    </row>
    <row r="2120" spans="1:6" x14ac:dyDescent="0.3">
      <c r="A2120" s="14">
        <v>2119</v>
      </c>
      <c r="B2120" s="14" t="s">
        <v>910</v>
      </c>
      <c r="C2120" s="14" t="s">
        <v>867</v>
      </c>
      <c r="D2120" s="14" t="s">
        <v>1353</v>
      </c>
      <c r="E2120" s="14">
        <v>2017</v>
      </c>
      <c r="F2120" s="80">
        <v>10105</v>
      </c>
    </row>
    <row r="2121" spans="1:6" x14ac:dyDescent="0.3">
      <c r="A2121" s="14">
        <v>2120</v>
      </c>
      <c r="B2121" s="14" t="s">
        <v>910</v>
      </c>
      <c r="C2121" s="14" t="s">
        <v>867</v>
      </c>
      <c r="D2121" s="14" t="s">
        <v>1353</v>
      </c>
      <c r="E2121" s="14">
        <v>2016</v>
      </c>
      <c r="F2121" s="80">
        <v>-10038</v>
      </c>
    </row>
    <row r="2122" spans="1:6" x14ac:dyDescent="0.3">
      <c r="A2122" s="14">
        <v>2121</v>
      </c>
      <c r="B2122" s="14" t="s">
        <v>910</v>
      </c>
      <c r="C2122" s="14" t="s">
        <v>867</v>
      </c>
      <c r="D2122" s="14" t="s">
        <v>1353</v>
      </c>
      <c r="E2122" s="14">
        <v>2015</v>
      </c>
      <c r="F2122" s="80">
        <v>-4516</v>
      </c>
    </row>
    <row r="2123" spans="1:6" x14ac:dyDescent="0.3">
      <c r="A2123" s="14">
        <v>2122</v>
      </c>
      <c r="B2123" s="14" t="s">
        <v>910</v>
      </c>
      <c r="C2123" s="14" t="s">
        <v>867</v>
      </c>
      <c r="D2123" s="14" t="s">
        <v>1353</v>
      </c>
      <c r="E2123" s="14">
        <v>2014</v>
      </c>
      <c r="F2123" s="80">
        <v>7664</v>
      </c>
    </row>
    <row r="2124" spans="1:6" x14ac:dyDescent="0.3">
      <c r="A2124" s="14">
        <v>2123</v>
      </c>
      <c r="B2124" s="14" t="s">
        <v>910</v>
      </c>
      <c r="C2124" s="14" t="s">
        <v>867</v>
      </c>
      <c r="D2124" s="14" t="s">
        <v>1353</v>
      </c>
      <c r="E2124" s="14">
        <v>2013</v>
      </c>
      <c r="F2124" s="80">
        <v>-30525</v>
      </c>
    </row>
    <row r="2125" spans="1:6" x14ac:dyDescent="0.3">
      <c r="A2125" s="14">
        <v>2124</v>
      </c>
      <c r="B2125" s="14" t="s">
        <v>910</v>
      </c>
      <c r="C2125" s="14" t="s">
        <v>1461</v>
      </c>
      <c r="D2125" s="14" t="s">
        <v>1505</v>
      </c>
      <c r="E2125" s="14">
        <v>2023</v>
      </c>
      <c r="F2125" s="80">
        <v>143756261</v>
      </c>
    </row>
    <row r="2126" spans="1:6" x14ac:dyDescent="0.3">
      <c r="A2126" s="14">
        <v>2125</v>
      </c>
      <c r="B2126" s="14" t="s">
        <v>910</v>
      </c>
      <c r="C2126" s="14" t="s">
        <v>1461</v>
      </c>
      <c r="D2126" s="14" t="s">
        <v>1505</v>
      </c>
      <c r="E2126" s="14">
        <v>2022</v>
      </c>
      <c r="F2126" s="80">
        <v>408194083</v>
      </c>
    </row>
    <row r="2127" spans="1:6" x14ac:dyDescent="0.3">
      <c r="A2127" s="14">
        <v>2126</v>
      </c>
      <c r="B2127" s="14" t="s">
        <v>910</v>
      </c>
      <c r="C2127" s="14" t="s">
        <v>1461</v>
      </c>
      <c r="D2127" s="14" t="s">
        <v>1505</v>
      </c>
      <c r="E2127" s="14">
        <v>2021</v>
      </c>
      <c r="F2127" s="80">
        <v>345495053</v>
      </c>
    </row>
    <row r="2128" spans="1:6" x14ac:dyDescent="0.3">
      <c r="A2128" s="14">
        <v>2127</v>
      </c>
      <c r="B2128" s="14" t="s">
        <v>910</v>
      </c>
      <c r="C2128" s="14" t="s">
        <v>1461</v>
      </c>
      <c r="D2128" s="14" t="s">
        <v>1505</v>
      </c>
      <c r="E2128" s="14">
        <v>2020</v>
      </c>
      <c r="F2128" s="80">
        <v>181352857</v>
      </c>
    </row>
    <row r="2129" spans="1:6" x14ac:dyDescent="0.3">
      <c r="A2129" s="14">
        <v>2128</v>
      </c>
      <c r="B2129" s="14" t="s">
        <v>910</v>
      </c>
      <c r="C2129" s="14" t="s">
        <v>1461</v>
      </c>
      <c r="D2129" s="14" t="s">
        <v>1505</v>
      </c>
      <c r="E2129" s="14">
        <v>2019</v>
      </c>
      <c r="F2129" s="80">
        <v>169428212</v>
      </c>
    </row>
    <row r="2130" spans="1:6" x14ac:dyDescent="0.3">
      <c r="A2130" s="14">
        <v>2129</v>
      </c>
      <c r="B2130" s="14" t="s">
        <v>910</v>
      </c>
      <c r="C2130" s="14" t="s">
        <v>1461</v>
      </c>
      <c r="D2130" s="14" t="s">
        <v>1505</v>
      </c>
      <c r="E2130" s="14">
        <v>2018</v>
      </c>
      <c r="F2130" s="80">
        <v>151453175</v>
      </c>
    </row>
    <row r="2131" spans="1:6" x14ac:dyDescent="0.3">
      <c r="A2131" s="14">
        <v>2130</v>
      </c>
      <c r="B2131" s="14" t="s">
        <v>910</v>
      </c>
      <c r="C2131" s="14" t="s">
        <v>1461</v>
      </c>
      <c r="D2131" s="14" t="s">
        <v>1505</v>
      </c>
      <c r="E2131" s="14">
        <v>2017</v>
      </c>
      <c r="F2131" s="80">
        <v>-386112064</v>
      </c>
    </row>
    <row r="2132" spans="1:6" x14ac:dyDescent="0.3">
      <c r="A2132" s="14">
        <v>2131</v>
      </c>
      <c r="B2132" s="14" t="s">
        <v>910</v>
      </c>
      <c r="C2132" s="14" t="s">
        <v>1461</v>
      </c>
      <c r="D2132" s="14" t="s">
        <v>1505</v>
      </c>
      <c r="E2132" s="14">
        <v>2016</v>
      </c>
      <c r="F2132" s="80">
        <v>18337523</v>
      </c>
    </row>
    <row r="2133" spans="1:6" x14ac:dyDescent="0.3">
      <c r="A2133" s="14">
        <v>2132</v>
      </c>
      <c r="B2133" s="14" t="s">
        <v>910</v>
      </c>
      <c r="C2133" s="14" t="s">
        <v>1461</v>
      </c>
      <c r="D2133" s="14" t="s">
        <v>1505</v>
      </c>
      <c r="E2133" s="14">
        <v>2015</v>
      </c>
      <c r="F2133" s="80">
        <v>-49797133</v>
      </c>
    </row>
    <row r="2134" spans="1:6" x14ac:dyDescent="0.3">
      <c r="A2134" s="14">
        <v>2133</v>
      </c>
      <c r="B2134" s="14" t="s">
        <v>910</v>
      </c>
      <c r="C2134" s="14" t="s">
        <v>1461</v>
      </c>
      <c r="D2134" s="14" t="s">
        <v>1505</v>
      </c>
      <c r="E2134" s="14">
        <v>2014</v>
      </c>
      <c r="F2134" s="80">
        <v>29859301</v>
      </c>
    </row>
    <row r="2135" spans="1:6" x14ac:dyDescent="0.3">
      <c r="A2135" s="14">
        <v>2134</v>
      </c>
      <c r="B2135" s="14" t="s">
        <v>910</v>
      </c>
      <c r="C2135" s="14" t="s">
        <v>1461</v>
      </c>
      <c r="D2135" s="14" t="s">
        <v>1505</v>
      </c>
      <c r="E2135" s="14">
        <v>2013</v>
      </c>
      <c r="F2135" s="80">
        <v>-2713267</v>
      </c>
    </row>
    <row r="2136" spans="1:6" x14ac:dyDescent="0.3">
      <c r="A2136" s="14">
        <v>2135</v>
      </c>
      <c r="B2136" s="14" t="s">
        <v>910</v>
      </c>
      <c r="C2136" s="14" t="s">
        <v>877</v>
      </c>
      <c r="D2136" s="14" t="s">
        <v>1354</v>
      </c>
      <c r="E2136" s="14">
        <v>2023</v>
      </c>
      <c r="F2136" s="80">
        <v>108705</v>
      </c>
    </row>
    <row r="2137" spans="1:6" x14ac:dyDescent="0.3">
      <c r="A2137" s="14">
        <v>2136</v>
      </c>
      <c r="B2137" s="14" t="s">
        <v>910</v>
      </c>
      <c r="C2137" s="14" t="s">
        <v>877</v>
      </c>
      <c r="D2137" s="14" t="s">
        <v>1354</v>
      </c>
      <c r="E2137" s="14">
        <v>2022</v>
      </c>
      <c r="F2137" s="80">
        <v>-23741</v>
      </c>
    </row>
    <row r="2138" spans="1:6" x14ac:dyDescent="0.3">
      <c r="A2138" s="14">
        <v>2137</v>
      </c>
      <c r="B2138" s="14" t="s">
        <v>910</v>
      </c>
      <c r="C2138" s="14" t="s">
        <v>877</v>
      </c>
      <c r="D2138" s="14" t="s">
        <v>1354</v>
      </c>
      <c r="E2138" s="14">
        <v>2021</v>
      </c>
      <c r="F2138" s="80">
        <v>16932</v>
      </c>
    </row>
    <row r="2139" spans="1:6" x14ac:dyDescent="0.3">
      <c r="A2139" s="14">
        <v>2138</v>
      </c>
      <c r="B2139" s="14" t="s">
        <v>910</v>
      </c>
      <c r="C2139" s="14" t="s">
        <v>877</v>
      </c>
      <c r="D2139" s="14" t="s">
        <v>1354</v>
      </c>
      <c r="E2139" s="14">
        <v>2020</v>
      </c>
      <c r="F2139" s="80">
        <v>71187</v>
      </c>
    </row>
    <row r="2140" spans="1:6" x14ac:dyDescent="0.3">
      <c r="A2140" s="14">
        <v>2139</v>
      </c>
      <c r="B2140" s="14" t="s">
        <v>910</v>
      </c>
      <c r="C2140" s="14" t="s">
        <v>877</v>
      </c>
      <c r="D2140" s="14" t="s">
        <v>1354</v>
      </c>
      <c r="E2140" s="14">
        <v>2019</v>
      </c>
      <c r="F2140" s="80">
        <v>72981</v>
      </c>
    </row>
    <row r="2141" spans="1:6" x14ac:dyDescent="0.3">
      <c r="A2141" s="14">
        <v>2140</v>
      </c>
      <c r="B2141" s="14" t="s">
        <v>910</v>
      </c>
      <c r="C2141" s="14" t="s">
        <v>877</v>
      </c>
      <c r="D2141" s="14" t="s">
        <v>1354</v>
      </c>
      <c r="E2141" s="14">
        <v>2018</v>
      </c>
      <c r="F2141" s="80">
        <v>-31164</v>
      </c>
    </row>
    <row r="2142" spans="1:6" x14ac:dyDescent="0.3">
      <c r="A2142" s="14">
        <v>2141</v>
      </c>
      <c r="B2142" s="14" t="s">
        <v>910</v>
      </c>
      <c r="C2142" s="14" t="s">
        <v>877</v>
      </c>
      <c r="D2142" s="14" t="s">
        <v>1354</v>
      </c>
      <c r="E2142" s="14">
        <v>2017</v>
      </c>
      <c r="F2142" s="80">
        <v>-54031</v>
      </c>
    </row>
    <row r="2143" spans="1:6" x14ac:dyDescent="0.3">
      <c r="A2143" s="14">
        <v>2142</v>
      </c>
      <c r="B2143" s="14" t="s">
        <v>910</v>
      </c>
      <c r="C2143" s="14" t="s">
        <v>877</v>
      </c>
      <c r="D2143" s="14" t="s">
        <v>1354</v>
      </c>
      <c r="E2143" s="14">
        <v>2016</v>
      </c>
      <c r="F2143" s="80">
        <v>50214</v>
      </c>
    </row>
    <row r="2144" spans="1:6" x14ac:dyDescent="0.3">
      <c r="A2144" s="14">
        <v>2143</v>
      </c>
      <c r="B2144" s="14" t="s">
        <v>910</v>
      </c>
      <c r="C2144" s="14" t="s">
        <v>877</v>
      </c>
      <c r="D2144" s="14" t="s">
        <v>1354</v>
      </c>
      <c r="E2144" s="14">
        <v>2015</v>
      </c>
      <c r="F2144" s="80">
        <v>69704</v>
      </c>
    </row>
    <row r="2145" spans="1:6" x14ac:dyDescent="0.3">
      <c r="A2145" s="14">
        <v>2144</v>
      </c>
      <c r="B2145" s="14" t="s">
        <v>910</v>
      </c>
      <c r="C2145" s="14" t="s">
        <v>877</v>
      </c>
      <c r="D2145" s="14" t="s">
        <v>1354</v>
      </c>
      <c r="E2145" s="14">
        <v>2014</v>
      </c>
      <c r="F2145" s="80">
        <v>56646</v>
      </c>
    </row>
    <row r="2146" spans="1:6" x14ac:dyDescent="0.3">
      <c r="A2146" s="14">
        <v>2145</v>
      </c>
      <c r="B2146" s="14" t="s">
        <v>910</v>
      </c>
      <c r="C2146" s="14" t="s">
        <v>877</v>
      </c>
      <c r="D2146" s="14" t="s">
        <v>1354</v>
      </c>
      <c r="E2146" s="14">
        <v>2013</v>
      </c>
      <c r="F2146" s="80">
        <v>-15452</v>
      </c>
    </row>
    <row r="2147" spans="1:6" x14ac:dyDescent="0.3">
      <c r="A2147" s="14">
        <v>2146</v>
      </c>
      <c r="B2147" s="14" t="s">
        <v>910</v>
      </c>
      <c r="C2147" s="14" t="s">
        <v>883</v>
      </c>
      <c r="D2147" s="14" t="s">
        <v>1355</v>
      </c>
      <c r="E2147" s="14">
        <v>2023</v>
      </c>
      <c r="F2147" s="80">
        <v>287975</v>
      </c>
    </row>
    <row r="2148" spans="1:6" x14ac:dyDescent="0.3">
      <c r="A2148" s="14">
        <v>2147</v>
      </c>
      <c r="B2148" s="14" t="s">
        <v>910</v>
      </c>
      <c r="C2148" s="14" t="s">
        <v>883</v>
      </c>
      <c r="D2148" s="14" t="s">
        <v>1355</v>
      </c>
      <c r="E2148" s="14">
        <v>2022</v>
      </c>
      <c r="F2148" s="80">
        <v>247657</v>
      </c>
    </row>
    <row r="2149" spans="1:6" x14ac:dyDescent="0.3">
      <c r="A2149" s="14">
        <v>2148</v>
      </c>
      <c r="B2149" s="14" t="s">
        <v>910</v>
      </c>
      <c r="C2149" s="14" t="s">
        <v>883</v>
      </c>
      <c r="D2149" s="14" t="s">
        <v>1355</v>
      </c>
      <c r="E2149" s="14">
        <v>2021</v>
      </c>
      <c r="F2149" s="80">
        <v>290471</v>
      </c>
    </row>
    <row r="2150" spans="1:6" x14ac:dyDescent="0.3">
      <c r="A2150" s="14">
        <v>2149</v>
      </c>
      <c r="B2150" s="14" t="s">
        <v>910</v>
      </c>
      <c r="C2150" s="14" t="s">
        <v>883</v>
      </c>
      <c r="D2150" s="14" t="s">
        <v>1355</v>
      </c>
      <c r="E2150" s="14">
        <v>2020</v>
      </c>
      <c r="F2150" s="80">
        <v>346285</v>
      </c>
    </row>
    <row r="2151" spans="1:6" x14ac:dyDescent="0.3">
      <c r="A2151" s="14">
        <v>2150</v>
      </c>
      <c r="B2151" s="14" t="s">
        <v>910</v>
      </c>
      <c r="C2151" s="14" t="s">
        <v>883</v>
      </c>
      <c r="D2151" s="14" t="s">
        <v>1355</v>
      </c>
      <c r="E2151" s="14">
        <v>2019</v>
      </c>
      <c r="F2151" s="80">
        <v>217054</v>
      </c>
    </row>
    <row r="2152" spans="1:6" x14ac:dyDescent="0.3">
      <c r="A2152" s="14">
        <v>2151</v>
      </c>
      <c r="B2152" s="14" t="s">
        <v>910</v>
      </c>
      <c r="C2152" s="14" t="s">
        <v>883</v>
      </c>
      <c r="D2152" s="14" t="s">
        <v>1355</v>
      </c>
      <c r="E2152" s="14">
        <v>2018</v>
      </c>
      <c r="F2152" s="80">
        <v>168670</v>
      </c>
    </row>
    <row r="2153" spans="1:6" x14ac:dyDescent="0.3">
      <c r="A2153" s="14">
        <v>2152</v>
      </c>
      <c r="B2153" s="14" t="s">
        <v>910</v>
      </c>
      <c r="C2153" s="14" t="s">
        <v>883</v>
      </c>
      <c r="D2153" s="14" t="s">
        <v>1355</v>
      </c>
      <c r="E2153" s="14">
        <v>2017</v>
      </c>
      <c r="F2153" s="80">
        <v>185135</v>
      </c>
    </row>
    <row r="2154" spans="1:6" x14ac:dyDescent="0.3">
      <c r="A2154" s="14">
        <v>2153</v>
      </c>
      <c r="B2154" s="14" t="s">
        <v>910</v>
      </c>
      <c r="C2154" s="14" t="s">
        <v>883</v>
      </c>
      <c r="D2154" s="14" t="s">
        <v>1355</v>
      </c>
      <c r="E2154" s="14">
        <v>2016</v>
      </c>
      <c r="F2154" s="80">
        <v>182559</v>
      </c>
    </row>
    <row r="2155" spans="1:6" x14ac:dyDescent="0.3">
      <c r="A2155" s="14">
        <v>2154</v>
      </c>
      <c r="B2155" s="14" t="s">
        <v>910</v>
      </c>
      <c r="C2155" s="14" t="s">
        <v>883</v>
      </c>
      <c r="D2155" s="14" t="s">
        <v>1355</v>
      </c>
      <c r="E2155" s="14">
        <v>2015</v>
      </c>
      <c r="F2155" s="80">
        <v>191764</v>
      </c>
    </row>
    <row r="2156" spans="1:6" x14ac:dyDescent="0.3">
      <c r="A2156" s="14">
        <v>2155</v>
      </c>
      <c r="B2156" s="14" t="s">
        <v>910</v>
      </c>
      <c r="C2156" s="14" t="s">
        <v>883</v>
      </c>
      <c r="D2156" s="14" t="s">
        <v>1355</v>
      </c>
      <c r="E2156" s="14">
        <v>2014</v>
      </c>
      <c r="F2156" s="80">
        <v>184957</v>
      </c>
    </row>
    <row r="2157" spans="1:6" x14ac:dyDescent="0.3">
      <c r="A2157" s="14">
        <v>2156</v>
      </c>
      <c r="B2157" s="14" t="s">
        <v>910</v>
      </c>
      <c r="C2157" s="14" t="s">
        <v>883</v>
      </c>
      <c r="D2157" s="14" t="s">
        <v>1355</v>
      </c>
      <c r="E2157" s="14">
        <v>2013</v>
      </c>
      <c r="F2157" s="80">
        <v>228342</v>
      </c>
    </row>
    <row r="2158" spans="1:6" x14ac:dyDescent="0.3">
      <c r="A2158" s="14">
        <v>2157</v>
      </c>
      <c r="B2158" s="14" t="s">
        <v>910</v>
      </c>
      <c r="C2158" s="14" t="s">
        <v>889</v>
      </c>
      <c r="D2158" s="14" t="s">
        <v>1356</v>
      </c>
      <c r="E2158" s="14">
        <v>2023</v>
      </c>
      <c r="F2158" s="80">
        <v>78666</v>
      </c>
    </row>
    <row r="2159" spans="1:6" x14ac:dyDescent="0.3">
      <c r="A2159" s="14">
        <v>2158</v>
      </c>
      <c r="B2159" s="14" t="s">
        <v>910</v>
      </c>
      <c r="C2159" s="14" t="s">
        <v>889</v>
      </c>
      <c r="D2159" s="14" t="s">
        <v>1356</v>
      </c>
      <c r="E2159" s="14">
        <v>2022</v>
      </c>
      <c r="F2159" s="80">
        <v>33312</v>
      </c>
    </row>
    <row r="2160" spans="1:6" x14ac:dyDescent="0.3">
      <c r="A2160" s="14">
        <v>2159</v>
      </c>
      <c r="B2160" s="14" t="s">
        <v>910</v>
      </c>
      <c r="C2160" s="14" t="s">
        <v>889</v>
      </c>
      <c r="D2160" s="14" t="s">
        <v>1356</v>
      </c>
      <c r="E2160" s="14">
        <v>2021</v>
      </c>
      <c r="F2160" s="80">
        <v>21344</v>
      </c>
    </row>
    <row r="2161" spans="1:6" x14ac:dyDescent="0.3">
      <c r="A2161" s="14">
        <v>2160</v>
      </c>
      <c r="B2161" s="14" t="s">
        <v>910</v>
      </c>
      <c r="C2161" s="14" t="s">
        <v>889</v>
      </c>
      <c r="D2161" s="14" t="s">
        <v>1356</v>
      </c>
      <c r="E2161" s="14">
        <v>2020</v>
      </c>
      <c r="F2161" s="80">
        <v>16530</v>
      </c>
    </row>
    <row r="2162" spans="1:6" x14ac:dyDescent="0.3">
      <c r="A2162" s="14">
        <v>2161</v>
      </c>
      <c r="B2162" s="14" t="s">
        <v>910</v>
      </c>
      <c r="C2162" s="14" t="s">
        <v>889</v>
      </c>
      <c r="D2162" s="14" t="s">
        <v>1356</v>
      </c>
      <c r="E2162" s="14">
        <v>2019</v>
      </c>
      <c r="F2162" s="80">
        <v>-38354</v>
      </c>
    </row>
    <row r="2163" spans="1:6" x14ac:dyDescent="0.3">
      <c r="A2163" s="14">
        <v>2162</v>
      </c>
      <c r="B2163" s="14" t="s">
        <v>910</v>
      </c>
      <c r="C2163" s="14" t="s">
        <v>889</v>
      </c>
      <c r="D2163" s="14" t="s">
        <v>1356</v>
      </c>
      <c r="E2163" s="14">
        <v>2018</v>
      </c>
      <c r="F2163" s="80">
        <v>40580</v>
      </c>
    </row>
    <row r="2164" spans="1:6" x14ac:dyDescent="0.3">
      <c r="A2164" s="14">
        <v>2163</v>
      </c>
      <c r="B2164" s="14" t="s">
        <v>910</v>
      </c>
      <c r="C2164" s="14" t="s">
        <v>889</v>
      </c>
      <c r="D2164" s="14" t="s">
        <v>1356</v>
      </c>
      <c r="E2164" s="14">
        <v>2017</v>
      </c>
      <c r="F2164" s="80">
        <v>26815</v>
      </c>
    </row>
    <row r="2165" spans="1:6" x14ac:dyDescent="0.3">
      <c r="A2165" s="14">
        <v>2164</v>
      </c>
      <c r="B2165" s="14" t="s">
        <v>910</v>
      </c>
      <c r="C2165" s="14" t="s">
        <v>889</v>
      </c>
      <c r="D2165" s="14" t="s">
        <v>1356</v>
      </c>
      <c r="E2165" s="14">
        <v>2016</v>
      </c>
      <c r="F2165" s="80">
        <v>89318</v>
      </c>
    </row>
    <row r="2166" spans="1:6" x14ac:dyDescent="0.3">
      <c r="A2166" s="14">
        <v>2165</v>
      </c>
      <c r="B2166" s="14" t="s">
        <v>910</v>
      </c>
      <c r="C2166" s="14" t="s">
        <v>889</v>
      </c>
      <c r="D2166" s="14" t="s">
        <v>1356</v>
      </c>
      <c r="E2166" s="14">
        <v>2015</v>
      </c>
      <c r="F2166" s="80">
        <v>60165</v>
      </c>
    </row>
    <row r="2167" spans="1:6" x14ac:dyDescent="0.3">
      <c r="A2167" s="14">
        <v>2166</v>
      </c>
      <c r="B2167" s="14" t="s">
        <v>910</v>
      </c>
      <c r="C2167" s="14" t="s">
        <v>889</v>
      </c>
      <c r="D2167" s="14" t="s">
        <v>1356</v>
      </c>
      <c r="E2167" s="14">
        <v>2014</v>
      </c>
      <c r="F2167" s="80">
        <v>-127490</v>
      </c>
    </row>
    <row r="2168" spans="1:6" x14ac:dyDescent="0.3">
      <c r="A2168" s="14">
        <v>2167</v>
      </c>
      <c r="B2168" s="14" t="s">
        <v>910</v>
      </c>
      <c r="C2168" s="14" t="s">
        <v>889</v>
      </c>
      <c r="D2168" s="14" t="s">
        <v>1356</v>
      </c>
      <c r="E2168" s="14">
        <v>2013</v>
      </c>
      <c r="F2168" s="80">
        <v>-62205</v>
      </c>
    </row>
    <row r="2169" spans="1:6" x14ac:dyDescent="0.3">
      <c r="A2169" s="14">
        <v>2168</v>
      </c>
      <c r="B2169" s="14" t="s">
        <v>910</v>
      </c>
      <c r="C2169" s="14" t="s">
        <v>894</v>
      </c>
      <c r="D2169" s="14" t="s">
        <v>1357</v>
      </c>
      <c r="E2169" s="14">
        <v>2023</v>
      </c>
      <c r="F2169" s="80">
        <v>-90514</v>
      </c>
    </row>
    <row r="2170" spans="1:6" x14ac:dyDescent="0.3">
      <c r="A2170" s="14">
        <v>2169</v>
      </c>
      <c r="B2170" s="14" t="s">
        <v>910</v>
      </c>
      <c r="C2170" s="14" t="s">
        <v>894</v>
      </c>
      <c r="D2170" s="14" t="s">
        <v>1357</v>
      </c>
      <c r="E2170" s="14">
        <v>2022</v>
      </c>
      <c r="F2170" s="80">
        <v>-517492</v>
      </c>
    </row>
    <row r="2171" spans="1:6" x14ac:dyDescent="0.3">
      <c r="A2171" s="14">
        <v>2170</v>
      </c>
      <c r="B2171" s="14" t="s">
        <v>910</v>
      </c>
      <c r="C2171" s="14" t="s">
        <v>894</v>
      </c>
      <c r="D2171" s="14" t="s">
        <v>1357</v>
      </c>
      <c r="E2171" s="14">
        <v>2021</v>
      </c>
      <c r="F2171" s="80">
        <v>-32254</v>
      </c>
    </row>
    <row r="2172" spans="1:6" x14ac:dyDescent="0.3">
      <c r="A2172" s="14">
        <v>2171</v>
      </c>
      <c r="B2172" s="14" t="s">
        <v>910</v>
      </c>
      <c r="C2172" s="14" t="s">
        <v>894</v>
      </c>
      <c r="D2172" s="14" t="s">
        <v>1357</v>
      </c>
      <c r="E2172" s="14">
        <v>2020</v>
      </c>
      <c r="F2172" s="80">
        <v>28739</v>
      </c>
    </row>
    <row r="2173" spans="1:6" x14ac:dyDescent="0.3">
      <c r="A2173" s="14">
        <v>2172</v>
      </c>
      <c r="B2173" s="14" t="s">
        <v>910</v>
      </c>
      <c r="C2173" s="14" t="s">
        <v>894</v>
      </c>
      <c r="D2173" s="14" t="s">
        <v>1357</v>
      </c>
      <c r="E2173" s="14">
        <v>2019</v>
      </c>
      <c r="F2173" s="80">
        <v>21685</v>
      </c>
    </row>
    <row r="2174" spans="1:6" x14ac:dyDescent="0.3">
      <c r="A2174" s="14">
        <v>2173</v>
      </c>
      <c r="B2174" s="14" t="s">
        <v>910</v>
      </c>
      <c r="C2174" s="14" t="s">
        <v>894</v>
      </c>
      <c r="D2174" s="14" t="s">
        <v>1357</v>
      </c>
      <c r="E2174" s="14">
        <v>2018</v>
      </c>
      <c r="F2174" s="80">
        <v>5402</v>
      </c>
    </row>
    <row r="2175" spans="1:6" x14ac:dyDescent="0.3">
      <c r="A2175" s="14">
        <v>2174</v>
      </c>
      <c r="B2175" s="14" t="s">
        <v>910</v>
      </c>
      <c r="C2175" s="14" t="s">
        <v>894</v>
      </c>
      <c r="D2175" s="14" t="s">
        <v>1357</v>
      </c>
      <c r="E2175" s="14">
        <v>2017</v>
      </c>
      <c r="F2175" s="80">
        <v>-30768</v>
      </c>
    </row>
    <row r="2176" spans="1:6" x14ac:dyDescent="0.3">
      <c r="A2176" s="14">
        <v>2175</v>
      </c>
      <c r="B2176" s="14" t="s">
        <v>910</v>
      </c>
      <c r="C2176" s="14" t="s">
        <v>894</v>
      </c>
      <c r="D2176" s="14" t="s">
        <v>1357</v>
      </c>
      <c r="E2176" s="14">
        <v>2016</v>
      </c>
      <c r="F2176" s="80">
        <v>91208</v>
      </c>
    </row>
    <row r="2177" spans="1:6" x14ac:dyDescent="0.3">
      <c r="A2177" s="14">
        <v>2176</v>
      </c>
      <c r="B2177" s="14" t="s">
        <v>910</v>
      </c>
      <c r="C2177" s="14" t="s">
        <v>894</v>
      </c>
      <c r="D2177" s="14" t="s">
        <v>1357</v>
      </c>
      <c r="E2177" s="14">
        <v>2015</v>
      </c>
      <c r="F2177" s="80">
        <v>-272156</v>
      </c>
    </row>
    <row r="2178" spans="1:6" x14ac:dyDescent="0.3">
      <c r="A2178" s="14">
        <v>2177</v>
      </c>
      <c r="B2178" s="14" t="s">
        <v>910</v>
      </c>
      <c r="C2178" s="14" t="s">
        <v>894</v>
      </c>
      <c r="D2178" s="14" t="s">
        <v>1357</v>
      </c>
      <c r="E2178" s="14">
        <v>2014</v>
      </c>
      <c r="F2178" s="80">
        <v>30741</v>
      </c>
    </row>
    <row r="2179" spans="1:6" x14ac:dyDescent="0.3">
      <c r="A2179" s="14">
        <v>2178</v>
      </c>
      <c r="B2179" s="14" t="s">
        <v>910</v>
      </c>
      <c r="C2179" s="14" t="s">
        <v>894</v>
      </c>
      <c r="D2179" s="14" t="s">
        <v>1357</v>
      </c>
      <c r="E2179" s="14">
        <v>2013</v>
      </c>
      <c r="F2179" s="80">
        <v>250729</v>
      </c>
    </row>
    <row r="2180" spans="1:6" x14ac:dyDescent="0.3">
      <c r="A2180" s="14">
        <v>2179</v>
      </c>
      <c r="B2180" s="14" t="s">
        <v>910</v>
      </c>
      <c r="C2180" s="14" t="s">
        <v>1474</v>
      </c>
      <c r="D2180" s="14" t="s">
        <v>1506</v>
      </c>
      <c r="E2180" s="14">
        <v>2023</v>
      </c>
      <c r="F2180" s="80">
        <v>2816770168</v>
      </c>
    </row>
    <row r="2181" spans="1:6" x14ac:dyDescent="0.3">
      <c r="A2181" s="14">
        <v>2180</v>
      </c>
      <c r="B2181" s="14" t="s">
        <v>910</v>
      </c>
      <c r="C2181" s="14" t="s">
        <v>1474</v>
      </c>
      <c r="D2181" s="14" t="s">
        <v>1506</v>
      </c>
      <c r="E2181" s="14">
        <v>2022</v>
      </c>
      <c r="F2181" s="80">
        <v>1569132787</v>
      </c>
    </row>
    <row r="2182" spans="1:6" x14ac:dyDescent="0.3">
      <c r="A2182" s="14">
        <v>2181</v>
      </c>
      <c r="B2182" s="14" t="s">
        <v>910</v>
      </c>
      <c r="C2182" s="14" t="s">
        <v>1474</v>
      </c>
      <c r="D2182" s="14" t="s">
        <v>1506</v>
      </c>
      <c r="E2182" s="14">
        <v>2021</v>
      </c>
      <c r="F2182" s="80">
        <v>1524627628</v>
      </c>
    </row>
    <row r="2183" spans="1:6" x14ac:dyDescent="0.3">
      <c r="A2183" s="14">
        <v>2182</v>
      </c>
      <c r="B2183" s="14" t="s">
        <v>910</v>
      </c>
      <c r="C2183" s="14" t="s">
        <v>1474</v>
      </c>
      <c r="D2183" s="14" t="s">
        <v>1506</v>
      </c>
      <c r="E2183" s="14">
        <v>2020</v>
      </c>
      <c r="F2183" s="80">
        <v>612823528</v>
      </c>
    </row>
    <row r="2184" spans="1:6" x14ac:dyDescent="0.3">
      <c r="A2184" s="14">
        <v>2183</v>
      </c>
      <c r="B2184" s="14" t="s">
        <v>910</v>
      </c>
      <c r="C2184" s="14" t="s">
        <v>1474</v>
      </c>
      <c r="D2184" s="14" t="s">
        <v>1506</v>
      </c>
      <c r="E2184" s="14">
        <v>2019</v>
      </c>
      <c r="F2184" s="80">
        <v>319175024</v>
      </c>
    </row>
    <row r="2185" spans="1:6" x14ac:dyDescent="0.3">
      <c r="A2185" s="14">
        <v>2184</v>
      </c>
      <c r="B2185" s="14" t="s">
        <v>910</v>
      </c>
      <c r="C2185" s="14" t="s">
        <v>1474</v>
      </c>
      <c r="D2185" s="14" t="s">
        <v>1506</v>
      </c>
      <c r="E2185" s="14">
        <v>2018</v>
      </c>
      <c r="F2185" s="80">
        <v>90244160</v>
      </c>
    </row>
    <row r="2186" spans="1:6" x14ac:dyDescent="0.3">
      <c r="A2186" s="14">
        <v>2185</v>
      </c>
      <c r="B2186" s="14" t="s">
        <v>910</v>
      </c>
      <c r="C2186" s="14" t="s">
        <v>1474</v>
      </c>
      <c r="D2186" s="14" t="s">
        <v>1506</v>
      </c>
      <c r="E2186" s="14">
        <v>2017</v>
      </c>
      <c r="F2186" s="80">
        <v>992245415</v>
      </c>
    </row>
    <row r="2187" spans="1:6" x14ac:dyDescent="0.3">
      <c r="A2187" s="14">
        <v>2186</v>
      </c>
      <c r="B2187" s="14" t="s">
        <v>910</v>
      </c>
      <c r="C2187" s="14" t="s">
        <v>1474</v>
      </c>
      <c r="D2187" s="14" t="s">
        <v>1506</v>
      </c>
      <c r="E2187" s="14">
        <v>2016</v>
      </c>
      <c r="F2187" s="80">
        <v>680524533</v>
      </c>
    </row>
    <row r="2188" spans="1:6" x14ac:dyDescent="0.3">
      <c r="A2188" s="14">
        <v>2187</v>
      </c>
      <c r="B2188" s="14" t="s">
        <v>910</v>
      </c>
      <c r="C2188" s="14" t="s">
        <v>1474</v>
      </c>
      <c r="D2188" s="14" t="s">
        <v>1506</v>
      </c>
      <c r="E2188" s="14">
        <v>2015</v>
      </c>
      <c r="F2188" s="80">
        <v>774486261</v>
      </c>
    </row>
    <row r="2189" spans="1:6" x14ac:dyDescent="0.3">
      <c r="A2189" s="14">
        <v>2188</v>
      </c>
      <c r="B2189" s="14" t="s">
        <v>910</v>
      </c>
      <c r="C2189" s="14" t="s">
        <v>1474</v>
      </c>
      <c r="D2189" s="14" t="s">
        <v>1506</v>
      </c>
      <c r="E2189" s="14">
        <v>2014</v>
      </c>
      <c r="F2189" s="80">
        <v>648780704</v>
      </c>
    </row>
    <row r="2190" spans="1:6" x14ac:dyDescent="0.3">
      <c r="A2190" s="14">
        <v>2189</v>
      </c>
      <c r="B2190" s="14" t="s">
        <v>910</v>
      </c>
      <c r="C2190" s="14" t="s">
        <v>1474</v>
      </c>
      <c r="D2190" s="14" t="s">
        <v>1506</v>
      </c>
      <c r="E2190" s="14">
        <v>2013</v>
      </c>
      <c r="F2190" s="80">
        <v>-40692478</v>
      </c>
    </row>
    <row r="2191" spans="1:6" x14ac:dyDescent="0.3">
      <c r="A2191" s="14">
        <v>2190</v>
      </c>
      <c r="B2191" s="14" t="s">
        <v>910</v>
      </c>
      <c r="C2191" s="14" t="s">
        <v>904</v>
      </c>
      <c r="D2191" s="14" t="s">
        <v>1358</v>
      </c>
      <c r="E2191" s="14">
        <v>2023</v>
      </c>
      <c r="F2191" s="80">
        <v>317808</v>
      </c>
    </row>
    <row r="2192" spans="1:6" x14ac:dyDescent="0.3">
      <c r="A2192" s="14">
        <v>2191</v>
      </c>
      <c r="B2192" s="14" t="s">
        <v>910</v>
      </c>
      <c r="C2192" s="14" t="s">
        <v>904</v>
      </c>
      <c r="D2192" s="14" t="s">
        <v>1358</v>
      </c>
      <c r="E2192" s="14">
        <v>2022</v>
      </c>
      <c r="F2192" s="80">
        <v>346266</v>
      </c>
    </row>
    <row r="2193" spans="1:6" x14ac:dyDescent="0.3">
      <c r="A2193" s="14">
        <v>2192</v>
      </c>
      <c r="B2193" s="14" t="s">
        <v>910</v>
      </c>
      <c r="C2193" s="14" t="s">
        <v>904</v>
      </c>
      <c r="D2193" s="14" t="s">
        <v>1358</v>
      </c>
      <c r="E2193" s="14">
        <v>2021</v>
      </c>
      <c r="F2193" s="80">
        <v>16098</v>
      </c>
    </row>
    <row r="2194" spans="1:6" x14ac:dyDescent="0.3">
      <c r="A2194" s="14">
        <v>2193</v>
      </c>
      <c r="B2194" s="14" t="s">
        <v>910</v>
      </c>
      <c r="C2194" s="14" t="s">
        <v>904</v>
      </c>
      <c r="D2194" s="14" t="s">
        <v>1358</v>
      </c>
      <c r="E2194" s="14">
        <v>2020</v>
      </c>
      <c r="F2194" s="80">
        <v>108618</v>
      </c>
    </row>
    <row r="2195" spans="1:6" x14ac:dyDescent="0.3">
      <c r="A2195" s="14">
        <v>2194</v>
      </c>
      <c r="B2195" s="14" t="s">
        <v>910</v>
      </c>
      <c r="C2195" s="14" t="s">
        <v>904</v>
      </c>
      <c r="D2195" s="14" t="s">
        <v>1358</v>
      </c>
      <c r="E2195" s="14">
        <v>2019</v>
      </c>
      <c r="F2195" s="80">
        <v>483098</v>
      </c>
    </row>
    <row r="2196" spans="1:6" x14ac:dyDescent="0.3">
      <c r="A2196" s="14">
        <v>2195</v>
      </c>
      <c r="B2196" s="14" t="s">
        <v>910</v>
      </c>
      <c r="C2196" s="14" t="s">
        <v>904</v>
      </c>
      <c r="D2196" s="14" t="s">
        <v>1358</v>
      </c>
      <c r="E2196" s="14">
        <v>2018</v>
      </c>
      <c r="F2196" s="80">
        <v>483899</v>
      </c>
    </row>
    <row r="2197" spans="1:6" x14ac:dyDescent="0.3">
      <c r="A2197" s="14">
        <v>2196</v>
      </c>
      <c r="B2197" s="14" t="s">
        <v>910</v>
      </c>
      <c r="C2197" s="14" t="s">
        <v>904</v>
      </c>
      <c r="D2197" s="14" t="s">
        <v>1358</v>
      </c>
      <c r="E2197" s="14">
        <v>2017</v>
      </c>
      <c r="F2197" s="80">
        <v>460407</v>
      </c>
    </row>
    <row r="2198" spans="1:6" x14ac:dyDescent="0.3">
      <c r="A2198" s="14">
        <v>2197</v>
      </c>
      <c r="B2198" s="14" t="s">
        <v>910</v>
      </c>
      <c r="C2198" s="14" t="s">
        <v>904</v>
      </c>
      <c r="D2198" s="14" t="s">
        <v>1358</v>
      </c>
      <c r="E2198" s="14">
        <v>2016</v>
      </c>
      <c r="F2198" s="80">
        <v>593343</v>
      </c>
    </row>
    <row r="2199" spans="1:6" x14ac:dyDescent="0.3">
      <c r="A2199" s="14">
        <v>2198</v>
      </c>
      <c r="B2199" s="14" t="s">
        <v>910</v>
      </c>
      <c r="C2199" s="14" t="s">
        <v>904</v>
      </c>
      <c r="D2199" s="14" t="s">
        <v>1358</v>
      </c>
      <c r="E2199" s="14">
        <v>2015</v>
      </c>
      <c r="F2199" s="80">
        <v>549446</v>
      </c>
    </row>
    <row r="2200" spans="1:6" x14ac:dyDescent="0.3">
      <c r="A2200" s="14">
        <v>2199</v>
      </c>
      <c r="B2200" s="14" t="s">
        <v>910</v>
      </c>
      <c r="C2200" s="14" t="s">
        <v>904</v>
      </c>
      <c r="D2200" s="14" t="s">
        <v>1358</v>
      </c>
      <c r="E2200" s="14">
        <v>2014</v>
      </c>
      <c r="F2200" s="80">
        <v>646382</v>
      </c>
    </row>
    <row r="2201" spans="1:6" x14ac:dyDescent="0.3">
      <c r="A2201" s="14">
        <v>2200</v>
      </c>
      <c r="B2201" s="14" t="s">
        <v>910</v>
      </c>
      <c r="C2201" s="14" t="s">
        <v>904</v>
      </c>
      <c r="D2201" s="14" t="s">
        <v>1358</v>
      </c>
      <c r="E2201" s="14">
        <v>2013</v>
      </c>
      <c r="F2201" s="80">
        <v>512522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A2B43-743C-4B94-9EAE-874F9B8EFB87}">
  <dimension ref="A1:AA2202"/>
  <sheetViews>
    <sheetView zoomScaleNormal="100" workbookViewId="0">
      <pane ySplit="1" topLeftCell="A2" activePane="bottomLeft" state="frozen"/>
      <selection pane="bottomLeft" activeCell="A1440" sqref="A1440:XFD1440"/>
    </sheetView>
  </sheetViews>
  <sheetFormatPr defaultRowHeight="14.4" x14ac:dyDescent="0.3"/>
  <cols>
    <col min="1" max="1" width="5.6640625" style="111" bestFit="1" customWidth="1"/>
    <col min="2" max="2" width="12.6640625" style="111" bestFit="1" customWidth="1"/>
    <col min="3" max="3" width="16.21875" style="111" customWidth="1"/>
    <col min="4" max="4" width="7.5546875" style="111" customWidth="1"/>
    <col min="5" max="5" width="21.6640625" style="100" bestFit="1" customWidth="1"/>
    <col min="6" max="6" width="18.109375" style="111" bestFit="1" customWidth="1"/>
    <col min="7" max="7" width="20.44140625" style="111" bestFit="1" customWidth="1"/>
    <col min="8" max="8" width="14.88671875" style="111" bestFit="1" customWidth="1"/>
    <col min="9" max="9" width="13.109375" style="111" customWidth="1"/>
    <col min="10" max="10" width="19.33203125" style="111" bestFit="1" customWidth="1"/>
    <col min="11" max="11" width="24.77734375" style="111" bestFit="1" customWidth="1"/>
    <col min="12" max="12" width="19.21875" style="111" bestFit="1" customWidth="1"/>
    <col min="13" max="13" width="18.77734375" style="111" bestFit="1" customWidth="1"/>
    <col min="14" max="14" width="19.77734375" style="111" bestFit="1" customWidth="1"/>
    <col min="15" max="15" width="18.77734375" style="111" bestFit="1" customWidth="1"/>
    <col min="16" max="16" width="18.109375" style="111" bestFit="1" customWidth="1"/>
    <col min="17" max="17" width="18.77734375" style="111" bestFit="1" customWidth="1"/>
    <col min="18" max="18" width="20.6640625" style="111" bestFit="1" customWidth="1"/>
    <col min="19" max="19" width="18.21875" style="111" bestFit="1" customWidth="1"/>
    <col min="20" max="20" width="19.21875" style="111" bestFit="1" customWidth="1"/>
    <col min="21" max="21" width="18.77734375" style="111" bestFit="1" customWidth="1"/>
    <col min="22" max="22" width="20.5546875" style="111" customWidth="1"/>
    <col min="23" max="23" width="15.77734375" style="111" bestFit="1" customWidth="1"/>
    <col min="24" max="24" width="16.5546875" style="111" bestFit="1" customWidth="1"/>
    <col min="25" max="25" width="18.5546875" style="111" customWidth="1"/>
    <col min="26" max="26" width="16.5546875" style="111" bestFit="1" customWidth="1"/>
    <col min="27" max="27" width="28" style="87" customWidth="1"/>
    <col min="28" max="16384" width="8.88671875" style="110"/>
  </cols>
  <sheetData>
    <row r="1" spans="1:27" s="32" customFormat="1" ht="29.4" thickBot="1" x14ac:dyDescent="0.35">
      <c r="A1" s="89" t="s">
        <v>911</v>
      </c>
      <c r="B1" s="89" t="s">
        <v>1507</v>
      </c>
      <c r="C1" s="89" t="s">
        <v>1513</v>
      </c>
      <c r="D1" s="89" t="s">
        <v>909</v>
      </c>
      <c r="E1" s="96" t="s">
        <v>913</v>
      </c>
      <c r="F1" s="89" t="s">
        <v>1250</v>
      </c>
      <c r="G1" s="89" t="s">
        <v>1252</v>
      </c>
      <c r="H1" s="89" t="s">
        <v>1511</v>
      </c>
      <c r="I1" s="89" t="s">
        <v>1260</v>
      </c>
      <c r="J1" s="90" t="s">
        <v>1254</v>
      </c>
      <c r="K1" s="90" t="s">
        <v>1256</v>
      </c>
      <c r="L1" s="89" t="s">
        <v>1261</v>
      </c>
      <c r="M1" s="89" t="s">
        <v>1253</v>
      </c>
      <c r="N1" s="90" t="s">
        <v>1258</v>
      </c>
      <c r="O1" s="89" t="s">
        <v>1240</v>
      </c>
      <c r="P1" s="89" t="s">
        <v>1512</v>
      </c>
      <c r="Q1" s="89" t="s">
        <v>342</v>
      </c>
      <c r="R1" s="89" t="s">
        <v>1259</v>
      </c>
      <c r="S1" s="89" t="s">
        <v>1263</v>
      </c>
      <c r="T1" s="89" t="s">
        <v>1264</v>
      </c>
      <c r="U1" s="91" t="s">
        <v>1361</v>
      </c>
      <c r="V1" s="89" t="s">
        <v>1508</v>
      </c>
      <c r="W1" s="89" t="s">
        <v>1509</v>
      </c>
      <c r="X1" s="89" t="s">
        <v>1510</v>
      </c>
      <c r="Y1" s="89" t="s">
        <v>1247</v>
      </c>
      <c r="Z1" s="89" t="s">
        <v>341</v>
      </c>
      <c r="AA1" s="92" t="s">
        <v>1360</v>
      </c>
    </row>
    <row r="2" spans="1:27" ht="15" thickTop="1" x14ac:dyDescent="0.3">
      <c r="A2" s="88">
        <v>1</v>
      </c>
      <c r="B2" s="88" t="s">
        <v>366</v>
      </c>
      <c r="C2" s="88" t="s">
        <v>0</v>
      </c>
      <c r="D2" s="88">
        <v>2023</v>
      </c>
      <c r="E2" s="97">
        <v>355622</v>
      </c>
      <c r="F2" s="97">
        <v>320730</v>
      </c>
      <c r="G2" s="97">
        <v>15295</v>
      </c>
      <c r="H2" s="97">
        <v>0</v>
      </c>
      <c r="I2" s="97">
        <v>2101</v>
      </c>
      <c r="J2" s="97">
        <v>-46</v>
      </c>
      <c r="K2" s="97">
        <v>0</v>
      </c>
      <c r="L2" s="97">
        <v>348885</v>
      </c>
      <c r="M2" s="97">
        <v>6736</v>
      </c>
      <c r="N2" s="97">
        <v>367</v>
      </c>
      <c r="O2" s="97">
        <v>7104</v>
      </c>
      <c r="P2" s="97">
        <v>1446</v>
      </c>
      <c r="Q2" s="97">
        <v>5658</v>
      </c>
      <c r="R2" s="97">
        <v>0</v>
      </c>
      <c r="S2" s="97">
        <v>1446</v>
      </c>
      <c r="T2" s="97">
        <v>0</v>
      </c>
      <c r="U2" s="101">
        <v>50484</v>
      </c>
      <c r="V2" s="102">
        <v>432748</v>
      </c>
      <c r="W2" s="101">
        <v>192158</v>
      </c>
      <c r="X2" s="101">
        <v>299357</v>
      </c>
      <c r="Y2" s="101">
        <v>82983</v>
      </c>
      <c r="Z2" s="101">
        <v>127489</v>
      </c>
      <c r="AA2" s="103">
        <v>44460</v>
      </c>
    </row>
    <row r="3" spans="1:27" x14ac:dyDescent="0.3">
      <c r="A3" s="85">
        <v>2</v>
      </c>
      <c r="B3" s="85" t="s">
        <v>366</v>
      </c>
      <c r="C3" s="85" t="s">
        <v>0</v>
      </c>
      <c r="D3" s="85">
        <v>2022</v>
      </c>
      <c r="E3" s="98">
        <v>448421</v>
      </c>
      <c r="F3" s="98">
        <v>406892</v>
      </c>
      <c r="G3" s="98">
        <v>19322</v>
      </c>
      <c r="H3" s="98">
        <v>0</v>
      </c>
      <c r="I3" s="98">
        <v>2080</v>
      </c>
      <c r="J3" s="98">
        <v>-503</v>
      </c>
      <c r="K3" s="98">
        <v>0</v>
      </c>
      <c r="L3" s="98">
        <v>438699</v>
      </c>
      <c r="M3" s="98">
        <v>9721</v>
      </c>
      <c r="N3" s="98">
        <v>142</v>
      </c>
      <c r="O3" s="98">
        <v>9864</v>
      </c>
      <c r="P3" s="98">
        <v>2051</v>
      </c>
      <c r="Q3" s="98">
        <v>7813</v>
      </c>
      <c r="R3" s="98">
        <v>0</v>
      </c>
      <c r="S3" s="98">
        <v>2051</v>
      </c>
      <c r="T3" s="98">
        <v>0</v>
      </c>
      <c r="U3" s="104">
        <v>58766</v>
      </c>
      <c r="V3" s="105">
        <v>463492</v>
      </c>
      <c r="W3" s="104">
        <v>231601</v>
      </c>
      <c r="X3" s="104">
        <v>343512</v>
      </c>
      <c r="Y3" s="104">
        <v>111750</v>
      </c>
      <c r="Z3" s="104">
        <v>167457</v>
      </c>
      <c r="AA3" s="106">
        <v>27813</v>
      </c>
    </row>
    <row r="4" spans="1:27" x14ac:dyDescent="0.3">
      <c r="A4" s="85">
        <v>3</v>
      </c>
      <c r="B4" s="85" t="s">
        <v>366</v>
      </c>
      <c r="C4" s="85" t="s">
        <v>0</v>
      </c>
      <c r="D4" s="85">
        <v>2021</v>
      </c>
      <c r="E4" s="98">
        <v>523354</v>
      </c>
      <c r="F4" s="98">
        <v>480530</v>
      </c>
      <c r="G4" s="98">
        <v>15476</v>
      </c>
      <c r="H4" s="98">
        <v>0</v>
      </c>
      <c r="I4" s="98">
        <v>2337</v>
      </c>
      <c r="J4" s="98">
        <v>-166</v>
      </c>
      <c r="K4" s="98">
        <v>0</v>
      </c>
      <c r="L4" s="98">
        <v>510720</v>
      </c>
      <c r="M4" s="98">
        <v>12634</v>
      </c>
      <c r="N4" s="98">
        <v>156</v>
      </c>
      <c r="O4" s="98">
        <v>12790</v>
      </c>
      <c r="P4" s="98">
        <v>2581</v>
      </c>
      <c r="Q4" s="98">
        <v>10208</v>
      </c>
      <c r="R4" s="98">
        <v>0</v>
      </c>
      <c r="S4" s="98">
        <v>2581</v>
      </c>
      <c r="T4" s="98">
        <v>0</v>
      </c>
      <c r="U4" s="104">
        <v>53637</v>
      </c>
      <c r="V4" s="105">
        <v>562085</v>
      </c>
      <c r="W4" s="104">
        <v>281129</v>
      </c>
      <c r="X4" s="104">
        <v>394565</v>
      </c>
      <c r="Y4" s="104">
        <v>113422</v>
      </c>
      <c r="Z4" s="104">
        <v>164162</v>
      </c>
      <c r="AA4" s="106">
        <v>31674</v>
      </c>
    </row>
    <row r="5" spans="1:27" x14ac:dyDescent="0.3">
      <c r="A5" s="85">
        <v>4</v>
      </c>
      <c r="B5" s="85" t="s">
        <v>366</v>
      </c>
      <c r="C5" s="85" t="s">
        <v>0</v>
      </c>
      <c r="D5" s="85">
        <v>2020</v>
      </c>
      <c r="E5" s="98">
        <v>490254</v>
      </c>
      <c r="F5" s="98">
        <v>434652</v>
      </c>
      <c r="G5" s="98">
        <v>30605</v>
      </c>
      <c r="H5" s="98">
        <v>0</v>
      </c>
      <c r="I5" s="98">
        <v>2194</v>
      </c>
      <c r="J5" s="98">
        <v>29</v>
      </c>
      <c r="K5" s="98">
        <v>0</v>
      </c>
      <c r="L5" s="98">
        <v>482041</v>
      </c>
      <c r="M5" s="98">
        <v>8213</v>
      </c>
      <c r="N5" s="98">
        <v>225</v>
      </c>
      <c r="O5" s="98">
        <v>8598</v>
      </c>
      <c r="P5" s="98">
        <v>1859</v>
      </c>
      <c r="Q5" s="98">
        <v>6739</v>
      </c>
      <c r="R5" s="98">
        <v>130</v>
      </c>
      <c r="S5" s="98">
        <v>1859</v>
      </c>
      <c r="T5" s="98">
        <v>0</v>
      </c>
      <c r="U5" s="104">
        <v>49634</v>
      </c>
      <c r="V5" s="105">
        <v>484084</v>
      </c>
      <c r="W5" s="104">
        <v>261037</v>
      </c>
      <c r="X5" s="104">
        <v>385697</v>
      </c>
      <c r="Y5" s="104">
        <v>143447</v>
      </c>
      <c r="Z5" s="104">
        <v>187195</v>
      </c>
      <c r="AA5" s="106">
        <v>23770</v>
      </c>
    </row>
    <row r="6" spans="1:27" x14ac:dyDescent="0.3">
      <c r="A6" s="85">
        <v>5</v>
      </c>
      <c r="B6" s="85" t="s">
        <v>366</v>
      </c>
      <c r="C6" s="85" t="s">
        <v>0</v>
      </c>
      <c r="D6" s="85">
        <v>2019</v>
      </c>
      <c r="E6" s="98">
        <v>453577</v>
      </c>
      <c r="F6" s="98">
        <v>412092</v>
      </c>
      <c r="G6" s="98">
        <v>17041</v>
      </c>
      <c r="H6" s="98">
        <v>0</v>
      </c>
      <c r="I6" s="98">
        <v>1950</v>
      </c>
      <c r="J6" s="98">
        <v>-50</v>
      </c>
      <c r="K6" s="98">
        <v>0</v>
      </c>
      <c r="L6" s="98">
        <v>446481</v>
      </c>
      <c r="M6" s="98">
        <v>7095</v>
      </c>
      <c r="N6" s="98">
        <v>-57</v>
      </c>
      <c r="O6" s="98">
        <v>7064</v>
      </c>
      <c r="P6" s="98">
        <v>1455</v>
      </c>
      <c r="Q6" s="98">
        <v>5609</v>
      </c>
      <c r="R6" s="98">
        <v>0</v>
      </c>
      <c r="S6" s="98">
        <v>1455</v>
      </c>
      <c r="T6" s="98">
        <v>0</v>
      </c>
      <c r="U6" s="104">
        <v>51141</v>
      </c>
      <c r="V6" s="105">
        <v>527698</v>
      </c>
      <c r="W6" s="104">
        <v>291949</v>
      </c>
      <c r="X6" s="104">
        <v>428680</v>
      </c>
      <c r="Y6" s="104">
        <v>163864</v>
      </c>
      <c r="Z6" s="104">
        <v>204148</v>
      </c>
      <c r="AA6" s="106">
        <v>11779</v>
      </c>
    </row>
    <row r="7" spans="1:27" x14ac:dyDescent="0.3">
      <c r="A7" s="85">
        <v>6</v>
      </c>
      <c r="B7" s="85" t="s">
        <v>366</v>
      </c>
      <c r="C7" s="85" t="s">
        <v>0</v>
      </c>
      <c r="D7" s="85">
        <v>2018</v>
      </c>
      <c r="E7" s="98">
        <v>483242</v>
      </c>
      <c r="F7" s="98">
        <v>444257</v>
      </c>
      <c r="G7" s="98">
        <v>18126</v>
      </c>
      <c r="H7" s="98">
        <v>0</v>
      </c>
      <c r="I7" s="98">
        <v>1721</v>
      </c>
      <c r="J7" s="98">
        <v>-35</v>
      </c>
      <c r="K7" s="98">
        <v>0</v>
      </c>
      <c r="L7" s="98">
        <v>476894</v>
      </c>
      <c r="M7" s="98">
        <v>6348</v>
      </c>
      <c r="N7" s="98">
        <v>-18</v>
      </c>
      <c r="O7" s="98">
        <v>6348</v>
      </c>
      <c r="P7" s="98">
        <v>1373</v>
      </c>
      <c r="Q7" s="98">
        <v>4975</v>
      </c>
      <c r="R7" s="98">
        <v>0</v>
      </c>
      <c r="S7" s="98">
        <v>1373</v>
      </c>
      <c r="T7" s="98">
        <v>0</v>
      </c>
      <c r="U7" s="104">
        <v>47633</v>
      </c>
      <c r="V7" s="105">
        <v>507484</v>
      </c>
      <c r="W7" s="104">
        <v>286896</v>
      </c>
      <c r="X7" s="104">
        <v>427830</v>
      </c>
      <c r="Y7" s="104">
        <v>169773</v>
      </c>
      <c r="Z7" s="104">
        <v>195523</v>
      </c>
      <c r="AA7" s="106">
        <v>-8818</v>
      </c>
    </row>
    <row r="8" spans="1:27" x14ac:dyDescent="0.3">
      <c r="A8" s="85">
        <v>7</v>
      </c>
      <c r="B8" s="85" t="s">
        <v>366</v>
      </c>
      <c r="C8" s="85" t="s">
        <v>0</v>
      </c>
      <c r="D8" s="85">
        <v>2017</v>
      </c>
      <c r="E8" s="98">
        <v>354620</v>
      </c>
      <c r="F8" s="98">
        <v>322976</v>
      </c>
      <c r="G8" s="98">
        <v>21803</v>
      </c>
      <c r="H8" s="98">
        <v>0</v>
      </c>
      <c r="I8" s="98">
        <v>731</v>
      </c>
      <c r="J8" s="98">
        <v>-1328</v>
      </c>
      <c r="K8" s="98">
        <v>0</v>
      </c>
      <c r="L8" s="98">
        <v>351245</v>
      </c>
      <c r="M8" s="98">
        <v>3374</v>
      </c>
      <c r="N8" s="98">
        <v>391</v>
      </c>
      <c r="O8" s="98">
        <v>5006</v>
      </c>
      <c r="P8" s="98">
        <v>1052</v>
      </c>
      <c r="Q8" s="98">
        <v>3954</v>
      </c>
      <c r="R8" s="98">
        <v>0</v>
      </c>
      <c r="S8" s="98">
        <v>1052</v>
      </c>
      <c r="T8" s="98">
        <v>0</v>
      </c>
      <c r="U8" s="104">
        <v>35958</v>
      </c>
      <c r="V8" s="105">
        <v>337755</v>
      </c>
      <c r="W8" s="104">
        <v>212617</v>
      </c>
      <c r="X8" s="104">
        <v>364637</v>
      </c>
      <c r="Y8" s="104">
        <v>188962</v>
      </c>
      <c r="Z8" s="104">
        <v>175894</v>
      </c>
      <c r="AA8" s="106">
        <v>51539</v>
      </c>
    </row>
    <row r="9" spans="1:27" x14ac:dyDescent="0.3">
      <c r="A9" s="85">
        <v>8</v>
      </c>
      <c r="B9" s="85" t="s">
        <v>366</v>
      </c>
      <c r="C9" s="85" t="s">
        <v>0</v>
      </c>
      <c r="D9" s="85">
        <v>2016</v>
      </c>
      <c r="E9" s="98">
        <v>424411</v>
      </c>
      <c r="F9" s="98">
        <v>383426</v>
      </c>
      <c r="G9" s="98">
        <v>24662</v>
      </c>
      <c r="H9" s="98">
        <v>0</v>
      </c>
      <c r="I9" s="98">
        <v>791</v>
      </c>
      <c r="J9" s="98">
        <v>-214</v>
      </c>
      <c r="K9" s="98">
        <v>-30</v>
      </c>
      <c r="L9" s="98">
        <v>412877</v>
      </c>
      <c r="M9" s="98">
        <v>11534</v>
      </c>
      <c r="N9" s="98">
        <v>189</v>
      </c>
      <c r="O9" s="98">
        <v>10870</v>
      </c>
      <c r="P9" s="98">
        <v>2211</v>
      </c>
      <c r="Q9" s="98">
        <v>8659</v>
      </c>
      <c r="R9" s="98">
        <v>0</v>
      </c>
      <c r="S9" s="98">
        <v>2211</v>
      </c>
      <c r="T9" s="98">
        <v>0</v>
      </c>
      <c r="U9" s="104">
        <v>24559</v>
      </c>
      <c r="V9" s="105">
        <v>390242</v>
      </c>
      <c r="W9" s="104">
        <v>154932</v>
      </c>
      <c r="X9" s="104">
        <v>261320</v>
      </c>
      <c r="Y9" s="104">
        <v>61705</v>
      </c>
      <c r="Z9" s="104">
        <v>77870</v>
      </c>
      <c r="AA9" s="106">
        <v>5166</v>
      </c>
    </row>
    <row r="10" spans="1:27" x14ac:dyDescent="0.3">
      <c r="A10" s="85">
        <v>9</v>
      </c>
      <c r="B10" s="85" t="s">
        <v>366</v>
      </c>
      <c r="C10" s="85" t="s">
        <v>0</v>
      </c>
      <c r="D10" s="85">
        <v>2015</v>
      </c>
      <c r="E10" s="98">
        <v>389086</v>
      </c>
      <c r="F10" s="98">
        <v>354202</v>
      </c>
      <c r="G10" s="98">
        <v>18356</v>
      </c>
      <c r="H10" s="98">
        <v>0</v>
      </c>
      <c r="I10" s="98">
        <v>828</v>
      </c>
      <c r="J10" s="98">
        <v>-424</v>
      </c>
      <c r="K10" s="98">
        <v>-50</v>
      </c>
      <c r="L10" s="98">
        <v>378077</v>
      </c>
      <c r="M10" s="98">
        <v>11009</v>
      </c>
      <c r="N10" s="98">
        <v>-272</v>
      </c>
      <c r="O10" s="98">
        <v>10761</v>
      </c>
      <c r="P10" s="98">
        <v>2407</v>
      </c>
      <c r="Q10" s="98">
        <v>8354</v>
      </c>
      <c r="R10" s="98">
        <v>13</v>
      </c>
      <c r="S10" s="98">
        <v>2407</v>
      </c>
      <c r="T10" s="98">
        <v>0</v>
      </c>
      <c r="U10" s="104">
        <v>24077</v>
      </c>
      <c r="V10" s="105">
        <v>337818</v>
      </c>
      <c r="W10" s="104">
        <v>136624</v>
      </c>
      <c r="X10" s="104">
        <v>224553</v>
      </c>
      <c r="Y10" s="104">
        <v>55552</v>
      </c>
      <c r="Z10" s="104">
        <v>87284</v>
      </c>
      <c r="AA10" s="106">
        <v>-93</v>
      </c>
    </row>
    <row r="11" spans="1:27" x14ac:dyDescent="0.3">
      <c r="A11" s="85">
        <v>10</v>
      </c>
      <c r="B11" s="85" t="s">
        <v>366</v>
      </c>
      <c r="C11" s="85" t="s">
        <v>0</v>
      </c>
      <c r="D11" s="85">
        <v>2014</v>
      </c>
      <c r="E11" s="98">
        <v>489985</v>
      </c>
      <c r="F11" s="98">
        <v>452269</v>
      </c>
      <c r="G11" s="98">
        <v>22146</v>
      </c>
      <c r="H11" s="98">
        <v>0</v>
      </c>
      <c r="I11" s="98">
        <v>831</v>
      </c>
      <c r="J11" s="98">
        <v>-563</v>
      </c>
      <c r="K11" s="98">
        <v>0</v>
      </c>
      <c r="L11" s="98">
        <v>479840</v>
      </c>
      <c r="M11" s="98">
        <v>10145</v>
      </c>
      <c r="N11" s="98">
        <v>603</v>
      </c>
      <c r="O11" s="98">
        <v>10747</v>
      </c>
      <c r="P11" s="98">
        <v>2403</v>
      </c>
      <c r="Q11" s="98">
        <v>8345</v>
      </c>
      <c r="R11" s="98">
        <v>13</v>
      </c>
      <c r="S11" s="98">
        <v>2403</v>
      </c>
      <c r="T11" s="98">
        <v>0</v>
      </c>
      <c r="U11" s="104">
        <v>23312</v>
      </c>
      <c r="V11" s="105">
        <v>307696</v>
      </c>
      <c r="W11" s="104">
        <v>116847</v>
      </c>
      <c r="X11" s="104">
        <v>212671</v>
      </c>
      <c r="Y11" s="104">
        <v>58355</v>
      </c>
      <c r="Z11" s="104">
        <v>73157</v>
      </c>
      <c r="AA11" s="106">
        <v>34835</v>
      </c>
    </row>
    <row r="12" spans="1:27" ht="15" thickBot="1" x14ac:dyDescent="0.35">
      <c r="A12" s="93">
        <v>11</v>
      </c>
      <c r="B12" s="93" t="s">
        <v>366</v>
      </c>
      <c r="C12" s="93" t="s">
        <v>0</v>
      </c>
      <c r="D12" s="93">
        <v>2013</v>
      </c>
      <c r="E12" s="99">
        <v>419004</v>
      </c>
      <c r="F12" s="99">
        <v>378940</v>
      </c>
      <c r="G12" s="99">
        <v>22418</v>
      </c>
      <c r="H12" s="99">
        <v>0</v>
      </c>
      <c r="I12" s="99">
        <v>0</v>
      </c>
      <c r="J12" s="99">
        <v>-300</v>
      </c>
      <c r="K12" s="99">
        <v>0</v>
      </c>
      <c r="L12" s="99">
        <v>409080</v>
      </c>
      <c r="M12" s="99">
        <v>9924</v>
      </c>
      <c r="N12" s="99">
        <v>683</v>
      </c>
      <c r="O12" s="99">
        <v>10607</v>
      </c>
      <c r="P12" s="99">
        <v>2671</v>
      </c>
      <c r="Q12" s="99">
        <v>7936</v>
      </c>
      <c r="R12" s="99">
        <v>13</v>
      </c>
      <c r="S12" s="99">
        <v>2671</v>
      </c>
      <c r="T12" s="99">
        <v>0</v>
      </c>
      <c r="U12" s="107">
        <v>34460</v>
      </c>
      <c r="V12" s="108">
        <v>352201</v>
      </c>
      <c r="W12" s="107">
        <v>128310</v>
      </c>
      <c r="X12" s="107">
        <v>217256</v>
      </c>
      <c r="Y12" s="107">
        <v>39328</v>
      </c>
      <c r="Z12" s="107">
        <v>81651</v>
      </c>
      <c r="AA12" s="109">
        <v>-27</v>
      </c>
    </row>
    <row r="13" spans="1:27" ht="15" thickTop="1" x14ac:dyDescent="0.3">
      <c r="A13" s="88">
        <v>12</v>
      </c>
      <c r="B13" s="88" t="s">
        <v>366</v>
      </c>
      <c r="C13" s="88" t="s">
        <v>2</v>
      </c>
      <c r="D13" s="88">
        <v>2023</v>
      </c>
      <c r="E13" s="97">
        <v>3081365</v>
      </c>
      <c r="F13" s="103">
        <v>2972422</v>
      </c>
      <c r="G13" s="103">
        <v>265943</v>
      </c>
      <c r="H13" s="97">
        <v>0</v>
      </c>
      <c r="I13" s="103">
        <v>7015</v>
      </c>
      <c r="J13" s="103">
        <v>-73</v>
      </c>
      <c r="K13" s="103">
        <v>0</v>
      </c>
      <c r="L13" s="103">
        <v>3294593</v>
      </c>
      <c r="M13" s="103">
        <v>-213228</v>
      </c>
      <c r="N13" s="103">
        <v>-20304</v>
      </c>
      <c r="O13" s="103">
        <v>-233531</v>
      </c>
      <c r="P13" s="103">
        <v>5</v>
      </c>
      <c r="Q13" s="103">
        <v>-227484</v>
      </c>
      <c r="R13" s="103">
        <v>349</v>
      </c>
      <c r="S13" s="103">
        <v>5</v>
      </c>
      <c r="T13" s="103">
        <v>0</v>
      </c>
      <c r="U13" s="101">
        <v>337305</v>
      </c>
      <c r="V13" s="101">
        <v>611981</v>
      </c>
      <c r="W13" s="101">
        <v>1819752</v>
      </c>
      <c r="X13" s="101">
        <v>3656713</v>
      </c>
      <c r="Y13" s="101">
        <v>2910126</v>
      </c>
      <c r="Z13" s="101">
        <v>828595</v>
      </c>
      <c r="AA13" s="103">
        <v>28673</v>
      </c>
    </row>
    <row r="14" spans="1:27" x14ac:dyDescent="0.3">
      <c r="A14" s="85">
        <v>13</v>
      </c>
      <c r="B14" s="85" t="s">
        <v>366</v>
      </c>
      <c r="C14" s="85" t="s">
        <v>2</v>
      </c>
      <c r="D14" s="85">
        <v>2022</v>
      </c>
      <c r="E14" s="98">
        <v>4218317</v>
      </c>
      <c r="F14" s="106">
        <v>3782193</v>
      </c>
      <c r="G14" s="106">
        <v>309269</v>
      </c>
      <c r="H14" s="98">
        <v>0</v>
      </c>
      <c r="I14" s="106">
        <v>6813</v>
      </c>
      <c r="J14" s="106">
        <v>-48</v>
      </c>
      <c r="K14" s="106">
        <v>0</v>
      </c>
      <c r="L14" s="106">
        <v>4134576</v>
      </c>
      <c r="M14" s="106">
        <v>83742</v>
      </c>
      <c r="N14" s="106">
        <v>3309</v>
      </c>
      <c r="O14" s="106">
        <v>87051</v>
      </c>
      <c r="P14" s="106">
        <v>23916</v>
      </c>
      <c r="Q14" s="106">
        <v>69328</v>
      </c>
      <c r="R14" s="106">
        <v>444</v>
      </c>
      <c r="S14" s="106">
        <v>23916</v>
      </c>
      <c r="T14" s="106">
        <v>0</v>
      </c>
      <c r="U14" s="104">
        <v>604712</v>
      </c>
      <c r="V14" s="104">
        <v>804677</v>
      </c>
      <c r="W14" s="104">
        <v>1898364</v>
      </c>
      <c r="X14" s="104">
        <v>4099184</v>
      </c>
      <c r="Y14" s="104">
        <v>3154980</v>
      </c>
      <c r="Z14" s="104">
        <v>582422</v>
      </c>
      <c r="AA14" s="106">
        <v>178149</v>
      </c>
    </row>
    <row r="15" spans="1:27" x14ac:dyDescent="0.3">
      <c r="A15" s="85">
        <v>14</v>
      </c>
      <c r="B15" s="85" t="s">
        <v>366</v>
      </c>
      <c r="C15" s="85" t="s">
        <v>2</v>
      </c>
      <c r="D15" s="85">
        <v>2021</v>
      </c>
      <c r="E15" s="98">
        <v>4330051</v>
      </c>
      <c r="F15" s="106">
        <v>3842441</v>
      </c>
      <c r="G15" s="106">
        <v>296841</v>
      </c>
      <c r="H15" s="98">
        <v>0</v>
      </c>
      <c r="I15" s="106">
        <v>7175</v>
      </c>
      <c r="J15" s="106">
        <v>-480</v>
      </c>
      <c r="K15" s="106">
        <v>-558</v>
      </c>
      <c r="L15" s="106">
        <v>4189947</v>
      </c>
      <c r="M15" s="106">
        <v>140105</v>
      </c>
      <c r="N15" s="106">
        <v>-29011</v>
      </c>
      <c r="O15" s="106">
        <v>111094</v>
      </c>
      <c r="P15" s="106">
        <v>33100</v>
      </c>
      <c r="Q15" s="106">
        <v>84354</v>
      </c>
      <c r="R15" s="106">
        <v>269</v>
      </c>
      <c r="S15" s="106">
        <v>33100</v>
      </c>
      <c r="T15" s="106">
        <v>0</v>
      </c>
      <c r="U15" s="104">
        <v>318315</v>
      </c>
      <c r="V15" s="104">
        <v>544037</v>
      </c>
      <c r="W15" s="104">
        <v>1717873</v>
      </c>
      <c r="X15" s="104">
        <v>3876394</v>
      </c>
      <c r="Y15" s="104">
        <v>3223570</v>
      </c>
      <c r="Z15" s="104">
        <v>557882</v>
      </c>
      <c r="AA15" s="106">
        <v>422649</v>
      </c>
    </row>
    <row r="16" spans="1:27" x14ac:dyDescent="0.3">
      <c r="A16" s="85">
        <v>15</v>
      </c>
      <c r="B16" s="85" t="s">
        <v>366</v>
      </c>
      <c r="C16" s="85" t="s">
        <v>2</v>
      </c>
      <c r="D16" s="85">
        <v>2020</v>
      </c>
      <c r="E16" s="98">
        <v>4298833</v>
      </c>
      <c r="F16" s="106">
        <v>3760158</v>
      </c>
      <c r="G16" s="106">
        <v>282079</v>
      </c>
      <c r="H16" s="98">
        <v>0</v>
      </c>
      <c r="I16" s="106">
        <v>6063</v>
      </c>
      <c r="J16" s="106">
        <v>-38</v>
      </c>
      <c r="K16" s="106">
        <v>-1743</v>
      </c>
      <c r="L16" s="106">
        <v>4122883</v>
      </c>
      <c r="M16" s="106">
        <v>175950</v>
      </c>
      <c r="N16" s="106">
        <v>-10608</v>
      </c>
      <c r="O16" s="106">
        <v>165268</v>
      </c>
      <c r="P16" s="106">
        <v>20328</v>
      </c>
      <c r="Q16" s="106">
        <v>151741</v>
      </c>
      <c r="R16" s="106">
        <v>241</v>
      </c>
      <c r="S16" s="106">
        <v>20328</v>
      </c>
      <c r="T16" s="106">
        <v>0</v>
      </c>
      <c r="U16" s="104">
        <v>345565</v>
      </c>
      <c r="V16" s="104">
        <v>538821</v>
      </c>
      <c r="W16" s="104">
        <v>1980870</v>
      </c>
      <c r="X16" s="104">
        <v>4127845</v>
      </c>
      <c r="Y16" s="104">
        <v>3474942</v>
      </c>
      <c r="Z16" s="104">
        <v>847298</v>
      </c>
      <c r="AA16" s="106">
        <v>437773</v>
      </c>
    </row>
    <row r="17" spans="1:27" x14ac:dyDescent="0.3">
      <c r="A17" s="85">
        <v>16</v>
      </c>
      <c r="B17" s="85" t="s">
        <v>366</v>
      </c>
      <c r="C17" s="85" t="s">
        <v>2</v>
      </c>
      <c r="D17" s="85">
        <v>2019</v>
      </c>
      <c r="E17" s="98">
        <v>3826013</v>
      </c>
      <c r="F17" s="106">
        <v>3270748</v>
      </c>
      <c r="G17" s="106">
        <v>265248</v>
      </c>
      <c r="H17" s="98">
        <v>0</v>
      </c>
      <c r="I17" s="106">
        <v>4046</v>
      </c>
      <c r="J17" s="106">
        <v>-604</v>
      </c>
      <c r="K17" s="106">
        <v>-1918</v>
      </c>
      <c r="L17" s="106">
        <v>3648620</v>
      </c>
      <c r="M17" s="106">
        <v>177393</v>
      </c>
      <c r="N17" s="106">
        <v>-14360</v>
      </c>
      <c r="O17" s="106">
        <v>163033</v>
      </c>
      <c r="P17" s="106">
        <v>39834</v>
      </c>
      <c r="Q17" s="106">
        <v>130503</v>
      </c>
      <c r="R17" s="106">
        <v>0</v>
      </c>
      <c r="S17" s="106">
        <v>39834</v>
      </c>
      <c r="T17" s="106">
        <v>0</v>
      </c>
      <c r="U17" s="104">
        <v>353129</v>
      </c>
      <c r="V17" s="104">
        <v>632428</v>
      </c>
      <c r="W17" s="104">
        <v>2503334</v>
      </c>
      <c r="X17" s="104">
        <v>4538931</v>
      </c>
      <c r="Y17" s="104">
        <v>3757219</v>
      </c>
      <c r="Z17" s="104">
        <v>1280768</v>
      </c>
      <c r="AA17" s="106">
        <v>519888</v>
      </c>
    </row>
    <row r="18" spans="1:27" x14ac:dyDescent="0.3">
      <c r="A18" s="85">
        <v>17</v>
      </c>
      <c r="B18" s="85" t="s">
        <v>366</v>
      </c>
      <c r="C18" s="85" t="s">
        <v>2</v>
      </c>
      <c r="D18" s="85">
        <v>2018</v>
      </c>
      <c r="E18" s="98">
        <v>3678506</v>
      </c>
      <c r="F18" s="106">
        <v>3227777</v>
      </c>
      <c r="G18" s="106">
        <v>222021</v>
      </c>
      <c r="H18" s="98">
        <v>0</v>
      </c>
      <c r="I18" s="106">
        <v>3902</v>
      </c>
      <c r="J18" s="106">
        <v>-835</v>
      </c>
      <c r="K18" s="106">
        <v>0</v>
      </c>
      <c r="L18" s="106">
        <v>3542892</v>
      </c>
      <c r="M18" s="106">
        <v>135614</v>
      </c>
      <c r="N18" s="98"/>
      <c r="O18" s="106">
        <v>118788</v>
      </c>
      <c r="P18" s="106">
        <v>20211</v>
      </c>
      <c r="Q18" s="106">
        <v>103854</v>
      </c>
      <c r="R18" s="106">
        <v>0</v>
      </c>
      <c r="S18" s="106">
        <v>20211</v>
      </c>
      <c r="T18" s="106">
        <v>0</v>
      </c>
      <c r="U18" s="104">
        <v>775940</v>
      </c>
      <c r="V18" s="104">
        <v>1042641</v>
      </c>
      <c r="W18" s="104">
        <v>2641165</v>
      </c>
      <c r="X18" s="104">
        <v>4571132</v>
      </c>
      <c r="Y18" s="104">
        <v>3427790</v>
      </c>
      <c r="Z18" s="104">
        <v>1549783</v>
      </c>
      <c r="AA18" s="106">
        <v>450153</v>
      </c>
    </row>
    <row r="19" spans="1:27" x14ac:dyDescent="0.3">
      <c r="A19" s="85">
        <v>18</v>
      </c>
      <c r="B19" s="85" t="s">
        <v>366</v>
      </c>
      <c r="C19" s="85" t="s">
        <v>2</v>
      </c>
      <c r="D19" s="85">
        <v>2017</v>
      </c>
      <c r="E19" s="98">
        <v>3475367</v>
      </c>
      <c r="F19" s="106">
        <v>3062683</v>
      </c>
      <c r="G19" s="106">
        <v>282951</v>
      </c>
      <c r="H19" s="98">
        <v>0</v>
      </c>
      <c r="I19" s="106">
        <v>4554</v>
      </c>
      <c r="J19" s="106">
        <v>32535</v>
      </c>
      <c r="K19" s="106">
        <v>-805</v>
      </c>
      <c r="L19" s="106">
        <v>3466134</v>
      </c>
      <c r="M19" s="106">
        <v>9233</v>
      </c>
      <c r="N19" s="106">
        <v>-13752</v>
      </c>
      <c r="O19" s="106">
        <v>370</v>
      </c>
      <c r="P19" s="106">
        <v>3852</v>
      </c>
      <c r="Q19" s="106">
        <v>3312</v>
      </c>
      <c r="R19" s="106">
        <v>49</v>
      </c>
      <c r="S19" s="106">
        <v>3852</v>
      </c>
      <c r="T19" s="106">
        <v>0</v>
      </c>
      <c r="U19" s="104">
        <v>887773</v>
      </c>
      <c r="V19" s="104">
        <v>1175390</v>
      </c>
      <c r="W19" s="104">
        <v>2652900</v>
      </c>
      <c r="X19" s="104">
        <v>4840229</v>
      </c>
      <c r="Y19" s="104">
        <v>3599834</v>
      </c>
      <c r="Z19" s="104">
        <v>1854392</v>
      </c>
      <c r="AA19" s="106">
        <v>234709</v>
      </c>
    </row>
    <row r="20" spans="1:27" x14ac:dyDescent="0.3">
      <c r="A20" s="85">
        <v>19</v>
      </c>
      <c r="B20" s="85" t="s">
        <v>366</v>
      </c>
      <c r="C20" s="85" t="s">
        <v>2</v>
      </c>
      <c r="D20" s="85">
        <v>2016</v>
      </c>
      <c r="E20" s="98">
        <v>4280230</v>
      </c>
      <c r="F20" s="106">
        <v>3417723</v>
      </c>
      <c r="G20" s="106">
        <v>432356</v>
      </c>
      <c r="H20" s="98">
        <v>0</v>
      </c>
      <c r="I20" s="106">
        <v>4671</v>
      </c>
      <c r="J20" s="106">
        <v>-9652</v>
      </c>
      <c r="K20" s="106">
        <v>-2498</v>
      </c>
      <c r="L20" s="106">
        <v>3956606</v>
      </c>
      <c r="M20" s="106">
        <v>323624</v>
      </c>
      <c r="N20" s="106">
        <v>-9862</v>
      </c>
      <c r="O20" s="106">
        <v>314124</v>
      </c>
      <c r="P20" s="106">
        <v>64703</v>
      </c>
      <c r="Q20" s="106">
        <v>256672</v>
      </c>
      <c r="R20" s="106">
        <v>0</v>
      </c>
      <c r="S20" s="106">
        <v>64703</v>
      </c>
      <c r="T20" s="106">
        <v>0</v>
      </c>
      <c r="U20" s="104">
        <v>605912</v>
      </c>
      <c r="V20" s="104">
        <v>976417</v>
      </c>
      <c r="W20" s="104">
        <v>2726020</v>
      </c>
      <c r="X20" s="104">
        <v>4741328</v>
      </c>
      <c r="Y20" s="104">
        <v>3695561</v>
      </c>
      <c r="Z20" s="104">
        <v>1576988</v>
      </c>
      <c r="AA20" s="106">
        <v>791359</v>
      </c>
    </row>
    <row r="21" spans="1:27" x14ac:dyDescent="0.3">
      <c r="A21" s="85">
        <v>20</v>
      </c>
      <c r="B21" s="85" t="s">
        <v>366</v>
      </c>
      <c r="C21" s="85" t="s">
        <v>2</v>
      </c>
      <c r="D21" s="85">
        <v>2015</v>
      </c>
      <c r="E21" s="98">
        <v>4153080</v>
      </c>
      <c r="F21" s="106">
        <v>3366121</v>
      </c>
      <c r="G21" s="106">
        <v>365480</v>
      </c>
      <c r="H21" s="98">
        <v>0</v>
      </c>
      <c r="I21" s="106">
        <v>5600</v>
      </c>
      <c r="J21" s="106">
        <v>-74665</v>
      </c>
      <c r="K21" s="106">
        <v>-724</v>
      </c>
      <c r="L21" s="106">
        <v>3808433</v>
      </c>
      <c r="M21" s="106">
        <v>344647</v>
      </c>
      <c r="N21" s="106">
        <v>2222</v>
      </c>
      <c r="O21" s="106">
        <v>348757</v>
      </c>
      <c r="P21" s="106">
        <v>83220</v>
      </c>
      <c r="Q21" s="106">
        <v>272581</v>
      </c>
      <c r="R21" s="106">
        <v>0</v>
      </c>
      <c r="S21" s="106">
        <v>83220</v>
      </c>
      <c r="T21" s="106">
        <v>0</v>
      </c>
      <c r="U21" s="104">
        <v>585659</v>
      </c>
      <c r="V21" s="104">
        <v>1110667</v>
      </c>
      <c r="W21" s="104">
        <v>2686046</v>
      </c>
      <c r="X21" s="104">
        <v>5138738</v>
      </c>
      <c r="Y21" s="104">
        <v>3954180</v>
      </c>
      <c r="Z21" s="104">
        <v>2316977</v>
      </c>
      <c r="AA21" s="106">
        <v>716538</v>
      </c>
    </row>
    <row r="22" spans="1:27" x14ac:dyDescent="0.3">
      <c r="A22" s="85">
        <v>21</v>
      </c>
      <c r="B22" s="85" t="s">
        <v>366</v>
      </c>
      <c r="C22" s="85" t="s">
        <v>2</v>
      </c>
      <c r="D22" s="85">
        <v>2014</v>
      </c>
      <c r="E22" s="98">
        <v>4264332</v>
      </c>
      <c r="F22" s="106">
        <v>3418908</v>
      </c>
      <c r="G22" s="106">
        <v>386822</v>
      </c>
      <c r="H22" s="98">
        <v>0</v>
      </c>
      <c r="I22" s="106">
        <v>6156</v>
      </c>
      <c r="J22" s="106">
        <v>26746</v>
      </c>
      <c r="K22" s="106">
        <v>0</v>
      </c>
      <c r="L22" s="106">
        <v>4062444</v>
      </c>
      <c r="M22" s="106">
        <v>201888</v>
      </c>
      <c r="N22" s="106">
        <v>3076</v>
      </c>
      <c r="O22" s="106">
        <v>205391</v>
      </c>
      <c r="P22" s="106">
        <v>43131</v>
      </c>
      <c r="Q22" s="106">
        <v>162089</v>
      </c>
      <c r="R22" s="106">
        <v>0</v>
      </c>
      <c r="S22" s="106">
        <v>43131</v>
      </c>
      <c r="T22" s="106">
        <v>0</v>
      </c>
      <c r="U22" s="104">
        <v>445263</v>
      </c>
      <c r="V22" s="104">
        <v>1265908</v>
      </c>
      <c r="W22" s="104">
        <v>2703091</v>
      </c>
      <c r="X22" s="104">
        <v>5613103</v>
      </c>
      <c r="Y22" s="104">
        <v>4245618</v>
      </c>
      <c r="Z22" s="104">
        <v>3285592</v>
      </c>
      <c r="AA22" s="106">
        <v>543712</v>
      </c>
    </row>
    <row r="23" spans="1:27" ht="15" thickBot="1" x14ac:dyDescent="0.35">
      <c r="A23" s="93">
        <v>22</v>
      </c>
      <c r="B23" s="93" t="s">
        <v>366</v>
      </c>
      <c r="C23" s="93" t="s">
        <v>2</v>
      </c>
      <c r="D23" s="93">
        <v>2013</v>
      </c>
      <c r="E23" s="99">
        <v>3728692</v>
      </c>
      <c r="F23" s="109">
        <v>3023779</v>
      </c>
      <c r="G23" s="109">
        <v>377706</v>
      </c>
      <c r="H23" s="99">
        <v>0</v>
      </c>
      <c r="I23" s="109">
        <v>0</v>
      </c>
      <c r="J23" s="109">
        <v>96582</v>
      </c>
      <c r="K23" s="109">
        <v>0</v>
      </c>
      <c r="L23" s="109">
        <v>3773399</v>
      </c>
      <c r="M23" s="109">
        <v>-44707</v>
      </c>
      <c r="N23" s="109">
        <v>71</v>
      </c>
      <c r="O23" s="109">
        <v>-37957</v>
      </c>
      <c r="P23" s="109">
        <v>1451</v>
      </c>
      <c r="Q23" s="109">
        <v>-33219</v>
      </c>
      <c r="R23" s="109">
        <v>0</v>
      </c>
      <c r="S23" s="109">
        <v>1451</v>
      </c>
      <c r="T23" s="109">
        <v>0</v>
      </c>
      <c r="U23" s="107">
        <v>476455</v>
      </c>
      <c r="V23" s="107">
        <v>1142351</v>
      </c>
      <c r="W23" s="107">
        <v>2404086</v>
      </c>
      <c r="X23" s="107">
        <v>5785711</v>
      </c>
      <c r="Y23" s="107">
        <v>4498194</v>
      </c>
      <c r="Z23" s="107">
        <v>3785547</v>
      </c>
      <c r="AA23" s="109">
        <v>476532</v>
      </c>
    </row>
    <row r="24" spans="1:27" ht="15" thickTop="1" x14ac:dyDescent="0.3">
      <c r="A24" s="88">
        <v>23</v>
      </c>
      <c r="B24" s="88" t="s">
        <v>366</v>
      </c>
      <c r="C24" s="88" t="s">
        <v>4</v>
      </c>
      <c r="D24" s="88">
        <v>2023</v>
      </c>
      <c r="E24" s="97">
        <v>227620</v>
      </c>
      <c r="F24" s="103">
        <v>204873</v>
      </c>
      <c r="G24" s="103">
        <v>18874</v>
      </c>
      <c r="H24" s="97">
        <v>0</v>
      </c>
      <c r="I24" s="103">
        <v>274</v>
      </c>
      <c r="J24" s="103">
        <v>-61</v>
      </c>
      <c r="K24" s="103">
        <v>0</v>
      </c>
      <c r="L24" s="103">
        <v>226269</v>
      </c>
      <c r="M24" s="103">
        <v>1351</v>
      </c>
      <c r="N24" s="103">
        <v>338</v>
      </c>
      <c r="O24" s="103">
        <v>1689</v>
      </c>
      <c r="P24" s="103">
        <v>561</v>
      </c>
      <c r="Q24" s="103">
        <v>1128</v>
      </c>
      <c r="R24" s="103">
        <v>0</v>
      </c>
      <c r="S24" s="103">
        <v>561</v>
      </c>
      <c r="T24" s="103">
        <v>0</v>
      </c>
      <c r="U24" s="101">
        <v>27605</v>
      </c>
      <c r="V24" s="101">
        <v>185544</v>
      </c>
      <c r="W24" s="101">
        <v>93181</v>
      </c>
      <c r="X24" s="101">
        <v>187044</v>
      </c>
      <c r="Y24" s="101">
        <v>1500</v>
      </c>
      <c r="Z24" s="101">
        <v>35453</v>
      </c>
      <c r="AA24" s="103">
        <v>1841</v>
      </c>
    </row>
    <row r="25" spans="1:27" x14ac:dyDescent="0.3">
      <c r="A25" s="85">
        <v>24</v>
      </c>
      <c r="B25" s="85" t="s">
        <v>366</v>
      </c>
      <c r="C25" s="85" t="s">
        <v>4</v>
      </c>
      <c r="D25" s="85">
        <v>2022</v>
      </c>
      <c r="E25" s="98">
        <v>263638</v>
      </c>
      <c r="F25" s="106">
        <v>239742</v>
      </c>
      <c r="G25" s="106">
        <v>19217</v>
      </c>
      <c r="H25" s="98">
        <v>0</v>
      </c>
      <c r="I25" s="106">
        <v>350</v>
      </c>
      <c r="J25" s="106">
        <v>821</v>
      </c>
      <c r="K25" s="106">
        <v>0</v>
      </c>
      <c r="L25" s="106">
        <v>262106</v>
      </c>
      <c r="M25" s="106">
        <v>1532</v>
      </c>
      <c r="N25" s="106">
        <v>25</v>
      </c>
      <c r="O25" s="106">
        <v>1557</v>
      </c>
      <c r="P25" s="106">
        <v>467</v>
      </c>
      <c r="Q25" s="106">
        <v>1090</v>
      </c>
      <c r="R25" s="106">
        <v>0</v>
      </c>
      <c r="S25" s="106">
        <v>467</v>
      </c>
      <c r="T25" s="106">
        <v>0</v>
      </c>
      <c r="U25" s="104">
        <v>37006</v>
      </c>
      <c r="V25" s="104">
        <v>204744</v>
      </c>
      <c r="W25" s="104">
        <v>113314</v>
      </c>
      <c r="X25" s="104">
        <v>207141</v>
      </c>
      <c r="Y25" s="104">
        <v>2396</v>
      </c>
      <c r="Z25" s="104">
        <v>36290</v>
      </c>
      <c r="AA25" s="106">
        <v>-7172</v>
      </c>
    </row>
    <row r="26" spans="1:27" x14ac:dyDescent="0.3">
      <c r="A26" s="85">
        <v>25</v>
      </c>
      <c r="B26" s="85" t="s">
        <v>366</v>
      </c>
      <c r="C26" s="85" t="s">
        <v>4</v>
      </c>
      <c r="D26" s="85">
        <v>2021</v>
      </c>
      <c r="E26" s="98">
        <v>264008</v>
      </c>
      <c r="F26" s="106">
        <v>237837</v>
      </c>
      <c r="G26" s="106">
        <v>20880</v>
      </c>
      <c r="H26" s="98">
        <v>0</v>
      </c>
      <c r="I26" s="106">
        <v>369</v>
      </c>
      <c r="J26" s="106">
        <v>-1375</v>
      </c>
      <c r="K26" s="106">
        <v>0</v>
      </c>
      <c r="L26" s="106">
        <v>259572</v>
      </c>
      <c r="M26" s="106">
        <v>4436</v>
      </c>
      <c r="N26" s="106">
        <v>190</v>
      </c>
      <c r="O26" s="106">
        <v>4626</v>
      </c>
      <c r="P26" s="106">
        <v>870</v>
      </c>
      <c r="Q26" s="106">
        <v>3756</v>
      </c>
      <c r="R26" s="106">
        <v>0</v>
      </c>
      <c r="S26" s="106">
        <v>870</v>
      </c>
      <c r="T26" s="106">
        <v>0</v>
      </c>
      <c r="U26" s="104">
        <v>41214</v>
      </c>
      <c r="V26" s="104">
        <v>179817</v>
      </c>
      <c r="W26" s="104">
        <v>86699</v>
      </c>
      <c r="X26" s="104">
        <v>183191</v>
      </c>
      <c r="Y26" s="104">
        <v>3374</v>
      </c>
      <c r="Z26" s="104">
        <v>27626</v>
      </c>
      <c r="AA26" s="106">
        <v>26100</v>
      </c>
    </row>
    <row r="27" spans="1:27" x14ac:dyDescent="0.3">
      <c r="A27" s="85">
        <v>26</v>
      </c>
      <c r="B27" s="85" t="s">
        <v>366</v>
      </c>
      <c r="C27" s="85" t="s">
        <v>4</v>
      </c>
      <c r="D27" s="85">
        <v>2020</v>
      </c>
      <c r="E27" s="98">
        <v>249326</v>
      </c>
      <c r="F27" s="106">
        <v>214129</v>
      </c>
      <c r="G27" s="106">
        <v>23843</v>
      </c>
      <c r="H27" s="98">
        <v>0</v>
      </c>
      <c r="I27" s="106">
        <v>516</v>
      </c>
      <c r="J27" s="106">
        <v>-45</v>
      </c>
      <c r="K27" s="106">
        <v>0</v>
      </c>
      <c r="L27" s="106">
        <v>242193</v>
      </c>
      <c r="M27" s="106">
        <v>7133</v>
      </c>
      <c r="N27" s="106">
        <v>55</v>
      </c>
      <c r="O27" s="106">
        <v>7212</v>
      </c>
      <c r="P27" s="106">
        <v>1890</v>
      </c>
      <c r="Q27" s="106">
        <v>5322</v>
      </c>
      <c r="R27" s="106">
        <v>0</v>
      </c>
      <c r="S27" s="106">
        <v>1890</v>
      </c>
      <c r="T27" s="106">
        <v>0</v>
      </c>
      <c r="U27" s="104">
        <v>28766</v>
      </c>
      <c r="V27" s="104">
        <v>201956</v>
      </c>
      <c r="W27" s="104">
        <v>108532</v>
      </c>
      <c r="X27" s="104">
        <v>205890</v>
      </c>
      <c r="Y27" s="104">
        <v>3934</v>
      </c>
      <c r="Z27" s="104">
        <v>57899</v>
      </c>
      <c r="AA27" s="106">
        <v>20370</v>
      </c>
    </row>
    <row r="28" spans="1:27" x14ac:dyDescent="0.3">
      <c r="A28" s="85">
        <v>27</v>
      </c>
      <c r="B28" s="85" t="s">
        <v>366</v>
      </c>
      <c r="C28" s="85" t="s">
        <v>4</v>
      </c>
      <c r="D28" s="85">
        <v>2019</v>
      </c>
      <c r="E28" s="98">
        <v>281982</v>
      </c>
      <c r="F28" s="106">
        <v>248892</v>
      </c>
      <c r="G28" s="106">
        <v>20524</v>
      </c>
      <c r="H28" s="98">
        <v>0</v>
      </c>
      <c r="I28" s="106">
        <v>895</v>
      </c>
      <c r="J28" s="106">
        <v>-26</v>
      </c>
      <c r="K28" s="106">
        <v>0</v>
      </c>
      <c r="L28" s="106">
        <v>276010</v>
      </c>
      <c r="M28" s="106">
        <v>5972</v>
      </c>
      <c r="N28" s="106">
        <v>-23</v>
      </c>
      <c r="O28" s="106">
        <v>6610</v>
      </c>
      <c r="P28" s="106">
        <v>1373</v>
      </c>
      <c r="Q28" s="106">
        <v>5238</v>
      </c>
      <c r="R28" s="106">
        <v>0</v>
      </c>
      <c r="S28" s="106">
        <v>1373</v>
      </c>
      <c r="T28" s="106">
        <v>0</v>
      </c>
      <c r="U28" s="104">
        <v>24294</v>
      </c>
      <c r="V28" s="104">
        <v>220060</v>
      </c>
      <c r="W28" s="104">
        <v>125658</v>
      </c>
      <c r="X28" s="104">
        <v>223631</v>
      </c>
      <c r="Y28" s="104">
        <v>3571</v>
      </c>
      <c r="Z28" s="104">
        <v>83000</v>
      </c>
      <c r="AA28" s="106">
        <v>749</v>
      </c>
    </row>
    <row r="29" spans="1:27" x14ac:dyDescent="0.3">
      <c r="A29" s="85">
        <v>28</v>
      </c>
      <c r="B29" s="85" t="s">
        <v>366</v>
      </c>
      <c r="C29" s="85" t="s">
        <v>4</v>
      </c>
      <c r="D29" s="85">
        <v>2018</v>
      </c>
      <c r="E29" s="98">
        <v>315927</v>
      </c>
      <c r="F29" s="106">
        <v>284149</v>
      </c>
      <c r="G29" s="106">
        <v>19740</v>
      </c>
      <c r="H29" s="98">
        <v>0</v>
      </c>
      <c r="I29" s="106">
        <v>1394</v>
      </c>
      <c r="J29" s="106">
        <v>-886</v>
      </c>
      <c r="K29" s="106">
        <v>0</v>
      </c>
      <c r="L29" s="106">
        <v>308856</v>
      </c>
      <c r="M29" s="106">
        <v>7071</v>
      </c>
      <c r="N29" s="106">
        <v>102</v>
      </c>
      <c r="O29" s="106">
        <v>7173</v>
      </c>
      <c r="P29" s="106">
        <v>1488</v>
      </c>
      <c r="Q29" s="106">
        <v>5685</v>
      </c>
      <c r="R29" s="106">
        <v>0</v>
      </c>
      <c r="S29" s="106">
        <v>1488</v>
      </c>
      <c r="T29" s="106">
        <v>0</v>
      </c>
      <c r="U29" s="104">
        <v>32361</v>
      </c>
      <c r="V29" s="104">
        <v>214279</v>
      </c>
      <c r="W29" s="104">
        <v>120414</v>
      </c>
      <c r="X29" s="104">
        <v>218836</v>
      </c>
      <c r="Y29" s="104">
        <v>4556</v>
      </c>
      <c r="Z29" s="104">
        <v>64400</v>
      </c>
      <c r="AA29" s="106">
        <v>7897</v>
      </c>
    </row>
    <row r="30" spans="1:27" x14ac:dyDescent="0.3">
      <c r="A30" s="85">
        <v>29</v>
      </c>
      <c r="B30" s="85" t="s">
        <v>366</v>
      </c>
      <c r="C30" s="85" t="s">
        <v>4</v>
      </c>
      <c r="D30" s="85">
        <v>2017</v>
      </c>
      <c r="E30" s="98">
        <v>333445</v>
      </c>
      <c r="F30" s="106">
        <v>286287</v>
      </c>
      <c r="G30" s="106">
        <v>23649</v>
      </c>
      <c r="H30" s="98">
        <v>0</v>
      </c>
      <c r="I30" s="106">
        <v>1444</v>
      </c>
      <c r="J30" s="106">
        <v>-32</v>
      </c>
      <c r="K30" s="106">
        <v>0</v>
      </c>
      <c r="L30" s="106">
        <v>316109</v>
      </c>
      <c r="M30" s="106">
        <v>17336</v>
      </c>
      <c r="N30" s="106">
        <v>303</v>
      </c>
      <c r="O30" s="106">
        <v>17674</v>
      </c>
      <c r="P30" s="106">
        <v>3571</v>
      </c>
      <c r="Q30" s="106">
        <v>14103</v>
      </c>
      <c r="R30" s="106">
        <v>0</v>
      </c>
      <c r="S30" s="106">
        <v>3571</v>
      </c>
      <c r="T30" s="106">
        <v>0</v>
      </c>
      <c r="U30" s="104">
        <v>24920</v>
      </c>
      <c r="V30" s="104">
        <v>246863</v>
      </c>
      <c r="W30" s="104">
        <v>149054</v>
      </c>
      <c r="X30" s="104">
        <v>252112</v>
      </c>
      <c r="Y30" s="104">
        <v>5249</v>
      </c>
      <c r="Z30" s="104">
        <v>86900</v>
      </c>
      <c r="AA30" s="106">
        <v>-5843</v>
      </c>
    </row>
    <row r="31" spans="1:27" x14ac:dyDescent="0.3">
      <c r="A31" s="85">
        <v>30</v>
      </c>
      <c r="B31" s="85" t="s">
        <v>366</v>
      </c>
      <c r="C31" s="85" t="s">
        <v>4</v>
      </c>
      <c r="D31" s="85">
        <v>2016</v>
      </c>
      <c r="E31" s="98">
        <v>330648</v>
      </c>
      <c r="F31" s="106">
        <v>278824</v>
      </c>
      <c r="G31" s="106">
        <v>26427</v>
      </c>
      <c r="H31" s="98">
        <v>0</v>
      </c>
      <c r="I31" s="106">
        <v>1306</v>
      </c>
      <c r="J31" s="106">
        <v>-345</v>
      </c>
      <c r="K31" s="106">
        <v>82</v>
      </c>
      <c r="L31" s="106">
        <v>309427</v>
      </c>
      <c r="M31" s="106">
        <v>21221</v>
      </c>
      <c r="N31" s="106">
        <v>-14</v>
      </c>
      <c r="O31" s="106">
        <v>21207</v>
      </c>
      <c r="P31" s="106">
        <v>4286</v>
      </c>
      <c r="Q31" s="106">
        <v>16921</v>
      </c>
      <c r="R31" s="106">
        <v>0</v>
      </c>
      <c r="S31" s="106">
        <v>4286</v>
      </c>
      <c r="T31" s="106">
        <v>0</v>
      </c>
      <c r="U31" s="104">
        <v>26199</v>
      </c>
      <c r="V31" s="104">
        <v>205729</v>
      </c>
      <c r="W31" s="104">
        <v>114802</v>
      </c>
      <c r="X31" s="104">
        <v>213958</v>
      </c>
      <c r="Y31" s="104">
        <v>8229</v>
      </c>
      <c r="Z31" s="104">
        <v>60000</v>
      </c>
      <c r="AA31" s="106">
        <v>6984</v>
      </c>
    </row>
    <row r="32" spans="1:27" x14ac:dyDescent="0.3">
      <c r="A32" s="85">
        <v>31</v>
      </c>
      <c r="B32" s="85" t="s">
        <v>366</v>
      </c>
      <c r="C32" s="85" t="s">
        <v>4</v>
      </c>
      <c r="D32" s="85">
        <v>2015</v>
      </c>
      <c r="E32" s="98">
        <v>293878</v>
      </c>
      <c r="F32" s="106">
        <v>258208</v>
      </c>
      <c r="G32" s="106">
        <v>17942</v>
      </c>
      <c r="H32" s="98">
        <v>0</v>
      </c>
      <c r="I32" s="106">
        <v>1450</v>
      </c>
      <c r="J32" s="106">
        <v>16</v>
      </c>
      <c r="K32" s="106">
        <v>0</v>
      </c>
      <c r="L32" s="106">
        <v>280440</v>
      </c>
      <c r="M32" s="106">
        <v>13438</v>
      </c>
      <c r="N32" s="106">
        <v>83</v>
      </c>
      <c r="O32" s="106">
        <v>13521</v>
      </c>
      <c r="P32" s="106">
        <v>3000</v>
      </c>
      <c r="Q32" s="106">
        <v>10521</v>
      </c>
      <c r="R32" s="106">
        <v>0</v>
      </c>
      <c r="S32" s="106">
        <v>3000</v>
      </c>
      <c r="T32" s="106">
        <v>0</v>
      </c>
      <c r="U32" s="104">
        <v>18586</v>
      </c>
      <c r="V32" s="104">
        <v>168191</v>
      </c>
      <c r="W32" s="104">
        <v>95566</v>
      </c>
      <c r="X32" s="104">
        <v>185937</v>
      </c>
      <c r="Y32" s="104">
        <v>17746</v>
      </c>
      <c r="Z32" s="104">
        <v>52400</v>
      </c>
      <c r="AA32" s="106">
        <v>-14543</v>
      </c>
    </row>
    <row r="33" spans="1:27" x14ac:dyDescent="0.3">
      <c r="A33" s="85">
        <v>32</v>
      </c>
      <c r="B33" s="85" t="s">
        <v>366</v>
      </c>
      <c r="C33" s="85" t="s">
        <v>4</v>
      </c>
      <c r="D33" s="85">
        <v>2014</v>
      </c>
      <c r="E33" s="98">
        <v>291883</v>
      </c>
      <c r="F33" s="106">
        <v>264508</v>
      </c>
      <c r="G33" s="106">
        <v>14348</v>
      </c>
      <c r="H33" s="98">
        <v>0</v>
      </c>
      <c r="I33" s="106">
        <v>1512</v>
      </c>
      <c r="J33" s="106">
        <v>-2344</v>
      </c>
      <c r="K33" s="106">
        <v>0</v>
      </c>
      <c r="L33" s="106">
        <v>281397</v>
      </c>
      <c r="M33" s="106">
        <v>10487</v>
      </c>
      <c r="N33" s="106">
        <v>236</v>
      </c>
      <c r="O33" s="106">
        <v>10723</v>
      </c>
      <c r="P33" s="106">
        <v>2414</v>
      </c>
      <c r="Q33" s="106">
        <v>8308</v>
      </c>
      <c r="R33" s="106">
        <v>0</v>
      </c>
      <c r="S33" s="106">
        <v>2414</v>
      </c>
      <c r="T33" s="106">
        <v>0</v>
      </c>
      <c r="U33" s="104">
        <v>23866</v>
      </c>
      <c r="V33" s="104">
        <v>144793</v>
      </c>
      <c r="W33" s="104">
        <v>82102</v>
      </c>
      <c r="X33" s="104">
        <v>169537</v>
      </c>
      <c r="Y33" s="104">
        <v>24743</v>
      </c>
      <c r="Z33" s="104">
        <v>38800</v>
      </c>
      <c r="AA33" s="106">
        <v>9491</v>
      </c>
    </row>
    <row r="34" spans="1:27" ht="15" thickBot="1" x14ac:dyDescent="0.35">
      <c r="A34" s="93">
        <v>33</v>
      </c>
      <c r="B34" s="93" t="s">
        <v>366</v>
      </c>
      <c r="C34" s="93" t="s">
        <v>4</v>
      </c>
      <c r="D34" s="93">
        <v>2013</v>
      </c>
      <c r="E34" s="99">
        <v>321053</v>
      </c>
      <c r="F34" s="109">
        <v>289612</v>
      </c>
      <c r="G34" s="109">
        <v>15088</v>
      </c>
      <c r="H34" s="99">
        <v>0</v>
      </c>
      <c r="I34" s="109">
        <v>1939</v>
      </c>
      <c r="J34" s="109">
        <v>-658</v>
      </c>
      <c r="K34" s="109">
        <v>0</v>
      </c>
      <c r="L34" s="109">
        <v>309328</v>
      </c>
      <c r="M34" s="109">
        <v>11725</v>
      </c>
      <c r="N34" s="109">
        <v>132</v>
      </c>
      <c r="O34" s="109">
        <v>11857</v>
      </c>
      <c r="P34" s="109">
        <v>2961</v>
      </c>
      <c r="Q34" s="109">
        <v>8896</v>
      </c>
      <c r="R34" s="109">
        <v>0</v>
      </c>
      <c r="S34" s="109">
        <v>2961</v>
      </c>
      <c r="T34" s="109">
        <v>0</v>
      </c>
      <c r="U34" s="107">
        <v>27076</v>
      </c>
      <c r="V34" s="107">
        <v>147543</v>
      </c>
      <c r="W34" s="107">
        <v>97651</v>
      </c>
      <c r="X34" s="107">
        <v>183327</v>
      </c>
      <c r="Y34" s="107">
        <v>32593</v>
      </c>
      <c r="Z34" s="107">
        <v>46528</v>
      </c>
      <c r="AA34" s="109">
        <v>-6106</v>
      </c>
    </row>
    <row r="35" spans="1:27" ht="15" thickTop="1" x14ac:dyDescent="0.3">
      <c r="A35" s="88">
        <v>34</v>
      </c>
      <c r="B35" s="88" t="s">
        <v>366</v>
      </c>
      <c r="C35" s="88" t="s">
        <v>6</v>
      </c>
      <c r="D35" s="88">
        <v>2023</v>
      </c>
      <c r="E35" s="97">
        <v>100278</v>
      </c>
      <c r="F35" s="103">
        <v>87058</v>
      </c>
      <c r="G35" s="103">
        <v>11819</v>
      </c>
      <c r="H35" s="97">
        <v>0</v>
      </c>
      <c r="I35" s="103">
        <v>11</v>
      </c>
      <c r="J35" s="103">
        <v>-1406</v>
      </c>
      <c r="K35" s="103">
        <v>0</v>
      </c>
      <c r="L35" s="103">
        <v>97481</v>
      </c>
      <c r="M35" s="103">
        <v>2797</v>
      </c>
      <c r="N35" s="103">
        <v>13</v>
      </c>
      <c r="O35" s="103">
        <v>2810</v>
      </c>
      <c r="P35" s="103">
        <v>584</v>
      </c>
      <c r="Q35" s="103">
        <v>2226</v>
      </c>
      <c r="R35" s="103">
        <v>0</v>
      </c>
      <c r="S35" s="103">
        <v>584</v>
      </c>
      <c r="T35" s="103">
        <v>0</v>
      </c>
      <c r="U35" s="101">
        <v>6106</v>
      </c>
      <c r="V35" s="101">
        <v>26269</v>
      </c>
      <c r="W35" s="101">
        <v>11900</v>
      </c>
      <c r="X35" s="101">
        <v>27412</v>
      </c>
      <c r="Y35" s="101">
        <v>415</v>
      </c>
      <c r="Z35" s="101">
        <v>0</v>
      </c>
      <c r="AA35" s="103">
        <v>442</v>
      </c>
    </row>
    <row r="36" spans="1:27" x14ac:dyDescent="0.3">
      <c r="A36" s="85">
        <v>35</v>
      </c>
      <c r="B36" s="85" t="s">
        <v>366</v>
      </c>
      <c r="C36" s="85" t="s">
        <v>6</v>
      </c>
      <c r="D36" s="85">
        <v>2022</v>
      </c>
      <c r="E36" s="98">
        <v>101022</v>
      </c>
      <c r="F36" s="106">
        <v>86049</v>
      </c>
      <c r="G36" s="106">
        <v>12871</v>
      </c>
      <c r="H36" s="98">
        <v>0</v>
      </c>
      <c r="I36" s="106">
        <v>100</v>
      </c>
      <c r="J36" s="106">
        <v>-520</v>
      </c>
      <c r="K36" s="106">
        <v>0</v>
      </c>
      <c r="L36" s="106">
        <v>98513</v>
      </c>
      <c r="M36" s="106">
        <v>2508</v>
      </c>
      <c r="N36" s="106">
        <v>98</v>
      </c>
      <c r="O36" s="106">
        <v>2606</v>
      </c>
      <c r="P36" s="106">
        <v>541</v>
      </c>
      <c r="Q36" s="106">
        <v>2065</v>
      </c>
      <c r="R36" s="106">
        <v>0</v>
      </c>
      <c r="S36" s="106">
        <v>541</v>
      </c>
      <c r="T36" s="106">
        <v>0</v>
      </c>
      <c r="U36" s="104">
        <v>4290</v>
      </c>
      <c r="V36" s="104">
        <v>23977</v>
      </c>
      <c r="W36" s="104">
        <v>10264</v>
      </c>
      <c r="X36" s="104">
        <v>25161</v>
      </c>
      <c r="Y36" s="104">
        <v>455</v>
      </c>
      <c r="Z36" s="104">
        <v>325</v>
      </c>
      <c r="AA36" s="106">
        <v>10665</v>
      </c>
    </row>
    <row r="37" spans="1:27" x14ac:dyDescent="0.3">
      <c r="A37" s="85">
        <v>36</v>
      </c>
      <c r="B37" s="85" t="s">
        <v>366</v>
      </c>
      <c r="C37" s="85" t="s">
        <v>6</v>
      </c>
      <c r="D37" s="85">
        <v>2021</v>
      </c>
      <c r="E37" s="98">
        <v>68695</v>
      </c>
      <c r="F37" s="106">
        <v>58831</v>
      </c>
      <c r="G37" s="106">
        <v>7807</v>
      </c>
      <c r="H37" s="98">
        <v>0</v>
      </c>
      <c r="I37" s="106">
        <v>117</v>
      </c>
      <c r="J37" s="106">
        <v>21</v>
      </c>
      <c r="K37" s="106">
        <v>0</v>
      </c>
      <c r="L37" s="106">
        <v>66802</v>
      </c>
      <c r="M37" s="106">
        <v>1893</v>
      </c>
      <c r="N37" s="106">
        <v>9</v>
      </c>
      <c r="O37" s="106">
        <v>1902</v>
      </c>
      <c r="P37" s="106">
        <v>383</v>
      </c>
      <c r="Q37" s="106">
        <v>1519</v>
      </c>
      <c r="R37" s="106">
        <v>0</v>
      </c>
      <c r="S37" s="106">
        <v>383</v>
      </c>
      <c r="T37" s="106">
        <v>0</v>
      </c>
      <c r="U37" s="104">
        <v>7511</v>
      </c>
      <c r="V37" s="104">
        <v>20062</v>
      </c>
      <c r="W37" s="104">
        <v>6804</v>
      </c>
      <c r="X37" s="104">
        <v>21148</v>
      </c>
      <c r="Y37" s="104">
        <v>513</v>
      </c>
      <c r="Z37" s="104">
        <v>343</v>
      </c>
      <c r="AA37" s="106">
        <v>-1022</v>
      </c>
    </row>
    <row r="38" spans="1:27" x14ac:dyDescent="0.3">
      <c r="A38" s="85">
        <v>37</v>
      </c>
      <c r="B38" s="85" t="s">
        <v>366</v>
      </c>
      <c r="C38" s="85" t="s">
        <v>6</v>
      </c>
      <c r="D38" s="85">
        <v>2020</v>
      </c>
      <c r="E38" s="98">
        <v>61649</v>
      </c>
      <c r="F38" s="106">
        <v>52238</v>
      </c>
      <c r="G38" s="106">
        <v>7603</v>
      </c>
      <c r="H38" s="98">
        <v>0</v>
      </c>
      <c r="I38" s="106">
        <v>117</v>
      </c>
      <c r="J38" s="106">
        <v>-83</v>
      </c>
      <c r="K38" s="106">
        <v>0</v>
      </c>
      <c r="L38" s="106">
        <v>59894</v>
      </c>
      <c r="M38" s="106">
        <v>1755</v>
      </c>
      <c r="N38" s="106">
        <v>20</v>
      </c>
      <c r="O38" s="106">
        <v>1775</v>
      </c>
      <c r="P38" s="106">
        <v>248</v>
      </c>
      <c r="Q38" s="106">
        <v>1527</v>
      </c>
      <c r="R38" s="106">
        <v>0</v>
      </c>
      <c r="S38" s="106">
        <v>248</v>
      </c>
      <c r="T38" s="106">
        <v>0</v>
      </c>
      <c r="U38" s="104">
        <v>4399</v>
      </c>
      <c r="V38" s="104">
        <v>16995</v>
      </c>
      <c r="W38" s="104">
        <v>4185</v>
      </c>
      <c r="X38" s="104">
        <v>18285</v>
      </c>
      <c r="Y38" s="104">
        <v>630</v>
      </c>
      <c r="Z38" s="104">
        <v>321</v>
      </c>
      <c r="AA38" s="106">
        <v>522</v>
      </c>
    </row>
    <row r="39" spans="1:27" x14ac:dyDescent="0.3">
      <c r="A39" s="85">
        <v>38</v>
      </c>
      <c r="B39" s="85" t="s">
        <v>366</v>
      </c>
      <c r="C39" s="85" t="s">
        <v>6</v>
      </c>
      <c r="D39" s="85">
        <v>2019</v>
      </c>
      <c r="E39" s="98">
        <v>57014</v>
      </c>
      <c r="F39" s="106">
        <v>48290</v>
      </c>
      <c r="G39" s="106">
        <v>7215</v>
      </c>
      <c r="H39" s="98">
        <v>0</v>
      </c>
      <c r="I39" s="106">
        <v>117</v>
      </c>
      <c r="J39" s="106">
        <v>-301</v>
      </c>
      <c r="K39" s="106">
        <v>0</v>
      </c>
      <c r="L39" s="106">
        <v>55341</v>
      </c>
      <c r="M39" s="106">
        <v>1673</v>
      </c>
      <c r="N39" s="106">
        <v>31</v>
      </c>
      <c r="O39" s="106">
        <v>1703</v>
      </c>
      <c r="P39" s="106">
        <v>340</v>
      </c>
      <c r="Q39" s="106">
        <v>1363</v>
      </c>
      <c r="R39" s="106">
        <v>0</v>
      </c>
      <c r="S39" s="106">
        <v>340</v>
      </c>
      <c r="T39" s="106">
        <v>0</v>
      </c>
      <c r="U39" s="104">
        <v>3522</v>
      </c>
      <c r="V39" s="104">
        <v>16762</v>
      </c>
      <c r="W39" s="104">
        <v>4281</v>
      </c>
      <c r="X39" s="104">
        <v>18245</v>
      </c>
      <c r="Y39" s="104">
        <v>747</v>
      </c>
      <c r="Z39" s="104">
        <v>398</v>
      </c>
      <c r="AA39" s="106">
        <v>-393</v>
      </c>
    </row>
    <row r="40" spans="1:27" x14ac:dyDescent="0.3">
      <c r="A40" s="85">
        <v>39</v>
      </c>
      <c r="B40" s="85" t="s">
        <v>366</v>
      </c>
      <c r="C40" s="85" t="s">
        <v>6</v>
      </c>
      <c r="D40" s="85">
        <v>2018</v>
      </c>
      <c r="E40" s="98">
        <v>52414</v>
      </c>
      <c r="F40" s="106">
        <v>43918</v>
      </c>
      <c r="G40" s="106">
        <v>6446</v>
      </c>
      <c r="H40" s="98">
        <v>0</v>
      </c>
      <c r="I40" s="106">
        <v>134</v>
      </c>
      <c r="J40" s="106">
        <v>179</v>
      </c>
      <c r="K40" s="106">
        <v>0</v>
      </c>
      <c r="L40" s="106">
        <v>50701</v>
      </c>
      <c r="M40" s="106">
        <v>1713</v>
      </c>
      <c r="N40" s="106">
        <v>30</v>
      </c>
      <c r="O40" s="106">
        <v>1744</v>
      </c>
      <c r="P40" s="106">
        <v>353</v>
      </c>
      <c r="Q40" s="106">
        <v>1391</v>
      </c>
      <c r="R40" s="106">
        <v>0</v>
      </c>
      <c r="S40" s="106">
        <v>353</v>
      </c>
      <c r="T40" s="106">
        <v>0</v>
      </c>
      <c r="U40" s="104">
        <v>2975</v>
      </c>
      <c r="V40" s="104">
        <v>19177</v>
      </c>
      <c r="W40" s="104">
        <v>6707</v>
      </c>
      <c r="X40" s="104">
        <v>20640</v>
      </c>
      <c r="Y40" s="104">
        <v>864</v>
      </c>
      <c r="Z40" s="104">
        <v>513</v>
      </c>
      <c r="AA40" s="106">
        <v>3321</v>
      </c>
    </row>
    <row r="41" spans="1:27" x14ac:dyDescent="0.3">
      <c r="A41" s="85">
        <v>40</v>
      </c>
      <c r="B41" s="85" t="s">
        <v>366</v>
      </c>
      <c r="C41" s="85" t="s">
        <v>6</v>
      </c>
      <c r="D41" s="85">
        <v>2017</v>
      </c>
      <c r="E41" s="98">
        <v>53067</v>
      </c>
      <c r="F41" s="106">
        <v>44154</v>
      </c>
      <c r="G41" s="106">
        <v>6695</v>
      </c>
      <c r="H41" s="98">
        <v>0</v>
      </c>
      <c r="I41" s="106">
        <v>165</v>
      </c>
      <c r="J41" s="106">
        <v>276</v>
      </c>
      <c r="K41" s="106">
        <v>0</v>
      </c>
      <c r="L41" s="106">
        <v>51308</v>
      </c>
      <c r="M41" s="106">
        <v>1759</v>
      </c>
      <c r="N41" s="106">
        <v>12</v>
      </c>
      <c r="O41" s="106">
        <v>1771</v>
      </c>
      <c r="P41" s="106">
        <v>358</v>
      </c>
      <c r="Q41" s="106">
        <v>1413</v>
      </c>
      <c r="R41" s="106">
        <v>0</v>
      </c>
      <c r="S41" s="106">
        <v>358</v>
      </c>
      <c r="T41" s="106">
        <v>0</v>
      </c>
      <c r="U41" s="104">
        <v>3388</v>
      </c>
      <c r="V41" s="104">
        <v>15992</v>
      </c>
      <c r="W41" s="104">
        <v>4226</v>
      </c>
      <c r="X41" s="104">
        <v>17582</v>
      </c>
      <c r="Y41" s="104">
        <v>960</v>
      </c>
      <c r="Z41" s="104">
        <v>419</v>
      </c>
      <c r="AA41" s="106">
        <v>-881</v>
      </c>
    </row>
    <row r="42" spans="1:27" x14ac:dyDescent="0.3">
      <c r="A42" s="85">
        <v>41</v>
      </c>
      <c r="B42" s="85" t="s">
        <v>366</v>
      </c>
      <c r="C42" s="85" t="s">
        <v>6</v>
      </c>
      <c r="D42" s="85">
        <v>2016</v>
      </c>
      <c r="E42" s="98">
        <v>50244</v>
      </c>
      <c r="F42" s="106">
        <v>42190</v>
      </c>
      <c r="G42" s="106">
        <v>5613</v>
      </c>
      <c r="H42" s="98">
        <v>0</v>
      </c>
      <c r="I42" s="106">
        <v>174</v>
      </c>
      <c r="J42" s="106">
        <v>311</v>
      </c>
      <c r="K42" s="106">
        <v>0</v>
      </c>
      <c r="L42" s="106">
        <v>48349</v>
      </c>
      <c r="M42" s="106">
        <v>1894</v>
      </c>
      <c r="N42" s="106">
        <v>7</v>
      </c>
      <c r="O42" s="106">
        <v>1901</v>
      </c>
      <c r="P42" s="106">
        <v>387</v>
      </c>
      <c r="Q42" s="106">
        <v>1514</v>
      </c>
      <c r="R42" s="106">
        <v>0</v>
      </c>
      <c r="S42" s="106">
        <v>387</v>
      </c>
      <c r="T42" s="106">
        <v>0</v>
      </c>
      <c r="U42" s="104">
        <v>3509</v>
      </c>
      <c r="V42" s="104">
        <v>15967</v>
      </c>
      <c r="W42" s="104">
        <v>4411</v>
      </c>
      <c r="X42" s="104">
        <v>17840</v>
      </c>
      <c r="Y42" s="104">
        <v>1126</v>
      </c>
      <c r="Z42" s="104">
        <v>359</v>
      </c>
      <c r="AA42" s="106">
        <v>746</v>
      </c>
    </row>
    <row r="43" spans="1:27" x14ac:dyDescent="0.3">
      <c r="A43" s="85">
        <v>42</v>
      </c>
      <c r="B43" s="85" t="s">
        <v>366</v>
      </c>
      <c r="C43" s="85" t="s">
        <v>6</v>
      </c>
      <c r="D43" s="85">
        <v>2015</v>
      </c>
      <c r="E43" s="98">
        <v>48181</v>
      </c>
      <c r="F43" s="106">
        <v>39639</v>
      </c>
      <c r="G43" s="106">
        <v>5883</v>
      </c>
      <c r="H43" s="98">
        <v>0</v>
      </c>
      <c r="I43" s="106">
        <v>181</v>
      </c>
      <c r="J43" s="106">
        <v>239</v>
      </c>
      <c r="K43" s="106">
        <v>10</v>
      </c>
      <c r="L43" s="106">
        <v>46021</v>
      </c>
      <c r="M43" s="106">
        <v>2160</v>
      </c>
      <c r="N43" s="106">
        <v>-45</v>
      </c>
      <c r="O43" s="106">
        <v>2115</v>
      </c>
      <c r="P43" s="106">
        <v>501</v>
      </c>
      <c r="Q43" s="106">
        <v>1613</v>
      </c>
      <c r="R43" s="106">
        <v>6</v>
      </c>
      <c r="S43" s="106">
        <v>501</v>
      </c>
      <c r="T43" s="106">
        <v>0</v>
      </c>
      <c r="U43" s="104">
        <v>3293</v>
      </c>
      <c r="V43" s="104">
        <v>15910</v>
      </c>
      <c r="W43" s="104">
        <v>4685</v>
      </c>
      <c r="X43" s="104">
        <v>18089</v>
      </c>
      <c r="Y43" s="104">
        <v>1300</v>
      </c>
      <c r="Z43" s="104">
        <v>551</v>
      </c>
      <c r="AA43" s="106">
        <v>750</v>
      </c>
    </row>
    <row r="44" spans="1:27" x14ac:dyDescent="0.3">
      <c r="A44" s="85">
        <v>43</v>
      </c>
      <c r="B44" s="85" t="s">
        <v>366</v>
      </c>
      <c r="C44" s="85" t="s">
        <v>6</v>
      </c>
      <c r="D44" s="85">
        <v>2014</v>
      </c>
      <c r="E44" s="98">
        <v>46650</v>
      </c>
      <c r="F44" s="106">
        <v>38096</v>
      </c>
      <c r="G44" s="106">
        <v>6040</v>
      </c>
      <c r="H44" s="98">
        <v>0</v>
      </c>
      <c r="I44" s="106">
        <v>178</v>
      </c>
      <c r="J44" s="106">
        <v>-49</v>
      </c>
      <c r="K44" s="106">
        <v>1</v>
      </c>
      <c r="L44" s="106">
        <v>44303</v>
      </c>
      <c r="M44" s="106">
        <v>2347</v>
      </c>
      <c r="N44" s="106">
        <v>-70</v>
      </c>
      <c r="O44" s="106">
        <v>2493</v>
      </c>
      <c r="P44" s="106">
        <v>586</v>
      </c>
      <c r="Q44" s="106">
        <v>1907</v>
      </c>
      <c r="R44" s="106">
        <v>56</v>
      </c>
      <c r="S44" s="106">
        <v>586</v>
      </c>
      <c r="T44" s="106">
        <v>0</v>
      </c>
      <c r="U44" s="104">
        <v>3011</v>
      </c>
      <c r="V44" s="104">
        <v>16848</v>
      </c>
      <c r="W44" s="104">
        <v>5101</v>
      </c>
      <c r="X44" s="104">
        <v>18832</v>
      </c>
      <c r="Y44" s="104">
        <v>1475</v>
      </c>
      <c r="Z44" s="104">
        <v>670</v>
      </c>
      <c r="AA44" s="106">
        <v>2239</v>
      </c>
    </row>
    <row r="45" spans="1:27" ht="15" thickBot="1" x14ac:dyDescent="0.35">
      <c r="A45" s="93">
        <v>44</v>
      </c>
      <c r="B45" s="93" t="s">
        <v>366</v>
      </c>
      <c r="C45" s="93" t="s">
        <v>6</v>
      </c>
      <c r="D45" s="93">
        <v>2013</v>
      </c>
      <c r="E45" s="99">
        <v>46916</v>
      </c>
      <c r="F45" s="109">
        <v>39078</v>
      </c>
      <c r="G45" s="109">
        <v>6001</v>
      </c>
      <c r="H45" s="99">
        <v>0</v>
      </c>
      <c r="I45" s="109">
        <v>0</v>
      </c>
      <c r="J45" s="109">
        <v>-1543</v>
      </c>
      <c r="K45" s="109">
        <v>22</v>
      </c>
      <c r="L45" s="109">
        <v>43631</v>
      </c>
      <c r="M45" s="109">
        <v>3285</v>
      </c>
      <c r="N45" s="109">
        <v>-49</v>
      </c>
      <c r="O45" s="109">
        <v>3237</v>
      </c>
      <c r="P45" s="109">
        <v>734</v>
      </c>
      <c r="Q45" s="109">
        <v>2503</v>
      </c>
      <c r="R45" s="109">
        <v>12</v>
      </c>
      <c r="S45" s="109">
        <v>734</v>
      </c>
      <c r="T45" s="109">
        <v>0</v>
      </c>
      <c r="U45" s="107">
        <v>2475</v>
      </c>
      <c r="V45" s="107">
        <v>17703</v>
      </c>
      <c r="W45" s="107">
        <v>5521</v>
      </c>
      <c r="X45" s="107">
        <v>19185</v>
      </c>
      <c r="Y45" s="107">
        <v>972</v>
      </c>
      <c r="Z45" s="107">
        <v>561</v>
      </c>
      <c r="AA45" s="109">
        <v>-356</v>
      </c>
    </row>
    <row r="46" spans="1:27" ht="15" thickTop="1" x14ac:dyDescent="0.3">
      <c r="A46" s="88">
        <v>45</v>
      </c>
      <c r="B46" s="88" t="s">
        <v>366</v>
      </c>
      <c r="C46" s="88" t="s">
        <v>8</v>
      </c>
      <c r="D46" s="88">
        <v>2023</v>
      </c>
      <c r="E46" s="97">
        <v>2573299</v>
      </c>
      <c r="F46" s="103">
        <v>2452400</v>
      </c>
      <c r="G46" s="103">
        <v>165456</v>
      </c>
      <c r="H46" s="97">
        <v>0</v>
      </c>
      <c r="I46" s="103">
        <v>6061</v>
      </c>
      <c r="J46" s="103">
        <v>7432</v>
      </c>
      <c r="K46" s="103">
        <v>0</v>
      </c>
      <c r="L46" s="103">
        <v>2715244</v>
      </c>
      <c r="M46" s="103">
        <v>-141945</v>
      </c>
      <c r="N46" s="103">
        <v>45690</v>
      </c>
      <c r="O46" s="103">
        <v>-96255</v>
      </c>
      <c r="P46" s="103">
        <v>0</v>
      </c>
      <c r="Q46" s="103">
        <v>-96255</v>
      </c>
      <c r="R46" s="103">
        <v>875</v>
      </c>
      <c r="S46" s="103">
        <v>0</v>
      </c>
      <c r="T46" s="103">
        <v>0</v>
      </c>
      <c r="U46" s="101">
        <v>655453</v>
      </c>
      <c r="V46" s="101">
        <v>935004</v>
      </c>
      <c r="W46" s="101">
        <v>2062623</v>
      </c>
      <c r="X46" s="101">
        <v>3498582</v>
      </c>
      <c r="Y46" s="101">
        <v>2495930</v>
      </c>
      <c r="Z46" s="101">
        <v>1143557</v>
      </c>
      <c r="AA46" s="103">
        <v>125219</v>
      </c>
    </row>
    <row r="47" spans="1:27" x14ac:dyDescent="0.3">
      <c r="A47" s="85">
        <v>46</v>
      </c>
      <c r="B47" s="85" t="s">
        <v>366</v>
      </c>
      <c r="C47" s="85" t="s">
        <v>8</v>
      </c>
      <c r="D47" s="85">
        <v>2022</v>
      </c>
      <c r="E47" s="98">
        <v>3125072</v>
      </c>
      <c r="F47" s="106">
        <v>2810544</v>
      </c>
      <c r="G47" s="106">
        <v>220410</v>
      </c>
      <c r="H47" s="98">
        <v>0</v>
      </c>
      <c r="I47" s="106">
        <v>6047</v>
      </c>
      <c r="J47" s="106">
        <v>1087</v>
      </c>
      <c r="K47" s="106">
        <v>0</v>
      </c>
      <c r="L47" s="106">
        <v>3091421</v>
      </c>
      <c r="M47" s="106">
        <v>33651</v>
      </c>
      <c r="N47" s="106">
        <v>34403</v>
      </c>
      <c r="O47" s="106">
        <v>68055</v>
      </c>
      <c r="P47" s="106">
        <v>14125</v>
      </c>
      <c r="Q47" s="106">
        <v>53930</v>
      </c>
      <c r="R47" s="106">
        <v>257</v>
      </c>
      <c r="S47" s="106">
        <v>14125</v>
      </c>
      <c r="T47" s="106">
        <v>0</v>
      </c>
      <c r="U47" s="104">
        <v>627959</v>
      </c>
      <c r="V47" s="104">
        <v>979213</v>
      </c>
      <c r="W47" s="104">
        <v>1859586</v>
      </c>
      <c r="X47" s="104">
        <v>3324553</v>
      </c>
      <c r="Y47" s="104">
        <v>2279176</v>
      </c>
      <c r="Z47" s="104">
        <v>999467</v>
      </c>
      <c r="AA47" s="106">
        <v>87694</v>
      </c>
    </row>
    <row r="48" spans="1:27" x14ac:dyDescent="0.3">
      <c r="A48" s="85">
        <v>47</v>
      </c>
      <c r="B48" s="85" t="s">
        <v>366</v>
      </c>
      <c r="C48" s="85" t="s">
        <v>8</v>
      </c>
      <c r="D48" s="85">
        <v>2021</v>
      </c>
      <c r="E48" s="98">
        <v>2979818</v>
      </c>
      <c r="F48" s="106">
        <v>2652164</v>
      </c>
      <c r="G48" s="106">
        <v>213778</v>
      </c>
      <c r="H48" s="98">
        <v>0</v>
      </c>
      <c r="I48" s="106">
        <v>7292</v>
      </c>
      <c r="J48" s="106">
        <v>1304</v>
      </c>
      <c r="K48" s="106">
        <v>0</v>
      </c>
      <c r="L48" s="106">
        <v>2933309</v>
      </c>
      <c r="M48" s="106">
        <v>46509</v>
      </c>
      <c r="N48" s="106">
        <v>15904</v>
      </c>
      <c r="O48" s="106">
        <v>62413</v>
      </c>
      <c r="P48" s="106">
        <v>12397</v>
      </c>
      <c r="Q48" s="106">
        <v>50016</v>
      </c>
      <c r="R48" s="106">
        <v>205</v>
      </c>
      <c r="S48" s="106">
        <v>12397</v>
      </c>
      <c r="T48" s="106">
        <v>0</v>
      </c>
      <c r="U48" s="104">
        <v>382325</v>
      </c>
      <c r="V48" s="104">
        <v>576284</v>
      </c>
      <c r="W48" s="104">
        <v>1599017</v>
      </c>
      <c r="X48" s="104">
        <v>3070876</v>
      </c>
      <c r="Y48" s="104">
        <v>2420517</v>
      </c>
      <c r="Z48" s="104">
        <v>887737</v>
      </c>
      <c r="AA48" s="106">
        <v>278537</v>
      </c>
    </row>
    <row r="49" spans="1:27" x14ac:dyDescent="0.3">
      <c r="A49" s="85">
        <v>48</v>
      </c>
      <c r="B49" s="85" t="s">
        <v>366</v>
      </c>
      <c r="C49" s="85" t="s">
        <v>8</v>
      </c>
      <c r="D49" s="85">
        <v>2020</v>
      </c>
      <c r="E49" s="98">
        <v>3063547</v>
      </c>
      <c r="F49" s="106">
        <v>2742610</v>
      </c>
      <c r="G49" s="106">
        <v>226970</v>
      </c>
      <c r="H49" s="98">
        <v>0</v>
      </c>
      <c r="I49" s="106">
        <v>8213</v>
      </c>
      <c r="J49" s="106">
        <v>57</v>
      </c>
      <c r="K49" s="106">
        <v>-2971</v>
      </c>
      <c r="L49" s="106">
        <v>3049132</v>
      </c>
      <c r="M49" s="106">
        <v>14414</v>
      </c>
      <c r="N49" s="106">
        <v>2856</v>
      </c>
      <c r="O49" s="106">
        <v>17270</v>
      </c>
      <c r="P49" s="106">
        <v>0</v>
      </c>
      <c r="Q49" s="106">
        <v>17270</v>
      </c>
      <c r="R49" s="106">
        <v>200</v>
      </c>
      <c r="S49" s="106">
        <v>0</v>
      </c>
      <c r="T49" s="106">
        <v>0</v>
      </c>
      <c r="U49" s="104">
        <v>376888</v>
      </c>
      <c r="V49" s="104">
        <v>588015</v>
      </c>
      <c r="W49" s="104">
        <v>1836559</v>
      </c>
      <c r="X49" s="104">
        <v>3261997</v>
      </c>
      <c r="Y49" s="104">
        <v>2589994</v>
      </c>
      <c r="Z49" s="104">
        <v>1124179</v>
      </c>
      <c r="AA49" s="106">
        <v>206219</v>
      </c>
    </row>
    <row r="50" spans="1:27" x14ac:dyDescent="0.3">
      <c r="A50" s="85">
        <v>49</v>
      </c>
      <c r="B50" s="85" t="s">
        <v>366</v>
      </c>
      <c r="C50" s="85" t="s">
        <v>8</v>
      </c>
      <c r="D50" s="85">
        <v>2019</v>
      </c>
      <c r="E50" s="98">
        <v>3253305</v>
      </c>
      <c r="F50" s="106">
        <v>2845613</v>
      </c>
      <c r="G50" s="106">
        <v>229347</v>
      </c>
      <c r="H50" s="98">
        <v>0</v>
      </c>
      <c r="I50" s="106">
        <v>8488</v>
      </c>
      <c r="J50" s="106">
        <v>-327</v>
      </c>
      <c r="K50" s="106">
        <v>0</v>
      </c>
      <c r="L50" s="106">
        <v>3179295</v>
      </c>
      <c r="M50" s="106">
        <v>74010</v>
      </c>
      <c r="N50" s="106">
        <v>2795</v>
      </c>
      <c r="O50" s="106">
        <v>76804</v>
      </c>
      <c r="P50" s="106">
        <v>18466</v>
      </c>
      <c r="Q50" s="106">
        <v>58338</v>
      </c>
      <c r="R50" s="106">
        <v>0</v>
      </c>
      <c r="S50" s="106">
        <v>18466</v>
      </c>
      <c r="T50" s="106">
        <v>0</v>
      </c>
      <c r="U50" s="104">
        <v>381372</v>
      </c>
      <c r="V50" s="104">
        <v>709804</v>
      </c>
      <c r="W50" s="104">
        <v>2063073</v>
      </c>
      <c r="X50" s="104">
        <v>3508511</v>
      </c>
      <c r="Y50" s="104">
        <v>2685641</v>
      </c>
      <c r="Z50" s="104">
        <v>1334483</v>
      </c>
      <c r="AA50" s="106">
        <v>435865</v>
      </c>
    </row>
    <row r="51" spans="1:27" x14ac:dyDescent="0.3">
      <c r="A51" s="85">
        <v>50</v>
      </c>
      <c r="B51" s="85" t="s">
        <v>366</v>
      </c>
      <c r="C51" s="85" t="s">
        <v>8</v>
      </c>
      <c r="D51" s="85">
        <v>2018</v>
      </c>
      <c r="E51" s="98">
        <v>3084501</v>
      </c>
      <c r="F51" s="106">
        <v>2653285</v>
      </c>
      <c r="G51" s="106">
        <v>267033</v>
      </c>
      <c r="H51" s="98">
        <v>0</v>
      </c>
      <c r="I51" s="106">
        <v>9631</v>
      </c>
      <c r="J51" s="106">
        <v>1529</v>
      </c>
      <c r="K51" s="106">
        <v>0</v>
      </c>
      <c r="L51" s="106">
        <v>3046455</v>
      </c>
      <c r="M51" s="106">
        <v>38046</v>
      </c>
      <c r="N51" s="106">
        <v>3486</v>
      </c>
      <c r="O51" s="106">
        <v>41733</v>
      </c>
      <c r="P51" s="106">
        <v>21600</v>
      </c>
      <c r="Q51" s="106">
        <v>20132</v>
      </c>
      <c r="R51" s="106">
        <v>0</v>
      </c>
      <c r="S51" s="106">
        <v>21600</v>
      </c>
      <c r="T51" s="106">
        <v>0</v>
      </c>
      <c r="U51" s="104">
        <v>395610</v>
      </c>
      <c r="V51" s="104">
        <v>667688</v>
      </c>
      <c r="W51" s="104">
        <v>1954824</v>
      </c>
      <c r="X51" s="104">
        <v>3532318</v>
      </c>
      <c r="Y51" s="104">
        <v>2789237</v>
      </c>
      <c r="Z51" s="104">
        <v>1539591</v>
      </c>
      <c r="AA51" s="106">
        <v>386679</v>
      </c>
    </row>
    <row r="52" spans="1:27" x14ac:dyDescent="0.3">
      <c r="A52" s="85">
        <v>51</v>
      </c>
      <c r="B52" s="85" t="s">
        <v>366</v>
      </c>
      <c r="C52" s="85" t="s">
        <v>8</v>
      </c>
      <c r="D52" s="85">
        <v>2017</v>
      </c>
      <c r="E52" s="98">
        <v>3151282</v>
      </c>
      <c r="F52" s="106">
        <v>2710191</v>
      </c>
      <c r="G52" s="106">
        <v>215898</v>
      </c>
      <c r="H52" s="98">
        <v>0</v>
      </c>
      <c r="I52" s="106">
        <v>9366</v>
      </c>
      <c r="J52" s="106">
        <v>78964</v>
      </c>
      <c r="K52" s="106">
        <v>0</v>
      </c>
      <c r="L52" s="106">
        <v>3147778</v>
      </c>
      <c r="M52" s="106">
        <v>3503</v>
      </c>
      <c r="N52" s="106">
        <v>1530</v>
      </c>
      <c r="O52" s="106">
        <v>5034</v>
      </c>
      <c r="P52" s="106">
        <v>1825</v>
      </c>
      <c r="Q52" s="106">
        <v>3209</v>
      </c>
      <c r="R52" s="106">
        <v>170</v>
      </c>
      <c r="S52" s="106">
        <v>1825</v>
      </c>
      <c r="T52" s="106">
        <v>0</v>
      </c>
      <c r="U52" s="104">
        <v>439367</v>
      </c>
      <c r="V52" s="104">
        <v>740095</v>
      </c>
      <c r="W52" s="104">
        <v>1746874</v>
      </c>
      <c r="X52" s="104">
        <v>3819565</v>
      </c>
      <c r="Y52" s="104">
        <v>2988183</v>
      </c>
      <c r="Z52" s="104">
        <v>1973039</v>
      </c>
      <c r="AA52" s="106">
        <v>473456</v>
      </c>
    </row>
    <row r="53" spans="1:27" x14ac:dyDescent="0.3">
      <c r="A53" s="85">
        <v>52</v>
      </c>
      <c r="B53" s="85" t="s">
        <v>366</v>
      </c>
      <c r="C53" s="85" t="s">
        <v>8</v>
      </c>
      <c r="D53" s="85">
        <v>2016</v>
      </c>
      <c r="E53" s="98">
        <v>3252050</v>
      </c>
      <c r="F53" s="106">
        <v>2699394</v>
      </c>
      <c r="G53" s="106">
        <v>275064</v>
      </c>
      <c r="H53" s="98">
        <v>0</v>
      </c>
      <c r="I53" s="106">
        <v>9231</v>
      </c>
      <c r="J53" s="106">
        <v>-20743</v>
      </c>
      <c r="K53" s="106">
        <v>0</v>
      </c>
      <c r="L53" s="106">
        <v>3087701</v>
      </c>
      <c r="M53" s="106">
        <v>164350</v>
      </c>
      <c r="N53" s="106">
        <v>2234</v>
      </c>
      <c r="O53" s="106">
        <v>166825</v>
      </c>
      <c r="P53" s="106">
        <v>34079</v>
      </c>
      <c r="Q53" s="106">
        <v>132746</v>
      </c>
      <c r="R53" s="106">
        <v>0</v>
      </c>
      <c r="S53" s="106">
        <v>34079</v>
      </c>
      <c r="T53" s="106">
        <v>0</v>
      </c>
      <c r="U53" s="104">
        <v>545076</v>
      </c>
      <c r="V53" s="104">
        <v>820037</v>
      </c>
      <c r="W53" s="104">
        <v>1689149</v>
      </c>
      <c r="X53" s="104">
        <v>4077641</v>
      </c>
      <c r="Y53" s="104">
        <v>3163126</v>
      </c>
      <c r="Z53" s="104">
        <v>2252867</v>
      </c>
      <c r="AA53" s="106">
        <v>110183</v>
      </c>
    </row>
    <row r="54" spans="1:27" x14ac:dyDescent="0.3">
      <c r="A54" s="85">
        <v>53</v>
      </c>
      <c r="B54" s="85" t="s">
        <v>366</v>
      </c>
      <c r="C54" s="85" t="s">
        <v>8</v>
      </c>
      <c r="D54" s="85">
        <v>2015</v>
      </c>
      <c r="E54" s="98">
        <v>2999849</v>
      </c>
      <c r="F54" s="106">
        <v>2467772</v>
      </c>
      <c r="G54" s="106">
        <v>274759</v>
      </c>
      <c r="H54" s="98">
        <v>0</v>
      </c>
      <c r="I54" s="106">
        <v>11915</v>
      </c>
      <c r="J54" s="106">
        <v>-38645</v>
      </c>
      <c r="K54" s="106">
        <v>0</v>
      </c>
      <c r="L54" s="106">
        <v>2857755</v>
      </c>
      <c r="M54" s="106">
        <v>142094</v>
      </c>
      <c r="N54" s="106">
        <v>2505</v>
      </c>
      <c r="O54" s="106">
        <v>147577</v>
      </c>
      <c r="P54" s="106">
        <v>5902</v>
      </c>
      <c r="Q54" s="106">
        <v>141675</v>
      </c>
      <c r="R54" s="106">
        <v>0</v>
      </c>
      <c r="S54" s="106">
        <v>5902</v>
      </c>
      <c r="T54" s="106">
        <v>0</v>
      </c>
      <c r="U54" s="104">
        <v>491828</v>
      </c>
      <c r="V54" s="104">
        <v>776358</v>
      </c>
      <c r="W54" s="104">
        <v>1794993</v>
      </c>
      <c r="X54" s="104">
        <v>4065233</v>
      </c>
      <c r="Y54" s="104">
        <v>3220269</v>
      </c>
      <c r="Z54" s="104">
        <v>2202451</v>
      </c>
      <c r="AA54" s="106">
        <v>478899</v>
      </c>
    </row>
    <row r="55" spans="1:27" x14ac:dyDescent="0.3">
      <c r="A55" s="85">
        <v>54</v>
      </c>
      <c r="B55" s="85" t="s">
        <v>366</v>
      </c>
      <c r="C55" s="85" t="s">
        <v>8</v>
      </c>
      <c r="D55" s="85">
        <v>2014</v>
      </c>
      <c r="E55" s="98">
        <v>2930279</v>
      </c>
      <c r="F55" s="106">
        <v>2330490</v>
      </c>
      <c r="G55" s="106">
        <v>320428</v>
      </c>
      <c r="H55" s="98">
        <v>0</v>
      </c>
      <c r="I55" s="106">
        <v>0</v>
      </c>
      <c r="J55" s="106">
        <v>-68981</v>
      </c>
      <c r="K55" s="106">
        <v>0</v>
      </c>
      <c r="L55" s="106">
        <v>2815038</v>
      </c>
      <c r="M55" s="106">
        <v>115241</v>
      </c>
      <c r="N55" s="106">
        <v>6545</v>
      </c>
      <c r="O55" s="106">
        <v>121785</v>
      </c>
      <c r="P55" s="106">
        <v>0</v>
      </c>
      <c r="Q55" s="106">
        <v>121785</v>
      </c>
      <c r="R55" s="106">
        <v>17</v>
      </c>
      <c r="S55" s="106">
        <v>0</v>
      </c>
      <c r="T55" s="106">
        <v>0</v>
      </c>
      <c r="U55" s="104">
        <v>397255</v>
      </c>
      <c r="V55" s="104">
        <v>802223</v>
      </c>
      <c r="W55" s="104">
        <v>1781024</v>
      </c>
      <c r="X55" s="104">
        <v>4457620</v>
      </c>
      <c r="Y55" s="104">
        <v>3639083</v>
      </c>
      <c r="Z55" s="104">
        <v>2688459</v>
      </c>
      <c r="AA55" s="106">
        <v>462340</v>
      </c>
    </row>
    <row r="56" spans="1:27" ht="15" thickBot="1" x14ac:dyDescent="0.35">
      <c r="A56" s="93">
        <v>55</v>
      </c>
      <c r="B56" s="93" t="s">
        <v>366</v>
      </c>
      <c r="C56" s="93" t="s">
        <v>8</v>
      </c>
      <c r="D56" s="93">
        <v>2013</v>
      </c>
      <c r="E56" s="99">
        <v>2870362</v>
      </c>
      <c r="F56" s="109">
        <v>2335874</v>
      </c>
      <c r="G56" s="109">
        <v>243120</v>
      </c>
      <c r="H56" s="99">
        <v>0</v>
      </c>
      <c r="I56" s="109">
        <v>0</v>
      </c>
      <c r="J56" s="109">
        <v>253246</v>
      </c>
      <c r="K56" s="109">
        <v>0</v>
      </c>
      <c r="L56" s="109">
        <v>3104983</v>
      </c>
      <c r="M56" s="109">
        <v>-234621</v>
      </c>
      <c r="N56" s="109">
        <v>6222</v>
      </c>
      <c r="O56" s="109">
        <v>-228398</v>
      </c>
      <c r="P56" s="109">
        <v>0</v>
      </c>
      <c r="Q56" s="109">
        <v>-228398</v>
      </c>
      <c r="R56" s="109">
        <v>0</v>
      </c>
      <c r="S56" s="109">
        <v>0</v>
      </c>
      <c r="T56" s="109">
        <v>0</v>
      </c>
      <c r="U56" s="107">
        <v>383055</v>
      </c>
      <c r="V56" s="107">
        <v>1069228</v>
      </c>
      <c r="W56" s="107">
        <v>2240123</v>
      </c>
      <c r="X56" s="107">
        <v>5021377</v>
      </c>
      <c r="Y56" s="107">
        <v>3884206</v>
      </c>
      <c r="Z56" s="107">
        <v>3322455</v>
      </c>
      <c r="AA56" s="109">
        <v>191918</v>
      </c>
    </row>
    <row r="57" spans="1:27" ht="15" thickTop="1" x14ac:dyDescent="0.3">
      <c r="A57" s="88">
        <v>56</v>
      </c>
      <c r="B57" s="88" t="s">
        <v>366</v>
      </c>
      <c r="C57" s="88" t="s">
        <v>1364</v>
      </c>
      <c r="D57" s="88">
        <v>2023</v>
      </c>
      <c r="E57" s="97">
        <v>546046021</v>
      </c>
      <c r="F57" s="103">
        <v>372913078</v>
      </c>
      <c r="G57" s="97">
        <v>67572385</v>
      </c>
      <c r="H57" s="97">
        <v>0</v>
      </c>
      <c r="I57" s="97">
        <v>2973835</v>
      </c>
      <c r="J57" s="97">
        <v>-7648063</v>
      </c>
      <c r="K57" s="97">
        <v>-156518</v>
      </c>
      <c r="L57" s="97">
        <v>444382238</v>
      </c>
      <c r="M57" s="97">
        <v>101663783</v>
      </c>
      <c r="N57" s="97">
        <v>255554</v>
      </c>
      <c r="O57" s="97">
        <v>102342065</v>
      </c>
      <c r="P57" s="97">
        <v>22589582</v>
      </c>
      <c r="Q57" s="97">
        <v>53353794</v>
      </c>
      <c r="R57" s="97">
        <v>53143</v>
      </c>
      <c r="S57" s="97">
        <v>23311714</v>
      </c>
      <c r="T57" s="97">
        <v>-722132</v>
      </c>
      <c r="U57" s="101">
        <v>1715387899</v>
      </c>
      <c r="V57" s="101">
        <v>2368906495</v>
      </c>
      <c r="W57" s="101">
        <v>1442499800</v>
      </c>
      <c r="X57" s="101">
        <v>2435897528</v>
      </c>
      <c r="Y57" s="101">
        <v>36115882</v>
      </c>
      <c r="Z57" s="101">
        <v>374556875</v>
      </c>
      <c r="AA57" s="103">
        <v>-180683231</v>
      </c>
    </row>
    <row r="58" spans="1:27" x14ac:dyDescent="0.3">
      <c r="A58" s="85">
        <v>57</v>
      </c>
      <c r="B58" s="85" t="s">
        <v>366</v>
      </c>
      <c r="C58" s="85" t="s">
        <v>1364</v>
      </c>
      <c r="D58" s="85">
        <v>2022</v>
      </c>
      <c r="E58" s="98">
        <v>1731390396</v>
      </c>
      <c r="F58" s="106">
        <v>1107058963</v>
      </c>
      <c r="G58" s="98">
        <v>162733348</v>
      </c>
      <c r="H58" s="98">
        <v>0</v>
      </c>
      <c r="I58" s="98">
        <v>3010218</v>
      </c>
      <c r="J58" s="98">
        <v>-9574728</v>
      </c>
      <c r="K58" s="98">
        <v>-403281</v>
      </c>
      <c r="L58" s="98">
        <v>1274661452</v>
      </c>
      <c r="M58" s="98">
        <v>456728944</v>
      </c>
      <c r="N58" s="98">
        <v>29019</v>
      </c>
      <c r="O58" s="98">
        <v>457104322</v>
      </c>
      <c r="P58" s="98">
        <v>94147308</v>
      </c>
      <c r="Q58" s="98">
        <v>262892267</v>
      </c>
      <c r="R58" s="98">
        <v>62472</v>
      </c>
      <c r="S58" s="98">
        <v>91623553</v>
      </c>
      <c r="T58" s="98">
        <v>2523755</v>
      </c>
      <c r="U58" s="104">
        <v>1570730601</v>
      </c>
      <c r="V58" s="104">
        <v>2326225304</v>
      </c>
      <c r="W58" s="104">
        <v>1449456729</v>
      </c>
      <c r="X58" s="104">
        <v>2393078684</v>
      </c>
      <c r="Y58" s="104">
        <v>40968109</v>
      </c>
      <c r="Z58" s="104">
        <v>362520853</v>
      </c>
      <c r="AA58" s="106">
        <v>270510440</v>
      </c>
    </row>
    <row r="59" spans="1:27" x14ac:dyDescent="0.3">
      <c r="A59" s="85">
        <v>58</v>
      </c>
      <c r="B59" s="85" t="s">
        <v>366</v>
      </c>
      <c r="C59" s="85" t="s">
        <v>1364</v>
      </c>
      <c r="D59" s="85">
        <v>2021</v>
      </c>
      <c r="E59" s="98">
        <v>719577125</v>
      </c>
      <c r="F59" s="106">
        <v>568442579</v>
      </c>
      <c r="G59" s="98">
        <v>67832321</v>
      </c>
      <c r="H59" s="98">
        <v>0</v>
      </c>
      <c r="I59" s="98">
        <v>2424347</v>
      </c>
      <c r="J59" s="98">
        <v>-1837122</v>
      </c>
      <c r="K59" s="98">
        <v>0</v>
      </c>
      <c r="L59" s="98">
        <v>643016312</v>
      </c>
      <c r="M59" s="98">
        <v>76560812</v>
      </c>
      <c r="N59" s="98">
        <v>1309173</v>
      </c>
      <c r="O59" s="98">
        <v>77869986</v>
      </c>
      <c r="P59" s="98">
        <v>17155325</v>
      </c>
      <c r="Q59" s="98">
        <v>51887152</v>
      </c>
      <c r="R59" s="98">
        <v>43508</v>
      </c>
      <c r="S59" s="98">
        <v>23972211</v>
      </c>
      <c r="T59" s="98">
        <v>-6816887</v>
      </c>
      <c r="U59" s="104">
        <v>1543988233</v>
      </c>
      <c r="V59" s="104">
        <v>2275546611</v>
      </c>
      <c r="W59" s="104">
        <v>1540661502</v>
      </c>
      <c r="X59" s="104">
        <v>2355652962</v>
      </c>
      <c r="Y59" s="104">
        <v>42111457</v>
      </c>
      <c r="Z59" s="104">
        <v>607152224</v>
      </c>
      <c r="AA59" s="106">
        <v>-146835483</v>
      </c>
    </row>
    <row r="60" spans="1:27" x14ac:dyDescent="0.3">
      <c r="A60" s="85">
        <v>59</v>
      </c>
      <c r="B60" s="85" t="s">
        <v>366</v>
      </c>
      <c r="C60" s="85" t="s">
        <v>1364</v>
      </c>
      <c r="D60" s="85">
        <v>2020</v>
      </c>
      <c r="E60" s="98">
        <v>179711476</v>
      </c>
      <c r="F60" s="106">
        <v>170921148</v>
      </c>
      <c r="G60" s="98">
        <v>21404580</v>
      </c>
      <c r="H60" s="98">
        <v>0</v>
      </c>
      <c r="I60" s="98">
        <v>2566363</v>
      </c>
      <c r="J60" s="98">
        <v>-107121823</v>
      </c>
      <c r="K60" s="98">
        <v>1130658</v>
      </c>
      <c r="L60" s="98">
        <v>95532587</v>
      </c>
      <c r="M60" s="98">
        <v>84178889</v>
      </c>
      <c r="N60" s="98">
        <v>-970369</v>
      </c>
      <c r="O60" s="98">
        <v>83208520</v>
      </c>
      <c r="P60" s="98">
        <v>9479528</v>
      </c>
      <c r="Q60" s="98">
        <v>40323224</v>
      </c>
      <c r="R60" s="98">
        <v>14023</v>
      </c>
      <c r="S60" s="98">
        <v>11038755</v>
      </c>
      <c r="T60" s="98">
        <v>-1559228</v>
      </c>
      <c r="U60" s="104">
        <v>409502033</v>
      </c>
      <c r="V60" s="104">
        <v>1095518096</v>
      </c>
      <c r="W60" s="104">
        <v>536389109</v>
      </c>
      <c r="X60" s="104">
        <v>1171303363</v>
      </c>
      <c r="Y60" s="104">
        <v>44969971</v>
      </c>
      <c r="Z60" s="104">
        <v>454537681</v>
      </c>
      <c r="AA60" s="106">
        <v>-174451102</v>
      </c>
    </row>
    <row r="61" spans="1:27" x14ac:dyDescent="0.3">
      <c r="A61" s="85">
        <v>60</v>
      </c>
      <c r="B61" s="85" t="s">
        <v>366</v>
      </c>
      <c r="C61" s="85" t="s">
        <v>1364</v>
      </c>
      <c r="D61" s="85">
        <v>2019</v>
      </c>
      <c r="E61" s="98">
        <v>437400620</v>
      </c>
      <c r="F61" s="106">
        <v>402780860</v>
      </c>
      <c r="G61" s="98">
        <v>23676459</v>
      </c>
      <c r="H61" s="98">
        <v>0</v>
      </c>
      <c r="I61" s="98">
        <v>2708123</v>
      </c>
      <c r="J61" s="98">
        <v>-5719995</v>
      </c>
      <c r="K61" s="98">
        <v>0</v>
      </c>
      <c r="L61" s="98">
        <v>431240153</v>
      </c>
      <c r="M61" s="98">
        <v>6160466</v>
      </c>
      <c r="N61" s="98">
        <v>-852039</v>
      </c>
      <c r="O61" s="98">
        <v>5189820</v>
      </c>
      <c r="P61" s="98">
        <v>1893103</v>
      </c>
      <c r="Q61" s="98">
        <v>2849492</v>
      </c>
      <c r="R61" s="98">
        <v>0</v>
      </c>
      <c r="S61" s="98">
        <v>3118097</v>
      </c>
      <c r="T61" s="98">
        <v>-1224993</v>
      </c>
      <c r="U61" s="104">
        <v>82786344</v>
      </c>
      <c r="V61" s="104">
        <v>658638419</v>
      </c>
      <c r="W61" s="104">
        <v>556888365</v>
      </c>
      <c r="X61" s="104">
        <v>973977360</v>
      </c>
      <c r="Y61" s="104">
        <v>277767262</v>
      </c>
      <c r="Z61" s="104">
        <v>259886035</v>
      </c>
      <c r="AA61" s="106">
        <v>-29357870</v>
      </c>
    </row>
    <row r="62" spans="1:27" x14ac:dyDescent="0.3">
      <c r="A62" s="85">
        <v>61</v>
      </c>
      <c r="B62" s="85" t="s">
        <v>366</v>
      </c>
      <c r="C62" s="85" t="s">
        <v>1364</v>
      </c>
      <c r="D62" s="85">
        <v>2018</v>
      </c>
      <c r="E62" s="98">
        <v>498041061</v>
      </c>
      <c r="F62" s="106">
        <v>483992351</v>
      </c>
      <c r="G62" s="98">
        <v>25144808</v>
      </c>
      <c r="H62" s="98">
        <v>0</v>
      </c>
      <c r="I62" s="98">
        <v>1753602</v>
      </c>
      <c r="J62" s="98">
        <v>-177365570</v>
      </c>
      <c r="K62" s="98">
        <v>0</v>
      </c>
      <c r="L62" s="98">
        <v>341441259</v>
      </c>
      <c r="M62" s="98">
        <v>156599802</v>
      </c>
      <c r="N62" s="98">
        <v>-1161285</v>
      </c>
      <c r="O62" s="98">
        <v>155599450</v>
      </c>
      <c r="P62" s="98">
        <v>33741443</v>
      </c>
      <c r="Q62" s="98">
        <v>124766522</v>
      </c>
      <c r="R62" s="98">
        <v>0</v>
      </c>
      <c r="S62" s="98">
        <v>32626167</v>
      </c>
      <c r="T62" s="98">
        <v>1115276</v>
      </c>
      <c r="U62" s="104">
        <v>61007606</v>
      </c>
      <c r="V62" s="104">
        <v>646335512</v>
      </c>
      <c r="W62" s="104">
        <v>360742523</v>
      </c>
      <c r="X62" s="104">
        <v>750976916</v>
      </c>
      <c r="Y62" s="104">
        <v>66840482</v>
      </c>
      <c r="Z62" s="104">
        <v>72102083</v>
      </c>
      <c r="AA62" s="106">
        <v>-113691232</v>
      </c>
    </row>
    <row r="63" spans="1:27" x14ac:dyDescent="0.3">
      <c r="A63" s="85">
        <v>62</v>
      </c>
      <c r="B63" s="85" t="s">
        <v>366</v>
      </c>
      <c r="C63" s="85" t="s">
        <v>1364</v>
      </c>
      <c r="D63" s="85">
        <v>2017</v>
      </c>
      <c r="E63" s="98">
        <v>328074929</v>
      </c>
      <c r="F63" s="106">
        <v>327234653</v>
      </c>
      <c r="G63" s="98">
        <v>25617308</v>
      </c>
      <c r="H63" s="98">
        <v>0</v>
      </c>
      <c r="I63" s="98">
        <v>1406539</v>
      </c>
      <c r="J63" s="98">
        <v>-188422928</v>
      </c>
      <c r="K63" s="98">
        <v>2465845</v>
      </c>
      <c r="L63" s="98">
        <v>173913133</v>
      </c>
      <c r="M63" s="98">
        <v>154161796</v>
      </c>
      <c r="N63" s="98">
        <v>-121845</v>
      </c>
      <c r="O63" s="98">
        <v>154440330</v>
      </c>
      <c r="P63" s="98">
        <v>33187490</v>
      </c>
      <c r="Q63" s="98">
        <v>66289426</v>
      </c>
      <c r="R63" s="98">
        <v>1686</v>
      </c>
      <c r="S63" s="98">
        <v>33242972</v>
      </c>
      <c r="T63" s="98">
        <v>-55482</v>
      </c>
      <c r="U63" s="104">
        <v>74339278</v>
      </c>
      <c r="V63" s="104">
        <v>486633364</v>
      </c>
      <c r="W63" s="104">
        <v>267047546</v>
      </c>
      <c r="X63" s="104">
        <v>582987428</v>
      </c>
      <c r="Y63" s="104">
        <v>60898203</v>
      </c>
      <c r="Z63" s="104">
        <v>83569453</v>
      </c>
      <c r="AA63" s="106">
        <v>-89087146</v>
      </c>
    </row>
    <row r="64" spans="1:27" x14ac:dyDescent="0.3">
      <c r="A64" s="85">
        <v>63</v>
      </c>
      <c r="B64" s="85" t="s">
        <v>366</v>
      </c>
      <c r="C64" s="85" t="s">
        <v>1364</v>
      </c>
      <c r="D64" s="85">
        <v>2016</v>
      </c>
      <c r="E64" s="98">
        <v>309373178</v>
      </c>
      <c r="F64" s="106">
        <v>291533505</v>
      </c>
      <c r="G64" s="98">
        <v>13779114</v>
      </c>
      <c r="H64" s="98">
        <v>0</v>
      </c>
      <c r="I64" s="98">
        <v>1363869</v>
      </c>
      <c r="J64" s="98">
        <v>-22431736</v>
      </c>
      <c r="K64" s="98">
        <v>397145</v>
      </c>
      <c r="L64" s="98">
        <v>288869868</v>
      </c>
      <c r="M64" s="98">
        <v>20503309</v>
      </c>
      <c r="N64" s="98">
        <v>-62090</v>
      </c>
      <c r="O64" s="98">
        <v>20479474</v>
      </c>
      <c r="P64" s="98">
        <v>3012617</v>
      </c>
      <c r="Q64" s="98">
        <v>16014362</v>
      </c>
      <c r="R64" s="98">
        <v>28956</v>
      </c>
      <c r="S64" s="98">
        <v>3121791</v>
      </c>
      <c r="T64" s="98">
        <v>-109174</v>
      </c>
      <c r="U64" s="104">
        <v>73755027</v>
      </c>
      <c r="V64" s="104">
        <v>351013741</v>
      </c>
      <c r="W64" s="104">
        <v>251829414</v>
      </c>
      <c r="X64" s="104">
        <v>448961315</v>
      </c>
      <c r="Y64" s="104">
        <v>55594572</v>
      </c>
      <c r="Z64" s="104">
        <v>42088972</v>
      </c>
      <c r="AA64" s="106">
        <v>2136056</v>
      </c>
    </row>
    <row r="65" spans="1:27" x14ac:dyDescent="0.3">
      <c r="A65" s="85">
        <v>64</v>
      </c>
      <c r="B65" s="85" t="s">
        <v>366</v>
      </c>
      <c r="C65" s="85" t="s">
        <v>1364</v>
      </c>
      <c r="D65" s="85">
        <v>2015</v>
      </c>
      <c r="E65" s="98">
        <v>291575565</v>
      </c>
      <c r="F65" s="106">
        <v>259842179</v>
      </c>
      <c r="G65" s="98">
        <v>10941662</v>
      </c>
      <c r="H65" s="98">
        <v>0</v>
      </c>
      <c r="I65" s="98">
        <v>1269738</v>
      </c>
      <c r="J65" s="98">
        <v>-2207393</v>
      </c>
      <c r="K65" s="98">
        <v>4240770</v>
      </c>
      <c r="L65" s="98">
        <v>280331211</v>
      </c>
      <c r="M65" s="98">
        <v>11244354</v>
      </c>
      <c r="N65" s="98">
        <v>489177</v>
      </c>
      <c r="O65" s="98">
        <v>11775751</v>
      </c>
      <c r="P65" s="98">
        <v>3467368</v>
      </c>
      <c r="Q65" s="98">
        <v>7911580</v>
      </c>
      <c r="R65" s="98">
        <v>0</v>
      </c>
      <c r="S65" s="98">
        <v>3668979</v>
      </c>
      <c r="T65" s="98">
        <v>-201611</v>
      </c>
      <c r="U65" s="104">
        <v>84170518</v>
      </c>
      <c r="V65" s="104">
        <v>318147882</v>
      </c>
      <c r="W65" s="104">
        <v>204435620</v>
      </c>
      <c r="X65" s="104">
        <v>454584862</v>
      </c>
      <c r="Y65" s="104">
        <v>44388076</v>
      </c>
      <c r="Z65" s="104">
        <v>64180318</v>
      </c>
      <c r="AA65" s="106">
        <v>21444752</v>
      </c>
    </row>
    <row r="66" spans="1:27" x14ac:dyDescent="0.3">
      <c r="A66" s="85">
        <v>65</v>
      </c>
      <c r="B66" s="85" t="s">
        <v>366</v>
      </c>
      <c r="C66" s="85" t="s">
        <v>1364</v>
      </c>
      <c r="D66" s="85">
        <v>2014</v>
      </c>
      <c r="E66" s="98">
        <v>282188937</v>
      </c>
      <c r="F66" s="106">
        <v>264514751</v>
      </c>
      <c r="G66" s="98">
        <v>14244661</v>
      </c>
      <c r="H66" s="98">
        <v>0</v>
      </c>
      <c r="I66" s="98">
        <v>0</v>
      </c>
      <c r="J66" s="98">
        <v>-16865923</v>
      </c>
      <c r="K66" s="98">
        <v>0</v>
      </c>
      <c r="L66" s="98">
        <v>266129888</v>
      </c>
      <c r="M66" s="98">
        <v>16059049</v>
      </c>
      <c r="N66" s="98">
        <v>-1344154</v>
      </c>
      <c r="O66" s="98">
        <v>14273270</v>
      </c>
      <c r="P66" s="98">
        <v>4139252</v>
      </c>
      <c r="Q66" s="98">
        <v>10487767</v>
      </c>
      <c r="R66" s="98">
        <v>23327</v>
      </c>
      <c r="S66" s="98">
        <v>3681946</v>
      </c>
      <c r="T66" s="98">
        <v>457306</v>
      </c>
      <c r="U66" s="104">
        <v>140246795</v>
      </c>
      <c r="V66" s="104">
        <v>333695935</v>
      </c>
      <c r="W66" s="104">
        <v>219309251</v>
      </c>
      <c r="X66" s="104">
        <v>489024015</v>
      </c>
      <c r="Y66" s="104">
        <v>39951924</v>
      </c>
      <c r="Z66" s="104">
        <v>71765082</v>
      </c>
      <c r="AA66" s="106">
        <v>-9198220</v>
      </c>
    </row>
    <row r="67" spans="1:27" ht="15" thickBot="1" x14ac:dyDescent="0.35">
      <c r="A67" s="93">
        <v>66</v>
      </c>
      <c r="B67" s="93" t="s">
        <v>366</v>
      </c>
      <c r="C67" s="93" t="s">
        <v>1364</v>
      </c>
      <c r="D67" s="93">
        <v>2013</v>
      </c>
      <c r="E67" s="99">
        <v>321210930</v>
      </c>
      <c r="F67" s="109">
        <v>300630588</v>
      </c>
      <c r="G67" s="99">
        <v>14121256</v>
      </c>
      <c r="H67" s="99">
        <v>0</v>
      </c>
      <c r="I67" s="99">
        <v>0</v>
      </c>
      <c r="J67" s="99">
        <v>-3148169</v>
      </c>
      <c r="K67" s="99">
        <v>0</v>
      </c>
      <c r="L67" s="99">
        <v>317917054</v>
      </c>
      <c r="M67" s="99">
        <v>3293876</v>
      </c>
      <c r="N67" s="99">
        <v>-559553</v>
      </c>
      <c r="O67" s="99">
        <v>2115139</v>
      </c>
      <c r="P67" s="99">
        <v>902717</v>
      </c>
      <c r="Q67" s="99">
        <v>2046908</v>
      </c>
      <c r="R67" s="99">
        <v>6777</v>
      </c>
      <c r="S67" s="99">
        <v>342171</v>
      </c>
      <c r="T67" s="99">
        <v>560546</v>
      </c>
      <c r="U67" s="107">
        <v>142118463</v>
      </c>
      <c r="V67" s="107">
        <v>346044207</v>
      </c>
      <c r="W67" s="107">
        <v>332616761</v>
      </c>
      <c r="X67" s="107">
        <v>653138182</v>
      </c>
      <c r="Y67" s="107">
        <v>93768292</v>
      </c>
      <c r="Z67" s="107">
        <v>93047263</v>
      </c>
      <c r="AA67" s="109">
        <v>6569065</v>
      </c>
    </row>
    <row r="68" spans="1:27" ht="15" thickTop="1" x14ac:dyDescent="0.3">
      <c r="A68" s="88">
        <v>67</v>
      </c>
      <c r="B68" s="88" t="s">
        <v>366</v>
      </c>
      <c r="C68" s="88" t="s">
        <v>12</v>
      </c>
      <c r="D68" s="88">
        <v>2023</v>
      </c>
      <c r="E68" s="97">
        <v>741582</v>
      </c>
      <c r="F68" s="103">
        <v>595497</v>
      </c>
      <c r="G68" s="103">
        <v>122624</v>
      </c>
      <c r="H68" s="97">
        <v>0</v>
      </c>
      <c r="I68" s="103">
        <v>591</v>
      </c>
      <c r="J68" s="103">
        <v>-1638</v>
      </c>
      <c r="K68" s="103">
        <v>0</v>
      </c>
      <c r="L68" s="103">
        <v>728942</v>
      </c>
      <c r="M68" s="103">
        <v>12640</v>
      </c>
      <c r="N68" s="103">
        <v>4126</v>
      </c>
      <c r="O68" s="103">
        <v>16767</v>
      </c>
      <c r="P68" s="103">
        <v>4697</v>
      </c>
      <c r="Q68" s="103">
        <v>12069</v>
      </c>
      <c r="R68" s="103">
        <v>394</v>
      </c>
      <c r="S68" s="103">
        <v>4697</v>
      </c>
      <c r="T68" s="103">
        <v>0</v>
      </c>
      <c r="U68" s="101">
        <v>274032</v>
      </c>
      <c r="V68" s="101">
        <v>353102</v>
      </c>
      <c r="W68" s="101">
        <v>246128</v>
      </c>
      <c r="X68" s="101">
        <v>402850</v>
      </c>
      <c r="Y68" s="101">
        <v>32889</v>
      </c>
      <c r="Z68" s="101">
        <v>186385</v>
      </c>
      <c r="AA68" s="103">
        <v>59594</v>
      </c>
    </row>
    <row r="69" spans="1:27" x14ac:dyDescent="0.3">
      <c r="A69" s="85">
        <v>68</v>
      </c>
      <c r="B69" s="85" t="s">
        <v>366</v>
      </c>
      <c r="C69" s="85" t="s">
        <v>12</v>
      </c>
      <c r="D69" s="85">
        <v>2022</v>
      </c>
      <c r="E69" s="98">
        <v>806079</v>
      </c>
      <c r="F69" s="106">
        <v>656448</v>
      </c>
      <c r="G69" s="106">
        <v>119611</v>
      </c>
      <c r="H69" s="98">
        <v>0</v>
      </c>
      <c r="I69" s="106">
        <v>718</v>
      </c>
      <c r="J69" s="106">
        <v>-1886</v>
      </c>
      <c r="K69" s="106">
        <v>0</v>
      </c>
      <c r="L69" s="106">
        <v>784390</v>
      </c>
      <c r="M69" s="106">
        <v>21689</v>
      </c>
      <c r="N69" s="106">
        <v>-1594</v>
      </c>
      <c r="O69" s="106">
        <v>20095</v>
      </c>
      <c r="P69" s="106">
        <v>4078</v>
      </c>
      <c r="Q69" s="106">
        <v>16017</v>
      </c>
      <c r="R69" s="106">
        <v>488</v>
      </c>
      <c r="S69" s="106">
        <v>4078</v>
      </c>
      <c r="T69" s="106">
        <v>0</v>
      </c>
      <c r="U69" s="104">
        <v>346452</v>
      </c>
      <c r="V69" s="104">
        <v>433392</v>
      </c>
      <c r="W69" s="104">
        <v>337398</v>
      </c>
      <c r="X69" s="104">
        <v>490074</v>
      </c>
      <c r="Y69" s="104">
        <v>38619</v>
      </c>
      <c r="Z69" s="104">
        <v>236236</v>
      </c>
      <c r="AA69" s="106">
        <v>-62748</v>
      </c>
    </row>
    <row r="70" spans="1:27" x14ac:dyDescent="0.3">
      <c r="A70" s="85">
        <v>69</v>
      </c>
      <c r="B70" s="85" t="s">
        <v>366</v>
      </c>
      <c r="C70" s="85" t="s">
        <v>12</v>
      </c>
      <c r="D70" s="85">
        <v>2021</v>
      </c>
      <c r="E70" s="98">
        <v>864077</v>
      </c>
      <c r="F70" s="106">
        <v>679963</v>
      </c>
      <c r="G70" s="106">
        <v>140414</v>
      </c>
      <c r="H70" s="98">
        <v>0</v>
      </c>
      <c r="I70" s="106">
        <v>678</v>
      </c>
      <c r="J70" s="106">
        <v>-847</v>
      </c>
      <c r="K70" s="106">
        <v>0</v>
      </c>
      <c r="L70" s="106">
        <v>826465</v>
      </c>
      <c r="M70" s="106">
        <v>37612</v>
      </c>
      <c r="N70" s="106">
        <v>610</v>
      </c>
      <c r="O70" s="106">
        <v>38222</v>
      </c>
      <c r="P70" s="106">
        <v>8804</v>
      </c>
      <c r="Q70" s="106">
        <v>29418</v>
      </c>
      <c r="R70" s="106">
        <v>0</v>
      </c>
      <c r="S70" s="106">
        <v>8804</v>
      </c>
      <c r="T70" s="106">
        <v>0</v>
      </c>
      <c r="U70" s="104">
        <v>274148</v>
      </c>
      <c r="V70" s="104">
        <v>390008</v>
      </c>
      <c r="W70" s="104">
        <v>302100</v>
      </c>
      <c r="X70" s="104">
        <v>454793</v>
      </c>
      <c r="Y70" s="104">
        <v>45267</v>
      </c>
      <c r="Z70" s="104">
        <v>159417</v>
      </c>
      <c r="AA70" s="106">
        <v>-25425</v>
      </c>
    </row>
    <row r="71" spans="1:27" x14ac:dyDescent="0.3">
      <c r="A71" s="85">
        <v>70</v>
      </c>
      <c r="B71" s="85" t="s">
        <v>366</v>
      </c>
      <c r="C71" s="85" t="s">
        <v>12</v>
      </c>
      <c r="D71" s="85">
        <v>2020</v>
      </c>
      <c r="E71" s="98">
        <v>734343</v>
      </c>
      <c r="F71" s="106">
        <v>591909</v>
      </c>
      <c r="G71" s="106">
        <v>115021</v>
      </c>
      <c r="H71" s="98">
        <v>0</v>
      </c>
      <c r="I71" s="106">
        <v>615</v>
      </c>
      <c r="J71" s="106">
        <v>-522</v>
      </c>
      <c r="K71" s="106">
        <v>0</v>
      </c>
      <c r="L71" s="106">
        <v>712170</v>
      </c>
      <c r="M71" s="106">
        <v>22173</v>
      </c>
      <c r="N71" s="106">
        <v>730</v>
      </c>
      <c r="O71" s="106">
        <v>22903</v>
      </c>
      <c r="P71" s="106">
        <v>4787</v>
      </c>
      <c r="Q71" s="106">
        <v>18116</v>
      </c>
      <c r="R71" s="106">
        <v>382</v>
      </c>
      <c r="S71" s="106">
        <v>4787</v>
      </c>
      <c r="T71" s="106">
        <v>0</v>
      </c>
      <c r="U71" s="104">
        <v>248937</v>
      </c>
      <c r="V71" s="104">
        <v>331314</v>
      </c>
      <c r="W71" s="104">
        <v>262510</v>
      </c>
      <c r="X71" s="104">
        <v>397409</v>
      </c>
      <c r="Y71" s="104">
        <v>48005</v>
      </c>
      <c r="Z71" s="104">
        <v>120992</v>
      </c>
      <c r="AA71" s="106">
        <v>-7022</v>
      </c>
    </row>
    <row r="72" spans="1:27" x14ac:dyDescent="0.3">
      <c r="A72" s="85">
        <v>71</v>
      </c>
      <c r="B72" s="85" t="s">
        <v>366</v>
      </c>
      <c r="C72" s="85" t="s">
        <v>12</v>
      </c>
      <c r="D72" s="85">
        <v>2019</v>
      </c>
      <c r="E72" s="98">
        <v>574851</v>
      </c>
      <c r="F72" s="106">
        <v>445265</v>
      </c>
      <c r="G72" s="106">
        <v>113588</v>
      </c>
      <c r="H72" s="98">
        <v>0</v>
      </c>
      <c r="I72" s="106">
        <v>701</v>
      </c>
      <c r="J72" s="106">
        <v>-591</v>
      </c>
      <c r="K72" s="106">
        <v>0</v>
      </c>
      <c r="L72" s="106">
        <v>562393</v>
      </c>
      <c r="M72" s="106">
        <v>12458</v>
      </c>
      <c r="N72" s="106">
        <v>2308</v>
      </c>
      <c r="O72" s="106">
        <v>14765</v>
      </c>
      <c r="P72" s="106">
        <v>2179</v>
      </c>
      <c r="Q72" s="106">
        <v>12587</v>
      </c>
      <c r="R72" s="106">
        <v>0</v>
      </c>
      <c r="S72" s="106">
        <v>2179</v>
      </c>
      <c r="T72" s="106">
        <v>0</v>
      </c>
      <c r="U72" s="104">
        <v>182294</v>
      </c>
      <c r="V72" s="104">
        <v>237803</v>
      </c>
      <c r="W72" s="104">
        <v>171438</v>
      </c>
      <c r="X72" s="104">
        <v>293395</v>
      </c>
      <c r="Y72" s="104">
        <v>37815</v>
      </c>
      <c r="Z72" s="104">
        <v>91953</v>
      </c>
      <c r="AA72" s="106">
        <v>-22956</v>
      </c>
    </row>
    <row r="73" spans="1:27" x14ac:dyDescent="0.3">
      <c r="A73" s="85">
        <v>72</v>
      </c>
      <c r="B73" s="85" t="s">
        <v>366</v>
      </c>
      <c r="C73" s="85" t="s">
        <v>12</v>
      </c>
      <c r="D73" s="85">
        <v>2018</v>
      </c>
      <c r="E73" s="98">
        <v>476651</v>
      </c>
      <c r="F73" s="106">
        <v>371019</v>
      </c>
      <c r="G73" s="106">
        <v>111641</v>
      </c>
      <c r="H73" s="98">
        <v>0</v>
      </c>
      <c r="I73" s="106">
        <v>636</v>
      </c>
      <c r="J73" s="106">
        <v>-5484</v>
      </c>
      <c r="K73" s="106">
        <v>0</v>
      </c>
      <c r="L73" s="106">
        <v>478873</v>
      </c>
      <c r="M73" s="106">
        <v>-2222</v>
      </c>
      <c r="N73" s="106">
        <v>1379</v>
      </c>
      <c r="O73" s="106">
        <v>-843</v>
      </c>
      <c r="P73" s="106">
        <v>1578</v>
      </c>
      <c r="Q73" s="106">
        <v>-2421</v>
      </c>
      <c r="R73" s="106">
        <v>137</v>
      </c>
      <c r="S73" s="106">
        <v>1578</v>
      </c>
      <c r="T73" s="106">
        <v>0</v>
      </c>
      <c r="U73" s="104">
        <v>153177</v>
      </c>
      <c r="V73" s="104">
        <v>179642</v>
      </c>
      <c r="W73" s="104">
        <v>127919</v>
      </c>
      <c r="X73" s="104">
        <v>242300</v>
      </c>
      <c r="Y73" s="104">
        <v>41836</v>
      </c>
      <c r="Z73" s="104">
        <v>57959</v>
      </c>
      <c r="AA73" s="106">
        <v>-51310</v>
      </c>
    </row>
    <row r="74" spans="1:27" x14ac:dyDescent="0.3">
      <c r="A74" s="85">
        <v>73</v>
      </c>
      <c r="B74" s="85" t="s">
        <v>366</v>
      </c>
      <c r="C74" s="85" t="s">
        <v>12</v>
      </c>
      <c r="D74" s="85">
        <v>2017</v>
      </c>
      <c r="E74" s="98">
        <v>415779</v>
      </c>
      <c r="F74" s="106">
        <v>328150</v>
      </c>
      <c r="G74" s="106">
        <v>83235</v>
      </c>
      <c r="H74" s="98">
        <v>0</v>
      </c>
      <c r="I74" s="106">
        <v>930</v>
      </c>
      <c r="J74" s="106">
        <v>-4159</v>
      </c>
      <c r="K74" s="106">
        <v>0</v>
      </c>
      <c r="L74" s="106">
        <v>409020</v>
      </c>
      <c r="M74" s="106">
        <v>6759</v>
      </c>
      <c r="N74" s="106">
        <v>186</v>
      </c>
      <c r="O74" s="106">
        <v>6944</v>
      </c>
      <c r="P74" s="106">
        <v>1834</v>
      </c>
      <c r="Q74" s="106">
        <v>5110</v>
      </c>
      <c r="R74" s="106">
        <v>0</v>
      </c>
      <c r="S74" s="106">
        <v>1403</v>
      </c>
      <c r="T74" s="106">
        <v>431</v>
      </c>
      <c r="U74" s="104">
        <v>84076</v>
      </c>
      <c r="V74" s="104">
        <v>155843</v>
      </c>
      <c r="W74" s="104">
        <v>98430</v>
      </c>
      <c r="X74" s="104">
        <v>220123</v>
      </c>
      <c r="Y74" s="104">
        <v>44219</v>
      </c>
      <c r="Z74" s="104">
        <v>38127</v>
      </c>
      <c r="AA74" s="106">
        <v>42555</v>
      </c>
    </row>
    <row r="75" spans="1:27" x14ac:dyDescent="0.3">
      <c r="A75" s="85">
        <v>74</v>
      </c>
      <c r="B75" s="85" t="s">
        <v>366</v>
      </c>
      <c r="C75" s="85" t="s">
        <v>12</v>
      </c>
      <c r="D75" s="85">
        <v>2016</v>
      </c>
      <c r="E75" s="98">
        <v>428468</v>
      </c>
      <c r="F75" s="106">
        <v>342914</v>
      </c>
      <c r="G75" s="106">
        <v>81722</v>
      </c>
      <c r="H75" s="98">
        <v>0</v>
      </c>
      <c r="I75" s="106">
        <v>1266</v>
      </c>
      <c r="J75" s="106">
        <v>329</v>
      </c>
      <c r="K75" s="106">
        <v>0</v>
      </c>
      <c r="L75" s="106">
        <v>427193</v>
      </c>
      <c r="M75" s="106">
        <v>1275</v>
      </c>
      <c r="N75" s="106">
        <v>-535</v>
      </c>
      <c r="O75" s="106">
        <v>740</v>
      </c>
      <c r="P75" s="106">
        <v>700</v>
      </c>
      <c r="Q75" s="106">
        <v>40</v>
      </c>
      <c r="R75" s="106">
        <v>0</v>
      </c>
      <c r="S75" s="106">
        <v>1131</v>
      </c>
      <c r="T75" s="106">
        <v>-431</v>
      </c>
      <c r="U75" s="104">
        <v>105547</v>
      </c>
      <c r="V75" s="104">
        <v>157901</v>
      </c>
      <c r="W75" s="104">
        <v>110077</v>
      </c>
      <c r="X75" s="104">
        <v>223086</v>
      </c>
      <c r="Y75" s="104">
        <v>50277</v>
      </c>
      <c r="Z75" s="104">
        <v>40831</v>
      </c>
      <c r="AA75" s="106">
        <v>-7338</v>
      </c>
    </row>
    <row r="76" spans="1:27" x14ac:dyDescent="0.3">
      <c r="A76" s="85">
        <v>75</v>
      </c>
      <c r="B76" s="85" t="s">
        <v>366</v>
      </c>
      <c r="C76" s="85" t="s">
        <v>12</v>
      </c>
      <c r="D76" s="85">
        <v>2015</v>
      </c>
      <c r="E76" s="98">
        <v>431572</v>
      </c>
      <c r="F76" s="106">
        <v>326674</v>
      </c>
      <c r="G76" s="106">
        <v>88463</v>
      </c>
      <c r="H76" s="98">
        <v>0</v>
      </c>
      <c r="I76" s="106">
        <v>1720</v>
      </c>
      <c r="J76" s="106">
        <v>-25</v>
      </c>
      <c r="K76" s="106">
        <v>22</v>
      </c>
      <c r="L76" s="106">
        <v>417452</v>
      </c>
      <c r="M76" s="106">
        <v>14120</v>
      </c>
      <c r="N76" s="106">
        <v>249</v>
      </c>
      <c r="O76" s="106">
        <v>18446</v>
      </c>
      <c r="P76" s="106">
        <v>4723</v>
      </c>
      <c r="Q76" s="106">
        <v>13722</v>
      </c>
      <c r="R76" s="106">
        <v>0</v>
      </c>
      <c r="S76" s="106">
        <v>4723</v>
      </c>
      <c r="T76" s="106">
        <v>0</v>
      </c>
      <c r="U76" s="104">
        <v>121611</v>
      </c>
      <c r="V76" s="104">
        <v>170043</v>
      </c>
      <c r="W76" s="104">
        <v>112985</v>
      </c>
      <c r="X76" s="104">
        <v>234129</v>
      </c>
      <c r="Y76" s="104">
        <v>49520</v>
      </c>
      <c r="Z76" s="104">
        <v>21780</v>
      </c>
      <c r="AA76" s="106">
        <v>1285</v>
      </c>
    </row>
    <row r="77" spans="1:27" x14ac:dyDescent="0.3">
      <c r="A77" s="85">
        <v>76</v>
      </c>
      <c r="B77" s="85" t="s">
        <v>366</v>
      </c>
      <c r="C77" s="85" t="s">
        <v>12</v>
      </c>
      <c r="D77" s="85">
        <v>2014</v>
      </c>
      <c r="E77" s="98">
        <v>405313</v>
      </c>
      <c r="F77" s="106">
        <v>293793</v>
      </c>
      <c r="G77" s="106">
        <v>88782</v>
      </c>
      <c r="H77" s="98">
        <v>0</v>
      </c>
      <c r="I77" s="106">
        <v>0</v>
      </c>
      <c r="J77" s="106">
        <v>-1053</v>
      </c>
      <c r="K77" s="106">
        <v>0</v>
      </c>
      <c r="L77" s="106">
        <v>382151</v>
      </c>
      <c r="M77" s="106">
        <v>23162</v>
      </c>
      <c r="N77" s="106">
        <v>-461</v>
      </c>
      <c r="O77" s="106">
        <v>23011</v>
      </c>
      <c r="P77" s="106">
        <v>5355</v>
      </c>
      <c r="Q77" s="106">
        <v>17656</v>
      </c>
      <c r="R77" s="106">
        <v>0</v>
      </c>
      <c r="S77" s="106">
        <v>5355</v>
      </c>
      <c r="T77" s="106">
        <v>0</v>
      </c>
      <c r="U77" s="104">
        <v>99622</v>
      </c>
      <c r="V77" s="104">
        <v>136657</v>
      </c>
      <c r="W77" s="104">
        <v>80317</v>
      </c>
      <c r="X77" s="104">
        <v>196221</v>
      </c>
      <c r="Y77" s="104">
        <v>45924</v>
      </c>
      <c r="Z77" s="104">
        <v>5916</v>
      </c>
      <c r="AA77" s="106">
        <v>13171</v>
      </c>
    </row>
    <row r="78" spans="1:27" ht="15" thickBot="1" x14ac:dyDescent="0.35">
      <c r="A78" s="93">
        <v>77</v>
      </c>
      <c r="B78" s="93" t="s">
        <v>366</v>
      </c>
      <c r="C78" s="93" t="s">
        <v>12</v>
      </c>
      <c r="D78" s="93">
        <v>2013</v>
      </c>
      <c r="E78" s="99">
        <v>482183</v>
      </c>
      <c r="F78" s="109">
        <v>365147</v>
      </c>
      <c r="G78" s="109">
        <v>93842</v>
      </c>
      <c r="H78" s="99">
        <v>0</v>
      </c>
      <c r="I78" s="109">
        <v>0</v>
      </c>
      <c r="J78" s="109">
        <v>1312</v>
      </c>
      <c r="K78" s="109">
        <v>0</v>
      </c>
      <c r="L78" s="109">
        <v>462953</v>
      </c>
      <c r="M78" s="109">
        <v>19230</v>
      </c>
      <c r="N78" s="109">
        <v>48</v>
      </c>
      <c r="O78" s="109">
        <v>19278</v>
      </c>
      <c r="P78" s="109">
        <v>6541</v>
      </c>
      <c r="Q78" s="109">
        <v>12737</v>
      </c>
      <c r="R78" s="109">
        <v>0</v>
      </c>
      <c r="S78" s="109">
        <v>6541</v>
      </c>
      <c r="T78" s="109">
        <v>0</v>
      </c>
      <c r="U78" s="107">
        <v>87391</v>
      </c>
      <c r="V78" s="107">
        <v>121759</v>
      </c>
      <c r="W78" s="107">
        <v>72311</v>
      </c>
      <c r="X78" s="107">
        <v>179336</v>
      </c>
      <c r="Y78" s="107">
        <v>44416</v>
      </c>
      <c r="Z78" s="107">
        <v>11282</v>
      </c>
      <c r="AA78" s="109">
        <v>25796</v>
      </c>
    </row>
    <row r="79" spans="1:27" ht="15" thickTop="1" x14ac:dyDescent="0.3">
      <c r="A79" s="88">
        <v>78</v>
      </c>
      <c r="B79" s="88" t="s">
        <v>366</v>
      </c>
      <c r="C79" s="88" t="s">
        <v>14</v>
      </c>
      <c r="D79" s="88">
        <v>2023</v>
      </c>
      <c r="E79" s="97">
        <v>611388</v>
      </c>
      <c r="F79" s="103">
        <v>430038</v>
      </c>
      <c r="G79" s="103">
        <v>57182</v>
      </c>
      <c r="H79" s="97">
        <v>0</v>
      </c>
      <c r="I79" s="103">
        <v>417</v>
      </c>
      <c r="J79" s="103">
        <v>-8573</v>
      </c>
      <c r="K79" s="103">
        <v>60</v>
      </c>
      <c r="L79" s="103">
        <v>479223</v>
      </c>
      <c r="M79" s="103">
        <v>132165</v>
      </c>
      <c r="N79" s="103">
        <v>-1</v>
      </c>
      <c r="O79" s="103">
        <v>132165</v>
      </c>
      <c r="P79" s="103">
        <v>17756</v>
      </c>
      <c r="Q79" s="103">
        <v>114409</v>
      </c>
      <c r="R79" s="103">
        <v>0</v>
      </c>
      <c r="S79" s="103">
        <v>17756</v>
      </c>
      <c r="T79" s="103">
        <v>0</v>
      </c>
      <c r="U79" s="101">
        <v>31494</v>
      </c>
      <c r="V79" s="101">
        <v>243978</v>
      </c>
      <c r="W79" s="101">
        <v>29988</v>
      </c>
      <c r="X79" s="101">
        <v>269964</v>
      </c>
      <c r="Y79" s="101">
        <v>25124</v>
      </c>
      <c r="Z79" s="101">
        <v>0</v>
      </c>
      <c r="AA79" s="103">
        <v>80393</v>
      </c>
    </row>
    <row r="80" spans="1:27" x14ac:dyDescent="0.3">
      <c r="A80" s="85">
        <v>79</v>
      </c>
      <c r="B80" s="85" t="s">
        <v>366</v>
      </c>
      <c r="C80" s="85" t="s">
        <v>14</v>
      </c>
      <c r="D80" s="85">
        <v>2022</v>
      </c>
      <c r="E80" s="98">
        <v>657023</v>
      </c>
      <c r="F80" s="106">
        <v>478976</v>
      </c>
      <c r="G80" s="106">
        <v>51630</v>
      </c>
      <c r="H80" s="98">
        <v>0</v>
      </c>
      <c r="I80" s="106">
        <v>1374</v>
      </c>
      <c r="J80" s="106">
        <v>-3747</v>
      </c>
      <c r="K80" s="106">
        <v>473</v>
      </c>
      <c r="L80" s="106">
        <v>529878</v>
      </c>
      <c r="M80" s="106">
        <v>127144</v>
      </c>
      <c r="N80" s="106">
        <v>0</v>
      </c>
      <c r="O80" s="106">
        <v>127032</v>
      </c>
      <c r="P80" s="106">
        <v>20982</v>
      </c>
      <c r="Q80" s="106">
        <v>106050</v>
      </c>
      <c r="R80" s="106">
        <v>0</v>
      </c>
      <c r="S80" s="106">
        <v>20982</v>
      </c>
      <c r="T80" s="106">
        <v>0</v>
      </c>
      <c r="U80" s="104">
        <v>17146</v>
      </c>
      <c r="V80" s="104">
        <v>256041</v>
      </c>
      <c r="W80" s="104">
        <v>27136</v>
      </c>
      <c r="X80" s="104">
        <v>292174</v>
      </c>
      <c r="Y80" s="104">
        <v>36060</v>
      </c>
      <c r="Z80" s="104">
        <v>0</v>
      </c>
      <c r="AA80" s="106">
        <v>104751</v>
      </c>
    </row>
    <row r="81" spans="1:27" x14ac:dyDescent="0.3">
      <c r="A81" s="85">
        <v>80</v>
      </c>
      <c r="B81" s="85" t="s">
        <v>366</v>
      </c>
      <c r="C81" s="85" t="s">
        <v>14</v>
      </c>
      <c r="D81" s="85">
        <v>2021</v>
      </c>
      <c r="E81" s="98">
        <v>517969</v>
      </c>
      <c r="F81" s="106">
        <v>420170</v>
      </c>
      <c r="G81" s="106">
        <v>29830</v>
      </c>
      <c r="H81" s="98">
        <v>0</v>
      </c>
      <c r="I81" s="106">
        <v>402</v>
      </c>
      <c r="J81" s="106">
        <v>-1012</v>
      </c>
      <c r="K81" s="106">
        <v>12</v>
      </c>
      <c r="L81" s="106">
        <v>450927</v>
      </c>
      <c r="M81" s="106">
        <v>67041</v>
      </c>
      <c r="N81" s="106">
        <v>267</v>
      </c>
      <c r="O81" s="106">
        <v>67308</v>
      </c>
      <c r="P81" s="106">
        <v>10057</v>
      </c>
      <c r="Q81" s="106">
        <v>57251</v>
      </c>
      <c r="R81" s="106">
        <v>0</v>
      </c>
      <c r="S81" s="106">
        <v>10057</v>
      </c>
      <c r="T81" s="106">
        <v>0</v>
      </c>
      <c r="U81" s="104">
        <v>15167</v>
      </c>
      <c r="V81" s="104">
        <v>188515</v>
      </c>
      <c r="W81" s="104">
        <v>38799</v>
      </c>
      <c r="X81" s="104">
        <v>233021</v>
      </c>
      <c r="Y81" s="104">
        <v>41434</v>
      </c>
      <c r="Z81" s="104">
        <v>0</v>
      </c>
      <c r="AA81" s="106">
        <v>82442</v>
      </c>
    </row>
    <row r="82" spans="1:27" x14ac:dyDescent="0.3">
      <c r="A82" s="85">
        <v>81</v>
      </c>
      <c r="B82" s="85" t="s">
        <v>366</v>
      </c>
      <c r="C82" s="85" t="s">
        <v>14</v>
      </c>
      <c r="D82" s="85">
        <v>2020</v>
      </c>
      <c r="E82" s="98">
        <v>375710</v>
      </c>
      <c r="F82" s="106">
        <v>307591</v>
      </c>
      <c r="G82" s="106">
        <v>32123</v>
      </c>
      <c r="H82" s="98">
        <v>0</v>
      </c>
      <c r="I82" s="106">
        <v>589</v>
      </c>
      <c r="J82" s="106">
        <v>-1207</v>
      </c>
      <c r="K82" s="106">
        <v>75</v>
      </c>
      <c r="L82" s="106">
        <v>339398</v>
      </c>
      <c r="M82" s="106">
        <v>36313</v>
      </c>
      <c r="N82" s="106">
        <v>-362</v>
      </c>
      <c r="O82" s="106">
        <v>35524</v>
      </c>
      <c r="P82" s="106">
        <v>5408</v>
      </c>
      <c r="Q82" s="106">
        <v>30116</v>
      </c>
      <c r="R82" s="106">
        <v>57</v>
      </c>
      <c r="S82" s="106">
        <v>5408</v>
      </c>
      <c r="T82" s="106">
        <v>0</v>
      </c>
      <c r="U82" s="104">
        <v>11506</v>
      </c>
      <c r="V82" s="104">
        <v>100667</v>
      </c>
      <c r="W82" s="104">
        <v>33183</v>
      </c>
      <c r="X82" s="104">
        <v>152686</v>
      </c>
      <c r="Y82" s="104">
        <v>49197</v>
      </c>
      <c r="Z82" s="104">
        <v>0</v>
      </c>
      <c r="AA82" s="106">
        <v>27704</v>
      </c>
    </row>
    <row r="83" spans="1:27" x14ac:dyDescent="0.3">
      <c r="A83" s="85">
        <v>82</v>
      </c>
      <c r="B83" s="85" t="s">
        <v>366</v>
      </c>
      <c r="C83" s="85" t="s">
        <v>14</v>
      </c>
      <c r="D83" s="85">
        <v>2019</v>
      </c>
      <c r="E83" s="98">
        <v>443865</v>
      </c>
      <c r="F83" s="106">
        <v>380212</v>
      </c>
      <c r="G83" s="106">
        <v>31147</v>
      </c>
      <c r="H83" s="98">
        <v>0</v>
      </c>
      <c r="I83" s="106">
        <v>978</v>
      </c>
      <c r="J83" s="106">
        <v>-626</v>
      </c>
      <c r="K83" s="106">
        <v>0</v>
      </c>
      <c r="L83" s="106">
        <v>413812</v>
      </c>
      <c r="M83" s="106">
        <v>30052</v>
      </c>
      <c r="N83" s="106">
        <v>-77</v>
      </c>
      <c r="O83" s="106">
        <v>27262</v>
      </c>
      <c r="P83" s="106">
        <v>4677</v>
      </c>
      <c r="Q83" s="106">
        <v>22585</v>
      </c>
      <c r="R83" s="106">
        <v>0</v>
      </c>
      <c r="S83" s="106">
        <v>4677</v>
      </c>
      <c r="T83" s="106">
        <v>0</v>
      </c>
      <c r="U83" s="104">
        <v>16995</v>
      </c>
      <c r="V83" s="104">
        <v>76364</v>
      </c>
      <c r="W83" s="104">
        <v>30340</v>
      </c>
      <c r="X83" s="104">
        <v>116247</v>
      </c>
      <c r="Y83" s="104">
        <v>38807</v>
      </c>
      <c r="Z83" s="104">
        <v>0</v>
      </c>
      <c r="AA83" s="106">
        <v>79703</v>
      </c>
    </row>
    <row r="84" spans="1:27" x14ac:dyDescent="0.3">
      <c r="A84" s="85">
        <v>83</v>
      </c>
      <c r="B84" s="85" t="s">
        <v>366</v>
      </c>
      <c r="C84" s="85" t="s">
        <v>14</v>
      </c>
      <c r="D84" s="85">
        <v>2018</v>
      </c>
      <c r="E84" s="98">
        <v>388637</v>
      </c>
      <c r="F84" s="106">
        <v>319062</v>
      </c>
      <c r="G84" s="106">
        <v>28055</v>
      </c>
      <c r="H84" s="98">
        <v>0</v>
      </c>
      <c r="I84" s="106">
        <v>1034</v>
      </c>
      <c r="J84" s="106">
        <v>-1125</v>
      </c>
      <c r="K84" s="106">
        <v>-7</v>
      </c>
      <c r="L84" s="106">
        <v>347981</v>
      </c>
      <c r="M84" s="106">
        <v>40657</v>
      </c>
      <c r="N84" s="106">
        <v>-87</v>
      </c>
      <c r="O84" s="106">
        <v>40576</v>
      </c>
      <c r="P84" s="106">
        <v>5937</v>
      </c>
      <c r="Q84" s="106">
        <v>34640</v>
      </c>
      <c r="R84" s="106">
        <v>43</v>
      </c>
      <c r="S84" s="106">
        <v>5937</v>
      </c>
      <c r="T84" s="106">
        <v>0</v>
      </c>
      <c r="U84" s="104">
        <v>68763</v>
      </c>
      <c r="V84" s="104">
        <v>76620</v>
      </c>
      <c r="W84" s="104">
        <v>26594</v>
      </c>
      <c r="X84" s="104">
        <v>102731</v>
      </c>
      <c r="Y84" s="104">
        <v>25229</v>
      </c>
      <c r="Z84" s="104">
        <v>0</v>
      </c>
      <c r="AA84" s="106">
        <v>38158</v>
      </c>
    </row>
    <row r="85" spans="1:27" x14ac:dyDescent="0.3">
      <c r="A85" s="85">
        <v>84</v>
      </c>
      <c r="B85" s="85" t="s">
        <v>366</v>
      </c>
      <c r="C85" s="85" t="s">
        <v>14</v>
      </c>
      <c r="D85" s="85">
        <v>2017</v>
      </c>
      <c r="E85" s="98">
        <v>272377</v>
      </c>
      <c r="F85" s="106">
        <v>225419</v>
      </c>
      <c r="G85" s="106">
        <v>21034</v>
      </c>
      <c r="H85" s="98">
        <v>0</v>
      </c>
      <c r="I85" s="106">
        <v>986</v>
      </c>
      <c r="J85" s="106">
        <v>-1029</v>
      </c>
      <c r="K85" s="106">
        <v>0</v>
      </c>
      <c r="L85" s="106">
        <v>246566</v>
      </c>
      <c r="M85" s="106">
        <v>25810</v>
      </c>
      <c r="N85" s="106">
        <v>-1458</v>
      </c>
      <c r="O85" s="106">
        <v>24352</v>
      </c>
      <c r="P85" s="106">
        <v>9671</v>
      </c>
      <c r="Q85" s="106">
        <v>14681</v>
      </c>
      <c r="R85" s="106">
        <v>0</v>
      </c>
      <c r="S85" s="106">
        <v>9671</v>
      </c>
      <c r="T85" s="106">
        <v>0</v>
      </c>
      <c r="U85" s="104">
        <v>73455</v>
      </c>
      <c r="V85" s="104">
        <v>95903</v>
      </c>
      <c r="W85" s="104">
        <v>42990</v>
      </c>
      <c r="X85" s="104">
        <v>119956</v>
      </c>
      <c r="Y85" s="104">
        <v>23925</v>
      </c>
      <c r="Z85" s="104">
        <v>11947</v>
      </c>
      <c r="AA85" s="106">
        <v>-14223</v>
      </c>
    </row>
    <row r="86" spans="1:27" x14ac:dyDescent="0.3">
      <c r="A86" s="85">
        <v>85</v>
      </c>
      <c r="B86" s="85" t="s">
        <v>366</v>
      </c>
      <c r="C86" s="85" t="s">
        <v>14</v>
      </c>
      <c r="D86" s="85">
        <v>2016</v>
      </c>
      <c r="E86" s="98">
        <v>322820</v>
      </c>
      <c r="F86" s="106">
        <v>271413</v>
      </c>
      <c r="G86" s="106">
        <v>27814</v>
      </c>
      <c r="H86" s="98">
        <v>0</v>
      </c>
      <c r="I86" s="106">
        <v>883</v>
      </c>
      <c r="J86" s="106">
        <v>-1358</v>
      </c>
      <c r="K86" s="106">
        <v>4</v>
      </c>
      <c r="L86" s="106">
        <v>299590</v>
      </c>
      <c r="M86" s="106">
        <v>23230</v>
      </c>
      <c r="N86" s="106">
        <v>-1104</v>
      </c>
      <c r="O86" s="106">
        <v>22234</v>
      </c>
      <c r="P86" s="106">
        <v>3199</v>
      </c>
      <c r="Q86" s="106">
        <v>19036</v>
      </c>
      <c r="R86" s="106">
        <v>0</v>
      </c>
      <c r="S86" s="106">
        <v>3199</v>
      </c>
      <c r="T86" s="106">
        <v>0</v>
      </c>
      <c r="U86" s="104">
        <v>40856</v>
      </c>
      <c r="V86" s="104">
        <v>91562</v>
      </c>
      <c r="W86" s="104">
        <v>53559</v>
      </c>
      <c r="X86" s="104">
        <v>119597</v>
      </c>
      <c r="Y86" s="104">
        <v>28035</v>
      </c>
      <c r="Z86" s="104">
        <v>21374</v>
      </c>
      <c r="AA86" s="106">
        <v>36459</v>
      </c>
    </row>
    <row r="87" spans="1:27" x14ac:dyDescent="0.3">
      <c r="A87" s="85">
        <v>86</v>
      </c>
      <c r="B87" s="85" t="s">
        <v>366</v>
      </c>
      <c r="C87" s="85" t="s">
        <v>14</v>
      </c>
      <c r="D87" s="85">
        <v>2015</v>
      </c>
      <c r="E87" s="98">
        <v>613727</v>
      </c>
      <c r="F87" s="106">
        <v>246109</v>
      </c>
      <c r="G87" s="106">
        <v>22871</v>
      </c>
      <c r="H87" s="98">
        <v>0</v>
      </c>
      <c r="I87" s="106">
        <v>704</v>
      </c>
      <c r="J87" s="106">
        <v>-1402</v>
      </c>
      <c r="K87" s="106">
        <v>537</v>
      </c>
      <c r="L87" s="106">
        <v>576279</v>
      </c>
      <c r="M87" s="106">
        <v>37448</v>
      </c>
      <c r="N87" s="106">
        <v>-215</v>
      </c>
      <c r="O87" s="106">
        <v>37415</v>
      </c>
      <c r="P87" s="106">
        <v>5424</v>
      </c>
      <c r="Q87" s="106">
        <v>31991</v>
      </c>
      <c r="R87" s="106">
        <v>0</v>
      </c>
      <c r="S87" s="106">
        <v>5424</v>
      </c>
      <c r="T87" s="106">
        <v>0</v>
      </c>
      <c r="U87" s="104">
        <v>41980</v>
      </c>
      <c r="V87" s="104">
        <v>78543</v>
      </c>
      <c r="W87" s="104">
        <v>36887</v>
      </c>
      <c r="X87" s="104">
        <v>105480</v>
      </c>
      <c r="Y87" s="104">
        <v>26875</v>
      </c>
      <c r="Z87" s="104">
        <v>2695</v>
      </c>
      <c r="AA87" s="106">
        <v>20359</v>
      </c>
    </row>
    <row r="88" spans="1:27" x14ac:dyDescent="0.3">
      <c r="A88" s="85">
        <v>87</v>
      </c>
      <c r="B88" s="85" t="s">
        <v>366</v>
      </c>
      <c r="C88" s="85" t="s">
        <v>14</v>
      </c>
      <c r="D88" s="85">
        <v>2014</v>
      </c>
      <c r="E88" s="98">
        <v>299853</v>
      </c>
      <c r="F88" s="106">
        <v>245181</v>
      </c>
      <c r="G88" s="106">
        <v>32482</v>
      </c>
      <c r="H88" s="98">
        <v>0</v>
      </c>
      <c r="I88" s="106">
        <v>564</v>
      </c>
      <c r="J88" s="106">
        <v>-805</v>
      </c>
      <c r="K88" s="106">
        <v>2</v>
      </c>
      <c r="L88" s="106">
        <v>278604</v>
      </c>
      <c r="M88" s="106">
        <v>21249</v>
      </c>
      <c r="N88" s="106">
        <v>-20</v>
      </c>
      <c r="O88" s="106">
        <v>21543</v>
      </c>
      <c r="P88" s="106">
        <v>4332</v>
      </c>
      <c r="Q88" s="106">
        <v>17211</v>
      </c>
      <c r="R88" s="106">
        <v>0</v>
      </c>
      <c r="S88" s="106">
        <v>4332</v>
      </c>
      <c r="T88" s="106">
        <v>0</v>
      </c>
      <c r="U88" s="104">
        <v>30046</v>
      </c>
      <c r="V88" s="104">
        <v>76648</v>
      </c>
      <c r="W88" s="104">
        <v>34744</v>
      </c>
      <c r="X88" s="104">
        <v>111263</v>
      </c>
      <c r="Y88" s="104">
        <v>34411</v>
      </c>
      <c r="Z88" s="104">
        <v>7666</v>
      </c>
      <c r="AA88" s="106">
        <v>28922</v>
      </c>
    </row>
    <row r="89" spans="1:27" ht="15" thickBot="1" x14ac:dyDescent="0.35">
      <c r="A89" s="93">
        <v>88</v>
      </c>
      <c r="B89" s="93" t="s">
        <v>366</v>
      </c>
      <c r="C89" s="93" t="s">
        <v>14</v>
      </c>
      <c r="D89" s="93">
        <v>2013</v>
      </c>
      <c r="E89" s="99">
        <v>562260</v>
      </c>
      <c r="F89" s="109">
        <v>233545</v>
      </c>
      <c r="G89" s="109">
        <v>25841</v>
      </c>
      <c r="H89" s="99">
        <v>0</v>
      </c>
      <c r="I89" s="109">
        <v>303</v>
      </c>
      <c r="J89" s="109">
        <v>-1352</v>
      </c>
      <c r="K89" s="109">
        <v>101</v>
      </c>
      <c r="L89" s="109">
        <v>541963</v>
      </c>
      <c r="M89" s="109">
        <v>20297</v>
      </c>
      <c r="N89" s="109">
        <v>-1</v>
      </c>
      <c r="O89" s="109">
        <v>20307</v>
      </c>
      <c r="P89" s="109">
        <v>4132</v>
      </c>
      <c r="Q89" s="109">
        <v>16175</v>
      </c>
      <c r="R89" s="109">
        <v>3</v>
      </c>
      <c r="S89" s="109">
        <v>4132</v>
      </c>
      <c r="T89" s="109">
        <v>0</v>
      </c>
      <c r="U89" s="107">
        <v>31094</v>
      </c>
      <c r="V89" s="107">
        <v>61951</v>
      </c>
      <c r="W89" s="107">
        <v>45619</v>
      </c>
      <c r="X89" s="107">
        <v>104916</v>
      </c>
      <c r="Y89" s="107">
        <v>42735</v>
      </c>
      <c r="Z89" s="107">
        <v>10987</v>
      </c>
      <c r="AA89" s="109">
        <v>18275</v>
      </c>
    </row>
    <row r="90" spans="1:27" ht="15" thickTop="1" x14ac:dyDescent="0.3">
      <c r="A90" s="88">
        <v>89</v>
      </c>
      <c r="B90" s="88" t="s">
        <v>366</v>
      </c>
      <c r="C90" s="88" t="s">
        <v>16</v>
      </c>
      <c r="D90" s="88">
        <v>2023</v>
      </c>
      <c r="E90" s="97">
        <v>252388</v>
      </c>
      <c r="F90" s="103">
        <v>227128</v>
      </c>
      <c r="G90" s="103">
        <v>17709</v>
      </c>
      <c r="H90" s="97">
        <v>0</v>
      </c>
      <c r="I90" s="103">
        <v>0</v>
      </c>
      <c r="J90" s="103">
        <v>169</v>
      </c>
      <c r="K90" s="103">
        <v>0</v>
      </c>
      <c r="L90" s="103">
        <v>250543</v>
      </c>
      <c r="M90" s="103">
        <v>1844</v>
      </c>
      <c r="N90" s="103">
        <v>2152</v>
      </c>
      <c r="O90" s="103">
        <v>3997</v>
      </c>
      <c r="P90" s="103">
        <v>0</v>
      </c>
      <c r="Q90" s="103">
        <v>3997</v>
      </c>
      <c r="R90" s="103">
        <v>12</v>
      </c>
      <c r="S90" s="103">
        <v>0</v>
      </c>
      <c r="T90" s="103">
        <v>0</v>
      </c>
      <c r="U90" s="101">
        <v>51005</v>
      </c>
      <c r="V90" s="101">
        <v>205945</v>
      </c>
      <c r="W90" s="101">
        <v>130348</v>
      </c>
      <c r="X90" s="101">
        <v>220550</v>
      </c>
      <c r="Y90" s="101">
        <v>12980</v>
      </c>
      <c r="Z90" s="101">
        <v>63878</v>
      </c>
      <c r="AA90" s="103">
        <v>2082</v>
      </c>
    </row>
    <row r="91" spans="1:27" x14ac:dyDescent="0.3">
      <c r="A91" s="85">
        <v>90</v>
      </c>
      <c r="B91" s="85" t="s">
        <v>366</v>
      </c>
      <c r="C91" s="85" t="s">
        <v>16</v>
      </c>
      <c r="D91" s="85">
        <v>2022</v>
      </c>
      <c r="E91" s="98">
        <v>240232</v>
      </c>
      <c r="F91" s="106">
        <v>222112</v>
      </c>
      <c r="G91" s="106">
        <v>12618</v>
      </c>
      <c r="H91" s="98">
        <v>0</v>
      </c>
      <c r="I91" s="106">
        <v>0</v>
      </c>
      <c r="J91" s="106">
        <v>-292</v>
      </c>
      <c r="K91" s="106">
        <v>0</v>
      </c>
      <c r="L91" s="106">
        <v>238588</v>
      </c>
      <c r="M91" s="106">
        <v>1644</v>
      </c>
      <c r="N91" s="106">
        <v>185</v>
      </c>
      <c r="O91" s="106">
        <v>1829</v>
      </c>
      <c r="P91" s="106">
        <v>0</v>
      </c>
      <c r="Q91" s="106">
        <v>1829</v>
      </c>
      <c r="R91" s="106">
        <v>12</v>
      </c>
      <c r="S91" s="106">
        <v>0</v>
      </c>
      <c r="T91" s="106">
        <v>0</v>
      </c>
      <c r="U91" s="104">
        <v>87447</v>
      </c>
      <c r="V91" s="104">
        <v>200610</v>
      </c>
      <c r="W91" s="104">
        <v>173717</v>
      </c>
      <c r="X91" s="104">
        <v>216097</v>
      </c>
      <c r="Y91" s="104">
        <v>13546</v>
      </c>
      <c r="Z91" s="104">
        <v>90865</v>
      </c>
      <c r="AA91" s="106">
        <v>-11114</v>
      </c>
    </row>
    <row r="92" spans="1:27" x14ac:dyDescent="0.3">
      <c r="A92" s="85">
        <v>91</v>
      </c>
      <c r="B92" s="85" t="s">
        <v>366</v>
      </c>
      <c r="C92" s="85" t="s">
        <v>16</v>
      </c>
      <c r="D92" s="85">
        <v>2021</v>
      </c>
      <c r="E92" s="98">
        <v>95921</v>
      </c>
      <c r="F92" s="106">
        <v>82852</v>
      </c>
      <c r="G92" s="106">
        <v>11897</v>
      </c>
      <c r="H92" s="98">
        <v>0</v>
      </c>
      <c r="I92" s="106">
        <v>0</v>
      </c>
      <c r="J92" s="106">
        <v>-303</v>
      </c>
      <c r="K92" s="106">
        <v>0</v>
      </c>
      <c r="L92" s="106">
        <v>98481</v>
      </c>
      <c r="M92" s="106">
        <v>-2559</v>
      </c>
      <c r="N92" s="106">
        <v>93</v>
      </c>
      <c r="O92" s="106">
        <v>-2467</v>
      </c>
      <c r="P92" s="106">
        <v>0</v>
      </c>
      <c r="Q92" s="106">
        <v>-2467</v>
      </c>
      <c r="R92" s="106">
        <v>12</v>
      </c>
      <c r="S92" s="106">
        <v>0</v>
      </c>
      <c r="T92" s="106">
        <v>0</v>
      </c>
      <c r="U92" s="104">
        <v>43131</v>
      </c>
      <c r="V92" s="104">
        <v>110634</v>
      </c>
      <c r="W92" s="104">
        <v>87011</v>
      </c>
      <c r="X92" s="104">
        <v>127435</v>
      </c>
      <c r="Y92" s="104">
        <v>15243</v>
      </c>
      <c r="Z92" s="104">
        <v>55470</v>
      </c>
      <c r="AA92" s="106">
        <v>-2108</v>
      </c>
    </row>
    <row r="93" spans="1:27" x14ac:dyDescent="0.3">
      <c r="A93" s="85">
        <v>92</v>
      </c>
      <c r="B93" s="85" t="s">
        <v>366</v>
      </c>
      <c r="C93" s="85" t="s">
        <v>16</v>
      </c>
      <c r="D93" s="85">
        <v>2020</v>
      </c>
      <c r="E93" s="98">
        <v>245556</v>
      </c>
      <c r="F93" s="106">
        <v>222427</v>
      </c>
      <c r="G93" s="106">
        <v>12674</v>
      </c>
      <c r="H93" s="98">
        <v>0</v>
      </c>
      <c r="I93" s="106">
        <v>0</v>
      </c>
      <c r="J93" s="106">
        <v>-39</v>
      </c>
      <c r="K93" s="106">
        <v>0</v>
      </c>
      <c r="L93" s="106">
        <v>243349</v>
      </c>
      <c r="M93" s="106">
        <v>2207</v>
      </c>
      <c r="N93" s="106">
        <v>93</v>
      </c>
      <c r="O93" s="106">
        <v>2637</v>
      </c>
      <c r="P93" s="106">
        <v>0</v>
      </c>
      <c r="Q93" s="106">
        <v>2637</v>
      </c>
      <c r="R93" s="106">
        <v>12</v>
      </c>
      <c r="S93" s="106">
        <v>0</v>
      </c>
      <c r="T93" s="106">
        <v>0</v>
      </c>
      <c r="U93" s="104">
        <v>26235</v>
      </c>
      <c r="V93" s="104">
        <v>124970</v>
      </c>
      <c r="W93" s="104">
        <v>98717</v>
      </c>
      <c r="X93" s="104">
        <v>142567</v>
      </c>
      <c r="Y93" s="104">
        <v>16107</v>
      </c>
      <c r="Z93" s="104">
        <v>73025</v>
      </c>
      <c r="AA93" s="106">
        <v>2679</v>
      </c>
    </row>
    <row r="94" spans="1:27" x14ac:dyDescent="0.3">
      <c r="A94" s="85">
        <v>93</v>
      </c>
      <c r="B94" s="85" t="s">
        <v>366</v>
      </c>
      <c r="C94" s="85" t="s">
        <v>16</v>
      </c>
      <c r="D94" s="85">
        <v>2019</v>
      </c>
      <c r="E94" s="98">
        <v>294988</v>
      </c>
      <c r="F94" s="106">
        <v>303090</v>
      </c>
      <c r="G94" s="106">
        <v>16801</v>
      </c>
      <c r="H94" s="98">
        <v>0</v>
      </c>
      <c r="I94" s="106">
        <v>0</v>
      </c>
      <c r="J94" s="106">
        <v>-6036</v>
      </c>
      <c r="K94" s="106">
        <v>0</v>
      </c>
      <c r="L94" s="106">
        <v>326166</v>
      </c>
      <c r="M94" s="106">
        <v>-31179</v>
      </c>
      <c r="N94" s="106">
        <v>-95</v>
      </c>
      <c r="O94" s="106">
        <v>-31274</v>
      </c>
      <c r="P94" s="106">
        <v>0</v>
      </c>
      <c r="Q94" s="106">
        <v>-31274</v>
      </c>
      <c r="R94" s="106">
        <v>0</v>
      </c>
      <c r="S94" s="106">
        <v>0</v>
      </c>
      <c r="T94" s="106">
        <v>0</v>
      </c>
      <c r="U94" s="104">
        <v>82155</v>
      </c>
      <c r="V94" s="104">
        <v>225745</v>
      </c>
      <c r="W94" s="104">
        <v>206740</v>
      </c>
      <c r="X94" s="104">
        <v>246994</v>
      </c>
      <c r="Y94" s="104">
        <v>20041</v>
      </c>
      <c r="Z94" s="104">
        <v>159401</v>
      </c>
      <c r="AA94" s="106">
        <v>45955</v>
      </c>
    </row>
    <row r="95" spans="1:27" x14ac:dyDescent="0.3">
      <c r="A95" s="85">
        <v>94</v>
      </c>
      <c r="B95" s="85" t="s">
        <v>366</v>
      </c>
      <c r="C95" s="85" t="s">
        <v>16</v>
      </c>
      <c r="D95" s="85">
        <v>2018</v>
      </c>
      <c r="E95" s="98">
        <v>142859</v>
      </c>
      <c r="F95" s="106">
        <v>131277</v>
      </c>
      <c r="G95" s="106">
        <v>5746</v>
      </c>
      <c r="H95" s="98">
        <v>0</v>
      </c>
      <c r="I95" s="106">
        <v>0</v>
      </c>
      <c r="J95" s="106">
        <v>-275</v>
      </c>
      <c r="K95" s="106">
        <v>0</v>
      </c>
      <c r="L95" s="106">
        <v>142714</v>
      </c>
      <c r="M95" s="106">
        <v>144</v>
      </c>
      <c r="N95" s="106">
        <v>58</v>
      </c>
      <c r="O95" s="106">
        <v>202</v>
      </c>
      <c r="P95" s="106">
        <v>93</v>
      </c>
      <c r="Q95" s="106">
        <v>109</v>
      </c>
      <c r="R95" s="106">
        <v>0</v>
      </c>
      <c r="S95" s="106">
        <v>93</v>
      </c>
      <c r="T95" s="106">
        <v>0</v>
      </c>
      <c r="U95" s="104">
        <v>48452</v>
      </c>
      <c r="V95" s="104">
        <v>188958</v>
      </c>
      <c r="W95" s="104">
        <v>184893</v>
      </c>
      <c r="X95" s="104">
        <v>256551</v>
      </c>
      <c r="Y95" s="104">
        <v>21489</v>
      </c>
      <c r="Z95" s="104">
        <v>131161</v>
      </c>
      <c r="AA95" s="106">
        <v>-7653</v>
      </c>
    </row>
    <row r="96" spans="1:27" x14ac:dyDescent="0.3">
      <c r="A96" s="85">
        <v>95</v>
      </c>
      <c r="B96" s="85" t="s">
        <v>366</v>
      </c>
      <c r="C96" s="85" t="s">
        <v>16</v>
      </c>
      <c r="D96" s="85">
        <v>2017</v>
      </c>
      <c r="E96" s="98">
        <v>166020</v>
      </c>
      <c r="F96" s="106">
        <v>140718</v>
      </c>
      <c r="G96" s="106">
        <v>13159</v>
      </c>
      <c r="H96" s="98">
        <v>0</v>
      </c>
      <c r="I96" s="106">
        <v>0</v>
      </c>
      <c r="J96" s="106">
        <v>-208</v>
      </c>
      <c r="K96" s="106">
        <v>0</v>
      </c>
      <c r="L96" s="106">
        <v>159445</v>
      </c>
      <c r="M96" s="106">
        <v>6576</v>
      </c>
      <c r="N96" s="106">
        <v>132</v>
      </c>
      <c r="O96" s="106">
        <v>6707</v>
      </c>
      <c r="P96" s="106">
        <v>1373</v>
      </c>
      <c r="Q96" s="106">
        <v>5334</v>
      </c>
      <c r="R96" s="106">
        <v>0</v>
      </c>
      <c r="S96" s="106">
        <v>1373</v>
      </c>
      <c r="T96" s="106">
        <v>0</v>
      </c>
      <c r="U96" s="104">
        <v>29008</v>
      </c>
      <c r="V96" s="104">
        <v>190404</v>
      </c>
      <c r="W96" s="104">
        <v>125538</v>
      </c>
      <c r="X96" s="104">
        <v>254417</v>
      </c>
      <c r="Y96" s="104">
        <v>14976</v>
      </c>
      <c r="Z96" s="104">
        <v>124550</v>
      </c>
      <c r="AA96" s="106">
        <v>-55052</v>
      </c>
    </row>
    <row r="97" spans="1:27" x14ac:dyDescent="0.3">
      <c r="A97" s="85">
        <v>96</v>
      </c>
      <c r="B97" s="85" t="s">
        <v>366</v>
      </c>
      <c r="C97" s="85" t="s">
        <v>16</v>
      </c>
      <c r="D97" s="85">
        <v>2016</v>
      </c>
      <c r="E97" s="98">
        <v>271082</v>
      </c>
      <c r="F97" s="106">
        <v>236884</v>
      </c>
      <c r="G97" s="106">
        <v>21043</v>
      </c>
      <c r="H97" s="98">
        <v>0</v>
      </c>
      <c r="I97" s="106">
        <v>0</v>
      </c>
      <c r="J97" s="106">
        <v>-59</v>
      </c>
      <c r="K97" s="106">
        <v>29</v>
      </c>
      <c r="L97" s="106">
        <v>264426</v>
      </c>
      <c r="M97" s="106">
        <v>6656</v>
      </c>
      <c r="N97" s="106">
        <v>53</v>
      </c>
      <c r="O97" s="106">
        <v>6657</v>
      </c>
      <c r="P97" s="106">
        <v>1540</v>
      </c>
      <c r="Q97" s="106">
        <v>5118</v>
      </c>
      <c r="R97" s="106">
        <v>0</v>
      </c>
      <c r="S97" s="106">
        <v>1540</v>
      </c>
      <c r="T97" s="106">
        <v>0</v>
      </c>
      <c r="U97" s="104">
        <v>20408</v>
      </c>
      <c r="V97" s="104">
        <v>170007</v>
      </c>
      <c r="W97" s="104">
        <v>124762</v>
      </c>
      <c r="X97" s="104">
        <v>183045</v>
      </c>
      <c r="Y97" s="104">
        <v>13004</v>
      </c>
      <c r="Z97" s="104">
        <v>68303</v>
      </c>
      <c r="AA97" s="106">
        <v>-2940</v>
      </c>
    </row>
    <row r="98" spans="1:27" x14ac:dyDescent="0.3">
      <c r="A98" s="85">
        <v>97</v>
      </c>
      <c r="B98" s="85" t="s">
        <v>366</v>
      </c>
      <c r="C98" s="85" t="s">
        <v>16</v>
      </c>
      <c r="D98" s="85">
        <v>2015</v>
      </c>
      <c r="E98" s="98">
        <v>359704</v>
      </c>
      <c r="F98" s="106">
        <v>327818</v>
      </c>
      <c r="G98" s="106">
        <v>14604</v>
      </c>
      <c r="H98" s="98">
        <v>0</v>
      </c>
      <c r="I98" s="106">
        <v>0</v>
      </c>
      <c r="J98" s="106">
        <v>-971</v>
      </c>
      <c r="K98" s="106">
        <v>0</v>
      </c>
      <c r="L98" s="106">
        <v>353250</v>
      </c>
      <c r="M98" s="106">
        <v>6454</v>
      </c>
      <c r="N98" s="106">
        <v>51</v>
      </c>
      <c r="O98" s="106">
        <v>6506</v>
      </c>
      <c r="P98" s="106">
        <v>1406</v>
      </c>
      <c r="Q98" s="106">
        <v>5099</v>
      </c>
      <c r="R98" s="106">
        <v>0</v>
      </c>
      <c r="S98" s="106">
        <v>1406</v>
      </c>
      <c r="T98" s="106">
        <v>0</v>
      </c>
      <c r="U98" s="104">
        <v>47790</v>
      </c>
      <c r="V98" s="104">
        <v>186767</v>
      </c>
      <c r="W98" s="104">
        <v>140634</v>
      </c>
      <c r="X98" s="104">
        <v>202836</v>
      </c>
      <c r="Y98" s="104">
        <v>15758</v>
      </c>
      <c r="Z98" s="104">
        <v>98395</v>
      </c>
      <c r="AA98" s="106">
        <v>334</v>
      </c>
    </row>
    <row r="99" spans="1:27" x14ac:dyDescent="0.3">
      <c r="A99" s="85">
        <v>98</v>
      </c>
      <c r="B99" s="85" t="s">
        <v>366</v>
      </c>
      <c r="C99" s="85" t="s">
        <v>16</v>
      </c>
      <c r="D99" s="85">
        <v>2014</v>
      </c>
      <c r="E99" s="98">
        <v>318078</v>
      </c>
      <c r="F99" s="106">
        <v>289222</v>
      </c>
      <c r="G99" s="106">
        <v>15329</v>
      </c>
      <c r="H99" s="98">
        <v>0</v>
      </c>
      <c r="I99" s="106">
        <v>0</v>
      </c>
      <c r="J99" s="106">
        <v>-408</v>
      </c>
      <c r="K99" s="106">
        <v>-79</v>
      </c>
      <c r="L99" s="106">
        <v>314213</v>
      </c>
      <c r="M99" s="106">
        <v>3864</v>
      </c>
      <c r="N99" s="106">
        <v>1124</v>
      </c>
      <c r="O99" s="106">
        <v>5023</v>
      </c>
      <c r="P99" s="106">
        <v>1095</v>
      </c>
      <c r="Q99" s="106">
        <v>3928</v>
      </c>
      <c r="R99" s="106">
        <v>0</v>
      </c>
      <c r="S99" s="106">
        <v>1095</v>
      </c>
      <c r="T99" s="106">
        <v>0</v>
      </c>
      <c r="U99" s="104">
        <v>153045</v>
      </c>
      <c r="V99" s="104">
        <v>291935</v>
      </c>
      <c r="W99" s="104">
        <v>254456</v>
      </c>
      <c r="X99" s="104">
        <v>316367</v>
      </c>
      <c r="Y99" s="104">
        <v>20572</v>
      </c>
      <c r="Z99" s="104">
        <v>199820</v>
      </c>
      <c r="AA99" s="106">
        <v>-3888</v>
      </c>
    </row>
    <row r="100" spans="1:27" ht="15" thickBot="1" x14ac:dyDescent="0.35">
      <c r="A100" s="93">
        <v>99</v>
      </c>
      <c r="B100" s="93" t="s">
        <v>366</v>
      </c>
      <c r="C100" s="93" t="s">
        <v>16</v>
      </c>
      <c r="D100" s="93">
        <v>2013</v>
      </c>
      <c r="E100" s="99">
        <v>336961</v>
      </c>
      <c r="F100" s="109">
        <v>293487</v>
      </c>
      <c r="G100" s="109">
        <v>22271</v>
      </c>
      <c r="H100" s="99">
        <v>0</v>
      </c>
      <c r="I100" s="109">
        <v>0</v>
      </c>
      <c r="J100" s="109">
        <v>53</v>
      </c>
      <c r="K100" s="109">
        <v>44</v>
      </c>
      <c r="L100" s="109">
        <v>324462</v>
      </c>
      <c r="M100" s="109">
        <v>12499</v>
      </c>
      <c r="N100" s="109">
        <v>326</v>
      </c>
      <c r="O100" s="109">
        <v>15588</v>
      </c>
      <c r="P100" s="109">
        <v>3854</v>
      </c>
      <c r="Q100" s="109">
        <v>11733</v>
      </c>
      <c r="R100" s="109">
        <v>333</v>
      </c>
      <c r="S100" s="109">
        <v>3854</v>
      </c>
      <c r="T100" s="109">
        <v>0</v>
      </c>
      <c r="U100" s="107">
        <v>95788</v>
      </c>
      <c r="V100" s="107">
        <v>235139</v>
      </c>
      <c r="W100" s="107">
        <v>189123</v>
      </c>
      <c r="X100" s="107">
        <v>262354</v>
      </c>
      <c r="Y100" s="107">
        <v>24393</v>
      </c>
      <c r="Z100" s="107">
        <v>72492</v>
      </c>
      <c r="AA100" s="109">
        <v>-4433</v>
      </c>
    </row>
    <row r="101" spans="1:27" ht="15" thickTop="1" x14ac:dyDescent="0.3">
      <c r="A101" s="88">
        <v>100</v>
      </c>
      <c r="B101" s="88" t="s">
        <v>366</v>
      </c>
      <c r="C101" s="88" t="s">
        <v>18</v>
      </c>
      <c r="D101" s="88">
        <v>2023</v>
      </c>
      <c r="E101" s="97">
        <v>50738</v>
      </c>
      <c r="F101" s="103">
        <v>49981</v>
      </c>
      <c r="G101" s="103">
        <v>2895</v>
      </c>
      <c r="H101" s="97">
        <v>0</v>
      </c>
      <c r="I101" s="103">
        <v>847</v>
      </c>
      <c r="J101" s="103">
        <v>-7964</v>
      </c>
      <c r="K101" s="103">
        <v>0</v>
      </c>
      <c r="L101" s="103">
        <v>49591</v>
      </c>
      <c r="M101" s="103">
        <v>1147</v>
      </c>
      <c r="N101" s="103">
        <v>-186</v>
      </c>
      <c r="O101" s="103">
        <v>961</v>
      </c>
      <c r="P101" s="103">
        <v>264</v>
      </c>
      <c r="Q101" s="103">
        <v>697</v>
      </c>
      <c r="R101" s="103">
        <v>0</v>
      </c>
      <c r="S101" s="103">
        <v>264</v>
      </c>
      <c r="T101" s="103">
        <v>0</v>
      </c>
      <c r="U101" s="101">
        <v>52285</v>
      </c>
      <c r="V101" s="101">
        <v>86439</v>
      </c>
      <c r="W101" s="101">
        <v>76302</v>
      </c>
      <c r="X101" s="101">
        <v>146629</v>
      </c>
      <c r="Y101" s="101">
        <v>7707</v>
      </c>
      <c r="Z101" s="101">
        <v>73343</v>
      </c>
      <c r="AA101" s="103">
        <v>13349</v>
      </c>
    </row>
    <row r="102" spans="1:27" x14ac:dyDescent="0.3">
      <c r="A102" s="85">
        <v>101</v>
      </c>
      <c r="B102" s="85" t="s">
        <v>366</v>
      </c>
      <c r="C102" s="85" t="s">
        <v>18</v>
      </c>
      <c r="D102" s="85">
        <v>2022</v>
      </c>
      <c r="E102" s="98">
        <v>49304</v>
      </c>
      <c r="F102" s="106">
        <v>42089</v>
      </c>
      <c r="G102" s="106">
        <v>2816</v>
      </c>
      <c r="H102" s="98">
        <v>0</v>
      </c>
      <c r="I102" s="106">
        <v>634</v>
      </c>
      <c r="J102" s="106">
        <v>-9673</v>
      </c>
      <c r="K102" s="106">
        <v>0</v>
      </c>
      <c r="L102" s="106">
        <v>51050</v>
      </c>
      <c r="M102" s="106">
        <v>-1746</v>
      </c>
      <c r="N102" s="106">
        <v>-7</v>
      </c>
      <c r="O102" s="106">
        <v>-1752</v>
      </c>
      <c r="P102" s="106">
        <v>0</v>
      </c>
      <c r="Q102" s="106">
        <v>-1752</v>
      </c>
      <c r="R102" s="106">
        <v>0</v>
      </c>
      <c r="S102" s="106">
        <v>0</v>
      </c>
      <c r="T102" s="106">
        <v>0</v>
      </c>
      <c r="U102" s="104">
        <v>59938</v>
      </c>
      <c r="V102" s="104">
        <v>98035</v>
      </c>
      <c r="W102" s="104">
        <v>88785</v>
      </c>
      <c r="X102" s="104">
        <v>158498</v>
      </c>
      <c r="Y102" s="104">
        <v>7980</v>
      </c>
      <c r="Z102" s="104">
        <v>86670</v>
      </c>
      <c r="AA102" s="106">
        <v>-29986</v>
      </c>
    </row>
    <row r="103" spans="1:27" x14ac:dyDescent="0.3">
      <c r="A103" s="85">
        <v>102</v>
      </c>
      <c r="B103" s="85" t="s">
        <v>366</v>
      </c>
      <c r="C103" s="85" t="s">
        <v>18</v>
      </c>
      <c r="D103" s="85">
        <v>2021</v>
      </c>
      <c r="E103" s="98">
        <v>36733</v>
      </c>
      <c r="F103" s="106">
        <v>39606</v>
      </c>
      <c r="G103" s="106">
        <v>3123</v>
      </c>
      <c r="H103" s="98">
        <v>0</v>
      </c>
      <c r="I103" s="106">
        <v>434</v>
      </c>
      <c r="J103" s="106">
        <v>-9889</v>
      </c>
      <c r="K103" s="106">
        <v>0</v>
      </c>
      <c r="L103" s="106">
        <v>33366</v>
      </c>
      <c r="M103" s="106">
        <v>3367</v>
      </c>
      <c r="N103" s="106">
        <v>-5</v>
      </c>
      <c r="O103" s="106">
        <v>3362</v>
      </c>
      <c r="P103" s="106">
        <v>0</v>
      </c>
      <c r="Q103" s="106">
        <v>3362</v>
      </c>
      <c r="R103" s="106">
        <v>0</v>
      </c>
      <c r="S103" s="106">
        <v>0</v>
      </c>
      <c r="T103" s="106">
        <v>0</v>
      </c>
      <c r="U103" s="104">
        <v>30828</v>
      </c>
      <c r="V103" s="104">
        <v>79938</v>
      </c>
      <c r="W103" s="104">
        <v>66175</v>
      </c>
      <c r="X103" s="104">
        <v>137347</v>
      </c>
      <c r="Y103" s="104">
        <v>282</v>
      </c>
      <c r="Z103" s="104">
        <v>64060</v>
      </c>
      <c r="AA103" s="106">
        <v>6337</v>
      </c>
    </row>
    <row r="104" spans="1:27" x14ac:dyDescent="0.3">
      <c r="A104" s="85">
        <v>103</v>
      </c>
      <c r="B104" s="85" t="s">
        <v>366</v>
      </c>
      <c r="C104" s="85" t="s">
        <v>18</v>
      </c>
      <c r="D104" s="85">
        <v>2020</v>
      </c>
      <c r="E104" s="98">
        <v>72555</v>
      </c>
      <c r="F104" s="106">
        <v>68498</v>
      </c>
      <c r="G104" s="106">
        <v>2926</v>
      </c>
      <c r="H104" s="98">
        <v>0</v>
      </c>
      <c r="I104" s="106">
        <v>434</v>
      </c>
      <c r="J104" s="106">
        <v>-3690</v>
      </c>
      <c r="K104" s="106">
        <v>0</v>
      </c>
      <c r="L104" s="106">
        <v>71996</v>
      </c>
      <c r="M104" s="106">
        <v>559</v>
      </c>
      <c r="N104" s="106">
        <v>-144</v>
      </c>
      <c r="O104" s="106">
        <v>415</v>
      </c>
      <c r="P104" s="106">
        <v>0</v>
      </c>
      <c r="Q104" s="106">
        <v>415</v>
      </c>
      <c r="R104" s="106">
        <v>0</v>
      </c>
      <c r="S104" s="106">
        <v>0</v>
      </c>
      <c r="T104" s="106">
        <v>0</v>
      </c>
      <c r="U104" s="104">
        <v>33777</v>
      </c>
      <c r="V104" s="104">
        <v>85263</v>
      </c>
      <c r="W104" s="104">
        <v>72136</v>
      </c>
      <c r="X104" s="104">
        <v>139946</v>
      </c>
      <c r="Y104" s="104">
        <v>716</v>
      </c>
      <c r="Z104" s="104">
        <v>65239</v>
      </c>
      <c r="AA104" s="106">
        <v>-25179</v>
      </c>
    </row>
    <row r="105" spans="1:27" x14ac:dyDescent="0.3">
      <c r="A105" s="85">
        <v>104</v>
      </c>
      <c r="B105" s="85" t="s">
        <v>366</v>
      </c>
      <c r="C105" s="85" t="s">
        <v>18</v>
      </c>
      <c r="D105" s="85">
        <v>2019</v>
      </c>
      <c r="E105" s="98">
        <v>51151</v>
      </c>
      <c r="F105" s="106">
        <v>47197</v>
      </c>
      <c r="G105" s="106">
        <v>2675</v>
      </c>
      <c r="H105" s="98">
        <v>0</v>
      </c>
      <c r="I105" s="106">
        <v>434</v>
      </c>
      <c r="J105" s="106">
        <v>-2360</v>
      </c>
      <c r="K105" s="106">
        <v>0</v>
      </c>
      <c r="L105" s="106">
        <v>51117</v>
      </c>
      <c r="M105" s="106">
        <v>34</v>
      </c>
      <c r="N105" s="106">
        <v>0</v>
      </c>
      <c r="O105" s="106">
        <v>33</v>
      </c>
      <c r="P105" s="106">
        <v>0</v>
      </c>
      <c r="Q105" s="106">
        <v>33</v>
      </c>
      <c r="R105" s="106">
        <v>0</v>
      </c>
      <c r="S105" s="106">
        <v>0</v>
      </c>
      <c r="T105" s="106">
        <v>0</v>
      </c>
      <c r="U105" s="104">
        <v>26992</v>
      </c>
      <c r="V105" s="104">
        <v>56777</v>
      </c>
      <c r="W105" s="104">
        <v>46041</v>
      </c>
      <c r="X105" s="104">
        <v>113436</v>
      </c>
      <c r="Y105" s="104">
        <v>1150</v>
      </c>
      <c r="Z105" s="104">
        <v>43788</v>
      </c>
      <c r="AA105" s="106">
        <v>4641</v>
      </c>
    </row>
    <row r="106" spans="1:27" x14ac:dyDescent="0.3">
      <c r="A106" s="85">
        <v>105</v>
      </c>
      <c r="B106" s="85" t="s">
        <v>366</v>
      </c>
      <c r="C106" s="85" t="s">
        <v>18</v>
      </c>
      <c r="D106" s="85">
        <v>2018</v>
      </c>
      <c r="E106" s="98">
        <v>20039</v>
      </c>
      <c r="F106" s="106">
        <v>16593</v>
      </c>
      <c r="G106" s="106">
        <v>2889</v>
      </c>
      <c r="H106" s="98">
        <v>0</v>
      </c>
      <c r="I106" s="106">
        <v>434</v>
      </c>
      <c r="J106" s="106">
        <v>-2048</v>
      </c>
      <c r="K106" s="106">
        <v>0</v>
      </c>
      <c r="L106" s="106">
        <v>21427</v>
      </c>
      <c r="M106" s="106">
        <v>-1388</v>
      </c>
      <c r="N106" s="106">
        <v>0</v>
      </c>
      <c r="O106" s="106">
        <v>-1388</v>
      </c>
      <c r="P106" s="106">
        <v>0</v>
      </c>
      <c r="Q106" s="106">
        <v>-1388</v>
      </c>
      <c r="R106" s="106">
        <v>0</v>
      </c>
      <c r="S106" s="106">
        <v>0</v>
      </c>
      <c r="T106" s="106">
        <v>0</v>
      </c>
      <c r="U106" s="104">
        <v>31018</v>
      </c>
      <c r="V106" s="104">
        <v>64154</v>
      </c>
      <c r="W106" s="104">
        <v>53991</v>
      </c>
      <c r="X106" s="104">
        <v>121173</v>
      </c>
      <c r="Y106" s="104">
        <v>1583</v>
      </c>
      <c r="Z106" s="104">
        <v>51662</v>
      </c>
      <c r="AA106" s="106">
        <v>-25632</v>
      </c>
    </row>
    <row r="107" spans="1:27" x14ac:dyDescent="0.3">
      <c r="A107" s="85">
        <v>106</v>
      </c>
      <c r="B107" s="85" t="s">
        <v>366</v>
      </c>
      <c r="C107" s="85" t="s">
        <v>18</v>
      </c>
      <c r="D107" s="85">
        <v>2017</v>
      </c>
      <c r="E107" s="98">
        <v>9576</v>
      </c>
      <c r="F107" s="106">
        <v>9302</v>
      </c>
      <c r="G107" s="106">
        <v>3034</v>
      </c>
      <c r="H107" s="98">
        <v>0</v>
      </c>
      <c r="I107" s="106">
        <v>434</v>
      </c>
      <c r="J107" s="106">
        <v>-8188</v>
      </c>
      <c r="K107" s="106">
        <v>0</v>
      </c>
      <c r="L107" s="106">
        <v>8031</v>
      </c>
      <c r="M107" s="106">
        <v>1545</v>
      </c>
      <c r="N107" s="106">
        <v>0</v>
      </c>
      <c r="O107" s="106">
        <v>1545</v>
      </c>
      <c r="P107" s="106">
        <v>0</v>
      </c>
      <c r="Q107" s="106">
        <v>1545</v>
      </c>
      <c r="R107" s="106">
        <v>0</v>
      </c>
      <c r="S107" s="106">
        <v>0</v>
      </c>
      <c r="T107" s="106">
        <v>0</v>
      </c>
      <c r="U107" s="104">
        <v>8577</v>
      </c>
      <c r="V107" s="104">
        <v>51140</v>
      </c>
      <c r="W107" s="104">
        <v>30349</v>
      </c>
      <c r="X107" s="104">
        <v>102398</v>
      </c>
      <c r="Y107" s="104">
        <v>2017</v>
      </c>
      <c r="Z107" s="104">
        <v>30996</v>
      </c>
      <c r="AA107" s="106">
        <v>-5305</v>
      </c>
    </row>
    <row r="108" spans="1:27" x14ac:dyDescent="0.3">
      <c r="A108" s="85">
        <v>107</v>
      </c>
      <c r="B108" s="85" t="s">
        <v>366</v>
      </c>
      <c r="C108" s="85" t="s">
        <v>18</v>
      </c>
      <c r="D108" s="85">
        <v>2016</v>
      </c>
      <c r="E108" s="98">
        <v>15213</v>
      </c>
      <c r="F108" s="106">
        <v>12713</v>
      </c>
      <c r="G108" s="106">
        <v>3800</v>
      </c>
      <c r="H108" s="98">
        <v>0</v>
      </c>
      <c r="I108" s="106">
        <v>451</v>
      </c>
      <c r="J108" s="106">
        <v>-3831</v>
      </c>
      <c r="K108" s="106">
        <v>0</v>
      </c>
      <c r="L108" s="106">
        <v>15718</v>
      </c>
      <c r="M108" s="106">
        <v>-505</v>
      </c>
      <c r="N108" s="106">
        <v>928</v>
      </c>
      <c r="O108" s="106">
        <v>424</v>
      </c>
      <c r="P108" s="106">
        <v>0</v>
      </c>
      <c r="Q108" s="106">
        <v>424</v>
      </c>
      <c r="R108" s="106">
        <v>0</v>
      </c>
      <c r="S108" s="106">
        <v>0</v>
      </c>
      <c r="T108" s="106">
        <v>0</v>
      </c>
      <c r="U108" s="104">
        <v>9133</v>
      </c>
      <c r="V108" s="104">
        <v>98541</v>
      </c>
      <c r="W108" s="104">
        <v>43211</v>
      </c>
      <c r="X108" s="104">
        <v>100993</v>
      </c>
      <c r="Y108" s="104">
        <v>2451</v>
      </c>
      <c r="Z108" s="104">
        <v>31837</v>
      </c>
      <c r="AA108" s="106">
        <v>-14037</v>
      </c>
    </row>
    <row r="109" spans="1:27" x14ac:dyDescent="0.3">
      <c r="A109" s="85">
        <v>108</v>
      </c>
      <c r="B109" s="85" t="s">
        <v>366</v>
      </c>
      <c r="C109" s="85" t="s">
        <v>18</v>
      </c>
      <c r="D109" s="85">
        <v>2015</v>
      </c>
      <c r="E109" s="98">
        <v>7148</v>
      </c>
      <c r="F109" s="106">
        <v>6564</v>
      </c>
      <c r="G109" s="106">
        <v>2582</v>
      </c>
      <c r="H109" s="98">
        <v>0</v>
      </c>
      <c r="I109" s="106">
        <v>434</v>
      </c>
      <c r="J109" s="106">
        <v>-4556</v>
      </c>
      <c r="K109" s="106">
        <v>0</v>
      </c>
      <c r="L109" s="106">
        <v>7003</v>
      </c>
      <c r="M109" s="106">
        <v>145</v>
      </c>
      <c r="N109" s="106">
        <v>0</v>
      </c>
      <c r="O109" s="106">
        <v>145</v>
      </c>
      <c r="P109" s="106">
        <v>0</v>
      </c>
      <c r="Q109" s="106">
        <v>145</v>
      </c>
      <c r="R109" s="106">
        <v>0</v>
      </c>
      <c r="S109" s="106">
        <v>0</v>
      </c>
      <c r="T109" s="106">
        <v>0</v>
      </c>
      <c r="U109" s="104">
        <v>8297</v>
      </c>
      <c r="V109" s="104">
        <v>76566</v>
      </c>
      <c r="W109" s="104">
        <v>32658</v>
      </c>
      <c r="X109" s="104">
        <v>90016</v>
      </c>
      <c r="Y109" s="104">
        <v>2902</v>
      </c>
      <c r="Z109" s="104">
        <v>24602</v>
      </c>
      <c r="AA109" s="106">
        <v>-29876</v>
      </c>
    </row>
    <row r="110" spans="1:27" x14ac:dyDescent="0.3">
      <c r="A110" s="85">
        <v>109</v>
      </c>
      <c r="B110" s="85" t="s">
        <v>366</v>
      </c>
      <c r="C110" s="85" t="s">
        <v>18</v>
      </c>
      <c r="D110" s="85">
        <v>2014</v>
      </c>
      <c r="E110" s="98">
        <v>7347</v>
      </c>
      <c r="F110" s="106">
        <v>6555</v>
      </c>
      <c r="G110" s="106">
        <v>2394</v>
      </c>
      <c r="H110" s="98">
        <v>0</v>
      </c>
      <c r="I110" s="106">
        <v>452</v>
      </c>
      <c r="J110" s="106">
        <v>-5448</v>
      </c>
      <c r="K110" s="106">
        <v>0</v>
      </c>
      <c r="L110" s="106">
        <v>5458</v>
      </c>
      <c r="M110" s="106">
        <v>1889</v>
      </c>
      <c r="N110" s="106">
        <v>-429</v>
      </c>
      <c r="O110" s="106">
        <v>1460</v>
      </c>
      <c r="P110" s="106">
        <v>0</v>
      </c>
      <c r="Q110" s="106">
        <v>1460</v>
      </c>
      <c r="R110" s="106">
        <v>0</v>
      </c>
      <c r="S110" s="106">
        <v>0</v>
      </c>
      <c r="T110" s="106">
        <v>0</v>
      </c>
      <c r="U110" s="104">
        <v>4621</v>
      </c>
      <c r="V110" s="104">
        <v>45326</v>
      </c>
      <c r="W110" s="104">
        <v>14313</v>
      </c>
      <c r="X110" s="104">
        <v>72080</v>
      </c>
      <c r="Y110" s="104">
        <v>3336</v>
      </c>
      <c r="Z110" s="104">
        <v>5934</v>
      </c>
      <c r="AA110" s="106">
        <v>-8164</v>
      </c>
    </row>
    <row r="111" spans="1:27" ht="15" thickBot="1" x14ac:dyDescent="0.35">
      <c r="A111" s="93">
        <v>110</v>
      </c>
      <c r="B111" s="93" t="s">
        <v>366</v>
      </c>
      <c r="C111" s="93" t="s">
        <v>18</v>
      </c>
      <c r="D111" s="93">
        <v>2013</v>
      </c>
      <c r="E111" s="99">
        <v>13980</v>
      </c>
      <c r="F111" s="109">
        <v>14506</v>
      </c>
      <c r="G111" s="109">
        <v>3214</v>
      </c>
      <c r="H111" s="99">
        <v>0</v>
      </c>
      <c r="I111" s="109">
        <v>173</v>
      </c>
      <c r="J111" s="109">
        <v>-3598</v>
      </c>
      <c r="K111" s="109">
        <v>2</v>
      </c>
      <c r="L111" s="109">
        <v>13993</v>
      </c>
      <c r="M111" s="109">
        <v>-13</v>
      </c>
      <c r="N111" s="109">
        <v>648</v>
      </c>
      <c r="O111" s="109">
        <v>635</v>
      </c>
      <c r="P111" s="109">
        <v>0</v>
      </c>
      <c r="Q111" s="109">
        <v>635</v>
      </c>
      <c r="R111" s="109">
        <v>0</v>
      </c>
      <c r="S111" s="109">
        <v>0</v>
      </c>
      <c r="T111" s="109">
        <v>0</v>
      </c>
      <c r="U111" s="107">
        <v>6214</v>
      </c>
      <c r="V111" s="107">
        <v>39538</v>
      </c>
      <c r="W111" s="107">
        <v>10566</v>
      </c>
      <c r="X111" s="107">
        <v>67183</v>
      </c>
      <c r="Y111" s="107">
        <v>3788</v>
      </c>
      <c r="Z111" s="107">
        <v>3280</v>
      </c>
      <c r="AA111" s="109">
        <v>-3614</v>
      </c>
    </row>
    <row r="112" spans="1:27" ht="15" thickTop="1" x14ac:dyDescent="0.3">
      <c r="A112" s="88">
        <v>111</v>
      </c>
      <c r="B112" s="88" t="s">
        <v>366</v>
      </c>
      <c r="C112" s="88" t="s">
        <v>20</v>
      </c>
      <c r="D112" s="88">
        <v>2023</v>
      </c>
      <c r="E112" s="97">
        <v>991294</v>
      </c>
      <c r="F112" s="103">
        <v>845426</v>
      </c>
      <c r="G112" s="103">
        <v>65455</v>
      </c>
      <c r="H112" s="97">
        <v>0</v>
      </c>
      <c r="I112" s="97">
        <v>3654</v>
      </c>
      <c r="J112" s="97">
        <v>-1374</v>
      </c>
      <c r="K112" s="97">
        <v>202</v>
      </c>
      <c r="L112" s="97">
        <v>926608</v>
      </c>
      <c r="M112" s="97">
        <v>64686</v>
      </c>
      <c r="N112" s="97">
        <v>864</v>
      </c>
      <c r="O112" s="97">
        <v>65549</v>
      </c>
      <c r="P112" s="97">
        <v>14752</v>
      </c>
      <c r="Q112" s="97">
        <v>50798</v>
      </c>
      <c r="R112" s="97">
        <v>202</v>
      </c>
      <c r="S112" s="97">
        <v>14746</v>
      </c>
      <c r="T112" s="97">
        <v>5</v>
      </c>
      <c r="U112" s="101">
        <v>88578</v>
      </c>
      <c r="V112" s="101">
        <v>362096</v>
      </c>
      <c r="W112" s="101">
        <v>283847</v>
      </c>
      <c r="X112" s="101">
        <v>582071</v>
      </c>
      <c r="Y112" s="101">
        <v>82141</v>
      </c>
      <c r="Z112" s="101">
        <v>30515</v>
      </c>
      <c r="AA112" s="103">
        <v>234374</v>
      </c>
    </row>
    <row r="113" spans="1:27" x14ac:dyDescent="0.3">
      <c r="A113" s="85">
        <v>112</v>
      </c>
      <c r="B113" s="85" t="s">
        <v>366</v>
      </c>
      <c r="C113" s="85" t="s">
        <v>20</v>
      </c>
      <c r="D113" s="85">
        <v>2022</v>
      </c>
      <c r="E113" s="98">
        <v>1020945</v>
      </c>
      <c r="F113" s="106">
        <v>877317</v>
      </c>
      <c r="G113" s="106">
        <v>68271</v>
      </c>
      <c r="H113" s="98">
        <v>0</v>
      </c>
      <c r="I113" s="98">
        <v>3766</v>
      </c>
      <c r="J113" s="98">
        <v>-3004</v>
      </c>
      <c r="K113" s="98">
        <v>42</v>
      </c>
      <c r="L113" s="98">
        <v>959537</v>
      </c>
      <c r="M113" s="98">
        <v>61408</v>
      </c>
      <c r="N113" s="98">
        <v>3</v>
      </c>
      <c r="O113" s="98">
        <v>61411</v>
      </c>
      <c r="P113" s="98">
        <v>11623</v>
      </c>
      <c r="Q113" s="98">
        <v>49788</v>
      </c>
      <c r="R113" s="98">
        <v>272</v>
      </c>
      <c r="S113" s="98">
        <v>12495</v>
      </c>
      <c r="T113" s="98">
        <v>-873</v>
      </c>
      <c r="U113" s="104">
        <v>235466</v>
      </c>
      <c r="V113" s="104">
        <v>577707</v>
      </c>
      <c r="W113" s="104">
        <v>523871</v>
      </c>
      <c r="X113" s="104">
        <v>880790</v>
      </c>
      <c r="Y113" s="104">
        <v>75954</v>
      </c>
      <c r="Z113" s="104">
        <v>181138</v>
      </c>
      <c r="AA113" s="106">
        <v>-107817</v>
      </c>
    </row>
    <row r="114" spans="1:27" x14ac:dyDescent="0.3">
      <c r="A114" s="85">
        <v>113</v>
      </c>
      <c r="B114" s="85" t="s">
        <v>366</v>
      </c>
      <c r="C114" s="85" t="s">
        <v>20</v>
      </c>
      <c r="D114" s="85">
        <v>2021</v>
      </c>
      <c r="E114" s="98">
        <v>610286</v>
      </c>
      <c r="F114" s="106">
        <v>527244</v>
      </c>
      <c r="G114" s="106">
        <v>38152</v>
      </c>
      <c r="H114" s="98">
        <v>0</v>
      </c>
      <c r="I114" s="98">
        <v>3648</v>
      </c>
      <c r="J114" s="98">
        <v>-5099</v>
      </c>
      <c r="K114" s="98">
        <v>287</v>
      </c>
      <c r="L114" s="98">
        <v>577348</v>
      </c>
      <c r="M114" s="98">
        <v>32938</v>
      </c>
      <c r="N114" s="98">
        <v>88</v>
      </c>
      <c r="O114" s="98">
        <v>33106</v>
      </c>
      <c r="P114" s="98">
        <v>7374</v>
      </c>
      <c r="Q114" s="98">
        <v>25732</v>
      </c>
      <c r="R114" s="98">
        <v>272</v>
      </c>
      <c r="S114" s="98">
        <v>6851</v>
      </c>
      <c r="T114" s="98">
        <v>523</v>
      </c>
      <c r="U114" s="104">
        <v>344969</v>
      </c>
      <c r="V114" s="104">
        <v>619309</v>
      </c>
      <c r="W114" s="104">
        <v>306247</v>
      </c>
      <c r="X114" s="104">
        <v>727894</v>
      </c>
      <c r="Y114" s="104">
        <v>83421</v>
      </c>
      <c r="Z114" s="104">
        <v>87458</v>
      </c>
      <c r="AA114" s="106">
        <v>25049</v>
      </c>
    </row>
    <row r="115" spans="1:27" x14ac:dyDescent="0.3">
      <c r="A115" s="85">
        <v>114</v>
      </c>
      <c r="B115" s="85" t="s">
        <v>366</v>
      </c>
      <c r="C115" s="85" t="s">
        <v>20</v>
      </c>
      <c r="D115" s="85">
        <v>2020</v>
      </c>
      <c r="E115" s="98">
        <v>462252</v>
      </c>
      <c r="F115" s="106">
        <v>346859</v>
      </c>
      <c r="G115" s="106">
        <v>69483</v>
      </c>
      <c r="H115" s="98">
        <v>0</v>
      </c>
      <c r="I115" s="98">
        <v>3256</v>
      </c>
      <c r="J115" s="98">
        <v>-2855</v>
      </c>
      <c r="K115" s="98">
        <v>380</v>
      </c>
      <c r="L115" s="98">
        <v>420233</v>
      </c>
      <c r="M115" s="98">
        <v>42019</v>
      </c>
      <c r="N115" s="98">
        <v>630</v>
      </c>
      <c r="O115" s="98">
        <v>42741</v>
      </c>
      <c r="P115" s="98">
        <v>8811</v>
      </c>
      <c r="Q115" s="98">
        <v>33930</v>
      </c>
      <c r="R115" s="98">
        <v>268</v>
      </c>
      <c r="S115" s="98">
        <v>9817</v>
      </c>
      <c r="T115" s="98">
        <v>-1005</v>
      </c>
      <c r="U115" s="104">
        <v>80729</v>
      </c>
      <c r="V115" s="104">
        <v>448753</v>
      </c>
      <c r="W115" s="104">
        <v>303139</v>
      </c>
      <c r="X115" s="104">
        <v>563532</v>
      </c>
      <c r="Y115" s="104">
        <v>84000</v>
      </c>
      <c r="Z115" s="104">
        <v>154967</v>
      </c>
      <c r="AA115" s="106">
        <v>71570</v>
      </c>
    </row>
    <row r="116" spans="1:27" x14ac:dyDescent="0.3">
      <c r="A116" s="85">
        <v>115</v>
      </c>
      <c r="B116" s="85" t="s">
        <v>366</v>
      </c>
      <c r="C116" s="85" t="s">
        <v>20</v>
      </c>
      <c r="D116" s="85">
        <v>2019</v>
      </c>
      <c r="E116" s="98">
        <v>582379</v>
      </c>
      <c r="F116" s="106">
        <v>426213</v>
      </c>
      <c r="G116" s="106">
        <v>123124</v>
      </c>
      <c r="H116" s="98">
        <v>0</v>
      </c>
      <c r="I116" s="98">
        <v>2005</v>
      </c>
      <c r="J116" s="98">
        <v>-8046</v>
      </c>
      <c r="K116" s="98">
        <v>1040</v>
      </c>
      <c r="L116" s="98">
        <v>548267</v>
      </c>
      <c r="M116" s="98">
        <v>34113</v>
      </c>
      <c r="N116" s="98">
        <v>0</v>
      </c>
      <c r="O116" s="98">
        <v>36814</v>
      </c>
      <c r="P116" s="98">
        <v>7870</v>
      </c>
      <c r="Q116" s="98">
        <v>28944</v>
      </c>
      <c r="R116" s="98">
        <v>0</v>
      </c>
      <c r="S116" s="98">
        <v>7870</v>
      </c>
      <c r="T116" s="98">
        <v>0</v>
      </c>
      <c r="U116" s="104">
        <v>109570</v>
      </c>
      <c r="V116" s="104">
        <v>414154</v>
      </c>
      <c r="W116" s="104">
        <v>250213</v>
      </c>
      <c r="X116" s="104">
        <v>515110</v>
      </c>
      <c r="Y116" s="104">
        <v>79861</v>
      </c>
      <c r="Z116" s="104">
        <v>77991</v>
      </c>
      <c r="AA116" s="106">
        <v>-34275</v>
      </c>
    </row>
    <row r="117" spans="1:27" x14ac:dyDescent="0.3">
      <c r="A117" s="85">
        <v>116</v>
      </c>
      <c r="B117" s="85" t="s">
        <v>366</v>
      </c>
      <c r="C117" s="85" t="s">
        <v>20</v>
      </c>
      <c r="D117" s="85">
        <v>2018</v>
      </c>
      <c r="E117" s="98">
        <v>827086</v>
      </c>
      <c r="F117" s="106">
        <v>685464</v>
      </c>
      <c r="G117" s="106">
        <v>93581</v>
      </c>
      <c r="H117" s="98">
        <v>0</v>
      </c>
      <c r="I117" s="98">
        <v>2307</v>
      </c>
      <c r="J117" s="98">
        <v>1968</v>
      </c>
      <c r="K117" s="98">
        <v>223</v>
      </c>
      <c r="L117" s="98">
        <v>790887</v>
      </c>
      <c r="M117" s="98">
        <v>36199</v>
      </c>
      <c r="N117" s="98">
        <v>0</v>
      </c>
      <c r="O117" s="98">
        <v>36199</v>
      </c>
      <c r="P117" s="98">
        <v>7615</v>
      </c>
      <c r="Q117" s="98">
        <v>28584</v>
      </c>
      <c r="R117" s="98">
        <v>178</v>
      </c>
      <c r="S117" s="98">
        <v>7615</v>
      </c>
      <c r="T117" s="98">
        <v>0</v>
      </c>
      <c r="U117" s="104">
        <v>110083</v>
      </c>
      <c r="V117" s="104">
        <v>377569</v>
      </c>
      <c r="W117" s="104">
        <v>284888</v>
      </c>
      <c r="X117" s="104">
        <v>448329</v>
      </c>
      <c r="Y117" s="104">
        <v>54362</v>
      </c>
      <c r="Z117" s="104">
        <v>87218</v>
      </c>
      <c r="AA117" s="106">
        <v>125968</v>
      </c>
    </row>
    <row r="118" spans="1:27" x14ac:dyDescent="0.3">
      <c r="A118" s="85">
        <v>117</v>
      </c>
      <c r="B118" s="85" t="s">
        <v>366</v>
      </c>
      <c r="C118" s="85" t="s">
        <v>20</v>
      </c>
      <c r="D118" s="85">
        <v>2017</v>
      </c>
      <c r="E118" s="98">
        <v>381657</v>
      </c>
      <c r="F118" s="106">
        <v>295031</v>
      </c>
      <c r="G118" s="106">
        <v>62292</v>
      </c>
      <c r="H118" s="98">
        <v>0</v>
      </c>
      <c r="I118" s="98">
        <v>2292</v>
      </c>
      <c r="J118" s="98">
        <v>-2519</v>
      </c>
      <c r="K118" s="98">
        <v>-400</v>
      </c>
      <c r="L118" s="98">
        <v>360535</v>
      </c>
      <c r="M118" s="98">
        <v>21122</v>
      </c>
      <c r="N118" s="98">
        <v>3</v>
      </c>
      <c r="O118" s="98">
        <v>21559</v>
      </c>
      <c r="P118" s="98">
        <v>4514</v>
      </c>
      <c r="Q118" s="98">
        <v>17046</v>
      </c>
      <c r="R118" s="98">
        <v>1590</v>
      </c>
      <c r="S118" s="98">
        <v>4514</v>
      </c>
      <c r="T118" s="98">
        <v>0</v>
      </c>
      <c r="U118" s="104">
        <v>143517</v>
      </c>
      <c r="V118" s="104">
        <v>587361</v>
      </c>
      <c r="W118" s="104">
        <v>310051</v>
      </c>
      <c r="X118" s="104">
        <v>662158</v>
      </c>
      <c r="Y118" s="104">
        <v>61098</v>
      </c>
      <c r="Z118" s="104">
        <v>149315</v>
      </c>
      <c r="AA118" s="106">
        <v>-295900</v>
      </c>
    </row>
    <row r="119" spans="1:27" x14ac:dyDescent="0.3">
      <c r="A119" s="85">
        <v>118</v>
      </c>
      <c r="B119" s="85" t="s">
        <v>366</v>
      </c>
      <c r="C119" s="85" t="s">
        <v>20</v>
      </c>
      <c r="D119" s="85">
        <v>2016</v>
      </c>
      <c r="E119" s="98">
        <v>334080</v>
      </c>
      <c r="F119" s="106">
        <v>254072</v>
      </c>
      <c r="G119" s="106">
        <v>58696</v>
      </c>
      <c r="H119" s="98">
        <v>0</v>
      </c>
      <c r="I119" s="98">
        <v>2392</v>
      </c>
      <c r="J119" s="98">
        <v>467</v>
      </c>
      <c r="K119" s="98">
        <v>472</v>
      </c>
      <c r="L119" s="98">
        <v>321000</v>
      </c>
      <c r="M119" s="98">
        <v>13080</v>
      </c>
      <c r="N119" s="98">
        <v>4405</v>
      </c>
      <c r="O119" s="98">
        <v>17576</v>
      </c>
      <c r="P119" s="98">
        <v>4325</v>
      </c>
      <c r="Q119" s="98">
        <v>13250</v>
      </c>
      <c r="R119" s="98">
        <v>163</v>
      </c>
      <c r="S119" s="98">
        <v>4325</v>
      </c>
      <c r="T119" s="98">
        <v>0</v>
      </c>
      <c r="U119" s="104">
        <v>121567</v>
      </c>
      <c r="V119" s="104">
        <v>435286</v>
      </c>
      <c r="W119" s="104">
        <v>176172</v>
      </c>
      <c r="X119" s="104">
        <v>515694</v>
      </c>
      <c r="Y119" s="104">
        <v>67763</v>
      </c>
      <c r="Z119" s="104">
        <v>90855</v>
      </c>
      <c r="AA119" s="106">
        <v>205189</v>
      </c>
    </row>
    <row r="120" spans="1:27" x14ac:dyDescent="0.3">
      <c r="A120" s="85">
        <v>119</v>
      </c>
      <c r="B120" s="85" t="s">
        <v>366</v>
      </c>
      <c r="C120" s="85" t="s">
        <v>20</v>
      </c>
      <c r="D120" s="85">
        <v>2015</v>
      </c>
      <c r="E120" s="98">
        <v>346837</v>
      </c>
      <c r="F120" s="106">
        <v>271312</v>
      </c>
      <c r="G120" s="106">
        <v>55988</v>
      </c>
      <c r="H120" s="98">
        <v>0</v>
      </c>
      <c r="I120" s="98">
        <v>1928</v>
      </c>
      <c r="J120" s="98">
        <v>122</v>
      </c>
      <c r="K120" s="98">
        <v>0</v>
      </c>
      <c r="L120" s="98">
        <v>333684</v>
      </c>
      <c r="M120" s="98">
        <v>13153</v>
      </c>
      <c r="N120" s="98">
        <v>154</v>
      </c>
      <c r="O120" s="98">
        <v>14050</v>
      </c>
      <c r="P120" s="98">
        <v>3539</v>
      </c>
      <c r="Q120" s="98">
        <v>10511</v>
      </c>
      <c r="R120" s="98">
        <v>163</v>
      </c>
      <c r="S120" s="98">
        <v>3539</v>
      </c>
      <c r="T120" s="98">
        <v>0</v>
      </c>
      <c r="U120" s="104">
        <v>163544</v>
      </c>
      <c r="V120" s="104">
        <v>272108</v>
      </c>
      <c r="W120" s="104">
        <v>267064</v>
      </c>
      <c r="X120" s="104">
        <v>358121</v>
      </c>
      <c r="Y120" s="104">
        <v>78937</v>
      </c>
      <c r="Z120" s="104">
        <v>113663</v>
      </c>
      <c r="AA120" s="106">
        <v>6771</v>
      </c>
    </row>
    <row r="121" spans="1:27" x14ac:dyDescent="0.3">
      <c r="A121" s="85">
        <v>120</v>
      </c>
      <c r="B121" s="85" t="s">
        <v>366</v>
      </c>
      <c r="C121" s="85" t="s">
        <v>20</v>
      </c>
      <c r="D121" s="85">
        <v>2014</v>
      </c>
      <c r="E121" s="98">
        <v>227168</v>
      </c>
      <c r="F121" s="106">
        <v>168535</v>
      </c>
      <c r="G121" s="106">
        <v>40783</v>
      </c>
      <c r="H121" s="98">
        <v>0</v>
      </c>
      <c r="I121" s="98">
        <v>1549</v>
      </c>
      <c r="J121" s="98">
        <v>-3</v>
      </c>
      <c r="K121" s="98">
        <v>0</v>
      </c>
      <c r="L121" s="98">
        <v>214672</v>
      </c>
      <c r="M121" s="98">
        <v>12496</v>
      </c>
      <c r="N121" s="98">
        <v>-303</v>
      </c>
      <c r="O121" s="98">
        <v>12193</v>
      </c>
      <c r="P121" s="98">
        <v>2778</v>
      </c>
      <c r="Q121" s="98">
        <v>9415</v>
      </c>
      <c r="R121" s="98">
        <v>163</v>
      </c>
      <c r="S121" s="98">
        <v>2675</v>
      </c>
      <c r="T121" s="98">
        <v>103</v>
      </c>
      <c r="U121" s="104">
        <v>145925</v>
      </c>
      <c r="V121" s="104">
        <v>227677</v>
      </c>
      <c r="W121" s="104">
        <v>235193</v>
      </c>
      <c r="X121" s="104">
        <v>303596</v>
      </c>
      <c r="Y121" s="104">
        <v>73402</v>
      </c>
      <c r="Z121" s="104">
        <v>74348</v>
      </c>
      <c r="AA121" s="106">
        <v>-2764</v>
      </c>
    </row>
    <row r="122" spans="1:27" ht="15" thickBot="1" x14ac:dyDescent="0.35">
      <c r="A122" s="93">
        <v>121</v>
      </c>
      <c r="B122" s="93" t="s">
        <v>366</v>
      </c>
      <c r="C122" s="93" t="s">
        <v>20</v>
      </c>
      <c r="D122" s="93">
        <v>2013</v>
      </c>
      <c r="E122" s="99">
        <v>200509</v>
      </c>
      <c r="F122" s="109">
        <v>144202</v>
      </c>
      <c r="G122" s="109">
        <v>41508</v>
      </c>
      <c r="H122" s="99">
        <v>0</v>
      </c>
      <c r="I122" s="99">
        <v>0</v>
      </c>
      <c r="J122" s="99">
        <v>377</v>
      </c>
      <c r="K122" s="99">
        <v>0</v>
      </c>
      <c r="L122" s="99">
        <v>189864</v>
      </c>
      <c r="M122" s="99">
        <v>10645</v>
      </c>
      <c r="N122" s="99">
        <v>2</v>
      </c>
      <c r="O122" s="99">
        <v>11527</v>
      </c>
      <c r="P122" s="99">
        <v>2985</v>
      </c>
      <c r="Q122" s="99">
        <v>8542</v>
      </c>
      <c r="R122" s="99">
        <v>163</v>
      </c>
      <c r="S122" s="99">
        <v>3047</v>
      </c>
      <c r="T122" s="99">
        <v>-62</v>
      </c>
      <c r="U122" s="107">
        <v>70608</v>
      </c>
      <c r="V122" s="107">
        <v>152689</v>
      </c>
      <c r="W122" s="107">
        <v>124197</v>
      </c>
      <c r="X122" s="107">
        <v>216920</v>
      </c>
      <c r="Y122" s="107">
        <v>61083</v>
      </c>
      <c r="Z122" s="107">
        <v>49348</v>
      </c>
      <c r="AA122" s="109">
        <v>-8505</v>
      </c>
    </row>
    <row r="123" spans="1:27" ht="15" thickTop="1" x14ac:dyDescent="0.3">
      <c r="A123" s="88">
        <v>122</v>
      </c>
      <c r="B123" s="88" t="s">
        <v>366</v>
      </c>
      <c r="C123" s="88" t="s">
        <v>22</v>
      </c>
      <c r="D123" s="88">
        <v>2023</v>
      </c>
      <c r="E123" s="97">
        <v>9588</v>
      </c>
      <c r="F123" s="103">
        <v>11291</v>
      </c>
      <c r="G123" s="103">
        <v>685</v>
      </c>
      <c r="H123" s="97">
        <v>0</v>
      </c>
      <c r="I123" s="97">
        <v>1774</v>
      </c>
      <c r="J123" s="97">
        <v>0</v>
      </c>
      <c r="K123" s="97">
        <v>0</v>
      </c>
      <c r="L123" s="97">
        <v>23489</v>
      </c>
      <c r="M123" s="97">
        <v>-13901</v>
      </c>
      <c r="N123" s="97">
        <v>-901</v>
      </c>
      <c r="O123" s="97">
        <v>-14802</v>
      </c>
      <c r="P123" s="97">
        <v>1501</v>
      </c>
      <c r="Q123" s="97">
        <v>-16303</v>
      </c>
      <c r="R123" s="97">
        <v>25</v>
      </c>
      <c r="S123" s="97">
        <v>1501</v>
      </c>
      <c r="T123" s="97">
        <v>0</v>
      </c>
      <c r="U123" s="101">
        <v>54017</v>
      </c>
      <c r="V123" s="101">
        <v>137905</v>
      </c>
      <c r="W123" s="101">
        <v>115068</v>
      </c>
      <c r="X123" s="101">
        <v>224307</v>
      </c>
      <c r="Y123" s="101">
        <v>68729</v>
      </c>
      <c r="Z123" s="101">
        <v>48896</v>
      </c>
      <c r="AA123" s="103">
        <v>-1095</v>
      </c>
    </row>
    <row r="124" spans="1:27" x14ac:dyDescent="0.3">
      <c r="A124" s="85">
        <v>123</v>
      </c>
      <c r="B124" s="85" t="s">
        <v>366</v>
      </c>
      <c r="C124" s="85" t="s">
        <v>22</v>
      </c>
      <c r="D124" s="85">
        <v>2022</v>
      </c>
      <c r="E124" s="98">
        <v>39310</v>
      </c>
      <c r="F124" s="106">
        <v>33258</v>
      </c>
      <c r="G124" s="106">
        <v>588</v>
      </c>
      <c r="H124" s="98">
        <v>0</v>
      </c>
      <c r="I124" s="98">
        <v>1821</v>
      </c>
      <c r="J124" s="98">
        <v>0</v>
      </c>
      <c r="K124" s="98">
        <v>0</v>
      </c>
      <c r="L124" s="98">
        <v>47210</v>
      </c>
      <c r="M124" s="98">
        <v>-7900</v>
      </c>
      <c r="N124" s="98">
        <v>-1239</v>
      </c>
      <c r="O124" s="98">
        <v>-9138</v>
      </c>
      <c r="P124" s="98">
        <v>0</v>
      </c>
      <c r="Q124" s="98">
        <v>-9138</v>
      </c>
      <c r="R124" s="98">
        <v>29</v>
      </c>
      <c r="S124" s="98">
        <v>0</v>
      </c>
      <c r="T124" s="98">
        <v>0</v>
      </c>
      <c r="U124" s="104">
        <v>46916</v>
      </c>
      <c r="V124" s="104">
        <v>116678</v>
      </c>
      <c r="W124" s="104">
        <v>167428</v>
      </c>
      <c r="X124" s="104">
        <v>307803</v>
      </c>
      <c r="Y124" s="104">
        <v>172466</v>
      </c>
      <c r="Z124" s="104">
        <v>124826</v>
      </c>
      <c r="AA124" s="106">
        <v>9736</v>
      </c>
    </row>
    <row r="125" spans="1:27" x14ac:dyDescent="0.3">
      <c r="A125" s="85">
        <v>124</v>
      </c>
      <c r="B125" s="85" t="s">
        <v>366</v>
      </c>
      <c r="C125" s="85" t="s">
        <v>22</v>
      </c>
      <c r="D125" s="85">
        <v>2021</v>
      </c>
      <c r="E125" s="98">
        <v>154082</v>
      </c>
      <c r="F125" s="106">
        <v>137079</v>
      </c>
      <c r="G125" s="106">
        <v>-9337</v>
      </c>
      <c r="H125" s="98">
        <v>0</v>
      </c>
      <c r="I125" s="98">
        <v>1881</v>
      </c>
      <c r="J125" s="98">
        <v>0</v>
      </c>
      <c r="K125" s="98">
        <v>0</v>
      </c>
      <c r="L125" s="98">
        <v>140172</v>
      </c>
      <c r="M125" s="98">
        <v>13910</v>
      </c>
      <c r="N125" s="98">
        <v>-76</v>
      </c>
      <c r="O125" s="98">
        <v>13834</v>
      </c>
      <c r="P125" s="98">
        <v>0</v>
      </c>
      <c r="Q125" s="98">
        <v>13834</v>
      </c>
      <c r="R125" s="98">
        <v>58</v>
      </c>
      <c r="S125" s="98">
        <v>0</v>
      </c>
      <c r="T125" s="98">
        <v>0</v>
      </c>
      <c r="U125" s="104">
        <v>28541</v>
      </c>
      <c r="V125" s="104">
        <v>127354</v>
      </c>
      <c r="W125" s="104">
        <v>161014</v>
      </c>
      <c r="X125" s="104">
        <v>313375</v>
      </c>
      <c r="Y125" s="104">
        <v>167578</v>
      </c>
      <c r="Z125" s="104">
        <v>118013</v>
      </c>
      <c r="AA125" s="106">
        <v>20554</v>
      </c>
    </row>
    <row r="126" spans="1:27" x14ac:dyDescent="0.3">
      <c r="A126" s="85">
        <v>125</v>
      </c>
      <c r="B126" s="85" t="s">
        <v>366</v>
      </c>
      <c r="C126" s="85" t="s">
        <v>22</v>
      </c>
      <c r="D126" s="85">
        <v>2020</v>
      </c>
      <c r="E126" s="98">
        <v>133297</v>
      </c>
      <c r="F126" s="106">
        <v>110343</v>
      </c>
      <c r="G126" s="106">
        <v>3856</v>
      </c>
      <c r="H126" s="98">
        <v>0</v>
      </c>
      <c r="I126" s="98">
        <v>2103</v>
      </c>
      <c r="J126" s="98">
        <v>736</v>
      </c>
      <c r="K126" s="98">
        <v>177</v>
      </c>
      <c r="L126" s="98">
        <v>130877</v>
      </c>
      <c r="M126" s="98">
        <v>2420</v>
      </c>
      <c r="N126" s="98">
        <v>-1211</v>
      </c>
      <c r="O126" s="98">
        <v>1209</v>
      </c>
      <c r="P126" s="98">
        <v>0</v>
      </c>
      <c r="Q126" s="98">
        <v>1209</v>
      </c>
      <c r="R126" s="98">
        <v>55</v>
      </c>
      <c r="S126" s="98">
        <v>0</v>
      </c>
      <c r="T126" s="98">
        <v>0</v>
      </c>
      <c r="U126" s="104">
        <v>9230</v>
      </c>
      <c r="V126" s="104">
        <v>107824</v>
      </c>
      <c r="W126" s="104">
        <v>158665</v>
      </c>
      <c r="X126" s="104">
        <v>300338</v>
      </c>
      <c r="Y126" s="104">
        <v>173857</v>
      </c>
      <c r="Z126" s="104">
        <v>123968</v>
      </c>
      <c r="AA126" s="106">
        <v>20723</v>
      </c>
    </row>
    <row r="127" spans="1:27" x14ac:dyDescent="0.3">
      <c r="A127" s="85">
        <v>126</v>
      </c>
      <c r="B127" s="85" t="s">
        <v>366</v>
      </c>
      <c r="C127" s="85" t="s">
        <v>22</v>
      </c>
      <c r="D127" s="85">
        <v>2019</v>
      </c>
      <c r="E127" s="98">
        <v>82774</v>
      </c>
      <c r="F127" s="106">
        <v>62357</v>
      </c>
      <c r="G127" s="106">
        <v>17135</v>
      </c>
      <c r="H127" s="98">
        <v>0</v>
      </c>
      <c r="I127" s="98">
        <v>2110</v>
      </c>
      <c r="J127" s="98">
        <v>-773</v>
      </c>
      <c r="K127" s="98">
        <v>303</v>
      </c>
      <c r="L127" s="98">
        <v>91704</v>
      </c>
      <c r="M127" s="98">
        <v>-8930</v>
      </c>
      <c r="N127" s="98">
        <v>47</v>
      </c>
      <c r="O127" s="98">
        <v>-8884</v>
      </c>
      <c r="P127" s="98">
        <v>0</v>
      </c>
      <c r="Q127" s="98">
        <v>-8884</v>
      </c>
      <c r="R127" s="98">
        <v>115</v>
      </c>
      <c r="S127" s="98">
        <v>0</v>
      </c>
      <c r="T127" s="98">
        <v>0</v>
      </c>
      <c r="U127" s="104">
        <v>12768</v>
      </c>
      <c r="V127" s="104">
        <v>40595</v>
      </c>
      <c r="W127" s="104">
        <v>131512</v>
      </c>
      <c r="X127" s="104">
        <v>201159</v>
      </c>
      <c r="Y127" s="104">
        <v>140512</v>
      </c>
      <c r="Z127" s="104">
        <v>118965</v>
      </c>
      <c r="AA127" s="106">
        <v>16977</v>
      </c>
    </row>
    <row r="128" spans="1:27" x14ac:dyDescent="0.3">
      <c r="A128" s="85">
        <v>127</v>
      </c>
      <c r="B128" s="85" t="s">
        <v>366</v>
      </c>
      <c r="C128" s="85" t="s">
        <v>22</v>
      </c>
      <c r="D128" s="85">
        <v>2018</v>
      </c>
      <c r="E128" s="98">
        <v>85696</v>
      </c>
      <c r="F128" s="106">
        <v>68167</v>
      </c>
      <c r="G128" s="106">
        <v>33762</v>
      </c>
      <c r="H128" s="98">
        <v>0</v>
      </c>
      <c r="I128" s="98">
        <v>2156</v>
      </c>
      <c r="J128" s="98">
        <v>-5806</v>
      </c>
      <c r="K128" s="98">
        <v>0</v>
      </c>
      <c r="L128" s="98">
        <v>107477</v>
      </c>
      <c r="M128" s="98">
        <v>-21781</v>
      </c>
      <c r="N128" s="98">
        <v>-641</v>
      </c>
      <c r="O128" s="98">
        <v>-21767</v>
      </c>
      <c r="P128" s="98">
        <v>0</v>
      </c>
      <c r="Q128" s="98">
        <v>-21767</v>
      </c>
      <c r="R128" s="98">
        <v>0</v>
      </c>
      <c r="S128" s="98">
        <v>0</v>
      </c>
      <c r="T128" s="98">
        <v>0</v>
      </c>
      <c r="U128" s="104">
        <v>19440</v>
      </c>
      <c r="V128" s="104">
        <v>42100</v>
      </c>
      <c r="W128" s="104">
        <v>126442</v>
      </c>
      <c r="X128" s="104">
        <v>209672</v>
      </c>
      <c r="Y128" s="104">
        <v>147463</v>
      </c>
      <c r="Z128" s="104">
        <v>122478</v>
      </c>
      <c r="AA128" s="106">
        <v>14917</v>
      </c>
    </row>
    <row r="129" spans="1:27" x14ac:dyDescent="0.3">
      <c r="A129" s="85">
        <v>128</v>
      </c>
      <c r="B129" s="85" t="s">
        <v>366</v>
      </c>
      <c r="C129" s="85" t="s">
        <v>22</v>
      </c>
      <c r="D129" s="85">
        <v>2017</v>
      </c>
      <c r="E129" s="98">
        <v>130039</v>
      </c>
      <c r="F129" s="106">
        <v>100913</v>
      </c>
      <c r="G129" s="106">
        <v>27652</v>
      </c>
      <c r="H129" s="98">
        <v>0</v>
      </c>
      <c r="I129" s="98">
        <v>2227</v>
      </c>
      <c r="J129" s="98">
        <v>-8684</v>
      </c>
      <c r="K129" s="98">
        <v>116</v>
      </c>
      <c r="L129" s="98">
        <v>133075</v>
      </c>
      <c r="M129" s="98">
        <v>-3036</v>
      </c>
      <c r="N129" s="98">
        <v>3462</v>
      </c>
      <c r="O129" s="98">
        <v>426</v>
      </c>
      <c r="P129" s="98">
        <v>0</v>
      </c>
      <c r="Q129" s="98">
        <v>426</v>
      </c>
      <c r="R129" s="98">
        <v>107</v>
      </c>
      <c r="S129" s="98">
        <v>0</v>
      </c>
      <c r="T129" s="98">
        <v>0</v>
      </c>
      <c r="U129" s="104">
        <v>20673</v>
      </c>
      <c r="V129" s="104">
        <v>63394</v>
      </c>
      <c r="W129" s="104">
        <v>116575</v>
      </c>
      <c r="X129" s="104">
        <v>240662</v>
      </c>
      <c r="Y129" s="104">
        <v>154649</v>
      </c>
      <c r="Z129" s="104">
        <v>117211</v>
      </c>
      <c r="AA129" s="106">
        <v>20112</v>
      </c>
    </row>
    <row r="130" spans="1:27" x14ac:dyDescent="0.3">
      <c r="A130" s="85">
        <v>129</v>
      </c>
      <c r="B130" s="85" t="s">
        <v>366</v>
      </c>
      <c r="C130" s="85" t="s">
        <v>22</v>
      </c>
      <c r="D130" s="85">
        <v>2016</v>
      </c>
      <c r="E130" s="98">
        <v>132056</v>
      </c>
      <c r="F130" s="106">
        <v>103199</v>
      </c>
      <c r="G130" s="106">
        <v>25433</v>
      </c>
      <c r="H130" s="98">
        <v>0</v>
      </c>
      <c r="I130" s="98">
        <v>2046</v>
      </c>
      <c r="J130" s="98">
        <v>-110</v>
      </c>
      <c r="K130" s="98">
        <v>128</v>
      </c>
      <c r="L130" s="98">
        <v>141445</v>
      </c>
      <c r="M130" s="98">
        <v>-9389</v>
      </c>
      <c r="N130" s="98">
        <v>54</v>
      </c>
      <c r="O130" s="98">
        <v>-9335</v>
      </c>
      <c r="P130" s="98">
        <v>0</v>
      </c>
      <c r="Q130" s="98">
        <v>-9335</v>
      </c>
      <c r="R130" s="98">
        <v>71</v>
      </c>
      <c r="S130" s="98">
        <v>0</v>
      </c>
      <c r="T130" s="98">
        <v>0</v>
      </c>
      <c r="U130" s="104">
        <v>31339</v>
      </c>
      <c r="V130" s="104">
        <v>75663</v>
      </c>
      <c r="W130" s="104">
        <v>139998</v>
      </c>
      <c r="X130" s="104">
        <v>268672</v>
      </c>
      <c r="Y130" s="104">
        <v>161635</v>
      </c>
      <c r="Z130" s="104">
        <v>137184</v>
      </c>
      <c r="AA130" s="106">
        <v>13150</v>
      </c>
    </row>
    <row r="131" spans="1:27" x14ac:dyDescent="0.3">
      <c r="A131" s="85">
        <v>130</v>
      </c>
      <c r="B131" s="85" t="s">
        <v>366</v>
      </c>
      <c r="C131" s="85" t="s">
        <v>22</v>
      </c>
      <c r="D131" s="85">
        <v>2015</v>
      </c>
      <c r="E131" s="98">
        <v>147880</v>
      </c>
      <c r="F131" s="106">
        <v>111033</v>
      </c>
      <c r="G131" s="106">
        <v>18162</v>
      </c>
      <c r="H131" s="98">
        <v>0</v>
      </c>
      <c r="I131" s="98">
        <v>2076</v>
      </c>
      <c r="J131" s="98">
        <v>-935</v>
      </c>
      <c r="K131" s="98">
        <v>36</v>
      </c>
      <c r="L131" s="98">
        <v>145737</v>
      </c>
      <c r="M131" s="98">
        <v>2143</v>
      </c>
      <c r="N131" s="98">
        <v>4097</v>
      </c>
      <c r="O131" s="98">
        <v>6404</v>
      </c>
      <c r="P131" s="98">
        <v>1565</v>
      </c>
      <c r="Q131" s="98">
        <v>4734</v>
      </c>
      <c r="R131" s="98">
        <v>52</v>
      </c>
      <c r="S131" s="98">
        <v>1523</v>
      </c>
      <c r="T131" s="98">
        <v>42</v>
      </c>
      <c r="U131" s="104">
        <v>41884</v>
      </c>
      <c r="V131" s="104">
        <v>83289</v>
      </c>
      <c r="W131" s="104">
        <v>125371</v>
      </c>
      <c r="X131" s="104">
        <v>283533</v>
      </c>
      <c r="Y131" s="104">
        <v>168758</v>
      </c>
      <c r="Z131" s="104">
        <v>146096</v>
      </c>
      <c r="AA131" s="106">
        <v>25864</v>
      </c>
    </row>
    <row r="132" spans="1:27" x14ac:dyDescent="0.3">
      <c r="A132" s="85">
        <v>131</v>
      </c>
      <c r="B132" s="85" t="s">
        <v>366</v>
      </c>
      <c r="C132" s="85" t="s">
        <v>22</v>
      </c>
      <c r="D132" s="85">
        <v>2014</v>
      </c>
      <c r="E132" s="98">
        <v>198642</v>
      </c>
      <c r="F132" s="106">
        <v>146701</v>
      </c>
      <c r="G132" s="106">
        <v>24563</v>
      </c>
      <c r="H132" s="98">
        <v>0</v>
      </c>
      <c r="I132" s="98">
        <v>2432</v>
      </c>
      <c r="J132" s="98">
        <v>-291</v>
      </c>
      <c r="K132" s="98">
        <v>109</v>
      </c>
      <c r="L132" s="98">
        <v>193868</v>
      </c>
      <c r="M132" s="98">
        <v>4774</v>
      </c>
      <c r="N132" s="98">
        <v>1247</v>
      </c>
      <c r="O132" s="98">
        <v>6117</v>
      </c>
      <c r="P132" s="98">
        <v>1036</v>
      </c>
      <c r="Q132" s="98">
        <v>4325</v>
      </c>
      <c r="R132" s="98">
        <v>49</v>
      </c>
      <c r="S132" s="98">
        <v>1516</v>
      </c>
      <c r="T132" s="98">
        <v>-479</v>
      </c>
      <c r="U132" s="104">
        <v>53446</v>
      </c>
      <c r="V132" s="104">
        <v>101227</v>
      </c>
      <c r="W132" s="104">
        <v>129287</v>
      </c>
      <c r="X132" s="104">
        <v>340608</v>
      </c>
      <c r="Y132" s="104">
        <v>222995</v>
      </c>
      <c r="Z132" s="104">
        <v>195114</v>
      </c>
      <c r="AA132" s="106">
        <v>-21033</v>
      </c>
    </row>
    <row r="133" spans="1:27" ht="15" thickBot="1" x14ac:dyDescent="0.35">
      <c r="A133" s="93">
        <v>132</v>
      </c>
      <c r="B133" s="93" t="s">
        <v>366</v>
      </c>
      <c r="C133" s="93" t="s">
        <v>22</v>
      </c>
      <c r="D133" s="93">
        <v>2013</v>
      </c>
      <c r="E133" s="99">
        <v>275909</v>
      </c>
      <c r="F133" s="109">
        <v>213007</v>
      </c>
      <c r="G133" s="109">
        <v>37303</v>
      </c>
      <c r="H133" s="99">
        <v>0</v>
      </c>
      <c r="I133" s="99">
        <v>0</v>
      </c>
      <c r="J133" s="99">
        <v>4725</v>
      </c>
      <c r="K133" s="99">
        <v>403</v>
      </c>
      <c r="L133" s="99">
        <v>276054</v>
      </c>
      <c r="M133" s="99">
        <v>-146</v>
      </c>
      <c r="N133" s="99">
        <v>945</v>
      </c>
      <c r="O133" s="99">
        <v>800</v>
      </c>
      <c r="P133" s="99">
        <v>1251</v>
      </c>
      <c r="Q133" s="99">
        <v>-1321</v>
      </c>
      <c r="R133" s="99">
        <v>46</v>
      </c>
      <c r="S133" s="99">
        <v>860</v>
      </c>
      <c r="T133" s="99">
        <v>391</v>
      </c>
      <c r="U133" s="107">
        <v>69417</v>
      </c>
      <c r="V133" s="107">
        <v>146783</v>
      </c>
      <c r="W133" s="107">
        <v>155093</v>
      </c>
      <c r="X133" s="107">
        <v>375119</v>
      </c>
      <c r="Y133" s="107">
        <v>208395</v>
      </c>
      <c r="Z133" s="107">
        <v>194379</v>
      </c>
      <c r="AA133" s="109">
        <v>-39840</v>
      </c>
    </row>
    <row r="134" spans="1:27" ht="15" thickTop="1" x14ac:dyDescent="0.3">
      <c r="A134" s="88">
        <v>133</v>
      </c>
      <c r="B134" s="88" t="s">
        <v>366</v>
      </c>
      <c r="C134" s="88" t="s">
        <v>24</v>
      </c>
      <c r="D134" s="88">
        <v>2023</v>
      </c>
      <c r="E134" s="97">
        <v>88021</v>
      </c>
      <c r="F134" s="103">
        <v>84506</v>
      </c>
      <c r="G134" s="103">
        <v>3185</v>
      </c>
      <c r="H134" s="97">
        <v>0</v>
      </c>
      <c r="I134" s="97">
        <v>0</v>
      </c>
      <c r="J134" s="97">
        <v>-264</v>
      </c>
      <c r="K134" s="97">
        <v>0</v>
      </c>
      <c r="L134" s="97">
        <v>87427</v>
      </c>
      <c r="M134" s="97">
        <v>594</v>
      </c>
      <c r="N134" s="97">
        <v>-158</v>
      </c>
      <c r="O134" s="97">
        <v>436</v>
      </c>
      <c r="P134" s="97">
        <v>119</v>
      </c>
      <c r="Q134" s="97">
        <v>317</v>
      </c>
      <c r="R134" s="97">
        <v>0</v>
      </c>
      <c r="S134" s="97">
        <v>119</v>
      </c>
      <c r="T134" s="97">
        <v>0</v>
      </c>
      <c r="U134" s="101">
        <v>16753</v>
      </c>
      <c r="V134" s="101">
        <v>103070</v>
      </c>
      <c r="W134" s="101">
        <v>76682</v>
      </c>
      <c r="X134" s="101">
        <v>107436</v>
      </c>
      <c r="Y134" s="101">
        <v>493</v>
      </c>
      <c r="Z134" s="101">
        <v>16732</v>
      </c>
      <c r="AA134" s="103">
        <v>4988</v>
      </c>
    </row>
    <row r="135" spans="1:27" x14ac:dyDescent="0.3">
      <c r="A135" s="85">
        <v>134</v>
      </c>
      <c r="B135" s="85" t="s">
        <v>366</v>
      </c>
      <c r="C135" s="85" t="s">
        <v>24</v>
      </c>
      <c r="D135" s="85">
        <v>2022</v>
      </c>
      <c r="E135" s="98">
        <v>92572</v>
      </c>
      <c r="F135" s="106">
        <v>88196</v>
      </c>
      <c r="G135" s="106">
        <v>3440</v>
      </c>
      <c r="H135" s="98">
        <v>0</v>
      </c>
      <c r="I135" s="98">
        <v>159</v>
      </c>
      <c r="J135" s="98">
        <v>-9</v>
      </c>
      <c r="K135" s="98">
        <v>0</v>
      </c>
      <c r="L135" s="98">
        <v>91787</v>
      </c>
      <c r="M135" s="98">
        <v>785</v>
      </c>
      <c r="N135" s="98">
        <v>-158</v>
      </c>
      <c r="O135" s="98">
        <v>626</v>
      </c>
      <c r="P135" s="98">
        <v>157</v>
      </c>
      <c r="Q135" s="98">
        <v>470</v>
      </c>
      <c r="R135" s="98">
        <v>0</v>
      </c>
      <c r="S135" s="98">
        <v>157</v>
      </c>
      <c r="T135" s="98">
        <v>0</v>
      </c>
      <c r="U135" s="104">
        <v>15197</v>
      </c>
      <c r="V135" s="104">
        <v>106334</v>
      </c>
      <c r="W135" s="104">
        <v>81627</v>
      </c>
      <c r="X135" s="104">
        <v>111380</v>
      </c>
      <c r="Y135" s="104">
        <v>550</v>
      </c>
      <c r="Z135" s="104">
        <v>18412</v>
      </c>
      <c r="AA135" s="106">
        <v>-4324</v>
      </c>
    </row>
    <row r="136" spans="1:27" x14ac:dyDescent="0.3">
      <c r="A136" s="85">
        <v>135</v>
      </c>
      <c r="B136" s="85" t="s">
        <v>366</v>
      </c>
      <c r="C136" s="85" t="s">
        <v>24</v>
      </c>
      <c r="D136" s="85">
        <v>2021</v>
      </c>
      <c r="E136" s="98">
        <v>70514</v>
      </c>
      <c r="F136" s="106">
        <v>67112</v>
      </c>
      <c r="G136" s="106">
        <v>2974</v>
      </c>
      <c r="H136" s="98">
        <v>0</v>
      </c>
      <c r="I136" s="98">
        <v>199</v>
      </c>
      <c r="J136" s="98">
        <v>-9</v>
      </c>
      <c r="K136" s="98">
        <v>0</v>
      </c>
      <c r="L136" s="98">
        <v>70276</v>
      </c>
      <c r="M136" s="98">
        <v>238</v>
      </c>
      <c r="N136" s="98">
        <v>-157</v>
      </c>
      <c r="O136" s="98">
        <v>81</v>
      </c>
      <c r="P136" s="98">
        <v>33</v>
      </c>
      <c r="Q136" s="98">
        <v>47</v>
      </c>
      <c r="R136" s="98">
        <v>0</v>
      </c>
      <c r="S136" s="98">
        <v>33</v>
      </c>
      <c r="T136" s="98">
        <v>0</v>
      </c>
      <c r="U136" s="104">
        <v>17518</v>
      </c>
      <c r="V136" s="104">
        <v>73086</v>
      </c>
      <c r="W136" s="104">
        <v>51367</v>
      </c>
      <c r="X136" s="104">
        <v>79948</v>
      </c>
      <c r="Y136" s="104">
        <v>666</v>
      </c>
      <c r="Z136" s="104">
        <v>10881</v>
      </c>
      <c r="AA136" s="106">
        <v>-2106</v>
      </c>
    </row>
    <row r="137" spans="1:27" x14ac:dyDescent="0.3">
      <c r="A137" s="85">
        <v>136</v>
      </c>
      <c r="B137" s="85" t="s">
        <v>366</v>
      </c>
      <c r="C137" s="85" t="s">
        <v>24</v>
      </c>
      <c r="D137" s="85">
        <v>2020</v>
      </c>
      <c r="E137" s="98">
        <v>49587</v>
      </c>
      <c r="F137" s="106">
        <v>46153</v>
      </c>
      <c r="G137" s="106">
        <v>2757</v>
      </c>
      <c r="H137" s="98">
        <v>0</v>
      </c>
      <c r="I137" s="98">
        <v>201</v>
      </c>
      <c r="J137" s="98">
        <v>-6</v>
      </c>
      <c r="K137" s="98">
        <v>0</v>
      </c>
      <c r="L137" s="98">
        <v>49172</v>
      </c>
      <c r="M137" s="98">
        <v>415</v>
      </c>
      <c r="N137" s="98">
        <v>-146</v>
      </c>
      <c r="O137" s="98">
        <v>269</v>
      </c>
      <c r="P137" s="98">
        <v>58</v>
      </c>
      <c r="Q137" s="98">
        <v>211</v>
      </c>
      <c r="R137" s="98">
        <v>0</v>
      </c>
      <c r="S137" s="98">
        <v>58</v>
      </c>
      <c r="T137" s="98">
        <v>0</v>
      </c>
      <c r="U137" s="104">
        <v>8725</v>
      </c>
      <c r="V137" s="104">
        <v>84928</v>
      </c>
      <c r="W137" s="104">
        <v>64003</v>
      </c>
      <c r="X137" s="104">
        <v>92929</v>
      </c>
      <c r="Y137" s="104">
        <v>864</v>
      </c>
      <c r="Z137" s="104">
        <v>12755</v>
      </c>
      <c r="AA137" s="106">
        <v>5568</v>
      </c>
    </row>
    <row r="138" spans="1:27" x14ac:dyDescent="0.3">
      <c r="A138" s="85">
        <v>137</v>
      </c>
      <c r="B138" s="85" t="s">
        <v>366</v>
      </c>
      <c r="C138" s="85" t="s">
        <v>24</v>
      </c>
      <c r="D138" s="85">
        <v>2019</v>
      </c>
      <c r="E138" s="98">
        <v>121201</v>
      </c>
      <c r="F138" s="106">
        <v>116638</v>
      </c>
      <c r="G138" s="106">
        <v>3110</v>
      </c>
      <c r="H138" s="98">
        <v>0</v>
      </c>
      <c r="I138" s="98">
        <v>152</v>
      </c>
      <c r="J138" s="98">
        <v>-5</v>
      </c>
      <c r="K138" s="98">
        <v>0</v>
      </c>
      <c r="L138" s="98">
        <v>119895</v>
      </c>
      <c r="M138" s="98">
        <v>1305</v>
      </c>
      <c r="N138" s="98">
        <v>-354</v>
      </c>
      <c r="O138" s="98">
        <v>951</v>
      </c>
      <c r="P138" s="98">
        <v>261</v>
      </c>
      <c r="Q138" s="98">
        <v>690</v>
      </c>
      <c r="R138" s="98">
        <v>0</v>
      </c>
      <c r="S138" s="98">
        <v>261</v>
      </c>
      <c r="T138" s="98">
        <v>0</v>
      </c>
      <c r="U138" s="104">
        <v>5781</v>
      </c>
      <c r="V138" s="104">
        <v>68770</v>
      </c>
      <c r="W138" s="104">
        <v>48579</v>
      </c>
      <c r="X138" s="104">
        <v>78021</v>
      </c>
      <c r="Y138" s="104">
        <v>1065</v>
      </c>
      <c r="Z138" s="104">
        <v>9851</v>
      </c>
      <c r="AA138" s="106">
        <v>-14137</v>
      </c>
    </row>
    <row r="139" spans="1:27" x14ac:dyDescent="0.3">
      <c r="A139" s="85">
        <v>138</v>
      </c>
      <c r="B139" s="85" t="s">
        <v>366</v>
      </c>
      <c r="C139" s="85" t="s">
        <v>24</v>
      </c>
      <c r="D139" s="85">
        <v>2018</v>
      </c>
      <c r="E139" s="98">
        <v>107683</v>
      </c>
      <c r="F139" s="106">
        <v>102981</v>
      </c>
      <c r="G139" s="106">
        <v>3079</v>
      </c>
      <c r="H139" s="98">
        <v>0</v>
      </c>
      <c r="I139" s="98">
        <v>195</v>
      </c>
      <c r="J139" s="98">
        <v>-188</v>
      </c>
      <c r="K139" s="98">
        <v>0</v>
      </c>
      <c r="L139" s="98">
        <v>106067</v>
      </c>
      <c r="M139" s="98">
        <v>1616</v>
      </c>
      <c r="N139" s="98">
        <v>-158</v>
      </c>
      <c r="O139" s="98">
        <v>1458</v>
      </c>
      <c r="P139" s="98">
        <v>323</v>
      </c>
      <c r="Q139" s="98">
        <v>1135</v>
      </c>
      <c r="R139" s="98">
        <v>0</v>
      </c>
      <c r="S139" s="98">
        <v>323</v>
      </c>
      <c r="T139" s="98">
        <v>0</v>
      </c>
      <c r="U139" s="104">
        <v>15440</v>
      </c>
      <c r="V139" s="104">
        <v>108022</v>
      </c>
      <c r="W139" s="104">
        <v>88001</v>
      </c>
      <c r="X139" s="104">
        <v>118143</v>
      </c>
      <c r="Y139" s="104">
        <v>1305</v>
      </c>
      <c r="Z139" s="104">
        <v>1200</v>
      </c>
      <c r="AA139" s="106">
        <v>4006</v>
      </c>
    </row>
    <row r="140" spans="1:27" x14ac:dyDescent="0.3">
      <c r="A140" s="85">
        <v>139</v>
      </c>
      <c r="B140" s="85" t="s">
        <v>366</v>
      </c>
      <c r="C140" s="85" t="s">
        <v>24</v>
      </c>
      <c r="D140" s="85">
        <v>2017</v>
      </c>
      <c r="E140" s="98">
        <v>131410</v>
      </c>
      <c r="F140" s="106">
        <v>127258</v>
      </c>
      <c r="G140" s="106">
        <v>2939</v>
      </c>
      <c r="H140" s="98">
        <v>0</v>
      </c>
      <c r="I140" s="98">
        <v>136</v>
      </c>
      <c r="J140" s="98">
        <v>-258</v>
      </c>
      <c r="K140" s="98">
        <v>0</v>
      </c>
      <c r="L140" s="98">
        <v>130075</v>
      </c>
      <c r="M140" s="98">
        <v>1335</v>
      </c>
      <c r="N140" s="98">
        <v>-132</v>
      </c>
      <c r="O140" s="98">
        <v>1263</v>
      </c>
      <c r="P140" s="98">
        <v>279</v>
      </c>
      <c r="Q140" s="98">
        <v>984</v>
      </c>
      <c r="R140" s="98">
        <v>0</v>
      </c>
      <c r="S140" s="98">
        <v>279</v>
      </c>
      <c r="T140" s="98">
        <v>0</v>
      </c>
      <c r="U140" s="104">
        <v>12692</v>
      </c>
      <c r="V140" s="104">
        <v>83984</v>
      </c>
      <c r="W140" s="104">
        <v>67184</v>
      </c>
      <c r="X140" s="104">
        <v>95343</v>
      </c>
      <c r="Y140" s="104">
        <v>1525</v>
      </c>
      <c r="Z140" s="104">
        <v>2000</v>
      </c>
      <c r="AA140" s="106">
        <v>-5527</v>
      </c>
    </row>
    <row r="141" spans="1:27" x14ac:dyDescent="0.3">
      <c r="A141" s="85">
        <v>140</v>
      </c>
      <c r="B141" s="85" t="s">
        <v>366</v>
      </c>
      <c r="C141" s="85" t="s">
        <v>24</v>
      </c>
      <c r="D141" s="85">
        <v>2016</v>
      </c>
      <c r="E141" s="98">
        <v>125161</v>
      </c>
      <c r="F141" s="106">
        <v>121158</v>
      </c>
      <c r="G141" s="106">
        <v>2670</v>
      </c>
      <c r="H141" s="98">
        <v>0</v>
      </c>
      <c r="I141" s="98">
        <v>176</v>
      </c>
      <c r="J141" s="98">
        <v>-343</v>
      </c>
      <c r="K141" s="98">
        <v>125</v>
      </c>
      <c r="L141" s="98">
        <v>123785</v>
      </c>
      <c r="M141" s="98">
        <v>1376</v>
      </c>
      <c r="N141" s="98">
        <v>-98</v>
      </c>
      <c r="O141" s="98">
        <v>1278</v>
      </c>
      <c r="P141" s="98">
        <v>300</v>
      </c>
      <c r="Q141" s="98">
        <v>978</v>
      </c>
      <c r="R141" s="98">
        <v>0</v>
      </c>
      <c r="S141" s="98">
        <v>300</v>
      </c>
      <c r="T141" s="98">
        <v>0</v>
      </c>
      <c r="U141" s="104">
        <v>32274</v>
      </c>
      <c r="V141" s="104">
        <v>93629</v>
      </c>
      <c r="W141" s="104">
        <v>76542</v>
      </c>
      <c r="X141" s="104">
        <v>105081</v>
      </c>
      <c r="Y141" s="104">
        <v>1757</v>
      </c>
      <c r="Z141" s="104">
        <v>3465</v>
      </c>
      <c r="AA141" s="106">
        <v>-6072</v>
      </c>
    </row>
    <row r="142" spans="1:27" x14ac:dyDescent="0.3">
      <c r="A142" s="85">
        <v>141</v>
      </c>
      <c r="B142" s="85" t="s">
        <v>366</v>
      </c>
      <c r="C142" s="85" t="s">
        <v>24</v>
      </c>
      <c r="D142" s="85">
        <v>2015</v>
      </c>
      <c r="E142" s="98">
        <v>100217</v>
      </c>
      <c r="F142" s="106">
        <v>96233</v>
      </c>
      <c r="G142" s="106">
        <v>2402</v>
      </c>
      <c r="H142" s="98">
        <v>0</v>
      </c>
      <c r="I142" s="98">
        <v>230</v>
      </c>
      <c r="J142" s="98">
        <v>-240</v>
      </c>
      <c r="K142" s="98">
        <v>145</v>
      </c>
      <c r="L142" s="98">
        <v>98769</v>
      </c>
      <c r="M142" s="98">
        <v>1447</v>
      </c>
      <c r="N142" s="98">
        <v>-98</v>
      </c>
      <c r="O142" s="98">
        <v>1349</v>
      </c>
      <c r="P142" s="98">
        <v>350</v>
      </c>
      <c r="Q142" s="98">
        <v>999</v>
      </c>
      <c r="R142" s="98">
        <v>0</v>
      </c>
      <c r="S142" s="98">
        <v>350</v>
      </c>
      <c r="T142" s="98">
        <v>0</v>
      </c>
      <c r="U142" s="104">
        <v>11210</v>
      </c>
      <c r="V142" s="104">
        <v>76700</v>
      </c>
      <c r="W142" s="104">
        <v>60932</v>
      </c>
      <c r="X142" s="104">
        <v>89722</v>
      </c>
      <c r="Y142" s="104">
        <v>1966</v>
      </c>
      <c r="Z142" s="104">
        <v>0</v>
      </c>
      <c r="AA142" s="106">
        <v>4246</v>
      </c>
    </row>
    <row r="143" spans="1:27" x14ac:dyDescent="0.3">
      <c r="A143" s="85">
        <v>142</v>
      </c>
      <c r="B143" s="85" t="s">
        <v>366</v>
      </c>
      <c r="C143" s="85" t="s">
        <v>24</v>
      </c>
      <c r="D143" s="85">
        <v>2014</v>
      </c>
      <c r="E143" s="98">
        <v>133548</v>
      </c>
      <c r="F143" s="106">
        <v>129698</v>
      </c>
      <c r="G143" s="106">
        <v>2088</v>
      </c>
      <c r="H143" s="98">
        <v>0</v>
      </c>
      <c r="I143" s="98">
        <v>210</v>
      </c>
      <c r="J143" s="98">
        <v>-195</v>
      </c>
      <c r="K143" s="98">
        <v>0</v>
      </c>
      <c r="L143" s="98">
        <v>131800</v>
      </c>
      <c r="M143" s="98">
        <v>1748</v>
      </c>
      <c r="N143" s="98">
        <v>-55</v>
      </c>
      <c r="O143" s="98">
        <v>1693</v>
      </c>
      <c r="P143" s="98">
        <v>386</v>
      </c>
      <c r="Q143" s="98">
        <v>1306</v>
      </c>
      <c r="R143" s="98">
        <v>0</v>
      </c>
      <c r="S143" s="98">
        <v>386</v>
      </c>
      <c r="T143" s="98">
        <v>0</v>
      </c>
      <c r="U143" s="104">
        <v>11602</v>
      </c>
      <c r="V143" s="104">
        <v>78491</v>
      </c>
      <c r="W143" s="104">
        <v>62703</v>
      </c>
      <c r="X143" s="104">
        <v>91808</v>
      </c>
      <c r="Y143" s="104">
        <v>1206</v>
      </c>
      <c r="Z143" s="104">
        <v>1101</v>
      </c>
      <c r="AA143" s="106">
        <v>10232</v>
      </c>
    </row>
    <row r="144" spans="1:27" ht="15" thickBot="1" x14ac:dyDescent="0.35">
      <c r="A144" s="93">
        <v>143</v>
      </c>
      <c r="B144" s="93" t="s">
        <v>366</v>
      </c>
      <c r="C144" s="93" t="s">
        <v>24</v>
      </c>
      <c r="D144" s="93">
        <v>2013</v>
      </c>
      <c r="E144" s="99">
        <v>75657</v>
      </c>
      <c r="F144" s="109">
        <v>72492</v>
      </c>
      <c r="G144" s="109">
        <v>2180</v>
      </c>
      <c r="H144" s="99">
        <v>0</v>
      </c>
      <c r="I144" s="99">
        <v>0</v>
      </c>
      <c r="J144" s="99">
        <v>-193</v>
      </c>
      <c r="K144" s="99">
        <v>0</v>
      </c>
      <c r="L144" s="99">
        <v>74986</v>
      </c>
      <c r="M144" s="99">
        <v>671</v>
      </c>
      <c r="N144" s="99">
        <v>-60</v>
      </c>
      <c r="O144" s="99">
        <v>610</v>
      </c>
      <c r="P144" s="99">
        <v>168</v>
      </c>
      <c r="Q144" s="99">
        <v>443</v>
      </c>
      <c r="R144" s="99">
        <v>0</v>
      </c>
      <c r="S144" s="99">
        <v>168</v>
      </c>
      <c r="T144" s="99">
        <v>0</v>
      </c>
      <c r="U144" s="107">
        <v>30909</v>
      </c>
      <c r="V144" s="107">
        <v>102724</v>
      </c>
      <c r="W144" s="107">
        <v>86863</v>
      </c>
      <c r="X144" s="107">
        <v>115867</v>
      </c>
      <c r="Y144" s="107">
        <v>1394</v>
      </c>
      <c r="Z144" s="107">
        <v>3977</v>
      </c>
      <c r="AA144" s="109">
        <v>-3052</v>
      </c>
    </row>
    <row r="145" spans="1:27" ht="15" thickTop="1" x14ac:dyDescent="0.3">
      <c r="A145" s="88">
        <v>144</v>
      </c>
      <c r="B145" s="88" t="s">
        <v>366</v>
      </c>
      <c r="C145" s="88" t="s">
        <v>107</v>
      </c>
      <c r="D145" s="88">
        <v>2023</v>
      </c>
      <c r="E145" s="97">
        <v>56690</v>
      </c>
      <c r="F145" s="103">
        <v>40981</v>
      </c>
      <c r="G145" s="103">
        <v>5515</v>
      </c>
      <c r="H145" s="97">
        <v>0</v>
      </c>
      <c r="I145" s="97">
        <v>476</v>
      </c>
      <c r="J145" s="97">
        <v>-2266</v>
      </c>
      <c r="K145" s="97">
        <v>0</v>
      </c>
      <c r="L145" s="97">
        <v>52668</v>
      </c>
      <c r="M145" s="97">
        <v>4022</v>
      </c>
      <c r="N145" s="97">
        <v>0</v>
      </c>
      <c r="O145" s="97">
        <v>4022</v>
      </c>
      <c r="P145" s="97">
        <v>834</v>
      </c>
      <c r="Q145" s="97">
        <v>3189</v>
      </c>
      <c r="R145" s="97">
        <v>0</v>
      </c>
      <c r="S145" s="97">
        <v>834</v>
      </c>
      <c r="T145" s="97">
        <v>0</v>
      </c>
      <c r="U145" s="101">
        <v>17558</v>
      </c>
      <c r="V145" s="101">
        <v>36105</v>
      </c>
      <c r="W145" s="101">
        <v>7537</v>
      </c>
      <c r="X145" s="101">
        <v>49217</v>
      </c>
      <c r="Y145" s="101">
        <v>3944</v>
      </c>
      <c r="Z145" s="101">
        <v>0</v>
      </c>
      <c r="AA145" s="103">
        <v>106.6</v>
      </c>
    </row>
    <row r="146" spans="1:27" x14ac:dyDescent="0.3">
      <c r="A146" s="85">
        <v>145</v>
      </c>
      <c r="B146" s="85" t="s">
        <v>366</v>
      </c>
      <c r="C146" s="85" t="s">
        <v>107</v>
      </c>
      <c r="D146" s="85">
        <v>2022</v>
      </c>
      <c r="E146" s="98">
        <v>63598</v>
      </c>
      <c r="F146" s="106">
        <v>44592</v>
      </c>
      <c r="G146" s="106">
        <v>13031</v>
      </c>
      <c r="H146" s="98">
        <v>0</v>
      </c>
      <c r="I146" s="98">
        <v>215</v>
      </c>
      <c r="J146" s="98">
        <v>2506</v>
      </c>
      <c r="K146" s="98">
        <v>0</v>
      </c>
      <c r="L146" s="98">
        <v>60345</v>
      </c>
      <c r="M146" s="98">
        <v>3253</v>
      </c>
      <c r="N146" s="98">
        <v>351</v>
      </c>
      <c r="O146" s="98">
        <v>3604</v>
      </c>
      <c r="P146" s="98">
        <v>736</v>
      </c>
      <c r="Q146" s="98">
        <v>2868</v>
      </c>
      <c r="R146" s="98">
        <v>0</v>
      </c>
      <c r="S146" s="98">
        <v>736</v>
      </c>
      <c r="T146" s="98">
        <v>0</v>
      </c>
      <c r="U146" s="104">
        <v>16749</v>
      </c>
      <c r="V146" s="104">
        <v>34875</v>
      </c>
      <c r="W146" s="104">
        <v>8050</v>
      </c>
      <c r="X146" s="104">
        <v>47178</v>
      </c>
      <c r="Y146" s="104">
        <v>1677</v>
      </c>
      <c r="Z146" s="104">
        <v>0</v>
      </c>
      <c r="AA146" s="106">
        <v>1442.7</v>
      </c>
    </row>
    <row r="147" spans="1:27" x14ac:dyDescent="0.3">
      <c r="A147" s="85">
        <v>146</v>
      </c>
      <c r="B147" s="85" t="s">
        <v>366</v>
      </c>
      <c r="C147" s="85" t="s">
        <v>107</v>
      </c>
      <c r="D147" s="85">
        <v>2021</v>
      </c>
      <c r="E147" s="98">
        <v>58115</v>
      </c>
      <c r="F147" s="106">
        <v>42232</v>
      </c>
      <c r="G147" s="106">
        <v>13000</v>
      </c>
      <c r="H147" s="98">
        <v>0</v>
      </c>
      <c r="I147" s="98">
        <v>0</v>
      </c>
      <c r="J147" s="98">
        <v>-2883</v>
      </c>
      <c r="K147" s="98">
        <v>0</v>
      </c>
      <c r="L147" s="98">
        <v>52372</v>
      </c>
      <c r="M147" s="98">
        <v>5743</v>
      </c>
      <c r="N147" s="98">
        <v>0</v>
      </c>
      <c r="O147" s="98">
        <v>5743</v>
      </c>
      <c r="P147" s="98">
        <v>787</v>
      </c>
      <c r="Q147" s="98">
        <v>4956</v>
      </c>
      <c r="R147" s="98">
        <v>0</v>
      </c>
      <c r="S147" s="98">
        <v>787</v>
      </c>
      <c r="T147" s="98">
        <v>0</v>
      </c>
      <c r="U147" s="104">
        <v>13981</v>
      </c>
      <c r="V147" s="104">
        <v>34276</v>
      </c>
      <c r="W147" s="104">
        <v>8194</v>
      </c>
      <c r="X147" s="104">
        <v>46827</v>
      </c>
      <c r="Y147" s="104">
        <v>3613</v>
      </c>
      <c r="Z147" s="104">
        <v>0</v>
      </c>
      <c r="AA147" s="106">
        <v>-5125.2</v>
      </c>
    </row>
    <row r="148" spans="1:27" x14ac:dyDescent="0.3">
      <c r="A148" s="85">
        <v>147</v>
      </c>
      <c r="B148" s="85" t="s">
        <v>366</v>
      </c>
      <c r="C148" s="85" t="s">
        <v>107</v>
      </c>
      <c r="D148" s="85">
        <v>2020</v>
      </c>
      <c r="E148" s="98">
        <v>52231</v>
      </c>
      <c r="F148" s="106">
        <v>36186</v>
      </c>
      <c r="G148" s="106">
        <v>12031</v>
      </c>
      <c r="H148" s="98">
        <v>0</v>
      </c>
      <c r="I148" s="98">
        <v>189</v>
      </c>
      <c r="J148" s="98">
        <v>-1928</v>
      </c>
      <c r="K148" s="98">
        <v>0</v>
      </c>
      <c r="L148" s="98">
        <v>46546</v>
      </c>
      <c r="M148" s="98">
        <v>5685</v>
      </c>
      <c r="N148" s="98">
        <v>-7</v>
      </c>
      <c r="O148" s="98">
        <v>5678</v>
      </c>
      <c r="P148" s="98">
        <v>837</v>
      </c>
      <c r="Q148" s="98">
        <v>4841</v>
      </c>
      <c r="R148" s="98">
        <v>0</v>
      </c>
      <c r="S148" s="98">
        <v>837</v>
      </c>
      <c r="T148" s="98">
        <v>0</v>
      </c>
      <c r="U148" s="104">
        <v>5878</v>
      </c>
      <c r="V148" s="104">
        <v>37252</v>
      </c>
      <c r="W148" s="104">
        <v>13671</v>
      </c>
      <c r="X148" s="104">
        <v>50437</v>
      </c>
      <c r="Y148" s="104">
        <v>3170</v>
      </c>
      <c r="Z148" s="104">
        <v>4224</v>
      </c>
      <c r="AA148" s="106">
        <v>6714.2</v>
      </c>
    </row>
    <row r="149" spans="1:27" x14ac:dyDescent="0.3">
      <c r="A149" s="85">
        <v>148</v>
      </c>
      <c r="B149" s="85" t="s">
        <v>366</v>
      </c>
      <c r="C149" s="85" t="s">
        <v>107</v>
      </c>
      <c r="D149" s="85">
        <v>2019</v>
      </c>
      <c r="E149" s="98">
        <v>62990</v>
      </c>
      <c r="F149" s="106">
        <v>45531</v>
      </c>
      <c r="G149" s="106">
        <v>7327</v>
      </c>
      <c r="H149" s="98">
        <v>0</v>
      </c>
      <c r="I149" s="98">
        <v>148</v>
      </c>
      <c r="J149" s="98">
        <v>-415</v>
      </c>
      <c r="K149" s="98">
        <v>0</v>
      </c>
      <c r="L149" s="98">
        <v>57245</v>
      </c>
      <c r="M149" s="98">
        <v>5744</v>
      </c>
      <c r="N149" s="98">
        <v>-19</v>
      </c>
      <c r="O149" s="98">
        <v>5725</v>
      </c>
      <c r="P149" s="98">
        <v>1134</v>
      </c>
      <c r="Q149" s="98">
        <v>4591</v>
      </c>
      <c r="R149" s="98">
        <v>0</v>
      </c>
      <c r="S149" s="98">
        <v>1134</v>
      </c>
      <c r="T149" s="98">
        <v>0</v>
      </c>
      <c r="U149" s="104">
        <v>11617</v>
      </c>
      <c r="V149" s="104">
        <v>36116</v>
      </c>
      <c r="W149" s="104">
        <v>7695</v>
      </c>
      <c r="X149" s="104">
        <v>43187</v>
      </c>
      <c r="Y149" s="104">
        <v>1924</v>
      </c>
      <c r="Z149" s="104">
        <v>0</v>
      </c>
      <c r="AA149" s="106">
        <v>4810.5</v>
      </c>
    </row>
    <row r="150" spans="1:27" x14ac:dyDescent="0.3">
      <c r="A150" s="85">
        <v>149</v>
      </c>
      <c r="B150" s="85" t="s">
        <v>366</v>
      </c>
      <c r="C150" s="85" t="s">
        <v>107</v>
      </c>
      <c r="D150" s="85">
        <v>2018</v>
      </c>
      <c r="E150" s="98">
        <v>58147</v>
      </c>
      <c r="F150" s="106">
        <v>41867</v>
      </c>
      <c r="G150" s="106">
        <v>6509</v>
      </c>
      <c r="H150" s="98">
        <v>0</v>
      </c>
      <c r="I150" s="98">
        <v>148</v>
      </c>
      <c r="J150" s="98">
        <v>-175</v>
      </c>
      <c r="K150" s="98">
        <v>0</v>
      </c>
      <c r="L150" s="98">
        <v>52407</v>
      </c>
      <c r="M150" s="98">
        <v>5740</v>
      </c>
      <c r="N150" s="98">
        <v>10</v>
      </c>
      <c r="O150" s="98">
        <v>5750</v>
      </c>
      <c r="P150" s="98">
        <v>1138</v>
      </c>
      <c r="Q150" s="98">
        <v>4612</v>
      </c>
      <c r="R150" s="98">
        <v>0</v>
      </c>
      <c r="S150" s="98">
        <v>1138</v>
      </c>
      <c r="T150" s="98">
        <v>0</v>
      </c>
      <c r="U150" s="104">
        <v>8548</v>
      </c>
      <c r="V150" s="104">
        <v>29964</v>
      </c>
      <c r="W150" s="104">
        <v>4494</v>
      </c>
      <c r="X150" s="104">
        <v>36561</v>
      </c>
      <c r="Y150" s="104">
        <v>2072</v>
      </c>
      <c r="Z150" s="104">
        <v>0</v>
      </c>
      <c r="AA150" s="106">
        <v>6120.1</v>
      </c>
    </row>
    <row r="151" spans="1:27" x14ac:dyDescent="0.3">
      <c r="A151" s="85">
        <v>150</v>
      </c>
      <c r="B151" s="85" t="s">
        <v>366</v>
      </c>
      <c r="C151" s="85" t="s">
        <v>107</v>
      </c>
      <c r="D151" s="85">
        <v>2017</v>
      </c>
      <c r="E151" s="98">
        <v>69536</v>
      </c>
      <c r="F151" s="106">
        <v>53367</v>
      </c>
      <c r="G151" s="106">
        <v>6199</v>
      </c>
      <c r="H151" s="98">
        <v>0</v>
      </c>
      <c r="I151" s="98">
        <v>161</v>
      </c>
      <c r="J151" s="98">
        <v>111</v>
      </c>
      <c r="K151" s="98">
        <v>0</v>
      </c>
      <c r="L151" s="98">
        <v>63743</v>
      </c>
      <c r="M151" s="98">
        <v>5793</v>
      </c>
      <c r="N151" s="98">
        <v>33</v>
      </c>
      <c r="O151" s="98">
        <v>5826</v>
      </c>
      <c r="P151" s="98">
        <v>1160</v>
      </c>
      <c r="Q151" s="98">
        <v>4665</v>
      </c>
      <c r="R151" s="98">
        <v>0</v>
      </c>
      <c r="S151" s="98">
        <v>1160</v>
      </c>
      <c r="T151" s="98">
        <v>0</v>
      </c>
      <c r="U151" s="104">
        <v>11213</v>
      </c>
      <c r="V151" s="104">
        <v>29655</v>
      </c>
      <c r="W151" s="104">
        <v>4837</v>
      </c>
      <c r="X151" s="104">
        <v>36708</v>
      </c>
      <c r="Y151" s="104">
        <v>2220</v>
      </c>
      <c r="Z151" s="104">
        <v>0</v>
      </c>
      <c r="AA151" s="106">
        <v>1737.2</v>
      </c>
    </row>
    <row r="152" spans="1:27" x14ac:dyDescent="0.3">
      <c r="A152" s="85">
        <v>151</v>
      </c>
      <c r="B152" s="85" t="s">
        <v>366</v>
      </c>
      <c r="C152" s="85" t="s">
        <v>107</v>
      </c>
      <c r="D152" s="85">
        <v>2016</v>
      </c>
      <c r="E152" s="98">
        <v>71990</v>
      </c>
      <c r="F152" s="106">
        <v>55243</v>
      </c>
      <c r="G152" s="106">
        <v>6380</v>
      </c>
      <c r="H152" s="98">
        <v>0</v>
      </c>
      <c r="I152" s="98">
        <v>161</v>
      </c>
      <c r="J152" s="98">
        <v>90</v>
      </c>
      <c r="K152" s="98">
        <v>25</v>
      </c>
      <c r="L152" s="98">
        <v>66017</v>
      </c>
      <c r="M152" s="98">
        <v>5973</v>
      </c>
      <c r="N152" s="98">
        <v>9</v>
      </c>
      <c r="O152" s="98">
        <v>5981</v>
      </c>
      <c r="P152" s="98">
        <v>1244</v>
      </c>
      <c r="Q152" s="98">
        <v>4737</v>
      </c>
      <c r="R152" s="98">
        <v>0</v>
      </c>
      <c r="S152" s="98">
        <v>1244</v>
      </c>
      <c r="T152" s="98">
        <v>0</v>
      </c>
      <c r="U152" s="104">
        <v>10535</v>
      </c>
      <c r="V152" s="104">
        <v>31019</v>
      </c>
      <c r="W152" s="104">
        <v>6010</v>
      </c>
      <c r="X152" s="104">
        <v>38910</v>
      </c>
      <c r="Y152" s="104">
        <v>2381</v>
      </c>
      <c r="Z152" s="104">
        <v>0</v>
      </c>
      <c r="AA152" s="106">
        <v>2984.8</v>
      </c>
    </row>
    <row r="153" spans="1:27" x14ac:dyDescent="0.3">
      <c r="A153" s="85">
        <v>152</v>
      </c>
      <c r="B153" s="85" t="s">
        <v>366</v>
      </c>
      <c r="C153" s="85" t="s">
        <v>107</v>
      </c>
      <c r="D153" s="85">
        <v>2015</v>
      </c>
      <c r="E153" s="98">
        <v>62099</v>
      </c>
      <c r="F153" s="106">
        <v>45993</v>
      </c>
      <c r="G153" s="106">
        <v>8390</v>
      </c>
      <c r="H153" s="98">
        <v>0</v>
      </c>
      <c r="I153" s="98">
        <v>401</v>
      </c>
      <c r="J153" s="98">
        <v>-127</v>
      </c>
      <c r="K153" s="98">
        <v>0</v>
      </c>
      <c r="L153" s="98">
        <v>56318</v>
      </c>
      <c r="M153" s="98">
        <v>5781</v>
      </c>
      <c r="N153" s="98">
        <v>3</v>
      </c>
      <c r="O153" s="98">
        <v>5784</v>
      </c>
      <c r="P153" s="98">
        <v>1270</v>
      </c>
      <c r="Q153" s="98">
        <v>4514</v>
      </c>
      <c r="R153" s="98">
        <v>0</v>
      </c>
      <c r="S153" s="98">
        <v>1270</v>
      </c>
      <c r="T153" s="98">
        <v>0</v>
      </c>
      <c r="U153" s="104">
        <v>12244</v>
      </c>
      <c r="V153" s="104">
        <v>29753</v>
      </c>
      <c r="W153" s="104">
        <v>8544</v>
      </c>
      <c r="X153" s="104">
        <v>37478</v>
      </c>
      <c r="Y153" s="104">
        <v>2542</v>
      </c>
      <c r="Z153" s="104">
        <v>0</v>
      </c>
      <c r="AA153" s="106">
        <v>8858.4</v>
      </c>
    </row>
    <row r="154" spans="1:27" x14ac:dyDescent="0.3">
      <c r="A154" s="85">
        <v>153</v>
      </c>
      <c r="B154" s="85" t="s">
        <v>366</v>
      </c>
      <c r="C154" s="85" t="s">
        <v>107</v>
      </c>
      <c r="D154" s="85">
        <v>2014</v>
      </c>
      <c r="E154" s="98">
        <v>64680</v>
      </c>
      <c r="F154" s="106">
        <v>48395</v>
      </c>
      <c r="G154" s="106">
        <v>10457</v>
      </c>
      <c r="H154" s="98">
        <v>0</v>
      </c>
      <c r="I154" s="98">
        <v>0</v>
      </c>
      <c r="J154" s="98">
        <v>-95</v>
      </c>
      <c r="K154" s="98">
        <v>0</v>
      </c>
      <c r="L154" s="98">
        <v>58845</v>
      </c>
      <c r="M154" s="98">
        <v>5835</v>
      </c>
      <c r="N154" s="98">
        <v>0</v>
      </c>
      <c r="O154" s="98">
        <v>5835</v>
      </c>
      <c r="P154" s="98">
        <v>1267</v>
      </c>
      <c r="Q154" s="98">
        <v>4568</v>
      </c>
      <c r="R154" s="98">
        <v>0</v>
      </c>
      <c r="S154" s="98">
        <v>1267</v>
      </c>
      <c r="T154" s="98">
        <v>0</v>
      </c>
      <c r="U154" s="104">
        <v>16290</v>
      </c>
      <c r="V154" s="104">
        <v>30376</v>
      </c>
      <c r="W154" s="104">
        <v>7826</v>
      </c>
      <c r="X154" s="104">
        <v>41203</v>
      </c>
      <c r="Y154" s="104">
        <v>2904</v>
      </c>
      <c r="Z154" s="104">
        <v>3000</v>
      </c>
      <c r="AA154" s="106">
        <v>-1420.5</v>
      </c>
    </row>
    <row r="155" spans="1:27" ht="15" thickBot="1" x14ac:dyDescent="0.35">
      <c r="A155" s="93">
        <v>154</v>
      </c>
      <c r="B155" s="93" t="s">
        <v>366</v>
      </c>
      <c r="C155" s="93" t="s">
        <v>107</v>
      </c>
      <c r="D155" s="93">
        <v>2013</v>
      </c>
      <c r="E155" s="99">
        <v>62989</v>
      </c>
      <c r="F155" s="109">
        <v>46922</v>
      </c>
      <c r="G155" s="109">
        <v>10264</v>
      </c>
      <c r="H155" s="99">
        <v>0</v>
      </c>
      <c r="I155" s="99">
        <v>0</v>
      </c>
      <c r="J155" s="99">
        <v>-430</v>
      </c>
      <c r="K155" s="99">
        <v>0</v>
      </c>
      <c r="L155" s="99">
        <v>57264</v>
      </c>
      <c r="M155" s="99">
        <v>5725</v>
      </c>
      <c r="N155" s="99">
        <v>0</v>
      </c>
      <c r="O155" s="99">
        <v>5725</v>
      </c>
      <c r="P155" s="99">
        <v>611</v>
      </c>
      <c r="Q155" s="99">
        <v>5114</v>
      </c>
      <c r="R155" s="99">
        <v>0</v>
      </c>
      <c r="S155" s="99">
        <v>611</v>
      </c>
      <c r="T155" s="99">
        <v>0</v>
      </c>
      <c r="U155" s="107">
        <v>13147</v>
      </c>
      <c r="V155" s="107">
        <v>30111</v>
      </c>
      <c r="W155" s="107">
        <v>4135</v>
      </c>
      <c r="X155" s="107">
        <v>39901</v>
      </c>
      <c r="Y155" s="107">
        <v>3341</v>
      </c>
      <c r="Z155" s="107">
        <v>0</v>
      </c>
      <c r="AA155" s="109">
        <v>9569.2000000000007</v>
      </c>
    </row>
    <row r="156" spans="1:27" ht="15" thickTop="1" x14ac:dyDescent="0.3">
      <c r="A156" s="88">
        <v>155</v>
      </c>
      <c r="B156" s="88" t="s">
        <v>366</v>
      </c>
      <c r="C156" s="88" t="s">
        <v>255</v>
      </c>
      <c r="D156" s="88">
        <v>2023</v>
      </c>
      <c r="E156" s="102">
        <v>1999304</v>
      </c>
      <c r="F156" s="103">
        <v>1795972</v>
      </c>
      <c r="G156" s="103">
        <v>104115</v>
      </c>
      <c r="H156" s="97">
        <v>0</v>
      </c>
      <c r="I156" s="102">
        <v>0</v>
      </c>
      <c r="J156" s="102">
        <v>-20140</v>
      </c>
      <c r="K156" s="102">
        <v>52</v>
      </c>
      <c r="L156" s="102">
        <v>1900099</v>
      </c>
      <c r="M156" s="102">
        <v>99205</v>
      </c>
      <c r="N156" s="102">
        <v>10858</v>
      </c>
      <c r="O156" s="102">
        <v>110344</v>
      </c>
      <c r="P156" s="102">
        <v>21382</v>
      </c>
      <c r="Q156" s="102">
        <v>85056</v>
      </c>
      <c r="R156" s="102">
        <v>217</v>
      </c>
      <c r="S156" s="102">
        <v>21382</v>
      </c>
      <c r="T156" s="102">
        <v>0</v>
      </c>
      <c r="U156" s="101">
        <v>514507</v>
      </c>
      <c r="V156" s="101">
        <v>1008673</v>
      </c>
      <c r="W156" s="101">
        <v>595988</v>
      </c>
      <c r="X156" s="101">
        <v>1838264</v>
      </c>
      <c r="Y156" s="101">
        <v>791736</v>
      </c>
      <c r="Z156" s="101">
        <v>503700</v>
      </c>
      <c r="AA156" s="103">
        <v>270799</v>
      </c>
    </row>
    <row r="157" spans="1:27" x14ac:dyDescent="0.3">
      <c r="A157" s="85">
        <v>156</v>
      </c>
      <c r="B157" s="85" t="s">
        <v>366</v>
      </c>
      <c r="C157" s="85" t="s">
        <v>255</v>
      </c>
      <c r="D157" s="85">
        <v>2022</v>
      </c>
      <c r="E157" s="105">
        <v>1837395</v>
      </c>
      <c r="F157" s="106">
        <v>1650138</v>
      </c>
      <c r="G157" s="106">
        <v>81655</v>
      </c>
      <c r="H157" s="98">
        <v>0</v>
      </c>
      <c r="I157" s="105">
        <v>3151</v>
      </c>
      <c r="J157" s="105">
        <v>-25959</v>
      </c>
      <c r="K157" s="105">
        <v>0</v>
      </c>
      <c r="L157" s="105">
        <v>1723289</v>
      </c>
      <c r="M157" s="105">
        <v>114105</v>
      </c>
      <c r="N157" s="105">
        <v>9118</v>
      </c>
      <c r="O157" s="105">
        <v>123224</v>
      </c>
      <c r="P157" s="105">
        <v>24259</v>
      </c>
      <c r="Q157" s="105">
        <v>95211</v>
      </c>
      <c r="R157" s="105">
        <v>217</v>
      </c>
      <c r="S157" s="105">
        <v>24259</v>
      </c>
      <c r="T157" s="105">
        <v>0</v>
      </c>
      <c r="U157" s="104">
        <v>709420</v>
      </c>
      <c r="V157" s="104">
        <v>1010937</v>
      </c>
      <c r="W157" s="104">
        <v>563143</v>
      </c>
      <c r="X157" s="104">
        <v>1469502</v>
      </c>
      <c r="Y157" s="104">
        <v>442074</v>
      </c>
      <c r="Z157" s="104">
        <v>336844</v>
      </c>
      <c r="AA157" s="106">
        <v>-39471</v>
      </c>
    </row>
    <row r="158" spans="1:27" x14ac:dyDescent="0.3">
      <c r="A158" s="85">
        <v>157</v>
      </c>
      <c r="B158" s="85" t="s">
        <v>366</v>
      </c>
      <c r="C158" s="85" t="s">
        <v>255</v>
      </c>
      <c r="D158" s="85">
        <v>2021</v>
      </c>
      <c r="E158" s="105">
        <v>1609364</v>
      </c>
      <c r="F158" s="106">
        <v>1455342</v>
      </c>
      <c r="G158" s="106">
        <v>88558</v>
      </c>
      <c r="H158" s="98">
        <v>0</v>
      </c>
      <c r="I158" s="105">
        <v>3395</v>
      </c>
      <c r="J158" s="105">
        <v>-32615</v>
      </c>
      <c r="K158" s="105">
        <v>0</v>
      </c>
      <c r="L158" s="105">
        <v>1528672</v>
      </c>
      <c r="M158" s="105">
        <v>80692</v>
      </c>
      <c r="N158" s="105">
        <v>8898</v>
      </c>
      <c r="O158" s="105">
        <v>89513</v>
      </c>
      <c r="P158" s="105">
        <v>18123</v>
      </c>
      <c r="Q158" s="105">
        <v>67946</v>
      </c>
      <c r="R158" s="105">
        <v>217</v>
      </c>
      <c r="S158" s="105">
        <v>18123</v>
      </c>
      <c r="T158" s="105">
        <v>0</v>
      </c>
      <c r="U158" s="104">
        <v>434762</v>
      </c>
      <c r="V158" s="104">
        <v>1007287</v>
      </c>
      <c r="W158" s="104">
        <v>479079</v>
      </c>
      <c r="X158" s="104">
        <v>1237591</v>
      </c>
      <c r="Y158" s="104">
        <v>212752</v>
      </c>
      <c r="Z158" s="104">
        <v>289429</v>
      </c>
      <c r="AA158" s="106">
        <v>-23293</v>
      </c>
    </row>
    <row r="159" spans="1:27" x14ac:dyDescent="0.3">
      <c r="A159" s="85">
        <v>158</v>
      </c>
      <c r="B159" s="85" t="s">
        <v>366</v>
      </c>
      <c r="C159" s="85" t="s">
        <v>255</v>
      </c>
      <c r="D159" s="85">
        <v>2020</v>
      </c>
      <c r="E159" s="105">
        <v>2006475</v>
      </c>
      <c r="F159" s="106">
        <v>1767422</v>
      </c>
      <c r="G159" s="106">
        <v>125769</v>
      </c>
      <c r="H159" s="98">
        <v>0</v>
      </c>
      <c r="I159" s="105">
        <v>3864</v>
      </c>
      <c r="J159" s="105">
        <v>-12639</v>
      </c>
      <c r="K159" s="105">
        <v>0</v>
      </c>
      <c r="L159" s="105">
        <v>1897739</v>
      </c>
      <c r="M159" s="105">
        <v>108736</v>
      </c>
      <c r="N159" s="105">
        <v>11403</v>
      </c>
      <c r="O159" s="105">
        <v>120536</v>
      </c>
      <c r="P159" s="105">
        <v>24427</v>
      </c>
      <c r="Q159" s="105">
        <v>92047</v>
      </c>
      <c r="R159" s="105">
        <v>0</v>
      </c>
      <c r="S159" s="105">
        <v>23773</v>
      </c>
      <c r="T159" s="105">
        <v>654</v>
      </c>
      <c r="U159" s="104">
        <v>396434</v>
      </c>
      <c r="V159" s="104">
        <v>733390</v>
      </c>
      <c r="W159" s="104">
        <v>565460</v>
      </c>
      <c r="X159" s="104">
        <v>920046</v>
      </c>
      <c r="Y159" s="104">
        <v>166103</v>
      </c>
      <c r="Z159" s="104">
        <v>204182</v>
      </c>
      <c r="AA159" s="106">
        <v>94692</v>
      </c>
    </row>
    <row r="160" spans="1:27" x14ac:dyDescent="0.3">
      <c r="A160" s="85">
        <v>159</v>
      </c>
      <c r="B160" s="85" t="s">
        <v>366</v>
      </c>
      <c r="C160" s="85" t="s">
        <v>255</v>
      </c>
      <c r="D160" s="85">
        <v>2019</v>
      </c>
      <c r="E160" s="105">
        <v>2042235</v>
      </c>
      <c r="F160" s="106">
        <v>1790835</v>
      </c>
      <c r="G160" s="106">
        <v>150256</v>
      </c>
      <c r="H160" s="98">
        <v>0</v>
      </c>
      <c r="I160" s="105">
        <v>2985</v>
      </c>
      <c r="J160" s="105">
        <v>-20170</v>
      </c>
      <c r="K160" s="105">
        <v>0</v>
      </c>
      <c r="L160" s="105">
        <v>1938579</v>
      </c>
      <c r="M160" s="105">
        <v>103657</v>
      </c>
      <c r="N160" s="105">
        <v>8728</v>
      </c>
      <c r="O160" s="105">
        <v>112660</v>
      </c>
      <c r="P160" s="105">
        <v>22637</v>
      </c>
      <c r="Q160" s="105">
        <v>86233</v>
      </c>
      <c r="R160" s="105">
        <v>0</v>
      </c>
      <c r="S160" s="105">
        <v>22667</v>
      </c>
      <c r="T160" s="105">
        <v>-30</v>
      </c>
      <c r="U160" s="104">
        <v>383880</v>
      </c>
      <c r="V160" s="104">
        <v>638033</v>
      </c>
      <c r="W160" s="104">
        <v>421159</v>
      </c>
      <c r="X160" s="104">
        <v>738220</v>
      </c>
      <c r="Y160" s="104">
        <v>90068</v>
      </c>
      <c r="Z160" s="104">
        <v>162152</v>
      </c>
      <c r="AA160" s="106">
        <v>107150</v>
      </c>
    </row>
    <row r="161" spans="1:27" x14ac:dyDescent="0.3">
      <c r="A161" s="85">
        <v>160</v>
      </c>
      <c r="B161" s="85" t="s">
        <v>366</v>
      </c>
      <c r="C161" s="85" t="s">
        <v>255</v>
      </c>
      <c r="D161" s="85">
        <v>2018</v>
      </c>
      <c r="E161" s="105">
        <v>1705345</v>
      </c>
      <c r="F161" s="106">
        <v>1464034</v>
      </c>
      <c r="G161" s="106">
        <v>149469</v>
      </c>
      <c r="H161" s="98">
        <v>0</v>
      </c>
      <c r="I161" s="105">
        <v>3378</v>
      </c>
      <c r="J161" s="105">
        <v>-21159</v>
      </c>
      <c r="K161" s="105">
        <v>0</v>
      </c>
      <c r="L161" s="105">
        <v>1608585</v>
      </c>
      <c r="M161" s="105">
        <v>96759</v>
      </c>
      <c r="N161" s="105">
        <v>7923</v>
      </c>
      <c r="O161" s="105">
        <v>105888</v>
      </c>
      <c r="P161" s="105">
        <v>20918</v>
      </c>
      <c r="Q161" s="105">
        <v>81080</v>
      </c>
      <c r="R161" s="105">
        <v>0</v>
      </c>
      <c r="S161" s="105">
        <v>20706</v>
      </c>
      <c r="T161" s="105">
        <v>213</v>
      </c>
      <c r="U161" s="104">
        <v>406821</v>
      </c>
      <c r="V161" s="104">
        <v>567079</v>
      </c>
      <c r="W161" s="104">
        <v>358673</v>
      </c>
      <c r="X161" s="104">
        <v>639124</v>
      </c>
      <c r="Y161" s="104">
        <v>63814</v>
      </c>
      <c r="Z161" s="104">
        <v>195332</v>
      </c>
      <c r="AA161" s="106">
        <v>91655</v>
      </c>
    </row>
    <row r="162" spans="1:27" x14ac:dyDescent="0.3">
      <c r="A162" s="85">
        <v>161</v>
      </c>
      <c r="B162" s="85" t="s">
        <v>366</v>
      </c>
      <c r="C162" s="85" t="s">
        <v>255</v>
      </c>
      <c r="D162" s="85">
        <v>2017</v>
      </c>
      <c r="E162" s="105">
        <v>1480315</v>
      </c>
      <c r="F162" s="106">
        <v>1255976</v>
      </c>
      <c r="G162" s="106">
        <v>135800</v>
      </c>
      <c r="H162" s="98">
        <v>0</v>
      </c>
      <c r="I162" s="105">
        <v>3199</v>
      </c>
      <c r="J162" s="105">
        <v>-12720</v>
      </c>
      <c r="K162" s="105">
        <v>28</v>
      </c>
      <c r="L162" s="105">
        <v>1392863</v>
      </c>
      <c r="M162" s="105">
        <v>87452</v>
      </c>
      <c r="N162" s="105">
        <v>8260</v>
      </c>
      <c r="O162" s="105">
        <v>95753</v>
      </c>
      <c r="P162" s="105">
        <v>18613</v>
      </c>
      <c r="Q162" s="105">
        <v>72137</v>
      </c>
      <c r="R162" s="105">
        <v>0</v>
      </c>
      <c r="S162" s="105">
        <v>18646</v>
      </c>
      <c r="T162" s="105">
        <v>-33</v>
      </c>
      <c r="U162" s="104">
        <v>401584</v>
      </c>
      <c r="V162" s="104">
        <v>570634</v>
      </c>
      <c r="W162" s="104">
        <v>376556</v>
      </c>
      <c r="X162" s="104">
        <v>634709</v>
      </c>
      <c r="Y162" s="104">
        <v>56442</v>
      </c>
      <c r="Z162" s="104">
        <v>227662</v>
      </c>
      <c r="AA162" s="106">
        <v>2964</v>
      </c>
    </row>
    <row r="163" spans="1:27" x14ac:dyDescent="0.3">
      <c r="A163" s="85">
        <v>162</v>
      </c>
      <c r="B163" s="85" t="s">
        <v>366</v>
      </c>
      <c r="C163" s="85" t="s">
        <v>255</v>
      </c>
      <c r="D163" s="85">
        <v>2016</v>
      </c>
      <c r="E163" s="105">
        <v>1205441</v>
      </c>
      <c r="F163" s="106">
        <v>1024672</v>
      </c>
      <c r="G163" s="106">
        <v>114835</v>
      </c>
      <c r="H163" s="98">
        <v>0</v>
      </c>
      <c r="I163" s="105">
        <v>0</v>
      </c>
      <c r="J163" s="105">
        <v>-9499</v>
      </c>
      <c r="K163" s="105">
        <v>0</v>
      </c>
      <c r="L163" s="105">
        <v>1138988</v>
      </c>
      <c r="M163" s="105">
        <v>66453</v>
      </c>
      <c r="N163" s="105">
        <v>5469</v>
      </c>
      <c r="O163" s="105">
        <v>71535</v>
      </c>
      <c r="P163" s="105">
        <v>14295</v>
      </c>
      <c r="Q163" s="105">
        <v>53798</v>
      </c>
      <c r="R163" s="105">
        <v>0</v>
      </c>
      <c r="S163" s="105">
        <v>14735</v>
      </c>
      <c r="T163" s="105">
        <v>-440</v>
      </c>
      <c r="U163" s="104">
        <v>323650</v>
      </c>
      <c r="V163" s="104">
        <v>452961</v>
      </c>
      <c r="W163" s="104">
        <v>308225</v>
      </c>
      <c r="X163" s="104">
        <v>513967</v>
      </c>
      <c r="Y163" s="104">
        <v>52606</v>
      </c>
      <c r="Z163" s="104">
        <v>168797</v>
      </c>
      <c r="AA163" s="106">
        <v>45429</v>
      </c>
    </row>
    <row r="164" spans="1:27" x14ac:dyDescent="0.3">
      <c r="A164" s="85">
        <v>163</v>
      </c>
      <c r="B164" s="85" t="s">
        <v>366</v>
      </c>
      <c r="C164" s="85" t="s">
        <v>255</v>
      </c>
      <c r="D164" s="85">
        <v>2015</v>
      </c>
      <c r="E164" s="105">
        <v>940572</v>
      </c>
      <c r="F164" s="106">
        <v>792221</v>
      </c>
      <c r="G164" s="106">
        <v>96943</v>
      </c>
      <c r="H164" s="98">
        <v>0</v>
      </c>
      <c r="I164" s="105">
        <v>4095</v>
      </c>
      <c r="J164" s="105">
        <v>-8035</v>
      </c>
      <c r="K164" s="105">
        <v>22</v>
      </c>
      <c r="L164" s="105">
        <v>893329</v>
      </c>
      <c r="M164" s="105">
        <v>47243</v>
      </c>
      <c r="N164" s="105">
        <v>3636</v>
      </c>
      <c r="O164" s="105">
        <v>51218</v>
      </c>
      <c r="P164" s="105">
        <v>10738</v>
      </c>
      <c r="Q164" s="105">
        <v>36787</v>
      </c>
      <c r="R164" s="105">
        <v>0</v>
      </c>
      <c r="S164" s="105">
        <v>10913</v>
      </c>
      <c r="T164" s="105">
        <v>-175</v>
      </c>
      <c r="U164" s="104">
        <v>253124</v>
      </c>
      <c r="V164" s="104">
        <v>372831</v>
      </c>
      <c r="W164" s="104">
        <v>263797</v>
      </c>
      <c r="X164" s="104">
        <v>436565</v>
      </c>
      <c r="Y164" s="104">
        <v>55950</v>
      </c>
      <c r="Z164" s="104">
        <v>156069</v>
      </c>
      <c r="AA164" s="106">
        <v>-15908</v>
      </c>
    </row>
    <row r="165" spans="1:27" x14ac:dyDescent="0.3">
      <c r="A165" s="85">
        <v>164</v>
      </c>
      <c r="B165" s="85" t="s">
        <v>366</v>
      </c>
      <c r="C165" s="85" t="s">
        <v>255</v>
      </c>
      <c r="D165" s="85">
        <v>2014</v>
      </c>
      <c r="E165" s="105">
        <v>820054</v>
      </c>
      <c r="F165" s="106">
        <v>689838</v>
      </c>
      <c r="G165" s="106">
        <v>91756</v>
      </c>
      <c r="H165" s="98">
        <v>0</v>
      </c>
      <c r="I165" s="105">
        <v>0</v>
      </c>
      <c r="J165" s="105">
        <v>-5416</v>
      </c>
      <c r="K165" s="105">
        <v>0</v>
      </c>
      <c r="L165" s="105">
        <v>784544</v>
      </c>
      <c r="M165" s="105">
        <v>35510</v>
      </c>
      <c r="N165" s="105">
        <v>2980</v>
      </c>
      <c r="O165" s="105">
        <v>39845</v>
      </c>
      <c r="P165" s="105">
        <v>8306</v>
      </c>
      <c r="Q165" s="105">
        <v>26298</v>
      </c>
      <c r="R165" s="105">
        <v>0</v>
      </c>
      <c r="S165" s="105">
        <v>8420</v>
      </c>
      <c r="T165" s="105">
        <v>-114</v>
      </c>
      <c r="U165" s="104">
        <v>180331</v>
      </c>
      <c r="V165" s="104">
        <v>296546</v>
      </c>
      <c r="W165" s="104">
        <v>202790</v>
      </c>
      <c r="X165" s="104">
        <v>360063</v>
      </c>
      <c r="Y165" s="104">
        <v>57102</v>
      </c>
      <c r="Z165" s="104">
        <v>130174</v>
      </c>
      <c r="AA165" s="106">
        <v>5607</v>
      </c>
    </row>
    <row r="166" spans="1:27" ht="15" thickBot="1" x14ac:dyDescent="0.35">
      <c r="A166" s="93">
        <v>165</v>
      </c>
      <c r="B166" s="93" t="s">
        <v>366</v>
      </c>
      <c r="C166" s="93" t="s">
        <v>255</v>
      </c>
      <c r="D166" s="93">
        <v>2013</v>
      </c>
      <c r="E166" s="108">
        <v>742982</v>
      </c>
      <c r="F166" s="109">
        <v>624594</v>
      </c>
      <c r="G166" s="109">
        <v>80099</v>
      </c>
      <c r="H166" s="99">
        <v>0</v>
      </c>
      <c r="I166" s="108">
        <v>0</v>
      </c>
      <c r="J166" s="108">
        <v>-5648</v>
      </c>
      <c r="K166" s="108">
        <v>0</v>
      </c>
      <c r="L166" s="108">
        <v>709588</v>
      </c>
      <c r="M166" s="108">
        <v>33394</v>
      </c>
      <c r="N166" s="108">
        <v>5898</v>
      </c>
      <c r="O166" s="108">
        <v>39292</v>
      </c>
      <c r="P166" s="108">
        <v>8674</v>
      </c>
      <c r="Q166" s="108">
        <v>26761</v>
      </c>
      <c r="R166" s="108">
        <v>0</v>
      </c>
      <c r="S166" s="108">
        <v>8776</v>
      </c>
      <c r="T166" s="108">
        <v>-101</v>
      </c>
      <c r="U166" s="107">
        <v>143638</v>
      </c>
      <c r="V166" s="107">
        <v>254206</v>
      </c>
      <c r="W166" s="107">
        <v>155624</v>
      </c>
      <c r="X166" s="107">
        <v>324780</v>
      </c>
      <c r="Y166" s="107">
        <v>58895</v>
      </c>
      <c r="Z166" s="107">
        <v>103350</v>
      </c>
      <c r="AA166" s="109">
        <v>39426</v>
      </c>
    </row>
    <row r="167" spans="1:27" ht="15" thickTop="1" x14ac:dyDescent="0.3">
      <c r="A167" s="88">
        <v>166</v>
      </c>
      <c r="B167" s="88" t="s">
        <v>366</v>
      </c>
      <c r="C167" s="88" t="s">
        <v>331</v>
      </c>
      <c r="D167" s="88">
        <v>2023</v>
      </c>
      <c r="E167" s="102">
        <v>7579411</v>
      </c>
      <c r="F167" s="103">
        <v>6257448</v>
      </c>
      <c r="G167" s="103">
        <v>806479</v>
      </c>
      <c r="H167" s="97">
        <v>0</v>
      </c>
      <c r="I167" s="102">
        <v>112163</v>
      </c>
      <c r="J167" s="102">
        <v>-534895</v>
      </c>
      <c r="K167" s="102">
        <v>0</v>
      </c>
      <c r="L167" s="102">
        <v>7386711</v>
      </c>
      <c r="M167" s="102">
        <v>192701</v>
      </c>
      <c r="N167" s="102">
        <v>-4010</v>
      </c>
      <c r="O167" s="102">
        <v>188690</v>
      </c>
      <c r="P167" s="102">
        <v>60756</v>
      </c>
      <c r="Q167" s="102">
        <v>40455</v>
      </c>
      <c r="R167" s="102">
        <v>52506</v>
      </c>
      <c r="S167" s="102">
        <v>98388</v>
      </c>
      <c r="T167" s="102">
        <v>-37632</v>
      </c>
      <c r="U167" s="101">
        <v>1503263</v>
      </c>
      <c r="V167" s="101">
        <v>8307330</v>
      </c>
      <c r="W167" s="101">
        <v>6098814</v>
      </c>
      <c r="X167" s="101">
        <v>16076745</v>
      </c>
      <c r="Y167" s="101">
        <v>4719964</v>
      </c>
      <c r="Z167" s="101">
        <v>7393056</v>
      </c>
      <c r="AA167" s="103">
        <v>514358</v>
      </c>
    </row>
    <row r="168" spans="1:27" x14ac:dyDescent="0.3">
      <c r="A168" s="85">
        <v>167</v>
      </c>
      <c r="B168" s="85" t="s">
        <v>366</v>
      </c>
      <c r="C168" s="85" t="s">
        <v>331</v>
      </c>
      <c r="D168" s="85">
        <v>2022</v>
      </c>
      <c r="E168" s="105">
        <v>7692849</v>
      </c>
      <c r="F168" s="106">
        <v>6407796</v>
      </c>
      <c r="G168" s="106">
        <v>778606</v>
      </c>
      <c r="H168" s="98">
        <v>0</v>
      </c>
      <c r="I168" s="105">
        <v>100388</v>
      </c>
      <c r="J168" s="105">
        <v>-455860</v>
      </c>
      <c r="K168" s="105">
        <v>0</v>
      </c>
      <c r="L168" s="105">
        <v>7535747</v>
      </c>
      <c r="M168" s="105">
        <v>157102</v>
      </c>
      <c r="N168" s="105">
        <v>186</v>
      </c>
      <c r="O168" s="105">
        <v>171185</v>
      </c>
      <c r="P168" s="105">
        <v>76333</v>
      </c>
      <c r="Q168" s="105">
        <v>4387</v>
      </c>
      <c r="R168" s="105">
        <v>53015</v>
      </c>
      <c r="S168" s="105">
        <v>101605</v>
      </c>
      <c r="T168" s="105">
        <v>-25272</v>
      </c>
      <c r="U168" s="104">
        <v>1487604</v>
      </c>
      <c r="V168" s="104">
        <v>7603843</v>
      </c>
      <c r="W168" s="104">
        <v>6177797</v>
      </c>
      <c r="X168" s="104">
        <v>16528853</v>
      </c>
      <c r="Y168" s="104">
        <v>6077718</v>
      </c>
      <c r="Z168" s="104">
        <v>7752238</v>
      </c>
      <c r="AA168" s="106">
        <v>-313528</v>
      </c>
    </row>
    <row r="169" spans="1:27" x14ac:dyDescent="0.3">
      <c r="A169" s="85">
        <v>168</v>
      </c>
      <c r="B169" s="85" t="s">
        <v>366</v>
      </c>
      <c r="C169" s="85" t="s">
        <v>331</v>
      </c>
      <c r="D169" s="85">
        <v>2021</v>
      </c>
      <c r="E169" s="105">
        <v>6237420</v>
      </c>
      <c r="F169" s="106">
        <v>5249928</v>
      </c>
      <c r="G169" s="106">
        <v>629365</v>
      </c>
      <c r="H169" s="98">
        <v>0</v>
      </c>
      <c r="I169" s="105">
        <v>97676</v>
      </c>
      <c r="J169" s="105">
        <v>-261820</v>
      </c>
      <c r="K169" s="105">
        <v>0</v>
      </c>
      <c r="L169" s="105">
        <v>6237629</v>
      </c>
      <c r="M169" s="105">
        <v>-209</v>
      </c>
      <c r="N169" s="105">
        <v>43191</v>
      </c>
      <c r="O169" s="105">
        <v>43475</v>
      </c>
      <c r="P169" s="105">
        <v>20729</v>
      </c>
      <c r="Q169" s="105">
        <v>8343</v>
      </c>
      <c r="R169" s="105">
        <v>42498</v>
      </c>
      <c r="S169" s="105">
        <v>40803</v>
      </c>
      <c r="T169" s="105">
        <v>-20074</v>
      </c>
      <c r="U169" s="104">
        <v>1251787</v>
      </c>
      <c r="V169" s="104">
        <v>4760223</v>
      </c>
      <c r="W169" s="104">
        <v>3661748</v>
      </c>
      <c r="X169" s="104">
        <v>14040008</v>
      </c>
      <c r="Y169" s="104">
        <v>6032829</v>
      </c>
      <c r="Z169" s="104">
        <v>7276634</v>
      </c>
      <c r="AA169" s="106">
        <v>158265</v>
      </c>
    </row>
    <row r="170" spans="1:27" x14ac:dyDescent="0.3">
      <c r="A170" s="85">
        <v>169</v>
      </c>
      <c r="B170" s="85" t="s">
        <v>366</v>
      </c>
      <c r="C170" s="85" t="s">
        <v>331</v>
      </c>
      <c r="D170" s="85">
        <v>2020</v>
      </c>
      <c r="E170" s="105">
        <v>3288654</v>
      </c>
      <c r="F170" s="106">
        <v>2714355</v>
      </c>
      <c r="G170" s="106">
        <v>390132</v>
      </c>
      <c r="H170" s="98">
        <v>0</v>
      </c>
      <c r="I170" s="105">
        <v>77919</v>
      </c>
      <c r="J170" s="105">
        <v>-240070</v>
      </c>
      <c r="K170" s="105">
        <v>0</v>
      </c>
      <c r="L170" s="105">
        <v>3255280</v>
      </c>
      <c r="M170" s="105">
        <v>33374</v>
      </c>
      <c r="N170" s="105">
        <v>-410</v>
      </c>
      <c r="O170" s="105">
        <v>32965</v>
      </c>
      <c r="P170" s="105">
        <v>5880</v>
      </c>
      <c r="Q170" s="105">
        <v>13333</v>
      </c>
      <c r="R170" s="105">
        <v>2900</v>
      </c>
      <c r="S170" s="105">
        <v>15303</v>
      </c>
      <c r="T170" s="105">
        <v>-9423</v>
      </c>
      <c r="U170" s="104">
        <v>593256</v>
      </c>
      <c r="V170" s="104">
        <v>3129321</v>
      </c>
      <c r="W170" s="104">
        <v>2574316</v>
      </c>
      <c r="X170" s="104">
        <v>9731758</v>
      </c>
      <c r="Y170" s="104">
        <v>5162543</v>
      </c>
      <c r="Z170" s="104">
        <v>5347246</v>
      </c>
      <c r="AA170" s="106">
        <v>227623</v>
      </c>
    </row>
    <row r="171" spans="1:27" x14ac:dyDescent="0.3">
      <c r="A171" s="85">
        <v>170</v>
      </c>
      <c r="B171" s="85" t="s">
        <v>366</v>
      </c>
      <c r="C171" s="85" t="s">
        <v>331</v>
      </c>
      <c r="D171" s="85">
        <v>2019</v>
      </c>
      <c r="E171" s="105">
        <v>2799110</v>
      </c>
      <c r="F171" s="106">
        <v>2291168</v>
      </c>
      <c r="G171" s="106">
        <v>295255</v>
      </c>
      <c r="H171" s="98">
        <v>0</v>
      </c>
      <c r="I171" s="105">
        <v>82579</v>
      </c>
      <c r="J171" s="105">
        <v>-155460</v>
      </c>
      <c r="K171" s="105">
        <v>0</v>
      </c>
      <c r="L171" s="105">
        <v>2757497</v>
      </c>
      <c r="M171" s="105">
        <v>41613</v>
      </c>
      <c r="N171" s="105">
        <v>-1934</v>
      </c>
      <c r="O171" s="105">
        <v>39679</v>
      </c>
      <c r="P171" s="105">
        <v>12582</v>
      </c>
      <c r="Q171" s="105">
        <v>21124</v>
      </c>
      <c r="R171" s="105">
        <v>0</v>
      </c>
      <c r="S171" s="105">
        <v>19937</v>
      </c>
      <c r="T171" s="105">
        <v>-7355</v>
      </c>
      <c r="U171" s="104">
        <v>525426</v>
      </c>
      <c r="V171" s="104">
        <v>2489815</v>
      </c>
      <c r="W171" s="104">
        <v>2220332</v>
      </c>
      <c r="X171" s="104">
        <v>7590325</v>
      </c>
      <c r="Y171" s="104">
        <v>3840112</v>
      </c>
      <c r="Z171" s="104">
        <v>4456472</v>
      </c>
      <c r="AA171" s="106">
        <v>139389</v>
      </c>
    </row>
    <row r="172" spans="1:27" x14ac:dyDescent="0.3">
      <c r="A172" s="85">
        <v>171</v>
      </c>
      <c r="B172" s="85" t="s">
        <v>366</v>
      </c>
      <c r="C172" s="85" t="s">
        <v>331</v>
      </c>
      <c r="D172" s="85">
        <v>2018</v>
      </c>
      <c r="E172" s="105">
        <v>2180822</v>
      </c>
      <c r="F172" s="106">
        <v>1824464</v>
      </c>
      <c r="G172" s="106">
        <v>230091</v>
      </c>
      <c r="H172" s="98">
        <v>0</v>
      </c>
      <c r="I172" s="105">
        <v>14509</v>
      </c>
      <c r="J172" s="105">
        <v>-68862</v>
      </c>
      <c r="K172" s="105">
        <v>0</v>
      </c>
      <c r="L172" s="105">
        <v>2162161</v>
      </c>
      <c r="M172" s="105">
        <v>18661</v>
      </c>
      <c r="N172" s="105">
        <v>-17440</v>
      </c>
      <c r="O172" s="105">
        <v>15180</v>
      </c>
      <c r="P172" s="105">
        <v>2934</v>
      </c>
      <c r="Q172" s="105">
        <v>15150</v>
      </c>
      <c r="R172" s="105">
        <v>933</v>
      </c>
      <c r="S172" s="105">
        <v>8420</v>
      </c>
      <c r="T172" s="105">
        <v>-5485</v>
      </c>
      <c r="U172" s="104">
        <v>388537</v>
      </c>
      <c r="V172" s="104">
        <v>2361097</v>
      </c>
      <c r="W172" s="104">
        <v>1825174</v>
      </c>
      <c r="X172" s="104">
        <v>6671080</v>
      </c>
      <c r="Y172" s="104">
        <v>3123292</v>
      </c>
      <c r="Z172" s="104">
        <v>3737034</v>
      </c>
      <c r="AA172" s="106">
        <v>20677</v>
      </c>
    </row>
    <row r="173" spans="1:27" x14ac:dyDescent="0.3">
      <c r="A173" s="85">
        <v>172</v>
      </c>
      <c r="B173" s="85" t="s">
        <v>366</v>
      </c>
      <c r="C173" s="85" t="s">
        <v>331</v>
      </c>
      <c r="D173" s="85">
        <v>2017</v>
      </c>
      <c r="E173" s="105">
        <v>1504760</v>
      </c>
      <c r="F173" s="106">
        <v>1215176</v>
      </c>
      <c r="G173" s="106">
        <v>168426</v>
      </c>
      <c r="H173" s="98">
        <v>0</v>
      </c>
      <c r="I173" s="105">
        <v>31544</v>
      </c>
      <c r="J173" s="105">
        <v>-111352</v>
      </c>
      <c r="K173" s="105">
        <v>642</v>
      </c>
      <c r="L173" s="105">
        <v>1416322</v>
      </c>
      <c r="M173" s="105">
        <v>88439</v>
      </c>
      <c r="N173" s="105">
        <v>-3001</v>
      </c>
      <c r="O173" s="105">
        <v>87000</v>
      </c>
      <c r="P173" s="105">
        <v>14500</v>
      </c>
      <c r="Q173" s="105">
        <v>83349</v>
      </c>
      <c r="R173" s="105">
        <v>691</v>
      </c>
      <c r="S173" s="105">
        <v>16691</v>
      </c>
      <c r="T173" s="105">
        <v>-2191</v>
      </c>
      <c r="U173" s="104">
        <v>314353</v>
      </c>
      <c r="V173" s="104">
        <v>1409848</v>
      </c>
      <c r="W173" s="104">
        <v>1291620</v>
      </c>
      <c r="X173" s="104">
        <v>3852651</v>
      </c>
      <c r="Y173" s="104">
        <v>1797950</v>
      </c>
      <c r="Z173" s="104">
        <v>2027617</v>
      </c>
      <c r="AA173" s="106">
        <v>49798</v>
      </c>
    </row>
    <row r="174" spans="1:27" x14ac:dyDescent="0.3">
      <c r="A174" s="85">
        <v>173</v>
      </c>
      <c r="B174" s="85" t="s">
        <v>366</v>
      </c>
      <c r="C174" s="85" t="s">
        <v>331</v>
      </c>
      <c r="D174" s="85">
        <v>2016</v>
      </c>
      <c r="E174" s="105">
        <v>1454703</v>
      </c>
      <c r="F174" s="106">
        <v>1121392</v>
      </c>
      <c r="G174" s="106">
        <v>143758</v>
      </c>
      <c r="H174" s="98">
        <v>0</v>
      </c>
      <c r="I174" s="105">
        <v>17415</v>
      </c>
      <c r="J174" s="105">
        <v>-1760</v>
      </c>
      <c r="K174" s="105">
        <v>406</v>
      </c>
      <c r="L174" s="105">
        <v>1347338</v>
      </c>
      <c r="M174" s="105">
        <v>107365</v>
      </c>
      <c r="N174" s="105">
        <v>-1211</v>
      </c>
      <c r="O174" s="105">
        <v>114950</v>
      </c>
      <c r="P174" s="105">
        <v>18523</v>
      </c>
      <c r="Q174" s="105">
        <v>86350</v>
      </c>
      <c r="R174" s="105">
        <v>347</v>
      </c>
      <c r="S174" s="105">
        <v>19943</v>
      </c>
      <c r="T174" s="105">
        <v>-1421</v>
      </c>
      <c r="U174" s="104">
        <v>305355</v>
      </c>
      <c r="V174" s="104">
        <v>898456</v>
      </c>
      <c r="W174" s="104">
        <v>874785</v>
      </c>
      <c r="X174" s="104">
        <v>2518468</v>
      </c>
      <c r="Y174" s="104">
        <v>1235285</v>
      </c>
      <c r="Z174" s="104">
        <v>1495382</v>
      </c>
      <c r="AA174" s="106">
        <v>-3106</v>
      </c>
    </row>
    <row r="175" spans="1:27" x14ac:dyDescent="0.3">
      <c r="A175" s="85">
        <v>174</v>
      </c>
      <c r="B175" s="85" t="s">
        <v>366</v>
      </c>
      <c r="C175" s="85" t="s">
        <v>331</v>
      </c>
      <c r="D175" s="85">
        <v>2015</v>
      </c>
      <c r="E175" s="105">
        <v>903843</v>
      </c>
      <c r="F175" s="106">
        <v>740399</v>
      </c>
      <c r="G175" s="106">
        <v>75841</v>
      </c>
      <c r="H175" s="98">
        <v>0</v>
      </c>
      <c r="I175" s="105">
        <v>1799</v>
      </c>
      <c r="J175" s="105">
        <v>4979</v>
      </c>
      <c r="K175" s="105">
        <v>0</v>
      </c>
      <c r="L175" s="105">
        <v>844170</v>
      </c>
      <c r="M175" s="105">
        <v>59673</v>
      </c>
      <c r="N175" s="105">
        <v>1812</v>
      </c>
      <c r="O175" s="105">
        <v>61514</v>
      </c>
      <c r="P175" s="105">
        <v>8346</v>
      </c>
      <c r="Q175" s="105">
        <v>45058</v>
      </c>
      <c r="R175" s="105">
        <v>58</v>
      </c>
      <c r="S175" s="105">
        <v>8254</v>
      </c>
      <c r="T175" s="105">
        <v>92</v>
      </c>
      <c r="U175" s="104">
        <v>110516</v>
      </c>
      <c r="V175" s="104">
        <v>491186</v>
      </c>
      <c r="W175" s="104">
        <v>425964</v>
      </c>
      <c r="X175" s="104">
        <v>716825</v>
      </c>
      <c r="Y175" s="104">
        <v>142320</v>
      </c>
      <c r="Z175" s="104">
        <v>401906</v>
      </c>
      <c r="AA175" s="106">
        <v>34834</v>
      </c>
    </row>
    <row r="176" spans="1:27" x14ac:dyDescent="0.3">
      <c r="A176" s="85">
        <v>175</v>
      </c>
      <c r="B176" s="85" t="s">
        <v>366</v>
      </c>
      <c r="C176" s="85" t="s">
        <v>331</v>
      </c>
      <c r="D176" s="85">
        <v>2014</v>
      </c>
      <c r="E176" s="105">
        <v>594503</v>
      </c>
      <c r="F176" s="106">
        <v>507527</v>
      </c>
      <c r="G176" s="106">
        <v>40497</v>
      </c>
      <c r="H176" s="98">
        <v>0</v>
      </c>
      <c r="I176" s="105">
        <v>951</v>
      </c>
      <c r="J176" s="105">
        <v>3297</v>
      </c>
      <c r="K176" s="105">
        <v>0</v>
      </c>
      <c r="L176" s="105">
        <v>563676</v>
      </c>
      <c r="M176" s="105">
        <v>30827</v>
      </c>
      <c r="N176" s="105">
        <v>-2172</v>
      </c>
      <c r="O176" s="105">
        <v>28796</v>
      </c>
      <c r="P176" s="105">
        <v>5888</v>
      </c>
      <c r="Q176" s="105">
        <v>22882</v>
      </c>
      <c r="R176" s="105">
        <v>0</v>
      </c>
      <c r="S176" s="105">
        <v>5941</v>
      </c>
      <c r="T176" s="105">
        <v>-53</v>
      </c>
      <c r="U176" s="104">
        <v>96738</v>
      </c>
      <c r="V176" s="104">
        <v>330291</v>
      </c>
      <c r="W176" s="104">
        <v>297102</v>
      </c>
      <c r="X176" s="104">
        <v>416916</v>
      </c>
      <c r="Y176" s="104">
        <v>70161</v>
      </c>
      <c r="Z176" s="104">
        <v>258518</v>
      </c>
      <c r="AA176" s="106">
        <v>-79824</v>
      </c>
    </row>
    <row r="177" spans="1:27" ht="15" thickBot="1" x14ac:dyDescent="0.35">
      <c r="A177" s="93">
        <v>176</v>
      </c>
      <c r="B177" s="93" t="s">
        <v>366</v>
      </c>
      <c r="C177" s="93" t="s">
        <v>331</v>
      </c>
      <c r="D177" s="93">
        <v>2013</v>
      </c>
      <c r="E177" s="108">
        <v>387021</v>
      </c>
      <c r="F177" s="109">
        <v>329826</v>
      </c>
      <c r="G177" s="109">
        <v>31733</v>
      </c>
      <c r="H177" s="99">
        <v>0</v>
      </c>
      <c r="I177" s="108">
        <v>0</v>
      </c>
      <c r="J177" s="108">
        <v>1249</v>
      </c>
      <c r="K177" s="108">
        <v>0</v>
      </c>
      <c r="L177" s="108">
        <v>373223</v>
      </c>
      <c r="M177" s="108">
        <v>13798</v>
      </c>
      <c r="N177" s="108">
        <v>213</v>
      </c>
      <c r="O177" s="108">
        <v>14011</v>
      </c>
      <c r="P177" s="108">
        <v>2288</v>
      </c>
      <c r="Q177" s="108">
        <v>11699</v>
      </c>
      <c r="R177" s="108">
        <v>0</v>
      </c>
      <c r="S177" s="108">
        <v>2242</v>
      </c>
      <c r="T177" s="108">
        <v>46</v>
      </c>
      <c r="U177" s="107">
        <v>68738</v>
      </c>
      <c r="V177" s="107">
        <v>198696</v>
      </c>
      <c r="W177" s="107">
        <v>176321</v>
      </c>
      <c r="X177" s="107">
        <v>282515</v>
      </c>
      <c r="Y177" s="107">
        <v>77310</v>
      </c>
      <c r="Z177" s="107">
        <v>147858</v>
      </c>
      <c r="AA177" s="109">
        <v>3816</v>
      </c>
    </row>
    <row r="178" spans="1:27" ht="15" thickTop="1" x14ac:dyDescent="0.3">
      <c r="A178" s="88">
        <v>177</v>
      </c>
      <c r="B178" s="88" t="s">
        <v>366</v>
      </c>
      <c r="C178" s="88" t="s">
        <v>119</v>
      </c>
      <c r="D178" s="88">
        <v>2023</v>
      </c>
      <c r="E178" s="102">
        <v>53678</v>
      </c>
      <c r="F178" s="103">
        <v>51098</v>
      </c>
      <c r="G178" s="103">
        <v>6367</v>
      </c>
      <c r="H178" s="97">
        <v>0</v>
      </c>
      <c r="I178" s="102">
        <v>150</v>
      </c>
      <c r="J178" s="102">
        <v>-6683</v>
      </c>
      <c r="K178" s="102">
        <v>263</v>
      </c>
      <c r="L178" s="102">
        <v>51410</v>
      </c>
      <c r="M178" s="102">
        <v>2269</v>
      </c>
      <c r="N178" s="102">
        <v>-115</v>
      </c>
      <c r="O178" s="102">
        <v>2154</v>
      </c>
      <c r="P178" s="102">
        <v>610</v>
      </c>
      <c r="Q178" s="102">
        <v>1544</v>
      </c>
      <c r="R178" s="102">
        <v>0</v>
      </c>
      <c r="S178" s="102">
        <v>509</v>
      </c>
      <c r="T178" s="102">
        <v>101</v>
      </c>
      <c r="U178" s="101">
        <v>4393</v>
      </c>
      <c r="V178" s="101">
        <v>56427</v>
      </c>
      <c r="W178" s="101">
        <v>25319</v>
      </c>
      <c r="X178" s="101">
        <v>422473</v>
      </c>
      <c r="Y178" s="101">
        <v>3706</v>
      </c>
      <c r="Z178" s="101">
        <v>12600</v>
      </c>
      <c r="AA178" s="103">
        <v>-29174</v>
      </c>
    </row>
    <row r="179" spans="1:27" x14ac:dyDescent="0.3">
      <c r="A179" s="85">
        <v>178</v>
      </c>
      <c r="B179" s="85" t="s">
        <v>366</v>
      </c>
      <c r="C179" s="85" t="s">
        <v>119</v>
      </c>
      <c r="D179" s="85">
        <v>2022</v>
      </c>
      <c r="E179" s="105">
        <v>49839</v>
      </c>
      <c r="F179" s="106">
        <v>47191</v>
      </c>
      <c r="G179" s="106">
        <v>4055</v>
      </c>
      <c r="H179" s="98">
        <v>0</v>
      </c>
      <c r="I179" s="105">
        <v>95</v>
      </c>
      <c r="J179" s="105">
        <v>-44295</v>
      </c>
      <c r="K179" s="105">
        <v>171</v>
      </c>
      <c r="L179" s="105">
        <v>7216</v>
      </c>
      <c r="M179" s="105">
        <v>42623</v>
      </c>
      <c r="N179" s="105">
        <v>1413</v>
      </c>
      <c r="O179" s="105">
        <v>44036</v>
      </c>
      <c r="P179" s="105">
        <v>12096</v>
      </c>
      <c r="Q179" s="105">
        <v>31939</v>
      </c>
      <c r="R179" s="105">
        <v>0</v>
      </c>
      <c r="S179" s="105">
        <v>12182</v>
      </c>
      <c r="T179" s="105">
        <v>-86</v>
      </c>
      <c r="U179" s="104">
        <v>2003</v>
      </c>
      <c r="V179" s="104">
        <v>27448</v>
      </c>
      <c r="W179" s="104">
        <v>17349</v>
      </c>
      <c r="X179" s="104">
        <v>413008</v>
      </c>
      <c r="Y179" s="104">
        <v>3414</v>
      </c>
      <c r="Z179" s="104">
        <v>0</v>
      </c>
      <c r="AA179" s="106">
        <v>100894</v>
      </c>
    </row>
    <row r="180" spans="1:27" x14ac:dyDescent="0.3">
      <c r="A180" s="85">
        <v>179</v>
      </c>
      <c r="B180" s="85" t="s">
        <v>366</v>
      </c>
      <c r="C180" s="85" t="s">
        <v>119</v>
      </c>
      <c r="D180" s="85">
        <v>2021</v>
      </c>
      <c r="E180" s="105">
        <v>38509</v>
      </c>
      <c r="F180" s="106">
        <v>37118</v>
      </c>
      <c r="G180" s="106">
        <v>3125</v>
      </c>
      <c r="H180" s="98">
        <v>0</v>
      </c>
      <c r="I180" s="105">
        <v>99</v>
      </c>
      <c r="J180" s="105">
        <v>-56641</v>
      </c>
      <c r="K180" s="105">
        <v>25</v>
      </c>
      <c r="L180" s="105">
        <v>-16037</v>
      </c>
      <c r="M180" s="105">
        <v>54546</v>
      </c>
      <c r="N180" s="105">
        <v>-135</v>
      </c>
      <c r="O180" s="105">
        <v>54411</v>
      </c>
      <c r="P180" s="105">
        <v>9413</v>
      </c>
      <c r="Q180" s="105">
        <v>44998</v>
      </c>
      <c r="R180" s="105">
        <v>0</v>
      </c>
      <c r="S180" s="105">
        <v>6140</v>
      </c>
      <c r="T180" s="105">
        <v>3272</v>
      </c>
      <c r="U180" s="104">
        <v>891</v>
      </c>
      <c r="V180" s="104">
        <v>131227</v>
      </c>
      <c r="W180" s="104">
        <v>10170</v>
      </c>
      <c r="X180" s="104">
        <v>373935</v>
      </c>
      <c r="Y180" s="104">
        <v>3508</v>
      </c>
      <c r="Z180" s="104">
        <v>47</v>
      </c>
      <c r="AA180" s="106">
        <v>26</v>
      </c>
    </row>
    <row r="181" spans="1:27" x14ac:dyDescent="0.3">
      <c r="A181" s="85">
        <v>180</v>
      </c>
      <c r="B181" s="85" t="s">
        <v>366</v>
      </c>
      <c r="C181" s="85" t="s">
        <v>119</v>
      </c>
      <c r="D181" s="85">
        <v>2020</v>
      </c>
      <c r="E181" s="105">
        <v>32617</v>
      </c>
      <c r="F181" s="106">
        <v>30202</v>
      </c>
      <c r="G181" s="106">
        <v>1342</v>
      </c>
      <c r="H181" s="98">
        <v>0</v>
      </c>
      <c r="I181" s="105">
        <v>135</v>
      </c>
      <c r="J181" s="105">
        <v>-4176</v>
      </c>
      <c r="K181" s="105">
        <v>5</v>
      </c>
      <c r="L181" s="105">
        <v>28749</v>
      </c>
      <c r="M181" s="105">
        <v>3869</v>
      </c>
      <c r="N181" s="105">
        <v>-132</v>
      </c>
      <c r="O181" s="105">
        <v>3737</v>
      </c>
      <c r="P181" s="105">
        <v>0</v>
      </c>
      <c r="Q181" s="105">
        <v>3706</v>
      </c>
      <c r="R181" s="105">
        <v>0</v>
      </c>
      <c r="S181" s="105">
        <v>0</v>
      </c>
      <c r="T181" s="105">
        <v>0</v>
      </c>
      <c r="U181" s="104">
        <v>1224</v>
      </c>
      <c r="V181" s="104">
        <v>122885</v>
      </c>
      <c r="W181" s="104">
        <v>17638</v>
      </c>
      <c r="X181" s="104">
        <v>335382</v>
      </c>
      <c r="Y181" s="104">
        <v>3955</v>
      </c>
      <c r="Z181" s="104">
        <v>4625</v>
      </c>
      <c r="AA181" s="106">
        <v>-95376</v>
      </c>
    </row>
    <row r="182" spans="1:27" x14ac:dyDescent="0.3">
      <c r="A182" s="85">
        <v>181</v>
      </c>
      <c r="B182" s="85" t="s">
        <v>366</v>
      </c>
      <c r="C182" s="85" t="s">
        <v>119</v>
      </c>
      <c r="D182" s="85">
        <v>2019</v>
      </c>
      <c r="E182" s="105">
        <v>42644</v>
      </c>
      <c r="F182" s="106">
        <v>44100</v>
      </c>
      <c r="G182" s="106">
        <v>6317</v>
      </c>
      <c r="H182" s="98">
        <v>0</v>
      </c>
      <c r="I182" s="105">
        <v>624</v>
      </c>
      <c r="J182" s="105">
        <v>-4214</v>
      </c>
      <c r="K182" s="105">
        <v>0</v>
      </c>
      <c r="L182" s="105">
        <v>47903</v>
      </c>
      <c r="M182" s="105">
        <v>-5258</v>
      </c>
      <c r="N182" s="105">
        <v>-1150</v>
      </c>
      <c r="O182" s="105">
        <v>-6408</v>
      </c>
      <c r="P182" s="105">
        <v>82</v>
      </c>
      <c r="Q182" s="105">
        <v>-6500</v>
      </c>
      <c r="R182" s="105">
        <v>0</v>
      </c>
      <c r="S182" s="105">
        <v>82</v>
      </c>
      <c r="T182" s="105">
        <v>0</v>
      </c>
      <c r="U182" s="104">
        <v>1304</v>
      </c>
      <c r="V182" s="104">
        <v>105638</v>
      </c>
      <c r="W182" s="104">
        <v>130644</v>
      </c>
      <c r="X182" s="104">
        <v>494031</v>
      </c>
      <c r="Y182" s="104">
        <v>13032</v>
      </c>
      <c r="Z182" s="104">
        <v>17980</v>
      </c>
      <c r="AA182" s="106">
        <v>99037</v>
      </c>
    </row>
    <row r="183" spans="1:27" x14ac:dyDescent="0.3">
      <c r="A183" s="85">
        <v>182</v>
      </c>
      <c r="B183" s="85" t="s">
        <v>366</v>
      </c>
      <c r="C183" s="85" t="s">
        <v>119</v>
      </c>
      <c r="D183" s="85">
        <v>2018</v>
      </c>
      <c r="E183" s="105">
        <v>213395</v>
      </c>
      <c r="F183" s="106">
        <v>196384</v>
      </c>
      <c r="G183" s="106">
        <v>3707</v>
      </c>
      <c r="H183" s="98">
        <v>0</v>
      </c>
      <c r="I183" s="105">
        <v>566</v>
      </c>
      <c r="J183" s="105">
        <v>-14539</v>
      </c>
      <c r="K183" s="105">
        <v>0</v>
      </c>
      <c r="L183" s="105">
        <v>194365</v>
      </c>
      <c r="M183" s="105">
        <v>19030</v>
      </c>
      <c r="N183" s="105">
        <v>-11629</v>
      </c>
      <c r="O183" s="105">
        <v>7401</v>
      </c>
      <c r="P183" s="105">
        <v>11</v>
      </c>
      <c r="Q183" s="105">
        <v>7391</v>
      </c>
      <c r="R183" s="105">
        <v>0</v>
      </c>
      <c r="S183" s="105">
        <v>11</v>
      </c>
      <c r="T183" s="105">
        <v>0</v>
      </c>
      <c r="U183" s="104">
        <v>10369</v>
      </c>
      <c r="V183" s="104">
        <v>90040</v>
      </c>
      <c r="W183" s="104">
        <v>23163</v>
      </c>
      <c r="X183" s="104">
        <v>376420</v>
      </c>
      <c r="Y183" s="104">
        <v>15641</v>
      </c>
      <c r="Z183" s="104">
        <v>8274</v>
      </c>
      <c r="AA183" s="106">
        <v>49687</v>
      </c>
    </row>
    <row r="184" spans="1:27" x14ac:dyDescent="0.3">
      <c r="A184" s="85">
        <v>183</v>
      </c>
      <c r="B184" s="85" t="s">
        <v>366</v>
      </c>
      <c r="C184" s="85" t="s">
        <v>119</v>
      </c>
      <c r="D184" s="85">
        <v>2017</v>
      </c>
      <c r="E184" s="105">
        <v>63497</v>
      </c>
      <c r="F184" s="106">
        <v>59617</v>
      </c>
      <c r="G184" s="106">
        <v>5262</v>
      </c>
      <c r="H184" s="98">
        <v>0</v>
      </c>
      <c r="I184" s="105">
        <v>71</v>
      </c>
      <c r="J184" s="105">
        <v>-2204</v>
      </c>
      <c r="K184" s="105">
        <v>324</v>
      </c>
      <c r="L184" s="105">
        <v>65380</v>
      </c>
      <c r="M184" s="105">
        <v>-1883</v>
      </c>
      <c r="N184" s="105">
        <v>-9314</v>
      </c>
      <c r="O184" s="105">
        <v>-11357</v>
      </c>
      <c r="P184" s="105">
        <v>293</v>
      </c>
      <c r="Q184" s="105">
        <v>-11649</v>
      </c>
      <c r="R184" s="105">
        <v>0</v>
      </c>
      <c r="S184" s="105">
        <v>293</v>
      </c>
      <c r="T184" s="105">
        <v>0</v>
      </c>
      <c r="U184" s="104">
        <v>17367</v>
      </c>
      <c r="V184" s="104">
        <v>95966</v>
      </c>
      <c r="W184" s="104">
        <v>35317</v>
      </c>
      <c r="X184" s="104">
        <v>349906</v>
      </c>
      <c r="Y184" s="104">
        <v>12919</v>
      </c>
      <c r="Z184" s="104">
        <v>21073</v>
      </c>
      <c r="AA184" s="106">
        <v>-154620</v>
      </c>
    </row>
    <row r="185" spans="1:27" x14ac:dyDescent="0.3">
      <c r="A185" s="85">
        <v>184</v>
      </c>
      <c r="B185" s="85" t="s">
        <v>366</v>
      </c>
      <c r="C185" s="85" t="s">
        <v>119</v>
      </c>
      <c r="D185" s="85">
        <v>2016</v>
      </c>
      <c r="E185" s="105">
        <v>42377</v>
      </c>
      <c r="F185" s="106">
        <v>33721</v>
      </c>
      <c r="G185" s="106">
        <v>7684</v>
      </c>
      <c r="H185" s="98">
        <v>0</v>
      </c>
      <c r="I185" s="105">
        <v>121</v>
      </c>
      <c r="J185" s="105">
        <v>-686</v>
      </c>
      <c r="K185" s="105">
        <v>20</v>
      </c>
      <c r="L185" s="105">
        <v>41126</v>
      </c>
      <c r="M185" s="105">
        <v>1252</v>
      </c>
      <c r="N185" s="105">
        <v>21</v>
      </c>
      <c r="O185" s="105">
        <v>1273</v>
      </c>
      <c r="P185" s="105">
        <v>330</v>
      </c>
      <c r="Q185" s="105">
        <v>708</v>
      </c>
      <c r="R185" s="105">
        <v>0</v>
      </c>
      <c r="S185" s="105">
        <v>330</v>
      </c>
      <c r="T185" s="105">
        <v>0</v>
      </c>
      <c r="U185" s="104">
        <v>894</v>
      </c>
      <c r="V185" s="104">
        <v>36908</v>
      </c>
      <c r="W185" s="104">
        <v>2029</v>
      </c>
      <c r="X185" s="104">
        <v>229234</v>
      </c>
      <c r="Y185" s="104">
        <v>8860</v>
      </c>
      <c r="Z185" s="104">
        <v>3334</v>
      </c>
      <c r="AA185" s="106">
        <v>-9910</v>
      </c>
    </row>
    <row r="186" spans="1:27" x14ac:dyDescent="0.3">
      <c r="A186" s="85">
        <v>185</v>
      </c>
      <c r="B186" s="85" t="s">
        <v>366</v>
      </c>
      <c r="C186" s="85" t="s">
        <v>119</v>
      </c>
      <c r="D186" s="85">
        <v>2015</v>
      </c>
      <c r="E186" s="105">
        <v>35716</v>
      </c>
      <c r="F186" s="106">
        <v>32639</v>
      </c>
      <c r="G186" s="106">
        <v>3088</v>
      </c>
      <c r="H186" s="98">
        <v>0</v>
      </c>
      <c r="I186" s="105">
        <v>192</v>
      </c>
      <c r="J186" s="105">
        <v>-477</v>
      </c>
      <c r="K186" s="105">
        <v>1</v>
      </c>
      <c r="L186" s="105">
        <v>35443</v>
      </c>
      <c r="M186" s="105">
        <v>273</v>
      </c>
      <c r="N186" s="105">
        <v>728</v>
      </c>
      <c r="O186" s="105">
        <v>1001</v>
      </c>
      <c r="P186" s="105">
        <v>216</v>
      </c>
      <c r="Q186" s="105">
        <v>785</v>
      </c>
      <c r="R186" s="105">
        <v>0</v>
      </c>
      <c r="S186" s="105">
        <v>63</v>
      </c>
      <c r="T186" s="105">
        <v>153</v>
      </c>
      <c r="U186" s="104">
        <v>1007</v>
      </c>
      <c r="V186" s="104">
        <v>32466</v>
      </c>
      <c r="W186" s="104">
        <v>1912</v>
      </c>
      <c r="X186" s="104">
        <v>175127</v>
      </c>
      <c r="Y186" s="104">
        <v>5016</v>
      </c>
      <c r="Z186" s="104">
        <v>0</v>
      </c>
      <c r="AA186" s="106">
        <v>5241</v>
      </c>
    </row>
    <row r="187" spans="1:27" x14ac:dyDescent="0.3">
      <c r="A187" s="85">
        <v>186</v>
      </c>
      <c r="B187" s="85" t="s">
        <v>366</v>
      </c>
      <c r="C187" s="85" t="s">
        <v>119</v>
      </c>
      <c r="D187" s="85">
        <v>2014</v>
      </c>
      <c r="E187" s="105">
        <v>33839</v>
      </c>
      <c r="F187" s="106">
        <v>31443</v>
      </c>
      <c r="G187" s="106">
        <v>2515</v>
      </c>
      <c r="H187" s="98">
        <v>0</v>
      </c>
      <c r="I187" s="105">
        <v>0</v>
      </c>
      <c r="J187" s="105">
        <v>-167</v>
      </c>
      <c r="K187" s="105">
        <v>0</v>
      </c>
      <c r="L187" s="105">
        <v>33791</v>
      </c>
      <c r="M187" s="105">
        <v>48</v>
      </c>
      <c r="N187" s="105">
        <v>160</v>
      </c>
      <c r="O187" s="105">
        <v>209</v>
      </c>
      <c r="P187" s="105">
        <v>68</v>
      </c>
      <c r="Q187" s="105">
        <v>141</v>
      </c>
      <c r="R187" s="105">
        <v>0</v>
      </c>
      <c r="S187" s="105">
        <v>68</v>
      </c>
      <c r="T187" s="105">
        <v>0</v>
      </c>
      <c r="U187" s="104">
        <v>1345</v>
      </c>
      <c r="V187" s="104">
        <v>9236</v>
      </c>
      <c r="W187" s="104">
        <v>3149</v>
      </c>
      <c r="X187" s="104">
        <v>13560</v>
      </c>
      <c r="Y187" s="104">
        <v>4323</v>
      </c>
      <c r="Z187" s="104">
        <v>0</v>
      </c>
      <c r="AA187" s="106">
        <v>-2304</v>
      </c>
    </row>
    <row r="188" spans="1:27" ht="15" thickBot="1" x14ac:dyDescent="0.35">
      <c r="A188" s="93">
        <v>187</v>
      </c>
      <c r="B188" s="93" t="s">
        <v>366</v>
      </c>
      <c r="C188" s="93" t="s">
        <v>119</v>
      </c>
      <c r="D188" s="93">
        <v>2013</v>
      </c>
      <c r="E188" s="108">
        <v>30968</v>
      </c>
      <c r="F188" s="109">
        <v>28349</v>
      </c>
      <c r="G188" s="109">
        <v>2489</v>
      </c>
      <c r="H188" s="99">
        <v>0</v>
      </c>
      <c r="I188" s="108">
        <v>0</v>
      </c>
      <c r="J188" s="108">
        <v>-173</v>
      </c>
      <c r="K188" s="108">
        <v>0</v>
      </c>
      <c r="L188" s="108">
        <v>30726</v>
      </c>
      <c r="M188" s="108">
        <v>242</v>
      </c>
      <c r="N188" s="108">
        <v>52</v>
      </c>
      <c r="O188" s="108">
        <v>294</v>
      </c>
      <c r="P188" s="108">
        <v>112</v>
      </c>
      <c r="Q188" s="108">
        <v>182</v>
      </c>
      <c r="R188" s="108">
        <v>0</v>
      </c>
      <c r="S188" s="108">
        <v>112</v>
      </c>
      <c r="T188" s="108">
        <v>0</v>
      </c>
      <c r="U188" s="107">
        <v>1594</v>
      </c>
      <c r="V188" s="107">
        <v>10992</v>
      </c>
      <c r="W188" s="107">
        <v>4611</v>
      </c>
      <c r="X188" s="107">
        <v>15492</v>
      </c>
      <c r="Y188" s="107">
        <v>4499</v>
      </c>
      <c r="Z188" s="107">
        <v>0</v>
      </c>
      <c r="AA188" s="109">
        <v>2307</v>
      </c>
    </row>
    <row r="189" spans="1:27" ht="15" thickTop="1" x14ac:dyDescent="0.3">
      <c r="A189" s="88">
        <v>188</v>
      </c>
      <c r="B189" s="88" t="s">
        <v>366</v>
      </c>
      <c r="C189" s="88" t="s">
        <v>293</v>
      </c>
      <c r="D189" s="88">
        <v>2023</v>
      </c>
      <c r="E189" s="102">
        <v>410676</v>
      </c>
      <c r="F189" s="103">
        <v>347450</v>
      </c>
      <c r="G189" s="103">
        <v>13929</v>
      </c>
      <c r="H189" s="97">
        <v>0</v>
      </c>
      <c r="I189" s="102">
        <v>810</v>
      </c>
      <c r="J189" s="102">
        <v>-21103</v>
      </c>
      <c r="K189" s="102">
        <v>0</v>
      </c>
      <c r="L189" s="102">
        <v>341086</v>
      </c>
      <c r="M189" s="102">
        <v>69589</v>
      </c>
      <c r="N189" s="102">
        <v>236</v>
      </c>
      <c r="O189" s="102">
        <v>69825</v>
      </c>
      <c r="P189" s="102">
        <v>13819</v>
      </c>
      <c r="Q189" s="102">
        <v>56006</v>
      </c>
      <c r="R189" s="102">
        <v>24</v>
      </c>
      <c r="S189" s="102">
        <v>13819</v>
      </c>
      <c r="T189" s="102">
        <v>0</v>
      </c>
      <c r="U189" s="101">
        <v>5165</v>
      </c>
      <c r="V189" s="101">
        <v>515083</v>
      </c>
      <c r="W189" s="101">
        <v>144454</v>
      </c>
      <c r="X189" s="101">
        <v>984596</v>
      </c>
      <c r="Y189" s="101">
        <v>24796</v>
      </c>
      <c r="Z189" s="101">
        <v>0</v>
      </c>
      <c r="AA189" s="103">
        <v>147722</v>
      </c>
    </row>
    <row r="190" spans="1:27" x14ac:dyDescent="0.3">
      <c r="A190" s="85">
        <v>189</v>
      </c>
      <c r="B190" s="85" t="s">
        <v>366</v>
      </c>
      <c r="C190" s="85" t="s">
        <v>293</v>
      </c>
      <c r="D190" s="85">
        <v>2022</v>
      </c>
      <c r="E190" s="105">
        <v>107826</v>
      </c>
      <c r="F190" s="106">
        <v>59130</v>
      </c>
      <c r="G190" s="106">
        <v>18226</v>
      </c>
      <c r="H190" s="98">
        <v>0</v>
      </c>
      <c r="I190" s="105">
        <v>0</v>
      </c>
      <c r="J190" s="105">
        <v>-21890</v>
      </c>
      <c r="K190" s="105">
        <v>0</v>
      </c>
      <c r="L190" s="105">
        <v>55466</v>
      </c>
      <c r="M190" s="105">
        <v>52360</v>
      </c>
      <c r="N190" s="105">
        <v>474</v>
      </c>
      <c r="O190" s="105">
        <v>52834</v>
      </c>
      <c r="P190" s="105">
        <v>10482</v>
      </c>
      <c r="Q190" s="105">
        <v>42352</v>
      </c>
      <c r="R190" s="105">
        <v>0</v>
      </c>
      <c r="S190" s="105">
        <v>10482</v>
      </c>
      <c r="T190" s="105">
        <v>0</v>
      </c>
      <c r="U190" s="104">
        <v>9831</v>
      </c>
      <c r="V190" s="104">
        <v>130725</v>
      </c>
      <c r="W190" s="104">
        <v>22576</v>
      </c>
      <c r="X190" s="104">
        <v>593476</v>
      </c>
      <c r="Y190" s="104">
        <v>24538</v>
      </c>
      <c r="Z190" s="104">
        <v>0</v>
      </c>
      <c r="AA190" s="106">
        <v>18926</v>
      </c>
    </row>
    <row r="191" spans="1:27" x14ac:dyDescent="0.3">
      <c r="A191" s="85">
        <v>190</v>
      </c>
      <c r="B191" s="85" t="s">
        <v>366</v>
      </c>
      <c r="C191" s="85" t="s">
        <v>293</v>
      </c>
      <c r="D191" s="85">
        <v>2021</v>
      </c>
      <c r="E191" s="105">
        <v>87067</v>
      </c>
      <c r="F191" s="106">
        <v>51295</v>
      </c>
      <c r="G191" s="106">
        <v>16144</v>
      </c>
      <c r="H191" s="98">
        <v>0</v>
      </c>
      <c r="I191" s="105">
        <v>806</v>
      </c>
      <c r="J191" s="105">
        <v>-41821</v>
      </c>
      <c r="K191" s="105">
        <v>-33</v>
      </c>
      <c r="L191" s="105">
        <v>26392</v>
      </c>
      <c r="M191" s="105">
        <v>60675</v>
      </c>
      <c r="N191" s="105">
        <v>-318</v>
      </c>
      <c r="O191" s="105">
        <v>62921</v>
      </c>
      <c r="P191" s="105">
        <v>8745</v>
      </c>
      <c r="Q191" s="105">
        <v>54176</v>
      </c>
      <c r="R191" s="105">
        <v>37</v>
      </c>
      <c r="S191" s="105">
        <v>8745</v>
      </c>
      <c r="T191" s="105">
        <v>0</v>
      </c>
      <c r="U191" s="104">
        <v>3325</v>
      </c>
      <c r="V191" s="104">
        <v>390464</v>
      </c>
      <c r="W191" s="104">
        <v>16604</v>
      </c>
      <c r="X191" s="104">
        <v>533806</v>
      </c>
      <c r="Y191" s="104">
        <v>14345</v>
      </c>
      <c r="Z191" s="104">
        <v>0</v>
      </c>
      <c r="AA191" s="106">
        <v>9109</v>
      </c>
    </row>
    <row r="192" spans="1:27" x14ac:dyDescent="0.3">
      <c r="A192" s="85">
        <v>191</v>
      </c>
      <c r="B192" s="85" t="s">
        <v>366</v>
      </c>
      <c r="C192" s="85" t="s">
        <v>293</v>
      </c>
      <c r="D192" s="85">
        <v>2020</v>
      </c>
      <c r="E192" s="105">
        <v>107373</v>
      </c>
      <c r="F192" s="106">
        <v>66224</v>
      </c>
      <c r="G192" s="106">
        <v>16622</v>
      </c>
      <c r="H192" s="98">
        <v>0</v>
      </c>
      <c r="I192" s="105">
        <v>916</v>
      </c>
      <c r="J192" s="105">
        <v>-42127</v>
      </c>
      <c r="K192" s="105">
        <v>0</v>
      </c>
      <c r="L192" s="105">
        <v>41635</v>
      </c>
      <c r="M192" s="105">
        <v>65738</v>
      </c>
      <c r="N192" s="105">
        <v>174</v>
      </c>
      <c r="O192" s="105">
        <v>65912</v>
      </c>
      <c r="P192" s="105">
        <v>8971</v>
      </c>
      <c r="Q192" s="105">
        <v>56941</v>
      </c>
      <c r="R192" s="105">
        <v>133</v>
      </c>
      <c r="S192" s="105">
        <v>8971</v>
      </c>
      <c r="T192" s="105">
        <v>0</v>
      </c>
      <c r="U192" s="104">
        <v>3038</v>
      </c>
      <c r="V192" s="104">
        <v>369334</v>
      </c>
      <c r="W192" s="104">
        <v>18820</v>
      </c>
      <c r="X192" s="104">
        <v>483346</v>
      </c>
      <c r="Y192" s="104">
        <v>18881</v>
      </c>
      <c r="Z192" s="104">
        <v>0</v>
      </c>
      <c r="AA192" s="106">
        <v>21357</v>
      </c>
    </row>
    <row r="193" spans="1:27" x14ac:dyDescent="0.3">
      <c r="A193" s="85">
        <v>192</v>
      </c>
      <c r="B193" s="85" t="s">
        <v>366</v>
      </c>
      <c r="C193" s="85" t="s">
        <v>293</v>
      </c>
      <c r="D193" s="85">
        <v>2019</v>
      </c>
      <c r="E193" s="105">
        <v>118551</v>
      </c>
      <c r="F193" s="106">
        <v>86345</v>
      </c>
      <c r="G193" s="106">
        <v>13272</v>
      </c>
      <c r="H193" s="98">
        <v>0</v>
      </c>
      <c r="I193" s="105">
        <v>988</v>
      </c>
      <c r="J193" s="105">
        <v>-33003</v>
      </c>
      <c r="K193" s="105">
        <v>0</v>
      </c>
      <c r="L193" s="105">
        <v>67618</v>
      </c>
      <c r="M193" s="105">
        <v>50933</v>
      </c>
      <c r="N193" s="105">
        <v>19</v>
      </c>
      <c r="O193" s="105">
        <v>50952</v>
      </c>
      <c r="P193" s="105">
        <v>9685</v>
      </c>
      <c r="Q193" s="105">
        <v>41266</v>
      </c>
      <c r="R193" s="105">
        <v>128</v>
      </c>
      <c r="S193" s="105">
        <v>9685</v>
      </c>
      <c r="T193" s="105">
        <v>0</v>
      </c>
      <c r="U193" s="104">
        <v>4527</v>
      </c>
      <c r="V193" s="104">
        <v>340739</v>
      </c>
      <c r="W193" s="104">
        <v>24957</v>
      </c>
      <c r="X193" s="104">
        <v>432693</v>
      </c>
      <c r="Y193" s="104">
        <v>23577</v>
      </c>
      <c r="Z193" s="104">
        <v>0</v>
      </c>
      <c r="AA193" s="106">
        <v>15916</v>
      </c>
    </row>
    <row r="194" spans="1:27" x14ac:dyDescent="0.3">
      <c r="A194" s="85">
        <v>193</v>
      </c>
      <c r="B194" s="85" t="s">
        <v>366</v>
      </c>
      <c r="C194" s="85" t="s">
        <v>293</v>
      </c>
      <c r="D194" s="85">
        <v>2018</v>
      </c>
      <c r="E194" s="105">
        <v>92321</v>
      </c>
      <c r="F194" s="106">
        <v>67265</v>
      </c>
      <c r="G194" s="106">
        <v>12615</v>
      </c>
      <c r="H194" s="98">
        <v>0</v>
      </c>
      <c r="I194" s="105">
        <v>1091</v>
      </c>
      <c r="J194" s="105">
        <v>-29909</v>
      </c>
      <c r="K194" s="105">
        <v>0</v>
      </c>
      <c r="L194" s="105">
        <v>51076</v>
      </c>
      <c r="M194" s="105">
        <v>41245</v>
      </c>
      <c r="N194" s="105">
        <v>-34</v>
      </c>
      <c r="O194" s="105">
        <v>41374</v>
      </c>
      <c r="P194" s="105">
        <v>7466</v>
      </c>
      <c r="Q194" s="105">
        <v>33908</v>
      </c>
      <c r="R194" s="105">
        <v>158</v>
      </c>
      <c r="S194" s="105">
        <v>7466</v>
      </c>
      <c r="T194" s="105">
        <v>0</v>
      </c>
      <c r="U194" s="104">
        <v>4375</v>
      </c>
      <c r="V194" s="104">
        <v>325195</v>
      </c>
      <c r="W194" s="104">
        <v>21927</v>
      </c>
      <c r="X194" s="104">
        <v>389097</v>
      </c>
      <c r="Y194" s="104">
        <v>23487</v>
      </c>
      <c r="Z194" s="104">
        <v>0</v>
      </c>
      <c r="AA194" s="106">
        <v>23065</v>
      </c>
    </row>
    <row r="195" spans="1:27" x14ac:dyDescent="0.3">
      <c r="A195" s="85">
        <v>194</v>
      </c>
      <c r="B195" s="85" t="s">
        <v>366</v>
      </c>
      <c r="C195" s="85" t="s">
        <v>293</v>
      </c>
      <c r="D195" s="85">
        <v>2017</v>
      </c>
      <c r="E195" s="105">
        <v>80433</v>
      </c>
      <c r="F195" s="106">
        <v>58623</v>
      </c>
      <c r="G195" s="106">
        <v>12757</v>
      </c>
      <c r="H195" s="98">
        <v>0</v>
      </c>
      <c r="I195" s="105">
        <v>1185</v>
      </c>
      <c r="J195" s="105">
        <v>-20056</v>
      </c>
      <c r="K195" s="105">
        <v>5</v>
      </c>
      <c r="L195" s="105">
        <v>52515</v>
      </c>
      <c r="M195" s="105">
        <v>27918</v>
      </c>
      <c r="N195" s="105">
        <v>-22</v>
      </c>
      <c r="O195" s="105">
        <v>28996</v>
      </c>
      <c r="P195" s="105">
        <v>4876</v>
      </c>
      <c r="Q195" s="105">
        <v>24120</v>
      </c>
      <c r="R195" s="105">
        <v>126</v>
      </c>
      <c r="S195" s="105">
        <v>4876</v>
      </c>
      <c r="T195" s="105">
        <v>0</v>
      </c>
      <c r="U195" s="104">
        <v>4439</v>
      </c>
      <c r="V195" s="104">
        <v>284429</v>
      </c>
      <c r="W195" s="104">
        <v>14945</v>
      </c>
      <c r="X195" s="104">
        <v>348407</v>
      </c>
      <c r="Y195" s="104">
        <v>31163</v>
      </c>
      <c r="Z195" s="104">
        <v>0</v>
      </c>
      <c r="AA195" s="106">
        <v>13249</v>
      </c>
    </row>
    <row r="196" spans="1:27" x14ac:dyDescent="0.3">
      <c r="A196" s="85">
        <v>195</v>
      </c>
      <c r="B196" s="85" t="s">
        <v>366</v>
      </c>
      <c r="C196" s="85" t="s">
        <v>293</v>
      </c>
      <c r="D196" s="85">
        <v>2016</v>
      </c>
      <c r="E196" s="105">
        <v>106429</v>
      </c>
      <c r="F196" s="106">
        <v>65676</v>
      </c>
      <c r="G196" s="106">
        <v>14517</v>
      </c>
      <c r="H196" s="98">
        <v>0</v>
      </c>
      <c r="I196" s="105">
        <v>504</v>
      </c>
      <c r="J196" s="105">
        <v>-22494</v>
      </c>
      <c r="K196" s="105">
        <v>0</v>
      </c>
      <c r="L196" s="105">
        <v>58228</v>
      </c>
      <c r="M196" s="105">
        <v>48201</v>
      </c>
      <c r="N196" s="105">
        <v>-1027</v>
      </c>
      <c r="O196" s="105">
        <v>47174</v>
      </c>
      <c r="P196" s="105">
        <v>7715</v>
      </c>
      <c r="Q196" s="105">
        <v>39459</v>
      </c>
      <c r="R196" s="105">
        <v>109</v>
      </c>
      <c r="S196" s="105">
        <v>7715</v>
      </c>
      <c r="T196" s="105">
        <v>0</v>
      </c>
      <c r="U196" s="104">
        <v>3590</v>
      </c>
      <c r="V196" s="104">
        <v>253235</v>
      </c>
      <c r="W196" s="104">
        <v>20334</v>
      </c>
      <c r="X196" s="104">
        <v>331175</v>
      </c>
      <c r="Y196" s="104">
        <v>41645</v>
      </c>
      <c r="Z196" s="104">
        <v>0</v>
      </c>
      <c r="AA196" s="106">
        <v>20562</v>
      </c>
    </row>
    <row r="197" spans="1:27" x14ac:dyDescent="0.3">
      <c r="A197" s="85">
        <v>196</v>
      </c>
      <c r="B197" s="85" t="s">
        <v>366</v>
      </c>
      <c r="C197" s="85" t="s">
        <v>293</v>
      </c>
      <c r="D197" s="85">
        <v>2015</v>
      </c>
      <c r="E197" s="105">
        <v>212246</v>
      </c>
      <c r="F197" s="106">
        <v>120477</v>
      </c>
      <c r="G197" s="106">
        <v>17788</v>
      </c>
      <c r="H197" s="98">
        <v>0</v>
      </c>
      <c r="I197" s="105">
        <v>474</v>
      </c>
      <c r="J197" s="105">
        <v>-13194</v>
      </c>
      <c r="K197" s="105">
        <v>0</v>
      </c>
      <c r="L197" s="105">
        <v>125545</v>
      </c>
      <c r="M197" s="105">
        <v>86702</v>
      </c>
      <c r="N197" s="105">
        <v>117</v>
      </c>
      <c r="O197" s="105">
        <v>89317</v>
      </c>
      <c r="P197" s="105">
        <v>18726</v>
      </c>
      <c r="Q197" s="105">
        <v>70591</v>
      </c>
      <c r="R197" s="105">
        <v>76</v>
      </c>
      <c r="S197" s="105">
        <v>18726</v>
      </c>
      <c r="T197" s="105">
        <v>0</v>
      </c>
      <c r="U197" s="104">
        <v>2388</v>
      </c>
      <c r="V197" s="104">
        <v>230216</v>
      </c>
      <c r="W197" s="104">
        <v>37656</v>
      </c>
      <c r="X197" s="104">
        <v>312248</v>
      </c>
      <c r="Y197" s="104">
        <v>45112</v>
      </c>
      <c r="Z197" s="104">
        <v>0</v>
      </c>
      <c r="AA197" s="106">
        <v>87473</v>
      </c>
    </row>
    <row r="198" spans="1:27" x14ac:dyDescent="0.3">
      <c r="A198" s="85">
        <v>197</v>
      </c>
      <c r="B198" s="85" t="s">
        <v>366</v>
      </c>
      <c r="C198" s="85" t="s">
        <v>293</v>
      </c>
      <c r="D198" s="85">
        <v>2014</v>
      </c>
      <c r="E198" s="105">
        <v>159537</v>
      </c>
      <c r="F198" s="106">
        <v>107524</v>
      </c>
      <c r="G198" s="106">
        <v>13291</v>
      </c>
      <c r="H198" s="98">
        <v>0</v>
      </c>
      <c r="I198" s="105">
        <v>0</v>
      </c>
      <c r="J198" s="105">
        <v>-11420</v>
      </c>
      <c r="K198" s="105">
        <v>0</v>
      </c>
      <c r="L198" s="105">
        <v>109394</v>
      </c>
      <c r="M198" s="105">
        <v>50143</v>
      </c>
      <c r="N198" s="105">
        <v>-61</v>
      </c>
      <c r="O198" s="105">
        <v>50082</v>
      </c>
      <c r="P198" s="105">
        <v>10147</v>
      </c>
      <c r="Q198" s="105">
        <v>39935</v>
      </c>
      <c r="R198" s="105">
        <v>92</v>
      </c>
      <c r="S198" s="105">
        <v>10147</v>
      </c>
      <c r="T198" s="105">
        <v>0</v>
      </c>
      <c r="U198" s="104">
        <v>3161</v>
      </c>
      <c r="V198" s="104">
        <v>162784</v>
      </c>
      <c r="W198" s="104">
        <v>21027</v>
      </c>
      <c r="X198" s="104">
        <v>260895</v>
      </c>
      <c r="Y198" s="104">
        <v>61309</v>
      </c>
      <c r="Z198" s="104">
        <v>0</v>
      </c>
      <c r="AA198" s="106">
        <v>44651</v>
      </c>
    </row>
    <row r="199" spans="1:27" ht="15" thickBot="1" x14ac:dyDescent="0.35">
      <c r="A199" s="93">
        <v>198</v>
      </c>
      <c r="B199" s="93" t="s">
        <v>366</v>
      </c>
      <c r="C199" s="93" t="s">
        <v>293</v>
      </c>
      <c r="D199" s="93">
        <v>2013</v>
      </c>
      <c r="E199" s="108">
        <v>190113</v>
      </c>
      <c r="F199" s="109">
        <v>111529</v>
      </c>
      <c r="G199" s="109">
        <v>16306</v>
      </c>
      <c r="H199" s="99">
        <v>0</v>
      </c>
      <c r="I199" s="108">
        <v>0</v>
      </c>
      <c r="J199" s="108">
        <v>-8365</v>
      </c>
      <c r="K199" s="108">
        <v>0</v>
      </c>
      <c r="L199" s="108">
        <v>119469</v>
      </c>
      <c r="M199" s="108">
        <v>70644</v>
      </c>
      <c r="N199" s="108">
        <v>807</v>
      </c>
      <c r="O199" s="108">
        <v>71451</v>
      </c>
      <c r="P199" s="108">
        <v>17316</v>
      </c>
      <c r="Q199" s="108">
        <v>54135</v>
      </c>
      <c r="R199" s="108">
        <v>114</v>
      </c>
      <c r="S199" s="108">
        <v>17316</v>
      </c>
      <c r="T199" s="108">
        <v>0</v>
      </c>
      <c r="U199" s="107">
        <v>2672</v>
      </c>
      <c r="V199" s="107">
        <v>145475</v>
      </c>
      <c r="W199" s="107">
        <v>31196</v>
      </c>
      <c r="X199" s="107">
        <v>263043</v>
      </c>
      <c r="Y199" s="107">
        <v>81512</v>
      </c>
      <c r="Z199" s="107">
        <v>0</v>
      </c>
      <c r="AA199" s="109">
        <v>61309</v>
      </c>
    </row>
    <row r="200" spans="1:27" ht="15" thickTop="1" x14ac:dyDescent="0.3">
      <c r="A200" s="88">
        <v>199</v>
      </c>
      <c r="B200" s="88" t="s">
        <v>366</v>
      </c>
      <c r="C200" s="88" t="s">
        <v>83</v>
      </c>
      <c r="D200" s="88">
        <v>2023</v>
      </c>
      <c r="E200" s="102">
        <v>79689</v>
      </c>
      <c r="F200" s="103">
        <v>51295</v>
      </c>
      <c r="G200" s="103">
        <v>19601</v>
      </c>
      <c r="H200" s="97">
        <v>0</v>
      </c>
      <c r="I200" s="102">
        <v>45</v>
      </c>
      <c r="J200" s="102">
        <v>-7278</v>
      </c>
      <c r="K200" s="102">
        <v>0</v>
      </c>
      <c r="L200" s="102">
        <v>64872</v>
      </c>
      <c r="M200" s="102">
        <v>14817</v>
      </c>
      <c r="N200" s="102">
        <v>-13</v>
      </c>
      <c r="O200" s="102">
        <v>14805</v>
      </c>
      <c r="P200" s="102">
        <v>1718</v>
      </c>
      <c r="Q200" s="102">
        <v>9881</v>
      </c>
      <c r="R200" s="102">
        <v>0</v>
      </c>
      <c r="S200" s="102">
        <v>1719</v>
      </c>
      <c r="T200" s="102">
        <v>-1</v>
      </c>
      <c r="U200" s="101">
        <v>16191</v>
      </c>
      <c r="V200" s="101">
        <v>103529</v>
      </c>
      <c r="W200" s="101">
        <v>24035</v>
      </c>
      <c r="X200" s="101">
        <v>181917</v>
      </c>
      <c r="Y200" s="101">
        <v>37700</v>
      </c>
      <c r="Z200" s="101">
        <v>9111</v>
      </c>
      <c r="AA200" s="103">
        <v>4229</v>
      </c>
    </row>
    <row r="201" spans="1:27" x14ac:dyDescent="0.3">
      <c r="A201" s="85">
        <v>200</v>
      </c>
      <c r="B201" s="85" t="s">
        <v>366</v>
      </c>
      <c r="C201" s="85" t="s">
        <v>83</v>
      </c>
      <c r="D201" s="85">
        <v>2022</v>
      </c>
      <c r="E201" s="105">
        <v>99190</v>
      </c>
      <c r="F201" s="106">
        <v>66978</v>
      </c>
      <c r="G201" s="106">
        <v>21609</v>
      </c>
      <c r="H201" s="98">
        <v>0</v>
      </c>
      <c r="I201" s="105">
        <v>112</v>
      </c>
      <c r="J201" s="105">
        <v>-6893</v>
      </c>
      <c r="K201" s="105">
        <v>0</v>
      </c>
      <c r="L201" s="105">
        <v>83161</v>
      </c>
      <c r="M201" s="105">
        <v>16029</v>
      </c>
      <c r="N201" s="105">
        <v>1303</v>
      </c>
      <c r="O201" s="105">
        <v>17331</v>
      </c>
      <c r="P201" s="105">
        <v>2100</v>
      </c>
      <c r="Q201" s="105">
        <v>12121</v>
      </c>
      <c r="R201" s="105">
        <v>0</v>
      </c>
      <c r="S201" s="105">
        <v>2098</v>
      </c>
      <c r="T201" s="105">
        <v>2</v>
      </c>
      <c r="U201" s="104">
        <v>15549</v>
      </c>
      <c r="V201" s="104">
        <v>116455</v>
      </c>
      <c r="W201" s="104">
        <v>37789</v>
      </c>
      <c r="X201" s="104">
        <v>196342</v>
      </c>
      <c r="Y201" s="104">
        <v>39400</v>
      </c>
      <c r="Z201" s="104">
        <v>11439</v>
      </c>
      <c r="AA201" s="106">
        <v>13178</v>
      </c>
    </row>
    <row r="202" spans="1:27" x14ac:dyDescent="0.3">
      <c r="A202" s="85">
        <v>201</v>
      </c>
      <c r="B202" s="85" t="s">
        <v>366</v>
      </c>
      <c r="C202" s="85" t="s">
        <v>83</v>
      </c>
      <c r="D202" s="85">
        <v>2021</v>
      </c>
      <c r="E202" s="105">
        <v>118592</v>
      </c>
      <c r="F202" s="106">
        <v>87146</v>
      </c>
      <c r="G202" s="106">
        <v>22220</v>
      </c>
      <c r="H202" s="98">
        <v>0</v>
      </c>
      <c r="I202" s="105">
        <v>475</v>
      </c>
      <c r="J202" s="105">
        <v>-8089</v>
      </c>
      <c r="K202" s="105">
        <v>0</v>
      </c>
      <c r="L202" s="105">
        <v>103692</v>
      </c>
      <c r="M202" s="105">
        <v>14901</v>
      </c>
      <c r="N202" s="105">
        <v>1</v>
      </c>
      <c r="O202" s="105">
        <v>14901</v>
      </c>
      <c r="P202" s="105">
        <v>1230</v>
      </c>
      <c r="Q202" s="105">
        <v>10345</v>
      </c>
      <c r="R202" s="105">
        <v>0</v>
      </c>
      <c r="S202" s="105">
        <v>1246</v>
      </c>
      <c r="T202" s="105">
        <v>-15</v>
      </c>
      <c r="U202" s="104">
        <v>12857</v>
      </c>
      <c r="V202" s="104">
        <v>108167</v>
      </c>
      <c r="W202" s="104">
        <v>36815</v>
      </c>
      <c r="X202" s="104">
        <v>192078</v>
      </c>
      <c r="Y202" s="104">
        <v>39716</v>
      </c>
      <c r="Z202" s="104">
        <v>13766</v>
      </c>
      <c r="AA202" s="106">
        <v>-1561</v>
      </c>
    </row>
    <row r="203" spans="1:27" x14ac:dyDescent="0.3">
      <c r="A203" s="85">
        <v>202</v>
      </c>
      <c r="B203" s="85" t="s">
        <v>366</v>
      </c>
      <c r="C203" s="85" t="s">
        <v>83</v>
      </c>
      <c r="D203" s="85">
        <v>2020</v>
      </c>
      <c r="E203" s="105">
        <v>114217</v>
      </c>
      <c r="F203" s="106">
        <v>96076</v>
      </c>
      <c r="G203" s="106">
        <v>20409</v>
      </c>
      <c r="H203" s="98">
        <v>0</v>
      </c>
      <c r="I203" s="105">
        <v>578</v>
      </c>
      <c r="J203" s="105">
        <v>-12388</v>
      </c>
      <c r="K203" s="105">
        <v>0</v>
      </c>
      <c r="L203" s="105">
        <v>104885</v>
      </c>
      <c r="M203" s="105">
        <v>9332</v>
      </c>
      <c r="N203" s="105">
        <v>-7</v>
      </c>
      <c r="O203" s="105">
        <v>9290</v>
      </c>
      <c r="P203" s="105">
        <v>1277</v>
      </c>
      <c r="Q203" s="105">
        <v>8046</v>
      </c>
      <c r="R203" s="105">
        <v>9</v>
      </c>
      <c r="S203" s="105">
        <v>1262</v>
      </c>
      <c r="T203" s="105">
        <v>15</v>
      </c>
      <c r="U203" s="104">
        <v>15351</v>
      </c>
      <c r="V203" s="104">
        <v>132361</v>
      </c>
      <c r="W203" s="104">
        <v>19239</v>
      </c>
      <c r="X203" s="104">
        <v>157626</v>
      </c>
      <c r="Y203" s="104">
        <v>1261</v>
      </c>
      <c r="Z203" s="104">
        <v>3000</v>
      </c>
      <c r="AA203" s="106">
        <v>29995</v>
      </c>
    </row>
    <row r="204" spans="1:27" x14ac:dyDescent="0.3">
      <c r="A204" s="85">
        <v>203</v>
      </c>
      <c r="B204" s="85" t="s">
        <v>366</v>
      </c>
      <c r="C204" s="85" t="s">
        <v>83</v>
      </c>
      <c r="D204" s="85">
        <v>2019</v>
      </c>
      <c r="E204" s="105">
        <v>170372</v>
      </c>
      <c r="F204" s="106">
        <v>117750</v>
      </c>
      <c r="G204" s="106">
        <v>39569</v>
      </c>
      <c r="H204" s="98">
        <v>0</v>
      </c>
      <c r="I204" s="105">
        <v>933</v>
      </c>
      <c r="J204" s="105">
        <v>-1168</v>
      </c>
      <c r="K204" s="105">
        <v>25</v>
      </c>
      <c r="L204" s="105">
        <v>157161</v>
      </c>
      <c r="M204" s="105">
        <v>13211</v>
      </c>
      <c r="N204" s="105">
        <v>14</v>
      </c>
      <c r="O204" s="105">
        <v>13225</v>
      </c>
      <c r="P204" s="105">
        <v>2769</v>
      </c>
      <c r="Q204" s="105">
        <v>10456</v>
      </c>
      <c r="R204" s="105">
        <v>0</v>
      </c>
      <c r="S204" s="105">
        <v>2769</v>
      </c>
      <c r="T204" s="105">
        <v>0</v>
      </c>
      <c r="U204" s="104">
        <v>27478</v>
      </c>
      <c r="V204" s="104">
        <v>128989</v>
      </c>
      <c r="W204" s="104">
        <v>22671</v>
      </c>
      <c r="X204" s="104">
        <v>155795</v>
      </c>
      <c r="Y204" s="104">
        <v>2380</v>
      </c>
      <c r="Z204" s="104">
        <v>0</v>
      </c>
      <c r="AA204" s="106">
        <v>30880</v>
      </c>
    </row>
    <row r="205" spans="1:27" x14ac:dyDescent="0.3">
      <c r="A205" s="85">
        <v>204</v>
      </c>
      <c r="B205" s="85" t="s">
        <v>366</v>
      </c>
      <c r="C205" s="85" t="s">
        <v>83</v>
      </c>
      <c r="D205" s="85">
        <v>2018</v>
      </c>
      <c r="E205" s="105">
        <v>184770</v>
      </c>
      <c r="F205" s="106">
        <v>129290</v>
      </c>
      <c r="G205" s="106">
        <v>40626</v>
      </c>
      <c r="H205" s="98">
        <v>0</v>
      </c>
      <c r="I205" s="105">
        <v>893</v>
      </c>
      <c r="J205" s="105">
        <v>-1082</v>
      </c>
      <c r="K205" s="105">
        <v>0</v>
      </c>
      <c r="L205" s="105">
        <v>169749</v>
      </c>
      <c r="M205" s="105">
        <v>15022</v>
      </c>
      <c r="N205" s="105">
        <v>0</v>
      </c>
      <c r="O205" s="105">
        <v>15021</v>
      </c>
      <c r="P205" s="105">
        <v>2976</v>
      </c>
      <c r="Q205" s="105">
        <v>12046</v>
      </c>
      <c r="R205" s="105">
        <v>21</v>
      </c>
      <c r="S205" s="105">
        <v>2976</v>
      </c>
      <c r="T205" s="105">
        <v>0</v>
      </c>
      <c r="U205" s="104">
        <v>40542</v>
      </c>
      <c r="V205" s="104">
        <v>129569</v>
      </c>
      <c r="W205" s="104">
        <v>26355</v>
      </c>
      <c r="X205" s="104">
        <v>154083</v>
      </c>
      <c r="Y205" s="104">
        <v>3292</v>
      </c>
      <c r="Z205" s="104">
        <v>1804</v>
      </c>
      <c r="AA205" s="106">
        <v>6066</v>
      </c>
    </row>
    <row r="206" spans="1:27" x14ac:dyDescent="0.3">
      <c r="A206" s="85">
        <v>205</v>
      </c>
      <c r="B206" s="85" t="s">
        <v>366</v>
      </c>
      <c r="C206" s="85" t="s">
        <v>83</v>
      </c>
      <c r="D206" s="85">
        <v>2017</v>
      </c>
      <c r="E206" s="105">
        <v>187659</v>
      </c>
      <c r="F206" s="106">
        <v>133251</v>
      </c>
      <c r="G206" s="106">
        <v>40435</v>
      </c>
      <c r="H206" s="98">
        <v>0</v>
      </c>
      <c r="I206" s="105">
        <v>788</v>
      </c>
      <c r="J206" s="105">
        <v>-1608</v>
      </c>
      <c r="K206" s="105">
        <v>0</v>
      </c>
      <c r="L206" s="105">
        <v>172869</v>
      </c>
      <c r="M206" s="105">
        <v>14790</v>
      </c>
      <c r="N206" s="105">
        <v>-16</v>
      </c>
      <c r="O206" s="105">
        <v>14936</v>
      </c>
      <c r="P206" s="105">
        <v>3023</v>
      </c>
      <c r="Q206" s="105">
        <v>11913</v>
      </c>
      <c r="R206" s="105">
        <v>0</v>
      </c>
      <c r="S206" s="105">
        <v>3023</v>
      </c>
      <c r="T206" s="105">
        <v>0</v>
      </c>
      <c r="U206" s="104">
        <v>37462</v>
      </c>
      <c r="V206" s="104">
        <v>128208</v>
      </c>
      <c r="W206" s="104">
        <v>27863</v>
      </c>
      <c r="X206" s="104">
        <v>154120</v>
      </c>
      <c r="Y206" s="104">
        <v>6442</v>
      </c>
      <c r="Z206" s="104">
        <v>0</v>
      </c>
      <c r="AA206" s="106">
        <v>-10105</v>
      </c>
    </row>
    <row r="207" spans="1:27" x14ac:dyDescent="0.3">
      <c r="A207" s="85">
        <v>206</v>
      </c>
      <c r="B207" s="85" t="s">
        <v>366</v>
      </c>
      <c r="C207" s="85" t="s">
        <v>83</v>
      </c>
      <c r="D207" s="85">
        <v>2016</v>
      </c>
      <c r="E207" s="105">
        <v>174940</v>
      </c>
      <c r="F207" s="106">
        <v>127692</v>
      </c>
      <c r="G207" s="106">
        <v>34781</v>
      </c>
      <c r="H207" s="98">
        <v>0</v>
      </c>
      <c r="I207" s="105">
        <v>722</v>
      </c>
      <c r="J207" s="105">
        <v>-2706</v>
      </c>
      <c r="K207" s="105">
        <v>0</v>
      </c>
      <c r="L207" s="105">
        <v>160489</v>
      </c>
      <c r="M207" s="105">
        <v>14452</v>
      </c>
      <c r="N207" s="105">
        <v>-597</v>
      </c>
      <c r="O207" s="105">
        <v>14577</v>
      </c>
      <c r="P207" s="105">
        <v>2911</v>
      </c>
      <c r="Q207" s="105">
        <v>11666</v>
      </c>
      <c r="R207" s="105">
        <v>0</v>
      </c>
      <c r="S207" s="105">
        <v>2911</v>
      </c>
      <c r="T207" s="105">
        <v>0</v>
      </c>
      <c r="U207" s="104">
        <v>43527</v>
      </c>
      <c r="V207" s="104">
        <v>140680</v>
      </c>
      <c r="W207" s="104">
        <v>42498</v>
      </c>
      <c r="X207" s="104">
        <v>167597</v>
      </c>
      <c r="Y207" s="104">
        <v>6927</v>
      </c>
      <c r="Z207" s="104">
        <v>0</v>
      </c>
      <c r="AA207" s="106">
        <v>10912</v>
      </c>
    </row>
    <row r="208" spans="1:27" x14ac:dyDescent="0.3">
      <c r="A208" s="85">
        <v>207</v>
      </c>
      <c r="B208" s="85" t="s">
        <v>366</v>
      </c>
      <c r="C208" s="85" t="s">
        <v>83</v>
      </c>
      <c r="D208" s="85">
        <v>2015</v>
      </c>
      <c r="E208" s="105">
        <v>145681</v>
      </c>
      <c r="F208" s="106">
        <v>101912</v>
      </c>
      <c r="G208" s="106">
        <v>34818</v>
      </c>
      <c r="H208" s="98">
        <v>0</v>
      </c>
      <c r="I208" s="105">
        <v>641</v>
      </c>
      <c r="J208" s="105">
        <v>-2247</v>
      </c>
      <c r="K208" s="105">
        <v>0</v>
      </c>
      <c r="L208" s="105">
        <v>135124</v>
      </c>
      <c r="M208" s="105">
        <v>10557</v>
      </c>
      <c r="N208" s="105">
        <v>54</v>
      </c>
      <c r="O208" s="105">
        <v>10611</v>
      </c>
      <c r="P208" s="105">
        <v>2399</v>
      </c>
      <c r="Q208" s="105">
        <v>8212</v>
      </c>
      <c r="R208" s="105">
        <v>0</v>
      </c>
      <c r="S208" s="105">
        <v>2399</v>
      </c>
      <c r="T208" s="105">
        <v>0</v>
      </c>
      <c r="U208" s="104">
        <v>49071</v>
      </c>
      <c r="V208" s="104">
        <v>126028</v>
      </c>
      <c r="W208" s="104">
        <v>31729</v>
      </c>
      <c r="X208" s="104">
        <v>153889</v>
      </c>
      <c r="Y208" s="104">
        <v>6176</v>
      </c>
      <c r="Z208" s="104">
        <v>0</v>
      </c>
      <c r="AA208" s="106">
        <v>-6875</v>
      </c>
    </row>
    <row r="209" spans="1:27" x14ac:dyDescent="0.3">
      <c r="A209" s="85">
        <v>208</v>
      </c>
      <c r="B209" s="85" t="s">
        <v>366</v>
      </c>
      <c r="C209" s="85" t="s">
        <v>83</v>
      </c>
      <c r="D209" s="85">
        <v>2014</v>
      </c>
      <c r="E209" s="105">
        <v>129718</v>
      </c>
      <c r="F209" s="106">
        <v>101108</v>
      </c>
      <c r="G209" s="106">
        <v>25935</v>
      </c>
      <c r="H209" s="98">
        <v>0</v>
      </c>
      <c r="I209" s="105">
        <v>171</v>
      </c>
      <c r="J209" s="105">
        <v>-3496</v>
      </c>
      <c r="K209" s="105">
        <v>0</v>
      </c>
      <c r="L209" s="105">
        <v>123718</v>
      </c>
      <c r="M209" s="105">
        <v>6000</v>
      </c>
      <c r="N209" s="105">
        <v>142</v>
      </c>
      <c r="O209" s="105">
        <v>7123</v>
      </c>
      <c r="P209" s="105">
        <v>1831</v>
      </c>
      <c r="Q209" s="105">
        <v>5292</v>
      </c>
      <c r="R209" s="105">
        <v>0</v>
      </c>
      <c r="S209" s="105">
        <v>1831</v>
      </c>
      <c r="T209" s="105">
        <v>0</v>
      </c>
      <c r="U209" s="104">
        <v>33877</v>
      </c>
      <c r="V209" s="104">
        <v>98324</v>
      </c>
      <c r="W209" s="104">
        <v>21731</v>
      </c>
      <c r="X209" s="104">
        <v>125405</v>
      </c>
      <c r="Y209" s="104">
        <v>4302</v>
      </c>
      <c r="Z209" s="104">
        <v>0</v>
      </c>
      <c r="AA209" s="106">
        <v>-20728</v>
      </c>
    </row>
    <row r="210" spans="1:27" ht="15" thickBot="1" x14ac:dyDescent="0.35">
      <c r="A210" s="93">
        <v>209</v>
      </c>
      <c r="B210" s="93" t="s">
        <v>366</v>
      </c>
      <c r="C210" s="93" t="s">
        <v>83</v>
      </c>
      <c r="D210" s="93">
        <v>2013</v>
      </c>
      <c r="E210" s="108">
        <v>114290</v>
      </c>
      <c r="F210" s="109">
        <v>88785</v>
      </c>
      <c r="G210" s="109">
        <v>20643</v>
      </c>
      <c r="H210" s="99">
        <v>0</v>
      </c>
      <c r="I210" s="108">
        <v>368</v>
      </c>
      <c r="J210" s="108">
        <v>-5154</v>
      </c>
      <c r="K210" s="108">
        <v>0</v>
      </c>
      <c r="L210" s="108">
        <v>104642</v>
      </c>
      <c r="M210" s="108">
        <v>9648</v>
      </c>
      <c r="N210" s="108">
        <v>147</v>
      </c>
      <c r="O210" s="108">
        <v>9795</v>
      </c>
      <c r="P210" s="108">
        <v>1794</v>
      </c>
      <c r="Q210" s="108">
        <v>8001</v>
      </c>
      <c r="R210" s="108">
        <v>0</v>
      </c>
      <c r="S210" s="108">
        <v>1794</v>
      </c>
      <c r="T210" s="108">
        <v>0</v>
      </c>
      <c r="U210" s="107">
        <v>31948</v>
      </c>
      <c r="V210" s="107">
        <v>117736</v>
      </c>
      <c r="W210" s="107">
        <v>23507</v>
      </c>
      <c r="X210" s="107">
        <v>144806</v>
      </c>
      <c r="Y210" s="107">
        <v>2744</v>
      </c>
      <c r="Z210" s="107">
        <v>0</v>
      </c>
      <c r="AA210" s="109">
        <v>7435</v>
      </c>
    </row>
    <row r="211" spans="1:27" ht="15" thickTop="1" x14ac:dyDescent="0.3">
      <c r="A211" s="88">
        <v>210</v>
      </c>
      <c r="B211" s="88" t="s">
        <v>366</v>
      </c>
      <c r="C211" s="88" t="s">
        <v>321</v>
      </c>
      <c r="D211" s="88">
        <v>2023</v>
      </c>
      <c r="E211" s="102">
        <v>18331</v>
      </c>
      <c r="F211" s="103">
        <v>14117</v>
      </c>
      <c r="G211" s="103">
        <v>9785</v>
      </c>
      <c r="H211" s="97">
        <v>0</v>
      </c>
      <c r="I211" s="102">
        <v>0</v>
      </c>
      <c r="J211" s="102">
        <v>-360</v>
      </c>
      <c r="K211" s="102">
        <v>0</v>
      </c>
      <c r="L211" s="102">
        <v>23848</v>
      </c>
      <c r="M211" s="102">
        <v>-5517</v>
      </c>
      <c r="N211" s="102">
        <v>-152</v>
      </c>
      <c r="O211" s="102">
        <v>-5669</v>
      </c>
      <c r="P211" s="102">
        <v>108</v>
      </c>
      <c r="Q211" s="102">
        <v>-5778</v>
      </c>
      <c r="R211" s="102">
        <v>28</v>
      </c>
      <c r="S211" s="102">
        <v>108</v>
      </c>
      <c r="T211" s="102">
        <v>0</v>
      </c>
      <c r="U211" s="101">
        <v>2888</v>
      </c>
      <c r="V211" s="101">
        <v>46894</v>
      </c>
      <c r="W211" s="101">
        <v>13858</v>
      </c>
      <c r="X211" s="101">
        <v>51332</v>
      </c>
      <c r="Y211" s="101">
        <v>4270</v>
      </c>
      <c r="Z211" s="101">
        <v>3330</v>
      </c>
      <c r="AA211" s="103">
        <v>4105</v>
      </c>
    </row>
    <row r="212" spans="1:27" x14ac:dyDescent="0.3">
      <c r="A212" s="85">
        <v>211</v>
      </c>
      <c r="B212" s="85" t="s">
        <v>366</v>
      </c>
      <c r="C212" s="85" t="s">
        <v>321</v>
      </c>
      <c r="D212" s="85">
        <v>2022</v>
      </c>
      <c r="E212" s="105">
        <v>54192</v>
      </c>
      <c r="F212" s="106">
        <v>40179</v>
      </c>
      <c r="G212" s="106">
        <v>10783</v>
      </c>
      <c r="H212" s="98">
        <v>0</v>
      </c>
      <c r="I212" s="105">
        <v>0</v>
      </c>
      <c r="J212" s="105">
        <v>-395</v>
      </c>
      <c r="K212" s="105">
        <v>0</v>
      </c>
      <c r="L212" s="105">
        <v>50691</v>
      </c>
      <c r="M212" s="105">
        <v>3501</v>
      </c>
      <c r="N212" s="105">
        <v>11</v>
      </c>
      <c r="O212" s="105">
        <v>3512</v>
      </c>
      <c r="P212" s="105">
        <v>797</v>
      </c>
      <c r="Q212" s="105">
        <v>2659</v>
      </c>
      <c r="R212" s="105">
        <v>2</v>
      </c>
      <c r="S212" s="105">
        <v>797</v>
      </c>
      <c r="T212" s="105">
        <v>0</v>
      </c>
      <c r="U212" s="104">
        <v>5089</v>
      </c>
      <c r="V212" s="104">
        <v>52449</v>
      </c>
      <c r="W212" s="104">
        <v>13386</v>
      </c>
      <c r="X212" s="104">
        <v>58192</v>
      </c>
      <c r="Y212" s="104">
        <v>5236</v>
      </c>
      <c r="Z212" s="104">
        <v>3830</v>
      </c>
      <c r="AA212" s="106">
        <v>7108</v>
      </c>
    </row>
    <row r="213" spans="1:27" x14ac:dyDescent="0.3">
      <c r="A213" s="85">
        <v>212</v>
      </c>
      <c r="B213" s="85" t="s">
        <v>366</v>
      </c>
      <c r="C213" s="85" t="s">
        <v>321</v>
      </c>
      <c r="D213" s="85">
        <v>2021</v>
      </c>
      <c r="E213" s="105">
        <v>60096</v>
      </c>
      <c r="F213" s="106">
        <v>41555</v>
      </c>
      <c r="G213" s="106">
        <v>13611</v>
      </c>
      <c r="H213" s="98">
        <v>0</v>
      </c>
      <c r="I213" s="105">
        <v>0</v>
      </c>
      <c r="J213" s="105">
        <v>-688</v>
      </c>
      <c r="K213" s="105">
        <v>0</v>
      </c>
      <c r="L213" s="105">
        <v>54478</v>
      </c>
      <c r="M213" s="105">
        <v>5618</v>
      </c>
      <c r="N213" s="105">
        <v>5</v>
      </c>
      <c r="O213" s="105">
        <v>5622</v>
      </c>
      <c r="P213" s="105">
        <v>792</v>
      </c>
      <c r="Q213" s="105">
        <v>4830</v>
      </c>
      <c r="R213" s="105">
        <v>0</v>
      </c>
      <c r="S213" s="105">
        <v>792</v>
      </c>
      <c r="T213" s="105">
        <v>0</v>
      </c>
      <c r="U213" s="104">
        <v>4901</v>
      </c>
      <c r="V213" s="104">
        <v>46791</v>
      </c>
      <c r="W213" s="104">
        <v>12721</v>
      </c>
      <c r="X213" s="104">
        <v>47983</v>
      </c>
      <c r="Y213" s="104">
        <v>77</v>
      </c>
      <c r="Z213" s="104">
        <v>0</v>
      </c>
      <c r="AA213" s="106">
        <v>3558</v>
      </c>
    </row>
    <row r="214" spans="1:27" x14ac:dyDescent="0.3">
      <c r="A214" s="85">
        <v>213</v>
      </c>
      <c r="B214" s="85" t="s">
        <v>366</v>
      </c>
      <c r="C214" s="85" t="s">
        <v>321</v>
      </c>
      <c r="D214" s="85">
        <v>2020</v>
      </c>
      <c r="E214" s="105">
        <v>65303</v>
      </c>
      <c r="F214" s="106">
        <v>46317</v>
      </c>
      <c r="G214" s="106">
        <v>14285</v>
      </c>
      <c r="H214" s="98">
        <v>0</v>
      </c>
      <c r="I214" s="105">
        <v>0</v>
      </c>
      <c r="J214" s="105">
        <v>-969</v>
      </c>
      <c r="K214" s="105">
        <v>59</v>
      </c>
      <c r="L214" s="105">
        <v>59692</v>
      </c>
      <c r="M214" s="105">
        <v>5611</v>
      </c>
      <c r="N214" s="105">
        <v>1</v>
      </c>
      <c r="O214" s="105">
        <v>5613</v>
      </c>
      <c r="P214" s="105">
        <v>948</v>
      </c>
      <c r="Q214" s="105">
        <v>4665</v>
      </c>
      <c r="R214" s="105">
        <v>0</v>
      </c>
      <c r="S214" s="105">
        <v>948</v>
      </c>
      <c r="T214" s="105">
        <v>0</v>
      </c>
      <c r="U214" s="104">
        <v>3173</v>
      </c>
      <c r="V214" s="104">
        <v>44005</v>
      </c>
      <c r="W214" s="104">
        <v>11323</v>
      </c>
      <c r="X214" s="104">
        <v>45098</v>
      </c>
      <c r="Y214" s="104">
        <v>37</v>
      </c>
      <c r="Z214" s="104">
        <v>0</v>
      </c>
      <c r="AA214" s="106">
        <v>5816</v>
      </c>
    </row>
    <row r="215" spans="1:27" x14ac:dyDescent="0.3">
      <c r="A215" s="85">
        <v>214</v>
      </c>
      <c r="B215" s="85" t="s">
        <v>366</v>
      </c>
      <c r="C215" s="85" t="s">
        <v>321</v>
      </c>
      <c r="D215" s="85">
        <v>2019</v>
      </c>
      <c r="E215" s="105">
        <v>62781</v>
      </c>
      <c r="F215" s="106">
        <v>43137</v>
      </c>
      <c r="G215" s="106">
        <v>14887</v>
      </c>
      <c r="H215" s="98">
        <v>0</v>
      </c>
      <c r="I215" s="105">
        <v>0</v>
      </c>
      <c r="J215" s="105">
        <v>-515</v>
      </c>
      <c r="K215" s="105">
        <v>0</v>
      </c>
      <c r="L215" s="105">
        <v>57509</v>
      </c>
      <c r="M215" s="105">
        <v>5272</v>
      </c>
      <c r="N215" s="105">
        <v>3</v>
      </c>
      <c r="O215" s="105">
        <v>5327</v>
      </c>
      <c r="P215" s="105">
        <v>1103</v>
      </c>
      <c r="Q215" s="105">
        <v>4224</v>
      </c>
      <c r="R215" s="105">
        <v>0</v>
      </c>
      <c r="S215" s="105">
        <v>1103</v>
      </c>
      <c r="T215" s="105">
        <v>0</v>
      </c>
      <c r="U215" s="104">
        <v>5310</v>
      </c>
      <c r="V215" s="104">
        <v>41701</v>
      </c>
      <c r="W215" s="104">
        <v>8812</v>
      </c>
      <c r="X215" s="104">
        <v>42498</v>
      </c>
      <c r="Y215" s="104">
        <v>0</v>
      </c>
      <c r="Z215" s="104">
        <v>0</v>
      </c>
      <c r="AA215" s="106">
        <v>-807</v>
      </c>
    </row>
    <row r="216" spans="1:27" x14ac:dyDescent="0.3">
      <c r="A216" s="85">
        <v>215</v>
      </c>
      <c r="B216" s="85" t="s">
        <v>366</v>
      </c>
      <c r="C216" s="85" t="s">
        <v>321</v>
      </c>
      <c r="D216" s="85">
        <v>2018</v>
      </c>
      <c r="E216" s="105">
        <v>61216</v>
      </c>
      <c r="F216" s="106">
        <v>44027</v>
      </c>
      <c r="G216" s="106">
        <v>13265</v>
      </c>
      <c r="H216" s="98">
        <v>0</v>
      </c>
      <c r="I216" s="105">
        <v>0</v>
      </c>
      <c r="J216" s="105">
        <v>-501</v>
      </c>
      <c r="K216" s="105">
        <v>0</v>
      </c>
      <c r="L216" s="105">
        <v>56792</v>
      </c>
      <c r="M216" s="105">
        <v>4424</v>
      </c>
      <c r="N216" s="105">
        <v>-26</v>
      </c>
      <c r="O216" s="105">
        <v>4398</v>
      </c>
      <c r="P216" s="105">
        <v>1017</v>
      </c>
      <c r="Q216" s="105">
        <v>3381</v>
      </c>
      <c r="R216" s="105">
        <v>0</v>
      </c>
      <c r="S216" s="105">
        <v>1017</v>
      </c>
      <c r="T216" s="105">
        <v>0</v>
      </c>
      <c r="U216" s="104">
        <v>5316</v>
      </c>
      <c r="V216" s="104">
        <v>40493</v>
      </c>
      <c r="W216" s="104">
        <v>9588</v>
      </c>
      <c r="X216" s="104">
        <v>41515</v>
      </c>
      <c r="Y216" s="104">
        <v>131</v>
      </c>
      <c r="Z216" s="104">
        <v>0</v>
      </c>
      <c r="AA216" s="106">
        <v>4092</v>
      </c>
    </row>
    <row r="217" spans="1:27" x14ac:dyDescent="0.3">
      <c r="A217" s="85">
        <v>216</v>
      </c>
      <c r="B217" s="85" t="s">
        <v>366</v>
      </c>
      <c r="C217" s="85" t="s">
        <v>321</v>
      </c>
      <c r="D217" s="85">
        <v>2017</v>
      </c>
      <c r="E217" s="105">
        <v>57346</v>
      </c>
      <c r="F217" s="106">
        <v>42067</v>
      </c>
      <c r="G217" s="106">
        <v>12172</v>
      </c>
      <c r="H217" s="98">
        <v>0</v>
      </c>
      <c r="I217" s="105">
        <v>0</v>
      </c>
      <c r="J217" s="105">
        <v>-528</v>
      </c>
      <c r="K217" s="105">
        <v>0</v>
      </c>
      <c r="L217" s="105">
        <v>53710</v>
      </c>
      <c r="M217" s="105">
        <v>3635</v>
      </c>
      <c r="N217" s="105">
        <v>4</v>
      </c>
      <c r="O217" s="105">
        <v>3641</v>
      </c>
      <c r="P217" s="105">
        <v>758</v>
      </c>
      <c r="Q217" s="105">
        <v>2883</v>
      </c>
      <c r="R217" s="105">
        <v>0</v>
      </c>
      <c r="S217" s="105">
        <v>758</v>
      </c>
      <c r="T217" s="105">
        <v>0</v>
      </c>
      <c r="U217" s="104">
        <v>4230</v>
      </c>
      <c r="V217" s="104">
        <v>36588</v>
      </c>
      <c r="W217" s="104">
        <v>6905</v>
      </c>
      <c r="X217" s="104">
        <v>37915</v>
      </c>
      <c r="Y217" s="104">
        <v>327</v>
      </c>
      <c r="Z217" s="104">
        <v>0</v>
      </c>
      <c r="AA217" s="106">
        <v>5934</v>
      </c>
    </row>
    <row r="218" spans="1:27" x14ac:dyDescent="0.3">
      <c r="A218" s="85">
        <v>217</v>
      </c>
      <c r="B218" s="85" t="s">
        <v>366</v>
      </c>
      <c r="C218" s="85" t="s">
        <v>321</v>
      </c>
      <c r="D218" s="85">
        <v>2016</v>
      </c>
      <c r="E218" s="105">
        <v>58263</v>
      </c>
      <c r="F218" s="106">
        <v>42970</v>
      </c>
      <c r="G218" s="106">
        <v>12049</v>
      </c>
      <c r="H218" s="98">
        <v>0</v>
      </c>
      <c r="I218" s="105">
        <v>0</v>
      </c>
      <c r="J218" s="105">
        <v>-472</v>
      </c>
      <c r="K218" s="105">
        <v>87</v>
      </c>
      <c r="L218" s="105">
        <v>54634</v>
      </c>
      <c r="M218" s="105">
        <v>3629</v>
      </c>
      <c r="N218" s="105">
        <v>14</v>
      </c>
      <c r="O218" s="105">
        <v>3644</v>
      </c>
      <c r="P218" s="105">
        <v>849</v>
      </c>
      <c r="Q218" s="105">
        <v>2795</v>
      </c>
      <c r="R218" s="105">
        <v>0</v>
      </c>
      <c r="S218" s="105">
        <v>849</v>
      </c>
      <c r="T218" s="105">
        <v>0</v>
      </c>
      <c r="U218" s="104">
        <v>5308</v>
      </c>
      <c r="V218" s="104">
        <v>35598</v>
      </c>
      <c r="W218" s="104">
        <v>6735</v>
      </c>
      <c r="X218" s="104">
        <v>37150</v>
      </c>
      <c r="Y218" s="104">
        <v>534</v>
      </c>
      <c r="Z218" s="104">
        <v>0</v>
      </c>
      <c r="AA218" s="106">
        <v>3992</v>
      </c>
    </row>
    <row r="219" spans="1:27" x14ac:dyDescent="0.3">
      <c r="A219" s="85">
        <v>218</v>
      </c>
      <c r="B219" s="85" t="s">
        <v>366</v>
      </c>
      <c r="C219" s="85" t="s">
        <v>321</v>
      </c>
      <c r="D219" s="85">
        <v>2015</v>
      </c>
      <c r="E219" s="105">
        <v>51153</v>
      </c>
      <c r="F219" s="106">
        <v>37640</v>
      </c>
      <c r="G219" s="106">
        <v>10123</v>
      </c>
      <c r="H219" s="98">
        <v>0</v>
      </c>
      <c r="I219" s="105">
        <v>0</v>
      </c>
      <c r="J219" s="105">
        <v>-331</v>
      </c>
      <c r="K219" s="105">
        <v>1</v>
      </c>
      <c r="L219" s="105">
        <v>47432</v>
      </c>
      <c r="M219" s="105">
        <v>3721</v>
      </c>
      <c r="N219" s="105">
        <v>46</v>
      </c>
      <c r="O219" s="105">
        <v>3767</v>
      </c>
      <c r="P219" s="105">
        <v>847</v>
      </c>
      <c r="Q219" s="105">
        <v>2921</v>
      </c>
      <c r="R219" s="105">
        <v>0</v>
      </c>
      <c r="S219" s="105">
        <v>847</v>
      </c>
      <c r="T219" s="105">
        <v>0</v>
      </c>
      <c r="U219" s="104">
        <v>5726</v>
      </c>
      <c r="V219" s="104">
        <v>34849</v>
      </c>
      <c r="W219" s="104">
        <v>5941</v>
      </c>
      <c r="X219" s="104">
        <v>36024</v>
      </c>
      <c r="Y219" s="104">
        <v>742</v>
      </c>
      <c r="Z219" s="104">
        <v>0</v>
      </c>
      <c r="AA219" s="106">
        <v>3444</v>
      </c>
    </row>
    <row r="220" spans="1:27" x14ac:dyDescent="0.3">
      <c r="A220" s="85">
        <v>219</v>
      </c>
      <c r="B220" s="85" t="s">
        <v>366</v>
      </c>
      <c r="C220" s="85" t="s">
        <v>321</v>
      </c>
      <c r="D220" s="85">
        <v>2014</v>
      </c>
      <c r="E220" s="105">
        <v>55637</v>
      </c>
      <c r="F220" s="106">
        <v>41033</v>
      </c>
      <c r="G220" s="106">
        <v>11270</v>
      </c>
      <c r="H220" s="98">
        <v>0</v>
      </c>
      <c r="I220" s="105">
        <v>0</v>
      </c>
      <c r="J220" s="105">
        <v>-363</v>
      </c>
      <c r="K220" s="105">
        <v>88</v>
      </c>
      <c r="L220" s="105">
        <v>52028</v>
      </c>
      <c r="M220" s="105">
        <v>3608</v>
      </c>
      <c r="N220" s="105">
        <v>4</v>
      </c>
      <c r="O220" s="105">
        <v>3616</v>
      </c>
      <c r="P220" s="105">
        <v>1089</v>
      </c>
      <c r="Q220" s="105">
        <v>2527</v>
      </c>
      <c r="R220" s="105">
        <v>0</v>
      </c>
      <c r="S220" s="105">
        <v>1089</v>
      </c>
      <c r="T220" s="105">
        <v>0</v>
      </c>
      <c r="U220" s="104">
        <v>8033</v>
      </c>
      <c r="V220" s="104">
        <v>35322</v>
      </c>
      <c r="W220" s="104">
        <v>9706</v>
      </c>
      <c r="X220" s="104">
        <v>36931</v>
      </c>
      <c r="Y220" s="104">
        <v>1062</v>
      </c>
      <c r="Z220" s="104">
        <v>0</v>
      </c>
      <c r="AA220" s="106">
        <v>709</v>
      </c>
    </row>
    <row r="221" spans="1:27" ht="15" thickBot="1" x14ac:dyDescent="0.35">
      <c r="A221" s="93">
        <v>220</v>
      </c>
      <c r="B221" s="93" t="s">
        <v>366</v>
      </c>
      <c r="C221" s="93" t="s">
        <v>321</v>
      </c>
      <c r="D221" s="93">
        <v>2013</v>
      </c>
      <c r="E221" s="108">
        <v>78896</v>
      </c>
      <c r="F221" s="109">
        <v>57854</v>
      </c>
      <c r="G221" s="109">
        <v>14328</v>
      </c>
      <c r="H221" s="99">
        <v>0</v>
      </c>
      <c r="I221" s="108">
        <v>0</v>
      </c>
      <c r="J221" s="108">
        <v>-422</v>
      </c>
      <c r="K221" s="108">
        <v>0</v>
      </c>
      <c r="L221" s="108">
        <v>71761</v>
      </c>
      <c r="M221" s="108">
        <v>7135</v>
      </c>
      <c r="N221" s="108">
        <v>2</v>
      </c>
      <c r="O221" s="108">
        <v>7129</v>
      </c>
      <c r="P221" s="108">
        <v>972</v>
      </c>
      <c r="Q221" s="108">
        <v>6157</v>
      </c>
      <c r="R221" s="108">
        <v>0</v>
      </c>
      <c r="S221" s="108">
        <v>972</v>
      </c>
      <c r="T221" s="108">
        <v>0</v>
      </c>
      <c r="U221" s="107">
        <v>8031</v>
      </c>
      <c r="V221" s="107">
        <v>36835</v>
      </c>
      <c r="W221" s="107">
        <v>9675</v>
      </c>
      <c r="X221" s="107">
        <v>38376</v>
      </c>
      <c r="Y221" s="107">
        <v>1472</v>
      </c>
      <c r="Z221" s="107">
        <v>0</v>
      </c>
      <c r="AA221" s="109">
        <v>5237</v>
      </c>
    </row>
    <row r="222" spans="1:27" ht="15" thickTop="1" x14ac:dyDescent="0.3">
      <c r="A222" s="88">
        <v>221</v>
      </c>
      <c r="B222" s="88" t="s">
        <v>366</v>
      </c>
      <c r="C222" s="88" t="s">
        <v>198</v>
      </c>
      <c r="D222" s="88">
        <v>2023</v>
      </c>
      <c r="E222" s="102">
        <v>233500</v>
      </c>
      <c r="F222" s="103">
        <v>213020</v>
      </c>
      <c r="G222" s="103">
        <v>5645</v>
      </c>
      <c r="H222" s="97">
        <v>0</v>
      </c>
      <c r="I222" s="102">
        <v>546</v>
      </c>
      <c r="J222" s="102">
        <v>716</v>
      </c>
      <c r="K222" s="102">
        <v>0</v>
      </c>
      <c r="L222" s="102">
        <v>221419</v>
      </c>
      <c r="M222" s="102">
        <v>12082</v>
      </c>
      <c r="N222" s="102">
        <v>-823</v>
      </c>
      <c r="O222" s="102">
        <v>11259</v>
      </c>
      <c r="P222" s="102">
        <v>2127</v>
      </c>
      <c r="Q222" s="102">
        <v>9132</v>
      </c>
      <c r="R222" s="102">
        <v>110</v>
      </c>
      <c r="S222" s="102">
        <v>2114</v>
      </c>
      <c r="T222" s="102">
        <v>13</v>
      </c>
      <c r="U222" s="101">
        <v>10716</v>
      </c>
      <c r="V222" s="101">
        <v>88694</v>
      </c>
      <c r="W222" s="101">
        <v>50467</v>
      </c>
      <c r="X222" s="101">
        <v>131258</v>
      </c>
      <c r="Y222" s="101">
        <v>33778</v>
      </c>
      <c r="Z222" s="101">
        <v>5180</v>
      </c>
      <c r="AA222" s="103">
        <v>-1449</v>
      </c>
    </row>
    <row r="223" spans="1:27" x14ac:dyDescent="0.3">
      <c r="A223" s="85">
        <v>222</v>
      </c>
      <c r="B223" s="85" t="s">
        <v>366</v>
      </c>
      <c r="C223" s="85" t="s">
        <v>198</v>
      </c>
      <c r="D223" s="85">
        <v>2022</v>
      </c>
      <c r="E223" s="105">
        <v>282832</v>
      </c>
      <c r="F223" s="106">
        <v>257481</v>
      </c>
      <c r="G223" s="106">
        <v>8800</v>
      </c>
      <c r="H223" s="98">
        <v>0</v>
      </c>
      <c r="I223" s="105">
        <v>537</v>
      </c>
      <c r="J223" s="105">
        <v>1139</v>
      </c>
      <c r="K223" s="105">
        <v>0</v>
      </c>
      <c r="L223" s="105">
        <v>269523</v>
      </c>
      <c r="M223" s="105">
        <v>13309</v>
      </c>
      <c r="N223" s="105">
        <v>-745</v>
      </c>
      <c r="O223" s="105">
        <v>12565</v>
      </c>
      <c r="P223" s="105">
        <v>2252</v>
      </c>
      <c r="Q223" s="105">
        <v>10313</v>
      </c>
      <c r="R223" s="105">
        <v>110</v>
      </c>
      <c r="S223" s="105">
        <v>2239</v>
      </c>
      <c r="T223" s="105">
        <v>13</v>
      </c>
      <c r="U223" s="104">
        <v>6573</v>
      </c>
      <c r="V223" s="104">
        <v>100022</v>
      </c>
      <c r="W223" s="104">
        <v>69619</v>
      </c>
      <c r="X223" s="104">
        <v>151706</v>
      </c>
      <c r="Y223" s="104">
        <v>41828</v>
      </c>
      <c r="Z223" s="104">
        <v>19200</v>
      </c>
      <c r="AA223" s="106">
        <v>-1493</v>
      </c>
    </row>
    <row r="224" spans="1:27" x14ac:dyDescent="0.3">
      <c r="A224" s="85">
        <v>223</v>
      </c>
      <c r="B224" s="85" t="s">
        <v>366</v>
      </c>
      <c r="C224" s="85" t="s">
        <v>198</v>
      </c>
      <c r="D224" s="85">
        <v>2021</v>
      </c>
      <c r="E224" s="105">
        <v>210034</v>
      </c>
      <c r="F224" s="106">
        <v>195439</v>
      </c>
      <c r="G224" s="106">
        <v>7084</v>
      </c>
      <c r="H224" s="98">
        <v>0</v>
      </c>
      <c r="I224" s="105">
        <v>647</v>
      </c>
      <c r="J224" s="105">
        <v>1679</v>
      </c>
      <c r="K224" s="105">
        <v>0</v>
      </c>
      <c r="L224" s="105">
        <v>206865</v>
      </c>
      <c r="M224" s="105">
        <v>3169</v>
      </c>
      <c r="N224" s="105">
        <v>-504</v>
      </c>
      <c r="O224" s="105">
        <v>3019</v>
      </c>
      <c r="P224" s="105">
        <v>725</v>
      </c>
      <c r="Q224" s="105">
        <v>2294</v>
      </c>
      <c r="R224" s="105">
        <v>110</v>
      </c>
      <c r="S224" s="105">
        <v>713</v>
      </c>
      <c r="T224" s="105">
        <v>13</v>
      </c>
      <c r="U224" s="104">
        <v>5603</v>
      </c>
      <c r="V224" s="104">
        <v>82638</v>
      </c>
      <c r="W224" s="104">
        <v>67745</v>
      </c>
      <c r="X224" s="104">
        <v>142930</v>
      </c>
      <c r="Y224" s="104">
        <v>49185</v>
      </c>
      <c r="Z224" s="104">
        <v>33495</v>
      </c>
      <c r="AA224" s="106">
        <v>-376</v>
      </c>
    </row>
    <row r="225" spans="1:27" x14ac:dyDescent="0.3">
      <c r="A225" s="85">
        <v>224</v>
      </c>
      <c r="B225" s="85" t="s">
        <v>366</v>
      </c>
      <c r="C225" s="85" t="s">
        <v>198</v>
      </c>
      <c r="D225" s="85">
        <v>2020</v>
      </c>
      <c r="E225" s="105">
        <v>185417</v>
      </c>
      <c r="F225" s="106">
        <v>173029</v>
      </c>
      <c r="G225" s="106">
        <v>9038</v>
      </c>
      <c r="H225" s="98">
        <v>0</v>
      </c>
      <c r="I225" s="105">
        <v>679</v>
      </c>
      <c r="J225" s="105">
        <v>-524</v>
      </c>
      <c r="K225" s="105">
        <v>0</v>
      </c>
      <c r="L225" s="105">
        <v>184928</v>
      </c>
      <c r="M225" s="105">
        <v>490</v>
      </c>
      <c r="N225" s="105">
        <v>-388</v>
      </c>
      <c r="O225" s="105">
        <v>112</v>
      </c>
      <c r="P225" s="105">
        <v>18</v>
      </c>
      <c r="Q225" s="105">
        <v>94</v>
      </c>
      <c r="R225" s="105">
        <v>97</v>
      </c>
      <c r="S225" s="105">
        <v>5</v>
      </c>
      <c r="T225" s="105">
        <v>13</v>
      </c>
      <c r="U225" s="104">
        <v>4610</v>
      </c>
      <c r="V225" s="104">
        <v>57980</v>
      </c>
      <c r="W225" s="104">
        <v>55948</v>
      </c>
      <c r="X225" s="104">
        <v>130762</v>
      </c>
      <c r="Y225" s="104">
        <v>59630</v>
      </c>
      <c r="Z225" s="104">
        <v>23203</v>
      </c>
      <c r="AA225" s="106">
        <v>105</v>
      </c>
    </row>
    <row r="226" spans="1:27" x14ac:dyDescent="0.3">
      <c r="A226" s="85">
        <v>225</v>
      </c>
      <c r="B226" s="85" t="s">
        <v>366</v>
      </c>
      <c r="C226" s="85" t="s">
        <v>198</v>
      </c>
      <c r="D226" s="85">
        <v>2019</v>
      </c>
      <c r="E226" s="105">
        <v>337249</v>
      </c>
      <c r="F226" s="106">
        <v>307607</v>
      </c>
      <c r="G226" s="106">
        <v>11134</v>
      </c>
      <c r="H226" s="98">
        <v>0</v>
      </c>
      <c r="I226" s="105">
        <v>720</v>
      </c>
      <c r="J226" s="105">
        <v>-2150</v>
      </c>
      <c r="K226" s="105">
        <v>0</v>
      </c>
      <c r="L226" s="105">
        <v>321889</v>
      </c>
      <c r="M226" s="105">
        <v>15360</v>
      </c>
      <c r="N226" s="105">
        <v>-485</v>
      </c>
      <c r="O226" s="105">
        <v>15139</v>
      </c>
      <c r="P226" s="105">
        <v>2409</v>
      </c>
      <c r="Q226" s="105">
        <v>12730</v>
      </c>
      <c r="R226" s="105">
        <v>0</v>
      </c>
      <c r="S226" s="105">
        <v>2396</v>
      </c>
      <c r="T226" s="105">
        <v>13</v>
      </c>
      <c r="U226" s="104">
        <v>5898</v>
      </c>
      <c r="V226" s="104">
        <v>91686</v>
      </c>
      <c r="W226" s="104">
        <v>84569</v>
      </c>
      <c r="X226" s="104">
        <v>176305</v>
      </c>
      <c r="Y226" s="104">
        <v>71756</v>
      </c>
      <c r="Z226" s="104">
        <v>35368</v>
      </c>
      <c r="AA226" s="106">
        <v>-7807</v>
      </c>
    </row>
    <row r="227" spans="1:27" x14ac:dyDescent="0.3">
      <c r="A227" s="85">
        <v>226</v>
      </c>
      <c r="B227" s="85" t="s">
        <v>366</v>
      </c>
      <c r="C227" s="85" t="s">
        <v>198</v>
      </c>
      <c r="D227" s="85">
        <v>2018</v>
      </c>
      <c r="E227" s="105">
        <v>335670</v>
      </c>
      <c r="F227" s="106">
        <v>298333</v>
      </c>
      <c r="G227" s="106">
        <v>11465</v>
      </c>
      <c r="H227" s="98">
        <v>0</v>
      </c>
      <c r="I227" s="105">
        <v>681</v>
      </c>
      <c r="J227" s="105">
        <v>-2369</v>
      </c>
      <c r="K227" s="105">
        <v>0</v>
      </c>
      <c r="L227" s="105">
        <v>312100</v>
      </c>
      <c r="M227" s="105">
        <v>23570</v>
      </c>
      <c r="N227" s="105">
        <v>-485</v>
      </c>
      <c r="O227" s="105">
        <v>24621</v>
      </c>
      <c r="P227" s="105">
        <v>4528</v>
      </c>
      <c r="Q227" s="105">
        <v>20093</v>
      </c>
      <c r="R227" s="105">
        <v>0</v>
      </c>
      <c r="S227" s="105">
        <v>4515</v>
      </c>
      <c r="T227" s="105">
        <v>13</v>
      </c>
      <c r="U227" s="104">
        <v>4935</v>
      </c>
      <c r="V227" s="104">
        <v>126874</v>
      </c>
      <c r="W227" s="104">
        <v>110148</v>
      </c>
      <c r="X227" s="104">
        <v>214087</v>
      </c>
      <c r="Y227" s="104">
        <v>74166</v>
      </c>
      <c r="Z227" s="104">
        <v>69266</v>
      </c>
      <c r="AA227" s="106">
        <v>-26555</v>
      </c>
    </row>
    <row r="228" spans="1:27" x14ac:dyDescent="0.3">
      <c r="A228" s="85">
        <v>227</v>
      </c>
      <c r="B228" s="85" t="s">
        <v>366</v>
      </c>
      <c r="C228" s="85" t="s">
        <v>198</v>
      </c>
      <c r="D228" s="85">
        <v>2017</v>
      </c>
      <c r="E228" s="105">
        <v>338088</v>
      </c>
      <c r="F228" s="106">
        <v>300247</v>
      </c>
      <c r="G228" s="106">
        <v>9998</v>
      </c>
      <c r="H228" s="98">
        <v>0</v>
      </c>
      <c r="I228" s="105">
        <v>482</v>
      </c>
      <c r="J228" s="105">
        <v>-1192</v>
      </c>
      <c r="K228" s="105">
        <v>0</v>
      </c>
      <c r="L228" s="105">
        <v>311994</v>
      </c>
      <c r="M228" s="105">
        <v>26094</v>
      </c>
      <c r="N228" s="105">
        <v>-798</v>
      </c>
      <c r="O228" s="105">
        <v>25814</v>
      </c>
      <c r="P228" s="105">
        <v>4808</v>
      </c>
      <c r="Q228" s="105">
        <v>21007</v>
      </c>
      <c r="R228" s="105">
        <v>0</v>
      </c>
      <c r="S228" s="105">
        <v>4795</v>
      </c>
      <c r="T228" s="105">
        <v>13</v>
      </c>
      <c r="U228" s="104">
        <v>5055</v>
      </c>
      <c r="V228" s="104">
        <v>98579</v>
      </c>
      <c r="W228" s="104">
        <v>65854</v>
      </c>
      <c r="X228" s="104">
        <v>163913</v>
      </c>
      <c r="Y228" s="104">
        <v>55166</v>
      </c>
      <c r="Z228" s="104">
        <v>11820</v>
      </c>
      <c r="AA228" s="106">
        <v>-16595</v>
      </c>
    </row>
    <row r="229" spans="1:27" x14ac:dyDescent="0.3">
      <c r="A229" s="85">
        <v>228</v>
      </c>
      <c r="B229" s="85" t="s">
        <v>366</v>
      </c>
      <c r="C229" s="85" t="s">
        <v>198</v>
      </c>
      <c r="D229" s="85">
        <v>2016</v>
      </c>
      <c r="E229" s="105">
        <v>360061</v>
      </c>
      <c r="F229" s="106">
        <v>319813</v>
      </c>
      <c r="G229" s="106">
        <v>9852</v>
      </c>
      <c r="H229" s="98">
        <v>0</v>
      </c>
      <c r="I229" s="105">
        <v>377</v>
      </c>
      <c r="J229" s="105">
        <v>-48</v>
      </c>
      <c r="K229" s="105">
        <v>0</v>
      </c>
      <c r="L229" s="105">
        <v>333109</v>
      </c>
      <c r="M229" s="105">
        <v>26952</v>
      </c>
      <c r="N229" s="105">
        <v>-497</v>
      </c>
      <c r="O229" s="105">
        <v>28118</v>
      </c>
      <c r="P229" s="105">
        <v>5428</v>
      </c>
      <c r="Q229" s="105">
        <v>22690</v>
      </c>
      <c r="R229" s="105">
        <v>0</v>
      </c>
      <c r="S229" s="105">
        <v>5415</v>
      </c>
      <c r="T229" s="105">
        <v>13</v>
      </c>
      <c r="U229" s="104">
        <v>4850</v>
      </c>
      <c r="V229" s="104">
        <v>101247</v>
      </c>
      <c r="W229" s="104">
        <v>72187</v>
      </c>
      <c r="X229" s="104">
        <v>152192</v>
      </c>
      <c r="Y229" s="104">
        <v>45350</v>
      </c>
      <c r="Z229" s="104">
        <v>14757</v>
      </c>
      <c r="AA229" s="106">
        <v>-8519</v>
      </c>
    </row>
    <row r="230" spans="1:27" x14ac:dyDescent="0.3">
      <c r="A230" s="85">
        <v>229</v>
      </c>
      <c r="B230" s="85" t="s">
        <v>366</v>
      </c>
      <c r="C230" s="85" t="s">
        <v>198</v>
      </c>
      <c r="D230" s="85">
        <v>2015</v>
      </c>
      <c r="E230" s="105">
        <v>284919</v>
      </c>
      <c r="F230" s="106">
        <v>253839</v>
      </c>
      <c r="G230" s="106">
        <v>8745</v>
      </c>
      <c r="H230" s="98">
        <v>0</v>
      </c>
      <c r="I230" s="105">
        <v>328</v>
      </c>
      <c r="J230" s="105">
        <v>-880</v>
      </c>
      <c r="K230" s="105">
        <v>345</v>
      </c>
      <c r="L230" s="105">
        <v>264288</v>
      </c>
      <c r="M230" s="105">
        <v>20631</v>
      </c>
      <c r="N230" s="105">
        <v>-114</v>
      </c>
      <c r="O230" s="105">
        <v>20736</v>
      </c>
      <c r="P230" s="105">
        <v>4698</v>
      </c>
      <c r="Q230" s="105">
        <v>16037</v>
      </c>
      <c r="R230" s="105">
        <v>18</v>
      </c>
      <c r="S230" s="105">
        <v>4829</v>
      </c>
      <c r="T230" s="105">
        <v>-130</v>
      </c>
      <c r="U230" s="104">
        <v>5511</v>
      </c>
      <c r="V230" s="104">
        <v>80186</v>
      </c>
      <c r="W230" s="104">
        <v>62160</v>
      </c>
      <c r="X230" s="104">
        <v>128421</v>
      </c>
      <c r="Y230" s="104">
        <v>42596</v>
      </c>
      <c r="Z230" s="104">
        <v>26802</v>
      </c>
      <c r="AA230" s="106">
        <v>-15446</v>
      </c>
    </row>
    <row r="231" spans="1:27" x14ac:dyDescent="0.3">
      <c r="A231" s="85">
        <v>230</v>
      </c>
      <c r="B231" s="85" t="s">
        <v>366</v>
      </c>
      <c r="C231" s="85" t="s">
        <v>198</v>
      </c>
      <c r="D231" s="85">
        <v>2014</v>
      </c>
      <c r="E231" s="105">
        <v>196093</v>
      </c>
      <c r="F231" s="106">
        <v>177651</v>
      </c>
      <c r="G231" s="106">
        <v>6310</v>
      </c>
      <c r="H231" s="98">
        <v>0</v>
      </c>
      <c r="I231" s="105">
        <v>0</v>
      </c>
      <c r="J231" s="105">
        <v>-153</v>
      </c>
      <c r="K231" s="105">
        <v>0</v>
      </c>
      <c r="L231" s="105">
        <v>184811</v>
      </c>
      <c r="M231" s="105">
        <v>11282</v>
      </c>
      <c r="N231" s="105">
        <v>-365</v>
      </c>
      <c r="O231" s="105">
        <v>10917</v>
      </c>
      <c r="P231" s="105">
        <v>1309</v>
      </c>
      <c r="Q231" s="105">
        <v>9608</v>
      </c>
      <c r="R231" s="105">
        <v>18</v>
      </c>
      <c r="S231" s="105">
        <v>1309</v>
      </c>
      <c r="T231" s="105">
        <v>0</v>
      </c>
      <c r="U231" s="104">
        <v>3892</v>
      </c>
      <c r="V231" s="104">
        <v>65038</v>
      </c>
      <c r="W231" s="104">
        <v>48170</v>
      </c>
      <c r="X231" s="104">
        <v>103628</v>
      </c>
      <c r="Y231" s="104">
        <v>33880</v>
      </c>
      <c r="Z231" s="104">
        <v>19484</v>
      </c>
      <c r="AA231" s="106">
        <v>-9794</v>
      </c>
    </row>
    <row r="232" spans="1:27" ht="15" thickBot="1" x14ac:dyDescent="0.35">
      <c r="A232" s="93">
        <v>231</v>
      </c>
      <c r="B232" s="93" t="s">
        <v>366</v>
      </c>
      <c r="C232" s="93" t="s">
        <v>198</v>
      </c>
      <c r="D232" s="93">
        <v>2013</v>
      </c>
      <c r="E232" s="108">
        <v>136312</v>
      </c>
      <c r="F232" s="109">
        <v>125630</v>
      </c>
      <c r="G232" s="109">
        <v>5906</v>
      </c>
      <c r="H232" s="99">
        <v>0</v>
      </c>
      <c r="I232" s="108">
        <v>0</v>
      </c>
      <c r="J232" s="108">
        <v>914</v>
      </c>
      <c r="K232" s="108">
        <v>0</v>
      </c>
      <c r="L232" s="108">
        <v>133305</v>
      </c>
      <c r="M232" s="108">
        <v>3007</v>
      </c>
      <c r="N232" s="108">
        <v>-992</v>
      </c>
      <c r="O232" s="108">
        <v>2051</v>
      </c>
      <c r="P232" s="108">
        <v>577</v>
      </c>
      <c r="Q232" s="108">
        <v>1473</v>
      </c>
      <c r="R232" s="108">
        <v>13</v>
      </c>
      <c r="S232" s="108">
        <v>577</v>
      </c>
      <c r="T232" s="108">
        <v>0</v>
      </c>
      <c r="U232" s="107">
        <v>3292</v>
      </c>
      <c r="V232" s="107">
        <v>35589</v>
      </c>
      <c r="W232" s="107">
        <v>26945</v>
      </c>
      <c r="X232" s="107">
        <v>70548</v>
      </c>
      <c r="Y232" s="107">
        <v>29713</v>
      </c>
      <c r="Z232" s="107">
        <v>5273</v>
      </c>
      <c r="AA232" s="109">
        <v>-6132</v>
      </c>
    </row>
    <row r="233" spans="1:27" ht="15" thickTop="1" x14ac:dyDescent="0.3">
      <c r="A233" s="88">
        <v>232</v>
      </c>
      <c r="B233" s="88" t="s">
        <v>366</v>
      </c>
      <c r="C233" s="88" t="s">
        <v>129</v>
      </c>
      <c r="D233" s="88">
        <v>2023</v>
      </c>
      <c r="E233" s="102">
        <v>56597</v>
      </c>
      <c r="F233" s="103">
        <v>54274</v>
      </c>
      <c r="G233" s="103">
        <v>4729</v>
      </c>
      <c r="H233" s="97">
        <v>0</v>
      </c>
      <c r="I233" s="102">
        <v>245</v>
      </c>
      <c r="J233" s="102">
        <v>-911</v>
      </c>
      <c r="K233" s="102">
        <v>21</v>
      </c>
      <c r="L233" s="102">
        <v>58366</v>
      </c>
      <c r="M233" s="102">
        <v>-1770</v>
      </c>
      <c r="N233" s="102">
        <v>17</v>
      </c>
      <c r="O233" s="102">
        <v>-1753</v>
      </c>
      <c r="P233" s="102">
        <v>0</v>
      </c>
      <c r="Q233" s="102">
        <v>-1753</v>
      </c>
      <c r="R233" s="102">
        <v>7</v>
      </c>
      <c r="S233" s="102">
        <v>0</v>
      </c>
      <c r="T233" s="102">
        <v>0</v>
      </c>
      <c r="U233" s="101">
        <v>470</v>
      </c>
      <c r="V233" s="101">
        <v>30814</v>
      </c>
      <c r="W233" s="101">
        <v>4896</v>
      </c>
      <c r="X233" s="101">
        <v>43338</v>
      </c>
      <c r="Y233" s="101">
        <v>10486</v>
      </c>
      <c r="Z233" s="101">
        <v>1000</v>
      </c>
      <c r="AA233" s="103">
        <v>6823.8</v>
      </c>
    </row>
    <row r="234" spans="1:27" x14ac:dyDescent="0.3">
      <c r="A234" s="85">
        <v>233</v>
      </c>
      <c r="B234" s="85" t="s">
        <v>366</v>
      </c>
      <c r="C234" s="85" t="s">
        <v>129</v>
      </c>
      <c r="D234" s="85">
        <v>2022</v>
      </c>
      <c r="E234" s="105">
        <v>70622</v>
      </c>
      <c r="F234" s="106">
        <v>64551</v>
      </c>
      <c r="G234" s="106">
        <v>5615</v>
      </c>
      <c r="H234" s="98">
        <v>0</v>
      </c>
      <c r="I234" s="105">
        <v>245</v>
      </c>
      <c r="J234" s="105">
        <v>-441</v>
      </c>
      <c r="K234" s="105">
        <v>16</v>
      </c>
      <c r="L234" s="105">
        <v>69987</v>
      </c>
      <c r="M234" s="105">
        <v>635</v>
      </c>
      <c r="N234" s="105">
        <v>196</v>
      </c>
      <c r="O234" s="105">
        <v>831</v>
      </c>
      <c r="P234" s="105">
        <v>196</v>
      </c>
      <c r="Q234" s="105">
        <v>634</v>
      </c>
      <c r="R234" s="105">
        <v>0</v>
      </c>
      <c r="S234" s="105">
        <v>196</v>
      </c>
      <c r="T234" s="105">
        <v>0</v>
      </c>
      <c r="U234" s="104">
        <v>913</v>
      </c>
      <c r="V234" s="104">
        <v>29509</v>
      </c>
      <c r="W234" s="104">
        <v>3681</v>
      </c>
      <c r="X234" s="104">
        <v>44510</v>
      </c>
      <c r="Y234" s="104">
        <v>11987</v>
      </c>
      <c r="Z234" s="104">
        <v>0</v>
      </c>
      <c r="AA234" s="106">
        <v>-1416.9</v>
      </c>
    </row>
    <row r="235" spans="1:27" x14ac:dyDescent="0.3">
      <c r="A235" s="85">
        <v>234</v>
      </c>
      <c r="B235" s="85" t="s">
        <v>366</v>
      </c>
      <c r="C235" s="85" t="s">
        <v>129</v>
      </c>
      <c r="D235" s="85">
        <v>2021</v>
      </c>
      <c r="E235" s="105">
        <v>72790</v>
      </c>
      <c r="F235" s="106">
        <v>67490</v>
      </c>
      <c r="G235" s="106">
        <v>5694</v>
      </c>
      <c r="H235" s="98">
        <v>0</v>
      </c>
      <c r="I235" s="105">
        <v>309</v>
      </c>
      <c r="J235" s="105">
        <v>-374</v>
      </c>
      <c r="K235" s="105">
        <v>0</v>
      </c>
      <c r="L235" s="105">
        <v>73119</v>
      </c>
      <c r="M235" s="105">
        <v>-329</v>
      </c>
      <c r="N235" s="105">
        <v>1193</v>
      </c>
      <c r="O235" s="105">
        <v>864</v>
      </c>
      <c r="P235" s="105">
        <v>167</v>
      </c>
      <c r="Q235" s="105">
        <v>697</v>
      </c>
      <c r="R235" s="105">
        <v>0</v>
      </c>
      <c r="S235" s="105">
        <v>167</v>
      </c>
      <c r="T235" s="105">
        <v>0</v>
      </c>
      <c r="U235" s="104">
        <v>1040</v>
      </c>
      <c r="V235" s="104">
        <v>28725</v>
      </c>
      <c r="W235" s="104">
        <v>3148</v>
      </c>
      <c r="X235" s="104">
        <v>44041</v>
      </c>
      <c r="Y235" s="104">
        <v>14573</v>
      </c>
      <c r="Z235" s="104">
        <v>0</v>
      </c>
      <c r="AA235" s="106">
        <v>1494.2</v>
      </c>
    </row>
    <row r="236" spans="1:27" x14ac:dyDescent="0.3">
      <c r="A236" s="85">
        <v>235</v>
      </c>
      <c r="B236" s="85" t="s">
        <v>366</v>
      </c>
      <c r="C236" s="85" t="s">
        <v>129</v>
      </c>
      <c r="D236" s="85">
        <v>2020</v>
      </c>
      <c r="E236" s="105">
        <v>92447</v>
      </c>
      <c r="F236" s="106">
        <v>84868</v>
      </c>
      <c r="G236" s="106">
        <v>6676</v>
      </c>
      <c r="H236" s="98">
        <v>0</v>
      </c>
      <c r="I236" s="105">
        <v>323</v>
      </c>
      <c r="J236" s="105">
        <v>-340</v>
      </c>
      <c r="K236" s="105">
        <v>0</v>
      </c>
      <c r="L236" s="105">
        <v>91527</v>
      </c>
      <c r="M236" s="105">
        <v>920</v>
      </c>
      <c r="N236" s="105">
        <v>3</v>
      </c>
      <c r="O236" s="105">
        <v>923</v>
      </c>
      <c r="P236" s="105">
        <v>163</v>
      </c>
      <c r="Q236" s="105">
        <v>760</v>
      </c>
      <c r="R236" s="105">
        <v>7</v>
      </c>
      <c r="S236" s="105">
        <v>163</v>
      </c>
      <c r="T236" s="105">
        <v>0</v>
      </c>
      <c r="U236" s="104">
        <v>980</v>
      </c>
      <c r="V236" s="104">
        <v>28593</v>
      </c>
      <c r="W236" s="104">
        <v>4230</v>
      </c>
      <c r="X236" s="104">
        <v>45184</v>
      </c>
      <c r="Y236" s="104">
        <v>15581</v>
      </c>
      <c r="Z236" s="104">
        <v>0</v>
      </c>
      <c r="AA236" s="106">
        <v>5520.3</v>
      </c>
    </row>
    <row r="237" spans="1:27" x14ac:dyDescent="0.3">
      <c r="A237" s="85">
        <v>236</v>
      </c>
      <c r="B237" s="85" t="s">
        <v>366</v>
      </c>
      <c r="C237" s="85" t="s">
        <v>129</v>
      </c>
      <c r="D237" s="85">
        <v>2019</v>
      </c>
      <c r="E237" s="105">
        <v>101985</v>
      </c>
      <c r="F237" s="106">
        <v>91881</v>
      </c>
      <c r="G237" s="106">
        <v>7750</v>
      </c>
      <c r="H237" s="98">
        <v>0</v>
      </c>
      <c r="I237" s="105">
        <v>317</v>
      </c>
      <c r="J237" s="105">
        <v>-308</v>
      </c>
      <c r="K237" s="105">
        <v>42</v>
      </c>
      <c r="L237" s="105">
        <v>99681</v>
      </c>
      <c r="M237" s="105">
        <v>2303</v>
      </c>
      <c r="N237" s="105">
        <v>4</v>
      </c>
      <c r="O237" s="105">
        <v>2518</v>
      </c>
      <c r="P237" s="105">
        <v>571</v>
      </c>
      <c r="Q237" s="105">
        <v>1947</v>
      </c>
      <c r="R237" s="105">
        <v>0</v>
      </c>
      <c r="S237" s="105">
        <v>571</v>
      </c>
      <c r="T237" s="105">
        <v>0</v>
      </c>
      <c r="U237" s="104">
        <v>2539</v>
      </c>
      <c r="V237" s="104">
        <v>26111</v>
      </c>
      <c r="W237" s="104">
        <v>4282</v>
      </c>
      <c r="X237" s="104">
        <v>46399</v>
      </c>
      <c r="Y237" s="104">
        <v>18371</v>
      </c>
      <c r="Z237" s="104">
        <v>0</v>
      </c>
      <c r="AA237" s="106">
        <v>2656</v>
      </c>
    </row>
    <row r="238" spans="1:27" x14ac:dyDescent="0.3">
      <c r="A238" s="85">
        <v>237</v>
      </c>
      <c r="B238" s="85" t="s">
        <v>366</v>
      </c>
      <c r="C238" s="85" t="s">
        <v>129</v>
      </c>
      <c r="D238" s="85">
        <v>2018</v>
      </c>
      <c r="E238" s="105">
        <v>122143</v>
      </c>
      <c r="F238" s="106">
        <v>110711</v>
      </c>
      <c r="G238" s="106">
        <v>8186</v>
      </c>
      <c r="H238" s="98">
        <v>0</v>
      </c>
      <c r="I238" s="105">
        <v>490</v>
      </c>
      <c r="J238" s="105">
        <v>-85</v>
      </c>
      <c r="K238" s="105">
        <v>0</v>
      </c>
      <c r="L238" s="105">
        <v>119327</v>
      </c>
      <c r="M238" s="105">
        <v>2815</v>
      </c>
      <c r="N238" s="105">
        <v>5</v>
      </c>
      <c r="O238" s="105">
        <v>2821</v>
      </c>
      <c r="P238" s="105">
        <v>609</v>
      </c>
      <c r="Q238" s="105">
        <v>2211</v>
      </c>
      <c r="R238" s="105">
        <v>0</v>
      </c>
      <c r="S238" s="105">
        <v>609</v>
      </c>
      <c r="T238" s="105">
        <v>0</v>
      </c>
      <c r="U238" s="104">
        <v>567</v>
      </c>
      <c r="V238" s="104">
        <v>25888</v>
      </c>
      <c r="W238" s="104">
        <v>5719</v>
      </c>
      <c r="X238" s="104">
        <v>47866</v>
      </c>
      <c r="Y238" s="104">
        <v>21183</v>
      </c>
      <c r="Z238" s="104">
        <v>0</v>
      </c>
      <c r="AA238" s="106">
        <v>5685</v>
      </c>
    </row>
    <row r="239" spans="1:27" x14ac:dyDescent="0.3">
      <c r="A239" s="85">
        <v>238</v>
      </c>
      <c r="B239" s="85" t="s">
        <v>366</v>
      </c>
      <c r="C239" s="85" t="s">
        <v>129</v>
      </c>
      <c r="D239" s="85">
        <v>2017</v>
      </c>
      <c r="E239" s="105">
        <v>116235</v>
      </c>
      <c r="F239" s="106">
        <v>106190</v>
      </c>
      <c r="G239" s="106">
        <v>7449</v>
      </c>
      <c r="H239" s="98">
        <v>0</v>
      </c>
      <c r="I239" s="105">
        <v>677</v>
      </c>
      <c r="J239" s="105">
        <v>-223</v>
      </c>
      <c r="K239" s="105">
        <v>-13</v>
      </c>
      <c r="L239" s="105">
        <v>114188</v>
      </c>
      <c r="M239" s="105">
        <v>2047</v>
      </c>
      <c r="N239" s="105">
        <v>-21</v>
      </c>
      <c r="O239" s="105">
        <v>2351</v>
      </c>
      <c r="P239" s="105">
        <v>480</v>
      </c>
      <c r="Q239" s="105">
        <v>1871</v>
      </c>
      <c r="R239" s="105">
        <v>7</v>
      </c>
      <c r="S239" s="105">
        <v>480</v>
      </c>
      <c r="T239" s="105">
        <v>0</v>
      </c>
      <c r="U239" s="104">
        <v>1470</v>
      </c>
      <c r="V239" s="104">
        <v>25063</v>
      </c>
      <c r="W239" s="104">
        <v>7059</v>
      </c>
      <c r="X239" s="104">
        <v>48778</v>
      </c>
      <c r="Y239" s="104">
        <v>23043</v>
      </c>
      <c r="Z239" s="104">
        <v>2000</v>
      </c>
      <c r="AA239" s="106">
        <v>2268.6</v>
      </c>
    </row>
    <row r="240" spans="1:27" x14ac:dyDescent="0.3">
      <c r="A240" s="85">
        <v>239</v>
      </c>
      <c r="B240" s="85" t="s">
        <v>366</v>
      </c>
      <c r="C240" s="85" t="s">
        <v>129</v>
      </c>
      <c r="D240" s="85">
        <v>2016</v>
      </c>
      <c r="E240" s="105">
        <v>99184</v>
      </c>
      <c r="F240" s="106">
        <v>90426</v>
      </c>
      <c r="G240" s="106">
        <v>6657</v>
      </c>
      <c r="H240" s="98">
        <v>0</v>
      </c>
      <c r="I240" s="105">
        <v>554</v>
      </c>
      <c r="J240" s="105">
        <v>-261</v>
      </c>
      <c r="K240" s="105">
        <v>-112</v>
      </c>
      <c r="L240" s="105">
        <v>97403</v>
      </c>
      <c r="M240" s="105">
        <v>1781</v>
      </c>
      <c r="N240" s="105">
        <v>-161</v>
      </c>
      <c r="O240" s="105">
        <v>2204</v>
      </c>
      <c r="P240" s="105">
        <v>451</v>
      </c>
      <c r="Q240" s="105">
        <v>1752</v>
      </c>
      <c r="R240" s="105">
        <v>0</v>
      </c>
      <c r="S240" s="105">
        <v>451</v>
      </c>
      <c r="T240" s="105">
        <v>0</v>
      </c>
      <c r="U240" s="104">
        <v>1867</v>
      </c>
      <c r="V240" s="104">
        <v>22282</v>
      </c>
      <c r="W240" s="104">
        <v>7302</v>
      </c>
      <c r="X240" s="104">
        <v>48728</v>
      </c>
      <c r="Y240" s="104">
        <v>26164</v>
      </c>
      <c r="Z240" s="104">
        <v>2000</v>
      </c>
      <c r="AA240" s="106">
        <v>-735.4</v>
      </c>
    </row>
    <row r="241" spans="1:27" x14ac:dyDescent="0.3">
      <c r="A241" s="85">
        <v>240</v>
      </c>
      <c r="B241" s="85" t="s">
        <v>366</v>
      </c>
      <c r="C241" s="85" t="s">
        <v>129</v>
      </c>
      <c r="D241" s="85">
        <v>2015</v>
      </c>
      <c r="E241" s="105">
        <v>91116</v>
      </c>
      <c r="F241" s="106">
        <v>81106</v>
      </c>
      <c r="G241" s="106">
        <v>7581</v>
      </c>
      <c r="H241" s="98">
        <v>0</v>
      </c>
      <c r="I241" s="105">
        <v>318</v>
      </c>
      <c r="J241" s="105">
        <v>-199</v>
      </c>
      <c r="K241" s="105">
        <v>-133</v>
      </c>
      <c r="L241" s="105">
        <v>88687</v>
      </c>
      <c r="M241" s="105">
        <v>2429</v>
      </c>
      <c r="N241" s="105">
        <v>-226</v>
      </c>
      <c r="O241" s="105">
        <v>2202</v>
      </c>
      <c r="P241" s="105">
        <v>498</v>
      </c>
      <c r="Q241" s="105">
        <v>1704</v>
      </c>
      <c r="R241" s="105">
        <v>7</v>
      </c>
      <c r="S241" s="105">
        <v>498</v>
      </c>
      <c r="T241" s="105">
        <v>0</v>
      </c>
      <c r="U241" s="104">
        <v>1633</v>
      </c>
      <c r="V241" s="104">
        <v>20470</v>
      </c>
      <c r="W241" s="104">
        <v>7787</v>
      </c>
      <c r="X241" s="104">
        <v>48729</v>
      </c>
      <c r="Y241" s="104">
        <v>27832</v>
      </c>
      <c r="Z241" s="104">
        <v>1000</v>
      </c>
      <c r="AA241" s="106">
        <v>3216.9</v>
      </c>
    </row>
    <row r="242" spans="1:27" x14ac:dyDescent="0.3">
      <c r="A242" s="85">
        <v>241</v>
      </c>
      <c r="B242" s="85" t="s">
        <v>366</v>
      </c>
      <c r="C242" s="85" t="s">
        <v>129</v>
      </c>
      <c r="D242" s="85">
        <v>2014</v>
      </c>
      <c r="E242" s="105">
        <v>64180</v>
      </c>
      <c r="F242" s="106">
        <v>58663</v>
      </c>
      <c r="G242" s="106">
        <v>5463</v>
      </c>
      <c r="H242" s="98">
        <v>0</v>
      </c>
      <c r="I242" s="105">
        <v>197</v>
      </c>
      <c r="J242" s="105">
        <v>-291</v>
      </c>
      <c r="K242" s="105">
        <v>0</v>
      </c>
      <c r="L242" s="105">
        <v>64031</v>
      </c>
      <c r="M242" s="105">
        <v>148</v>
      </c>
      <c r="N242" s="105">
        <v>841</v>
      </c>
      <c r="O242" s="105">
        <v>1501</v>
      </c>
      <c r="P242" s="105">
        <v>337</v>
      </c>
      <c r="Q242" s="105">
        <v>1164</v>
      </c>
      <c r="R242" s="105">
        <v>7</v>
      </c>
      <c r="S242" s="105">
        <v>337</v>
      </c>
      <c r="T242" s="105">
        <v>0</v>
      </c>
      <c r="U242" s="104">
        <v>467</v>
      </c>
      <c r="V242" s="104">
        <v>15046</v>
      </c>
      <c r="W242" s="104">
        <v>1808</v>
      </c>
      <c r="X242" s="104">
        <v>42209</v>
      </c>
      <c r="Y242" s="104">
        <v>26734</v>
      </c>
      <c r="Z242" s="104">
        <v>0</v>
      </c>
      <c r="AA242" s="106">
        <v>-1411.1</v>
      </c>
    </row>
    <row r="243" spans="1:27" ht="15" thickBot="1" x14ac:dyDescent="0.35">
      <c r="A243" s="93">
        <v>242</v>
      </c>
      <c r="B243" s="93" t="s">
        <v>366</v>
      </c>
      <c r="C243" s="93" t="s">
        <v>129</v>
      </c>
      <c r="D243" s="93">
        <v>2013</v>
      </c>
      <c r="E243" s="108">
        <v>65223</v>
      </c>
      <c r="F243" s="109">
        <v>60007</v>
      </c>
      <c r="G243" s="109">
        <v>5605</v>
      </c>
      <c r="H243" s="99">
        <v>0</v>
      </c>
      <c r="I243" s="108">
        <v>0</v>
      </c>
      <c r="J243" s="108">
        <v>-433</v>
      </c>
      <c r="K243" s="108">
        <v>0</v>
      </c>
      <c r="L243" s="108">
        <v>65179</v>
      </c>
      <c r="M243" s="108">
        <v>44</v>
      </c>
      <c r="N243" s="108">
        <v>2003</v>
      </c>
      <c r="O243" s="108">
        <v>2047</v>
      </c>
      <c r="P243" s="108">
        <v>573</v>
      </c>
      <c r="Q243" s="108">
        <v>1474</v>
      </c>
      <c r="R243" s="108">
        <v>19</v>
      </c>
      <c r="S243" s="108">
        <v>0</v>
      </c>
      <c r="T243" s="108">
        <v>0</v>
      </c>
      <c r="U243" s="107">
        <v>220</v>
      </c>
      <c r="V243" s="107">
        <v>15084</v>
      </c>
      <c r="W243" s="107">
        <v>3097</v>
      </c>
      <c r="X243" s="107">
        <v>43139</v>
      </c>
      <c r="Y243" s="107">
        <v>27753</v>
      </c>
      <c r="Z243" s="107">
        <v>0</v>
      </c>
      <c r="AA243" s="109">
        <v>720.5</v>
      </c>
    </row>
    <row r="244" spans="1:27" ht="15" thickTop="1" x14ac:dyDescent="0.3">
      <c r="A244" s="88">
        <v>243</v>
      </c>
      <c r="B244" s="88" t="s">
        <v>366</v>
      </c>
      <c r="C244" s="88" t="s">
        <v>133</v>
      </c>
      <c r="D244" s="88">
        <v>2023</v>
      </c>
      <c r="E244" s="102">
        <v>15585</v>
      </c>
      <c r="F244" s="103">
        <v>12408</v>
      </c>
      <c r="G244" s="103">
        <v>4745</v>
      </c>
      <c r="H244" s="97">
        <v>0</v>
      </c>
      <c r="I244" s="102">
        <v>202</v>
      </c>
      <c r="J244" s="102">
        <v>-225</v>
      </c>
      <c r="K244" s="102">
        <v>0</v>
      </c>
      <c r="L244" s="102">
        <v>17130</v>
      </c>
      <c r="M244" s="102">
        <v>-1545</v>
      </c>
      <c r="N244" s="102">
        <v>-214</v>
      </c>
      <c r="O244" s="102">
        <v>-1759</v>
      </c>
      <c r="P244" s="102">
        <v>0</v>
      </c>
      <c r="Q244" s="102">
        <v>-1759</v>
      </c>
      <c r="R244" s="102">
        <v>0</v>
      </c>
      <c r="S244" s="102">
        <v>0</v>
      </c>
      <c r="T244" s="102">
        <v>0</v>
      </c>
      <c r="U244" s="101">
        <v>5680</v>
      </c>
      <c r="V244" s="101">
        <v>12762</v>
      </c>
      <c r="W244" s="101">
        <v>849</v>
      </c>
      <c r="X244" s="101">
        <v>13717</v>
      </c>
      <c r="Y244" s="101">
        <v>655</v>
      </c>
      <c r="Z244" s="101">
        <v>0</v>
      </c>
      <c r="AA244" s="103">
        <v>-1216.2</v>
      </c>
    </row>
    <row r="245" spans="1:27" x14ac:dyDescent="0.3">
      <c r="A245" s="85">
        <v>244</v>
      </c>
      <c r="B245" s="85" t="s">
        <v>366</v>
      </c>
      <c r="C245" s="85" t="s">
        <v>133</v>
      </c>
      <c r="D245" s="85">
        <v>2022</v>
      </c>
      <c r="E245" s="105">
        <v>40052</v>
      </c>
      <c r="F245" s="106">
        <v>30763</v>
      </c>
      <c r="G245" s="106">
        <v>7124</v>
      </c>
      <c r="H245" s="98">
        <v>0</v>
      </c>
      <c r="I245" s="105">
        <v>202</v>
      </c>
      <c r="J245" s="105">
        <v>-116</v>
      </c>
      <c r="K245" s="105">
        <v>0</v>
      </c>
      <c r="L245" s="105">
        <v>37973</v>
      </c>
      <c r="M245" s="105">
        <v>2079</v>
      </c>
      <c r="N245" s="105">
        <v>-29</v>
      </c>
      <c r="O245" s="105">
        <v>2049</v>
      </c>
      <c r="P245" s="105">
        <v>468</v>
      </c>
      <c r="Q245" s="105">
        <v>1581</v>
      </c>
      <c r="R245" s="105">
        <v>0</v>
      </c>
      <c r="S245" s="105">
        <v>468</v>
      </c>
      <c r="T245" s="105">
        <v>0</v>
      </c>
      <c r="U245" s="104">
        <v>7409</v>
      </c>
      <c r="V245" s="104">
        <v>16550</v>
      </c>
      <c r="W245" s="104">
        <v>2043</v>
      </c>
      <c r="X245" s="104">
        <v>18070</v>
      </c>
      <c r="Y245" s="104">
        <v>857</v>
      </c>
      <c r="Z245" s="104">
        <v>0</v>
      </c>
      <c r="AA245" s="106">
        <v>2139.1</v>
      </c>
    </row>
    <row r="246" spans="1:27" x14ac:dyDescent="0.3">
      <c r="A246" s="85">
        <v>245</v>
      </c>
      <c r="B246" s="85" t="s">
        <v>366</v>
      </c>
      <c r="C246" s="85" t="s">
        <v>133</v>
      </c>
      <c r="D246" s="85">
        <v>2021</v>
      </c>
      <c r="E246" s="105">
        <v>38850</v>
      </c>
      <c r="F246" s="106">
        <v>29108</v>
      </c>
      <c r="G246" s="106">
        <v>7347</v>
      </c>
      <c r="H246" s="98">
        <v>0</v>
      </c>
      <c r="I246" s="105">
        <v>151</v>
      </c>
      <c r="J246" s="105">
        <v>-147</v>
      </c>
      <c r="K246" s="105">
        <v>0</v>
      </c>
      <c r="L246" s="105">
        <v>36458</v>
      </c>
      <c r="M246" s="105">
        <v>2392</v>
      </c>
      <c r="N246" s="105">
        <v>-6</v>
      </c>
      <c r="O246" s="105">
        <v>2386</v>
      </c>
      <c r="P246" s="105">
        <v>362</v>
      </c>
      <c r="Q246" s="105">
        <v>2025</v>
      </c>
      <c r="R246" s="105">
        <v>0</v>
      </c>
      <c r="S246" s="105">
        <v>362</v>
      </c>
      <c r="T246" s="105">
        <v>0</v>
      </c>
      <c r="U246" s="104">
        <v>8410</v>
      </c>
      <c r="V246" s="104">
        <v>20115</v>
      </c>
      <c r="W246" s="104">
        <v>5391</v>
      </c>
      <c r="X246" s="104">
        <v>21418</v>
      </c>
      <c r="Y246" s="104">
        <v>1058</v>
      </c>
      <c r="Z246" s="104">
        <v>0</v>
      </c>
      <c r="AA246" s="106">
        <v>-2081.1</v>
      </c>
    </row>
    <row r="247" spans="1:27" x14ac:dyDescent="0.3">
      <c r="A247" s="85">
        <v>246</v>
      </c>
      <c r="B247" s="85" t="s">
        <v>366</v>
      </c>
      <c r="C247" s="85" t="s">
        <v>133</v>
      </c>
      <c r="D247" s="85">
        <v>2020</v>
      </c>
      <c r="E247" s="105">
        <v>34336</v>
      </c>
      <c r="F247" s="106">
        <v>24684</v>
      </c>
      <c r="G247" s="106">
        <v>8093</v>
      </c>
      <c r="H247" s="98">
        <v>0</v>
      </c>
      <c r="I247" s="105">
        <v>0</v>
      </c>
      <c r="J247" s="105">
        <v>-416</v>
      </c>
      <c r="K247" s="105">
        <v>0</v>
      </c>
      <c r="L247" s="105">
        <v>32361</v>
      </c>
      <c r="M247" s="105">
        <v>1975</v>
      </c>
      <c r="N247" s="105">
        <v>5</v>
      </c>
      <c r="O247" s="105">
        <v>2320</v>
      </c>
      <c r="P247" s="105">
        <v>350</v>
      </c>
      <c r="Q247" s="105">
        <v>1969</v>
      </c>
      <c r="R247" s="105">
        <v>0</v>
      </c>
      <c r="S247" s="105">
        <v>350</v>
      </c>
      <c r="T247" s="105">
        <v>0</v>
      </c>
      <c r="U247" s="104">
        <v>5776</v>
      </c>
      <c r="V247" s="104">
        <v>22326</v>
      </c>
      <c r="W247" s="104">
        <v>6790</v>
      </c>
      <c r="X247" s="104">
        <v>22593</v>
      </c>
      <c r="Y247" s="104">
        <v>0</v>
      </c>
      <c r="Z247" s="104">
        <v>0</v>
      </c>
      <c r="AA247" s="106">
        <v>3138.3</v>
      </c>
    </row>
    <row r="248" spans="1:27" x14ac:dyDescent="0.3">
      <c r="A248" s="85">
        <v>247</v>
      </c>
      <c r="B248" s="85" t="s">
        <v>366</v>
      </c>
      <c r="C248" s="85" t="s">
        <v>133</v>
      </c>
      <c r="D248" s="85">
        <v>2019</v>
      </c>
      <c r="E248" s="105">
        <v>39166</v>
      </c>
      <c r="F248" s="106">
        <v>27683</v>
      </c>
      <c r="G248" s="106">
        <v>9092</v>
      </c>
      <c r="H248" s="98">
        <v>0</v>
      </c>
      <c r="I248" s="105">
        <v>0</v>
      </c>
      <c r="J248" s="105">
        <v>-83</v>
      </c>
      <c r="K248" s="105">
        <v>0</v>
      </c>
      <c r="L248" s="105">
        <v>36706</v>
      </c>
      <c r="M248" s="105">
        <v>2460</v>
      </c>
      <c r="N248" s="105">
        <v>46</v>
      </c>
      <c r="O248" s="105">
        <v>2506</v>
      </c>
      <c r="P248" s="105">
        <v>534</v>
      </c>
      <c r="Q248" s="105">
        <v>1973</v>
      </c>
      <c r="R248" s="105">
        <v>0</v>
      </c>
      <c r="S248" s="105">
        <v>534</v>
      </c>
      <c r="T248" s="105">
        <v>0</v>
      </c>
      <c r="U248" s="104">
        <v>5572</v>
      </c>
      <c r="V248" s="104">
        <v>20230</v>
      </c>
      <c r="W248" s="104">
        <v>5823</v>
      </c>
      <c r="X248" s="104">
        <v>21457</v>
      </c>
      <c r="Y248" s="104">
        <v>0</v>
      </c>
      <c r="Z248" s="104">
        <v>0</v>
      </c>
      <c r="AA248" s="106">
        <v>-310.8</v>
      </c>
    </row>
    <row r="249" spans="1:27" x14ac:dyDescent="0.3">
      <c r="A249" s="85">
        <v>248</v>
      </c>
      <c r="B249" s="85" t="s">
        <v>366</v>
      </c>
      <c r="C249" s="85" t="s">
        <v>133</v>
      </c>
      <c r="D249" s="85">
        <v>2018</v>
      </c>
      <c r="E249" s="105">
        <v>29301</v>
      </c>
      <c r="F249" s="106">
        <v>20583</v>
      </c>
      <c r="G249" s="106">
        <v>7230</v>
      </c>
      <c r="H249" s="98">
        <v>0</v>
      </c>
      <c r="I249" s="105">
        <v>0</v>
      </c>
      <c r="J249" s="105">
        <v>-80</v>
      </c>
      <c r="K249" s="105">
        <v>0</v>
      </c>
      <c r="L249" s="105">
        <v>27734</v>
      </c>
      <c r="M249" s="105">
        <v>1568</v>
      </c>
      <c r="N249" s="105">
        <v>-15</v>
      </c>
      <c r="O249" s="105">
        <v>1553</v>
      </c>
      <c r="P249" s="105">
        <v>327</v>
      </c>
      <c r="Q249" s="105">
        <v>1226</v>
      </c>
      <c r="R249" s="105">
        <v>0</v>
      </c>
      <c r="S249" s="105">
        <v>327</v>
      </c>
      <c r="T249" s="105">
        <v>0</v>
      </c>
      <c r="U249" s="104">
        <v>6867</v>
      </c>
      <c r="V249" s="104">
        <v>19708</v>
      </c>
      <c r="W249" s="104">
        <v>5843</v>
      </c>
      <c r="X249" s="104">
        <v>21104</v>
      </c>
      <c r="Y249" s="104">
        <v>0</v>
      </c>
      <c r="Z249" s="104">
        <v>0</v>
      </c>
      <c r="AA249" s="106">
        <v>1902.3</v>
      </c>
    </row>
    <row r="250" spans="1:27" x14ac:dyDescent="0.3">
      <c r="A250" s="85">
        <v>249</v>
      </c>
      <c r="B250" s="85" t="s">
        <v>366</v>
      </c>
      <c r="C250" s="85" t="s">
        <v>133</v>
      </c>
      <c r="D250" s="85">
        <v>2017</v>
      </c>
      <c r="E250" s="105">
        <v>21788</v>
      </c>
      <c r="F250" s="106">
        <v>13031</v>
      </c>
      <c r="G250" s="106">
        <v>7012</v>
      </c>
      <c r="H250" s="98">
        <v>0</v>
      </c>
      <c r="I250" s="105">
        <v>0</v>
      </c>
      <c r="J250" s="105">
        <v>-468</v>
      </c>
      <c r="K250" s="105">
        <v>0</v>
      </c>
      <c r="L250" s="105">
        <v>19575</v>
      </c>
      <c r="M250" s="105">
        <v>2213</v>
      </c>
      <c r="N250" s="105">
        <v>-2</v>
      </c>
      <c r="O250" s="105">
        <v>2211</v>
      </c>
      <c r="P250" s="105">
        <v>473</v>
      </c>
      <c r="Q250" s="105">
        <v>1738</v>
      </c>
      <c r="R250" s="105">
        <v>0</v>
      </c>
      <c r="S250" s="105">
        <v>473</v>
      </c>
      <c r="T250" s="105">
        <v>0</v>
      </c>
      <c r="U250" s="104">
        <v>7089</v>
      </c>
      <c r="V250" s="104">
        <v>18210</v>
      </c>
      <c r="W250" s="104">
        <v>3578</v>
      </c>
      <c r="X250" s="104">
        <v>19361</v>
      </c>
      <c r="Y250" s="104">
        <v>0</v>
      </c>
      <c r="Z250" s="104">
        <v>0</v>
      </c>
      <c r="AA250" s="106">
        <v>1243.5999999999999</v>
      </c>
    </row>
    <row r="251" spans="1:27" x14ac:dyDescent="0.3">
      <c r="A251" s="85">
        <v>250</v>
      </c>
      <c r="B251" s="85" t="s">
        <v>366</v>
      </c>
      <c r="C251" s="85" t="s">
        <v>133</v>
      </c>
      <c r="D251" s="85">
        <v>2016</v>
      </c>
      <c r="E251" s="105">
        <v>21081</v>
      </c>
      <c r="F251" s="106">
        <v>12497</v>
      </c>
      <c r="G251" s="106">
        <v>6672</v>
      </c>
      <c r="H251" s="98">
        <v>0</v>
      </c>
      <c r="I251" s="105">
        <v>0</v>
      </c>
      <c r="J251" s="105">
        <v>-411</v>
      </c>
      <c r="K251" s="105">
        <v>0</v>
      </c>
      <c r="L251" s="105">
        <v>18758</v>
      </c>
      <c r="M251" s="105">
        <v>2323</v>
      </c>
      <c r="N251" s="105">
        <v>-1</v>
      </c>
      <c r="O251" s="105">
        <v>2322</v>
      </c>
      <c r="P251" s="105">
        <v>499</v>
      </c>
      <c r="Q251" s="105">
        <v>1822</v>
      </c>
      <c r="R251" s="105">
        <v>0</v>
      </c>
      <c r="S251" s="105">
        <v>499</v>
      </c>
      <c r="T251" s="105">
        <v>0</v>
      </c>
      <c r="U251" s="104">
        <v>7249</v>
      </c>
      <c r="V251" s="104">
        <v>18472</v>
      </c>
      <c r="W251" s="104">
        <v>4010</v>
      </c>
      <c r="X251" s="104">
        <v>19619</v>
      </c>
      <c r="Y251" s="104">
        <v>0</v>
      </c>
      <c r="Z251" s="104">
        <v>0</v>
      </c>
      <c r="AA251" s="106">
        <v>1104.4000000000001</v>
      </c>
    </row>
    <row r="252" spans="1:27" x14ac:dyDescent="0.3">
      <c r="A252" s="85">
        <v>251</v>
      </c>
      <c r="B252" s="85" t="s">
        <v>366</v>
      </c>
      <c r="C252" s="85" t="s">
        <v>133</v>
      </c>
      <c r="D252" s="85">
        <v>2015</v>
      </c>
      <c r="E252" s="105">
        <v>22543</v>
      </c>
      <c r="F252" s="106">
        <v>13979</v>
      </c>
      <c r="G252" s="106">
        <v>6708</v>
      </c>
      <c r="H252" s="98">
        <v>0</v>
      </c>
      <c r="I252" s="105">
        <v>0</v>
      </c>
      <c r="J252" s="105">
        <v>-482</v>
      </c>
      <c r="K252" s="105">
        <v>0</v>
      </c>
      <c r="L252" s="105">
        <v>20205</v>
      </c>
      <c r="M252" s="105">
        <v>2339</v>
      </c>
      <c r="N252" s="105">
        <v>20</v>
      </c>
      <c r="O252" s="105">
        <v>2358</v>
      </c>
      <c r="P252" s="105">
        <v>558</v>
      </c>
      <c r="Q252" s="105">
        <v>1801</v>
      </c>
      <c r="R252" s="105">
        <v>0</v>
      </c>
      <c r="S252" s="105">
        <v>558</v>
      </c>
      <c r="T252" s="105">
        <v>0</v>
      </c>
      <c r="U252" s="104">
        <v>7579</v>
      </c>
      <c r="V252" s="104">
        <v>19112</v>
      </c>
      <c r="W252" s="104">
        <v>3791</v>
      </c>
      <c r="X252" s="104">
        <v>19217</v>
      </c>
      <c r="Y252" s="104">
        <v>0</v>
      </c>
      <c r="Z252" s="104">
        <v>0</v>
      </c>
      <c r="AA252" s="106">
        <v>1126</v>
      </c>
    </row>
    <row r="253" spans="1:27" x14ac:dyDescent="0.3">
      <c r="A253" s="85">
        <v>252</v>
      </c>
      <c r="B253" s="85" t="s">
        <v>366</v>
      </c>
      <c r="C253" s="85" t="s">
        <v>133</v>
      </c>
      <c r="D253" s="85">
        <v>2014</v>
      </c>
      <c r="E253" s="105">
        <v>22335</v>
      </c>
      <c r="F253" s="106">
        <v>14447</v>
      </c>
      <c r="G253" s="106">
        <v>6279</v>
      </c>
      <c r="H253" s="98">
        <v>0</v>
      </c>
      <c r="I253" s="105">
        <v>0</v>
      </c>
      <c r="J253" s="105">
        <v>-659</v>
      </c>
      <c r="K253" s="105">
        <v>0</v>
      </c>
      <c r="L253" s="105">
        <v>20068</v>
      </c>
      <c r="M253" s="105">
        <v>2267</v>
      </c>
      <c r="N253" s="105">
        <v>29</v>
      </c>
      <c r="O253" s="105">
        <v>2297</v>
      </c>
      <c r="P253" s="105">
        <v>531</v>
      </c>
      <c r="Q253" s="105">
        <v>1765</v>
      </c>
      <c r="R253" s="105">
        <v>0</v>
      </c>
      <c r="S253" s="105">
        <v>531</v>
      </c>
      <c r="T253" s="105">
        <v>0</v>
      </c>
      <c r="U253" s="104">
        <v>8206</v>
      </c>
      <c r="V253" s="104">
        <v>19320</v>
      </c>
      <c r="W253" s="104">
        <v>3577</v>
      </c>
      <c r="X253" s="104">
        <v>20006</v>
      </c>
      <c r="Y253" s="104">
        <v>0</v>
      </c>
      <c r="Z253" s="104">
        <v>0</v>
      </c>
      <c r="AA253" s="106">
        <v>1866.3</v>
      </c>
    </row>
    <row r="254" spans="1:27" ht="15" thickBot="1" x14ac:dyDescent="0.35">
      <c r="A254" s="93">
        <v>253</v>
      </c>
      <c r="B254" s="93" t="s">
        <v>366</v>
      </c>
      <c r="C254" s="93" t="s">
        <v>133</v>
      </c>
      <c r="D254" s="93">
        <v>2013</v>
      </c>
      <c r="E254" s="108">
        <v>23972</v>
      </c>
      <c r="F254" s="109">
        <v>15364</v>
      </c>
      <c r="G254" s="109">
        <v>6817</v>
      </c>
      <c r="H254" s="99">
        <v>0</v>
      </c>
      <c r="I254" s="108">
        <v>0</v>
      </c>
      <c r="J254" s="108">
        <v>-932</v>
      </c>
      <c r="K254" s="108">
        <v>0</v>
      </c>
      <c r="L254" s="108">
        <v>21249</v>
      </c>
      <c r="M254" s="108">
        <v>2723</v>
      </c>
      <c r="N254" s="108">
        <v>-77</v>
      </c>
      <c r="O254" s="108">
        <v>2646</v>
      </c>
      <c r="P254" s="108">
        <v>358</v>
      </c>
      <c r="Q254" s="108">
        <v>2288</v>
      </c>
      <c r="R254" s="108">
        <v>0</v>
      </c>
      <c r="S254" s="108">
        <v>358</v>
      </c>
      <c r="T254" s="108">
        <v>0</v>
      </c>
      <c r="U254" s="107">
        <v>9653</v>
      </c>
      <c r="V254" s="107">
        <v>20705</v>
      </c>
      <c r="W254" s="107">
        <v>4971</v>
      </c>
      <c r="X254" s="107">
        <v>21290</v>
      </c>
      <c r="Y254" s="107">
        <v>0</v>
      </c>
      <c r="Z254" s="107">
        <v>0</v>
      </c>
      <c r="AA254" s="109">
        <v>1152.7</v>
      </c>
    </row>
    <row r="255" spans="1:27" ht="15" thickTop="1" x14ac:dyDescent="0.3">
      <c r="A255" s="88">
        <v>254</v>
      </c>
      <c r="B255" s="88" t="s">
        <v>366</v>
      </c>
      <c r="C255" s="88" t="s">
        <v>125</v>
      </c>
      <c r="D255" s="88">
        <v>2023</v>
      </c>
      <c r="E255" s="102">
        <v>866319</v>
      </c>
      <c r="F255" s="103">
        <v>690885</v>
      </c>
      <c r="G255" s="103">
        <v>133401</v>
      </c>
      <c r="H255" s="97">
        <v>0</v>
      </c>
      <c r="I255" s="102">
        <v>877</v>
      </c>
      <c r="J255" s="102">
        <v>-70292</v>
      </c>
      <c r="K255" s="102">
        <v>248</v>
      </c>
      <c r="L255" s="102">
        <v>801985</v>
      </c>
      <c r="M255" s="102">
        <v>64334</v>
      </c>
      <c r="N255" s="102">
        <v>230</v>
      </c>
      <c r="O255" s="102">
        <v>64564</v>
      </c>
      <c r="P255" s="102">
        <v>14989</v>
      </c>
      <c r="Q255" s="102">
        <v>49576</v>
      </c>
      <c r="R255" s="102">
        <v>0</v>
      </c>
      <c r="S255" s="102">
        <v>14989</v>
      </c>
      <c r="T255" s="102">
        <v>0</v>
      </c>
      <c r="U255" s="101">
        <v>95268</v>
      </c>
      <c r="V255" s="101">
        <v>1548813</v>
      </c>
      <c r="W255" s="101">
        <v>1150148</v>
      </c>
      <c r="X255" s="101">
        <v>1751128</v>
      </c>
      <c r="Y255" s="101">
        <v>152572</v>
      </c>
      <c r="Z255" s="101">
        <v>149372</v>
      </c>
      <c r="AA255" s="103">
        <v>-108086</v>
      </c>
    </row>
    <row r="256" spans="1:27" x14ac:dyDescent="0.3">
      <c r="A256" s="85">
        <v>255</v>
      </c>
      <c r="B256" s="85" t="s">
        <v>366</v>
      </c>
      <c r="C256" s="85" t="s">
        <v>125</v>
      </c>
      <c r="D256" s="85">
        <v>2022</v>
      </c>
      <c r="E256" s="105">
        <v>1454563</v>
      </c>
      <c r="F256" s="106">
        <v>1258883</v>
      </c>
      <c r="G256" s="106">
        <v>170902</v>
      </c>
      <c r="H256" s="98">
        <v>0</v>
      </c>
      <c r="I256" s="105">
        <v>662</v>
      </c>
      <c r="J256" s="105">
        <v>-75072</v>
      </c>
      <c r="K256" s="105">
        <v>1116</v>
      </c>
      <c r="L256" s="105">
        <v>1412923</v>
      </c>
      <c r="M256" s="105">
        <v>41640</v>
      </c>
      <c r="N256" s="105">
        <v>28467</v>
      </c>
      <c r="O256" s="105">
        <v>70107</v>
      </c>
      <c r="P256" s="105">
        <v>17321</v>
      </c>
      <c r="Q256" s="105">
        <v>52786</v>
      </c>
      <c r="R256" s="105">
        <v>0</v>
      </c>
      <c r="S256" s="105">
        <v>17321</v>
      </c>
      <c r="T256" s="105">
        <v>0</v>
      </c>
      <c r="U256" s="104">
        <v>125465</v>
      </c>
      <c r="V256" s="104">
        <v>1028395</v>
      </c>
      <c r="W256" s="104">
        <v>686503</v>
      </c>
      <c r="X256" s="104">
        <v>1244904</v>
      </c>
      <c r="Y256" s="104">
        <v>167100</v>
      </c>
      <c r="Z256" s="104">
        <v>195894</v>
      </c>
      <c r="AA256" s="106">
        <v>127165</v>
      </c>
    </row>
    <row r="257" spans="1:27" x14ac:dyDescent="0.3">
      <c r="A257" s="85">
        <v>256</v>
      </c>
      <c r="B257" s="85" t="s">
        <v>366</v>
      </c>
      <c r="C257" s="85" t="s">
        <v>125</v>
      </c>
      <c r="D257" s="85">
        <v>2021</v>
      </c>
      <c r="E257" s="105">
        <v>930609</v>
      </c>
      <c r="F257" s="106">
        <v>787257</v>
      </c>
      <c r="G257" s="106">
        <v>156829</v>
      </c>
      <c r="H257" s="98">
        <v>0</v>
      </c>
      <c r="I257" s="105">
        <v>903</v>
      </c>
      <c r="J257" s="105">
        <v>-26261</v>
      </c>
      <c r="K257" s="105">
        <v>0</v>
      </c>
      <c r="L257" s="105">
        <v>944687</v>
      </c>
      <c r="M257" s="105">
        <v>-14078</v>
      </c>
      <c r="N257" s="105">
        <v>79894</v>
      </c>
      <c r="O257" s="105">
        <v>65945</v>
      </c>
      <c r="P257" s="105">
        <v>13663</v>
      </c>
      <c r="Q257" s="105">
        <v>52283</v>
      </c>
      <c r="R257" s="105">
        <v>0</v>
      </c>
      <c r="S257" s="105">
        <v>13663</v>
      </c>
      <c r="T257" s="105">
        <v>0</v>
      </c>
      <c r="U257" s="104">
        <v>134630</v>
      </c>
      <c r="V257" s="104">
        <v>841611</v>
      </c>
      <c r="W257" s="104">
        <v>662473</v>
      </c>
      <c r="X257" s="104">
        <v>1245543</v>
      </c>
      <c r="Y257" s="104">
        <v>206715</v>
      </c>
      <c r="Z257" s="104">
        <v>393870</v>
      </c>
      <c r="AA257" s="106">
        <v>4311</v>
      </c>
    </row>
    <row r="258" spans="1:27" x14ac:dyDescent="0.3">
      <c r="A258" s="85">
        <v>257</v>
      </c>
      <c r="B258" s="85" t="s">
        <v>366</v>
      </c>
      <c r="C258" s="85" t="s">
        <v>125</v>
      </c>
      <c r="D258" s="85">
        <v>2020</v>
      </c>
      <c r="E258" s="105">
        <v>1408828</v>
      </c>
      <c r="F258" s="106">
        <v>1190253</v>
      </c>
      <c r="G258" s="106">
        <v>174609</v>
      </c>
      <c r="H258" s="98">
        <v>0</v>
      </c>
      <c r="I258" s="105">
        <v>992</v>
      </c>
      <c r="J258" s="105">
        <v>-24622</v>
      </c>
      <c r="K258" s="105">
        <v>0</v>
      </c>
      <c r="L258" s="105">
        <v>1368009</v>
      </c>
      <c r="M258" s="105">
        <v>40818</v>
      </c>
      <c r="N258" s="105">
        <v>-29</v>
      </c>
      <c r="O258" s="105">
        <v>48852</v>
      </c>
      <c r="P258" s="105">
        <v>9786</v>
      </c>
      <c r="Q258" s="105">
        <v>39065</v>
      </c>
      <c r="R258" s="105">
        <v>0</v>
      </c>
      <c r="S258" s="105">
        <v>9786</v>
      </c>
      <c r="T258" s="105">
        <v>0</v>
      </c>
      <c r="U258" s="104">
        <v>95728</v>
      </c>
      <c r="V258" s="104">
        <v>903232</v>
      </c>
      <c r="W258" s="104">
        <v>546933</v>
      </c>
      <c r="X258" s="104">
        <v>1188386</v>
      </c>
      <c r="Y258" s="104">
        <v>234489</v>
      </c>
      <c r="Z258" s="104">
        <v>445969</v>
      </c>
      <c r="AA258" s="106">
        <v>-96974</v>
      </c>
    </row>
    <row r="259" spans="1:27" x14ac:dyDescent="0.3">
      <c r="A259" s="85">
        <v>258</v>
      </c>
      <c r="B259" s="85" t="s">
        <v>366</v>
      </c>
      <c r="C259" s="85" t="s">
        <v>125</v>
      </c>
      <c r="D259" s="85">
        <v>2019</v>
      </c>
      <c r="E259" s="105">
        <v>1048623</v>
      </c>
      <c r="F259" s="106">
        <v>816046</v>
      </c>
      <c r="G259" s="106">
        <v>181997</v>
      </c>
      <c r="H259" s="98">
        <v>0</v>
      </c>
      <c r="I259" s="105">
        <v>1324</v>
      </c>
      <c r="J259" s="105">
        <v>-26377</v>
      </c>
      <c r="K259" s="105">
        <v>0</v>
      </c>
      <c r="L259" s="105">
        <v>996951</v>
      </c>
      <c r="M259" s="105">
        <v>51671</v>
      </c>
      <c r="N259" s="105">
        <v>-953</v>
      </c>
      <c r="O259" s="105">
        <v>51441</v>
      </c>
      <c r="P259" s="105">
        <v>10590</v>
      </c>
      <c r="Q259" s="105">
        <v>40851</v>
      </c>
      <c r="R259" s="105">
        <v>0</v>
      </c>
      <c r="S259" s="105">
        <v>10590</v>
      </c>
      <c r="T259" s="105">
        <v>0</v>
      </c>
      <c r="U259" s="104">
        <v>85658</v>
      </c>
      <c r="V259" s="104">
        <v>852037</v>
      </c>
      <c r="W259" s="104">
        <v>479533</v>
      </c>
      <c r="X259" s="104">
        <v>1149796</v>
      </c>
      <c r="Y259" s="104">
        <v>247681</v>
      </c>
      <c r="Z259" s="104">
        <v>463224</v>
      </c>
      <c r="AA259" s="106">
        <v>72596</v>
      </c>
    </row>
    <row r="260" spans="1:27" x14ac:dyDescent="0.3">
      <c r="A260" s="85">
        <v>259</v>
      </c>
      <c r="B260" s="85" t="s">
        <v>366</v>
      </c>
      <c r="C260" s="85" t="s">
        <v>125</v>
      </c>
      <c r="D260" s="85">
        <v>2018</v>
      </c>
      <c r="E260" s="105">
        <v>982293</v>
      </c>
      <c r="F260" s="106">
        <v>748429</v>
      </c>
      <c r="G260" s="106">
        <v>180098</v>
      </c>
      <c r="H260" s="98">
        <v>0</v>
      </c>
      <c r="I260" s="105">
        <v>1484</v>
      </c>
      <c r="J260" s="105">
        <v>-16515</v>
      </c>
      <c r="K260" s="105">
        <v>0</v>
      </c>
      <c r="L260" s="105">
        <v>929251</v>
      </c>
      <c r="M260" s="105">
        <v>53042</v>
      </c>
      <c r="N260" s="105">
        <v>174</v>
      </c>
      <c r="O260" s="105">
        <v>53216</v>
      </c>
      <c r="P260" s="105">
        <v>11141</v>
      </c>
      <c r="Q260" s="105">
        <v>42075</v>
      </c>
      <c r="R260" s="105">
        <v>0</v>
      </c>
      <c r="S260" s="105">
        <v>11141</v>
      </c>
      <c r="T260" s="105">
        <v>0</v>
      </c>
      <c r="U260" s="104">
        <v>115435</v>
      </c>
      <c r="V260" s="104">
        <v>754897</v>
      </c>
      <c r="W260" s="104">
        <v>295742</v>
      </c>
      <c r="X260" s="104">
        <v>1011904</v>
      </c>
      <c r="Y260" s="104">
        <v>202988</v>
      </c>
      <c r="Z260" s="104">
        <v>441384</v>
      </c>
      <c r="AA260" s="106">
        <v>-119171</v>
      </c>
    </row>
    <row r="261" spans="1:27" x14ac:dyDescent="0.3">
      <c r="A261" s="85">
        <v>260</v>
      </c>
      <c r="B261" s="85" t="s">
        <v>366</v>
      </c>
      <c r="C261" s="85" t="s">
        <v>125</v>
      </c>
      <c r="D261" s="85">
        <v>2017</v>
      </c>
      <c r="E261" s="105">
        <v>857984</v>
      </c>
      <c r="F261" s="106">
        <v>682679</v>
      </c>
      <c r="G261" s="106">
        <v>128376</v>
      </c>
      <c r="H261" s="98">
        <v>0</v>
      </c>
      <c r="I261" s="105">
        <v>8280</v>
      </c>
      <c r="J261" s="105">
        <v>-3646</v>
      </c>
      <c r="K261" s="105">
        <v>0</v>
      </c>
      <c r="L261" s="105">
        <v>815706</v>
      </c>
      <c r="M261" s="105">
        <v>42278</v>
      </c>
      <c r="N261" s="105">
        <v>-21</v>
      </c>
      <c r="O261" s="105">
        <v>42257</v>
      </c>
      <c r="P261" s="105">
        <v>8556</v>
      </c>
      <c r="Q261" s="105">
        <v>33701</v>
      </c>
      <c r="R261" s="105">
        <v>0</v>
      </c>
      <c r="S261" s="105">
        <v>8556</v>
      </c>
      <c r="T261" s="105">
        <v>0</v>
      </c>
      <c r="U261" s="104">
        <v>102870</v>
      </c>
      <c r="V261" s="104">
        <v>231929</v>
      </c>
      <c r="W261" s="104">
        <v>157600</v>
      </c>
      <c r="X261" s="104">
        <v>510472</v>
      </c>
      <c r="Y261" s="104">
        <v>220595</v>
      </c>
      <c r="Z261" s="104">
        <v>252</v>
      </c>
      <c r="AA261" s="106">
        <v>13160</v>
      </c>
    </row>
    <row r="262" spans="1:27" x14ac:dyDescent="0.3">
      <c r="A262" s="85">
        <v>261</v>
      </c>
      <c r="B262" s="85" t="s">
        <v>366</v>
      </c>
      <c r="C262" s="85" t="s">
        <v>125</v>
      </c>
      <c r="D262" s="85">
        <v>2016</v>
      </c>
      <c r="E262" s="105">
        <v>843273</v>
      </c>
      <c r="F262" s="106">
        <v>685181</v>
      </c>
      <c r="G262" s="106">
        <v>113452</v>
      </c>
      <c r="H262" s="98">
        <v>0</v>
      </c>
      <c r="I262" s="105">
        <v>8357</v>
      </c>
      <c r="J262" s="105">
        <v>-5942</v>
      </c>
      <c r="K262" s="105">
        <v>0</v>
      </c>
      <c r="L262" s="105">
        <v>801063</v>
      </c>
      <c r="M262" s="105">
        <v>42210</v>
      </c>
      <c r="N262" s="105">
        <v>-236</v>
      </c>
      <c r="O262" s="105">
        <v>41974</v>
      </c>
      <c r="P262" s="105">
        <v>8815</v>
      </c>
      <c r="Q262" s="105">
        <v>33159</v>
      </c>
      <c r="R262" s="105">
        <v>0</v>
      </c>
      <c r="S262" s="105">
        <v>8573</v>
      </c>
      <c r="T262" s="105">
        <v>242</v>
      </c>
      <c r="U262" s="104">
        <v>102674</v>
      </c>
      <c r="V262" s="104">
        <v>362179</v>
      </c>
      <c r="W262" s="104">
        <v>177941</v>
      </c>
      <c r="X262" s="104">
        <v>505377</v>
      </c>
      <c r="Y262" s="104">
        <v>89950</v>
      </c>
      <c r="Z262" s="104">
        <v>252</v>
      </c>
      <c r="AA262" s="106">
        <v>70059</v>
      </c>
    </row>
    <row r="263" spans="1:27" x14ac:dyDescent="0.3">
      <c r="A263" s="85">
        <v>262</v>
      </c>
      <c r="B263" s="85" t="s">
        <v>366</v>
      </c>
      <c r="C263" s="85" t="s">
        <v>125</v>
      </c>
      <c r="D263" s="85">
        <v>2015</v>
      </c>
      <c r="E263" s="105">
        <v>781773</v>
      </c>
      <c r="F263" s="106">
        <v>641500</v>
      </c>
      <c r="G263" s="106">
        <v>104644</v>
      </c>
      <c r="H263" s="98">
        <v>0</v>
      </c>
      <c r="I263" s="105">
        <v>5057</v>
      </c>
      <c r="J263" s="105">
        <v>-3790</v>
      </c>
      <c r="K263" s="105">
        <v>0</v>
      </c>
      <c r="L263" s="105">
        <v>747427</v>
      </c>
      <c r="M263" s="105">
        <v>34346</v>
      </c>
      <c r="N263" s="105">
        <v>-183</v>
      </c>
      <c r="O263" s="105">
        <v>34163</v>
      </c>
      <c r="P263" s="105">
        <v>7714</v>
      </c>
      <c r="Q263" s="105">
        <v>26449</v>
      </c>
      <c r="R263" s="105">
        <v>0</v>
      </c>
      <c r="S263" s="105">
        <v>6514</v>
      </c>
      <c r="T263" s="105">
        <v>1200</v>
      </c>
      <c r="U263" s="104">
        <v>88411</v>
      </c>
      <c r="V263" s="104">
        <v>270389</v>
      </c>
      <c r="W263" s="104">
        <v>161843</v>
      </c>
      <c r="X263" s="104">
        <v>384295</v>
      </c>
      <c r="Y263" s="104">
        <v>59094</v>
      </c>
      <c r="Z263" s="104">
        <v>253</v>
      </c>
      <c r="AA263" s="106">
        <v>52625</v>
      </c>
    </row>
    <row r="264" spans="1:27" x14ac:dyDescent="0.3">
      <c r="A264" s="85">
        <v>263</v>
      </c>
      <c r="B264" s="85" t="s">
        <v>366</v>
      </c>
      <c r="C264" s="85" t="s">
        <v>125</v>
      </c>
      <c r="D264" s="85">
        <v>2014</v>
      </c>
      <c r="E264" s="105">
        <v>775247</v>
      </c>
      <c r="F264" s="106">
        <v>641740</v>
      </c>
      <c r="G264" s="106">
        <v>106692</v>
      </c>
      <c r="H264" s="98">
        <v>0</v>
      </c>
      <c r="I264" s="105">
        <v>0</v>
      </c>
      <c r="J264" s="105">
        <v>-4976</v>
      </c>
      <c r="K264" s="105">
        <v>0</v>
      </c>
      <c r="L264" s="105">
        <v>743472</v>
      </c>
      <c r="M264" s="105">
        <v>31775</v>
      </c>
      <c r="N264" s="105">
        <v>2249</v>
      </c>
      <c r="O264" s="105">
        <v>34024</v>
      </c>
      <c r="P264" s="105">
        <v>7510</v>
      </c>
      <c r="Q264" s="105">
        <v>26514</v>
      </c>
      <c r="R264" s="105">
        <v>13</v>
      </c>
      <c r="S264" s="105">
        <v>7510</v>
      </c>
      <c r="T264" s="105">
        <v>0</v>
      </c>
      <c r="U264" s="104">
        <v>82058</v>
      </c>
      <c r="V264" s="104">
        <v>227546</v>
      </c>
      <c r="W264" s="104">
        <v>127302</v>
      </c>
      <c r="X264" s="104">
        <v>337102</v>
      </c>
      <c r="Y264" s="104">
        <v>52147</v>
      </c>
      <c r="Z264" s="104">
        <v>253</v>
      </c>
      <c r="AA264" s="106">
        <v>28509</v>
      </c>
    </row>
    <row r="265" spans="1:27" ht="15" thickBot="1" x14ac:dyDescent="0.35">
      <c r="A265" s="93">
        <v>264</v>
      </c>
      <c r="B265" s="93" t="s">
        <v>366</v>
      </c>
      <c r="C265" s="93" t="s">
        <v>125</v>
      </c>
      <c r="D265" s="93">
        <v>2013</v>
      </c>
      <c r="E265" s="108">
        <v>737575</v>
      </c>
      <c r="F265" s="109">
        <v>602642</v>
      </c>
      <c r="G265" s="109">
        <v>107248</v>
      </c>
      <c r="H265" s="99">
        <v>0</v>
      </c>
      <c r="I265" s="108">
        <v>1284</v>
      </c>
      <c r="J265" s="108">
        <v>-3455</v>
      </c>
      <c r="K265" s="108">
        <v>0</v>
      </c>
      <c r="L265" s="108">
        <v>707738</v>
      </c>
      <c r="M265" s="108">
        <v>29837</v>
      </c>
      <c r="N265" s="108">
        <v>1765</v>
      </c>
      <c r="O265" s="108">
        <v>31731</v>
      </c>
      <c r="P265" s="108">
        <v>7971</v>
      </c>
      <c r="Q265" s="108">
        <v>23761</v>
      </c>
      <c r="R265" s="108">
        <v>13</v>
      </c>
      <c r="S265" s="108">
        <v>7685</v>
      </c>
      <c r="T265" s="108">
        <v>285</v>
      </c>
      <c r="U265" s="107">
        <v>83871</v>
      </c>
      <c r="V265" s="107">
        <v>207745</v>
      </c>
      <c r="W265" s="107">
        <v>119820</v>
      </c>
      <c r="X265" s="107">
        <v>315210</v>
      </c>
      <c r="Y265" s="107">
        <v>48345</v>
      </c>
      <c r="Z265" s="107">
        <v>253</v>
      </c>
      <c r="AA265" s="109">
        <v>41553</v>
      </c>
    </row>
    <row r="266" spans="1:27" ht="15" thickTop="1" x14ac:dyDescent="0.3">
      <c r="A266" s="88">
        <v>265</v>
      </c>
      <c r="B266" s="88" t="s">
        <v>366</v>
      </c>
      <c r="C266" s="88" t="s">
        <v>79</v>
      </c>
      <c r="D266" s="88">
        <v>2023</v>
      </c>
      <c r="E266" s="102">
        <v>158625</v>
      </c>
      <c r="F266" s="103">
        <v>84678</v>
      </c>
      <c r="G266" s="103">
        <v>9749</v>
      </c>
      <c r="H266" s="97">
        <v>0</v>
      </c>
      <c r="I266" s="102">
        <v>177</v>
      </c>
      <c r="J266" s="102">
        <v>-3934</v>
      </c>
      <c r="K266" s="102">
        <v>24</v>
      </c>
      <c r="L266" s="102">
        <v>90695</v>
      </c>
      <c r="M266" s="102">
        <v>67930</v>
      </c>
      <c r="N266" s="102">
        <v>-306</v>
      </c>
      <c r="O266" s="102">
        <v>67624</v>
      </c>
      <c r="P266" s="102">
        <v>13696</v>
      </c>
      <c r="Q266" s="102">
        <v>53741</v>
      </c>
      <c r="R266" s="102">
        <v>0</v>
      </c>
      <c r="S266" s="102">
        <v>13696</v>
      </c>
      <c r="T266" s="102">
        <v>0</v>
      </c>
      <c r="U266" s="101">
        <v>12270</v>
      </c>
      <c r="V266" s="101">
        <v>143718</v>
      </c>
      <c r="W266" s="101">
        <v>38597</v>
      </c>
      <c r="X266" s="101">
        <v>363840</v>
      </c>
      <c r="Y266" s="101">
        <v>216969</v>
      </c>
      <c r="Z266" s="101">
        <v>0</v>
      </c>
      <c r="AA266" s="103">
        <v>94214</v>
      </c>
    </row>
    <row r="267" spans="1:27" x14ac:dyDescent="0.3">
      <c r="A267" s="85">
        <v>266</v>
      </c>
      <c r="B267" s="85" t="s">
        <v>366</v>
      </c>
      <c r="C267" s="85" t="s">
        <v>79</v>
      </c>
      <c r="D267" s="85">
        <v>2022</v>
      </c>
      <c r="E267" s="105">
        <v>177266</v>
      </c>
      <c r="F267" s="106">
        <v>98600</v>
      </c>
      <c r="G267" s="106">
        <v>9078</v>
      </c>
      <c r="H267" s="98">
        <v>0</v>
      </c>
      <c r="I267" s="105">
        <v>173</v>
      </c>
      <c r="J267" s="105">
        <v>-2416</v>
      </c>
      <c r="K267" s="105">
        <v>254</v>
      </c>
      <c r="L267" s="105">
        <v>105689</v>
      </c>
      <c r="M267" s="105">
        <v>71577</v>
      </c>
      <c r="N267" s="105">
        <v>6</v>
      </c>
      <c r="O267" s="105">
        <v>71583</v>
      </c>
      <c r="P267" s="105">
        <v>14308</v>
      </c>
      <c r="Q267" s="105">
        <v>57188</v>
      </c>
      <c r="R267" s="105">
        <v>0</v>
      </c>
      <c r="S267" s="105">
        <v>14308</v>
      </c>
      <c r="T267" s="105">
        <v>0</v>
      </c>
      <c r="U267" s="104">
        <v>12271</v>
      </c>
      <c r="V267" s="104">
        <v>108210</v>
      </c>
      <c r="W267" s="104">
        <v>27042</v>
      </c>
      <c r="X267" s="104">
        <v>353311</v>
      </c>
      <c r="Y267" s="104">
        <v>239301</v>
      </c>
      <c r="Z267" s="104">
        <v>0</v>
      </c>
      <c r="AA267" s="106">
        <v>83601</v>
      </c>
    </row>
    <row r="268" spans="1:27" x14ac:dyDescent="0.3">
      <c r="A268" s="85">
        <v>267</v>
      </c>
      <c r="B268" s="85" t="s">
        <v>366</v>
      </c>
      <c r="C268" s="85" t="s">
        <v>79</v>
      </c>
      <c r="D268" s="85">
        <v>2021</v>
      </c>
      <c r="E268" s="105">
        <v>165837</v>
      </c>
      <c r="F268" s="106">
        <v>92834</v>
      </c>
      <c r="G268" s="106">
        <v>8505</v>
      </c>
      <c r="H268" s="98">
        <v>0</v>
      </c>
      <c r="I268" s="105">
        <v>165</v>
      </c>
      <c r="J268" s="105">
        <v>-1639</v>
      </c>
      <c r="K268" s="105">
        <v>840</v>
      </c>
      <c r="L268" s="105">
        <v>101718</v>
      </c>
      <c r="M268" s="105">
        <v>64119</v>
      </c>
      <c r="N268" s="105">
        <v>117</v>
      </c>
      <c r="O268" s="105">
        <v>64237</v>
      </c>
      <c r="P268" s="105">
        <v>13083</v>
      </c>
      <c r="Q268" s="105">
        <v>51141</v>
      </c>
      <c r="R268" s="105">
        <v>0</v>
      </c>
      <c r="S268" s="105">
        <v>13083</v>
      </c>
      <c r="T268" s="105">
        <v>0</v>
      </c>
      <c r="U268" s="104">
        <v>12285</v>
      </c>
      <c r="V268" s="104">
        <v>69751</v>
      </c>
      <c r="W268" s="104">
        <v>27142</v>
      </c>
      <c r="X268" s="104">
        <v>346424</v>
      </c>
      <c r="Y268" s="104">
        <v>275722</v>
      </c>
      <c r="Z268" s="104">
        <v>0</v>
      </c>
      <c r="AA268" s="106">
        <v>76539</v>
      </c>
    </row>
    <row r="269" spans="1:27" x14ac:dyDescent="0.3">
      <c r="A269" s="85">
        <v>268</v>
      </c>
      <c r="B269" s="85" t="s">
        <v>366</v>
      </c>
      <c r="C269" s="85" t="s">
        <v>79</v>
      </c>
      <c r="D269" s="85">
        <v>2020</v>
      </c>
      <c r="E269" s="105">
        <v>188962</v>
      </c>
      <c r="F269" s="106">
        <v>117991</v>
      </c>
      <c r="G269" s="106">
        <v>9574</v>
      </c>
      <c r="H269" s="98">
        <v>0</v>
      </c>
      <c r="I269" s="105">
        <v>165</v>
      </c>
      <c r="J269" s="105">
        <v>-1377</v>
      </c>
      <c r="K269" s="105">
        <v>48</v>
      </c>
      <c r="L269" s="105">
        <v>131310</v>
      </c>
      <c r="M269" s="105">
        <v>57652</v>
      </c>
      <c r="N269" s="105">
        <v>7071</v>
      </c>
      <c r="O269" s="105">
        <v>64723</v>
      </c>
      <c r="P269" s="105">
        <v>8478</v>
      </c>
      <c r="Q269" s="105">
        <v>56243</v>
      </c>
      <c r="R269" s="105">
        <v>0</v>
      </c>
      <c r="S269" s="105">
        <v>8478</v>
      </c>
      <c r="T269" s="105">
        <v>0</v>
      </c>
      <c r="U269" s="104">
        <v>12294</v>
      </c>
      <c r="V269" s="104">
        <v>59943</v>
      </c>
      <c r="W269" s="104">
        <v>56852</v>
      </c>
      <c r="X269" s="104">
        <v>375679</v>
      </c>
      <c r="Y269" s="104">
        <v>314464</v>
      </c>
      <c r="Z269" s="104">
        <v>26710</v>
      </c>
      <c r="AA269" s="106">
        <v>100290</v>
      </c>
    </row>
    <row r="270" spans="1:27" x14ac:dyDescent="0.3">
      <c r="A270" s="85">
        <v>269</v>
      </c>
      <c r="B270" s="85" t="s">
        <v>366</v>
      </c>
      <c r="C270" s="85" t="s">
        <v>79</v>
      </c>
      <c r="D270" s="85">
        <v>2019</v>
      </c>
      <c r="E270" s="105">
        <v>152869</v>
      </c>
      <c r="F270" s="106">
        <v>71303</v>
      </c>
      <c r="G270" s="106">
        <v>8183</v>
      </c>
      <c r="H270" s="98">
        <v>0</v>
      </c>
      <c r="I270" s="105">
        <v>165</v>
      </c>
      <c r="J270" s="105">
        <v>-1160</v>
      </c>
      <c r="K270" s="105">
        <v>163</v>
      </c>
      <c r="L270" s="105">
        <v>87997</v>
      </c>
      <c r="M270" s="105">
        <v>64872</v>
      </c>
      <c r="N270" s="105">
        <v>-2792</v>
      </c>
      <c r="O270" s="105">
        <v>62080</v>
      </c>
      <c r="P270" s="105">
        <v>10326</v>
      </c>
      <c r="Q270" s="105">
        <v>49099</v>
      </c>
      <c r="R270" s="105">
        <v>0</v>
      </c>
      <c r="S270" s="105">
        <v>11645</v>
      </c>
      <c r="T270" s="105">
        <v>-1318</v>
      </c>
      <c r="U270" s="104">
        <v>31327</v>
      </c>
      <c r="V270" s="104">
        <v>65042</v>
      </c>
      <c r="W270" s="104">
        <v>91521</v>
      </c>
      <c r="X270" s="104">
        <v>414274</v>
      </c>
      <c r="Y270" s="104">
        <v>347452</v>
      </c>
      <c r="Z270" s="104">
        <v>68032</v>
      </c>
      <c r="AA270" s="106">
        <v>91355</v>
      </c>
    </row>
    <row r="271" spans="1:27" x14ac:dyDescent="0.3">
      <c r="A271" s="85">
        <v>270</v>
      </c>
      <c r="B271" s="85" t="s">
        <v>366</v>
      </c>
      <c r="C271" s="85" t="s">
        <v>79</v>
      </c>
      <c r="D271" s="85">
        <v>2018</v>
      </c>
      <c r="E271" s="105">
        <v>180228</v>
      </c>
      <c r="F271" s="106">
        <v>119716</v>
      </c>
      <c r="G271" s="106">
        <v>-2708</v>
      </c>
      <c r="H271" s="98">
        <v>0</v>
      </c>
      <c r="I271" s="105">
        <v>165</v>
      </c>
      <c r="J271" s="105">
        <v>-846</v>
      </c>
      <c r="K271" s="105">
        <v>0</v>
      </c>
      <c r="L271" s="105">
        <v>130071</v>
      </c>
      <c r="M271" s="105">
        <v>50157</v>
      </c>
      <c r="N271" s="105">
        <v>136</v>
      </c>
      <c r="O271" s="105">
        <v>50293</v>
      </c>
      <c r="P271" s="105">
        <v>6028</v>
      </c>
      <c r="Q271" s="105">
        <v>44516</v>
      </c>
      <c r="R271" s="105">
        <v>0</v>
      </c>
      <c r="S271" s="105">
        <v>5162</v>
      </c>
      <c r="T271" s="105">
        <v>866</v>
      </c>
      <c r="U271" s="104">
        <v>18631</v>
      </c>
      <c r="V271" s="104">
        <v>58108</v>
      </c>
      <c r="W271" s="104">
        <v>63920</v>
      </c>
      <c r="X271" s="104">
        <v>432151</v>
      </c>
      <c r="Y271" s="104">
        <v>369460</v>
      </c>
      <c r="Z271" s="104">
        <v>110615</v>
      </c>
      <c r="AA271" s="106">
        <v>82083</v>
      </c>
    </row>
    <row r="272" spans="1:27" x14ac:dyDescent="0.3">
      <c r="A272" s="85">
        <v>271</v>
      </c>
      <c r="B272" s="85" t="s">
        <v>366</v>
      </c>
      <c r="C272" s="85" t="s">
        <v>79</v>
      </c>
      <c r="D272" s="85">
        <v>2017</v>
      </c>
      <c r="E272" s="105">
        <v>166704</v>
      </c>
      <c r="F272" s="106">
        <v>86632</v>
      </c>
      <c r="G272" s="106">
        <v>8356</v>
      </c>
      <c r="H272" s="98">
        <v>0</v>
      </c>
      <c r="I272" s="105">
        <v>135</v>
      </c>
      <c r="J272" s="105">
        <v>-2932</v>
      </c>
      <c r="K272" s="105">
        <v>0</v>
      </c>
      <c r="L272" s="105">
        <v>110795</v>
      </c>
      <c r="M272" s="105">
        <v>55909</v>
      </c>
      <c r="N272" s="105">
        <v>-1655</v>
      </c>
      <c r="O272" s="105">
        <v>54253</v>
      </c>
      <c r="P272" s="105">
        <v>7088</v>
      </c>
      <c r="Q272" s="105">
        <v>47199</v>
      </c>
      <c r="R272" s="105">
        <v>0</v>
      </c>
      <c r="S272" s="105">
        <v>4805</v>
      </c>
      <c r="T272" s="105">
        <v>2283</v>
      </c>
      <c r="U272" s="104">
        <v>28006</v>
      </c>
      <c r="V272" s="104">
        <v>62043</v>
      </c>
      <c r="W272" s="104">
        <v>57851</v>
      </c>
      <c r="X272" s="104">
        <v>468943</v>
      </c>
      <c r="Y272" s="104">
        <v>403373</v>
      </c>
      <c r="Z272" s="104">
        <v>159129</v>
      </c>
      <c r="AA272" s="106">
        <v>75270</v>
      </c>
    </row>
    <row r="273" spans="1:27" x14ac:dyDescent="0.3">
      <c r="A273" s="85">
        <v>272</v>
      </c>
      <c r="B273" s="85" t="s">
        <v>366</v>
      </c>
      <c r="C273" s="85" t="s">
        <v>79</v>
      </c>
      <c r="D273" s="85">
        <v>2016</v>
      </c>
      <c r="E273" s="105">
        <v>160090</v>
      </c>
      <c r="F273" s="106">
        <v>91329</v>
      </c>
      <c r="G273" s="106">
        <v>20794</v>
      </c>
      <c r="H273" s="98">
        <v>0</v>
      </c>
      <c r="I273" s="105">
        <v>68</v>
      </c>
      <c r="J273" s="105">
        <v>-797</v>
      </c>
      <c r="K273" s="105">
        <v>0</v>
      </c>
      <c r="L273" s="105">
        <v>133093</v>
      </c>
      <c r="M273" s="105">
        <v>26997</v>
      </c>
      <c r="N273" s="105">
        <v>-645</v>
      </c>
      <c r="O273" s="105">
        <v>26352</v>
      </c>
      <c r="P273" s="105">
        <v>3646</v>
      </c>
      <c r="Q273" s="105">
        <v>25682</v>
      </c>
      <c r="R273" s="105">
        <v>0</v>
      </c>
      <c r="S273" s="105">
        <v>2375</v>
      </c>
      <c r="T273" s="105">
        <v>1272</v>
      </c>
      <c r="U273" s="104">
        <v>27413</v>
      </c>
      <c r="V273" s="104">
        <v>50315</v>
      </c>
      <c r="W273" s="104">
        <v>45491</v>
      </c>
      <c r="X273" s="104">
        <v>486004</v>
      </c>
      <c r="Y273" s="104">
        <v>429471</v>
      </c>
      <c r="Z273" s="104">
        <v>202963</v>
      </c>
      <c r="AA273" s="106">
        <v>67196</v>
      </c>
    </row>
    <row r="274" spans="1:27" x14ac:dyDescent="0.3">
      <c r="A274" s="85">
        <v>273</v>
      </c>
      <c r="B274" s="85" t="s">
        <v>366</v>
      </c>
      <c r="C274" s="85" t="s">
        <v>79</v>
      </c>
      <c r="D274" s="85">
        <v>2015</v>
      </c>
      <c r="E274" s="105">
        <v>163673</v>
      </c>
      <c r="F274" s="106">
        <v>91198</v>
      </c>
      <c r="G274" s="106">
        <v>9870</v>
      </c>
      <c r="H274" s="98">
        <v>0</v>
      </c>
      <c r="I274" s="105">
        <v>115</v>
      </c>
      <c r="J274" s="105">
        <v>-446</v>
      </c>
      <c r="K274" s="105">
        <v>2226</v>
      </c>
      <c r="L274" s="105">
        <v>132246</v>
      </c>
      <c r="M274" s="105">
        <v>31427</v>
      </c>
      <c r="N274" s="105">
        <v>4969</v>
      </c>
      <c r="O274" s="105">
        <v>36073</v>
      </c>
      <c r="P274" s="105">
        <v>2295</v>
      </c>
      <c r="Q274" s="105">
        <v>33497</v>
      </c>
      <c r="R274" s="105">
        <v>0</v>
      </c>
      <c r="S274" s="105">
        <v>2133</v>
      </c>
      <c r="T274" s="105">
        <v>161</v>
      </c>
      <c r="U274" s="104">
        <v>807</v>
      </c>
      <c r="V274" s="104">
        <v>75012</v>
      </c>
      <c r="W274" s="104">
        <v>48948</v>
      </c>
      <c r="X274" s="104">
        <v>546813</v>
      </c>
      <c r="Y274" s="104">
        <v>466763</v>
      </c>
      <c r="Z274" s="104">
        <v>258121</v>
      </c>
      <c r="AA274" s="106">
        <v>26107</v>
      </c>
    </row>
    <row r="275" spans="1:27" x14ac:dyDescent="0.3">
      <c r="A275" s="85">
        <v>274</v>
      </c>
      <c r="B275" s="85" t="s">
        <v>366</v>
      </c>
      <c r="C275" s="85" t="s">
        <v>79</v>
      </c>
      <c r="D275" s="85">
        <v>2014</v>
      </c>
      <c r="E275" s="105">
        <v>141034</v>
      </c>
      <c r="F275" s="106">
        <v>72587</v>
      </c>
      <c r="G275" s="106">
        <v>5293</v>
      </c>
      <c r="H275" s="98">
        <v>0</v>
      </c>
      <c r="I275" s="105">
        <v>0</v>
      </c>
      <c r="J275" s="105">
        <v>-2937</v>
      </c>
      <c r="K275" s="105">
        <v>0</v>
      </c>
      <c r="L275" s="105">
        <v>116770</v>
      </c>
      <c r="M275" s="105">
        <v>24264</v>
      </c>
      <c r="N275" s="105">
        <v>-127</v>
      </c>
      <c r="O275" s="105">
        <v>23606</v>
      </c>
      <c r="P275" s="105">
        <v>2458</v>
      </c>
      <c r="Q275" s="105">
        <v>20811</v>
      </c>
      <c r="R275" s="105">
        <v>0</v>
      </c>
      <c r="S275" s="105">
        <v>2297</v>
      </c>
      <c r="T275" s="105">
        <v>161</v>
      </c>
      <c r="U275" s="104">
        <v>11026</v>
      </c>
      <c r="V275" s="104">
        <v>71712</v>
      </c>
      <c r="W275" s="104">
        <v>161475</v>
      </c>
      <c r="X275" s="104">
        <v>588372</v>
      </c>
      <c r="Y275" s="104">
        <v>512274</v>
      </c>
      <c r="Z275" s="104">
        <v>308514</v>
      </c>
      <c r="AA275" s="106">
        <v>37735</v>
      </c>
    </row>
    <row r="276" spans="1:27" ht="15" thickBot="1" x14ac:dyDescent="0.35">
      <c r="A276" s="93">
        <v>275</v>
      </c>
      <c r="B276" s="93" t="s">
        <v>366</v>
      </c>
      <c r="C276" s="93" t="s">
        <v>79</v>
      </c>
      <c r="D276" s="93">
        <v>2013</v>
      </c>
      <c r="E276" s="108">
        <v>125121</v>
      </c>
      <c r="F276" s="109">
        <v>52926</v>
      </c>
      <c r="G276" s="109">
        <v>6861</v>
      </c>
      <c r="H276" s="99">
        <v>0</v>
      </c>
      <c r="I276" s="108">
        <v>85</v>
      </c>
      <c r="J276" s="108">
        <v>-1498</v>
      </c>
      <c r="K276" s="108">
        <v>0</v>
      </c>
      <c r="L276" s="108">
        <v>105803</v>
      </c>
      <c r="M276" s="108">
        <v>19318</v>
      </c>
      <c r="N276" s="108">
        <v>2352</v>
      </c>
      <c r="O276" s="108">
        <v>21670</v>
      </c>
      <c r="P276" s="108">
        <v>381</v>
      </c>
      <c r="Q276" s="108">
        <v>20884</v>
      </c>
      <c r="R276" s="108">
        <v>0</v>
      </c>
      <c r="S276" s="108">
        <v>1551</v>
      </c>
      <c r="T276" s="108">
        <v>-1170</v>
      </c>
      <c r="U276" s="107">
        <v>2878</v>
      </c>
      <c r="V276" s="107">
        <v>66750</v>
      </c>
      <c r="W276" s="107">
        <v>198737</v>
      </c>
      <c r="X276" s="107">
        <v>624597</v>
      </c>
      <c r="Y276" s="107">
        <v>551771</v>
      </c>
      <c r="Z276" s="107">
        <v>342648</v>
      </c>
      <c r="AA276" s="109">
        <v>35785</v>
      </c>
    </row>
    <row r="277" spans="1:27" ht="15" thickTop="1" x14ac:dyDescent="0.3">
      <c r="A277" s="88">
        <v>276</v>
      </c>
      <c r="B277" s="88" t="s">
        <v>366</v>
      </c>
      <c r="C277" s="88" t="s">
        <v>280</v>
      </c>
      <c r="D277" s="88">
        <v>2023</v>
      </c>
      <c r="E277" s="102">
        <v>3134071</v>
      </c>
      <c r="F277" s="103">
        <v>2752093</v>
      </c>
      <c r="G277" s="103">
        <v>140622</v>
      </c>
      <c r="H277" s="97">
        <v>0</v>
      </c>
      <c r="I277" s="102">
        <v>10602</v>
      </c>
      <c r="J277" s="102">
        <v>24127</v>
      </c>
      <c r="K277" s="102">
        <v>0</v>
      </c>
      <c r="L277" s="102">
        <v>3014797</v>
      </c>
      <c r="M277" s="102">
        <v>119274</v>
      </c>
      <c r="N277" s="102">
        <v>318</v>
      </c>
      <c r="O277" s="102">
        <v>124043</v>
      </c>
      <c r="P277" s="102">
        <v>24876</v>
      </c>
      <c r="Q277" s="102">
        <v>99168</v>
      </c>
      <c r="R277" s="102">
        <v>1534</v>
      </c>
      <c r="S277" s="102">
        <v>24876</v>
      </c>
      <c r="T277" s="102">
        <v>0</v>
      </c>
      <c r="U277" s="101">
        <v>146960</v>
      </c>
      <c r="V277" s="101">
        <v>966049</v>
      </c>
      <c r="W277" s="101">
        <v>1528330</v>
      </c>
      <c r="X277" s="101">
        <v>2247510</v>
      </c>
      <c r="Y277" s="101">
        <v>1118896</v>
      </c>
      <c r="Z277" s="101">
        <v>889525</v>
      </c>
      <c r="AA277" s="103">
        <v>479377</v>
      </c>
    </row>
    <row r="278" spans="1:27" x14ac:dyDescent="0.3">
      <c r="A278" s="85">
        <v>277</v>
      </c>
      <c r="B278" s="85" t="s">
        <v>366</v>
      </c>
      <c r="C278" s="85" t="s">
        <v>280</v>
      </c>
      <c r="D278" s="85">
        <v>2022</v>
      </c>
      <c r="E278" s="105">
        <v>3751358</v>
      </c>
      <c r="F278" s="106">
        <v>3361036</v>
      </c>
      <c r="G278" s="106">
        <v>145542</v>
      </c>
      <c r="H278" s="98">
        <v>0</v>
      </c>
      <c r="I278" s="105">
        <v>5365</v>
      </c>
      <c r="J278" s="105">
        <v>19958</v>
      </c>
      <c r="K278" s="105">
        <v>0</v>
      </c>
      <c r="L278" s="105">
        <v>3653397</v>
      </c>
      <c r="M278" s="105">
        <v>97961</v>
      </c>
      <c r="N278" s="105">
        <v>1061</v>
      </c>
      <c r="O278" s="105">
        <v>99022</v>
      </c>
      <c r="P278" s="105">
        <v>20397</v>
      </c>
      <c r="Q278" s="105">
        <v>78624</v>
      </c>
      <c r="R278" s="105">
        <v>2742</v>
      </c>
      <c r="S278" s="105">
        <v>31115</v>
      </c>
      <c r="T278" s="105">
        <v>-10717</v>
      </c>
      <c r="U278" s="104">
        <v>86231</v>
      </c>
      <c r="V278" s="104">
        <v>1072426</v>
      </c>
      <c r="W278" s="104">
        <v>1661976</v>
      </c>
      <c r="X278" s="104">
        <v>2860263</v>
      </c>
      <c r="Y278" s="104">
        <v>1578871</v>
      </c>
      <c r="Z278" s="104">
        <v>1241783</v>
      </c>
      <c r="AA278" s="106">
        <v>754624</v>
      </c>
    </row>
    <row r="279" spans="1:27" x14ac:dyDescent="0.3">
      <c r="A279" s="85">
        <v>278</v>
      </c>
      <c r="B279" s="85" t="s">
        <v>366</v>
      </c>
      <c r="C279" s="85" t="s">
        <v>280</v>
      </c>
      <c r="D279" s="85">
        <v>2021</v>
      </c>
      <c r="E279" s="105">
        <v>3229009</v>
      </c>
      <c r="F279" s="106">
        <v>2827483</v>
      </c>
      <c r="G279" s="106">
        <v>133134</v>
      </c>
      <c r="H279" s="98">
        <v>0</v>
      </c>
      <c r="I279" s="105">
        <v>5000</v>
      </c>
      <c r="J279" s="105">
        <v>-963</v>
      </c>
      <c r="K279" s="105">
        <v>0</v>
      </c>
      <c r="L279" s="105">
        <v>3141474</v>
      </c>
      <c r="M279" s="105">
        <v>87535</v>
      </c>
      <c r="N279" s="105">
        <v>-194</v>
      </c>
      <c r="O279" s="105">
        <v>87341</v>
      </c>
      <c r="P279" s="105">
        <v>17715</v>
      </c>
      <c r="Q279" s="105">
        <v>69626</v>
      </c>
      <c r="R279" s="105">
        <v>1350</v>
      </c>
      <c r="S279" s="105">
        <v>17715</v>
      </c>
      <c r="T279" s="105">
        <v>0</v>
      </c>
      <c r="U279" s="104">
        <v>425889</v>
      </c>
      <c r="V279" s="104">
        <v>904045</v>
      </c>
      <c r="W279" s="104">
        <v>1357887</v>
      </c>
      <c r="X279" s="104">
        <v>3096774</v>
      </c>
      <c r="Y279" s="104">
        <v>1922039</v>
      </c>
      <c r="Z279" s="104">
        <v>1880234</v>
      </c>
      <c r="AA279" s="106">
        <v>751368</v>
      </c>
    </row>
    <row r="280" spans="1:27" x14ac:dyDescent="0.3">
      <c r="A280" s="85">
        <v>279</v>
      </c>
      <c r="B280" s="85" t="s">
        <v>366</v>
      </c>
      <c r="C280" s="85" t="s">
        <v>280</v>
      </c>
      <c r="D280" s="85">
        <v>2020</v>
      </c>
      <c r="E280" s="105">
        <v>2721616</v>
      </c>
      <c r="F280" s="106">
        <v>2206762</v>
      </c>
      <c r="G280" s="106">
        <v>140397</v>
      </c>
      <c r="H280" s="98">
        <v>0</v>
      </c>
      <c r="I280" s="105">
        <v>3076</v>
      </c>
      <c r="J280" s="105">
        <v>21152</v>
      </c>
      <c r="K280" s="105">
        <v>0</v>
      </c>
      <c r="L280" s="105">
        <v>2592927</v>
      </c>
      <c r="M280" s="105">
        <v>128689</v>
      </c>
      <c r="N280" s="105">
        <v>-87082</v>
      </c>
      <c r="O280" s="105">
        <v>43383</v>
      </c>
      <c r="P280" s="105">
        <v>832</v>
      </c>
      <c r="Q280" s="105">
        <v>42551</v>
      </c>
      <c r="R280" s="105">
        <v>172</v>
      </c>
      <c r="S280" s="105">
        <v>832</v>
      </c>
      <c r="T280" s="105">
        <v>0</v>
      </c>
      <c r="U280" s="104">
        <v>399087</v>
      </c>
      <c r="V280" s="104">
        <v>884722</v>
      </c>
      <c r="W280" s="104">
        <v>1027767</v>
      </c>
      <c r="X280" s="104">
        <v>3538047</v>
      </c>
      <c r="Y280" s="104">
        <v>2394114</v>
      </c>
      <c r="Z280" s="104">
        <v>2469642</v>
      </c>
      <c r="AA280" s="106">
        <v>156075</v>
      </c>
    </row>
    <row r="281" spans="1:27" x14ac:dyDescent="0.3">
      <c r="A281" s="85">
        <v>280</v>
      </c>
      <c r="B281" s="85" t="s">
        <v>366</v>
      </c>
      <c r="C281" s="85" t="s">
        <v>280</v>
      </c>
      <c r="D281" s="85">
        <v>2019</v>
      </c>
      <c r="E281" s="105">
        <v>3155002</v>
      </c>
      <c r="F281" s="106">
        <v>2675052</v>
      </c>
      <c r="G281" s="106">
        <v>135443</v>
      </c>
      <c r="H281" s="98">
        <v>0</v>
      </c>
      <c r="I281" s="105">
        <v>2545</v>
      </c>
      <c r="J281" s="105">
        <v>-950</v>
      </c>
      <c r="K281" s="105">
        <v>0</v>
      </c>
      <c r="L281" s="105">
        <v>3063517</v>
      </c>
      <c r="M281" s="105">
        <v>91485</v>
      </c>
      <c r="N281" s="105">
        <v>-12137</v>
      </c>
      <c r="O281" s="105">
        <v>79348</v>
      </c>
      <c r="P281" s="105">
        <v>59189</v>
      </c>
      <c r="Q281" s="105">
        <v>20159</v>
      </c>
      <c r="R281" s="105">
        <v>102</v>
      </c>
      <c r="S281" s="105">
        <v>59189</v>
      </c>
      <c r="T281" s="105">
        <v>0</v>
      </c>
      <c r="U281" s="104">
        <v>119125</v>
      </c>
      <c r="V281" s="104">
        <v>172017</v>
      </c>
      <c r="W281" s="104">
        <v>829835</v>
      </c>
      <c r="X281" s="104">
        <v>3248658</v>
      </c>
      <c r="Y281" s="104">
        <v>2663032</v>
      </c>
      <c r="Z281" s="104">
        <v>2457177</v>
      </c>
      <c r="AA281" s="106">
        <v>591607</v>
      </c>
    </row>
    <row r="282" spans="1:27" x14ac:dyDescent="0.3">
      <c r="A282" s="85">
        <v>281</v>
      </c>
      <c r="B282" s="85" t="s">
        <v>366</v>
      </c>
      <c r="C282" s="85" t="s">
        <v>280</v>
      </c>
      <c r="D282" s="85">
        <v>2018</v>
      </c>
      <c r="E282" s="105">
        <v>3150769</v>
      </c>
      <c r="F282" s="106">
        <v>2626276</v>
      </c>
      <c r="G282" s="106">
        <v>167585</v>
      </c>
      <c r="H282" s="98">
        <v>0</v>
      </c>
      <c r="I282" s="105">
        <v>2121</v>
      </c>
      <c r="J282" s="105">
        <v>-1005</v>
      </c>
      <c r="K282" s="105">
        <v>0</v>
      </c>
      <c r="L282" s="105">
        <v>3084208</v>
      </c>
      <c r="M282" s="105">
        <v>66562</v>
      </c>
      <c r="N282" s="105">
        <v>91</v>
      </c>
      <c r="O282" s="105">
        <v>66652</v>
      </c>
      <c r="P282" s="105">
        <v>13439</v>
      </c>
      <c r="Q282" s="105">
        <v>53214</v>
      </c>
      <c r="R282" s="105">
        <v>12</v>
      </c>
      <c r="S282" s="105">
        <v>13439</v>
      </c>
      <c r="T282" s="105">
        <v>0</v>
      </c>
      <c r="U282" s="104">
        <v>118858</v>
      </c>
      <c r="V282" s="104">
        <v>556812</v>
      </c>
      <c r="W282" s="104">
        <v>897652</v>
      </c>
      <c r="X282" s="104">
        <v>3934849</v>
      </c>
      <c r="Y282" s="104">
        <v>2990208</v>
      </c>
      <c r="Z282" s="104">
        <v>2885027</v>
      </c>
      <c r="AA282" s="106">
        <v>457486</v>
      </c>
    </row>
    <row r="283" spans="1:27" x14ac:dyDescent="0.3">
      <c r="A283" s="85">
        <v>282</v>
      </c>
      <c r="B283" s="85" t="s">
        <v>366</v>
      </c>
      <c r="C283" s="85" t="s">
        <v>280</v>
      </c>
      <c r="D283" s="85">
        <v>2017</v>
      </c>
      <c r="E283" s="105">
        <v>2723202</v>
      </c>
      <c r="F283" s="106">
        <v>2164017</v>
      </c>
      <c r="G283" s="106">
        <v>208681</v>
      </c>
      <c r="H283" s="98">
        <v>0</v>
      </c>
      <c r="I283" s="105">
        <v>0</v>
      </c>
      <c r="J283" s="105">
        <v>-1156</v>
      </c>
      <c r="K283" s="105">
        <v>-651</v>
      </c>
      <c r="L283" s="105">
        <v>2660337</v>
      </c>
      <c r="M283" s="105">
        <v>62864</v>
      </c>
      <c r="N283" s="105">
        <v>70</v>
      </c>
      <c r="O283" s="105">
        <v>63757</v>
      </c>
      <c r="P283" s="105">
        <v>12751</v>
      </c>
      <c r="Q283" s="105">
        <v>51006</v>
      </c>
      <c r="R283" s="105">
        <v>12</v>
      </c>
      <c r="S283" s="105">
        <v>12751</v>
      </c>
      <c r="T283" s="105">
        <v>0</v>
      </c>
      <c r="U283" s="104">
        <v>201868</v>
      </c>
      <c r="V283" s="104">
        <v>271851</v>
      </c>
      <c r="W283" s="104">
        <v>543600</v>
      </c>
      <c r="X283" s="104">
        <v>4047703</v>
      </c>
      <c r="Y283" s="104">
        <v>3472785</v>
      </c>
      <c r="Z283" s="104">
        <v>3230295</v>
      </c>
      <c r="AA283" s="106">
        <v>587138</v>
      </c>
    </row>
    <row r="284" spans="1:27" x14ac:dyDescent="0.3">
      <c r="A284" s="85">
        <v>283</v>
      </c>
      <c r="B284" s="85" t="s">
        <v>366</v>
      </c>
      <c r="C284" s="85" t="s">
        <v>280</v>
      </c>
      <c r="D284" s="85">
        <v>2016</v>
      </c>
      <c r="E284" s="105">
        <v>2404647</v>
      </c>
      <c r="F284" s="106">
        <v>1933908</v>
      </c>
      <c r="G284" s="106">
        <v>212936</v>
      </c>
      <c r="H284" s="98">
        <v>0</v>
      </c>
      <c r="I284" s="105">
        <v>0</v>
      </c>
      <c r="J284" s="105">
        <v>-473</v>
      </c>
      <c r="K284" s="105">
        <v>1072</v>
      </c>
      <c r="L284" s="105">
        <v>2350479</v>
      </c>
      <c r="M284" s="105">
        <v>54168</v>
      </c>
      <c r="N284" s="105">
        <v>-1496</v>
      </c>
      <c r="O284" s="105">
        <v>54393</v>
      </c>
      <c r="P284" s="105">
        <v>11093</v>
      </c>
      <c r="Q284" s="105">
        <v>43300</v>
      </c>
      <c r="R284" s="105">
        <v>12</v>
      </c>
      <c r="S284" s="105">
        <v>11093</v>
      </c>
      <c r="T284" s="105">
        <v>0</v>
      </c>
      <c r="U284" s="104">
        <v>92970</v>
      </c>
      <c r="V284" s="104">
        <v>304501</v>
      </c>
      <c r="W284" s="104">
        <v>597614</v>
      </c>
      <c r="X284" s="104">
        <v>4181777</v>
      </c>
      <c r="Y284" s="104">
        <v>3673400</v>
      </c>
      <c r="Z284" s="104">
        <v>3231261</v>
      </c>
      <c r="AA284" s="106">
        <v>-19054</v>
      </c>
    </row>
    <row r="285" spans="1:27" x14ac:dyDescent="0.3">
      <c r="A285" s="85">
        <v>284</v>
      </c>
      <c r="B285" s="85" t="s">
        <v>366</v>
      </c>
      <c r="C285" s="85" t="s">
        <v>280</v>
      </c>
      <c r="D285" s="85">
        <v>2015</v>
      </c>
      <c r="E285" s="105">
        <v>2245210</v>
      </c>
      <c r="F285" s="106">
        <v>1858985</v>
      </c>
      <c r="G285" s="106">
        <v>205250</v>
      </c>
      <c r="H285" s="98">
        <v>0</v>
      </c>
      <c r="I285" s="105">
        <v>0</v>
      </c>
      <c r="J285" s="105">
        <v>-9210</v>
      </c>
      <c r="K285" s="105">
        <v>-79</v>
      </c>
      <c r="L285" s="105">
        <v>2208652</v>
      </c>
      <c r="M285" s="105">
        <v>36558</v>
      </c>
      <c r="N285" s="105">
        <v>930</v>
      </c>
      <c r="O285" s="105">
        <v>39648</v>
      </c>
      <c r="P285" s="105">
        <v>8728</v>
      </c>
      <c r="Q285" s="105">
        <v>30920</v>
      </c>
      <c r="R285" s="105">
        <v>46</v>
      </c>
      <c r="S285" s="105">
        <v>8728</v>
      </c>
      <c r="T285" s="105">
        <v>0</v>
      </c>
      <c r="U285" s="104">
        <v>120077</v>
      </c>
      <c r="V285" s="104">
        <v>218385</v>
      </c>
      <c r="W285" s="104">
        <v>424394</v>
      </c>
      <c r="X285" s="104">
        <v>3200405</v>
      </c>
      <c r="Y285" s="104">
        <v>2827498</v>
      </c>
      <c r="Z285" s="104">
        <v>2470184</v>
      </c>
      <c r="AA285" s="106">
        <v>81442</v>
      </c>
    </row>
    <row r="286" spans="1:27" x14ac:dyDescent="0.3">
      <c r="A286" s="85">
        <v>285</v>
      </c>
      <c r="B286" s="85" t="s">
        <v>366</v>
      </c>
      <c r="C286" s="85" t="s">
        <v>280</v>
      </c>
      <c r="D286" s="85">
        <v>2014</v>
      </c>
      <c r="E286" s="105">
        <v>1819743</v>
      </c>
      <c r="F286" s="106">
        <v>1464833</v>
      </c>
      <c r="G286" s="106">
        <v>177685</v>
      </c>
      <c r="H286" s="98">
        <v>0</v>
      </c>
      <c r="I286" s="105">
        <v>0</v>
      </c>
      <c r="J286" s="105">
        <v>1716</v>
      </c>
      <c r="K286" s="105">
        <v>-4216</v>
      </c>
      <c r="L286" s="105">
        <v>1774551</v>
      </c>
      <c r="M286" s="105">
        <v>45192</v>
      </c>
      <c r="N286" s="105">
        <v>213</v>
      </c>
      <c r="O286" s="105">
        <v>47030</v>
      </c>
      <c r="P286" s="105">
        <v>10473</v>
      </c>
      <c r="Q286" s="105">
        <v>36557</v>
      </c>
      <c r="R286" s="105">
        <v>0</v>
      </c>
      <c r="S286" s="105">
        <v>10473</v>
      </c>
      <c r="T286" s="105">
        <v>0</v>
      </c>
      <c r="U286" s="104">
        <v>132521</v>
      </c>
      <c r="V286" s="104">
        <v>255977</v>
      </c>
      <c r="W286" s="104">
        <v>611440</v>
      </c>
      <c r="X286" s="104">
        <v>2648164</v>
      </c>
      <c r="Y286" s="104">
        <v>2263696</v>
      </c>
      <c r="Z286" s="104">
        <v>1939648</v>
      </c>
      <c r="AA286" s="106">
        <v>157687</v>
      </c>
    </row>
    <row r="287" spans="1:27" ht="15" thickBot="1" x14ac:dyDescent="0.35">
      <c r="A287" s="93">
        <v>286</v>
      </c>
      <c r="B287" s="93" t="s">
        <v>366</v>
      </c>
      <c r="C287" s="93" t="s">
        <v>280</v>
      </c>
      <c r="D287" s="93">
        <v>2013</v>
      </c>
      <c r="E287" s="108">
        <v>1858182</v>
      </c>
      <c r="F287" s="109">
        <v>1516240</v>
      </c>
      <c r="G287" s="109">
        <v>175329</v>
      </c>
      <c r="H287" s="99">
        <v>0</v>
      </c>
      <c r="I287" s="108">
        <v>0</v>
      </c>
      <c r="J287" s="108">
        <v>5398</v>
      </c>
      <c r="K287" s="108">
        <v>0</v>
      </c>
      <c r="L287" s="108">
        <v>1822827</v>
      </c>
      <c r="M287" s="108">
        <v>35355</v>
      </c>
      <c r="N287" s="108">
        <v>4208</v>
      </c>
      <c r="O287" s="108">
        <v>39563</v>
      </c>
      <c r="P287" s="108">
        <v>10977</v>
      </c>
      <c r="Q287" s="108">
        <v>28586</v>
      </c>
      <c r="R287" s="108">
        <v>35</v>
      </c>
      <c r="S287" s="108">
        <v>10977</v>
      </c>
      <c r="T287" s="108">
        <v>0</v>
      </c>
      <c r="U287" s="107">
        <v>125743</v>
      </c>
      <c r="V287" s="107">
        <v>329095</v>
      </c>
      <c r="W287" s="107">
        <v>791618</v>
      </c>
      <c r="X287" s="107">
        <v>2180261</v>
      </c>
      <c r="Y287" s="107">
        <v>1731738</v>
      </c>
      <c r="Z287" s="107">
        <v>1395985</v>
      </c>
      <c r="AA287" s="109">
        <v>132383</v>
      </c>
    </row>
    <row r="288" spans="1:27" ht="15" thickTop="1" x14ac:dyDescent="0.3">
      <c r="A288" s="88">
        <v>287</v>
      </c>
      <c r="B288" s="88" t="s">
        <v>366</v>
      </c>
      <c r="C288" s="88" t="s">
        <v>360</v>
      </c>
      <c r="D288" s="88">
        <v>2023</v>
      </c>
      <c r="E288" s="102">
        <v>1738165</v>
      </c>
      <c r="F288" s="103">
        <v>1458021</v>
      </c>
      <c r="G288" s="103">
        <v>297608</v>
      </c>
      <c r="H288" s="103">
        <v>0</v>
      </c>
      <c r="I288" s="102">
        <v>3762</v>
      </c>
      <c r="J288" s="102">
        <v>-1804</v>
      </c>
      <c r="K288" s="102">
        <v>0</v>
      </c>
      <c r="L288" s="102">
        <v>1771890</v>
      </c>
      <c r="M288" s="102">
        <v>-33725</v>
      </c>
      <c r="N288" s="102">
        <v>2701</v>
      </c>
      <c r="O288" s="102">
        <v>-31024</v>
      </c>
      <c r="P288" s="102">
        <v>120</v>
      </c>
      <c r="Q288" s="102">
        <v>-31144</v>
      </c>
      <c r="R288" s="102">
        <v>738</v>
      </c>
      <c r="S288" s="102">
        <v>120</v>
      </c>
      <c r="T288" s="102">
        <v>0</v>
      </c>
      <c r="U288" s="101">
        <v>227406</v>
      </c>
      <c r="V288" s="101">
        <v>677159</v>
      </c>
      <c r="W288" s="101">
        <v>516863</v>
      </c>
      <c r="X288" s="101">
        <v>1455319</v>
      </c>
      <c r="Y288" s="101">
        <v>597299</v>
      </c>
      <c r="Z288" s="101">
        <v>177253</v>
      </c>
      <c r="AA288" s="103">
        <v>40518</v>
      </c>
    </row>
    <row r="289" spans="1:27" x14ac:dyDescent="0.3">
      <c r="A289" s="85">
        <v>288</v>
      </c>
      <c r="B289" s="85" t="s">
        <v>366</v>
      </c>
      <c r="C289" s="85" t="s">
        <v>360</v>
      </c>
      <c r="D289" s="85">
        <v>2022</v>
      </c>
      <c r="E289" s="105">
        <v>2066574</v>
      </c>
      <c r="F289" s="106">
        <v>1702731</v>
      </c>
      <c r="G289" s="106">
        <v>325914</v>
      </c>
      <c r="H289" s="106">
        <v>4386</v>
      </c>
      <c r="I289" s="105">
        <v>3895</v>
      </c>
      <c r="J289" s="105">
        <v>-1914</v>
      </c>
      <c r="K289" s="105">
        <v>0</v>
      </c>
      <c r="L289" s="105">
        <v>2040775</v>
      </c>
      <c r="M289" s="105">
        <v>25799</v>
      </c>
      <c r="N289" s="105">
        <v>1474</v>
      </c>
      <c r="O289" s="105">
        <v>27273</v>
      </c>
      <c r="P289" s="105">
        <v>5997</v>
      </c>
      <c r="Q289" s="105">
        <v>21276</v>
      </c>
      <c r="R289" s="105">
        <v>688</v>
      </c>
      <c r="S289" s="105">
        <v>15455</v>
      </c>
      <c r="T289" s="105">
        <v>-9459</v>
      </c>
      <c r="U289" s="104">
        <v>240253</v>
      </c>
      <c r="V289" s="104">
        <v>731630</v>
      </c>
      <c r="W289" s="104">
        <v>541508</v>
      </c>
      <c r="X289" s="104">
        <v>1521540</v>
      </c>
      <c r="Y289" s="104">
        <v>618200</v>
      </c>
      <c r="Z289" s="104">
        <v>144510</v>
      </c>
      <c r="AA289" s="106">
        <v>21676</v>
      </c>
    </row>
    <row r="290" spans="1:27" x14ac:dyDescent="0.3">
      <c r="A290" s="85">
        <v>289</v>
      </c>
      <c r="B290" s="85" t="s">
        <v>366</v>
      </c>
      <c r="C290" s="85" t="s">
        <v>360</v>
      </c>
      <c r="D290" s="85">
        <v>2021</v>
      </c>
      <c r="E290" s="105">
        <v>1838901</v>
      </c>
      <c r="F290" s="106">
        <v>1591596</v>
      </c>
      <c r="G290" s="106">
        <v>234391</v>
      </c>
      <c r="H290" s="106">
        <v>4743</v>
      </c>
      <c r="I290" s="105">
        <v>5108</v>
      </c>
      <c r="J290" s="105">
        <v>-1379</v>
      </c>
      <c r="K290" s="105">
        <v>0</v>
      </c>
      <c r="L290" s="105">
        <v>1839663</v>
      </c>
      <c r="M290" s="105">
        <v>-762</v>
      </c>
      <c r="N290" s="105">
        <v>3418</v>
      </c>
      <c r="O290" s="105">
        <v>2656</v>
      </c>
      <c r="P290" s="105">
        <v>716</v>
      </c>
      <c r="Q290" s="105">
        <v>1939</v>
      </c>
      <c r="R290" s="105">
        <v>357</v>
      </c>
      <c r="S290" s="105">
        <v>17051</v>
      </c>
      <c r="T290" s="105">
        <v>-16335</v>
      </c>
      <c r="U290" s="104">
        <v>200541</v>
      </c>
      <c r="V290" s="104">
        <v>638046</v>
      </c>
      <c r="W290" s="104">
        <v>459029</v>
      </c>
      <c r="X290" s="104">
        <v>1424532</v>
      </c>
      <c r="Y290" s="104">
        <v>592662</v>
      </c>
      <c r="Z290" s="104">
        <v>163694</v>
      </c>
      <c r="AA290" s="106">
        <v>216530</v>
      </c>
    </row>
    <row r="291" spans="1:27" x14ac:dyDescent="0.3">
      <c r="A291" s="85">
        <v>290</v>
      </c>
      <c r="B291" s="85" t="s">
        <v>366</v>
      </c>
      <c r="C291" s="85" t="s">
        <v>360</v>
      </c>
      <c r="D291" s="85">
        <v>2020</v>
      </c>
      <c r="E291" s="105">
        <v>1688968</v>
      </c>
      <c r="F291" s="106">
        <v>1475102</v>
      </c>
      <c r="G291" s="106">
        <v>193135</v>
      </c>
      <c r="H291" s="106">
        <v>4705</v>
      </c>
      <c r="I291" s="105">
        <v>7505</v>
      </c>
      <c r="J291" s="105">
        <v>-1650</v>
      </c>
      <c r="K291" s="105">
        <v>0</v>
      </c>
      <c r="L291" s="105">
        <v>1689476</v>
      </c>
      <c r="M291" s="105">
        <v>-508</v>
      </c>
      <c r="N291" s="105">
        <v>1991</v>
      </c>
      <c r="O291" s="105">
        <v>1483</v>
      </c>
      <c r="P291" s="105">
        <v>365</v>
      </c>
      <c r="Q291" s="105">
        <v>1118</v>
      </c>
      <c r="R291" s="105">
        <v>230</v>
      </c>
      <c r="S291" s="105">
        <v>17137</v>
      </c>
      <c r="T291" s="105">
        <v>-16772</v>
      </c>
      <c r="U291" s="104">
        <v>294889</v>
      </c>
      <c r="V291" s="104">
        <v>588663</v>
      </c>
      <c r="W291" s="104">
        <v>488009</v>
      </c>
      <c r="X291" s="104">
        <v>1465086</v>
      </c>
      <c r="Y291" s="104">
        <v>651247</v>
      </c>
      <c r="Z291" s="104">
        <v>200814</v>
      </c>
      <c r="AA291" s="106">
        <v>40286</v>
      </c>
    </row>
    <row r="292" spans="1:27" x14ac:dyDescent="0.3">
      <c r="A292" s="85">
        <v>291</v>
      </c>
      <c r="B292" s="85" t="s">
        <v>366</v>
      </c>
      <c r="C292" s="85" t="s">
        <v>360</v>
      </c>
      <c r="D292" s="85">
        <v>2019</v>
      </c>
      <c r="E292" s="105">
        <v>1652709</v>
      </c>
      <c r="F292" s="106">
        <v>1468984</v>
      </c>
      <c r="G292" s="106">
        <v>133230</v>
      </c>
      <c r="H292" s="106">
        <v>3741</v>
      </c>
      <c r="I292" s="105">
        <v>6967</v>
      </c>
      <c r="J292" s="105">
        <v>-1280</v>
      </c>
      <c r="K292" s="105">
        <v>0</v>
      </c>
      <c r="L292" s="105">
        <v>1630539</v>
      </c>
      <c r="M292" s="105">
        <v>22170</v>
      </c>
      <c r="N292" s="105">
        <v>2467</v>
      </c>
      <c r="O292" s="105">
        <v>24637</v>
      </c>
      <c r="P292" s="105">
        <v>4112</v>
      </c>
      <c r="Q292" s="105">
        <v>20525</v>
      </c>
      <c r="R292" s="105">
        <v>81</v>
      </c>
      <c r="S292" s="105">
        <v>0</v>
      </c>
      <c r="T292" s="105">
        <v>4112</v>
      </c>
      <c r="U292" s="104">
        <v>273596</v>
      </c>
      <c r="V292" s="104">
        <v>537781</v>
      </c>
      <c r="W292" s="104">
        <v>532670</v>
      </c>
      <c r="X292" s="104">
        <v>1530042</v>
      </c>
      <c r="Y292" s="104">
        <v>774609</v>
      </c>
      <c r="Z292" s="104">
        <v>227630</v>
      </c>
      <c r="AA292" s="106">
        <v>15871</v>
      </c>
    </row>
    <row r="293" spans="1:27" x14ac:dyDescent="0.3">
      <c r="A293" s="85">
        <v>292</v>
      </c>
      <c r="B293" s="85" t="s">
        <v>366</v>
      </c>
      <c r="C293" s="85" t="s">
        <v>360</v>
      </c>
      <c r="D293" s="85">
        <v>2018</v>
      </c>
      <c r="E293" s="105">
        <v>1734376</v>
      </c>
      <c r="F293" s="106">
        <v>1524900</v>
      </c>
      <c r="G293" s="106">
        <v>162075</v>
      </c>
      <c r="H293" s="106">
        <v>0</v>
      </c>
      <c r="I293" s="105">
        <v>8995</v>
      </c>
      <c r="J293" s="105">
        <v>-1104</v>
      </c>
      <c r="K293" s="105">
        <v>0</v>
      </c>
      <c r="L293" s="105">
        <v>1714746</v>
      </c>
      <c r="M293" s="105">
        <v>19629</v>
      </c>
      <c r="N293" s="105">
        <v>3256</v>
      </c>
      <c r="O293" s="105">
        <v>23192</v>
      </c>
      <c r="P293" s="105">
        <v>4133</v>
      </c>
      <c r="Q293" s="105">
        <v>19060</v>
      </c>
      <c r="R293" s="105">
        <v>141</v>
      </c>
      <c r="S293" s="105">
        <v>20</v>
      </c>
      <c r="T293" s="105">
        <v>4112</v>
      </c>
      <c r="U293" s="104">
        <v>256667</v>
      </c>
      <c r="V293" s="104">
        <v>613432</v>
      </c>
      <c r="W293" s="104">
        <v>702247</v>
      </c>
      <c r="X293" s="104">
        <v>1680927</v>
      </c>
      <c r="Y293" s="104">
        <v>857415</v>
      </c>
      <c r="Z293" s="104">
        <v>286704</v>
      </c>
      <c r="AA293" s="106">
        <v>188257</v>
      </c>
    </row>
    <row r="294" spans="1:27" x14ac:dyDescent="0.3">
      <c r="A294" s="85">
        <v>293</v>
      </c>
      <c r="B294" s="85" t="s">
        <v>366</v>
      </c>
      <c r="C294" s="85" t="s">
        <v>360</v>
      </c>
      <c r="D294" s="85">
        <v>2017</v>
      </c>
      <c r="E294" s="105">
        <v>1421718</v>
      </c>
      <c r="F294" s="106">
        <v>1232080</v>
      </c>
      <c r="G294" s="106">
        <v>152123</v>
      </c>
      <c r="H294" s="106">
        <v>0</v>
      </c>
      <c r="I294" s="105">
        <v>9320</v>
      </c>
      <c r="J294" s="105">
        <v>-767</v>
      </c>
      <c r="K294" s="105">
        <v>-96</v>
      </c>
      <c r="L294" s="105">
        <v>1417434</v>
      </c>
      <c r="M294" s="105">
        <v>4284</v>
      </c>
      <c r="N294" s="105">
        <v>1824</v>
      </c>
      <c r="O294" s="105">
        <v>6107</v>
      </c>
      <c r="P294" s="105">
        <v>4502</v>
      </c>
      <c r="Q294" s="105">
        <v>1605</v>
      </c>
      <c r="R294" s="105">
        <v>280</v>
      </c>
      <c r="S294" s="105">
        <v>389</v>
      </c>
      <c r="T294" s="105">
        <v>4113</v>
      </c>
      <c r="U294" s="104">
        <v>249533</v>
      </c>
      <c r="V294" s="104">
        <v>501621</v>
      </c>
      <c r="W294" s="104">
        <v>688555</v>
      </c>
      <c r="X294" s="104">
        <v>1643791</v>
      </c>
      <c r="Y294" s="104">
        <v>937915</v>
      </c>
      <c r="Z294" s="104">
        <v>359154</v>
      </c>
      <c r="AA294" s="106">
        <v>78848</v>
      </c>
    </row>
    <row r="295" spans="1:27" x14ac:dyDescent="0.3">
      <c r="A295" s="85">
        <v>294</v>
      </c>
      <c r="B295" s="85" t="s">
        <v>366</v>
      </c>
      <c r="C295" s="85" t="s">
        <v>360</v>
      </c>
      <c r="D295" s="85">
        <v>2016</v>
      </c>
      <c r="E295" s="105">
        <v>1581420</v>
      </c>
      <c r="F295" s="106">
        <v>1322327</v>
      </c>
      <c r="G295" s="106">
        <v>169901</v>
      </c>
      <c r="H295" s="106">
        <v>0</v>
      </c>
      <c r="I295" s="105">
        <v>9133</v>
      </c>
      <c r="J295" s="105">
        <v>-3285</v>
      </c>
      <c r="K295" s="105">
        <v>-227</v>
      </c>
      <c r="L295" s="105">
        <v>1523733</v>
      </c>
      <c r="M295" s="105">
        <v>57688</v>
      </c>
      <c r="N295" s="105">
        <v>3319</v>
      </c>
      <c r="O295" s="105">
        <v>61111</v>
      </c>
      <c r="P295" s="105">
        <v>8550</v>
      </c>
      <c r="Q295" s="105">
        <v>52561</v>
      </c>
      <c r="R295" s="105">
        <v>0</v>
      </c>
      <c r="S295" s="105">
        <v>4425</v>
      </c>
      <c r="T295" s="105">
        <v>4124</v>
      </c>
      <c r="U295" s="104">
        <v>201807</v>
      </c>
      <c r="V295" s="104">
        <v>570281</v>
      </c>
      <c r="W295" s="104">
        <v>759051</v>
      </c>
      <c r="X295" s="104">
        <v>1754287</v>
      </c>
      <c r="Y295" s="104">
        <v>1007640</v>
      </c>
      <c r="Z295" s="104">
        <v>445550</v>
      </c>
      <c r="AA295" s="106">
        <v>148925</v>
      </c>
    </row>
    <row r="296" spans="1:27" x14ac:dyDescent="0.3">
      <c r="A296" s="85">
        <v>295</v>
      </c>
      <c r="B296" s="85" t="s">
        <v>366</v>
      </c>
      <c r="C296" s="85" t="s">
        <v>360</v>
      </c>
      <c r="D296" s="85">
        <v>2015</v>
      </c>
      <c r="E296" s="105">
        <v>1770253</v>
      </c>
      <c r="F296" s="106">
        <v>1468374</v>
      </c>
      <c r="G296" s="106">
        <v>182585</v>
      </c>
      <c r="H296" s="106">
        <v>0</v>
      </c>
      <c r="I296" s="105">
        <v>8272</v>
      </c>
      <c r="J296" s="105">
        <v>-1962</v>
      </c>
      <c r="K296" s="105">
        <v>-430</v>
      </c>
      <c r="L296" s="105">
        <v>1692322</v>
      </c>
      <c r="M296" s="105">
        <v>77931</v>
      </c>
      <c r="N296" s="105">
        <v>1011</v>
      </c>
      <c r="O296" s="105">
        <v>74548</v>
      </c>
      <c r="P296" s="105">
        <v>10550</v>
      </c>
      <c r="Q296" s="105">
        <v>63998</v>
      </c>
      <c r="R296" s="105">
        <v>0</v>
      </c>
      <c r="S296" s="105">
        <v>6562</v>
      </c>
      <c r="T296" s="105">
        <v>3988</v>
      </c>
      <c r="U296" s="104">
        <v>236645</v>
      </c>
      <c r="V296" s="104">
        <v>616909</v>
      </c>
      <c r="W296" s="104">
        <v>904625</v>
      </c>
      <c r="X296" s="104">
        <v>1862172</v>
      </c>
      <c r="Y296" s="104">
        <v>1105879</v>
      </c>
      <c r="Z296" s="104">
        <v>613431</v>
      </c>
      <c r="AA296" s="106">
        <v>219685</v>
      </c>
    </row>
    <row r="297" spans="1:27" x14ac:dyDescent="0.3">
      <c r="A297" s="85">
        <v>296</v>
      </c>
      <c r="B297" s="85" t="s">
        <v>366</v>
      </c>
      <c r="C297" s="85" t="s">
        <v>360</v>
      </c>
      <c r="D297" s="85">
        <v>2014</v>
      </c>
      <c r="E297" s="105">
        <v>1745708</v>
      </c>
      <c r="F297" s="106">
        <v>1461140</v>
      </c>
      <c r="G297" s="106">
        <v>183105</v>
      </c>
      <c r="H297" s="106">
        <v>0</v>
      </c>
      <c r="I297" s="105">
        <v>7480</v>
      </c>
      <c r="J297" s="105">
        <v>2434</v>
      </c>
      <c r="K297" s="105">
        <v>-1680</v>
      </c>
      <c r="L297" s="105">
        <v>1700984</v>
      </c>
      <c r="M297" s="105">
        <v>44724</v>
      </c>
      <c r="N297" s="105">
        <v>888</v>
      </c>
      <c r="O297" s="105">
        <v>45613</v>
      </c>
      <c r="P297" s="105">
        <v>2479</v>
      </c>
      <c r="Q297" s="105">
        <v>43134</v>
      </c>
      <c r="R297" s="105">
        <v>0</v>
      </c>
      <c r="S297" s="105">
        <v>2472</v>
      </c>
      <c r="T297" s="105">
        <v>7</v>
      </c>
      <c r="U297" s="104">
        <v>342932</v>
      </c>
      <c r="V297" s="104">
        <v>612545</v>
      </c>
      <c r="W297" s="104">
        <v>831832</v>
      </c>
      <c r="X297" s="104">
        <v>1855761</v>
      </c>
      <c r="Y297" s="104">
        <v>1191776</v>
      </c>
      <c r="Z297" s="104">
        <v>737121</v>
      </c>
      <c r="AA297" s="106">
        <v>107144</v>
      </c>
    </row>
    <row r="298" spans="1:27" ht="15" thickBot="1" x14ac:dyDescent="0.35">
      <c r="A298" s="93">
        <v>297</v>
      </c>
      <c r="B298" s="93" t="s">
        <v>366</v>
      </c>
      <c r="C298" s="93" t="s">
        <v>360</v>
      </c>
      <c r="D298" s="93">
        <v>2013</v>
      </c>
      <c r="E298" s="108">
        <v>1561806</v>
      </c>
      <c r="F298" s="109">
        <v>1340381</v>
      </c>
      <c r="G298" s="109">
        <v>149198</v>
      </c>
      <c r="H298" s="109">
        <v>0</v>
      </c>
      <c r="I298" s="108">
        <v>0</v>
      </c>
      <c r="J298" s="108">
        <v>-3042</v>
      </c>
      <c r="K298" s="108">
        <v>-2469</v>
      </c>
      <c r="L298" s="108">
        <v>1557553</v>
      </c>
      <c r="M298" s="108">
        <v>4253</v>
      </c>
      <c r="N298" s="108">
        <v>1698</v>
      </c>
      <c r="O298" s="108">
        <v>5950</v>
      </c>
      <c r="P298" s="108">
        <v>5902</v>
      </c>
      <c r="Q298" s="108">
        <v>49</v>
      </c>
      <c r="R298" s="108">
        <v>0</v>
      </c>
      <c r="S298" s="108">
        <v>726</v>
      </c>
      <c r="T298" s="108">
        <v>5176</v>
      </c>
      <c r="U298" s="107">
        <v>326714</v>
      </c>
      <c r="V298" s="107">
        <v>675680</v>
      </c>
      <c r="W298" s="107">
        <v>920029</v>
      </c>
      <c r="X298" s="107">
        <v>2006290</v>
      </c>
      <c r="Y298" s="107">
        <v>1272758</v>
      </c>
      <c r="Z298" s="107">
        <v>873999</v>
      </c>
      <c r="AA298" s="109">
        <v>220248</v>
      </c>
    </row>
    <row r="299" spans="1:27" ht="15" thickTop="1" x14ac:dyDescent="0.3">
      <c r="A299" s="88">
        <v>298</v>
      </c>
      <c r="B299" s="88" t="s">
        <v>366</v>
      </c>
      <c r="C299" s="88" t="s">
        <v>215</v>
      </c>
      <c r="D299" s="88">
        <v>2023</v>
      </c>
      <c r="E299" s="102">
        <v>10981750</v>
      </c>
      <c r="F299" s="103">
        <v>9949960</v>
      </c>
      <c r="G299" s="103">
        <v>796099</v>
      </c>
      <c r="H299" s="97">
        <v>0</v>
      </c>
      <c r="I299" s="102">
        <v>127234</v>
      </c>
      <c r="J299" s="102">
        <v>-130618</v>
      </c>
      <c r="K299" s="102">
        <v>0</v>
      </c>
      <c r="L299" s="102">
        <v>10914994</v>
      </c>
      <c r="M299" s="102">
        <v>66756</v>
      </c>
      <c r="N299" s="102">
        <v>-10910</v>
      </c>
      <c r="O299" s="102">
        <v>55846</v>
      </c>
      <c r="P299" s="102">
        <v>-503</v>
      </c>
      <c r="Q299" s="102">
        <v>47196</v>
      </c>
      <c r="R299" s="102">
        <v>16979</v>
      </c>
      <c r="S299" s="102">
        <v>29613</v>
      </c>
      <c r="T299" s="102">
        <v>-30116</v>
      </c>
      <c r="U299" s="101">
        <v>2487165</v>
      </c>
      <c r="V299" s="101">
        <v>10300054</v>
      </c>
      <c r="W299" s="101">
        <v>8203107</v>
      </c>
      <c r="X299" s="101">
        <v>26748999</v>
      </c>
      <c r="Y299" s="101">
        <v>8839463</v>
      </c>
      <c r="Z299" s="101">
        <v>8223710</v>
      </c>
      <c r="AA299" s="103">
        <v>1592108</v>
      </c>
    </row>
    <row r="300" spans="1:27" x14ac:dyDescent="0.3">
      <c r="A300" s="85">
        <v>299</v>
      </c>
      <c r="B300" s="85" t="s">
        <v>366</v>
      </c>
      <c r="C300" s="85" t="s">
        <v>215</v>
      </c>
      <c r="D300" s="85">
        <v>2022</v>
      </c>
      <c r="E300" s="105">
        <v>1073161</v>
      </c>
      <c r="F300" s="106">
        <v>683111</v>
      </c>
      <c r="G300" s="106">
        <v>242742</v>
      </c>
      <c r="H300" s="98">
        <v>0</v>
      </c>
      <c r="I300" s="105">
        <v>690</v>
      </c>
      <c r="J300" s="105">
        <v>-72796</v>
      </c>
      <c r="K300" s="105">
        <v>0</v>
      </c>
      <c r="L300" s="105">
        <v>881470</v>
      </c>
      <c r="M300" s="105">
        <v>191691</v>
      </c>
      <c r="N300" s="105">
        <v>-708</v>
      </c>
      <c r="O300" s="105">
        <v>190983</v>
      </c>
      <c r="P300" s="105">
        <v>47137</v>
      </c>
      <c r="Q300" s="105">
        <v>144565</v>
      </c>
      <c r="R300" s="105">
        <v>12967</v>
      </c>
      <c r="S300" s="105">
        <v>47137</v>
      </c>
      <c r="T300" s="105">
        <v>0</v>
      </c>
      <c r="U300" s="104">
        <v>98279</v>
      </c>
      <c r="V300" s="104">
        <v>3139808</v>
      </c>
      <c r="W300" s="104">
        <v>2208583</v>
      </c>
      <c r="X300" s="104">
        <v>11632372</v>
      </c>
      <c r="Y300" s="104">
        <v>6599497</v>
      </c>
      <c r="Z300" s="104">
        <v>4834142</v>
      </c>
      <c r="AA300" s="106">
        <v>479857</v>
      </c>
    </row>
    <row r="301" spans="1:27" x14ac:dyDescent="0.3">
      <c r="A301" s="85">
        <v>300</v>
      </c>
      <c r="B301" s="85" t="s">
        <v>366</v>
      </c>
      <c r="C301" s="85" t="s">
        <v>215</v>
      </c>
      <c r="D301" s="85">
        <v>2021</v>
      </c>
      <c r="E301" s="105">
        <v>870395</v>
      </c>
      <c r="F301" s="106">
        <v>590368</v>
      </c>
      <c r="G301" s="106">
        <v>143409</v>
      </c>
      <c r="H301" s="98">
        <v>0</v>
      </c>
      <c r="I301" s="105">
        <v>5800</v>
      </c>
      <c r="J301" s="105">
        <v>-17497</v>
      </c>
      <c r="K301" s="105">
        <v>0</v>
      </c>
      <c r="L301" s="105">
        <v>817211</v>
      </c>
      <c r="M301" s="105">
        <v>53184</v>
      </c>
      <c r="N301" s="105">
        <v>-3003</v>
      </c>
      <c r="O301" s="105">
        <v>50181</v>
      </c>
      <c r="P301" s="105">
        <v>6027</v>
      </c>
      <c r="Q301" s="105">
        <v>61584</v>
      </c>
      <c r="R301" s="105">
        <v>10193</v>
      </c>
      <c r="S301" s="105">
        <v>6027</v>
      </c>
      <c r="T301" s="105">
        <v>0</v>
      </c>
      <c r="U301" s="104">
        <v>78003</v>
      </c>
      <c r="V301" s="104">
        <v>2290747</v>
      </c>
      <c r="W301" s="104">
        <v>1244612</v>
      </c>
      <c r="X301" s="104">
        <v>10815400</v>
      </c>
      <c r="Y301" s="104">
        <v>6980439</v>
      </c>
      <c r="Z301" s="104">
        <v>5238469</v>
      </c>
      <c r="AA301" s="106">
        <v>-214579</v>
      </c>
    </row>
    <row r="302" spans="1:27" x14ac:dyDescent="0.3">
      <c r="A302" s="85">
        <v>301</v>
      </c>
      <c r="B302" s="85" t="s">
        <v>366</v>
      </c>
      <c r="C302" s="85" t="s">
        <v>215</v>
      </c>
      <c r="D302" s="85">
        <v>2020</v>
      </c>
      <c r="E302" s="105">
        <v>750525</v>
      </c>
      <c r="F302" s="106">
        <v>665348</v>
      </c>
      <c r="G302" s="106">
        <v>140738</v>
      </c>
      <c r="H302" s="98">
        <v>0</v>
      </c>
      <c r="I302" s="105">
        <v>8534</v>
      </c>
      <c r="J302" s="105">
        <v>-49333</v>
      </c>
      <c r="K302" s="105">
        <v>4343</v>
      </c>
      <c r="L302" s="105">
        <v>1007226</v>
      </c>
      <c r="M302" s="105">
        <v>-256701</v>
      </c>
      <c r="N302" s="105">
        <v>-1473</v>
      </c>
      <c r="O302" s="105">
        <v>-247023</v>
      </c>
      <c r="P302" s="105">
        <v>-3581</v>
      </c>
      <c r="Q302" s="105">
        <v>-235062</v>
      </c>
      <c r="R302" s="105">
        <v>10041</v>
      </c>
      <c r="S302" s="105">
        <v>-3581</v>
      </c>
      <c r="T302" s="105">
        <v>0</v>
      </c>
      <c r="U302" s="104">
        <v>124428</v>
      </c>
      <c r="V302" s="104">
        <v>1462839</v>
      </c>
      <c r="W302" s="104">
        <v>1194863</v>
      </c>
      <c r="X302" s="104">
        <v>10158471</v>
      </c>
      <c r="Y302" s="104">
        <v>7241076</v>
      </c>
      <c r="Z302" s="104">
        <v>5509319</v>
      </c>
      <c r="AA302" s="106">
        <v>142810</v>
      </c>
    </row>
    <row r="303" spans="1:27" x14ac:dyDescent="0.3">
      <c r="A303" s="85">
        <v>302</v>
      </c>
      <c r="B303" s="85" t="s">
        <v>366</v>
      </c>
      <c r="C303" s="85" t="s">
        <v>215</v>
      </c>
      <c r="D303" s="85">
        <v>2019</v>
      </c>
      <c r="E303" s="105">
        <v>1107222</v>
      </c>
      <c r="F303" s="106">
        <v>764741</v>
      </c>
      <c r="G303" s="106">
        <v>108337</v>
      </c>
      <c r="H303" s="98">
        <v>0</v>
      </c>
      <c r="I303" s="105">
        <v>8704</v>
      </c>
      <c r="J303" s="105">
        <v>-116256</v>
      </c>
      <c r="K303" s="105">
        <v>0</v>
      </c>
      <c r="L303" s="105">
        <v>1031682</v>
      </c>
      <c r="M303" s="105">
        <v>75540</v>
      </c>
      <c r="N303" s="105">
        <v>-3358</v>
      </c>
      <c r="O303" s="105">
        <v>72884</v>
      </c>
      <c r="P303" s="105">
        <v>28222</v>
      </c>
      <c r="Q303" s="105">
        <v>53588</v>
      </c>
      <c r="R303" s="105">
        <v>10272</v>
      </c>
      <c r="S303" s="105">
        <v>28222</v>
      </c>
      <c r="T303" s="105">
        <v>0</v>
      </c>
      <c r="U303" s="104">
        <v>38274</v>
      </c>
      <c r="V303" s="104">
        <v>2311131</v>
      </c>
      <c r="W303" s="104">
        <v>1659284</v>
      </c>
      <c r="X303" s="104">
        <v>11018000</v>
      </c>
      <c r="Y303" s="104">
        <v>7431596</v>
      </c>
      <c r="Z303" s="104">
        <v>5600278</v>
      </c>
      <c r="AA303" s="106">
        <v>70906</v>
      </c>
    </row>
    <row r="304" spans="1:27" x14ac:dyDescent="0.3">
      <c r="A304" s="85">
        <v>303</v>
      </c>
      <c r="B304" s="85" t="s">
        <v>366</v>
      </c>
      <c r="C304" s="85" t="s">
        <v>215</v>
      </c>
      <c r="D304" s="85">
        <v>2018</v>
      </c>
      <c r="E304" s="105">
        <v>1136300</v>
      </c>
      <c r="F304" s="106">
        <v>824462</v>
      </c>
      <c r="G304" s="106">
        <v>171810</v>
      </c>
      <c r="H304" s="98">
        <v>0</v>
      </c>
      <c r="I304" s="105">
        <v>8891</v>
      </c>
      <c r="J304" s="105">
        <v>-20775</v>
      </c>
      <c r="K304" s="105">
        <v>0</v>
      </c>
      <c r="L304" s="105">
        <v>1045958</v>
      </c>
      <c r="M304" s="105">
        <v>90342</v>
      </c>
      <c r="N304" s="105">
        <v>3635</v>
      </c>
      <c r="O304" s="105">
        <v>94088</v>
      </c>
      <c r="P304" s="105">
        <v>28407</v>
      </c>
      <c r="Q304" s="105">
        <v>77236</v>
      </c>
      <c r="R304" s="105">
        <v>1244</v>
      </c>
      <c r="S304" s="105">
        <v>28407</v>
      </c>
      <c r="T304" s="105">
        <v>0</v>
      </c>
      <c r="U304" s="104">
        <v>78661</v>
      </c>
      <c r="V304" s="104">
        <v>2117560</v>
      </c>
      <c r="W304" s="104">
        <v>1656528</v>
      </c>
      <c r="X304" s="104">
        <v>10831100</v>
      </c>
      <c r="Y304" s="104">
        <v>7672073</v>
      </c>
      <c r="Z304" s="104">
        <v>5492547</v>
      </c>
      <c r="AA304" s="106">
        <v>327224</v>
      </c>
    </row>
    <row r="305" spans="1:27" x14ac:dyDescent="0.3">
      <c r="A305" s="85">
        <v>304</v>
      </c>
      <c r="B305" s="85" t="s">
        <v>366</v>
      </c>
      <c r="C305" s="85" t="s">
        <v>215</v>
      </c>
      <c r="D305" s="85">
        <v>2017</v>
      </c>
      <c r="E305" s="105">
        <v>2177655</v>
      </c>
      <c r="F305" s="106">
        <v>1545476</v>
      </c>
      <c r="G305" s="106">
        <v>135751</v>
      </c>
      <c r="H305" s="98">
        <v>0</v>
      </c>
      <c r="I305" s="105">
        <v>4972</v>
      </c>
      <c r="J305" s="105">
        <v>-48995</v>
      </c>
      <c r="K305" s="105">
        <v>-1833</v>
      </c>
      <c r="L305" s="105">
        <v>1806416</v>
      </c>
      <c r="M305" s="105">
        <v>371240</v>
      </c>
      <c r="N305" s="105">
        <v>-3719</v>
      </c>
      <c r="O305" s="105">
        <v>367526</v>
      </c>
      <c r="P305" s="105">
        <v>69990</v>
      </c>
      <c r="Q305" s="105">
        <v>304831</v>
      </c>
      <c r="R305" s="105">
        <v>574</v>
      </c>
      <c r="S305" s="105">
        <v>69990</v>
      </c>
      <c r="T305" s="105">
        <v>0</v>
      </c>
      <c r="U305" s="104">
        <v>48422</v>
      </c>
      <c r="V305" s="104">
        <v>1789831</v>
      </c>
      <c r="W305" s="104">
        <v>1028185</v>
      </c>
      <c r="X305" s="104">
        <v>10768827</v>
      </c>
      <c r="Y305" s="104">
        <v>8116672</v>
      </c>
      <c r="Z305" s="104">
        <v>5314653</v>
      </c>
      <c r="AA305" s="106">
        <v>477170</v>
      </c>
    </row>
    <row r="306" spans="1:27" x14ac:dyDescent="0.3">
      <c r="A306" s="85">
        <v>305</v>
      </c>
      <c r="B306" s="85" t="s">
        <v>366</v>
      </c>
      <c r="C306" s="85" t="s">
        <v>215</v>
      </c>
      <c r="D306" s="85">
        <v>2016</v>
      </c>
      <c r="E306" s="105">
        <v>2786123</v>
      </c>
      <c r="F306" s="106">
        <v>1998937</v>
      </c>
      <c r="G306" s="106">
        <v>154370</v>
      </c>
      <c r="H306" s="98">
        <v>0</v>
      </c>
      <c r="I306" s="105">
        <v>4542</v>
      </c>
      <c r="J306" s="105">
        <v>-55925</v>
      </c>
      <c r="K306" s="105">
        <v>-4554</v>
      </c>
      <c r="L306" s="105">
        <v>2296565</v>
      </c>
      <c r="M306" s="105">
        <v>489558</v>
      </c>
      <c r="N306" s="105">
        <v>119</v>
      </c>
      <c r="O306" s="105">
        <v>489690</v>
      </c>
      <c r="P306" s="105">
        <v>85763</v>
      </c>
      <c r="Q306" s="105">
        <v>403235</v>
      </c>
      <c r="R306" s="105">
        <v>101</v>
      </c>
      <c r="S306" s="105">
        <v>85763</v>
      </c>
      <c r="T306" s="105">
        <v>0</v>
      </c>
      <c r="U306" s="104">
        <v>41508</v>
      </c>
      <c r="V306" s="104">
        <v>2110035</v>
      </c>
      <c r="W306" s="104">
        <v>1517801</v>
      </c>
      <c r="X306" s="104">
        <v>9319853</v>
      </c>
      <c r="Y306" s="104">
        <v>6408642</v>
      </c>
      <c r="Z306" s="104">
        <v>4579742</v>
      </c>
      <c r="AA306" s="106">
        <v>648505</v>
      </c>
    </row>
    <row r="307" spans="1:27" x14ac:dyDescent="0.3">
      <c r="A307" s="85">
        <v>306</v>
      </c>
      <c r="B307" s="85" t="s">
        <v>366</v>
      </c>
      <c r="C307" s="85" t="s">
        <v>215</v>
      </c>
      <c r="D307" s="85">
        <v>2015</v>
      </c>
      <c r="E307" s="105">
        <v>2245500</v>
      </c>
      <c r="F307" s="106">
        <v>1921992</v>
      </c>
      <c r="G307" s="106">
        <v>51884</v>
      </c>
      <c r="H307" s="98">
        <v>0</v>
      </c>
      <c r="I307" s="105">
        <v>0</v>
      </c>
      <c r="J307" s="105">
        <v>-30189</v>
      </c>
      <c r="K307" s="105">
        <v>0</v>
      </c>
      <c r="L307" s="105">
        <v>2049499</v>
      </c>
      <c r="M307" s="105">
        <v>196002</v>
      </c>
      <c r="N307" s="105">
        <v>817</v>
      </c>
      <c r="O307" s="105">
        <v>196793</v>
      </c>
      <c r="P307" s="105">
        <v>35848</v>
      </c>
      <c r="Q307" s="105">
        <v>160165</v>
      </c>
      <c r="R307" s="105">
        <v>116</v>
      </c>
      <c r="S307" s="105">
        <v>35848</v>
      </c>
      <c r="T307" s="105">
        <v>0</v>
      </c>
      <c r="U307" s="104">
        <v>56385</v>
      </c>
      <c r="V307" s="104">
        <v>1975191</v>
      </c>
      <c r="W307" s="104">
        <v>727385</v>
      </c>
      <c r="X307" s="104">
        <v>7086351</v>
      </c>
      <c r="Y307" s="104">
        <v>4479152</v>
      </c>
      <c r="Z307" s="104">
        <v>3709075</v>
      </c>
      <c r="AA307" s="106">
        <v>424395</v>
      </c>
    </row>
    <row r="308" spans="1:27" x14ac:dyDescent="0.3">
      <c r="A308" s="85">
        <v>307</v>
      </c>
      <c r="B308" s="85" t="s">
        <v>366</v>
      </c>
      <c r="C308" s="85" t="s">
        <v>215</v>
      </c>
      <c r="D308" s="85">
        <v>2014</v>
      </c>
      <c r="E308" s="105">
        <v>2762400</v>
      </c>
      <c r="F308" s="106">
        <v>2339243</v>
      </c>
      <c r="G308" s="106">
        <v>55501</v>
      </c>
      <c r="H308" s="98">
        <v>0</v>
      </c>
      <c r="I308" s="105">
        <v>0</v>
      </c>
      <c r="J308" s="105">
        <v>-10975</v>
      </c>
      <c r="K308" s="105">
        <v>0</v>
      </c>
      <c r="L308" s="105">
        <v>2423064</v>
      </c>
      <c r="M308" s="105">
        <v>339336</v>
      </c>
      <c r="N308" s="105">
        <v>-5401</v>
      </c>
      <c r="O308" s="105">
        <v>334092</v>
      </c>
      <c r="P308" s="105">
        <v>75489</v>
      </c>
      <c r="Q308" s="105">
        <v>257750</v>
      </c>
      <c r="R308" s="105">
        <v>149</v>
      </c>
      <c r="S308" s="105">
        <v>75489</v>
      </c>
      <c r="T308" s="105">
        <v>0</v>
      </c>
      <c r="U308" s="104">
        <v>59536</v>
      </c>
      <c r="V308" s="104">
        <v>1966981</v>
      </c>
      <c r="W308" s="104">
        <v>1094501</v>
      </c>
      <c r="X308" s="104">
        <v>6213337</v>
      </c>
      <c r="Y308" s="104">
        <v>4107415</v>
      </c>
      <c r="Z308" s="104">
        <v>2166331</v>
      </c>
      <c r="AA308" s="106">
        <v>893721</v>
      </c>
    </row>
    <row r="309" spans="1:27" ht="15" thickBot="1" x14ac:dyDescent="0.35">
      <c r="A309" s="93">
        <v>308</v>
      </c>
      <c r="B309" s="93" t="s">
        <v>366</v>
      </c>
      <c r="C309" s="93" t="s">
        <v>215</v>
      </c>
      <c r="D309" s="93">
        <v>2013</v>
      </c>
      <c r="E309" s="108">
        <v>1775651</v>
      </c>
      <c r="F309" s="109">
        <v>1692728</v>
      </c>
      <c r="G309" s="109">
        <v>43706</v>
      </c>
      <c r="H309" s="99">
        <v>0</v>
      </c>
      <c r="I309" s="108">
        <v>0</v>
      </c>
      <c r="J309" s="108">
        <v>-5160</v>
      </c>
      <c r="K309" s="108">
        <v>0</v>
      </c>
      <c r="L309" s="108">
        <v>1760171</v>
      </c>
      <c r="M309" s="108">
        <v>15479</v>
      </c>
      <c r="N309" s="108">
        <v>-80</v>
      </c>
      <c r="O309" s="108">
        <v>15280</v>
      </c>
      <c r="P309" s="108">
        <v>3125</v>
      </c>
      <c r="Q309" s="108">
        <v>12356</v>
      </c>
      <c r="R309" s="108">
        <v>187</v>
      </c>
      <c r="S309" s="108">
        <v>3513</v>
      </c>
      <c r="T309" s="108">
        <v>-387</v>
      </c>
      <c r="U309" s="107">
        <v>119393</v>
      </c>
      <c r="V309" s="107">
        <v>1351000</v>
      </c>
      <c r="W309" s="107">
        <v>1172569</v>
      </c>
      <c r="X309" s="107">
        <v>4770423</v>
      </c>
      <c r="Y309" s="107">
        <v>3360131</v>
      </c>
      <c r="Z309" s="107">
        <v>2421634</v>
      </c>
      <c r="AA309" s="109">
        <v>120573</v>
      </c>
    </row>
    <row r="310" spans="1:27" ht="15" thickTop="1" x14ac:dyDescent="0.3">
      <c r="A310" s="88">
        <v>309</v>
      </c>
      <c r="B310" s="88" t="s">
        <v>366</v>
      </c>
      <c r="C310" s="88" t="s">
        <v>287</v>
      </c>
      <c r="D310" s="88">
        <v>2023</v>
      </c>
      <c r="E310" s="102">
        <v>1258744</v>
      </c>
      <c r="F310" s="103">
        <v>1027413</v>
      </c>
      <c r="G310" s="103">
        <v>136662</v>
      </c>
      <c r="H310" s="97">
        <v>0</v>
      </c>
      <c r="I310" s="102">
        <v>2965</v>
      </c>
      <c r="J310" s="102">
        <v>2516</v>
      </c>
      <c r="K310" s="102">
        <v>1211</v>
      </c>
      <c r="L310" s="102">
        <v>1175932</v>
      </c>
      <c r="M310" s="102">
        <v>82812</v>
      </c>
      <c r="N310" s="102">
        <v>2979</v>
      </c>
      <c r="O310" s="102">
        <v>85802</v>
      </c>
      <c r="P310" s="102">
        <v>18145</v>
      </c>
      <c r="Q310" s="102">
        <v>67657</v>
      </c>
      <c r="R310" s="102">
        <v>0</v>
      </c>
      <c r="S310" s="102">
        <v>18145</v>
      </c>
      <c r="T310" s="102">
        <v>0</v>
      </c>
      <c r="U310" s="101">
        <v>139719</v>
      </c>
      <c r="V310" s="101">
        <v>400134</v>
      </c>
      <c r="W310" s="101">
        <v>312672</v>
      </c>
      <c r="X310" s="101">
        <v>754639</v>
      </c>
      <c r="Y310" s="101">
        <v>339749</v>
      </c>
      <c r="Z310" s="101">
        <v>162907</v>
      </c>
      <c r="AA310" s="103">
        <v>179539</v>
      </c>
    </row>
    <row r="311" spans="1:27" x14ac:dyDescent="0.3">
      <c r="A311" s="85">
        <v>310</v>
      </c>
      <c r="B311" s="85" t="s">
        <v>366</v>
      </c>
      <c r="C311" s="85" t="s">
        <v>287</v>
      </c>
      <c r="D311" s="85">
        <v>2022</v>
      </c>
      <c r="E311" s="105">
        <v>1376194</v>
      </c>
      <c r="F311" s="106">
        <v>1010791</v>
      </c>
      <c r="G311" s="106">
        <v>134914</v>
      </c>
      <c r="H311" s="98">
        <v>0</v>
      </c>
      <c r="I311" s="105">
        <v>2242</v>
      </c>
      <c r="J311" s="105">
        <v>5912</v>
      </c>
      <c r="K311" s="105">
        <v>227</v>
      </c>
      <c r="L311" s="105">
        <v>1158473</v>
      </c>
      <c r="M311" s="105">
        <v>217721</v>
      </c>
      <c r="N311" s="105">
        <v>3558</v>
      </c>
      <c r="O311" s="105">
        <v>221355</v>
      </c>
      <c r="P311" s="105">
        <v>44346</v>
      </c>
      <c r="Q311" s="105">
        <v>177009</v>
      </c>
      <c r="R311" s="105">
        <v>0</v>
      </c>
      <c r="S311" s="105">
        <v>44346</v>
      </c>
      <c r="T311" s="105">
        <v>0</v>
      </c>
      <c r="U311" s="104">
        <v>138708</v>
      </c>
      <c r="V311" s="104">
        <v>459478</v>
      </c>
      <c r="W311" s="104">
        <v>250413</v>
      </c>
      <c r="X311" s="104">
        <v>688404</v>
      </c>
      <c r="Y311" s="104">
        <v>222888</v>
      </c>
      <c r="Z311" s="104">
        <v>85944</v>
      </c>
      <c r="AA311" s="106">
        <v>99063</v>
      </c>
    </row>
    <row r="312" spans="1:27" x14ac:dyDescent="0.3">
      <c r="A312" s="85">
        <v>311</v>
      </c>
      <c r="B312" s="85" t="s">
        <v>366</v>
      </c>
      <c r="C312" s="85" t="s">
        <v>287</v>
      </c>
      <c r="D312" s="85">
        <v>2021</v>
      </c>
      <c r="E312" s="105">
        <v>818692</v>
      </c>
      <c r="F312" s="106">
        <v>636462</v>
      </c>
      <c r="G312" s="106">
        <v>92483</v>
      </c>
      <c r="H312" s="98">
        <v>0</v>
      </c>
      <c r="I312" s="105">
        <v>0</v>
      </c>
      <c r="J312" s="105">
        <v>9547</v>
      </c>
      <c r="K312" s="105">
        <v>0</v>
      </c>
      <c r="L312" s="105">
        <v>0</v>
      </c>
      <c r="M312" s="105">
        <v>0</v>
      </c>
      <c r="N312" s="105">
        <v>5208</v>
      </c>
      <c r="O312" s="105">
        <v>85407</v>
      </c>
      <c r="P312" s="105">
        <v>0</v>
      </c>
      <c r="Q312" s="105">
        <v>0</v>
      </c>
      <c r="R312" s="105">
        <v>0</v>
      </c>
      <c r="S312" s="105">
        <v>0</v>
      </c>
      <c r="T312" s="105">
        <v>0</v>
      </c>
      <c r="U312" s="104">
        <v>78636</v>
      </c>
      <c r="V312" s="104">
        <v>303968</v>
      </c>
      <c r="W312" s="104">
        <v>207596</v>
      </c>
      <c r="X312" s="104">
        <v>517399</v>
      </c>
      <c r="Y312" s="104">
        <v>420467</v>
      </c>
      <c r="Z312" s="104">
        <v>89183</v>
      </c>
      <c r="AA312" s="106">
        <v>67884</v>
      </c>
    </row>
    <row r="313" spans="1:27" x14ac:dyDescent="0.3">
      <c r="A313" s="85">
        <v>312</v>
      </c>
      <c r="B313" s="85" t="s">
        <v>366</v>
      </c>
      <c r="C313" s="85" t="s">
        <v>287</v>
      </c>
      <c r="D313" s="85">
        <v>2020</v>
      </c>
      <c r="E313" s="105">
        <v>709366</v>
      </c>
      <c r="F313" s="106">
        <v>580599</v>
      </c>
      <c r="G313" s="106">
        <v>77149</v>
      </c>
      <c r="H313" s="98">
        <v>0</v>
      </c>
      <c r="I313" s="105">
        <v>2960</v>
      </c>
      <c r="J313" s="105">
        <v>1126</v>
      </c>
      <c r="K313" s="105">
        <v>0</v>
      </c>
      <c r="L313" s="105">
        <v>671537</v>
      </c>
      <c r="M313" s="105">
        <v>37829</v>
      </c>
      <c r="N313" s="105">
        <v>-1108</v>
      </c>
      <c r="O313" s="105">
        <v>37016</v>
      </c>
      <c r="P313" s="105">
        <v>7466</v>
      </c>
      <c r="Q313" s="105">
        <v>29550</v>
      </c>
      <c r="R313" s="105">
        <v>22</v>
      </c>
      <c r="S313" s="105">
        <v>7466</v>
      </c>
      <c r="T313" s="105">
        <v>0</v>
      </c>
      <c r="U313" s="104">
        <v>69293</v>
      </c>
      <c r="V313" s="104">
        <v>215316</v>
      </c>
      <c r="W313" s="104">
        <v>184775</v>
      </c>
      <c r="X313" s="104">
        <v>462467</v>
      </c>
      <c r="Y313" s="104">
        <v>242929</v>
      </c>
      <c r="Z313" s="104">
        <v>119718</v>
      </c>
      <c r="AA313" s="106">
        <v>149826</v>
      </c>
    </row>
    <row r="314" spans="1:27" x14ac:dyDescent="0.3">
      <c r="A314" s="85">
        <v>313</v>
      </c>
      <c r="B314" s="85" t="s">
        <v>366</v>
      </c>
      <c r="C314" s="85" t="s">
        <v>287</v>
      </c>
      <c r="D314" s="85">
        <v>2019</v>
      </c>
      <c r="E314" s="105">
        <v>975056</v>
      </c>
      <c r="F314" s="106">
        <v>825236</v>
      </c>
      <c r="G314" s="106">
        <v>83276</v>
      </c>
      <c r="H314" s="98">
        <v>0</v>
      </c>
      <c r="I314" s="105">
        <v>4207</v>
      </c>
      <c r="J314" s="105">
        <v>2633</v>
      </c>
      <c r="K314" s="105">
        <v>0</v>
      </c>
      <c r="L314" s="105">
        <v>921103</v>
      </c>
      <c r="M314" s="105">
        <v>53953</v>
      </c>
      <c r="N314" s="105">
        <v>-68</v>
      </c>
      <c r="O314" s="105">
        <v>55132</v>
      </c>
      <c r="P314" s="105">
        <v>11038</v>
      </c>
      <c r="Q314" s="105">
        <v>44093</v>
      </c>
      <c r="R314" s="105">
        <v>85</v>
      </c>
      <c r="S314" s="105">
        <v>11038</v>
      </c>
      <c r="T314" s="105">
        <v>0</v>
      </c>
      <c r="U314" s="104">
        <v>59231</v>
      </c>
      <c r="V314" s="104">
        <v>260482</v>
      </c>
      <c r="W314" s="104">
        <v>232924</v>
      </c>
      <c r="X314" s="104">
        <v>519217</v>
      </c>
      <c r="Y314" s="104">
        <v>249532</v>
      </c>
      <c r="Z314" s="104">
        <v>141030</v>
      </c>
      <c r="AA314" s="106">
        <v>161888</v>
      </c>
    </row>
    <row r="315" spans="1:27" x14ac:dyDescent="0.3">
      <c r="A315" s="85">
        <v>314</v>
      </c>
      <c r="B315" s="85" t="s">
        <v>366</v>
      </c>
      <c r="C315" s="85" t="s">
        <v>287</v>
      </c>
      <c r="D315" s="85">
        <v>2018</v>
      </c>
      <c r="E315" s="105">
        <v>991145</v>
      </c>
      <c r="F315" s="106">
        <v>750635</v>
      </c>
      <c r="G315" s="106">
        <v>97784</v>
      </c>
      <c r="H315" s="98">
        <v>0</v>
      </c>
      <c r="I315" s="105">
        <v>4920</v>
      </c>
      <c r="J315" s="105">
        <v>611</v>
      </c>
      <c r="K315" s="105">
        <v>0</v>
      </c>
      <c r="L315" s="105">
        <v>862752</v>
      </c>
      <c r="M315" s="105">
        <v>128393</v>
      </c>
      <c r="N315" s="105">
        <v>86</v>
      </c>
      <c r="O315" s="105">
        <v>129320</v>
      </c>
      <c r="P315" s="105">
        <v>25902</v>
      </c>
      <c r="Q315" s="105">
        <v>103418</v>
      </c>
      <c r="R315" s="105">
        <v>0</v>
      </c>
      <c r="S315" s="105">
        <v>25902</v>
      </c>
      <c r="T315" s="105">
        <v>0</v>
      </c>
      <c r="U315" s="104">
        <v>104153</v>
      </c>
      <c r="V315" s="104">
        <v>252320</v>
      </c>
      <c r="W315" s="104">
        <v>225763</v>
      </c>
      <c r="X315" s="104">
        <v>485400</v>
      </c>
      <c r="Y315" s="104">
        <v>223815</v>
      </c>
      <c r="Z315" s="104">
        <v>133514</v>
      </c>
      <c r="AA315" s="106">
        <v>151192</v>
      </c>
    </row>
    <row r="316" spans="1:27" x14ac:dyDescent="0.3">
      <c r="A316" s="85">
        <v>315</v>
      </c>
      <c r="B316" s="85" t="s">
        <v>366</v>
      </c>
      <c r="C316" s="85" t="s">
        <v>287</v>
      </c>
      <c r="D316" s="85">
        <v>2017</v>
      </c>
      <c r="E316" s="105">
        <v>801882</v>
      </c>
      <c r="F316" s="106">
        <v>594525</v>
      </c>
      <c r="G316" s="106">
        <v>95343</v>
      </c>
      <c r="H316" s="98">
        <v>0</v>
      </c>
      <c r="I316" s="105">
        <v>3163</v>
      </c>
      <c r="J316" s="105">
        <v>3395</v>
      </c>
      <c r="K316" s="105">
        <v>-59</v>
      </c>
      <c r="L316" s="105">
        <v>711009</v>
      </c>
      <c r="M316" s="105">
        <v>90873</v>
      </c>
      <c r="N316" s="105">
        <v>-60</v>
      </c>
      <c r="O316" s="105">
        <v>89486</v>
      </c>
      <c r="P316" s="105">
        <v>18403</v>
      </c>
      <c r="Q316" s="105">
        <v>71083</v>
      </c>
      <c r="R316" s="105">
        <v>76</v>
      </c>
      <c r="S316" s="105">
        <v>18403</v>
      </c>
      <c r="T316" s="105">
        <v>0</v>
      </c>
      <c r="U316" s="104">
        <v>70039</v>
      </c>
      <c r="V316" s="104">
        <v>207350</v>
      </c>
      <c r="W316" s="104">
        <v>213597</v>
      </c>
      <c r="X316" s="104">
        <v>476117</v>
      </c>
      <c r="Y316" s="104">
        <v>265140</v>
      </c>
      <c r="Z316" s="104">
        <v>191387</v>
      </c>
      <c r="AA316" s="106">
        <v>141077</v>
      </c>
    </row>
    <row r="317" spans="1:27" x14ac:dyDescent="0.3">
      <c r="A317" s="85">
        <v>316</v>
      </c>
      <c r="B317" s="85" t="s">
        <v>366</v>
      </c>
      <c r="C317" s="85" t="s">
        <v>287</v>
      </c>
      <c r="D317" s="85">
        <v>2016</v>
      </c>
      <c r="E317" s="105">
        <v>628666</v>
      </c>
      <c r="F317" s="106">
        <v>490442</v>
      </c>
      <c r="G317" s="106">
        <v>79391</v>
      </c>
      <c r="H317" s="98">
        <v>0</v>
      </c>
      <c r="I317" s="105">
        <v>2937</v>
      </c>
      <c r="J317" s="105">
        <v>-22</v>
      </c>
      <c r="K317" s="105">
        <v>-51</v>
      </c>
      <c r="L317" s="105">
        <v>591482</v>
      </c>
      <c r="M317" s="105">
        <v>37184</v>
      </c>
      <c r="N317" s="105">
        <v>2848</v>
      </c>
      <c r="O317" s="105">
        <v>38408</v>
      </c>
      <c r="P317" s="105">
        <v>7696</v>
      </c>
      <c r="Q317" s="105">
        <v>30712</v>
      </c>
      <c r="R317" s="105">
        <v>13</v>
      </c>
      <c r="S317" s="105">
        <v>7696</v>
      </c>
      <c r="T317" s="105">
        <v>0</v>
      </c>
      <c r="U317" s="104">
        <v>45069</v>
      </c>
      <c r="V317" s="104">
        <v>126464</v>
      </c>
      <c r="W317" s="104">
        <v>211276</v>
      </c>
      <c r="X317" s="104">
        <v>457608</v>
      </c>
      <c r="Y317" s="104">
        <v>330414</v>
      </c>
      <c r="Z317" s="104">
        <v>247795</v>
      </c>
      <c r="AA317" s="106">
        <v>73184</v>
      </c>
    </row>
    <row r="318" spans="1:27" x14ac:dyDescent="0.3">
      <c r="A318" s="85">
        <v>317</v>
      </c>
      <c r="B318" s="85" t="s">
        <v>366</v>
      </c>
      <c r="C318" s="85" t="s">
        <v>287</v>
      </c>
      <c r="D318" s="85">
        <v>2015</v>
      </c>
      <c r="E318" s="105">
        <v>487684</v>
      </c>
      <c r="F318" s="106">
        <v>395884</v>
      </c>
      <c r="G318" s="106">
        <v>56673</v>
      </c>
      <c r="H318" s="98">
        <v>0</v>
      </c>
      <c r="I318" s="105">
        <v>1212</v>
      </c>
      <c r="J318" s="105">
        <v>-22</v>
      </c>
      <c r="K318" s="105">
        <v>-4</v>
      </c>
      <c r="L318" s="105">
        <v>466326</v>
      </c>
      <c r="M318" s="105">
        <v>21357</v>
      </c>
      <c r="N318" s="105">
        <v>1977</v>
      </c>
      <c r="O318" s="105">
        <v>23378</v>
      </c>
      <c r="P318" s="105">
        <v>5159</v>
      </c>
      <c r="Q318" s="105">
        <v>18219</v>
      </c>
      <c r="R318" s="105">
        <v>13</v>
      </c>
      <c r="S318" s="105">
        <v>5159</v>
      </c>
      <c r="T318" s="105">
        <v>0</v>
      </c>
      <c r="U318" s="104">
        <v>23648</v>
      </c>
      <c r="V318" s="104">
        <v>95013</v>
      </c>
      <c r="W318" s="104">
        <v>185539</v>
      </c>
      <c r="X318" s="104">
        <v>450436</v>
      </c>
      <c r="Y318" s="104">
        <v>353958</v>
      </c>
      <c r="Z318" s="104">
        <v>265248</v>
      </c>
      <c r="AA318" s="106">
        <v>31200</v>
      </c>
    </row>
    <row r="319" spans="1:27" x14ac:dyDescent="0.3">
      <c r="A319" s="85">
        <v>318</v>
      </c>
      <c r="B319" s="85" t="s">
        <v>366</v>
      </c>
      <c r="C319" s="85" t="s">
        <v>287</v>
      </c>
      <c r="D319" s="85">
        <v>2014</v>
      </c>
      <c r="E319" s="105">
        <v>368443</v>
      </c>
      <c r="F319" s="106">
        <v>282165</v>
      </c>
      <c r="G319" s="106">
        <v>51717</v>
      </c>
      <c r="H319" s="98">
        <v>0</v>
      </c>
      <c r="I319" s="105">
        <v>699</v>
      </c>
      <c r="J319" s="105">
        <v>-31</v>
      </c>
      <c r="K319" s="105">
        <v>0</v>
      </c>
      <c r="L319" s="105">
        <v>340043</v>
      </c>
      <c r="M319" s="105">
        <v>28399</v>
      </c>
      <c r="N319" s="105">
        <v>3242</v>
      </c>
      <c r="O319" s="105">
        <v>30484</v>
      </c>
      <c r="P319" s="105">
        <v>6818</v>
      </c>
      <c r="Q319" s="105">
        <v>23665</v>
      </c>
      <c r="R319" s="105">
        <v>19</v>
      </c>
      <c r="S319" s="105">
        <v>6818</v>
      </c>
      <c r="T319" s="105">
        <v>0</v>
      </c>
      <c r="U319" s="104">
        <v>38937</v>
      </c>
      <c r="V319" s="104">
        <v>123396</v>
      </c>
      <c r="W319" s="104">
        <v>153999</v>
      </c>
      <c r="X319" s="104">
        <v>377244</v>
      </c>
      <c r="Y319" s="104">
        <v>253529</v>
      </c>
      <c r="Z319" s="104">
        <v>172624</v>
      </c>
      <c r="AA319" s="106">
        <v>21567</v>
      </c>
    </row>
    <row r="320" spans="1:27" ht="15" thickBot="1" x14ac:dyDescent="0.35">
      <c r="A320" s="93">
        <v>319</v>
      </c>
      <c r="B320" s="93" t="s">
        <v>366</v>
      </c>
      <c r="C320" s="93" t="s">
        <v>287</v>
      </c>
      <c r="D320" s="93">
        <v>2013</v>
      </c>
      <c r="E320" s="108">
        <v>320864</v>
      </c>
      <c r="F320" s="109">
        <v>242678</v>
      </c>
      <c r="G320" s="109">
        <v>44893</v>
      </c>
      <c r="H320" s="99">
        <v>0</v>
      </c>
      <c r="I320" s="108">
        <v>0</v>
      </c>
      <c r="J320" s="108">
        <v>-20</v>
      </c>
      <c r="K320" s="108">
        <v>0</v>
      </c>
      <c r="L320" s="108">
        <v>295612</v>
      </c>
      <c r="M320" s="108">
        <v>25252</v>
      </c>
      <c r="N320" s="108">
        <v>1275</v>
      </c>
      <c r="O320" s="108">
        <v>26527</v>
      </c>
      <c r="P320" s="108">
        <v>6664</v>
      </c>
      <c r="Q320" s="108">
        <v>19864</v>
      </c>
      <c r="R320" s="108">
        <v>37</v>
      </c>
      <c r="S320" s="108">
        <v>6664</v>
      </c>
      <c r="T320" s="108">
        <v>0</v>
      </c>
      <c r="U320" s="107">
        <v>41376</v>
      </c>
      <c r="V320" s="107">
        <v>84982</v>
      </c>
      <c r="W320" s="107">
        <v>95293</v>
      </c>
      <c r="X320" s="107">
        <v>216256</v>
      </c>
      <c r="Y320" s="107">
        <v>130793</v>
      </c>
      <c r="Z320" s="107">
        <v>69876</v>
      </c>
      <c r="AA320" s="109">
        <v>55438</v>
      </c>
    </row>
    <row r="321" spans="1:27" ht="15" thickTop="1" x14ac:dyDescent="0.3">
      <c r="A321" s="88">
        <v>320</v>
      </c>
      <c r="B321" s="88" t="s">
        <v>366</v>
      </c>
      <c r="C321" s="88" t="s">
        <v>283</v>
      </c>
      <c r="D321" s="88">
        <v>2023</v>
      </c>
      <c r="E321" s="102">
        <v>1037</v>
      </c>
      <c r="F321" s="103">
        <v>1970</v>
      </c>
      <c r="G321" s="103">
        <v>5747</v>
      </c>
      <c r="H321" s="97">
        <v>0</v>
      </c>
      <c r="I321" s="102">
        <v>2016</v>
      </c>
      <c r="J321" s="102">
        <v>-2848</v>
      </c>
      <c r="K321" s="102">
        <v>0</v>
      </c>
      <c r="L321" s="102">
        <v>9379</v>
      </c>
      <c r="M321" s="102">
        <v>-8343</v>
      </c>
      <c r="N321" s="102">
        <v>366</v>
      </c>
      <c r="O321" s="102">
        <v>-7977</v>
      </c>
      <c r="P321" s="102">
        <v>162</v>
      </c>
      <c r="Q321" s="102">
        <v>-8152</v>
      </c>
      <c r="R321" s="102">
        <v>0</v>
      </c>
      <c r="S321" s="102">
        <v>162</v>
      </c>
      <c r="T321" s="102">
        <v>0</v>
      </c>
      <c r="U321" s="101">
        <v>253545</v>
      </c>
      <c r="V321" s="101">
        <v>341004</v>
      </c>
      <c r="W321" s="101">
        <v>229677</v>
      </c>
      <c r="X321" s="101">
        <v>542717</v>
      </c>
      <c r="Y321" s="101">
        <v>46676</v>
      </c>
      <c r="Z321" s="101">
        <v>22050</v>
      </c>
      <c r="AA321" s="103">
        <v>-25995</v>
      </c>
    </row>
    <row r="322" spans="1:27" x14ac:dyDescent="0.3">
      <c r="A322" s="85">
        <v>321</v>
      </c>
      <c r="B322" s="85" t="s">
        <v>366</v>
      </c>
      <c r="C322" s="85" t="s">
        <v>283</v>
      </c>
      <c r="D322" s="85">
        <v>2022</v>
      </c>
      <c r="E322" s="105">
        <v>11135</v>
      </c>
      <c r="F322" s="106">
        <v>5784</v>
      </c>
      <c r="G322" s="106">
        <v>6060</v>
      </c>
      <c r="H322" s="98">
        <v>0</v>
      </c>
      <c r="I322" s="105">
        <v>1508</v>
      </c>
      <c r="J322" s="105">
        <v>-2960</v>
      </c>
      <c r="K322" s="105">
        <v>0</v>
      </c>
      <c r="L322" s="105">
        <v>10447</v>
      </c>
      <c r="M322" s="105">
        <v>687</v>
      </c>
      <c r="N322" s="105">
        <v>11</v>
      </c>
      <c r="O322" s="105">
        <v>2516</v>
      </c>
      <c r="P322" s="105">
        <v>791</v>
      </c>
      <c r="Q322" s="105">
        <v>1700</v>
      </c>
      <c r="R322" s="105">
        <v>0</v>
      </c>
      <c r="S322" s="105">
        <v>791</v>
      </c>
      <c r="T322" s="105">
        <v>0</v>
      </c>
      <c r="U322" s="104">
        <v>157564</v>
      </c>
      <c r="V322" s="104">
        <v>265913</v>
      </c>
      <c r="W322" s="104">
        <v>177183</v>
      </c>
      <c r="X322" s="104">
        <v>485618</v>
      </c>
      <c r="Y322" s="104">
        <v>66789</v>
      </c>
      <c r="Z322" s="104">
        <v>7350</v>
      </c>
      <c r="AA322" s="106">
        <v>45758</v>
      </c>
    </row>
    <row r="323" spans="1:27" x14ac:dyDescent="0.3">
      <c r="A323" s="85">
        <v>322</v>
      </c>
      <c r="B323" s="85" t="s">
        <v>366</v>
      </c>
      <c r="C323" s="85" t="s">
        <v>283</v>
      </c>
      <c r="D323" s="85">
        <v>2021</v>
      </c>
      <c r="E323" s="105">
        <v>4300</v>
      </c>
      <c r="F323" s="106">
        <v>3550</v>
      </c>
      <c r="G323" s="106">
        <v>10513</v>
      </c>
      <c r="H323" s="98">
        <v>0</v>
      </c>
      <c r="I323" s="105">
        <v>0</v>
      </c>
      <c r="J323" s="105">
        <v>-21114</v>
      </c>
      <c r="K323" s="105">
        <v>0</v>
      </c>
      <c r="L323" s="105">
        <v>-7045</v>
      </c>
      <c r="M323" s="105">
        <v>11345</v>
      </c>
      <c r="N323" s="105">
        <v>4358</v>
      </c>
      <c r="O323" s="105">
        <v>15703</v>
      </c>
      <c r="P323" s="105">
        <v>2320</v>
      </c>
      <c r="Q323" s="105">
        <v>13381</v>
      </c>
      <c r="R323" s="105">
        <v>0</v>
      </c>
      <c r="S323" s="105">
        <v>2320</v>
      </c>
      <c r="T323" s="105">
        <v>0</v>
      </c>
      <c r="U323" s="104">
        <v>45965</v>
      </c>
      <c r="V323" s="104">
        <v>179719</v>
      </c>
      <c r="W323" s="104">
        <v>15967</v>
      </c>
      <c r="X323" s="104">
        <v>300105</v>
      </c>
      <c r="Y323" s="104">
        <v>50575</v>
      </c>
      <c r="Z323" s="104">
        <v>0</v>
      </c>
      <c r="AA323" s="106">
        <v>-52195</v>
      </c>
    </row>
    <row r="324" spans="1:27" x14ac:dyDescent="0.3">
      <c r="A324" s="85">
        <v>323</v>
      </c>
      <c r="B324" s="85" t="s">
        <v>366</v>
      </c>
      <c r="C324" s="85" t="s">
        <v>283</v>
      </c>
      <c r="D324" s="85">
        <v>2020</v>
      </c>
      <c r="E324" s="105">
        <v>37932</v>
      </c>
      <c r="F324" s="106">
        <v>25927</v>
      </c>
      <c r="G324" s="106">
        <v>11575</v>
      </c>
      <c r="H324" s="98">
        <v>0</v>
      </c>
      <c r="I324" s="105">
        <v>0</v>
      </c>
      <c r="J324" s="105">
        <v>-14878</v>
      </c>
      <c r="K324" s="105">
        <v>-99</v>
      </c>
      <c r="L324" s="105">
        <v>22642</v>
      </c>
      <c r="M324" s="105">
        <v>15290</v>
      </c>
      <c r="N324" s="105">
        <v>80</v>
      </c>
      <c r="O324" s="105">
        <v>15370</v>
      </c>
      <c r="P324" s="105">
        <v>2255</v>
      </c>
      <c r="Q324" s="105">
        <v>13115</v>
      </c>
      <c r="R324" s="105">
        <v>0</v>
      </c>
      <c r="S324" s="105">
        <v>2255</v>
      </c>
      <c r="T324" s="105">
        <v>0</v>
      </c>
      <c r="U324" s="104">
        <v>52497</v>
      </c>
      <c r="V324" s="104">
        <v>159369</v>
      </c>
      <c r="W324" s="104">
        <v>57709</v>
      </c>
      <c r="X324" s="104">
        <v>338885</v>
      </c>
      <c r="Y324" s="104">
        <v>47916</v>
      </c>
      <c r="Z324" s="104">
        <v>0</v>
      </c>
      <c r="AA324" s="106">
        <v>27236</v>
      </c>
    </row>
    <row r="325" spans="1:27" x14ac:dyDescent="0.3">
      <c r="A325" s="85">
        <v>324</v>
      </c>
      <c r="B325" s="85" t="s">
        <v>366</v>
      </c>
      <c r="C325" s="85" t="s">
        <v>283</v>
      </c>
      <c r="D325" s="85">
        <v>2019</v>
      </c>
      <c r="E325" s="105">
        <v>124800</v>
      </c>
      <c r="F325" s="106">
        <v>93413</v>
      </c>
      <c r="G325" s="106">
        <v>12126</v>
      </c>
      <c r="H325" s="98">
        <v>0</v>
      </c>
      <c r="I325" s="105">
        <v>0</v>
      </c>
      <c r="J325" s="105">
        <v>-685</v>
      </c>
      <c r="K325" s="105">
        <v>-284</v>
      </c>
      <c r="L325" s="105">
        <v>104570</v>
      </c>
      <c r="M325" s="105">
        <v>20230</v>
      </c>
      <c r="N325" s="105">
        <v>0</v>
      </c>
      <c r="O325" s="105">
        <v>20230</v>
      </c>
      <c r="P325" s="105">
        <v>4149</v>
      </c>
      <c r="Q325" s="105">
        <v>16081</v>
      </c>
      <c r="R325" s="105">
        <v>0</v>
      </c>
      <c r="S325" s="105">
        <v>4149</v>
      </c>
      <c r="T325" s="105">
        <v>0</v>
      </c>
      <c r="U325" s="104">
        <v>96448</v>
      </c>
      <c r="V325" s="104">
        <v>200773</v>
      </c>
      <c r="W325" s="104">
        <v>45611</v>
      </c>
      <c r="X325" s="104">
        <v>342004</v>
      </c>
      <c r="Y325" s="104">
        <v>34740</v>
      </c>
      <c r="Z325" s="104">
        <v>0</v>
      </c>
      <c r="AA325" s="106">
        <v>27178</v>
      </c>
    </row>
    <row r="326" spans="1:27" x14ac:dyDescent="0.3">
      <c r="A326" s="85">
        <v>325</v>
      </c>
      <c r="B326" s="85" t="s">
        <v>366</v>
      </c>
      <c r="C326" s="85" t="s">
        <v>283</v>
      </c>
      <c r="D326" s="85">
        <v>2018</v>
      </c>
      <c r="E326" s="105">
        <v>404406</v>
      </c>
      <c r="F326" s="106">
        <v>319409</v>
      </c>
      <c r="G326" s="106">
        <v>22922</v>
      </c>
      <c r="H326" s="98">
        <v>0</v>
      </c>
      <c r="I326" s="105">
        <v>3024</v>
      </c>
      <c r="J326" s="105">
        <v>-862</v>
      </c>
      <c r="K326" s="105">
        <v>0</v>
      </c>
      <c r="L326" s="105">
        <v>344493</v>
      </c>
      <c r="M326" s="105">
        <v>59913</v>
      </c>
      <c r="N326" s="105">
        <v>240</v>
      </c>
      <c r="O326" s="105">
        <v>60153</v>
      </c>
      <c r="P326" s="105">
        <v>12842</v>
      </c>
      <c r="Q326" s="105">
        <v>47311</v>
      </c>
      <c r="R326" s="105">
        <v>0</v>
      </c>
      <c r="S326" s="105">
        <v>12842</v>
      </c>
      <c r="T326" s="105">
        <v>0</v>
      </c>
      <c r="U326" s="104">
        <v>156069</v>
      </c>
      <c r="V326" s="104">
        <v>323873</v>
      </c>
      <c r="W326" s="104">
        <v>102316</v>
      </c>
      <c r="X326" s="104">
        <v>434730</v>
      </c>
      <c r="Y326" s="104">
        <v>35081</v>
      </c>
      <c r="Z326" s="104">
        <v>0</v>
      </c>
      <c r="AA326" s="106">
        <v>63016</v>
      </c>
    </row>
    <row r="327" spans="1:27" x14ac:dyDescent="0.3">
      <c r="A327" s="85">
        <v>326</v>
      </c>
      <c r="B327" s="85" t="s">
        <v>366</v>
      </c>
      <c r="C327" s="85" t="s">
        <v>283</v>
      </c>
      <c r="D327" s="85">
        <v>2017</v>
      </c>
      <c r="E327" s="105">
        <v>15045</v>
      </c>
      <c r="F327" s="106">
        <v>8265</v>
      </c>
      <c r="G327" s="106">
        <v>8571</v>
      </c>
      <c r="H327" s="98">
        <v>0</v>
      </c>
      <c r="I327" s="105">
        <v>0</v>
      </c>
      <c r="J327" s="105">
        <v>-2474</v>
      </c>
      <c r="K327" s="105">
        <v>0</v>
      </c>
      <c r="L327" s="105">
        <v>14568</v>
      </c>
      <c r="M327" s="105">
        <v>477</v>
      </c>
      <c r="N327" s="105">
        <v>262</v>
      </c>
      <c r="O327" s="105">
        <v>739</v>
      </c>
      <c r="P327" s="105">
        <v>246</v>
      </c>
      <c r="Q327" s="105">
        <v>493</v>
      </c>
      <c r="R327" s="105">
        <v>3073</v>
      </c>
      <c r="S327" s="105">
        <v>246</v>
      </c>
      <c r="T327" s="105">
        <v>0</v>
      </c>
      <c r="U327" s="104">
        <v>332986</v>
      </c>
      <c r="V327" s="104">
        <v>489995</v>
      </c>
      <c r="W327" s="104">
        <v>291101</v>
      </c>
      <c r="X327" s="104">
        <v>599661</v>
      </c>
      <c r="Y327" s="104">
        <v>30981</v>
      </c>
      <c r="Z327" s="104">
        <v>55844</v>
      </c>
      <c r="AA327" s="106">
        <v>908</v>
      </c>
    </row>
    <row r="328" spans="1:27" x14ac:dyDescent="0.3">
      <c r="A328" s="85">
        <v>327</v>
      </c>
      <c r="B328" s="85" t="s">
        <v>366</v>
      </c>
      <c r="C328" s="85" t="s">
        <v>283</v>
      </c>
      <c r="D328" s="85">
        <v>2016</v>
      </c>
      <c r="E328" s="105">
        <v>20542</v>
      </c>
      <c r="F328" s="106">
        <v>5478</v>
      </c>
      <c r="G328" s="106">
        <v>11114</v>
      </c>
      <c r="H328" s="98">
        <v>0</v>
      </c>
      <c r="I328" s="105">
        <v>0</v>
      </c>
      <c r="J328" s="105">
        <v>-2363</v>
      </c>
      <c r="K328" s="105">
        <v>0</v>
      </c>
      <c r="L328" s="105">
        <v>14229</v>
      </c>
      <c r="M328" s="105">
        <v>6312</v>
      </c>
      <c r="N328" s="105">
        <v>10</v>
      </c>
      <c r="O328" s="105">
        <v>6367</v>
      </c>
      <c r="P328" s="105">
        <v>493</v>
      </c>
      <c r="Q328" s="105">
        <v>5874</v>
      </c>
      <c r="R328" s="105">
        <v>0</v>
      </c>
      <c r="S328" s="105">
        <v>493</v>
      </c>
      <c r="T328" s="105">
        <v>0</v>
      </c>
      <c r="U328" s="104">
        <v>187025</v>
      </c>
      <c r="V328" s="104">
        <v>318399</v>
      </c>
      <c r="W328" s="104">
        <v>89766</v>
      </c>
      <c r="X328" s="104">
        <v>360177</v>
      </c>
      <c r="Y328" s="104">
        <v>29092</v>
      </c>
      <c r="Z328" s="104">
        <v>32527</v>
      </c>
      <c r="AA328" s="106">
        <v>-65582</v>
      </c>
    </row>
    <row r="329" spans="1:27" x14ac:dyDescent="0.3">
      <c r="A329" s="85">
        <v>328</v>
      </c>
      <c r="B329" s="85" t="s">
        <v>366</v>
      </c>
      <c r="C329" s="85" t="s">
        <v>283</v>
      </c>
      <c r="D329" s="85">
        <v>2015</v>
      </c>
      <c r="E329" s="105">
        <v>132420</v>
      </c>
      <c r="F329" s="106">
        <v>108824</v>
      </c>
      <c r="G329" s="106">
        <v>10210</v>
      </c>
      <c r="H329" s="98">
        <v>0</v>
      </c>
      <c r="I329" s="105">
        <v>0</v>
      </c>
      <c r="J329" s="105">
        <v>-5358</v>
      </c>
      <c r="K329" s="105">
        <v>0</v>
      </c>
      <c r="L329" s="105">
        <v>113676</v>
      </c>
      <c r="M329" s="105">
        <v>18744</v>
      </c>
      <c r="N329" s="105">
        <v>141</v>
      </c>
      <c r="O329" s="105">
        <v>18886</v>
      </c>
      <c r="P329" s="105">
        <v>958</v>
      </c>
      <c r="Q329" s="105">
        <v>17927</v>
      </c>
      <c r="R329" s="105">
        <v>0</v>
      </c>
      <c r="S329" s="105">
        <v>958</v>
      </c>
      <c r="T329" s="105">
        <v>0</v>
      </c>
      <c r="U329" s="104">
        <v>175394</v>
      </c>
      <c r="V329" s="104">
        <v>298952</v>
      </c>
      <c r="W329" s="104">
        <v>74641</v>
      </c>
      <c r="X329" s="104">
        <v>342130</v>
      </c>
      <c r="Y329" s="104">
        <v>30546</v>
      </c>
      <c r="Z329" s="104">
        <v>0</v>
      </c>
      <c r="AA329" s="106">
        <v>-39329</v>
      </c>
    </row>
    <row r="330" spans="1:27" x14ac:dyDescent="0.3">
      <c r="A330" s="85">
        <v>329</v>
      </c>
      <c r="B330" s="85" t="s">
        <v>366</v>
      </c>
      <c r="C330" s="85" t="s">
        <v>283</v>
      </c>
      <c r="D330" s="85">
        <v>2014</v>
      </c>
      <c r="E330" s="105">
        <v>142166</v>
      </c>
      <c r="F330" s="106">
        <v>122029</v>
      </c>
      <c r="G330" s="106">
        <v>8139</v>
      </c>
      <c r="H330" s="98">
        <v>0</v>
      </c>
      <c r="I330" s="105">
        <v>0</v>
      </c>
      <c r="J330" s="105">
        <v>-3684</v>
      </c>
      <c r="K330" s="105">
        <v>0</v>
      </c>
      <c r="L330" s="105">
        <v>126484</v>
      </c>
      <c r="M330" s="105">
        <v>15682</v>
      </c>
      <c r="N330" s="105">
        <v>212</v>
      </c>
      <c r="O330" s="105">
        <v>15893</v>
      </c>
      <c r="P330" s="105">
        <v>1447</v>
      </c>
      <c r="Q330" s="105">
        <v>14446</v>
      </c>
      <c r="R330" s="105">
        <v>0</v>
      </c>
      <c r="S330" s="105">
        <v>1447</v>
      </c>
      <c r="T330" s="105">
        <v>0</v>
      </c>
      <c r="U330" s="104">
        <v>216639</v>
      </c>
      <c r="V330" s="104">
        <v>334338</v>
      </c>
      <c r="W330" s="104">
        <v>152357</v>
      </c>
      <c r="X330" s="104">
        <v>413747</v>
      </c>
      <c r="Y330" s="104">
        <v>27028</v>
      </c>
      <c r="Z330" s="104">
        <v>0</v>
      </c>
      <c r="AA330" s="106">
        <v>36384</v>
      </c>
    </row>
    <row r="331" spans="1:27" ht="15" thickBot="1" x14ac:dyDescent="0.35">
      <c r="A331" s="93">
        <v>330</v>
      </c>
      <c r="B331" s="93" t="s">
        <v>366</v>
      </c>
      <c r="C331" s="93" t="s">
        <v>283</v>
      </c>
      <c r="D331" s="93">
        <v>2013</v>
      </c>
      <c r="E331" s="108">
        <v>37646</v>
      </c>
      <c r="F331" s="109">
        <v>25622</v>
      </c>
      <c r="G331" s="109">
        <v>7950</v>
      </c>
      <c r="H331" s="99">
        <v>0</v>
      </c>
      <c r="I331" s="108">
        <v>0</v>
      </c>
      <c r="J331" s="108">
        <v>750</v>
      </c>
      <c r="K331" s="108">
        <v>0</v>
      </c>
      <c r="L331" s="108">
        <v>35151</v>
      </c>
      <c r="M331" s="108">
        <v>2495</v>
      </c>
      <c r="N331" s="108">
        <v>-66</v>
      </c>
      <c r="O331" s="108">
        <v>2429</v>
      </c>
      <c r="P331" s="108">
        <v>0</v>
      </c>
      <c r="Q331" s="108">
        <v>2429</v>
      </c>
      <c r="R331" s="108">
        <v>0</v>
      </c>
      <c r="S331" s="108">
        <v>0</v>
      </c>
      <c r="T331" s="108">
        <v>0</v>
      </c>
      <c r="U331" s="107">
        <v>313692</v>
      </c>
      <c r="V331" s="107">
        <v>450151</v>
      </c>
      <c r="W331" s="107">
        <v>282033</v>
      </c>
      <c r="X331" s="107">
        <v>529941</v>
      </c>
      <c r="Y331" s="107">
        <v>27469</v>
      </c>
      <c r="Z331" s="107">
        <v>0</v>
      </c>
      <c r="AA331" s="109">
        <v>63700</v>
      </c>
    </row>
    <row r="332" spans="1:27" ht="15" thickTop="1" x14ac:dyDescent="0.3">
      <c r="A332" s="88">
        <v>331</v>
      </c>
      <c r="B332" s="88" t="s">
        <v>366</v>
      </c>
      <c r="C332" s="88" t="s">
        <v>229</v>
      </c>
      <c r="D332" s="88">
        <v>2023</v>
      </c>
      <c r="E332" s="102">
        <v>103197</v>
      </c>
      <c r="F332" s="103">
        <v>97569</v>
      </c>
      <c r="G332" s="102">
        <v>5075</v>
      </c>
      <c r="H332" s="97">
        <v>0</v>
      </c>
      <c r="I332" s="102">
        <v>758</v>
      </c>
      <c r="J332" s="102">
        <v>-353</v>
      </c>
      <c r="K332" s="102">
        <v>0</v>
      </c>
      <c r="L332" s="102">
        <v>104701</v>
      </c>
      <c r="M332" s="102">
        <v>-1504</v>
      </c>
      <c r="N332" s="102">
        <v>1155</v>
      </c>
      <c r="O332" s="102">
        <v>330</v>
      </c>
      <c r="P332" s="102">
        <v>0</v>
      </c>
      <c r="Q332" s="102">
        <v>330</v>
      </c>
      <c r="R332" s="102">
        <v>61</v>
      </c>
      <c r="S332" s="102">
        <v>0</v>
      </c>
      <c r="T332" s="102">
        <v>0</v>
      </c>
      <c r="U332" s="101">
        <v>27024</v>
      </c>
      <c r="V332" s="101">
        <v>49373</v>
      </c>
      <c r="W332" s="101">
        <v>28310</v>
      </c>
      <c r="X332" s="101">
        <v>69864</v>
      </c>
      <c r="Y332" s="101">
        <v>3854</v>
      </c>
      <c r="Z332" s="101">
        <v>20300</v>
      </c>
      <c r="AA332" s="103">
        <v>35055</v>
      </c>
    </row>
    <row r="333" spans="1:27" x14ac:dyDescent="0.3">
      <c r="A333" s="85">
        <v>332</v>
      </c>
      <c r="B333" s="85" t="s">
        <v>366</v>
      </c>
      <c r="C333" s="85" t="s">
        <v>229</v>
      </c>
      <c r="D333" s="85">
        <v>2022</v>
      </c>
      <c r="E333" s="105">
        <v>226338</v>
      </c>
      <c r="F333" s="106">
        <v>219837</v>
      </c>
      <c r="G333" s="105">
        <v>6942</v>
      </c>
      <c r="H333" s="98">
        <v>0</v>
      </c>
      <c r="I333" s="105">
        <v>1207</v>
      </c>
      <c r="J333" s="105">
        <v>-7177</v>
      </c>
      <c r="K333" s="105">
        <v>0</v>
      </c>
      <c r="L333" s="105">
        <v>259222</v>
      </c>
      <c r="M333" s="105">
        <v>-32884</v>
      </c>
      <c r="N333" s="105">
        <v>-22</v>
      </c>
      <c r="O333" s="105">
        <v>-32301</v>
      </c>
      <c r="P333" s="105">
        <v>0</v>
      </c>
      <c r="Q333" s="105">
        <v>-32301</v>
      </c>
      <c r="R333" s="105">
        <v>122</v>
      </c>
      <c r="S333" s="105">
        <v>0</v>
      </c>
      <c r="T333" s="105">
        <v>0</v>
      </c>
      <c r="U333" s="104">
        <v>30219</v>
      </c>
      <c r="V333" s="104">
        <v>62514</v>
      </c>
      <c r="W333" s="104">
        <v>27719</v>
      </c>
      <c r="X333" s="104">
        <v>68942</v>
      </c>
      <c r="Y333" s="104">
        <v>4612</v>
      </c>
      <c r="Z333" s="104">
        <v>22666</v>
      </c>
      <c r="AA333" s="106">
        <v>127439</v>
      </c>
    </row>
    <row r="334" spans="1:27" x14ac:dyDescent="0.3">
      <c r="A334" s="85">
        <v>333</v>
      </c>
      <c r="B334" s="85" t="s">
        <v>366</v>
      </c>
      <c r="C334" s="85" t="s">
        <v>229</v>
      </c>
      <c r="D334" s="85">
        <v>2021</v>
      </c>
      <c r="E334" s="105">
        <v>349643</v>
      </c>
      <c r="F334" s="106">
        <v>332361</v>
      </c>
      <c r="G334" s="105">
        <v>8284</v>
      </c>
      <c r="H334" s="98">
        <v>0</v>
      </c>
      <c r="I334" s="105">
        <v>1673</v>
      </c>
      <c r="J334" s="105">
        <v>-6617</v>
      </c>
      <c r="K334" s="105">
        <v>0</v>
      </c>
      <c r="L334" s="105">
        <v>342693</v>
      </c>
      <c r="M334" s="105">
        <v>6951</v>
      </c>
      <c r="N334" s="105">
        <v>-67</v>
      </c>
      <c r="O334" s="105">
        <v>7223</v>
      </c>
      <c r="P334" s="105">
        <v>1481</v>
      </c>
      <c r="Q334" s="105">
        <v>5742</v>
      </c>
      <c r="R334" s="105">
        <v>122</v>
      </c>
      <c r="S334" s="105">
        <v>1481</v>
      </c>
      <c r="T334" s="105">
        <v>0</v>
      </c>
      <c r="U334" s="104">
        <v>52101</v>
      </c>
      <c r="V334" s="104">
        <v>263516</v>
      </c>
      <c r="W334" s="104">
        <v>200675</v>
      </c>
      <c r="X334" s="104">
        <v>274199</v>
      </c>
      <c r="Y334" s="104">
        <v>4341</v>
      </c>
      <c r="Z334" s="104">
        <v>169492</v>
      </c>
      <c r="AA334" s="106">
        <v>-129862</v>
      </c>
    </row>
    <row r="335" spans="1:27" x14ac:dyDescent="0.3">
      <c r="A335" s="85">
        <v>334</v>
      </c>
      <c r="B335" s="85" t="s">
        <v>366</v>
      </c>
      <c r="C335" s="85" t="s">
        <v>229</v>
      </c>
      <c r="D335" s="85">
        <v>2020</v>
      </c>
      <c r="E335" s="105">
        <v>454412</v>
      </c>
      <c r="F335" s="106">
        <v>434484</v>
      </c>
      <c r="G335" s="105">
        <v>8574</v>
      </c>
      <c r="H335" s="98">
        <v>0</v>
      </c>
      <c r="I335" s="105">
        <v>1831</v>
      </c>
      <c r="J335" s="105">
        <v>-7019</v>
      </c>
      <c r="K335" s="105">
        <v>0</v>
      </c>
      <c r="L335" s="105">
        <v>442827</v>
      </c>
      <c r="M335" s="105">
        <v>11585</v>
      </c>
      <c r="N335" s="105">
        <v>1475</v>
      </c>
      <c r="O335" s="105">
        <v>13061</v>
      </c>
      <c r="P335" s="105">
        <v>508</v>
      </c>
      <c r="Q335" s="105">
        <v>12552</v>
      </c>
      <c r="R335" s="105">
        <v>122</v>
      </c>
      <c r="S335" s="105">
        <v>508</v>
      </c>
      <c r="T335" s="105">
        <v>0</v>
      </c>
      <c r="U335" s="104">
        <v>47088</v>
      </c>
      <c r="V335" s="104">
        <v>115395</v>
      </c>
      <c r="W335" s="104">
        <v>51520</v>
      </c>
      <c r="X335" s="104">
        <v>127279</v>
      </c>
      <c r="Y335" s="104">
        <v>6226</v>
      </c>
      <c r="Z335" s="104">
        <v>29905</v>
      </c>
      <c r="AA335" s="106">
        <v>37465</v>
      </c>
    </row>
    <row r="336" spans="1:27" x14ac:dyDescent="0.3">
      <c r="A336" s="85">
        <v>335</v>
      </c>
      <c r="B336" s="85" t="s">
        <v>366</v>
      </c>
      <c r="C336" s="85" t="s">
        <v>229</v>
      </c>
      <c r="D336" s="85">
        <v>2019</v>
      </c>
      <c r="E336" s="105">
        <v>543855</v>
      </c>
      <c r="F336" s="106">
        <v>534271</v>
      </c>
      <c r="G336" s="105">
        <v>8430</v>
      </c>
      <c r="H336" s="98">
        <v>0</v>
      </c>
      <c r="I336" s="105">
        <v>2195</v>
      </c>
      <c r="J336" s="105">
        <v>-1915</v>
      </c>
      <c r="K336" s="105">
        <v>0</v>
      </c>
      <c r="L336" s="105">
        <v>550458</v>
      </c>
      <c r="M336" s="105">
        <v>-6603</v>
      </c>
      <c r="N336" s="105">
        <v>1456</v>
      </c>
      <c r="O336" s="105">
        <v>-5043</v>
      </c>
      <c r="P336" s="105">
        <v>0</v>
      </c>
      <c r="Q336" s="105">
        <v>-5043</v>
      </c>
      <c r="R336" s="105">
        <v>122</v>
      </c>
      <c r="S336" s="105">
        <v>0</v>
      </c>
      <c r="T336" s="105">
        <v>0</v>
      </c>
      <c r="U336" s="104">
        <v>72129</v>
      </c>
      <c r="V336" s="104">
        <v>120920</v>
      </c>
      <c r="W336" s="104">
        <v>70546</v>
      </c>
      <c r="X336" s="104">
        <v>133753</v>
      </c>
      <c r="Y336" s="104">
        <v>8031</v>
      </c>
      <c r="Z336" s="104">
        <v>62360</v>
      </c>
      <c r="AA336" s="106">
        <v>25195</v>
      </c>
    </row>
    <row r="337" spans="1:27" x14ac:dyDescent="0.3">
      <c r="A337" s="85">
        <v>336</v>
      </c>
      <c r="B337" s="85" t="s">
        <v>366</v>
      </c>
      <c r="C337" s="85" t="s">
        <v>229</v>
      </c>
      <c r="D337" s="85">
        <v>2018</v>
      </c>
      <c r="E337" s="105">
        <v>346520</v>
      </c>
      <c r="F337" s="106">
        <v>331585</v>
      </c>
      <c r="G337" s="105">
        <v>9017</v>
      </c>
      <c r="H337" s="98">
        <v>0</v>
      </c>
      <c r="I337" s="105">
        <v>1970</v>
      </c>
      <c r="J337" s="105">
        <v>-2442</v>
      </c>
      <c r="K337" s="105">
        <v>0</v>
      </c>
      <c r="L337" s="105">
        <v>350790</v>
      </c>
      <c r="M337" s="105">
        <v>-4270</v>
      </c>
      <c r="N337" s="105">
        <v>274</v>
      </c>
      <c r="O337" s="105">
        <v>-3996</v>
      </c>
      <c r="P337" s="105">
        <v>0</v>
      </c>
      <c r="Q337" s="105">
        <v>-3996</v>
      </c>
      <c r="R337" s="105">
        <v>122</v>
      </c>
      <c r="S337" s="105">
        <v>0</v>
      </c>
      <c r="T337" s="105">
        <v>0</v>
      </c>
      <c r="U337" s="104">
        <v>70115</v>
      </c>
      <c r="V337" s="104">
        <v>154700</v>
      </c>
      <c r="W337" s="104">
        <v>101915</v>
      </c>
      <c r="X337" s="104">
        <v>170165</v>
      </c>
      <c r="Y337" s="104">
        <v>10548</v>
      </c>
      <c r="Z337" s="104">
        <v>83745</v>
      </c>
      <c r="AA337" s="106">
        <v>-83616</v>
      </c>
    </row>
    <row r="338" spans="1:27" x14ac:dyDescent="0.3">
      <c r="A338" s="85">
        <v>337</v>
      </c>
      <c r="B338" s="85" t="s">
        <v>366</v>
      </c>
      <c r="C338" s="85" t="s">
        <v>229</v>
      </c>
      <c r="D338" s="85">
        <v>2017</v>
      </c>
      <c r="E338" s="105">
        <v>306495</v>
      </c>
      <c r="F338" s="106">
        <v>273437</v>
      </c>
      <c r="G338" s="105">
        <v>11208</v>
      </c>
      <c r="H338" s="98">
        <v>0</v>
      </c>
      <c r="I338" s="105">
        <v>2308</v>
      </c>
      <c r="J338" s="105">
        <v>-6420</v>
      </c>
      <c r="K338" s="105">
        <v>0</v>
      </c>
      <c r="L338" s="105">
        <v>286571</v>
      </c>
      <c r="M338" s="105">
        <v>19924</v>
      </c>
      <c r="N338" s="105">
        <v>-56</v>
      </c>
      <c r="O338" s="105">
        <v>19867</v>
      </c>
      <c r="P338" s="105">
        <v>4069</v>
      </c>
      <c r="Q338" s="105">
        <v>15798</v>
      </c>
      <c r="R338" s="105">
        <v>122</v>
      </c>
      <c r="S338" s="105">
        <v>4069</v>
      </c>
      <c r="T338" s="105">
        <v>0</v>
      </c>
      <c r="U338" s="104">
        <v>29467</v>
      </c>
      <c r="V338" s="104">
        <v>102601</v>
      </c>
      <c r="W338" s="104">
        <v>33447</v>
      </c>
      <c r="X338" s="104">
        <v>116656</v>
      </c>
      <c r="Y338" s="104">
        <v>9017</v>
      </c>
      <c r="Z338" s="104">
        <v>22538</v>
      </c>
      <c r="AA338" s="106">
        <v>3839</v>
      </c>
    </row>
    <row r="339" spans="1:27" x14ac:dyDescent="0.3">
      <c r="A339" s="85">
        <v>338</v>
      </c>
      <c r="B339" s="85" t="s">
        <v>366</v>
      </c>
      <c r="C339" s="85" t="s">
        <v>229</v>
      </c>
      <c r="D339" s="85">
        <v>2016</v>
      </c>
      <c r="E339" s="105">
        <v>488548</v>
      </c>
      <c r="F339" s="106">
        <v>424127</v>
      </c>
      <c r="G339" s="105">
        <v>14771</v>
      </c>
      <c r="H339" s="98">
        <v>0</v>
      </c>
      <c r="I339" s="105">
        <v>2427</v>
      </c>
      <c r="J339" s="105">
        <v>-1900</v>
      </c>
      <c r="K339" s="105">
        <v>110</v>
      </c>
      <c r="L339" s="105">
        <v>445706</v>
      </c>
      <c r="M339" s="105">
        <v>42842</v>
      </c>
      <c r="N339" s="105">
        <v>105</v>
      </c>
      <c r="O339" s="105">
        <v>43038</v>
      </c>
      <c r="P339" s="105">
        <v>4328</v>
      </c>
      <c r="Q339" s="105">
        <v>38710</v>
      </c>
      <c r="R339" s="105">
        <v>122</v>
      </c>
      <c r="S339" s="105">
        <v>4328</v>
      </c>
      <c r="T339" s="105">
        <v>0</v>
      </c>
      <c r="U339" s="104">
        <v>50848</v>
      </c>
      <c r="V339" s="104">
        <v>165621</v>
      </c>
      <c r="W339" s="104">
        <v>85519</v>
      </c>
      <c r="X339" s="104">
        <v>178327</v>
      </c>
      <c r="Y339" s="104">
        <v>10232</v>
      </c>
      <c r="Z339" s="104">
        <v>62756</v>
      </c>
      <c r="AA339" s="106">
        <v>47350</v>
      </c>
    </row>
    <row r="340" spans="1:27" x14ac:dyDescent="0.3">
      <c r="A340" s="85">
        <v>339</v>
      </c>
      <c r="B340" s="85" t="s">
        <v>366</v>
      </c>
      <c r="C340" s="85" t="s">
        <v>229</v>
      </c>
      <c r="D340" s="85">
        <v>2015</v>
      </c>
      <c r="E340" s="105">
        <v>492473</v>
      </c>
      <c r="F340" s="106">
        <v>496004</v>
      </c>
      <c r="G340" s="105">
        <v>10022</v>
      </c>
      <c r="H340" s="98">
        <v>0</v>
      </c>
      <c r="I340" s="105">
        <v>2022</v>
      </c>
      <c r="J340" s="105">
        <v>-996</v>
      </c>
      <c r="K340" s="105">
        <v>158</v>
      </c>
      <c r="L340" s="105">
        <v>515471</v>
      </c>
      <c r="M340" s="105">
        <v>-22998</v>
      </c>
      <c r="N340" s="105">
        <v>354</v>
      </c>
      <c r="O340" s="105">
        <v>-22644</v>
      </c>
      <c r="P340" s="105">
        <v>0</v>
      </c>
      <c r="Q340" s="105">
        <v>-22644</v>
      </c>
      <c r="R340" s="105">
        <v>122</v>
      </c>
      <c r="S340" s="105">
        <v>0</v>
      </c>
      <c r="T340" s="105">
        <v>0</v>
      </c>
      <c r="U340" s="104">
        <v>52952</v>
      </c>
      <c r="V340" s="104">
        <v>113597</v>
      </c>
      <c r="W340" s="104">
        <v>71758</v>
      </c>
      <c r="X340" s="104">
        <v>125857</v>
      </c>
      <c r="Y340" s="104">
        <v>9831</v>
      </c>
      <c r="Z340" s="104">
        <v>44590</v>
      </c>
      <c r="AA340" s="106">
        <v>126941</v>
      </c>
    </row>
    <row r="341" spans="1:27" x14ac:dyDescent="0.3">
      <c r="A341" s="85">
        <v>340</v>
      </c>
      <c r="B341" s="85" t="s">
        <v>366</v>
      </c>
      <c r="C341" s="85" t="s">
        <v>229</v>
      </c>
      <c r="D341" s="85">
        <v>2014</v>
      </c>
      <c r="E341" s="105">
        <v>539868</v>
      </c>
      <c r="F341" s="106">
        <v>500048</v>
      </c>
      <c r="G341" s="105">
        <v>12610</v>
      </c>
      <c r="H341" s="98">
        <v>0</v>
      </c>
      <c r="I341" s="105">
        <v>1545</v>
      </c>
      <c r="J341" s="105">
        <v>-927</v>
      </c>
      <c r="K341" s="105">
        <v>0</v>
      </c>
      <c r="L341" s="105">
        <v>524877</v>
      </c>
      <c r="M341" s="105">
        <v>14990</v>
      </c>
      <c r="N341" s="105">
        <v>-16</v>
      </c>
      <c r="O341" s="105">
        <v>15340</v>
      </c>
      <c r="P341" s="105">
        <v>3396</v>
      </c>
      <c r="Q341" s="105">
        <v>11945</v>
      </c>
      <c r="R341" s="105">
        <v>122</v>
      </c>
      <c r="S341" s="105">
        <v>3396</v>
      </c>
      <c r="T341" s="105">
        <v>0</v>
      </c>
      <c r="U341" s="104">
        <v>175766</v>
      </c>
      <c r="V341" s="104">
        <v>251842</v>
      </c>
      <c r="W341" s="104">
        <v>178831</v>
      </c>
      <c r="X341" s="104">
        <v>263209</v>
      </c>
      <c r="Y341" s="104">
        <v>8806</v>
      </c>
      <c r="Z341" s="104">
        <v>172080</v>
      </c>
      <c r="AA341" s="106">
        <v>-126647</v>
      </c>
    </row>
    <row r="342" spans="1:27" ht="15" thickBot="1" x14ac:dyDescent="0.35">
      <c r="A342" s="93">
        <v>341</v>
      </c>
      <c r="B342" s="93" t="s">
        <v>366</v>
      </c>
      <c r="C342" s="93" t="s">
        <v>229</v>
      </c>
      <c r="D342" s="93">
        <v>2013</v>
      </c>
      <c r="E342" s="108">
        <v>440793</v>
      </c>
      <c r="F342" s="109">
        <v>407968</v>
      </c>
      <c r="G342" s="108">
        <v>9335</v>
      </c>
      <c r="H342" s="99">
        <v>0</v>
      </c>
      <c r="I342" s="108">
        <v>0</v>
      </c>
      <c r="J342" s="108">
        <v>-3251</v>
      </c>
      <c r="K342" s="108">
        <v>0</v>
      </c>
      <c r="L342" s="108">
        <v>422091</v>
      </c>
      <c r="M342" s="108">
        <v>18702</v>
      </c>
      <c r="N342" s="108">
        <v>8</v>
      </c>
      <c r="O342" s="108">
        <v>18802</v>
      </c>
      <c r="P342" s="108">
        <v>4733</v>
      </c>
      <c r="Q342" s="108">
        <v>14069</v>
      </c>
      <c r="R342" s="108">
        <v>180</v>
      </c>
      <c r="S342" s="108">
        <v>4733</v>
      </c>
      <c r="T342" s="108">
        <v>0</v>
      </c>
      <c r="U342" s="107">
        <v>82998</v>
      </c>
      <c r="V342" s="107">
        <v>197164</v>
      </c>
      <c r="W342" s="107">
        <v>122492</v>
      </c>
      <c r="X342" s="107">
        <v>206412</v>
      </c>
      <c r="Y342" s="107">
        <v>6718</v>
      </c>
      <c r="Z342" s="107">
        <v>67833</v>
      </c>
      <c r="AA342" s="109">
        <v>9357</v>
      </c>
    </row>
    <row r="343" spans="1:27" ht="15" thickTop="1" x14ac:dyDescent="0.3">
      <c r="A343" s="88">
        <v>342</v>
      </c>
      <c r="B343" s="88" t="s">
        <v>366</v>
      </c>
      <c r="C343" s="88" t="s">
        <v>218</v>
      </c>
      <c r="D343" s="88">
        <v>2023</v>
      </c>
      <c r="E343" s="102">
        <v>3081916</v>
      </c>
      <c r="F343" s="103">
        <v>2877130</v>
      </c>
      <c r="G343" s="102">
        <v>119167</v>
      </c>
      <c r="H343" s="97">
        <v>0</v>
      </c>
      <c r="I343" s="102">
        <v>4896</v>
      </c>
      <c r="J343" s="102">
        <v>-5837</v>
      </c>
      <c r="K343" s="102">
        <v>0</v>
      </c>
      <c r="L343" s="102">
        <v>3055243</v>
      </c>
      <c r="M343" s="102">
        <v>26673</v>
      </c>
      <c r="N343" s="102">
        <v>46381</v>
      </c>
      <c r="O343" s="102">
        <v>73054</v>
      </c>
      <c r="P343" s="102">
        <v>15753</v>
      </c>
      <c r="Q343" s="102">
        <v>42062</v>
      </c>
      <c r="R343" s="102">
        <v>67</v>
      </c>
      <c r="S343" s="102">
        <v>15938</v>
      </c>
      <c r="T343" s="102">
        <v>-185</v>
      </c>
      <c r="U343" s="101">
        <v>3323119</v>
      </c>
      <c r="V343" s="101">
        <v>5048539</v>
      </c>
      <c r="W343" s="101">
        <v>4142512</v>
      </c>
      <c r="X343" s="101">
        <v>5516996</v>
      </c>
      <c r="Y343" s="101">
        <v>342348</v>
      </c>
      <c r="Z343" s="101">
        <v>1948750</v>
      </c>
      <c r="AA343" s="103">
        <v>-157064</v>
      </c>
    </row>
    <row r="344" spans="1:27" x14ac:dyDescent="0.3">
      <c r="A344" s="85">
        <v>343</v>
      </c>
      <c r="B344" s="85" t="s">
        <v>366</v>
      </c>
      <c r="C344" s="85" t="s">
        <v>218</v>
      </c>
      <c r="D344" s="85">
        <v>2022</v>
      </c>
      <c r="E344" s="105">
        <v>2212197</v>
      </c>
      <c r="F344" s="106">
        <v>2080293</v>
      </c>
      <c r="G344" s="105">
        <v>61273</v>
      </c>
      <c r="H344" s="98">
        <v>0</v>
      </c>
      <c r="I344" s="105">
        <v>6112</v>
      </c>
      <c r="J344" s="105">
        <v>-2476</v>
      </c>
      <c r="K344" s="105">
        <v>0</v>
      </c>
      <c r="L344" s="105">
        <v>2181278</v>
      </c>
      <c r="M344" s="105">
        <v>30919</v>
      </c>
      <c r="N344" s="105">
        <v>3387</v>
      </c>
      <c r="O344" s="105">
        <v>55849</v>
      </c>
      <c r="P344" s="105">
        <v>11846</v>
      </c>
      <c r="Q344" s="105">
        <v>30635</v>
      </c>
      <c r="R344" s="105">
        <v>17</v>
      </c>
      <c r="S344" s="105">
        <v>11784</v>
      </c>
      <c r="T344" s="105">
        <v>62</v>
      </c>
      <c r="U344" s="104">
        <v>1581188</v>
      </c>
      <c r="V344" s="104">
        <v>3074182</v>
      </c>
      <c r="W344" s="104">
        <v>2104802</v>
      </c>
      <c r="X344" s="104">
        <v>3546818</v>
      </c>
      <c r="Y344" s="104">
        <v>344460</v>
      </c>
      <c r="Z344" s="104">
        <v>1579297</v>
      </c>
      <c r="AA344" s="106">
        <v>-266449</v>
      </c>
    </row>
    <row r="345" spans="1:27" x14ac:dyDescent="0.3">
      <c r="A345" s="85">
        <v>344</v>
      </c>
      <c r="B345" s="85" t="s">
        <v>366</v>
      </c>
      <c r="C345" s="85" t="s">
        <v>218</v>
      </c>
      <c r="D345" s="85">
        <v>2021</v>
      </c>
      <c r="E345" s="105">
        <v>2860008</v>
      </c>
      <c r="F345" s="106">
        <v>2705713</v>
      </c>
      <c r="G345" s="105">
        <v>87495</v>
      </c>
      <c r="H345" s="98">
        <v>0</v>
      </c>
      <c r="I345" s="105">
        <v>6619</v>
      </c>
      <c r="J345" s="105">
        <v>-2643</v>
      </c>
      <c r="K345" s="105">
        <v>0</v>
      </c>
      <c r="L345" s="105">
        <v>2822983</v>
      </c>
      <c r="M345" s="105">
        <v>37026</v>
      </c>
      <c r="N345" s="105">
        <v>23680</v>
      </c>
      <c r="O345" s="105">
        <v>60933</v>
      </c>
      <c r="P345" s="105">
        <v>12847</v>
      </c>
      <c r="Q345" s="105">
        <v>34945</v>
      </c>
      <c r="R345" s="105">
        <v>0</v>
      </c>
      <c r="S345" s="105">
        <v>12847</v>
      </c>
      <c r="T345" s="105">
        <v>0</v>
      </c>
      <c r="U345" s="104">
        <v>1160333</v>
      </c>
      <c r="V345" s="104">
        <v>2667446</v>
      </c>
      <c r="W345" s="104">
        <v>1978295</v>
      </c>
      <c r="X345" s="104">
        <v>3148815</v>
      </c>
      <c r="Y345" s="104">
        <v>377063</v>
      </c>
      <c r="Z345" s="104">
        <v>1096552</v>
      </c>
      <c r="AA345" s="106">
        <v>-519502</v>
      </c>
    </row>
    <row r="346" spans="1:27" x14ac:dyDescent="0.3">
      <c r="A346" s="85">
        <v>345</v>
      </c>
      <c r="B346" s="85" t="s">
        <v>366</v>
      </c>
      <c r="C346" s="85" t="s">
        <v>218</v>
      </c>
      <c r="D346" s="85">
        <v>2020</v>
      </c>
      <c r="E346" s="105">
        <v>1993358</v>
      </c>
      <c r="F346" s="106">
        <v>1902064</v>
      </c>
      <c r="G346" s="105">
        <v>69029</v>
      </c>
      <c r="H346" s="98">
        <v>0</v>
      </c>
      <c r="I346" s="105">
        <v>5080</v>
      </c>
      <c r="J346" s="105">
        <v>-914</v>
      </c>
      <c r="K346" s="105">
        <v>0</v>
      </c>
      <c r="L346" s="105">
        <v>2013645</v>
      </c>
      <c r="M346" s="105">
        <v>-20287</v>
      </c>
      <c r="N346" s="105">
        <v>45579</v>
      </c>
      <c r="O346" s="105">
        <v>26117</v>
      </c>
      <c r="P346" s="105">
        <v>3142</v>
      </c>
      <c r="Q346" s="105">
        <v>12080</v>
      </c>
      <c r="R346" s="105">
        <v>0</v>
      </c>
      <c r="S346" s="105">
        <v>3679</v>
      </c>
      <c r="T346" s="105">
        <v>-537</v>
      </c>
      <c r="U346" s="104">
        <v>747218</v>
      </c>
      <c r="V346" s="104">
        <v>2063383</v>
      </c>
      <c r="W346" s="104">
        <v>1908769</v>
      </c>
      <c r="X346" s="104">
        <v>2636219</v>
      </c>
      <c r="Y346" s="104">
        <v>476212</v>
      </c>
      <c r="Z346" s="104">
        <v>766711</v>
      </c>
      <c r="AA346" s="106">
        <v>-102648</v>
      </c>
    </row>
    <row r="347" spans="1:27" x14ac:dyDescent="0.3">
      <c r="A347" s="85">
        <v>346</v>
      </c>
      <c r="B347" s="85" t="s">
        <v>366</v>
      </c>
      <c r="C347" s="85" t="s">
        <v>218</v>
      </c>
      <c r="D347" s="85">
        <v>2019</v>
      </c>
      <c r="E347" s="105">
        <v>1819572</v>
      </c>
      <c r="F347" s="106">
        <v>1756043</v>
      </c>
      <c r="G347" s="105">
        <v>51456</v>
      </c>
      <c r="H347" s="98">
        <v>0</v>
      </c>
      <c r="I347" s="105">
        <v>7007</v>
      </c>
      <c r="J347" s="105">
        <v>-4511</v>
      </c>
      <c r="K347" s="105">
        <v>0</v>
      </c>
      <c r="L347" s="105">
        <v>1825769</v>
      </c>
      <c r="M347" s="105">
        <v>-6197</v>
      </c>
      <c r="N347" s="105">
        <v>40462</v>
      </c>
      <c r="O347" s="105">
        <v>34854</v>
      </c>
      <c r="P347" s="105">
        <v>8323</v>
      </c>
      <c r="Q347" s="105">
        <v>15669</v>
      </c>
      <c r="R347" s="105">
        <v>0</v>
      </c>
      <c r="S347" s="105">
        <v>8323</v>
      </c>
      <c r="T347" s="105">
        <v>0</v>
      </c>
      <c r="U347" s="104">
        <v>433556</v>
      </c>
      <c r="V347" s="104">
        <v>1634486</v>
      </c>
      <c r="W347" s="104">
        <v>1587241</v>
      </c>
      <c r="X347" s="104">
        <v>2219643</v>
      </c>
      <c r="Y347" s="104">
        <v>494652</v>
      </c>
      <c r="Z347" s="104">
        <v>566097</v>
      </c>
      <c r="AA347" s="106">
        <v>-76354</v>
      </c>
    </row>
    <row r="348" spans="1:27" x14ac:dyDescent="0.3">
      <c r="A348" s="85">
        <v>347</v>
      </c>
      <c r="B348" s="85" t="s">
        <v>366</v>
      </c>
      <c r="C348" s="85" t="s">
        <v>218</v>
      </c>
      <c r="D348" s="85">
        <v>2018</v>
      </c>
      <c r="E348" s="105">
        <v>1838531</v>
      </c>
      <c r="F348" s="106">
        <v>1788355</v>
      </c>
      <c r="G348" s="105">
        <v>51196</v>
      </c>
      <c r="H348" s="98">
        <v>0</v>
      </c>
      <c r="I348" s="105">
        <v>4272</v>
      </c>
      <c r="J348" s="105">
        <v>-15155</v>
      </c>
      <c r="K348" s="105">
        <v>0</v>
      </c>
      <c r="L348" s="105">
        <v>1852799</v>
      </c>
      <c r="M348" s="105">
        <v>-14268</v>
      </c>
      <c r="N348" s="105">
        <v>40577</v>
      </c>
      <c r="O348" s="105">
        <v>26930</v>
      </c>
      <c r="P348" s="105">
        <v>9136</v>
      </c>
      <c r="Q348" s="105">
        <v>2770</v>
      </c>
      <c r="R348" s="105">
        <v>0</v>
      </c>
      <c r="S348" s="105">
        <v>9136</v>
      </c>
      <c r="T348" s="105">
        <v>0</v>
      </c>
      <c r="U348" s="104">
        <v>420008</v>
      </c>
      <c r="V348" s="104">
        <v>1484438</v>
      </c>
      <c r="W348" s="104">
        <v>1495533</v>
      </c>
      <c r="X348" s="104">
        <v>1983280</v>
      </c>
      <c r="Y348" s="104">
        <v>416922</v>
      </c>
      <c r="Z348" s="104">
        <v>444041</v>
      </c>
      <c r="AA348" s="106">
        <v>56499</v>
      </c>
    </row>
    <row r="349" spans="1:27" x14ac:dyDescent="0.3">
      <c r="A349" s="85">
        <v>348</v>
      </c>
      <c r="B349" s="85" t="s">
        <v>366</v>
      </c>
      <c r="C349" s="85" t="s">
        <v>218</v>
      </c>
      <c r="D349" s="85">
        <v>2017</v>
      </c>
      <c r="E349" s="105">
        <v>1151524</v>
      </c>
      <c r="F349" s="106">
        <v>1082445</v>
      </c>
      <c r="G349" s="105">
        <v>38700</v>
      </c>
      <c r="H349" s="98">
        <v>0</v>
      </c>
      <c r="I349" s="105">
        <v>1950</v>
      </c>
      <c r="J349" s="105">
        <v>-2251</v>
      </c>
      <c r="K349" s="105">
        <v>191</v>
      </c>
      <c r="L349" s="105">
        <v>1148233</v>
      </c>
      <c r="M349" s="105">
        <v>3291</v>
      </c>
      <c r="N349" s="105">
        <v>13596</v>
      </c>
      <c r="O349" s="105">
        <v>17272</v>
      </c>
      <c r="P349" s="105">
        <v>7476</v>
      </c>
      <c r="Q349" s="105">
        <v>4484</v>
      </c>
      <c r="R349" s="105">
        <v>0</v>
      </c>
      <c r="S349" s="105">
        <v>7476</v>
      </c>
      <c r="T349" s="105">
        <v>0</v>
      </c>
      <c r="U349" s="104">
        <v>381751</v>
      </c>
      <c r="V349" s="104">
        <v>1378778</v>
      </c>
      <c r="W349" s="104">
        <v>1358525</v>
      </c>
      <c r="X349" s="104">
        <v>1658660</v>
      </c>
      <c r="Y349" s="104">
        <v>225213</v>
      </c>
      <c r="Z349" s="104">
        <v>386108</v>
      </c>
      <c r="AA349" s="106">
        <v>43335</v>
      </c>
    </row>
    <row r="350" spans="1:27" x14ac:dyDescent="0.3">
      <c r="A350" s="85">
        <v>349</v>
      </c>
      <c r="B350" s="85" t="s">
        <v>366</v>
      </c>
      <c r="C350" s="85" t="s">
        <v>218</v>
      </c>
      <c r="D350" s="85">
        <v>2016</v>
      </c>
      <c r="E350" s="105">
        <v>1515924</v>
      </c>
      <c r="F350" s="106">
        <v>1414108</v>
      </c>
      <c r="G350" s="105">
        <v>77694</v>
      </c>
      <c r="H350" s="98">
        <v>0</v>
      </c>
      <c r="I350" s="105">
        <v>2722</v>
      </c>
      <c r="J350" s="105">
        <v>-4798</v>
      </c>
      <c r="K350" s="105">
        <v>1224</v>
      </c>
      <c r="L350" s="105">
        <v>1521083</v>
      </c>
      <c r="M350" s="105">
        <v>-5159</v>
      </c>
      <c r="N350" s="105">
        <v>37711</v>
      </c>
      <c r="O350" s="105">
        <v>33143</v>
      </c>
      <c r="P350" s="105">
        <v>12112</v>
      </c>
      <c r="Q350" s="105">
        <v>9987</v>
      </c>
      <c r="R350" s="105">
        <v>0</v>
      </c>
      <c r="S350" s="105">
        <v>6998</v>
      </c>
      <c r="T350" s="105">
        <v>5114</v>
      </c>
      <c r="U350" s="104">
        <v>261460</v>
      </c>
      <c r="V350" s="104">
        <v>1217605</v>
      </c>
      <c r="W350" s="104">
        <v>1140818</v>
      </c>
      <c r="X350" s="104">
        <v>1456274</v>
      </c>
      <c r="Y350" s="104">
        <v>184424</v>
      </c>
      <c r="Z350" s="104">
        <v>374292</v>
      </c>
      <c r="AA350" s="106">
        <v>-52837</v>
      </c>
    </row>
    <row r="351" spans="1:27" x14ac:dyDescent="0.3">
      <c r="A351" s="85">
        <v>350</v>
      </c>
      <c r="B351" s="85" t="s">
        <v>366</v>
      </c>
      <c r="C351" s="85" t="s">
        <v>218</v>
      </c>
      <c r="D351" s="85">
        <v>2015</v>
      </c>
      <c r="E351" s="105">
        <v>1274039</v>
      </c>
      <c r="F351" s="106">
        <v>1211965</v>
      </c>
      <c r="G351" s="105">
        <v>40206</v>
      </c>
      <c r="H351" s="98">
        <v>0</v>
      </c>
      <c r="I351" s="105">
        <v>2895</v>
      </c>
      <c r="J351" s="105">
        <v>-14739</v>
      </c>
      <c r="K351" s="105">
        <v>0</v>
      </c>
      <c r="L351" s="105">
        <v>1263523</v>
      </c>
      <c r="M351" s="105">
        <v>10516</v>
      </c>
      <c r="N351" s="105">
        <v>12482</v>
      </c>
      <c r="O351" s="105">
        <v>24451</v>
      </c>
      <c r="P351" s="105">
        <v>6218</v>
      </c>
      <c r="Q351" s="105">
        <v>8383</v>
      </c>
      <c r="R351" s="105">
        <v>0</v>
      </c>
      <c r="S351" s="105">
        <v>6140</v>
      </c>
      <c r="T351" s="105">
        <v>78</v>
      </c>
      <c r="U351" s="104">
        <v>347441</v>
      </c>
      <c r="V351" s="104">
        <v>1174064</v>
      </c>
      <c r="W351" s="104">
        <v>1137248</v>
      </c>
      <c r="X351" s="104">
        <v>1411005</v>
      </c>
      <c r="Y351" s="104">
        <v>178200</v>
      </c>
      <c r="Z351" s="104">
        <v>366076</v>
      </c>
      <c r="AA351" s="106">
        <v>119097</v>
      </c>
    </row>
    <row r="352" spans="1:27" x14ac:dyDescent="0.3">
      <c r="A352" s="85">
        <v>351</v>
      </c>
      <c r="B352" s="85" t="s">
        <v>366</v>
      </c>
      <c r="C352" s="85" t="s">
        <v>218</v>
      </c>
      <c r="D352" s="85">
        <v>2014</v>
      </c>
      <c r="E352" s="105">
        <v>1300471</v>
      </c>
      <c r="F352" s="106">
        <v>1213137</v>
      </c>
      <c r="G352" s="105">
        <v>48079</v>
      </c>
      <c r="H352" s="98">
        <v>0</v>
      </c>
      <c r="I352" s="105">
        <v>0</v>
      </c>
      <c r="J352" s="105">
        <v>-3187</v>
      </c>
      <c r="K352" s="105">
        <v>0</v>
      </c>
      <c r="L352" s="105">
        <v>1287378</v>
      </c>
      <c r="M352" s="105">
        <v>13092</v>
      </c>
      <c r="N352" s="105">
        <v>11055</v>
      </c>
      <c r="O352" s="105">
        <v>24442</v>
      </c>
      <c r="P352" s="105">
        <v>5703</v>
      </c>
      <c r="Q352" s="105">
        <v>10048</v>
      </c>
      <c r="R352" s="105">
        <v>0</v>
      </c>
      <c r="S352" s="105">
        <v>5703</v>
      </c>
      <c r="T352" s="105">
        <v>0</v>
      </c>
      <c r="U352" s="104">
        <v>345924</v>
      </c>
      <c r="V352" s="104">
        <v>1204135</v>
      </c>
      <c r="W352" s="104">
        <v>1186851</v>
      </c>
      <c r="X352" s="104">
        <v>1425823</v>
      </c>
      <c r="Y352" s="104">
        <v>132967</v>
      </c>
      <c r="Z352" s="104">
        <v>392814</v>
      </c>
      <c r="AA352" s="106">
        <v>18364</v>
      </c>
    </row>
    <row r="353" spans="1:27" ht="15" thickBot="1" x14ac:dyDescent="0.35">
      <c r="A353" s="93">
        <v>352</v>
      </c>
      <c r="B353" s="93" t="s">
        <v>366</v>
      </c>
      <c r="C353" s="93" t="s">
        <v>218</v>
      </c>
      <c r="D353" s="93">
        <v>2013</v>
      </c>
      <c r="E353" s="108">
        <v>1075794</v>
      </c>
      <c r="F353" s="109">
        <v>1001007</v>
      </c>
      <c r="G353" s="108">
        <v>48920</v>
      </c>
      <c r="H353" s="99">
        <v>0</v>
      </c>
      <c r="I353" s="108">
        <v>0</v>
      </c>
      <c r="J353" s="108">
        <v>-6050</v>
      </c>
      <c r="K353" s="108">
        <v>154</v>
      </c>
      <c r="L353" s="108">
        <v>1076057</v>
      </c>
      <c r="M353" s="108">
        <v>-263</v>
      </c>
      <c r="N353" s="108">
        <v>18249</v>
      </c>
      <c r="O353" s="108">
        <v>18598</v>
      </c>
      <c r="P353" s="108">
        <v>4921</v>
      </c>
      <c r="Q353" s="108">
        <v>7716</v>
      </c>
      <c r="R353" s="108">
        <v>0</v>
      </c>
      <c r="S353" s="108">
        <v>4921</v>
      </c>
      <c r="T353" s="108">
        <v>0</v>
      </c>
      <c r="U353" s="107">
        <v>331544</v>
      </c>
      <c r="V353" s="107">
        <v>1095201</v>
      </c>
      <c r="W353" s="107">
        <v>1055200</v>
      </c>
      <c r="X353" s="107">
        <v>1298476</v>
      </c>
      <c r="Y353" s="107">
        <v>112960</v>
      </c>
      <c r="Z353" s="107">
        <v>353276</v>
      </c>
      <c r="AA353" s="109">
        <v>-17108</v>
      </c>
    </row>
    <row r="354" spans="1:27" ht="15" thickTop="1" x14ac:dyDescent="0.3">
      <c r="A354" s="88">
        <v>353</v>
      </c>
      <c r="B354" s="88" t="s">
        <v>366</v>
      </c>
      <c r="C354" s="88" t="s">
        <v>212</v>
      </c>
      <c r="D354" s="88">
        <v>2023</v>
      </c>
      <c r="E354" s="102">
        <v>90694</v>
      </c>
      <c r="F354" s="103">
        <v>80677</v>
      </c>
      <c r="G354" s="102">
        <v>8886</v>
      </c>
      <c r="H354" s="97">
        <v>0</v>
      </c>
      <c r="I354" s="102">
        <v>0</v>
      </c>
      <c r="J354" s="102">
        <v>-1139</v>
      </c>
      <c r="K354" s="102">
        <v>0</v>
      </c>
      <c r="L354" s="102">
        <v>88596</v>
      </c>
      <c r="M354" s="102">
        <v>2098</v>
      </c>
      <c r="N354" s="102">
        <v>-76</v>
      </c>
      <c r="O354" s="102">
        <v>2021</v>
      </c>
      <c r="P354" s="102">
        <v>457</v>
      </c>
      <c r="Q354" s="102">
        <v>1565</v>
      </c>
      <c r="R354" s="102">
        <v>48</v>
      </c>
      <c r="S354" s="102">
        <v>457</v>
      </c>
      <c r="T354" s="102">
        <v>0</v>
      </c>
      <c r="U354" s="101">
        <v>14828</v>
      </c>
      <c r="V354" s="101">
        <v>21629</v>
      </c>
      <c r="W354" s="101">
        <v>2530</v>
      </c>
      <c r="X354" s="101">
        <v>26382</v>
      </c>
      <c r="Y354" s="101">
        <v>3582</v>
      </c>
      <c r="Z354" s="101">
        <v>0</v>
      </c>
      <c r="AA354" s="103">
        <v>-564.9</v>
      </c>
    </row>
    <row r="355" spans="1:27" x14ac:dyDescent="0.3">
      <c r="A355" s="85">
        <v>354</v>
      </c>
      <c r="B355" s="85" t="s">
        <v>366</v>
      </c>
      <c r="C355" s="85" t="s">
        <v>212</v>
      </c>
      <c r="D355" s="85">
        <v>2022</v>
      </c>
      <c r="E355" s="105">
        <v>98628</v>
      </c>
      <c r="F355" s="106">
        <v>86850</v>
      </c>
      <c r="G355" s="105">
        <v>9690</v>
      </c>
      <c r="H355" s="98">
        <v>0</v>
      </c>
      <c r="I355" s="105">
        <v>0</v>
      </c>
      <c r="J355" s="105">
        <v>-905</v>
      </c>
      <c r="K355" s="105">
        <v>3</v>
      </c>
      <c r="L355" s="105">
        <v>95915</v>
      </c>
      <c r="M355" s="105">
        <v>2713</v>
      </c>
      <c r="N355" s="105">
        <v>-10</v>
      </c>
      <c r="O355" s="105">
        <v>2703</v>
      </c>
      <c r="P355" s="105">
        <v>558</v>
      </c>
      <c r="Q355" s="105">
        <v>2145</v>
      </c>
      <c r="R355" s="105">
        <v>46</v>
      </c>
      <c r="S355" s="105">
        <v>558</v>
      </c>
      <c r="T355" s="105">
        <v>0</v>
      </c>
      <c r="U355" s="104">
        <v>12752</v>
      </c>
      <c r="V355" s="104">
        <v>20122</v>
      </c>
      <c r="W355" s="104">
        <v>2548</v>
      </c>
      <c r="X355" s="104">
        <v>25024</v>
      </c>
      <c r="Y355" s="104">
        <v>3688</v>
      </c>
      <c r="Z355" s="104">
        <v>0</v>
      </c>
      <c r="AA355" s="106">
        <v>4602.8999999999996</v>
      </c>
    </row>
    <row r="356" spans="1:27" x14ac:dyDescent="0.3">
      <c r="A356" s="85">
        <v>355</v>
      </c>
      <c r="B356" s="85" t="s">
        <v>366</v>
      </c>
      <c r="C356" s="85" t="s">
        <v>212</v>
      </c>
      <c r="D356" s="85">
        <v>2021</v>
      </c>
      <c r="E356" s="105">
        <v>73184</v>
      </c>
      <c r="F356" s="106">
        <v>64971</v>
      </c>
      <c r="G356" s="105">
        <v>6795</v>
      </c>
      <c r="H356" s="98">
        <v>0</v>
      </c>
      <c r="I356" s="105">
        <v>0</v>
      </c>
      <c r="J356" s="105">
        <v>-966</v>
      </c>
      <c r="K356" s="105">
        <v>0</v>
      </c>
      <c r="L356" s="105">
        <v>71341</v>
      </c>
      <c r="M356" s="105">
        <v>1843</v>
      </c>
      <c r="N356" s="105">
        <v>15</v>
      </c>
      <c r="O356" s="105">
        <v>1857</v>
      </c>
      <c r="P356" s="105">
        <v>404</v>
      </c>
      <c r="Q356" s="105">
        <v>1454</v>
      </c>
      <c r="R356" s="105">
        <v>11</v>
      </c>
      <c r="S356" s="105">
        <v>404</v>
      </c>
      <c r="T356" s="105">
        <v>0</v>
      </c>
      <c r="U356" s="104">
        <v>17515</v>
      </c>
      <c r="V356" s="104">
        <v>24884</v>
      </c>
      <c r="W356" s="104">
        <v>9675</v>
      </c>
      <c r="X356" s="104">
        <v>30095</v>
      </c>
      <c r="Y356" s="104">
        <v>3949</v>
      </c>
      <c r="Z356" s="104">
        <v>5282</v>
      </c>
      <c r="AA356" s="106">
        <v>-9958.4</v>
      </c>
    </row>
    <row r="357" spans="1:27" x14ac:dyDescent="0.3">
      <c r="A357" s="85">
        <v>356</v>
      </c>
      <c r="B357" s="85" t="s">
        <v>366</v>
      </c>
      <c r="C357" s="85" t="s">
        <v>212</v>
      </c>
      <c r="D357" s="85">
        <v>2020</v>
      </c>
      <c r="E357" s="105">
        <v>72549</v>
      </c>
      <c r="F357" s="106">
        <v>64174</v>
      </c>
      <c r="G357" s="105">
        <v>6822</v>
      </c>
      <c r="H357" s="98">
        <v>0</v>
      </c>
      <c r="I357" s="105">
        <v>0</v>
      </c>
      <c r="J357" s="105">
        <v>-453</v>
      </c>
      <c r="K357" s="105">
        <v>0</v>
      </c>
      <c r="L357" s="105">
        <v>70548</v>
      </c>
      <c r="M357" s="105">
        <v>2001</v>
      </c>
      <c r="N357" s="105">
        <v>12</v>
      </c>
      <c r="O357" s="105">
        <v>2013</v>
      </c>
      <c r="P357" s="105">
        <v>304</v>
      </c>
      <c r="Q357" s="105">
        <v>1709</v>
      </c>
      <c r="R357" s="105">
        <v>0</v>
      </c>
      <c r="S357" s="105">
        <v>304</v>
      </c>
      <c r="T357" s="105">
        <v>0</v>
      </c>
      <c r="U357" s="104">
        <v>7600</v>
      </c>
      <c r="V357" s="104">
        <v>16620</v>
      </c>
      <c r="W357" s="104">
        <v>1261</v>
      </c>
      <c r="X357" s="104">
        <v>21641</v>
      </c>
      <c r="Y357" s="104">
        <v>3708</v>
      </c>
      <c r="Z357" s="104">
        <v>0</v>
      </c>
      <c r="AA357" s="106">
        <v>2485.9</v>
      </c>
    </row>
    <row r="358" spans="1:27" x14ac:dyDescent="0.3">
      <c r="A358" s="85">
        <v>357</v>
      </c>
      <c r="B358" s="85" t="s">
        <v>366</v>
      </c>
      <c r="C358" s="85" t="s">
        <v>212</v>
      </c>
      <c r="D358" s="85">
        <v>2019</v>
      </c>
      <c r="E358" s="105">
        <v>66251</v>
      </c>
      <c r="F358" s="106">
        <v>58334</v>
      </c>
      <c r="G358" s="105">
        <v>6594</v>
      </c>
      <c r="H358" s="98">
        <v>0</v>
      </c>
      <c r="I358" s="105">
        <v>0</v>
      </c>
      <c r="J358" s="105">
        <v>-590</v>
      </c>
      <c r="K358" s="105">
        <v>0</v>
      </c>
      <c r="L358" s="105">
        <v>64378</v>
      </c>
      <c r="M358" s="105">
        <v>1873</v>
      </c>
      <c r="N358" s="105">
        <v>1</v>
      </c>
      <c r="O358" s="105">
        <v>1965</v>
      </c>
      <c r="P358" s="105">
        <v>423</v>
      </c>
      <c r="Q358" s="105">
        <v>1542</v>
      </c>
      <c r="R358" s="105">
        <v>0</v>
      </c>
      <c r="S358" s="105">
        <v>423</v>
      </c>
      <c r="T358" s="105">
        <v>0</v>
      </c>
      <c r="U358" s="104">
        <v>7339</v>
      </c>
      <c r="V358" s="104">
        <v>16068</v>
      </c>
      <c r="W358" s="104">
        <v>1324</v>
      </c>
      <c r="X358" s="104">
        <v>21419</v>
      </c>
      <c r="Y358" s="104">
        <v>3943</v>
      </c>
      <c r="Z358" s="104">
        <v>137</v>
      </c>
      <c r="AA358" s="106">
        <v>-583.20000000000005</v>
      </c>
    </row>
    <row r="359" spans="1:27" x14ac:dyDescent="0.3">
      <c r="A359" s="85">
        <v>358</v>
      </c>
      <c r="B359" s="85" t="s">
        <v>366</v>
      </c>
      <c r="C359" s="85" t="s">
        <v>212</v>
      </c>
      <c r="D359" s="85">
        <v>2018</v>
      </c>
      <c r="E359" s="105">
        <v>68695</v>
      </c>
      <c r="F359" s="106">
        <v>60137</v>
      </c>
      <c r="G359" s="105">
        <v>6829</v>
      </c>
      <c r="H359" s="98">
        <v>0</v>
      </c>
      <c r="I359" s="105">
        <v>0</v>
      </c>
      <c r="J359" s="105">
        <v>-555</v>
      </c>
      <c r="K359" s="105">
        <v>0</v>
      </c>
      <c r="L359" s="105">
        <v>66442</v>
      </c>
      <c r="M359" s="105">
        <v>2253</v>
      </c>
      <c r="N359" s="105">
        <v>-4</v>
      </c>
      <c r="O359" s="105">
        <v>2249</v>
      </c>
      <c r="P359" s="105">
        <v>476</v>
      </c>
      <c r="Q359" s="105">
        <v>1773</v>
      </c>
      <c r="R359" s="105">
        <v>0</v>
      </c>
      <c r="S359" s="105">
        <v>476</v>
      </c>
      <c r="T359" s="105">
        <v>0</v>
      </c>
      <c r="U359" s="104">
        <v>5906</v>
      </c>
      <c r="V359" s="104">
        <v>18309</v>
      </c>
      <c r="W359" s="104">
        <v>1332</v>
      </c>
      <c r="X359" s="104">
        <v>21680</v>
      </c>
      <c r="Y359" s="104">
        <v>2044</v>
      </c>
      <c r="Z359" s="104">
        <v>371</v>
      </c>
      <c r="AA359" s="106">
        <v>-1629.2</v>
      </c>
    </row>
    <row r="360" spans="1:27" x14ac:dyDescent="0.3">
      <c r="A360" s="85">
        <v>359</v>
      </c>
      <c r="B360" s="85" t="s">
        <v>366</v>
      </c>
      <c r="C360" s="85" t="s">
        <v>212</v>
      </c>
      <c r="D360" s="85">
        <v>2017</v>
      </c>
      <c r="E360" s="105">
        <v>72050</v>
      </c>
      <c r="F360" s="106">
        <v>63085</v>
      </c>
      <c r="G360" s="105">
        <v>6977</v>
      </c>
      <c r="H360" s="98">
        <v>0</v>
      </c>
      <c r="I360" s="105">
        <v>0</v>
      </c>
      <c r="J360" s="105">
        <v>-792</v>
      </c>
      <c r="K360" s="105">
        <v>0</v>
      </c>
      <c r="L360" s="105">
        <v>69276</v>
      </c>
      <c r="M360" s="105">
        <v>2774</v>
      </c>
      <c r="N360" s="105">
        <v>13</v>
      </c>
      <c r="O360" s="105">
        <v>2786</v>
      </c>
      <c r="P360" s="105">
        <v>572</v>
      </c>
      <c r="Q360" s="105">
        <v>2214</v>
      </c>
      <c r="R360" s="105">
        <v>0</v>
      </c>
      <c r="S360" s="105">
        <v>572</v>
      </c>
      <c r="T360" s="105">
        <v>0</v>
      </c>
      <c r="U360" s="104">
        <v>5112</v>
      </c>
      <c r="V360" s="104">
        <v>19826</v>
      </c>
      <c r="W360" s="104">
        <v>2146</v>
      </c>
      <c r="X360" s="104">
        <v>22672</v>
      </c>
      <c r="Y360" s="104">
        <v>1504</v>
      </c>
      <c r="Z360" s="104">
        <v>0</v>
      </c>
      <c r="AA360" s="106">
        <v>2527.3000000000002</v>
      </c>
    </row>
    <row r="361" spans="1:27" x14ac:dyDescent="0.3">
      <c r="A361" s="85">
        <v>360</v>
      </c>
      <c r="B361" s="85" t="s">
        <v>366</v>
      </c>
      <c r="C361" s="85" t="s">
        <v>212</v>
      </c>
      <c r="D361" s="85">
        <v>2016</v>
      </c>
      <c r="E361" s="105">
        <v>63869</v>
      </c>
      <c r="F361" s="106">
        <v>56224</v>
      </c>
      <c r="G361" s="105">
        <v>6105</v>
      </c>
      <c r="H361" s="98">
        <v>0</v>
      </c>
      <c r="I361" s="105">
        <v>0</v>
      </c>
      <c r="J361" s="105">
        <v>-1108</v>
      </c>
      <c r="K361" s="105">
        <v>-11</v>
      </c>
      <c r="L361" s="105">
        <v>61267</v>
      </c>
      <c r="M361" s="105">
        <v>2602</v>
      </c>
      <c r="N361" s="105">
        <v>0</v>
      </c>
      <c r="O361" s="105">
        <v>2602</v>
      </c>
      <c r="P361" s="105">
        <v>537</v>
      </c>
      <c r="Q361" s="105">
        <v>2065</v>
      </c>
      <c r="R361" s="105">
        <v>0</v>
      </c>
      <c r="S361" s="105">
        <v>537</v>
      </c>
      <c r="T361" s="105">
        <v>0</v>
      </c>
      <c r="U361" s="104">
        <v>5844</v>
      </c>
      <c r="V361" s="104">
        <v>19113</v>
      </c>
      <c r="W361" s="104">
        <v>1746</v>
      </c>
      <c r="X361" s="104">
        <v>22005</v>
      </c>
      <c r="Y361" s="104">
        <v>1637</v>
      </c>
      <c r="Z361" s="104">
        <v>0</v>
      </c>
      <c r="AA361" s="106">
        <v>-862.2</v>
      </c>
    </row>
    <row r="362" spans="1:27" x14ac:dyDescent="0.3">
      <c r="A362" s="85">
        <v>361</v>
      </c>
      <c r="B362" s="85" t="s">
        <v>366</v>
      </c>
      <c r="C362" s="85" t="s">
        <v>212</v>
      </c>
      <c r="D362" s="85">
        <v>2015</v>
      </c>
      <c r="E362" s="105">
        <v>63797</v>
      </c>
      <c r="F362" s="106">
        <v>56289</v>
      </c>
      <c r="G362" s="105">
        <v>6122</v>
      </c>
      <c r="H362" s="98">
        <v>0</v>
      </c>
      <c r="I362" s="105">
        <v>0</v>
      </c>
      <c r="J362" s="105">
        <v>-831</v>
      </c>
      <c r="K362" s="105">
        <v>49</v>
      </c>
      <c r="L362" s="105">
        <v>61418</v>
      </c>
      <c r="M362" s="105">
        <v>2379</v>
      </c>
      <c r="N362" s="105">
        <v>35</v>
      </c>
      <c r="O362" s="105">
        <v>2414</v>
      </c>
      <c r="P362" s="105">
        <v>493</v>
      </c>
      <c r="Q362" s="105">
        <v>1921</v>
      </c>
      <c r="R362" s="105">
        <v>0</v>
      </c>
      <c r="S362" s="105">
        <v>493</v>
      </c>
      <c r="T362" s="105">
        <v>0</v>
      </c>
      <c r="U362" s="104">
        <v>3729</v>
      </c>
      <c r="V362" s="104">
        <v>14853</v>
      </c>
      <c r="W362" s="104">
        <v>1994</v>
      </c>
      <c r="X362" s="104">
        <v>21996</v>
      </c>
      <c r="Y362" s="104">
        <v>1781</v>
      </c>
      <c r="Z362" s="104">
        <v>0</v>
      </c>
      <c r="AA362" s="106">
        <v>1803.3</v>
      </c>
    </row>
    <row r="363" spans="1:27" x14ac:dyDescent="0.3">
      <c r="A363" s="85">
        <v>362</v>
      </c>
      <c r="B363" s="85" t="s">
        <v>366</v>
      </c>
      <c r="C363" s="85" t="s">
        <v>212</v>
      </c>
      <c r="D363" s="85">
        <v>2014</v>
      </c>
      <c r="E363" s="105">
        <v>64638</v>
      </c>
      <c r="F363" s="106">
        <v>56208</v>
      </c>
      <c r="G363" s="105">
        <v>6421</v>
      </c>
      <c r="H363" s="98">
        <v>0</v>
      </c>
      <c r="I363" s="105">
        <v>0</v>
      </c>
      <c r="J363" s="105">
        <v>-987</v>
      </c>
      <c r="K363" s="105">
        <v>0</v>
      </c>
      <c r="L363" s="105">
        <v>62155</v>
      </c>
      <c r="M363" s="105">
        <v>2483</v>
      </c>
      <c r="N363" s="105">
        <v>-65</v>
      </c>
      <c r="O363" s="105">
        <v>2418</v>
      </c>
      <c r="P363" s="105">
        <v>514</v>
      </c>
      <c r="Q363" s="105">
        <v>1904</v>
      </c>
      <c r="R363" s="105">
        <v>0</v>
      </c>
      <c r="S363" s="105">
        <v>514</v>
      </c>
      <c r="T363" s="105">
        <v>0</v>
      </c>
      <c r="U363" s="104">
        <v>4948</v>
      </c>
      <c r="V363" s="104">
        <v>15632</v>
      </c>
      <c r="W363" s="104">
        <v>3026</v>
      </c>
      <c r="X363" s="104">
        <v>22770</v>
      </c>
      <c r="Y363" s="104">
        <v>1932</v>
      </c>
      <c r="Z363" s="104">
        <v>0</v>
      </c>
      <c r="AA363" s="106">
        <v>2222.9</v>
      </c>
    </row>
    <row r="364" spans="1:27" ht="15" thickBot="1" x14ac:dyDescent="0.35">
      <c r="A364" s="93">
        <v>363</v>
      </c>
      <c r="B364" s="93" t="s">
        <v>366</v>
      </c>
      <c r="C364" s="93" t="s">
        <v>212</v>
      </c>
      <c r="D364" s="93">
        <v>2013</v>
      </c>
      <c r="E364" s="108">
        <v>62656</v>
      </c>
      <c r="F364" s="109">
        <v>53608</v>
      </c>
      <c r="G364" s="108">
        <v>7343</v>
      </c>
      <c r="H364" s="99">
        <v>0</v>
      </c>
      <c r="I364" s="108">
        <v>0</v>
      </c>
      <c r="J364" s="108">
        <v>-967</v>
      </c>
      <c r="K364" s="108">
        <v>9</v>
      </c>
      <c r="L364" s="108">
        <v>59994</v>
      </c>
      <c r="M364" s="108">
        <v>2662</v>
      </c>
      <c r="N364" s="108">
        <v>30</v>
      </c>
      <c r="O364" s="108">
        <v>2692</v>
      </c>
      <c r="P364" s="108">
        <v>695</v>
      </c>
      <c r="Q364" s="108">
        <v>1997</v>
      </c>
      <c r="R364" s="108">
        <v>0</v>
      </c>
      <c r="S364" s="108">
        <v>695</v>
      </c>
      <c r="T364" s="108">
        <v>0</v>
      </c>
      <c r="U364" s="107">
        <v>5403</v>
      </c>
      <c r="V364" s="107">
        <v>18569</v>
      </c>
      <c r="W364" s="107">
        <v>2787</v>
      </c>
      <c r="X364" s="107">
        <v>22331</v>
      </c>
      <c r="Y364" s="107">
        <v>2094</v>
      </c>
      <c r="Z364" s="107">
        <v>0</v>
      </c>
      <c r="AA364" s="109">
        <v>2255.9</v>
      </c>
    </row>
    <row r="365" spans="1:27" ht="15" thickTop="1" x14ac:dyDescent="0.3">
      <c r="A365" s="88">
        <v>364</v>
      </c>
      <c r="B365" s="88" t="s">
        <v>366</v>
      </c>
      <c r="C365" s="88" t="s">
        <v>87</v>
      </c>
      <c r="D365" s="88">
        <v>2023</v>
      </c>
      <c r="E365" s="102">
        <v>80801</v>
      </c>
      <c r="F365" s="103">
        <v>78114</v>
      </c>
      <c r="G365" s="102">
        <v>2054</v>
      </c>
      <c r="H365" s="97">
        <v>0</v>
      </c>
      <c r="I365" s="102">
        <v>245</v>
      </c>
      <c r="J365" s="102">
        <v>-16</v>
      </c>
      <c r="K365" s="102">
        <v>1</v>
      </c>
      <c r="L365" s="102">
        <v>80693</v>
      </c>
      <c r="M365" s="102">
        <v>108</v>
      </c>
      <c r="N365" s="102">
        <v>-20</v>
      </c>
      <c r="O365" s="102">
        <v>404</v>
      </c>
      <c r="P365" s="102">
        <v>90</v>
      </c>
      <c r="Q365" s="102">
        <v>315</v>
      </c>
      <c r="R365" s="102">
        <v>0</v>
      </c>
      <c r="S365" s="102">
        <v>90</v>
      </c>
      <c r="T365" s="102">
        <v>0</v>
      </c>
      <c r="U365" s="101">
        <v>17157</v>
      </c>
      <c r="V365" s="101">
        <v>97940</v>
      </c>
      <c r="W365" s="101">
        <v>88560</v>
      </c>
      <c r="X365" s="101">
        <v>148836</v>
      </c>
      <c r="Y365" s="101">
        <v>46041</v>
      </c>
      <c r="Z365" s="101">
        <v>13876</v>
      </c>
      <c r="AA365" s="103">
        <v>5509</v>
      </c>
    </row>
    <row r="366" spans="1:27" x14ac:dyDescent="0.3">
      <c r="A366" s="85">
        <v>365</v>
      </c>
      <c r="B366" s="85" t="s">
        <v>366</v>
      </c>
      <c r="C366" s="85" t="s">
        <v>87</v>
      </c>
      <c r="D366" s="85">
        <v>2022</v>
      </c>
      <c r="E366" s="105">
        <v>72280</v>
      </c>
      <c r="F366" s="106">
        <v>66073</v>
      </c>
      <c r="G366" s="105">
        <v>5595</v>
      </c>
      <c r="H366" s="98">
        <v>0</v>
      </c>
      <c r="I366" s="105">
        <v>156</v>
      </c>
      <c r="J366" s="105">
        <v>-4</v>
      </c>
      <c r="K366" s="105">
        <v>0</v>
      </c>
      <c r="L366" s="105">
        <v>72181</v>
      </c>
      <c r="M366" s="105">
        <v>99</v>
      </c>
      <c r="N366" s="105">
        <v>0</v>
      </c>
      <c r="O366" s="105">
        <v>267</v>
      </c>
      <c r="P366" s="105">
        <v>53</v>
      </c>
      <c r="Q366" s="105">
        <v>214</v>
      </c>
      <c r="R366" s="105">
        <v>0</v>
      </c>
      <c r="S366" s="105">
        <v>53</v>
      </c>
      <c r="T366" s="105">
        <v>0</v>
      </c>
      <c r="U366" s="104">
        <v>18289</v>
      </c>
      <c r="V366" s="104">
        <v>89221</v>
      </c>
      <c r="W366" s="104">
        <v>79484</v>
      </c>
      <c r="X366" s="104">
        <v>135998</v>
      </c>
      <c r="Y366" s="104">
        <v>41166</v>
      </c>
      <c r="Z366" s="104">
        <v>13830</v>
      </c>
      <c r="AA366" s="106">
        <v>1216</v>
      </c>
    </row>
    <row r="367" spans="1:27" x14ac:dyDescent="0.3">
      <c r="A367" s="85">
        <v>366</v>
      </c>
      <c r="B367" s="85" t="s">
        <v>366</v>
      </c>
      <c r="C367" s="85" t="s">
        <v>87</v>
      </c>
      <c r="D367" s="85">
        <v>2021</v>
      </c>
      <c r="E367" s="105">
        <v>72168</v>
      </c>
      <c r="F367" s="106">
        <v>69184</v>
      </c>
      <c r="G367" s="105">
        <v>2501</v>
      </c>
      <c r="H367" s="98">
        <v>0</v>
      </c>
      <c r="I367" s="105">
        <v>149</v>
      </c>
      <c r="J367" s="105">
        <v>-3</v>
      </c>
      <c r="K367" s="105">
        <v>5</v>
      </c>
      <c r="L367" s="105">
        <v>72039</v>
      </c>
      <c r="M367" s="105">
        <v>129</v>
      </c>
      <c r="N367" s="105">
        <v>0</v>
      </c>
      <c r="O367" s="105">
        <v>129</v>
      </c>
      <c r="P367" s="105">
        <v>27</v>
      </c>
      <c r="Q367" s="105">
        <v>102</v>
      </c>
      <c r="R367" s="105">
        <v>0</v>
      </c>
      <c r="S367" s="105">
        <v>27</v>
      </c>
      <c r="T367" s="105">
        <v>0</v>
      </c>
      <c r="U367" s="104">
        <v>8842</v>
      </c>
      <c r="V367" s="104">
        <v>82839</v>
      </c>
      <c r="W367" s="104">
        <v>80473</v>
      </c>
      <c r="X367" s="104">
        <v>132016</v>
      </c>
      <c r="Y367" s="104">
        <v>39541</v>
      </c>
      <c r="Z367" s="104">
        <v>8452</v>
      </c>
      <c r="AA367" s="106">
        <v>3605</v>
      </c>
    </row>
    <row r="368" spans="1:27" x14ac:dyDescent="0.3">
      <c r="A368" s="85">
        <v>367</v>
      </c>
      <c r="B368" s="85" t="s">
        <v>366</v>
      </c>
      <c r="C368" s="85" t="s">
        <v>87</v>
      </c>
      <c r="D368" s="85">
        <v>2020</v>
      </c>
      <c r="E368" s="105">
        <v>63377</v>
      </c>
      <c r="F368" s="106">
        <v>59767</v>
      </c>
      <c r="G368" s="105">
        <v>2879</v>
      </c>
      <c r="H368" s="98">
        <v>0</v>
      </c>
      <c r="I368" s="105">
        <v>147</v>
      </c>
      <c r="J368" s="105">
        <v>-5</v>
      </c>
      <c r="K368" s="105">
        <v>4</v>
      </c>
      <c r="L368" s="105">
        <v>63282</v>
      </c>
      <c r="M368" s="105">
        <v>95</v>
      </c>
      <c r="N368" s="105">
        <v>0</v>
      </c>
      <c r="O368" s="105">
        <v>95</v>
      </c>
      <c r="P368" s="105">
        <v>14</v>
      </c>
      <c r="Q368" s="105">
        <v>82</v>
      </c>
      <c r="R368" s="105">
        <v>0</v>
      </c>
      <c r="S368" s="105">
        <v>14</v>
      </c>
      <c r="T368" s="105">
        <v>0</v>
      </c>
      <c r="U368" s="104">
        <v>9602</v>
      </c>
      <c r="V368" s="104">
        <v>83782</v>
      </c>
      <c r="W368" s="104">
        <v>85264</v>
      </c>
      <c r="X368" s="104">
        <v>143854</v>
      </c>
      <c r="Y368" s="104">
        <v>49667</v>
      </c>
      <c r="Z368" s="104">
        <v>15088</v>
      </c>
      <c r="AA368" s="106">
        <v>4066</v>
      </c>
    </row>
    <row r="369" spans="1:27" x14ac:dyDescent="0.3">
      <c r="A369" s="85">
        <v>368</v>
      </c>
      <c r="B369" s="85" t="s">
        <v>366</v>
      </c>
      <c r="C369" s="85" t="s">
        <v>87</v>
      </c>
      <c r="D369" s="85">
        <v>2019</v>
      </c>
      <c r="E369" s="105">
        <v>31936</v>
      </c>
      <c r="F369" s="106">
        <v>30816</v>
      </c>
      <c r="G369" s="105">
        <v>554</v>
      </c>
      <c r="H369" s="98">
        <v>0</v>
      </c>
      <c r="I369" s="105">
        <v>64</v>
      </c>
      <c r="J369" s="105">
        <v>-4</v>
      </c>
      <c r="K369" s="105">
        <v>0</v>
      </c>
      <c r="L369" s="105">
        <v>31849</v>
      </c>
      <c r="M369" s="105">
        <v>87</v>
      </c>
      <c r="N369" s="105">
        <v>-5</v>
      </c>
      <c r="O369" s="105">
        <v>82</v>
      </c>
      <c r="P369" s="105">
        <v>17</v>
      </c>
      <c r="Q369" s="105">
        <v>65</v>
      </c>
      <c r="R369" s="105">
        <v>0</v>
      </c>
      <c r="S369" s="105">
        <v>17</v>
      </c>
      <c r="T369" s="105">
        <v>0</v>
      </c>
      <c r="U369" s="104">
        <v>14313</v>
      </c>
      <c r="V369" s="104">
        <v>82008</v>
      </c>
      <c r="W369" s="104">
        <v>80287</v>
      </c>
      <c r="X369" s="104">
        <v>138457</v>
      </c>
      <c r="Y369" s="104">
        <v>47720</v>
      </c>
      <c r="Z369" s="104">
        <v>12556</v>
      </c>
      <c r="AA369" s="106">
        <v>-7426</v>
      </c>
    </row>
    <row r="370" spans="1:27" x14ac:dyDescent="0.3">
      <c r="A370" s="85">
        <v>369</v>
      </c>
      <c r="B370" s="85" t="s">
        <v>366</v>
      </c>
      <c r="C370" s="85" t="s">
        <v>87</v>
      </c>
      <c r="D370" s="85">
        <v>2018</v>
      </c>
      <c r="E370" s="105">
        <v>16642</v>
      </c>
      <c r="F370" s="106">
        <v>17259</v>
      </c>
      <c r="G370" s="105">
        <v>2029</v>
      </c>
      <c r="H370" s="98">
        <v>0</v>
      </c>
      <c r="I370" s="105">
        <v>15</v>
      </c>
      <c r="J370" s="105">
        <v>-1</v>
      </c>
      <c r="K370" s="105">
        <v>0</v>
      </c>
      <c r="L370" s="105">
        <v>19324</v>
      </c>
      <c r="M370" s="105">
        <v>-2682</v>
      </c>
      <c r="N370" s="105">
        <v>-15</v>
      </c>
      <c r="O370" s="105">
        <v>76</v>
      </c>
      <c r="P370" s="105">
        <v>18</v>
      </c>
      <c r="Q370" s="105">
        <v>58</v>
      </c>
      <c r="R370" s="105">
        <v>0</v>
      </c>
      <c r="S370" s="105">
        <v>18</v>
      </c>
      <c r="T370" s="105">
        <v>0</v>
      </c>
      <c r="U370" s="104">
        <v>7687</v>
      </c>
      <c r="V370" s="104">
        <v>78877</v>
      </c>
      <c r="W370" s="104">
        <v>79326</v>
      </c>
      <c r="X370" s="104">
        <v>136832</v>
      </c>
      <c r="Y370" s="104">
        <v>48141</v>
      </c>
      <c r="Z370" s="104">
        <v>12423</v>
      </c>
      <c r="AA370" s="106">
        <v>10283</v>
      </c>
    </row>
    <row r="371" spans="1:27" x14ac:dyDescent="0.3">
      <c r="A371" s="85">
        <v>370</v>
      </c>
      <c r="B371" s="85" t="s">
        <v>366</v>
      </c>
      <c r="C371" s="85" t="s">
        <v>87</v>
      </c>
      <c r="D371" s="85">
        <v>2017</v>
      </c>
      <c r="E371" s="105">
        <v>35176</v>
      </c>
      <c r="F371" s="106">
        <v>31313</v>
      </c>
      <c r="G371" s="105">
        <v>3791</v>
      </c>
      <c r="H371" s="98">
        <v>0</v>
      </c>
      <c r="I371" s="105">
        <v>120</v>
      </c>
      <c r="J371" s="105">
        <v>-1</v>
      </c>
      <c r="K371" s="105">
        <v>12</v>
      </c>
      <c r="L371" s="105">
        <v>35506</v>
      </c>
      <c r="M371" s="105">
        <v>-330</v>
      </c>
      <c r="N371" s="105">
        <v>0</v>
      </c>
      <c r="O371" s="105">
        <v>51</v>
      </c>
      <c r="P371" s="105">
        <v>13</v>
      </c>
      <c r="Q371" s="105">
        <v>39</v>
      </c>
      <c r="R371" s="105">
        <v>0</v>
      </c>
      <c r="S371" s="105">
        <v>13</v>
      </c>
      <c r="T371" s="105">
        <v>0</v>
      </c>
      <c r="U371" s="104">
        <v>5965</v>
      </c>
      <c r="V371" s="104">
        <v>77003</v>
      </c>
      <c r="W371" s="104">
        <v>80254</v>
      </c>
      <c r="X371" s="104">
        <v>137703</v>
      </c>
      <c r="Y371" s="104">
        <v>52058</v>
      </c>
      <c r="Z371" s="104">
        <v>20620</v>
      </c>
      <c r="AA371" s="106">
        <v>7084</v>
      </c>
    </row>
    <row r="372" spans="1:27" x14ac:dyDescent="0.3">
      <c r="A372" s="85">
        <v>371</v>
      </c>
      <c r="B372" s="85" t="s">
        <v>366</v>
      </c>
      <c r="C372" s="85" t="s">
        <v>87</v>
      </c>
      <c r="D372" s="85">
        <v>2016</v>
      </c>
      <c r="E372" s="105">
        <v>72734</v>
      </c>
      <c r="F372" s="106">
        <v>67734</v>
      </c>
      <c r="G372" s="105">
        <v>5028</v>
      </c>
      <c r="H372" s="98">
        <v>0</v>
      </c>
      <c r="I372" s="105">
        <v>101</v>
      </c>
      <c r="J372" s="105">
        <v>-171</v>
      </c>
      <c r="K372" s="105">
        <v>0</v>
      </c>
      <c r="L372" s="105">
        <v>73276</v>
      </c>
      <c r="M372" s="105">
        <v>-541</v>
      </c>
      <c r="N372" s="105">
        <v>81</v>
      </c>
      <c r="O372" s="105">
        <v>396</v>
      </c>
      <c r="P372" s="105">
        <v>314</v>
      </c>
      <c r="Q372" s="105">
        <v>81</v>
      </c>
      <c r="R372" s="105">
        <v>0</v>
      </c>
      <c r="S372" s="105">
        <v>314</v>
      </c>
      <c r="T372" s="105">
        <v>0</v>
      </c>
      <c r="U372" s="104">
        <v>19979</v>
      </c>
      <c r="V372" s="104">
        <v>102772</v>
      </c>
      <c r="W372" s="104">
        <v>99161</v>
      </c>
      <c r="X372" s="104">
        <v>157075</v>
      </c>
      <c r="Y372" s="104">
        <v>45662</v>
      </c>
      <c r="Z372" s="104">
        <v>28371</v>
      </c>
      <c r="AA372" s="106">
        <v>16836</v>
      </c>
    </row>
    <row r="373" spans="1:27" x14ac:dyDescent="0.3">
      <c r="A373" s="85">
        <v>372</v>
      </c>
      <c r="B373" s="85" t="s">
        <v>366</v>
      </c>
      <c r="C373" s="85" t="s">
        <v>87</v>
      </c>
      <c r="D373" s="85">
        <v>2015</v>
      </c>
      <c r="E373" s="105">
        <v>55387</v>
      </c>
      <c r="F373" s="106">
        <v>47947</v>
      </c>
      <c r="G373" s="105">
        <v>3431</v>
      </c>
      <c r="H373" s="98">
        <v>0</v>
      </c>
      <c r="I373" s="105">
        <v>326</v>
      </c>
      <c r="J373" s="105">
        <v>0</v>
      </c>
      <c r="K373" s="105">
        <v>15</v>
      </c>
      <c r="L373" s="105">
        <v>54146</v>
      </c>
      <c r="M373" s="105">
        <v>1241</v>
      </c>
      <c r="N373" s="105">
        <v>0</v>
      </c>
      <c r="O373" s="105">
        <v>142</v>
      </c>
      <c r="P373" s="105">
        <v>35</v>
      </c>
      <c r="Q373" s="105">
        <v>108</v>
      </c>
      <c r="R373" s="105">
        <v>0</v>
      </c>
      <c r="S373" s="105">
        <v>35</v>
      </c>
      <c r="T373" s="105">
        <v>0</v>
      </c>
      <c r="U373" s="104">
        <v>60003</v>
      </c>
      <c r="V373" s="104">
        <v>131139</v>
      </c>
      <c r="W373" s="104">
        <v>126691</v>
      </c>
      <c r="X373" s="104">
        <v>184524</v>
      </c>
      <c r="Y373" s="104">
        <v>44769</v>
      </c>
      <c r="Z373" s="104">
        <v>45759</v>
      </c>
      <c r="AA373" s="106">
        <v>5863</v>
      </c>
    </row>
    <row r="374" spans="1:27" x14ac:dyDescent="0.3">
      <c r="A374" s="85">
        <v>373</v>
      </c>
      <c r="B374" s="85" t="s">
        <v>366</v>
      </c>
      <c r="C374" s="85" t="s">
        <v>87</v>
      </c>
      <c r="D374" s="85">
        <v>2014</v>
      </c>
      <c r="E374" s="105">
        <v>69162</v>
      </c>
      <c r="F374" s="106">
        <v>60304</v>
      </c>
      <c r="G374" s="105">
        <v>3162</v>
      </c>
      <c r="H374" s="98">
        <v>0</v>
      </c>
      <c r="I374" s="105">
        <v>366</v>
      </c>
      <c r="J374" s="105">
        <v>-6</v>
      </c>
      <c r="K374" s="105">
        <v>0</v>
      </c>
      <c r="L374" s="105">
        <v>68596</v>
      </c>
      <c r="M374" s="105">
        <v>567</v>
      </c>
      <c r="N374" s="105">
        <v>-293</v>
      </c>
      <c r="O374" s="105">
        <v>319</v>
      </c>
      <c r="P374" s="105">
        <v>170</v>
      </c>
      <c r="Q374" s="105">
        <v>149</v>
      </c>
      <c r="R374" s="105">
        <v>0</v>
      </c>
      <c r="S374" s="105">
        <v>170</v>
      </c>
      <c r="T374" s="105">
        <v>0</v>
      </c>
      <c r="U374" s="104">
        <v>127107</v>
      </c>
      <c r="V374" s="104">
        <v>201093</v>
      </c>
      <c r="W374" s="104">
        <v>163539</v>
      </c>
      <c r="X374" s="104">
        <v>219060</v>
      </c>
      <c r="Y374" s="104">
        <v>4772</v>
      </c>
      <c r="Z374" s="104">
        <v>49497</v>
      </c>
      <c r="AA374" s="106">
        <v>24331</v>
      </c>
    </row>
    <row r="375" spans="1:27" ht="15" thickBot="1" x14ac:dyDescent="0.35">
      <c r="A375" s="93">
        <v>374</v>
      </c>
      <c r="B375" s="93" t="s">
        <v>366</v>
      </c>
      <c r="C375" s="93" t="s">
        <v>87</v>
      </c>
      <c r="D375" s="93">
        <v>2013</v>
      </c>
      <c r="E375" s="108">
        <v>78214</v>
      </c>
      <c r="F375" s="109">
        <v>65831</v>
      </c>
      <c r="G375" s="108">
        <v>4290</v>
      </c>
      <c r="H375" s="99">
        <v>0</v>
      </c>
      <c r="I375" s="108">
        <v>0</v>
      </c>
      <c r="J375" s="108">
        <v>-19</v>
      </c>
      <c r="K375" s="108">
        <v>230</v>
      </c>
      <c r="L375" s="108">
        <v>77624</v>
      </c>
      <c r="M375" s="108">
        <v>590</v>
      </c>
      <c r="N375" s="108">
        <v>502</v>
      </c>
      <c r="O375" s="108">
        <v>854</v>
      </c>
      <c r="P375" s="108">
        <v>386</v>
      </c>
      <c r="Q375" s="108">
        <v>468</v>
      </c>
      <c r="R375" s="108">
        <v>0</v>
      </c>
      <c r="S375" s="108">
        <v>386</v>
      </c>
      <c r="T375" s="108">
        <v>0</v>
      </c>
      <c r="U375" s="107">
        <v>137338</v>
      </c>
      <c r="V375" s="107">
        <v>229842</v>
      </c>
      <c r="W375" s="107">
        <v>199466</v>
      </c>
      <c r="X375" s="107">
        <v>254838</v>
      </c>
      <c r="Y375" s="107">
        <v>11442</v>
      </c>
      <c r="Z375" s="107">
        <v>73682</v>
      </c>
      <c r="AA375" s="109">
        <v>14592</v>
      </c>
    </row>
    <row r="376" spans="1:27" ht="15" thickTop="1" x14ac:dyDescent="0.3">
      <c r="A376" s="88">
        <v>375</v>
      </c>
      <c r="B376" s="88" t="s">
        <v>366</v>
      </c>
      <c r="C376" s="88" t="s">
        <v>252</v>
      </c>
      <c r="D376" s="88">
        <v>2023</v>
      </c>
      <c r="E376" s="102">
        <v>110906</v>
      </c>
      <c r="F376" s="103">
        <v>78674</v>
      </c>
      <c r="G376" s="102">
        <v>21460</v>
      </c>
      <c r="H376" s="97">
        <v>0</v>
      </c>
      <c r="I376" s="102">
        <v>79</v>
      </c>
      <c r="J376" s="102">
        <v>2647</v>
      </c>
      <c r="K376" s="102">
        <v>0</v>
      </c>
      <c r="L376" s="102">
        <v>103342</v>
      </c>
      <c r="M376" s="102">
        <v>7564</v>
      </c>
      <c r="N376" s="102">
        <v>188</v>
      </c>
      <c r="O376" s="102">
        <v>7752</v>
      </c>
      <c r="P376" s="102">
        <v>1550</v>
      </c>
      <c r="Q376" s="102">
        <v>6201</v>
      </c>
      <c r="R376" s="102">
        <v>0</v>
      </c>
      <c r="S376" s="102">
        <v>2766</v>
      </c>
      <c r="T376" s="102">
        <v>-1216</v>
      </c>
      <c r="U376" s="101">
        <v>12990</v>
      </c>
      <c r="V376" s="101">
        <v>61943</v>
      </c>
      <c r="W376" s="101">
        <v>18504</v>
      </c>
      <c r="X376" s="101">
        <v>98326</v>
      </c>
      <c r="Y376" s="101">
        <v>34359</v>
      </c>
      <c r="Z376" s="101">
        <v>0</v>
      </c>
      <c r="AA376" s="103">
        <v>25391</v>
      </c>
    </row>
    <row r="377" spans="1:27" x14ac:dyDescent="0.3">
      <c r="A377" s="85">
        <v>376</v>
      </c>
      <c r="B377" s="85" t="s">
        <v>366</v>
      </c>
      <c r="C377" s="85" t="s">
        <v>252</v>
      </c>
      <c r="D377" s="85">
        <v>2022</v>
      </c>
      <c r="E377" s="105">
        <v>119634</v>
      </c>
      <c r="F377" s="106">
        <v>86605</v>
      </c>
      <c r="G377" s="105">
        <v>20770</v>
      </c>
      <c r="H377" s="98">
        <v>0</v>
      </c>
      <c r="I377" s="105">
        <v>317</v>
      </c>
      <c r="J377" s="105">
        <v>3163</v>
      </c>
      <c r="K377" s="105">
        <v>0</v>
      </c>
      <c r="L377" s="105">
        <v>112036</v>
      </c>
      <c r="M377" s="105">
        <v>7598</v>
      </c>
      <c r="N377" s="105">
        <v>-96</v>
      </c>
      <c r="O377" s="105">
        <v>7502</v>
      </c>
      <c r="P377" s="105">
        <v>1598</v>
      </c>
      <c r="Q377" s="105">
        <v>5904</v>
      </c>
      <c r="R377" s="105">
        <v>0</v>
      </c>
      <c r="S377" s="105">
        <v>1598</v>
      </c>
      <c r="T377" s="105">
        <v>0</v>
      </c>
      <c r="U377" s="104">
        <v>28663</v>
      </c>
      <c r="V377" s="104">
        <v>64912</v>
      </c>
      <c r="W377" s="104">
        <v>30924</v>
      </c>
      <c r="X377" s="104">
        <v>106044</v>
      </c>
      <c r="Y377" s="104">
        <v>40545</v>
      </c>
      <c r="Z377" s="104">
        <v>18405</v>
      </c>
      <c r="AA377" s="106">
        <v>7592</v>
      </c>
    </row>
    <row r="378" spans="1:27" x14ac:dyDescent="0.3">
      <c r="A378" s="85">
        <v>377</v>
      </c>
      <c r="B378" s="85" t="s">
        <v>366</v>
      </c>
      <c r="C378" s="85" t="s">
        <v>252</v>
      </c>
      <c r="D378" s="85">
        <v>2021</v>
      </c>
      <c r="E378" s="105">
        <v>121759</v>
      </c>
      <c r="F378" s="106">
        <v>92159</v>
      </c>
      <c r="G378" s="105">
        <v>17158</v>
      </c>
      <c r="H378" s="98">
        <v>0</v>
      </c>
      <c r="I378" s="105">
        <v>441</v>
      </c>
      <c r="J378" s="105">
        <v>2676</v>
      </c>
      <c r="K378" s="105">
        <v>0</v>
      </c>
      <c r="L378" s="105">
        <v>112988</v>
      </c>
      <c r="M378" s="105">
        <v>8771</v>
      </c>
      <c r="N378" s="105">
        <v>-15</v>
      </c>
      <c r="O378" s="105">
        <v>8757</v>
      </c>
      <c r="P378" s="105">
        <v>1228</v>
      </c>
      <c r="Q378" s="105">
        <v>7528</v>
      </c>
      <c r="R378" s="105">
        <v>6</v>
      </c>
      <c r="S378" s="105">
        <v>1228</v>
      </c>
      <c r="T378" s="105">
        <v>0</v>
      </c>
      <c r="U378" s="104">
        <v>28753</v>
      </c>
      <c r="V378" s="104">
        <v>59906</v>
      </c>
      <c r="W378" s="104">
        <v>39349</v>
      </c>
      <c r="X378" s="104">
        <v>108566</v>
      </c>
      <c r="Y378" s="104">
        <v>47800</v>
      </c>
      <c r="Z378" s="104">
        <v>24507</v>
      </c>
      <c r="AA378" s="106">
        <v>-2457</v>
      </c>
    </row>
    <row r="379" spans="1:27" x14ac:dyDescent="0.3">
      <c r="A379" s="85">
        <v>378</v>
      </c>
      <c r="B379" s="85" t="s">
        <v>366</v>
      </c>
      <c r="C379" s="85" t="s">
        <v>252</v>
      </c>
      <c r="D379" s="85">
        <v>2020</v>
      </c>
      <c r="E379" s="105">
        <v>103420</v>
      </c>
      <c r="F379" s="106">
        <v>74631</v>
      </c>
      <c r="G379" s="105">
        <v>16789</v>
      </c>
      <c r="H379" s="98">
        <v>0</v>
      </c>
      <c r="I379" s="105">
        <v>316</v>
      </c>
      <c r="J379" s="105">
        <v>2111</v>
      </c>
      <c r="K379" s="105">
        <v>0</v>
      </c>
      <c r="L379" s="105">
        <v>95837</v>
      </c>
      <c r="M379" s="105">
        <v>7582</v>
      </c>
      <c r="N379" s="105">
        <v>30</v>
      </c>
      <c r="O379" s="105">
        <v>7612</v>
      </c>
      <c r="P379" s="105">
        <v>560</v>
      </c>
      <c r="Q379" s="105">
        <v>7053</v>
      </c>
      <c r="R379" s="105">
        <v>29</v>
      </c>
      <c r="S379" s="105">
        <v>560</v>
      </c>
      <c r="T379" s="105">
        <v>0</v>
      </c>
      <c r="U379" s="104">
        <v>20598</v>
      </c>
      <c r="V379" s="104">
        <v>43049</v>
      </c>
      <c r="W379" s="104">
        <v>34971</v>
      </c>
      <c r="X379" s="104">
        <v>99490</v>
      </c>
      <c r="Y379" s="104">
        <v>56173</v>
      </c>
      <c r="Z379" s="104">
        <v>16833</v>
      </c>
      <c r="AA379" s="106">
        <v>26899</v>
      </c>
    </row>
    <row r="380" spans="1:27" x14ac:dyDescent="0.3">
      <c r="A380" s="85">
        <v>379</v>
      </c>
      <c r="B380" s="85" t="s">
        <v>366</v>
      </c>
      <c r="C380" s="85" t="s">
        <v>252</v>
      </c>
      <c r="D380" s="85">
        <v>2019</v>
      </c>
      <c r="E380" s="105">
        <v>102410</v>
      </c>
      <c r="F380" s="106">
        <v>80112</v>
      </c>
      <c r="G380" s="105">
        <v>13486</v>
      </c>
      <c r="H380" s="98">
        <v>0</v>
      </c>
      <c r="I380" s="105">
        <v>699</v>
      </c>
      <c r="J380" s="105">
        <v>1875</v>
      </c>
      <c r="K380" s="105">
        <v>0</v>
      </c>
      <c r="L380" s="105">
        <v>100063</v>
      </c>
      <c r="M380" s="105">
        <v>2347</v>
      </c>
      <c r="N380" s="105">
        <v>86</v>
      </c>
      <c r="O380" s="105">
        <v>2433</v>
      </c>
      <c r="P380" s="105">
        <v>548</v>
      </c>
      <c r="Q380" s="105">
        <v>1884</v>
      </c>
      <c r="R380" s="105">
        <v>0</v>
      </c>
      <c r="S380" s="105">
        <v>548</v>
      </c>
      <c r="T380" s="105">
        <v>0</v>
      </c>
      <c r="U380" s="104">
        <v>14200</v>
      </c>
      <c r="V380" s="104">
        <v>40758</v>
      </c>
      <c r="W380" s="104">
        <v>35983</v>
      </c>
      <c r="X380" s="104">
        <v>105716</v>
      </c>
      <c r="Y380" s="104">
        <v>64615</v>
      </c>
      <c r="Z380" s="104">
        <v>41797</v>
      </c>
      <c r="AA380" s="106">
        <v>14117</v>
      </c>
    </row>
    <row r="381" spans="1:27" x14ac:dyDescent="0.3">
      <c r="A381" s="85">
        <v>380</v>
      </c>
      <c r="B381" s="85" t="s">
        <v>366</v>
      </c>
      <c r="C381" s="85" t="s">
        <v>252</v>
      </c>
      <c r="D381" s="85">
        <v>2018</v>
      </c>
      <c r="E381" s="105">
        <v>134579</v>
      </c>
      <c r="F381" s="106">
        <v>106611</v>
      </c>
      <c r="G381" s="105">
        <v>19462</v>
      </c>
      <c r="H381" s="98">
        <v>0</v>
      </c>
      <c r="I381" s="105">
        <v>1725</v>
      </c>
      <c r="J381" s="105">
        <v>1801</v>
      </c>
      <c r="K381" s="105">
        <v>0</v>
      </c>
      <c r="L381" s="105">
        <v>134520</v>
      </c>
      <c r="M381" s="105">
        <v>59</v>
      </c>
      <c r="N381" s="105">
        <v>234</v>
      </c>
      <c r="O381" s="105">
        <v>318</v>
      </c>
      <c r="P381" s="105">
        <v>536</v>
      </c>
      <c r="Q381" s="105">
        <v>-218</v>
      </c>
      <c r="R381" s="105">
        <v>36</v>
      </c>
      <c r="S381" s="105">
        <v>536</v>
      </c>
      <c r="T381" s="105">
        <v>0</v>
      </c>
      <c r="U381" s="104">
        <v>17229</v>
      </c>
      <c r="V381" s="104">
        <v>53934</v>
      </c>
      <c r="W381" s="104">
        <v>57680</v>
      </c>
      <c r="X381" s="104">
        <v>128229</v>
      </c>
      <c r="Y381" s="104">
        <v>73035</v>
      </c>
      <c r="Z381" s="104">
        <v>55015</v>
      </c>
      <c r="AA381" s="106">
        <v>10410</v>
      </c>
    </row>
    <row r="382" spans="1:27" x14ac:dyDescent="0.3">
      <c r="A382" s="85">
        <v>381</v>
      </c>
      <c r="B382" s="85" t="s">
        <v>366</v>
      </c>
      <c r="C382" s="85" t="s">
        <v>252</v>
      </c>
      <c r="D382" s="85">
        <v>2017</v>
      </c>
      <c r="E382" s="105">
        <v>128532</v>
      </c>
      <c r="F382" s="106">
        <v>95431</v>
      </c>
      <c r="G382" s="105">
        <v>25216</v>
      </c>
      <c r="H382" s="98">
        <v>0</v>
      </c>
      <c r="I382" s="105">
        <v>0</v>
      </c>
      <c r="J382" s="105">
        <v>2057</v>
      </c>
      <c r="K382" s="105">
        <v>0</v>
      </c>
      <c r="L382" s="105">
        <v>127443</v>
      </c>
      <c r="M382" s="105">
        <v>1090</v>
      </c>
      <c r="N382" s="105">
        <v>-774</v>
      </c>
      <c r="O382" s="105">
        <v>316</v>
      </c>
      <c r="P382" s="105">
        <v>124</v>
      </c>
      <c r="Q382" s="105">
        <v>192</v>
      </c>
      <c r="R382" s="105">
        <v>36</v>
      </c>
      <c r="S382" s="105">
        <v>124</v>
      </c>
      <c r="T382" s="105">
        <v>0</v>
      </c>
      <c r="U382" s="104">
        <v>18871</v>
      </c>
      <c r="V382" s="104">
        <v>57655</v>
      </c>
      <c r="W382" s="104">
        <v>64454</v>
      </c>
      <c r="X382" s="104">
        <v>134460</v>
      </c>
      <c r="Y382" s="104">
        <v>74543</v>
      </c>
      <c r="Z382" s="104">
        <v>64934</v>
      </c>
      <c r="AA382" s="106">
        <v>3496</v>
      </c>
    </row>
    <row r="383" spans="1:27" x14ac:dyDescent="0.3">
      <c r="A383" s="85">
        <v>382</v>
      </c>
      <c r="B383" s="85" t="s">
        <v>366</v>
      </c>
      <c r="C383" s="85" t="s">
        <v>252</v>
      </c>
      <c r="D383" s="85">
        <v>2016</v>
      </c>
      <c r="E383" s="105">
        <v>97356</v>
      </c>
      <c r="F383" s="106">
        <v>64717</v>
      </c>
      <c r="G383" s="105">
        <v>22333</v>
      </c>
      <c r="H383" s="98">
        <v>0</v>
      </c>
      <c r="I383" s="105">
        <v>1042</v>
      </c>
      <c r="J383" s="105">
        <v>2551</v>
      </c>
      <c r="K383" s="105">
        <v>383</v>
      </c>
      <c r="L383" s="105">
        <v>94548</v>
      </c>
      <c r="M383" s="105">
        <v>2808</v>
      </c>
      <c r="N383" s="105">
        <v>4</v>
      </c>
      <c r="O383" s="105">
        <v>2905</v>
      </c>
      <c r="P383" s="105">
        <v>803</v>
      </c>
      <c r="Q383" s="105">
        <v>2102</v>
      </c>
      <c r="R383" s="105">
        <v>43</v>
      </c>
      <c r="S383" s="105">
        <v>803</v>
      </c>
      <c r="T383" s="105">
        <v>0</v>
      </c>
      <c r="U383" s="104">
        <v>20119</v>
      </c>
      <c r="V383" s="104">
        <v>52966</v>
      </c>
      <c r="W383" s="104">
        <v>50628</v>
      </c>
      <c r="X383" s="104">
        <v>130736</v>
      </c>
      <c r="Y383" s="104">
        <v>74444</v>
      </c>
      <c r="Z383" s="104">
        <v>62910</v>
      </c>
      <c r="AA383" s="106">
        <v>-26303</v>
      </c>
    </row>
    <row r="384" spans="1:27" x14ac:dyDescent="0.3">
      <c r="A384" s="85">
        <v>383</v>
      </c>
      <c r="B384" s="85" t="s">
        <v>366</v>
      </c>
      <c r="C384" s="85" t="s">
        <v>252</v>
      </c>
      <c r="D384" s="85">
        <v>2015</v>
      </c>
      <c r="E384" s="105">
        <v>77283</v>
      </c>
      <c r="F384" s="106">
        <v>52745</v>
      </c>
      <c r="G384" s="105">
        <v>16590</v>
      </c>
      <c r="H384" s="98">
        <v>0</v>
      </c>
      <c r="I384" s="105">
        <v>1620</v>
      </c>
      <c r="J384" s="105">
        <v>2202</v>
      </c>
      <c r="K384" s="105">
        <v>59</v>
      </c>
      <c r="L384" s="105">
        <v>76812</v>
      </c>
      <c r="M384" s="105">
        <v>471</v>
      </c>
      <c r="N384" s="105">
        <v>208</v>
      </c>
      <c r="O384" s="105">
        <v>1463</v>
      </c>
      <c r="P384" s="105">
        <v>421</v>
      </c>
      <c r="Q384" s="105">
        <v>1042</v>
      </c>
      <c r="R384" s="105">
        <v>26</v>
      </c>
      <c r="S384" s="105">
        <v>421</v>
      </c>
      <c r="T384" s="105">
        <v>0</v>
      </c>
      <c r="U384" s="104">
        <v>9817</v>
      </c>
      <c r="V384" s="104">
        <v>34084</v>
      </c>
      <c r="W384" s="104">
        <v>35264</v>
      </c>
      <c r="X384" s="104">
        <v>78394</v>
      </c>
      <c r="Y384" s="104">
        <v>41307</v>
      </c>
      <c r="Z384" s="104">
        <v>36018</v>
      </c>
      <c r="AA384" s="106">
        <v>2702</v>
      </c>
    </row>
    <row r="385" spans="1:27" x14ac:dyDescent="0.3">
      <c r="A385" s="85">
        <v>384</v>
      </c>
      <c r="B385" s="85" t="s">
        <v>366</v>
      </c>
      <c r="C385" s="85" t="s">
        <v>252</v>
      </c>
      <c r="D385" s="85">
        <v>2014</v>
      </c>
      <c r="E385" s="105">
        <v>61188</v>
      </c>
      <c r="F385" s="106">
        <v>38981</v>
      </c>
      <c r="G385" s="105">
        <v>13181</v>
      </c>
      <c r="H385" s="98">
        <v>0</v>
      </c>
      <c r="I385" s="105">
        <v>392</v>
      </c>
      <c r="J385" s="105">
        <v>2299</v>
      </c>
      <c r="K385" s="105">
        <v>0</v>
      </c>
      <c r="L385" s="105">
        <v>58267</v>
      </c>
      <c r="M385" s="105">
        <v>2922</v>
      </c>
      <c r="N385" s="105">
        <v>14</v>
      </c>
      <c r="O385" s="105">
        <v>2935</v>
      </c>
      <c r="P385" s="105">
        <v>499</v>
      </c>
      <c r="Q385" s="105">
        <v>2437</v>
      </c>
      <c r="R385" s="105">
        <v>20</v>
      </c>
      <c r="S385" s="105">
        <v>499</v>
      </c>
      <c r="T385" s="105">
        <v>0</v>
      </c>
      <c r="U385" s="104">
        <v>12598</v>
      </c>
      <c r="V385" s="104">
        <v>32659</v>
      </c>
      <c r="W385" s="104">
        <v>25886</v>
      </c>
      <c r="X385" s="104">
        <v>78048</v>
      </c>
      <c r="Y385" s="104">
        <v>42058</v>
      </c>
      <c r="Z385" s="104">
        <v>39392</v>
      </c>
      <c r="AA385" s="106">
        <v>590</v>
      </c>
    </row>
    <row r="386" spans="1:27" ht="15" thickBot="1" x14ac:dyDescent="0.35">
      <c r="A386" s="93">
        <v>385</v>
      </c>
      <c r="B386" s="93" t="s">
        <v>366</v>
      </c>
      <c r="C386" s="93" t="s">
        <v>252</v>
      </c>
      <c r="D386" s="93">
        <v>2013</v>
      </c>
      <c r="E386" s="108">
        <v>46029</v>
      </c>
      <c r="F386" s="109">
        <v>26006</v>
      </c>
      <c r="G386" s="108">
        <v>13619</v>
      </c>
      <c r="H386" s="99">
        <v>0</v>
      </c>
      <c r="I386" s="108">
        <v>284</v>
      </c>
      <c r="J386" s="108">
        <v>2635</v>
      </c>
      <c r="K386" s="108">
        <v>0</v>
      </c>
      <c r="L386" s="108">
        <v>44611</v>
      </c>
      <c r="M386" s="108">
        <v>1419</v>
      </c>
      <c r="N386" s="108">
        <v>180</v>
      </c>
      <c r="O386" s="108">
        <v>1598</v>
      </c>
      <c r="P386" s="108">
        <v>740</v>
      </c>
      <c r="Q386" s="108">
        <v>859</v>
      </c>
      <c r="R386" s="108">
        <v>19</v>
      </c>
      <c r="S386" s="108">
        <v>740</v>
      </c>
      <c r="T386" s="108">
        <v>0</v>
      </c>
      <c r="U386" s="107">
        <v>9420</v>
      </c>
      <c r="V386" s="107">
        <v>25385</v>
      </c>
      <c r="W386" s="107">
        <v>18247</v>
      </c>
      <c r="X386" s="107">
        <v>68622</v>
      </c>
      <c r="Y386" s="107">
        <v>39497</v>
      </c>
      <c r="Z386" s="107">
        <v>33366</v>
      </c>
      <c r="AA386" s="109">
        <v>-11234</v>
      </c>
    </row>
    <row r="387" spans="1:27" ht="15" thickTop="1" x14ac:dyDescent="0.3">
      <c r="A387" s="88">
        <v>386</v>
      </c>
      <c r="B387" s="88" t="s">
        <v>366</v>
      </c>
      <c r="C387" s="88" t="s">
        <v>99</v>
      </c>
      <c r="D387" s="88">
        <v>2023</v>
      </c>
      <c r="E387" s="102">
        <v>3251793</v>
      </c>
      <c r="F387" s="103">
        <v>2799185</v>
      </c>
      <c r="G387" s="102">
        <v>197668</v>
      </c>
      <c r="H387" s="97">
        <v>0</v>
      </c>
      <c r="I387" s="102">
        <v>2359</v>
      </c>
      <c r="J387" s="102">
        <v>4640</v>
      </c>
      <c r="K387" s="102">
        <v>0</v>
      </c>
      <c r="L387" s="102">
        <v>3131662</v>
      </c>
      <c r="M387" s="102">
        <v>120131</v>
      </c>
      <c r="N387" s="102">
        <v>5445</v>
      </c>
      <c r="O387" s="102">
        <v>125885</v>
      </c>
      <c r="P387" s="102">
        <v>21776</v>
      </c>
      <c r="Q387" s="102">
        <v>104108</v>
      </c>
      <c r="R387" s="102">
        <v>64</v>
      </c>
      <c r="S387" s="102">
        <v>31007</v>
      </c>
      <c r="T387" s="102">
        <v>-9231</v>
      </c>
      <c r="U387" s="101">
        <v>74930</v>
      </c>
      <c r="V387" s="101">
        <v>848020</v>
      </c>
      <c r="W387" s="101">
        <v>1650384</v>
      </c>
      <c r="X387" s="101">
        <v>2627770</v>
      </c>
      <c r="Y387" s="101">
        <v>1647152</v>
      </c>
      <c r="Z387" s="101">
        <v>1382137</v>
      </c>
      <c r="AA387" s="103">
        <v>609678</v>
      </c>
    </row>
    <row r="388" spans="1:27" x14ac:dyDescent="0.3">
      <c r="A388" s="85">
        <v>387</v>
      </c>
      <c r="B388" s="85" t="s">
        <v>366</v>
      </c>
      <c r="C388" s="85" t="s">
        <v>99</v>
      </c>
      <c r="D388" s="85">
        <v>2022</v>
      </c>
      <c r="E388" s="105">
        <v>3610990</v>
      </c>
      <c r="F388" s="106">
        <v>3193614</v>
      </c>
      <c r="G388" s="105">
        <v>189966</v>
      </c>
      <c r="H388" s="98">
        <v>0</v>
      </c>
      <c r="I388" s="105">
        <v>3257</v>
      </c>
      <c r="J388" s="105">
        <v>3412</v>
      </c>
      <c r="K388" s="105">
        <v>496</v>
      </c>
      <c r="L388" s="105">
        <v>3549941</v>
      </c>
      <c r="M388" s="105">
        <v>61050</v>
      </c>
      <c r="N388" s="105">
        <v>-761</v>
      </c>
      <c r="O388" s="105">
        <v>60322</v>
      </c>
      <c r="P388" s="105">
        <v>13118</v>
      </c>
      <c r="Q388" s="105">
        <v>47204</v>
      </c>
      <c r="R388" s="105">
        <v>64</v>
      </c>
      <c r="S388" s="105">
        <v>42591</v>
      </c>
      <c r="T388" s="105">
        <v>-29474</v>
      </c>
      <c r="U388" s="104">
        <v>192521</v>
      </c>
      <c r="V388" s="104">
        <v>1215879</v>
      </c>
      <c r="W388" s="104">
        <v>2030018</v>
      </c>
      <c r="X388" s="104">
        <v>3373244</v>
      </c>
      <c r="Y388" s="104">
        <v>2032065</v>
      </c>
      <c r="Z388" s="104">
        <v>1944255</v>
      </c>
      <c r="AA388" s="106">
        <v>535041</v>
      </c>
    </row>
    <row r="389" spans="1:27" x14ac:dyDescent="0.3">
      <c r="A389" s="85">
        <v>388</v>
      </c>
      <c r="B389" s="85" t="s">
        <v>366</v>
      </c>
      <c r="C389" s="85" t="s">
        <v>99</v>
      </c>
      <c r="D389" s="85">
        <v>2021</v>
      </c>
      <c r="E389" s="105">
        <v>2666962</v>
      </c>
      <c r="F389" s="106">
        <v>2322180</v>
      </c>
      <c r="G389" s="105">
        <v>128442</v>
      </c>
      <c r="H389" s="98">
        <v>0</v>
      </c>
      <c r="I389" s="105">
        <v>2479</v>
      </c>
      <c r="J389" s="105">
        <v>-8252</v>
      </c>
      <c r="K389" s="105">
        <v>4</v>
      </c>
      <c r="L389" s="105">
        <v>2618460</v>
      </c>
      <c r="M389" s="105">
        <v>48502</v>
      </c>
      <c r="N389" s="105">
        <v>738</v>
      </c>
      <c r="O389" s="105">
        <v>49240</v>
      </c>
      <c r="P389" s="105">
        <v>4254</v>
      </c>
      <c r="Q389" s="105">
        <v>44986</v>
      </c>
      <c r="R389" s="105">
        <v>64</v>
      </c>
      <c r="S389" s="105">
        <v>4254</v>
      </c>
      <c r="T389" s="105">
        <v>0</v>
      </c>
      <c r="U389" s="104">
        <v>618482</v>
      </c>
      <c r="V389" s="104">
        <v>815981</v>
      </c>
      <c r="W389" s="104">
        <v>1578471</v>
      </c>
      <c r="X389" s="104">
        <v>3471005</v>
      </c>
      <c r="Y389" s="104">
        <v>2418786</v>
      </c>
      <c r="Z389" s="104">
        <v>2410961</v>
      </c>
      <c r="AA389" s="106">
        <v>641307</v>
      </c>
    </row>
    <row r="390" spans="1:27" x14ac:dyDescent="0.3">
      <c r="A390" s="85">
        <v>389</v>
      </c>
      <c r="B390" s="85" t="s">
        <v>366</v>
      </c>
      <c r="C390" s="85" t="s">
        <v>99</v>
      </c>
      <c r="D390" s="85">
        <v>2020</v>
      </c>
      <c r="E390" s="105">
        <v>2193684</v>
      </c>
      <c r="F390" s="106">
        <v>1834731</v>
      </c>
      <c r="G390" s="105">
        <v>125593</v>
      </c>
      <c r="H390" s="98">
        <v>0</v>
      </c>
      <c r="I390" s="105">
        <v>1143</v>
      </c>
      <c r="J390" s="105">
        <v>2526</v>
      </c>
      <c r="K390" s="105">
        <v>0</v>
      </c>
      <c r="L390" s="105">
        <v>2148801</v>
      </c>
      <c r="M390" s="105">
        <v>44883</v>
      </c>
      <c r="N390" s="105">
        <v>-189</v>
      </c>
      <c r="O390" s="105">
        <v>46605</v>
      </c>
      <c r="P390" s="105">
        <v>0</v>
      </c>
      <c r="Q390" s="105">
        <v>46605</v>
      </c>
      <c r="R390" s="105">
        <v>64</v>
      </c>
      <c r="S390" s="105">
        <v>0</v>
      </c>
      <c r="T390" s="105">
        <v>0</v>
      </c>
      <c r="U390" s="104">
        <v>733228</v>
      </c>
      <c r="V390" s="104">
        <v>880480</v>
      </c>
      <c r="W390" s="104">
        <v>1380675</v>
      </c>
      <c r="X390" s="104">
        <v>3561311</v>
      </c>
      <c r="Y390" s="104">
        <v>2439362</v>
      </c>
      <c r="Z390" s="104">
        <v>2575692</v>
      </c>
      <c r="AA390" s="106">
        <v>-24145</v>
      </c>
    </row>
    <row r="391" spans="1:27" x14ac:dyDescent="0.3">
      <c r="A391" s="85">
        <v>390</v>
      </c>
      <c r="B391" s="85" t="s">
        <v>366</v>
      </c>
      <c r="C391" s="85" t="s">
        <v>99</v>
      </c>
      <c r="D391" s="85">
        <v>2019</v>
      </c>
      <c r="E391" s="105">
        <v>2434695</v>
      </c>
      <c r="F391" s="106">
        <v>2051314</v>
      </c>
      <c r="G391" s="105">
        <v>166791</v>
      </c>
      <c r="H391" s="98">
        <v>0</v>
      </c>
      <c r="I391" s="105">
        <v>1187</v>
      </c>
      <c r="J391" s="105">
        <v>-3477</v>
      </c>
      <c r="K391" s="105">
        <v>0</v>
      </c>
      <c r="L391" s="105">
        <v>2374591</v>
      </c>
      <c r="M391" s="105">
        <v>60104</v>
      </c>
      <c r="N391" s="105">
        <v>-555</v>
      </c>
      <c r="O391" s="105">
        <v>59549</v>
      </c>
      <c r="P391" s="105">
        <v>25485</v>
      </c>
      <c r="Q391" s="105">
        <v>34065</v>
      </c>
      <c r="R391" s="105">
        <v>64</v>
      </c>
      <c r="S391" s="105">
        <v>25485</v>
      </c>
      <c r="T391" s="105">
        <v>0</v>
      </c>
      <c r="U391" s="104">
        <v>729074</v>
      </c>
      <c r="V391" s="104">
        <v>801567</v>
      </c>
      <c r="W391" s="104">
        <v>1317546</v>
      </c>
      <c r="X391" s="104">
        <v>3602416</v>
      </c>
      <c r="Y391" s="104">
        <v>2562463</v>
      </c>
      <c r="Z391" s="104">
        <v>2307157</v>
      </c>
      <c r="AA391" s="106">
        <v>402310</v>
      </c>
    </row>
    <row r="392" spans="1:27" x14ac:dyDescent="0.3">
      <c r="A392" s="85">
        <v>391</v>
      </c>
      <c r="B392" s="85" t="s">
        <v>366</v>
      </c>
      <c r="C392" s="85" t="s">
        <v>99</v>
      </c>
      <c r="D392" s="85">
        <v>2018</v>
      </c>
      <c r="E392" s="105">
        <v>2164068</v>
      </c>
      <c r="F392" s="106">
        <v>1759306</v>
      </c>
      <c r="G392" s="105">
        <v>176640</v>
      </c>
      <c r="H392" s="98">
        <v>0</v>
      </c>
      <c r="I392" s="105">
        <v>2453</v>
      </c>
      <c r="J392" s="105">
        <v>-5059</v>
      </c>
      <c r="K392" s="105">
        <v>0</v>
      </c>
      <c r="L392" s="105">
        <v>2056814</v>
      </c>
      <c r="M392" s="105">
        <v>107253</v>
      </c>
      <c r="N392" s="105">
        <v>3824</v>
      </c>
      <c r="O392" s="105">
        <v>111077</v>
      </c>
      <c r="P392" s="105">
        <v>24081</v>
      </c>
      <c r="Q392" s="105">
        <v>86996</v>
      </c>
      <c r="R392" s="105">
        <v>64</v>
      </c>
      <c r="S392" s="105">
        <v>24081</v>
      </c>
      <c r="T392" s="105">
        <v>0</v>
      </c>
      <c r="U392" s="104">
        <v>617726</v>
      </c>
      <c r="V392" s="104">
        <v>773463</v>
      </c>
      <c r="W392" s="104">
        <v>969731</v>
      </c>
      <c r="X392" s="104">
        <v>3133725</v>
      </c>
      <c r="Y392" s="104">
        <v>2098583</v>
      </c>
      <c r="Z392" s="104">
        <v>1962749</v>
      </c>
      <c r="AA392" s="106">
        <v>446496</v>
      </c>
    </row>
    <row r="393" spans="1:27" x14ac:dyDescent="0.3">
      <c r="A393" s="85">
        <v>392</v>
      </c>
      <c r="B393" s="85" t="s">
        <v>366</v>
      </c>
      <c r="C393" s="85" t="s">
        <v>99</v>
      </c>
      <c r="D393" s="85">
        <v>2017</v>
      </c>
      <c r="E393" s="105">
        <v>1490970</v>
      </c>
      <c r="F393" s="106">
        <v>1115936</v>
      </c>
      <c r="G393" s="105">
        <v>181576</v>
      </c>
      <c r="H393" s="98">
        <v>0</v>
      </c>
      <c r="I393" s="105">
        <v>7025</v>
      </c>
      <c r="J393" s="105">
        <v>1010</v>
      </c>
      <c r="K393" s="105">
        <v>-11</v>
      </c>
      <c r="L393" s="105">
        <v>1390003</v>
      </c>
      <c r="M393" s="105">
        <v>100967</v>
      </c>
      <c r="N393" s="105">
        <v>3492</v>
      </c>
      <c r="O393" s="105">
        <v>109093</v>
      </c>
      <c r="P393" s="105">
        <v>21876</v>
      </c>
      <c r="Q393" s="105">
        <v>87217</v>
      </c>
      <c r="R393" s="105">
        <v>64</v>
      </c>
      <c r="S393" s="105">
        <v>21876</v>
      </c>
      <c r="T393" s="105">
        <v>0</v>
      </c>
      <c r="U393" s="104">
        <v>540505</v>
      </c>
      <c r="V393" s="104">
        <v>732823</v>
      </c>
      <c r="W393" s="104">
        <v>898292</v>
      </c>
      <c r="X393" s="104">
        <v>2708305</v>
      </c>
      <c r="Y393" s="104">
        <v>1690709</v>
      </c>
      <c r="Z393" s="104">
        <v>1736675</v>
      </c>
      <c r="AA393" s="106">
        <v>-35726</v>
      </c>
    </row>
    <row r="394" spans="1:27" x14ac:dyDescent="0.3">
      <c r="A394" s="85">
        <v>393</v>
      </c>
      <c r="B394" s="85" t="s">
        <v>366</v>
      </c>
      <c r="C394" s="85" t="s">
        <v>99</v>
      </c>
      <c r="D394" s="85">
        <v>2016</v>
      </c>
      <c r="E394" s="105">
        <v>1216125</v>
      </c>
      <c r="F394" s="106">
        <v>984287</v>
      </c>
      <c r="G394" s="105">
        <v>167417</v>
      </c>
      <c r="H394" s="98">
        <v>0</v>
      </c>
      <c r="I394" s="105">
        <v>11278</v>
      </c>
      <c r="J394" s="105">
        <v>-1623</v>
      </c>
      <c r="K394" s="105">
        <v>-65</v>
      </c>
      <c r="L394" s="105">
        <v>1176431</v>
      </c>
      <c r="M394" s="105">
        <v>39694</v>
      </c>
      <c r="N394" s="105">
        <v>802</v>
      </c>
      <c r="O394" s="105">
        <v>49217</v>
      </c>
      <c r="P394" s="105">
        <v>10525</v>
      </c>
      <c r="Q394" s="105">
        <v>38692</v>
      </c>
      <c r="R394" s="105">
        <v>149</v>
      </c>
      <c r="S394" s="105">
        <v>10525</v>
      </c>
      <c r="T394" s="105">
        <v>0</v>
      </c>
      <c r="U394" s="104">
        <v>300885</v>
      </c>
      <c r="V394" s="104">
        <v>537684</v>
      </c>
      <c r="W394" s="104">
        <v>647924</v>
      </c>
      <c r="X394" s="104">
        <v>1896154</v>
      </c>
      <c r="Y394" s="104">
        <v>1076377</v>
      </c>
      <c r="Z394" s="104">
        <v>1031250</v>
      </c>
      <c r="AA394" s="106">
        <v>-46335</v>
      </c>
    </row>
    <row r="395" spans="1:27" x14ac:dyDescent="0.3">
      <c r="A395" s="85">
        <v>394</v>
      </c>
      <c r="B395" s="85" t="s">
        <v>366</v>
      </c>
      <c r="C395" s="85" t="s">
        <v>99</v>
      </c>
      <c r="D395" s="85">
        <v>2015</v>
      </c>
      <c r="E395" s="105">
        <v>1366316</v>
      </c>
      <c r="F395" s="106">
        <v>1109198</v>
      </c>
      <c r="G395" s="105">
        <v>177387</v>
      </c>
      <c r="H395" s="98">
        <v>0</v>
      </c>
      <c r="I395" s="105">
        <v>16273</v>
      </c>
      <c r="J395" s="105">
        <v>-873</v>
      </c>
      <c r="K395" s="105">
        <v>-361</v>
      </c>
      <c r="L395" s="105">
        <v>1306759</v>
      </c>
      <c r="M395" s="105">
        <v>59557</v>
      </c>
      <c r="N395" s="105">
        <v>4385</v>
      </c>
      <c r="O395" s="105">
        <v>66837</v>
      </c>
      <c r="P395" s="105">
        <v>15539</v>
      </c>
      <c r="Q395" s="105">
        <v>51298</v>
      </c>
      <c r="R395" s="105">
        <v>7120</v>
      </c>
      <c r="S395" s="105">
        <v>15539</v>
      </c>
      <c r="T395" s="105">
        <v>0</v>
      </c>
      <c r="U395" s="104">
        <v>288308</v>
      </c>
      <c r="V395" s="104">
        <v>531348</v>
      </c>
      <c r="W395" s="104">
        <v>580773</v>
      </c>
      <c r="X395" s="104">
        <v>1477198</v>
      </c>
      <c r="Y395" s="104">
        <v>838510</v>
      </c>
      <c r="Z395" s="104">
        <v>629577</v>
      </c>
      <c r="AA395" s="106">
        <v>202843</v>
      </c>
    </row>
    <row r="396" spans="1:27" x14ac:dyDescent="0.3">
      <c r="A396" s="85">
        <v>395</v>
      </c>
      <c r="B396" s="85" t="s">
        <v>366</v>
      </c>
      <c r="C396" s="85" t="s">
        <v>99</v>
      </c>
      <c r="D396" s="85">
        <v>2014</v>
      </c>
      <c r="E396" s="105">
        <v>1821088</v>
      </c>
      <c r="F396" s="106">
        <v>1488729</v>
      </c>
      <c r="G396" s="105">
        <v>180888</v>
      </c>
      <c r="H396" s="98">
        <v>0</v>
      </c>
      <c r="I396" s="105">
        <v>14667</v>
      </c>
      <c r="J396" s="105">
        <v>-514</v>
      </c>
      <c r="K396" s="105">
        <v>573</v>
      </c>
      <c r="L396" s="105">
        <v>1695348</v>
      </c>
      <c r="M396" s="105">
        <v>125740</v>
      </c>
      <c r="N396" s="105">
        <v>5613</v>
      </c>
      <c r="O396" s="105">
        <v>143037</v>
      </c>
      <c r="P396" s="105">
        <v>32075</v>
      </c>
      <c r="Q396" s="105">
        <v>110962</v>
      </c>
      <c r="R396" s="105">
        <v>5350</v>
      </c>
      <c r="S396" s="105">
        <v>32075</v>
      </c>
      <c r="T396" s="105">
        <v>0</v>
      </c>
      <c r="U396" s="104">
        <v>202024</v>
      </c>
      <c r="V396" s="104">
        <v>302302</v>
      </c>
      <c r="W396" s="104">
        <v>438270</v>
      </c>
      <c r="X396" s="104">
        <v>1143905</v>
      </c>
      <c r="Y396" s="104">
        <v>735541</v>
      </c>
      <c r="Z396" s="104">
        <v>342297</v>
      </c>
      <c r="AA396" s="106">
        <v>367348</v>
      </c>
    </row>
    <row r="397" spans="1:27" ht="15" thickBot="1" x14ac:dyDescent="0.35">
      <c r="A397" s="93">
        <v>396</v>
      </c>
      <c r="B397" s="93" t="s">
        <v>366</v>
      </c>
      <c r="C397" s="93" t="s">
        <v>99</v>
      </c>
      <c r="D397" s="93">
        <v>2013</v>
      </c>
      <c r="E397" s="108">
        <v>2217815</v>
      </c>
      <c r="F397" s="109">
        <v>1800339</v>
      </c>
      <c r="G397" s="108">
        <v>253362</v>
      </c>
      <c r="H397" s="99">
        <v>0</v>
      </c>
      <c r="I397" s="108">
        <v>17444</v>
      </c>
      <c r="J397" s="108">
        <v>-442</v>
      </c>
      <c r="K397" s="108">
        <v>-750</v>
      </c>
      <c r="L397" s="108">
        <v>2094402</v>
      </c>
      <c r="M397" s="108">
        <v>123413</v>
      </c>
      <c r="N397" s="108">
        <v>-21738</v>
      </c>
      <c r="O397" s="108">
        <v>103358</v>
      </c>
      <c r="P397" s="108">
        <v>27090</v>
      </c>
      <c r="Q397" s="108">
        <v>76268</v>
      </c>
      <c r="R397" s="108">
        <v>1451</v>
      </c>
      <c r="S397" s="108">
        <v>27090</v>
      </c>
      <c r="T397" s="108">
        <v>0</v>
      </c>
      <c r="U397" s="107">
        <v>114567</v>
      </c>
      <c r="V397" s="107">
        <v>396698</v>
      </c>
      <c r="W397" s="107">
        <v>483796</v>
      </c>
      <c r="X397" s="107">
        <v>1173458</v>
      </c>
      <c r="Y397" s="107">
        <v>674731</v>
      </c>
      <c r="Z397" s="107">
        <v>396425</v>
      </c>
      <c r="AA397" s="109">
        <v>171169</v>
      </c>
    </row>
    <row r="398" spans="1:27" ht="15" thickTop="1" x14ac:dyDescent="0.3">
      <c r="A398" s="88">
        <v>397</v>
      </c>
      <c r="B398" s="88" t="s">
        <v>366</v>
      </c>
      <c r="C398" s="88" t="s">
        <v>325</v>
      </c>
      <c r="D398" s="88">
        <v>2023</v>
      </c>
      <c r="E398" s="102">
        <v>13625</v>
      </c>
      <c r="F398" s="103">
        <v>8523</v>
      </c>
      <c r="G398" s="102">
        <v>5162</v>
      </c>
      <c r="H398" s="97">
        <v>0</v>
      </c>
      <c r="I398" s="102">
        <v>1288</v>
      </c>
      <c r="J398" s="102">
        <v>-924</v>
      </c>
      <c r="K398" s="102">
        <v>0</v>
      </c>
      <c r="L398" s="102">
        <v>14049</v>
      </c>
      <c r="M398" s="102">
        <v>-425</v>
      </c>
      <c r="N398" s="102">
        <v>-43</v>
      </c>
      <c r="O398" s="102">
        <v>-468</v>
      </c>
      <c r="P398" s="102">
        <v>575</v>
      </c>
      <c r="Q398" s="102">
        <v>-1021</v>
      </c>
      <c r="R398" s="102">
        <v>18</v>
      </c>
      <c r="S398" s="102">
        <v>148</v>
      </c>
      <c r="T398" s="102">
        <v>426</v>
      </c>
      <c r="U398" s="101">
        <v>10361</v>
      </c>
      <c r="V398" s="101">
        <v>53740</v>
      </c>
      <c r="W398" s="101">
        <v>9981</v>
      </c>
      <c r="X398" s="101">
        <v>64924</v>
      </c>
      <c r="Y398" s="101">
        <v>7416</v>
      </c>
      <c r="Z398" s="101">
        <v>7438</v>
      </c>
      <c r="AA398" s="103">
        <v>-398</v>
      </c>
    </row>
    <row r="399" spans="1:27" x14ac:dyDescent="0.3">
      <c r="A399" s="85">
        <v>398</v>
      </c>
      <c r="B399" s="85" t="s">
        <v>366</v>
      </c>
      <c r="C399" s="85" t="s">
        <v>325</v>
      </c>
      <c r="D399" s="85">
        <v>2022</v>
      </c>
      <c r="E399" s="105">
        <v>33383</v>
      </c>
      <c r="F399" s="106">
        <v>20492</v>
      </c>
      <c r="G399" s="105">
        <v>5521</v>
      </c>
      <c r="H399" s="98">
        <v>0</v>
      </c>
      <c r="I399" s="105">
        <v>1207</v>
      </c>
      <c r="J399" s="105">
        <v>2335</v>
      </c>
      <c r="K399" s="105">
        <v>0</v>
      </c>
      <c r="L399" s="105">
        <v>29555</v>
      </c>
      <c r="M399" s="105">
        <v>3828</v>
      </c>
      <c r="N399" s="105">
        <v>-512</v>
      </c>
      <c r="O399" s="105">
        <v>3317</v>
      </c>
      <c r="P399" s="105">
        <v>284</v>
      </c>
      <c r="Q399" s="105">
        <v>2997</v>
      </c>
      <c r="R399" s="105">
        <v>18</v>
      </c>
      <c r="S399" s="105">
        <v>1033</v>
      </c>
      <c r="T399" s="105">
        <v>-749</v>
      </c>
      <c r="U399" s="104">
        <v>10985</v>
      </c>
      <c r="V399" s="104">
        <v>47752</v>
      </c>
      <c r="W399" s="104">
        <v>2243</v>
      </c>
      <c r="X399" s="104">
        <v>60852</v>
      </c>
      <c r="Y399" s="104">
        <v>8466</v>
      </c>
      <c r="Z399" s="104">
        <v>0</v>
      </c>
      <c r="AA399" s="106">
        <v>-2952</v>
      </c>
    </row>
    <row r="400" spans="1:27" x14ac:dyDescent="0.3">
      <c r="A400" s="85">
        <v>399</v>
      </c>
      <c r="B400" s="85" t="s">
        <v>366</v>
      </c>
      <c r="C400" s="85" t="s">
        <v>325</v>
      </c>
      <c r="D400" s="85">
        <v>2021</v>
      </c>
      <c r="E400" s="105">
        <v>28615</v>
      </c>
      <c r="F400" s="106">
        <v>20160</v>
      </c>
      <c r="G400" s="105">
        <v>5005</v>
      </c>
      <c r="H400" s="98">
        <v>0</v>
      </c>
      <c r="I400" s="105">
        <v>1682</v>
      </c>
      <c r="J400" s="105">
        <v>-11618</v>
      </c>
      <c r="K400" s="105">
        <v>0</v>
      </c>
      <c r="L400" s="105">
        <v>15229</v>
      </c>
      <c r="M400" s="105">
        <v>13386</v>
      </c>
      <c r="N400" s="105">
        <v>-979</v>
      </c>
      <c r="O400" s="105">
        <v>12407</v>
      </c>
      <c r="P400" s="105">
        <v>2219</v>
      </c>
      <c r="Q400" s="105">
        <v>10198</v>
      </c>
      <c r="R400" s="105">
        <v>18</v>
      </c>
      <c r="S400" s="105">
        <v>1940</v>
      </c>
      <c r="T400" s="105">
        <v>279</v>
      </c>
      <c r="U400" s="104">
        <v>8918</v>
      </c>
      <c r="V400" s="104">
        <v>57842</v>
      </c>
      <c r="W400" s="104">
        <v>4949</v>
      </c>
      <c r="X400" s="104">
        <v>72408</v>
      </c>
      <c r="Y400" s="104">
        <v>8256</v>
      </c>
      <c r="Z400" s="104">
        <v>0</v>
      </c>
      <c r="AA400" s="106">
        <v>3775</v>
      </c>
    </row>
    <row r="401" spans="1:27" x14ac:dyDescent="0.3">
      <c r="A401" s="85">
        <v>400</v>
      </c>
      <c r="B401" s="85" t="s">
        <v>366</v>
      </c>
      <c r="C401" s="85" t="s">
        <v>325</v>
      </c>
      <c r="D401" s="85">
        <v>2020</v>
      </c>
      <c r="E401" s="105">
        <v>73191</v>
      </c>
      <c r="F401" s="106">
        <v>52797</v>
      </c>
      <c r="G401" s="105">
        <v>6186</v>
      </c>
      <c r="H401" s="98">
        <v>0</v>
      </c>
      <c r="I401" s="105">
        <v>2065</v>
      </c>
      <c r="J401" s="105">
        <v>-2352</v>
      </c>
      <c r="K401" s="105">
        <v>0</v>
      </c>
      <c r="L401" s="105">
        <v>58696</v>
      </c>
      <c r="M401" s="105">
        <v>14496</v>
      </c>
      <c r="N401" s="105">
        <v>-415</v>
      </c>
      <c r="O401" s="105">
        <v>14081</v>
      </c>
      <c r="P401" s="105">
        <v>2290</v>
      </c>
      <c r="Q401" s="105">
        <v>11793</v>
      </c>
      <c r="R401" s="105">
        <v>18</v>
      </c>
      <c r="S401" s="105">
        <v>1886</v>
      </c>
      <c r="T401" s="105">
        <v>404</v>
      </c>
      <c r="U401" s="104">
        <v>13058</v>
      </c>
      <c r="V401" s="104">
        <v>32205</v>
      </c>
      <c r="W401" s="104">
        <v>5563</v>
      </c>
      <c r="X401" s="104">
        <v>69563</v>
      </c>
      <c r="Y401" s="104">
        <v>9125</v>
      </c>
      <c r="Z401" s="104">
        <v>0</v>
      </c>
      <c r="AA401" s="106">
        <v>3843</v>
      </c>
    </row>
    <row r="402" spans="1:27" x14ac:dyDescent="0.3">
      <c r="A402" s="85">
        <v>401</v>
      </c>
      <c r="B402" s="85" t="s">
        <v>366</v>
      </c>
      <c r="C402" s="85" t="s">
        <v>325</v>
      </c>
      <c r="D402" s="85">
        <v>2019</v>
      </c>
      <c r="E402" s="105">
        <v>107151</v>
      </c>
      <c r="F402" s="106">
        <v>83505</v>
      </c>
      <c r="G402" s="105">
        <v>8651</v>
      </c>
      <c r="H402" s="98">
        <v>0</v>
      </c>
      <c r="I402" s="105">
        <v>1898</v>
      </c>
      <c r="J402" s="105">
        <v>-2351</v>
      </c>
      <c r="K402" s="105">
        <v>0</v>
      </c>
      <c r="L402" s="105">
        <v>91703</v>
      </c>
      <c r="M402" s="105">
        <v>15447</v>
      </c>
      <c r="N402" s="105">
        <v>-338</v>
      </c>
      <c r="O402" s="105">
        <v>15090</v>
      </c>
      <c r="P402" s="105">
        <v>2918</v>
      </c>
      <c r="Q402" s="105">
        <v>12161</v>
      </c>
      <c r="R402" s="105">
        <v>18</v>
      </c>
      <c r="S402" s="105">
        <v>3000</v>
      </c>
      <c r="T402" s="105">
        <v>-82</v>
      </c>
      <c r="U402" s="104">
        <v>6482</v>
      </c>
      <c r="V402" s="104">
        <v>26869</v>
      </c>
      <c r="W402" s="104">
        <v>6710</v>
      </c>
      <c r="X402" s="104">
        <v>67349</v>
      </c>
      <c r="Y402" s="104">
        <v>10556</v>
      </c>
      <c r="Z402" s="104">
        <v>0</v>
      </c>
      <c r="AA402" s="106">
        <v>15981</v>
      </c>
    </row>
    <row r="403" spans="1:27" x14ac:dyDescent="0.3">
      <c r="A403" s="85">
        <v>402</v>
      </c>
      <c r="B403" s="85" t="s">
        <v>366</v>
      </c>
      <c r="C403" s="85" t="s">
        <v>325</v>
      </c>
      <c r="D403" s="85">
        <v>2018</v>
      </c>
      <c r="E403" s="105">
        <v>96326</v>
      </c>
      <c r="F403" s="106">
        <v>76044</v>
      </c>
      <c r="G403" s="105">
        <v>6907</v>
      </c>
      <c r="H403" s="98">
        <v>0</v>
      </c>
      <c r="I403" s="105">
        <v>1039</v>
      </c>
      <c r="J403" s="105">
        <v>-2997</v>
      </c>
      <c r="K403" s="105">
        <v>0</v>
      </c>
      <c r="L403" s="105">
        <v>80993</v>
      </c>
      <c r="M403" s="105">
        <v>15334</v>
      </c>
      <c r="N403" s="105">
        <v>-893</v>
      </c>
      <c r="O403" s="105">
        <v>14438</v>
      </c>
      <c r="P403" s="105">
        <v>2525</v>
      </c>
      <c r="Q403" s="105">
        <v>11793</v>
      </c>
      <c r="R403" s="105">
        <v>0</v>
      </c>
      <c r="S403" s="105">
        <v>2455</v>
      </c>
      <c r="T403" s="105">
        <v>70</v>
      </c>
      <c r="U403" s="104">
        <v>11015</v>
      </c>
      <c r="V403" s="104">
        <v>29723</v>
      </c>
      <c r="W403" s="104">
        <v>6777</v>
      </c>
      <c r="X403" s="104">
        <v>68461</v>
      </c>
      <c r="Y403" s="104">
        <v>10857</v>
      </c>
      <c r="Z403" s="104">
        <v>0</v>
      </c>
      <c r="AA403" s="106">
        <v>8362</v>
      </c>
    </row>
    <row r="404" spans="1:27" x14ac:dyDescent="0.3">
      <c r="A404" s="85">
        <v>403</v>
      </c>
      <c r="B404" s="85" t="s">
        <v>366</v>
      </c>
      <c r="C404" s="85" t="s">
        <v>325</v>
      </c>
      <c r="D404" s="85">
        <v>2017</v>
      </c>
      <c r="E404" s="105">
        <v>107955</v>
      </c>
      <c r="F404" s="106">
        <v>83550</v>
      </c>
      <c r="G404" s="105">
        <v>7934</v>
      </c>
      <c r="H404" s="98">
        <v>0</v>
      </c>
      <c r="I404" s="105">
        <v>1087</v>
      </c>
      <c r="J404" s="105">
        <v>-1571</v>
      </c>
      <c r="K404" s="105">
        <v>0</v>
      </c>
      <c r="L404" s="105">
        <v>91000</v>
      </c>
      <c r="M404" s="105">
        <v>16955</v>
      </c>
      <c r="N404" s="105">
        <v>-210</v>
      </c>
      <c r="O404" s="105">
        <v>16769</v>
      </c>
      <c r="P404" s="105">
        <v>3726</v>
      </c>
      <c r="Q404" s="105">
        <v>13788</v>
      </c>
      <c r="R404" s="105">
        <v>18</v>
      </c>
      <c r="S404" s="105">
        <v>3489</v>
      </c>
      <c r="T404" s="105">
        <v>237</v>
      </c>
      <c r="U404" s="104">
        <v>13789</v>
      </c>
      <c r="V404" s="104">
        <v>26336</v>
      </c>
      <c r="W404" s="104">
        <v>10584</v>
      </c>
      <c r="X404" s="104">
        <v>73247</v>
      </c>
      <c r="Y404" s="104">
        <v>12023</v>
      </c>
      <c r="Z404" s="104">
        <v>0</v>
      </c>
      <c r="AA404" s="106">
        <v>9530</v>
      </c>
    </row>
    <row r="405" spans="1:27" x14ac:dyDescent="0.3">
      <c r="A405" s="85">
        <v>404</v>
      </c>
      <c r="B405" s="85" t="s">
        <v>366</v>
      </c>
      <c r="C405" s="85" t="s">
        <v>325</v>
      </c>
      <c r="D405" s="85">
        <v>2016</v>
      </c>
      <c r="E405" s="105">
        <v>115651</v>
      </c>
      <c r="F405" s="106">
        <v>92238</v>
      </c>
      <c r="G405" s="105">
        <v>7760</v>
      </c>
      <c r="H405" s="98">
        <v>0</v>
      </c>
      <c r="I405" s="105">
        <v>221</v>
      </c>
      <c r="J405" s="105">
        <v>-1436</v>
      </c>
      <c r="K405" s="105">
        <v>8</v>
      </c>
      <c r="L405" s="105">
        <v>99432</v>
      </c>
      <c r="M405" s="105">
        <v>16219</v>
      </c>
      <c r="N405" s="105">
        <v>-140</v>
      </c>
      <c r="O405" s="105">
        <v>15816</v>
      </c>
      <c r="P405" s="105">
        <v>3323</v>
      </c>
      <c r="Q405" s="105">
        <v>13032</v>
      </c>
      <c r="R405" s="105">
        <v>18</v>
      </c>
      <c r="S405" s="105">
        <v>3461</v>
      </c>
      <c r="T405" s="105">
        <v>-138</v>
      </c>
      <c r="U405" s="104">
        <v>7707</v>
      </c>
      <c r="V405" s="104">
        <v>23482</v>
      </c>
      <c r="W405" s="104">
        <v>9900</v>
      </c>
      <c r="X405" s="104">
        <v>66562</v>
      </c>
      <c r="Y405" s="104">
        <v>13383</v>
      </c>
      <c r="Z405" s="104">
        <v>0</v>
      </c>
      <c r="AA405" s="106">
        <v>-1431</v>
      </c>
    </row>
    <row r="406" spans="1:27" x14ac:dyDescent="0.3">
      <c r="A406" s="85">
        <v>405</v>
      </c>
      <c r="B406" s="85" t="s">
        <v>366</v>
      </c>
      <c r="C406" s="85" t="s">
        <v>325</v>
      </c>
      <c r="D406" s="85">
        <v>2015</v>
      </c>
      <c r="E406" s="105">
        <v>131687</v>
      </c>
      <c r="F406" s="106">
        <v>105827</v>
      </c>
      <c r="G406" s="105">
        <v>10309</v>
      </c>
      <c r="H406" s="98">
        <v>0</v>
      </c>
      <c r="I406" s="105">
        <v>228</v>
      </c>
      <c r="J406" s="105">
        <v>-1508</v>
      </c>
      <c r="K406" s="105">
        <v>0</v>
      </c>
      <c r="L406" s="105">
        <v>114856</v>
      </c>
      <c r="M406" s="105">
        <v>16831</v>
      </c>
      <c r="N406" s="105">
        <v>554</v>
      </c>
      <c r="O406" s="105">
        <v>18591</v>
      </c>
      <c r="P406" s="105">
        <v>4061</v>
      </c>
      <c r="Q406" s="105">
        <v>14530</v>
      </c>
      <c r="R406" s="105">
        <v>18</v>
      </c>
      <c r="S406" s="105">
        <v>3998</v>
      </c>
      <c r="T406" s="105">
        <v>63</v>
      </c>
      <c r="U406" s="104">
        <v>2700</v>
      </c>
      <c r="V406" s="104">
        <v>58696</v>
      </c>
      <c r="W406" s="104">
        <v>17842</v>
      </c>
      <c r="X406" s="104">
        <v>63675</v>
      </c>
      <c r="Y406" s="104">
        <v>1061</v>
      </c>
      <c r="Z406" s="104">
        <v>392</v>
      </c>
      <c r="AA406" s="106">
        <v>13656</v>
      </c>
    </row>
    <row r="407" spans="1:27" x14ac:dyDescent="0.3">
      <c r="A407" s="85">
        <v>406</v>
      </c>
      <c r="B407" s="85" t="s">
        <v>366</v>
      </c>
      <c r="C407" s="85" t="s">
        <v>325</v>
      </c>
      <c r="D407" s="85">
        <v>2014</v>
      </c>
      <c r="E407" s="105">
        <v>110935</v>
      </c>
      <c r="F407" s="106">
        <v>92144</v>
      </c>
      <c r="G407" s="105">
        <v>11602</v>
      </c>
      <c r="H407" s="98">
        <v>0</v>
      </c>
      <c r="I407" s="105">
        <v>168</v>
      </c>
      <c r="J407" s="105">
        <v>-2507</v>
      </c>
      <c r="K407" s="105">
        <v>0</v>
      </c>
      <c r="L407" s="105">
        <v>101408</v>
      </c>
      <c r="M407" s="105">
        <v>9527</v>
      </c>
      <c r="N407" s="105">
        <v>842</v>
      </c>
      <c r="O407" s="105">
        <v>10271</v>
      </c>
      <c r="P407" s="105">
        <v>2286</v>
      </c>
      <c r="Q407" s="105">
        <v>7986</v>
      </c>
      <c r="R407" s="105">
        <v>61</v>
      </c>
      <c r="S407" s="105">
        <v>2290</v>
      </c>
      <c r="T407" s="105">
        <v>-4</v>
      </c>
      <c r="U407" s="104">
        <v>1597</v>
      </c>
      <c r="V407" s="104">
        <v>40243</v>
      </c>
      <c r="W407" s="104">
        <v>10486</v>
      </c>
      <c r="X407" s="104">
        <v>51798</v>
      </c>
      <c r="Y407" s="104">
        <v>3281</v>
      </c>
      <c r="Z407" s="104">
        <v>0</v>
      </c>
      <c r="AA407" s="106">
        <v>13205</v>
      </c>
    </row>
    <row r="408" spans="1:27" ht="15" thickBot="1" x14ac:dyDescent="0.35">
      <c r="A408" s="93">
        <v>407</v>
      </c>
      <c r="B408" s="93" t="s">
        <v>366</v>
      </c>
      <c r="C408" s="93" t="s">
        <v>325</v>
      </c>
      <c r="D408" s="93">
        <v>2013</v>
      </c>
      <c r="E408" s="108">
        <v>88625</v>
      </c>
      <c r="F408" s="109">
        <v>76869</v>
      </c>
      <c r="G408" s="108">
        <v>8389</v>
      </c>
      <c r="H408" s="99">
        <v>0</v>
      </c>
      <c r="I408" s="108">
        <v>0</v>
      </c>
      <c r="J408" s="108">
        <v>-2704</v>
      </c>
      <c r="K408" s="108">
        <v>0</v>
      </c>
      <c r="L408" s="108">
        <v>82554</v>
      </c>
      <c r="M408" s="108">
        <v>6071</v>
      </c>
      <c r="N408" s="108">
        <v>336</v>
      </c>
      <c r="O408" s="108">
        <v>6360</v>
      </c>
      <c r="P408" s="108">
        <v>1582</v>
      </c>
      <c r="Q408" s="108">
        <v>4778</v>
      </c>
      <c r="R408" s="108">
        <v>61</v>
      </c>
      <c r="S408" s="108">
        <v>1547</v>
      </c>
      <c r="T408" s="108">
        <v>35</v>
      </c>
      <c r="U408" s="107">
        <v>6797</v>
      </c>
      <c r="V408" s="107">
        <v>40919</v>
      </c>
      <c r="W408" s="107">
        <v>10560</v>
      </c>
      <c r="X408" s="107">
        <v>47370</v>
      </c>
      <c r="Y408" s="107">
        <v>3592</v>
      </c>
      <c r="Z408" s="107">
        <v>0</v>
      </c>
      <c r="AA408" s="109">
        <v>7047</v>
      </c>
    </row>
    <row r="409" spans="1:27" ht="15" thickTop="1" x14ac:dyDescent="0.3">
      <c r="A409" s="88">
        <v>408</v>
      </c>
      <c r="B409" s="88" t="s">
        <v>366</v>
      </c>
      <c r="C409" s="88" t="s">
        <v>109</v>
      </c>
      <c r="D409" s="88">
        <v>2023</v>
      </c>
      <c r="E409" s="102">
        <v>706482</v>
      </c>
      <c r="F409" s="103">
        <v>584414</v>
      </c>
      <c r="G409" s="102">
        <v>97678</v>
      </c>
      <c r="H409" s="97">
        <v>0</v>
      </c>
      <c r="I409" s="102">
        <v>8379</v>
      </c>
      <c r="J409" s="102">
        <v>-867</v>
      </c>
      <c r="K409" s="102">
        <v>68</v>
      </c>
      <c r="L409" s="102">
        <v>692827</v>
      </c>
      <c r="M409" s="102">
        <v>13654</v>
      </c>
      <c r="N409" s="102">
        <v>57</v>
      </c>
      <c r="O409" s="102">
        <v>14223</v>
      </c>
      <c r="P409" s="102">
        <v>2976</v>
      </c>
      <c r="Q409" s="102">
        <v>11248</v>
      </c>
      <c r="R409" s="102">
        <v>119</v>
      </c>
      <c r="S409" s="102">
        <v>2976</v>
      </c>
      <c r="T409" s="102">
        <v>0</v>
      </c>
      <c r="U409" s="101">
        <v>93153</v>
      </c>
      <c r="V409" s="101">
        <v>297870</v>
      </c>
      <c r="W409" s="101">
        <v>191404</v>
      </c>
      <c r="X409" s="101">
        <v>371293</v>
      </c>
      <c r="Y409" s="101">
        <v>50064</v>
      </c>
      <c r="Z409" s="101">
        <v>0</v>
      </c>
      <c r="AA409" s="103">
        <v>81986</v>
      </c>
    </row>
    <row r="410" spans="1:27" x14ac:dyDescent="0.3">
      <c r="A410" s="85">
        <v>409</v>
      </c>
      <c r="B410" s="85" t="s">
        <v>366</v>
      </c>
      <c r="C410" s="85" t="s">
        <v>109</v>
      </c>
      <c r="D410" s="85">
        <v>2022</v>
      </c>
      <c r="E410" s="105">
        <v>569573</v>
      </c>
      <c r="F410" s="106">
        <v>479015</v>
      </c>
      <c r="G410" s="105">
        <v>69821</v>
      </c>
      <c r="H410" s="98">
        <v>0</v>
      </c>
      <c r="I410" s="105">
        <v>8041</v>
      </c>
      <c r="J410" s="105">
        <v>-1366</v>
      </c>
      <c r="K410" s="105">
        <v>0</v>
      </c>
      <c r="L410" s="105">
        <v>560943</v>
      </c>
      <c r="M410" s="105">
        <v>8630</v>
      </c>
      <c r="N410" s="105">
        <v>291</v>
      </c>
      <c r="O410" s="105">
        <v>9015</v>
      </c>
      <c r="P410" s="105">
        <v>1910</v>
      </c>
      <c r="Q410" s="105">
        <v>7105</v>
      </c>
      <c r="R410" s="105">
        <v>110</v>
      </c>
      <c r="S410" s="105">
        <v>1910</v>
      </c>
      <c r="T410" s="105">
        <v>0</v>
      </c>
      <c r="U410" s="104">
        <v>40274</v>
      </c>
      <c r="V410" s="104">
        <v>208918</v>
      </c>
      <c r="W410" s="104">
        <v>113167</v>
      </c>
      <c r="X410" s="104">
        <v>290266</v>
      </c>
      <c r="Y410" s="104">
        <v>59528</v>
      </c>
      <c r="Z410" s="104">
        <v>10072</v>
      </c>
      <c r="AA410" s="106">
        <v>44922</v>
      </c>
    </row>
    <row r="411" spans="1:27" x14ac:dyDescent="0.3">
      <c r="A411" s="85">
        <v>410</v>
      </c>
      <c r="B411" s="85" t="s">
        <v>366</v>
      </c>
      <c r="C411" s="85" t="s">
        <v>109</v>
      </c>
      <c r="D411" s="85">
        <v>2021</v>
      </c>
      <c r="E411" s="105">
        <v>655910</v>
      </c>
      <c r="F411" s="106">
        <v>557133</v>
      </c>
      <c r="G411" s="105">
        <v>79272</v>
      </c>
      <c r="H411" s="98">
        <v>0</v>
      </c>
      <c r="I411" s="105">
        <v>7815</v>
      </c>
      <c r="J411" s="105">
        <v>-2585</v>
      </c>
      <c r="K411" s="105">
        <v>0</v>
      </c>
      <c r="L411" s="105">
        <v>647877</v>
      </c>
      <c r="M411" s="105">
        <v>8033</v>
      </c>
      <c r="N411" s="105">
        <v>6</v>
      </c>
      <c r="O411" s="105">
        <v>8158</v>
      </c>
      <c r="P411" s="105">
        <v>1797</v>
      </c>
      <c r="Q411" s="105">
        <v>6361</v>
      </c>
      <c r="R411" s="105">
        <v>22</v>
      </c>
      <c r="S411" s="105">
        <v>1797</v>
      </c>
      <c r="T411" s="105">
        <v>0</v>
      </c>
      <c r="U411" s="104">
        <v>59832</v>
      </c>
      <c r="V411" s="104">
        <v>213621</v>
      </c>
      <c r="W411" s="104">
        <v>130889</v>
      </c>
      <c r="X411" s="104">
        <v>311995</v>
      </c>
      <c r="Y411" s="104">
        <v>76220</v>
      </c>
      <c r="Z411" s="104">
        <v>44067</v>
      </c>
      <c r="AA411" s="106">
        <v>-12346</v>
      </c>
    </row>
    <row r="412" spans="1:27" x14ac:dyDescent="0.3">
      <c r="A412" s="85">
        <v>411</v>
      </c>
      <c r="B412" s="85" t="s">
        <v>366</v>
      </c>
      <c r="C412" s="85" t="s">
        <v>109</v>
      </c>
      <c r="D412" s="85">
        <v>2020</v>
      </c>
      <c r="E412" s="105">
        <v>640591</v>
      </c>
      <c r="F412" s="106">
        <v>566929</v>
      </c>
      <c r="G412" s="105">
        <v>53384</v>
      </c>
      <c r="H412" s="98">
        <v>0</v>
      </c>
      <c r="I412" s="105">
        <v>6651</v>
      </c>
      <c r="J412" s="105">
        <v>-1587</v>
      </c>
      <c r="K412" s="105">
        <v>0</v>
      </c>
      <c r="L412" s="105">
        <v>639431</v>
      </c>
      <c r="M412" s="105">
        <v>1160</v>
      </c>
      <c r="N412" s="105">
        <v>52</v>
      </c>
      <c r="O412" s="105">
        <v>1225</v>
      </c>
      <c r="P412" s="105">
        <v>336</v>
      </c>
      <c r="Q412" s="105">
        <v>889</v>
      </c>
      <c r="R412" s="105">
        <v>22</v>
      </c>
      <c r="S412" s="105">
        <v>336</v>
      </c>
      <c r="T412" s="105">
        <v>0</v>
      </c>
      <c r="U412" s="104">
        <v>70804</v>
      </c>
      <c r="V412" s="104">
        <v>227952</v>
      </c>
      <c r="W412" s="104">
        <v>165578</v>
      </c>
      <c r="X412" s="104">
        <v>355409</v>
      </c>
      <c r="Y412" s="104">
        <v>97099</v>
      </c>
      <c r="Z412" s="104">
        <v>31697</v>
      </c>
      <c r="AA412" s="106">
        <v>289566</v>
      </c>
    </row>
    <row r="413" spans="1:27" x14ac:dyDescent="0.3">
      <c r="A413" s="85">
        <v>412</v>
      </c>
      <c r="B413" s="85" t="s">
        <v>366</v>
      </c>
      <c r="C413" s="85" t="s">
        <v>109</v>
      </c>
      <c r="D413" s="85">
        <v>2019</v>
      </c>
      <c r="E413" s="105">
        <v>1015623</v>
      </c>
      <c r="F413" s="106">
        <v>874223</v>
      </c>
      <c r="G413" s="105">
        <v>99867</v>
      </c>
      <c r="H413" s="98">
        <v>0</v>
      </c>
      <c r="I413" s="105">
        <v>6027</v>
      </c>
      <c r="J413" s="105">
        <v>-1932</v>
      </c>
      <c r="K413" s="105">
        <v>0</v>
      </c>
      <c r="L413" s="105">
        <v>997320</v>
      </c>
      <c r="M413" s="105">
        <v>18303</v>
      </c>
      <c r="N413" s="105">
        <v>88</v>
      </c>
      <c r="O413" s="105">
        <v>18550</v>
      </c>
      <c r="P413" s="105">
        <v>3790</v>
      </c>
      <c r="Q413" s="105">
        <v>14760</v>
      </c>
      <c r="R413" s="105">
        <v>24</v>
      </c>
      <c r="S413" s="105">
        <v>3790</v>
      </c>
      <c r="T413" s="105">
        <v>0</v>
      </c>
      <c r="U413" s="104">
        <v>130075</v>
      </c>
      <c r="V413" s="104">
        <v>395525</v>
      </c>
      <c r="W413" s="104">
        <v>328944</v>
      </c>
      <c r="X413" s="104">
        <v>535471</v>
      </c>
      <c r="Y413" s="104">
        <v>103808</v>
      </c>
      <c r="Z413" s="104">
        <v>278893</v>
      </c>
      <c r="AA413" s="106">
        <v>-88331</v>
      </c>
    </row>
    <row r="414" spans="1:27" x14ac:dyDescent="0.3">
      <c r="A414" s="85">
        <v>413</v>
      </c>
      <c r="B414" s="85" t="s">
        <v>366</v>
      </c>
      <c r="C414" s="85" t="s">
        <v>109</v>
      </c>
      <c r="D414" s="85">
        <v>2018</v>
      </c>
      <c r="E414" s="105">
        <v>611796</v>
      </c>
      <c r="F414" s="106">
        <v>508276</v>
      </c>
      <c r="G414" s="105">
        <v>72079</v>
      </c>
      <c r="H414" s="98">
        <v>0</v>
      </c>
      <c r="I414" s="105">
        <v>5936</v>
      </c>
      <c r="J414" s="105">
        <v>-3782</v>
      </c>
      <c r="K414" s="105">
        <v>0</v>
      </c>
      <c r="L414" s="105">
        <v>595766</v>
      </c>
      <c r="M414" s="105">
        <v>16031</v>
      </c>
      <c r="N414" s="105">
        <v>-91</v>
      </c>
      <c r="O414" s="105">
        <v>16054</v>
      </c>
      <c r="P414" s="105">
        <v>3525</v>
      </c>
      <c r="Q414" s="105">
        <v>12528</v>
      </c>
      <c r="R414" s="105">
        <v>0</v>
      </c>
      <c r="S414" s="105">
        <v>3525</v>
      </c>
      <c r="T414" s="105">
        <v>0</v>
      </c>
      <c r="U414" s="104">
        <v>155162</v>
      </c>
      <c r="V414" s="104">
        <v>260226</v>
      </c>
      <c r="W414" s="104">
        <v>205018</v>
      </c>
      <c r="X414" s="104">
        <v>405513</v>
      </c>
      <c r="Y414" s="104">
        <v>112613</v>
      </c>
      <c r="Z414" s="104">
        <v>158706</v>
      </c>
      <c r="AA414" s="106">
        <v>31500</v>
      </c>
    </row>
    <row r="415" spans="1:27" x14ac:dyDescent="0.3">
      <c r="A415" s="85">
        <v>414</v>
      </c>
      <c r="B415" s="85" t="s">
        <v>366</v>
      </c>
      <c r="C415" s="85" t="s">
        <v>109</v>
      </c>
      <c r="D415" s="85">
        <v>2017</v>
      </c>
      <c r="E415" s="105">
        <v>559414</v>
      </c>
      <c r="F415" s="106">
        <v>464114</v>
      </c>
      <c r="G415" s="105">
        <v>67111</v>
      </c>
      <c r="H415" s="98">
        <v>0</v>
      </c>
      <c r="I415" s="105">
        <v>5120</v>
      </c>
      <c r="J415" s="105">
        <v>-1666</v>
      </c>
      <c r="K415" s="105">
        <v>-102963</v>
      </c>
      <c r="L415" s="105">
        <v>441617</v>
      </c>
      <c r="M415" s="105">
        <v>117797</v>
      </c>
      <c r="N415" s="105">
        <v>-101804</v>
      </c>
      <c r="O415" s="105">
        <v>16045</v>
      </c>
      <c r="P415" s="105">
        <v>1260</v>
      </c>
      <c r="Q415" s="105">
        <v>14786</v>
      </c>
      <c r="R415" s="105">
        <v>0</v>
      </c>
      <c r="S415" s="105">
        <v>1260</v>
      </c>
      <c r="T415" s="105">
        <v>0</v>
      </c>
      <c r="U415" s="104">
        <v>135341</v>
      </c>
      <c r="V415" s="104">
        <v>324246</v>
      </c>
      <c r="W415" s="104">
        <v>256655</v>
      </c>
      <c r="X415" s="104">
        <v>456725</v>
      </c>
      <c r="Y415" s="104">
        <v>101798</v>
      </c>
      <c r="Z415" s="104">
        <v>168966</v>
      </c>
      <c r="AA415" s="106">
        <v>-7103</v>
      </c>
    </row>
    <row r="416" spans="1:27" x14ac:dyDescent="0.3">
      <c r="A416" s="85">
        <v>415</v>
      </c>
      <c r="B416" s="85" t="s">
        <v>366</v>
      </c>
      <c r="C416" s="85" t="s">
        <v>109</v>
      </c>
      <c r="D416" s="85">
        <v>2016</v>
      </c>
      <c r="E416" s="105">
        <v>802035</v>
      </c>
      <c r="F416" s="106">
        <v>723554</v>
      </c>
      <c r="G416" s="105">
        <v>48017</v>
      </c>
      <c r="H416" s="98">
        <v>0</v>
      </c>
      <c r="I416" s="105">
        <v>5871</v>
      </c>
      <c r="J416" s="105">
        <v>-852</v>
      </c>
      <c r="K416" s="105">
        <v>-89872</v>
      </c>
      <c r="L416" s="105">
        <v>697020</v>
      </c>
      <c r="M416" s="105">
        <v>105015</v>
      </c>
      <c r="N416" s="105">
        <v>-90316</v>
      </c>
      <c r="O416" s="105">
        <v>15046</v>
      </c>
      <c r="P416" s="105">
        <v>0</v>
      </c>
      <c r="Q416" s="105">
        <v>15046</v>
      </c>
      <c r="R416" s="105">
        <v>10</v>
      </c>
      <c r="S416" s="105">
        <v>0</v>
      </c>
      <c r="T416" s="105">
        <v>0</v>
      </c>
      <c r="U416" s="104">
        <v>79117</v>
      </c>
      <c r="V416" s="104">
        <v>369938</v>
      </c>
      <c r="W416" s="104">
        <v>334702</v>
      </c>
      <c r="X416" s="104">
        <v>499956</v>
      </c>
      <c r="Y416" s="104">
        <v>101098</v>
      </c>
      <c r="Z416" s="104">
        <v>141544</v>
      </c>
      <c r="AA416" s="106">
        <v>17336</v>
      </c>
    </row>
    <row r="417" spans="1:27" x14ac:dyDescent="0.3">
      <c r="A417" s="85">
        <v>416</v>
      </c>
      <c r="B417" s="85" t="s">
        <v>366</v>
      </c>
      <c r="C417" s="85" t="s">
        <v>109</v>
      </c>
      <c r="D417" s="85">
        <v>2015</v>
      </c>
      <c r="E417" s="105">
        <v>819790</v>
      </c>
      <c r="F417" s="106">
        <v>707289</v>
      </c>
      <c r="G417" s="105">
        <v>49215</v>
      </c>
      <c r="H417" s="98">
        <v>0</v>
      </c>
      <c r="I417" s="105">
        <v>6417</v>
      </c>
      <c r="J417" s="105">
        <v>466</v>
      </c>
      <c r="K417" s="105">
        <v>-50000</v>
      </c>
      <c r="L417" s="105">
        <v>733417</v>
      </c>
      <c r="M417" s="105">
        <v>86373</v>
      </c>
      <c r="N417" s="105">
        <v>-112375</v>
      </c>
      <c r="O417" s="105">
        <v>-25070</v>
      </c>
      <c r="P417" s="105">
        <v>0</v>
      </c>
      <c r="Q417" s="105">
        <v>-25070</v>
      </c>
      <c r="R417" s="105">
        <v>0</v>
      </c>
      <c r="S417" s="105">
        <v>0</v>
      </c>
      <c r="T417" s="105">
        <v>0</v>
      </c>
      <c r="U417" s="104">
        <v>68788</v>
      </c>
      <c r="V417" s="104">
        <v>460206</v>
      </c>
      <c r="W417" s="104">
        <v>441637</v>
      </c>
      <c r="X417" s="104">
        <v>608084</v>
      </c>
      <c r="Y417" s="104">
        <v>120624</v>
      </c>
      <c r="Z417" s="104">
        <v>142191</v>
      </c>
      <c r="AA417" s="106">
        <v>191171</v>
      </c>
    </row>
    <row r="418" spans="1:27" x14ac:dyDescent="0.3">
      <c r="A418" s="85">
        <v>417</v>
      </c>
      <c r="B418" s="85" t="s">
        <v>366</v>
      </c>
      <c r="C418" s="85" t="s">
        <v>109</v>
      </c>
      <c r="D418" s="85">
        <v>2014</v>
      </c>
      <c r="E418" s="105">
        <v>726303</v>
      </c>
      <c r="F418" s="106">
        <v>611946</v>
      </c>
      <c r="G418" s="105">
        <v>57191</v>
      </c>
      <c r="H418" s="98">
        <v>0</v>
      </c>
      <c r="I418" s="105">
        <v>5746</v>
      </c>
      <c r="J418" s="105">
        <v>-2146</v>
      </c>
      <c r="K418" s="105">
        <v>0</v>
      </c>
      <c r="L418" s="105">
        <v>706000</v>
      </c>
      <c r="M418" s="105">
        <v>20302</v>
      </c>
      <c r="N418" s="105">
        <v>33</v>
      </c>
      <c r="O418" s="105">
        <v>20402</v>
      </c>
      <c r="P418" s="105">
        <v>4380</v>
      </c>
      <c r="Q418" s="105">
        <v>16021</v>
      </c>
      <c r="R418" s="105">
        <v>0</v>
      </c>
      <c r="S418" s="105">
        <v>4380</v>
      </c>
      <c r="T418" s="105">
        <v>0</v>
      </c>
      <c r="U418" s="104">
        <v>259056</v>
      </c>
      <c r="V418" s="104">
        <v>388818</v>
      </c>
      <c r="W418" s="104">
        <v>346975</v>
      </c>
      <c r="X418" s="104">
        <v>560295</v>
      </c>
      <c r="Y418" s="104">
        <v>144001</v>
      </c>
      <c r="Z418" s="104">
        <v>321977</v>
      </c>
      <c r="AA418" s="106">
        <v>100133</v>
      </c>
    </row>
    <row r="419" spans="1:27" ht="15" thickBot="1" x14ac:dyDescent="0.35">
      <c r="A419" s="93">
        <v>418</v>
      </c>
      <c r="B419" s="93" t="s">
        <v>366</v>
      </c>
      <c r="C419" s="93" t="s">
        <v>109</v>
      </c>
      <c r="D419" s="93">
        <v>2013</v>
      </c>
      <c r="E419" s="108">
        <v>879451</v>
      </c>
      <c r="F419" s="109">
        <v>764032</v>
      </c>
      <c r="G419" s="108">
        <v>63806</v>
      </c>
      <c r="H419" s="99">
        <v>0</v>
      </c>
      <c r="I419" s="108">
        <v>0</v>
      </c>
      <c r="J419" s="108">
        <v>371</v>
      </c>
      <c r="K419" s="108">
        <v>0</v>
      </c>
      <c r="L419" s="108">
        <v>862179</v>
      </c>
      <c r="M419" s="108">
        <v>17272</v>
      </c>
      <c r="N419" s="108">
        <v>1238</v>
      </c>
      <c r="O419" s="108">
        <v>18042</v>
      </c>
      <c r="P419" s="108">
        <v>4540</v>
      </c>
      <c r="Q419" s="108">
        <v>13502</v>
      </c>
      <c r="R419" s="108">
        <v>50</v>
      </c>
      <c r="S419" s="108">
        <v>4540</v>
      </c>
      <c r="T419" s="108">
        <v>0</v>
      </c>
      <c r="U419" s="107">
        <v>250471</v>
      </c>
      <c r="V419" s="107">
        <v>527138</v>
      </c>
      <c r="W419" s="107">
        <v>501022</v>
      </c>
      <c r="X419" s="107">
        <v>705260</v>
      </c>
      <c r="Y419" s="107">
        <v>146407</v>
      </c>
      <c r="Z419" s="107">
        <v>419581</v>
      </c>
      <c r="AA419" s="109">
        <v>-140127</v>
      </c>
    </row>
    <row r="420" spans="1:27" ht="15" thickTop="1" x14ac:dyDescent="0.3">
      <c r="A420" s="88">
        <v>419</v>
      </c>
      <c r="B420" s="88" t="s">
        <v>366</v>
      </c>
      <c r="C420" s="88" t="s">
        <v>65</v>
      </c>
      <c r="D420" s="88">
        <v>2023</v>
      </c>
      <c r="E420" s="102">
        <v>5175863</v>
      </c>
      <c r="F420" s="103">
        <v>3619645</v>
      </c>
      <c r="G420" s="102">
        <v>770579</v>
      </c>
      <c r="H420" s="103">
        <v>37151</v>
      </c>
      <c r="I420" s="102">
        <v>51884</v>
      </c>
      <c r="J420" s="102">
        <v>-77096</v>
      </c>
      <c r="K420" s="102">
        <v>0</v>
      </c>
      <c r="L420" s="102">
        <v>4520694</v>
      </c>
      <c r="M420" s="102">
        <v>655169</v>
      </c>
      <c r="N420" s="102">
        <v>4114</v>
      </c>
      <c r="O420" s="102">
        <v>659282</v>
      </c>
      <c r="P420" s="102">
        <v>99868</v>
      </c>
      <c r="Q420" s="102">
        <v>559415</v>
      </c>
      <c r="R420" s="102">
        <v>214</v>
      </c>
      <c r="S420" s="102">
        <v>99630</v>
      </c>
      <c r="T420" s="102">
        <v>238</v>
      </c>
      <c r="U420" s="101">
        <v>1158635</v>
      </c>
      <c r="V420" s="101">
        <v>3501191</v>
      </c>
      <c r="W420" s="101">
        <v>2338200</v>
      </c>
      <c r="X420" s="101">
        <v>5453699</v>
      </c>
      <c r="Y420" s="101">
        <v>1368801</v>
      </c>
      <c r="Z420" s="101">
        <v>1702740</v>
      </c>
      <c r="AA420" s="103">
        <v>1132817</v>
      </c>
    </row>
    <row r="421" spans="1:27" x14ac:dyDescent="0.3">
      <c r="A421" s="85">
        <v>420</v>
      </c>
      <c r="B421" s="85" t="s">
        <v>366</v>
      </c>
      <c r="C421" s="85" t="s">
        <v>65</v>
      </c>
      <c r="D421" s="85">
        <v>2022</v>
      </c>
      <c r="E421" s="105">
        <v>5685112</v>
      </c>
      <c r="F421" s="106">
        <v>4294534</v>
      </c>
      <c r="G421" s="105">
        <v>720358</v>
      </c>
      <c r="H421" s="106">
        <v>74356</v>
      </c>
      <c r="I421" s="105">
        <v>54388</v>
      </c>
      <c r="J421" s="105">
        <v>-76319</v>
      </c>
      <c r="K421" s="105">
        <v>0</v>
      </c>
      <c r="L421" s="105">
        <v>5122442</v>
      </c>
      <c r="M421" s="105">
        <v>562670</v>
      </c>
      <c r="N421" s="105">
        <v>1809</v>
      </c>
      <c r="O421" s="105">
        <v>564480</v>
      </c>
      <c r="P421" s="105">
        <v>84940</v>
      </c>
      <c r="Q421" s="105">
        <v>479540</v>
      </c>
      <c r="R421" s="105">
        <v>285</v>
      </c>
      <c r="S421" s="105">
        <v>84652</v>
      </c>
      <c r="T421" s="105">
        <v>287</v>
      </c>
      <c r="U421" s="104">
        <v>1535149</v>
      </c>
      <c r="V421" s="104">
        <v>3075797</v>
      </c>
      <c r="W421" s="104">
        <v>2233020</v>
      </c>
      <c r="X421" s="104">
        <v>5063837</v>
      </c>
      <c r="Y421" s="104">
        <v>1412107</v>
      </c>
      <c r="Z421" s="104">
        <v>1699310</v>
      </c>
      <c r="AA421" s="106">
        <v>-115947</v>
      </c>
    </row>
    <row r="422" spans="1:27" x14ac:dyDescent="0.3">
      <c r="A422" s="85">
        <v>421</v>
      </c>
      <c r="B422" s="85" t="s">
        <v>366</v>
      </c>
      <c r="C422" s="85" t="s">
        <v>65</v>
      </c>
      <c r="D422" s="85">
        <v>2021</v>
      </c>
      <c r="E422" s="105">
        <v>4823525</v>
      </c>
      <c r="F422" s="106">
        <v>3682609</v>
      </c>
      <c r="G422" s="105">
        <v>532271</v>
      </c>
      <c r="H422" s="106">
        <v>38252</v>
      </c>
      <c r="I422" s="105">
        <v>42347</v>
      </c>
      <c r="J422" s="105">
        <v>-66017</v>
      </c>
      <c r="K422" s="105">
        <v>0</v>
      </c>
      <c r="L422" s="105">
        <v>4265652</v>
      </c>
      <c r="M422" s="105">
        <v>557873</v>
      </c>
      <c r="N422" s="105">
        <v>-6838</v>
      </c>
      <c r="O422" s="105">
        <v>551035</v>
      </c>
      <c r="P422" s="105">
        <v>83275</v>
      </c>
      <c r="Q422" s="105">
        <v>467760</v>
      </c>
      <c r="R422" s="105">
        <v>737</v>
      </c>
      <c r="S422" s="105">
        <v>83330</v>
      </c>
      <c r="T422" s="105">
        <v>-55</v>
      </c>
      <c r="U422" s="104">
        <v>1081530</v>
      </c>
      <c r="V422" s="104">
        <v>2721738</v>
      </c>
      <c r="W422" s="104">
        <v>2173500</v>
      </c>
      <c r="X422" s="104">
        <v>4898198</v>
      </c>
      <c r="Y422" s="104">
        <v>1492816</v>
      </c>
      <c r="Z422" s="104">
        <v>1610682</v>
      </c>
      <c r="AA422" s="106">
        <v>315071</v>
      </c>
    </row>
    <row r="423" spans="1:27" x14ac:dyDescent="0.3">
      <c r="A423" s="85">
        <v>422</v>
      </c>
      <c r="B423" s="85" t="s">
        <v>366</v>
      </c>
      <c r="C423" s="85" t="s">
        <v>65</v>
      </c>
      <c r="D423" s="85">
        <v>2020</v>
      </c>
      <c r="E423" s="105">
        <v>4486111</v>
      </c>
      <c r="F423" s="106">
        <v>3097945</v>
      </c>
      <c r="G423" s="105">
        <v>761119</v>
      </c>
      <c r="H423" s="106">
        <v>40570</v>
      </c>
      <c r="I423" s="105">
        <v>36668</v>
      </c>
      <c r="J423" s="105">
        <v>-38892</v>
      </c>
      <c r="K423" s="105">
        <v>0</v>
      </c>
      <c r="L423" s="105">
        <v>3965184</v>
      </c>
      <c r="M423" s="105">
        <v>520927</v>
      </c>
      <c r="N423" s="105">
        <v>2492</v>
      </c>
      <c r="O423" s="105">
        <v>523419</v>
      </c>
      <c r="P423" s="105">
        <v>76230</v>
      </c>
      <c r="Q423" s="105">
        <v>447189</v>
      </c>
      <c r="R423" s="105">
        <v>2731</v>
      </c>
      <c r="S423" s="105">
        <v>77724</v>
      </c>
      <c r="T423" s="105">
        <v>-1494</v>
      </c>
      <c r="U423" s="104">
        <v>644122</v>
      </c>
      <c r="V423" s="104">
        <v>1678806</v>
      </c>
      <c r="W423" s="104">
        <v>1270673</v>
      </c>
      <c r="X423" s="104">
        <v>3895419</v>
      </c>
      <c r="Y423" s="104">
        <v>1549265</v>
      </c>
      <c r="Z423" s="104">
        <v>945176</v>
      </c>
      <c r="AA423" s="106">
        <v>924421</v>
      </c>
    </row>
    <row r="424" spans="1:27" x14ac:dyDescent="0.3">
      <c r="A424" s="85">
        <v>423</v>
      </c>
      <c r="B424" s="85" t="s">
        <v>366</v>
      </c>
      <c r="C424" s="85" t="s">
        <v>65</v>
      </c>
      <c r="D424" s="85">
        <v>2019</v>
      </c>
      <c r="E424" s="105">
        <v>4759862</v>
      </c>
      <c r="F424" s="106">
        <v>3325382</v>
      </c>
      <c r="G424" s="105">
        <v>858627</v>
      </c>
      <c r="H424" s="106">
        <v>0</v>
      </c>
      <c r="I424" s="105">
        <v>22973</v>
      </c>
      <c r="J424" s="105">
        <v>-29475</v>
      </c>
      <c r="K424" s="105">
        <v>0</v>
      </c>
      <c r="L424" s="105">
        <v>4292198</v>
      </c>
      <c r="M424" s="105">
        <v>467664</v>
      </c>
      <c r="N424" s="105">
        <v>3522</v>
      </c>
      <c r="O424" s="105">
        <v>471186</v>
      </c>
      <c r="P424" s="105">
        <v>62160</v>
      </c>
      <c r="Q424" s="105">
        <v>409026</v>
      </c>
      <c r="R424" s="105">
        <v>2731</v>
      </c>
      <c r="S424" s="105">
        <v>62160</v>
      </c>
      <c r="T424" s="105">
        <v>0</v>
      </c>
      <c r="U424" s="104">
        <v>1073746</v>
      </c>
      <c r="V424" s="104">
        <v>2363189</v>
      </c>
      <c r="W424" s="104">
        <v>1854110</v>
      </c>
      <c r="X424" s="104">
        <v>4552320</v>
      </c>
      <c r="Y424" s="104">
        <v>1587880</v>
      </c>
      <c r="Z424" s="104">
        <v>1493402</v>
      </c>
      <c r="AA424" s="106">
        <v>1126299</v>
      </c>
    </row>
    <row r="425" spans="1:27" x14ac:dyDescent="0.3">
      <c r="A425" s="85">
        <v>424</v>
      </c>
      <c r="B425" s="85" t="s">
        <v>366</v>
      </c>
      <c r="C425" s="85" t="s">
        <v>65</v>
      </c>
      <c r="D425" s="85">
        <v>2018</v>
      </c>
      <c r="E425" s="105">
        <v>4519645</v>
      </c>
      <c r="F425" s="106">
        <v>3188697</v>
      </c>
      <c r="G425" s="105">
        <v>852801</v>
      </c>
      <c r="H425" s="106">
        <v>0</v>
      </c>
      <c r="I425" s="105">
        <v>28296</v>
      </c>
      <c r="J425" s="105">
        <v>-33652</v>
      </c>
      <c r="K425" s="105">
        <v>0</v>
      </c>
      <c r="L425" s="105">
        <v>4143291</v>
      </c>
      <c r="M425" s="105">
        <v>376355</v>
      </c>
      <c r="N425" s="105">
        <v>3491</v>
      </c>
      <c r="O425" s="105">
        <v>379845</v>
      </c>
      <c r="P425" s="105">
        <v>48328</v>
      </c>
      <c r="Q425" s="105">
        <v>331517</v>
      </c>
      <c r="R425" s="105">
        <v>2193</v>
      </c>
      <c r="S425" s="105">
        <v>48328</v>
      </c>
      <c r="T425" s="105">
        <v>0</v>
      </c>
      <c r="U425" s="104">
        <v>995457</v>
      </c>
      <c r="V425" s="104">
        <v>2663121</v>
      </c>
      <c r="W425" s="104">
        <v>2387373</v>
      </c>
      <c r="X425" s="104">
        <v>4876295</v>
      </c>
      <c r="Y425" s="104">
        <v>1700378</v>
      </c>
      <c r="Z425" s="104">
        <v>2120593</v>
      </c>
      <c r="AA425" s="106">
        <v>-52303</v>
      </c>
    </row>
    <row r="426" spans="1:27" x14ac:dyDescent="0.3">
      <c r="A426" s="85">
        <v>425</v>
      </c>
      <c r="B426" s="85" t="s">
        <v>366</v>
      </c>
      <c r="C426" s="85" t="s">
        <v>65</v>
      </c>
      <c r="D426" s="85">
        <v>2017</v>
      </c>
      <c r="E426" s="105">
        <v>4430132</v>
      </c>
      <c r="F426" s="106">
        <v>2957523</v>
      </c>
      <c r="G426" s="105">
        <v>908995</v>
      </c>
      <c r="H426" s="106">
        <v>0</v>
      </c>
      <c r="I426" s="105">
        <v>52100</v>
      </c>
      <c r="J426" s="105">
        <v>-111093</v>
      </c>
      <c r="K426" s="105">
        <v>0</v>
      </c>
      <c r="L426" s="105">
        <v>3883419</v>
      </c>
      <c r="M426" s="105">
        <v>546712</v>
      </c>
      <c r="N426" s="105">
        <v>10273</v>
      </c>
      <c r="O426" s="105">
        <v>556985</v>
      </c>
      <c r="P426" s="105">
        <v>64450</v>
      </c>
      <c r="Q426" s="105">
        <v>492535</v>
      </c>
      <c r="R426" s="105">
        <v>4438</v>
      </c>
      <c r="S426" s="105">
        <v>64450</v>
      </c>
      <c r="T426" s="105">
        <v>0</v>
      </c>
      <c r="U426" s="104">
        <v>852974</v>
      </c>
      <c r="V426" s="104">
        <v>2302420</v>
      </c>
      <c r="W426" s="104">
        <v>1932728</v>
      </c>
      <c r="X426" s="104">
        <v>4261721</v>
      </c>
      <c r="Y426" s="104">
        <v>1468576</v>
      </c>
      <c r="Z426" s="104">
        <v>1693598</v>
      </c>
      <c r="AA426" s="106">
        <v>323193</v>
      </c>
    </row>
    <row r="427" spans="1:27" x14ac:dyDescent="0.3">
      <c r="A427" s="85">
        <v>426</v>
      </c>
      <c r="B427" s="85" t="s">
        <v>366</v>
      </c>
      <c r="C427" s="85" t="s">
        <v>65</v>
      </c>
      <c r="D427" s="85">
        <v>2016</v>
      </c>
      <c r="E427" s="105">
        <v>4353184</v>
      </c>
      <c r="F427" s="106">
        <v>2782764</v>
      </c>
      <c r="G427" s="105">
        <v>1021379</v>
      </c>
      <c r="H427" s="106">
        <v>0</v>
      </c>
      <c r="I427" s="105">
        <v>50047</v>
      </c>
      <c r="J427" s="105">
        <v>-9087</v>
      </c>
      <c r="K427" s="105">
        <v>0</v>
      </c>
      <c r="L427" s="105">
        <v>3899912</v>
      </c>
      <c r="M427" s="105">
        <v>453273</v>
      </c>
      <c r="N427" s="105">
        <v>-5936</v>
      </c>
      <c r="O427" s="105">
        <v>447336</v>
      </c>
      <c r="P427" s="105">
        <v>49763</v>
      </c>
      <c r="Q427" s="105">
        <v>397574</v>
      </c>
      <c r="R427" s="105">
        <v>0</v>
      </c>
      <c r="S427" s="105">
        <v>49763</v>
      </c>
      <c r="T427" s="105">
        <v>0</v>
      </c>
      <c r="U427" s="104">
        <v>716906</v>
      </c>
      <c r="V427" s="104">
        <v>1924008</v>
      </c>
      <c r="W427" s="104">
        <v>1399003</v>
      </c>
      <c r="X427" s="104">
        <v>3419707</v>
      </c>
      <c r="Y427" s="104">
        <v>1287275</v>
      </c>
      <c r="Z427" s="104">
        <v>1168361</v>
      </c>
      <c r="AA427" s="106">
        <v>435115</v>
      </c>
    </row>
    <row r="428" spans="1:27" x14ac:dyDescent="0.3">
      <c r="A428" s="85">
        <v>427</v>
      </c>
      <c r="B428" s="85" t="s">
        <v>366</v>
      </c>
      <c r="C428" s="85" t="s">
        <v>65</v>
      </c>
      <c r="D428" s="85">
        <v>2015</v>
      </c>
      <c r="E428" s="105">
        <v>3556142</v>
      </c>
      <c r="F428" s="106">
        <v>2290292</v>
      </c>
      <c r="G428" s="105">
        <v>809643</v>
      </c>
      <c r="H428" s="106">
        <v>0</v>
      </c>
      <c r="I428" s="105">
        <v>23253</v>
      </c>
      <c r="J428" s="105">
        <v>-16653</v>
      </c>
      <c r="K428" s="105">
        <v>0</v>
      </c>
      <c r="L428" s="105">
        <v>3155751</v>
      </c>
      <c r="M428" s="105">
        <v>400391</v>
      </c>
      <c r="N428" s="105">
        <v>11495</v>
      </c>
      <c r="O428" s="105">
        <v>411886</v>
      </c>
      <c r="P428" s="105">
        <v>45729</v>
      </c>
      <c r="Q428" s="105">
        <v>366157</v>
      </c>
      <c r="R428" s="105">
        <v>1176</v>
      </c>
      <c r="S428" s="105">
        <v>45729</v>
      </c>
      <c r="T428" s="105">
        <v>0</v>
      </c>
      <c r="U428" s="104">
        <v>741773</v>
      </c>
      <c r="V428" s="104">
        <v>1806602</v>
      </c>
      <c r="W428" s="104">
        <v>1453956</v>
      </c>
      <c r="X428" s="104">
        <v>3251681</v>
      </c>
      <c r="Y428" s="104">
        <v>1176771</v>
      </c>
      <c r="Z428" s="104">
        <v>1141531</v>
      </c>
      <c r="AA428" s="106">
        <v>345449</v>
      </c>
    </row>
    <row r="429" spans="1:27" x14ac:dyDescent="0.3">
      <c r="A429" s="85">
        <v>428</v>
      </c>
      <c r="B429" s="85" t="s">
        <v>366</v>
      </c>
      <c r="C429" s="85" t="s">
        <v>65</v>
      </c>
      <c r="D429" s="85">
        <v>2014</v>
      </c>
      <c r="E429" s="105">
        <v>2997535</v>
      </c>
      <c r="F429" s="106">
        <v>2071604</v>
      </c>
      <c r="G429" s="105">
        <v>526806</v>
      </c>
      <c r="H429" s="106">
        <v>0</v>
      </c>
      <c r="I429" s="105">
        <v>0</v>
      </c>
      <c r="J429" s="105">
        <v>-1054</v>
      </c>
      <c r="K429" s="105">
        <v>0</v>
      </c>
      <c r="L429" s="105">
        <v>2633461</v>
      </c>
      <c r="M429" s="105">
        <v>364074</v>
      </c>
      <c r="N429" s="105">
        <v>-1670</v>
      </c>
      <c r="O429" s="105">
        <v>381594</v>
      </c>
      <c r="P429" s="105">
        <v>56549</v>
      </c>
      <c r="Q429" s="105">
        <v>325046</v>
      </c>
      <c r="R429" s="105">
        <v>0</v>
      </c>
      <c r="S429" s="105">
        <v>56549</v>
      </c>
      <c r="T429" s="105">
        <v>0</v>
      </c>
      <c r="U429" s="104">
        <v>702543</v>
      </c>
      <c r="V429" s="104">
        <v>1416087</v>
      </c>
      <c r="W429" s="104">
        <v>1091102</v>
      </c>
      <c r="X429" s="104">
        <v>2580348</v>
      </c>
      <c r="Y429" s="104">
        <v>969011</v>
      </c>
      <c r="Z429" s="104">
        <v>863568</v>
      </c>
      <c r="AA429" s="106">
        <v>-124703</v>
      </c>
    </row>
    <row r="430" spans="1:27" ht="15" thickBot="1" x14ac:dyDescent="0.35">
      <c r="A430" s="93">
        <v>429</v>
      </c>
      <c r="B430" s="93" t="s">
        <v>366</v>
      </c>
      <c r="C430" s="93" t="s">
        <v>65</v>
      </c>
      <c r="D430" s="93">
        <v>2013</v>
      </c>
      <c r="E430" s="108">
        <v>2480733</v>
      </c>
      <c r="F430" s="109">
        <v>1606454</v>
      </c>
      <c r="G430" s="108">
        <v>482267</v>
      </c>
      <c r="H430" s="109">
        <v>0</v>
      </c>
      <c r="I430" s="108">
        <v>0</v>
      </c>
      <c r="J430" s="108">
        <v>-1177</v>
      </c>
      <c r="K430" s="108">
        <v>0</v>
      </c>
      <c r="L430" s="108">
        <v>2108438</v>
      </c>
      <c r="M430" s="108">
        <v>372295</v>
      </c>
      <c r="N430" s="108">
        <v>-1266</v>
      </c>
      <c r="O430" s="108">
        <v>384646</v>
      </c>
      <c r="P430" s="108">
        <v>95067</v>
      </c>
      <c r="Q430" s="108">
        <v>289579</v>
      </c>
      <c r="R430" s="108">
        <v>742</v>
      </c>
      <c r="S430" s="108">
        <v>95067</v>
      </c>
      <c r="T430" s="108">
        <v>0</v>
      </c>
      <c r="U430" s="107">
        <v>391937</v>
      </c>
      <c r="V430" s="107">
        <v>882654</v>
      </c>
      <c r="W430" s="107">
        <v>584943</v>
      </c>
      <c r="X430" s="107">
        <v>1810991</v>
      </c>
      <c r="Y430" s="107">
        <v>765923</v>
      </c>
      <c r="Z430" s="107">
        <v>366450</v>
      </c>
      <c r="AA430" s="109">
        <v>293005</v>
      </c>
    </row>
    <row r="431" spans="1:27" ht="15" thickTop="1" x14ac:dyDescent="0.3">
      <c r="A431" s="88">
        <v>430</v>
      </c>
      <c r="B431" s="88" t="s">
        <v>366</v>
      </c>
      <c r="C431" s="88" t="s">
        <v>221</v>
      </c>
      <c r="D431" s="88">
        <v>2023</v>
      </c>
      <c r="E431" s="102">
        <v>524026</v>
      </c>
      <c r="F431" s="103">
        <v>491222</v>
      </c>
      <c r="G431" s="102">
        <v>24433</v>
      </c>
      <c r="H431" s="97">
        <v>0</v>
      </c>
      <c r="I431" s="102">
        <v>240</v>
      </c>
      <c r="J431" s="102">
        <v>825</v>
      </c>
      <c r="K431" s="102">
        <v>313</v>
      </c>
      <c r="L431" s="102">
        <v>521386</v>
      </c>
      <c r="M431" s="102">
        <v>2640</v>
      </c>
      <c r="N431" s="102">
        <v>70</v>
      </c>
      <c r="O431" s="102">
        <v>2710</v>
      </c>
      <c r="P431" s="102">
        <v>908</v>
      </c>
      <c r="Q431" s="102">
        <v>1802</v>
      </c>
      <c r="R431" s="102">
        <v>0</v>
      </c>
      <c r="S431" s="102">
        <v>908</v>
      </c>
      <c r="T431" s="102">
        <v>0</v>
      </c>
      <c r="U431" s="101">
        <v>104239</v>
      </c>
      <c r="V431" s="101">
        <v>352665</v>
      </c>
      <c r="W431" s="101">
        <v>260791</v>
      </c>
      <c r="X431" s="101">
        <v>366940</v>
      </c>
      <c r="Y431" s="101">
        <v>13705</v>
      </c>
      <c r="Z431" s="101">
        <v>41269</v>
      </c>
      <c r="AA431" s="103">
        <v>18989</v>
      </c>
    </row>
    <row r="432" spans="1:27" x14ac:dyDescent="0.3">
      <c r="A432" s="85">
        <v>431</v>
      </c>
      <c r="B432" s="85" t="s">
        <v>366</v>
      </c>
      <c r="C432" s="85" t="s">
        <v>221</v>
      </c>
      <c r="D432" s="85">
        <v>2022</v>
      </c>
      <c r="E432" s="105">
        <v>725819</v>
      </c>
      <c r="F432" s="106">
        <v>685824</v>
      </c>
      <c r="G432" s="105">
        <v>29769</v>
      </c>
      <c r="H432" s="98">
        <v>0</v>
      </c>
      <c r="I432" s="105">
        <v>222</v>
      </c>
      <c r="J432" s="105">
        <v>-509</v>
      </c>
      <c r="K432" s="105">
        <v>361</v>
      </c>
      <c r="L432" s="105">
        <v>721105</v>
      </c>
      <c r="M432" s="105">
        <v>4714</v>
      </c>
      <c r="N432" s="105">
        <v>3087</v>
      </c>
      <c r="O432" s="105">
        <v>7801</v>
      </c>
      <c r="P432" s="105">
        <v>1762</v>
      </c>
      <c r="Q432" s="105">
        <v>6039</v>
      </c>
      <c r="R432" s="105">
        <v>0</v>
      </c>
      <c r="S432" s="105">
        <v>1762</v>
      </c>
      <c r="T432" s="105">
        <v>0</v>
      </c>
      <c r="U432" s="104">
        <v>97333</v>
      </c>
      <c r="V432" s="104">
        <v>495463</v>
      </c>
      <c r="W432" s="104">
        <v>404648</v>
      </c>
      <c r="X432" s="104">
        <v>511994</v>
      </c>
      <c r="Y432" s="104">
        <v>15863</v>
      </c>
      <c r="Z432" s="104">
        <v>106930</v>
      </c>
      <c r="AA432" s="106">
        <v>-60039</v>
      </c>
    </row>
    <row r="433" spans="1:27" x14ac:dyDescent="0.3">
      <c r="A433" s="85">
        <v>432</v>
      </c>
      <c r="B433" s="85" t="s">
        <v>366</v>
      </c>
      <c r="C433" s="85" t="s">
        <v>221</v>
      </c>
      <c r="D433" s="85">
        <v>2021</v>
      </c>
      <c r="E433" s="105">
        <v>705612</v>
      </c>
      <c r="F433" s="106">
        <v>665703</v>
      </c>
      <c r="G433" s="105">
        <v>25384</v>
      </c>
      <c r="H433" s="98">
        <v>0</v>
      </c>
      <c r="I433" s="105">
        <v>223</v>
      </c>
      <c r="J433" s="105">
        <v>72</v>
      </c>
      <c r="K433" s="105">
        <v>129</v>
      </c>
      <c r="L433" s="105">
        <v>697980</v>
      </c>
      <c r="M433" s="105">
        <v>7633</v>
      </c>
      <c r="N433" s="105">
        <v>1000</v>
      </c>
      <c r="O433" s="105">
        <v>8632</v>
      </c>
      <c r="P433" s="105">
        <v>1901</v>
      </c>
      <c r="Q433" s="105">
        <v>6731</v>
      </c>
      <c r="R433" s="105">
        <v>0</v>
      </c>
      <c r="S433" s="105">
        <v>1901</v>
      </c>
      <c r="T433" s="105">
        <v>0</v>
      </c>
      <c r="U433" s="104">
        <v>80808</v>
      </c>
      <c r="V433" s="104">
        <v>511921</v>
      </c>
      <c r="W433" s="104">
        <v>422951</v>
      </c>
      <c r="X433" s="104">
        <v>530548</v>
      </c>
      <c r="Y433" s="104">
        <v>17955</v>
      </c>
      <c r="Z433" s="104">
        <v>72312</v>
      </c>
      <c r="AA433" s="106">
        <v>30755</v>
      </c>
    </row>
    <row r="434" spans="1:27" x14ac:dyDescent="0.3">
      <c r="A434" s="85">
        <v>433</v>
      </c>
      <c r="B434" s="85" t="s">
        <v>366</v>
      </c>
      <c r="C434" s="85" t="s">
        <v>221</v>
      </c>
      <c r="D434" s="85">
        <v>2020</v>
      </c>
      <c r="E434" s="105">
        <v>634970</v>
      </c>
      <c r="F434" s="106">
        <v>597629</v>
      </c>
      <c r="G434" s="105">
        <v>28419</v>
      </c>
      <c r="H434" s="98">
        <v>0</v>
      </c>
      <c r="I434" s="105">
        <v>118</v>
      </c>
      <c r="J434" s="105">
        <v>-398</v>
      </c>
      <c r="K434" s="105">
        <v>658</v>
      </c>
      <c r="L434" s="105">
        <v>627883</v>
      </c>
      <c r="M434" s="105">
        <v>7088</v>
      </c>
      <c r="N434" s="105">
        <v>247</v>
      </c>
      <c r="O434" s="105">
        <v>7598</v>
      </c>
      <c r="P434" s="105">
        <v>1551</v>
      </c>
      <c r="Q434" s="105">
        <v>6046</v>
      </c>
      <c r="R434" s="105">
        <v>0</v>
      </c>
      <c r="S434" s="105">
        <v>1551</v>
      </c>
      <c r="T434" s="105">
        <v>0</v>
      </c>
      <c r="U434" s="104">
        <v>99877</v>
      </c>
      <c r="V434" s="104">
        <v>464982</v>
      </c>
      <c r="W434" s="104">
        <v>378332</v>
      </c>
      <c r="X434" s="104">
        <v>485930</v>
      </c>
      <c r="Y434" s="104">
        <v>20128</v>
      </c>
      <c r="Z434" s="104">
        <v>73415</v>
      </c>
      <c r="AA434" s="106">
        <v>5642</v>
      </c>
    </row>
    <row r="435" spans="1:27" x14ac:dyDescent="0.3">
      <c r="A435" s="85">
        <v>434</v>
      </c>
      <c r="B435" s="85" t="s">
        <v>366</v>
      </c>
      <c r="C435" s="85" t="s">
        <v>221</v>
      </c>
      <c r="D435" s="85">
        <v>2019</v>
      </c>
      <c r="E435" s="105">
        <v>385694</v>
      </c>
      <c r="F435" s="106">
        <v>357333</v>
      </c>
      <c r="G435" s="105">
        <v>21570</v>
      </c>
      <c r="H435" s="98">
        <v>0</v>
      </c>
      <c r="I435" s="105">
        <v>236</v>
      </c>
      <c r="J435" s="105">
        <v>-492</v>
      </c>
      <c r="K435" s="105">
        <v>1759</v>
      </c>
      <c r="L435" s="105">
        <v>381489</v>
      </c>
      <c r="M435" s="105">
        <v>4205</v>
      </c>
      <c r="N435" s="105">
        <v>959</v>
      </c>
      <c r="O435" s="105">
        <v>5170</v>
      </c>
      <c r="P435" s="105">
        <v>1101</v>
      </c>
      <c r="Q435" s="105">
        <v>4070</v>
      </c>
      <c r="R435" s="105">
        <v>0</v>
      </c>
      <c r="S435" s="105">
        <v>1101</v>
      </c>
      <c r="T435" s="105">
        <v>0</v>
      </c>
      <c r="U435" s="104">
        <v>111548</v>
      </c>
      <c r="V435" s="104">
        <v>299671</v>
      </c>
      <c r="W435" s="104">
        <v>203899</v>
      </c>
      <c r="X435" s="104">
        <v>300053</v>
      </c>
      <c r="Y435" s="104">
        <v>47</v>
      </c>
      <c r="Z435" s="104">
        <v>20577</v>
      </c>
      <c r="AA435" s="106">
        <v>17279</v>
      </c>
    </row>
    <row r="436" spans="1:27" x14ac:dyDescent="0.3">
      <c r="A436" s="85">
        <v>435</v>
      </c>
      <c r="B436" s="85" t="s">
        <v>366</v>
      </c>
      <c r="C436" s="85" t="s">
        <v>221</v>
      </c>
      <c r="D436" s="85">
        <v>2018</v>
      </c>
      <c r="E436" s="105">
        <v>381717</v>
      </c>
      <c r="F436" s="106">
        <v>330961</v>
      </c>
      <c r="G436" s="105">
        <v>35078</v>
      </c>
      <c r="H436" s="98">
        <v>0</v>
      </c>
      <c r="I436" s="105">
        <v>349</v>
      </c>
      <c r="J436" s="105">
        <v>98</v>
      </c>
      <c r="K436" s="105">
        <v>0</v>
      </c>
      <c r="L436" s="105">
        <v>373729</v>
      </c>
      <c r="M436" s="105">
        <v>7989</v>
      </c>
      <c r="N436" s="105">
        <v>-477</v>
      </c>
      <c r="O436" s="105">
        <v>7511</v>
      </c>
      <c r="P436" s="105">
        <v>1582</v>
      </c>
      <c r="Q436" s="105">
        <v>5930</v>
      </c>
      <c r="R436" s="105">
        <v>0</v>
      </c>
      <c r="S436" s="105">
        <v>1582</v>
      </c>
      <c r="T436" s="105">
        <v>0</v>
      </c>
      <c r="U436" s="104">
        <v>115447</v>
      </c>
      <c r="V436" s="104">
        <v>356702</v>
      </c>
      <c r="W436" s="104">
        <v>260376</v>
      </c>
      <c r="X436" s="104">
        <v>357515</v>
      </c>
      <c r="Y436" s="104">
        <v>300</v>
      </c>
      <c r="Z436" s="104">
        <v>33864</v>
      </c>
      <c r="AA436" s="106">
        <v>113169</v>
      </c>
    </row>
    <row r="437" spans="1:27" x14ac:dyDescent="0.3">
      <c r="A437" s="85">
        <v>436</v>
      </c>
      <c r="B437" s="85" t="s">
        <v>366</v>
      </c>
      <c r="C437" s="85" t="s">
        <v>221</v>
      </c>
      <c r="D437" s="85">
        <v>2017</v>
      </c>
      <c r="E437" s="105">
        <v>436014</v>
      </c>
      <c r="F437" s="106">
        <v>384914</v>
      </c>
      <c r="G437" s="105">
        <v>27124</v>
      </c>
      <c r="H437" s="98">
        <v>0</v>
      </c>
      <c r="I437" s="105">
        <v>456</v>
      </c>
      <c r="J437" s="105">
        <v>-462</v>
      </c>
      <c r="K437" s="105">
        <v>0</v>
      </c>
      <c r="L437" s="105">
        <v>423799</v>
      </c>
      <c r="M437" s="105">
        <v>12215</v>
      </c>
      <c r="N437" s="105">
        <v>-1719</v>
      </c>
      <c r="O437" s="105">
        <v>10496</v>
      </c>
      <c r="P437" s="105">
        <v>2561</v>
      </c>
      <c r="Q437" s="105">
        <v>7935</v>
      </c>
      <c r="R437" s="105">
        <v>0</v>
      </c>
      <c r="S437" s="105">
        <v>2561</v>
      </c>
      <c r="T437" s="105">
        <v>0</v>
      </c>
      <c r="U437" s="104">
        <v>101662</v>
      </c>
      <c r="V437" s="104">
        <v>377621</v>
      </c>
      <c r="W437" s="104">
        <v>280912</v>
      </c>
      <c r="X437" s="104">
        <v>379442</v>
      </c>
      <c r="Y437" s="104">
        <v>609</v>
      </c>
      <c r="Z437" s="104">
        <v>121000</v>
      </c>
      <c r="AA437" s="106">
        <v>32567</v>
      </c>
    </row>
    <row r="438" spans="1:27" x14ac:dyDescent="0.3">
      <c r="A438" s="85">
        <v>437</v>
      </c>
      <c r="B438" s="85" t="s">
        <v>366</v>
      </c>
      <c r="C438" s="85" t="s">
        <v>221</v>
      </c>
      <c r="D438" s="85">
        <v>2016</v>
      </c>
      <c r="E438" s="105">
        <v>568894</v>
      </c>
      <c r="F438" s="106">
        <v>518685</v>
      </c>
      <c r="G438" s="105">
        <v>28114</v>
      </c>
      <c r="H438" s="98">
        <v>0</v>
      </c>
      <c r="I438" s="105">
        <v>940</v>
      </c>
      <c r="J438" s="105">
        <v>-185</v>
      </c>
      <c r="K438" s="105">
        <v>710</v>
      </c>
      <c r="L438" s="105">
        <v>560358</v>
      </c>
      <c r="M438" s="105">
        <v>8536</v>
      </c>
      <c r="N438" s="105">
        <v>3725</v>
      </c>
      <c r="O438" s="105">
        <v>12261</v>
      </c>
      <c r="P438" s="105">
        <v>2619</v>
      </c>
      <c r="Q438" s="105">
        <v>9642</v>
      </c>
      <c r="R438" s="105">
        <v>0</v>
      </c>
      <c r="S438" s="105">
        <v>2619</v>
      </c>
      <c r="T438" s="105">
        <v>0</v>
      </c>
      <c r="U438" s="104">
        <v>81209</v>
      </c>
      <c r="V438" s="104">
        <v>349738</v>
      </c>
      <c r="W438" s="104">
        <v>260231</v>
      </c>
      <c r="X438" s="104">
        <v>351823</v>
      </c>
      <c r="Y438" s="104">
        <v>910</v>
      </c>
      <c r="Z438" s="104">
        <v>143686</v>
      </c>
      <c r="AA438" s="106">
        <v>25036</v>
      </c>
    </row>
    <row r="439" spans="1:27" x14ac:dyDescent="0.3">
      <c r="A439" s="85">
        <v>438</v>
      </c>
      <c r="B439" s="85" t="s">
        <v>366</v>
      </c>
      <c r="C439" s="85" t="s">
        <v>221</v>
      </c>
      <c r="D439" s="85">
        <v>2015</v>
      </c>
      <c r="E439" s="105">
        <v>550982</v>
      </c>
      <c r="F439" s="106">
        <v>494973</v>
      </c>
      <c r="G439" s="105">
        <v>32712</v>
      </c>
      <c r="H439" s="98">
        <v>0</v>
      </c>
      <c r="I439" s="105">
        <v>2080</v>
      </c>
      <c r="J439" s="105">
        <v>1245</v>
      </c>
      <c r="K439" s="105">
        <v>29</v>
      </c>
      <c r="L439" s="105">
        <v>539167</v>
      </c>
      <c r="M439" s="105">
        <v>11816</v>
      </c>
      <c r="N439" s="105">
        <v>404</v>
      </c>
      <c r="O439" s="105">
        <v>12219</v>
      </c>
      <c r="P439" s="105">
        <v>2711</v>
      </c>
      <c r="Q439" s="105">
        <v>9509</v>
      </c>
      <c r="R439" s="105">
        <v>0</v>
      </c>
      <c r="S439" s="105">
        <v>2711</v>
      </c>
      <c r="T439" s="105">
        <v>0</v>
      </c>
      <c r="U439" s="104">
        <v>161712</v>
      </c>
      <c r="V439" s="104">
        <v>393913</v>
      </c>
      <c r="W439" s="104">
        <v>323736</v>
      </c>
      <c r="X439" s="104">
        <v>397467</v>
      </c>
      <c r="Y439" s="104">
        <v>2322</v>
      </c>
      <c r="Z439" s="104">
        <v>182951</v>
      </c>
      <c r="AA439" s="106">
        <v>-161201</v>
      </c>
    </row>
    <row r="440" spans="1:27" x14ac:dyDescent="0.3">
      <c r="A440" s="85">
        <v>439</v>
      </c>
      <c r="B440" s="85" t="s">
        <v>366</v>
      </c>
      <c r="C440" s="85" t="s">
        <v>221</v>
      </c>
      <c r="D440" s="85">
        <v>2014</v>
      </c>
      <c r="E440" s="105">
        <v>353873</v>
      </c>
      <c r="F440" s="106">
        <v>316296</v>
      </c>
      <c r="G440" s="105">
        <v>25728</v>
      </c>
      <c r="H440" s="98">
        <v>0</v>
      </c>
      <c r="I440" s="105">
        <v>0</v>
      </c>
      <c r="J440" s="105">
        <v>-553</v>
      </c>
      <c r="K440" s="105">
        <v>1714</v>
      </c>
      <c r="L440" s="105">
        <v>345726</v>
      </c>
      <c r="M440" s="105">
        <v>8148</v>
      </c>
      <c r="N440" s="105">
        <v>288</v>
      </c>
      <c r="O440" s="105">
        <v>8440</v>
      </c>
      <c r="P440" s="105">
        <v>2372</v>
      </c>
      <c r="Q440" s="105">
        <v>6067</v>
      </c>
      <c r="R440" s="105">
        <v>0</v>
      </c>
      <c r="S440" s="105">
        <v>2372</v>
      </c>
      <c r="T440" s="105">
        <v>0</v>
      </c>
      <c r="U440" s="104">
        <v>68513</v>
      </c>
      <c r="V440" s="104">
        <v>205298</v>
      </c>
      <c r="W440" s="104">
        <v>165221</v>
      </c>
      <c r="X440" s="104">
        <v>228999</v>
      </c>
      <c r="Y440" s="104">
        <v>4171</v>
      </c>
      <c r="Z440" s="104">
        <v>35588</v>
      </c>
      <c r="AA440" s="106">
        <v>7529</v>
      </c>
    </row>
    <row r="441" spans="1:27" ht="15" thickBot="1" x14ac:dyDescent="0.35">
      <c r="A441" s="93">
        <v>440</v>
      </c>
      <c r="B441" s="93" t="s">
        <v>366</v>
      </c>
      <c r="C441" s="93" t="s">
        <v>221</v>
      </c>
      <c r="D441" s="93">
        <v>2013</v>
      </c>
      <c r="E441" s="108">
        <v>268442</v>
      </c>
      <c r="F441" s="109">
        <v>233232</v>
      </c>
      <c r="G441" s="108">
        <v>20976</v>
      </c>
      <c r="H441" s="99">
        <v>0</v>
      </c>
      <c r="I441" s="108">
        <v>929</v>
      </c>
      <c r="J441" s="108">
        <v>129</v>
      </c>
      <c r="K441" s="108">
        <v>0</v>
      </c>
      <c r="L441" s="108">
        <v>257951</v>
      </c>
      <c r="M441" s="108">
        <v>10492</v>
      </c>
      <c r="N441" s="108">
        <v>-1698</v>
      </c>
      <c r="O441" s="108">
        <v>8796</v>
      </c>
      <c r="P441" s="108">
        <v>3203</v>
      </c>
      <c r="Q441" s="108">
        <v>5594</v>
      </c>
      <c r="R441" s="108">
        <v>0</v>
      </c>
      <c r="S441" s="108">
        <v>3203</v>
      </c>
      <c r="T441" s="108">
        <v>0</v>
      </c>
      <c r="U441" s="107">
        <v>54009</v>
      </c>
      <c r="V441" s="107">
        <v>129831</v>
      </c>
      <c r="W441" s="107">
        <v>77058</v>
      </c>
      <c r="X441" s="107">
        <v>153690</v>
      </c>
      <c r="Y441" s="107">
        <v>3921</v>
      </c>
      <c r="Z441" s="107">
        <v>11246</v>
      </c>
      <c r="AA441" s="109">
        <v>7945</v>
      </c>
    </row>
    <row r="442" spans="1:27" ht="15" thickTop="1" x14ac:dyDescent="0.3">
      <c r="A442" s="88">
        <v>441</v>
      </c>
      <c r="B442" s="88" t="s">
        <v>366</v>
      </c>
      <c r="C442" s="88" t="s">
        <v>123</v>
      </c>
      <c r="D442" s="88">
        <v>2023</v>
      </c>
      <c r="E442" s="102">
        <v>5677353</v>
      </c>
      <c r="F442" s="103">
        <v>4792197</v>
      </c>
      <c r="G442" s="102">
        <v>742280</v>
      </c>
      <c r="H442" s="103">
        <v>0</v>
      </c>
      <c r="I442" s="102">
        <v>0</v>
      </c>
      <c r="J442" s="102">
        <v>-10391</v>
      </c>
      <c r="K442" s="102">
        <v>0</v>
      </c>
      <c r="L442" s="102">
        <v>5536848</v>
      </c>
      <c r="M442" s="102">
        <v>140505</v>
      </c>
      <c r="N442" s="102">
        <v>5074</v>
      </c>
      <c r="O442" s="102">
        <v>145579</v>
      </c>
      <c r="P442" s="102">
        <v>39418</v>
      </c>
      <c r="Q442" s="102">
        <v>106160</v>
      </c>
      <c r="R442" s="102">
        <v>1689</v>
      </c>
      <c r="S442" s="102">
        <v>31092</v>
      </c>
      <c r="T442" s="102">
        <v>8327</v>
      </c>
      <c r="U442" s="101">
        <v>92403</v>
      </c>
      <c r="V442" s="101">
        <v>1578488</v>
      </c>
      <c r="W442" s="101">
        <v>1528216</v>
      </c>
      <c r="X442" s="101">
        <v>2737637</v>
      </c>
      <c r="Y442" s="101">
        <v>439319</v>
      </c>
      <c r="Z442" s="101">
        <v>586615</v>
      </c>
      <c r="AA442" s="103">
        <v>325280</v>
      </c>
    </row>
    <row r="443" spans="1:27" x14ac:dyDescent="0.3">
      <c r="A443" s="85">
        <v>442</v>
      </c>
      <c r="B443" s="85" t="s">
        <v>366</v>
      </c>
      <c r="C443" s="85" t="s">
        <v>123</v>
      </c>
      <c r="D443" s="85">
        <v>2022</v>
      </c>
      <c r="E443" s="105">
        <v>6820689</v>
      </c>
      <c r="F443" s="106">
        <v>5973476</v>
      </c>
      <c r="G443" s="105">
        <v>656004</v>
      </c>
      <c r="H443" s="106">
        <v>0</v>
      </c>
      <c r="I443" s="105">
        <v>72668</v>
      </c>
      <c r="J443" s="105">
        <v>-8393</v>
      </c>
      <c r="K443" s="105">
        <v>0</v>
      </c>
      <c r="L443" s="105">
        <v>6701970</v>
      </c>
      <c r="M443" s="105">
        <v>118719</v>
      </c>
      <c r="N443" s="105">
        <v>5385</v>
      </c>
      <c r="O443" s="105">
        <v>124104</v>
      </c>
      <c r="P443" s="105">
        <v>25245</v>
      </c>
      <c r="Q443" s="105">
        <v>98859</v>
      </c>
      <c r="R443" s="105">
        <v>1946</v>
      </c>
      <c r="S443" s="105">
        <v>21070</v>
      </c>
      <c r="T443" s="105">
        <v>4175</v>
      </c>
      <c r="U443" s="104">
        <v>130569</v>
      </c>
      <c r="V443" s="104">
        <v>1161053</v>
      </c>
      <c r="W443" s="104">
        <v>1140426</v>
      </c>
      <c r="X443" s="104">
        <v>2389451</v>
      </c>
      <c r="Y443" s="104">
        <v>425510</v>
      </c>
      <c r="Z443" s="104">
        <v>287971</v>
      </c>
      <c r="AA443" s="106">
        <v>-172272</v>
      </c>
    </row>
    <row r="444" spans="1:27" x14ac:dyDescent="0.3">
      <c r="A444" s="85">
        <v>443</v>
      </c>
      <c r="B444" s="85" t="s">
        <v>366</v>
      </c>
      <c r="C444" s="85" t="s">
        <v>123</v>
      </c>
      <c r="D444" s="85">
        <v>2021</v>
      </c>
      <c r="E444" s="105">
        <v>5614656</v>
      </c>
      <c r="F444" s="106">
        <v>4840040</v>
      </c>
      <c r="G444" s="105">
        <v>593810</v>
      </c>
      <c r="H444" s="106">
        <v>0</v>
      </c>
      <c r="I444" s="105">
        <v>74939</v>
      </c>
      <c r="J444" s="105">
        <v>-4200</v>
      </c>
      <c r="K444" s="105">
        <v>0</v>
      </c>
      <c r="L444" s="105">
        <v>5516668</v>
      </c>
      <c r="M444" s="105">
        <v>97988</v>
      </c>
      <c r="N444" s="105">
        <v>1671</v>
      </c>
      <c r="O444" s="105">
        <v>99659</v>
      </c>
      <c r="P444" s="105">
        <v>20473</v>
      </c>
      <c r="Q444" s="105">
        <v>79186</v>
      </c>
      <c r="R444" s="105">
        <v>0</v>
      </c>
      <c r="S444" s="105">
        <v>26943</v>
      </c>
      <c r="T444" s="105">
        <v>-6470</v>
      </c>
      <c r="U444" s="104">
        <v>152357</v>
      </c>
      <c r="V444" s="104">
        <v>1174433</v>
      </c>
      <c r="W444" s="104">
        <v>1169207</v>
      </c>
      <c r="X444" s="104">
        <v>2410014</v>
      </c>
      <c r="Y444" s="104">
        <v>408604</v>
      </c>
      <c r="Z444" s="104">
        <v>47977</v>
      </c>
      <c r="AA444" s="106">
        <v>653547</v>
      </c>
    </row>
    <row r="445" spans="1:27" x14ac:dyDescent="0.3">
      <c r="A445" s="85">
        <v>444</v>
      </c>
      <c r="B445" s="85" t="s">
        <v>366</v>
      </c>
      <c r="C445" s="85" t="s">
        <v>123</v>
      </c>
      <c r="D445" s="85">
        <v>2020</v>
      </c>
      <c r="E445" s="105">
        <v>4800561</v>
      </c>
      <c r="F445" s="106">
        <v>3935881</v>
      </c>
      <c r="G445" s="105">
        <v>669304</v>
      </c>
      <c r="H445" s="106">
        <v>12927</v>
      </c>
      <c r="I445" s="105">
        <v>107803</v>
      </c>
      <c r="J445" s="105">
        <v>-984</v>
      </c>
      <c r="K445" s="105">
        <v>0</v>
      </c>
      <c r="L445" s="105">
        <v>4729597</v>
      </c>
      <c r="M445" s="105">
        <v>70964</v>
      </c>
      <c r="N445" s="105">
        <v>1669</v>
      </c>
      <c r="O445" s="105">
        <v>72633</v>
      </c>
      <c r="P445" s="105">
        <v>15806</v>
      </c>
      <c r="Q445" s="105">
        <v>56827</v>
      </c>
      <c r="R445" s="105">
        <v>1782</v>
      </c>
      <c r="S445" s="105">
        <v>17883</v>
      </c>
      <c r="T445" s="105">
        <v>-2077</v>
      </c>
      <c r="U445" s="104">
        <v>152340</v>
      </c>
      <c r="V445" s="104">
        <v>1119243</v>
      </c>
      <c r="W445" s="104">
        <v>1135762</v>
      </c>
      <c r="X445" s="104">
        <v>2350497</v>
      </c>
      <c r="Y445" s="104">
        <v>450016</v>
      </c>
      <c r="Z445" s="104">
        <v>543604</v>
      </c>
      <c r="AA445" s="106">
        <v>-49740</v>
      </c>
    </row>
    <row r="446" spans="1:27" x14ac:dyDescent="0.3">
      <c r="A446" s="85">
        <v>445</v>
      </c>
      <c r="B446" s="85" t="s">
        <v>366</v>
      </c>
      <c r="C446" s="85" t="s">
        <v>123</v>
      </c>
      <c r="D446" s="85">
        <v>2019</v>
      </c>
      <c r="E446" s="105">
        <v>6382833</v>
      </c>
      <c r="F446" s="106">
        <v>5307420</v>
      </c>
      <c r="G446" s="105">
        <v>960978</v>
      </c>
      <c r="H446" s="106">
        <v>57778</v>
      </c>
      <c r="I446" s="105">
        <v>25755</v>
      </c>
      <c r="J446" s="105">
        <v>-5324</v>
      </c>
      <c r="K446" s="105">
        <v>0</v>
      </c>
      <c r="L446" s="105">
        <v>6292475</v>
      </c>
      <c r="M446" s="105">
        <v>90358</v>
      </c>
      <c r="N446" s="105">
        <v>2828</v>
      </c>
      <c r="O446" s="105">
        <v>93186</v>
      </c>
      <c r="P446" s="105">
        <v>18934</v>
      </c>
      <c r="Q446" s="105">
        <v>74251</v>
      </c>
      <c r="R446" s="105">
        <v>0</v>
      </c>
      <c r="S446" s="105">
        <v>18756</v>
      </c>
      <c r="T446" s="105">
        <v>178</v>
      </c>
      <c r="U446" s="104">
        <v>103984</v>
      </c>
      <c r="V446" s="104">
        <v>949043</v>
      </c>
      <c r="W446" s="104">
        <v>977922</v>
      </c>
      <c r="X446" s="104">
        <v>2162189</v>
      </c>
      <c r="Y446" s="104">
        <v>523769</v>
      </c>
      <c r="Z446" s="104">
        <v>262371</v>
      </c>
      <c r="AA446" s="106">
        <v>-420900</v>
      </c>
    </row>
    <row r="447" spans="1:27" x14ac:dyDescent="0.3">
      <c r="A447" s="85">
        <v>446</v>
      </c>
      <c r="B447" s="85" t="s">
        <v>366</v>
      </c>
      <c r="C447" s="85" t="s">
        <v>123</v>
      </c>
      <c r="D447" s="85">
        <v>2018</v>
      </c>
      <c r="E447" s="105">
        <v>6574596</v>
      </c>
      <c r="F447" s="106">
        <v>5452508</v>
      </c>
      <c r="G447" s="105">
        <v>871611</v>
      </c>
      <c r="H447" s="106">
        <v>0</v>
      </c>
      <c r="I447" s="105">
        <v>118374</v>
      </c>
      <c r="J447" s="105">
        <v>-4989</v>
      </c>
      <c r="K447" s="105">
        <v>0</v>
      </c>
      <c r="L447" s="105">
        <v>6441165</v>
      </c>
      <c r="M447" s="105">
        <v>133431</v>
      </c>
      <c r="N447" s="105">
        <v>3870</v>
      </c>
      <c r="O447" s="105">
        <v>137302</v>
      </c>
      <c r="P447" s="105">
        <v>27663</v>
      </c>
      <c r="Q447" s="105">
        <v>109638</v>
      </c>
      <c r="R447" s="105">
        <v>2367</v>
      </c>
      <c r="S447" s="105">
        <v>27778</v>
      </c>
      <c r="T447" s="105">
        <v>-114</v>
      </c>
      <c r="U447" s="104">
        <v>147898</v>
      </c>
      <c r="V447" s="104">
        <v>1239638</v>
      </c>
      <c r="W447" s="104">
        <v>1370303</v>
      </c>
      <c r="X447" s="104">
        <v>2488682</v>
      </c>
      <c r="Y447" s="104">
        <v>595241</v>
      </c>
      <c r="Z447" s="104">
        <v>19206</v>
      </c>
      <c r="AA447" s="106">
        <v>620821</v>
      </c>
    </row>
    <row r="448" spans="1:27" x14ac:dyDescent="0.3">
      <c r="A448" s="85">
        <v>447</v>
      </c>
      <c r="B448" s="85" t="s">
        <v>366</v>
      </c>
      <c r="C448" s="85" t="s">
        <v>123</v>
      </c>
      <c r="D448" s="85">
        <v>2017</v>
      </c>
      <c r="E448" s="105">
        <v>6090863</v>
      </c>
      <c r="F448" s="106">
        <v>4965209</v>
      </c>
      <c r="G448" s="105">
        <v>881343</v>
      </c>
      <c r="H448" s="106">
        <v>0</v>
      </c>
      <c r="I448" s="105">
        <v>99084</v>
      </c>
      <c r="J448" s="105">
        <v>-8467</v>
      </c>
      <c r="K448" s="105">
        <v>0</v>
      </c>
      <c r="L448" s="105">
        <v>5953838</v>
      </c>
      <c r="M448" s="105">
        <v>137026</v>
      </c>
      <c r="N448" s="105">
        <v>1193</v>
      </c>
      <c r="O448" s="105">
        <v>138218</v>
      </c>
      <c r="P448" s="105">
        <v>28471</v>
      </c>
      <c r="Q448" s="105">
        <v>109747</v>
      </c>
      <c r="R448" s="105">
        <v>1651</v>
      </c>
      <c r="S448" s="105">
        <v>28830</v>
      </c>
      <c r="T448" s="105">
        <v>-358</v>
      </c>
      <c r="U448" s="104">
        <v>155631</v>
      </c>
      <c r="V448" s="104">
        <v>1104691</v>
      </c>
      <c r="W448" s="104">
        <v>1149390</v>
      </c>
      <c r="X448" s="104">
        <v>2267839</v>
      </c>
      <c r="Y448" s="104">
        <v>609415</v>
      </c>
      <c r="Z448" s="104">
        <v>294866</v>
      </c>
      <c r="AA448" s="106">
        <v>108964</v>
      </c>
    </row>
    <row r="449" spans="1:27" x14ac:dyDescent="0.3">
      <c r="A449" s="85">
        <v>448</v>
      </c>
      <c r="B449" s="85" t="s">
        <v>366</v>
      </c>
      <c r="C449" s="85" t="s">
        <v>123</v>
      </c>
      <c r="D449" s="85">
        <v>2016</v>
      </c>
      <c r="E449" s="105">
        <v>4971903</v>
      </c>
      <c r="F449" s="106">
        <v>4030917</v>
      </c>
      <c r="G449" s="105">
        <v>706884</v>
      </c>
      <c r="H449" s="106">
        <v>0</v>
      </c>
      <c r="I449" s="105">
        <v>139799</v>
      </c>
      <c r="J449" s="105">
        <v>-32588</v>
      </c>
      <c r="K449" s="105">
        <v>0</v>
      </c>
      <c r="L449" s="105">
        <v>4551370</v>
      </c>
      <c r="M449" s="105">
        <v>420533</v>
      </c>
      <c r="N449" s="105">
        <v>2041</v>
      </c>
      <c r="O449" s="105">
        <v>422573</v>
      </c>
      <c r="P449" s="105">
        <v>80871</v>
      </c>
      <c r="Q449" s="105">
        <v>341702</v>
      </c>
      <c r="R449" s="105">
        <v>1150</v>
      </c>
      <c r="S449" s="105">
        <v>82869</v>
      </c>
      <c r="T449" s="105">
        <v>-1998</v>
      </c>
      <c r="U449" s="104">
        <v>120366</v>
      </c>
      <c r="V449" s="104">
        <v>1135471</v>
      </c>
      <c r="W449" s="104">
        <v>1121752</v>
      </c>
      <c r="X449" s="104">
        <v>2249588</v>
      </c>
      <c r="Y449" s="104">
        <v>581170</v>
      </c>
      <c r="Z449" s="104">
        <v>321856</v>
      </c>
      <c r="AA449" s="106">
        <v>106922</v>
      </c>
    </row>
    <row r="450" spans="1:27" x14ac:dyDescent="0.3">
      <c r="A450" s="85">
        <v>449</v>
      </c>
      <c r="B450" s="85" t="s">
        <v>366</v>
      </c>
      <c r="C450" s="85" t="s">
        <v>123</v>
      </c>
      <c r="D450" s="85">
        <v>2015</v>
      </c>
      <c r="E450" s="105">
        <v>5956348</v>
      </c>
      <c r="F450" s="106">
        <v>4827094</v>
      </c>
      <c r="G450" s="105">
        <v>723579</v>
      </c>
      <c r="H450" s="106">
        <v>0</v>
      </c>
      <c r="I450" s="105">
        <v>168044</v>
      </c>
      <c r="J450" s="105">
        <v>-10321</v>
      </c>
      <c r="K450" s="105">
        <v>0</v>
      </c>
      <c r="L450" s="105">
        <v>5736218</v>
      </c>
      <c r="M450" s="105">
        <v>220130</v>
      </c>
      <c r="N450" s="105">
        <v>5929</v>
      </c>
      <c r="O450" s="105">
        <v>226931</v>
      </c>
      <c r="P450" s="105">
        <v>62336</v>
      </c>
      <c r="Q450" s="105">
        <v>111406</v>
      </c>
      <c r="R450" s="105">
        <v>1113</v>
      </c>
      <c r="S450" s="105">
        <v>60304</v>
      </c>
      <c r="T450" s="105">
        <v>2032</v>
      </c>
      <c r="U450" s="104">
        <v>146331</v>
      </c>
      <c r="V450" s="104">
        <v>1290702</v>
      </c>
      <c r="W450" s="104">
        <v>1364042</v>
      </c>
      <c r="X450" s="104">
        <v>2646965</v>
      </c>
      <c r="Y450" s="104">
        <v>800052</v>
      </c>
      <c r="Z450" s="104">
        <v>438953</v>
      </c>
      <c r="AA450" s="106">
        <v>147147</v>
      </c>
    </row>
    <row r="451" spans="1:27" x14ac:dyDescent="0.3">
      <c r="A451" s="85">
        <v>450</v>
      </c>
      <c r="B451" s="85" t="s">
        <v>366</v>
      </c>
      <c r="C451" s="85" t="s">
        <v>123</v>
      </c>
      <c r="D451" s="85">
        <v>2014</v>
      </c>
      <c r="E451" s="105">
        <v>7487712</v>
      </c>
      <c r="F451" s="106">
        <v>6339100</v>
      </c>
      <c r="G451" s="105">
        <v>879890</v>
      </c>
      <c r="H451" s="106">
        <v>0</v>
      </c>
      <c r="I451" s="105">
        <v>0</v>
      </c>
      <c r="J451" s="105">
        <v>-16738</v>
      </c>
      <c r="K451" s="105">
        <v>0</v>
      </c>
      <c r="L451" s="105">
        <v>7235072</v>
      </c>
      <c r="M451" s="105">
        <v>252640</v>
      </c>
      <c r="N451" s="105">
        <v>-5481</v>
      </c>
      <c r="O451" s="105">
        <v>246606</v>
      </c>
      <c r="P451" s="105">
        <v>55150</v>
      </c>
      <c r="Q451" s="105">
        <v>140258</v>
      </c>
      <c r="R451" s="105">
        <v>0</v>
      </c>
      <c r="S451" s="105">
        <v>67507</v>
      </c>
      <c r="T451" s="105">
        <v>-12357</v>
      </c>
      <c r="U451" s="104">
        <v>184109</v>
      </c>
      <c r="V451" s="104">
        <v>1845755</v>
      </c>
      <c r="W451" s="104">
        <v>1827860</v>
      </c>
      <c r="X451" s="104">
        <v>3202555</v>
      </c>
      <c r="Y451" s="104">
        <v>809094</v>
      </c>
      <c r="Z451" s="104">
        <v>439786</v>
      </c>
      <c r="AA451" s="106">
        <v>515102</v>
      </c>
    </row>
    <row r="452" spans="1:27" ht="15" thickBot="1" x14ac:dyDescent="0.35">
      <c r="A452" s="93">
        <v>451</v>
      </c>
      <c r="B452" s="93" t="s">
        <v>366</v>
      </c>
      <c r="C452" s="93" t="s">
        <v>123</v>
      </c>
      <c r="D452" s="93">
        <v>2013</v>
      </c>
      <c r="E452" s="108">
        <v>6901993</v>
      </c>
      <c r="F452" s="109">
        <v>5805958</v>
      </c>
      <c r="G452" s="108">
        <v>793082</v>
      </c>
      <c r="H452" s="109">
        <v>0</v>
      </c>
      <c r="I452" s="108">
        <v>0</v>
      </c>
      <c r="J452" s="108">
        <v>-12032</v>
      </c>
      <c r="K452" s="108">
        <v>0</v>
      </c>
      <c r="L452" s="108">
        <v>6645218</v>
      </c>
      <c r="M452" s="108">
        <v>256775</v>
      </c>
      <c r="N452" s="108">
        <v>20517</v>
      </c>
      <c r="O452" s="108">
        <v>277319</v>
      </c>
      <c r="P452" s="108">
        <v>49036</v>
      </c>
      <c r="Q452" s="108">
        <v>173631</v>
      </c>
      <c r="R452" s="108">
        <v>0</v>
      </c>
      <c r="S452" s="108">
        <v>51115</v>
      </c>
      <c r="T452" s="108">
        <v>-2079</v>
      </c>
      <c r="U452" s="107">
        <v>204115</v>
      </c>
      <c r="V452" s="107">
        <v>1739388</v>
      </c>
      <c r="W452" s="107">
        <v>1646898</v>
      </c>
      <c r="X452" s="107">
        <v>3069728</v>
      </c>
      <c r="Y452" s="107">
        <v>814730</v>
      </c>
      <c r="Z452" s="107">
        <v>537242</v>
      </c>
      <c r="AA452" s="109">
        <v>526345</v>
      </c>
    </row>
    <row r="453" spans="1:27" ht="15" thickTop="1" x14ac:dyDescent="0.3">
      <c r="A453" s="88">
        <v>452</v>
      </c>
      <c r="B453" s="88" t="s">
        <v>366</v>
      </c>
      <c r="C453" s="88" t="s">
        <v>93</v>
      </c>
      <c r="D453" s="88">
        <v>2023</v>
      </c>
      <c r="E453" s="102">
        <v>1201256</v>
      </c>
      <c r="F453" s="103">
        <v>1089166</v>
      </c>
      <c r="G453" s="102">
        <v>80442</v>
      </c>
      <c r="H453" s="97">
        <v>0</v>
      </c>
      <c r="I453" s="102">
        <v>2253</v>
      </c>
      <c r="J453" s="102">
        <v>-1634</v>
      </c>
      <c r="K453" s="102">
        <v>1</v>
      </c>
      <c r="L453" s="102">
        <v>1170228</v>
      </c>
      <c r="M453" s="102">
        <v>31028</v>
      </c>
      <c r="N453" s="102">
        <v>8784</v>
      </c>
      <c r="O453" s="102">
        <v>39813</v>
      </c>
      <c r="P453" s="102">
        <v>8083</v>
      </c>
      <c r="Q453" s="102">
        <v>31730</v>
      </c>
      <c r="R453" s="102">
        <v>27</v>
      </c>
      <c r="S453" s="102">
        <v>8083</v>
      </c>
      <c r="T453" s="102">
        <v>0</v>
      </c>
      <c r="U453" s="101">
        <v>7729</v>
      </c>
      <c r="V453" s="101">
        <v>130469</v>
      </c>
      <c r="W453" s="101">
        <v>64499</v>
      </c>
      <c r="X453" s="101">
        <v>231733</v>
      </c>
      <c r="Y453" s="101">
        <v>76160</v>
      </c>
      <c r="Z453" s="101">
        <v>0</v>
      </c>
      <c r="AA453" s="103">
        <v>42969</v>
      </c>
    </row>
    <row r="454" spans="1:27" x14ac:dyDescent="0.3">
      <c r="A454" s="85">
        <v>453</v>
      </c>
      <c r="B454" s="85" t="s">
        <v>366</v>
      </c>
      <c r="C454" s="85" t="s">
        <v>93</v>
      </c>
      <c r="D454" s="85">
        <v>2022</v>
      </c>
      <c r="E454" s="105">
        <v>1197198</v>
      </c>
      <c r="F454" s="106">
        <v>1113133</v>
      </c>
      <c r="G454" s="105">
        <v>49754</v>
      </c>
      <c r="H454" s="98">
        <v>0</v>
      </c>
      <c r="I454" s="105">
        <v>2444</v>
      </c>
      <c r="J454" s="105">
        <v>282</v>
      </c>
      <c r="K454" s="105">
        <v>604</v>
      </c>
      <c r="L454" s="105">
        <v>1166218</v>
      </c>
      <c r="M454" s="105">
        <v>30980</v>
      </c>
      <c r="N454" s="105">
        <v>58</v>
      </c>
      <c r="O454" s="105">
        <v>31277</v>
      </c>
      <c r="P454" s="105">
        <v>6482</v>
      </c>
      <c r="Q454" s="105">
        <v>24795</v>
      </c>
      <c r="R454" s="105">
        <v>0</v>
      </c>
      <c r="S454" s="105">
        <v>6482</v>
      </c>
      <c r="T454" s="105">
        <v>0</v>
      </c>
      <c r="U454" s="104">
        <v>7655</v>
      </c>
      <c r="V454" s="104">
        <v>131584</v>
      </c>
      <c r="W454" s="104">
        <v>75538</v>
      </c>
      <c r="X454" s="104">
        <v>228480</v>
      </c>
      <c r="Y454" s="104">
        <v>80873</v>
      </c>
      <c r="Z454" s="104">
        <v>0</v>
      </c>
      <c r="AA454" s="106">
        <v>70296</v>
      </c>
    </row>
    <row r="455" spans="1:27" x14ac:dyDescent="0.3">
      <c r="A455" s="85">
        <v>454</v>
      </c>
      <c r="B455" s="85" t="s">
        <v>366</v>
      </c>
      <c r="C455" s="85" t="s">
        <v>93</v>
      </c>
      <c r="D455" s="85">
        <v>2021</v>
      </c>
      <c r="E455" s="105">
        <v>788349</v>
      </c>
      <c r="F455" s="106">
        <v>726629</v>
      </c>
      <c r="G455" s="105">
        <v>33531</v>
      </c>
      <c r="H455" s="98">
        <v>0</v>
      </c>
      <c r="I455" s="105">
        <v>2798</v>
      </c>
      <c r="J455" s="105">
        <v>1189</v>
      </c>
      <c r="K455" s="105">
        <v>0</v>
      </c>
      <c r="L455" s="105">
        <v>765292</v>
      </c>
      <c r="M455" s="105">
        <v>23058</v>
      </c>
      <c r="N455" s="105">
        <v>2142</v>
      </c>
      <c r="O455" s="105">
        <v>26075</v>
      </c>
      <c r="P455" s="105">
        <v>5322</v>
      </c>
      <c r="Q455" s="105">
        <v>20753</v>
      </c>
      <c r="R455" s="105">
        <v>125</v>
      </c>
      <c r="S455" s="105">
        <v>5322</v>
      </c>
      <c r="T455" s="105">
        <v>0</v>
      </c>
      <c r="U455" s="104">
        <v>9858</v>
      </c>
      <c r="V455" s="104">
        <v>63473</v>
      </c>
      <c r="W455" s="104">
        <v>47616</v>
      </c>
      <c r="X455" s="104">
        <v>194116</v>
      </c>
      <c r="Y455" s="104">
        <v>116310</v>
      </c>
      <c r="Z455" s="104">
        <v>0</v>
      </c>
      <c r="AA455" s="106">
        <v>44315</v>
      </c>
    </row>
    <row r="456" spans="1:27" x14ac:dyDescent="0.3">
      <c r="A456" s="85">
        <v>455</v>
      </c>
      <c r="B456" s="85" t="s">
        <v>366</v>
      </c>
      <c r="C456" s="85" t="s">
        <v>93</v>
      </c>
      <c r="D456" s="85">
        <v>2020</v>
      </c>
      <c r="E456" s="105">
        <v>725472</v>
      </c>
      <c r="F456" s="106">
        <v>658278</v>
      </c>
      <c r="G456" s="105">
        <v>38134</v>
      </c>
      <c r="H456" s="98">
        <v>0</v>
      </c>
      <c r="I456" s="105">
        <v>2716</v>
      </c>
      <c r="J456" s="105">
        <v>-36</v>
      </c>
      <c r="K456" s="105">
        <v>163</v>
      </c>
      <c r="L456" s="105">
        <v>704801</v>
      </c>
      <c r="M456" s="105">
        <v>20671</v>
      </c>
      <c r="N456" s="105">
        <v>776</v>
      </c>
      <c r="O456" s="105">
        <v>21559</v>
      </c>
      <c r="P456" s="105">
        <v>4455</v>
      </c>
      <c r="Q456" s="105">
        <v>17104</v>
      </c>
      <c r="R456" s="105">
        <v>126</v>
      </c>
      <c r="S456" s="105">
        <v>4455</v>
      </c>
      <c r="T456" s="105">
        <v>0</v>
      </c>
      <c r="U456" s="104">
        <v>8034</v>
      </c>
      <c r="V456" s="104">
        <v>55216</v>
      </c>
      <c r="W456" s="104">
        <v>78569</v>
      </c>
      <c r="X456" s="104">
        <v>230348</v>
      </c>
      <c r="Y456" s="104">
        <v>160691</v>
      </c>
      <c r="Z456" s="104">
        <v>26656</v>
      </c>
      <c r="AA456" s="106">
        <v>51867</v>
      </c>
    </row>
    <row r="457" spans="1:27" x14ac:dyDescent="0.3">
      <c r="A457" s="85">
        <v>456</v>
      </c>
      <c r="B457" s="85" t="s">
        <v>366</v>
      </c>
      <c r="C457" s="85" t="s">
        <v>93</v>
      </c>
      <c r="D457" s="85">
        <v>2019</v>
      </c>
      <c r="E457" s="105">
        <v>1122396</v>
      </c>
      <c r="F457" s="106">
        <v>1049804</v>
      </c>
      <c r="G457" s="105">
        <v>37613</v>
      </c>
      <c r="H457" s="98">
        <v>0</v>
      </c>
      <c r="I457" s="105">
        <v>2880</v>
      </c>
      <c r="J457" s="105">
        <v>-36</v>
      </c>
      <c r="K457" s="105">
        <v>0</v>
      </c>
      <c r="L457" s="105">
        <v>1095221</v>
      </c>
      <c r="M457" s="105">
        <v>27175</v>
      </c>
      <c r="N457" s="105">
        <v>630</v>
      </c>
      <c r="O457" s="105">
        <v>28982</v>
      </c>
      <c r="P457" s="105">
        <v>5886</v>
      </c>
      <c r="Q457" s="105">
        <v>23096</v>
      </c>
      <c r="R457" s="105">
        <v>235</v>
      </c>
      <c r="S457" s="105">
        <v>5886</v>
      </c>
      <c r="T457" s="105">
        <v>0</v>
      </c>
      <c r="U457" s="104">
        <v>10796</v>
      </c>
      <c r="V457" s="104">
        <v>64330</v>
      </c>
      <c r="W457" s="104">
        <v>125993</v>
      </c>
      <c r="X457" s="104">
        <v>275542</v>
      </c>
      <c r="Y457" s="104">
        <v>196038</v>
      </c>
      <c r="Z457" s="104">
        <v>82246</v>
      </c>
      <c r="AA457" s="106">
        <v>30410</v>
      </c>
    </row>
    <row r="458" spans="1:27" x14ac:dyDescent="0.3">
      <c r="A458" s="85">
        <v>457</v>
      </c>
      <c r="B458" s="85" t="s">
        <v>366</v>
      </c>
      <c r="C458" s="85" t="s">
        <v>93</v>
      </c>
      <c r="D458" s="85">
        <v>2018</v>
      </c>
      <c r="E458" s="105">
        <v>1169534</v>
      </c>
      <c r="F458" s="106">
        <v>1101372</v>
      </c>
      <c r="G458" s="105">
        <v>34025</v>
      </c>
      <c r="H458" s="98">
        <v>0</v>
      </c>
      <c r="I458" s="105">
        <v>2821</v>
      </c>
      <c r="J458" s="105">
        <v>-20</v>
      </c>
      <c r="K458" s="105">
        <v>0</v>
      </c>
      <c r="L458" s="105">
        <v>1139158</v>
      </c>
      <c r="M458" s="105">
        <v>30376</v>
      </c>
      <c r="N458" s="105">
        <v>97</v>
      </c>
      <c r="O458" s="105">
        <v>31750</v>
      </c>
      <c r="P458" s="105">
        <v>6451</v>
      </c>
      <c r="Q458" s="105">
        <v>25299</v>
      </c>
      <c r="R458" s="105">
        <v>0</v>
      </c>
      <c r="S458" s="105">
        <v>6451</v>
      </c>
      <c r="T458" s="105">
        <v>0</v>
      </c>
      <c r="U458" s="104">
        <v>10459</v>
      </c>
      <c r="V458" s="104">
        <v>64134</v>
      </c>
      <c r="W458" s="104">
        <v>150349</v>
      </c>
      <c r="X458" s="104">
        <v>273820</v>
      </c>
      <c r="Y458" s="104">
        <v>195504</v>
      </c>
      <c r="Z458" s="104">
        <v>35829</v>
      </c>
      <c r="AA458" s="106">
        <v>60153</v>
      </c>
    </row>
    <row r="459" spans="1:27" x14ac:dyDescent="0.3">
      <c r="A459" s="85">
        <v>458</v>
      </c>
      <c r="B459" s="85" t="s">
        <v>366</v>
      </c>
      <c r="C459" s="85" t="s">
        <v>93</v>
      </c>
      <c r="D459" s="85">
        <v>2017</v>
      </c>
      <c r="E459" s="105">
        <v>1024181</v>
      </c>
      <c r="F459" s="106">
        <v>961150</v>
      </c>
      <c r="G459" s="105">
        <v>35041</v>
      </c>
      <c r="H459" s="98">
        <v>0</v>
      </c>
      <c r="I459" s="105">
        <v>3192</v>
      </c>
      <c r="J459" s="105">
        <v>-733</v>
      </c>
      <c r="K459" s="105">
        <v>0</v>
      </c>
      <c r="L459" s="105">
        <v>999482</v>
      </c>
      <c r="M459" s="105">
        <v>24699</v>
      </c>
      <c r="N459" s="105">
        <v>13</v>
      </c>
      <c r="O459" s="105">
        <v>25484</v>
      </c>
      <c r="P459" s="105">
        <v>5162</v>
      </c>
      <c r="Q459" s="105">
        <v>20323</v>
      </c>
      <c r="R459" s="105">
        <v>0</v>
      </c>
      <c r="S459" s="105">
        <v>5162</v>
      </c>
      <c r="T459" s="105">
        <v>0</v>
      </c>
      <c r="U459" s="104">
        <v>9300</v>
      </c>
      <c r="V459" s="104">
        <v>75786</v>
      </c>
      <c r="W459" s="104">
        <v>107659</v>
      </c>
      <c r="X459" s="104">
        <v>221199</v>
      </c>
      <c r="Y459" s="104">
        <v>133316</v>
      </c>
      <c r="Z459" s="104">
        <v>12219</v>
      </c>
      <c r="AA459" s="106">
        <v>63647</v>
      </c>
    </row>
    <row r="460" spans="1:27" x14ac:dyDescent="0.3">
      <c r="A460" s="85">
        <v>459</v>
      </c>
      <c r="B460" s="85" t="s">
        <v>366</v>
      </c>
      <c r="C460" s="85" t="s">
        <v>93</v>
      </c>
      <c r="D460" s="85">
        <v>2016</v>
      </c>
      <c r="E460" s="105">
        <v>797322</v>
      </c>
      <c r="F460" s="106">
        <v>736237</v>
      </c>
      <c r="G460" s="105">
        <v>40772</v>
      </c>
      <c r="H460" s="98">
        <v>0</v>
      </c>
      <c r="I460" s="105">
        <v>2193</v>
      </c>
      <c r="J460" s="105">
        <v>-883</v>
      </c>
      <c r="K460" s="105">
        <v>0</v>
      </c>
      <c r="L460" s="105">
        <v>778868</v>
      </c>
      <c r="M460" s="105">
        <v>18454</v>
      </c>
      <c r="N460" s="105">
        <v>3794</v>
      </c>
      <c r="O460" s="105">
        <v>22968</v>
      </c>
      <c r="P460" s="105">
        <v>4649</v>
      </c>
      <c r="Q460" s="105">
        <v>18320</v>
      </c>
      <c r="R460" s="105">
        <v>240</v>
      </c>
      <c r="S460" s="105">
        <v>4649</v>
      </c>
      <c r="T460" s="105">
        <v>0</v>
      </c>
      <c r="U460" s="104">
        <v>13497</v>
      </c>
      <c r="V460" s="104">
        <v>75314</v>
      </c>
      <c r="W460" s="104">
        <v>82064</v>
      </c>
      <c r="X460" s="104">
        <v>189369</v>
      </c>
      <c r="Y460" s="104">
        <v>102664</v>
      </c>
      <c r="Z460" s="104">
        <v>9800</v>
      </c>
      <c r="AA460" s="106">
        <v>36891</v>
      </c>
    </row>
    <row r="461" spans="1:27" x14ac:dyDescent="0.3">
      <c r="A461" s="85">
        <v>460</v>
      </c>
      <c r="B461" s="85" t="s">
        <v>366</v>
      </c>
      <c r="C461" s="85" t="s">
        <v>93</v>
      </c>
      <c r="D461" s="85">
        <v>2015</v>
      </c>
      <c r="E461" s="105">
        <v>882909</v>
      </c>
      <c r="F461" s="106">
        <v>828192</v>
      </c>
      <c r="G461" s="105">
        <v>38742</v>
      </c>
      <c r="H461" s="98">
        <v>0</v>
      </c>
      <c r="I461" s="105">
        <v>2354</v>
      </c>
      <c r="J461" s="105">
        <v>-1406</v>
      </c>
      <c r="K461" s="105">
        <v>0</v>
      </c>
      <c r="L461" s="105">
        <v>866439</v>
      </c>
      <c r="M461" s="105">
        <v>16470</v>
      </c>
      <c r="N461" s="105">
        <v>-63</v>
      </c>
      <c r="O461" s="105">
        <v>17435</v>
      </c>
      <c r="P461" s="105">
        <v>3910</v>
      </c>
      <c r="Q461" s="105">
        <v>13525</v>
      </c>
      <c r="R461" s="105">
        <v>240</v>
      </c>
      <c r="S461" s="105">
        <v>3910</v>
      </c>
      <c r="T461" s="105">
        <v>0</v>
      </c>
      <c r="U461" s="104">
        <v>11467</v>
      </c>
      <c r="V461" s="104">
        <v>70289</v>
      </c>
      <c r="W461" s="104">
        <v>73498</v>
      </c>
      <c r="X461" s="104">
        <v>168478</v>
      </c>
      <c r="Y461" s="104">
        <v>86374</v>
      </c>
      <c r="Z461" s="104">
        <v>8625</v>
      </c>
      <c r="AA461" s="106">
        <v>38619</v>
      </c>
    </row>
    <row r="462" spans="1:27" x14ac:dyDescent="0.3">
      <c r="A462" s="85">
        <v>461</v>
      </c>
      <c r="B462" s="85" t="s">
        <v>366</v>
      </c>
      <c r="C462" s="85" t="s">
        <v>93</v>
      </c>
      <c r="D462" s="85">
        <v>2014</v>
      </c>
      <c r="E462" s="105">
        <v>1126700</v>
      </c>
      <c r="F462" s="106">
        <v>1091692</v>
      </c>
      <c r="G462" s="105">
        <v>22445</v>
      </c>
      <c r="H462" s="98">
        <v>0</v>
      </c>
      <c r="I462" s="105">
        <v>2459</v>
      </c>
      <c r="J462" s="105">
        <v>-620</v>
      </c>
      <c r="K462" s="105">
        <v>0</v>
      </c>
      <c r="L462" s="105">
        <v>1116657</v>
      </c>
      <c r="M462" s="105">
        <v>10043</v>
      </c>
      <c r="N462" s="105">
        <v>-7</v>
      </c>
      <c r="O462" s="105">
        <v>10470</v>
      </c>
      <c r="P462" s="105">
        <v>2350</v>
      </c>
      <c r="Q462" s="105">
        <v>8119</v>
      </c>
      <c r="R462" s="105">
        <v>240</v>
      </c>
      <c r="S462" s="105">
        <v>2350</v>
      </c>
      <c r="T462" s="105">
        <v>0</v>
      </c>
      <c r="U462" s="104">
        <v>6895</v>
      </c>
      <c r="V462" s="104">
        <v>59160</v>
      </c>
      <c r="W462" s="104">
        <v>56762</v>
      </c>
      <c r="X462" s="104">
        <v>144869</v>
      </c>
      <c r="Y462" s="104">
        <v>70289</v>
      </c>
      <c r="Z462" s="104">
        <v>8955</v>
      </c>
      <c r="AA462" s="106">
        <v>33743</v>
      </c>
    </row>
    <row r="463" spans="1:27" ht="15" thickBot="1" x14ac:dyDescent="0.35">
      <c r="A463" s="93">
        <v>462</v>
      </c>
      <c r="B463" s="93" t="s">
        <v>366</v>
      </c>
      <c r="C463" s="93" t="s">
        <v>93</v>
      </c>
      <c r="D463" s="93">
        <v>2013</v>
      </c>
      <c r="E463" s="108">
        <v>1281444</v>
      </c>
      <c r="F463" s="109">
        <v>1247853</v>
      </c>
      <c r="G463" s="108">
        <v>24540</v>
      </c>
      <c r="H463" s="99">
        <v>0</v>
      </c>
      <c r="I463" s="108">
        <v>0</v>
      </c>
      <c r="J463" s="108">
        <v>-316</v>
      </c>
      <c r="K463" s="108">
        <v>0</v>
      </c>
      <c r="L463" s="108">
        <v>1270810</v>
      </c>
      <c r="M463" s="108">
        <v>10634</v>
      </c>
      <c r="N463" s="108">
        <v>137</v>
      </c>
      <c r="O463" s="108">
        <v>10771</v>
      </c>
      <c r="P463" s="108">
        <v>2790</v>
      </c>
      <c r="Q463" s="108">
        <v>7980</v>
      </c>
      <c r="R463" s="108">
        <v>147</v>
      </c>
      <c r="S463" s="108">
        <v>2790</v>
      </c>
      <c r="T463" s="108">
        <v>0</v>
      </c>
      <c r="U463" s="107">
        <v>9323</v>
      </c>
      <c r="V463" s="107">
        <v>56859</v>
      </c>
      <c r="W463" s="107">
        <v>55587</v>
      </c>
      <c r="X463" s="107">
        <v>140006</v>
      </c>
      <c r="Y463" s="107">
        <v>72094</v>
      </c>
      <c r="Z463" s="107">
        <v>7900</v>
      </c>
      <c r="AA463" s="109">
        <v>20009</v>
      </c>
    </row>
    <row r="464" spans="1:27" ht="15" thickTop="1" x14ac:dyDescent="0.3">
      <c r="A464" s="88">
        <v>463</v>
      </c>
      <c r="B464" s="88" t="s">
        <v>366</v>
      </c>
      <c r="C464" s="88" t="s">
        <v>103</v>
      </c>
      <c r="D464" s="88">
        <v>2023</v>
      </c>
      <c r="E464" s="102">
        <v>7960654</v>
      </c>
      <c r="F464" s="103">
        <v>6989855</v>
      </c>
      <c r="G464" s="102">
        <v>694327</v>
      </c>
      <c r="H464" s="103">
        <v>83299</v>
      </c>
      <c r="I464" s="102">
        <v>55224</v>
      </c>
      <c r="J464" s="102">
        <v>-35004</v>
      </c>
      <c r="K464" s="102">
        <v>0</v>
      </c>
      <c r="L464" s="102">
        <v>7820439</v>
      </c>
      <c r="M464" s="102">
        <v>140214</v>
      </c>
      <c r="N464" s="102">
        <v>908</v>
      </c>
      <c r="O464" s="102">
        <v>141122</v>
      </c>
      <c r="P464" s="102">
        <v>39203</v>
      </c>
      <c r="Q464" s="102">
        <v>101918</v>
      </c>
      <c r="R464" s="102">
        <v>1069</v>
      </c>
      <c r="S464" s="102">
        <v>37805</v>
      </c>
      <c r="T464" s="102">
        <v>1399</v>
      </c>
      <c r="U464" s="101">
        <v>1373321</v>
      </c>
      <c r="V464" s="101">
        <v>3356359</v>
      </c>
      <c r="W464" s="101">
        <v>2918232</v>
      </c>
      <c r="X464" s="101">
        <v>4239387</v>
      </c>
      <c r="Y464" s="101">
        <v>718046</v>
      </c>
      <c r="Z464" s="101">
        <v>1365114</v>
      </c>
      <c r="AA464" s="103">
        <v>413950</v>
      </c>
    </row>
    <row r="465" spans="1:27" x14ac:dyDescent="0.3">
      <c r="A465" s="85">
        <v>464</v>
      </c>
      <c r="B465" s="85" t="s">
        <v>366</v>
      </c>
      <c r="C465" s="85" t="s">
        <v>103</v>
      </c>
      <c r="D465" s="85">
        <v>2022</v>
      </c>
      <c r="E465" s="105">
        <v>8600983</v>
      </c>
      <c r="F465" s="106">
        <v>7509685</v>
      </c>
      <c r="G465" s="105">
        <v>698933</v>
      </c>
      <c r="H465" s="106">
        <v>81846</v>
      </c>
      <c r="I465" s="105">
        <v>54488</v>
      </c>
      <c r="J465" s="105">
        <v>64275</v>
      </c>
      <c r="K465" s="105">
        <v>0</v>
      </c>
      <c r="L465" s="105">
        <v>8413297</v>
      </c>
      <c r="M465" s="105">
        <v>187686</v>
      </c>
      <c r="N465" s="105">
        <v>-3929</v>
      </c>
      <c r="O465" s="105">
        <v>184289</v>
      </c>
      <c r="P465" s="105">
        <v>67331</v>
      </c>
      <c r="Q465" s="105">
        <v>116957</v>
      </c>
      <c r="R465" s="105">
        <v>715</v>
      </c>
      <c r="S465" s="105">
        <v>61044</v>
      </c>
      <c r="T465" s="105">
        <v>6287</v>
      </c>
      <c r="U465" s="104">
        <v>1431770</v>
      </c>
      <c r="V465" s="104">
        <v>3686296</v>
      </c>
      <c r="W465" s="104">
        <v>3387393</v>
      </c>
      <c r="X465" s="104">
        <v>4621257</v>
      </c>
      <c r="Y465" s="104">
        <v>778225</v>
      </c>
      <c r="Z465" s="104">
        <v>1770952</v>
      </c>
      <c r="AA465" s="106">
        <v>-375881</v>
      </c>
    </row>
    <row r="466" spans="1:27" x14ac:dyDescent="0.3">
      <c r="A466" s="85">
        <v>465</v>
      </c>
      <c r="B466" s="85" t="s">
        <v>366</v>
      </c>
      <c r="C466" s="85" t="s">
        <v>103</v>
      </c>
      <c r="D466" s="85">
        <v>2021</v>
      </c>
      <c r="E466" s="105">
        <v>6868374</v>
      </c>
      <c r="F466" s="106">
        <v>5933349</v>
      </c>
      <c r="G466" s="105">
        <v>670953</v>
      </c>
      <c r="H466" s="106">
        <v>0</v>
      </c>
      <c r="I466" s="105">
        <v>58620</v>
      </c>
      <c r="J466" s="105">
        <v>-77331</v>
      </c>
      <c r="K466" s="105">
        <v>0</v>
      </c>
      <c r="L466" s="105">
        <v>6656291</v>
      </c>
      <c r="M466" s="105">
        <v>212083</v>
      </c>
      <c r="N466" s="105">
        <v>8145</v>
      </c>
      <c r="O466" s="105">
        <v>220718</v>
      </c>
      <c r="P466" s="105">
        <v>46244</v>
      </c>
      <c r="Q466" s="105">
        <v>174474</v>
      </c>
      <c r="R466" s="105">
        <v>716</v>
      </c>
      <c r="S466" s="105">
        <v>51040</v>
      </c>
      <c r="T466" s="105">
        <v>-4796</v>
      </c>
      <c r="U466" s="104">
        <v>1246676</v>
      </c>
      <c r="V466" s="104">
        <v>3782713</v>
      </c>
      <c r="W466" s="104">
        <v>3453253</v>
      </c>
      <c r="X466" s="104">
        <v>4827917</v>
      </c>
      <c r="Y466" s="104">
        <v>846036</v>
      </c>
      <c r="Z466" s="104">
        <v>1548635</v>
      </c>
      <c r="AA466" s="106">
        <v>327461</v>
      </c>
    </row>
    <row r="467" spans="1:27" x14ac:dyDescent="0.3">
      <c r="A467" s="85">
        <v>466</v>
      </c>
      <c r="B467" s="85" t="s">
        <v>366</v>
      </c>
      <c r="C467" s="85" t="s">
        <v>103</v>
      </c>
      <c r="D467" s="85">
        <v>2020</v>
      </c>
      <c r="E467" s="105">
        <v>5608435</v>
      </c>
      <c r="F467" s="106">
        <v>4656912</v>
      </c>
      <c r="G467" s="105">
        <v>679687</v>
      </c>
      <c r="H467" s="106">
        <v>0</v>
      </c>
      <c r="I467" s="105">
        <v>52633</v>
      </c>
      <c r="J467" s="105">
        <v>-66289</v>
      </c>
      <c r="K467" s="105">
        <v>0</v>
      </c>
      <c r="L467" s="105">
        <v>5429112</v>
      </c>
      <c r="M467" s="105">
        <v>179323</v>
      </c>
      <c r="N467" s="105">
        <v>10110</v>
      </c>
      <c r="O467" s="105">
        <v>189948</v>
      </c>
      <c r="P467" s="105">
        <v>42107</v>
      </c>
      <c r="Q467" s="105">
        <v>147842</v>
      </c>
      <c r="R467" s="105">
        <v>696</v>
      </c>
      <c r="S467" s="105">
        <v>41790</v>
      </c>
      <c r="T467" s="105">
        <v>316</v>
      </c>
      <c r="U467" s="104">
        <v>1041011</v>
      </c>
      <c r="V467" s="104">
        <v>3550517</v>
      </c>
      <c r="W467" s="104">
        <v>3403973</v>
      </c>
      <c r="X467" s="104">
        <v>4702059</v>
      </c>
      <c r="Y467" s="104">
        <v>927522</v>
      </c>
      <c r="Z467" s="104">
        <v>1884853</v>
      </c>
      <c r="AA467" s="106">
        <v>481884</v>
      </c>
    </row>
    <row r="468" spans="1:27" x14ac:dyDescent="0.3">
      <c r="A468" s="85">
        <v>467</v>
      </c>
      <c r="B468" s="85" t="s">
        <v>366</v>
      </c>
      <c r="C468" s="85" t="s">
        <v>103</v>
      </c>
      <c r="D468" s="85">
        <v>2019</v>
      </c>
      <c r="E468" s="105">
        <v>6160046</v>
      </c>
      <c r="F468" s="106">
        <v>5319485</v>
      </c>
      <c r="G468" s="105">
        <v>527656</v>
      </c>
      <c r="H468" s="106">
        <v>0</v>
      </c>
      <c r="I468" s="105">
        <v>46304</v>
      </c>
      <c r="J468" s="105">
        <v>-21948</v>
      </c>
      <c r="K468" s="105">
        <v>0</v>
      </c>
      <c r="L468" s="105">
        <v>5998578</v>
      </c>
      <c r="M468" s="105">
        <v>161468</v>
      </c>
      <c r="N468" s="105">
        <v>2569</v>
      </c>
      <c r="O468" s="105">
        <v>185361</v>
      </c>
      <c r="P468" s="105">
        <v>40197</v>
      </c>
      <c r="Q468" s="105">
        <v>145164</v>
      </c>
      <c r="R468" s="105">
        <v>0</v>
      </c>
      <c r="S468" s="105">
        <v>38784</v>
      </c>
      <c r="T468" s="105">
        <v>1413</v>
      </c>
      <c r="U468" s="104">
        <v>989891</v>
      </c>
      <c r="V468" s="104">
        <v>3308424</v>
      </c>
      <c r="W468" s="104">
        <v>3023818</v>
      </c>
      <c r="X468" s="104">
        <v>4464435</v>
      </c>
      <c r="Y468" s="104">
        <v>950394</v>
      </c>
      <c r="Z468" s="104">
        <v>1713965</v>
      </c>
      <c r="AA468" s="106">
        <v>796180</v>
      </c>
    </row>
    <row r="469" spans="1:27" x14ac:dyDescent="0.3">
      <c r="A469" s="85">
        <v>468</v>
      </c>
      <c r="B469" s="85" t="s">
        <v>366</v>
      </c>
      <c r="C469" s="85" t="s">
        <v>103</v>
      </c>
      <c r="D469" s="85">
        <v>2018</v>
      </c>
      <c r="E469" s="105">
        <v>6434374</v>
      </c>
      <c r="F469" s="106">
        <v>5559672</v>
      </c>
      <c r="G469" s="105">
        <v>560968</v>
      </c>
      <c r="H469" s="106">
        <v>0</v>
      </c>
      <c r="I469" s="105">
        <v>26593</v>
      </c>
      <c r="J469" s="105">
        <v>16541</v>
      </c>
      <c r="K469" s="105">
        <v>0</v>
      </c>
      <c r="L469" s="105">
        <v>6247165</v>
      </c>
      <c r="M469" s="105">
        <v>187210</v>
      </c>
      <c r="N469" s="105">
        <v>6220</v>
      </c>
      <c r="O469" s="105">
        <v>194953</v>
      </c>
      <c r="P469" s="105">
        <v>46344</v>
      </c>
      <c r="Q469" s="105">
        <v>148609</v>
      </c>
      <c r="R469" s="105">
        <v>0</v>
      </c>
      <c r="S469" s="105">
        <v>46344</v>
      </c>
      <c r="T469" s="105">
        <v>0</v>
      </c>
      <c r="U469" s="104">
        <v>1139100</v>
      </c>
      <c r="V469" s="104">
        <v>3796856</v>
      </c>
      <c r="W469" s="104">
        <v>3448541</v>
      </c>
      <c r="X469" s="104">
        <v>4858245</v>
      </c>
      <c r="Y469" s="104">
        <v>844216</v>
      </c>
      <c r="Z469" s="104">
        <v>2248164</v>
      </c>
      <c r="AA469" s="106">
        <v>-142041</v>
      </c>
    </row>
    <row r="470" spans="1:27" x14ac:dyDescent="0.3">
      <c r="A470" s="85">
        <v>469</v>
      </c>
      <c r="B470" s="85" t="s">
        <v>366</v>
      </c>
      <c r="C470" s="85" t="s">
        <v>103</v>
      </c>
      <c r="D470" s="85">
        <v>2017</v>
      </c>
      <c r="E470" s="105">
        <v>5046459</v>
      </c>
      <c r="F470" s="106">
        <v>4263628</v>
      </c>
      <c r="G470" s="105">
        <v>498667</v>
      </c>
      <c r="H470" s="106">
        <v>0</v>
      </c>
      <c r="I470" s="105">
        <v>39057</v>
      </c>
      <c r="J470" s="105">
        <v>-20121</v>
      </c>
      <c r="K470" s="105">
        <v>0</v>
      </c>
      <c r="L470" s="105">
        <v>4833601</v>
      </c>
      <c r="M470" s="105">
        <v>212858</v>
      </c>
      <c r="N470" s="105">
        <v>2219</v>
      </c>
      <c r="O470" s="105">
        <v>215077</v>
      </c>
      <c r="P470" s="105">
        <v>43676</v>
      </c>
      <c r="Q470" s="105">
        <v>171401</v>
      </c>
      <c r="R470" s="105">
        <v>0</v>
      </c>
      <c r="S470" s="105">
        <v>43676</v>
      </c>
      <c r="T470" s="105">
        <v>0</v>
      </c>
      <c r="U470" s="104">
        <v>776730</v>
      </c>
      <c r="V470" s="104">
        <v>2983179</v>
      </c>
      <c r="W470" s="104">
        <v>2462290</v>
      </c>
      <c r="X470" s="104">
        <v>3880738</v>
      </c>
      <c r="Y470" s="104">
        <v>659147</v>
      </c>
      <c r="Z470" s="104">
        <v>1654058</v>
      </c>
      <c r="AA470" s="106">
        <v>-31635</v>
      </c>
    </row>
    <row r="471" spans="1:27" x14ac:dyDescent="0.3">
      <c r="A471" s="85">
        <v>470</v>
      </c>
      <c r="B471" s="85" t="s">
        <v>366</v>
      </c>
      <c r="C471" s="85" t="s">
        <v>103</v>
      </c>
      <c r="D471" s="85">
        <v>2016</v>
      </c>
      <c r="E471" s="105">
        <v>4804729</v>
      </c>
      <c r="F471" s="106">
        <v>3943092</v>
      </c>
      <c r="G471" s="105">
        <v>551749</v>
      </c>
      <c r="H471" s="106">
        <v>0</v>
      </c>
      <c r="I471" s="105">
        <v>24178</v>
      </c>
      <c r="J471" s="105">
        <v>-13137</v>
      </c>
      <c r="K471" s="105">
        <v>0</v>
      </c>
      <c r="L471" s="105">
        <v>4555371</v>
      </c>
      <c r="M471" s="105">
        <v>249359</v>
      </c>
      <c r="N471" s="105">
        <v>7294</v>
      </c>
      <c r="O471" s="105">
        <v>256653</v>
      </c>
      <c r="P471" s="105">
        <v>51829</v>
      </c>
      <c r="Q471" s="105">
        <v>204824</v>
      </c>
      <c r="R471" s="105">
        <v>0</v>
      </c>
      <c r="S471" s="105">
        <v>51829</v>
      </c>
      <c r="T471" s="105">
        <v>0</v>
      </c>
      <c r="U471" s="104">
        <v>733381</v>
      </c>
      <c r="V471" s="104">
        <v>2556269</v>
      </c>
      <c r="W471" s="104">
        <v>1978198</v>
      </c>
      <c r="X471" s="104">
        <v>3370977</v>
      </c>
      <c r="Y471" s="104">
        <v>577843</v>
      </c>
      <c r="Z471" s="104">
        <v>1297320</v>
      </c>
      <c r="AA471" s="106">
        <v>629159</v>
      </c>
    </row>
    <row r="472" spans="1:27" x14ac:dyDescent="0.3">
      <c r="A472" s="85">
        <v>471</v>
      </c>
      <c r="B472" s="85" t="s">
        <v>366</v>
      </c>
      <c r="C472" s="85" t="s">
        <v>103</v>
      </c>
      <c r="D472" s="85">
        <v>2015</v>
      </c>
      <c r="E472" s="105">
        <v>6916021</v>
      </c>
      <c r="F472" s="106">
        <v>5637013</v>
      </c>
      <c r="G472" s="105">
        <v>671898</v>
      </c>
      <c r="H472" s="106">
        <v>0</v>
      </c>
      <c r="I472" s="105">
        <v>50683</v>
      </c>
      <c r="J472" s="105">
        <v>66929</v>
      </c>
      <c r="K472" s="105">
        <v>0</v>
      </c>
      <c r="L472" s="105">
        <v>6476822</v>
      </c>
      <c r="M472" s="105">
        <v>439199</v>
      </c>
      <c r="N472" s="105">
        <v>4730</v>
      </c>
      <c r="O472" s="105">
        <v>443928</v>
      </c>
      <c r="P472" s="105">
        <v>102922</v>
      </c>
      <c r="Q472" s="105">
        <v>341006</v>
      </c>
      <c r="R472" s="105">
        <v>0</v>
      </c>
      <c r="S472" s="105">
        <v>102922</v>
      </c>
      <c r="T472" s="105">
        <v>0</v>
      </c>
      <c r="U472" s="104">
        <v>925723</v>
      </c>
      <c r="V472" s="104">
        <v>3385213</v>
      </c>
      <c r="W472" s="104">
        <v>2980266</v>
      </c>
      <c r="X472" s="104">
        <v>4171554</v>
      </c>
      <c r="Y472" s="104">
        <v>618342</v>
      </c>
      <c r="Z472" s="104">
        <v>2538546</v>
      </c>
      <c r="AA472" s="106">
        <v>-285602</v>
      </c>
    </row>
    <row r="473" spans="1:27" x14ac:dyDescent="0.3">
      <c r="A473" s="85">
        <v>472</v>
      </c>
      <c r="B473" s="85" t="s">
        <v>366</v>
      </c>
      <c r="C473" s="85" t="s">
        <v>103</v>
      </c>
      <c r="D473" s="85">
        <v>2014</v>
      </c>
      <c r="E473" s="105">
        <v>6808161</v>
      </c>
      <c r="F473" s="106">
        <v>5812394</v>
      </c>
      <c r="G473" s="105">
        <v>630117</v>
      </c>
      <c r="H473" s="106">
        <v>0</v>
      </c>
      <c r="I473" s="105">
        <v>0</v>
      </c>
      <c r="J473" s="105">
        <v>3467</v>
      </c>
      <c r="K473" s="105">
        <v>127</v>
      </c>
      <c r="L473" s="105">
        <v>6473285</v>
      </c>
      <c r="M473" s="105">
        <v>334877</v>
      </c>
      <c r="N473" s="105">
        <v>7956</v>
      </c>
      <c r="O473" s="105">
        <v>343376</v>
      </c>
      <c r="P473" s="105">
        <v>76527</v>
      </c>
      <c r="Q473" s="105">
        <v>266849</v>
      </c>
      <c r="R473" s="105">
        <v>1259</v>
      </c>
      <c r="S473" s="105">
        <v>76527</v>
      </c>
      <c r="T473" s="105">
        <v>0</v>
      </c>
      <c r="U473" s="104">
        <v>1018704</v>
      </c>
      <c r="V473" s="104">
        <v>2940987</v>
      </c>
      <c r="W473" s="104">
        <v>2476752</v>
      </c>
      <c r="X473" s="104">
        <v>3578283</v>
      </c>
      <c r="Y473" s="104">
        <v>462458</v>
      </c>
      <c r="Z473" s="104">
        <v>1150191</v>
      </c>
      <c r="AA473" s="106">
        <v>588198</v>
      </c>
    </row>
    <row r="474" spans="1:27" ht="15" thickBot="1" x14ac:dyDescent="0.35">
      <c r="A474" s="93">
        <v>473</v>
      </c>
      <c r="B474" s="93" t="s">
        <v>366</v>
      </c>
      <c r="C474" s="93" t="s">
        <v>103</v>
      </c>
      <c r="D474" s="93">
        <v>2013</v>
      </c>
      <c r="E474" s="108">
        <v>6198288</v>
      </c>
      <c r="F474" s="109">
        <v>5437276</v>
      </c>
      <c r="G474" s="108">
        <v>448371</v>
      </c>
      <c r="H474" s="109">
        <v>0</v>
      </c>
      <c r="I474" s="108">
        <v>0</v>
      </c>
      <c r="J474" s="108">
        <v>14774</v>
      </c>
      <c r="K474" s="108">
        <v>2</v>
      </c>
      <c r="L474" s="108">
        <v>5957147</v>
      </c>
      <c r="M474" s="108">
        <v>241142</v>
      </c>
      <c r="N474" s="108">
        <v>5757</v>
      </c>
      <c r="O474" s="108">
        <v>253203</v>
      </c>
      <c r="P474" s="108">
        <v>64040</v>
      </c>
      <c r="Q474" s="108">
        <v>189163</v>
      </c>
      <c r="R474" s="108">
        <v>1164</v>
      </c>
      <c r="S474" s="108">
        <v>64040</v>
      </c>
      <c r="T474" s="108">
        <v>0</v>
      </c>
      <c r="U474" s="107">
        <v>875681</v>
      </c>
      <c r="V474" s="107">
        <v>2480779</v>
      </c>
      <c r="W474" s="107">
        <v>1877641</v>
      </c>
      <c r="X474" s="107">
        <v>3027069</v>
      </c>
      <c r="Y474" s="107">
        <v>384016</v>
      </c>
      <c r="Z474" s="107">
        <v>1150695</v>
      </c>
      <c r="AA474" s="109">
        <v>207566</v>
      </c>
    </row>
    <row r="475" spans="1:27" ht="15" thickTop="1" x14ac:dyDescent="0.3">
      <c r="A475" s="88">
        <v>474</v>
      </c>
      <c r="B475" s="88" t="s">
        <v>366</v>
      </c>
      <c r="C475" s="88" t="s">
        <v>306</v>
      </c>
      <c r="D475" s="88">
        <v>2023</v>
      </c>
      <c r="E475" s="102">
        <v>1421907</v>
      </c>
      <c r="F475" s="103">
        <v>1300614</v>
      </c>
      <c r="G475" s="102">
        <v>86519</v>
      </c>
      <c r="H475" s="97">
        <v>0</v>
      </c>
      <c r="I475" s="102">
        <v>1829</v>
      </c>
      <c r="J475" s="102">
        <v>-5314</v>
      </c>
      <c r="K475" s="102">
        <v>61</v>
      </c>
      <c r="L475" s="102">
        <v>1387271</v>
      </c>
      <c r="M475" s="102">
        <v>34635</v>
      </c>
      <c r="N475" s="102">
        <v>1445</v>
      </c>
      <c r="O475" s="102">
        <v>36104</v>
      </c>
      <c r="P475" s="102">
        <v>6537</v>
      </c>
      <c r="Q475" s="102">
        <v>29567</v>
      </c>
      <c r="R475" s="102">
        <v>47</v>
      </c>
      <c r="S475" s="102">
        <v>6492</v>
      </c>
      <c r="T475" s="102">
        <v>46</v>
      </c>
      <c r="U475" s="101">
        <v>81517</v>
      </c>
      <c r="V475" s="101">
        <v>300105</v>
      </c>
      <c r="W475" s="101">
        <v>246908</v>
      </c>
      <c r="X475" s="101">
        <v>421433</v>
      </c>
      <c r="Y475" s="101">
        <v>55635</v>
      </c>
      <c r="Z475" s="101">
        <v>85372</v>
      </c>
      <c r="AA475" s="103">
        <v>9435</v>
      </c>
    </row>
    <row r="476" spans="1:27" x14ac:dyDescent="0.3">
      <c r="A476" s="85">
        <v>475</v>
      </c>
      <c r="B476" s="85" t="s">
        <v>366</v>
      </c>
      <c r="C476" s="85" t="s">
        <v>306</v>
      </c>
      <c r="D476" s="85">
        <v>2022</v>
      </c>
      <c r="E476" s="105">
        <v>1570666</v>
      </c>
      <c r="F476" s="106">
        <v>1479188</v>
      </c>
      <c r="G476" s="105">
        <v>65404</v>
      </c>
      <c r="H476" s="98">
        <v>0</v>
      </c>
      <c r="I476" s="105">
        <v>1371</v>
      </c>
      <c r="J476" s="105">
        <v>-5495</v>
      </c>
      <c r="K476" s="105">
        <v>0</v>
      </c>
      <c r="L476" s="105">
        <v>1543391</v>
      </c>
      <c r="M476" s="105">
        <v>27275</v>
      </c>
      <c r="N476" s="105">
        <v>-748</v>
      </c>
      <c r="O476" s="105">
        <v>26600</v>
      </c>
      <c r="P476" s="105">
        <v>2542</v>
      </c>
      <c r="Q476" s="105">
        <v>24057</v>
      </c>
      <c r="R476" s="105">
        <v>0</v>
      </c>
      <c r="S476" s="105">
        <v>2527</v>
      </c>
      <c r="T476" s="105">
        <v>15</v>
      </c>
      <c r="U476" s="104">
        <v>78225</v>
      </c>
      <c r="V476" s="104">
        <v>207592</v>
      </c>
      <c r="W476" s="104">
        <v>165895</v>
      </c>
      <c r="X476" s="104">
        <v>333348</v>
      </c>
      <c r="Y476" s="104">
        <v>63019</v>
      </c>
      <c r="Z476" s="104">
        <v>69871</v>
      </c>
      <c r="AA476" s="106">
        <v>10955</v>
      </c>
    </row>
    <row r="477" spans="1:27" x14ac:dyDescent="0.3">
      <c r="A477" s="85">
        <v>476</v>
      </c>
      <c r="B477" s="85" t="s">
        <v>366</v>
      </c>
      <c r="C477" s="85" t="s">
        <v>306</v>
      </c>
      <c r="D477" s="85">
        <v>2021</v>
      </c>
      <c r="E477" s="105">
        <v>916312</v>
      </c>
      <c r="F477" s="106">
        <v>832548</v>
      </c>
      <c r="G477" s="105">
        <v>59730</v>
      </c>
      <c r="H477" s="98">
        <v>0</v>
      </c>
      <c r="I477" s="105">
        <v>1459</v>
      </c>
      <c r="J477" s="105">
        <v>-6448</v>
      </c>
      <c r="K477" s="105">
        <v>0</v>
      </c>
      <c r="L477" s="105">
        <v>889718</v>
      </c>
      <c r="M477" s="105">
        <v>26594</v>
      </c>
      <c r="N477" s="105">
        <v>87</v>
      </c>
      <c r="O477" s="105">
        <v>26680</v>
      </c>
      <c r="P477" s="105">
        <v>2458</v>
      </c>
      <c r="Q477" s="105">
        <v>24222</v>
      </c>
      <c r="R477" s="105">
        <v>47</v>
      </c>
      <c r="S477" s="105">
        <v>2556</v>
      </c>
      <c r="T477" s="105">
        <v>-98</v>
      </c>
      <c r="U477" s="104">
        <v>81132</v>
      </c>
      <c r="V477" s="104">
        <v>187691</v>
      </c>
      <c r="W477" s="104">
        <v>160093</v>
      </c>
      <c r="X477" s="104">
        <v>324736</v>
      </c>
      <c r="Y477" s="104">
        <v>67972</v>
      </c>
      <c r="Z477" s="104">
        <v>57382</v>
      </c>
      <c r="AA477" s="106">
        <v>32585</v>
      </c>
    </row>
    <row r="478" spans="1:27" x14ac:dyDescent="0.3">
      <c r="A478" s="85">
        <v>477</v>
      </c>
      <c r="B478" s="85" t="s">
        <v>366</v>
      </c>
      <c r="C478" s="85" t="s">
        <v>306</v>
      </c>
      <c r="D478" s="85">
        <v>2020</v>
      </c>
      <c r="E478" s="105">
        <v>914751</v>
      </c>
      <c r="F478" s="106">
        <v>828188</v>
      </c>
      <c r="G478" s="105">
        <v>64925</v>
      </c>
      <c r="H478" s="98">
        <v>0</v>
      </c>
      <c r="I478" s="105">
        <v>1516</v>
      </c>
      <c r="J478" s="105">
        <v>-7410</v>
      </c>
      <c r="K478" s="105">
        <v>0</v>
      </c>
      <c r="L478" s="105">
        <v>890323</v>
      </c>
      <c r="M478" s="105">
        <v>24428</v>
      </c>
      <c r="N478" s="105">
        <v>-661</v>
      </c>
      <c r="O478" s="105">
        <v>23786</v>
      </c>
      <c r="P478" s="105">
        <v>2602</v>
      </c>
      <c r="Q478" s="105">
        <v>21183</v>
      </c>
      <c r="R478" s="105">
        <v>47</v>
      </c>
      <c r="S478" s="105">
        <v>2570</v>
      </c>
      <c r="T478" s="105">
        <v>33</v>
      </c>
      <c r="U478" s="104">
        <v>28875</v>
      </c>
      <c r="V478" s="104">
        <v>173379</v>
      </c>
      <c r="W478" s="104">
        <v>156620</v>
      </c>
      <c r="X478" s="104">
        <v>320398</v>
      </c>
      <c r="Y478" s="104">
        <v>75655</v>
      </c>
      <c r="Z478" s="104">
        <v>72418</v>
      </c>
      <c r="AA478" s="106">
        <v>10509</v>
      </c>
    </row>
    <row r="479" spans="1:27" x14ac:dyDescent="0.3">
      <c r="A479" s="85">
        <v>478</v>
      </c>
      <c r="B479" s="85" t="s">
        <v>366</v>
      </c>
      <c r="C479" s="85" t="s">
        <v>306</v>
      </c>
      <c r="D479" s="85">
        <v>2019</v>
      </c>
      <c r="E479" s="105">
        <v>1082614</v>
      </c>
      <c r="F479" s="106">
        <v>1002008</v>
      </c>
      <c r="G479" s="105">
        <v>58708</v>
      </c>
      <c r="H479" s="98">
        <v>0</v>
      </c>
      <c r="I479" s="105">
        <v>1540</v>
      </c>
      <c r="J479" s="105">
        <v>-6370</v>
      </c>
      <c r="K479" s="105">
        <v>0</v>
      </c>
      <c r="L479" s="105">
        <v>1062248</v>
      </c>
      <c r="M479" s="105">
        <v>20366</v>
      </c>
      <c r="N479" s="105">
        <v>-1155</v>
      </c>
      <c r="O479" s="105">
        <v>19244</v>
      </c>
      <c r="P479" s="105">
        <v>2057</v>
      </c>
      <c r="Q479" s="105">
        <v>17187</v>
      </c>
      <c r="R479" s="105">
        <v>47</v>
      </c>
      <c r="S479" s="105">
        <v>2084</v>
      </c>
      <c r="T479" s="105">
        <v>-28</v>
      </c>
      <c r="U479" s="104">
        <v>45085</v>
      </c>
      <c r="V479" s="104">
        <v>163383</v>
      </c>
      <c r="W479" s="104">
        <v>154145</v>
      </c>
      <c r="X479" s="104">
        <v>314936</v>
      </c>
      <c r="Y479" s="104">
        <v>83558</v>
      </c>
      <c r="Z479" s="104">
        <v>79997</v>
      </c>
      <c r="AA479" s="106">
        <v>74797</v>
      </c>
    </row>
    <row r="480" spans="1:27" x14ac:dyDescent="0.3">
      <c r="A480" s="85">
        <v>479</v>
      </c>
      <c r="B480" s="85" t="s">
        <v>366</v>
      </c>
      <c r="C480" s="85" t="s">
        <v>306</v>
      </c>
      <c r="D480" s="85">
        <v>2018</v>
      </c>
      <c r="E480" s="105">
        <v>894731</v>
      </c>
      <c r="F480" s="106">
        <v>824950</v>
      </c>
      <c r="G480" s="105">
        <v>50965</v>
      </c>
      <c r="H480" s="98">
        <v>0</v>
      </c>
      <c r="I480" s="105">
        <v>3488</v>
      </c>
      <c r="J480" s="105">
        <v>-5420</v>
      </c>
      <c r="K480" s="105">
        <v>0</v>
      </c>
      <c r="L480" s="105">
        <v>881019</v>
      </c>
      <c r="M480" s="105">
        <v>13712</v>
      </c>
      <c r="N480" s="105">
        <v>872</v>
      </c>
      <c r="O480" s="105">
        <v>14765</v>
      </c>
      <c r="P480" s="105">
        <v>1192</v>
      </c>
      <c r="Q480" s="105">
        <v>13573</v>
      </c>
      <c r="R480" s="105">
        <v>47</v>
      </c>
      <c r="S480" s="105">
        <v>1235</v>
      </c>
      <c r="T480" s="105">
        <v>-43</v>
      </c>
      <c r="U480" s="104">
        <v>61841</v>
      </c>
      <c r="V480" s="104">
        <v>190442</v>
      </c>
      <c r="W480" s="104">
        <v>199386</v>
      </c>
      <c r="X480" s="104">
        <v>357458</v>
      </c>
      <c r="Y480" s="104">
        <v>91274</v>
      </c>
      <c r="Z480" s="104">
        <v>147346</v>
      </c>
      <c r="AA480" s="106">
        <v>-23996</v>
      </c>
    </row>
    <row r="481" spans="1:27" x14ac:dyDescent="0.3">
      <c r="A481" s="85">
        <v>480</v>
      </c>
      <c r="B481" s="85" t="s">
        <v>366</v>
      </c>
      <c r="C481" s="85" t="s">
        <v>306</v>
      </c>
      <c r="D481" s="85">
        <v>2017</v>
      </c>
      <c r="E481" s="105">
        <v>766094</v>
      </c>
      <c r="F481" s="106">
        <v>687277</v>
      </c>
      <c r="G481" s="105">
        <v>58592</v>
      </c>
      <c r="H481" s="98">
        <v>0</v>
      </c>
      <c r="I481" s="105">
        <v>2668</v>
      </c>
      <c r="J481" s="105">
        <v>-9160</v>
      </c>
      <c r="K481" s="105">
        <v>0</v>
      </c>
      <c r="L481" s="105">
        <v>744368</v>
      </c>
      <c r="M481" s="105">
        <v>21727</v>
      </c>
      <c r="N481" s="105">
        <v>2656</v>
      </c>
      <c r="O481" s="105">
        <v>24743</v>
      </c>
      <c r="P481" s="105">
        <v>1015</v>
      </c>
      <c r="Q481" s="105">
        <v>23728</v>
      </c>
      <c r="R481" s="105">
        <v>47</v>
      </c>
      <c r="S481" s="105">
        <v>1015</v>
      </c>
      <c r="T481" s="105">
        <v>0</v>
      </c>
      <c r="U481" s="104">
        <v>56497</v>
      </c>
      <c r="V481" s="104">
        <v>151506</v>
      </c>
      <c r="W481" s="104">
        <v>145048</v>
      </c>
      <c r="X481" s="104">
        <v>305285</v>
      </c>
      <c r="Y481" s="104">
        <v>73636</v>
      </c>
      <c r="Z481" s="104">
        <v>95409</v>
      </c>
      <c r="AA481" s="106">
        <v>2931</v>
      </c>
    </row>
    <row r="482" spans="1:27" x14ac:dyDescent="0.3">
      <c r="A482" s="85">
        <v>481</v>
      </c>
      <c r="B482" s="85" t="s">
        <v>366</v>
      </c>
      <c r="C482" s="85" t="s">
        <v>306</v>
      </c>
      <c r="D482" s="85">
        <v>2016</v>
      </c>
      <c r="E482" s="105">
        <v>746796</v>
      </c>
      <c r="F482" s="106">
        <v>659426</v>
      </c>
      <c r="G482" s="105">
        <v>55195</v>
      </c>
      <c r="H482" s="98">
        <v>0</v>
      </c>
      <c r="I482" s="105">
        <v>2052</v>
      </c>
      <c r="J482" s="105">
        <v>-11394</v>
      </c>
      <c r="K482" s="105">
        <v>0</v>
      </c>
      <c r="L482" s="105">
        <v>708602</v>
      </c>
      <c r="M482" s="105">
        <v>38195</v>
      </c>
      <c r="N482" s="105">
        <v>1301</v>
      </c>
      <c r="O482" s="105">
        <v>39247</v>
      </c>
      <c r="P482" s="105">
        <v>5772</v>
      </c>
      <c r="Q482" s="105">
        <v>33475</v>
      </c>
      <c r="R482" s="105">
        <v>47</v>
      </c>
      <c r="S482" s="105">
        <v>5772</v>
      </c>
      <c r="T482" s="105">
        <v>0</v>
      </c>
      <c r="U482" s="104">
        <v>59389</v>
      </c>
      <c r="V482" s="104">
        <v>153163</v>
      </c>
      <c r="W482" s="104">
        <v>139598</v>
      </c>
      <c r="X482" s="104">
        <v>307140</v>
      </c>
      <c r="Y482" s="104">
        <v>77139</v>
      </c>
      <c r="Z482" s="104">
        <v>69234</v>
      </c>
      <c r="AA482" s="106">
        <v>-33771</v>
      </c>
    </row>
    <row r="483" spans="1:27" x14ac:dyDescent="0.3">
      <c r="A483" s="85">
        <v>482</v>
      </c>
      <c r="B483" s="85" t="s">
        <v>366</v>
      </c>
      <c r="C483" s="85" t="s">
        <v>306</v>
      </c>
      <c r="D483" s="85">
        <v>2015</v>
      </c>
      <c r="E483" s="105">
        <v>876311</v>
      </c>
      <c r="F483" s="106">
        <v>797840</v>
      </c>
      <c r="G483" s="105">
        <v>44037</v>
      </c>
      <c r="H483" s="98">
        <v>0</v>
      </c>
      <c r="I483" s="105">
        <v>936</v>
      </c>
      <c r="J483" s="105">
        <v>-7444</v>
      </c>
      <c r="K483" s="105">
        <v>31</v>
      </c>
      <c r="L483" s="105">
        <v>835692</v>
      </c>
      <c r="M483" s="105">
        <v>40619</v>
      </c>
      <c r="N483" s="105">
        <v>-61</v>
      </c>
      <c r="O483" s="105">
        <v>40558</v>
      </c>
      <c r="P483" s="105">
        <v>7679</v>
      </c>
      <c r="Q483" s="105">
        <v>32880</v>
      </c>
      <c r="R483" s="105">
        <v>0</v>
      </c>
      <c r="S483" s="105">
        <v>7679</v>
      </c>
      <c r="T483" s="105">
        <v>0</v>
      </c>
      <c r="U483" s="104">
        <v>55660</v>
      </c>
      <c r="V483" s="104">
        <v>201580</v>
      </c>
      <c r="W483" s="104">
        <v>81021</v>
      </c>
      <c r="X483" s="104">
        <v>226768</v>
      </c>
      <c r="Y483" s="104">
        <v>11904</v>
      </c>
      <c r="Z483" s="104">
        <v>34272</v>
      </c>
      <c r="AA483" s="106">
        <v>30469</v>
      </c>
    </row>
    <row r="484" spans="1:27" x14ac:dyDescent="0.3">
      <c r="A484" s="85">
        <v>483</v>
      </c>
      <c r="B484" s="85" t="s">
        <v>366</v>
      </c>
      <c r="C484" s="85" t="s">
        <v>306</v>
      </c>
      <c r="D484" s="85">
        <v>2014</v>
      </c>
      <c r="E484" s="105">
        <v>871430</v>
      </c>
      <c r="F484" s="106">
        <v>825604</v>
      </c>
      <c r="G484" s="105">
        <v>34561</v>
      </c>
      <c r="H484" s="98">
        <v>0</v>
      </c>
      <c r="I484" s="105">
        <v>967</v>
      </c>
      <c r="J484" s="105">
        <v>-1965</v>
      </c>
      <c r="K484" s="105">
        <v>138</v>
      </c>
      <c r="L484" s="105">
        <v>859498</v>
      </c>
      <c r="M484" s="105">
        <v>11932</v>
      </c>
      <c r="N484" s="105">
        <v>77</v>
      </c>
      <c r="O484" s="105">
        <v>12010</v>
      </c>
      <c r="P484" s="105">
        <v>2626</v>
      </c>
      <c r="Q484" s="105">
        <v>9383</v>
      </c>
      <c r="R484" s="105">
        <v>0</v>
      </c>
      <c r="S484" s="105">
        <v>2628</v>
      </c>
      <c r="T484" s="105">
        <v>-2</v>
      </c>
      <c r="U484" s="104">
        <v>49037</v>
      </c>
      <c r="V484" s="104">
        <v>146531</v>
      </c>
      <c r="W484" s="104">
        <v>68465</v>
      </c>
      <c r="X484" s="104">
        <v>190347</v>
      </c>
      <c r="Y484" s="104">
        <v>11581</v>
      </c>
      <c r="Z484" s="104">
        <v>22961</v>
      </c>
      <c r="AA484" s="106">
        <v>-18034</v>
      </c>
    </row>
    <row r="485" spans="1:27" ht="15" thickBot="1" x14ac:dyDescent="0.35">
      <c r="A485" s="93">
        <v>484</v>
      </c>
      <c r="B485" s="93" t="s">
        <v>366</v>
      </c>
      <c r="C485" s="93" t="s">
        <v>306</v>
      </c>
      <c r="D485" s="93">
        <v>2013</v>
      </c>
      <c r="E485" s="108">
        <v>751144</v>
      </c>
      <c r="F485" s="109">
        <v>709409</v>
      </c>
      <c r="G485" s="108">
        <v>32757</v>
      </c>
      <c r="H485" s="99">
        <v>0</v>
      </c>
      <c r="I485" s="108">
        <v>0</v>
      </c>
      <c r="J485" s="108">
        <v>-1651</v>
      </c>
      <c r="K485" s="108">
        <v>432</v>
      </c>
      <c r="L485" s="108">
        <v>741721</v>
      </c>
      <c r="M485" s="108">
        <v>9423</v>
      </c>
      <c r="N485" s="108">
        <v>-354</v>
      </c>
      <c r="O485" s="108">
        <v>9069</v>
      </c>
      <c r="P485" s="108">
        <v>2590</v>
      </c>
      <c r="Q485" s="108">
        <v>6479</v>
      </c>
      <c r="R485" s="108">
        <v>0</v>
      </c>
      <c r="S485" s="108">
        <v>2589</v>
      </c>
      <c r="T485" s="108">
        <v>0</v>
      </c>
      <c r="U485" s="107">
        <v>43789</v>
      </c>
      <c r="V485" s="107">
        <v>122340</v>
      </c>
      <c r="W485" s="107">
        <v>51018</v>
      </c>
      <c r="X485" s="107">
        <v>169826</v>
      </c>
      <c r="Y485" s="107">
        <v>12487</v>
      </c>
      <c r="Z485" s="107">
        <v>0</v>
      </c>
      <c r="AA485" s="109">
        <v>17213</v>
      </c>
    </row>
    <row r="486" spans="1:27" ht="15" thickTop="1" x14ac:dyDescent="0.3">
      <c r="A486" s="88">
        <v>485</v>
      </c>
      <c r="B486" s="88" t="s">
        <v>366</v>
      </c>
      <c r="C486" s="88" t="s">
        <v>75</v>
      </c>
      <c r="D486" s="88">
        <v>2023</v>
      </c>
      <c r="E486" s="102">
        <v>1157718</v>
      </c>
      <c r="F486" s="103">
        <v>1044504</v>
      </c>
      <c r="G486" s="102">
        <v>85886</v>
      </c>
      <c r="H486" s="97">
        <v>0</v>
      </c>
      <c r="I486" s="102">
        <v>2407</v>
      </c>
      <c r="J486" s="102">
        <v>721</v>
      </c>
      <c r="K486" s="102">
        <v>-5260</v>
      </c>
      <c r="L486" s="102">
        <v>1148732</v>
      </c>
      <c r="M486" s="102">
        <v>8987</v>
      </c>
      <c r="N486" s="102">
        <v>755</v>
      </c>
      <c r="O486" s="102">
        <v>10203</v>
      </c>
      <c r="P486" s="102">
        <v>7590</v>
      </c>
      <c r="Q486" s="102">
        <v>2613</v>
      </c>
      <c r="R486" s="102">
        <v>44</v>
      </c>
      <c r="S486" s="102">
        <v>7590</v>
      </c>
      <c r="T486" s="102">
        <v>0</v>
      </c>
      <c r="U486" s="101">
        <v>347366</v>
      </c>
      <c r="V486" s="101">
        <v>1065774</v>
      </c>
      <c r="W486" s="101">
        <v>1003220</v>
      </c>
      <c r="X486" s="101">
        <v>2281565</v>
      </c>
      <c r="Y486" s="101">
        <v>1122318</v>
      </c>
      <c r="Z486" s="101">
        <v>675225</v>
      </c>
      <c r="AA486" s="103">
        <v>-9226</v>
      </c>
    </row>
    <row r="487" spans="1:27" x14ac:dyDescent="0.3">
      <c r="A487" s="85">
        <v>486</v>
      </c>
      <c r="B487" s="85" t="s">
        <v>366</v>
      </c>
      <c r="C487" s="85" t="s">
        <v>75</v>
      </c>
      <c r="D487" s="85">
        <v>2022</v>
      </c>
      <c r="E487" s="105">
        <v>1481192</v>
      </c>
      <c r="F487" s="106">
        <v>1317700</v>
      </c>
      <c r="G487" s="105">
        <v>106669</v>
      </c>
      <c r="H487" s="98">
        <v>0</v>
      </c>
      <c r="I487" s="105">
        <v>2941</v>
      </c>
      <c r="J487" s="105">
        <v>5096</v>
      </c>
      <c r="K487" s="105">
        <v>-939</v>
      </c>
      <c r="L487" s="105">
        <v>1460771</v>
      </c>
      <c r="M487" s="105">
        <v>20421</v>
      </c>
      <c r="N487" s="105">
        <v>-258</v>
      </c>
      <c r="O487" s="105">
        <v>22464</v>
      </c>
      <c r="P487" s="105">
        <v>7193</v>
      </c>
      <c r="Q487" s="105">
        <v>15271</v>
      </c>
      <c r="R487" s="105">
        <v>37</v>
      </c>
      <c r="S487" s="105">
        <v>7193</v>
      </c>
      <c r="T487" s="105">
        <v>0</v>
      </c>
      <c r="U487" s="104">
        <v>329118</v>
      </c>
      <c r="V487" s="104">
        <v>1221880</v>
      </c>
      <c r="W487" s="104">
        <v>1173020</v>
      </c>
      <c r="X487" s="104">
        <v>2472421</v>
      </c>
      <c r="Y487" s="104">
        <v>1149674</v>
      </c>
      <c r="Z487" s="104">
        <v>786490</v>
      </c>
      <c r="AA487" s="106">
        <v>-103791</v>
      </c>
    </row>
    <row r="488" spans="1:27" x14ac:dyDescent="0.3">
      <c r="A488" s="85">
        <v>487</v>
      </c>
      <c r="B488" s="85" t="s">
        <v>366</v>
      </c>
      <c r="C488" s="85" t="s">
        <v>75</v>
      </c>
      <c r="D488" s="85">
        <v>2021</v>
      </c>
      <c r="E488" s="105">
        <v>1124992</v>
      </c>
      <c r="F488" s="106">
        <v>981590</v>
      </c>
      <c r="G488" s="105">
        <v>92905</v>
      </c>
      <c r="H488" s="98">
        <v>0</v>
      </c>
      <c r="I488" s="105">
        <v>2692</v>
      </c>
      <c r="J488" s="105">
        <v>-1780</v>
      </c>
      <c r="K488" s="105">
        <v>10519</v>
      </c>
      <c r="L488" s="105">
        <v>1118825</v>
      </c>
      <c r="M488" s="105">
        <v>6166</v>
      </c>
      <c r="N488" s="105">
        <v>12136</v>
      </c>
      <c r="O488" s="105">
        <v>18424</v>
      </c>
      <c r="P488" s="105">
        <v>5169</v>
      </c>
      <c r="Q488" s="105">
        <v>13255</v>
      </c>
      <c r="R488" s="105">
        <v>102</v>
      </c>
      <c r="S488" s="105">
        <v>5169</v>
      </c>
      <c r="T488" s="105">
        <v>0</v>
      </c>
      <c r="U488" s="104">
        <v>259124</v>
      </c>
      <c r="V488" s="104">
        <v>1035326</v>
      </c>
      <c r="W488" s="104">
        <v>980940</v>
      </c>
      <c r="X488" s="104">
        <v>2313265</v>
      </c>
      <c r="Y488" s="104">
        <v>1175284</v>
      </c>
      <c r="Z488" s="104">
        <v>640825</v>
      </c>
      <c r="AA488" s="106">
        <v>-9483</v>
      </c>
    </row>
    <row r="489" spans="1:27" x14ac:dyDescent="0.3">
      <c r="A489" s="85">
        <v>488</v>
      </c>
      <c r="B489" s="85" t="s">
        <v>366</v>
      </c>
      <c r="C489" s="85" t="s">
        <v>75</v>
      </c>
      <c r="D489" s="85">
        <v>2020</v>
      </c>
      <c r="E489" s="105">
        <v>1078677</v>
      </c>
      <c r="F489" s="106">
        <v>936220</v>
      </c>
      <c r="G489" s="105">
        <v>86215</v>
      </c>
      <c r="H489" s="98">
        <v>0</v>
      </c>
      <c r="I489" s="105">
        <v>3700</v>
      </c>
      <c r="J489" s="105">
        <v>-1448</v>
      </c>
      <c r="K489" s="105">
        <v>116</v>
      </c>
      <c r="L489" s="105">
        <v>1061437</v>
      </c>
      <c r="M489" s="105">
        <v>17240</v>
      </c>
      <c r="N489" s="105">
        <v>925</v>
      </c>
      <c r="O489" s="105">
        <v>19134</v>
      </c>
      <c r="P489" s="105">
        <v>1070</v>
      </c>
      <c r="Q489" s="105">
        <v>18063</v>
      </c>
      <c r="R489" s="105">
        <v>67</v>
      </c>
      <c r="S489" s="105">
        <v>1070</v>
      </c>
      <c r="T489" s="105">
        <v>0</v>
      </c>
      <c r="U489" s="104">
        <v>187111</v>
      </c>
      <c r="V489" s="104">
        <v>929299</v>
      </c>
      <c r="W489" s="104">
        <v>941147</v>
      </c>
      <c r="X489" s="104">
        <v>2096537</v>
      </c>
      <c r="Y489" s="104">
        <v>1074988</v>
      </c>
      <c r="Z489" s="104">
        <v>630544</v>
      </c>
      <c r="AA489" s="106">
        <v>117201</v>
      </c>
    </row>
    <row r="490" spans="1:27" x14ac:dyDescent="0.3">
      <c r="A490" s="85">
        <v>489</v>
      </c>
      <c r="B490" s="85" t="s">
        <v>366</v>
      </c>
      <c r="C490" s="85" t="s">
        <v>75</v>
      </c>
      <c r="D490" s="85">
        <v>2019</v>
      </c>
      <c r="E490" s="105">
        <v>1191476</v>
      </c>
      <c r="F490" s="106">
        <v>1026086</v>
      </c>
      <c r="G490" s="105">
        <v>96660</v>
      </c>
      <c r="H490" s="98">
        <v>0</v>
      </c>
      <c r="I490" s="105">
        <v>3058</v>
      </c>
      <c r="J490" s="105">
        <v>-1061</v>
      </c>
      <c r="K490" s="105">
        <v>0</v>
      </c>
      <c r="L490" s="105">
        <v>1164585</v>
      </c>
      <c r="M490" s="105">
        <v>26891</v>
      </c>
      <c r="N490" s="105">
        <v>580</v>
      </c>
      <c r="O490" s="105">
        <v>27487</v>
      </c>
      <c r="P490" s="105">
        <v>9504</v>
      </c>
      <c r="Q490" s="105">
        <v>17983</v>
      </c>
      <c r="R490" s="105">
        <v>79</v>
      </c>
      <c r="S490" s="105">
        <v>9504</v>
      </c>
      <c r="T490" s="105">
        <v>0</v>
      </c>
      <c r="U490" s="104">
        <v>234859</v>
      </c>
      <c r="V490" s="104">
        <v>1093187</v>
      </c>
      <c r="W490" s="104">
        <v>972450</v>
      </c>
      <c r="X490" s="104">
        <v>2295573</v>
      </c>
      <c r="Y490" s="104">
        <v>1106997</v>
      </c>
      <c r="Z490" s="104">
        <v>574883</v>
      </c>
      <c r="AA490" s="106">
        <v>123537</v>
      </c>
    </row>
    <row r="491" spans="1:27" x14ac:dyDescent="0.3">
      <c r="A491" s="85">
        <v>490</v>
      </c>
      <c r="B491" s="85" t="s">
        <v>366</v>
      </c>
      <c r="C491" s="85" t="s">
        <v>75</v>
      </c>
      <c r="D491" s="85">
        <v>2018</v>
      </c>
      <c r="E491" s="105">
        <v>1645364</v>
      </c>
      <c r="F491" s="106">
        <v>1447138</v>
      </c>
      <c r="G491" s="105">
        <v>115663</v>
      </c>
      <c r="H491" s="98">
        <v>0</v>
      </c>
      <c r="I491" s="105">
        <v>3590</v>
      </c>
      <c r="J491" s="105">
        <v>-419</v>
      </c>
      <c r="K491" s="105">
        <v>0</v>
      </c>
      <c r="L491" s="105">
        <v>1599748</v>
      </c>
      <c r="M491" s="105">
        <v>45616</v>
      </c>
      <c r="N491" s="105">
        <v>-1160</v>
      </c>
      <c r="O491" s="105">
        <v>44620</v>
      </c>
      <c r="P491" s="105">
        <v>11883</v>
      </c>
      <c r="Q491" s="105">
        <v>32737</v>
      </c>
      <c r="R491" s="105">
        <v>113</v>
      </c>
      <c r="S491" s="105">
        <v>11883</v>
      </c>
      <c r="T491" s="105">
        <v>0</v>
      </c>
      <c r="U491" s="104">
        <v>300903</v>
      </c>
      <c r="V491" s="104">
        <v>1151113</v>
      </c>
      <c r="W491" s="104">
        <v>963488</v>
      </c>
      <c r="X491" s="104">
        <v>2343131</v>
      </c>
      <c r="Y491" s="104">
        <v>1075019</v>
      </c>
      <c r="Z491" s="104">
        <v>721261</v>
      </c>
      <c r="AA491" s="106">
        <v>659251</v>
      </c>
    </row>
    <row r="492" spans="1:27" x14ac:dyDescent="0.3">
      <c r="A492" s="85">
        <v>491</v>
      </c>
      <c r="B492" s="85" t="s">
        <v>366</v>
      </c>
      <c r="C492" s="85" t="s">
        <v>75</v>
      </c>
      <c r="D492" s="85">
        <v>2017</v>
      </c>
      <c r="E492" s="105">
        <v>1727448</v>
      </c>
      <c r="F492" s="106">
        <v>1501171</v>
      </c>
      <c r="G492" s="105">
        <v>159416</v>
      </c>
      <c r="H492" s="98">
        <v>0</v>
      </c>
      <c r="I492" s="105">
        <v>3827</v>
      </c>
      <c r="J492" s="105">
        <v>-2507</v>
      </c>
      <c r="K492" s="105">
        <v>571</v>
      </c>
      <c r="L492" s="105">
        <v>1685792</v>
      </c>
      <c r="M492" s="105">
        <v>41656</v>
      </c>
      <c r="N492" s="105">
        <v>188</v>
      </c>
      <c r="O492" s="105">
        <v>39689</v>
      </c>
      <c r="P492" s="105">
        <v>11080</v>
      </c>
      <c r="Q492" s="105">
        <v>28608</v>
      </c>
      <c r="R492" s="105">
        <v>0</v>
      </c>
      <c r="S492" s="105">
        <v>11080</v>
      </c>
      <c r="T492" s="105">
        <v>0</v>
      </c>
      <c r="U492" s="104">
        <v>235054</v>
      </c>
      <c r="V492" s="104">
        <v>1563271</v>
      </c>
      <c r="W492" s="104">
        <v>1062663</v>
      </c>
      <c r="X492" s="104">
        <v>1844262</v>
      </c>
      <c r="Y492" s="104">
        <v>185646</v>
      </c>
      <c r="Z492" s="104">
        <v>706885</v>
      </c>
      <c r="AA492" s="106">
        <v>-195185</v>
      </c>
    </row>
    <row r="493" spans="1:27" x14ac:dyDescent="0.3">
      <c r="A493" s="85">
        <v>492</v>
      </c>
      <c r="B493" s="85" t="s">
        <v>366</v>
      </c>
      <c r="C493" s="85" t="s">
        <v>75</v>
      </c>
      <c r="D493" s="85">
        <v>2016</v>
      </c>
      <c r="E493" s="105">
        <v>1270915</v>
      </c>
      <c r="F493" s="106">
        <v>1075961</v>
      </c>
      <c r="G493" s="105">
        <v>135628</v>
      </c>
      <c r="H493" s="98">
        <v>0</v>
      </c>
      <c r="I493" s="105">
        <v>3350</v>
      </c>
      <c r="J493" s="105">
        <v>-4012</v>
      </c>
      <c r="K493" s="105">
        <v>1690</v>
      </c>
      <c r="L493" s="105">
        <v>1240006</v>
      </c>
      <c r="M493" s="105">
        <v>30909</v>
      </c>
      <c r="N493" s="105">
        <v>434</v>
      </c>
      <c r="O493" s="105">
        <v>31952</v>
      </c>
      <c r="P493" s="105">
        <v>6618</v>
      </c>
      <c r="Q493" s="105">
        <v>25334</v>
      </c>
      <c r="R493" s="105">
        <v>16</v>
      </c>
      <c r="S493" s="105">
        <v>6618</v>
      </c>
      <c r="T493" s="105">
        <v>0</v>
      </c>
      <c r="U493" s="104">
        <v>233690</v>
      </c>
      <c r="V493" s="104">
        <v>798339</v>
      </c>
      <c r="W493" s="104">
        <v>481479</v>
      </c>
      <c r="X493" s="104">
        <v>1061405</v>
      </c>
      <c r="Y493" s="104">
        <v>162520</v>
      </c>
      <c r="Z493" s="104">
        <v>278654</v>
      </c>
      <c r="AA493" s="106">
        <v>337713</v>
      </c>
    </row>
    <row r="494" spans="1:27" x14ac:dyDescent="0.3">
      <c r="A494" s="85">
        <v>493</v>
      </c>
      <c r="B494" s="85" t="s">
        <v>366</v>
      </c>
      <c r="C494" s="85" t="s">
        <v>75</v>
      </c>
      <c r="D494" s="85">
        <v>2015</v>
      </c>
      <c r="E494" s="105">
        <v>1625503</v>
      </c>
      <c r="F494" s="106">
        <v>1390246</v>
      </c>
      <c r="G494" s="105">
        <v>173826</v>
      </c>
      <c r="H494" s="98">
        <v>0</v>
      </c>
      <c r="I494" s="105">
        <v>4080</v>
      </c>
      <c r="J494" s="105">
        <v>-1173</v>
      </c>
      <c r="K494" s="105">
        <v>1125</v>
      </c>
      <c r="L494" s="105">
        <v>1591825</v>
      </c>
      <c r="M494" s="105">
        <v>33678</v>
      </c>
      <c r="N494" s="105">
        <v>2064</v>
      </c>
      <c r="O494" s="105">
        <v>36003</v>
      </c>
      <c r="P494" s="105">
        <v>8148</v>
      </c>
      <c r="Q494" s="105">
        <v>27854</v>
      </c>
      <c r="R494" s="105">
        <v>102</v>
      </c>
      <c r="S494" s="105">
        <v>8148</v>
      </c>
      <c r="T494" s="105">
        <v>0</v>
      </c>
      <c r="U494" s="104">
        <v>332516</v>
      </c>
      <c r="V494" s="104">
        <v>1170588</v>
      </c>
      <c r="W494" s="104">
        <v>856580</v>
      </c>
      <c r="X494" s="104">
        <v>1419762</v>
      </c>
      <c r="Y494" s="104">
        <v>144654</v>
      </c>
      <c r="Z494" s="104">
        <v>570238</v>
      </c>
      <c r="AA494" s="106">
        <v>-207243</v>
      </c>
    </row>
    <row r="495" spans="1:27" x14ac:dyDescent="0.3">
      <c r="A495" s="85">
        <v>494</v>
      </c>
      <c r="B495" s="85" t="s">
        <v>366</v>
      </c>
      <c r="C495" s="85" t="s">
        <v>75</v>
      </c>
      <c r="D495" s="85">
        <v>2014</v>
      </c>
      <c r="E495" s="105">
        <v>578314</v>
      </c>
      <c r="F495" s="106">
        <v>485742</v>
      </c>
      <c r="G495" s="105">
        <v>67776</v>
      </c>
      <c r="H495" s="98">
        <v>0</v>
      </c>
      <c r="I495" s="105">
        <v>0</v>
      </c>
      <c r="J495" s="105">
        <v>-1777</v>
      </c>
      <c r="K495" s="105">
        <v>0</v>
      </c>
      <c r="L495" s="105">
        <v>561148</v>
      </c>
      <c r="M495" s="105">
        <v>17166</v>
      </c>
      <c r="N495" s="105">
        <v>867</v>
      </c>
      <c r="O495" s="105">
        <v>15252</v>
      </c>
      <c r="P495" s="105">
        <v>3512</v>
      </c>
      <c r="Q495" s="105">
        <v>11741</v>
      </c>
      <c r="R495" s="105">
        <v>0</v>
      </c>
      <c r="S495" s="105">
        <v>3512</v>
      </c>
      <c r="T495" s="105">
        <v>0</v>
      </c>
      <c r="U495" s="104">
        <v>174122</v>
      </c>
      <c r="V495" s="104">
        <v>557736</v>
      </c>
      <c r="W495" s="104">
        <v>310199</v>
      </c>
      <c r="X495" s="104">
        <v>783451</v>
      </c>
      <c r="Y495" s="104">
        <v>115570</v>
      </c>
      <c r="Z495" s="104">
        <v>197834</v>
      </c>
      <c r="AA495" s="106">
        <v>-65654</v>
      </c>
    </row>
    <row r="496" spans="1:27" ht="15" thickBot="1" x14ac:dyDescent="0.35">
      <c r="A496" s="93">
        <v>495</v>
      </c>
      <c r="B496" s="93" t="s">
        <v>366</v>
      </c>
      <c r="C496" s="93" t="s">
        <v>75</v>
      </c>
      <c r="D496" s="93">
        <v>2013</v>
      </c>
      <c r="E496" s="108">
        <v>529008</v>
      </c>
      <c r="F496" s="109">
        <v>457492</v>
      </c>
      <c r="G496" s="108">
        <v>52705</v>
      </c>
      <c r="H496" s="99">
        <v>0</v>
      </c>
      <c r="I496" s="108">
        <v>2581</v>
      </c>
      <c r="J496" s="108">
        <v>-1313</v>
      </c>
      <c r="K496" s="108">
        <v>2</v>
      </c>
      <c r="L496" s="108">
        <v>517663</v>
      </c>
      <c r="M496" s="108">
        <v>11345</v>
      </c>
      <c r="N496" s="108">
        <v>220</v>
      </c>
      <c r="O496" s="108">
        <v>11519</v>
      </c>
      <c r="P496" s="108">
        <v>2959</v>
      </c>
      <c r="Q496" s="108">
        <v>8560</v>
      </c>
      <c r="R496" s="108">
        <v>6</v>
      </c>
      <c r="S496" s="108">
        <v>2959</v>
      </c>
      <c r="T496" s="108">
        <v>0</v>
      </c>
      <c r="U496" s="107">
        <v>110384</v>
      </c>
      <c r="V496" s="107">
        <v>426083</v>
      </c>
      <c r="W496" s="107">
        <v>186033</v>
      </c>
      <c r="X496" s="107">
        <v>640781</v>
      </c>
      <c r="Y496" s="107">
        <v>104518</v>
      </c>
      <c r="Z496" s="107">
        <v>102857</v>
      </c>
      <c r="AA496" s="109">
        <v>4204</v>
      </c>
    </row>
    <row r="497" spans="1:27" ht="15" thickTop="1" x14ac:dyDescent="0.3">
      <c r="A497" s="88">
        <v>496</v>
      </c>
      <c r="B497" s="88" t="s">
        <v>366</v>
      </c>
      <c r="C497" s="88" t="s">
        <v>111</v>
      </c>
      <c r="D497" s="88">
        <v>2023</v>
      </c>
      <c r="E497" s="102">
        <v>736923</v>
      </c>
      <c r="F497" s="103">
        <v>665694</v>
      </c>
      <c r="G497" s="102">
        <v>55474</v>
      </c>
      <c r="H497" s="97">
        <v>0</v>
      </c>
      <c r="I497" s="102">
        <v>2012</v>
      </c>
      <c r="J497" s="102">
        <v>-7</v>
      </c>
      <c r="K497" s="102">
        <v>112</v>
      </c>
      <c r="L497" s="102">
        <v>726907</v>
      </c>
      <c r="M497" s="102">
        <v>10016</v>
      </c>
      <c r="N497" s="102">
        <v>318</v>
      </c>
      <c r="O497" s="102">
        <v>10334</v>
      </c>
      <c r="P497" s="102">
        <v>2503</v>
      </c>
      <c r="Q497" s="102">
        <v>7832</v>
      </c>
      <c r="R497" s="102">
        <v>724</v>
      </c>
      <c r="S497" s="102">
        <v>2503</v>
      </c>
      <c r="T497" s="102">
        <v>0</v>
      </c>
      <c r="U497" s="101">
        <v>5997</v>
      </c>
      <c r="V497" s="101">
        <v>47342</v>
      </c>
      <c r="W497" s="101">
        <v>65953</v>
      </c>
      <c r="X497" s="101">
        <v>236092</v>
      </c>
      <c r="Y497" s="101">
        <v>111032</v>
      </c>
      <c r="Z497" s="101">
        <v>28471</v>
      </c>
      <c r="AA497" s="103">
        <v>33129</v>
      </c>
    </row>
    <row r="498" spans="1:27" x14ac:dyDescent="0.3">
      <c r="A498" s="85">
        <v>497</v>
      </c>
      <c r="B498" s="85" t="s">
        <v>366</v>
      </c>
      <c r="C498" s="85" t="s">
        <v>111</v>
      </c>
      <c r="D498" s="85">
        <v>2022</v>
      </c>
      <c r="E498" s="105">
        <v>780904</v>
      </c>
      <c r="F498" s="106">
        <v>711709</v>
      </c>
      <c r="G498" s="105">
        <v>47585</v>
      </c>
      <c r="H498" s="98">
        <v>0</v>
      </c>
      <c r="I498" s="105">
        <v>2112</v>
      </c>
      <c r="J498" s="105">
        <v>-136</v>
      </c>
      <c r="K498" s="105">
        <v>4120</v>
      </c>
      <c r="L498" s="105">
        <v>769804</v>
      </c>
      <c r="M498" s="105">
        <v>11100</v>
      </c>
      <c r="N498" s="105">
        <v>-39</v>
      </c>
      <c r="O498" s="105">
        <v>11312</v>
      </c>
      <c r="P498" s="105">
        <v>5695</v>
      </c>
      <c r="Q498" s="105">
        <v>5617</v>
      </c>
      <c r="R498" s="105">
        <v>745</v>
      </c>
      <c r="S498" s="105">
        <v>5695</v>
      </c>
      <c r="T498" s="105">
        <v>0</v>
      </c>
      <c r="U498" s="104">
        <v>6921</v>
      </c>
      <c r="V498" s="104">
        <v>48300</v>
      </c>
      <c r="W498" s="104">
        <v>70751</v>
      </c>
      <c r="X498" s="104">
        <v>245835</v>
      </c>
      <c r="Y498" s="104">
        <v>116471</v>
      </c>
      <c r="Z498" s="104">
        <v>46026</v>
      </c>
      <c r="AA498" s="106">
        <v>26017</v>
      </c>
    </row>
    <row r="499" spans="1:27" x14ac:dyDescent="0.3">
      <c r="A499" s="85">
        <v>498</v>
      </c>
      <c r="B499" s="85" t="s">
        <v>366</v>
      </c>
      <c r="C499" s="85" t="s">
        <v>111</v>
      </c>
      <c r="D499" s="85">
        <v>2021</v>
      </c>
      <c r="E499" s="105">
        <v>436326</v>
      </c>
      <c r="F499" s="106">
        <v>393532</v>
      </c>
      <c r="G499" s="105">
        <v>26769</v>
      </c>
      <c r="H499" s="98">
        <v>0</v>
      </c>
      <c r="I499" s="105">
        <v>2079</v>
      </c>
      <c r="J499" s="105">
        <v>-191</v>
      </c>
      <c r="K499" s="105">
        <v>0</v>
      </c>
      <c r="L499" s="105">
        <v>426980</v>
      </c>
      <c r="M499" s="105">
        <v>9346</v>
      </c>
      <c r="N499" s="105">
        <v>856</v>
      </c>
      <c r="O499" s="105">
        <v>10203</v>
      </c>
      <c r="P499" s="105">
        <v>2343</v>
      </c>
      <c r="Q499" s="105">
        <v>7860</v>
      </c>
      <c r="R499" s="105">
        <v>745</v>
      </c>
      <c r="S499" s="105">
        <v>2343</v>
      </c>
      <c r="T499" s="105">
        <v>0</v>
      </c>
      <c r="U499" s="104">
        <v>4952</v>
      </c>
      <c r="V499" s="104">
        <v>36622</v>
      </c>
      <c r="W499" s="104">
        <v>56420</v>
      </c>
      <c r="X499" s="104">
        <v>259199</v>
      </c>
      <c r="Y499" s="104">
        <v>138141</v>
      </c>
      <c r="Z499" s="104">
        <v>56669</v>
      </c>
      <c r="AA499" s="106">
        <v>24519</v>
      </c>
    </row>
    <row r="500" spans="1:27" x14ac:dyDescent="0.3">
      <c r="A500" s="85">
        <v>499</v>
      </c>
      <c r="B500" s="85" t="s">
        <v>366</v>
      </c>
      <c r="C500" s="85" t="s">
        <v>111</v>
      </c>
      <c r="D500" s="85">
        <v>2020</v>
      </c>
      <c r="E500" s="105">
        <v>421095</v>
      </c>
      <c r="F500" s="106">
        <v>369403</v>
      </c>
      <c r="G500" s="105">
        <v>32151</v>
      </c>
      <c r="H500" s="98">
        <v>0</v>
      </c>
      <c r="I500" s="105">
        <v>0</v>
      </c>
      <c r="J500" s="105">
        <v>-107</v>
      </c>
      <c r="K500" s="105">
        <v>0</v>
      </c>
      <c r="L500" s="105">
        <v>406627</v>
      </c>
      <c r="M500" s="105">
        <v>14468</v>
      </c>
      <c r="N500" s="105">
        <v>202</v>
      </c>
      <c r="O500" s="105">
        <v>14950</v>
      </c>
      <c r="P500" s="105">
        <v>3075</v>
      </c>
      <c r="Q500" s="105">
        <v>11875</v>
      </c>
      <c r="R500" s="105">
        <v>699</v>
      </c>
      <c r="S500" s="105">
        <v>3075</v>
      </c>
      <c r="T500" s="105">
        <v>0</v>
      </c>
      <c r="U500" s="104">
        <v>4556</v>
      </c>
      <c r="V500" s="104">
        <v>35949</v>
      </c>
      <c r="W500" s="104">
        <v>59398</v>
      </c>
      <c r="X500" s="104">
        <v>286910</v>
      </c>
      <c r="Y500" s="104">
        <v>163098</v>
      </c>
      <c r="Z500" s="104">
        <v>68066</v>
      </c>
      <c r="AA500" s="106">
        <v>35544</v>
      </c>
    </row>
    <row r="501" spans="1:27" x14ac:dyDescent="0.3">
      <c r="A501" s="85">
        <v>500</v>
      </c>
      <c r="B501" s="85" t="s">
        <v>366</v>
      </c>
      <c r="C501" s="85" t="s">
        <v>111</v>
      </c>
      <c r="D501" s="85">
        <v>2019</v>
      </c>
      <c r="E501" s="105">
        <v>547132</v>
      </c>
      <c r="F501" s="106">
        <v>489469</v>
      </c>
      <c r="G501" s="105">
        <v>33378</v>
      </c>
      <c r="H501" s="98">
        <v>0</v>
      </c>
      <c r="I501" s="105">
        <v>0</v>
      </c>
      <c r="J501" s="105">
        <v>-151</v>
      </c>
      <c r="K501" s="105">
        <v>0</v>
      </c>
      <c r="L501" s="105">
        <v>528218</v>
      </c>
      <c r="M501" s="105">
        <v>18914</v>
      </c>
      <c r="N501" s="105">
        <v>101</v>
      </c>
      <c r="O501" s="105">
        <v>19501</v>
      </c>
      <c r="P501" s="105">
        <v>3964</v>
      </c>
      <c r="Q501" s="105">
        <v>15537</v>
      </c>
      <c r="R501" s="105">
        <v>0</v>
      </c>
      <c r="S501" s="105">
        <v>3964</v>
      </c>
      <c r="T501" s="105">
        <v>0</v>
      </c>
      <c r="U501" s="104">
        <v>5864</v>
      </c>
      <c r="V501" s="104">
        <v>36335</v>
      </c>
      <c r="W501" s="104">
        <v>79584</v>
      </c>
      <c r="X501" s="104">
        <v>285987</v>
      </c>
      <c r="Y501" s="104">
        <v>159396</v>
      </c>
      <c r="Z501" s="104">
        <v>66499</v>
      </c>
      <c r="AA501" s="106">
        <v>45648</v>
      </c>
    </row>
    <row r="502" spans="1:27" x14ac:dyDescent="0.3">
      <c r="A502" s="85">
        <v>501</v>
      </c>
      <c r="B502" s="85" t="s">
        <v>366</v>
      </c>
      <c r="C502" s="85" t="s">
        <v>111</v>
      </c>
      <c r="D502" s="85">
        <v>2018</v>
      </c>
      <c r="E502" s="105">
        <v>514673</v>
      </c>
      <c r="F502" s="106">
        <v>456812</v>
      </c>
      <c r="G502" s="105">
        <v>35289</v>
      </c>
      <c r="H502" s="98">
        <v>0</v>
      </c>
      <c r="I502" s="105">
        <v>0</v>
      </c>
      <c r="J502" s="105">
        <v>21</v>
      </c>
      <c r="K502" s="105">
        <v>0</v>
      </c>
      <c r="L502" s="105">
        <v>496836</v>
      </c>
      <c r="M502" s="105">
        <v>17838</v>
      </c>
      <c r="N502" s="105">
        <v>22</v>
      </c>
      <c r="O502" s="105">
        <v>18903</v>
      </c>
      <c r="P502" s="105">
        <v>3859</v>
      </c>
      <c r="Q502" s="105">
        <v>15044</v>
      </c>
      <c r="R502" s="105">
        <v>0</v>
      </c>
      <c r="S502" s="105">
        <v>3859</v>
      </c>
      <c r="T502" s="105">
        <v>0</v>
      </c>
      <c r="U502" s="104">
        <v>3566</v>
      </c>
      <c r="V502" s="104">
        <v>38379</v>
      </c>
      <c r="W502" s="104">
        <v>68955</v>
      </c>
      <c r="X502" s="104">
        <v>274842</v>
      </c>
      <c r="Y502" s="104">
        <v>142777</v>
      </c>
      <c r="Z502" s="104">
        <v>61570</v>
      </c>
      <c r="AA502" s="106">
        <v>46224</v>
      </c>
    </row>
    <row r="503" spans="1:27" x14ac:dyDescent="0.3">
      <c r="A503" s="85">
        <v>502</v>
      </c>
      <c r="B503" s="85" t="s">
        <v>366</v>
      </c>
      <c r="C503" s="85" t="s">
        <v>111</v>
      </c>
      <c r="D503" s="85">
        <v>2017</v>
      </c>
      <c r="E503" s="105">
        <v>438561</v>
      </c>
      <c r="F503" s="106">
        <v>385020</v>
      </c>
      <c r="G503" s="105">
        <v>29629</v>
      </c>
      <c r="H503" s="98">
        <v>0</v>
      </c>
      <c r="I503" s="105">
        <v>2276</v>
      </c>
      <c r="J503" s="105">
        <v>-137</v>
      </c>
      <c r="K503" s="105">
        <v>0</v>
      </c>
      <c r="L503" s="105">
        <v>420563</v>
      </c>
      <c r="M503" s="105">
        <v>17998</v>
      </c>
      <c r="N503" s="105">
        <v>114</v>
      </c>
      <c r="O503" s="105">
        <v>18500</v>
      </c>
      <c r="P503" s="105">
        <v>3779</v>
      </c>
      <c r="Q503" s="105">
        <v>14721</v>
      </c>
      <c r="R503" s="105">
        <v>647</v>
      </c>
      <c r="S503" s="105">
        <v>3779</v>
      </c>
      <c r="T503" s="105">
        <v>0</v>
      </c>
      <c r="U503" s="104">
        <v>4410</v>
      </c>
      <c r="V503" s="104">
        <v>35485</v>
      </c>
      <c r="W503" s="104">
        <v>82804</v>
      </c>
      <c r="X503" s="104">
        <v>254286</v>
      </c>
      <c r="Y503" s="104">
        <v>120229</v>
      </c>
      <c r="Z503" s="104">
        <v>42894</v>
      </c>
      <c r="AA503" s="106">
        <v>38365</v>
      </c>
    </row>
    <row r="504" spans="1:27" x14ac:dyDescent="0.3">
      <c r="A504" s="85">
        <v>503</v>
      </c>
      <c r="B504" s="85" t="s">
        <v>366</v>
      </c>
      <c r="C504" s="85" t="s">
        <v>111</v>
      </c>
      <c r="D504" s="85">
        <v>2016</v>
      </c>
      <c r="E504" s="105">
        <v>405151</v>
      </c>
      <c r="F504" s="106">
        <v>345730</v>
      </c>
      <c r="G504" s="105">
        <v>37596</v>
      </c>
      <c r="H504" s="98">
        <v>0</v>
      </c>
      <c r="I504" s="105">
        <v>2516</v>
      </c>
      <c r="J504" s="105">
        <v>-262</v>
      </c>
      <c r="K504" s="105">
        <v>0</v>
      </c>
      <c r="L504" s="105">
        <v>389416</v>
      </c>
      <c r="M504" s="105">
        <v>15736</v>
      </c>
      <c r="N504" s="105">
        <v>467</v>
      </c>
      <c r="O504" s="105">
        <v>17330</v>
      </c>
      <c r="P504" s="105">
        <v>3544</v>
      </c>
      <c r="Q504" s="105">
        <v>13786</v>
      </c>
      <c r="R504" s="105">
        <v>0</v>
      </c>
      <c r="S504" s="105">
        <v>3544</v>
      </c>
      <c r="T504" s="105">
        <v>0</v>
      </c>
      <c r="U504" s="104">
        <v>10993</v>
      </c>
      <c r="V504" s="104">
        <v>38674</v>
      </c>
      <c r="W504" s="104">
        <v>64671</v>
      </c>
      <c r="X504" s="104">
        <v>240569</v>
      </c>
      <c r="Y504" s="104">
        <v>110267</v>
      </c>
      <c r="Z504" s="104">
        <v>48617</v>
      </c>
      <c r="AA504" s="106">
        <v>32353</v>
      </c>
    </row>
    <row r="505" spans="1:27" x14ac:dyDescent="0.3">
      <c r="A505" s="85">
        <v>504</v>
      </c>
      <c r="B505" s="85" t="s">
        <v>366</v>
      </c>
      <c r="C505" s="85" t="s">
        <v>111</v>
      </c>
      <c r="D505" s="85">
        <v>2015</v>
      </c>
      <c r="E505" s="105">
        <v>417904</v>
      </c>
      <c r="F505" s="106">
        <v>366238</v>
      </c>
      <c r="G505" s="105">
        <v>31704</v>
      </c>
      <c r="H505" s="98">
        <v>0</v>
      </c>
      <c r="I505" s="105">
        <v>2975</v>
      </c>
      <c r="J505" s="105">
        <v>-2914</v>
      </c>
      <c r="K505" s="105">
        <v>0</v>
      </c>
      <c r="L505" s="105">
        <v>402189</v>
      </c>
      <c r="M505" s="105">
        <v>15715</v>
      </c>
      <c r="N505" s="105">
        <v>99</v>
      </c>
      <c r="O505" s="105">
        <v>16001</v>
      </c>
      <c r="P505" s="105">
        <v>3650</v>
      </c>
      <c r="Q505" s="105">
        <v>12351</v>
      </c>
      <c r="R505" s="105">
        <v>641</v>
      </c>
      <c r="S505" s="105">
        <v>3650</v>
      </c>
      <c r="T505" s="105">
        <v>0</v>
      </c>
      <c r="U505" s="104">
        <v>1789</v>
      </c>
      <c r="V505" s="104">
        <v>29045</v>
      </c>
      <c r="W505" s="104">
        <v>53985</v>
      </c>
      <c r="X505" s="104">
        <v>217152</v>
      </c>
      <c r="Y505" s="104">
        <v>79601</v>
      </c>
      <c r="Z505" s="104">
        <v>47991</v>
      </c>
      <c r="AA505" s="106">
        <v>33958</v>
      </c>
    </row>
    <row r="506" spans="1:27" x14ac:dyDescent="0.3">
      <c r="A506" s="85">
        <v>505</v>
      </c>
      <c r="B506" s="85" t="s">
        <v>366</v>
      </c>
      <c r="C506" s="85" t="s">
        <v>111</v>
      </c>
      <c r="D506" s="85">
        <v>2014</v>
      </c>
      <c r="E506" s="105">
        <v>526945</v>
      </c>
      <c r="F506" s="106">
        <v>488877</v>
      </c>
      <c r="G506" s="105">
        <v>18888</v>
      </c>
      <c r="H506" s="98">
        <v>0</v>
      </c>
      <c r="I506" s="105">
        <v>3203</v>
      </c>
      <c r="J506" s="105">
        <v>-14</v>
      </c>
      <c r="K506" s="105">
        <v>0</v>
      </c>
      <c r="L506" s="105">
        <v>516140</v>
      </c>
      <c r="M506" s="105">
        <v>10805</v>
      </c>
      <c r="N506" s="105">
        <v>31</v>
      </c>
      <c r="O506" s="105">
        <v>11222</v>
      </c>
      <c r="P506" s="105">
        <v>2659</v>
      </c>
      <c r="Q506" s="105">
        <v>8563</v>
      </c>
      <c r="R506" s="105">
        <v>0</v>
      </c>
      <c r="S506" s="105">
        <v>2659</v>
      </c>
      <c r="T506" s="105">
        <v>0</v>
      </c>
      <c r="U506" s="104">
        <v>2900</v>
      </c>
      <c r="V506" s="104">
        <v>39466</v>
      </c>
      <c r="W506" s="104">
        <v>68362</v>
      </c>
      <c r="X506" s="104">
        <v>208248</v>
      </c>
      <c r="Y506" s="104">
        <v>52528</v>
      </c>
      <c r="Z506" s="104">
        <v>49347</v>
      </c>
      <c r="AA506" s="106">
        <v>34119</v>
      </c>
    </row>
    <row r="507" spans="1:27" ht="15" thickBot="1" x14ac:dyDescent="0.35">
      <c r="A507" s="93">
        <v>506</v>
      </c>
      <c r="B507" s="93" t="s">
        <v>366</v>
      </c>
      <c r="C507" s="93" t="s">
        <v>111</v>
      </c>
      <c r="D507" s="93">
        <v>2013</v>
      </c>
      <c r="E507" s="108">
        <v>532367</v>
      </c>
      <c r="F507" s="109">
        <v>500151</v>
      </c>
      <c r="G507" s="108">
        <v>18000</v>
      </c>
      <c r="H507" s="99">
        <v>0</v>
      </c>
      <c r="I507" s="108">
        <v>0</v>
      </c>
      <c r="J507" s="108">
        <v>2092</v>
      </c>
      <c r="K507" s="108">
        <v>0</v>
      </c>
      <c r="L507" s="108">
        <v>525925</v>
      </c>
      <c r="M507" s="108">
        <v>6442</v>
      </c>
      <c r="N507" s="108">
        <v>1938</v>
      </c>
      <c r="O507" s="108">
        <v>8502</v>
      </c>
      <c r="P507" s="108">
        <v>2160</v>
      </c>
      <c r="Q507" s="108">
        <v>6343</v>
      </c>
      <c r="R507" s="108">
        <v>591</v>
      </c>
      <c r="S507" s="108">
        <v>2160</v>
      </c>
      <c r="T507" s="108">
        <v>0</v>
      </c>
      <c r="U507" s="107">
        <v>5711</v>
      </c>
      <c r="V507" s="107">
        <v>46899</v>
      </c>
      <c r="W507" s="107">
        <v>76047</v>
      </c>
      <c r="X507" s="107">
        <v>207546</v>
      </c>
      <c r="Y507" s="107">
        <v>40810</v>
      </c>
      <c r="Z507" s="107">
        <v>53983</v>
      </c>
      <c r="AA507" s="109">
        <v>17225</v>
      </c>
    </row>
    <row r="508" spans="1:27" ht="15" thickTop="1" x14ac:dyDescent="0.3">
      <c r="A508" s="88">
        <v>507</v>
      </c>
      <c r="B508" s="88" t="s">
        <v>366</v>
      </c>
      <c r="C508" s="88" t="s">
        <v>61</v>
      </c>
      <c r="D508" s="88">
        <v>2023</v>
      </c>
      <c r="E508" s="102">
        <v>393817</v>
      </c>
      <c r="F508" s="103">
        <v>356117</v>
      </c>
      <c r="G508" s="102">
        <v>27479</v>
      </c>
      <c r="H508" s="97">
        <v>0</v>
      </c>
      <c r="I508" s="102">
        <v>1141</v>
      </c>
      <c r="J508" s="102">
        <v>3815</v>
      </c>
      <c r="K508" s="102">
        <v>387</v>
      </c>
      <c r="L508" s="102">
        <v>397494</v>
      </c>
      <c r="M508" s="102">
        <v>-3677</v>
      </c>
      <c r="N508" s="102">
        <v>523</v>
      </c>
      <c r="O508" s="102">
        <v>1034</v>
      </c>
      <c r="P508" s="102">
        <v>655</v>
      </c>
      <c r="Q508" s="102">
        <v>379</v>
      </c>
      <c r="R508" s="102">
        <v>0</v>
      </c>
      <c r="S508" s="102">
        <v>757</v>
      </c>
      <c r="T508" s="102">
        <v>-102</v>
      </c>
      <c r="U508" s="101">
        <v>17311</v>
      </c>
      <c r="V508" s="101">
        <v>56439</v>
      </c>
      <c r="W508" s="101">
        <v>100277</v>
      </c>
      <c r="X508" s="101">
        <v>257898</v>
      </c>
      <c r="Y508" s="101">
        <v>175109</v>
      </c>
      <c r="Z508" s="101">
        <v>81973</v>
      </c>
      <c r="AA508" s="103">
        <v>22157</v>
      </c>
    </row>
    <row r="509" spans="1:27" x14ac:dyDescent="0.3">
      <c r="A509" s="85">
        <v>508</v>
      </c>
      <c r="B509" s="85" t="s">
        <v>366</v>
      </c>
      <c r="C509" s="85" t="s">
        <v>61</v>
      </c>
      <c r="D509" s="85">
        <v>2022</v>
      </c>
      <c r="E509" s="105">
        <v>444764</v>
      </c>
      <c r="F509" s="106">
        <v>393356</v>
      </c>
      <c r="G509" s="105">
        <v>29789</v>
      </c>
      <c r="H509" s="98">
        <v>0</v>
      </c>
      <c r="I509" s="105">
        <v>956</v>
      </c>
      <c r="J509" s="105">
        <v>940</v>
      </c>
      <c r="K509" s="105">
        <v>207</v>
      </c>
      <c r="L509" s="105">
        <v>433533</v>
      </c>
      <c r="M509" s="105">
        <v>11231</v>
      </c>
      <c r="N509" s="105">
        <v>154</v>
      </c>
      <c r="O509" s="105">
        <v>11683</v>
      </c>
      <c r="P509" s="105">
        <v>2477</v>
      </c>
      <c r="Q509" s="105">
        <v>9206</v>
      </c>
      <c r="R509" s="105">
        <v>0</v>
      </c>
      <c r="S509" s="105">
        <v>2689</v>
      </c>
      <c r="T509" s="105">
        <v>-212</v>
      </c>
      <c r="U509" s="104">
        <v>14907</v>
      </c>
      <c r="V509" s="104">
        <v>59614</v>
      </c>
      <c r="W509" s="104">
        <v>87513</v>
      </c>
      <c r="X509" s="104">
        <v>264954</v>
      </c>
      <c r="Y509" s="104">
        <v>183221</v>
      </c>
      <c r="Z509" s="104">
        <v>96127</v>
      </c>
      <c r="AA509" s="106">
        <v>29628</v>
      </c>
    </row>
    <row r="510" spans="1:27" x14ac:dyDescent="0.3">
      <c r="A510" s="85">
        <v>509</v>
      </c>
      <c r="B510" s="85" t="s">
        <v>366</v>
      </c>
      <c r="C510" s="85" t="s">
        <v>61</v>
      </c>
      <c r="D510" s="85">
        <v>2021</v>
      </c>
      <c r="E510" s="105">
        <v>350334</v>
      </c>
      <c r="F510" s="106">
        <v>300827</v>
      </c>
      <c r="G510" s="105">
        <v>27033</v>
      </c>
      <c r="H510" s="98">
        <v>0</v>
      </c>
      <c r="I510" s="105">
        <v>916</v>
      </c>
      <c r="J510" s="105">
        <v>1792</v>
      </c>
      <c r="K510" s="105">
        <v>0</v>
      </c>
      <c r="L510" s="105">
        <v>339687</v>
      </c>
      <c r="M510" s="105">
        <v>10647</v>
      </c>
      <c r="N510" s="105">
        <v>3837</v>
      </c>
      <c r="O510" s="105">
        <v>14577</v>
      </c>
      <c r="P510" s="105">
        <v>3149</v>
      </c>
      <c r="Q510" s="105">
        <v>11428</v>
      </c>
      <c r="R510" s="105">
        <v>0</v>
      </c>
      <c r="S510" s="105">
        <v>3162</v>
      </c>
      <c r="T510" s="105">
        <v>-12</v>
      </c>
      <c r="U510" s="104">
        <v>17273</v>
      </c>
      <c r="V510" s="104">
        <v>54638</v>
      </c>
      <c r="W510" s="104">
        <v>77253</v>
      </c>
      <c r="X510" s="104">
        <v>267855</v>
      </c>
      <c r="Y510" s="104">
        <v>198062</v>
      </c>
      <c r="Z510" s="104">
        <v>109367</v>
      </c>
      <c r="AA510" s="106">
        <v>37275</v>
      </c>
    </row>
    <row r="511" spans="1:27" x14ac:dyDescent="0.3">
      <c r="A511" s="85">
        <v>510</v>
      </c>
      <c r="B511" s="85" t="s">
        <v>366</v>
      </c>
      <c r="C511" s="85" t="s">
        <v>61</v>
      </c>
      <c r="D511" s="85">
        <v>2020</v>
      </c>
      <c r="E511" s="105">
        <v>321982</v>
      </c>
      <c r="F511" s="106">
        <v>275886</v>
      </c>
      <c r="G511" s="105">
        <v>23967</v>
      </c>
      <c r="H511" s="98">
        <v>0</v>
      </c>
      <c r="I511" s="105">
        <v>824</v>
      </c>
      <c r="J511" s="105">
        <v>2974</v>
      </c>
      <c r="K511" s="105">
        <v>39</v>
      </c>
      <c r="L511" s="105">
        <v>314557</v>
      </c>
      <c r="M511" s="105">
        <v>7425</v>
      </c>
      <c r="N511" s="105">
        <v>-65</v>
      </c>
      <c r="O511" s="105">
        <v>8071</v>
      </c>
      <c r="P511" s="105">
        <v>934</v>
      </c>
      <c r="Q511" s="105">
        <v>7137</v>
      </c>
      <c r="R511" s="105">
        <v>0</v>
      </c>
      <c r="S511" s="105">
        <v>1035</v>
      </c>
      <c r="T511" s="105">
        <v>-101</v>
      </c>
      <c r="U511" s="104">
        <v>20285</v>
      </c>
      <c r="V511" s="104">
        <v>49759</v>
      </c>
      <c r="W511" s="104">
        <v>87528</v>
      </c>
      <c r="X511" s="104">
        <v>287059</v>
      </c>
      <c r="Y511" s="104">
        <v>217513</v>
      </c>
      <c r="Z511" s="104">
        <v>131393</v>
      </c>
      <c r="AA511" s="106">
        <v>25430</v>
      </c>
    </row>
    <row r="512" spans="1:27" x14ac:dyDescent="0.3">
      <c r="A512" s="85">
        <v>511</v>
      </c>
      <c r="B512" s="85" t="s">
        <v>366</v>
      </c>
      <c r="C512" s="85" t="s">
        <v>61</v>
      </c>
      <c r="D512" s="85">
        <v>2019</v>
      </c>
      <c r="E512" s="105">
        <v>346074</v>
      </c>
      <c r="F512" s="106">
        <v>301478</v>
      </c>
      <c r="G512" s="105">
        <v>22010</v>
      </c>
      <c r="H512" s="98">
        <v>0</v>
      </c>
      <c r="I512" s="105">
        <v>945</v>
      </c>
      <c r="J512" s="105">
        <v>3323</v>
      </c>
      <c r="K512" s="105">
        <v>98</v>
      </c>
      <c r="L512" s="105">
        <v>340051</v>
      </c>
      <c r="M512" s="105">
        <v>6022</v>
      </c>
      <c r="N512" s="105">
        <v>1147</v>
      </c>
      <c r="O512" s="105">
        <v>7244</v>
      </c>
      <c r="P512" s="105">
        <v>2092</v>
      </c>
      <c r="Q512" s="105">
        <v>5152</v>
      </c>
      <c r="R512" s="105">
        <v>0</v>
      </c>
      <c r="S512" s="105">
        <v>2163</v>
      </c>
      <c r="T512" s="105">
        <v>-71</v>
      </c>
      <c r="U512" s="104">
        <v>23712</v>
      </c>
      <c r="V512" s="104">
        <v>46876</v>
      </c>
      <c r="W512" s="104">
        <v>91918</v>
      </c>
      <c r="X512" s="104">
        <v>304895</v>
      </c>
      <c r="Y512" s="104">
        <v>245994</v>
      </c>
      <c r="Z512" s="104">
        <v>147046</v>
      </c>
      <c r="AA512" s="106">
        <v>60957</v>
      </c>
    </row>
    <row r="513" spans="1:27" x14ac:dyDescent="0.3">
      <c r="A513" s="85">
        <v>512</v>
      </c>
      <c r="B513" s="85" t="s">
        <v>366</v>
      </c>
      <c r="C513" s="85" t="s">
        <v>61</v>
      </c>
      <c r="D513" s="85">
        <v>2018</v>
      </c>
      <c r="E513" s="105">
        <v>308643</v>
      </c>
      <c r="F513" s="106">
        <v>272349</v>
      </c>
      <c r="G513" s="105">
        <v>20645</v>
      </c>
      <c r="H513" s="98">
        <v>0</v>
      </c>
      <c r="I513" s="105">
        <v>770</v>
      </c>
      <c r="J513" s="105">
        <v>-277</v>
      </c>
      <c r="K513" s="105">
        <v>0</v>
      </c>
      <c r="L513" s="105">
        <v>302209</v>
      </c>
      <c r="M513" s="105">
        <v>6434</v>
      </c>
      <c r="N513" s="105">
        <v>15</v>
      </c>
      <c r="O513" s="105">
        <v>6449</v>
      </c>
      <c r="P513" s="105">
        <v>1336</v>
      </c>
      <c r="Q513" s="105">
        <v>5113</v>
      </c>
      <c r="R513" s="105">
        <v>0</v>
      </c>
      <c r="S513" s="105">
        <v>1416</v>
      </c>
      <c r="T513" s="105">
        <v>-80</v>
      </c>
      <c r="U513" s="104">
        <v>15850</v>
      </c>
      <c r="V513" s="104">
        <v>56577</v>
      </c>
      <c r="W513" s="104">
        <v>117271</v>
      </c>
      <c r="X513" s="104">
        <v>339353</v>
      </c>
      <c r="Y513" s="104">
        <v>272452</v>
      </c>
      <c r="Z513" s="104">
        <v>203472</v>
      </c>
      <c r="AA513" s="106">
        <v>25920</v>
      </c>
    </row>
    <row r="514" spans="1:27" x14ac:dyDescent="0.3">
      <c r="A514" s="85">
        <v>513</v>
      </c>
      <c r="B514" s="85" t="s">
        <v>366</v>
      </c>
      <c r="C514" s="85" t="s">
        <v>61</v>
      </c>
      <c r="D514" s="85">
        <v>2017</v>
      </c>
      <c r="E514" s="105">
        <v>249248</v>
      </c>
      <c r="F514" s="106">
        <v>219521</v>
      </c>
      <c r="G514" s="105">
        <v>17532</v>
      </c>
      <c r="H514" s="98">
        <v>0</v>
      </c>
      <c r="I514" s="105">
        <v>927</v>
      </c>
      <c r="J514" s="105">
        <v>-360</v>
      </c>
      <c r="K514" s="105">
        <v>10</v>
      </c>
      <c r="L514" s="105">
        <v>242846</v>
      </c>
      <c r="M514" s="105">
        <v>6401</v>
      </c>
      <c r="N514" s="105">
        <v>-13</v>
      </c>
      <c r="O514" s="105">
        <v>6404</v>
      </c>
      <c r="P514" s="105">
        <v>1262</v>
      </c>
      <c r="Q514" s="105">
        <v>5142</v>
      </c>
      <c r="R514" s="105">
        <v>0</v>
      </c>
      <c r="S514" s="105">
        <v>1297</v>
      </c>
      <c r="T514" s="105">
        <v>-35</v>
      </c>
      <c r="U514" s="104">
        <v>17408</v>
      </c>
      <c r="V514" s="104">
        <v>58548</v>
      </c>
      <c r="W514" s="104">
        <v>29681</v>
      </c>
      <c r="X514" s="104">
        <v>177592</v>
      </c>
      <c r="Y514" s="104">
        <v>107186</v>
      </c>
      <c r="Z514" s="104">
        <v>54710</v>
      </c>
      <c r="AA514" s="106">
        <v>14526</v>
      </c>
    </row>
    <row r="515" spans="1:27" x14ac:dyDescent="0.3">
      <c r="A515" s="85">
        <v>514</v>
      </c>
      <c r="B515" s="85" t="s">
        <v>366</v>
      </c>
      <c r="C515" s="85" t="s">
        <v>61</v>
      </c>
      <c r="D515" s="85">
        <v>2016</v>
      </c>
      <c r="E515" s="105">
        <v>245412</v>
      </c>
      <c r="F515" s="106">
        <v>216353</v>
      </c>
      <c r="G515" s="105">
        <v>19623</v>
      </c>
      <c r="H515" s="98">
        <v>0</v>
      </c>
      <c r="I515" s="105">
        <v>1003</v>
      </c>
      <c r="J515" s="105">
        <v>-93</v>
      </c>
      <c r="K515" s="105">
        <v>40</v>
      </c>
      <c r="L515" s="105">
        <v>241076</v>
      </c>
      <c r="M515" s="105">
        <v>4336</v>
      </c>
      <c r="N515" s="105">
        <v>-3103</v>
      </c>
      <c r="O515" s="105">
        <v>6103</v>
      </c>
      <c r="P515" s="105">
        <v>1173</v>
      </c>
      <c r="Q515" s="105">
        <v>4929</v>
      </c>
      <c r="R515" s="105">
        <v>0</v>
      </c>
      <c r="S515" s="105">
        <v>1198</v>
      </c>
      <c r="T515" s="105">
        <v>-25</v>
      </c>
      <c r="U515" s="104">
        <v>15565</v>
      </c>
      <c r="V515" s="104">
        <v>51931</v>
      </c>
      <c r="W515" s="104">
        <v>27076</v>
      </c>
      <c r="X515" s="104">
        <v>180729</v>
      </c>
      <c r="Y515" s="104">
        <v>121776</v>
      </c>
      <c r="Z515" s="104">
        <v>61342</v>
      </c>
      <c r="AA515" s="106">
        <v>12262</v>
      </c>
    </row>
    <row r="516" spans="1:27" x14ac:dyDescent="0.3">
      <c r="A516" s="85">
        <v>515</v>
      </c>
      <c r="B516" s="85" t="s">
        <v>366</v>
      </c>
      <c r="C516" s="85" t="s">
        <v>61</v>
      </c>
      <c r="D516" s="85">
        <v>2015</v>
      </c>
      <c r="E516" s="105">
        <v>248825</v>
      </c>
      <c r="F516" s="106">
        <v>227576</v>
      </c>
      <c r="G516" s="105">
        <v>14588</v>
      </c>
      <c r="H516" s="98">
        <v>0</v>
      </c>
      <c r="I516" s="105">
        <v>1098</v>
      </c>
      <c r="J516" s="105">
        <v>-65</v>
      </c>
      <c r="K516" s="105">
        <v>12</v>
      </c>
      <c r="L516" s="105">
        <v>243241</v>
      </c>
      <c r="M516" s="105">
        <v>5584</v>
      </c>
      <c r="N516" s="105">
        <v>-8006</v>
      </c>
      <c r="O516" s="105">
        <v>4624</v>
      </c>
      <c r="P516" s="105">
        <v>1059</v>
      </c>
      <c r="Q516" s="105">
        <v>3565</v>
      </c>
      <c r="R516" s="105">
        <v>0</v>
      </c>
      <c r="S516" s="105">
        <v>1226</v>
      </c>
      <c r="T516" s="105">
        <v>-167</v>
      </c>
      <c r="U516" s="104">
        <v>21203</v>
      </c>
      <c r="V516" s="104">
        <v>69463</v>
      </c>
      <c r="W516" s="104">
        <v>30031</v>
      </c>
      <c r="X516" s="104">
        <v>125577</v>
      </c>
      <c r="Y516" s="104">
        <v>48063</v>
      </c>
      <c r="Z516" s="104">
        <v>0</v>
      </c>
      <c r="AA516" s="106">
        <v>530</v>
      </c>
    </row>
    <row r="517" spans="1:27" x14ac:dyDescent="0.3">
      <c r="A517" s="85">
        <v>516</v>
      </c>
      <c r="B517" s="85" t="s">
        <v>366</v>
      </c>
      <c r="C517" s="85" t="s">
        <v>61</v>
      </c>
      <c r="D517" s="85">
        <v>2014</v>
      </c>
      <c r="E517" s="105">
        <v>324635</v>
      </c>
      <c r="F517" s="106">
        <v>306937</v>
      </c>
      <c r="G517" s="105">
        <v>12741</v>
      </c>
      <c r="H517" s="98">
        <v>0</v>
      </c>
      <c r="I517" s="105">
        <v>1279</v>
      </c>
      <c r="J517" s="105">
        <v>281</v>
      </c>
      <c r="K517" s="105">
        <v>24</v>
      </c>
      <c r="L517" s="105">
        <v>321338</v>
      </c>
      <c r="M517" s="105">
        <v>3298</v>
      </c>
      <c r="N517" s="105">
        <v>-687</v>
      </c>
      <c r="O517" s="105">
        <v>3479</v>
      </c>
      <c r="P517" s="105">
        <v>63</v>
      </c>
      <c r="Q517" s="105">
        <v>3417</v>
      </c>
      <c r="R517" s="105">
        <v>0</v>
      </c>
      <c r="S517" s="105">
        <v>63</v>
      </c>
      <c r="T517" s="105">
        <v>0</v>
      </c>
      <c r="U517" s="104">
        <v>19151</v>
      </c>
      <c r="V517" s="104">
        <v>88084</v>
      </c>
      <c r="W517" s="104">
        <v>54632</v>
      </c>
      <c r="X517" s="104">
        <v>147873</v>
      </c>
      <c r="Y517" s="104">
        <v>52081</v>
      </c>
      <c r="Z517" s="104">
        <v>8300</v>
      </c>
      <c r="AA517" s="106">
        <v>18635</v>
      </c>
    </row>
    <row r="518" spans="1:27" ht="15" thickBot="1" x14ac:dyDescent="0.35">
      <c r="A518" s="93">
        <v>517</v>
      </c>
      <c r="B518" s="93" t="s">
        <v>366</v>
      </c>
      <c r="C518" s="93" t="s">
        <v>61</v>
      </c>
      <c r="D518" s="93">
        <v>2013</v>
      </c>
      <c r="E518" s="108">
        <v>313035</v>
      </c>
      <c r="F518" s="109">
        <v>298416</v>
      </c>
      <c r="G518" s="108">
        <v>13573</v>
      </c>
      <c r="H518" s="99">
        <v>0</v>
      </c>
      <c r="I518" s="108">
        <v>0</v>
      </c>
      <c r="J518" s="108">
        <v>-33</v>
      </c>
      <c r="K518" s="108">
        <v>104</v>
      </c>
      <c r="L518" s="108">
        <v>312521</v>
      </c>
      <c r="M518" s="108">
        <v>514</v>
      </c>
      <c r="N518" s="108">
        <v>-281</v>
      </c>
      <c r="O518" s="108">
        <v>678</v>
      </c>
      <c r="P518" s="108">
        <v>541</v>
      </c>
      <c r="Q518" s="108">
        <v>137</v>
      </c>
      <c r="R518" s="108">
        <v>0</v>
      </c>
      <c r="S518" s="108">
        <v>541</v>
      </c>
      <c r="T518" s="108">
        <v>0</v>
      </c>
      <c r="U518" s="107">
        <v>17770</v>
      </c>
      <c r="V518" s="107">
        <v>61729</v>
      </c>
      <c r="W518" s="107">
        <v>50375</v>
      </c>
      <c r="X518" s="107">
        <v>129416</v>
      </c>
      <c r="Y518" s="107">
        <v>55188</v>
      </c>
      <c r="Z518" s="107">
        <v>3000</v>
      </c>
      <c r="AA518" s="109">
        <v>13950</v>
      </c>
    </row>
    <row r="519" spans="1:27" ht="15" thickTop="1" x14ac:dyDescent="0.3">
      <c r="A519" s="88">
        <v>518</v>
      </c>
      <c r="B519" s="88" t="s">
        <v>366</v>
      </c>
      <c r="C519" s="88" t="s">
        <v>121</v>
      </c>
      <c r="D519" s="88">
        <v>2023</v>
      </c>
      <c r="E519" s="102">
        <v>3221926</v>
      </c>
      <c r="F519" s="103">
        <v>2999441</v>
      </c>
      <c r="G519" s="102">
        <v>192354</v>
      </c>
      <c r="H519" s="97">
        <v>0</v>
      </c>
      <c r="I519" s="102">
        <v>4204</v>
      </c>
      <c r="J519" s="102">
        <v>-14155</v>
      </c>
      <c r="K519" s="102">
        <v>1037</v>
      </c>
      <c r="L519" s="102">
        <v>3187050</v>
      </c>
      <c r="M519" s="102">
        <v>34876</v>
      </c>
      <c r="N519" s="102">
        <v>19680</v>
      </c>
      <c r="O519" s="102">
        <v>54556</v>
      </c>
      <c r="P519" s="102">
        <v>19534</v>
      </c>
      <c r="Q519" s="102">
        <v>20483</v>
      </c>
      <c r="R519" s="102">
        <v>1000</v>
      </c>
      <c r="S519" s="102">
        <v>14730</v>
      </c>
      <c r="T519" s="102">
        <v>4803</v>
      </c>
      <c r="U519" s="101">
        <v>318397</v>
      </c>
      <c r="V519" s="101">
        <v>2300338</v>
      </c>
      <c r="W519" s="101">
        <v>1403431</v>
      </c>
      <c r="X519" s="101">
        <v>2472041</v>
      </c>
      <c r="Y519" s="101">
        <v>121043</v>
      </c>
      <c r="Z519" s="101">
        <v>809915</v>
      </c>
      <c r="AA519" s="103">
        <v>98208</v>
      </c>
    </row>
    <row r="520" spans="1:27" x14ac:dyDescent="0.3">
      <c r="A520" s="85">
        <v>519</v>
      </c>
      <c r="B520" s="85" t="s">
        <v>366</v>
      </c>
      <c r="C520" s="85" t="s">
        <v>121</v>
      </c>
      <c r="D520" s="85">
        <v>2022</v>
      </c>
      <c r="E520" s="105">
        <v>2934352</v>
      </c>
      <c r="F520" s="106">
        <v>2713296</v>
      </c>
      <c r="G520" s="105">
        <v>168567</v>
      </c>
      <c r="H520" s="98">
        <v>0</v>
      </c>
      <c r="I520" s="105">
        <v>5378</v>
      </c>
      <c r="J520" s="105">
        <v>4668</v>
      </c>
      <c r="K520" s="105">
        <v>470</v>
      </c>
      <c r="L520" s="105">
        <v>2895102</v>
      </c>
      <c r="M520" s="105">
        <v>39250</v>
      </c>
      <c r="N520" s="105">
        <v>-517</v>
      </c>
      <c r="O520" s="105">
        <v>38733</v>
      </c>
      <c r="P520" s="105">
        <v>11479</v>
      </c>
      <c r="Q520" s="105">
        <v>11503</v>
      </c>
      <c r="R520" s="105">
        <v>1019</v>
      </c>
      <c r="S520" s="105">
        <v>9469</v>
      </c>
      <c r="T520" s="105">
        <v>2010</v>
      </c>
      <c r="U520" s="104">
        <v>363952</v>
      </c>
      <c r="V520" s="104">
        <v>2064002</v>
      </c>
      <c r="W520" s="104">
        <v>1377862</v>
      </c>
      <c r="X520" s="104">
        <v>2245543</v>
      </c>
      <c r="Y520" s="104">
        <v>126223</v>
      </c>
      <c r="Z520" s="104">
        <v>643912</v>
      </c>
      <c r="AA520" s="106">
        <v>-175846</v>
      </c>
    </row>
    <row r="521" spans="1:27" x14ac:dyDescent="0.3">
      <c r="A521" s="85">
        <v>520</v>
      </c>
      <c r="B521" s="85" t="s">
        <v>366</v>
      </c>
      <c r="C521" s="85" t="s">
        <v>121</v>
      </c>
      <c r="D521" s="85">
        <v>2021</v>
      </c>
      <c r="E521" s="105">
        <v>2760260</v>
      </c>
      <c r="F521" s="106">
        <v>2578954</v>
      </c>
      <c r="G521" s="105">
        <v>158225</v>
      </c>
      <c r="H521" s="98">
        <v>0</v>
      </c>
      <c r="I521" s="105">
        <v>5871</v>
      </c>
      <c r="J521" s="105">
        <v>-12540</v>
      </c>
      <c r="K521" s="105">
        <v>-787</v>
      </c>
      <c r="L521" s="105">
        <v>2730782</v>
      </c>
      <c r="M521" s="105">
        <v>29478</v>
      </c>
      <c r="N521" s="105">
        <v>5090</v>
      </c>
      <c r="O521" s="105">
        <v>34568</v>
      </c>
      <c r="P521" s="105">
        <v>10464</v>
      </c>
      <c r="Q521" s="105">
        <v>7570</v>
      </c>
      <c r="R521" s="105">
        <v>1022</v>
      </c>
      <c r="S521" s="105">
        <v>11348</v>
      </c>
      <c r="T521" s="105">
        <v>-883</v>
      </c>
      <c r="U521" s="104">
        <v>256946</v>
      </c>
      <c r="V521" s="104">
        <v>1607756</v>
      </c>
      <c r="W521" s="104">
        <v>976481</v>
      </c>
      <c r="X521" s="104">
        <v>1810746</v>
      </c>
      <c r="Y521" s="104">
        <v>144002</v>
      </c>
      <c r="Z521" s="104">
        <v>507982</v>
      </c>
      <c r="AA521" s="106">
        <v>-117905</v>
      </c>
    </row>
    <row r="522" spans="1:27" x14ac:dyDescent="0.3">
      <c r="A522" s="85">
        <v>521</v>
      </c>
      <c r="B522" s="85" t="s">
        <v>366</v>
      </c>
      <c r="C522" s="85" t="s">
        <v>121</v>
      </c>
      <c r="D522" s="85">
        <v>2020</v>
      </c>
      <c r="E522" s="105">
        <v>2178705</v>
      </c>
      <c r="F522" s="106">
        <v>1992377</v>
      </c>
      <c r="G522" s="105">
        <v>152335</v>
      </c>
      <c r="H522" s="98">
        <v>0</v>
      </c>
      <c r="I522" s="105">
        <v>6418</v>
      </c>
      <c r="J522" s="105">
        <v>-9162</v>
      </c>
      <c r="K522" s="105">
        <v>2522</v>
      </c>
      <c r="L522" s="105">
        <v>2146615</v>
      </c>
      <c r="M522" s="105">
        <v>32090</v>
      </c>
      <c r="N522" s="105">
        <v>-1652</v>
      </c>
      <c r="O522" s="105">
        <v>32529</v>
      </c>
      <c r="P522" s="105">
        <v>11644</v>
      </c>
      <c r="Q522" s="105">
        <v>5385</v>
      </c>
      <c r="R522" s="105">
        <v>1091</v>
      </c>
      <c r="S522" s="105">
        <v>12085</v>
      </c>
      <c r="T522" s="105">
        <v>-441</v>
      </c>
      <c r="U522" s="104">
        <v>163776</v>
      </c>
      <c r="V522" s="104">
        <v>1451121</v>
      </c>
      <c r="W522" s="104">
        <v>814957</v>
      </c>
      <c r="X522" s="104">
        <v>1673539</v>
      </c>
      <c r="Y522" s="104">
        <v>163829</v>
      </c>
      <c r="Z522" s="104">
        <v>371770</v>
      </c>
      <c r="AA522" s="106">
        <v>256000</v>
      </c>
    </row>
    <row r="523" spans="1:27" x14ac:dyDescent="0.3">
      <c r="A523" s="85">
        <v>522</v>
      </c>
      <c r="B523" s="85" t="s">
        <v>366</v>
      </c>
      <c r="C523" s="85" t="s">
        <v>121</v>
      </c>
      <c r="D523" s="85">
        <v>2019</v>
      </c>
      <c r="E523" s="105">
        <v>2265018</v>
      </c>
      <c r="F523" s="106">
        <v>2046376</v>
      </c>
      <c r="G523" s="105">
        <v>157934</v>
      </c>
      <c r="H523" s="98">
        <v>0</v>
      </c>
      <c r="I523" s="105">
        <v>6970</v>
      </c>
      <c r="J523" s="105">
        <v>-10696</v>
      </c>
      <c r="K523" s="105">
        <v>1085</v>
      </c>
      <c r="L523" s="105">
        <v>2212685</v>
      </c>
      <c r="M523" s="105">
        <v>52333</v>
      </c>
      <c r="N523" s="105">
        <v>-7189</v>
      </c>
      <c r="O523" s="105">
        <v>45201</v>
      </c>
      <c r="P523" s="105">
        <v>5677</v>
      </c>
      <c r="Q523" s="105">
        <v>21908</v>
      </c>
      <c r="R523" s="105">
        <v>0</v>
      </c>
      <c r="S523" s="105">
        <v>8004</v>
      </c>
      <c r="T523" s="105">
        <v>-2328</v>
      </c>
      <c r="U523" s="104">
        <v>337297</v>
      </c>
      <c r="V523" s="104">
        <v>1528821</v>
      </c>
      <c r="W523" s="104">
        <v>888045</v>
      </c>
      <c r="X523" s="104">
        <v>1774756</v>
      </c>
      <c r="Y523" s="104">
        <v>185663</v>
      </c>
      <c r="Z523" s="104">
        <v>456645</v>
      </c>
      <c r="AA523" s="106">
        <v>208701</v>
      </c>
    </row>
    <row r="524" spans="1:27" x14ac:dyDescent="0.3">
      <c r="A524" s="85">
        <v>523</v>
      </c>
      <c r="B524" s="85" t="s">
        <v>366</v>
      </c>
      <c r="C524" s="85" t="s">
        <v>121</v>
      </c>
      <c r="D524" s="85">
        <v>2018</v>
      </c>
      <c r="E524" s="105">
        <v>2464615</v>
      </c>
      <c r="F524" s="106">
        <v>2287350</v>
      </c>
      <c r="G524" s="105">
        <v>165048</v>
      </c>
      <c r="H524" s="98">
        <v>0</v>
      </c>
      <c r="I524" s="105">
        <v>0</v>
      </c>
      <c r="J524" s="105">
        <v>-23744</v>
      </c>
      <c r="K524" s="105">
        <v>0</v>
      </c>
      <c r="L524" s="105">
        <v>2454125</v>
      </c>
      <c r="M524" s="105">
        <v>10490</v>
      </c>
      <c r="N524" s="105">
        <v>5147</v>
      </c>
      <c r="O524" s="105">
        <v>16077</v>
      </c>
      <c r="P524" s="105">
        <v>4060</v>
      </c>
      <c r="Q524" s="105">
        <v>5482</v>
      </c>
      <c r="R524" s="105">
        <v>0</v>
      </c>
      <c r="S524" s="105">
        <v>10808</v>
      </c>
      <c r="T524" s="105">
        <v>-6748</v>
      </c>
      <c r="U524" s="104">
        <v>302435</v>
      </c>
      <c r="V524" s="104">
        <v>1675622</v>
      </c>
      <c r="W524" s="104">
        <v>1033490</v>
      </c>
      <c r="X524" s="104">
        <v>1958135</v>
      </c>
      <c r="Y524" s="104">
        <v>212575</v>
      </c>
      <c r="Z524" s="104">
        <v>603152</v>
      </c>
      <c r="AA524" s="106">
        <v>-59999</v>
      </c>
    </row>
    <row r="525" spans="1:27" x14ac:dyDescent="0.3">
      <c r="A525" s="85">
        <v>524</v>
      </c>
      <c r="B525" s="85" t="s">
        <v>366</v>
      </c>
      <c r="C525" s="85" t="s">
        <v>121</v>
      </c>
      <c r="D525" s="85">
        <v>2017</v>
      </c>
      <c r="E525" s="105">
        <v>3317225</v>
      </c>
      <c r="F525" s="106">
        <v>3083203</v>
      </c>
      <c r="G525" s="105">
        <v>184537</v>
      </c>
      <c r="H525" s="98">
        <v>0</v>
      </c>
      <c r="I525" s="105">
        <v>0</v>
      </c>
      <c r="J525" s="105">
        <v>4008</v>
      </c>
      <c r="K525" s="105">
        <v>0</v>
      </c>
      <c r="L525" s="105">
        <v>3291575</v>
      </c>
      <c r="M525" s="105">
        <v>25651</v>
      </c>
      <c r="N525" s="105">
        <v>-4403</v>
      </c>
      <c r="O525" s="105">
        <v>21301</v>
      </c>
      <c r="P525" s="105">
        <v>18320</v>
      </c>
      <c r="Q525" s="105">
        <v>-11245</v>
      </c>
      <c r="R525" s="105">
        <v>0</v>
      </c>
      <c r="S525" s="105">
        <v>20377</v>
      </c>
      <c r="T525" s="105">
        <v>-2057</v>
      </c>
      <c r="U525" s="104">
        <v>331156</v>
      </c>
      <c r="V525" s="104">
        <v>1850485</v>
      </c>
      <c r="W525" s="104">
        <v>1173265</v>
      </c>
      <c r="X525" s="104">
        <v>2149765</v>
      </c>
      <c r="Y525" s="104">
        <v>243032</v>
      </c>
      <c r="Z525" s="104">
        <v>652410</v>
      </c>
      <c r="AA525" s="106">
        <v>110703</v>
      </c>
    </row>
    <row r="526" spans="1:27" x14ac:dyDescent="0.3">
      <c r="A526" s="85">
        <v>525</v>
      </c>
      <c r="B526" s="85" t="s">
        <v>366</v>
      </c>
      <c r="C526" s="85" t="s">
        <v>121</v>
      </c>
      <c r="D526" s="85">
        <v>2016</v>
      </c>
      <c r="E526" s="105">
        <v>3060568</v>
      </c>
      <c r="F526" s="106">
        <v>2819355</v>
      </c>
      <c r="G526" s="105">
        <v>237894</v>
      </c>
      <c r="H526" s="98">
        <v>0</v>
      </c>
      <c r="I526" s="105">
        <v>0</v>
      </c>
      <c r="J526" s="105">
        <v>6945</v>
      </c>
      <c r="K526" s="105">
        <v>0</v>
      </c>
      <c r="L526" s="105">
        <v>3084040</v>
      </c>
      <c r="M526" s="105">
        <v>-23472</v>
      </c>
      <c r="N526" s="105">
        <v>5202</v>
      </c>
      <c r="O526" s="105">
        <v>-18271</v>
      </c>
      <c r="P526" s="105">
        <v>15169</v>
      </c>
      <c r="Q526" s="105">
        <v>-50362</v>
      </c>
      <c r="R526" s="105">
        <v>0</v>
      </c>
      <c r="S526" s="105">
        <v>16000</v>
      </c>
      <c r="T526" s="105">
        <v>-831</v>
      </c>
      <c r="U526" s="104">
        <v>464819</v>
      </c>
      <c r="V526" s="104">
        <v>1667028</v>
      </c>
      <c r="W526" s="104">
        <v>937034</v>
      </c>
      <c r="X526" s="104">
        <v>1988639</v>
      </c>
      <c r="Y526" s="104">
        <v>274702</v>
      </c>
      <c r="Z526" s="104">
        <v>514431</v>
      </c>
      <c r="AA526" s="106">
        <v>-178572</v>
      </c>
    </row>
    <row r="527" spans="1:27" x14ac:dyDescent="0.3">
      <c r="A527" s="85">
        <v>526</v>
      </c>
      <c r="B527" s="85" t="s">
        <v>366</v>
      </c>
      <c r="C527" s="85" t="s">
        <v>121</v>
      </c>
      <c r="D527" s="85">
        <v>2015</v>
      </c>
      <c r="E527" s="105">
        <v>3604289</v>
      </c>
      <c r="F527" s="106">
        <v>3089356</v>
      </c>
      <c r="G527" s="105">
        <v>279899</v>
      </c>
      <c r="H527" s="98">
        <v>0</v>
      </c>
      <c r="I527" s="105">
        <v>0</v>
      </c>
      <c r="J527" s="105">
        <v>5079</v>
      </c>
      <c r="K527" s="105">
        <v>0</v>
      </c>
      <c r="L527" s="105">
        <v>3392514</v>
      </c>
      <c r="M527" s="105">
        <v>211775</v>
      </c>
      <c r="N527" s="105">
        <v>40670</v>
      </c>
      <c r="O527" s="105">
        <v>252444</v>
      </c>
      <c r="P527" s="105">
        <v>53101</v>
      </c>
      <c r="Q527" s="105">
        <v>105542</v>
      </c>
      <c r="R527" s="105">
        <v>0</v>
      </c>
      <c r="S527" s="105">
        <v>43881</v>
      </c>
      <c r="T527" s="105">
        <v>9221</v>
      </c>
      <c r="U527" s="104">
        <v>712230</v>
      </c>
      <c r="V527" s="104">
        <v>1706139</v>
      </c>
      <c r="W527" s="104">
        <v>735999</v>
      </c>
      <c r="X527" s="104">
        <v>1992294</v>
      </c>
      <c r="Y527" s="104">
        <v>234950</v>
      </c>
      <c r="Z527" s="104">
        <v>371674</v>
      </c>
      <c r="AA527" s="106">
        <v>51956</v>
      </c>
    </row>
    <row r="528" spans="1:27" x14ac:dyDescent="0.3">
      <c r="A528" s="85">
        <v>527</v>
      </c>
      <c r="B528" s="85" t="s">
        <v>366</v>
      </c>
      <c r="C528" s="85" t="s">
        <v>121</v>
      </c>
      <c r="D528" s="85">
        <v>2014</v>
      </c>
      <c r="E528" s="105">
        <v>4311875</v>
      </c>
      <c r="F528" s="106">
        <v>3471163</v>
      </c>
      <c r="G528" s="105">
        <v>371310</v>
      </c>
      <c r="H528" s="98">
        <v>0</v>
      </c>
      <c r="I528" s="105">
        <v>0</v>
      </c>
      <c r="J528" s="105">
        <v>-7154</v>
      </c>
      <c r="K528" s="105">
        <v>0</v>
      </c>
      <c r="L528" s="105">
        <v>3861734</v>
      </c>
      <c r="M528" s="105">
        <v>450142</v>
      </c>
      <c r="N528" s="105">
        <v>-17950</v>
      </c>
      <c r="O528" s="105">
        <v>432192</v>
      </c>
      <c r="P528" s="105">
        <v>102818</v>
      </c>
      <c r="Q528" s="105">
        <v>210871</v>
      </c>
      <c r="R528" s="105">
        <v>0</v>
      </c>
      <c r="S528" s="105">
        <v>101837</v>
      </c>
      <c r="T528" s="105">
        <v>980</v>
      </c>
      <c r="U528" s="104">
        <v>846629</v>
      </c>
      <c r="V528" s="104">
        <v>2120668</v>
      </c>
      <c r="W528" s="104">
        <v>1160996</v>
      </c>
      <c r="X528" s="104">
        <v>2433166</v>
      </c>
      <c r="Y528" s="104">
        <v>240664</v>
      </c>
      <c r="Z528" s="104">
        <v>522093</v>
      </c>
      <c r="AA528" s="106">
        <v>80090</v>
      </c>
    </row>
    <row r="529" spans="1:27" ht="15" thickBot="1" x14ac:dyDescent="0.35">
      <c r="A529" s="93">
        <v>528</v>
      </c>
      <c r="B529" s="93" t="s">
        <v>366</v>
      </c>
      <c r="C529" s="93" t="s">
        <v>121</v>
      </c>
      <c r="D529" s="93">
        <v>2013</v>
      </c>
      <c r="E529" s="108">
        <v>3615036</v>
      </c>
      <c r="F529" s="109">
        <v>3074348</v>
      </c>
      <c r="G529" s="108">
        <v>315771</v>
      </c>
      <c r="H529" s="99">
        <v>0</v>
      </c>
      <c r="I529" s="108">
        <v>0</v>
      </c>
      <c r="J529" s="108">
        <v>674</v>
      </c>
      <c r="K529" s="108">
        <v>0</v>
      </c>
      <c r="L529" s="108">
        <v>3406798</v>
      </c>
      <c r="M529" s="108">
        <v>208237</v>
      </c>
      <c r="N529" s="108">
        <v>2879</v>
      </c>
      <c r="O529" s="108">
        <v>211116</v>
      </c>
      <c r="P529" s="108">
        <v>53661</v>
      </c>
      <c r="Q529" s="108">
        <v>78540</v>
      </c>
      <c r="R529" s="108">
        <v>0</v>
      </c>
      <c r="S529" s="108">
        <v>64385</v>
      </c>
      <c r="T529" s="108">
        <v>-10724</v>
      </c>
      <c r="U529" s="107">
        <v>754462</v>
      </c>
      <c r="V529" s="107">
        <v>1902363</v>
      </c>
      <c r="W529" s="107">
        <v>1111384</v>
      </c>
      <c r="X529" s="107">
        <v>2181916</v>
      </c>
      <c r="Y529" s="107">
        <v>199709</v>
      </c>
      <c r="Z529" s="107">
        <v>436562</v>
      </c>
      <c r="AA529" s="109">
        <v>49288</v>
      </c>
    </row>
    <row r="530" spans="1:27" ht="15" thickTop="1" x14ac:dyDescent="0.3">
      <c r="A530" s="88">
        <v>529</v>
      </c>
      <c r="B530" s="88" t="s">
        <v>366</v>
      </c>
      <c r="C530" s="88" t="s">
        <v>262</v>
      </c>
      <c r="D530" s="88">
        <v>2023</v>
      </c>
      <c r="E530" s="102">
        <v>4381735</v>
      </c>
      <c r="F530" s="103">
        <v>3959702</v>
      </c>
      <c r="G530" s="102">
        <v>411030</v>
      </c>
      <c r="H530" s="97">
        <v>0</v>
      </c>
      <c r="I530" s="102">
        <v>35545</v>
      </c>
      <c r="J530" s="102">
        <v>-27544</v>
      </c>
      <c r="K530" s="102">
        <v>0</v>
      </c>
      <c r="L530" s="102">
        <v>4380586</v>
      </c>
      <c r="M530" s="102">
        <v>1149</v>
      </c>
      <c r="N530" s="102">
        <v>172</v>
      </c>
      <c r="O530" s="102">
        <v>1321</v>
      </c>
      <c r="P530" s="102">
        <v>234</v>
      </c>
      <c r="Q530" s="102">
        <v>1086</v>
      </c>
      <c r="R530" s="102">
        <v>176</v>
      </c>
      <c r="S530" s="102">
        <v>234</v>
      </c>
      <c r="T530" s="102">
        <v>0</v>
      </c>
      <c r="U530" s="101">
        <v>318397</v>
      </c>
      <c r="V530" s="101">
        <v>1237946</v>
      </c>
      <c r="W530" s="101">
        <v>1130601</v>
      </c>
      <c r="X530" s="101">
        <v>1799722</v>
      </c>
      <c r="Y530" s="101">
        <v>277595</v>
      </c>
      <c r="Z530" s="101">
        <v>32080</v>
      </c>
      <c r="AA530" s="103">
        <v>227016</v>
      </c>
    </row>
    <row r="531" spans="1:27" x14ac:dyDescent="0.3">
      <c r="A531" s="85">
        <v>530</v>
      </c>
      <c r="B531" s="85" t="s">
        <v>366</v>
      </c>
      <c r="C531" s="85" t="s">
        <v>262</v>
      </c>
      <c r="D531" s="85">
        <v>2022</v>
      </c>
      <c r="E531" s="105">
        <v>4601403</v>
      </c>
      <c r="F531" s="106">
        <v>4185883</v>
      </c>
      <c r="G531" s="105">
        <v>385559</v>
      </c>
      <c r="H531" s="98">
        <v>0</v>
      </c>
      <c r="I531" s="105">
        <v>36262</v>
      </c>
      <c r="J531" s="105">
        <v>-25386</v>
      </c>
      <c r="K531" s="105">
        <v>0</v>
      </c>
      <c r="L531" s="105">
        <v>4582328</v>
      </c>
      <c r="M531" s="105">
        <v>19075</v>
      </c>
      <c r="N531" s="105">
        <v>1550</v>
      </c>
      <c r="O531" s="105">
        <v>20626</v>
      </c>
      <c r="P531" s="105">
        <v>4325</v>
      </c>
      <c r="Q531" s="105">
        <v>16301</v>
      </c>
      <c r="R531" s="105">
        <v>332</v>
      </c>
      <c r="S531" s="105">
        <v>4325</v>
      </c>
      <c r="T531" s="105">
        <v>0</v>
      </c>
      <c r="U531" s="104">
        <v>363952</v>
      </c>
      <c r="V531" s="104">
        <v>874028</v>
      </c>
      <c r="W531" s="104">
        <v>790280</v>
      </c>
      <c r="X531" s="104">
        <v>1456656</v>
      </c>
      <c r="Y531" s="104">
        <v>308814</v>
      </c>
      <c r="Z531" s="104">
        <v>0</v>
      </c>
      <c r="AA531" s="106">
        <v>-336298</v>
      </c>
    </row>
    <row r="532" spans="1:27" x14ac:dyDescent="0.3">
      <c r="A532" s="85">
        <v>531</v>
      </c>
      <c r="B532" s="85" t="s">
        <v>366</v>
      </c>
      <c r="C532" s="85" t="s">
        <v>262</v>
      </c>
      <c r="D532" s="85">
        <v>2021</v>
      </c>
      <c r="E532" s="105">
        <v>4079425</v>
      </c>
      <c r="F532" s="106">
        <v>3668493</v>
      </c>
      <c r="G532" s="105">
        <v>368978</v>
      </c>
      <c r="H532" s="98">
        <v>0</v>
      </c>
      <c r="I532" s="105">
        <v>41596</v>
      </c>
      <c r="J532" s="105">
        <v>-17975</v>
      </c>
      <c r="K532" s="105">
        <v>0</v>
      </c>
      <c r="L532" s="105">
        <v>4061116</v>
      </c>
      <c r="M532" s="105">
        <v>18309</v>
      </c>
      <c r="N532" s="105">
        <v>311</v>
      </c>
      <c r="O532" s="105">
        <v>18620</v>
      </c>
      <c r="P532" s="105">
        <v>3999</v>
      </c>
      <c r="Q532" s="105">
        <v>14621</v>
      </c>
      <c r="R532" s="105">
        <v>568</v>
      </c>
      <c r="S532" s="105">
        <v>3999</v>
      </c>
      <c r="T532" s="105">
        <v>0</v>
      </c>
      <c r="U532" s="104">
        <v>256946</v>
      </c>
      <c r="V532" s="104">
        <v>1261082</v>
      </c>
      <c r="W532" s="104">
        <v>1214411</v>
      </c>
      <c r="X532" s="104">
        <v>1840159</v>
      </c>
      <c r="Y532" s="104">
        <v>305223</v>
      </c>
      <c r="Z532" s="104">
        <v>0</v>
      </c>
      <c r="AA532" s="106">
        <v>443881</v>
      </c>
    </row>
    <row r="533" spans="1:27" x14ac:dyDescent="0.3">
      <c r="A533" s="85">
        <v>532</v>
      </c>
      <c r="B533" s="85" t="s">
        <v>366</v>
      </c>
      <c r="C533" s="85" t="s">
        <v>262</v>
      </c>
      <c r="D533" s="85">
        <v>2020</v>
      </c>
      <c r="E533" s="105">
        <v>3457966</v>
      </c>
      <c r="F533" s="106">
        <v>3102635</v>
      </c>
      <c r="G533" s="105">
        <v>327991</v>
      </c>
      <c r="H533" s="98">
        <v>0</v>
      </c>
      <c r="I533" s="105">
        <v>35987</v>
      </c>
      <c r="J533" s="105">
        <v>-5349</v>
      </c>
      <c r="K533" s="105">
        <v>0</v>
      </c>
      <c r="L533" s="105">
        <v>3463335</v>
      </c>
      <c r="M533" s="105">
        <v>-5369</v>
      </c>
      <c r="N533" s="105">
        <v>6406</v>
      </c>
      <c r="O533" s="105">
        <v>1037</v>
      </c>
      <c r="P533" s="105">
        <v>525</v>
      </c>
      <c r="Q533" s="105">
        <v>511</v>
      </c>
      <c r="R533" s="105">
        <v>776</v>
      </c>
      <c r="S533" s="105">
        <v>525</v>
      </c>
      <c r="T533" s="105">
        <v>0</v>
      </c>
      <c r="U533" s="104">
        <v>163776</v>
      </c>
      <c r="V533" s="104">
        <v>936193</v>
      </c>
      <c r="W533" s="104">
        <v>960619</v>
      </c>
      <c r="X533" s="104">
        <v>1550767</v>
      </c>
      <c r="Y533" s="104">
        <v>342715</v>
      </c>
      <c r="Z533" s="104">
        <v>50000</v>
      </c>
      <c r="AA533" s="106">
        <v>356616</v>
      </c>
    </row>
    <row r="534" spans="1:27" x14ac:dyDescent="0.3">
      <c r="A534" s="85">
        <v>533</v>
      </c>
      <c r="B534" s="85" t="s">
        <v>366</v>
      </c>
      <c r="C534" s="85" t="s">
        <v>262</v>
      </c>
      <c r="D534" s="85">
        <v>2019</v>
      </c>
      <c r="E534" s="105">
        <v>3480462</v>
      </c>
      <c r="F534" s="106">
        <v>3108658</v>
      </c>
      <c r="G534" s="105">
        <v>318278</v>
      </c>
      <c r="H534" s="98">
        <v>0</v>
      </c>
      <c r="I534" s="105">
        <v>34415</v>
      </c>
      <c r="J534" s="105">
        <v>-787</v>
      </c>
      <c r="K534" s="105">
        <v>0</v>
      </c>
      <c r="L534" s="105">
        <v>3479018</v>
      </c>
      <c r="M534" s="105">
        <v>1444</v>
      </c>
      <c r="N534" s="105">
        <v>-1237</v>
      </c>
      <c r="O534" s="105">
        <v>207</v>
      </c>
      <c r="P534" s="105">
        <v>0</v>
      </c>
      <c r="Q534" s="105">
        <v>207</v>
      </c>
      <c r="R534" s="105">
        <v>0</v>
      </c>
      <c r="S534" s="105">
        <v>0</v>
      </c>
      <c r="T534" s="105">
        <v>0</v>
      </c>
      <c r="U534" s="104">
        <v>337297</v>
      </c>
      <c r="V534" s="104">
        <v>605408</v>
      </c>
      <c r="W534" s="104">
        <v>696374</v>
      </c>
      <c r="X534" s="104">
        <v>1282261</v>
      </c>
      <c r="Y534" s="104">
        <v>384956</v>
      </c>
      <c r="Z534" s="104">
        <v>118674</v>
      </c>
      <c r="AA534" s="106">
        <v>261090</v>
      </c>
    </row>
    <row r="535" spans="1:27" x14ac:dyDescent="0.3">
      <c r="A535" s="85">
        <v>534</v>
      </c>
      <c r="B535" s="85" t="s">
        <v>366</v>
      </c>
      <c r="C535" s="85" t="s">
        <v>262</v>
      </c>
      <c r="D535" s="85">
        <v>2018</v>
      </c>
      <c r="E535" s="105">
        <v>4054934</v>
      </c>
      <c r="F535" s="106">
        <v>3561800</v>
      </c>
      <c r="G535" s="105">
        <v>421170</v>
      </c>
      <c r="H535" s="98">
        <v>0</v>
      </c>
      <c r="I535" s="105">
        <v>37061</v>
      </c>
      <c r="J535" s="105">
        <v>1347</v>
      </c>
      <c r="K535" s="105">
        <v>0</v>
      </c>
      <c r="L535" s="105">
        <v>4040401</v>
      </c>
      <c r="M535" s="105">
        <v>14533</v>
      </c>
      <c r="N535" s="105">
        <v>543</v>
      </c>
      <c r="O535" s="105">
        <v>15077</v>
      </c>
      <c r="P535" s="105">
        <v>2964</v>
      </c>
      <c r="Q535" s="105">
        <v>12113</v>
      </c>
      <c r="R535" s="105">
        <v>0</v>
      </c>
      <c r="S535" s="105">
        <v>2964</v>
      </c>
      <c r="T535" s="105">
        <v>0</v>
      </c>
      <c r="U535" s="104">
        <v>302435</v>
      </c>
      <c r="V535" s="104">
        <v>725471</v>
      </c>
      <c r="W535" s="104">
        <v>939352</v>
      </c>
      <c r="X535" s="104">
        <v>1451197</v>
      </c>
      <c r="Y535" s="104">
        <v>411912</v>
      </c>
      <c r="Z535" s="104">
        <v>417548</v>
      </c>
      <c r="AA535" s="106">
        <v>7574</v>
      </c>
    </row>
    <row r="536" spans="1:27" x14ac:dyDescent="0.3">
      <c r="A536" s="85">
        <v>535</v>
      </c>
      <c r="B536" s="85" t="s">
        <v>366</v>
      </c>
      <c r="C536" s="85" t="s">
        <v>262</v>
      </c>
      <c r="D536" s="85">
        <v>2017</v>
      </c>
      <c r="E536" s="105">
        <v>3552348</v>
      </c>
      <c r="F536" s="106">
        <v>3049333</v>
      </c>
      <c r="G536" s="105">
        <v>429111</v>
      </c>
      <c r="H536" s="98">
        <v>0</v>
      </c>
      <c r="I536" s="105">
        <v>43505</v>
      </c>
      <c r="J536" s="105">
        <v>-1491</v>
      </c>
      <c r="K536" s="105">
        <v>0</v>
      </c>
      <c r="L536" s="105">
        <v>3538867</v>
      </c>
      <c r="M536" s="105">
        <v>13482</v>
      </c>
      <c r="N536" s="105">
        <v>947</v>
      </c>
      <c r="O536" s="105">
        <v>14429</v>
      </c>
      <c r="P536" s="105">
        <v>1231</v>
      </c>
      <c r="Q536" s="105">
        <v>13198</v>
      </c>
      <c r="R536" s="105">
        <v>198</v>
      </c>
      <c r="S536" s="105">
        <v>1231</v>
      </c>
      <c r="T536" s="105">
        <v>0</v>
      </c>
      <c r="U536" s="104">
        <v>331156</v>
      </c>
      <c r="V536" s="104">
        <v>710485</v>
      </c>
      <c r="W536" s="104">
        <v>968330</v>
      </c>
      <c r="X536" s="104">
        <v>1455533</v>
      </c>
      <c r="Y536" s="104">
        <v>437841</v>
      </c>
      <c r="Z536" s="104">
        <v>423668</v>
      </c>
      <c r="AA536" s="106">
        <v>-97489</v>
      </c>
    </row>
    <row r="537" spans="1:27" x14ac:dyDescent="0.3">
      <c r="A537" s="85">
        <v>536</v>
      </c>
      <c r="B537" s="85" t="s">
        <v>366</v>
      </c>
      <c r="C537" s="85" t="s">
        <v>262</v>
      </c>
      <c r="D537" s="85">
        <v>2016</v>
      </c>
      <c r="E537" s="105">
        <v>2525199</v>
      </c>
      <c r="F537" s="106">
        <v>2148826</v>
      </c>
      <c r="G537" s="105">
        <v>334912</v>
      </c>
      <c r="H537" s="98">
        <v>0</v>
      </c>
      <c r="I537" s="105">
        <v>32563</v>
      </c>
      <c r="J537" s="105">
        <v>-6593</v>
      </c>
      <c r="K537" s="105">
        <v>0</v>
      </c>
      <c r="L537" s="105">
        <v>2524942</v>
      </c>
      <c r="M537" s="105">
        <v>256</v>
      </c>
      <c r="N537" s="105">
        <v>352</v>
      </c>
      <c r="O537" s="105">
        <v>608</v>
      </c>
      <c r="P537" s="105">
        <v>0</v>
      </c>
      <c r="Q537" s="105">
        <v>608</v>
      </c>
      <c r="R537" s="105">
        <v>136</v>
      </c>
      <c r="S537" s="105">
        <v>0</v>
      </c>
      <c r="T537" s="105">
        <v>0</v>
      </c>
      <c r="U537" s="104">
        <v>464819</v>
      </c>
      <c r="V537" s="104">
        <v>519913</v>
      </c>
      <c r="W537" s="104">
        <v>837898</v>
      </c>
      <c r="X537" s="104">
        <v>1309797</v>
      </c>
      <c r="Y537" s="104">
        <v>461800</v>
      </c>
      <c r="Z537" s="104">
        <v>286160</v>
      </c>
      <c r="AA537" s="106">
        <v>137006</v>
      </c>
    </row>
    <row r="538" spans="1:27" x14ac:dyDescent="0.3">
      <c r="A538" s="85">
        <v>537</v>
      </c>
      <c r="B538" s="85" t="s">
        <v>366</v>
      </c>
      <c r="C538" s="85" t="s">
        <v>262</v>
      </c>
      <c r="D538" s="85">
        <v>2015</v>
      </c>
      <c r="E538" s="105">
        <v>2736843</v>
      </c>
      <c r="F538" s="106">
        <v>2441833</v>
      </c>
      <c r="G538" s="105">
        <v>259488</v>
      </c>
      <c r="H538" s="98">
        <v>0</v>
      </c>
      <c r="I538" s="105">
        <v>0</v>
      </c>
      <c r="J538" s="105">
        <v>-1829</v>
      </c>
      <c r="K538" s="105">
        <v>0</v>
      </c>
      <c r="L538" s="105">
        <v>2709027</v>
      </c>
      <c r="M538" s="105">
        <v>27816</v>
      </c>
      <c r="N538" s="105">
        <v>708</v>
      </c>
      <c r="O538" s="105">
        <v>28524</v>
      </c>
      <c r="P538" s="105">
        <v>4162</v>
      </c>
      <c r="Q538" s="105">
        <v>24091</v>
      </c>
      <c r="R538" s="105">
        <v>122</v>
      </c>
      <c r="S538" s="105">
        <v>4162</v>
      </c>
      <c r="T538" s="105">
        <v>0</v>
      </c>
      <c r="U538" s="104">
        <v>712230</v>
      </c>
      <c r="V538" s="104">
        <v>697200</v>
      </c>
      <c r="W538" s="104">
        <v>801958</v>
      </c>
      <c r="X538" s="104">
        <v>1228137</v>
      </c>
      <c r="Y538" s="104">
        <v>401988</v>
      </c>
      <c r="Z538" s="104">
        <v>407080</v>
      </c>
      <c r="AA538" s="106">
        <v>68946</v>
      </c>
    </row>
    <row r="539" spans="1:27" x14ac:dyDescent="0.3">
      <c r="A539" s="85">
        <v>538</v>
      </c>
      <c r="B539" s="85" t="s">
        <v>366</v>
      </c>
      <c r="C539" s="85" t="s">
        <v>262</v>
      </c>
      <c r="D539" s="85">
        <v>2014</v>
      </c>
      <c r="E539" s="105">
        <v>4221278</v>
      </c>
      <c r="F539" s="106">
        <v>3969386</v>
      </c>
      <c r="G539" s="105">
        <v>245692</v>
      </c>
      <c r="H539" s="98">
        <v>0</v>
      </c>
      <c r="I539" s="105">
        <v>0</v>
      </c>
      <c r="J539" s="105">
        <v>-4715</v>
      </c>
      <c r="K539" s="105">
        <v>0</v>
      </c>
      <c r="L539" s="105">
        <v>4224399</v>
      </c>
      <c r="M539" s="105">
        <v>-3120</v>
      </c>
      <c r="N539" s="105">
        <v>3392</v>
      </c>
      <c r="O539" s="105">
        <v>272</v>
      </c>
      <c r="P539" s="105">
        <v>3679</v>
      </c>
      <c r="Q539" s="105">
        <v>-3468</v>
      </c>
      <c r="R539" s="105">
        <v>149</v>
      </c>
      <c r="S539" s="105">
        <v>3679</v>
      </c>
      <c r="T539" s="105">
        <v>0</v>
      </c>
      <c r="U539" s="104">
        <v>846629</v>
      </c>
      <c r="V539" s="104">
        <v>809375</v>
      </c>
      <c r="W539" s="104">
        <v>903440</v>
      </c>
      <c r="X539" s="104">
        <v>1366323</v>
      </c>
      <c r="Y539" s="104">
        <v>287406</v>
      </c>
      <c r="Z539" s="104">
        <v>367400</v>
      </c>
      <c r="AA539" s="106">
        <v>83832</v>
      </c>
    </row>
    <row r="540" spans="1:27" ht="15" thickBot="1" x14ac:dyDescent="0.35">
      <c r="A540" s="93">
        <v>539</v>
      </c>
      <c r="B540" s="93" t="s">
        <v>366</v>
      </c>
      <c r="C540" s="93" t="s">
        <v>262</v>
      </c>
      <c r="D540" s="93">
        <v>2013</v>
      </c>
      <c r="E540" s="108">
        <v>4074541</v>
      </c>
      <c r="F540" s="109">
        <v>3799729</v>
      </c>
      <c r="G540" s="108">
        <v>223348</v>
      </c>
      <c r="H540" s="99">
        <v>0</v>
      </c>
      <c r="I540" s="108">
        <v>0</v>
      </c>
      <c r="J540" s="108">
        <v>2077</v>
      </c>
      <c r="K540" s="108">
        <v>0</v>
      </c>
      <c r="L540" s="108">
        <v>4041003</v>
      </c>
      <c r="M540" s="108">
        <v>33538</v>
      </c>
      <c r="N540" s="108">
        <v>3197</v>
      </c>
      <c r="O540" s="108">
        <v>36735</v>
      </c>
      <c r="P540" s="108">
        <v>9005</v>
      </c>
      <c r="Q540" s="108">
        <v>27530</v>
      </c>
      <c r="R540" s="108">
        <v>175</v>
      </c>
      <c r="S540" s="108">
        <v>9005</v>
      </c>
      <c r="T540" s="108">
        <v>0</v>
      </c>
      <c r="U540" s="107">
        <v>754462</v>
      </c>
      <c r="V540" s="107">
        <v>898144</v>
      </c>
      <c r="W540" s="107">
        <v>951292</v>
      </c>
      <c r="X540" s="107">
        <v>1462394</v>
      </c>
      <c r="Y540" s="107">
        <v>275813</v>
      </c>
      <c r="Z540" s="107">
        <v>263415</v>
      </c>
      <c r="AA540" s="109">
        <v>89974</v>
      </c>
    </row>
    <row r="541" spans="1:27" ht="15" thickTop="1" x14ac:dyDescent="0.3">
      <c r="A541" s="88">
        <v>540</v>
      </c>
      <c r="B541" s="88" t="s">
        <v>366</v>
      </c>
      <c r="C541" s="88" t="s">
        <v>1366</v>
      </c>
      <c r="D541" s="88">
        <v>2023</v>
      </c>
      <c r="E541" s="102">
        <v>268465173</v>
      </c>
      <c r="F541" s="103">
        <v>233727755</v>
      </c>
      <c r="G541" s="102">
        <v>13167581</v>
      </c>
      <c r="H541" s="97">
        <v>0</v>
      </c>
      <c r="I541" s="102">
        <v>185924</v>
      </c>
      <c r="J541" s="102">
        <v>-10511141</v>
      </c>
      <c r="K541" s="102">
        <v>-659713</v>
      </c>
      <c r="L541" s="102">
        <v>266488729</v>
      </c>
      <c r="M541" s="102">
        <v>1976443</v>
      </c>
      <c r="N541" s="102">
        <v>-2923056</v>
      </c>
      <c r="O541" s="102">
        <v>1396164</v>
      </c>
      <c r="P541" s="102">
        <v>0</v>
      </c>
      <c r="Q541" s="102">
        <v>1396164</v>
      </c>
      <c r="R541" s="102">
        <v>13288</v>
      </c>
      <c r="S541" s="102">
        <v>0</v>
      </c>
      <c r="T541" s="102">
        <v>0</v>
      </c>
      <c r="U541" s="101">
        <v>194580820</v>
      </c>
      <c r="V541" s="101">
        <v>785530658</v>
      </c>
      <c r="W541" s="101">
        <v>749627049</v>
      </c>
      <c r="X541" s="101">
        <v>996283076</v>
      </c>
      <c r="Y541" s="101">
        <v>146631934</v>
      </c>
      <c r="Z541" s="101">
        <v>201596460</v>
      </c>
      <c r="AA541" s="103">
        <v>-38823605</v>
      </c>
    </row>
    <row r="542" spans="1:27" x14ac:dyDescent="0.3">
      <c r="A542" s="85">
        <v>541</v>
      </c>
      <c r="B542" s="85" t="s">
        <v>366</v>
      </c>
      <c r="C542" s="85" t="s">
        <v>1366</v>
      </c>
      <c r="D542" s="85">
        <v>2022</v>
      </c>
      <c r="E542" s="105">
        <v>394024950</v>
      </c>
      <c r="F542" s="106">
        <v>377603381</v>
      </c>
      <c r="G542" s="105">
        <v>33248504</v>
      </c>
      <c r="H542" s="98">
        <v>0</v>
      </c>
      <c r="I542" s="105">
        <v>504423</v>
      </c>
      <c r="J542" s="105">
        <v>-16825025</v>
      </c>
      <c r="K542" s="105">
        <v>7203497</v>
      </c>
      <c r="L542" s="105">
        <v>431369686</v>
      </c>
      <c r="M542" s="105">
        <v>-37344736</v>
      </c>
      <c r="N542" s="105">
        <v>-1833355</v>
      </c>
      <c r="O542" s="105">
        <v>1852640</v>
      </c>
      <c r="P542" s="105">
        <v>0</v>
      </c>
      <c r="Q542" s="105">
        <v>1852640</v>
      </c>
      <c r="R542" s="105">
        <v>13288</v>
      </c>
      <c r="S542" s="105">
        <v>0</v>
      </c>
      <c r="T542" s="105">
        <v>0</v>
      </c>
      <c r="U542" s="104">
        <v>221309057</v>
      </c>
      <c r="V542" s="104">
        <v>1069530618</v>
      </c>
      <c r="W542" s="104">
        <v>1061336005</v>
      </c>
      <c r="X542" s="104">
        <v>1185953436</v>
      </c>
      <c r="Y542" s="104">
        <v>63586333</v>
      </c>
      <c r="Z542" s="104">
        <v>308539081</v>
      </c>
      <c r="AA542" s="106">
        <v>95655942</v>
      </c>
    </row>
    <row r="543" spans="1:27" x14ac:dyDescent="0.3">
      <c r="A543" s="85">
        <v>542</v>
      </c>
      <c r="B543" s="85" t="s">
        <v>366</v>
      </c>
      <c r="C543" s="85" t="s">
        <v>1366</v>
      </c>
      <c r="D543" s="85">
        <v>2021</v>
      </c>
      <c r="E543" s="105">
        <v>209881535</v>
      </c>
      <c r="F543" s="106">
        <v>172487923</v>
      </c>
      <c r="G543" s="105">
        <v>15604421</v>
      </c>
      <c r="H543" s="98">
        <v>0</v>
      </c>
      <c r="I543" s="105">
        <v>886979</v>
      </c>
      <c r="J543" s="105">
        <v>-14825088</v>
      </c>
      <c r="K543" s="105">
        <v>0</v>
      </c>
      <c r="L543" s="105">
        <v>207625219</v>
      </c>
      <c r="M543" s="105">
        <v>2256317</v>
      </c>
      <c r="N543" s="105">
        <v>-4941880</v>
      </c>
      <c r="O543" s="105">
        <v>2584587</v>
      </c>
      <c r="P543" s="105">
        <v>893405</v>
      </c>
      <c r="Q543" s="105">
        <v>1691182</v>
      </c>
      <c r="R543" s="105">
        <v>18763</v>
      </c>
      <c r="S543" s="105">
        <v>810113</v>
      </c>
      <c r="T543" s="105">
        <v>83291</v>
      </c>
      <c r="U543" s="104">
        <v>262053612</v>
      </c>
      <c r="V543" s="104">
        <v>1135953237</v>
      </c>
      <c r="W543" s="104">
        <v>1085833039</v>
      </c>
      <c r="X543" s="104">
        <v>1187926619</v>
      </c>
      <c r="Y543" s="104">
        <v>27707243</v>
      </c>
      <c r="Z543" s="104">
        <v>385926598</v>
      </c>
      <c r="AA543" s="106">
        <v>102838678</v>
      </c>
    </row>
    <row r="544" spans="1:27" x14ac:dyDescent="0.3">
      <c r="A544" s="85">
        <v>543</v>
      </c>
      <c r="B544" s="85" t="s">
        <v>366</v>
      </c>
      <c r="C544" s="85" t="s">
        <v>1366</v>
      </c>
      <c r="D544" s="85">
        <v>2020</v>
      </c>
      <c r="E544" s="105">
        <v>749165745</v>
      </c>
      <c r="F544" s="106">
        <v>804549818</v>
      </c>
      <c r="G544" s="105">
        <v>22749592</v>
      </c>
      <c r="H544" s="98">
        <v>0</v>
      </c>
      <c r="I544" s="105">
        <v>0</v>
      </c>
      <c r="J544" s="105">
        <v>-5568689</v>
      </c>
      <c r="K544" s="105">
        <v>0</v>
      </c>
      <c r="L544" s="105">
        <v>846999553</v>
      </c>
      <c r="M544" s="105">
        <v>-97833807</v>
      </c>
      <c r="N544" s="105">
        <v>-1444025</v>
      </c>
      <c r="O544" s="105">
        <v>-99277832</v>
      </c>
      <c r="P544" s="105">
        <v>65498</v>
      </c>
      <c r="Q544" s="105">
        <v>-99343330</v>
      </c>
      <c r="R544" s="105">
        <v>0</v>
      </c>
      <c r="S544" s="105">
        <v>65498</v>
      </c>
      <c r="T544" s="105">
        <v>0</v>
      </c>
      <c r="U544" s="104">
        <v>212251025</v>
      </c>
      <c r="V544" s="104">
        <v>1049247780</v>
      </c>
      <c r="W544" s="104">
        <v>1104102298</v>
      </c>
      <c r="X544" s="104">
        <v>1112953328</v>
      </c>
      <c r="Y544" s="104">
        <v>33114166</v>
      </c>
      <c r="Z544" s="104">
        <v>430603831</v>
      </c>
      <c r="AA544" s="106">
        <v>138290989</v>
      </c>
    </row>
    <row r="545" spans="1:27" x14ac:dyDescent="0.3">
      <c r="A545" s="85">
        <v>544</v>
      </c>
      <c r="B545" s="85" t="s">
        <v>366</v>
      </c>
      <c r="C545" s="85" t="s">
        <v>1366</v>
      </c>
      <c r="D545" s="85">
        <v>2019</v>
      </c>
      <c r="E545" s="105">
        <v>1074503479</v>
      </c>
      <c r="F545" s="106">
        <v>1014975525</v>
      </c>
      <c r="G545" s="105">
        <v>25275494</v>
      </c>
      <c r="H545" s="98">
        <v>0</v>
      </c>
      <c r="I545" s="105">
        <v>1153551</v>
      </c>
      <c r="J545" s="105">
        <v>-6555964</v>
      </c>
      <c r="K545" s="105">
        <v>0</v>
      </c>
      <c r="L545" s="105">
        <v>1059763012</v>
      </c>
      <c r="M545" s="105">
        <v>14740467</v>
      </c>
      <c r="N545" s="105">
        <v>-4899572</v>
      </c>
      <c r="O545" s="105">
        <v>10113168</v>
      </c>
      <c r="P545" s="105">
        <v>9202780</v>
      </c>
      <c r="Q545" s="105">
        <v>910387</v>
      </c>
      <c r="R545" s="105">
        <v>18833</v>
      </c>
      <c r="S545" s="105">
        <v>9565066</v>
      </c>
      <c r="T545" s="105">
        <v>-362285</v>
      </c>
      <c r="U545" s="104">
        <v>464877729</v>
      </c>
      <c r="V545" s="104">
        <v>1385092199</v>
      </c>
      <c r="W545" s="104">
        <v>1296269028</v>
      </c>
      <c r="X545" s="104">
        <v>1472062383</v>
      </c>
      <c r="Y545" s="104">
        <v>40633524</v>
      </c>
      <c r="Z545" s="104">
        <v>567643133</v>
      </c>
      <c r="AA545" s="106">
        <v>-150696960</v>
      </c>
    </row>
    <row r="546" spans="1:27" x14ac:dyDescent="0.3">
      <c r="A546" s="85">
        <v>545</v>
      </c>
      <c r="B546" s="85" t="s">
        <v>366</v>
      </c>
      <c r="C546" s="85" t="s">
        <v>1366</v>
      </c>
      <c r="D546" s="85">
        <v>2018</v>
      </c>
      <c r="E546" s="105">
        <v>1384872395</v>
      </c>
      <c r="F546" s="106">
        <v>1339947125</v>
      </c>
      <c r="G546" s="105">
        <v>23280609</v>
      </c>
      <c r="H546" s="98">
        <v>0</v>
      </c>
      <c r="I546" s="105">
        <v>0</v>
      </c>
      <c r="J546" s="105">
        <v>-29242068</v>
      </c>
      <c r="K546" s="105">
        <v>0</v>
      </c>
      <c r="L546" s="105">
        <v>1362222870</v>
      </c>
      <c r="M546" s="105">
        <v>22649525</v>
      </c>
      <c r="N546" s="105">
        <v>-10154854</v>
      </c>
      <c r="O546" s="105">
        <v>12494670</v>
      </c>
      <c r="P546" s="105">
        <v>4343034</v>
      </c>
      <c r="Q546" s="105">
        <v>8151636</v>
      </c>
      <c r="R546" s="105">
        <v>13570</v>
      </c>
      <c r="S546" s="105">
        <v>4960519</v>
      </c>
      <c r="T546" s="105">
        <v>-617485</v>
      </c>
      <c r="U546" s="104">
        <v>545224761</v>
      </c>
      <c r="V546" s="104">
        <v>1442329608</v>
      </c>
      <c r="W546" s="104">
        <v>1335727181</v>
      </c>
      <c r="X546" s="104">
        <v>1570296455</v>
      </c>
      <c r="Y546" s="104">
        <v>46665380</v>
      </c>
      <c r="Z546" s="104">
        <v>484206767</v>
      </c>
      <c r="AA546" s="106">
        <v>-53418771</v>
      </c>
    </row>
    <row r="547" spans="1:27" x14ac:dyDescent="0.3">
      <c r="A547" s="85">
        <v>546</v>
      </c>
      <c r="B547" s="85" t="s">
        <v>366</v>
      </c>
      <c r="C547" s="85" t="s">
        <v>1366</v>
      </c>
      <c r="D547" s="85">
        <v>2017</v>
      </c>
      <c r="E547" s="105">
        <v>1063354274</v>
      </c>
      <c r="F547" s="106">
        <v>991995450</v>
      </c>
      <c r="G547" s="105">
        <v>26468078</v>
      </c>
      <c r="H547" s="98">
        <v>0</v>
      </c>
      <c r="I547" s="105">
        <v>1515419</v>
      </c>
      <c r="J547" s="105">
        <v>-4143619</v>
      </c>
      <c r="K547" s="105">
        <v>9637225</v>
      </c>
      <c r="L547" s="105">
        <v>1048979931</v>
      </c>
      <c r="M547" s="105">
        <v>14374343</v>
      </c>
      <c r="N547" s="105">
        <v>-101554</v>
      </c>
      <c r="O547" s="105">
        <v>18668719</v>
      </c>
      <c r="P547" s="105">
        <v>6060799</v>
      </c>
      <c r="Q547" s="105">
        <v>12607921</v>
      </c>
      <c r="R547" s="105">
        <v>19093</v>
      </c>
      <c r="S547" s="105">
        <v>6060799</v>
      </c>
      <c r="T547" s="105">
        <v>0</v>
      </c>
      <c r="U547" s="104">
        <v>675888310</v>
      </c>
      <c r="V547" s="104">
        <v>1540420828</v>
      </c>
      <c r="W547" s="104">
        <v>1329245698</v>
      </c>
      <c r="X547" s="104">
        <v>1684956258</v>
      </c>
      <c r="Y547" s="104">
        <v>55525886</v>
      </c>
      <c r="Z547" s="104">
        <v>413821995</v>
      </c>
      <c r="AA547" s="106">
        <v>8364852</v>
      </c>
    </row>
    <row r="548" spans="1:27" x14ac:dyDescent="0.3">
      <c r="A548" s="85">
        <v>547</v>
      </c>
      <c r="B548" s="85" t="s">
        <v>366</v>
      </c>
      <c r="C548" s="85" t="s">
        <v>1366</v>
      </c>
      <c r="D548" s="85">
        <v>2016</v>
      </c>
      <c r="E548" s="105">
        <v>848713711</v>
      </c>
      <c r="F548" s="106">
        <v>790341891</v>
      </c>
      <c r="G548" s="105">
        <v>27499531</v>
      </c>
      <c r="H548" s="98">
        <v>0</v>
      </c>
      <c r="I548" s="105">
        <v>1591228</v>
      </c>
      <c r="J548" s="105">
        <v>-3680576</v>
      </c>
      <c r="K548" s="105">
        <v>0</v>
      </c>
      <c r="L548" s="105">
        <v>840424285</v>
      </c>
      <c r="M548" s="105">
        <v>8289426</v>
      </c>
      <c r="N548" s="105">
        <v>1990508</v>
      </c>
      <c r="O548" s="105">
        <v>14643381</v>
      </c>
      <c r="P548" s="105">
        <v>766714</v>
      </c>
      <c r="Q548" s="105">
        <v>13876667</v>
      </c>
      <c r="R548" s="105">
        <v>36069</v>
      </c>
      <c r="S548" s="105">
        <v>766714</v>
      </c>
      <c r="T548" s="105">
        <v>0</v>
      </c>
      <c r="U548" s="104">
        <v>484824526</v>
      </c>
      <c r="V548" s="104">
        <v>1182377773</v>
      </c>
      <c r="W548" s="104">
        <v>1129719887</v>
      </c>
      <c r="X548" s="104">
        <v>1375139681</v>
      </c>
      <c r="Y548" s="104">
        <v>57667956</v>
      </c>
      <c r="Z548" s="104">
        <v>242900842</v>
      </c>
      <c r="AA548" s="106">
        <v>6417782</v>
      </c>
    </row>
    <row r="549" spans="1:27" x14ac:dyDescent="0.3">
      <c r="A549" s="85">
        <v>548</v>
      </c>
      <c r="B549" s="85" t="s">
        <v>366</v>
      </c>
      <c r="C549" s="85" t="s">
        <v>1366</v>
      </c>
      <c r="D549" s="85">
        <v>2015</v>
      </c>
      <c r="E549" s="105">
        <v>755092567</v>
      </c>
      <c r="F549" s="106">
        <v>695205585</v>
      </c>
      <c r="G549" s="105">
        <v>26494849</v>
      </c>
      <c r="H549" s="98">
        <v>0</v>
      </c>
      <c r="I549" s="105">
        <v>2983904</v>
      </c>
      <c r="J549" s="105">
        <v>-4843168</v>
      </c>
      <c r="K549" s="105">
        <v>0</v>
      </c>
      <c r="L549" s="105">
        <v>744802660</v>
      </c>
      <c r="M549" s="105">
        <v>10289907</v>
      </c>
      <c r="N549" s="105">
        <v>927713</v>
      </c>
      <c r="O549" s="105">
        <v>11217620</v>
      </c>
      <c r="P549" s="105">
        <v>0</v>
      </c>
      <c r="Q549" s="105">
        <v>11217620</v>
      </c>
      <c r="R549" s="105">
        <v>35970</v>
      </c>
      <c r="S549" s="105">
        <v>0</v>
      </c>
      <c r="T549" s="105">
        <v>0</v>
      </c>
      <c r="U549" s="104">
        <v>480252315</v>
      </c>
      <c r="V549" s="104">
        <v>1138294386</v>
      </c>
      <c r="W549" s="104">
        <v>1002958787</v>
      </c>
      <c r="X549" s="104">
        <v>1335467990</v>
      </c>
      <c r="Y549" s="104">
        <v>59268936</v>
      </c>
      <c r="Z549" s="104">
        <v>242275550</v>
      </c>
      <c r="AA549" s="106">
        <v>32388003</v>
      </c>
    </row>
    <row r="550" spans="1:27" x14ac:dyDescent="0.3">
      <c r="A550" s="85">
        <v>549</v>
      </c>
      <c r="B550" s="85" t="s">
        <v>366</v>
      </c>
      <c r="C550" s="85" t="s">
        <v>1366</v>
      </c>
      <c r="D550" s="85">
        <v>2014</v>
      </c>
      <c r="E550" s="105">
        <v>670072384</v>
      </c>
      <c r="F550" s="106">
        <v>580298045</v>
      </c>
      <c r="G550" s="105">
        <v>27940227</v>
      </c>
      <c r="H550" s="98">
        <v>0</v>
      </c>
      <c r="I550" s="105">
        <v>3490327</v>
      </c>
      <c r="J550" s="105">
        <v>-3553152</v>
      </c>
      <c r="K550" s="105">
        <v>0</v>
      </c>
      <c r="L550" s="105">
        <v>641541156</v>
      </c>
      <c r="M550" s="105">
        <v>28531229</v>
      </c>
      <c r="N550" s="105">
        <v>-9097618</v>
      </c>
      <c r="O550" s="105">
        <v>19433610</v>
      </c>
      <c r="P550" s="105">
        <v>8227469</v>
      </c>
      <c r="Q550" s="105">
        <v>11206142</v>
      </c>
      <c r="R550" s="105">
        <v>0</v>
      </c>
      <c r="S550" s="105">
        <v>8227469</v>
      </c>
      <c r="T550" s="105">
        <v>0</v>
      </c>
      <c r="U550" s="104">
        <v>529903352</v>
      </c>
      <c r="V550" s="104">
        <v>1225655386</v>
      </c>
      <c r="W550" s="104">
        <v>1082770345</v>
      </c>
      <c r="X550" s="104">
        <v>1476078259</v>
      </c>
      <c r="Y550" s="104">
        <v>71150725</v>
      </c>
      <c r="Z550" s="104">
        <v>375951436</v>
      </c>
      <c r="AA550" s="106">
        <v>10088526</v>
      </c>
    </row>
    <row r="551" spans="1:27" ht="15" thickBot="1" x14ac:dyDescent="0.35">
      <c r="A551" s="93">
        <v>550</v>
      </c>
      <c r="B551" s="93" t="s">
        <v>366</v>
      </c>
      <c r="C551" s="93" t="s">
        <v>1366</v>
      </c>
      <c r="D551" s="93">
        <v>2013</v>
      </c>
      <c r="E551" s="108">
        <v>853126438</v>
      </c>
      <c r="F551" s="109">
        <v>767160961</v>
      </c>
      <c r="G551" s="108">
        <v>35173103</v>
      </c>
      <c r="H551" s="99">
        <v>0</v>
      </c>
      <c r="I551" s="108">
        <v>0</v>
      </c>
      <c r="J551" s="108">
        <v>-7058025</v>
      </c>
      <c r="K551" s="108">
        <v>0</v>
      </c>
      <c r="L551" s="108">
        <v>834583824</v>
      </c>
      <c r="M551" s="108">
        <v>18542614</v>
      </c>
      <c r="N551" s="108">
        <v>-3777879</v>
      </c>
      <c r="O551" s="108">
        <v>14764735</v>
      </c>
      <c r="P551" s="108">
        <v>4634719</v>
      </c>
      <c r="Q551" s="108">
        <v>11068521</v>
      </c>
      <c r="R551" s="108">
        <v>0</v>
      </c>
      <c r="S551" s="108">
        <v>265415</v>
      </c>
      <c r="T551" s="108">
        <v>4369304</v>
      </c>
      <c r="U551" s="107">
        <v>654696317</v>
      </c>
      <c r="V551" s="107">
        <v>1324161564</v>
      </c>
      <c r="W551" s="107">
        <v>1027684091</v>
      </c>
      <c r="X551" s="107">
        <v>1625704574</v>
      </c>
      <c r="Y551" s="107">
        <v>95371845</v>
      </c>
      <c r="Z551" s="107">
        <v>411049813</v>
      </c>
      <c r="AA551" s="109">
        <v>-54813932</v>
      </c>
    </row>
    <row r="552" spans="1:27" ht="15" thickTop="1" x14ac:dyDescent="0.3">
      <c r="A552" s="88">
        <v>551</v>
      </c>
      <c r="B552" s="88" t="s">
        <v>366</v>
      </c>
      <c r="C552" s="88" t="s">
        <v>117</v>
      </c>
      <c r="D552" s="88">
        <v>2023</v>
      </c>
      <c r="E552" s="102">
        <v>19373562</v>
      </c>
      <c r="F552" s="103">
        <v>18334534</v>
      </c>
      <c r="G552" s="102">
        <v>1021783</v>
      </c>
      <c r="H552" s="103">
        <v>55803</v>
      </c>
      <c r="I552" s="102">
        <v>30480</v>
      </c>
      <c r="J552" s="102">
        <v>-1298396</v>
      </c>
      <c r="K552" s="102">
        <v>-15649</v>
      </c>
      <c r="L552" s="102">
        <v>18146654</v>
      </c>
      <c r="M552" s="102">
        <v>1226908</v>
      </c>
      <c r="N552" s="102">
        <v>45600</v>
      </c>
      <c r="O552" s="102">
        <v>1277308</v>
      </c>
      <c r="P552" s="102">
        <v>217300</v>
      </c>
      <c r="Q552" s="102">
        <v>1026461</v>
      </c>
      <c r="R552" s="102">
        <v>7545</v>
      </c>
      <c r="S552" s="102">
        <v>219006</v>
      </c>
      <c r="T552" s="102">
        <v>-1706</v>
      </c>
      <c r="U552" s="101">
        <v>1470404</v>
      </c>
      <c r="V552" s="101">
        <v>16289895</v>
      </c>
      <c r="W552" s="101">
        <v>9059982</v>
      </c>
      <c r="X552" s="101">
        <v>26416009</v>
      </c>
      <c r="Y552" s="101">
        <v>3701052</v>
      </c>
      <c r="Z552" s="101">
        <v>1740014</v>
      </c>
      <c r="AA552" s="103">
        <v>-284502</v>
      </c>
    </row>
    <row r="553" spans="1:27" x14ac:dyDescent="0.3">
      <c r="A553" s="85">
        <v>552</v>
      </c>
      <c r="B553" s="85" t="s">
        <v>366</v>
      </c>
      <c r="C553" s="85" t="s">
        <v>117</v>
      </c>
      <c r="D553" s="85">
        <v>2022</v>
      </c>
      <c r="E553" s="105">
        <v>16366414</v>
      </c>
      <c r="F553" s="106">
        <v>15352536</v>
      </c>
      <c r="G553" s="105">
        <v>880559</v>
      </c>
      <c r="H553" s="106">
        <v>46655</v>
      </c>
      <c r="I553" s="105">
        <v>26514</v>
      </c>
      <c r="J553" s="105">
        <v>-1036475</v>
      </c>
      <c r="K553" s="105">
        <v>-5265</v>
      </c>
      <c r="L553" s="105">
        <v>15270712</v>
      </c>
      <c r="M553" s="105">
        <v>1095702</v>
      </c>
      <c r="N553" s="105">
        <v>117245</v>
      </c>
      <c r="O553" s="105">
        <v>1275924</v>
      </c>
      <c r="P553" s="105">
        <v>225265</v>
      </c>
      <c r="Q553" s="105">
        <v>989420</v>
      </c>
      <c r="R553" s="105">
        <v>0</v>
      </c>
      <c r="S553" s="105">
        <v>161524</v>
      </c>
      <c r="T553" s="105">
        <v>63741</v>
      </c>
      <c r="U553" s="104">
        <v>1012219</v>
      </c>
      <c r="V553" s="104">
        <v>16388292</v>
      </c>
      <c r="W553" s="104">
        <v>9198891</v>
      </c>
      <c r="X553" s="104">
        <v>25827772</v>
      </c>
      <c r="Y553" s="104">
        <v>3145123</v>
      </c>
      <c r="Z553" s="104">
        <v>1375974</v>
      </c>
      <c r="AA553" s="106">
        <v>1497657</v>
      </c>
    </row>
    <row r="554" spans="1:27" x14ac:dyDescent="0.3">
      <c r="A554" s="85">
        <v>553</v>
      </c>
      <c r="B554" s="85" t="s">
        <v>366</v>
      </c>
      <c r="C554" s="85" t="s">
        <v>117</v>
      </c>
      <c r="D554" s="85">
        <v>2021</v>
      </c>
      <c r="E554" s="105">
        <v>14259988</v>
      </c>
      <c r="F554" s="106">
        <v>13392533</v>
      </c>
      <c r="G554" s="105">
        <v>776537</v>
      </c>
      <c r="H554" s="106">
        <v>45541</v>
      </c>
      <c r="I554" s="105">
        <v>25385</v>
      </c>
      <c r="J554" s="105">
        <v>-735590</v>
      </c>
      <c r="K554" s="105">
        <v>-9081</v>
      </c>
      <c r="L554" s="105">
        <v>13495403</v>
      </c>
      <c r="M554" s="105">
        <v>764586</v>
      </c>
      <c r="N554" s="105">
        <v>192997</v>
      </c>
      <c r="O554" s="105">
        <v>969412</v>
      </c>
      <c r="P554" s="105">
        <v>218705</v>
      </c>
      <c r="Q554" s="105">
        <v>674603</v>
      </c>
      <c r="R554" s="105">
        <v>0</v>
      </c>
      <c r="S554" s="105">
        <v>329426</v>
      </c>
      <c r="T554" s="105">
        <v>-110721</v>
      </c>
      <c r="U554" s="104">
        <v>2086094</v>
      </c>
      <c r="V554" s="104">
        <v>15378379</v>
      </c>
      <c r="W554" s="104">
        <v>8735377</v>
      </c>
      <c r="X554" s="104">
        <v>24844977</v>
      </c>
      <c r="Y554" s="104">
        <v>3152185</v>
      </c>
      <c r="Z554" s="104">
        <v>1245146</v>
      </c>
      <c r="AA554" s="106">
        <v>-137978</v>
      </c>
    </row>
    <row r="555" spans="1:27" x14ac:dyDescent="0.3">
      <c r="A555" s="85">
        <v>554</v>
      </c>
      <c r="B555" s="85" t="s">
        <v>366</v>
      </c>
      <c r="C555" s="85" t="s">
        <v>117</v>
      </c>
      <c r="D555" s="85">
        <v>2020</v>
      </c>
      <c r="E555" s="105">
        <v>20179914</v>
      </c>
      <c r="F555" s="106">
        <v>19401748</v>
      </c>
      <c r="G555" s="105">
        <v>881237</v>
      </c>
      <c r="H555" s="106">
        <v>56069</v>
      </c>
      <c r="I555" s="105">
        <v>34925</v>
      </c>
      <c r="J555" s="105">
        <v>-503496</v>
      </c>
      <c r="K555" s="105">
        <v>-14382</v>
      </c>
      <c r="L555" s="105">
        <v>19855787</v>
      </c>
      <c r="M555" s="105">
        <v>324127</v>
      </c>
      <c r="N555" s="105">
        <v>692131</v>
      </c>
      <c r="O555" s="105">
        <v>1024532</v>
      </c>
      <c r="P555" s="105">
        <v>314633</v>
      </c>
      <c r="Q555" s="105">
        <v>623996</v>
      </c>
      <c r="R555" s="105">
        <v>0</v>
      </c>
      <c r="S555" s="105">
        <v>140634</v>
      </c>
      <c r="T555" s="105">
        <v>173999</v>
      </c>
      <c r="U555" s="104">
        <v>2111276</v>
      </c>
      <c r="V555" s="104">
        <v>16603118</v>
      </c>
      <c r="W555" s="104">
        <v>9802866</v>
      </c>
      <c r="X555" s="104">
        <v>26279277</v>
      </c>
      <c r="Y555" s="104">
        <v>3349543</v>
      </c>
      <c r="Z555" s="104">
        <v>1208371</v>
      </c>
      <c r="AA555" s="106">
        <v>-679554</v>
      </c>
    </row>
    <row r="556" spans="1:27" x14ac:dyDescent="0.3">
      <c r="A556" s="85">
        <v>555</v>
      </c>
      <c r="B556" s="85" t="s">
        <v>366</v>
      </c>
      <c r="C556" s="85" t="s">
        <v>117</v>
      </c>
      <c r="D556" s="85">
        <v>2019</v>
      </c>
      <c r="E556" s="105">
        <v>16788870</v>
      </c>
      <c r="F556" s="106">
        <v>15577629</v>
      </c>
      <c r="G556" s="105">
        <v>798392</v>
      </c>
      <c r="H556" s="106">
        <v>56498</v>
      </c>
      <c r="I556" s="105">
        <v>38090</v>
      </c>
      <c r="J556" s="105">
        <v>-865181</v>
      </c>
      <c r="K556" s="105">
        <v>242627</v>
      </c>
      <c r="L556" s="105">
        <v>15825337</v>
      </c>
      <c r="M556" s="105">
        <v>963533</v>
      </c>
      <c r="N556" s="105">
        <v>367103</v>
      </c>
      <c r="O556" s="105">
        <v>1335644</v>
      </c>
      <c r="P556" s="105">
        <v>340024</v>
      </c>
      <c r="Q556" s="105">
        <v>1032809</v>
      </c>
      <c r="R556" s="105">
        <v>0</v>
      </c>
      <c r="S556" s="105">
        <v>360538</v>
      </c>
      <c r="T556" s="105">
        <v>-20514</v>
      </c>
      <c r="U556" s="104">
        <v>1509647</v>
      </c>
      <c r="V556" s="104">
        <v>16230141</v>
      </c>
      <c r="W556" s="104">
        <v>9090807</v>
      </c>
      <c r="X556" s="104">
        <v>26286533</v>
      </c>
      <c r="Y556" s="104">
        <v>3381371</v>
      </c>
      <c r="Z556" s="104">
        <v>1355547</v>
      </c>
      <c r="AA556" s="106">
        <v>1925422</v>
      </c>
    </row>
    <row r="557" spans="1:27" x14ac:dyDescent="0.3">
      <c r="A557" s="85">
        <v>556</v>
      </c>
      <c r="B557" s="85" t="s">
        <v>366</v>
      </c>
      <c r="C557" s="85" t="s">
        <v>117</v>
      </c>
      <c r="D557" s="85">
        <v>2018</v>
      </c>
      <c r="E557" s="105">
        <v>14638124</v>
      </c>
      <c r="F557" s="106">
        <v>13519382</v>
      </c>
      <c r="G557" s="105">
        <v>707316</v>
      </c>
      <c r="H557" s="106">
        <v>0</v>
      </c>
      <c r="I557" s="105">
        <v>38741</v>
      </c>
      <c r="J557" s="105">
        <v>-1168772</v>
      </c>
      <c r="K557" s="105">
        <v>622222</v>
      </c>
      <c r="L557" s="105">
        <v>13725391</v>
      </c>
      <c r="M557" s="105">
        <v>912733</v>
      </c>
      <c r="N557" s="105">
        <v>61367</v>
      </c>
      <c r="O557" s="105">
        <v>976334</v>
      </c>
      <c r="P557" s="105">
        <v>403217</v>
      </c>
      <c r="Q557" s="105">
        <v>1047286</v>
      </c>
      <c r="R557" s="105">
        <v>0</v>
      </c>
      <c r="S557" s="105">
        <v>208978</v>
      </c>
      <c r="T557" s="105">
        <v>194239</v>
      </c>
      <c r="U557" s="104">
        <v>493936</v>
      </c>
      <c r="V557" s="104">
        <v>14128722</v>
      </c>
      <c r="W557" s="104">
        <v>6825236</v>
      </c>
      <c r="X557" s="104">
        <v>23089469</v>
      </c>
      <c r="Y557" s="104">
        <v>2794016</v>
      </c>
      <c r="Z557" s="104">
        <v>914050</v>
      </c>
      <c r="AA557" s="106">
        <v>191585</v>
      </c>
    </row>
    <row r="558" spans="1:27" x14ac:dyDescent="0.3">
      <c r="A558" s="85">
        <v>557</v>
      </c>
      <c r="B558" s="85" t="s">
        <v>366</v>
      </c>
      <c r="C558" s="85" t="s">
        <v>117</v>
      </c>
      <c r="D558" s="85">
        <v>2017</v>
      </c>
      <c r="E558" s="105">
        <v>16920712</v>
      </c>
      <c r="F558" s="106">
        <v>15840839</v>
      </c>
      <c r="G558" s="105">
        <v>758123</v>
      </c>
      <c r="H558" s="106">
        <v>0</v>
      </c>
      <c r="I558" s="105">
        <v>35113</v>
      </c>
      <c r="J558" s="105">
        <v>-712335</v>
      </c>
      <c r="K558" s="105">
        <v>0</v>
      </c>
      <c r="L558" s="105">
        <v>15962648</v>
      </c>
      <c r="M558" s="105">
        <v>958064</v>
      </c>
      <c r="N558" s="105">
        <v>333730</v>
      </c>
      <c r="O558" s="105">
        <v>1299713</v>
      </c>
      <c r="P558" s="105">
        <v>265877</v>
      </c>
      <c r="Q558" s="105">
        <v>1006897</v>
      </c>
      <c r="R558" s="105">
        <v>0</v>
      </c>
      <c r="S558" s="105">
        <v>618385</v>
      </c>
      <c r="T558" s="105">
        <v>-352508</v>
      </c>
      <c r="U558" s="104">
        <v>465759</v>
      </c>
      <c r="V558" s="104">
        <v>13752725</v>
      </c>
      <c r="W558" s="104">
        <v>7315550</v>
      </c>
      <c r="X558" s="104">
        <v>24849784</v>
      </c>
      <c r="Y558" s="104">
        <v>3896850</v>
      </c>
      <c r="Z558" s="104">
        <v>1155416</v>
      </c>
      <c r="AA558" s="106">
        <v>984867</v>
      </c>
    </row>
    <row r="559" spans="1:27" x14ac:dyDescent="0.3">
      <c r="A559" s="85">
        <v>558</v>
      </c>
      <c r="B559" s="85" t="s">
        <v>366</v>
      </c>
      <c r="C559" s="85" t="s">
        <v>117</v>
      </c>
      <c r="D559" s="85">
        <v>2016</v>
      </c>
      <c r="E559" s="105">
        <v>18682081</v>
      </c>
      <c r="F559" s="106">
        <v>17899328</v>
      </c>
      <c r="G559" s="105">
        <v>594900</v>
      </c>
      <c r="H559" s="106">
        <v>0</v>
      </c>
      <c r="I559" s="105">
        <v>37292</v>
      </c>
      <c r="J559" s="105">
        <v>-875482</v>
      </c>
      <c r="K559" s="105">
        <v>-36160</v>
      </c>
      <c r="L559" s="105">
        <v>17681526</v>
      </c>
      <c r="M559" s="105">
        <v>1000554</v>
      </c>
      <c r="N559" s="105">
        <v>254124</v>
      </c>
      <c r="O559" s="105">
        <v>1256136</v>
      </c>
      <c r="P559" s="105">
        <v>346392</v>
      </c>
      <c r="Q559" s="105">
        <v>1038743</v>
      </c>
      <c r="R559" s="105">
        <v>14663</v>
      </c>
      <c r="S559" s="105">
        <v>157990</v>
      </c>
      <c r="T559" s="105">
        <v>188402</v>
      </c>
      <c r="U559" s="104">
        <v>1650745</v>
      </c>
      <c r="V559" s="104">
        <v>15151148</v>
      </c>
      <c r="W559" s="104">
        <v>9743163</v>
      </c>
      <c r="X559" s="104">
        <v>25541110</v>
      </c>
      <c r="Y559" s="104">
        <v>4632439</v>
      </c>
      <c r="Z559" s="104">
        <v>1575656</v>
      </c>
      <c r="AA559" s="106">
        <v>-76287</v>
      </c>
    </row>
    <row r="560" spans="1:27" x14ac:dyDescent="0.3">
      <c r="A560" s="85">
        <v>559</v>
      </c>
      <c r="B560" s="85" t="s">
        <v>366</v>
      </c>
      <c r="C560" s="85" t="s">
        <v>117</v>
      </c>
      <c r="D560" s="85">
        <v>2015</v>
      </c>
      <c r="E560" s="105">
        <v>23356898</v>
      </c>
      <c r="F560" s="106">
        <v>21181967</v>
      </c>
      <c r="G560" s="105">
        <v>951450</v>
      </c>
      <c r="H560" s="106">
        <v>0</v>
      </c>
      <c r="I560" s="105">
        <v>43590</v>
      </c>
      <c r="J560" s="105">
        <v>-826490</v>
      </c>
      <c r="K560" s="105">
        <v>-11631</v>
      </c>
      <c r="L560" s="105">
        <v>21412326</v>
      </c>
      <c r="M560" s="105">
        <v>1944572</v>
      </c>
      <c r="N560" s="105">
        <v>63649</v>
      </c>
      <c r="O560" s="105">
        <v>2015080</v>
      </c>
      <c r="P560" s="105">
        <v>521541</v>
      </c>
      <c r="Q560" s="105">
        <v>1517395</v>
      </c>
      <c r="R560" s="105">
        <v>11823</v>
      </c>
      <c r="S560" s="105">
        <v>350425</v>
      </c>
      <c r="T560" s="105">
        <v>171116</v>
      </c>
      <c r="U560" s="104">
        <v>1190081</v>
      </c>
      <c r="V560" s="104">
        <v>16000729</v>
      </c>
      <c r="W560" s="104">
        <v>9872435</v>
      </c>
      <c r="X560" s="104">
        <v>26437053</v>
      </c>
      <c r="Y560" s="104">
        <v>5126206</v>
      </c>
      <c r="Z560" s="104">
        <v>2247760</v>
      </c>
      <c r="AA560" s="106">
        <v>1422209</v>
      </c>
    </row>
    <row r="561" spans="1:27" x14ac:dyDescent="0.3">
      <c r="A561" s="85">
        <v>560</v>
      </c>
      <c r="B561" s="85" t="s">
        <v>366</v>
      </c>
      <c r="C561" s="85" t="s">
        <v>117</v>
      </c>
      <c r="D561" s="85">
        <v>2014</v>
      </c>
      <c r="E561" s="105">
        <v>31704046</v>
      </c>
      <c r="F561" s="106">
        <v>29109645</v>
      </c>
      <c r="G561" s="105">
        <v>790997</v>
      </c>
      <c r="H561" s="106">
        <v>0</v>
      </c>
      <c r="I561" s="105">
        <v>34018</v>
      </c>
      <c r="J561" s="105">
        <v>-141976</v>
      </c>
      <c r="K561" s="105">
        <v>-21643</v>
      </c>
      <c r="L561" s="105">
        <v>29888220</v>
      </c>
      <c r="M561" s="105">
        <v>1815826</v>
      </c>
      <c r="N561" s="105">
        <v>175101</v>
      </c>
      <c r="O561" s="105">
        <v>2543990</v>
      </c>
      <c r="P561" s="105">
        <v>552799</v>
      </c>
      <c r="Q561" s="105">
        <v>1974764</v>
      </c>
      <c r="R561" s="105">
        <v>0</v>
      </c>
      <c r="S561" s="105">
        <v>451143</v>
      </c>
      <c r="T561" s="105">
        <v>101655</v>
      </c>
      <c r="U561" s="104">
        <v>587658</v>
      </c>
      <c r="V561" s="104">
        <v>16930157</v>
      </c>
      <c r="W561" s="104">
        <v>11506377</v>
      </c>
      <c r="X561" s="104">
        <v>26683658</v>
      </c>
      <c r="Y561" s="104">
        <v>5030786</v>
      </c>
      <c r="Z561" s="104">
        <v>2579764</v>
      </c>
      <c r="AA561" s="106">
        <v>3761414</v>
      </c>
    </row>
    <row r="562" spans="1:27" ht="15" thickBot="1" x14ac:dyDescent="0.35">
      <c r="A562" s="93">
        <v>561</v>
      </c>
      <c r="B562" s="93" t="s">
        <v>366</v>
      </c>
      <c r="C562" s="93" t="s">
        <v>117</v>
      </c>
      <c r="D562" s="93">
        <v>2013</v>
      </c>
      <c r="E562" s="108">
        <v>25418519</v>
      </c>
      <c r="F562" s="109">
        <v>22749774</v>
      </c>
      <c r="G562" s="108">
        <v>748452</v>
      </c>
      <c r="H562" s="109">
        <v>0</v>
      </c>
      <c r="I562" s="108">
        <v>0</v>
      </c>
      <c r="J562" s="108">
        <v>-173852</v>
      </c>
      <c r="K562" s="108">
        <v>2834</v>
      </c>
      <c r="L562" s="108">
        <v>23518236</v>
      </c>
      <c r="M562" s="108">
        <v>1900283</v>
      </c>
      <c r="N562" s="108">
        <v>48337</v>
      </c>
      <c r="O562" s="108">
        <v>2268540</v>
      </c>
      <c r="P562" s="108">
        <v>568873</v>
      </c>
      <c r="Q562" s="108">
        <v>1575589</v>
      </c>
      <c r="R562" s="108">
        <v>6077</v>
      </c>
      <c r="S562" s="108">
        <v>527436</v>
      </c>
      <c r="T562" s="108">
        <v>41437</v>
      </c>
      <c r="U562" s="107">
        <v>715172</v>
      </c>
      <c r="V562" s="107">
        <v>14274189</v>
      </c>
      <c r="W562" s="107">
        <v>10496052</v>
      </c>
      <c r="X562" s="107">
        <v>23816513</v>
      </c>
      <c r="Y562" s="107">
        <v>5306231</v>
      </c>
      <c r="Z562" s="107">
        <v>3523855</v>
      </c>
      <c r="AA562" s="109">
        <v>1971869</v>
      </c>
    </row>
    <row r="563" spans="1:27" ht="15" thickTop="1" x14ac:dyDescent="0.3">
      <c r="A563" s="88">
        <v>562</v>
      </c>
      <c r="B563" s="88" t="s">
        <v>366</v>
      </c>
      <c r="C563" s="88" t="s">
        <v>277</v>
      </c>
      <c r="D563" s="88">
        <v>2023</v>
      </c>
      <c r="E563" s="102">
        <v>185105</v>
      </c>
      <c r="F563" s="103">
        <v>153601</v>
      </c>
      <c r="G563" s="102">
        <v>17772</v>
      </c>
      <c r="H563" s="97">
        <v>0</v>
      </c>
      <c r="I563" s="102">
        <v>775</v>
      </c>
      <c r="J563" s="102">
        <v>-108</v>
      </c>
      <c r="K563" s="102">
        <v>0</v>
      </c>
      <c r="L563" s="102">
        <v>174880</v>
      </c>
      <c r="M563" s="102">
        <v>10224</v>
      </c>
      <c r="N563" s="102">
        <v>432</v>
      </c>
      <c r="O563" s="102">
        <v>10702</v>
      </c>
      <c r="P563" s="102">
        <v>1079</v>
      </c>
      <c r="Q563" s="102">
        <v>9623</v>
      </c>
      <c r="R563" s="102">
        <v>0</v>
      </c>
      <c r="S563" s="102">
        <v>1079</v>
      </c>
      <c r="T563" s="102">
        <v>0</v>
      </c>
      <c r="U563" s="101">
        <v>6575</v>
      </c>
      <c r="V563" s="101">
        <v>23755</v>
      </c>
      <c r="W563" s="101">
        <v>44160</v>
      </c>
      <c r="X563" s="101">
        <v>93906</v>
      </c>
      <c r="Y563" s="101">
        <v>59234</v>
      </c>
      <c r="Z563" s="101">
        <v>25580</v>
      </c>
      <c r="AA563" s="103">
        <v>-5871</v>
      </c>
    </row>
    <row r="564" spans="1:27" x14ac:dyDescent="0.3">
      <c r="A564" s="85">
        <v>563</v>
      </c>
      <c r="B564" s="85" t="s">
        <v>366</v>
      </c>
      <c r="C564" s="85" t="s">
        <v>277</v>
      </c>
      <c r="D564" s="85">
        <v>2022</v>
      </c>
      <c r="E564" s="105">
        <v>161196</v>
      </c>
      <c r="F564" s="106">
        <v>135477</v>
      </c>
      <c r="G564" s="105">
        <v>14461</v>
      </c>
      <c r="H564" s="98">
        <v>0</v>
      </c>
      <c r="I564" s="105">
        <v>707</v>
      </c>
      <c r="J564" s="105">
        <v>-133</v>
      </c>
      <c r="K564" s="105">
        <v>0</v>
      </c>
      <c r="L564" s="105">
        <v>151924</v>
      </c>
      <c r="M564" s="105">
        <v>9272</v>
      </c>
      <c r="N564" s="105">
        <v>503</v>
      </c>
      <c r="O564" s="105">
        <v>9775</v>
      </c>
      <c r="P564" s="105">
        <v>983</v>
      </c>
      <c r="Q564" s="105">
        <v>8792</v>
      </c>
      <c r="R564" s="105">
        <v>0</v>
      </c>
      <c r="S564" s="105">
        <v>983</v>
      </c>
      <c r="T564" s="105">
        <v>0</v>
      </c>
      <c r="U564" s="104">
        <v>7643</v>
      </c>
      <c r="V564" s="104">
        <v>19723</v>
      </c>
      <c r="W564" s="104">
        <v>37550</v>
      </c>
      <c r="X564" s="104">
        <v>85978</v>
      </c>
      <c r="Y564" s="104">
        <v>56115</v>
      </c>
      <c r="Z564" s="104">
        <v>20829</v>
      </c>
      <c r="AA564" s="106">
        <v>-13294</v>
      </c>
    </row>
    <row r="565" spans="1:27" x14ac:dyDescent="0.3">
      <c r="A565" s="85">
        <v>564</v>
      </c>
      <c r="B565" s="85" t="s">
        <v>366</v>
      </c>
      <c r="C565" s="85" t="s">
        <v>277</v>
      </c>
      <c r="D565" s="85">
        <v>2021</v>
      </c>
      <c r="E565" s="105">
        <v>137037</v>
      </c>
      <c r="F565" s="106">
        <v>115870</v>
      </c>
      <c r="G565" s="105">
        <v>13283</v>
      </c>
      <c r="H565" s="98">
        <v>0</v>
      </c>
      <c r="I565" s="105">
        <v>243</v>
      </c>
      <c r="J565" s="105">
        <v>-23</v>
      </c>
      <c r="K565" s="105">
        <v>0</v>
      </c>
      <c r="L565" s="105">
        <v>131047</v>
      </c>
      <c r="M565" s="105">
        <v>5990</v>
      </c>
      <c r="N565" s="105">
        <v>530</v>
      </c>
      <c r="O565" s="105">
        <v>6520</v>
      </c>
      <c r="P565" s="105">
        <v>701</v>
      </c>
      <c r="Q565" s="105">
        <v>5819</v>
      </c>
      <c r="R565" s="105">
        <v>125</v>
      </c>
      <c r="S565" s="105">
        <v>701</v>
      </c>
      <c r="T565" s="105">
        <v>0</v>
      </c>
      <c r="U565" s="104">
        <v>3973</v>
      </c>
      <c r="V565" s="104">
        <v>22463</v>
      </c>
      <c r="W565" s="104">
        <v>37690</v>
      </c>
      <c r="X565" s="104">
        <v>78215</v>
      </c>
      <c r="Y565" s="104">
        <v>45797</v>
      </c>
      <c r="Z565" s="104">
        <v>18690</v>
      </c>
      <c r="AA565" s="106">
        <v>-9944</v>
      </c>
    </row>
    <row r="566" spans="1:27" x14ac:dyDescent="0.3">
      <c r="A566" s="85">
        <v>565</v>
      </c>
      <c r="B566" s="85" t="s">
        <v>366</v>
      </c>
      <c r="C566" s="85" t="s">
        <v>277</v>
      </c>
      <c r="D566" s="85">
        <v>2020</v>
      </c>
      <c r="E566" s="105">
        <v>111445</v>
      </c>
      <c r="F566" s="106">
        <v>93742</v>
      </c>
      <c r="G566" s="105">
        <v>10768</v>
      </c>
      <c r="H566" s="98">
        <v>0</v>
      </c>
      <c r="I566" s="105">
        <v>687</v>
      </c>
      <c r="J566" s="105">
        <v>-94</v>
      </c>
      <c r="K566" s="105">
        <v>0</v>
      </c>
      <c r="L566" s="105">
        <v>107543</v>
      </c>
      <c r="M566" s="105">
        <v>3902</v>
      </c>
      <c r="N566" s="105">
        <v>315</v>
      </c>
      <c r="O566" s="105">
        <v>4220</v>
      </c>
      <c r="P566" s="105">
        <v>301</v>
      </c>
      <c r="Q566" s="105">
        <v>3919</v>
      </c>
      <c r="R566" s="105">
        <v>0</v>
      </c>
      <c r="S566" s="105">
        <v>301</v>
      </c>
      <c r="T566" s="105">
        <v>0</v>
      </c>
      <c r="U566" s="104">
        <v>3987</v>
      </c>
      <c r="V566" s="104">
        <v>26145</v>
      </c>
      <c r="W566" s="104">
        <v>41054</v>
      </c>
      <c r="X566" s="104">
        <v>80981</v>
      </c>
      <c r="Y566" s="104">
        <v>44645</v>
      </c>
      <c r="Z566" s="104">
        <v>24452</v>
      </c>
      <c r="AA566" s="106">
        <v>-7889</v>
      </c>
    </row>
    <row r="567" spans="1:27" x14ac:dyDescent="0.3">
      <c r="A567" s="85">
        <v>566</v>
      </c>
      <c r="B567" s="85" t="s">
        <v>366</v>
      </c>
      <c r="C567" s="85" t="s">
        <v>277</v>
      </c>
      <c r="D567" s="85">
        <v>2019</v>
      </c>
      <c r="E567" s="105">
        <v>107607</v>
      </c>
      <c r="F567" s="106">
        <v>90002</v>
      </c>
      <c r="G567" s="105">
        <v>11389</v>
      </c>
      <c r="H567" s="98">
        <v>0</v>
      </c>
      <c r="I567" s="105">
        <v>731</v>
      </c>
      <c r="J567" s="105">
        <v>-4</v>
      </c>
      <c r="K567" s="105">
        <v>80</v>
      </c>
      <c r="L567" s="105">
        <v>104206</v>
      </c>
      <c r="M567" s="105">
        <v>3401</v>
      </c>
      <c r="N567" s="105">
        <v>565</v>
      </c>
      <c r="O567" s="105">
        <v>3967</v>
      </c>
      <c r="P567" s="105">
        <v>471</v>
      </c>
      <c r="Q567" s="105">
        <v>3496</v>
      </c>
      <c r="R567" s="105">
        <v>0</v>
      </c>
      <c r="S567" s="105">
        <v>471</v>
      </c>
      <c r="T567" s="105">
        <v>0</v>
      </c>
      <c r="U567" s="104">
        <v>5203</v>
      </c>
      <c r="V567" s="104">
        <v>14906</v>
      </c>
      <c r="W567" s="104">
        <v>31262</v>
      </c>
      <c r="X567" s="104">
        <v>57333</v>
      </c>
      <c r="Y567" s="104">
        <v>35474</v>
      </c>
      <c r="Z567" s="104">
        <v>22715</v>
      </c>
      <c r="AA567" s="106">
        <v>-4303</v>
      </c>
    </row>
    <row r="568" spans="1:27" x14ac:dyDescent="0.3">
      <c r="A568" s="85">
        <v>567</v>
      </c>
      <c r="B568" s="85" t="s">
        <v>366</v>
      </c>
      <c r="C568" s="85" t="s">
        <v>277</v>
      </c>
      <c r="D568" s="85">
        <v>2018</v>
      </c>
      <c r="E568" s="105">
        <v>94971</v>
      </c>
      <c r="F568" s="106">
        <v>78904</v>
      </c>
      <c r="G568" s="105">
        <v>10536</v>
      </c>
      <c r="H568" s="98">
        <v>0</v>
      </c>
      <c r="I568" s="105">
        <v>621</v>
      </c>
      <c r="J568" s="105">
        <v>-4</v>
      </c>
      <c r="K568" s="105">
        <v>0</v>
      </c>
      <c r="L568" s="105">
        <v>91870</v>
      </c>
      <c r="M568" s="105">
        <v>3101</v>
      </c>
      <c r="N568" s="105">
        <v>596</v>
      </c>
      <c r="O568" s="105">
        <v>3742</v>
      </c>
      <c r="P568" s="105">
        <v>567</v>
      </c>
      <c r="Q568" s="105">
        <v>3175</v>
      </c>
      <c r="R568" s="105">
        <v>0</v>
      </c>
      <c r="S568" s="105">
        <v>567</v>
      </c>
      <c r="T568" s="105">
        <v>0</v>
      </c>
      <c r="U568" s="104">
        <v>4975</v>
      </c>
      <c r="V568" s="104">
        <v>12231</v>
      </c>
      <c r="W568" s="104">
        <v>28114</v>
      </c>
      <c r="X568" s="104">
        <v>51982</v>
      </c>
      <c r="Y568" s="104">
        <v>36147</v>
      </c>
      <c r="Z568" s="104">
        <v>18388</v>
      </c>
      <c r="AA568" s="106">
        <v>-4938</v>
      </c>
    </row>
    <row r="569" spans="1:27" x14ac:dyDescent="0.3">
      <c r="A569" s="85">
        <v>568</v>
      </c>
      <c r="B569" s="85" t="s">
        <v>366</v>
      </c>
      <c r="C569" s="85" t="s">
        <v>277</v>
      </c>
      <c r="D569" s="85">
        <v>2017</v>
      </c>
      <c r="E569" s="105">
        <v>79278</v>
      </c>
      <c r="F569" s="106">
        <v>65619</v>
      </c>
      <c r="G569" s="105">
        <v>10072</v>
      </c>
      <c r="H569" s="98">
        <v>0</v>
      </c>
      <c r="I569" s="105">
        <v>110</v>
      </c>
      <c r="J569" s="105">
        <v>-4</v>
      </c>
      <c r="K569" s="105">
        <v>0</v>
      </c>
      <c r="L569" s="105">
        <v>76746</v>
      </c>
      <c r="M569" s="105">
        <v>2532</v>
      </c>
      <c r="N569" s="105">
        <v>817</v>
      </c>
      <c r="O569" s="105">
        <v>3413</v>
      </c>
      <c r="P569" s="105">
        <v>411</v>
      </c>
      <c r="Q569" s="105">
        <v>3002</v>
      </c>
      <c r="R569" s="105">
        <v>0</v>
      </c>
      <c r="S569" s="105">
        <v>411</v>
      </c>
      <c r="T569" s="105">
        <v>0</v>
      </c>
      <c r="U569" s="104">
        <v>4201</v>
      </c>
      <c r="V569" s="104">
        <v>10561</v>
      </c>
      <c r="W569" s="104">
        <v>23896</v>
      </c>
      <c r="X569" s="104">
        <v>48431</v>
      </c>
      <c r="Y569" s="104">
        <v>34972</v>
      </c>
      <c r="Z569" s="104">
        <v>17135</v>
      </c>
      <c r="AA569" s="106">
        <v>-11285</v>
      </c>
    </row>
    <row r="570" spans="1:27" x14ac:dyDescent="0.3">
      <c r="A570" s="85">
        <v>569</v>
      </c>
      <c r="B570" s="85" t="s">
        <v>366</v>
      </c>
      <c r="C570" s="85" t="s">
        <v>277</v>
      </c>
      <c r="D570" s="85">
        <v>2016</v>
      </c>
      <c r="E570" s="105">
        <v>77557</v>
      </c>
      <c r="F570" s="106">
        <v>63630</v>
      </c>
      <c r="G570" s="105">
        <v>9467</v>
      </c>
      <c r="H570" s="98">
        <v>0</v>
      </c>
      <c r="I570" s="105">
        <v>537</v>
      </c>
      <c r="J570" s="105">
        <v>-3</v>
      </c>
      <c r="K570" s="105">
        <v>129</v>
      </c>
      <c r="L570" s="105">
        <v>74626</v>
      </c>
      <c r="M570" s="105">
        <v>2931</v>
      </c>
      <c r="N570" s="105">
        <v>401</v>
      </c>
      <c r="O570" s="105">
        <v>3332</v>
      </c>
      <c r="P570" s="105">
        <v>695</v>
      </c>
      <c r="Q570" s="105">
        <v>2637</v>
      </c>
      <c r="R570" s="105">
        <v>0</v>
      </c>
      <c r="S570" s="105">
        <v>695</v>
      </c>
      <c r="T570" s="105">
        <v>0</v>
      </c>
      <c r="U570" s="104">
        <v>4994</v>
      </c>
      <c r="V570" s="104">
        <v>8623</v>
      </c>
      <c r="W570" s="104">
        <v>14534</v>
      </c>
      <c r="X570" s="104">
        <v>34062</v>
      </c>
      <c r="Y570" s="104">
        <v>22648</v>
      </c>
      <c r="Z570" s="104">
        <v>8915</v>
      </c>
      <c r="AA570" s="106">
        <v>-1215</v>
      </c>
    </row>
    <row r="571" spans="1:27" x14ac:dyDescent="0.3">
      <c r="A571" s="85">
        <v>570</v>
      </c>
      <c r="B571" s="85" t="s">
        <v>366</v>
      </c>
      <c r="C571" s="85" t="s">
        <v>277</v>
      </c>
      <c r="D571" s="85">
        <v>2015</v>
      </c>
      <c r="E571" s="105">
        <v>67473</v>
      </c>
      <c r="F571" s="106">
        <v>55093</v>
      </c>
      <c r="G571" s="105">
        <v>8408</v>
      </c>
      <c r="H571" s="98">
        <v>0</v>
      </c>
      <c r="I571" s="105">
        <v>484</v>
      </c>
      <c r="J571" s="105">
        <v>-4</v>
      </c>
      <c r="K571" s="105">
        <v>4</v>
      </c>
      <c r="L571" s="105">
        <v>64652</v>
      </c>
      <c r="M571" s="105">
        <v>2821</v>
      </c>
      <c r="N571" s="105">
        <v>234</v>
      </c>
      <c r="O571" s="105">
        <v>3055</v>
      </c>
      <c r="P571" s="105">
        <v>410</v>
      </c>
      <c r="Q571" s="105">
        <v>2645</v>
      </c>
      <c r="R571" s="105">
        <v>21</v>
      </c>
      <c r="S571" s="105">
        <v>410</v>
      </c>
      <c r="T571" s="105">
        <v>0</v>
      </c>
      <c r="U571" s="104">
        <v>4781</v>
      </c>
      <c r="V571" s="104">
        <v>8436</v>
      </c>
      <c r="W571" s="104">
        <v>13506</v>
      </c>
      <c r="X571" s="104">
        <v>32959</v>
      </c>
      <c r="Y571" s="104">
        <v>22516</v>
      </c>
      <c r="Z571" s="104">
        <v>7335</v>
      </c>
      <c r="AA571" s="106">
        <v>-1682</v>
      </c>
    </row>
    <row r="572" spans="1:27" x14ac:dyDescent="0.3">
      <c r="A572" s="85">
        <v>571</v>
      </c>
      <c r="B572" s="85" t="s">
        <v>366</v>
      </c>
      <c r="C572" s="85" t="s">
        <v>277</v>
      </c>
      <c r="D572" s="85">
        <v>2014</v>
      </c>
      <c r="E572" s="105">
        <v>61563</v>
      </c>
      <c r="F572" s="106">
        <v>47486</v>
      </c>
      <c r="G572" s="105">
        <v>10263</v>
      </c>
      <c r="H572" s="98">
        <v>0</v>
      </c>
      <c r="I572" s="105">
        <v>499</v>
      </c>
      <c r="J572" s="105">
        <v>-62</v>
      </c>
      <c r="K572" s="105">
        <v>0</v>
      </c>
      <c r="L572" s="105">
        <v>58845</v>
      </c>
      <c r="M572" s="105">
        <v>2718</v>
      </c>
      <c r="N572" s="105">
        <v>230</v>
      </c>
      <c r="O572" s="105">
        <v>2948</v>
      </c>
      <c r="P572" s="105">
        <v>343</v>
      </c>
      <c r="Q572" s="105">
        <v>2605</v>
      </c>
      <c r="R572" s="105">
        <v>21</v>
      </c>
      <c r="S572" s="105">
        <v>343</v>
      </c>
      <c r="T572" s="105">
        <v>0</v>
      </c>
      <c r="U572" s="104">
        <v>4666</v>
      </c>
      <c r="V572" s="104">
        <v>10593</v>
      </c>
      <c r="W572" s="104">
        <v>12221</v>
      </c>
      <c r="X572" s="104">
        <v>31807</v>
      </c>
      <c r="Y572" s="104">
        <v>19986</v>
      </c>
      <c r="Z572" s="104">
        <v>4855</v>
      </c>
      <c r="AA572" s="106">
        <v>-2049</v>
      </c>
    </row>
    <row r="573" spans="1:27" ht="15" thickBot="1" x14ac:dyDescent="0.35">
      <c r="A573" s="93">
        <v>572</v>
      </c>
      <c r="B573" s="93" t="s">
        <v>366</v>
      </c>
      <c r="C573" s="93" t="s">
        <v>277</v>
      </c>
      <c r="D573" s="93">
        <v>2013</v>
      </c>
      <c r="E573" s="108">
        <v>63907</v>
      </c>
      <c r="F573" s="109">
        <v>48262</v>
      </c>
      <c r="G573" s="108">
        <v>11780</v>
      </c>
      <c r="H573" s="99">
        <v>0</v>
      </c>
      <c r="I573" s="108">
        <v>0</v>
      </c>
      <c r="J573" s="108">
        <v>-11</v>
      </c>
      <c r="K573" s="108">
        <v>0</v>
      </c>
      <c r="L573" s="108">
        <v>61021</v>
      </c>
      <c r="M573" s="108">
        <v>2886</v>
      </c>
      <c r="N573" s="108">
        <v>426</v>
      </c>
      <c r="O573" s="108">
        <v>3312</v>
      </c>
      <c r="P573" s="108">
        <v>407</v>
      </c>
      <c r="Q573" s="108">
        <v>2905</v>
      </c>
      <c r="R573" s="108">
        <v>0</v>
      </c>
      <c r="S573" s="108">
        <v>407</v>
      </c>
      <c r="T573" s="108">
        <v>0</v>
      </c>
      <c r="U573" s="107">
        <v>3942</v>
      </c>
      <c r="V573" s="107">
        <v>8950</v>
      </c>
      <c r="W573" s="107">
        <v>12033</v>
      </c>
      <c r="X573" s="107">
        <v>31350</v>
      </c>
      <c r="Y573" s="107">
        <v>21046</v>
      </c>
      <c r="Z573" s="107">
        <v>6230</v>
      </c>
      <c r="AA573" s="109">
        <v>-62</v>
      </c>
    </row>
    <row r="574" spans="1:27" ht="15" thickTop="1" x14ac:dyDescent="0.3">
      <c r="A574" s="88">
        <v>573</v>
      </c>
      <c r="B574" s="88" t="s">
        <v>366</v>
      </c>
      <c r="C574" s="88" t="s">
        <v>268</v>
      </c>
      <c r="D574" s="88">
        <v>2023</v>
      </c>
      <c r="E574" s="102">
        <v>80412</v>
      </c>
      <c r="F574" s="103">
        <v>72857</v>
      </c>
      <c r="G574" s="102">
        <v>5545</v>
      </c>
      <c r="H574" s="97">
        <v>0</v>
      </c>
      <c r="I574" s="102">
        <v>33</v>
      </c>
      <c r="J574" s="102">
        <v>-72</v>
      </c>
      <c r="K574" s="102">
        <v>0</v>
      </c>
      <c r="L574" s="102">
        <v>78493</v>
      </c>
      <c r="M574" s="102">
        <v>1919</v>
      </c>
      <c r="N574" s="102">
        <v>605</v>
      </c>
      <c r="O574" s="102">
        <v>2523</v>
      </c>
      <c r="P574" s="102">
        <v>698</v>
      </c>
      <c r="Q574" s="102">
        <v>1826</v>
      </c>
      <c r="R574" s="102">
        <v>1</v>
      </c>
      <c r="S574" s="102">
        <v>698</v>
      </c>
      <c r="T574" s="102">
        <v>0</v>
      </c>
      <c r="U574" s="101">
        <v>5753</v>
      </c>
      <c r="V574" s="101">
        <v>35593</v>
      </c>
      <c r="W574" s="101">
        <v>10730</v>
      </c>
      <c r="X574" s="101">
        <v>52103</v>
      </c>
      <c r="Y574" s="101">
        <v>8366</v>
      </c>
      <c r="Z574" s="101">
        <v>0</v>
      </c>
      <c r="AA574" s="103">
        <v>16644</v>
      </c>
    </row>
    <row r="575" spans="1:27" x14ac:dyDescent="0.3">
      <c r="A575" s="85">
        <v>574</v>
      </c>
      <c r="B575" s="85" t="s">
        <v>366</v>
      </c>
      <c r="C575" s="85" t="s">
        <v>268</v>
      </c>
      <c r="D575" s="85">
        <v>2022</v>
      </c>
      <c r="E575" s="105">
        <v>89985</v>
      </c>
      <c r="F575" s="106">
        <v>83090</v>
      </c>
      <c r="G575" s="105">
        <v>5590</v>
      </c>
      <c r="H575" s="98">
        <v>0</v>
      </c>
      <c r="I575" s="105">
        <v>45</v>
      </c>
      <c r="J575" s="105">
        <v>-44</v>
      </c>
      <c r="K575" s="105">
        <v>0</v>
      </c>
      <c r="L575" s="105">
        <v>89067</v>
      </c>
      <c r="M575" s="105">
        <v>918</v>
      </c>
      <c r="N575" s="105">
        <v>986</v>
      </c>
      <c r="O575" s="105">
        <v>2421</v>
      </c>
      <c r="P575" s="105">
        <v>214</v>
      </c>
      <c r="Q575" s="105">
        <v>2207</v>
      </c>
      <c r="R575" s="105">
        <v>1</v>
      </c>
      <c r="S575" s="105">
        <v>214</v>
      </c>
      <c r="T575" s="105">
        <v>0</v>
      </c>
      <c r="U575" s="104">
        <v>14559</v>
      </c>
      <c r="V575" s="104">
        <v>43471</v>
      </c>
      <c r="W575" s="104">
        <v>18181</v>
      </c>
      <c r="X575" s="104">
        <v>59851</v>
      </c>
      <c r="Y575" s="104">
        <v>8847</v>
      </c>
      <c r="Z575" s="104">
        <v>4899</v>
      </c>
      <c r="AA575" s="106">
        <v>2892</v>
      </c>
    </row>
    <row r="576" spans="1:27" x14ac:dyDescent="0.3">
      <c r="A576" s="85">
        <v>575</v>
      </c>
      <c r="B576" s="85" t="s">
        <v>366</v>
      </c>
      <c r="C576" s="85" t="s">
        <v>268</v>
      </c>
      <c r="D576" s="85">
        <v>2021</v>
      </c>
      <c r="E576" s="105">
        <v>138845</v>
      </c>
      <c r="F576" s="106">
        <v>129667</v>
      </c>
      <c r="G576" s="105">
        <v>7367</v>
      </c>
      <c r="H576" s="98">
        <v>0</v>
      </c>
      <c r="I576" s="105">
        <v>69</v>
      </c>
      <c r="J576" s="105">
        <v>-193</v>
      </c>
      <c r="K576" s="105">
        <v>0</v>
      </c>
      <c r="L576" s="105">
        <v>137320</v>
      </c>
      <c r="M576" s="105">
        <v>1525</v>
      </c>
      <c r="N576" s="105">
        <v>3285</v>
      </c>
      <c r="O576" s="105">
        <v>5083</v>
      </c>
      <c r="P576" s="105">
        <v>802</v>
      </c>
      <c r="Q576" s="105">
        <v>4281</v>
      </c>
      <c r="R576" s="105">
        <v>1</v>
      </c>
      <c r="S576" s="105">
        <v>802</v>
      </c>
      <c r="T576" s="105">
        <v>0</v>
      </c>
      <c r="U576" s="104">
        <v>16067</v>
      </c>
      <c r="V576" s="104">
        <v>51678</v>
      </c>
      <c r="W576" s="104">
        <v>26930</v>
      </c>
      <c r="X576" s="104">
        <v>70594</v>
      </c>
      <c r="Y576" s="104">
        <v>9932</v>
      </c>
      <c r="Z576" s="104">
        <v>7070</v>
      </c>
      <c r="AA576" s="106">
        <v>-10103</v>
      </c>
    </row>
    <row r="577" spans="1:27" x14ac:dyDescent="0.3">
      <c r="A577" s="85">
        <v>576</v>
      </c>
      <c r="B577" s="85" t="s">
        <v>366</v>
      </c>
      <c r="C577" s="85" t="s">
        <v>268</v>
      </c>
      <c r="D577" s="85">
        <v>2020</v>
      </c>
      <c r="E577" s="105">
        <v>129769</v>
      </c>
      <c r="F577" s="106">
        <v>120676</v>
      </c>
      <c r="G577" s="105">
        <v>6348</v>
      </c>
      <c r="H577" s="98">
        <v>0</v>
      </c>
      <c r="I577" s="105">
        <v>69</v>
      </c>
      <c r="J577" s="105">
        <v>97</v>
      </c>
      <c r="K577" s="105">
        <v>0</v>
      </c>
      <c r="L577" s="105">
        <v>127236</v>
      </c>
      <c r="M577" s="105">
        <v>2532</v>
      </c>
      <c r="N577" s="105">
        <v>2935</v>
      </c>
      <c r="O577" s="105">
        <v>5467</v>
      </c>
      <c r="P577" s="105">
        <v>1053</v>
      </c>
      <c r="Q577" s="105">
        <v>4415</v>
      </c>
      <c r="R577" s="105">
        <v>1</v>
      </c>
      <c r="S577" s="105">
        <v>1053</v>
      </c>
      <c r="T577" s="105">
        <v>0</v>
      </c>
      <c r="U577" s="104">
        <v>11535</v>
      </c>
      <c r="V577" s="104">
        <v>74182</v>
      </c>
      <c r="W577" s="104">
        <v>48798</v>
      </c>
      <c r="X577" s="104">
        <v>92488</v>
      </c>
      <c r="Y577" s="104">
        <v>8923</v>
      </c>
      <c r="Z577" s="104">
        <v>0</v>
      </c>
      <c r="AA577" s="106">
        <v>18961</v>
      </c>
    </row>
    <row r="578" spans="1:27" x14ac:dyDescent="0.3">
      <c r="A578" s="85">
        <v>577</v>
      </c>
      <c r="B578" s="85" t="s">
        <v>366</v>
      </c>
      <c r="C578" s="85" t="s">
        <v>268</v>
      </c>
      <c r="D578" s="85">
        <v>2019</v>
      </c>
      <c r="E578" s="105">
        <v>163291</v>
      </c>
      <c r="F578" s="106">
        <v>150113</v>
      </c>
      <c r="G578" s="105">
        <v>7196</v>
      </c>
      <c r="H578" s="98">
        <v>0</v>
      </c>
      <c r="I578" s="105">
        <v>74</v>
      </c>
      <c r="J578" s="105">
        <v>-89</v>
      </c>
      <c r="K578" s="105">
        <v>0</v>
      </c>
      <c r="L578" s="105">
        <v>157577</v>
      </c>
      <c r="M578" s="105">
        <v>5713</v>
      </c>
      <c r="N578" s="105">
        <v>1705</v>
      </c>
      <c r="O578" s="105">
        <v>7638</v>
      </c>
      <c r="P578" s="105">
        <v>1679</v>
      </c>
      <c r="Q578" s="105">
        <v>5959</v>
      </c>
      <c r="R578" s="105">
        <v>0</v>
      </c>
      <c r="S578" s="105">
        <v>1679</v>
      </c>
      <c r="T578" s="105">
        <v>0</v>
      </c>
      <c r="U578" s="104">
        <v>12809</v>
      </c>
      <c r="V578" s="104">
        <v>50031</v>
      </c>
      <c r="W578" s="104">
        <v>25835</v>
      </c>
      <c r="X578" s="104">
        <v>70975</v>
      </c>
      <c r="Y578" s="104">
        <v>10541</v>
      </c>
      <c r="Z578" s="104">
        <v>2109</v>
      </c>
      <c r="AA578" s="106">
        <v>11722</v>
      </c>
    </row>
    <row r="579" spans="1:27" x14ac:dyDescent="0.3">
      <c r="A579" s="85">
        <v>578</v>
      </c>
      <c r="B579" s="85" t="s">
        <v>366</v>
      </c>
      <c r="C579" s="85" t="s">
        <v>268</v>
      </c>
      <c r="D579" s="85">
        <v>2018</v>
      </c>
      <c r="E579" s="105">
        <v>149083</v>
      </c>
      <c r="F579" s="106">
        <v>131115</v>
      </c>
      <c r="G579" s="105">
        <v>9090</v>
      </c>
      <c r="H579" s="98">
        <v>0</v>
      </c>
      <c r="I579" s="105">
        <v>0</v>
      </c>
      <c r="J579" s="105">
        <v>-120</v>
      </c>
      <c r="K579" s="105">
        <v>0</v>
      </c>
      <c r="L579" s="105">
        <v>140749</v>
      </c>
      <c r="M579" s="105">
        <v>8334</v>
      </c>
      <c r="N579" s="105">
        <v>1923</v>
      </c>
      <c r="O579" s="105">
        <v>10403</v>
      </c>
      <c r="P579" s="105">
        <v>2258</v>
      </c>
      <c r="Q579" s="105">
        <v>8145</v>
      </c>
      <c r="R579" s="105">
        <v>0</v>
      </c>
      <c r="S579" s="105">
        <v>2258</v>
      </c>
      <c r="T579" s="105">
        <v>0</v>
      </c>
      <c r="U579" s="104">
        <v>33978</v>
      </c>
      <c r="V579" s="104">
        <v>72353</v>
      </c>
      <c r="W579" s="104">
        <v>47199</v>
      </c>
      <c r="X579" s="104">
        <v>96727</v>
      </c>
      <c r="Y579" s="104">
        <v>13558</v>
      </c>
      <c r="Z579" s="104">
        <v>8553</v>
      </c>
      <c r="AA579" s="106">
        <v>-2871</v>
      </c>
    </row>
    <row r="580" spans="1:27" x14ac:dyDescent="0.3">
      <c r="A580" s="85">
        <v>579</v>
      </c>
      <c r="B580" s="85" t="s">
        <v>366</v>
      </c>
      <c r="C580" s="85" t="s">
        <v>268</v>
      </c>
      <c r="D580" s="85">
        <v>2017</v>
      </c>
      <c r="E580" s="105">
        <v>149725</v>
      </c>
      <c r="F580" s="106">
        <v>131267</v>
      </c>
      <c r="G580" s="105">
        <v>13502</v>
      </c>
      <c r="H580" s="98">
        <v>0</v>
      </c>
      <c r="I580" s="105">
        <v>0</v>
      </c>
      <c r="J580" s="105">
        <v>-622</v>
      </c>
      <c r="K580" s="105">
        <v>0</v>
      </c>
      <c r="L580" s="105">
        <v>144387</v>
      </c>
      <c r="M580" s="105">
        <v>5337</v>
      </c>
      <c r="N580" s="105">
        <v>3723</v>
      </c>
      <c r="O580" s="105">
        <v>10064</v>
      </c>
      <c r="P580" s="105">
        <v>2815</v>
      </c>
      <c r="Q580" s="105">
        <v>7249</v>
      </c>
      <c r="R580" s="105">
        <v>0</v>
      </c>
      <c r="S580" s="105">
        <v>2815</v>
      </c>
      <c r="T580" s="105">
        <v>0</v>
      </c>
      <c r="U580" s="104">
        <v>18003</v>
      </c>
      <c r="V580" s="104">
        <v>55910</v>
      </c>
      <c r="W580" s="104">
        <v>36831</v>
      </c>
      <c r="X580" s="104">
        <v>84578</v>
      </c>
      <c r="Y580" s="104">
        <v>20727</v>
      </c>
      <c r="Z580" s="104">
        <v>7357</v>
      </c>
      <c r="AA580" s="106">
        <v>9692</v>
      </c>
    </row>
    <row r="581" spans="1:27" x14ac:dyDescent="0.3">
      <c r="A581" s="85">
        <v>580</v>
      </c>
      <c r="B581" s="85" t="s">
        <v>366</v>
      </c>
      <c r="C581" s="85" t="s">
        <v>268</v>
      </c>
      <c r="D581" s="85">
        <v>2016</v>
      </c>
      <c r="E581" s="105">
        <v>139021</v>
      </c>
      <c r="F581" s="106">
        <v>122118</v>
      </c>
      <c r="G581" s="105">
        <v>10303</v>
      </c>
      <c r="H581" s="98">
        <v>0</v>
      </c>
      <c r="I581" s="105">
        <v>0</v>
      </c>
      <c r="J581" s="105">
        <v>-436</v>
      </c>
      <c r="K581" s="105">
        <v>121</v>
      </c>
      <c r="L581" s="105">
        <v>132271</v>
      </c>
      <c r="M581" s="105">
        <v>6750</v>
      </c>
      <c r="N581" s="105">
        <v>3612</v>
      </c>
      <c r="O581" s="105">
        <v>11031</v>
      </c>
      <c r="P581" s="105">
        <v>2463</v>
      </c>
      <c r="Q581" s="105">
        <v>8568</v>
      </c>
      <c r="R581" s="105">
        <v>1</v>
      </c>
      <c r="S581" s="105">
        <v>2463</v>
      </c>
      <c r="T581" s="105">
        <v>0</v>
      </c>
      <c r="U581" s="104">
        <v>16710</v>
      </c>
      <c r="V581" s="104">
        <v>53742</v>
      </c>
      <c r="W581" s="104">
        <v>37625</v>
      </c>
      <c r="X581" s="104">
        <v>83842</v>
      </c>
      <c r="Y581" s="104">
        <v>24956</v>
      </c>
      <c r="Z581" s="104">
        <v>1435</v>
      </c>
      <c r="AA581" s="106">
        <v>8642</v>
      </c>
    </row>
    <row r="582" spans="1:27" x14ac:dyDescent="0.3">
      <c r="A582" s="85">
        <v>581</v>
      </c>
      <c r="B582" s="85" t="s">
        <v>366</v>
      </c>
      <c r="C582" s="85" t="s">
        <v>268</v>
      </c>
      <c r="D582" s="85">
        <v>2015</v>
      </c>
      <c r="E582" s="105">
        <v>130964</v>
      </c>
      <c r="F582" s="106">
        <v>117262</v>
      </c>
      <c r="G582" s="105">
        <v>8625</v>
      </c>
      <c r="H582" s="98">
        <v>0</v>
      </c>
      <c r="I582" s="105">
        <v>0</v>
      </c>
      <c r="J582" s="105">
        <v>-1496</v>
      </c>
      <c r="K582" s="105">
        <v>45</v>
      </c>
      <c r="L582" s="105">
        <v>124694</v>
      </c>
      <c r="M582" s="105">
        <v>6270</v>
      </c>
      <c r="N582" s="105">
        <v>3619</v>
      </c>
      <c r="O582" s="105">
        <v>10833</v>
      </c>
      <c r="P582" s="105">
        <v>2610</v>
      </c>
      <c r="Q582" s="105">
        <v>8223</v>
      </c>
      <c r="R582" s="105">
        <v>1</v>
      </c>
      <c r="S582" s="105">
        <v>2610</v>
      </c>
      <c r="T582" s="105">
        <v>0</v>
      </c>
      <c r="U582" s="104">
        <v>10422</v>
      </c>
      <c r="V582" s="104">
        <v>50113</v>
      </c>
      <c r="W582" s="104">
        <v>32190</v>
      </c>
      <c r="X582" s="104">
        <v>78063</v>
      </c>
      <c r="Y582" s="104">
        <v>24951</v>
      </c>
      <c r="Z582" s="104">
        <v>6155</v>
      </c>
      <c r="AA582" s="106">
        <v>31740</v>
      </c>
    </row>
    <row r="583" spans="1:27" x14ac:dyDescent="0.3">
      <c r="A583" s="85">
        <v>582</v>
      </c>
      <c r="B583" s="85" t="s">
        <v>366</v>
      </c>
      <c r="C583" s="85" t="s">
        <v>268</v>
      </c>
      <c r="D583" s="85">
        <v>2014</v>
      </c>
      <c r="E583" s="105">
        <v>119400</v>
      </c>
      <c r="F583" s="106">
        <v>98075</v>
      </c>
      <c r="G583" s="105">
        <v>12109</v>
      </c>
      <c r="H583" s="98">
        <v>0</v>
      </c>
      <c r="I583" s="105">
        <v>0</v>
      </c>
      <c r="J583" s="105">
        <v>-800</v>
      </c>
      <c r="K583" s="105">
        <v>263</v>
      </c>
      <c r="L583" s="105">
        <v>110143</v>
      </c>
      <c r="M583" s="105">
        <v>9257</v>
      </c>
      <c r="N583" s="105">
        <v>1310</v>
      </c>
      <c r="O583" s="105">
        <v>10567</v>
      </c>
      <c r="P583" s="105">
        <v>2919</v>
      </c>
      <c r="Q583" s="105">
        <v>7648</v>
      </c>
      <c r="R583" s="105">
        <v>1</v>
      </c>
      <c r="S583" s="105">
        <v>2919</v>
      </c>
      <c r="T583" s="105">
        <v>0</v>
      </c>
      <c r="U583" s="104">
        <v>8657</v>
      </c>
      <c r="V583" s="104">
        <v>61232</v>
      </c>
      <c r="W583" s="104">
        <v>27660</v>
      </c>
      <c r="X583" s="104">
        <v>70824</v>
      </c>
      <c r="Y583" s="104">
        <v>9312</v>
      </c>
      <c r="Z583" s="104">
        <v>1116</v>
      </c>
      <c r="AA583" s="106">
        <v>20454</v>
      </c>
    </row>
    <row r="584" spans="1:27" ht="15" thickBot="1" x14ac:dyDescent="0.35">
      <c r="A584" s="93">
        <v>583</v>
      </c>
      <c r="B584" s="93" t="s">
        <v>366</v>
      </c>
      <c r="C584" s="93" t="s">
        <v>268</v>
      </c>
      <c r="D584" s="93">
        <v>2013</v>
      </c>
      <c r="E584" s="108">
        <v>150239</v>
      </c>
      <c r="F584" s="109">
        <v>129738</v>
      </c>
      <c r="G584" s="108">
        <v>9245</v>
      </c>
      <c r="H584" s="99">
        <v>0</v>
      </c>
      <c r="I584" s="108">
        <v>0</v>
      </c>
      <c r="J584" s="108">
        <v>-1599</v>
      </c>
      <c r="K584" s="108">
        <v>0</v>
      </c>
      <c r="L584" s="108">
        <v>137672</v>
      </c>
      <c r="M584" s="108">
        <v>12567</v>
      </c>
      <c r="N584" s="108">
        <v>363</v>
      </c>
      <c r="O584" s="108">
        <v>12929</v>
      </c>
      <c r="P584" s="108">
        <v>3351</v>
      </c>
      <c r="Q584" s="108">
        <v>9579</v>
      </c>
      <c r="R584" s="108">
        <v>0</v>
      </c>
      <c r="S584" s="108">
        <v>3351</v>
      </c>
      <c r="T584" s="108">
        <v>0</v>
      </c>
      <c r="U584" s="107">
        <v>19105</v>
      </c>
      <c r="V584" s="107">
        <v>78876</v>
      </c>
      <c r="W584" s="107">
        <v>55372</v>
      </c>
      <c r="X584" s="107">
        <v>99958</v>
      </c>
      <c r="Y584" s="107">
        <v>10801</v>
      </c>
      <c r="Z584" s="107">
        <v>11533</v>
      </c>
      <c r="AA584" s="109">
        <v>-24200</v>
      </c>
    </row>
    <row r="585" spans="1:27" ht="15" thickTop="1" x14ac:dyDescent="0.3">
      <c r="A585" s="88">
        <v>584</v>
      </c>
      <c r="B585" s="88" t="s">
        <v>366</v>
      </c>
      <c r="C585" s="88" t="s">
        <v>113</v>
      </c>
      <c r="D585" s="88">
        <v>2023</v>
      </c>
      <c r="E585" s="102">
        <v>13590</v>
      </c>
      <c r="F585" s="103">
        <v>7243</v>
      </c>
      <c r="G585" s="102">
        <v>6297</v>
      </c>
      <c r="H585" s="97">
        <v>0</v>
      </c>
      <c r="I585" s="102">
        <v>410</v>
      </c>
      <c r="J585" s="102">
        <v>-1725</v>
      </c>
      <c r="K585" s="102">
        <v>0</v>
      </c>
      <c r="L585" s="102">
        <v>12224</v>
      </c>
      <c r="M585" s="102">
        <v>1366</v>
      </c>
      <c r="N585" s="102">
        <v>-1</v>
      </c>
      <c r="O585" s="102">
        <v>1365</v>
      </c>
      <c r="P585" s="102">
        <v>204</v>
      </c>
      <c r="Q585" s="102">
        <v>1161</v>
      </c>
      <c r="R585" s="102">
        <v>236</v>
      </c>
      <c r="S585" s="102">
        <v>204</v>
      </c>
      <c r="T585" s="102">
        <v>0</v>
      </c>
      <c r="U585" s="101">
        <v>86775</v>
      </c>
      <c r="V585" s="101">
        <v>304778</v>
      </c>
      <c r="W585" s="101">
        <v>183630</v>
      </c>
      <c r="X585" s="101">
        <v>471017</v>
      </c>
      <c r="Y585" s="101">
        <v>80773</v>
      </c>
      <c r="Z585" s="101">
        <v>0</v>
      </c>
      <c r="AA585" s="103">
        <v>-1148</v>
      </c>
    </row>
    <row r="586" spans="1:27" x14ac:dyDescent="0.3">
      <c r="A586" s="85">
        <v>585</v>
      </c>
      <c r="B586" s="85" t="s">
        <v>366</v>
      </c>
      <c r="C586" s="85" t="s">
        <v>113</v>
      </c>
      <c r="D586" s="85">
        <v>2022</v>
      </c>
      <c r="E586" s="105">
        <v>81396</v>
      </c>
      <c r="F586" s="106">
        <v>57059</v>
      </c>
      <c r="G586" s="105">
        <v>13831</v>
      </c>
      <c r="H586" s="98">
        <v>0</v>
      </c>
      <c r="I586" s="105">
        <v>421</v>
      </c>
      <c r="J586" s="105">
        <v>149</v>
      </c>
      <c r="K586" s="105">
        <v>0</v>
      </c>
      <c r="L586" s="105">
        <v>71460</v>
      </c>
      <c r="M586" s="105">
        <v>9937</v>
      </c>
      <c r="N586" s="105">
        <v>-60</v>
      </c>
      <c r="O586" s="105">
        <v>9877</v>
      </c>
      <c r="P586" s="105">
        <v>1963</v>
      </c>
      <c r="Q586" s="105">
        <v>7913</v>
      </c>
      <c r="R586" s="105">
        <v>236</v>
      </c>
      <c r="S586" s="105">
        <v>1963</v>
      </c>
      <c r="T586" s="105">
        <v>0</v>
      </c>
      <c r="U586" s="104">
        <v>90578</v>
      </c>
      <c r="V586" s="104">
        <v>310879</v>
      </c>
      <c r="W586" s="104">
        <v>184793</v>
      </c>
      <c r="X586" s="104">
        <v>476839</v>
      </c>
      <c r="Y586" s="104">
        <v>82107</v>
      </c>
      <c r="Z586" s="104">
        <v>0</v>
      </c>
      <c r="AA586" s="106">
        <v>1139</v>
      </c>
    </row>
    <row r="587" spans="1:27" x14ac:dyDescent="0.3">
      <c r="A587" s="85">
        <v>586</v>
      </c>
      <c r="B587" s="85" t="s">
        <v>366</v>
      </c>
      <c r="C587" s="85" t="s">
        <v>113</v>
      </c>
      <c r="D587" s="85">
        <v>2021</v>
      </c>
      <c r="E587" s="105">
        <v>122017</v>
      </c>
      <c r="F587" s="106">
        <v>92388</v>
      </c>
      <c r="G587" s="105">
        <v>15607</v>
      </c>
      <c r="H587" s="98">
        <v>0</v>
      </c>
      <c r="I587" s="105">
        <v>424</v>
      </c>
      <c r="J587" s="105">
        <v>-1216</v>
      </c>
      <c r="K587" s="105">
        <v>0</v>
      </c>
      <c r="L587" s="105">
        <v>107254</v>
      </c>
      <c r="M587" s="105">
        <v>14763</v>
      </c>
      <c r="N587" s="105">
        <v>5002</v>
      </c>
      <c r="O587" s="105">
        <v>19766</v>
      </c>
      <c r="P587" s="105">
        <v>2793</v>
      </c>
      <c r="Q587" s="105">
        <v>16973</v>
      </c>
      <c r="R587" s="105">
        <v>236</v>
      </c>
      <c r="S587" s="105">
        <v>2793</v>
      </c>
      <c r="T587" s="105">
        <v>0</v>
      </c>
      <c r="U587" s="104">
        <v>146802</v>
      </c>
      <c r="V587" s="104">
        <v>363831</v>
      </c>
      <c r="W587" s="104">
        <v>245560</v>
      </c>
      <c r="X587" s="104">
        <v>533256</v>
      </c>
      <c r="Y587" s="104">
        <v>81481</v>
      </c>
      <c r="Z587" s="104">
        <v>0</v>
      </c>
      <c r="AA587" s="106">
        <v>-33267</v>
      </c>
    </row>
    <row r="588" spans="1:27" x14ac:dyDescent="0.3">
      <c r="A588" s="85">
        <v>587</v>
      </c>
      <c r="B588" s="85" t="s">
        <v>366</v>
      </c>
      <c r="C588" s="85" t="s">
        <v>113</v>
      </c>
      <c r="D588" s="85">
        <v>2020</v>
      </c>
      <c r="E588" s="105">
        <v>144813</v>
      </c>
      <c r="F588" s="106">
        <v>114452</v>
      </c>
      <c r="G588" s="105">
        <v>20042</v>
      </c>
      <c r="H588" s="98">
        <v>0</v>
      </c>
      <c r="I588" s="105">
        <v>783</v>
      </c>
      <c r="J588" s="105">
        <v>-6710</v>
      </c>
      <c r="K588" s="105">
        <v>0</v>
      </c>
      <c r="L588" s="105">
        <v>128568</v>
      </c>
      <c r="M588" s="105">
        <v>16245</v>
      </c>
      <c r="N588" s="105">
        <v>31</v>
      </c>
      <c r="O588" s="105">
        <v>16276</v>
      </c>
      <c r="P588" s="105">
        <v>1259</v>
      </c>
      <c r="Q588" s="105">
        <v>15017</v>
      </c>
      <c r="R588" s="105">
        <v>339</v>
      </c>
      <c r="S588" s="105">
        <v>1259</v>
      </c>
      <c r="T588" s="105">
        <v>0</v>
      </c>
      <c r="U588" s="104">
        <v>219772</v>
      </c>
      <c r="V588" s="104">
        <v>491972</v>
      </c>
      <c r="W588" s="104">
        <v>383043</v>
      </c>
      <c r="X588" s="104">
        <v>667402</v>
      </c>
      <c r="Y588" s="104">
        <v>82631</v>
      </c>
      <c r="Z588" s="104">
        <v>0</v>
      </c>
      <c r="AA588" s="106">
        <v>-92644</v>
      </c>
    </row>
    <row r="589" spans="1:27" x14ac:dyDescent="0.3">
      <c r="A589" s="85">
        <v>588</v>
      </c>
      <c r="B589" s="85" t="s">
        <v>366</v>
      </c>
      <c r="C589" s="85" t="s">
        <v>113</v>
      </c>
      <c r="D589" s="85">
        <v>2019</v>
      </c>
      <c r="E589" s="105">
        <v>122846</v>
      </c>
      <c r="F589" s="106">
        <v>92719</v>
      </c>
      <c r="G589" s="105">
        <v>17319</v>
      </c>
      <c r="H589" s="98">
        <v>0</v>
      </c>
      <c r="I589" s="105">
        <v>555</v>
      </c>
      <c r="J589" s="105">
        <v>-2770</v>
      </c>
      <c r="K589" s="105">
        <v>0</v>
      </c>
      <c r="L589" s="105">
        <v>107824</v>
      </c>
      <c r="M589" s="105">
        <v>15022</v>
      </c>
      <c r="N589" s="105">
        <v>248</v>
      </c>
      <c r="O589" s="105">
        <v>15270</v>
      </c>
      <c r="P589" s="105">
        <v>2767</v>
      </c>
      <c r="Q589" s="105">
        <v>12503</v>
      </c>
      <c r="R589" s="105">
        <v>0</v>
      </c>
      <c r="S589" s="105">
        <v>2767</v>
      </c>
      <c r="T589" s="105">
        <v>0</v>
      </c>
      <c r="U589" s="104">
        <v>290397</v>
      </c>
      <c r="V589" s="104">
        <v>548094</v>
      </c>
      <c r="W589" s="104">
        <v>418794</v>
      </c>
      <c r="X589" s="104">
        <v>702052</v>
      </c>
      <c r="Y589" s="104">
        <v>83175</v>
      </c>
      <c r="Z589" s="104">
        <v>0</v>
      </c>
      <c r="AA589" s="106">
        <v>26865</v>
      </c>
    </row>
    <row r="590" spans="1:27" x14ac:dyDescent="0.3">
      <c r="A590" s="85">
        <v>589</v>
      </c>
      <c r="B590" s="85" t="s">
        <v>366</v>
      </c>
      <c r="C590" s="85" t="s">
        <v>113</v>
      </c>
      <c r="D590" s="85">
        <v>2018</v>
      </c>
      <c r="E590" s="105">
        <v>96400</v>
      </c>
      <c r="F590" s="106">
        <v>77181</v>
      </c>
      <c r="G590" s="105">
        <v>11082</v>
      </c>
      <c r="H590" s="98">
        <v>0</v>
      </c>
      <c r="I590" s="105">
        <v>688</v>
      </c>
      <c r="J590" s="105">
        <v>-3979</v>
      </c>
      <c r="K590" s="105">
        <v>0</v>
      </c>
      <c r="L590" s="105">
        <v>84972</v>
      </c>
      <c r="M590" s="105">
        <v>11428</v>
      </c>
      <c r="N590" s="105">
        <v>3923</v>
      </c>
      <c r="O590" s="105">
        <v>15336</v>
      </c>
      <c r="P590" s="105">
        <v>4452</v>
      </c>
      <c r="Q590" s="105">
        <v>10995</v>
      </c>
      <c r="R590" s="105">
        <v>0</v>
      </c>
      <c r="S590" s="105">
        <v>4532</v>
      </c>
      <c r="T590" s="105">
        <v>-80</v>
      </c>
      <c r="U590" s="104">
        <v>297481</v>
      </c>
      <c r="V590" s="104">
        <v>480874</v>
      </c>
      <c r="W590" s="104">
        <v>320481</v>
      </c>
      <c r="X590" s="104">
        <v>541767</v>
      </c>
      <c r="Y590" s="104">
        <v>659</v>
      </c>
      <c r="Z590" s="104">
        <v>0</v>
      </c>
      <c r="AA590" s="106">
        <v>48552</v>
      </c>
    </row>
    <row r="591" spans="1:27" x14ac:dyDescent="0.3">
      <c r="A591" s="85">
        <v>590</v>
      </c>
      <c r="B591" s="85" t="s">
        <v>366</v>
      </c>
      <c r="C591" s="85" t="s">
        <v>113</v>
      </c>
      <c r="D591" s="85">
        <v>2017</v>
      </c>
      <c r="E591" s="105">
        <v>101376</v>
      </c>
      <c r="F591" s="106">
        <v>83727</v>
      </c>
      <c r="G591" s="105">
        <v>11884</v>
      </c>
      <c r="H591" s="98">
        <v>0</v>
      </c>
      <c r="I591" s="105">
        <v>704</v>
      </c>
      <c r="J591" s="105">
        <v>-3980</v>
      </c>
      <c r="K591" s="105">
        <v>0</v>
      </c>
      <c r="L591" s="105">
        <v>92343</v>
      </c>
      <c r="M591" s="105">
        <v>9033</v>
      </c>
      <c r="N591" s="105">
        <v>12794</v>
      </c>
      <c r="O591" s="105">
        <v>22082</v>
      </c>
      <c r="P591" s="105">
        <v>4578</v>
      </c>
      <c r="Q591" s="105">
        <v>17506</v>
      </c>
      <c r="R591" s="105">
        <v>0</v>
      </c>
      <c r="S591" s="105">
        <v>4513</v>
      </c>
      <c r="T591" s="105">
        <v>65</v>
      </c>
      <c r="U591" s="104">
        <v>194633</v>
      </c>
      <c r="V591" s="104">
        <v>293225</v>
      </c>
      <c r="W591" s="104">
        <v>119242</v>
      </c>
      <c r="X591" s="104">
        <v>343846</v>
      </c>
      <c r="Y591" s="104">
        <v>1127</v>
      </c>
      <c r="Z591" s="104">
        <v>0</v>
      </c>
      <c r="AA591" s="106">
        <v>-18993</v>
      </c>
    </row>
    <row r="592" spans="1:27" x14ac:dyDescent="0.3">
      <c r="A592" s="85">
        <v>591</v>
      </c>
      <c r="B592" s="85" t="s">
        <v>366</v>
      </c>
      <c r="C592" s="85" t="s">
        <v>113</v>
      </c>
      <c r="D592" s="85">
        <v>2016</v>
      </c>
      <c r="E592" s="105">
        <v>56927</v>
      </c>
      <c r="F592" s="106">
        <v>41118</v>
      </c>
      <c r="G592" s="105">
        <v>12560</v>
      </c>
      <c r="H592" s="98">
        <v>0</v>
      </c>
      <c r="I592" s="105">
        <v>647</v>
      </c>
      <c r="J592" s="105">
        <v>-11423</v>
      </c>
      <c r="K592" s="105">
        <v>0</v>
      </c>
      <c r="L592" s="105">
        <v>42970</v>
      </c>
      <c r="M592" s="105">
        <v>13957</v>
      </c>
      <c r="N592" s="105">
        <v>289</v>
      </c>
      <c r="O592" s="105">
        <v>14247</v>
      </c>
      <c r="P592" s="105">
        <v>2970</v>
      </c>
      <c r="Q592" s="105">
        <v>11277</v>
      </c>
      <c r="R592" s="105">
        <v>0</v>
      </c>
      <c r="S592" s="105">
        <v>2748</v>
      </c>
      <c r="T592" s="105">
        <v>222</v>
      </c>
      <c r="U592" s="104">
        <v>162209</v>
      </c>
      <c r="V592" s="104">
        <v>244914</v>
      </c>
      <c r="W592" s="104">
        <v>53221</v>
      </c>
      <c r="X592" s="104">
        <v>277561</v>
      </c>
      <c r="Y592" s="104">
        <v>1458</v>
      </c>
      <c r="Z592" s="104">
        <v>0</v>
      </c>
      <c r="AA592" s="106">
        <v>-50049</v>
      </c>
    </row>
    <row r="593" spans="1:27" x14ac:dyDescent="0.3">
      <c r="A593" s="85">
        <v>592</v>
      </c>
      <c r="B593" s="85" t="s">
        <v>366</v>
      </c>
      <c r="C593" s="85" t="s">
        <v>113</v>
      </c>
      <c r="D593" s="85">
        <v>2015</v>
      </c>
      <c r="E593" s="105">
        <v>126508</v>
      </c>
      <c r="F593" s="106">
        <v>94103</v>
      </c>
      <c r="G593" s="105">
        <v>17080</v>
      </c>
      <c r="H593" s="98">
        <v>0</v>
      </c>
      <c r="I593" s="105">
        <v>539</v>
      </c>
      <c r="J593" s="105">
        <v>-4277</v>
      </c>
      <c r="K593" s="105">
        <v>-79</v>
      </c>
      <c r="L593" s="105">
        <v>106465</v>
      </c>
      <c r="M593" s="105">
        <v>20043</v>
      </c>
      <c r="N593" s="105">
        <v>3305</v>
      </c>
      <c r="O593" s="105">
        <v>23646</v>
      </c>
      <c r="P593" s="105">
        <v>5027</v>
      </c>
      <c r="Q593" s="105">
        <v>18619</v>
      </c>
      <c r="R593" s="105">
        <v>342</v>
      </c>
      <c r="S593" s="105">
        <v>4876</v>
      </c>
      <c r="T593" s="105">
        <v>152</v>
      </c>
      <c r="U593" s="104">
        <v>106634</v>
      </c>
      <c r="V593" s="104">
        <v>211345</v>
      </c>
      <c r="W593" s="104">
        <v>65277</v>
      </c>
      <c r="X593" s="104">
        <v>274786</v>
      </c>
      <c r="Y593" s="104">
        <v>1810</v>
      </c>
      <c r="Z593" s="104">
        <v>0</v>
      </c>
      <c r="AA593" s="106">
        <v>-631</v>
      </c>
    </row>
    <row r="594" spans="1:27" x14ac:dyDescent="0.3">
      <c r="A594" s="85">
        <v>593</v>
      </c>
      <c r="B594" s="85" t="s">
        <v>366</v>
      </c>
      <c r="C594" s="85" t="s">
        <v>113</v>
      </c>
      <c r="D594" s="85">
        <v>2014</v>
      </c>
      <c r="E594" s="105">
        <v>200178</v>
      </c>
      <c r="F594" s="106">
        <v>152291</v>
      </c>
      <c r="G594" s="105">
        <v>24232</v>
      </c>
      <c r="H594" s="98">
        <v>0</v>
      </c>
      <c r="I594" s="105">
        <v>401</v>
      </c>
      <c r="J594" s="105">
        <v>-3796</v>
      </c>
      <c r="K594" s="105">
        <v>7</v>
      </c>
      <c r="L594" s="105">
        <v>173479</v>
      </c>
      <c r="M594" s="105">
        <v>26699</v>
      </c>
      <c r="N594" s="105">
        <v>748</v>
      </c>
      <c r="O594" s="105">
        <v>27471</v>
      </c>
      <c r="P594" s="105">
        <v>5988</v>
      </c>
      <c r="Q594" s="105">
        <v>21484</v>
      </c>
      <c r="R594" s="105">
        <v>346</v>
      </c>
      <c r="S594" s="105">
        <v>6117</v>
      </c>
      <c r="T594" s="105">
        <v>-129</v>
      </c>
      <c r="U594" s="104">
        <v>124505</v>
      </c>
      <c r="V594" s="104">
        <v>229159</v>
      </c>
      <c r="W594" s="104">
        <v>70642</v>
      </c>
      <c r="X594" s="104">
        <v>292678</v>
      </c>
      <c r="Y594" s="104">
        <v>799</v>
      </c>
      <c r="Z594" s="104">
        <v>0</v>
      </c>
      <c r="AA594" s="106">
        <v>26729</v>
      </c>
    </row>
    <row r="595" spans="1:27" ht="15" thickBot="1" x14ac:dyDescent="0.35">
      <c r="A595" s="93">
        <v>594</v>
      </c>
      <c r="B595" s="93" t="s">
        <v>366</v>
      </c>
      <c r="C595" s="93" t="s">
        <v>113</v>
      </c>
      <c r="D595" s="93">
        <v>2013</v>
      </c>
      <c r="E595" s="108">
        <v>176394</v>
      </c>
      <c r="F595" s="109">
        <v>139395</v>
      </c>
      <c r="G595" s="108">
        <v>21360</v>
      </c>
      <c r="H595" s="99">
        <v>0</v>
      </c>
      <c r="I595" s="108">
        <v>0</v>
      </c>
      <c r="J595" s="108">
        <v>-6365</v>
      </c>
      <c r="K595" s="108">
        <v>0</v>
      </c>
      <c r="L595" s="108">
        <v>153386</v>
      </c>
      <c r="M595" s="108">
        <v>23008</v>
      </c>
      <c r="N595" s="108">
        <v>2922</v>
      </c>
      <c r="O595" s="108">
        <v>25929</v>
      </c>
      <c r="P595" s="108">
        <v>6340</v>
      </c>
      <c r="Q595" s="108">
        <v>19589</v>
      </c>
      <c r="R595" s="108">
        <v>0</v>
      </c>
      <c r="S595" s="108">
        <v>6519</v>
      </c>
      <c r="T595" s="108">
        <v>-179</v>
      </c>
      <c r="U595" s="107">
        <v>170396</v>
      </c>
      <c r="V595" s="107">
        <v>239927</v>
      </c>
      <c r="W595" s="107">
        <v>106853</v>
      </c>
      <c r="X595" s="107">
        <v>314557</v>
      </c>
      <c r="Y595" s="107">
        <v>949</v>
      </c>
      <c r="Z595" s="107">
        <v>0</v>
      </c>
      <c r="AA595" s="109">
        <v>26768</v>
      </c>
    </row>
    <row r="596" spans="1:27" ht="15" thickTop="1" x14ac:dyDescent="0.3">
      <c r="A596" s="88">
        <v>595</v>
      </c>
      <c r="B596" s="88" t="s">
        <v>366</v>
      </c>
      <c r="C596" s="88" t="s">
        <v>91</v>
      </c>
      <c r="D596" s="88">
        <v>2023</v>
      </c>
      <c r="E596" s="102">
        <v>627201</v>
      </c>
      <c r="F596" s="103">
        <v>498076</v>
      </c>
      <c r="G596" s="102">
        <v>15820</v>
      </c>
      <c r="H596" s="97">
        <v>0</v>
      </c>
      <c r="I596" s="102">
        <v>109</v>
      </c>
      <c r="J596" s="102">
        <v>-71359</v>
      </c>
      <c r="K596" s="102">
        <v>0</v>
      </c>
      <c r="L596" s="102">
        <v>550624</v>
      </c>
      <c r="M596" s="102">
        <v>76577</v>
      </c>
      <c r="N596" s="102">
        <v>17</v>
      </c>
      <c r="O596" s="102">
        <v>76594</v>
      </c>
      <c r="P596" s="102">
        <v>4755</v>
      </c>
      <c r="Q596" s="102">
        <v>58439</v>
      </c>
      <c r="R596" s="102">
        <v>0</v>
      </c>
      <c r="S596" s="102">
        <v>4268</v>
      </c>
      <c r="T596" s="102">
        <v>487</v>
      </c>
      <c r="U596" s="101">
        <v>195525</v>
      </c>
      <c r="V596" s="101">
        <v>729110</v>
      </c>
      <c r="W596" s="101">
        <v>639688</v>
      </c>
      <c r="X596" s="101">
        <v>2232098</v>
      </c>
      <c r="Y596" s="101">
        <v>1201399</v>
      </c>
      <c r="Z596" s="101">
        <v>1221086</v>
      </c>
      <c r="AA596" s="103">
        <v>-268431</v>
      </c>
    </row>
    <row r="597" spans="1:27" x14ac:dyDescent="0.3">
      <c r="A597" s="85">
        <v>596</v>
      </c>
      <c r="B597" s="85" t="s">
        <v>366</v>
      </c>
      <c r="C597" s="85" t="s">
        <v>91</v>
      </c>
      <c r="D597" s="85">
        <v>2022</v>
      </c>
      <c r="E597" s="105">
        <v>949298</v>
      </c>
      <c r="F597" s="106">
        <v>748287</v>
      </c>
      <c r="G597" s="105">
        <v>14150</v>
      </c>
      <c r="H597" s="98">
        <v>0</v>
      </c>
      <c r="I597" s="105">
        <v>173</v>
      </c>
      <c r="J597" s="105">
        <v>-28678</v>
      </c>
      <c r="K597" s="105">
        <v>0</v>
      </c>
      <c r="L597" s="105">
        <v>813950</v>
      </c>
      <c r="M597" s="105">
        <v>135348</v>
      </c>
      <c r="N597" s="105">
        <v>-2091</v>
      </c>
      <c r="O597" s="105">
        <v>133382</v>
      </c>
      <c r="P597" s="105">
        <v>8872</v>
      </c>
      <c r="Q597" s="105">
        <v>93618</v>
      </c>
      <c r="R597" s="105">
        <v>0</v>
      </c>
      <c r="S597" s="105">
        <v>8106</v>
      </c>
      <c r="T597" s="105">
        <v>765</v>
      </c>
      <c r="U597" s="104">
        <v>164420</v>
      </c>
      <c r="V597" s="104">
        <v>538673</v>
      </c>
      <c r="W597" s="104">
        <v>392252</v>
      </c>
      <c r="X597" s="104">
        <v>1920875</v>
      </c>
      <c r="Y597" s="104">
        <v>1246385</v>
      </c>
      <c r="Z597" s="104">
        <v>1007538</v>
      </c>
      <c r="AA597" s="106">
        <v>-35499</v>
      </c>
    </row>
    <row r="598" spans="1:27" x14ac:dyDescent="0.3">
      <c r="A598" s="85">
        <v>597</v>
      </c>
      <c r="B598" s="85" t="s">
        <v>366</v>
      </c>
      <c r="C598" s="85" t="s">
        <v>91</v>
      </c>
      <c r="D598" s="85">
        <v>2021</v>
      </c>
      <c r="E598" s="105">
        <v>426291</v>
      </c>
      <c r="F598" s="106">
        <v>292468</v>
      </c>
      <c r="G598" s="105">
        <v>30055</v>
      </c>
      <c r="H598" s="98">
        <v>0</v>
      </c>
      <c r="I598" s="105">
        <v>82</v>
      </c>
      <c r="J598" s="105">
        <v>-21259</v>
      </c>
      <c r="K598" s="105">
        <v>-466</v>
      </c>
      <c r="L598" s="105">
        <v>361446</v>
      </c>
      <c r="M598" s="105">
        <v>64845</v>
      </c>
      <c r="N598" s="105">
        <v>-4937</v>
      </c>
      <c r="O598" s="105">
        <v>64453</v>
      </c>
      <c r="P598" s="105">
        <v>6782</v>
      </c>
      <c r="Q598" s="105">
        <v>41777</v>
      </c>
      <c r="R598" s="105">
        <v>0</v>
      </c>
      <c r="S598" s="105">
        <v>16496</v>
      </c>
      <c r="T598" s="105">
        <v>-9714</v>
      </c>
      <c r="U598" s="104">
        <v>103107</v>
      </c>
      <c r="V598" s="104">
        <v>418961</v>
      </c>
      <c r="W598" s="104">
        <v>339480</v>
      </c>
      <c r="X598" s="104">
        <v>1800139</v>
      </c>
      <c r="Y598" s="104">
        <v>1250166</v>
      </c>
      <c r="Z598" s="104">
        <v>844902</v>
      </c>
      <c r="AA598" s="106">
        <v>53017</v>
      </c>
    </row>
    <row r="599" spans="1:27" x14ac:dyDescent="0.3">
      <c r="A599" s="85">
        <v>598</v>
      </c>
      <c r="B599" s="85" t="s">
        <v>366</v>
      </c>
      <c r="C599" s="85" t="s">
        <v>91</v>
      </c>
      <c r="D599" s="85">
        <v>2020</v>
      </c>
      <c r="E599" s="105">
        <v>469382</v>
      </c>
      <c r="F599" s="106">
        <v>368938</v>
      </c>
      <c r="G599" s="105">
        <v>12717</v>
      </c>
      <c r="H599" s="98">
        <v>0</v>
      </c>
      <c r="I599" s="105">
        <v>86</v>
      </c>
      <c r="J599" s="105">
        <v>-19616</v>
      </c>
      <c r="K599" s="105">
        <v>0</v>
      </c>
      <c r="L599" s="105">
        <v>407655</v>
      </c>
      <c r="M599" s="105">
        <v>61727</v>
      </c>
      <c r="N599" s="105">
        <v>206</v>
      </c>
      <c r="O599" s="105">
        <v>65868</v>
      </c>
      <c r="P599" s="105">
        <v>13429</v>
      </c>
      <c r="Q599" s="105">
        <v>42736</v>
      </c>
      <c r="R599" s="105">
        <v>0</v>
      </c>
      <c r="S599" s="105">
        <v>18997</v>
      </c>
      <c r="T599" s="105">
        <v>-5568</v>
      </c>
      <c r="U599" s="104">
        <v>54753</v>
      </c>
      <c r="V599" s="104">
        <v>424856</v>
      </c>
      <c r="W599" s="104">
        <v>334502</v>
      </c>
      <c r="X599" s="104">
        <v>1545793</v>
      </c>
      <c r="Y599" s="104">
        <v>1011585</v>
      </c>
      <c r="Z599" s="104">
        <v>722025</v>
      </c>
      <c r="AA599" s="106">
        <v>159665</v>
      </c>
    </row>
    <row r="600" spans="1:27" x14ac:dyDescent="0.3">
      <c r="A600" s="85">
        <v>599</v>
      </c>
      <c r="B600" s="85" t="s">
        <v>366</v>
      </c>
      <c r="C600" s="85" t="s">
        <v>91</v>
      </c>
      <c r="D600" s="85">
        <v>2019</v>
      </c>
      <c r="E600" s="105">
        <v>409234</v>
      </c>
      <c r="F600" s="106">
        <v>343810</v>
      </c>
      <c r="G600" s="105">
        <v>16859</v>
      </c>
      <c r="H600" s="98">
        <v>0</v>
      </c>
      <c r="I600" s="105">
        <v>86</v>
      </c>
      <c r="J600" s="105">
        <v>-23854</v>
      </c>
      <c r="K600" s="105">
        <v>0</v>
      </c>
      <c r="L600" s="105">
        <v>366252</v>
      </c>
      <c r="M600" s="105">
        <v>42982</v>
      </c>
      <c r="N600" s="105">
        <v>-2236</v>
      </c>
      <c r="O600" s="105">
        <v>41314</v>
      </c>
      <c r="P600" s="105">
        <v>6270</v>
      </c>
      <c r="Q600" s="105">
        <v>32099</v>
      </c>
      <c r="R600" s="105">
        <v>0</v>
      </c>
      <c r="S600" s="105">
        <v>7679</v>
      </c>
      <c r="T600" s="105">
        <v>-1408</v>
      </c>
      <c r="U600" s="104">
        <v>24921</v>
      </c>
      <c r="V600" s="104">
        <v>390275</v>
      </c>
      <c r="W600" s="104">
        <v>273873</v>
      </c>
      <c r="X600" s="104">
        <v>1167775</v>
      </c>
      <c r="Y600" s="104">
        <v>689539</v>
      </c>
      <c r="Z600" s="104">
        <v>499992</v>
      </c>
      <c r="AA600" s="106">
        <v>64908</v>
      </c>
    </row>
    <row r="601" spans="1:27" x14ac:dyDescent="0.3">
      <c r="A601" s="85">
        <v>600</v>
      </c>
      <c r="B601" s="85" t="s">
        <v>366</v>
      </c>
      <c r="C601" s="85" t="s">
        <v>91</v>
      </c>
      <c r="D601" s="85">
        <v>2018</v>
      </c>
      <c r="E601" s="105">
        <v>385548</v>
      </c>
      <c r="F601" s="106">
        <v>300478</v>
      </c>
      <c r="G601" s="105">
        <v>13912</v>
      </c>
      <c r="H601" s="98">
        <v>0</v>
      </c>
      <c r="I601" s="105">
        <v>86</v>
      </c>
      <c r="J601" s="105">
        <v>-25385</v>
      </c>
      <c r="K601" s="105">
        <v>0</v>
      </c>
      <c r="L601" s="105">
        <v>318744</v>
      </c>
      <c r="M601" s="105">
        <v>66804</v>
      </c>
      <c r="N601" s="105">
        <v>751</v>
      </c>
      <c r="O601" s="105">
        <v>69996</v>
      </c>
      <c r="P601" s="105">
        <v>3616</v>
      </c>
      <c r="Q601" s="105">
        <v>55229</v>
      </c>
      <c r="R601" s="105">
        <v>0</v>
      </c>
      <c r="S601" s="105">
        <v>3587</v>
      </c>
      <c r="T601" s="105">
        <v>28</v>
      </c>
      <c r="U601" s="104">
        <v>64031</v>
      </c>
      <c r="V601" s="104">
        <v>395704</v>
      </c>
      <c r="W601" s="104">
        <v>227437</v>
      </c>
      <c r="X601" s="104">
        <v>945033</v>
      </c>
      <c r="Y601" s="104">
        <v>461795</v>
      </c>
      <c r="Z601" s="104">
        <v>320561</v>
      </c>
      <c r="AA601" s="106">
        <v>-12769</v>
      </c>
    </row>
    <row r="602" spans="1:27" x14ac:dyDescent="0.3">
      <c r="A602" s="85">
        <v>601</v>
      </c>
      <c r="B602" s="85" t="s">
        <v>366</v>
      </c>
      <c r="C602" s="85" t="s">
        <v>91</v>
      </c>
      <c r="D602" s="85">
        <v>2017</v>
      </c>
      <c r="E602" s="105">
        <v>286089</v>
      </c>
      <c r="F602" s="106">
        <v>204879</v>
      </c>
      <c r="G602" s="105">
        <v>13144</v>
      </c>
      <c r="H602" s="98">
        <v>0</v>
      </c>
      <c r="I602" s="105">
        <v>86</v>
      </c>
      <c r="J602" s="105">
        <v>-21217</v>
      </c>
      <c r="K602" s="105">
        <v>0</v>
      </c>
      <c r="L602" s="105">
        <v>229068</v>
      </c>
      <c r="M602" s="105">
        <v>57021</v>
      </c>
      <c r="N602" s="105">
        <v>2950</v>
      </c>
      <c r="O602" s="105">
        <v>60950</v>
      </c>
      <c r="P602" s="105">
        <v>2780</v>
      </c>
      <c r="Q602" s="105">
        <v>48605</v>
      </c>
      <c r="R602" s="105">
        <v>0</v>
      </c>
      <c r="S602" s="105">
        <v>3169</v>
      </c>
      <c r="T602" s="105">
        <v>-389</v>
      </c>
      <c r="U602" s="104">
        <v>33764</v>
      </c>
      <c r="V602" s="104">
        <v>255903</v>
      </c>
      <c r="W602" s="104">
        <v>164890</v>
      </c>
      <c r="X602" s="104">
        <v>778984</v>
      </c>
      <c r="Y602" s="104">
        <v>431008</v>
      </c>
      <c r="Z602" s="104">
        <v>299037</v>
      </c>
      <c r="AA602" s="106">
        <v>67528</v>
      </c>
    </row>
    <row r="603" spans="1:27" x14ac:dyDescent="0.3">
      <c r="A603" s="85">
        <v>602</v>
      </c>
      <c r="B603" s="85" t="s">
        <v>366</v>
      </c>
      <c r="C603" s="85" t="s">
        <v>91</v>
      </c>
      <c r="D603" s="85">
        <v>2016</v>
      </c>
      <c r="E603" s="105">
        <v>307062</v>
      </c>
      <c r="F603" s="106">
        <v>267389</v>
      </c>
      <c r="G603" s="105">
        <v>13384</v>
      </c>
      <c r="H603" s="98">
        <v>0</v>
      </c>
      <c r="I603" s="105">
        <v>0</v>
      </c>
      <c r="J603" s="105">
        <v>-15694</v>
      </c>
      <c r="K603" s="105">
        <v>366</v>
      </c>
      <c r="L603" s="105">
        <v>269206</v>
      </c>
      <c r="M603" s="105">
        <v>37856</v>
      </c>
      <c r="N603" s="105">
        <v>8789</v>
      </c>
      <c r="O603" s="105">
        <v>46090</v>
      </c>
      <c r="P603" s="105">
        <v>4739</v>
      </c>
      <c r="Q603" s="105">
        <v>41351</v>
      </c>
      <c r="R603" s="105">
        <v>0</v>
      </c>
      <c r="S603" s="105">
        <v>5332</v>
      </c>
      <c r="T603" s="105">
        <v>-593</v>
      </c>
      <c r="U603" s="104">
        <v>20939</v>
      </c>
      <c r="V603" s="104">
        <v>291510</v>
      </c>
      <c r="W603" s="104">
        <v>185576</v>
      </c>
      <c r="X603" s="104">
        <v>782899</v>
      </c>
      <c r="Y603" s="104">
        <v>414437</v>
      </c>
      <c r="Z603" s="104">
        <v>347672</v>
      </c>
      <c r="AA603" s="106">
        <v>-49431</v>
      </c>
    </row>
    <row r="604" spans="1:27" x14ac:dyDescent="0.3">
      <c r="A604" s="85">
        <v>603</v>
      </c>
      <c r="B604" s="85" t="s">
        <v>366</v>
      </c>
      <c r="C604" s="85" t="s">
        <v>91</v>
      </c>
      <c r="D604" s="85">
        <v>2015</v>
      </c>
      <c r="E604" s="105">
        <v>463441</v>
      </c>
      <c r="F604" s="106">
        <v>438813</v>
      </c>
      <c r="G604" s="105">
        <v>-14686</v>
      </c>
      <c r="H604" s="98">
        <v>0</v>
      </c>
      <c r="I604" s="105">
        <v>0</v>
      </c>
      <c r="J604" s="105">
        <v>-5343</v>
      </c>
      <c r="K604" s="105">
        <v>64</v>
      </c>
      <c r="L604" s="105">
        <v>422755</v>
      </c>
      <c r="M604" s="105">
        <v>40686</v>
      </c>
      <c r="N604" s="105">
        <v>9478</v>
      </c>
      <c r="O604" s="105">
        <v>51886</v>
      </c>
      <c r="P604" s="105">
        <v>2155</v>
      </c>
      <c r="Q604" s="105">
        <v>49731</v>
      </c>
      <c r="R604" s="105">
        <v>0</v>
      </c>
      <c r="S604" s="105">
        <v>2157</v>
      </c>
      <c r="T604" s="105">
        <v>-2</v>
      </c>
      <c r="U604" s="104">
        <v>23251</v>
      </c>
      <c r="V604" s="104">
        <v>342237</v>
      </c>
      <c r="W604" s="104">
        <v>213059</v>
      </c>
      <c r="X604" s="104">
        <v>609978</v>
      </c>
      <c r="Y604" s="104">
        <v>195110</v>
      </c>
      <c r="Z604" s="104">
        <v>168595</v>
      </c>
      <c r="AA604" s="106">
        <v>79815</v>
      </c>
    </row>
    <row r="605" spans="1:27" x14ac:dyDescent="0.3">
      <c r="A605" s="85">
        <v>604</v>
      </c>
      <c r="B605" s="85" t="s">
        <v>366</v>
      </c>
      <c r="C605" s="85" t="s">
        <v>91</v>
      </c>
      <c r="D605" s="85">
        <v>2014</v>
      </c>
      <c r="E605" s="105">
        <v>421491</v>
      </c>
      <c r="F605" s="106">
        <v>374248</v>
      </c>
      <c r="G605" s="105">
        <v>17284</v>
      </c>
      <c r="H605" s="98">
        <v>0</v>
      </c>
      <c r="I605" s="105">
        <v>798</v>
      </c>
      <c r="J605" s="105">
        <v>-3503</v>
      </c>
      <c r="K605" s="105">
        <v>3351</v>
      </c>
      <c r="L605" s="105">
        <v>396097</v>
      </c>
      <c r="M605" s="105">
        <v>25394</v>
      </c>
      <c r="N605" s="105">
        <v>13906</v>
      </c>
      <c r="O605" s="105">
        <v>40643</v>
      </c>
      <c r="P605" s="105">
        <v>16017</v>
      </c>
      <c r="Q605" s="105">
        <v>24625</v>
      </c>
      <c r="R605" s="105">
        <v>0</v>
      </c>
      <c r="S605" s="105">
        <v>16017</v>
      </c>
      <c r="T605" s="105">
        <v>0</v>
      </c>
      <c r="U605" s="104">
        <v>55369</v>
      </c>
      <c r="V605" s="104">
        <v>381055</v>
      </c>
      <c r="W605" s="104">
        <v>253865</v>
      </c>
      <c r="X605" s="104">
        <v>441477</v>
      </c>
      <c r="Y605" s="104">
        <v>11086</v>
      </c>
      <c r="Z605" s="104">
        <v>14647</v>
      </c>
      <c r="AA605" s="106">
        <v>43852</v>
      </c>
    </row>
    <row r="606" spans="1:27" ht="15" thickBot="1" x14ac:dyDescent="0.35">
      <c r="A606" s="93">
        <v>605</v>
      </c>
      <c r="B606" s="93" t="s">
        <v>366</v>
      </c>
      <c r="C606" s="93" t="s">
        <v>91</v>
      </c>
      <c r="D606" s="93">
        <v>2013</v>
      </c>
      <c r="E606" s="108">
        <v>647397</v>
      </c>
      <c r="F606" s="109">
        <v>530314</v>
      </c>
      <c r="G606" s="108">
        <v>96323</v>
      </c>
      <c r="H606" s="99">
        <v>0</v>
      </c>
      <c r="I606" s="108">
        <v>0</v>
      </c>
      <c r="J606" s="108">
        <v>-1581</v>
      </c>
      <c r="K606" s="108">
        <v>1085</v>
      </c>
      <c r="L606" s="108">
        <v>629342</v>
      </c>
      <c r="M606" s="108">
        <v>18055</v>
      </c>
      <c r="N606" s="108">
        <v>33</v>
      </c>
      <c r="O606" s="108">
        <v>23058</v>
      </c>
      <c r="P606" s="108">
        <v>1279</v>
      </c>
      <c r="Q606" s="108">
        <v>21779</v>
      </c>
      <c r="R606" s="108">
        <v>0</v>
      </c>
      <c r="S606" s="108">
        <v>1279</v>
      </c>
      <c r="T606" s="108">
        <v>0</v>
      </c>
      <c r="U606" s="107">
        <v>37090</v>
      </c>
      <c r="V606" s="107">
        <v>380295</v>
      </c>
      <c r="W606" s="107">
        <v>278387</v>
      </c>
      <c r="X606" s="107">
        <v>431540</v>
      </c>
      <c r="Y606" s="107">
        <v>14892</v>
      </c>
      <c r="Z606" s="107">
        <v>34616</v>
      </c>
      <c r="AA606" s="109">
        <v>34067</v>
      </c>
    </row>
    <row r="607" spans="1:27" ht="15" thickTop="1" x14ac:dyDescent="0.3">
      <c r="A607" s="88">
        <v>606</v>
      </c>
      <c r="B607" s="88" t="s">
        <v>366</v>
      </c>
      <c r="C607" s="88" t="s">
        <v>89</v>
      </c>
      <c r="D607" s="88">
        <v>2023</v>
      </c>
      <c r="E607" s="102">
        <v>1622715</v>
      </c>
      <c r="F607" s="103">
        <v>1437036</v>
      </c>
      <c r="G607" s="102">
        <v>12216</v>
      </c>
      <c r="H607" s="97">
        <v>0</v>
      </c>
      <c r="I607" s="102">
        <v>0</v>
      </c>
      <c r="J607" s="102">
        <v>-60896</v>
      </c>
      <c r="K607" s="102">
        <v>0</v>
      </c>
      <c r="L607" s="102">
        <v>1530830</v>
      </c>
      <c r="M607" s="102">
        <v>91885</v>
      </c>
      <c r="N607" s="102">
        <v>31716</v>
      </c>
      <c r="O607" s="102">
        <v>123601</v>
      </c>
      <c r="P607" s="102">
        <v>15844</v>
      </c>
      <c r="Q607" s="102">
        <v>92412</v>
      </c>
      <c r="R607" s="102">
        <v>13</v>
      </c>
      <c r="S607" s="102">
        <v>26454</v>
      </c>
      <c r="T607" s="102">
        <v>-10610</v>
      </c>
      <c r="U607" s="101">
        <v>470278</v>
      </c>
      <c r="V607" s="101">
        <v>1825563</v>
      </c>
      <c r="W607" s="101">
        <v>1268715</v>
      </c>
      <c r="X607" s="101">
        <v>4024781</v>
      </c>
      <c r="Y607" s="101">
        <v>1988470</v>
      </c>
      <c r="Z607" s="101">
        <v>1417580</v>
      </c>
      <c r="AA607" s="103">
        <v>409715</v>
      </c>
    </row>
    <row r="608" spans="1:27" x14ac:dyDescent="0.3">
      <c r="A608" s="85">
        <v>607</v>
      </c>
      <c r="B608" s="85" t="s">
        <v>366</v>
      </c>
      <c r="C608" s="85" t="s">
        <v>89</v>
      </c>
      <c r="D608" s="85">
        <v>2022</v>
      </c>
      <c r="E608" s="105">
        <v>1787237</v>
      </c>
      <c r="F608" s="106">
        <v>1601570</v>
      </c>
      <c r="G608" s="105">
        <v>83898</v>
      </c>
      <c r="H608" s="98">
        <v>0</v>
      </c>
      <c r="I608" s="105">
        <v>1582</v>
      </c>
      <c r="J608" s="105">
        <v>-48853</v>
      </c>
      <c r="K608" s="105">
        <v>0</v>
      </c>
      <c r="L608" s="105">
        <v>1743307</v>
      </c>
      <c r="M608" s="105">
        <v>43931</v>
      </c>
      <c r="N608" s="105">
        <v>34241</v>
      </c>
      <c r="O608" s="105">
        <v>78767</v>
      </c>
      <c r="P608" s="105">
        <v>14386</v>
      </c>
      <c r="Q608" s="105">
        <v>48772</v>
      </c>
      <c r="R608" s="105">
        <v>13</v>
      </c>
      <c r="S608" s="105">
        <v>23978</v>
      </c>
      <c r="T608" s="105">
        <v>-9592</v>
      </c>
      <c r="U608" s="104">
        <v>334326</v>
      </c>
      <c r="V608" s="104">
        <v>1559560</v>
      </c>
      <c r="W608" s="104">
        <v>1031851</v>
      </c>
      <c r="X608" s="104">
        <v>3711093</v>
      </c>
      <c r="Y608" s="104">
        <v>2007227</v>
      </c>
      <c r="Z608" s="104">
        <v>1476523</v>
      </c>
      <c r="AA608" s="106">
        <v>153366</v>
      </c>
    </row>
    <row r="609" spans="1:27" x14ac:dyDescent="0.3">
      <c r="A609" s="85">
        <v>608</v>
      </c>
      <c r="B609" s="85" t="s">
        <v>366</v>
      </c>
      <c r="C609" s="85" t="s">
        <v>89</v>
      </c>
      <c r="D609" s="85">
        <v>2021</v>
      </c>
      <c r="E609" s="105">
        <v>6451445</v>
      </c>
      <c r="F609" s="106">
        <v>6122255</v>
      </c>
      <c r="G609" s="105">
        <v>52943</v>
      </c>
      <c r="H609" s="98">
        <v>0</v>
      </c>
      <c r="I609" s="105">
        <v>18532</v>
      </c>
      <c r="J609" s="105">
        <v>43399</v>
      </c>
      <c r="K609" s="105">
        <v>0</v>
      </c>
      <c r="L609" s="105">
        <v>6240671</v>
      </c>
      <c r="M609" s="105">
        <v>210774</v>
      </c>
      <c r="N609" s="105">
        <v>914</v>
      </c>
      <c r="O609" s="105">
        <v>211688</v>
      </c>
      <c r="P609" s="105">
        <v>42283</v>
      </c>
      <c r="Q609" s="105">
        <v>105249</v>
      </c>
      <c r="R609" s="105">
        <v>271</v>
      </c>
      <c r="S609" s="105">
        <v>32266</v>
      </c>
      <c r="T609" s="105">
        <v>10017</v>
      </c>
      <c r="U609" s="104">
        <v>649324</v>
      </c>
      <c r="V609" s="104">
        <v>1932147</v>
      </c>
      <c r="W609" s="104">
        <v>1464765</v>
      </c>
      <c r="X609" s="104">
        <v>3440344</v>
      </c>
      <c r="Y609" s="104">
        <v>1369759</v>
      </c>
      <c r="Z609" s="104">
        <v>1330172</v>
      </c>
      <c r="AA609" s="106">
        <v>229829</v>
      </c>
    </row>
    <row r="610" spans="1:27" x14ac:dyDescent="0.3">
      <c r="A610" s="85">
        <v>609</v>
      </c>
      <c r="B610" s="85" t="s">
        <v>366</v>
      </c>
      <c r="C610" s="85" t="s">
        <v>89</v>
      </c>
      <c r="D610" s="85">
        <v>2020</v>
      </c>
      <c r="E610" s="105">
        <v>1608549</v>
      </c>
      <c r="F610" s="106">
        <v>1045833</v>
      </c>
      <c r="G610" s="105">
        <v>97165</v>
      </c>
      <c r="H610" s="98">
        <v>0</v>
      </c>
      <c r="I610" s="105">
        <v>9006</v>
      </c>
      <c r="J610" s="105">
        <v>30654</v>
      </c>
      <c r="K610" s="105">
        <v>0</v>
      </c>
      <c r="L610" s="105">
        <v>1292333</v>
      </c>
      <c r="M610" s="105">
        <v>316216</v>
      </c>
      <c r="N610" s="105">
        <v>-376</v>
      </c>
      <c r="O610" s="105">
        <v>315864</v>
      </c>
      <c r="P610" s="105">
        <v>63351</v>
      </c>
      <c r="Q610" s="105">
        <v>175137</v>
      </c>
      <c r="R610" s="105">
        <v>49</v>
      </c>
      <c r="S610" s="105">
        <v>54194</v>
      </c>
      <c r="T610" s="105">
        <v>9157</v>
      </c>
      <c r="U610" s="104">
        <v>345216</v>
      </c>
      <c r="V610" s="104">
        <v>2678812</v>
      </c>
      <c r="W610" s="104">
        <v>2078004</v>
      </c>
      <c r="X610" s="104">
        <v>4012766</v>
      </c>
      <c r="Y610" s="104">
        <v>1273431</v>
      </c>
      <c r="Z610" s="104">
        <v>1352448</v>
      </c>
      <c r="AA610" s="106">
        <v>424835</v>
      </c>
    </row>
    <row r="611" spans="1:27" x14ac:dyDescent="0.3">
      <c r="A611" s="85">
        <v>610</v>
      </c>
      <c r="B611" s="85" t="s">
        <v>366</v>
      </c>
      <c r="C611" s="85" t="s">
        <v>89</v>
      </c>
      <c r="D611" s="85">
        <v>2019</v>
      </c>
      <c r="E611" s="105">
        <v>1299765</v>
      </c>
      <c r="F611" s="106">
        <v>1134949</v>
      </c>
      <c r="G611" s="105">
        <v>47243</v>
      </c>
      <c r="H611" s="98">
        <v>0</v>
      </c>
      <c r="I611" s="105">
        <v>3638</v>
      </c>
      <c r="J611" s="105">
        <v>-9287</v>
      </c>
      <c r="K611" s="105">
        <v>0</v>
      </c>
      <c r="L611" s="105">
        <v>1259057</v>
      </c>
      <c r="M611" s="105">
        <v>40707</v>
      </c>
      <c r="N611" s="105">
        <v>47</v>
      </c>
      <c r="O611" s="105">
        <v>38849</v>
      </c>
      <c r="P611" s="105">
        <v>11932</v>
      </c>
      <c r="Q611" s="105">
        <v>22429</v>
      </c>
      <c r="R611" s="105">
        <v>49</v>
      </c>
      <c r="S611" s="105">
        <v>13632</v>
      </c>
      <c r="T611" s="105">
        <v>-1700</v>
      </c>
      <c r="U611" s="104">
        <v>265889</v>
      </c>
      <c r="V611" s="104">
        <v>1039437</v>
      </c>
      <c r="W611" s="104">
        <v>743558</v>
      </c>
      <c r="X611" s="104">
        <v>2133835</v>
      </c>
      <c r="Y611" s="104">
        <v>1008628</v>
      </c>
      <c r="Z611" s="104">
        <v>1030433</v>
      </c>
      <c r="AA611" s="106">
        <v>-109241</v>
      </c>
    </row>
    <row r="612" spans="1:27" x14ac:dyDescent="0.3">
      <c r="A612" s="85">
        <v>611</v>
      </c>
      <c r="B612" s="85" t="s">
        <v>366</v>
      </c>
      <c r="C612" s="85" t="s">
        <v>89</v>
      </c>
      <c r="D612" s="85">
        <v>2018</v>
      </c>
      <c r="E612" s="105">
        <v>802810</v>
      </c>
      <c r="F612" s="106">
        <v>677947</v>
      </c>
      <c r="G612" s="105">
        <v>42527</v>
      </c>
      <c r="H612" s="98">
        <v>0</v>
      </c>
      <c r="I612" s="105">
        <v>1142</v>
      </c>
      <c r="J612" s="105">
        <v>-43467</v>
      </c>
      <c r="K612" s="105">
        <v>0</v>
      </c>
      <c r="L612" s="105">
        <v>722520</v>
      </c>
      <c r="M612" s="105">
        <v>80289</v>
      </c>
      <c r="N612" s="105">
        <v>211</v>
      </c>
      <c r="O612" s="105">
        <v>80500</v>
      </c>
      <c r="P612" s="105">
        <v>16066</v>
      </c>
      <c r="Q612" s="105">
        <v>46103</v>
      </c>
      <c r="R612" s="105">
        <v>40</v>
      </c>
      <c r="S612" s="105">
        <v>9735</v>
      </c>
      <c r="T612" s="105">
        <v>6330</v>
      </c>
      <c r="U612" s="104">
        <v>304793</v>
      </c>
      <c r="V612" s="104">
        <v>942470</v>
      </c>
      <c r="W612" s="104">
        <v>854902</v>
      </c>
      <c r="X612" s="104">
        <v>2097557</v>
      </c>
      <c r="Y612" s="104">
        <v>909364</v>
      </c>
      <c r="Z612" s="104">
        <v>802239</v>
      </c>
      <c r="AA612" s="106">
        <v>132390</v>
      </c>
    </row>
    <row r="613" spans="1:27" x14ac:dyDescent="0.3">
      <c r="A613" s="85">
        <v>612</v>
      </c>
      <c r="B613" s="85" t="s">
        <v>366</v>
      </c>
      <c r="C613" s="85" t="s">
        <v>89</v>
      </c>
      <c r="D613" s="85">
        <v>2017</v>
      </c>
      <c r="E613" s="105">
        <v>580890</v>
      </c>
      <c r="F613" s="106">
        <v>533120</v>
      </c>
      <c r="G613" s="105">
        <v>38194</v>
      </c>
      <c r="H613" s="98">
        <v>0</v>
      </c>
      <c r="I613" s="105">
        <v>1736</v>
      </c>
      <c r="J613" s="105">
        <v>-17420</v>
      </c>
      <c r="K613" s="105">
        <v>0</v>
      </c>
      <c r="L613" s="105">
        <v>593341</v>
      </c>
      <c r="M613" s="105">
        <v>-12450</v>
      </c>
      <c r="N613" s="105">
        <v>71</v>
      </c>
      <c r="O613" s="105">
        <v>-12380</v>
      </c>
      <c r="P613" s="105">
        <v>6183</v>
      </c>
      <c r="Q613" s="105">
        <v>-14583</v>
      </c>
      <c r="R613" s="105">
        <v>13</v>
      </c>
      <c r="S613" s="105">
        <v>14663</v>
      </c>
      <c r="T613" s="105">
        <v>-8480</v>
      </c>
      <c r="U613" s="104">
        <v>210322</v>
      </c>
      <c r="V613" s="104">
        <v>746853</v>
      </c>
      <c r="W613" s="104">
        <v>616380</v>
      </c>
      <c r="X613" s="104">
        <v>1584496</v>
      </c>
      <c r="Y613" s="104">
        <v>618212</v>
      </c>
      <c r="Z613" s="104">
        <v>628243</v>
      </c>
      <c r="AA613" s="106">
        <v>-142960</v>
      </c>
    </row>
    <row r="614" spans="1:27" x14ac:dyDescent="0.3">
      <c r="A614" s="85">
        <v>613</v>
      </c>
      <c r="B614" s="85" t="s">
        <v>366</v>
      </c>
      <c r="C614" s="85" t="s">
        <v>89</v>
      </c>
      <c r="D614" s="85">
        <v>2016</v>
      </c>
      <c r="E614" s="105">
        <v>293418</v>
      </c>
      <c r="F614" s="106">
        <v>251160</v>
      </c>
      <c r="G614" s="105">
        <v>53183</v>
      </c>
      <c r="H614" s="98">
        <v>0</v>
      </c>
      <c r="I614" s="105">
        <v>1992</v>
      </c>
      <c r="J614" s="105">
        <v>-74888</v>
      </c>
      <c r="K614" s="105">
        <v>730</v>
      </c>
      <c r="L614" s="105">
        <v>277652</v>
      </c>
      <c r="M614" s="105">
        <v>15766</v>
      </c>
      <c r="N614" s="105">
        <v>-800</v>
      </c>
      <c r="O614" s="105">
        <v>14705</v>
      </c>
      <c r="P614" s="105">
        <v>1178</v>
      </c>
      <c r="Q614" s="105">
        <v>15236</v>
      </c>
      <c r="R614" s="105">
        <v>13</v>
      </c>
      <c r="S614" s="105">
        <v>3010</v>
      </c>
      <c r="T614" s="105">
        <v>-1832</v>
      </c>
      <c r="U614" s="104">
        <v>168841</v>
      </c>
      <c r="V614" s="104">
        <v>609516</v>
      </c>
      <c r="W614" s="104">
        <v>340186</v>
      </c>
      <c r="X614" s="104">
        <v>974671</v>
      </c>
      <c r="Y614" s="104">
        <v>263657</v>
      </c>
      <c r="Z614" s="104">
        <v>323170</v>
      </c>
      <c r="AA614" s="106">
        <v>216138</v>
      </c>
    </row>
    <row r="615" spans="1:27" x14ac:dyDescent="0.3">
      <c r="A615" s="85">
        <v>614</v>
      </c>
      <c r="B615" s="85" t="s">
        <v>366</v>
      </c>
      <c r="C615" s="85" t="s">
        <v>89</v>
      </c>
      <c r="D615" s="85">
        <v>2015</v>
      </c>
      <c r="E615" s="105">
        <v>124707</v>
      </c>
      <c r="F615" s="106">
        <v>118752</v>
      </c>
      <c r="G615" s="105">
        <v>15557</v>
      </c>
      <c r="H615" s="98">
        <v>0</v>
      </c>
      <c r="I615" s="105">
        <v>920</v>
      </c>
      <c r="J615" s="105">
        <v>-72654</v>
      </c>
      <c r="K615" s="105">
        <v>93</v>
      </c>
      <c r="L615" s="105">
        <v>110248</v>
      </c>
      <c r="M615" s="105">
        <v>14459</v>
      </c>
      <c r="N615" s="105">
        <v>13549</v>
      </c>
      <c r="O615" s="105">
        <v>36163</v>
      </c>
      <c r="P615" s="105">
        <v>7725</v>
      </c>
      <c r="Q615" s="105">
        <v>28256</v>
      </c>
      <c r="R615" s="105">
        <v>13</v>
      </c>
      <c r="S615" s="105">
        <v>4796</v>
      </c>
      <c r="T615" s="105">
        <v>2929</v>
      </c>
      <c r="U615" s="104">
        <v>131028</v>
      </c>
      <c r="V615" s="104">
        <v>640034</v>
      </c>
      <c r="W615" s="104">
        <v>253207</v>
      </c>
      <c r="X615" s="104">
        <v>853116</v>
      </c>
      <c r="Y615" s="104">
        <v>123761</v>
      </c>
      <c r="Z615" s="104">
        <v>207992</v>
      </c>
      <c r="AA615" s="106">
        <v>-168706</v>
      </c>
    </row>
    <row r="616" spans="1:27" x14ac:dyDescent="0.3">
      <c r="A616" s="85">
        <v>615</v>
      </c>
      <c r="B616" s="85" t="s">
        <v>366</v>
      </c>
      <c r="C616" s="85" t="s">
        <v>89</v>
      </c>
      <c r="D616" s="85">
        <v>2014</v>
      </c>
      <c r="E616" s="105">
        <v>112317</v>
      </c>
      <c r="F616" s="106">
        <v>80900</v>
      </c>
      <c r="G616" s="105">
        <v>15133</v>
      </c>
      <c r="H616" s="98">
        <v>0</v>
      </c>
      <c r="I616" s="105">
        <v>0</v>
      </c>
      <c r="J616" s="105">
        <v>-8414</v>
      </c>
      <c r="K616" s="105">
        <v>0</v>
      </c>
      <c r="L616" s="105">
        <v>91888</v>
      </c>
      <c r="M616" s="105">
        <v>20429</v>
      </c>
      <c r="N616" s="105">
        <v>9975</v>
      </c>
      <c r="O616" s="105">
        <v>27614</v>
      </c>
      <c r="P616" s="105">
        <v>6202</v>
      </c>
      <c r="Q616" s="105">
        <v>21411</v>
      </c>
      <c r="R616" s="105">
        <v>14</v>
      </c>
      <c r="S616" s="105">
        <v>6202</v>
      </c>
      <c r="T616" s="105">
        <v>0</v>
      </c>
      <c r="U616" s="104">
        <v>22800</v>
      </c>
      <c r="V616" s="104">
        <v>163931</v>
      </c>
      <c r="W616" s="104">
        <v>55598</v>
      </c>
      <c r="X616" s="104">
        <v>211965</v>
      </c>
      <c r="Y616" s="104">
        <v>20478</v>
      </c>
      <c r="Z616" s="104">
        <v>18582</v>
      </c>
      <c r="AA616" s="106">
        <v>5659</v>
      </c>
    </row>
    <row r="617" spans="1:27" ht="15" thickBot="1" x14ac:dyDescent="0.35">
      <c r="A617" s="93">
        <v>616</v>
      </c>
      <c r="B617" s="93" t="s">
        <v>366</v>
      </c>
      <c r="C617" s="93" t="s">
        <v>89</v>
      </c>
      <c r="D617" s="93">
        <v>2013</v>
      </c>
      <c r="E617" s="108">
        <v>139920</v>
      </c>
      <c r="F617" s="109">
        <v>103813</v>
      </c>
      <c r="G617" s="108">
        <v>23166</v>
      </c>
      <c r="H617" s="99">
        <v>0</v>
      </c>
      <c r="I617" s="108">
        <v>0</v>
      </c>
      <c r="J617" s="108">
        <v>-867</v>
      </c>
      <c r="K617" s="108">
        <v>0</v>
      </c>
      <c r="L617" s="108">
        <v>128187</v>
      </c>
      <c r="M617" s="108">
        <v>11733</v>
      </c>
      <c r="N617" s="108">
        <v>-8288</v>
      </c>
      <c r="O617" s="108">
        <v>3445</v>
      </c>
      <c r="P617" s="108">
        <v>1058</v>
      </c>
      <c r="Q617" s="108">
        <v>2386</v>
      </c>
      <c r="R617" s="108">
        <v>12</v>
      </c>
      <c r="S617" s="108">
        <v>1058</v>
      </c>
      <c r="T617" s="108">
        <v>0</v>
      </c>
      <c r="U617" s="107">
        <v>27507</v>
      </c>
      <c r="V617" s="107">
        <v>132800</v>
      </c>
      <c r="W617" s="107">
        <v>61274</v>
      </c>
      <c r="X617" s="107">
        <v>198079</v>
      </c>
      <c r="Y617" s="107">
        <v>24736</v>
      </c>
      <c r="Z617" s="107">
        <v>29424</v>
      </c>
      <c r="AA617" s="109">
        <v>51154</v>
      </c>
    </row>
    <row r="618" spans="1:27" ht="15" thickTop="1" x14ac:dyDescent="0.3">
      <c r="A618" s="88">
        <v>617</v>
      </c>
      <c r="B618" s="88" t="s">
        <v>366</v>
      </c>
      <c r="C618" s="88" t="s">
        <v>300</v>
      </c>
      <c r="D618" s="88">
        <v>2023</v>
      </c>
      <c r="E618" s="102">
        <v>792804</v>
      </c>
      <c r="F618" s="103">
        <v>648657</v>
      </c>
      <c r="G618" s="102">
        <v>87860</v>
      </c>
      <c r="H618" s="97">
        <v>0</v>
      </c>
      <c r="I618" s="102">
        <v>1208</v>
      </c>
      <c r="J618" s="102">
        <v>-8229</v>
      </c>
      <c r="K618" s="102">
        <v>0</v>
      </c>
      <c r="L618" s="102">
        <v>729495</v>
      </c>
      <c r="M618" s="102">
        <v>63309</v>
      </c>
      <c r="N618" s="102">
        <v>890</v>
      </c>
      <c r="O618" s="102">
        <v>64988</v>
      </c>
      <c r="P618" s="102">
        <v>13779</v>
      </c>
      <c r="Q618" s="102">
        <v>51209</v>
      </c>
      <c r="R618" s="102">
        <v>75</v>
      </c>
      <c r="S618" s="102">
        <v>13779</v>
      </c>
      <c r="T618" s="102">
        <v>0</v>
      </c>
      <c r="U618" s="101">
        <v>90109</v>
      </c>
      <c r="V618" s="101">
        <v>231673</v>
      </c>
      <c r="W618" s="101">
        <v>81006</v>
      </c>
      <c r="X618" s="101">
        <v>257956</v>
      </c>
      <c r="Y618" s="101">
        <v>6482</v>
      </c>
      <c r="Z618" s="101">
        <v>0</v>
      </c>
      <c r="AA618" s="103">
        <v>23267</v>
      </c>
    </row>
    <row r="619" spans="1:27" x14ac:dyDescent="0.3">
      <c r="A619" s="85">
        <v>618</v>
      </c>
      <c r="B619" s="85" t="s">
        <v>366</v>
      </c>
      <c r="C619" s="85" t="s">
        <v>300</v>
      </c>
      <c r="D619" s="85">
        <v>2022</v>
      </c>
      <c r="E619" s="105">
        <v>792694</v>
      </c>
      <c r="F619" s="106">
        <v>645978</v>
      </c>
      <c r="G619" s="105">
        <v>88330</v>
      </c>
      <c r="H619" s="98">
        <v>0</v>
      </c>
      <c r="I619" s="105">
        <v>790</v>
      </c>
      <c r="J619" s="105">
        <v>-6592</v>
      </c>
      <c r="K619" s="105">
        <v>0</v>
      </c>
      <c r="L619" s="105">
        <v>728506</v>
      </c>
      <c r="M619" s="105">
        <v>64187</v>
      </c>
      <c r="N619" s="105">
        <v>1080</v>
      </c>
      <c r="O619" s="105">
        <v>65550</v>
      </c>
      <c r="P619" s="105">
        <v>13847</v>
      </c>
      <c r="Q619" s="105">
        <v>51703</v>
      </c>
      <c r="R619" s="105">
        <v>75</v>
      </c>
      <c r="S619" s="105">
        <v>13769</v>
      </c>
      <c r="T619" s="105">
        <v>78</v>
      </c>
      <c r="U619" s="104">
        <v>65672</v>
      </c>
      <c r="V619" s="104">
        <v>242889</v>
      </c>
      <c r="W619" s="104">
        <v>98841</v>
      </c>
      <c r="X619" s="104">
        <v>274954</v>
      </c>
      <c r="Y619" s="104">
        <v>12187</v>
      </c>
      <c r="Z619" s="104">
        <v>0</v>
      </c>
      <c r="AA619" s="106">
        <v>41958</v>
      </c>
    </row>
    <row r="620" spans="1:27" x14ac:dyDescent="0.3">
      <c r="A620" s="85">
        <v>619</v>
      </c>
      <c r="B620" s="85" t="s">
        <v>366</v>
      </c>
      <c r="C620" s="85" t="s">
        <v>300</v>
      </c>
      <c r="D620" s="85">
        <v>2021</v>
      </c>
      <c r="E620" s="105">
        <v>956015</v>
      </c>
      <c r="F620" s="106">
        <v>807521</v>
      </c>
      <c r="G620" s="105">
        <v>90758</v>
      </c>
      <c r="H620" s="98">
        <v>0</v>
      </c>
      <c r="I620" s="105">
        <v>939</v>
      </c>
      <c r="J620" s="105">
        <v>-4228</v>
      </c>
      <c r="K620" s="105">
        <v>0</v>
      </c>
      <c r="L620" s="105">
        <v>894990</v>
      </c>
      <c r="M620" s="105">
        <v>61024</v>
      </c>
      <c r="N620" s="105">
        <v>1234</v>
      </c>
      <c r="O620" s="105">
        <v>62258</v>
      </c>
      <c r="P620" s="105">
        <v>12846</v>
      </c>
      <c r="Q620" s="105">
        <v>49412</v>
      </c>
      <c r="R620" s="105">
        <v>0</v>
      </c>
      <c r="S620" s="105">
        <v>12470</v>
      </c>
      <c r="T620" s="105">
        <v>376</v>
      </c>
      <c r="U620" s="104">
        <v>39839</v>
      </c>
      <c r="V620" s="104">
        <v>222696</v>
      </c>
      <c r="W620" s="104">
        <v>93535</v>
      </c>
      <c r="X620" s="104">
        <v>257131</v>
      </c>
      <c r="Y620" s="104">
        <v>14428</v>
      </c>
      <c r="Z620" s="104">
        <v>0</v>
      </c>
      <c r="AA620" s="106">
        <v>-61324</v>
      </c>
    </row>
    <row r="621" spans="1:27" x14ac:dyDescent="0.3">
      <c r="A621" s="85">
        <v>620</v>
      </c>
      <c r="B621" s="85" t="s">
        <v>366</v>
      </c>
      <c r="C621" s="85" t="s">
        <v>300</v>
      </c>
      <c r="D621" s="85">
        <v>2020</v>
      </c>
      <c r="E621" s="105">
        <v>1076968</v>
      </c>
      <c r="F621" s="106">
        <v>943402</v>
      </c>
      <c r="G621" s="105">
        <v>77901</v>
      </c>
      <c r="H621" s="98">
        <v>0</v>
      </c>
      <c r="I621" s="105">
        <v>1136</v>
      </c>
      <c r="J621" s="105">
        <v>-3253</v>
      </c>
      <c r="K621" s="105">
        <v>0</v>
      </c>
      <c r="L621" s="105">
        <v>1019186</v>
      </c>
      <c r="M621" s="105">
        <v>57782</v>
      </c>
      <c r="N621" s="105">
        <v>1094</v>
      </c>
      <c r="O621" s="105">
        <v>58876</v>
      </c>
      <c r="P621" s="105">
        <v>12117</v>
      </c>
      <c r="Q621" s="105">
        <v>46759</v>
      </c>
      <c r="R621" s="105">
        <v>0</v>
      </c>
      <c r="S621" s="105">
        <v>11755</v>
      </c>
      <c r="T621" s="105">
        <v>363</v>
      </c>
      <c r="U621" s="104">
        <v>86030</v>
      </c>
      <c r="V621" s="104">
        <v>186736</v>
      </c>
      <c r="W621" s="104">
        <v>70911</v>
      </c>
      <c r="X621" s="104">
        <v>223823</v>
      </c>
      <c r="Y621" s="104">
        <v>16853</v>
      </c>
      <c r="Z621" s="104">
        <v>0</v>
      </c>
      <c r="AA621" s="106">
        <v>-21761</v>
      </c>
    </row>
    <row r="622" spans="1:27" x14ac:dyDescent="0.3">
      <c r="A622" s="85">
        <v>621</v>
      </c>
      <c r="B622" s="85" t="s">
        <v>366</v>
      </c>
      <c r="C622" s="85" t="s">
        <v>300</v>
      </c>
      <c r="D622" s="85">
        <v>2019</v>
      </c>
      <c r="E622" s="105">
        <v>1063487</v>
      </c>
      <c r="F622" s="106">
        <v>930622</v>
      </c>
      <c r="G622" s="105">
        <v>82057</v>
      </c>
      <c r="H622" s="98">
        <v>0</v>
      </c>
      <c r="I622" s="105">
        <v>963</v>
      </c>
      <c r="J622" s="105">
        <v>-2086</v>
      </c>
      <c r="K622" s="105">
        <v>0</v>
      </c>
      <c r="L622" s="105">
        <v>1011556</v>
      </c>
      <c r="M622" s="105">
        <v>51931</v>
      </c>
      <c r="N622" s="105">
        <v>837</v>
      </c>
      <c r="O622" s="105">
        <v>52768</v>
      </c>
      <c r="P622" s="105">
        <v>10778</v>
      </c>
      <c r="Q622" s="105">
        <v>41989</v>
      </c>
      <c r="R622" s="105">
        <v>0</v>
      </c>
      <c r="S622" s="105">
        <v>11461</v>
      </c>
      <c r="T622" s="105">
        <v>-682</v>
      </c>
      <c r="U622" s="104">
        <v>89327</v>
      </c>
      <c r="V622" s="104">
        <v>168277</v>
      </c>
      <c r="W622" s="104">
        <v>74175</v>
      </c>
      <c r="X622" s="104">
        <v>211772</v>
      </c>
      <c r="Y622" s="104">
        <v>22890</v>
      </c>
      <c r="Z622" s="104">
        <v>0</v>
      </c>
      <c r="AA622" s="106">
        <v>-11452</v>
      </c>
    </row>
    <row r="623" spans="1:27" x14ac:dyDescent="0.3">
      <c r="A623" s="85">
        <v>622</v>
      </c>
      <c r="B623" s="85" t="s">
        <v>366</v>
      </c>
      <c r="C623" s="85" t="s">
        <v>300</v>
      </c>
      <c r="D623" s="85">
        <v>2018</v>
      </c>
      <c r="E623" s="105">
        <v>1011283</v>
      </c>
      <c r="F623" s="106">
        <v>879261</v>
      </c>
      <c r="G623" s="105">
        <v>84762</v>
      </c>
      <c r="H623" s="98">
        <v>0</v>
      </c>
      <c r="I623" s="105">
        <v>1264</v>
      </c>
      <c r="J623" s="105">
        <v>-3606</v>
      </c>
      <c r="K623" s="105">
        <v>5</v>
      </c>
      <c r="L623" s="105">
        <v>961687</v>
      </c>
      <c r="M623" s="105">
        <v>49596</v>
      </c>
      <c r="N623" s="105">
        <v>894</v>
      </c>
      <c r="O623" s="105">
        <v>50588</v>
      </c>
      <c r="P623" s="105">
        <v>10322</v>
      </c>
      <c r="Q623" s="105">
        <v>40266</v>
      </c>
      <c r="R623" s="105">
        <v>0</v>
      </c>
      <c r="S623" s="105">
        <v>10457</v>
      </c>
      <c r="T623" s="105">
        <v>-135</v>
      </c>
      <c r="U623" s="104">
        <v>74583</v>
      </c>
      <c r="V623" s="104">
        <v>152899</v>
      </c>
      <c r="W623" s="104">
        <v>71354</v>
      </c>
      <c r="X623" s="104">
        <v>198107</v>
      </c>
      <c r="Y623" s="104">
        <v>25170</v>
      </c>
      <c r="Z623" s="104">
        <v>0</v>
      </c>
      <c r="AA623" s="106">
        <v>-39869</v>
      </c>
    </row>
    <row r="624" spans="1:27" x14ac:dyDescent="0.3">
      <c r="A624" s="85">
        <v>623</v>
      </c>
      <c r="B624" s="85" t="s">
        <v>366</v>
      </c>
      <c r="C624" s="85" t="s">
        <v>300</v>
      </c>
      <c r="D624" s="85">
        <v>2017</v>
      </c>
      <c r="E624" s="105">
        <v>931036</v>
      </c>
      <c r="F624" s="106">
        <v>822116</v>
      </c>
      <c r="G624" s="105">
        <v>69247</v>
      </c>
      <c r="H624" s="98">
        <v>0</v>
      </c>
      <c r="I624" s="105">
        <v>1338</v>
      </c>
      <c r="J624" s="105">
        <v>-1634</v>
      </c>
      <c r="K624" s="105">
        <v>0</v>
      </c>
      <c r="L624" s="105">
        <v>891067</v>
      </c>
      <c r="M624" s="105">
        <v>39969</v>
      </c>
      <c r="N624" s="105">
        <v>1269</v>
      </c>
      <c r="O624" s="105">
        <v>41316</v>
      </c>
      <c r="P624" s="105">
        <v>8420</v>
      </c>
      <c r="Q624" s="105">
        <v>32895</v>
      </c>
      <c r="R624" s="105">
        <v>0</v>
      </c>
      <c r="S624" s="105">
        <v>8420</v>
      </c>
      <c r="T624" s="105">
        <v>0</v>
      </c>
      <c r="U624" s="104">
        <v>48871</v>
      </c>
      <c r="V624" s="104">
        <v>131122</v>
      </c>
      <c r="W624" s="104">
        <v>49986</v>
      </c>
      <c r="X624" s="104">
        <v>166350</v>
      </c>
      <c r="Y624" s="104">
        <v>15449</v>
      </c>
      <c r="Z624" s="104">
        <v>0</v>
      </c>
      <c r="AA624" s="106">
        <v>-4501</v>
      </c>
    </row>
    <row r="625" spans="1:27" x14ac:dyDescent="0.3">
      <c r="A625" s="85">
        <v>624</v>
      </c>
      <c r="B625" s="85" t="s">
        <v>366</v>
      </c>
      <c r="C625" s="85" t="s">
        <v>300</v>
      </c>
      <c r="D625" s="85">
        <v>2016</v>
      </c>
      <c r="E625" s="105">
        <v>877714</v>
      </c>
      <c r="F625" s="106">
        <v>784174</v>
      </c>
      <c r="G625" s="105">
        <v>60143</v>
      </c>
      <c r="H625" s="98">
        <v>0</v>
      </c>
      <c r="I625" s="105">
        <v>1066</v>
      </c>
      <c r="J625" s="105">
        <v>-1834</v>
      </c>
      <c r="K625" s="105">
        <v>0</v>
      </c>
      <c r="L625" s="105">
        <v>843550</v>
      </c>
      <c r="M625" s="105">
        <v>34165</v>
      </c>
      <c r="N625" s="105">
        <v>3229</v>
      </c>
      <c r="O625" s="105">
        <v>37585</v>
      </c>
      <c r="P625" s="105">
        <v>7721</v>
      </c>
      <c r="Q625" s="105">
        <v>29863</v>
      </c>
      <c r="R625" s="105">
        <v>0</v>
      </c>
      <c r="S625" s="105">
        <v>7721</v>
      </c>
      <c r="T625" s="105">
        <v>0</v>
      </c>
      <c r="U625" s="104">
        <v>81142</v>
      </c>
      <c r="V625" s="104">
        <v>130510</v>
      </c>
      <c r="W625" s="104">
        <v>55862</v>
      </c>
      <c r="X625" s="104">
        <v>166139</v>
      </c>
      <c r="Y625" s="104">
        <v>15850</v>
      </c>
      <c r="Z625" s="104">
        <v>0</v>
      </c>
      <c r="AA625" s="106">
        <v>-5717</v>
      </c>
    </row>
    <row r="626" spans="1:27" x14ac:dyDescent="0.3">
      <c r="A626" s="85">
        <v>625</v>
      </c>
      <c r="B626" s="85" t="s">
        <v>366</v>
      </c>
      <c r="C626" s="85" t="s">
        <v>300</v>
      </c>
      <c r="D626" s="85">
        <v>2015</v>
      </c>
      <c r="E626" s="105">
        <v>737789</v>
      </c>
      <c r="F626" s="106">
        <v>656634</v>
      </c>
      <c r="G626" s="105">
        <v>51464</v>
      </c>
      <c r="H626" s="98">
        <v>0</v>
      </c>
      <c r="I626" s="105">
        <v>636</v>
      </c>
      <c r="J626" s="105">
        <v>-2019</v>
      </c>
      <c r="K626" s="105">
        <v>0</v>
      </c>
      <c r="L626" s="105">
        <v>706714</v>
      </c>
      <c r="M626" s="105">
        <v>31075</v>
      </c>
      <c r="N626" s="105">
        <v>3093</v>
      </c>
      <c r="O626" s="105">
        <v>34250</v>
      </c>
      <c r="P626" s="105">
        <v>7736</v>
      </c>
      <c r="Q626" s="105">
        <v>26513</v>
      </c>
      <c r="R626" s="105">
        <v>0</v>
      </c>
      <c r="S626" s="105">
        <v>7736</v>
      </c>
      <c r="T626" s="105">
        <v>0</v>
      </c>
      <c r="U626" s="104">
        <v>51267</v>
      </c>
      <c r="V626" s="104">
        <v>124711</v>
      </c>
      <c r="W626" s="104">
        <v>38119</v>
      </c>
      <c r="X626" s="104">
        <v>138679</v>
      </c>
      <c r="Y626" s="104">
        <v>13907</v>
      </c>
      <c r="Z626" s="104">
        <v>0</v>
      </c>
      <c r="AA626" s="106">
        <v>-6870</v>
      </c>
    </row>
    <row r="627" spans="1:27" x14ac:dyDescent="0.3">
      <c r="A627" s="85">
        <v>626</v>
      </c>
      <c r="B627" s="85" t="s">
        <v>366</v>
      </c>
      <c r="C627" s="85" t="s">
        <v>300</v>
      </c>
      <c r="D627" s="85">
        <v>2014</v>
      </c>
      <c r="E627" s="105">
        <v>667034</v>
      </c>
      <c r="F627" s="106">
        <v>581248</v>
      </c>
      <c r="G627" s="105">
        <v>57561</v>
      </c>
      <c r="H627" s="98">
        <v>0</v>
      </c>
      <c r="I627" s="105">
        <v>1467</v>
      </c>
      <c r="J627" s="105">
        <v>-2084</v>
      </c>
      <c r="K627" s="105">
        <v>0</v>
      </c>
      <c r="L627" s="105">
        <v>638193</v>
      </c>
      <c r="M627" s="105">
        <v>28841</v>
      </c>
      <c r="N627" s="105">
        <v>2091</v>
      </c>
      <c r="O627" s="105">
        <v>30932</v>
      </c>
      <c r="P627" s="105">
        <v>7006</v>
      </c>
      <c r="Q627" s="105">
        <v>23927</v>
      </c>
      <c r="R627" s="105">
        <v>0</v>
      </c>
      <c r="S627" s="105">
        <v>7006</v>
      </c>
      <c r="T627" s="105">
        <v>0</v>
      </c>
      <c r="U627" s="104">
        <v>60258</v>
      </c>
      <c r="V627" s="104">
        <v>126247</v>
      </c>
      <c r="W627" s="104">
        <v>49188</v>
      </c>
      <c r="X627" s="104">
        <v>144473</v>
      </c>
      <c r="Y627" s="104">
        <v>17602</v>
      </c>
      <c r="Z627" s="104">
        <v>0</v>
      </c>
      <c r="AA627" s="106">
        <v>-26379</v>
      </c>
    </row>
    <row r="628" spans="1:27" ht="15" thickBot="1" x14ac:dyDescent="0.35">
      <c r="A628" s="93">
        <v>627</v>
      </c>
      <c r="B628" s="93" t="s">
        <v>366</v>
      </c>
      <c r="C628" s="93" t="s">
        <v>300</v>
      </c>
      <c r="D628" s="93">
        <v>2013</v>
      </c>
      <c r="E628" s="108">
        <v>626002</v>
      </c>
      <c r="F628" s="109">
        <v>549900</v>
      </c>
      <c r="G628" s="108">
        <v>52132</v>
      </c>
      <c r="H628" s="99">
        <v>0</v>
      </c>
      <c r="I628" s="108">
        <v>0</v>
      </c>
      <c r="J628" s="108">
        <v>-1492</v>
      </c>
      <c r="K628" s="108">
        <v>0</v>
      </c>
      <c r="L628" s="108">
        <v>600539</v>
      </c>
      <c r="M628" s="108">
        <v>25463</v>
      </c>
      <c r="N628" s="108">
        <v>1902</v>
      </c>
      <c r="O628" s="108">
        <v>27506</v>
      </c>
      <c r="P628" s="108">
        <v>7064</v>
      </c>
      <c r="Q628" s="108">
        <v>20441</v>
      </c>
      <c r="R628" s="108">
        <v>0</v>
      </c>
      <c r="S628" s="108">
        <v>7064</v>
      </c>
      <c r="T628" s="108">
        <v>0</v>
      </c>
      <c r="U628" s="107">
        <v>47127</v>
      </c>
      <c r="V628" s="107">
        <v>114281</v>
      </c>
      <c r="W628" s="107">
        <v>48526</v>
      </c>
      <c r="X628" s="107">
        <v>134213</v>
      </c>
      <c r="Y628" s="107">
        <v>19891</v>
      </c>
      <c r="Z628" s="107">
        <v>0</v>
      </c>
      <c r="AA628" s="109">
        <v>-5913</v>
      </c>
    </row>
    <row r="629" spans="1:27" ht="15" thickTop="1" x14ac:dyDescent="0.3">
      <c r="A629" s="88">
        <v>628</v>
      </c>
      <c r="B629" s="88" t="s">
        <v>366</v>
      </c>
      <c r="C629" s="88" t="s">
        <v>97</v>
      </c>
      <c r="D629" s="88">
        <v>2023</v>
      </c>
      <c r="E629" s="102">
        <v>2262146</v>
      </c>
      <c r="F629" s="103">
        <v>2192352</v>
      </c>
      <c r="G629" s="102">
        <v>36029</v>
      </c>
      <c r="H629" s="97">
        <v>0</v>
      </c>
      <c r="I629" s="102">
        <v>0</v>
      </c>
      <c r="J629" s="102">
        <v>-112558</v>
      </c>
      <c r="K629" s="102">
        <v>0</v>
      </c>
      <c r="L629" s="102">
        <v>2234616</v>
      </c>
      <c r="M629" s="102">
        <v>27530</v>
      </c>
      <c r="N629" s="102">
        <v>3289</v>
      </c>
      <c r="O629" s="102">
        <v>30819</v>
      </c>
      <c r="P629" s="102">
        <v>9768</v>
      </c>
      <c r="Q629" s="102">
        <v>21052</v>
      </c>
      <c r="R629" s="102">
        <v>0</v>
      </c>
      <c r="S629" s="102">
        <v>9768</v>
      </c>
      <c r="T629" s="102">
        <v>0</v>
      </c>
      <c r="U629" s="101">
        <v>349498</v>
      </c>
      <c r="V629" s="101">
        <v>1163928</v>
      </c>
      <c r="W629" s="101">
        <v>888312</v>
      </c>
      <c r="X629" s="101">
        <v>1495148</v>
      </c>
      <c r="Y629" s="101">
        <v>78095</v>
      </c>
      <c r="Z629" s="101">
        <v>83028</v>
      </c>
      <c r="AA629" s="103">
        <v>202777</v>
      </c>
    </row>
    <row r="630" spans="1:27" x14ac:dyDescent="0.3">
      <c r="A630" s="85">
        <v>629</v>
      </c>
      <c r="B630" s="85" t="s">
        <v>366</v>
      </c>
      <c r="C630" s="85" t="s">
        <v>97</v>
      </c>
      <c r="D630" s="85">
        <v>2022</v>
      </c>
      <c r="E630" s="105">
        <v>1800779</v>
      </c>
      <c r="F630" s="106">
        <v>1718405</v>
      </c>
      <c r="G630" s="105">
        <v>23312</v>
      </c>
      <c r="H630" s="98">
        <v>0</v>
      </c>
      <c r="I630" s="105">
        <v>7</v>
      </c>
      <c r="J630" s="105">
        <v>-44442</v>
      </c>
      <c r="K630" s="105">
        <v>782</v>
      </c>
      <c r="L630" s="105">
        <v>1777787</v>
      </c>
      <c r="M630" s="105">
        <v>22992</v>
      </c>
      <c r="N630" s="105">
        <v>887</v>
      </c>
      <c r="O630" s="105">
        <v>26000</v>
      </c>
      <c r="P630" s="105">
        <v>8561</v>
      </c>
      <c r="Q630" s="105">
        <v>17439</v>
      </c>
      <c r="R630" s="105">
        <v>0</v>
      </c>
      <c r="S630" s="105">
        <v>8561</v>
      </c>
      <c r="T630" s="105">
        <v>0</v>
      </c>
      <c r="U630" s="104">
        <v>472130</v>
      </c>
      <c r="V630" s="104">
        <v>1448224</v>
      </c>
      <c r="W630" s="104">
        <v>1159995</v>
      </c>
      <c r="X630" s="104">
        <v>1762536</v>
      </c>
      <c r="Y630" s="104">
        <v>104288</v>
      </c>
      <c r="Z630" s="104">
        <v>336557</v>
      </c>
      <c r="AA630" s="106">
        <v>220897</v>
      </c>
    </row>
    <row r="631" spans="1:27" x14ac:dyDescent="0.3">
      <c r="A631" s="85">
        <v>630</v>
      </c>
      <c r="B631" s="85" t="s">
        <v>366</v>
      </c>
      <c r="C631" s="85" t="s">
        <v>97</v>
      </c>
      <c r="D631" s="85">
        <v>2021</v>
      </c>
      <c r="E631" s="105">
        <v>2147950</v>
      </c>
      <c r="F631" s="106">
        <v>2071421</v>
      </c>
      <c r="G631" s="105">
        <v>33082</v>
      </c>
      <c r="H631" s="98">
        <v>0</v>
      </c>
      <c r="I631" s="105">
        <v>163</v>
      </c>
      <c r="J631" s="105">
        <v>-39884</v>
      </c>
      <c r="K631" s="105">
        <v>133</v>
      </c>
      <c r="L631" s="105">
        <v>2129948</v>
      </c>
      <c r="M631" s="105">
        <v>18002</v>
      </c>
      <c r="N631" s="105">
        <v>1768</v>
      </c>
      <c r="O631" s="105">
        <v>31321</v>
      </c>
      <c r="P631" s="105">
        <v>9756</v>
      </c>
      <c r="Q631" s="105">
        <v>21565</v>
      </c>
      <c r="R631" s="105">
        <v>92</v>
      </c>
      <c r="S631" s="105">
        <v>9756</v>
      </c>
      <c r="T631" s="105">
        <v>0</v>
      </c>
      <c r="U631" s="104">
        <v>337018</v>
      </c>
      <c r="V631" s="104">
        <v>1217211</v>
      </c>
      <c r="W631" s="104">
        <v>916701</v>
      </c>
      <c r="X631" s="104">
        <v>1475514</v>
      </c>
      <c r="Y631" s="104">
        <v>88176</v>
      </c>
      <c r="Z631" s="104">
        <v>362449</v>
      </c>
      <c r="AA631" s="106">
        <v>-73968</v>
      </c>
    </row>
    <row r="632" spans="1:27" x14ac:dyDescent="0.3">
      <c r="A632" s="85">
        <v>631</v>
      </c>
      <c r="B632" s="85" t="s">
        <v>366</v>
      </c>
      <c r="C632" s="85" t="s">
        <v>97</v>
      </c>
      <c r="D632" s="85">
        <v>2020</v>
      </c>
      <c r="E632" s="105">
        <v>1727769</v>
      </c>
      <c r="F632" s="106">
        <v>1649146</v>
      </c>
      <c r="G632" s="105">
        <v>33679</v>
      </c>
      <c r="H632" s="98">
        <v>0</v>
      </c>
      <c r="I632" s="105">
        <v>475</v>
      </c>
      <c r="J632" s="105">
        <v>-6283</v>
      </c>
      <c r="K632" s="105">
        <v>1001</v>
      </c>
      <c r="L632" s="105">
        <v>1700649</v>
      </c>
      <c r="M632" s="105">
        <v>27119</v>
      </c>
      <c r="N632" s="105">
        <v>-1229</v>
      </c>
      <c r="O632" s="105">
        <v>38856</v>
      </c>
      <c r="P632" s="105">
        <v>9825</v>
      </c>
      <c r="Q632" s="105">
        <v>29031</v>
      </c>
      <c r="R632" s="105">
        <v>307</v>
      </c>
      <c r="S632" s="105">
        <v>9825</v>
      </c>
      <c r="T632" s="105">
        <v>0</v>
      </c>
      <c r="U632" s="104">
        <v>484000</v>
      </c>
      <c r="V632" s="104">
        <v>1284134</v>
      </c>
      <c r="W632" s="104">
        <v>944584</v>
      </c>
      <c r="X632" s="104">
        <v>1491952</v>
      </c>
      <c r="Y632" s="104">
        <v>84941</v>
      </c>
      <c r="Z632" s="104">
        <v>309466</v>
      </c>
      <c r="AA632" s="106">
        <v>2747</v>
      </c>
    </row>
    <row r="633" spans="1:27" x14ac:dyDescent="0.3">
      <c r="A633" s="85">
        <v>632</v>
      </c>
      <c r="B633" s="85" t="s">
        <v>366</v>
      </c>
      <c r="C633" s="85" t="s">
        <v>97</v>
      </c>
      <c r="D633" s="85">
        <v>2019</v>
      </c>
      <c r="E633" s="105">
        <v>1161366</v>
      </c>
      <c r="F633" s="106">
        <v>1090513</v>
      </c>
      <c r="G633" s="105">
        <v>31138</v>
      </c>
      <c r="H633" s="98">
        <v>0</v>
      </c>
      <c r="I633" s="105">
        <v>476</v>
      </c>
      <c r="J633" s="105">
        <v>-10108</v>
      </c>
      <c r="K633" s="105">
        <v>311</v>
      </c>
      <c r="L633" s="105">
        <v>1138115</v>
      </c>
      <c r="M633" s="105">
        <v>23251</v>
      </c>
      <c r="N633" s="105">
        <v>343</v>
      </c>
      <c r="O633" s="105">
        <v>25672</v>
      </c>
      <c r="P633" s="105">
        <v>5703</v>
      </c>
      <c r="Q633" s="105">
        <v>19969</v>
      </c>
      <c r="R633" s="105">
        <v>307</v>
      </c>
      <c r="S633" s="105">
        <v>5703</v>
      </c>
      <c r="T633" s="105">
        <v>0</v>
      </c>
      <c r="U633" s="104">
        <v>302736</v>
      </c>
      <c r="V633" s="104">
        <v>1336191</v>
      </c>
      <c r="W633" s="104">
        <v>956492</v>
      </c>
      <c r="X633" s="104">
        <v>1510195</v>
      </c>
      <c r="Y633" s="104">
        <v>116438</v>
      </c>
      <c r="Z633" s="104">
        <v>245027</v>
      </c>
      <c r="AA633" s="106">
        <v>17467</v>
      </c>
    </row>
    <row r="634" spans="1:27" x14ac:dyDescent="0.3">
      <c r="A634" s="85">
        <v>633</v>
      </c>
      <c r="B634" s="85" t="s">
        <v>366</v>
      </c>
      <c r="C634" s="85" t="s">
        <v>97</v>
      </c>
      <c r="D634" s="85">
        <v>2018</v>
      </c>
      <c r="E634" s="105">
        <v>1300548</v>
      </c>
      <c r="F634" s="106">
        <v>1172869</v>
      </c>
      <c r="G634" s="105">
        <v>52724</v>
      </c>
      <c r="H634" s="98">
        <v>0</v>
      </c>
      <c r="I634" s="105">
        <v>2127</v>
      </c>
      <c r="J634" s="105">
        <v>-5704</v>
      </c>
      <c r="K634" s="105">
        <v>0</v>
      </c>
      <c r="L634" s="105">
        <v>1278585</v>
      </c>
      <c r="M634" s="105">
        <v>21963</v>
      </c>
      <c r="N634" s="105">
        <v>248</v>
      </c>
      <c r="O634" s="105">
        <v>22964</v>
      </c>
      <c r="P634" s="105">
        <v>6504</v>
      </c>
      <c r="Q634" s="105">
        <v>16460</v>
      </c>
      <c r="R634" s="105">
        <v>0</v>
      </c>
      <c r="S634" s="105">
        <v>6504</v>
      </c>
      <c r="T634" s="105">
        <v>0</v>
      </c>
      <c r="U634" s="104">
        <v>269500</v>
      </c>
      <c r="V634" s="104">
        <v>1134869</v>
      </c>
      <c r="W634" s="104">
        <v>868878</v>
      </c>
      <c r="X634" s="104">
        <v>1434755</v>
      </c>
      <c r="Y634" s="104">
        <v>158471</v>
      </c>
      <c r="Z634" s="104">
        <v>255222</v>
      </c>
      <c r="AA634" s="106">
        <v>439145</v>
      </c>
    </row>
    <row r="635" spans="1:27" x14ac:dyDescent="0.3">
      <c r="A635" s="85">
        <v>634</v>
      </c>
      <c r="B635" s="85" t="s">
        <v>366</v>
      </c>
      <c r="C635" s="85" t="s">
        <v>97</v>
      </c>
      <c r="D635" s="85">
        <v>2017</v>
      </c>
      <c r="E635" s="105">
        <v>1514954</v>
      </c>
      <c r="F635" s="106">
        <v>1421627</v>
      </c>
      <c r="G635" s="105">
        <v>52856</v>
      </c>
      <c r="H635" s="98">
        <v>0</v>
      </c>
      <c r="I635" s="105">
        <v>2711</v>
      </c>
      <c r="J635" s="105">
        <v>-52069</v>
      </c>
      <c r="K635" s="105">
        <v>0</v>
      </c>
      <c r="L635" s="105">
        <v>1482523</v>
      </c>
      <c r="M635" s="105">
        <v>32431</v>
      </c>
      <c r="N635" s="105">
        <v>-565</v>
      </c>
      <c r="O635" s="105">
        <v>33718</v>
      </c>
      <c r="P635" s="105">
        <v>7263</v>
      </c>
      <c r="Q635" s="105">
        <v>26455</v>
      </c>
      <c r="R635" s="105">
        <v>0</v>
      </c>
      <c r="S635" s="105">
        <v>7263</v>
      </c>
      <c r="T635" s="105">
        <v>0</v>
      </c>
      <c r="U635" s="104">
        <v>332057</v>
      </c>
      <c r="V635" s="104">
        <v>1039225</v>
      </c>
      <c r="W635" s="104">
        <v>833320</v>
      </c>
      <c r="X635" s="104">
        <v>1421148</v>
      </c>
      <c r="Y635" s="104">
        <v>224068</v>
      </c>
      <c r="Z635" s="104">
        <v>594206</v>
      </c>
      <c r="AA635" s="106">
        <v>11344</v>
      </c>
    </row>
    <row r="636" spans="1:27" x14ac:dyDescent="0.3">
      <c r="A636" s="85">
        <v>635</v>
      </c>
      <c r="B636" s="85" t="s">
        <v>366</v>
      </c>
      <c r="C636" s="85" t="s">
        <v>97</v>
      </c>
      <c r="D636" s="85">
        <v>2016</v>
      </c>
      <c r="E636" s="105">
        <v>1455569</v>
      </c>
      <c r="F636" s="106">
        <v>1281555</v>
      </c>
      <c r="G636" s="105">
        <v>68685</v>
      </c>
      <c r="H636" s="98">
        <v>0</v>
      </c>
      <c r="I636" s="105">
        <v>2993</v>
      </c>
      <c r="J636" s="105">
        <v>-4480</v>
      </c>
      <c r="K636" s="105">
        <v>1212</v>
      </c>
      <c r="L636" s="105">
        <v>1399932</v>
      </c>
      <c r="M636" s="105">
        <v>55637</v>
      </c>
      <c r="N636" s="105">
        <v>-5311</v>
      </c>
      <c r="O636" s="105">
        <v>52285</v>
      </c>
      <c r="P636" s="105">
        <v>10773</v>
      </c>
      <c r="Q636" s="105">
        <v>40117</v>
      </c>
      <c r="R636" s="105">
        <v>310</v>
      </c>
      <c r="S636" s="105">
        <v>10064</v>
      </c>
      <c r="T636" s="105">
        <v>709</v>
      </c>
      <c r="U636" s="104">
        <v>540151</v>
      </c>
      <c r="V636" s="104">
        <v>1205890</v>
      </c>
      <c r="W636" s="104">
        <v>1209661</v>
      </c>
      <c r="X636" s="104">
        <v>1972390</v>
      </c>
      <c r="Y636" s="104">
        <v>579510</v>
      </c>
      <c r="Z636" s="104">
        <v>957989</v>
      </c>
      <c r="AA636" s="106">
        <v>133849</v>
      </c>
    </row>
    <row r="637" spans="1:27" x14ac:dyDescent="0.3">
      <c r="A637" s="85">
        <v>636</v>
      </c>
      <c r="B637" s="85" t="s">
        <v>366</v>
      </c>
      <c r="C637" s="85" t="s">
        <v>97</v>
      </c>
      <c r="D637" s="85">
        <v>2015</v>
      </c>
      <c r="E637" s="105">
        <v>2526749</v>
      </c>
      <c r="F637" s="106">
        <v>2285009</v>
      </c>
      <c r="G637" s="105">
        <v>97542</v>
      </c>
      <c r="H637" s="98">
        <v>0</v>
      </c>
      <c r="I637" s="105">
        <v>2152</v>
      </c>
      <c r="J637" s="105">
        <v>-6024</v>
      </c>
      <c r="K637" s="105">
        <v>0</v>
      </c>
      <c r="L637" s="105">
        <v>2475946</v>
      </c>
      <c r="M637" s="105">
        <v>50804</v>
      </c>
      <c r="N637" s="105">
        <v>-676</v>
      </c>
      <c r="O637" s="105">
        <v>55523</v>
      </c>
      <c r="P637" s="105">
        <v>12611</v>
      </c>
      <c r="Q637" s="105">
        <v>42338</v>
      </c>
      <c r="R637" s="105">
        <v>0</v>
      </c>
      <c r="S637" s="105">
        <v>12495</v>
      </c>
      <c r="T637" s="105">
        <v>116</v>
      </c>
      <c r="U637" s="104">
        <v>524523</v>
      </c>
      <c r="V637" s="104">
        <v>1381092</v>
      </c>
      <c r="W637" s="104">
        <v>1356579</v>
      </c>
      <c r="X637" s="104">
        <v>2131642</v>
      </c>
      <c r="Y637" s="104">
        <v>582479</v>
      </c>
      <c r="Z637" s="104">
        <v>1006938</v>
      </c>
      <c r="AA637" s="106">
        <v>141887</v>
      </c>
    </row>
    <row r="638" spans="1:27" x14ac:dyDescent="0.3">
      <c r="A638" s="85">
        <v>637</v>
      </c>
      <c r="B638" s="85" t="s">
        <v>366</v>
      </c>
      <c r="C638" s="85" t="s">
        <v>97</v>
      </c>
      <c r="D638" s="85">
        <v>2014</v>
      </c>
      <c r="E638" s="105">
        <v>2010742</v>
      </c>
      <c r="F638" s="106">
        <v>1758739</v>
      </c>
      <c r="G638" s="105">
        <v>66334</v>
      </c>
      <c r="H638" s="98">
        <v>0</v>
      </c>
      <c r="I638" s="105">
        <v>2009</v>
      </c>
      <c r="J638" s="105">
        <v>-973</v>
      </c>
      <c r="K638" s="105">
        <v>0</v>
      </c>
      <c r="L638" s="105">
        <v>1940310</v>
      </c>
      <c r="M638" s="105">
        <v>70432</v>
      </c>
      <c r="N638" s="105">
        <v>972</v>
      </c>
      <c r="O638" s="105">
        <v>74285</v>
      </c>
      <c r="P638" s="105">
        <v>18292</v>
      </c>
      <c r="Q638" s="105">
        <v>56755</v>
      </c>
      <c r="R638" s="105">
        <v>0</v>
      </c>
      <c r="S638" s="105">
        <v>18235</v>
      </c>
      <c r="T638" s="105">
        <v>57</v>
      </c>
      <c r="U638" s="104">
        <v>700908</v>
      </c>
      <c r="V638" s="104">
        <v>1257892</v>
      </c>
      <c r="W638" s="104">
        <v>1232341</v>
      </c>
      <c r="X638" s="104">
        <v>2009711</v>
      </c>
      <c r="Y638" s="104">
        <v>566840</v>
      </c>
      <c r="Z638" s="104">
        <v>959118</v>
      </c>
      <c r="AA638" s="106">
        <v>194087</v>
      </c>
    </row>
    <row r="639" spans="1:27" ht="15" thickBot="1" x14ac:dyDescent="0.35">
      <c r="A639" s="93">
        <v>638</v>
      </c>
      <c r="B639" s="93" t="s">
        <v>366</v>
      </c>
      <c r="C639" s="93" t="s">
        <v>97</v>
      </c>
      <c r="D639" s="93">
        <v>2013</v>
      </c>
      <c r="E639" s="108">
        <v>2038878</v>
      </c>
      <c r="F639" s="109">
        <v>1754483</v>
      </c>
      <c r="G639" s="108">
        <v>76616</v>
      </c>
      <c r="H639" s="99">
        <v>0</v>
      </c>
      <c r="I639" s="108">
        <v>0</v>
      </c>
      <c r="J639" s="108">
        <v>41980</v>
      </c>
      <c r="K639" s="108">
        <v>0</v>
      </c>
      <c r="L639" s="108">
        <v>2001873</v>
      </c>
      <c r="M639" s="108">
        <v>37005</v>
      </c>
      <c r="N639" s="108">
        <v>-1644</v>
      </c>
      <c r="O639" s="108">
        <v>46078</v>
      </c>
      <c r="P639" s="108">
        <v>20939</v>
      </c>
      <c r="Q639" s="108">
        <v>27099</v>
      </c>
      <c r="R639" s="108">
        <v>0</v>
      </c>
      <c r="S639" s="108">
        <v>20641</v>
      </c>
      <c r="T639" s="108">
        <v>298</v>
      </c>
      <c r="U639" s="107">
        <v>734575</v>
      </c>
      <c r="V639" s="107">
        <v>1335834</v>
      </c>
      <c r="W639" s="107">
        <v>1365010</v>
      </c>
      <c r="X639" s="107">
        <v>2108474</v>
      </c>
      <c r="Y639" s="107">
        <v>614925</v>
      </c>
      <c r="Z639" s="107">
        <v>1174170</v>
      </c>
      <c r="AA639" s="109">
        <v>-60841</v>
      </c>
    </row>
    <row r="640" spans="1:27" ht="15" thickTop="1" x14ac:dyDescent="0.3">
      <c r="A640" s="88">
        <v>639</v>
      </c>
      <c r="B640" s="88" t="s">
        <v>366</v>
      </c>
      <c r="C640" s="88" t="s">
        <v>77</v>
      </c>
      <c r="D640" s="88">
        <v>2023</v>
      </c>
      <c r="E640" s="102">
        <v>505064</v>
      </c>
      <c r="F640" s="103">
        <v>349081</v>
      </c>
      <c r="G640" s="102">
        <v>30212</v>
      </c>
      <c r="H640" s="97">
        <v>0</v>
      </c>
      <c r="I640" s="102">
        <v>692</v>
      </c>
      <c r="J640" s="102">
        <v>-3607</v>
      </c>
      <c r="K640" s="102">
        <v>0</v>
      </c>
      <c r="L640" s="102">
        <v>452893</v>
      </c>
      <c r="M640" s="102">
        <v>52171</v>
      </c>
      <c r="N640" s="102">
        <v>2024</v>
      </c>
      <c r="O640" s="102">
        <v>54195</v>
      </c>
      <c r="P640" s="102">
        <v>15721</v>
      </c>
      <c r="Q640" s="102">
        <v>11954</v>
      </c>
      <c r="R640" s="102">
        <v>0</v>
      </c>
      <c r="S640" s="102">
        <v>15460</v>
      </c>
      <c r="T640" s="102">
        <v>261</v>
      </c>
      <c r="U640" s="101">
        <v>254350</v>
      </c>
      <c r="V640" s="101">
        <v>860875</v>
      </c>
      <c r="W640" s="101">
        <v>493124</v>
      </c>
      <c r="X640" s="101">
        <v>1875055</v>
      </c>
      <c r="Y640" s="101">
        <v>982560</v>
      </c>
      <c r="Z640" s="101">
        <v>662547</v>
      </c>
      <c r="AA640" s="103">
        <v>176099</v>
      </c>
    </row>
    <row r="641" spans="1:27" x14ac:dyDescent="0.3">
      <c r="A641" s="85">
        <v>640</v>
      </c>
      <c r="B641" s="85" t="s">
        <v>366</v>
      </c>
      <c r="C641" s="85" t="s">
        <v>77</v>
      </c>
      <c r="D641" s="85">
        <v>2022</v>
      </c>
      <c r="E641" s="105">
        <v>574157</v>
      </c>
      <c r="F641" s="106">
        <v>391641</v>
      </c>
      <c r="G641" s="105">
        <v>41123</v>
      </c>
      <c r="H641" s="98">
        <v>0</v>
      </c>
      <c r="I641" s="105">
        <v>743</v>
      </c>
      <c r="J641" s="105">
        <v>-1801</v>
      </c>
      <c r="K641" s="105">
        <v>1700</v>
      </c>
      <c r="L641" s="105">
        <v>513083</v>
      </c>
      <c r="M641" s="105">
        <v>61074</v>
      </c>
      <c r="N641" s="105">
        <v>-2568</v>
      </c>
      <c r="O641" s="105">
        <v>58506</v>
      </c>
      <c r="P641" s="105">
        <v>14569</v>
      </c>
      <c r="Q641" s="105">
        <v>15829</v>
      </c>
      <c r="R641" s="105">
        <v>80</v>
      </c>
      <c r="S641" s="105">
        <v>14308</v>
      </c>
      <c r="T641" s="105">
        <v>261</v>
      </c>
      <c r="U641" s="104">
        <v>332456</v>
      </c>
      <c r="V641" s="104">
        <v>1027363</v>
      </c>
      <c r="W641" s="104">
        <v>747713</v>
      </c>
      <c r="X641" s="104">
        <v>2108758</v>
      </c>
      <c r="Y641" s="104">
        <v>1056733</v>
      </c>
      <c r="Z641" s="104">
        <v>748750</v>
      </c>
      <c r="AA641" s="106">
        <v>196393</v>
      </c>
    </row>
    <row r="642" spans="1:27" x14ac:dyDescent="0.3">
      <c r="A642" s="85">
        <v>641</v>
      </c>
      <c r="B642" s="85" t="s">
        <v>366</v>
      </c>
      <c r="C642" s="85" t="s">
        <v>77</v>
      </c>
      <c r="D642" s="85">
        <v>2021</v>
      </c>
      <c r="E642" s="105">
        <v>571622</v>
      </c>
      <c r="F642" s="106">
        <v>417698</v>
      </c>
      <c r="G642" s="105">
        <v>34632</v>
      </c>
      <c r="H642" s="98">
        <v>0</v>
      </c>
      <c r="I642" s="105">
        <v>742</v>
      </c>
      <c r="J642" s="105">
        <v>-11387</v>
      </c>
      <c r="K642" s="105">
        <v>2703</v>
      </c>
      <c r="L642" s="105">
        <v>522023</v>
      </c>
      <c r="M642" s="105">
        <v>49599</v>
      </c>
      <c r="N642" s="105">
        <v>157</v>
      </c>
      <c r="O642" s="105">
        <v>49813</v>
      </c>
      <c r="P642" s="105">
        <v>16691</v>
      </c>
      <c r="Q642" s="105">
        <v>8051</v>
      </c>
      <c r="R642" s="105">
        <v>80</v>
      </c>
      <c r="S642" s="105">
        <v>16430</v>
      </c>
      <c r="T642" s="105">
        <v>261</v>
      </c>
      <c r="U642" s="104">
        <v>344362</v>
      </c>
      <c r="V642" s="104">
        <v>1157739</v>
      </c>
      <c r="W642" s="104">
        <v>1072109</v>
      </c>
      <c r="X642" s="104">
        <v>2326542</v>
      </c>
      <c r="Y642" s="104">
        <v>1147615</v>
      </c>
      <c r="Z642" s="104">
        <v>859611</v>
      </c>
      <c r="AA642" s="106">
        <v>80710</v>
      </c>
    </row>
    <row r="643" spans="1:27" x14ac:dyDescent="0.3">
      <c r="A643" s="85">
        <v>642</v>
      </c>
      <c r="B643" s="85" t="s">
        <v>366</v>
      </c>
      <c r="C643" s="85" t="s">
        <v>77</v>
      </c>
      <c r="D643" s="85">
        <v>2020</v>
      </c>
      <c r="E643" s="105">
        <v>510423</v>
      </c>
      <c r="F643" s="106">
        <v>385067</v>
      </c>
      <c r="G643" s="105">
        <v>34853</v>
      </c>
      <c r="H643" s="98">
        <v>0</v>
      </c>
      <c r="I643" s="105">
        <v>897</v>
      </c>
      <c r="J643" s="105">
        <v>427</v>
      </c>
      <c r="K643" s="105">
        <v>2590</v>
      </c>
      <c r="L643" s="105">
        <v>473632</v>
      </c>
      <c r="M643" s="105">
        <v>36792</v>
      </c>
      <c r="N643" s="105">
        <v>9647</v>
      </c>
      <c r="O643" s="105">
        <v>46457</v>
      </c>
      <c r="P643" s="105">
        <v>10197</v>
      </c>
      <c r="Q643" s="105">
        <v>8700</v>
      </c>
      <c r="R643" s="105">
        <v>0</v>
      </c>
      <c r="S643" s="105">
        <v>9936</v>
      </c>
      <c r="T643" s="105">
        <v>261</v>
      </c>
      <c r="U643" s="104">
        <v>337103</v>
      </c>
      <c r="V643" s="104">
        <v>1142574</v>
      </c>
      <c r="W643" s="104">
        <v>1198172</v>
      </c>
      <c r="X643" s="104">
        <v>2461554</v>
      </c>
      <c r="Y643" s="104">
        <v>1252455</v>
      </c>
      <c r="Z643" s="104">
        <v>916499</v>
      </c>
      <c r="AA643" s="106">
        <v>272198</v>
      </c>
    </row>
    <row r="644" spans="1:27" x14ac:dyDescent="0.3">
      <c r="A644" s="85">
        <v>643</v>
      </c>
      <c r="B644" s="85" t="s">
        <v>366</v>
      </c>
      <c r="C644" s="85" t="s">
        <v>77</v>
      </c>
      <c r="D644" s="85">
        <v>2019</v>
      </c>
      <c r="E644" s="105">
        <v>617415</v>
      </c>
      <c r="F644" s="106">
        <v>471583</v>
      </c>
      <c r="G644" s="105">
        <v>48427</v>
      </c>
      <c r="H644" s="98">
        <v>0</v>
      </c>
      <c r="I644" s="105">
        <v>3110</v>
      </c>
      <c r="J644" s="105">
        <v>-3699</v>
      </c>
      <c r="K644" s="105">
        <v>646</v>
      </c>
      <c r="L644" s="105">
        <v>571620</v>
      </c>
      <c r="M644" s="105">
        <v>45794</v>
      </c>
      <c r="N644" s="105">
        <v>836</v>
      </c>
      <c r="O644" s="105">
        <v>47595</v>
      </c>
      <c r="P644" s="105">
        <v>10168</v>
      </c>
      <c r="Q644" s="105">
        <v>11360</v>
      </c>
      <c r="R644" s="105">
        <v>0</v>
      </c>
      <c r="S644" s="105">
        <v>11645</v>
      </c>
      <c r="T644" s="105">
        <v>-1476</v>
      </c>
      <c r="U644" s="104">
        <v>325186</v>
      </c>
      <c r="V644" s="104">
        <v>1154597</v>
      </c>
      <c r="W644" s="104">
        <v>1170510</v>
      </c>
      <c r="X644" s="104">
        <v>2391828</v>
      </c>
      <c r="Y644" s="104">
        <v>1149709</v>
      </c>
      <c r="Z644" s="104">
        <v>905554</v>
      </c>
      <c r="AA644" s="106">
        <v>46626</v>
      </c>
    </row>
    <row r="645" spans="1:27" x14ac:dyDescent="0.3">
      <c r="A645" s="85">
        <v>644</v>
      </c>
      <c r="B645" s="85" t="s">
        <v>366</v>
      </c>
      <c r="C645" s="85" t="s">
        <v>77</v>
      </c>
      <c r="D645" s="85">
        <v>2018</v>
      </c>
      <c r="E645" s="105">
        <v>559697</v>
      </c>
      <c r="F645" s="106">
        <v>423690</v>
      </c>
      <c r="G645" s="105">
        <v>37825</v>
      </c>
      <c r="H645" s="98">
        <v>0</v>
      </c>
      <c r="I645" s="105">
        <v>3596</v>
      </c>
      <c r="J645" s="105">
        <v>-4278</v>
      </c>
      <c r="K645" s="105">
        <v>0</v>
      </c>
      <c r="L645" s="105">
        <v>517935</v>
      </c>
      <c r="M645" s="105">
        <v>41762</v>
      </c>
      <c r="N645" s="105">
        <v>15522</v>
      </c>
      <c r="O645" s="105">
        <v>57445</v>
      </c>
      <c r="P645" s="105">
        <v>7639</v>
      </c>
      <c r="Q645" s="105">
        <v>28207</v>
      </c>
      <c r="R645" s="105">
        <v>0</v>
      </c>
      <c r="S645" s="105">
        <v>6947</v>
      </c>
      <c r="T645" s="105">
        <v>692</v>
      </c>
      <c r="U645" s="104">
        <v>234397</v>
      </c>
      <c r="V645" s="104">
        <v>1133361</v>
      </c>
      <c r="W645" s="104">
        <v>1031782</v>
      </c>
      <c r="X645" s="104">
        <v>2171852</v>
      </c>
      <c r="Y645" s="104">
        <v>948131</v>
      </c>
      <c r="Z645" s="104">
        <v>821828</v>
      </c>
      <c r="AA645" s="106">
        <v>279613</v>
      </c>
    </row>
    <row r="646" spans="1:27" x14ac:dyDescent="0.3">
      <c r="A646" s="85">
        <v>645</v>
      </c>
      <c r="B646" s="85" t="s">
        <v>366</v>
      </c>
      <c r="C646" s="85" t="s">
        <v>77</v>
      </c>
      <c r="D646" s="85">
        <v>2017</v>
      </c>
      <c r="E646" s="105">
        <v>791859</v>
      </c>
      <c r="F646" s="106">
        <v>607968</v>
      </c>
      <c r="G646" s="105">
        <v>57706</v>
      </c>
      <c r="H646" s="98">
        <v>0</v>
      </c>
      <c r="I646" s="105">
        <v>3776</v>
      </c>
      <c r="J646" s="105">
        <v>-29937</v>
      </c>
      <c r="K646" s="105">
        <v>0</v>
      </c>
      <c r="L646" s="105">
        <v>705334</v>
      </c>
      <c r="M646" s="105">
        <v>86525</v>
      </c>
      <c r="N646" s="105">
        <v>364</v>
      </c>
      <c r="O646" s="105">
        <v>86889</v>
      </c>
      <c r="P646" s="105">
        <v>14511</v>
      </c>
      <c r="Q646" s="105">
        <v>53887</v>
      </c>
      <c r="R646" s="105">
        <v>0</v>
      </c>
      <c r="S646" s="105">
        <v>14668</v>
      </c>
      <c r="T646" s="105">
        <v>-156</v>
      </c>
      <c r="U646" s="104">
        <v>242320</v>
      </c>
      <c r="V646" s="104">
        <v>925810</v>
      </c>
      <c r="W646" s="104">
        <v>721462</v>
      </c>
      <c r="X646" s="104">
        <v>1866854</v>
      </c>
      <c r="Y646" s="104">
        <v>816552</v>
      </c>
      <c r="Z646" s="104">
        <v>803229</v>
      </c>
      <c r="AA646" s="106">
        <v>47353</v>
      </c>
    </row>
    <row r="647" spans="1:27" x14ac:dyDescent="0.3">
      <c r="A647" s="85">
        <v>646</v>
      </c>
      <c r="B647" s="85" t="s">
        <v>366</v>
      </c>
      <c r="C647" s="85" t="s">
        <v>77</v>
      </c>
      <c r="D647" s="85">
        <v>2016</v>
      </c>
      <c r="E647" s="105">
        <v>595643</v>
      </c>
      <c r="F647" s="106">
        <v>432809</v>
      </c>
      <c r="G647" s="105">
        <v>64566</v>
      </c>
      <c r="H647" s="98">
        <v>0</v>
      </c>
      <c r="I647" s="105">
        <v>4123</v>
      </c>
      <c r="J647" s="105">
        <v>-12251</v>
      </c>
      <c r="K647" s="105">
        <v>2449</v>
      </c>
      <c r="L647" s="105">
        <v>558598</v>
      </c>
      <c r="M647" s="105">
        <v>37046</v>
      </c>
      <c r="N647" s="105">
        <v>2985</v>
      </c>
      <c r="O647" s="105">
        <v>48487</v>
      </c>
      <c r="P647" s="105">
        <v>7862</v>
      </c>
      <c r="Q647" s="105">
        <v>33510</v>
      </c>
      <c r="R647" s="105">
        <v>0</v>
      </c>
      <c r="S647" s="105">
        <v>7602</v>
      </c>
      <c r="T647" s="105">
        <v>261</v>
      </c>
      <c r="U647" s="104">
        <v>312386</v>
      </c>
      <c r="V647" s="104">
        <v>964659</v>
      </c>
      <c r="W647" s="104">
        <v>716101</v>
      </c>
      <c r="X647" s="104">
        <v>1817347</v>
      </c>
      <c r="Y647" s="104">
        <v>808472</v>
      </c>
      <c r="Z647" s="104">
        <v>780505</v>
      </c>
      <c r="AA647" s="106">
        <v>67515</v>
      </c>
    </row>
    <row r="648" spans="1:27" x14ac:dyDescent="0.3">
      <c r="A648" s="85">
        <v>647</v>
      </c>
      <c r="B648" s="85" t="s">
        <v>366</v>
      </c>
      <c r="C648" s="85" t="s">
        <v>77</v>
      </c>
      <c r="D648" s="85">
        <v>2015</v>
      </c>
      <c r="E648" s="105">
        <v>1188753</v>
      </c>
      <c r="F648" s="106">
        <v>952025</v>
      </c>
      <c r="G648" s="105">
        <v>63850</v>
      </c>
      <c r="H648" s="98">
        <v>0</v>
      </c>
      <c r="I648" s="105">
        <v>4016</v>
      </c>
      <c r="J648" s="105">
        <v>-4754</v>
      </c>
      <c r="K648" s="105">
        <v>0</v>
      </c>
      <c r="L648" s="105">
        <v>1099838</v>
      </c>
      <c r="M648" s="105">
        <v>88915</v>
      </c>
      <c r="N648" s="105">
        <v>4801</v>
      </c>
      <c r="O648" s="105">
        <v>106152</v>
      </c>
      <c r="P648" s="105">
        <v>19285</v>
      </c>
      <c r="Q648" s="105">
        <v>70452</v>
      </c>
      <c r="R648" s="105">
        <v>0</v>
      </c>
      <c r="S648" s="105">
        <v>17425</v>
      </c>
      <c r="T648" s="105">
        <v>1861</v>
      </c>
      <c r="U648" s="104">
        <v>250230</v>
      </c>
      <c r="V648" s="104">
        <v>959518</v>
      </c>
      <c r="W648" s="104">
        <v>713986</v>
      </c>
      <c r="X648" s="104">
        <v>1857599</v>
      </c>
      <c r="Y648" s="104">
        <v>859316</v>
      </c>
      <c r="Z648" s="104">
        <v>844082</v>
      </c>
      <c r="AA648" s="106">
        <v>232811</v>
      </c>
    </row>
    <row r="649" spans="1:27" x14ac:dyDescent="0.3">
      <c r="A649" s="85">
        <v>648</v>
      </c>
      <c r="B649" s="85" t="s">
        <v>366</v>
      </c>
      <c r="C649" s="85" t="s">
        <v>77</v>
      </c>
      <c r="D649" s="85">
        <v>2014</v>
      </c>
      <c r="E649" s="105">
        <v>1233293</v>
      </c>
      <c r="F649" s="106">
        <v>981747</v>
      </c>
      <c r="G649" s="105">
        <v>62808</v>
      </c>
      <c r="H649" s="98">
        <v>0</v>
      </c>
      <c r="I649" s="105">
        <v>3740</v>
      </c>
      <c r="J649" s="105">
        <v>-12128</v>
      </c>
      <c r="K649" s="105">
        <v>2600</v>
      </c>
      <c r="L649" s="105">
        <v>1144710</v>
      </c>
      <c r="M649" s="105">
        <v>88583</v>
      </c>
      <c r="N649" s="105">
        <v>3692</v>
      </c>
      <c r="O649" s="105">
        <v>94649</v>
      </c>
      <c r="P649" s="105">
        <v>18509</v>
      </c>
      <c r="Q649" s="105">
        <v>64645</v>
      </c>
      <c r="R649" s="105">
        <v>0</v>
      </c>
      <c r="S649" s="105">
        <v>20760</v>
      </c>
      <c r="T649" s="105">
        <v>-2251</v>
      </c>
      <c r="U649" s="104">
        <v>463059</v>
      </c>
      <c r="V649" s="104">
        <v>1183422</v>
      </c>
      <c r="W649" s="104">
        <v>1064926</v>
      </c>
      <c r="X649" s="104">
        <v>2201380</v>
      </c>
      <c r="Y649" s="104">
        <v>969179</v>
      </c>
      <c r="Z649" s="104">
        <v>1040082</v>
      </c>
      <c r="AA649" s="106">
        <v>30669</v>
      </c>
    </row>
    <row r="650" spans="1:27" ht="15" thickBot="1" x14ac:dyDescent="0.35">
      <c r="A650" s="93">
        <v>649</v>
      </c>
      <c r="B650" s="93" t="s">
        <v>366</v>
      </c>
      <c r="C650" s="93" t="s">
        <v>77</v>
      </c>
      <c r="D650" s="93">
        <v>2013</v>
      </c>
      <c r="E650" s="108">
        <v>1207320</v>
      </c>
      <c r="F650" s="109">
        <v>890552</v>
      </c>
      <c r="G650" s="108">
        <v>75967</v>
      </c>
      <c r="H650" s="99">
        <v>0</v>
      </c>
      <c r="I650" s="108">
        <v>3970</v>
      </c>
      <c r="J650" s="108">
        <v>14816</v>
      </c>
      <c r="K650" s="108">
        <v>4450</v>
      </c>
      <c r="L650" s="108">
        <v>1114205</v>
      </c>
      <c r="M650" s="108">
        <v>93115</v>
      </c>
      <c r="N650" s="108">
        <v>8057</v>
      </c>
      <c r="O650" s="108">
        <v>101918</v>
      </c>
      <c r="P650" s="108">
        <v>21179</v>
      </c>
      <c r="Q650" s="108">
        <v>62069</v>
      </c>
      <c r="R650" s="108">
        <v>0</v>
      </c>
      <c r="S650" s="108">
        <v>16942</v>
      </c>
      <c r="T650" s="108">
        <v>4236</v>
      </c>
      <c r="U650" s="107">
        <v>418813</v>
      </c>
      <c r="V650" s="107">
        <v>1170741</v>
      </c>
      <c r="W650" s="107">
        <v>1145299</v>
      </c>
      <c r="X650" s="107">
        <v>2299847</v>
      </c>
      <c r="Y650" s="107">
        <v>1036415</v>
      </c>
      <c r="Z650" s="107">
        <v>1058668</v>
      </c>
      <c r="AA650" s="109">
        <v>131121</v>
      </c>
    </row>
    <row r="651" spans="1:27" ht="15" thickTop="1" x14ac:dyDescent="0.3">
      <c r="A651" s="88">
        <v>650</v>
      </c>
      <c r="B651" s="88" t="s">
        <v>366</v>
      </c>
      <c r="C651" s="88" t="s">
        <v>85</v>
      </c>
      <c r="D651" s="88">
        <v>2023</v>
      </c>
      <c r="E651" s="102">
        <v>44677</v>
      </c>
      <c r="F651" s="103">
        <v>43915</v>
      </c>
      <c r="G651" s="102">
        <v>5593</v>
      </c>
      <c r="H651" s="97">
        <v>0</v>
      </c>
      <c r="I651" s="102">
        <v>48</v>
      </c>
      <c r="J651" s="102">
        <v>23256</v>
      </c>
      <c r="K651" s="102">
        <v>0</v>
      </c>
      <c r="L651" s="102">
        <v>74000</v>
      </c>
      <c r="M651" s="102">
        <v>-29324</v>
      </c>
      <c r="N651" s="102">
        <v>66</v>
      </c>
      <c r="O651" s="102">
        <v>-29258</v>
      </c>
      <c r="P651" s="102">
        <v>0</v>
      </c>
      <c r="Q651" s="102">
        <v>-29258</v>
      </c>
      <c r="R651" s="102">
        <v>0</v>
      </c>
      <c r="S651" s="102">
        <v>0</v>
      </c>
      <c r="T651" s="102">
        <v>0</v>
      </c>
      <c r="U651" s="101">
        <v>48</v>
      </c>
      <c r="V651" s="101">
        <v>89634</v>
      </c>
      <c r="W651" s="101">
        <v>50978</v>
      </c>
      <c r="X651" s="101">
        <v>258026</v>
      </c>
      <c r="Y651" s="101">
        <v>93609</v>
      </c>
      <c r="Z651" s="101">
        <v>14051</v>
      </c>
      <c r="AA651" s="103">
        <v>-3179</v>
      </c>
    </row>
    <row r="652" spans="1:27" x14ac:dyDescent="0.3">
      <c r="A652" s="85">
        <v>651</v>
      </c>
      <c r="B652" s="85" t="s">
        <v>366</v>
      </c>
      <c r="C652" s="85" t="s">
        <v>85</v>
      </c>
      <c r="D652" s="85">
        <v>2022</v>
      </c>
      <c r="E652" s="105">
        <v>62014</v>
      </c>
      <c r="F652" s="106">
        <v>56171</v>
      </c>
      <c r="G652" s="105">
        <v>3467</v>
      </c>
      <c r="H652" s="98">
        <v>0</v>
      </c>
      <c r="I652" s="105">
        <v>212</v>
      </c>
      <c r="J652" s="105">
        <v>-1450</v>
      </c>
      <c r="K652" s="105">
        <v>0</v>
      </c>
      <c r="L652" s="105">
        <v>61015</v>
      </c>
      <c r="M652" s="105">
        <v>999</v>
      </c>
      <c r="N652" s="105">
        <v>-189</v>
      </c>
      <c r="O652" s="105">
        <v>810</v>
      </c>
      <c r="P652" s="105">
        <v>0</v>
      </c>
      <c r="Q652" s="105">
        <v>810</v>
      </c>
      <c r="R652" s="105">
        <v>0</v>
      </c>
      <c r="S652" s="105">
        <v>0</v>
      </c>
      <c r="T652" s="105">
        <v>0</v>
      </c>
      <c r="U652" s="104">
        <v>3427</v>
      </c>
      <c r="V652" s="104">
        <v>70796</v>
      </c>
      <c r="W652" s="104">
        <v>62308</v>
      </c>
      <c r="X652" s="104">
        <v>306205</v>
      </c>
      <c r="Y652" s="104">
        <v>99391</v>
      </c>
      <c r="Z652" s="104">
        <v>10921</v>
      </c>
      <c r="AA652" s="106">
        <v>-4010</v>
      </c>
    </row>
    <row r="653" spans="1:27" x14ac:dyDescent="0.3">
      <c r="A653" s="85">
        <v>652</v>
      </c>
      <c r="B653" s="85" t="s">
        <v>366</v>
      </c>
      <c r="C653" s="85" t="s">
        <v>85</v>
      </c>
      <c r="D653" s="85">
        <v>2021</v>
      </c>
      <c r="E653" s="105">
        <v>46633</v>
      </c>
      <c r="F653" s="106">
        <v>42844</v>
      </c>
      <c r="G653" s="105">
        <v>-5332</v>
      </c>
      <c r="H653" s="98">
        <v>0</v>
      </c>
      <c r="I653" s="105">
        <v>319</v>
      </c>
      <c r="J653" s="105">
        <v>5811</v>
      </c>
      <c r="K653" s="105">
        <v>0</v>
      </c>
      <c r="L653" s="105">
        <v>19238</v>
      </c>
      <c r="M653" s="105">
        <v>27395</v>
      </c>
      <c r="N653" s="105">
        <v>260</v>
      </c>
      <c r="O653" s="105">
        <v>27654</v>
      </c>
      <c r="P653" s="105">
        <v>0</v>
      </c>
      <c r="Q653" s="105">
        <v>27654</v>
      </c>
      <c r="R653" s="105">
        <v>0</v>
      </c>
      <c r="S653" s="105">
        <v>0</v>
      </c>
      <c r="T653" s="105">
        <v>0</v>
      </c>
      <c r="U653" s="104">
        <v>90</v>
      </c>
      <c r="V653" s="104">
        <v>53532</v>
      </c>
      <c r="W653" s="104">
        <v>49946</v>
      </c>
      <c r="X653" s="104">
        <v>294002</v>
      </c>
      <c r="Y653" s="104">
        <v>102815</v>
      </c>
      <c r="Z653" s="104">
        <v>1448</v>
      </c>
      <c r="AA653" s="106">
        <v>-7422</v>
      </c>
    </row>
    <row r="654" spans="1:27" x14ac:dyDescent="0.3">
      <c r="A654" s="85">
        <v>653</v>
      </c>
      <c r="B654" s="85" t="s">
        <v>366</v>
      </c>
      <c r="C654" s="85" t="s">
        <v>85</v>
      </c>
      <c r="D654" s="85">
        <v>2020</v>
      </c>
      <c r="E654" s="105">
        <v>27542</v>
      </c>
      <c r="F654" s="106">
        <v>23246</v>
      </c>
      <c r="G654" s="105">
        <v>9742</v>
      </c>
      <c r="H654" s="98">
        <v>0</v>
      </c>
      <c r="I654" s="105">
        <v>0</v>
      </c>
      <c r="J654" s="105">
        <v>-8488</v>
      </c>
      <c r="K654" s="105">
        <v>-12</v>
      </c>
      <c r="L654" s="105">
        <v>24636</v>
      </c>
      <c r="M654" s="105">
        <v>2906</v>
      </c>
      <c r="N654" s="105">
        <v>167</v>
      </c>
      <c r="O654" s="105">
        <v>3073</v>
      </c>
      <c r="P654" s="105">
        <v>-1544</v>
      </c>
      <c r="Q654" s="105">
        <v>4617</v>
      </c>
      <c r="R654" s="105">
        <v>0</v>
      </c>
      <c r="S654" s="105">
        <v>0</v>
      </c>
      <c r="T654" s="105">
        <v>-1544</v>
      </c>
      <c r="U654" s="104">
        <v>6276</v>
      </c>
      <c r="V654" s="104">
        <v>90983</v>
      </c>
      <c r="W654" s="104">
        <v>62434</v>
      </c>
      <c r="X654" s="104">
        <v>358185</v>
      </c>
      <c r="Y654" s="104">
        <v>159862</v>
      </c>
      <c r="Z654" s="104">
        <v>25879</v>
      </c>
      <c r="AA654" s="106">
        <v>219</v>
      </c>
    </row>
    <row r="655" spans="1:27" x14ac:dyDescent="0.3">
      <c r="A655" s="85">
        <v>654</v>
      </c>
      <c r="B655" s="85" t="s">
        <v>366</v>
      </c>
      <c r="C655" s="85" t="s">
        <v>85</v>
      </c>
      <c r="D655" s="85">
        <v>2019</v>
      </c>
      <c r="E655" s="105">
        <v>38516</v>
      </c>
      <c r="F655" s="106">
        <v>33968</v>
      </c>
      <c r="G655" s="105">
        <v>12685</v>
      </c>
      <c r="H655" s="98">
        <v>0</v>
      </c>
      <c r="I655" s="105">
        <v>0</v>
      </c>
      <c r="J655" s="105">
        <v>60385</v>
      </c>
      <c r="K655" s="105">
        <v>0</v>
      </c>
      <c r="L655" s="105">
        <v>107210</v>
      </c>
      <c r="M655" s="105">
        <v>-68694</v>
      </c>
      <c r="N655" s="105">
        <v>-2652</v>
      </c>
      <c r="O655" s="105">
        <v>-71345</v>
      </c>
      <c r="P655" s="105">
        <v>-9404</v>
      </c>
      <c r="Q655" s="105">
        <v>-61942</v>
      </c>
      <c r="R655" s="105">
        <v>0</v>
      </c>
      <c r="S655" s="105">
        <v>0</v>
      </c>
      <c r="T655" s="105">
        <v>-9404</v>
      </c>
      <c r="U655" s="104">
        <v>6285</v>
      </c>
      <c r="V655" s="104">
        <v>79790</v>
      </c>
      <c r="W655" s="104">
        <v>64369</v>
      </c>
      <c r="X655" s="104">
        <v>356424</v>
      </c>
      <c r="Y655" s="104">
        <v>165661</v>
      </c>
      <c r="Z655" s="104">
        <v>26676</v>
      </c>
      <c r="AA655" s="106">
        <v>6406</v>
      </c>
    </row>
    <row r="656" spans="1:27" x14ac:dyDescent="0.3">
      <c r="A656" s="85">
        <v>655</v>
      </c>
      <c r="B656" s="85" t="s">
        <v>366</v>
      </c>
      <c r="C656" s="85" t="s">
        <v>85</v>
      </c>
      <c r="D656" s="85">
        <v>2018</v>
      </c>
      <c r="E656" s="105">
        <v>42221</v>
      </c>
      <c r="F656" s="106">
        <v>34391</v>
      </c>
      <c r="G656" s="105">
        <v>14888</v>
      </c>
      <c r="H656" s="98">
        <v>0</v>
      </c>
      <c r="I656" s="105">
        <v>0</v>
      </c>
      <c r="J656" s="105">
        <v>-707</v>
      </c>
      <c r="K656" s="105">
        <v>0</v>
      </c>
      <c r="L656" s="105">
        <v>55262</v>
      </c>
      <c r="M656" s="105">
        <v>-13041</v>
      </c>
      <c r="N656" s="105">
        <v>-12</v>
      </c>
      <c r="O656" s="105">
        <v>-13053</v>
      </c>
      <c r="P656" s="105">
        <v>2873</v>
      </c>
      <c r="Q656" s="105">
        <v>-15926</v>
      </c>
      <c r="R656" s="105">
        <v>0</v>
      </c>
      <c r="S656" s="105">
        <v>7</v>
      </c>
      <c r="T656" s="105">
        <v>2866</v>
      </c>
      <c r="U656" s="104">
        <v>6239</v>
      </c>
      <c r="V656" s="104">
        <v>120922</v>
      </c>
      <c r="W656" s="104">
        <v>74242</v>
      </c>
      <c r="X656" s="104">
        <v>430643</v>
      </c>
      <c r="Y656" s="104">
        <v>169928</v>
      </c>
      <c r="Z656" s="104">
        <v>26675</v>
      </c>
      <c r="AA656" s="106">
        <v>3776</v>
      </c>
    </row>
    <row r="657" spans="1:27" x14ac:dyDescent="0.3">
      <c r="A657" s="85">
        <v>656</v>
      </c>
      <c r="B657" s="85" t="s">
        <v>366</v>
      </c>
      <c r="C657" s="85" t="s">
        <v>85</v>
      </c>
      <c r="D657" s="85">
        <v>2017</v>
      </c>
      <c r="E657" s="105">
        <v>37540</v>
      </c>
      <c r="F657" s="106">
        <v>23487</v>
      </c>
      <c r="G657" s="105">
        <v>11717</v>
      </c>
      <c r="H657" s="98">
        <v>0</v>
      </c>
      <c r="I657" s="105">
        <v>0</v>
      </c>
      <c r="J657" s="105">
        <v>460</v>
      </c>
      <c r="K657" s="105">
        <v>0</v>
      </c>
      <c r="L657" s="105">
        <v>36425</v>
      </c>
      <c r="M657" s="105">
        <v>1115</v>
      </c>
      <c r="N657" s="105">
        <v>-45</v>
      </c>
      <c r="O657" s="105">
        <v>1070</v>
      </c>
      <c r="P657" s="105">
        <v>857</v>
      </c>
      <c r="Q657" s="105">
        <v>213</v>
      </c>
      <c r="R657" s="105">
        <v>0</v>
      </c>
      <c r="S657" s="105">
        <v>121</v>
      </c>
      <c r="T657" s="105">
        <v>736</v>
      </c>
      <c r="U657" s="104">
        <v>12298</v>
      </c>
      <c r="V657" s="104">
        <v>80341</v>
      </c>
      <c r="W657" s="104">
        <v>73678</v>
      </c>
      <c r="X657" s="104">
        <v>436139</v>
      </c>
      <c r="Y657" s="104">
        <v>175927</v>
      </c>
      <c r="Z657" s="104">
        <v>28851</v>
      </c>
      <c r="AA657" s="106">
        <v>13918</v>
      </c>
    </row>
    <row r="658" spans="1:27" x14ac:dyDescent="0.3">
      <c r="A658" s="85">
        <v>657</v>
      </c>
      <c r="B658" s="85" t="s">
        <v>366</v>
      </c>
      <c r="C658" s="85" t="s">
        <v>85</v>
      </c>
      <c r="D658" s="85">
        <v>2016</v>
      </c>
      <c r="E658" s="105">
        <v>35938</v>
      </c>
      <c r="F658" s="106">
        <v>97032</v>
      </c>
      <c r="G658" s="105">
        <v>26435</v>
      </c>
      <c r="H658" s="98">
        <v>0</v>
      </c>
      <c r="I658" s="105">
        <v>0</v>
      </c>
      <c r="J658" s="105">
        <v>-52421</v>
      </c>
      <c r="K658" s="105">
        <v>-1294</v>
      </c>
      <c r="L658" s="105">
        <v>74698</v>
      </c>
      <c r="M658" s="105">
        <v>-38760</v>
      </c>
      <c r="N658" s="105">
        <v>32888</v>
      </c>
      <c r="O658" s="105">
        <v>-5571</v>
      </c>
      <c r="P658" s="105">
        <v>7555</v>
      </c>
      <c r="Q658" s="105">
        <v>-13127</v>
      </c>
      <c r="R658" s="105">
        <v>0</v>
      </c>
      <c r="S658" s="105">
        <v>97</v>
      </c>
      <c r="T658" s="105">
        <v>7458</v>
      </c>
      <c r="U658" s="104">
        <v>2150</v>
      </c>
      <c r="V658" s="104">
        <v>46244</v>
      </c>
      <c r="W658" s="104">
        <v>82193</v>
      </c>
      <c r="X658" s="104">
        <v>438166</v>
      </c>
      <c r="Y658" s="104">
        <v>187072</v>
      </c>
      <c r="Z658" s="104">
        <v>31788</v>
      </c>
      <c r="AA658" s="106">
        <v>98916</v>
      </c>
    </row>
    <row r="659" spans="1:27" x14ac:dyDescent="0.3">
      <c r="A659" s="85">
        <v>658</v>
      </c>
      <c r="B659" s="85" t="s">
        <v>366</v>
      </c>
      <c r="C659" s="85" t="s">
        <v>85</v>
      </c>
      <c r="D659" s="85">
        <v>2015</v>
      </c>
      <c r="E659" s="105">
        <v>189391</v>
      </c>
      <c r="F659" s="106">
        <v>169956</v>
      </c>
      <c r="G659" s="105">
        <v>13235</v>
      </c>
      <c r="H659" s="98">
        <v>0</v>
      </c>
      <c r="I659" s="105">
        <v>370</v>
      </c>
      <c r="J659" s="105">
        <v>-9923</v>
      </c>
      <c r="K659" s="105">
        <v>-1268</v>
      </c>
      <c r="L659" s="105">
        <v>182742</v>
      </c>
      <c r="M659" s="105">
        <v>6649</v>
      </c>
      <c r="N659" s="105">
        <v>27</v>
      </c>
      <c r="O659" s="105">
        <v>7366</v>
      </c>
      <c r="P659" s="105">
        <v>2975</v>
      </c>
      <c r="Q659" s="105">
        <v>4391</v>
      </c>
      <c r="R659" s="105">
        <v>0</v>
      </c>
      <c r="S659" s="105">
        <v>2975</v>
      </c>
      <c r="T659" s="105">
        <v>0</v>
      </c>
      <c r="U659" s="104">
        <v>5831</v>
      </c>
      <c r="V659" s="104">
        <v>294513</v>
      </c>
      <c r="W659" s="104">
        <v>189155</v>
      </c>
      <c r="X659" s="104">
        <v>556272</v>
      </c>
      <c r="Y659" s="104">
        <v>225887</v>
      </c>
      <c r="Z659" s="104">
        <v>157196</v>
      </c>
      <c r="AA659" s="106">
        <v>-108376</v>
      </c>
    </row>
    <row r="660" spans="1:27" x14ac:dyDescent="0.3">
      <c r="A660" s="85">
        <v>659</v>
      </c>
      <c r="B660" s="85" t="s">
        <v>366</v>
      </c>
      <c r="C660" s="85" t="s">
        <v>85</v>
      </c>
      <c r="D660" s="85">
        <v>2014</v>
      </c>
      <c r="E660" s="105">
        <v>74899</v>
      </c>
      <c r="F660" s="106">
        <v>53618</v>
      </c>
      <c r="G660" s="105">
        <v>12801</v>
      </c>
      <c r="H660" s="98">
        <v>0</v>
      </c>
      <c r="I660" s="105">
        <v>346</v>
      </c>
      <c r="J660" s="105">
        <v>-5914</v>
      </c>
      <c r="K660" s="105">
        <v>-3926</v>
      </c>
      <c r="L660" s="105">
        <v>67171</v>
      </c>
      <c r="M660" s="105">
        <v>7728</v>
      </c>
      <c r="N660" s="105">
        <v>1170</v>
      </c>
      <c r="O660" s="105">
        <v>8898</v>
      </c>
      <c r="P660" s="105">
        <v>641</v>
      </c>
      <c r="Q660" s="105">
        <v>8256</v>
      </c>
      <c r="R660" s="105">
        <v>0</v>
      </c>
      <c r="S660" s="105">
        <v>641</v>
      </c>
      <c r="T660" s="105">
        <v>0</v>
      </c>
      <c r="U660" s="104">
        <v>12807</v>
      </c>
      <c r="V660" s="104">
        <v>73667</v>
      </c>
      <c r="W660" s="104">
        <v>78618</v>
      </c>
      <c r="X660" s="104">
        <v>365968</v>
      </c>
      <c r="Y660" s="104">
        <v>205721</v>
      </c>
      <c r="Z660" s="104">
        <v>55270</v>
      </c>
      <c r="AA660" s="106">
        <v>21126</v>
      </c>
    </row>
    <row r="661" spans="1:27" ht="15" thickBot="1" x14ac:dyDescent="0.35">
      <c r="A661" s="93">
        <v>660</v>
      </c>
      <c r="B661" s="93" t="s">
        <v>366</v>
      </c>
      <c r="C661" s="93" t="s">
        <v>85</v>
      </c>
      <c r="D661" s="93">
        <v>2013</v>
      </c>
      <c r="E661" s="108">
        <v>95238</v>
      </c>
      <c r="F661" s="109">
        <v>69940</v>
      </c>
      <c r="G661" s="108">
        <v>12555</v>
      </c>
      <c r="H661" s="99">
        <v>0</v>
      </c>
      <c r="I661" s="108">
        <v>0</v>
      </c>
      <c r="J661" s="108">
        <v>-2662</v>
      </c>
      <c r="K661" s="108">
        <v>-18</v>
      </c>
      <c r="L661" s="108">
        <v>82250</v>
      </c>
      <c r="M661" s="108">
        <v>12988</v>
      </c>
      <c r="N661" s="108">
        <v>191</v>
      </c>
      <c r="O661" s="108">
        <v>7417</v>
      </c>
      <c r="P661" s="108">
        <v>2255</v>
      </c>
      <c r="Q661" s="108">
        <v>5161</v>
      </c>
      <c r="R661" s="108">
        <v>114</v>
      </c>
      <c r="S661" s="108">
        <v>2255</v>
      </c>
      <c r="T661" s="108">
        <v>0</v>
      </c>
      <c r="U661" s="107">
        <v>110955</v>
      </c>
      <c r="V661" s="107">
        <v>159395</v>
      </c>
      <c r="W661" s="107">
        <v>90794</v>
      </c>
      <c r="X661" s="107">
        <v>334888</v>
      </c>
      <c r="Y661" s="107">
        <v>84624</v>
      </c>
      <c r="Z661" s="107">
        <v>25439</v>
      </c>
      <c r="AA661" s="109">
        <v>5684</v>
      </c>
    </row>
    <row r="662" spans="1:27" ht="15" thickTop="1" x14ac:dyDescent="0.3">
      <c r="A662" s="88">
        <v>661</v>
      </c>
      <c r="B662" s="88" t="s">
        <v>366</v>
      </c>
      <c r="C662" s="88" t="s">
        <v>95</v>
      </c>
      <c r="D662" s="88">
        <v>2023</v>
      </c>
      <c r="E662" s="102">
        <v>52547</v>
      </c>
      <c r="F662" s="103">
        <v>40971</v>
      </c>
      <c r="G662" s="102">
        <v>9527</v>
      </c>
      <c r="H662" s="97">
        <v>0</v>
      </c>
      <c r="I662" s="102">
        <v>202</v>
      </c>
      <c r="J662" s="102">
        <v>-580</v>
      </c>
      <c r="K662" s="102">
        <v>0</v>
      </c>
      <c r="L662" s="102">
        <v>50528</v>
      </c>
      <c r="M662" s="102">
        <v>2020</v>
      </c>
      <c r="N662" s="102">
        <v>270</v>
      </c>
      <c r="O662" s="102">
        <v>2290</v>
      </c>
      <c r="P662" s="102">
        <v>490</v>
      </c>
      <c r="Q662" s="102">
        <v>1820</v>
      </c>
      <c r="R662" s="102">
        <v>0</v>
      </c>
      <c r="S662" s="102">
        <v>490</v>
      </c>
      <c r="T662" s="102">
        <v>0</v>
      </c>
      <c r="U662" s="101">
        <v>19097</v>
      </c>
      <c r="V662" s="101">
        <v>73366</v>
      </c>
      <c r="W662" s="101">
        <v>33183</v>
      </c>
      <c r="X662" s="101">
        <v>90239</v>
      </c>
      <c r="Y662" s="101">
        <v>3875</v>
      </c>
      <c r="Z662" s="101">
        <v>4584</v>
      </c>
      <c r="AA662" s="103">
        <v>348</v>
      </c>
    </row>
    <row r="663" spans="1:27" x14ac:dyDescent="0.3">
      <c r="A663" s="85">
        <v>662</v>
      </c>
      <c r="B663" s="85" t="s">
        <v>366</v>
      </c>
      <c r="C663" s="85" t="s">
        <v>95</v>
      </c>
      <c r="D663" s="85">
        <v>2022</v>
      </c>
      <c r="E663" s="105">
        <v>47072</v>
      </c>
      <c r="F663" s="106">
        <v>35920</v>
      </c>
      <c r="G663" s="105">
        <v>9683</v>
      </c>
      <c r="H663" s="98">
        <v>0</v>
      </c>
      <c r="I663" s="105">
        <v>313</v>
      </c>
      <c r="J663" s="105">
        <v>-1235</v>
      </c>
      <c r="K663" s="105">
        <v>23</v>
      </c>
      <c r="L663" s="105">
        <v>44964</v>
      </c>
      <c r="M663" s="105">
        <v>2108</v>
      </c>
      <c r="N663" s="105">
        <v>30</v>
      </c>
      <c r="O663" s="105">
        <v>2146</v>
      </c>
      <c r="P663" s="105">
        <v>438</v>
      </c>
      <c r="Q663" s="105">
        <v>1708</v>
      </c>
      <c r="R663" s="105">
        <v>0</v>
      </c>
      <c r="S663" s="105">
        <v>444</v>
      </c>
      <c r="T663" s="105">
        <v>-6</v>
      </c>
      <c r="U663" s="104">
        <v>21345</v>
      </c>
      <c r="V663" s="104">
        <v>69773</v>
      </c>
      <c r="W663" s="104">
        <v>32127</v>
      </c>
      <c r="X663" s="104">
        <v>89310</v>
      </c>
      <c r="Y663" s="104">
        <v>4703</v>
      </c>
      <c r="Z663" s="104">
        <v>3616</v>
      </c>
      <c r="AA663" s="106">
        <v>-1661</v>
      </c>
    </row>
    <row r="664" spans="1:27" x14ac:dyDescent="0.3">
      <c r="A664" s="85">
        <v>663</v>
      </c>
      <c r="B664" s="85" t="s">
        <v>366</v>
      </c>
      <c r="C664" s="85" t="s">
        <v>95</v>
      </c>
      <c r="D664" s="85">
        <v>2021</v>
      </c>
      <c r="E664" s="105">
        <v>48354</v>
      </c>
      <c r="F664" s="106">
        <v>37768</v>
      </c>
      <c r="G664" s="105">
        <v>9818</v>
      </c>
      <c r="H664" s="98">
        <v>0</v>
      </c>
      <c r="I664" s="105">
        <v>308</v>
      </c>
      <c r="J664" s="105">
        <v>-2698</v>
      </c>
      <c r="K664" s="105">
        <v>30</v>
      </c>
      <c r="L664" s="105">
        <v>45614</v>
      </c>
      <c r="M664" s="105">
        <v>2740</v>
      </c>
      <c r="N664" s="105">
        <v>43</v>
      </c>
      <c r="O664" s="105">
        <v>2790</v>
      </c>
      <c r="P664" s="105">
        <v>410</v>
      </c>
      <c r="Q664" s="105">
        <v>2378</v>
      </c>
      <c r="R664" s="105">
        <v>0</v>
      </c>
      <c r="S664" s="105">
        <v>398</v>
      </c>
      <c r="T664" s="105">
        <v>12</v>
      </c>
      <c r="U664" s="104">
        <v>16981</v>
      </c>
      <c r="V664" s="104">
        <v>67481</v>
      </c>
      <c r="W664" s="104">
        <v>29914</v>
      </c>
      <c r="X664" s="104">
        <v>87937</v>
      </c>
      <c r="Y664" s="104">
        <v>5328</v>
      </c>
      <c r="Z664" s="104">
        <v>2191</v>
      </c>
      <c r="AA664" s="106">
        <v>7063</v>
      </c>
    </row>
    <row r="665" spans="1:27" x14ac:dyDescent="0.3">
      <c r="A665" s="85">
        <v>664</v>
      </c>
      <c r="B665" s="85" t="s">
        <v>366</v>
      </c>
      <c r="C665" s="85" t="s">
        <v>95</v>
      </c>
      <c r="D665" s="85">
        <v>2020</v>
      </c>
      <c r="E665" s="105">
        <v>53231</v>
      </c>
      <c r="F665" s="106">
        <v>42560</v>
      </c>
      <c r="G665" s="105">
        <v>8178</v>
      </c>
      <c r="H665" s="98">
        <v>0</v>
      </c>
      <c r="I665" s="105">
        <v>228</v>
      </c>
      <c r="J665" s="105">
        <v>-145</v>
      </c>
      <c r="K665" s="105">
        <v>4</v>
      </c>
      <c r="L665" s="105">
        <v>51690</v>
      </c>
      <c r="M665" s="105">
        <v>1541</v>
      </c>
      <c r="N665" s="105">
        <v>22</v>
      </c>
      <c r="O665" s="105">
        <v>1568</v>
      </c>
      <c r="P665" s="105">
        <v>225</v>
      </c>
      <c r="Q665" s="105">
        <v>1349</v>
      </c>
      <c r="R665" s="105">
        <v>0</v>
      </c>
      <c r="S665" s="105">
        <v>225</v>
      </c>
      <c r="T665" s="105">
        <v>0</v>
      </c>
      <c r="U665" s="104">
        <v>20901</v>
      </c>
      <c r="V665" s="104">
        <v>75721</v>
      </c>
      <c r="W665" s="104">
        <v>37909</v>
      </c>
      <c r="X665" s="104">
        <v>95865</v>
      </c>
      <c r="Y665" s="104">
        <v>5988</v>
      </c>
      <c r="Z665" s="104">
        <v>8295</v>
      </c>
      <c r="AA665" s="106">
        <v>3950</v>
      </c>
    </row>
    <row r="666" spans="1:27" x14ac:dyDescent="0.3">
      <c r="A666" s="85">
        <v>665</v>
      </c>
      <c r="B666" s="85" t="s">
        <v>366</v>
      </c>
      <c r="C666" s="85" t="s">
        <v>95</v>
      </c>
      <c r="D666" s="85">
        <v>2019</v>
      </c>
      <c r="E666" s="105">
        <v>71560</v>
      </c>
      <c r="F666" s="106">
        <v>58170</v>
      </c>
      <c r="G666" s="105">
        <v>10674</v>
      </c>
      <c r="H666" s="98">
        <v>0</v>
      </c>
      <c r="I666" s="105">
        <v>171</v>
      </c>
      <c r="J666" s="105">
        <v>-709</v>
      </c>
      <c r="K666" s="105">
        <v>168</v>
      </c>
      <c r="L666" s="105">
        <v>69323</v>
      </c>
      <c r="M666" s="105">
        <v>2237</v>
      </c>
      <c r="N666" s="105">
        <v>349</v>
      </c>
      <c r="O666" s="105">
        <v>2614</v>
      </c>
      <c r="P666" s="105">
        <v>638</v>
      </c>
      <c r="Q666" s="105">
        <v>1962</v>
      </c>
      <c r="R666" s="105">
        <v>0</v>
      </c>
      <c r="S666" s="105">
        <v>638</v>
      </c>
      <c r="T666" s="105">
        <v>0</v>
      </c>
      <c r="U666" s="104">
        <v>23173</v>
      </c>
      <c r="V666" s="104">
        <v>80485</v>
      </c>
      <c r="W666" s="104">
        <v>49034</v>
      </c>
      <c r="X666" s="104">
        <v>108183</v>
      </c>
      <c r="Y666" s="104">
        <v>6863</v>
      </c>
      <c r="Z666" s="104">
        <v>10652</v>
      </c>
      <c r="AA666" s="106">
        <v>-3842</v>
      </c>
    </row>
    <row r="667" spans="1:27" x14ac:dyDescent="0.3">
      <c r="A667" s="85">
        <v>666</v>
      </c>
      <c r="B667" s="85" t="s">
        <v>366</v>
      </c>
      <c r="C667" s="85" t="s">
        <v>95</v>
      </c>
      <c r="D667" s="85">
        <v>2018</v>
      </c>
      <c r="E667" s="105">
        <v>103196</v>
      </c>
      <c r="F667" s="106">
        <v>87511</v>
      </c>
      <c r="G667" s="105">
        <v>13503</v>
      </c>
      <c r="H667" s="98">
        <v>0</v>
      </c>
      <c r="I667" s="105">
        <v>0</v>
      </c>
      <c r="J667" s="105">
        <v>-2660</v>
      </c>
      <c r="K667" s="105">
        <v>0</v>
      </c>
      <c r="L667" s="105">
        <v>98987</v>
      </c>
      <c r="M667" s="105">
        <v>4208</v>
      </c>
      <c r="N667" s="105">
        <v>456</v>
      </c>
      <c r="O667" s="105">
        <v>4494</v>
      </c>
      <c r="P667" s="105">
        <v>886</v>
      </c>
      <c r="Q667" s="105">
        <v>3623</v>
      </c>
      <c r="R667" s="105">
        <v>0</v>
      </c>
      <c r="S667" s="105">
        <v>886</v>
      </c>
      <c r="T667" s="105">
        <v>0</v>
      </c>
      <c r="U667" s="104">
        <v>18020</v>
      </c>
      <c r="V667" s="104">
        <v>76313</v>
      </c>
      <c r="W667" s="104">
        <v>39888</v>
      </c>
      <c r="X667" s="104">
        <v>102357</v>
      </c>
      <c r="Y667" s="104">
        <v>7195</v>
      </c>
      <c r="Z667" s="104">
        <v>5761</v>
      </c>
      <c r="AA667" s="106">
        <v>8818</v>
      </c>
    </row>
    <row r="668" spans="1:27" x14ac:dyDescent="0.3">
      <c r="A668" s="85">
        <v>667</v>
      </c>
      <c r="B668" s="85" t="s">
        <v>366</v>
      </c>
      <c r="C668" s="85" t="s">
        <v>95</v>
      </c>
      <c r="D668" s="85">
        <v>2017</v>
      </c>
      <c r="E668" s="105">
        <v>88251</v>
      </c>
      <c r="F668" s="106">
        <v>71156</v>
      </c>
      <c r="G668" s="105">
        <v>10060</v>
      </c>
      <c r="H668" s="98">
        <v>0</v>
      </c>
      <c r="I668" s="105">
        <v>0</v>
      </c>
      <c r="J668" s="105">
        <v>-419</v>
      </c>
      <c r="K668" s="105">
        <v>0</v>
      </c>
      <c r="L668" s="105">
        <v>81125</v>
      </c>
      <c r="M668" s="105">
        <v>7126</v>
      </c>
      <c r="N668" s="105">
        <v>-1058</v>
      </c>
      <c r="O668" s="105">
        <v>6147</v>
      </c>
      <c r="P668" s="105">
        <v>2038</v>
      </c>
      <c r="Q668" s="105">
        <v>4169</v>
      </c>
      <c r="R668" s="105">
        <v>0</v>
      </c>
      <c r="S668" s="105">
        <v>2038</v>
      </c>
      <c r="T668" s="105">
        <v>0</v>
      </c>
      <c r="U668" s="104">
        <v>28345</v>
      </c>
      <c r="V668" s="104">
        <v>102559</v>
      </c>
      <c r="W668" s="104">
        <v>67279</v>
      </c>
      <c r="X668" s="104">
        <v>131592</v>
      </c>
      <c r="Y668" s="104">
        <v>8708</v>
      </c>
      <c r="Z668" s="104">
        <v>8309</v>
      </c>
      <c r="AA668" s="106">
        <v>-3121</v>
      </c>
    </row>
    <row r="669" spans="1:27" x14ac:dyDescent="0.3">
      <c r="A669" s="85">
        <v>668</v>
      </c>
      <c r="B669" s="85" t="s">
        <v>366</v>
      </c>
      <c r="C669" s="85" t="s">
        <v>95</v>
      </c>
      <c r="D669" s="85">
        <v>2016</v>
      </c>
      <c r="E669" s="105">
        <v>73542</v>
      </c>
      <c r="F669" s="106">
        <v>56628</v>
      </c>
      <c r="G669" s="105">
        <v>12631</v>
      </c>
      <c r="H669" s="98">
        <v>0</v>
      </c>
      <c r="I669" s="105">
        <v>72</v>
      </c>
      <c r="J669" s="105">
        <v>-972</v>
      </c>
      <c r="K669" s="105">
        <v>78</v>
      </c>
      <c r="L669" s="105">
        <v>68609</v>
      </c>
      <c r="M669" s="105">
        <v>4933</v>
      </c>
      <c r="N669" s="105">
        <v>-614</v>
      </c>
      <c r="O669" s="105">
        <v>4383</v>
      </c>
      <c r="P669" s="105">
        <v>856</v>
      </c>
      <c r="Q669" s="105">
        <v>3525</v>
      </c>
      <c r="R669" s="105">
        <v>0</v>
      </c>
      <c r="S669" s="105">
        <v>919</v>
      </c>
      <c r="T669" s="105">
        <v>-63</v>
      </c>
      <c r="U669" s="104">
        <v>35412</v>
      </c>
      <c r="V669" s="104">
        <v>109981</v>
      </c>
      <c r="W669" s="104">
        <v>70294</v>
      </c>
      <c r="X669" s="104">
        <v>135059</v>
      </c>
      <c r="Y669" s="104">
        <v>6566</v>
      </c>
      <c r="Z669" s="104">
        <v>1583</v>
      </c>
      <c r="AA669" s="106">
        <v>-1283</v>
      </c>
    </row>
    <row r="670" spans="1:27" x14ac:dyDescent="0.3">
      <c r="A670" s="85">
        <v>669</v>
      </c>
      <c r="B670" s="85" t="s">
        <v>366</v>
      </c>
      <c r="C670" s="85" t="s">
        <v>95</v>
      </c>
      <c r="D670" s="85">
        <v>2015</v>
      </c>
      <c r="E670" s="105">
        <v>85980</v>
      </c>
      <c r="F670" s="106">
        <v>61811</v>
      </c>
      <c r="G670" s="105">
        <v>17277</v>
      </c>
      <c r="H670" s="98">
        <v>0</v>
      </c>
      <c r="I670" s="105">
        <v>0</v>
      </c>
      <c r="J670" s="105">
        <v>2966</v>
      </c>
      <c r="K670" s="105">
        <v>365</v>
      </c>
      <c r="L670" s="105">
        <v>83177</v>
      </c>
      <c r="M670" s="105">
        <v>2803</v>
      </c>
      <c r="N670" s="105">
        <v>180</v>
      </c>
      <c r="O670" s="105">
        <v>2984</v>
      </c>
      <c r="P670" s="105">
        <v>1846</v>
      </c>
      <c r="Q670" s="105">
        <v>1164</v>
      </c>
      <c r="R670" s="105">
        <v>0</v>
      </c>
      <c r="S670" s="105">
        <v>1153</v>
      </c>
      <c r="T670" s="105">
        <v>693</v>
      </c>
      <c r="U670" s="104">
        <v>32361</v>
      </c>
      <c r="V670" s="104">
        <v>104164</v>
      </c>
      <c r="W670" s="104">
        <v>64709</v>
      </c>
      <c r="X670" s="104">
        <v>128479</v>
      </c>
      <c r="Y670" s="104">
        <v>7106</v>
      </c>
      <c r="Z670" s="104">
        <v>2959</v>
      </c>
      <c r="AA670" s="106">
        <v>-15879</v>
      </c>
    </row>
    <row r="671" spans="1:27" x14ac:dyDescent="0.3">
      <c r="A671" s="85">
        <v>670</v>
      </c>
      <c r="B671" s="85" t="s">
        <v>366</v>
      </c>
      <c r="C671" s="85" t="s">
        <v>95</v>
      </c>
      <c r="D671" s="85">
        <v>2014</v>
      </c>
      <c r="E671" s="105">
        <v>108231</v>
      </c>
      <c r="F671" s="106">
        <v>81065</v>
      </c>
      <c r="G671" s="105">
        <v>23077</v>
      </c>
      <c r="H671" s="98">
        <v>0</v>
      </c>
      <c r="I671" s="105">
        <v>173</v>
      </c>
      <c r="J671" s="105">
        <v>-5956</v>
      </c>
      <c r="K671" s="105">
        <v>929</v>
      </c>
      <c r="L671" s="105">
        <v>100407</v>
      </c>
      <c r="M671" s="105">
        <v>7823</v>
      </c>
      <c r="N671" s="105">
        <v>552</v>
      </c>
      <c r="O671" s="105">
        <v>8375</v>
      </c>
      <c r="P671" s="105">
        <v>961</v>
      </c>
      <c r="Q671" s="105">
        <v>8103</v>
      </c>
      <c r="R671" s="105">
        <v>0</v>
      </c>
      <c r="S671" s="105">
        <v>961</v>
      </c>
      <c r="T671" s="105">
        <v>0</v>
      </c>
      <c r="U671" s="104">
        <v>34095</v>
      </c>
      <c r="V671" s="104">
        <v>93673</v>
      </c>
      <c r="W671" s="104">
        <v>90920</v>
      </c>
      <c r="X671" s="104">
        <v>163634</v>
      </c>
      <c r="Y671" s="104">
        <v>6980</v>
      </c>
      <c r="Z671" s="104">
        <v>8644</v>
      </c>
      <c r="AA671" s="106">
        <v>9470</v>
      </c>
    </row>
    <row r="672" spans="1:27" ht="15" thickBot="1" x14ac:dyDescent="0.35">
      <c r="A672" s="93">
        <v>671</v>
      </c>
      <c r="B672" s="93" t="s">
        <v>366</v>
      </c>
      <c r="C672" s="93" t="s">
        <v>95</v>
      </c>
      <c r="D672" s="93">
        <v>2013</v>
      </c>
      <c r="E672" s="108">
        <v>85907</v>
      </c>
      <c r="F672" s="109">
        <v>63850</v>
      </c>
      <c r="G672" s="108">
        <v>22551</v>
      </c>
      <c r="H672" s="99">
        <v>0</v>
      </c>
      <c r="I672" s="108">
        <v>0</v>
      </c>
      <c r="J672" s="108">
        <v>-2578</v>
      </c>
      <c r="K672" s="108">
        <v>1889</v>
      </c>
      <c r="L672" s="108">
        <v>86811</v>
      </c>
      <c r="M672" s="108">
        <v>-904</v>
      </c>
      <c r="N672" s="108">
        <v>5212</v>
      </c>
      <c r="O672" s="108">
        <v>5828</v>
      </c>
      <c r="P672" s="108">
        <v>1691</v>
      </c>
      <c r="Q672" s="108">
        <v>4315</v>
      </c>
      <c r="R672" s="108">
        <v>0</v>
      </c>
      <c r="S672" s="108">
        <v>1691</v>
      </c>
      <c r="T672" s="108">
        <v>0</v>
      </c>
      <c r="U672" s="107">
        <v>35396</v>
      </c>
      <c r="V672" s="107">
        <v>146933</v>
      </c>
      <c r="W672" s="107">
        <v>132662</v>
      </c>
      <c r="X672" s="107">
        <v>187531</v>
      </c>
      <c r="Y672" s="107">
        <v>6580</v>
      </c>
      <c r="Z672" s="107">
        <v>9277</v>
      </c>
      <c r="AA672" s="109">
        <v>1819</v>
      </c>
    </row>
    <row r="673" spans="1:27" ht="15" thickTop="1" x14ac:dyDescent="0.3">
      <c r="A673" s="88">
        <v>672</v>
      </c>
      <c r="B673" s="88" t="s">
        <v>366</v>
      </c>
      <c r="C673" s="88" t="s">
        <v>335</v>
      </c>
      <c r="D673" s="88">
        <v>2023</v>
      </c>
      <c r="E673" s="102">
        <v>110535</v>
      </c>
      <c r="F673" s="103">
        <v>80013</v>
      </c>
      <c r="G673" s="102">
        <v>18271</v>
      </c>
      <c r="H673" s="103">
        <v>0</v>
      </c>
      <c r="I673" s="102">
        <v>351</v>
      </c>
      <c r="J673" s="102">
        <v>-6839</v>
      </c>
      <c r="K673" s="102">
        <v>0</v>
      </c>
      <c r="L673" s="102">
        <v>93182</v>
      </c>
      <c r="M673" s="102">
        <v>17353</v>
      </c>
      <c r="N673" s="102">
        <v>3396</v>
      </c>
      <c r="O673" s="102">
        <v>20750</v>
      </c>
      <c r="P673" s="102">
        <v>4281</v>
      </c>
      <c r="Q673" s="102">
        <v>16469</v>
      </c>
      <c r="R673" s="102">
        <v>0</v>
      </c>
      <c r="S673" s="102">
        <v>4421</v>
      </c>
      <c r="T673" s="102">
        <v>-140</v>
      </c>
      <c r="U673" s="101">
        <v>21548</v>
      </c>
      <c r="V673" s="101">
        <v>48207</v>
      </c>
      <c r="W673" s="101">
        <v>40164</v>
      </c>
      <c r="X673" s="101">
        <v>105158</v>
      </c>
      <c r="Y673" s="101">
        <v>1471</v>
      </c>
      <c r="Z673" s="101">
        <v>12047</v>
      </c>
      <c r="AA673" s="103">
        <v>10238</v>
      </c>
    </row>
    <row r="674" spans="1:27" x14ac:dyDescent="0.3">
      <c r="A674" s="85">
        <v>673</v>
      </c>
      <c r="B674" s="85" t="s">
        <v>366</v>
      </c>
      <c r="C674" s="85" t="s">
        <v>335</v>
      </c>
      <c r="D674" s="85">
        <v>2022</v>
      </c>
      <c r="E674" s="105">
        <v>128757</v>
      </c>
      <c r="F674" s="106">
        <v>91019</v>
      </c>
      <c r="G674" s="105">
        <v>23944</v>
      </c>
      <c r="H674" s="106">
        <v>0</v>
      </c>
      <c r="I674" s="105">
        <v>440</v>
      </c>
      <c r="J674" s="105">
        <v>-5166</v>
      </c>
      <c r="K674" s="105">
        <v>0</v>
      </c>
      <c r="L674" s="105">
        <v>111003</v>
      </c>
      <c r="M674" s="105">
        <v>17753</v>
      </c>
      <c r="N674" s="105">
        <v>2012</v>
      </c>
      <c r="O674" s="105">
        <v>19801</v>
      </c>
      <c r="P674" s="105">
        <v>4076</v>
      </c>
      <c r="Q674" s="105">
        <v>15726</v>
      </c>
      <c r="R674" s="105">
        <v>0</v>
      </c>
      <c r="S674" s="105">
        <v>4073</v>
      </c>
      <c r="T674" s="105">
        <v>3</v>
      </c>
      <c r="U674" s="104">
        <v>24819</v>
      </c>
      <c r="V674" s="104">
        <v>56734</v>
      </c>
      <c r="W674" s="104">
        <v>48682</v>
      </c>
      <c r="X674" s="104">
        <v>105855</v>
      </c>
      <c r="Y674" s="104">
        <v>2321</v>
      </c>
      <c r="Z674" s="104">
        <v>17911</v>
      </c>
      <c r="AA674" s="106">
        <v>-31340</v>
      </c>
    </row>
    <row r="675" spans="1:27" x14ac:dyDescent="0.3">
      <c r="A675" s="85">
        <v>674</v>
      </c>
      <c r="B675" s="85" t="s">
        <v>366</v>
      </c>
      <c r="C675" s="85" t="s">
        <v>335</v>
      </c>
      <c r="D675" s="85">
        <v>2021</v>
      </c>
      <c r="E675" s="105">
        <v>119252</v>
      </c>
      <c r="F675" s="106">
        <v>84329</v>
      </c>
      <c r="G675" s="105">
        <v>18914</v>
      </c>
      <c r="H675" s="106">
        <v>0</v>
      </c>
      <c r="I675" s="105">
        <v>471</v>
      </c>
      <c r="J675" s="105">
        <v>2191</v>
      </c>
      <c r="K675" s="105">
        <v>0</v>
      </c>
      <c r="L675" s="105">
        <v>105906</v>
      </c>
      <c r="M675" s="105">
        <v>13346</v>
      </c>
      <c r="N675" s="105">
        <v>1875</v>
      </c>
      <c r="O675" s="105">
        <v>15221</v>
      </c>
      <c r="P675" s="105">
        <v>2193</v>
      </c>
      <c r="Q675" s="105">
        <v>13028</v>
      </c>
      <c r="R675" s="105">
        <v>0</v>
      </c>
      <c r="S675" s="105">
        <v>2048</v>
      </c>
      <c r="T675" s="105">
        <v>145</v>
      </c>
      <c r="U675" s="104">
        <v>22332</v>
      </c>
      <c r="V675" s="104">
        <v>62483</v>
      </c>
      <c r="W675" s="104">
        <v>23245</v>
      </c>
      <c r="X675" s="104">
        <v>72368</v>
      </c>
      <c r="Y675" s="104">
        <v>3860</v>
      </c>
      <c r="Z675" s="104">
        <v>0</v>
      </c>
      <c r="AA675" s="106">
        <v>7122</v>
      </c>
    </row>
    <row r="676" spans="1:27" x14ac:dyDescent="0.3">
      <c r="A676" s="85">
        <v>675</v>
      </c>
      <c r="B676" s="85" t="s">
        <v>366</v>
      </c>
      <c r="C676" s="85" t="s">
        <v>335</v>
      </c>
      <c r="D676" s="85">
        <v>2020</v>
      </c>
      <c r="E676" s="105">
        <v>143871</v>
      </c>
      <c r="F676" s="106">
        <v>103359</v>
      </c>
      <c r="G676" s="105">
        <v>26064</v>
      </c>
      <c r="H676" s="106">
        <v>0</v>
      </c>
      <c r="I676" s="105">
        <v>595</v>
      </c>
      <c r="J676" s="105">
        <v>2486</v>
      </c>
      <c r="K676" s="105">
        <v>0</v>
      </c>
      <c r="L676" s="105">
        <v>132731</v>
      </c>
      <c r="M676" s="105">
        <v>11140</v>
      </c>
      <c r="N676" s="105">
        <v>2017</v>
      </c>
      <c r="O676" s="105">
        <v>13288</v>
      </c>
      <c r="P676" s="105">
        <v>1795</v>
      </c>
      <c r="Q676" s="105">
        <v>11494</v>
      </c>
      <c r="R676" s="105">
        <v>0</v>
      </c>
      <c r="S676" s="105">
        <v>1906</v>
      </c>
      <c r="T676" s="105">
        <v>-111</v>
      </c>
      <c r="U676" s="104">
        <v>17988</v>
      </c>
      <c r="V676" s="104">
        <v>61241</v>
      </c>
      <c r="W676" s="104">
        <v>28882</v>
      </c>
      <c r="X676" s="104">
        <v>72086</v>
      </c>
      <c r="Y676" s="104">
        <v>4463</v>
      </c>
      <c r="Z676" s="104">
        <v>0</v>
      </c>
      <c r="AA676" s="106">
        <v>7792</v>
      </c>
    </row>
    <row r="677" spans="1:27" x14ac:dyDescent="0.3">
      <c r="A677" s="85">
        <v>676</v>
      </c>
      <c r="B677" s="85" t="s">
        <v>366</v>
      </c>
      <c r="C677" s="85" t="s">
        <v>335</v>
      </c>
      <c r="D677" s="85">
        <v>2019</v>
      </c>
      <c r="E677" s="105">
        <v>144072</v>
      </c>
      <c r="F677" s="106">
        <v>105760</v>
      </c>
      <c r="G677" s="105">
        <v>27292</v>
      </c>
      <c r="H677" s="106">
        <v>0</v>
      </c>
      <c r="I677" s="105">
        <v>826</v>
      </c>
      <c r="J677" s="105">
        <v>3269</v>
      </c>
      <c r="K677" s="105">
        <v>0</v>
      </c>
      <c r="L677" s="105">
        <v>137467</v>
      </c>
      <c r="M677" s="105">
        <v>6604</v>
      </c>
      <c r="N677" s="105">
        <v>1444</v>
      </c>
      <c r="O677" s="105">
        <v>8085</v>
      </c>
      <c r="P677" s="105">
        <v>1701</v>
      </c>
      <c r="Q677" s="105">
        <v>6384</v>
      </c>
      <c r="R677" s="105">
        <v>0</v>
      </c>
      <c r="S677" s="105">
        <v>1492</v>
      </c>
      <c r="T677" s="105">
        <v>209</v>
      </c>
      <c r="U677" s="104">
        <v>16566</v>
      </c>
      <c r="V677" s="104">
        <v>50907</v>
      </c>
      <c r="W677" s="104">
        <v>25304</v>
      </c>
      <c r="X677" s="104">
        <v>63106</v>
      </c>
      <c r="Y677" s="104">
        <v>5992</v>
      </c>
      <c r="Z677" s="104">
        <v>0</v>
      </c>
      <c r="AA677" s="106">
        <v>8080</v>
      </c>
    </row>
    <row r="678" spans="1:27" x14ac:dyDescent="0.3">
      <c r="A678" s="85">
        <v>677</v>
      </c>
      <c r="B678" s="85" t="s">
        <v>366</v>
      </c>
      <c r="C678" s="85" t="s">
        <v>335</v>
      </c>
      <c r="D678" s="85">
        <v>2018</v>
      </c>
      <c r="E678" s="105">
        <v>154188</v>
      </c>
      <c r="F678" s="106">
        <v>111067</v>
      </c>
      <c r="G678" s="105">
        <v>28600</v>
      </c>
      <c r="H678" s="106">
        <v>0</v>
      </c>
      <c r="I678" s="105">
        <v>896</v>
      </c>
      <c r="J678" s="105">
        <v>3472</v>
      </c>
      <c r="K678" s="105">
        <v>29</v>
      </c>
      <c r="L678" s="105">
        <v>144718</v>
      </c>
      <c r="M678" s="105">
        <v>9469</v>
      </c>
      <c r="N678" s="105">
        <v>38</v>
      </c>
      <c r="O678" s="105">
        <v>9507</v>
      </c>
      <c r="P678" s="105">
        <v>1941</v>
      </c>
      <c r="Q678" s="105">
        <v>7566</v>
      </c>
      <c r="R678" s="105">
        <v>0</v>
      </c>
      <c r="S678" s="105">
        <v>2044</v>
      </c>
      <c r="T678" s="105">
        <v>-104</v>
      </c>
      <c r="U678" s="104">
        <v>14798</v>
      </c>
      <c r="V678" s="104">
        <v>50958</v>
      </c>
      <c r="W678" s="104">
        <v>28088</v>
      </c>
      <c r="X678" s="104">
        <v>64464</v>
      </c>
      <c r="Y678" s="104">
        <v>7283</v>
      </c>
      <c r="Z678" s="104">
        <v>4199</v>
      </c>
      <c r="AA678" s="106">
        <v>4430</v>
      </c>
    </row>
    <row r="679" spans="1:27" x14ac:dyDescent="0.3">
      <c r="A679" s="85">
        <v>678</v>
      </c>
      <c r="B679" s="85" t="s">
        <v>366</v>
      </c>
      <c r="C679" s="85" t="s">
        <v>335</v>
      </c>
      <c r="D679" s="85">
        <v>2017</v>
      </c>
      <c r="E679" s="105">
        <v>153037</v>
      </c>
      <c r="F679" s="106">
        <v>109736</v>
      </c>
      <c r="G679" s="105">
        <v>29233</v>
      </c>
      <c r="H679" s="106">
        <v>0</v>
      </c>
      <c r="I679" s="105">
        <v>920</v>
      </c>
      <c r="J679" s="105">
        <v>4143</v>
      </c>
      <c r="K679" s="105">
        <v>2</v>
      </c>
      <c r="L679" s="105">
        <v>144627</v>
      </c>
      <c r="M679" s="105">
        <v>8410</v>
      </c>
      <c r="N679" s="105">
        <v>164</v>
      </c>
      <c r="O679" s="105">
        <v>8629</v>
      </c>
      <c r="P679" s="105">
        <v>1834</v>
      </c>
      <c r="Q679" s="105">
        <v>6794</v>
      </c>
      <c r="R679" s="105">
        <v>0</v>
      </c>
      <c r="S679" s="105">
        <v>1369</v>
      </c>
      <c r="T679" s="105">
        <v>465</v>
      </c>
      <c r="U679" s="104">
        <v>17395</v>
      </c>
      <c r="V679" s="104">
        <v>52133</v>
      </c>
      <c r="W679" s="104">
        <v>34070</v>
      </c>
      <c r="X679" s="104">
        <v>68138</v>
      </c>
      <c r="Y679" s="104">
        <v>9895</v>
      </c>
      <c r="Z679" s="104">
        <v>5570</v>
      </c>
      <c r="AA679" s="106">
        <v>1850</v>
      </c>
    </row>
    <row r="680" spans="1:27" x14ac:dyDescent="0.3">
      <c r="A680" s="85">
        <v>679</v>
      </c>
      <c r="B680" s="85" t="s">
        <v>366</v>
      </c>
      <c r="C680" s="85" t="s">
        <v>335</v>
      </c>
      <c r="D680" s="85">
        <v>2016</v>
      </c>
      <c r="E680" s="105">
        <v>151201</v>
      </c>
      <c r="F680" s="106">
        <v>106997</v>
      </c>
      <c r="G680" s="105">
        <v>29497</v>
      </c>
      <c r="H680" s="106">
        <v>0</v>
      </c>
      <c r="I680" s="105">
        <v>866</v>
      </c>
      <c r="J680" s="105">
        <v>3565</v>
      </c>
      <c r="K680" s="105">
        <v>45</v>
      </c>
      <c r="L680" s="105">
        <v>141533</v>
      </c>
      <c r="M680" s="105">
        <v>9668</v>
      </c>
      <c r="N680" s="105">
        <v>43</v>
      </c>
      <c r="O680" s="105">
        <v>9670</v>
      </c>
      <c r="P680" s="105">
        <v>2100</v>
      </c>
      <c r="Q680" s="105">
        <v>7569</v>
      </c>
      <c r="R680" s="105">
        <v>0</v>
      </c>
      <c r="S680" s="105">
        <v>2650</v>
      </c>
      <c r="T680" s="105">
        <v>-550</v>
      </c>
      <c r="U680" s="104">
        <v>14412</v>
      </c>
      <c r="V680" s="104">
        <v>49521</v>
      </c>
      <c r="W680" s="104">
        <v>35440</v>
      </c>
      <c r="X680" s="104">
        <v>68130</v>
      </c>
      <c r="Y680" s="104">
        <v>9838</v>
      </c>
      <c r="Z680" s="104">
        <v>6559</v>
      </c>
      <c r="AA680" s="106">
        <v>11094</v>
      </c>
    </row>
    <row r="681" spans="1:27" x14ac:dyDescent="0.3">
      <c r="A681" s="85">
        <v>680</v>
      </c>
      <c r="B681" s="85" t="s">
        <v>366</v>
      </c>
      <c r="C681" s="85" t="s">
        <v>335</v>
      </c>
      <c r="D681" s="85">
        <v>2015</v>
      </c>
      <c r="E681" s="105">
        <v>142543</v>
      </c>
      <c r="F681" s="106">
        <v>102320</v>
      </c>
      <c r="G681" s="105">
        <v>26929</v>
      </c>
      <c r="H681" s="106">
        <v>0</v>
      </c>
      <c r="I681" s="105">
        <v>706</v>
      </c>
      <c r="J681" s="105">
        <v>3046</v>
      </c>
      <c r="K681" s="105">
        <v>120</v>
      </c>
      <c r="L681" s="105">
        <v>133946</v>
      </c>
      <c r="M681" s="105">
        <v>8597</v>
      </c>
      <c r="N681" s="105">
        <v>11</v>
      </c>
      <c r="O681" s="105">
        <v>8728</v>
      </c>
      <c r="P681" s="105">
        <v>2070</v>
      </c>
      <c r="Q681" s="105">
        <v>6658</v>
      </c>
      <c r="R681" s="105">
        <v>0</v>
      </c>
      <c r="S681" s="105">
        <v>2210</v>
      </c>
      <c r="T681" s="105">
        <v>-140</v>
      </c>
      <c r="U681" s="104">
        <v>14248</v>
      </c>
      <c r="V681" s="104">
        <v>48826</v>
      </c>
      <c r="W681" s="104">
        <v>32662</v>
      </c>
      <c r="X681" s="104">
        <v>63695</v>
      </c>
      <c r="Y681" s="104">
        <v>9037</v>
      </c>
      <c r="Z681" s="104">
        <v>9682</v>
      </c>
      <c r="AA681" s="106">
        <v>7808</v>
      </c>
    </row>
    <row r="682" spans="1:27" x14ac:dyDescent="0.3">
      <c r="A682" s="85">
        <v>681</v>
      </c>
      <c r="B682" s="85" t="s">
        <v>366</v>
      </c>
      <c r="C682" s="85" t="s">
        <v>335</v>
      </c>
      <c r="D682" s="85">
        <v>2014</v>
      </c>
      <c r="E682" s="105">
        <v>125540</v>
      </c>
      <c r="F682" s="106">
        <v>91840</v>
      </c>
      <c r="G682" s="105">
        <v>21127</v>
      </c>
      <c r="H682" s="106">
        <v>0</v>
      </c>
      <c r="I682" s="105">
        <v>508</v>
      </c>
      <c r="J682" s="105">
        <v>2464</v>
      </c>
      <c r="K682" s="105">
        <v>43</v>
      </c>
      <c r="L682" s="105">
        <v>116655</v>
      </c>
      <c r="M682" s="105">
        <v>8884</v>
      </c>
      <c r="N682" s="105">
        <v>103</v>
      </c>
      <c r="O682" s="105">
        <v>9023</v>
      </c>
      <c r="P682" s="105">
        <v>2769</v>
      </c>
      <c r="Q682" s="105">
        <v>6254</v>
      </c>
      <c r="R682" s="105">
        <v>0</v>
      </c>
      <c r="S682" s="105">
        <v>2769</v>
      </c>
      <c r="T682" s="105">
        <v>0</v>
      </c>
      <c r="U682" s="104">
        <v>14989</v>
      </c>
      <c r="V682" s="104">
        <v>50629</v>
      </c>
      <c r="W682" s="104">
        <v>32953</v>
      </c>
      <c r="X682" s="104">
        <v>61834</v>
      </c>
      <c r="Y682" s="104">
        <v>5451</v>
      </c>
      <c r="Z682" s="104">
        <v>10792</v>
      </c>
      <c r="AA682" s="106">
        <v>6450</v>
      </c>
    </row>
    <row r="683" spans="1:27" ht="15" thickBot="1" x14ac:dyDescent="0.35">
      <c r="A683" s="93">
        <v>682</v>
      </c>
      <c r="B683" s="93" t="s">
        <v>366</v>
      </c>
      <c r="C683" s="93" t="s">
        <v>335</v>
      </c>
      <c r="D683" s="93">
        <v>2013</v>
      </c>
      <c r="E683" s="108">
        <v>108800</v>
      </c>
      <c r="F683" s="109">
        <v>80763</v>
      </c>
      <c r="G683" s="108">
        <v>15929</v>
      </c>
      <c r="H683" s="109">
        <v>0</v>
      </c>
      <c r="I683" s="108">
        <v>373</v>
      </c>
      <c r="J683" s="108">
        <v>-233</v>
      </c>
      <c r="K683" s="108">
        <v>0</v>
      </c>
      <c r="L683" s="108">
        <v>99956</v>
      </c>
      <c r="M683" s="108">
        <v>8844</v>
      </c>
      <c r="N683" s="108">
        <v>121</v>
      </c>
      <c r="O683" s="108">
        <v>8965</v>
      </c>
      <c r="P683" s="108">
        <v>2270</v>
      </c>
      <c r="Q683" s="108">
        <v>6695</v>
      </c>
      <c r="R683" s="108">
        <v>0</v>
      </c>
      <c r="S683" s="108">
        <v>2270</v>
      </c>
      <c r="T683" s="108">
        <v>0</v>
      </c>
      <c r="U683" s="107">
        <v>12184</v>
      </c>
      <c r="V683" s="107">
        <v>41997</v>
      </c>
      <c r="W683" s="107">
        <v>26184</v>
      </c>
      <c r="X683" s="107">
        <v>53505</v>
      </c>
      <c r="Y683" s="107">
        <v>5852</v>
      </c>
      <c r="Z683" s="107">
        <v>11313</v>
      </c>
      <c r="AA683" s="109">
        <v>4567</v>
      </c>
    </row>
    <row r="684" spans="1:27" ht="15" thickTop="1" x14ac:dyDescent="0.3">
      <c r="A684" s="88">
        <v>683</v>
      </c>
      <c r="B684" s="88" t="s">
        <v>366</v>
      </c>
      <c r="C684" s="88" t="s">
        <v>265</v>
      </c>
      <c r="D684" s="88">
        <v>2023</v>
      </c>
      <c r="E684" s="102">
        <v>311283</v>
      </c>
      <c r="F684" s="103">
        <v>97157</v>
      </c>
      <c r="G684" s="102">
        <v>13531</v>
      </c>
      <c r="H684" s="97">
        <v>0</v>
      </c>
      <c r="I684" s="102">
        <v>0</v>
      </c>
      <c r="J684" s="102">
        <v>-8451</v>
      </c>
      <c r="K684" s="102">
        <v>0</v>
      </c>
      <c r="L684" s="102">
        <v>103777</v>
      </c>
      <c r="M684" s="102">
        <v>207506</v>
      </c>
      <c r="N684" s="102">
        <v>435</v>
      </c>
      <c r="O684" s="102">
        <v>207941</v>
      </c>
      <c r="P684" s="102">
        <v>32568</v>
      </c>
      <c r="Q684" s="102">
        <v>155978</v>
      </c>
      <c r="R684" s="102">
        <v>47</v>
      </c>
      <c r="S684" s="102">
        <v>32568</v>
      </c>
      <c r="T684" s="102">
        <v>0</v>
      </c>
      <c r="U684" s="101">
        <v>2362</v>
      </c>
      <c r="V684" s="101">
        <v>170185</v>
      </c>
      <c r="W684" s="101">
        <v>57779</v>
      </c>
      <c r="X684" s="101">
        <v>708887</v>
      </c>
      <c r="Y684" s="101">
        <v>458076</v>
      </c>
      <c r="Z684" s="101">
        <v>23853</v>
      </c>
      <c r="AA684" s="103">
        <v>194555</v>
      </c>
    </row>
    <row r="685" spans="1:27" x14ac:dyDescent="0.3">
      <c r="A685" s="85">
        <v>684</v>
      </c>
      <c r="B685" s="85" t="s">
        <v>366</v>
      </c>
      <c r="C685" s="85" t="s">
        <v>265</v>
      </c>
      <c r="D685" s="85">
        <v>2022</v>
      </c>
      <c r="E685" s="105">
        <v>376924</v>
      </c>
      <c r="F685" s="106">
        <v>110760</v>
      </c>
      <c r="G685" s="105">
        <v>11173</v>
      </c>
      <c r="H685" s="98">
        <v>0</v>
      </c>
      <c r="I685" s="105">
        <v>558</v>
      </c>
      <c r="J685" s="105">
        <v>-1834</v>
      </c>
      <c r="K685" s="105">
        <v>15</v>
      </c>
      <c r="L685" s="105">
        <v>126779</v>
      </c>
      <c r="M685" s="105">
        <v>250146</v>
      </c>
      <c r="N685" s="105">
        <v>976</v>
      </c>
      <c r="O685" s="105">
        <v>251122</v>
      </c>
      <c r="P685" s="105">
        <v>37394</v>
      </c>
      <c r="Q685" s="105">
        <v>187791</v>
      </c>
      <c r="R685" s="105">
        <v>47</v>
      </c>
      <c r="S685" s="105">
        <v>37394</v>
      </c>
      <c r="T685" s="105">
        <v>0</v>
      </c>
      <c r="U685" s="104">
        <v>2359</v>
      </c>
      <c r="V685" s="104">
        <v>166029</v>
      </c>
      <c r="W685" s="104">
        <v>63510</v>
      </c>
      <c r="X685" s="104">
        <v>736723</v>
      </c>
      <c r="Y685" s="104">
        <v>493417</v>
      </c>
      <c r="Z685" s="104">
        <v>44061</v>
      </c>
      <c r="AA685" s="106">
        <v>223482</v>
      </c>
    </row>
    <row r="686" spans="1:27" x14ac:dyDescent="0.3">
      <c r="A686" s="85">
        <v>685</v>
      </c>
      <c r="B686" s="85" t="s">
        <v>366</v>
      </c>
      <c r="C686" s="85" t="s">
        <v>265</v>
      </c>
      <c r="D686" s="85">
        <v>2021</v>
      </c>
      <c r="E686" s="105">
        <v>305427</v>
      </c>
      <c r="F686" s="106">
        <v>103363</v>
      </c>
      <c r="G686" s="105">
        <v>10697</v>
      </c>
      <c r="H686" s="98">
        <v>0</v>
      </c>
      <c r="I686" s="105">
        <v>456</v>
      </c>
      <c r="J686" s="105">
        <v>-2694</v>
      </c>
      <c r="K686" s="105">
        <v>54</v>
      </c>
      <c r="L686" s="105">
        <v>126340</v>
      </c>
      <c r="M686" s="105">
        <v>179087</v>
      </c>
      <c r="N686" s="105">
        <v>713</v>
      </c>
      <c r="O686" s="105">
        <v>179800</v>
      </c>
      <c r="P686" s="105">
        <v>15913</v>
      </c>
      <c r="Q686" s="105">
        <v>148559</v>
      </c>
      <c r="R686" s="105">
        <v>47</v>
      </c>
      <c r="S686" s="105">
        <v>15913</v>
      </c>
      <c r="T686" s="105">
        <v>0</v>
      </c>
      <c r="U686" s="104">
        <v>3089</v>
      </c>
      <c r="V686" s="104">
        <v>99056</v>
      </c>
      <c r="W686" s="104">
        <v>24267</v>
      </c>
      <c r="X686" s="104">
        <v>382166</v>
      </c>
      <c r="Y686" s="104">
        <v>43502</v>
      </c>
      <c r="Z686" s="104">
        <v>15599</v>
      </c>
      <c r="AA686" s="106">
        <v>192026</v>
      </c>
    </row>
    <row r="687" spans="1:27" x14ac:dyDescent="0.3">
      <c r="A687" s="85">
        <v>686</v>
      </c>
      <c r="B687" s="85" t="s">
        <v>366</v>
      </c>
      <c r="C687" s="85" t="s">
        <v>265</v>
      </c>
      <c r="D687" s="85">
        <v>2020</v>
      </c>
      <c r="E687" s="105">
        <v>260098</v>
      </c>
      <c r="F687" s="106">
        <v>99684</v>
      </c>
      <c r="G687" s="105">
        <v>11065</v>
      </c>
      <c r="H687" s="98">
        <v>0</v>
      </c>
      <c r="I687" s="105">
        <v>441</v>
      </c>
      <c r="J687" s="105">
        <v>-2544</v>
      </c>
      <c r="K687" s="105">
        <v>135</v>
      </c>
      <c r="L687" s="105">
        <v>129915</v>
      </c>
      <c r="M687" s="105">
        <v>130183</v>
      </c>
      <c r="N687" s="105">
        <v>305</v>
      </c>
      <c r="O687" s="105">
        <v>130488</v>
      </c>
      <c r="P687" s="105">
        <v>8946</v>
      </c>
      <c r="Q687" s="105">
        <v>118295</v>
      </c>
      <c r="R687" s="105">
        <v>78</v>
      </c>
      <c r="S687" s="105">
        <v>8946</v>
      </c>
      <c r="T687" s="105">
        <v>0</v>
      </c>
      <c r="U687" s="104">
        <v>3525</v>
      </c>
      <c r="V687" s="104">
        <v>87750</v>
      </c>
      <c r="W687" s="104">
        <v>22978</v>
      </c>
      <c r="X687" s="104">
        <v>384915</v>
      </c>
      <c r="Y687" s="104">
        <v>57539</v>
      </c>
      <c r="Z687" s="104">
        <v>21581</v>
      </c>
      <c r="AA687" s="106">
        <v>141950</v>
      </c>
    </row>
    <row r="688" spans="1:27" x14ac:dyDescent="0.3">
      <c r="A688" s="85">
        <v>687</v>
      </c>
      <c r="B688" s="85" t="s">
        <v>366</v>
      </c>
      <c r="C688" s="85" t="s">
        <v>265</v>
      </c>
      <c r="D688" s="85">
        <v>2019</v>
      </c>
      <c r="E688" s="105">
        <v>231014</v>
      </c>
      <c r="F688" s="106">
        <v>86716</v>
      </c>
      <c r="G688" s="105">
        <v>12267</v>
      </c>
      <c r="H688" s="98">
        <v>0</v>
      </c>
      <c r="I688" s="105">
        <v>351</v>
      </c>
      <c r="J688" s="105">
        <v>-3129</v>
      </c>
      <c r="K688" s="105">
        <v>0</v>
      </c>
      <c r="L688" s="105">
        <v>119415</v>
      </c>
      <c r="M688" s="105">
        <v>111599</v>
      </c>
      <c r="N688" s="105">
        <v>192</v>
      </c>
      <c r="O688" s="105">
        <v>111791</v>
      </c>
      <c r="P688" s="105">
        <v>7287</v>
      </c>
      <c r="Q688" s="105">
        <v>106921</v>
      </c>
      <c r="R688" s="105">
        <v>145</v>
      </c>
      <c r="S688" s="105">
        <v>7287</v>
      </c>
      <c r="T688" s="105">
        <v>0</v>
      </c>
      <c r="U688" s="104">
        <v>2473</v>
      </c>
      <c r="V688" s="104">
        <v>108613</v>
      </c>
      <c r="W688" s="104">
        <v>103442</v>
      </c>
      <c r="X688" s="104">
        <v>819368</v>
      </c>
      <c r="Y688" s="104">
        <v>625697</v>
      </c>
      <c r="Z688" s="104">
        <v>279665</v>
      </c>
      <c r="AA688" s="106">
        <v>103699</v>
      </c>
    </row>
    <row r="689" spans="1:27" x14ac:dyDescent="0.3">
      <c r="A689" s="85">
        <v>688</v>
      </c>
      <c r="B689" s="85" t="s">
        <v>366</v>
      </c>
      <c r="C689" s="85" t="s">
        <v>265</v>
      </c>
      <c r="D689" s="85">
        <v>2018</v>
      </c>
      <c r="E689" s="105">
        <v>242975</v>
      </c>
      <c r="F689" s="106">
        <v>87938</v>
      </c>
      <c r="G689" s="105">
        <v>14081</v>
      </c>
      <c r="H689" s="98">
        <v>0</v>
      </c>
      <c r="I689" s="105">
        <v>0</v>
      </c>
      <c r="J689" s="105">
        <v>-2420</v>
      </c>
      <c r="K689" s="105">
        <v>0</v>
      </c>
      <c r="L689" s="105">
        <v>124637</v>
      </c>
      <c r="M689" s="105">
        <v>118338</v>
      </c>
      <c r="N689" s="105">
        <v>-153</v>
      </c>
      <c r="O689" s="105">
        <v>118186</v>
      </c>
      <c r="P689" s="105">
        <v>5966</v>
      </c>
      <c r="Q689" s="105">
        <v>106490</v>
      </c>
      <c r="R689" s="105">
        <v>154</v>
      </c>
      <c r="S689" s="105">
        <v>5966</v>
      </c>
      <c r="T689" s="105">
        <v>0</v>
      </c>
      <c r="U689" s="104">
        <v>2526</v>
      </c>
      <c r="V689" s="104">
        <v>88956</v>
      </c>
      <c r="W689" s="104">
        <v>82577</v>
      </c>
      <c r="X689" s="104">
        <v>841701</v>
      </c>
      <c r="Y689" s="104">
        <v>665098</v>
      </c>
      <c r="Z689" s="104">
        <v>309593</v>
      </c>
      <c r="AA689" s="106">
        <v>143682</v>
      </c>
    </row>
    <row r="690" spans="1:27" x14ac:dyDescent="0.3">
      <c r="A690" s="85">
        <v>689</v>
      </c>
      <c r="B690" s="85" t="s">
        <v>366</v>
      </c>
      <c r="C690" s="85" t="s">
        <v>265</v>
      </c>
      <c r="D690" s="85">
        <v>2017</v>
      </c>
      <c r="E690" s="105">
        <v>318070</v>
      </c>
      <c r="F690" s="106">
        <v>96880</v>
      </c>
      <c r="G690" s="105">
        <v>14395</v>
      </c>
      <c r="H690" s="98">
        <v>0</v>
      </c>
      <c r="I690" s="105">
        <v>0</v>
      </c>
      <c r="J690" s="105">
        <v>-1861</v>
      </c>
      <c r="K690" s="105">
        <v>0</v>
      </c>
      <c r="L690" s="105">
        <v>139683</v>
      </c>
      <c r="M690" s="105">
        <v>178387</v>
      </c>
      <c r="N690" s="105">
        <v>347</v>
      </c>
      <c r="O690" s="105">
        <v>178734</v>
      </c>
      <c r="P690" s="105">
        <v>7500</v>
      </c>
      <c r="Q690" s="105">
        <v>156874</v>
      </c>
      <c r="R690" s="105">
        <v>127</v>
      </c>
      <c r="S690" s="105">
        <v>7500</v>
      </c>
      <c r="T690" s="105">
        <v>0</v>
      </c>
      <c r="U690" s="104">
        <v>2238</v>
      </c>
      <c r="V690" s="104">
        <v>90859</v>
      </c>
      <c r="W690" s="104">
        <v>116262</v>
      </c>
      <c r="X690" s="104">
        <v>875801</v>
      </c>
      <c r="Y690" s="104">
        <v>705661</v>
      </c>
      <c r="Z690" s="104">
        <v>351960</v>
      </c>
      <c r="AA690" s="106">
        <v>202098</v>
      </c>
    </row>
    <row r="691" spans="1:27" x14ac:dyDescent="0.3">
      <c r="A691" s="85">
        <v>690</v>
      </c>
      <c r="B691" s="85" t="s">
        <v>366</v>
      </c>
      <c r="C691" s="85" t="s">
        <v>265</v>
      </c>
      <c r="D691" s="85">
        <v>2016</v>
      </c>
      <c r="E691" s="105">
        <v>207946</v>
      </c>
      <c r="F691" s="106">
        <v>76991</v>
      </c>
      <c r="G691" s="105">
        <v>12075</v>
      </c>
      <c r="H691" s="98">
        <v>0</v>
      </c>
      <c r="I691" s="105">
        <v>0</v>
      </c>
      <c r="J691" s="105">
        <v>-299</v>
      </c>
      <c r="K691" s="105">
        <v>0</v>
      </c>
      <c r="L691" s="105">
        <v>125003</v>
      </c>
      <c r="M691" s="105">
        <v>82944</v>
      </c>
      <c r="N691" s="105">
        <v>36</v>
      </c>
      <c r="O691" s="105">
        <v>82980</v>
      </c>
      <c r="P691" s="105">
        <v>4137</v>
      </c>
      <c r="Q691" s="105">
        <v>77983</v>
      </c>
      <c r="R691" s="105">
        <v>59</v>
      </c>
      <c r="S691" s="105">
        <v>4137</v>
      </c>
      <c r="T691" s="105">
        <v>0</v>
      </c>
      <c r="U691" s="104">
        <v>2693</v>
      </c>
      <c r="V691" s="104">
        <v>99693</v>
      </c>
      <c r="W691" s="104">
        <v>185633</v>
      </c>
      <c r="X691" s="104">
        <v>912917</v>
      </c>
      <c r="Y691" s="104">
        <v>733657</v>
      </c>
      <c r="Z691" s="104">
        <v>427497</v>
      </c>
      <c r="AA691" s="106">
        <v>98591</v>
      </c>
    </row>
    <row r="692" spans="1:27" x14ac:dyDescent="0.3">
      <c r="A692" s="85">
        <v>691</v>
      </c>
      <c r="B692" s="85" t="s">
        <v>366</v>
      </c>
      <c r="C692" s="85" t="s">
        <v>265</v>
      </c>
      <c r="D692" s="85">
        <v>2015</v>
      </c>
      <c r="E692" s="105">
        <v>202014</v>
      </c>
      <c r="F692" s="106">
        <v>72482</v>
      </c>
      <c r="G692" s="105">
        <v>14595</v>
      </c>
      <c r="H692" s="98">
        <v>0</v>
      </c>
      <c r="I692" s="105">
        <v>0</v>
      </c>
      <c r="J692" s="105">
        <v>2029</v>
      </c>
      <c r="K692" s="105">
        <v>0</v>
      </c>
      <c r="L692" s="105">
        <v>126784</v>
      </c>
      <c r="M692" s="105">
        <v>75230</v>
      </c>
      <c r="N692" s="105">
        <v>2285</v>
      </c>
      <c r="O692" s="105">
        <v>77515</v>
      </c>
      <c r="P692" s="105">
        <v>3381</v>
      </c>
      <c r="Q692" s="105">
        <v>69977</v>
      </c>
      <c r="R692" s="105">
        <v>50</v>
      </c>
      <c r="S692" s="105">
        <v>3303</v>
      </c>
      <c r="T692" s="105">
        <v>79</v>
      </c>
      <c r="U692" s="104">
        <v>2640</v>
      </c>
      <c r="V692" s="104">
        <v>69408</v>
      </c>
      <c r="W692" s="104">
        <v>181430</v>
      </c>
      <c r="X692" s="104">
        <v>923825</v>
      </c>
      <c r="Y692" s="104">
        <v>771681</v>
      </c>
      <c r="Z692" s="104">
        <v>463894</v>
      </c>
      <c r="AA692" s="106">
        <v>81416</v>
      </c>
    </row>
    <row r="693" spans="1:27" x14ac:dyDescent="0.3">
      <c r="A693" s="85">
        <v>692</v>
      </c>
      <c r="B693" s="85" t="s">
        <v>366</v>
      </c>
      <c r="C693" s="85" t="s">
        <v>265</v>
      </c>
      <c r="D693" s="85">
        <v>2014</v>
      </c>
      <c r="E693" s="105">
        <v>102535</v>
      </c>
      <c r="F693" s="106">
        <v>51939</v>
      </c>
      <c r="G693" s="105">
        <v>7817</v>
      </c>
      <c r="H693" s="98">
        <v>0</v>
      </c>
      <c r="I693" s="105">
        <v>0</v>
      </c>
      <c r="J693" s="105">
        <v>365</v>
      </c>
      <c r="K693" s="105">
        <v>0</v>
      </c>
      <c r="L693" s="105">
        <v>64604</v>
      </c>
      <c r="M693" s="105">
        <v>37931</v>
      </c>
      <c r="N693" s="105">
        <v>3</v>
      </c>
      <c r="O693" s="105">
        <v>37934</v>
      </c>
      <c r="P693" s="105">
        <v>1893</v>
      </c>
      <c r="Q693" s="105">
        <v>36042</v>
      </c>
      <c r="R693" s="105">
        <v>0</v>
      </c>
      <c r="S693" s="105">
        <v>1971</v>
      </c>
      <c r="T693" s="105">
        <v>-79</v>
      </c>
      <c r="U693" s="104">
        <v>2988</v>
      </c>
      <c r="V693" s="104">
        <v>43217</v>
      </c>
      <c r="W693" s="104">
        <v>151591</v>
      </c>
      <c r="X693" s="104">
        <v>898208</v>
      </c>
      <c r="Y693" s="104">
        <v>841288</v>
      </c>
      <c r="Z693" s="104">
        <v>469217</v>
      </c>
      <c r="AA693" s="106">
        <v>63575</v>
      </c>
    </row>
    <row r="694" spans="1:27" ht="15" thickBot="1" x14ac:dyDescent="0.35">
      <c r="A694" s="93">
        <v>693</v>
      </c>
      <c r="B694" s="93" t="s">
        <v>366</v>
      </c>
      <c r="C694" s="93" t="s">
        <v>265</v>
      </c>
      <c r="D694" s="93">
        <v>2013</v>
      </c>
      <c r="E694" s="108">
        <v>104496</v>
      </c>
      <c r="F694" s="109">
        <v>47896</v>
      </c>
      <c r="G694" s="108">
        <v>8221</v>
      </c>
      <c r="H694" s="99">
        <v>0</v>
      </c>
      <c r="I694" s="108">
        <v>0</v>
      </c>
      <c r="J694" s="108">
        <v>-3529</v>
      </c>
      <c r="K694" s="108">
        <v>23</v>
      </c>
      <c r="L694" s="108">
        <v>57419</v>
      </c>
      <c r="M694" s="108">
        <v>47077</v>
      </c>
      <c r="N694" s="108">
        <v>-341</v>
      </c>
      <c r="O694" s="108">
        <v>46781</v>
      </c>
      <c r="P694" s="108">
        <v>2525</v>
      </c>
      <c r="Q694" s="108">
        <v>44256</v>
      </c>
      <c r="R694" s="108">
        <v>47</v>
      </c>
      <c r="S694" s="108">
        <v>2525</v>
      </c>
      <c r="T694" s="108">
        <v>0</v>
      </c>
      <c r="U694" s="107">
        <v>4732</v>
      </c>
      <c r="V694" s="107">
        <v>35500</v>
      </c>
      <c r="W694" s="107">
        <v>62074</v>
      </c>
      <c r="X694" s="107">
        <v>345545</v>
      </c>
      <c r="Y694" s="107">
        <v>166106</v>
      </c>
      <c r="Z694" s="107">
        <v>120554</v>
      </c>
      <c r="AA694" s="109">
        <v>60172</v>
      </c>
    </row>
    <row r="695" spans="1:27" ht="15" thickTop="1" x14ac:dyDescent="0.3">
      <c r="A695" s="88">
        <v>694</v>
      </c>
      <c r="B695" s="88" t="s">
        <v>366</v>
      </c>
      <c r="C695" s="88" t="s">
        <v>318</v>
      </c>
      <c r="D695" s="88">
        <v>2023</v>
      </c>
      <c r="E695" s="102">
        <v>145664</v>
      </c>
      <c r="F695" s="103">
        <v>125410</v>
      </c>
      <c r="G695" s="102">
        <v>10004</v>
      </c>
      <c r="H695" s="97">
        <v>0</v>
      </c>
      <c r="I695" s="102">
        <v>23</v>
      </c>
      <c r="J695" s="102">
        <v>-1531</v>
      </c>
      <c r="K695" s="102">
        <v>0</v>
      </c>
      <c r="L695" s="102">
        <v>133906</v>
      </c>
      <c r="M695" s="102">
        <v>11758</v>
      </c>
      <c r="N695" s="102">
        <v>0</v>
      </c>
      <c r="O695" s="102">
        <v>11758</v>
      </c>
      <c r="P695" s="102">
        <v>2476</v>
      </c>
      <c r="Q695" s="102">
        <v>9283</v>
      </c>
      <c r="R695" s="102">
        <v>23</v>
      </c>
      <c r="S695" s="102">
        <v>2476</v>
      </c>
      <c r="T695" s="102">
        <v>0</v>
      </c>
      <c r="U695" s="101">
        <v>31079</v>
      </c>
      <c r="V695" s="101">
        <v>73344</v>
      </c>
      <c r="W695" s="101">
        <v>6610</v>
      </c>
      <c r="X695" s="101">
        <v>81026</v>
      </c>
      <c r="Y695" s="101">
        <v>7270</v>
      </c>
      <c r="Z695" s="101">
        <v>0</v>
      </c>
      <c r="AA695" s="103">
        <v>8491</v>
      </c>
    </row>
    <row r="696" spans="1:27" x14ac:dyDescent="0.3">
      <c r="A696" s="85">
        <v>695</v>
      </c>
      <c r="B696" s="85" t="s">
        <v>366</v>
      </c>
      <c r="C696" s="85" t="s">
        <v>318</v>
      </c>
      <c r="D696" s="85">
        <v>2022</v>
      </c>
      <c r="E696" s="105">
        <v>169371</v>
      </c>
      <c r="F696" s="106">
        <v>146138</v>
      </c>
      <c r="G696" s="105">
        <v>13509</v>
      </c>
      <c r="H696" s="98">
        <v>0</v>
      </c>
      <c r="I696" s="105">
        <v>25</v>
      </c>
      <c r="J696" s="105">
        <v>-831</v>
      </c>
      <c r="K696" s="105">
        <v>0</v>
      </c>
      <c r="L696" s="105">
        <v>158840</v>
      </c>
      <c r="M696" s="105">
        <v>10531</v>
      </c>
      <c r="N696" s="105">
        <v>-315</v>
      </c>
      <c r="O696" s="105">
        <v>10698</v>
      </c>
      <c r="P696" s="105">
        <v>2252</v>
      </c>
      <c r="Q696" s="105">
        <v>8447</v>
      </c>
      <c r="R696" s="105">
        <v>25</v>
      </c>
      <c r="S696" s="105">
        <v>2252</v>
      </c>
      <c r="T696" s="105">
        <v>0</v>
      </c>
      <c r="U696" s="104">
        <v>27989</v>
      </c>
      <c r="V696" s="104">
        <v>69059</v>
      </c>
      <c r="W696" s="104">
        <v>5172</v>
      </c>
      <c r="X696" s="104">
        <v>75895</v>
      </c>
      <c r="Y696" s="104">
        <v>6773</v>
      </c>
      <c r="Z696" s="104">
        <v>0</v>
      </c>
      <c r="AA696" s="106">
        <v>6170</v>
      </c>
    </row>
    <row r="697" spans="1:27" x14ac:dyDescent="0.3">
      <c r="A697" s="85">
        <v>696</v>
      </c>
      <c r="B697" s="85" t="s">
        <v>366</v>
      </c>
      <c r="C697" s="85" t="s">
        <v>318</v>
      </c>
      <c r="D697" s="85">
        <v>2021</v>
      </c>
      <c r="E697" s="105">
        <v>139553</v>
      </c>
      <c r="F697" s="106">
        <v>114707</v>
      </c>
      <c r="G697" s="105">
        <v>11997</v>
      </c>
      <c r="H697" s="98">
        <v>0</v>
      </c>
      <c r="I697" s="105">
        <v>25</v>
      </c>
      <c r="J697" s="105">
        <v>-680</v>
      </c>
      <c r="K697" s="105">
        <v>0</v>
      </c>
      <c r="L697" s="105">
        <v>126049</v>
      </c>
      <c r="M697" s="105">
        <v>13505</v>
      </c>
      <c r="N697" s="105">
        <v>7921</v>
      </c>
      <c r="O697" s="105">
        <v>21491</v>
      </c>
      <c r="P697" s="105">
        <v>3228</v>
      </c>
      <c r="Q697" s="105">
        <v>18264</v>
      </c>
      <c r="R697" s="105">
        <v>25</v>
      </c>
      <c r="S697" s="105">
        <v>3228</v>
      </c>
      <c r="T697" s="105">
        <v>0</v>
      </c>
      <c r="U697" s="104">
        <v>26235</v>
      </c>
      <c r="V697" s="104">
        <v>72522</v>
      </c>
      <c r="W697" s="104">
        <v>5717</v>
      </c>
      <c r="X697" s="104">
        <v>77714</v>
      </c>
      <c r="Y697" s="104">
        <v>5104</v>
      </c>
      <c r="Z697" s="104">
        <v>0</v>
      </c>
      <c r="AA697" s="106">
        <v>10728</v>
      </c>
    </row>
    <row r="698" spans="1:27" x14ac:dyDescent="0.3">
      <c r="A698" s="85">
        <v>697</v>
      </c>
      <c r="B698" s="85" t="s">
        <v>366</v>
      </c>
      <c r="C698" s="85" t="s">
        <v>318</v>
      </c>
      <c r="D698" s="85">
        <v>2020</v>
      </c>
      <c r="E698" s="105">
        <v>153426</v>
      </c>
      <c r="F698" s="106">
        <v>126077</v>
      </c>
      <c r="G698" s="105">
        <v>12638</v>
      </c>
      <c r="H698" s="98">
        <v>0</v>
      </c>
      <c r="I698" s="105">
        <v>2</v>
      </c>
      <c r="J698" s="105">
        <v>-469</v>
      </c>
      <c r="K698" s="105">
        <v>0</v>
      </c>
      <c r="L698" s="105">
        <v>138256</v>
      </c>
      <c r="M698" s="105">
        <v>15170</v>
      </c>
      <c r="N698" s="105">
        <v>2633</v>
      </c>
      <c r="O698" s="105">
        <v>17803</v>
      </c>
      <c r="P698" s="105">
        <v>2761</v>
      </c>
      <c r="Q698" s="105">
        <v>15042</v>
      </c>
      <c r="R698" s="105">
        <v>2</v>
      </c>
      <c r="S698" s="105">
        <v>2761</v>
      </c>
      <c r="T698" s="105">
        <v>0</v>
      </c>
      <c r="U698" s="104">
        <v>19890</v>
      </c>
      <c r="V698" s="104">
        <v>58332</v>
      </c>
      <c r="W698" s="104">
        <v>4914</v>
      </c>
      <c r="X698" s="104">
        <v>66178</v>
      </c>
      <c r="Y698" s="104">
        <v>7733</v>
      </c>
      <c r="Z698" s="104">
        <v>0</v>
      </c>
      <c r="AA698" s="106">
        <v>11614</v>
      </c>
    </row>
    <row r="699" spans="1:27" x14ac:dyDescent="0.3">
      <c r="A699" s="85">
        <v>698</v>
      </c>
      <c r="B699" s="85" t="s">
        <v>366</v>
      </c>
      <c r="C699" s="85" t="s">
        <v>318</v>
      </c>
      <c r="D699" s="85">
        <v>2019</v>
      </c>
      <c r="E699" s="105">
        <v>150773</v>
      </c>
      <c r="F699" s="106">
        <v>131516</v>
      </c>
      <c r="G699" s="105">
        <v>12066</v>
      </c>
      <c r="H699" s="98">
        <v>0</v>
      </c>
      <c r="I699" s="105">
        <v>0</v>
      </c>
      <c r="J699" s="105">
        <v>-94</v>
      </c>
      <c r="K699" s="105">
        <v>0</v>
      </c>
      <c r="L699" s="105">
        <v>143488</v>
      </c>
      <c r="M699" s="105">
        <v>7285</v>
      </c>
      <c r="N699" s="105">
        <v>0</v>
      </c>
      <c r="O699" s="105">
        <v>7285</v>
      </c>
      <c r="P699" s="105">
        <v>1457</v>
      </c>
      <c r="Q699" s="105">
        <v>5828</v>
      </c>
      <c r="R699" s="105">
        <v>0</v>
      </c>
      <c r="S699" s="105">
        <v>1457</v>
      </c>
      <c r="T699" s="105">
        <v>0</v>
      </c>
      <c r="U699" s="104">
        <v>19638</v>
      </c>
      <c r="V699" s="104">
        <v>45096</v>
      </c>
      <c r="W699" s="104">
        <v>4768</v>
      </c>
      <c r="X699" s="104">
        <v>57311</v>
      </c>
      <c r="Y699" s="104">
        <v>12175</v>
      </c>
      <c r="Z699" s="104">
        <v>0</v>
      </c>
      <c r="AA699" s="106">
        <v>20646</v>
      </c>
    </row>
    <row r="700" spans="1:27" x14ac:dyDescent="0.3">
      <c r="A700" s="85">
        <v>699</v>
      </c>
      <c r="B700" s="85" t="s">
        <v>366</v>
      </c>
      <c r="C700" s="85" t="s">
        <v>318</v>
      </c>
      <c r="D700" s="85">
        <v>2018</v>
      </c>
      <c r="E700" s="105">
        <v>162169</v>
      </c>
      <c r="F700" s="106">
        <v>145471</v>
      </c>
      <c r="G700" s="105">
        <v>11175</v>
      </c>
      <c r="H700" s="98">
        <v>0</v>
      </c>
      <c r="I700" s="105">
        <v>0</v>
      </c>
      <c r="J700" s="105">
        <v>-22</v>
      </c>
      <c r="K700" s="105">
        <v>0</v>
      </c>
      <c r="L700" s="105">
        <v>156694</v>
      </c>
      <c r="M700" s="105">
        <v>5475</v>
      </c>
      <c r="N700" s="105">
        <v>1557</v>
      </c>
      <c r="O700" s="105">
        <v>7033</v>
      </c>
      <c r="P700" s="105">
        <v>1406</v>
      </c>
      <c r="Q700" s="105">
        <v>5627</v>
      </c>
      <c r="R700" s="105">
        <v>0</v>
      </c>
      <c r="S700" s="105">
        <v>1406</v>
      </c>
      <c r="T700" s="105">
        <v>0</v>
      </c>
      <c r="U700" s="104">
        <v>31005</v>
      </c>
      <c r="V700" s="104">
        <v>45718</v>
      </c>
      <c r="W700" s="104">
        <v>4424</v>
      </c>
      <c r="X700" s="104">
        <v>57084</v>
      </c>
      <c r="Y700" s="104">
        <v>11325</v>
      </c>
      <c r="Z700" s="104">
        <v>0</v>
      </c>
      <c r="AA700" s="106">
        <v>-3319</v>
      </c>
    </row>
    <row r="701" spans="1:27" x14ac:dyDescent="0.3">
      <c r="A701" s="85">
        <v>700</v>
      </c>
      <c r="B701" s="85" t="s">
        <v>366</v>
      </c>
      <c r="C701" s="85" t="s">
        <v>318</v>
      </c>
      <c r="D701" s="85">
        <v>2017</v>
      </c>
      <c r="E701" s="105">
        <v>162775</v>
      </c>
      <c r="F701" s="106">
        <v>137820</v>
      </c>
      <c r="G701" s="105">
        <v>11881</v>
      </c>
      <c r="H701" s="98">
        <v>0</v>
      </c>
      <c r="I701" s="105">
        <v>7</v>
      </c>
      <c r="J701" s="105">
        <v>-168</v>
      </c>
      <c r="K701" s="105">
        <v>0</v>
      </c>
      <c r="L701" s="105">
        <v>149543</v>
      </c>
      <c r="M701" s="105">
        <v>13232</v>
      </c>
      <c r="N701" s="105">
        <v>121</v>
      </c>
      <c r="O701" s="105">
        <v>13353</v>
      </c>
      <c r="P701" s="105">
        <v>2670</v>
      </c>
      <c r="Q701" s="105">
        <v>10683</v>
      </c>
      <c r="R701" s="105">
        <v>0</v>
      </c>
      <c r="S701" s="105">
        <v>2670</v>
      </c>
      <c r="T701" s="105">
        <v>0</v>
      </c>
      <c r="U701" s="104">
        <v>22283</v>
      </c>
      <c r="V701" s="104">
        <v>41576</v>
      </c>
      <c r="W701" s="104">
        <v>3816</v>
      </c>
      <c r="X701" s="104">
        <v>57776</v>
      </c>
      <c r="Y701" s="104">
        <v>16161</v>
      </c>
      <c r="Z701" s="104">
        <v>0</v>
      </c>
      <c r="AA701" s="106">
        <v>8698</v>
      </c>
    </row>
    <row r="702" spans="1:27" x14ac:dyDescent="0.3">
      <c r="A702" s="85">
        <v>701</v>
      </c>
      <c r="B702" s="85" t="s">
        <v>366</v>
      </c>
      <c r="C702" s="85" t="s">
        <v>318</v>
      </c>
      <c r="D702" s="85">
        <v>2016</v>
      </c>
      <c r="E702" s="105">
        <v>145282</v>
      </c>
      <c r="F702" s="106">
        <v>121480</v>
      </c>
      <c r="G702" s="105">
        <v>10095</v>
      </c>
      <c r="H702" s="98">
        <v>0</v>
      </c>
      <c r="I702" s="105">
        <v>46</v>
      </c>
      <c r="J702" s="105">
        <v>-50</v>
      </c>
      <c r="K702" s="105">
        <v>0</v>
      </c>
      <c r="L702" s="105">
        <v>131576</v>
      </c>
      <c r="M702" s="105">
        <v>13706</v>
      </c>
      <c r="N702" s="105">
        <v>29</v>
      </c>
      <c r="O702" s="105">
        <v>13735</v>
      </c>
      <c r="P702" s="105">
        <v>2745</v>
      </c>
      <c r="Q702" s="105">
        <v>10990</v>
      </c>
      <c r="R702" s="105">
        <v>0</v>
      </c>
      <c r="S702" s="105">
        <v>2745</v>
      </c>
      <c r="T702" s="105">
        <v>0</v>
      </c>
      <c r="U702" s="104">
        <v>16926</v>
      </c>
      <c r="V702" s="104">
        <v>37941</v>
      </c>
      <c r="W702" s="104">
        <v>4061</v>
      </c>
      <c r="X702" s="104">
        <v>54929</v>
      </c>
      <c r="Y702" s="104">
        <v>16949</v>
      </c>
      <c r="Z702" s="104">
        <v>0</v>
      </c>
      <c r="AA702" s="106">
        <v>15242</v>
      </c>
    </row>
    <row r="703" spans="1:27" x14ac:dyDescent="0.3">
      <c r="A703" s="85">
        <v>702</v>
      </c>
      <c r="B703" s="85" t="s">
        <v>366</v>
      </c>
      <c r="C703" s="85" t="s">
        <v>318</v>
      </c>
      <c r="D703" s="85">
        <v>2015</v>
      </c>
      <c r="E703" s="105">
        <v>161408</v>
      </c>
      <c r="F703" s="106">
        <v>138384</v>
      </c>
      <c r="G703" s="105">
        <v>9356</v>
      </c>
      <c r="H703" s="98">
        <v>0</v>
      </c>
      <c r="I703" s="105">
        <v>247</v>
      </c>
      <c r="J703" s="105">
        <v>-55</v>
      </c>
      <c r="K703" s="105">
        <v>0</v>
      </c>
      <c r="L703" s="105">
        <v>148735</v>
      </c>
      <c r="M703" s="105">
        <v>12673</v>
      </c>
      <c r="N703" s="105">
        <v>31</v>
      </c>
      <c r="O703" s="105">
        <v>12704</v>
      </c>
      <c r="P703" s="105">
        <v>2793</v>
      </c>
      <c r="Q703" s="105">
        <v>9911</v>
      </c>
      <c r="R703" s="105">
        <v>0</v>
      </c>
      <c r="S703" s="105">
        <v>2793</v>
      </c>
      <c r="T703" s="105">
        <v>0</v>
      </c>
      <c r="U703" s="104">
        <v>19386</v>
      </c>
      <c r="V703" s="104">
        <v>35509</v>
      </c>
      <c r="W703" s="104">
        <v>4311</v>
      </c>
      <c r="X703" s="104">
        <v>55214</v>
      </c>
      <c r="Y703" s="104">
        <v>19665</v>
      </c>
      <c r="Z703" s="104">
        <v>0</v>
      </c>
      <c r="AA703" s="106">
        <v>30202</v>
      </c>
    </row>
    <row r="704" spans="1:27" x14ac:dyDescent="0.3">
      <c r="A704" s="85">
        <v>703</v>
      </c>
      <c r="B704" s="85" t="s">
        <v>366</v>
      </c>
      <c r="C704" s="85" t="s">
        <v>318</v>
      </c>
      <c r="D704" s="85">
        <v>2014</v>
      </c>
      <c r="E704" s="105">
        <v>179348</v>
      </c>
      <c r="F704" s="106">
        <v>157493</v>
      </c>
      <c r="G704" s="105">
        <v>8515</v>
      </c>
      <c r="H704" s="98">
        <v>0</v>
      </c>
      <c r="I704" s="105">
        <v>247</v>
      </c>
      <c r="J704" s="105">
        <v>-97</v>
      </c>
      <c r="K704" s="105">
        <v>0</v>
      </c>
      <c r="L704" s="105">
        <v>168362</v>
      </c>
      <c r="M704" s="105">
        <v>10986</v>
      </c>
      <c r="N704" s="105">
        <v>259</v>
      </c>
      <c r="O704" s="105">
        <v>11245</v>
      </c>
      <c r="P704" s="105">
        <v>2471</v>
      </c>
      <c r="Q704" s="105">
        <v>8774</v>
      </c>
      <c r="R704" s="105">
        <v>0</v>
      </c>
      <c r="S704" s="105">
        <v>2471</v>
      </c>
      <c r="T704" s="105">
        <v>0</v>
      </c>
      <c r="U704" s="104">
        <v>29458</v>
      </c>
      <c r="V704" s="104">
        <v>37754</v>
      </c>
      <c r="W704" s="104">
        <v>13650</v>
      </c>
      <c r="X704" s="104">
        <v>61611</v>
      </c>
      <c r="Y704" s="104">
        <v>23817</v>
      </c>
      <c r="Z704" s="104">
        <v>9800</v>
      </c>
      <c r="AA704" s="106">
        <v>27961</v>
      </c>
    </row>
    <row r="705" spans="1:27" ht="15" thickBot="1" x14ac:dyDescent="0.35">
      <c r="A705" s="93">
        <v>704</v>
      </c>
      <c r="B705" s="93" t="s">
        <v>366</v>
      </c>
      <c r="C705" s="93" t="s">
        <v>318</v>
      </c>
      <c r="D705" s="93">
        <v>2013</v>
      </c>
      <c r="E705" s="108">
        <v>181933</v>
      </c>
      <c r="F705" s="109">
        <v>160392</v>
      </c>
      <c r="G705" s="108">
        <v>9698</v>
      </c>
      <c r="H705" s="99">
        <v>0</v>
      </c>
      <c r="I705" s="108">
        <v>0</v>
      </c>
      <c r="J705" s="108">
        <v>-76</v>
      </c>
      <c r="K705" s="108">
        <v>0</v>
      </c>
      <c r="L705" s="108">
        <v>172386</v>
      </c>
      <c r="M705" s="108">
        <v>9547</v>
      </c>
      <c r="N705" s="108">
        <v>201</v>
      </c>
      <c r="O705" s="108">
        <v>9748</v>
      </c>
      <c r="P705" s="108">
        <v>2359</v>
      </c>
      <c r="Q705" s="108">
        <v>7389</v>
      </c>
      <c r="R705" s="108">
        <v>0</v>
      </c>
      <c r="S705" s="108">
        <v>2359</v>
      </c>
      <c r="T705" s="108">
        <v>0</v>
      </c>
      <c r="U705" s="107">
        <v>29952</v>
      </c>
      <c r="V705" s="107">
        <v>38427</v>
      </c>
      <c r="W705" s="107">
        <v>21150</v>
      </c>
      <c r="X705" s="107">
        <v>70557</v>
      </c>
      <c r="Y705" s="107">
        <v>31659</v>
      </c>
      <c r="Z705" s="107">
        <v>22063</v>
      </c>
      <c r="AA705" s="109">
        <v>-282</v>
      </c>
    </row>
    <row r="706" spans="1:27" ht="15" thickTop="1" x14ac:dyDescent="0.3">
      <c r="A706" s="88">
        <v>705</v>
      </c>
      <c r="B706" s="88" t="s">
        <v>366</v>
      </c>
      <c r="C706" s="88" t="s">
        <v>328</v>
      </c>
      <c r="D706" s="88">
        <v>2023</v>
      </c>
      <c r="E706" s="102">
        <v>454700</v>
      </c>
      <c r="F706" s="103">
        <v>354759</v>
      </c>
      <c r="G706" s="102">
        <v>41768</v>
      </c>
      <c r="H706" s="97">
        <v>0</v>
      </c>
      <c r="I706" s="102">
        <v>104</v>
      </c>
      <c r="J706" s="102">
        <v>-3128</v>
      </c>
      <c r="K706" s="102">
        <v>0</v>
      </c>
      <c r="L706" s="102">
        <v>393901</v>
      </c>
      <c r="M706" s="102">
        <v>60799</v>
      </c>
      <c r="N706" s="102">
        <v>1008</v>
      </c>
      <c r="O706" s="102">
        <v>61807</v>
      </c>
      <c r="P706" s="102">
        <v>10365</v>
      </c>
      <c r="Q706" s="102">
        <v>51442</v>
      </c>
      <c r="R706" s="102">
        <v>23</v>
      </c>
      <c r="S706" s="102">
        <v>10478</v>
      </c>
      <c r="T706" s="102">
        <v>-113</v>
      </c>
      <c r="U706" s="101">
        <v>61162</v>
      </c>
      <c r="V706" s="101">
        <v>139243</v>
      </c>
      <c r="W706" s="101">
        <v>40384</v>
      </c>
      <c r="X706" s="101">
        <v>297197</v>
      </c>
      <c r="Y706" s="101">
        <v>148795</v>
      </c>
      <c r="Z706" s="101">
        <v>0</v>
      </c>
      <c r="AA706" s="103">
        <v>82392</v>
      </c>
    </row>
    <row r="707" spans="1:27" x14ac:dyDescent="0.3">
      <c r="A707" s="85">
        <v>706</v>
      </c>
      <c r="B707" s="85" t="s">
        <v>366</v>
      </c>
      <c r="C707" s="85" t="s">
        <v>328</v>
      </c>
      <c r="D707" s="85">
        <v>2022</v>
      </c>
      <c r="E707" s="105">
        <v>444379</v>
      </c>
      <c r="F707" s="106">
        <v>329276</v>
      </c>
      <c r="G707" s="105">
        <v>44295</v>
      </c>
      <c r="H707" s="98">
        <v>0</v>
      </c>
      <c r="I707" s="105">
        <v>92</v>
      </c>
      <c r="J707" s="105">
        <v>-869</v>
      </c>
      <c r="K707" s="105">
        <v>0</v>
      </c>
      <c r="L707" s="105">
        <v>373535</v>
      </c>
      <c r="M707" s="105">
        <v>70844</v>
      </c>
      <c r="N707" s="105">
        <v>355</v>
      </c>
      <c r="O707" s="105">
        <v>71199</v>
      </c>
      <c r="P707" s="105">
        <v>11833</v>
      </c>
      <c r="Q707" s="105">
        <v>59366</v>
      </c>
      <c r="R707" s="105">
        <v>6</v>
      </c>
      <c r="S707" s="105">
        <v>11507</v>
      </c>
      <c r="T707" s="105">
        <v>326</v>
      </c>
      <c r="U707" s="104">
        <v>75500</v>
      </c>
      <c r="V707" s="104">
        <v>152034</v>
      </c>
      <c r="W707" s="104">
        <v>56530</v>
      </c>
      <c r="X707" s="104">
        <v>271276</v>
      </c>
      <c r="Y707" s="104">
        <v>106475</v>
      </c>
      <c r="Z707" s="104">
        <v>13573</v>
      </c>
      <c r="AA707" s="106">
        <v>54172</v>
      </c>
    </row>
    <row r="708" spans="1:27" x14ac:dyDescent="0.3">
      <c r="A708" s="85">
        <v>707</v>
      </c>
      <c r="B708" s="85" t="s">
        <v>366</v>
      </c>
      <c r="C708" s="85" t="s">
        <v>328</v>
      </c>
      <c r="D708" s="85">
        <v>2021</v>
      </c>
      <c r="E708" s="105">
        <v>383583</v>
      </c>
      <c r="F708" s="106">
        <v>299177</v>
      </c>
      <c r="G708" s="105">
        <v>44604</v>
      </c>
      <c r="H708" s="98">
        <v>0</v>
      </c>
      <c r="I708" s="105">
        <v>131</v>
      </c>
      <c r="J708" s="105">
        <v>-752</v>
      </c>
      <c r="K708" s="105">
        <v>0</v>
      </c>
      <c r="L708" s="105">
        <v>344448</v>
      </c>
      <c r="M708" s="105">
        <v>39134</v>
      </c>
      <c r="N708" s="105">
        <v>603</v>
      </c>
      <c r="O708" s="105">
        <v>39737</v>
      </c>
      <c r="P708" s="105">
        <v>7988</v>
      </c>
      <c r="Q708" s="105">
        <v>31749</v>
      </c>
      <c r="R708" s="105">
        <v>0</v>
      </c>
      <c r="S708" s="105">
        <v>8185</v>
      </c>
      <c r="T708" s="105">
        <v>-197</v>
      </c>
      <c r="U708" s="104">
        <v>56512</v>
      </c>
      <c r="V708" s="104">
        <v>125723</v>
      </c>
      <c r="W708" s="104">
        <v>70542</v>
      </c>
      <c r="X708" s="104">
        <v>226296</v>
      </c>
      <c r="Y708" s="104">
        <v>91137</v>
      </c>
      <c r="Z708" s="104">
        <v>30862</v>
      </c>
      <c r="AA708" s="106">
        <v>16861</v>
      </c>
    </row>
    <row r="709" spans="1:27" x14ac:dyDescent="0.3">
      <c r="A709" s="85">
        <v>708</v>
      </c>
      <c r="B709" s="85" t="s">
        <v>366</v>
      </c>
      <c r="C709" s="85" t="s">
        <v>328</v>
      </c>
      <c r="D709" s="85">
        <v>2020</v>
      </c>
      <c r="E709" s="105">
        <v>311280</v>
      </c>
      <c r="F709" s="106">
        <v>244709</v>
      </c>
      <c r="G709" s="105">
        <v>28082</v>
      </c>
      <c r="H709" s="98">
        <v>0</v>
      </c>
      <c r="I709" s="105">
        <v>185</v>
      </c>
      <c r="J709" s="105">
        <v>-209</v>
      </c>
      <c r="K709" s="105">
        <v>0</v>
      </c>
      <c r="L709" s="105">
        <v>273178</v>
      </c>
      <c r="M709" s="105">
        <v>38102</v>
      </c>
      <c r="N709" s="105">
        <v>611</v>
      </c>
      <c r="O709" s="105">
        <v>38713</v>
      </c>
      <c r="P709" s="105">
        <v>7843</v>
      </c>
      <c r="Q709" s="105">
        <v>30870</v>
      </c>
      <c r="R709" s="105">
        <v>0</v>
      </c>
      <c r="S709" s="105">
        <v>7949</v>
      </c>
      <c r="T709" s="105">
        <v>-106</v>
      </c>
      <c r="U709" s="104">
        <v>45330</v>
      </c>
      <c r="V709" s="104">
        <v>125937</v>
      </c>
      <c r="W709" s="104">
        <v>87305</v>
      </c>
      <c r="X709" s="104">
        <v>210128</v>
      </c>
      <c r="Y709" s="104">
        <v>77633</v>
      </c>
      <c r="Z709" s="104">
        <v>27864</v>
      </c>
      <c r="AA709" s="106">
        <v>41161</v>
      </c>
    </row>
    <row r="710" spans="1:27" x14ac:dyDescent="0.3">
      <c r="A710" s="85">
        <v>709</v>
      </c>
      <c r="B710" s="85" t="s">
        <v>366</v>
      </c>
      <c r="C710" s="85" t="s">
        <v>328</v>
      </c>
      <c r="D710" s="85">
        <v>2019</v>
      </c>
      <c r="E710" s="105">
        <v>318905</v>
      </c>
      <c r="F710" s="106">
        <v>251380</v>
      </c>
      <c r="G710" s="105">
        <v>25459</v>
      </c>
      <c r="H710" s="98">
        <v>0</v>
      </c>
      <c r="I710" s="105">
        <v>332</v>
      </c>
      <c r="J710" s="105">
        <v>-134</v>
      </c>
      <c r="K710" s="105">
        <v>0</v>
      </c>
      <c r="L710" s="105">
        <v>278043</v>
      </c>
      <c r="M710" s="105">
        <v>40861</v>
      </c>
      <c r="N710" s="105">
        <v>108</v>
      </c>
      <c r="O710" s="105">
        <v>40969</v>
      </c>
      <c r="P710" s="105">
        <v>8328</v>
      </c>
      <c r="Q710" s="105">
        <v>32641</v>
      </c>
      <c r="R710" s="105">
        <v>0</v>
      </c>
      <c r="S710" s="105">
        <v>8305</v>
      </c>
      <c r="T710" s="105">
        <v>24</v>
      </c>
      <c r="U710" s="104">
        <v>40196</v>
      </c>
      <c r="V710" s="104">
        <v>109364</v>
      </c>
      <c r="W710" s="104">
        <v>52859</v>
      </c>
      <c r="X710" s="104">
        <v>177374</v>
      </c>
      <c r="Y710" s="104">
        <v>61406</v>
      </c>
      <c r="Z710" s="104">
        <v>25155</v>
      </c>
      <c r="AA710" s="106">
        <v>41594</v>
      </c>
    </row>
    <row r="711" spans="1:27" x14ac:dyDescent="0.3">
      <c r="A711" s="85">
        <v>710</v>
      </c>
      <c r="B711" s="85" t="s">
        <v>366</v>
      </c>
      <c r="C711" s="85" t="s">
        <v>328</v>
      </c>
      <c r="D711" s="85">
        <v>2018</v>
      </c>
      <c r="E711" s="105">
        <v>288491</v>
      </c>
      <c r="F711" s="106">
        <v>236611</v>
      </c>
      <c r="G711" s="105">
        <v>23041</v>
      </c>
      <c r="H711" s="98">
        <v>0</v>
      </c>
      <c r="I711" s="105">
        <v>332</v>
      </c>
      <c r="J711" s="105">
        <v>4</v>
      </c>
      <c r="K711" s="105">
        <v>0</v>
      </c>
      <c r="L711" s="105">
        <v>260643</v>
      </c>
      <c r="M711" s="105">
        <v>27848</v>
      </c>
      <c r="N711" s="105">
        <v>776</v>
      </c>
      <c r="O711" s="105">
        <v>28836</v>
      </c>
      <c r="P711" s="105">
        <v>5861</v>
      </c>
      <c r="Q711" s="105">
        <v>22975</v>
      </c>
      <c r="R711" s="105">
        <v>0</v>
      </c>
      <c r="S711" s="105">
        <v>5763</v>
      </c>
      <c r="T711" s="105">
        <v>98</v>
      </c>
      <c r="U711" s="104">
        <v>36491</v>
      </c>
      <c r="V711" s="104">
        <v>87749</v>
      </c>
      <c r="W711" s="104">
        <v>56132</v>
      </c>
      <c r="X711" s="104">
        <v>162465</v>
      </c>
      <c r="Y711" s="104">
        <v>67934</v>
      </c>
      <c r="Z711" s="104">
        <v>33420</v>
      </c>
      <c r="AA711" s="106">
        <v>12736</v>
      </c>
    </row>
    <row r="712" spans="1:27" x14ac:dyDescent="0.3">
      <c r="A712" s="85">
        <v>711</v>
      </c>
      <c r="B712" s="85" t="s">
        <v>366</v>
      </c>
      <c r="C712" s="85" t="s">
        <v>328</v>
      </c>
      <c r="D712" s="85">
        <v>2017</v>
      </c>
      <c r="E712" s="105">
        <v>288766</v>
      </c>
      <c r="F712" s="106">
        <v>227566</v>
      </c>
      <c r="G712" s="105">
        <v>23217</v>
      </c>
      <c r="H712" s="98">
        <v>0</v>
      </c>
      <c r="I712" s="105">
        <v>332</v>
      </c>
      <c r="J712" s="105">
        <v>-513</v>
      </c>
      <c r="K712" s="105">
        <v>0</v>
      </c>
      <c r="L712" s="105">
        <v>251474</v>
      </c>
      <c r="M712" s="105">
        <v>37292</v>
      </c>
      <c r="N712" s="105">
        <v>450</v>
      </c>
      <c r="O712" s="105">
        <v>37511</v>
      </c>
      <c r="P712" s="105">
        <v>7680</v>
      </c>
      <c r="Q712" s="105">
        <v>29831</v>
      </c>
      <c r="R712" s="105">
        <v>0</v>
      </c>
      <c r="S712" s="105">
        <v>7549</v>
      </c>
      <c r="T712" s="105">
        <v>131</v>
      </c>
      <c r="U712" s="104">
        <v>24308</v>
      </c>
      <c r="V712" s="104">
        <v>91511</v>
      </c>
      <c r="W712" s="104">
        <v>37878</v>
      </c>
      <c r="X712" s="104">
        <v>161032</v>
      </c>
      <c r="Y712" s="104">
        <v>65313</v>
      </c>
      <c r="Z712" s="104">
        <v>11553</v>
      </c>
      <c r="AA712" s="106">
        <v>48095</v>
      </c>
    </row>
    <row r="713" spans="1:27" x14ac:dyDescent="0.3">
      <c r="A713" s="85">
        <v>712</v>
      </c>
      <c r="B713" s="85" t="s">
        <v>366</v>
      </c>
      <c r="C713" s="85" t="s">
        <v>328</v>
      </c>
      <c r="D713" s="85">
        <v>2016</v>
      </c>
      <c r="E713" s="105">
        <v>264742</v>
      </c>
      <c r="F713" s="106">
        <v>205259</v>
      </c>
      <c r="G713" s="105">
        <v>23642</v>
      </c>
      <c r="H713" s="98">
        <v>0</v>
      </c>
      <c r="I713" s="105">
        <v>332</v>
      </c>
      <c r="J713" s="105">
        <v>-259</v>
      </c>
      <c r="K713" s="105">
        <v>0</v>
      </c>
      <c r="L713" s="105">
        <v>229263</v>
      </c>
      <c r="M713" s="105">
        <v>35479</v>
      </c>
      <c r="N713" s="105">
        <v>256</v>
      </c>
      <c r="O713" s="105">
        <v>35748</v>
      </c>
      <c r="P713" s="105">
        <v>7125</v>
      </c>
      <c r="Q713" s="105">
        <v>28623</v>
      </c>
      <c r="R713" s="105">
        <v>0</v>
      </c>
      <c r="S713" s="105">
        <v>7926</v>
      </c>
      <c r="T713" s="105">
        <v>-801</v>
      </c>
      <c r="U713" s="104">
        <v>26933</v>
      </c>
      <c r="V713" s="104">
        <v>102499</v>
      </c>
      <c r="W713" s="104">
        <v>45856</v>
      </c>
      <c r="X713" s="104">
        <v>167258</v>
      </c>
      <c r="Y713" s="104">
        <v>60312</v>
      </c>
      <c r="Z713" s="104">
        <v>26410</v>
      </c>
      <c r="AA713" s="106">
        <v>23368</v>
      </c>
    </row>
    <row r="714" spans="1:27" x14ac:dyDescent="0.3">
      <c r="A714" s="85">
        <v>713</v>
      </c>
      <c r="B714" s="85" t="s">
        <v>366</v>
      </c>
      <c r="C714" s="85" t="s">
        <v>328</v>
      </c>
      <c r="D714" s="85">
        <v>2015</v>
      </c>
      <c r="E714" s="105">
        <v>234893</v>
      </c>
      <c r="F714" s="106">
        <v>189604</v>
      </c>
      <c r="G714" s="105">
        <v>20933</v>
      </c>
      <c r="H714" s="98">
        <v>0</v>
      </c>
      <c r="I714" s="105">
        <v>209</v>
      </c>
      <c r="J714" s="105">
        <v>-660</v>
      </c>
      <c r="K714" s="105">
        <v>-2203</v>
      </c>
      <c r="L714" s="105">
        <v>208194</v>
      </c>
      <c r="M714" s="105">
        <v>26700</v>
      </c>
      <c r="N714" s="105">
        <v>291</v>
      </c>
      <c r="O714" s="105">
        <v>26600</v>
      </c>
      <c r="P714" s="105">
        <v>4093</v>
      </c>
      <c r="Q714" s="105">
        <v>22508</v>
      </c>
      <c r="R714" s="105">
        <v>106</v>
      </c>
      <c r="S714" s="105">
        <v>4357</v>
      </c>
      <c r="T714" s="105">
        <v>-264</v>
      </c>
      <c r="U714" s="104">
        <v>21673</v>
      </c>
      <c r="V714" s="104">
        <v>82027</v>
      </c>
      <c r="W714" s="104">
        <v>32539</v>
      </c>
      <c r="X714" s="104">
        <v>143578</v>
      </c>
      <c r="Y714" s="104">
        <v>57799</v>
      </c>
      <c r="Z714" s="104">
        <v>15797</v>
      </c>
      <c r="AA714" s="106">
        <v>25685</v>
      </c>
    </row>
    <row r="715" spans="1:27" x14ac:dyDescent="0.3">
      <c r="A715" s="85">
        <v>714</v>
      </c>
      <c r="B715" s="85" t="s">
        <v>366</v>
      </c>
      <c r="C715" s="85" t="s">
        <v>328</v>
      </c>
      <c r="D715" s="85">
        <v>2014</v>
      </c>
      <c r="E715" s="105">
        <v>210735</v>
      </c>
      <c r="F715" s="106">
        <v>175335</v>
      </c>
      <c r="G715" s="105">
        <v>15405</v>
      </c>
      <c r="H715" s="98">
        <v>0</v>
      </c>
      <c r="I715" s="105">
        <v>147</v>
      </c>
      <c r="J715" s="105">
        <v>-585</v>
      </c>
      <c r="K715" s="105">
        <v>0</v>
      </c>
      <c r="L715" s="105">
        <v>190454</v>
      </c>
      <c r="M715" s="105">
        <v>20281</v>
      </c>
      <c r="N715" s="105">
        <v>335</v>
      </c>
      <c r="O715" s="105">
        <v>20074</v>
      </c>
      <c r="P715" s="105">
        <v>1504</v>
      </c>
      <c r="Q715" s="105">
        <v>18570</v>
      </c>
      <c r="R715" s="105">
        <v>0</v>
      </c>
      <c r="S715" s="105">
        <v>1504</v>
      </c>
      <c r="T715" s="105">
        <v>0</v>
      </c>
      <c r="U715" s="104">
        <v>16976</v>
      </c>
      <c r="V715" s="104">
        <v>70787</v>
      </c>
      <c r="W715" s="104">
        <v>28674</v>
      </c>
      <c r="X715" s="104">
        <v>127325</v>
      </c>
      <c r="Y715" s="104">
        <v>52696</v>
      </c>
      <c r="Z715" s="104">
        <v>11500</v>
      </c>
      <c r="AA715" s="106">
        <v>16800</v>
      </c>
    </row>
    <row r="716" spans="1:27" ht="15" thickBot="1" x14ac:dyDescent="0.35">
      <c r="A716" s="93">
        <v>715</v>
      </c>
      <c r="B716" s="93" t="s">
        <v>366</v>
      </c>
      <c r="C716" s="93" t="s">
        <v>328</v>
      </c>
      <c r="D716" s="93">
        <v>2013</v>
      </c>
      <c r="E716" s="108">
        <v>201014</v>
      </c>
      <c r="F716" s="109">
        <v>163824</v>
      </c>
      <c r="G716" s="108">
        <v>14340</v>
      </c>
      <c r="H716" s="99">
        <v>0</v>
      </c>
      <c r="I716" s="108">
        <v>0</v>
      </c>
      <c r="J716" s="108">
        <v>-690</v>
      </c>
      <c r="K716" s="108">
        <v>0</v>
      </c>
      <c r="L716" s="108">
        <v>177482</v>
      </c>
      <c r="M716" s="108">
        <v>23532</v>
      </c>
      <c r="N716" s="108">
        <v>553</v>
      </c>
      <c r="O716" s="108">
        <v>24649</v>
      </c>
      <c r="P716" s="108">
        <v>2109</v>
      </c>
      <c r="Q716" s="108">
        <v>22540</v>
      </c>
      <c r="R716" s="108">
        <v>440</v>
      </c>
      <c r="S716" s="108">
        <v>2109</v>
      </c>
      <c r="T716" s="108">
        <v>0</v>
      </c>
      <c r="U716" s="107">
        <v>19844</v>
      </c>
      <c r="V716" s="107">
        <v>70559</v>
      </c>
      <c r="W716" s="107">
        <v>18621</v>
      </c>
      <c r="X716" s="107">
        <v>130189</v>
      </c>
      <c r="Y716" s="107">
        <v>54519</v>
      </c>
      <c r="Z716" s="107">
        <v>0</v>
      </c>
      <c r="AA716" s="109">
        <v>23304</v>
      </c>
    </row>
    <row r="717" spans="1:27" ht="15" thickTop="1" x14ac:dyDescent="0.3">
      <c r="A717" s="88">
        <v>716</v>
      </c>
      <c r="B717" s="88" t="s">
        <v>366</v>
      </c>
      <c r="C717" s="88" t="s">
        <v>105</v>
      </c>
      <c r="D717" s="88">
        <v>2023</v>
      </c>
      <c r="E717" s="102">
        <v>203961</v>
      </c>
      <c r="F717" s="103">
        <v>187280</v>
      </c>
      <c r="G717" s="102">
        <v>14792</v>
      </c>
      <c r="H717" s="97">
        <v>0</v>
      </c>
      <c r="I717" s="102">
        <v>0</v>
      </c>
      <c r="J717" s="102">
        <v>-2700</v>
      </c>
      <c r="K717" s="102">
        <v>0</v>
      </c>
      <c r="L717" s="102">
        <v>200964</v>
      </c>
      <c r="M717" s="102">
        <v>2997</v>
      </c>
      <c r="N717" s="102">
        <v>726</v>
      </c>
      <c r="O717" s="102">
        <v>3722</v>
      </c>
      <c r="P717" s="102">
        <v>980</v>
      </c>
      <c r="Q717" s="102">
        <v>1589</v>
      </c>
      <c r="R717" s="102">
        <v>17</v>
      </c>
      <c r="S717" s="102">
        <v>980</v>
      </c>
      <c r="T717" s="102">
        <v>0</v>
      </c>
      <c r="U717" s="101">
        <v>33325</v>
      </c>
      <c r="V717" s="101">
        <v>48131</v>
      </c>
      <c r="W717" s="101">
        <v>20044</v>
      </c>
      <c r="X717" s="101">
        <v>86574</v>
      </c>
      <c r="Y717" s="101">
        <v>5875</v>
      </c>
      <c r="Z717" s="101">
        <v>19714</v>
      </c>
      <c r="AA717" s="103">
        <v>-7884</v>
      </c>
    </row>
    <row r="718" spans="1:27" x14ac:dyDescent="0.3">
      <c r="A718" s="85">
        <v>717</v>
      </c>
      <c r="B718" s="85" t="s">
        <v>366</v>
      </c>
      <c r="C718" s="85" t="s">
        <v>105</v>
      </c>
      <c r="D718" s="85">
        <v>2022</v>
      </c>
      <c r="E718" s="105">
        <v>211207</v>
      </c>
      <c r="F718" s="106">
        <v>194541</v>
      </c>
      <c r="G718" s="105">
        <v>14227</v>
      </c>
      <c r="H718" s="98">
        <v>0</v>
      </c>
      <c r="I718" s="105">
        <v>552</v>
      </c>
      <c r="J718" s="105">
        <v>-2499</v>
      </c>
      <c r="K718" s="105">
        <v>347</v>
      </c>
      <c r="L718" s="105">
        <v>208903</v>
      </c>
      <c r="M718" s="105">
        <v>2304</v>
      </c>
      <c r="N718" s="105">
        <v>-20</v>
      </c>
      <c r="O718" s="105">
        <v>2404</v>
      </c>
      <c r="P718" s="105">
        <v>984</v>
      </c>
      <c r="Q718" s="105">
        <v>159</v>
      </c>
      <c r="R718" s="105">
        <v>10</v>
      </c>
      <c r="S718" s="105">
        <v>984</v>
      </c>
      <c r="T718" s="105">
        <v>0</v>
      </c>
      <c r="U718" s="104">
        <v>38656</v>
      </c>
      <c r="V718" s="104">
        <v>58687</v>
      </c>
      <c r="W718" s="104">
        <v>29160</v>
      </c>
      <c r="X718" s="104">
        <v>98309</v>
      </c>
      <c r="Y718" s="104">
        <v>6588</v>
      </c>
      <c r="Z718" s="104">
        <v>12065</v>
      </c>
      <c r="AA718" s="106">
        <v>6329</v>
      </c>
    </row>
    <row r="719" spans="1:27" x14ac:dyDescent="0.3">
      <c r="A719" s="85">
        <v>718</v>
      </c>
      <c r="B719" s="85" t="s">
        <v>366</v>
      </c>
      <c r="C719" s="85" t="s">
        <v>105</v>
      </c>
      <c r="D719" s="85">
        <v>2021</v>
      </c>
      <c r="E719" s="105">
        <v>149714</v>
      </c>
      <c r="F719" s="106">
        <v>133420</v>
      </c>
      <c r="G719" s="105">
        <v>15161</v>
      </c>
      <c r="H719" s="98">
        <v>0</v>
      </c>
      <c r="I719" s="105">
        <v>529</v>
      </c>
      <c r="J719" s="105">
        <v>-3130</v>
      </c>
      <c r="K719" s="105">
        <v>1</v>
      </c>
      <c r="L719" s="105">
        <v>147490</v>
      </c>
      <c r="M719" s="105">
        <v>2224</v>
      </c>
      <c r="N719" s="105">
        <v>554</v>
      </c>
      <c r="O719" s="105">
        <v>2824</v>
      </c>
      <c r="P719" s="105">
        <v>452</v>
      </c>
      <c r="Q719" s="105">
        <v>1787</v>
      </c>
      <c r="R719" s="105">
        <v>0</v>
      </c>
      <c r="S719" s="105">
        <v>455</v>
      </c>
      <c r="T719" s="105">
        <v>-3</v>
      </c>
      <c r="U719" s="104">
        <v>53379</v>
      </c>
      <c r="V719" s="104">
        <v>83974</v>
      </c>
      <c r="W719" s="104">
        <v>50296</v>
      </c>
      <c r="X719" s="104">
        <v>124507</v>
      </c>
      <c r="Y719" s="104">
        <v>19389</v>
      </c>
      <c r="Z719" s="104">
        <v>16186</v>
      </c>
      <c r="AA719" s="106">
        <v>-8862</v>
      </c>
    </row>
    <row r="720" spans="1:27" x14ac:dyDescent="0.3">
      <c r="A720" s="85">
        <v>719</v>
      </c>
      <c r="B720" s="85" t="s">
        <v>366</v>
      </c>
      <c r="C720" s="85" t="s">
        <v>105</v>
      </c>
      <c r="D720" s="85">
        <v>2020</v>
      </c>
      <c r="E720" s="105">
        <v>165637</v>
      </c>
      <c r="F720" s="106">
        <v>142932</v>
      </c>
      <c r="G720" s="105">
        <v>20373</v>
      </c>
      <c r="H720" s="98">
        <v>0</v>
      </c>
      <c r="I720" s="105">
        <v>398</v>
      </c>
      <c r="J720" s="105">
        <v>-2968</v>
      </c>
      <c r="K720" s="105">
        <v>2</v>
      </c>
      <c r="L720" s="105">
        <v>160875</v>
      </c>
      <c r="M720" s="105">
        <v>4763</v>
      </c>
      <c r="N720" s="105">
        <v>-26</v>
      </c>
      <c r="O720" s="105">
        <v>4736</v>
      </c>
      <c r="P720" s="105">
        <v>553</v>
      </c>
      <c r="Q720" s="105">
        <v>3381</v>
      </c>
      <c r="R720" s="105">
        <v>0</v>
      </c>
      <c r="S720" s="105">
        <v>550</v>
      </c>
      <c r="T720" s="105">
        <v>3</v>
      </c>
      <c r="U720" s="104">
        <v>27877</v>
      </c>
      <c r="V720" s="104">
        <v>70386</v>
      </c>
      <c r="W720" s="104">
        <v>31443</v>
      </c>
      <c r="X720" s="104">
        <v>109650</v>
      </c>
      <c r="Y720" s="104">
        <v>18999</v>
      </c>
      <c r="Z720" s="104">
        <v>13902</v>
      </c>
      <c r="AA720" s="106">
        <v>-7284</v>
      </c>
    </row>
    <row r="721" spans="1:27" x14ac:dyDescent="0.3">
      <c r="A721" s="85">
        <v>720</v>
      </c>
      <c r="B721" s="85" t="s">
        <v>366</v>
      </c>
      <c r="C721" s="85" t="s">
        <v>105</v>
      </c>
      <c r="D721" s="85">
        <v>2019</v>
      </c>
      <c r="E721" s="105">
        <v>169507</v>
      </c>
      <c r="F721" s="106">
        <v>143058</v>
      </c>
      <c r="G721" s="105">
        <v>21620</v>
      </c>
      <c r="H721" s="98">
        <v>0</v>
      </c>
      <c r="I721" s="105">
        <v>507</v>
      </c>
      <c r="J721" s="105">
        <v>-1755</v>
      </c>
      <c r="K721" s="105">
        <v>0</v>
      </c>
      <c r="L721" s="105">
        <v>163509</v>
      </c>
      <c r="M721" s="105">
        <v>5998</v>
      </c>
      <c r="N721" s="105">
        <v>-32</v>
      </c>
      <c r="O721" s="105">
        <v>5967</v>
      </c>
      <c r="P721" s="105">
        <v>975</v>
      </c>
      <c r="Q721" s="105">
        <v>3857</v>
      </c>
      <c r="R721" s="105">
        <v>0</v>
      </c>
      <c r="S721" s="105">
        <v>975</v>
      </c>
      <c r="T721" s="105">
        <v>0</v>
      </c>
      <c r="U721" s="104">
        <v>21351</v>
      </c>
      <c r="V721" s="104">
        <v>75995</v>
      </c>
      <c r="W721" s="104">
        <v>32629</v>
      </c>
      <c r="X721" s="104">
        <v>97917</v>
      </c>
      <c r="Y721" s="104">
        <v>6903</v>
      </c>
      <c r="Z721" s="104">
        <v>155</v>
      </c>
      <c r="AA721" s="106">
        <v>12193</v>
      </c>
    </row>
    <row r="722" spans="1:27" x14ac:dyDescent="0.3">
      <c r="A722" s="85">
        <v>721</v>
      </c>
      <c r="B722" s="85" t="s">
        <v>366</v>
      </c>
      <c r="C722" s="85" t="s">
        <v>105</v>
      </c>
      <c r="D722" s="85">
        <v>2018</v>
      </c>
      <c r="E722" s="105">
        <v>185141</v>
      </c>
      <c r="F722" s="106">
        <v>153507</v>
      </c>
      <c r="G722" s="105">
        <v>25002</v>
      </c>
      <c r="H722" s="98">
        <v>0</v>
      </c>
      <c r="I722" s="105">
        <v>132</v>
      </c>
      <c r="J722" s="105">
        <v>-1105</v>
      </c>
      <c r="K722" s="105">
        <v>0</v>
      </c>
      <c r="L722" s="105">
        <v>177649</v>
      </c>
      <c r="M722" s="105">
        <v>7492</v>
      </c>
      <c r="N722" s="105">
        <v>-22</v>
      </c>
      <c r="O722" s="105">
        <v>7471</v>
      </c>
      <c r="P722" s="105">
        <v>1482</v>
      </c>
      <c r="Q722" s="105">
        <v>5187</v>
      </c>
      <c r="R722" s="105">
        <v>0</v>
      </c>
      <c r="S722" s="105">
        <v>1482</v>
      </c>
      <c r="T722" s="105">
        <v>0</v>
      </c>
      <c r="U722" s="104">
        <v>21306</v>
      </c>
      <c r="V722" s="104">
        <v>78981</v>
      </c>
      <c r="W722" s="104">
        <v>32871</v>
      </c>
      <c r="X722" s="104">
        <v>102535</v>
      </c>
      <c r="Y722" s="104">
        <v>7265</v>
      </c>
      <c r="Z722" s="104">
        <v>135</v>
      </c>
      <c r="AA722" s="106">
        <v>7873</v>
      </c>
    </row>
    <row r="723" spans="1:27" x14ac:dyDescent="0.3">
      <c r="A723" s="85">
        <v>722</v>
      </c>
      <c r="B723" s="85" t="s">
        <v>366</v>
      </c>
      <c r="C723" s="85" t="s">
        <v>105</v>
      </c>
      <c r="D723" s="85">
        <v>2017</v>
      </c>
      <c r="E723" s="105">
        <v>183531</v>
      </c>
      <c r="F723" s="106">
        <v>156015</v>
      </c>
      <c r="G723" s="105">
        <v>22167</v>
      </c>
      <c r="H723" s="98">
        <v>0</v>
      </c>
      <c r="I723" s="105">
        <v>124</v>
      </c>
      <c r="J723" s="105">
        <v>-1809</v>
      </c>
      <c r="K723" s="105">
        <v>0</v>
      </c>
      <c r="L723" s="105">
        <v>176543</v>
      </c>
      <c r="M723" s="105">
        <v>6988</v>
      </c>
      <c r="N723" s="105">
        <v>-18</v>
      </c>
      <c r="O723" s="105">
        <v>6970</v>
      </c>
      <c r="P723" s="105">
        <v>1253</v>
      </c>
      <c r="Q723" s="105">
        <v>4784</v>
      </c>
      <c r="R723" s="105">
        <v>0</v>
      </c>
      <c r="S723" s="105">
        <v>1253</v>
      </c>
      <c r="T723" s="105">
        <v>0</v>
      </c>
      <c r="U723" s="104">
        <v>20110</v>
      </c>
      <c r="V723" s="104">
        <v>76927</v>
      </c>
      <c r="W723" s="104">
        <v>31422</v>
      </c>
      <c r="X723" s="104">
        <v>101340</v>
      </c>
      <c r="Y723" s="104">
        <v>13358</v>
      </c>
      <c r="Z723" s="104">
        <v>225</v>
      </c>
      <c r="AA723" s="106">
        <v>-2781</v>
      </c>
    </row>
    <row r="724" spans="1:27" x14ac:dyDescent="0.3">
      <c r="A724" s="85">
        <v>723</v>
      </c>
      <c r="B724" s="85" t="s">
        <v>366</v>
      </c>
      <c r="C724" s="85" t="s">
        <v>105</v>
      </c>
      <c r="D724" s="85">
        <v>2016</v>
      </c>
      <c r="E724" s="105">
        <v>145653</v>
      </c>
      <c r="F724" s="106">
        <v>122657</v>
      </c>
      <c r="G724" s="105">
        <v>18816</v>
      </c>
      <c r="H724" s="98">
        <v>0</v>
      </c>
      <c r="I724" s="105">
        <v>102</v>
      </c>
      <c r="J724" s="105">
        <v>-1486</v>
      </c>
      <c r="K724" s="105">
        <v>60</v>
      </c>
      <c r="L724" s="105">
        <v>140174</v>
      </c>
      <c r="M724" s="105">
        <v>5479</v>
      </c>
      <c r="N724" s="105">
        <v>7</v>
      </c>
      <c r="O724" s="105">
        <v>5486</v>
      </c>
      <c r="P724" s="105">
        <v>1127</v>
      </c>
      <c r="Q724" s="105">
        <v>4121</v>
      </c>
      <c r="R724" s="105">
        <v>16</v>
      </c>
      <c r="S724" s="105">
        <v>1127</v>
      </c>
      <c r="T724" s="105">
        <v>0</v>
      </c>
      <c r="U724" s="104">
        <v>17822</v>
      </c>
      <c r="V724" s="104">
        <v>63057</v>
      </c>
      <c r="W724" s="104">
        <v>24427</v>
      </c>
      <c r="X724" s="104">
        <v>92903</v>
      </c>
      <c r="Y724" s="104">
        <v>8000</v>
      </c>
      <c r="Z724" s="104">
        <v>293</v>
      </c>
      <c r="AA724" s="106">
        <v>15313</v>
      </c>
    </row>
    <row r="725" spans="1:27" x14ac:dyDescent="0.3">
      <c r="A725" s="85">
        <v>724</v>
      </c>
      <c r="B725" s="85" t="s">
        <v>366</v>
      </c>
      <c r="C725" s="85" t="s">
        <v>105</v>
      </c>
      <c r="D725" s="85">
        <v>2015</v>
      </c>
      <c r="E725" s="105">
        <v>100103</v>
      </c>
      <c r="F725" s="106">
        <v>80816</v>
      </c>
      <c r="G725" s="105">
        <v>15839</v>
      </c>
      <c r="H725" s="98">
        <v>0</v>
      </c>
      <c r="I725" s="105">
        <v>116</v>
      </c>
      <c r="J725" s="105">
        <v>-1145</v>
      </c>
      <c r="K725" s="105">
        <v>0</v>
      </c>
      <c r="L725" s="105">
        <v>95626</v>
      </c>
      <c r="M725" s="105">
        <v>4477</v>
      </c>
      <c r="N725" s="105">
        <v>16</v>
      </c>
      <c r="O725" s="105">
        <v>4493</v>
      </c>
      <c r="P725" s="105">
        <v>1151</v>
      </c>
      <c r="Q725" s="105">
        <v>3766</v>
      </c>
      <c r="R725" s="105">
        <v>221</v>
      </c>
      <c r="S725" s="105">
        <v>1151</v>
      </c>
      <c r="T725" s="105">
        <v>0</v>
      </c>
      <c r="U725" s="104">
        <v>16548</v>
      </c>
      <c r="V725" s="104">
        <v>57681</v>
      </c>
      <c r="W725" s="104">
        <v>20303</v>
      </c>
      <c r="X725" s="104">
        <v>84608</v>
      </c>
      <c r="Y725" s="104">
        <v>7304</v>
      </c>
      <c r="Z725" s="104">
        <v>0</v>
      </c>
      <c r="AA725" s="106">
        <v>-4368</v>
      </c>
    </row>
    <row r="726" spans="1:27" x14ac:dyDescent="0.3">
      <c r="A726" s="85">
        <v>725</v>
      </c>
      <c r="B726" s="85" t="s">
        <v>366</v>
      </c>
      <c r="C726" s="85" t="s">
        <v>105</v>
      </c>
      <c r="D726" s="85">
        <v>2014</v>
      </c>
      <c r="E726" s="105">
        <v>96870</v>
      </c>
      <c r="F726" s="106">
        <v>77606</v>
      </c>
      <c r="G726" s="105">
        <v>14058</v>
      </c>
      <c r="H726" s="98">
        <v>0</v>
      </c>
      <c r="I726" s="105">
        <v>0</v>
      </c>
      <c r="J726" s="105">
        <v>-653</v>
      </c>
      <c r="K726" s="105">
        <v>169</v>
      </c>
      <c r="L726" s="105">
        <v>91179</v>
      </c>
      <c r="M726" s="105">
        <v>5691</v>
      </c>
      <c r="N726" s="105">
        <v>13</v>
      </c>
      <c r="O726" s="105">
        <v>5939</v>
      </c>
      <c r="P726" s="105">
        <v>1387</v>
      </c>
      <c r="Q726" s="105">
        <v>4552</v>
      </c>
      <c r="R726" s="105">
        <v>0</v>
      </c>
      <c r="S726" s="105">
        <v>1387</v>
      </c>
      <c r="T726" s="105">
        <v>0</v>
      </c>
      <c r="U726" s="104">
        <v>11296</v>
      </c>
      <c r="V726" s="104">
        <v>50824</v>
      </c>
      <c r="W726" s="104">
        <v>16516</v>
      </c>
      <c r="X726" s="104">
        <v>71025</v>
      </c>
      <c r="Y726" s="104">
        <v>1390</v>
      </c>
      <c r="Z726" s="104">
        <v>0</v>
      </c>
      <c r="AA726" s="106">
        <v>12182</v>
      </c>
    </row>
    <row r="727" spans="1:27" ht="15" thickBot="1" x14ac:dyDescent="0.35">
      <c r="A727" s="93">
        <v>726</v>
      </c>
      <c r="B727" s="93" t="s">
        <v>366</v>
      </c>
      <c r="C727" s="93" t="s">
        <v>105</v>
      </c>
      <c r="D727" s="93">
        <v>2013</v>
      </c>
      <c r="E727" s="108">
        <v>100707</v>
      </c>
      <c r="F727" s="109">
        <v>82817</v>
      </c>
      <c r="G727" s="108">
        <v>12549</v>
      </c>
      <c r="H727" s="99">
        <v>0</v>
      </c>
      <c r="I727" s="108">
        <v>0</v>
      </c>
      <c r="J727" s="108">
        <v>-835</v>
      </c>
      <c r="K727" s="108">
        <v>8</v>
      </c>
      <c r="L727" s="108">
        <v>94540</v>
      </c>
      <c r="M727" s="108">
        <v>6168</v>
      </c>
      <c r="N727" s="108">
        <v>-1</v>
      </c>
      <c r="O727" s="108">
        <v>6185</v>
      </c>
      <c r="P727" s="108">
        <v>859</v>
      </c>
      <c r="Q727" s="108">
        <v>5327</v>
      </c>
      <c r="R727" s="108">
        <v>18</v>
      </c>
      <c r="S727" s="108">
        <v>859</v>
      </c>
      <c r="T727" s="108">
        <v>0</v>
      </c>
      <c r="U727" s="107">
        <v>14929</v>
      </c>
      <c r="V727" s="107">
        <v>48556</v>
      </c>
      <c r="W727" s="107">
        <v>12735</v>
      </c>
      <c r="X727" s="107">
        <v>67503</v>
      </c>
      <c r="Y727" s="107">
        <v>575</v>
      </c>
      <c r="Z727" s="107">
        <v>0</v>
      </c>
      <c r="AA727" s="109">
        <v>36</v>
      </c>
    </row>
    <row r="728" spans="1:27" ht="15" thickTop="1" x14ac:dyDescent="0.3">
      <c r="A728" s="88">
        <v>727</v>
      </c>
      <c r="B728" s="88" t="s">
        <v>366</v>
      </c>
      <c r="C728" s="88" t="s">
        <v>1368</v>
      </c>
      <c r="D728" s="88">
        <v>2023</v>
      </c>
      <c r="E728" s="102">
        <v>371646018</v>
      </c>
      <c r="F728" s="103">
        <v>344965846</v>
      </c>
      <c r="G728" s="102">
        <v>15040405</v>
      </c>
      <c r="H728" s="97">
        <v>0</v>
      </c>
      <c r="I728" s="102">
        <v>676907</v>
      </c>
      <c r="J728" s="102">
        <v>-1912084</v>
      </c>
      <c r="K728" s="102">
        <v>0</v>
      </c>
      <c r="L728" s="102">
        <v>359216304</v>
      </c>
      <c r="M728" s="102">
        <v>12429714</v>
      </c>
      <c r="N728" s="102">
        <v>-1433188</v>
      </c>
      <c r="O728" s="102">
        <v>11746526</v>
      </c>
      <c r="P728" s="102">
        <v>2378678</v>
      </c>
      <c r="Q728" s="102">
        <v>9367848</v>
      </c>
      <c r="R728" s="102">
        <v>146057</v>
      </c>
      <c r="S728" s="102">
        <v>2378678</v>
      </c>
      <c r="T728" s="102">
        <v>0</v>
      </c>
      <c r="U728" s="101">
        <v>23529067</v>
      </c>
      <c r="V728" s="101">
        <v>540645308</v>
      </c>
      <c r="W728" s="101">
        <v>412373739</v>
      </c>
      <c r="X728" s="101">
        <v>598049114</v>
      </c>
      <c r="Y728" s="101">
        <v>7549463</v>
      </c>
      <c r="Z728" s="101">
        <v>6172269</v>
      </c>
      <c r="AA728" s="103">
        <v>53385381</v>
      </c>
    </row>
    <row r="729" spans="1:27" x14ac:dyDescent="0.3">
      <c r="A729" s="85">
        <v>728</v>
      </c>
      <c r="B729" s="85" t="s">
        <v>366</v>
      </c>
      <c r="C729" s="85" t="s">
        <v>1368</v>
      </c>
      <c r="D729" s="85">
        <v>2022</v>
      </c>
      <c r="E729" s="105">
        <v>337355469</v>
      </c>
      <c r="F729" s="106">
        <v>320405804</v>
      </c>
      <c r="G729" s="105">
        <v>11307344</v>
      </c>
      <c r="H729" s="98">
        <v>0</v>
      </c>
      <c r="I729" s="105">
        <v>732461</v>
      </c>
      <c r="J729" s="105">
        <v>-1305235</v>
      </c>
      <c r="K729" s="105">
        <v>0</v>
      </c>
      <c r="L729" s="105">
        <v>332009074</v>
      </c>
      <c r="M729" s="105">
        <v>5346396</v>
      </c>
      <c r="N729" s="105">
        <v>2287147</v>
      </c>
      <c r="O729" s="105">
        <v>7633543</v>
      </c>
      <c r="P729" s="105">
        <v>1450495</v>
      </c>
      <c r="Q729" s="105">
        <v>6183047</v>
      </c>
      <c r="R729" s="105">
        <v>146057</v>
      </c>
      <c r="S729" s="105">
        <v>1450495</v>
      </c>
      <c r="T729" s="105">
        <v>0</v>
      </c>
      <c r="U729" s="104">
        <v>13466177</v>
      </c>
      <c r="V729" s="104">
        <v>377769457</v>
      </c>
      <c r="W729" s="104">
        <v>319045298</v>
      </c>
      <c r="X729" s="104">
        <v>433764812</v>
      </c>
      <c r="Y729" s="104">
        <v>7690237</v>
      </c>
      <c r="Z729" s="104">
        <v>15769175</v>
      </c>
      <c r="AA729" s="106">
        <v>7672819</v>
      </c>
    </row>
    <row r="730" spans="1:27" x14ac:dyDescent="0.3">
      <c r="A730" s="85">
        <v>729</v>
      </c>
      <c r="B730" s="85" t="s">
        <v>366</v>
      </c>
      <c r="C730" s="85" t="s">
        <v>1368</v>
      </c>
      <c r="D730" s="85">
        <v>2021</v>
      </c>
      <c r="E730" s="105">
        <v>468237136</v>
      </c>
      <c r="F730" s="106">
        <v>441688328</v>
      </c>
      <c r="G730" s="105">
        <v>15186662</v>
      </c>
      <c r="H730" s="98">
        <v>0</v>
      </c>
      <c r="I730" s="105">
        <v>748659</v>
      </c>
      <c r="J730" s="105">
        <v>-1437843</v>
      </c>
      <c r="K730" s="105">
        <v>135208</v>
      </c>
      <c r="L730" s="105">
        <v>460367631</v>
      </c>
      <c r="M730" s="105">
        <v>7869505</v>
      </c>
      <c r="N730" s="105">
        <v>-498688</v>
      </c>
      <c r="O730" s="105">
        <v>7516726</v>
      </c>
      <c r="P730" s="105">
        <v>1374820</v>
      </c>
      <c r="Q730" s="105">
        <v>6141906</v>
      </c>
      <c r="R730" s="105">
        <v>146057</v>
      </c>
      <c r="S730" s="105">
        <v>1374820</v>
      </c>
      <c r="T730" s="105">
        <v>0</v>
      </c>
      <c r="U730" s="104">
        <v>63507376</v>
      </c>
      <c r="V730" s="104">
        <v>512489962</v>
      </c>
      <c r="W730" s="104">
        <v>447104815</v>
      </c>
      <c r="X730" s="104">
        <v>562392796</v>
      </c>
      <c r="Y730" s="104">
        <v>9933378</v>
      </c>
      <c r="Z730" s="104">
        <v>16155827</v>
      </c>
      <c r="AA730" s="106">
        <v>60990694</v>
      </c>
    </row>
    <row r="731" spans="1:27" x14ac:dyDescent="0.3">
      <c r="A731" s="85">
        <v>730</v>
      </c>
      <c r="B731" s="85" t="s">
        <v>366</v>
      </c>
      <c r="C731" s="85" t="s">
        <v>1368</v>
      </c>
      <c r="D731" s="85">
        <v>2020</v>
      </c>
      <c r="E731" s="105">
        <v>729152530</v>
      </c>
      <c r="F731" s="106">
        <v>690631313</v>
      </c>
      <c r="G731" s="105">
        <v>21930116</v>
      </c>
      <c r="H731" s="98">
        <v>0</v>
      </c>
      <c r="I731" s="105">
        <v>576186</v>
      </c>
      <c r="J731" s="105">
        <v>-5690529</v>
      </c>
      <c r="K731" s="105">
        <v>2001671</v>
      </c>
      <c r="L731" s="105">
        <v>718274901</v>
      </c>
      <c r="M731" s="105">
        <v>10877629</v>
      </c>
      <c r="N731" s="105">
        <v>835714</v>
      </c>
      <c r="O731" s="105">
        <v>11968980</v>
      </c>
      <c r="P731" s="105">
        <v>2163389</v>
      </c>
      <c r="Q731" s="105">
        <v>9805592</v>
      </c>
      <c r="R731" s="105">
        <v>146057</v>
      </c>
      <c r="S731" s="105">
        <v>2163389</v>
      </c>
      <c r="T731" s="105">
        <v>0</v>
      </c>
      <c r="U731" s="104">
        <v>119945636</v>
      </c>
      <c r="V731" s="104">
        <v>629953168</v>
      </c>
      <c r="W731" s="104">
        <v>588652034</v>
      </c>
      <c r="X731" s="104">
        <v>685847222</v>
      </c>
      <c r="Y731" s="104">
        <v>11429265</v>
      </c>
      <c r="Z731" s="104">
        <v>72098001</v>
      </c>
      <c r="AA731" s="106">
        <v>-87839092</v>
      </c>
    </row>
    <row r="732" spans="1:27" x14ac:dyDescent="0.3">
      <c r="A732" s="85">
        <v>731</v>
      </c>
      <c r="B732" s="85" t="s">
        <v>366</v>
      </c>
      <c r="C732" s="85" t="s">
        <v>1368</v>
      </c>
      <c r="D732" s="85">
        <v>2019</v>
      </c>
      <c r="E732" s="105">
        <v>491812095</v>
      </c>
      <c r="F732" s="106">
        <v>455806902</v>
      </c>
      <c r="G732" s="105">
        <v>15956508</v>
      </c>
      <c r="H732" s="98">
        <v>0</v>
      </c>
      <c r="I732" s="105">
        <v>578852</v>
      </c>
      <c r="J732" s="105">
        <v>-3717119</v>
      </c>
      <c r="K732" s="105">
        <v>691144</v>
      </c>
      <c r="L732" s="105">
        <v>480896360</v>
      </c>
      <c r="M732" s="105">
        <v>10915735</v>
      </c>
      <c r="N732" s="105">
        <v>993533</v>
      </c>
      <c r="O732" s="105">
        <v>11909268</v>
      </c>
      <c r="P732" s="105">
        <v>3755535</v>
      </c>
      <c r="Q732" s="105">
        <v>8153734</v>
      </c>
      <c r="R732" s="105">
        <v>0</v>
      </c>
      <c r="S732" s="105">
        <v>3755535</v>
      </c>
      <c r="T732" s="105">
        <v>0</v>
      </c>
      <c r="U732" s="104">
        <v>84174240</v>
      </c>
      <c r="V732" s="104">
        <v>1008542887</v>
      </c>
      <c r="W732" s="104">
        <v>1209738781</v>
      </c>
      <c r="X732" s="104">
        <v>1306417991</v>
      </c>
      <c r="Y732" s="104">
        <v>14449989</v>
      </c>
      <c r="Z732" s="104">
        <v>134993658</v>
      </c>
      <c r="AA732" s="106">
        <v>159782871</v>
      </c>
    </row>
    <row r="733" spans="1:27" x14ac:dyDescent="0.3">
      <c r="A733" s="85">
        <v>732</v>
      </c>
      <c r="B733" s="85" t="s">
        <v>366</v>
      </c>
      <c r="C733" s="85" t="s">
        <v>1368</v>
      </c>
      <c r="D733" s="85">
        <v>2018</v>
      </c>
      <c r="E733" s="105">
        <v>650702719</v>
      </c>
      <c r="F733" s="106">
        <v>616279741</v>
      </c>
      <c r="G733" s="105">
        <v>19799103</v>
      </c>
      <c r="H733" s="98">
        <v>0</v>
      </c>
      <c r="I733" s="105">
        <v>578852</v>
      </c>
      <c r="J733" s="105">
        <v>-5588387</v>
      </c>
      <c r="K733" s="105">
        <v>0</v>
      </c>
      <c r="L733" s="105">
        <v>644373282</v>
      </c>
      <c r="M733" s="105">
        <v>6329438</v>
      </c>
      <c r="N733" s="105">
        <v>4091062</v>
      </c>
      <c r="O733" s="105">
        <v>10420499</v>
      </c>
      <c r="P733" s="105">
        <v>1793374</v>
      </c>
      <c r="Q733" s="105">
        <v>8627126</v>
      </c>
      <c r="R733" s="105">
        <v>0</v>
      </c>
      <c r="S733" s="105">
        <v>1793374</v>
      </c>
      <c r="T733" s="105">
        <v>0</v>
      </c>
      <c r="U733" s="104">
        <v>79367085</v>
      </c>
      <c r="V733" s="104">
        <v>675841150</v>
      </c>
      <c r="W733" s="104">
        <v>630698093</v>
      </c>
      <c r="X733" s="104">
        <v>735061483</v>
      </c>
      <c r="Y733" s="104">
        <v>17760123</v>
      </c>
      <c r="Z733" s="104">
        <v>138489502</v>
      </c>
      <c r="AA733" s="106">
        <v>62126005</v>
      </c>
    </row>
    <row r="734" spans="1:27" x14ac:dyDescent="0.3">
      <c r="A734" s="85">
        <v>733</v>
      </c>
      <c r="B734" s="85" t="s">
        <v>366</v>
      </c>
      <c r="C734" s="85" t="s">
        <v>1368</v>
      </c>
      <c r="D734" s="85">
        <v>2017</v>
      </c>
      <c r="E734" s="105">
        <v>634030323</v>
      </c>
      <c r="F734" s="106">
        <v>598921959</v>
      </c>
      <c r="G734" s="105">
        <v>23344609</v>
      </c>
      <c r="H734" s="98">
        <v>0</v>
      </c>
      <c r="I734" s="105">
        <v>545085</v>
      </c>
      <c r="J734" s="105">
        <v>-1771962</v>
      </c>
      <c r="K734" s="105">
        <v>0</v>
      </c>
      <c r="L734" s="105">
        <v>632705564</v>
      </c>
      <c r="M734" s="105">
        <v>1324759</v>
      </c>
      <c r="N734" s="105">
        <v>8026796</v>
      </c>
      <c r="O734" s="105">
        <v>9399092</v>
      </c>
      <c r="P734" s="105">
        <v>1890002</v>
      </c>
      <c r="Q734" s="105">
        <v>7509090</v>
      </c>
      <c r="R734" s="105">
        <v>0</v>
      </c>
      <c r="S734" s="105">
        <v>1890002</v>
      </c>
      <c r="T734" s="105">
        <v>0</v>
      </c>
      <c r="U734" s="104">
        <v>77578776</v>
      </c>
      <c r="V734" s="104">
        <v>548595656</v>
      </c>
      <c r="W734" s="104">
        <v>504739472</v>
      </c>
      <c r="X734" s="104">
        <v>612508209</v>
      </c>
      <c r="Y734" s="104">
        <v>20965242</v>
      </c>
      <c r="Z734" s="104">
        <v>169647640</v>
      </c>
      <c r="AA734" s="106">
        <v>-39276590</v>
      </c>
    </row>
    <row r="735" spans="1:27" x14ac:dyDescent="0.3">
      <c r="A735" s="85">
        <v>734</v>
      </c>
      <c r="B735" s="85" t="s">
        <v>366</v>
      </c>
      <c r="C735" s="85" t="s">
        <v>1368</v>
      </c>
      <c r="D735" s="85">
        <v>2016</v>
      </c>
      <c r="E735" s="105">
        <v>509741896</v>
      </c>
      <c r="F735" s="106">
        <v>472563129</v>
      </c>
      <c r="G735" s="105">
        <v>16817573</v>
      </c>
      <c r="H735" s="98">
        <v>0</v>
      </c>
      <c r="I735" s="105">
        <v>715500</v>
      </c>
      <c r="J735" s="105">
        <v>-3590532</v>
      </c>
      <c r="K735" s="105">
        <v>2854586</v>
      </c>
      <c r="L735" s="105">
        <v>497629411</v>
      </c>
      <c r="M735" s="105">
        <v>12112485</v>
      </c>
      <c r="N735" s="105">
        <v>-560833</v>
      </c>
      <c r="O735" s="105">
        <v>11906197</v>
      </c>
      <c r="P735" s="105">
        <v>2854647</v>
      </c>
      <c r="Q735" s="105">
        <v>9051551</v>
      </c>
      <c r="R735" s="105">
        <v>0</v>
      </c>
      <c r="S735" s="105">
        <v>2854647</v>
      </c>
      <c r="T735" s="105">
        <v>0</v>
      </c>
      <c r="U735" s="104">
        <v>91774727</v>
      </c>
      <c r="V735" s="104">
        <v>445158978</v>
      </c>
      <c r="W735" s="104">
        <v>412740027</v>
      </c>
      <c r="X735" s="104">
        <v>521123084</v>
      </c>
      <c r="Y735" s="104">
        <v>25569620</v>
      </c>
      <c r="Z735" s="104">
        <v>116383276</v>
      </c>
      <c r="AA735" s="106">
        <v>-24980478</v>
      </c>
    </row>
    <row r="736" spans="1:27" x14ac:dyDescent="0.3">
      <c r="A736" s="85">
        <v>735</v>
      </c>
      <c r="B736" s="85" t="s">
        <v>366</v>
      </c>
      <c r="C736" s="85" t="s">
        <v>1368</v>
      </c>
      <c r="D736" s="85">
        <v>2015</v>
      </c>
      <c r="E736" s="105">
        <v>558947581</v>
      </c>
      <c r="F736" s="106">
        <v>528743414</v>
      </c>
      <c r="G736" s="105">
        <v>16705373</v>
      </c>
      <c r="H736" s="98">
        <v>0</v>
      </c>
      <c r="I736" s="105">
        <v>580669</v>
      </c>
      <c r="J736" s="105">
        <v>-4164107</v>
      </c>
      <c r="K736" s="105">
        <v>107828</v>
      </c>
      <c r="L736" s="105">
        <v>550941845</v>
      </c>
      <c r="M736" s="105">
        <v>8005737</v>
      </c>
      <c r="N736" s="105">
        <v>-36691</v>
      </c>
      <c r="O736" s="105">
        <v>9072733</v>
      </c>
      <c r="P736" s="105">
        <v>125687</v>
      </c>
      <c r="Q736" s="105">
        <v>8947046</v>
      </c>
      <c r="R736" s="105">
        <v>0</v>
      </c>
      <c r="S736" s="105">
        <v>125687</v>
      </c>
      <c r="T736" s="105">
        <v>0</v>
      </c>
      <c r="U736" s="104">
        <v>92132190</v>
      </c>
      <c r="V736" s="104">
        <v>438238080</v>
      </c>
      <c r="W736" s="104">
        <v>396646121</v>
      </c>
      <c r="X736" s="104">
        <v>516032650</v>
      </c>
      <c r="Y736" s="104">
        <v>26334104</v>
      </c>
      <c r="Z736" s="104">
        <v>91593438</v>
      </c>
      <c r="AA736" s="106">
        <v>15075732</v>
      </c>
    </row>
    <row r="737" spans="1:27" x14ac:dyDescent="0.3">
      <c r="A737" s="85">
        <v>736</v>
      </c>
      <c r="B737" s="85" t="s">
        <v>366</v>
      </c>
      <c r="C737" s="85" t="s">
        <v>1368</v>
      </c>
      <c r="D737" s="85">
        <v>2014</v>
      </c>
      <c r="E737" s="105">
        <v>544352079</v>
      </c>
      <c r="F737" s="106">
        <v>488231869</v>
      </c>
      <c r="G737" s="105">
        <v>28557693</v>
      </c>
      <c r="H737" s="98">
        <v>0</v>
      </c>
      <c r="I737" s="105">
        <v>177475</v>
      </c>
      <c r="J737" s="105">
        <v>-5786515</v>
      </c>
      <c r="K737" s="105">
        <v>2117742</v>
      </c>
      <c r="L737" s="105">
        <v>521509799</v>
      </c>
      <c r="M737" s="105">
        <v>22842280</v>
      </c>
      <c r="N737" s="105">
        <v>16419</v>
      </c>
      <c r="O737" s="105">
        <v>22858699</v>
      </c>
      <c r="P737" s="105">
        <v>11264458</v>
      </c>
      <c r="Q737" s="105">
        <v>11594240</v>
      </c>
      <c r="R737" s="105">
        <v>0</v>
      </c>
      <c r="S737" s="105">
        <v>11264458</v>
      </c>
      <c r="T737" s="105">
        <v>0</v>
      </c>
      <c r="U737" s="104">
        <v>139742837</v>
      </c>
      <c r="V737" s="104">
        <v>389526561</v>
      </c>
      <c r="W737" s="104">
        <v>353055454</v>
      </c>
      <c r="X737" s="104">
        <v>460555861</v>
      </c>
      <c r="Y737" s="104">
        <v>44046113</v>
      </c>
      <c r="Z737" s="104">
        <v>91134882</v>
      </c>
      <c r="AA737" s="106">
        <v>-33914972</v>
      </c>
    </row>
    <row r="738" spans="1:27" ht="15" thickBot="1" x14ac:dyDescent="0.35">
      <c r="A738" s="93">
        <v>737</v>
      </c>
      <c r="B738" s="93" t="s">
        <v>366</v>
      </c>
      <c r="C738" s="93" t="s">
        <v>1368</v>
      </c>
      <c r="D738" s="93">
        <v>2013</v>
      </c>
      <c r="E738" s="108">
        <v>529693142</v>
      </c>
      <c r="F738" s="109">
        <v>500434230</v>
      </c>
      <c r="G738" s="108">
        <v>16486172</v>
      </c>
      <c r="H738" s="99">
        <v>0</v>
      </c>
      <c r="I738" s="108">
        <v>0</v>
      </c>
      <c r="J738" s="108">
        <v>-6729762</v>
      </c>
      <c r="K738" s="108">
        <v>0</v>
      </c>
      <c r="L738" s="108">
        <v>519080739</v>
      </c>
      <c r="M738" s="108">
        <v>10612404</v>
      </c>
      <c r="N738" s="108">
        <v>-266720</v>
      </c>
      <c r="O738" s="108">
        <v>10345684</v>
      </c>
      <c r="P738" s="108">
        <v>3090977</v>
      </c>
      <c r="Q738" s="108">
        <v>7254707</v>
      </c>
      <c r="R738" s="108">
        <v>0</v>
      </c>
      <c r="S738" s="108">
        <v>3090977</v>
      </c>
      <c r="T738" s="108">
        <v>0</v>
      </c>
      <c r="U738" s="107">
        <v>224216448</v>
      </c>
      <c r="V738" s="107">
        <v>508897564</v>
      </c>
      <c r="W738" s="107">
        <v>459576286</v>
      </c>
      <c r="X738" s="107">
        <v>548433953</v>
      </c>
      <c r="Y738" s="107">
        <v>23972781</v>
      </c>
      <c r="Z738" s="107">
        <v>63530946</v>
      </c>
      <c r="AA738" s="109">
        <v>-19508202</v>
      </c>
    </row>
    <row r="739" spans="1:27" ht="15" thickTop="1" x14ac:dyDescent="0.3">
      <c r="A739" s="88">
        <v>738</v>
      </c>
      <c r="B739" s="88" t="s">
        <v>366</v>
      </c>
      <c r="C739" s="88" t="s">
        <v>1370</v>
      </c>
      <c r="D739" s="88">
        <v>2023</v>
      </c>
      <c r="E739" s="102">
        <v>107609657</v>
      </c>
      <c r="F739" s="103">
        <v>96442892</v>
      </c>
      <c r="G739" s="102">
        <v>8753539</v>
      </c>
      <c r="H739" s="97">
        <v>0</v>
      </c>
      <c r="I739" s="102">
        <v>724349</v>
      </c>
      <c r="J739" s="102">
        <v>-1802659</v>
      </c>
      <c r="K739" s="102">
        <v>12783</v>
      </c>
      <c r="L739" s="102">
        <v>107300993</v>
      </c>
      <c r="M739" s="102">
        <v>308664</v>
      </c>
      <c r="N739" s="102">
        <v>2464</v>
      </c>
      <c r="O739" s="102">
        <v>402037</v>
      </c>
      <c r="P739" s="102">
        <v>343029</v>
      </c>
      <c r="Q739" s="102">
        <v>59008</v>
      </c>
      <c r="R739" s="102">
        <v>0</v>
      </c>
      <c r="S739" s="102">
        <v>343029</v>
      </c>
      <c r="T739" s="102">
        <v>0</v>
      </c>
      <c r="U739" s="101">
        <v>75085447</v>
      </c>
      <c r="V739" s="101">
        <v>232979000</v>
      </c>
      <c r="W739" s="101">
        <v>181715225</v>
      </c>
      <c r="X739" s="101">
        <v>323444750</v>
      </c>
      <c r="Y739" s="101">
        <v>65952771</v>
      </c>
      <c r="Z739" s="101">
        <v>49866930</v>
      </c>
      <c r="AA739" s="103">
        <v>-25375366</v>
      </c>
    </row>
    <row r="740" spans="1:27" x14ac:dyDescent="0.3">
      <c r="A740" s="85">
        <v>739</v>
      </c>
      <c r="B740" s="85" t="s">
        <v>366</v>
      </c>
      <c r="C740" s="85" t="s">
        <v>1370</v>
      </c>
      <c r="D740" s="85">
        <v>2022</v>
      </c>
      <c r="E740" s="105">
        <v>61220235</v>
      </c>
      <c r="F740" s="106">
        <v>56282479</v>
      </c>
      <c r="G740" s="105">
        <v>6516159</v>
      </c>
      <c r="H740" s="98">
        <v>0</v>
      </c>
      <c r="I740" s="105">
        <v>762960</v>
      </c>
      <c r="J740" s="105">
        <v>-2489115</v>
      </c>
      <c r="K740" s="105">
        <v>246741</v>
      </c>
      <c r="L740" s="105">
        <v>60591351</v>
      </c>
      <c r="M740" s="105">
        <v>628884</v>
      </c>
      <c r="N740" s="105">
        <v>0</v>
      </c>
      <c r="O740" s="105">
        <v>928885</v>
      </c>
      <c r="P740" s="105">
        <v>0</v>
      </c>
      <c r="Q740" s="105">
        <v>928885</v>
      </c>
      <c r="R740" s="105">
        <v>0</v>
      </c>
      <c r="S740" s="105">
        <v>0</v>
      </c>
      <c r="T740" s="105">
        <v>0</v>
      </c>
      <c r="U740" s="104">
        <v>62467055</v>
      </c>
      <c r="V740" s="104">
        <v>225557449</v>
      </c>
      <c r="W740" s="104">
        <v>174960379</v>
      </c>
      <c r="X740" s="104">
        <v>317114173</v>
      </c>
      <c r="Y740" s="104">
        <v>66641683</v>
      </c>
      <c r="Z740" s="104">
        <v>21566732</v>
      </c>
      <c r="AA740" s="106">
        <v>-30641178</v>
      </c>
    </row>
    <row r="741" spans="1:27" x14ac:dyDescent="0.3">
      <c r="A741" s="85">
        <v>740</v>
      </c>
      <c r="B741" s="85" t="s">
        <v>366</v>
      </c>
      <c r="C741" s="85" t="s">
        <v>1370</v>
      </c>
      <c r="D741" s="85">
        <v>2021</v>
      </c>
      <c r="E741" s="105">
        <v>1122182</v>
      </c>
      <c r="F741" s="106">
        <v>119040452</v>
      </c>
      <c r="G741" s="105">
        <v>853999</v>
      </c>
      <c r="H741" s="98">
        <v>0</v>
      </c>
      <c r="I741" s="105">
        <v>837665</v>
      </c>
      <c r="J741" s="105">
        <v>-457994</v>
      </c>
      <c r="K741" s="105">
        <v>0</v>
      </c>
      <c r="L741" s="105">
        <v>121033179</v>
      </c>
      <c r="M741" s="105">
        <v>4466797</v>
      </c>
      <c r="N741" s="105">
        <v>-752872</v>
      </c>
      <c r="O741" s="105">
        <v>3713924</v>
      </c>
      <c r="P741" s="105">
        <v>0</v>
      </c>
      <c r="Q741" s="105">
        <v>3713924</v>
      </c>
      <c r="R741" s="105">
        <v>0</v>
      </c>
      <c r="S741" s="105">
        <v>0</v>
      </c>
      <c r="T741" s="105">
        <v>0</v>
      </c>
      <c r="U741" s="104">
        <v>59772948</v>
      </c>
      <c r="V741" s="104">
        <v>242841897</v>
      </c>
      <c r="W741" s="104">
        <v>188845815</v>
      </c>
      <c r="X741" s="104">
        <v>335579887</v>
      </c>
      <c r="Y741" s="104">
        <v>67404642</v>
      </c>
      <c r="Z741" s="104">
        <v>40435661</v>
      </c>
      <c r="AA741" s="106">
        <v>55032346</v>
      </c>
    </row>
    <row r="742" spans="1:27" x14ac:dyDescent="0.3">
      <c r="A742" s="85">
        <v>741</v>
      </c>
      <c r="B742" s="85" t="s">
        <v>366</v>
      </c>
      <c r="C742" s="85" t="s">
        <v>1370</v>
      </c>
      <c r="D742" s="85">
        <v>2020</v>
      </c>
      <c r="E742" s="105">
        <v>162752725</v>
      </c>
      <c r="F742" s="106">
        <v>147856332</v>
      </c>
      <c r="G742" s="105">
        <v>7500555</v>
      </c>
      <c r="H742" s="98">
        <v>0</v>
      </c>
      <c r="I742" s="105">
        <v>757374</v>
      </c>
      <c r="J742" s="105">
        <v>-46183</v>
      </c>
      <c r="K742" s="105">
        <v>1017685</v>
      </c>
      <c r="L742" s="105">
        <v>161252135</v>
      </c>
      <c r="M742" s="105">
        <v>1500590</v>
      </c>
      <c r="N742" s="105">
        <v>-50</v>
      </c>
      <c r="O742" s="105">
        <v>1590540</v>
      </c>
      <c r="P742" s="105">
        <v>440189</v>
      </c>
      <c r="Q742" s="105">
        <v>1150351</v>
      </c>
      <c r="R742" s="105">
        <v>0</v>
      </c>
      <c r="S742" s="105">
        <v>440189</v>
      </c>
      <c r="T742" s="105">
        <v>0</v>
      </c>
      <c r="U742" s="104">
        <v>127908768</v>
      </c>
      <c r="V742" s="104">
        <v>388143035</v>
      </c>
      <c r="W742" s="104">
        <v>281427583</v>
      </c>
      <c r="X742" s="104">
        <v>437640548</v>
      </c>
      <c r="Y742" s="104">
        <v>25511662</v>
      </c>
      <c r="Z742" s="104">
        <v>55245778</v>
      </c>
      <c r="AA742" s="106">
        <v>9963484</v>
      </c>
    </row>
    <row r="743" spans="1:27" x14ac:dyDescent="0.3">
      <c r="A743" s="85">
        <v>742</v>
      </c>
      <c r="B743" s="85" t="s">
        <v>366</v>
      </c>
      <c r="C743" s="85" t="s">
        <v>1370</v>
      </c>
      <c r="D743" s="85">
        <v>2019</v>
      </c>
      <c r="E743" s="105">
        <v>378114031</v>
      </c>
      <c r="F743" s="106">
        <v>342640672</v>
      </c>
      <c r="G743" s="105">
        <v>11541550</v>
      </c>
      <c r="H743" s="98">
        <v>0</v>
      </c>
      <c r="I743" s="105">
        <v>757374</v>
      </c>
      <c r="J743" s="105">
        <v>-39008</v>
      </c>
      <c r="K743" s="105">
        <v>0</v>
      </c>
      <c r="L743" s="105">
        <v>365684390</v>
      </c>
      <c r="M743" s="105">
        <v>12429642</v>
      </c>
      <c r="N743" s="105">
        <v>-10188842</v>
      </c>
      <c r="O743" s="105">
        <v>2377164</v>
      </c>
      <c r="P743" s="105">
        <v>1715900</v>
      </c>
      <c r="Q743" s="105">
        <v>661264</v>
      </c>
      <c r="R743" s="105">
        <v>0</v>
      </c>
      <c r="S743" s="105">
        <v>1715900</v>
      </c>
      <c r="T743" s="105">
        <v>0</v>
      </c>
      <c r="U743" s="104">
        <v>118009445</v>
      </c>
      <c r="V743" s="104">
        <v>376978653</v>
      </c>
      <c r="W743" s="104">
        <v>299141324</v>
      </c>
      <c r="X743" s="104">
        <v>414806519</v>
      </c>
      <c r="Y743" s="104">
        <v>26424380</v>
      </c>
      <c r="Z743" s="104">
        <v>66445166</v>
      </c>
      <c r="AA743" s="106">
        <v>37002787</v>
      </c>
    </row>
    <row r="744" spans="1:27" x14ac:dyDescent="0.3">
      <c r="A744" s="85">
        <v>743</v>
      </c>
      <c r="B744" s="85" t="s">
        <v>366</v>
      </c>
      <c r="C744" s="85" t="s">
        <v>1370</v>
      </c>
      <c r="D744" s="85">
        <v>2018</v>
      </c>
      <c r="E744" s="105">
        <v>81897454</v>
      </c>
      <c r="F744" s="106">
        <v>66982813</v>
      </c>
      <c r="G744" s="105">
        <v>7097295</v>
      </c>
      <c r="H744" s="98">
        <v>0</v>
      </c>
      <c r="I744" s="105">
        <v>766989</v>
      </c>
      <c r="J744" s="105">
        <v>-17842</v>
      </c>
      <c r="K744" s="105">
        <v>0</v>
      </c>
      <c r="L744" s="105">
        <v>84840763</v>
      </c>
      <c r="M744" s="105">
        <v>-2943309</v>
      </c>
      <c r="N744" s="105">
        <v>-1367693</v>
      </c>
      <c r="O744" s="105">
        <v>-4291002</v>
      </c>
      <c r="P744" s="105">
        <v>759730</v>
      </c>
      <c r="Q744" s="105">
        <v>-5050732</v>
      </c>
      <c r="R744" s="105">
        <v>0</v>
      </c>
      <c r="S744" s="105">
        <v>759730</v>
      </c>
      <c r="T744" s="105">
        <v>0</v>
      </c>
      <c r="U744" s="104">
        <v>320083632</v>
      </c>
      <c r="V744" s="104">
        <v>625149910</v>
      </c>
      <c r="W744" s="104">
        <v>496218697</v>
      </c>
      <c r="X744" s="104">
        <v>666232273</v>
      </c>
      <c r="Y744" s="104">
        <v>27657695</v>
      </c>
      <c r="Z744" s="104">
        <v>104940922</v>
      </c>
      <c r="AA744" s="106">
        <v>-49216789</v>
      </c>
    </row>
    <row r="745" spans="1:27" x14ac:dyDescent="0.3">
      <c r="A745" s="85">
        <v>744</v>
      </c>
      <c r="B745" s="85" t="s">
        <v>366</v>
      </c>
      <c r="C745" s="85" t="s">
        <v>1370</v>
      </c>
      <c r="D745" s="85">
        <v>2017</v>
      </c>
      <c r="E745" s="105">
        <v>210010821</v>
      </c>
      <c r="F745" s="106">
        <v>201530532</v>
      </c>
      <c r="G745" s="105">
        <v>-27779717</v>
      </c>
      <c r="H745" s="98">
        <v>0</v>
      </c>
      <c r="I745" s="105">
        <v>1035912</v>
      </c>
      <c r="J745" s="105">
        <v>-22670</v>
      </c>
      <c r="K745" s="105">
        <v>115711</v>
      </c>
      <c r="L745" s="105">
        <v>180338868</v>
      </c>
      <c r="M745" s="105">
        <v>29671953</v>
      </c>
      <c r="N745" s="105">
        <v>-316601</v>
      </c>
      <c r="O745" s="105">
        <v>29455352</v>
      </c>
      <c r="P745" s="105">
        <v>528046</v>
      </c>
      <c r="Q745" s="105">
        <v>28927307</v>
      </c>
      <c r="R745" s="105">
        <v>0</v>
      </c>
      <c r="S745" s="105">
        <v>528046</v>
      </c>
      <c r="T745" s="105">
        <v>0</v>
      </c>
      <c r="U745" s="104">
        <v>80984093</v>
      </c>
      <c r="V745" s="104">
        <v>346612965</v>
      </c>
      <c r="W745" s="104">
        <v>265776832</v>
      </c>
      <c r="X745" s="104">
        <v>386552498</v>
      </c>
      <c r="Y745" s="104">
        <v>28406661</v>
      </c>
      <c r="Z745" s="104">
        <v>56409297</v>
      </c>
      <c r="AA745" s="106">
        <v>-32306725</v>
      </c>
    </row>
    <row r="746" spans="1:27" x14ac:dyDescent="0.3">
      <c r="A746" s="85">
        <v>745</v>
      </c>
      <c r="B746" s="85" t="s">
        <v>366</v>
      </c>
      <c r="C746" s="85" t="s">
        <v>1370</v>
      </c>
      <c r="D746" s="85">
        <v>2016</v>
      </c>
      <c r="E746" s="105">
        <v>160143599</v>
      </c>
      <c r="F746" s="106">
        <v>142319698</v>
      </c>
      <c r="G746" s="105">
        <v>37573951</v>
      </c>
      <c r="H746" s="98">
        <v>0</v>
      </c>
      <c r="I746" s="105">
        <v>1333410</v>
      </c>
      <c r="J746" s="105">
        <v>-60482</v>
      </c>
      <c r="K746" s="105">
        <v>1103092</v>
      </c>
      <c r="L746" s="105">
        <v>188111160</v>
      </c>
      <c r="M746" s="105">
        <v>-27967561</v>
      </c>
      <c r="N746" s="105">
        <v>137192</v>
      </c>
      <c r="O746" s="105">
        <v>-27830368</v>
      </c>
      <c r="P746" s="105">
        <v>0</v>
      </c>
      <c r="Q746" s="105">
        <v>-27830368</v>
      </c>
      <c r="R746" s="105">
        <v>0</v>
      </c>
      <c r="S746" s="105">
        <v>0</v>
      </c>
      <c r="T746" s="105">
        <v>0</v>
      </c>
      <c r="U746" s="104">
        <v>80649238</v>
      </c>
      <c r="V746" s="104">
        <v>308370340</v>
      </c>
      <c r="W746" s="104">
        <v>259863687</v>
      </c>
      <c r="X746" s="104">
        <v>351715046</v>
      </c>
      <c r="Y746" s="104">
        <v>38631283</v>
      </c>
      <c r="Z746" s="104">
        <v>69901625</v>
      </c>
      <c r="AA746" s="106">
        <v>-4783395</v>
      </c>
    </row>
    <row r="747" spans="1:27" x14ac:dyDescent="0.3">
      <c r="A747" s="85">
        <v>746</v>
      </c>
      <c r="B747" s="85" t="s">
        <v>366</v>
      </c>
      <c r="C747" s="85" t="s">
        <v>1370</v>
      </c>
      <c r="D747" s="85">
        <v>2015</v>
      </c>
      <c r="E747" s="105">
        <v>166816709</v>
      </c>
      <c r="F747" s="106">
        <v>149513289</v>
      </c>
      <c r="G747" s="105">
        <v>7592545</v>
      </c>
      <c r="H747" s="98">
        <v>0</v>
      </c>
      <c r="I747" s="105">
        <v>1374990</v>
      </c>
      <c r="J747" s="105">
        <v>-61835</v>
      </c>
      <c r="K747" s="105">
        <v>0</v>
      </c>
      <c r="L747" s="105">
        <v>165267969</v>
      </c>
      <c r="M747" s="105">
        <v>1548741</v>
      </c>
      <c r="N747" s="105">
        <v>-147225</v>
      </c>
      <c r="O747" s="105">
        <v>1401516</v>
      </c>
      <c r="P747" s="105">
        <v>303315</v>
      </c>
      <c r="Q747" s="105">
        <v>1098201</v>
      </c>
      <c r="R747" s="105">
        <v>0</v>
      </c>
      <c r="S747" s="105">
        <v>303315</v>
      </c>
      <c r="T747" s="105">
        <v>0</v>
      </c>
      <c r="U747" s="104">
        <v>91294473</v>
      </c>
      <c r="V747" s="104">
        <v>255560150</v>
      </c>
      <c r="W747" s="104">
        <v>246327891</v>
      </c>
      <c r="X747" s="104">
        <v>300232476</v>
      </c>
      <c r="Y747" s="104">
        <v>40377555</v>
      </c>
      <c r="Z747" s="104">
        <v>85036032</v>
      </c>
      <c r="AA747" s="106">
        <v>14077079</v>
      </c>
    </row>
    <row r="748" spans="1:27" x14ac:dyDescent="0.3">
      <c r="A748" s="85">
        <v>747</v>
      </c>
      <c r="B748" s="85" t="s">
        <v>366</v>
      </c>
      <c r="C748" s="85" t="s">
        <v>1370</v>
      </c>
      <c r="D748" s="85">
        <v>2014</v>
      </c>
      <c r="E748" s="105">
        <v>242559801</v>
      </c>
      <c r="F748" s="106">
        <v>223076044</v>
      </c>
      <c r="G748" s="105">
        <v>9415057</v>
      </c>
      <c r="H748" s="98">
        <v>0</v>
      </c>
      <c r="I748" s="105">
        <v>0</v>
      </c>
      <c r="J748" s="105">
        <v>-180170</v>
      </c>
      <c r="K748" s="105">
        <v>0</v>
      </c>
      <c r="L748" s="105">
        <v>240530740</v>
      </c>
      <c r="M748" s="105">
        <v>2029061</v>
      </c>
      <c r="N748" s="105">
        <v>-320013</v>
      </c>
      <c r="O748" s="105">
        <v>1709048</v>
      </c>
      <c r="P748" s="105">
        <v>1261571</v>
      </c>
      <c r="Q748" s="105">
        <v>447477</v>
      </c>
      <c r="R748" s="105">
        <v>0</v>
      </c>
      <c r="S748" s="105">
        <v>1261571</v>
      </c>
      <c r="T748" s="105">
        <v>0</v>
      </c>
      <c r="U748" s="104">
        <v>135579673</v>
      </c>
      <c r="V748" s="104">
        <v>285545603</v>
      </c>
      <c r="W748" s="104">
        <v>300649234</v>
      </c>
      <c r="X748" s="104">
        <v>335352901</v>
      </c>
      <c r="Y748" s="104">
        <v>44790612</v>
      </c>
      <c r="Z748" s="104">
        <v>96681540</v>
      </c>
      <c r="AA748" s="106">
        <v>22410584</v>
      </c>
    </row>
    <row r="749" spans="1:27" ht="15" thickBot="1" x14ac:dyDescent="0.35">
      <c r="A749" s="93">
        <v>748</v>
      </c>
      <c r="B749" s="93" t="s">
        <v>366</v>
      </c>
      <c r="C749" s="93" t="s">
        <v>1370</v>
      </c>
      <c r="D749" s="93">
        <v>2013</v>
      </c>
      <c r="E749" s="108">
        <v>201891440</v>
      </c>
      <c r="F749" s="109">
        <v>182144392</v>
      </c>
      <c r="G749" s="108">
        <v>8568574</v>
      </c>
      <c r="H749" s="99">
        <v>0</v>
      </c>
      <c r="I749" s="108">
        <v>0</v>
      </c>
      <c r="J749" s="108">
        <v>-243314</v>
      </c>
      <c r="K749" s="108">
        <v>0</v>
      </c>
      <c r="L749" s="108">
        <v>201424907</v>
      </c>
      <c r="M749" s="108">
        <v>466533</v>
      </c>
      <c r="N749" s="108">
        <v>-172095</v>
      </c>
      <c r="O749" s="108">
        <v>294439</v>
      </c>
      <c r="P749" s="108">
        <v>171749</v>
      </c>
      <c r="Q749" s="108">
        <v>122690</v>
      </c>
      <c r="R749" s="108">
        <v>0</v>
      </c>
      <c r="S749" s="108">
        <v>171749</v>
      </c>
      <c r="T749" s="108">
        <v>0</v>
      </c>
      <c r="U749" s="107">
        <v>185365040</v>
      </c>
      <c r="V749" s="107">
        <v>335573016</v>
      </c>
      <c r="W749" s="107">
        <v>287797413</v>
      </c>
      <c r="X749" s="107">
        <v>387048199</v>
      </c>
      <c r="Y749" s="107">
        <v>42494226</v>
      </c>
      <c r="Z749" s="107">
        <v>127634763</v>
      </c>
      <c r="AA749" s="109">
        <v>32562438</v>
      </c>
    </row>
    <row r="750" spans="1:27" ht="15" thickTop="1" x14ac:dyDescent="0.3">
      <c r="A750" s="88">
        <v>749</v>
      </c>
      <c r="B750" s="88" t="s">
        <v>366</v>
      </c>
      <c r="C750" s="88" t="s">
        <v>71</v>
      </c>
      <c r="D750" s="88">
        <v>2023</v>
      </c>
      <c r="E750" s="102">
        <v>696152</v>
      </c>
      <c r="F750" s="103">
        <v>466647</v>
      </c>
      <c r="G750" s="102">
        <v>32491</v>
      </c>
      <c r="H750" s="97">
        <v>0</v>
      </c>
      <c r="I750" s="102">
        <v>0</v>
      </c>
      <c r="J750" s="102">
        <v>-329</v>
      </c>
      <c r="K750" s="102">
        <v>1922</v>
      </c>
      <c r="L750" s="102">
        <v>589467</v>
      </c>
      <c r="M750" s="102">
        <v>106685</v>
      </c>
      <c r="N750" s="102">
        <v>-10135</v>
      </c>
      <c r="O750" s="102">
        <v>98620</v>
      </c>
      <c r="P750" s="102">
        <v>9576</v>
      </c>
      <c r="Q750" s="102">
        <v>76701</v>
      </c>
      <c r="R750" s="102">
        <v>0</v>
      </c>
      <c r="S750" s="102">
        <v>5943</v>
      </c>
      <c r="T750" s="102">
        <v>3633</v>
      </c>
      <c r="U750" s="101">
        <v>127997</v>
      </c>
      <c r="V750" s="101">
        <v>622617</v>
      </c>
      <c r="W750" s="101">
        <v>575629</v>
      </c>
      <c r="X750" s="101">
        <v>1917897</v>
      </c>
      <c r="Y750" s="101">
        <v>1227538</v>
      </c>
      <c r="Z750" s="101">
        <v>799753</v>
      </c>
      <c r="AA750" s="103">
        <v>191521</v>
      </c>
    </row>
    <row r="751" spans="1:27" x14ac:dyDescent="0.3">
      <c r="A751" s="85">
        <v>750</v>
      </c>
      <c r="B751" s="85" t="s">
        <v>366</v>
      </c>
      <c r="C751" s="85" t="s">
        <v>71</v>
      </c>
      <c r="D751" s="85">
        <v>2022</v>
      </c>
      <c r="E751" s="105">
        <v>907408</v>
      </c>
      <c r="F751" s="106">
        <v>667239</v>
      </c>
      <c r="G751" s="105">
        <v>85858</v>
      </c>
      <c r="H751" s="98">
        <v>0</v>
      </c>
      <c r="I751" s="105">
        <v>0</v>
      </c>
      <c r="J751" s="105">
        <v>-7246</v>
      </c>
      <c r="K751" s="105">
        <v>1070</v>
      </c>
      <c r="L751" s="105">
        <v>836466</v>
      </c>
      <c r="M751" s="105">
        <v>70942</v>
      </c>
      <c r="N751" s="105">
        <v>-17281</v>
      </c>
      <c r="O751" s="105">
        <v>86232</v>
      </c>
      <c r="P751" s="105">
        <v>14716</v>
      </c>
      <c r="Q751" s="105">
        <v>53428</v>
      </c>
      <c r="R751" s="105">
        <v>117</v>
      </c>
      <c r="S751" s="105">
        <v>10354</v>
      </c>
      <c r="T751" s="105">
        <v>4362</v>
      </c>
      <c r="U751" s="104">
        <v>165319</v>
      </c>
      <c r="V751" s="104">
        <v>548990</v>
      </c>
      <c r="W751" s="104">
        <v>547154</v>
      </c>
      <c r="X751" s="104">
        <v>1918648</v>
      </c>
      <c r="Y751" s="104">
        <v>1286958</v>
      </c>
      <c r="Z751" s="104">
        <v>944756</v>
      </c>
      <c r="AA751" s="106">
        <v>169042</v>
      </c>
    </row>
    <row r="752" spans="1:27" x14ac:dyDescent="0.3">
      <c r="A752" s="85">
        <v>751</v>
      </c>
      <c r="B752" s="85" t="s">
        <v>366</v>
      </c>
      <c r="C752" s="85" t="s">
        <v>71</v>
      </c>
      <c r="D752" s="85">
        <v>2021</v>
      </c>
      <c r="E752" s="105">
        <v>710517</v>
      </c>
      <c r="F752" s="106">
        <v>474687</v>
      </c>
      <c r="G752" s="105">
        <v>81714</v>
      </c>
      <c r="H752" s="98">
        <v>0</v>
      </c>
      <c r="I752" s="105">
        <v>0</v>
      </c>
      <c r="J752" s="105">
        <v>-1316</v>
      </c>
      <c r="K752" s="105">
        <v>733</v>
      </c>
      <c r="L752" s="105">
        <v>653702</v>
      </c>
      <c r="M752" s="105">
        <v>56815</v>
      </c>
      <c r="N752" s="105">
        <v>1392</v>
      </c>
      <c r="O752" s="105">
        <v>63265</v>
      </c>
      <c r="P752" s="105">
        <v>6866</v>
      </c>
      <c r="Q752" s="105">
        <v>42972</v>
      </c>
      <c r="R752" s="105">
        <v>117</v>
      </c>
      <c r="S752" s="105">
        <v>3216</v>
      </c>
      <c r="T752" s="105">
        <v>3650</v>
      </c>
      <c r="U752" s="104">
        <v>195546</v>
      </c>
      <c r="V752" s="104">
        <v>695183</v>
      </c>
      <c r="W752" s="104">
        <v>659750</v>
      </c>
      <c r="X752" s="104">
        <v>2128531</v>
      </c>
      <c r="Y752" s="104">
        <v>1354771</v>
      </c>
      <c r="Z752" s="104">
        <v>1101035</v>
      </c>
      <c r="AA752" s="106">
        <v>188911</v>
      </c>
    </row>
    <row r="753" spans="1:27" x14ac:dyDescent="0.3">
      <c r="A753" s="85">
        <v>752</v>
      </c>
      <c r="B753" s="85" t="s">
        <v>366</v>
      </c>
      <c r="C753" s="85" t="s">
        <v>71</v>
      </c>
      <c r="D753" s="85">
        <v>2020</v>
      </c>
      <c r="E753" s="105">
        <v>690731</v>
      </c>
      <c r="F753" s="106">
        <v>489483</v>
      </c>
      <c r="G753" s="105">
        <v>72294</v>
      </c>
      <c r="H753" s="98">
        <v>0</v>
      </c>
      <c r="I753" s="105">
        <v>0</v>
      </c>
      <c r="J753" s="105">
        <v>-131</v>
      </c>
      <c r="K753" s="105">
        <v>1838</v>
      </c>
      <c r="L753" s="105">
        <v>679069</v>
      </c>
      <c r="M753" s="105">
        <v>11662</v>
      </c>
      <c r="N753" s="105">
        <v>16417</v>
      </c>
      <c r="O753" s="105">
        <v>28414</v>
      </c>
      <c r="P753" s="105">
        <v>6032</v>
      </c>
      <c r="Q753" s="105">
        <v>12020</v>
      </c>
      <c r="R753" s="105">
        <v>0</v>
      </c>
      <c r="S753" s="105">
        <v>2507</v>
      </c>
      <c r="T753" s="105">
        <v>3524</v>
      </c>
      <c r="U753" s="104">
        <v>169902</v>
      </c>
      <c r="V753" s="104">
        <v>674087</v>
      </c>
      <c r="W753" s="104">
        <v>657269</v>
      </c>
      <c r="X753" s="104">
        <v>2166634</v>
      </c>
      <c r="Y753" s="104">
        <v>1419577</v>
      </c>
      <c r="Z753" s="104">
        <v>1249880</v>
      </c>
      <c r="AA753" s="106">
        <v>38566</v>
      </c>
    </row>
    <row r="754" spans="1:27" x14ac:dyDescent="0.3">
      <c r="A754" s="85">
        <v>753</v>
      </c>
      <c r="B754" s="85" t="s">
        <v>366</v>
      </c>
      <c r="C754" s="85" t="s">
        <v>71</v>
      </c>
      <c r="D754" s="85">
        <v>2019</v>
      </c>
      <c r="E754" s="105">
        <v>677920</v>
      </c>
      <c r="F754" s="106">
        <v>447716</v>
      </c>
      <c r="G754" s="105">
        <v>64513</v>
      </c>
      <c r="H754" s="98">
        <v>0</v>
      </c>
      <c r="I754" s="105">
        <v>0</v>
      </c>
      <c r="J754" s="105">
        <v>-599</v>
      </c>
      <c r="K754" s="105">
        <v>1598</v>
      </c>
      <c r="L754" s="105">
        <v>606581</v>
      </c>
      <c r="M754" s="105">
        <v>71339</v>
      </c>
      <c r="N754" s="105">
        <v>4131</v>
      </c>
      <c r="O754" s="105">
        <v>75664</v>
      </c>
      <c r="P754" s="105">
        <v>4233</v>
      </c>
      <c r="Q754" s="105">
        <v>61594</v>
      </c>
      <c r="R754" s="105">
        <v>0</v>
      </c>
      <c r="S754" s="105">
        <v>12088</v>
      </c>
      <c r="T754" s="105">
        <v>-7855</v>
      </c>
      <c r="U754" s="104">
        <v>192048</v>
      </c>
      <c r="V754" s="104">
        <v>732161</v>
      </c>
      <c r="W754" s="104">
        <v>681226</v>
      </c>
      <c r="X754" s="104">
        <v>2268505</v>
      </c>
      <c r="Y754" s="104">
        <v>1456437</v>
      </c>
      <c r="Z754" s="104">
        <v>1266867</v>
      </c>
      <c r="AA754" s="106">
        <v>-36139</v>
      </c>
    </row>
    <row r="755" spans="1:27" x14ac:dyDescent="0.3">
      <c r="A755" s="85">
        <v>754</v>
      </c>
      <c r="B755" s="85" t="s">
        <v>366</v>
      </c>
      <c r="C755" s="85" t="s">
        <v>71</v>
      </c>
      <c r="D755" s="85">
        <v>2018</v>
      </c>
      <c r="E755" s="105">
        <v>617844</v>
      </c>
      <c r="F755" s="106">
        <v>470546</v>
      </c>
      <c r="G755" s="105">
        <v>53869</v>
      </c>
      <c r="H755" s="98">
        <v>0</v>
      </c>
      <c r="I755" s="105">
        <v>7527</v>
      </c>
      <c r="J755" s="105">
        <v>-3626</v>
      </c>
      <c r="K755" s="105">
        <v>0</v>
      </c>
      <c r="L755" s="105">
        <v>582144</v>
      </c>
      <c r="M755" s="105">
        <v>35700</v>
      </c>
      <c r="N755" s="105">
        <v>13484</v>
      </c>
      <c r="O755" s="105">
        <v>49436</v>
      </c>
      <c r="P755" s="105">
        <v>5847</v>
      </c>
      <c r="Q755" s="105">
        <v>29691</v>
      </c>
      <c r="R755" s="105">
        <v>0</v>
      </c>
      <c r="S755" s="105">
        <v>19825</v>
      </c>
      <c r="T755" s="105">
        <v>-13978</v>
      </c>
      <c r="U755" s="104">
        <v>164944</v>
      </c>
      <c r="V755" s="104">
        <v>851073</v>
      </c>
      <c r="W755" s="104">
        <v>668510</v>
      </c>
      <c r="X755" s="104">
        <v>1758867</v>
      </c>
      <c r="Y755" s="104">
        <v>843880</v>
      </c>
      <c r="Z755" s="104">
        <v>862478</v>
      </c>
      <c r="AA755" s="106">
        <v>73636</v>
      </c>
    </row>
    <row r="756" spans="1:27" x14ac:dyDescent="0.3">
      <c r="A756" s="85">
        <v>755</v>
      </c>
      <c r="B756" s="85" t="s">
        <v>366</v>
      </c>
      <c r="C756" s="85" t="s">
        <v>71</v>
      </c>
      <c r="D756" s="85">
        <v>2017</v>
      </c>
      <c r="E756" s="105">
        <v>702425</v>
      </c>
      <c r="F756" s="106">
        <v>525801</v>
      </c>
      <c r="G756" s="105">
        <v>58451</v>
      </c>
      <c r="H756" s="98">
        <v>0</v>
      </c>
      <c r="I756" s="105">
        <v>2803</v>
      </c>
      <c r="J756" s="105">
        <v>-6871</v>
      </c>
      <c r="K756" s="105">
        <v>0</v>
      </c>
      <c r="L756" s="105">
        <v>628793</v>
      </c>
      <c r="M756" s="105">
        <v>73632</v>
      </c>
      <c r="N756" s="105">
        <v>25429</v>
      </c>
      <c r="O756" s="105">
        <v>100482</v>
      </c>
      <c r="P756" s="105">
        <v>15618</v>
      </c>
      <c r="Q756" s="105">
        <v>74981</v>
      </c>
      <c r="R756" s="105">
        <v>0</v>
      </c>
      <c r="S756" s="105">
        <v>14304</v>
      </c>
      <c r="T756" s="105">
        <v>1314</v>
      </c>
      <c r="U756" s="104">
        <v>131684</v>
      </c>
      <c r="V756" s="104">
        <v>758480</v>
      </c>
      <c r="W756" s="104">
        <v>547855</v>
      </c>
      <c r="X756" s="104">
        <v>1466032</v>
      </c>
      <c r="Y756" s="104">
        <v>654410</v>
      </c>
      <c r="Z756" s="104">
        <v>631815</v>
      </c>
      <c r="AA756" s="106">
        <v>-8480</v>
      </c>
    </row>
    <row r="757" spans="1:27" x14ac:dyDescent="0.3">
      <c r="A757" s="85">
        <v>756</v>
      </c>
      <c r="B757" s="85" t="s">
        <v>366</v>
      </c>
      <c r="C757" s="85" t="s">
        <v>71</v>
      </c>
      <c r="D757" s="85">
        <v>2016</v>
      </c>
      <c r="E757" s="105">
        <v>968875</v>
      </c>
      <c r="F757" s="106">
        <v>823616</v>
      </c>
      <c r="G757" s="105">
        <v>80315</v>
      </c>
      <c r="H757" s="98">
        <v>0</v>
      </c>
      <c r="I757" s="105">
        <v>2397</v>
      </c>
      <c r="J757" s="105">
        <v>-2735</v>
      </c>
      <c r="K757" s="105">
        <v>3385</v>
      </c>
      <c r="L757" s="105">
        <v>949000</v>
      </c>
      <c r="M757" s="105">
        <v>19875</v>
      </c>
      <c r="N757" s="105">
        <v>24989</v>
      </c>
      <c r="O757" s="105">
        <v>45214</v>
      </c>
      <c r="P757" s="105">
        <v>7449</v>
      </c>
      <c r="Q757" s="105">
        <v>32180</v>
      </c>
      <c r="R757" s="105">
        <v>0</v>
      </c>
      <c r="S757" s="105">
        <v>9714</v>
      </c>
      <c r="T757" s="105">
        <v>-2265</v>
      </c>
      <c r="U757" s="104">
        <v>159306</v>
      </c>
      <c r="V757" s="104">
        <v>777887</v>
      </c>
      <c r="W757" s="104">
        <v>696158</v>
      </c>
      <c r="X757" s="104">
        <v>1456127</v>
      </c>
      <c r="Y757" s="104">
        <v>621260</v>
      </c>
      <c r="Z757" s="104">
        <v>605201</v>
      </c>
      <c r="AA757" s="106">
        <v>25570</v>
      </c>
    </row>
    <row r="758" spans="1:27" x14ac:dyDescent="0.3">
      <c r="A758" s="85">
        <v>757</v>
      </c>
      <c r="B758" s="85" t="s">
        <v>366</v>
      </c>
      <c r="C758" s="85" t="s">
        <v>71</v>
      </c>
      <c r="D758" s="85">
        <v>2015</v>
      </c>
      <c r="E758" s="105">
        <v>1134501</v>
      </c>
      <c r="F758" s="106">
        <v>940881</v>
      </c>
      <c r="G758" s="105">
        <v>48230</v>
      </c>
      <c r="H758" s="98">
        <v>0</v>
      </c>
      <c r="I758" s="105">
        <v>2834</v>
      </c>
      <c r="J758" s="105">
        <v>-3124</v>
      </c>
      <c r="K758" s="105">
        <v>3106</v>
      </c>
      <c r="L758" s="105">
        <v>1019461</v>
      </c>
      <c r="M758" s="105">
        <v>115039</v>
      </c>
      <c r="N758" s="105">
        <v>1094</v>
      </c>
      <c r="O758" s="105">
        <v>117088</v>
      </c>
      <c r="P758" s="105">
        <v>21865</v>
      </c>
      <c r="Q758" s="105">
        <v>91724</v>
      </c>
      <c r="R758" s="105">
        <v>91</v>
      </c>
      <c r="S758" s="105">
        <v>22215</v>
      </c>
      <c r="T758" s="105">
        <v>-349</v>
      </c>
      <c r="U758" s="104">
        <v>129202</v>
      </c>
      <c r="V758" s="104">
        <v>747515</v>
      </c>
      <c r="W758" s="104">
        <v>653211</v>
      </c>
      <c r="X758" s="104">
        <v>1364233</v>
      </c>
      <c r="Y758" s="104">
        <v>559357</v>
      </c>
      <c r="Z758" s="104">
        <v>479084</v>
      </c>
      <c r="AA758" s="106">
        <v>216475</v>
      </c>
    </row>
    <row r="759" spans="1:27" x14ac:dyDescent="0.3">
      <c r="A759" s="85">
        <v>758</v>
      </c>
      <c r="B759" s="85" t="s">
        <v>366</v>
      </c>
      <c r="C759" s="85" t="s">
        <v>71</v>
      </c>
      <c r="D759" s="85">
        <v>2014</v>
      </c>
      <c r="E759" s="105">
        <v>1344445</v>
      </c>
      <c r="F759" s="106">
        <v>1125086</v>
      </c>
      <c r="G759" s="105">
        <v>121782</v>
      </c>
      <c r="H759" s="98">
        <v>0</v>
      </c>
      <c r="I759" s="105">
        <v>3172</v>
      </c>
      <c r="J759" s="105">
        <v>-1889</v>
      </c>
      <c r="K759" s="105">
        <v>3079</v>
      </c>
      <c r="L759" s="105">
        <v>1280786</v>
      </c>
      <c r="M759" s="105">
        <v>63659</v>
      </c>
      <c r="N759" s="105">
        <v>-6264</v>
      </c>
      <c r="O759" s="105">
        <v>57589</v>
      </c>
      <c r="P759" s="105">
        <v>12612</v>
      </c>
      <c r="Q759" s="105">
        <v>44977</v>
      </c>
      <c r="R759" s="105">
        <v>0</v>
      </c>
      <c r="S759" s="105">
        <v>12658</v>
      </c>
      <c r="T759" s="105">
        <v>-46</v>
      </c>
      <c r="U759" s="104">
        <v>173778</v>
      </c>
      <c r="V759" s="104">
        <v>755012</v>
      </c>
      <c r="W759" s="104">
        <v>562991</v>
      </c>
      <c r="X759" s="104">
        <v>918186</v>
      </c>
      <c r="Y759" s="104">
        <v>143184</v>
      </c>
      <c r="Z759" s="104">
        <v>215809</v>
      </c>
      <c r="AA759" s="106">
        <v>46502</v>
      </c>
    </row>
    <row r="760" spans="1:27" ht="15" thickBot="1" x14ac:dyDescent="0.35">
      <c r="A760" s="93">
        <v>759</v>
      </c>
      <c r="B760" s="93" t="s">
        <v>366</v>
      </c>
      <c r="C760" s="93" t="s">
        <v>71</v>
      </c>
      <c r="D760" s="93">
        <v>2013</v>
      </c>
      <c r="E760" s="108">
        <v>870840</v>
      </c>
      <c r="F760" s="109">
        <v>755640</v>
      </c>
      <c r="G760" s="108">
        <v>68392</v>
      </c>
      <c r="H760" s="99">
        <v>0</v>
      </c>
      <c r="I760" s="108">
        <v>0</v>
      </c>
      <c r="J760" s="108">
        <v>-1786</v>
      </c>
      <c r="K760" s="108">
        <v>114</v>
      </c>
      <c r="L760" s="108">
        <v>849702</v>
      </c>
      <c r="M760" s="108">
        <v>21138</v>
      </c>
      <c r="N760" s="108">
        <v>-1572</v>
      </c>
      <c r="O760" s="108">
        <v>21352</v>
      </c>
      <c r="P760" s="108">
        <v>5985</v>
      </c>
      <c r="Q760" s="108">
        <v>15367</v>
      </c>
      <c r="R760" s="108">
        <v>173</v>
      </c>
      <c r="S760" s="108">
        <v>6015</v>
      </c>
      <c r="T760" s="108">
        <v>-30</v>
      </c>
      <c r="U760" s="107">
        <v>200463</v>
      </c>
      <c r="V760" s="107">
        <v>725336</v>
      </c>
      <c r="W760" s="107">
        <v>593951</v>
      </c>
      <c r="X760" s="107">
        <v>891953</v>
      </c>
      <c r="Y760" s="107">
        <v>142105</v>
      </c>
      <c r="Z760" s="107">
        <v>185840</v>
      </c>
      <c r="AA760" s="109">
        <v>20708</v>
      </c>
    </row>
    <row r="761" spans="1:27" ht="15" thickTop="1" x14ac:dyDescent="0.3">
      <c r="A761" s="88">
        <v>760</v>
      </c>
      <c r="B761" s="88" t="s">
        <v>366</v>
      </c>
      <c r="C761" s="88" t="s">
        <v>1372</v>
      </c>
      <c r="D761" s="88">
        <v>2023</v>
      </c>
      <c r="E761" s="102">
        <v>3321343227</v>
      </c>
      <c r="F761" s="103">
        <v>3239524814</v>
      </c>
      <c r="G761" s="102">
        <v>95918967</v>
      </c>
      <c r="H761" s="97">
        <v>0</v>
      </c>
      <c r="I761" s="102">
        <v>5998051</v>
      </c>
      <c r="J761" s="102">
        <v>-316041107</v>
      </c>
      <c r="K761" s="102">
        <v>3475596</v>
      </c>
      <c r="L761" s="102">
        <v>3313711551</v>
      </c>
      <c r="M761" s="102">
        <v>7631676</v>
      </c>
      <c r="N761" s="102">
        <v>-3419888</v>
      </c>
      <c r="O761" s="102">
        <v>4211787</v>
      </c>
      <c r="P761" s="102">
        <v>1605060</v>
      </c>
      <c r="Q761" s="102">
        <v>2919415</v>
      </c>
      <c r="R761" s="102">
        <v>417662</v>
      </c>
      <c r="S761" s="102">
        <v>1605060</v>
      </c>
      <c r="T761" s="102">
        <v>0</v>
      </c>
      <c r="U761" s="101">
        <v>825124760</v>
      </c>
      <c r="V761" s="101">
        <v>4158129076</v>
      </c>
      <c r="W761" s="101">
        <v>3673439406</v>
      </c>
      <c r="X761" s="101">
        <v>6584036444</v>
      </c>
      <c r="Y761" s="101">
        <v>1465671730</v>
      </c>
      <c r="Z761" s="101">
        <v>2564930474</v>
      </c>
      <c r="AA761" s="103">
        <v>-364946629</v>
      </c>
    </row>
    <row r="762" spans="1:27" x14ac:dyDescent="0.3">
      <c r="A762" s="85">
        <v>761</v>
      </c>
      <c r="B762" s="85" t="s">
        <v>366</v>
      </c>
      <c r="C762" s="85" t="s">
        <v>1372</v>
      </c>
      <c r="D762" s="85">
        <v>2022</v>
      </c>
      <c r="E762" s="105">
        <v>2966171422</v>
      </c>
      <c r="F762" s="106">
        <v>2826352208</v>
      </c>
      <c r="G762" s="105">
        <v>84217794</v>
      </c>
      <c r="H762" s="98">
        <v>0</v>
      </c>
      <c r="I762" s="105">
        <v>5505183</v>
      </c>
      <c r="J762" s="105">
        <v>-66990614</v>
      </c>
      <c r="K762" s="105">
        <v>2386314</v>
      </c>
      <c r="L762" s="105">
        <v>2950115912</v>
      </c>
      <c r="M762" s="105">
        <v>16055511</v>
      </c>
      <c r="N762" s="105">
        <v>-375401</v>
      </c>
      <c r="O762" s="105">
        <v>15680110</v>
      </c>
      <c r="P762" s="105">
        <v>6653380</v>
      </c>
      <c r="Q762" s="105">
        <v>7582751</v>
      </c>
      <c r="R762" s="105">
        <v>423663</v>
      </c>
      <c r="S762" s="105">
        <v>6653380</v>
      </c>
      <c r="T762" s="105">
        <v>0</v>
      </c>
      <c r="U762" s="104">
        <v>856773177</v>
      </c>
      <c r="V762" s="104">
        <v>3899173818</v>
      </c>
      <c r="W762" s="104">
        <v>3941966096</v>
      </c>
      <c r="X762" s="104">
        <v>6470360448</v>
      </c>
      <c r="Y762" s="104">
        <v>1585560253</v>
      </c>
      <c r="Z762" s="104">
        <v>2058815402</v>
      </c>
      <c r="AA762" s="106">
        <v>-304146831</v>
      </c>
    </row>
    <row r="763" spans="1:27" x14ac:dyDescent="0.3">
      <c r="A763" s="85">
        <v>762</v>
      </c>
      <c r="B763" s="85" t="s">
        <v>366</v>
      </c>
      <c r="C763" s="85" t="s">
        <v>1372</v>
      </c>
      <c r="D763" s="85">
        <v>2021</v>
      </c>
      <c r="E763" s="105">
        <v>2439778223</v>
      </c>
      <c r="F763" s="106">
        <v>2368726938</v>
      </c>
      <c r="G763" s="105">
        <v>77733274</v>
      </c>
      <c r="H763" s="98">
        <v>0</v>
      </c>
      <c r="I763" s="105">
        <v>6333195</v>
      </c>
      <c r="J763" s="105">
        <v>-134476381</v>
      </c>
      <c r="K763" s="105">
        <v>0</v>
      </c>
      <c r="L763" s="105">
        <v>2401789453</v>
      </c>
      <c r="M763" s="105">
        <v>37988769</v>
      </c>
      <c r="N763" s="105">
        <v>-4065531</v>
      </c>
      <c r="O763" s="105">
        <v>59498741</v>
      </c>
      <c r="P763" s="105">
        <v>13204714</v>
      </c>
      <c r="Q763" s="105">
        <v>51177342</v>
      </c>
      <c r="R763" s="105">
        <v>95849</v>
      </c>
      <c r="S763" s="105">
        <v>13204714</v>
      </c>
      <c r="T763" s="105">
        <v>0</v>
      </c>
      <c r="U763" s="104">
        <v>1084642109</v>
      </c>
      <c r="V763" s="104">
        <v>3480836199</v>
      </c>
      <c r="W763" s="104">
        <v>3276833706</v>
      </c>
      <c r="X763" s="104">
        <v>5192754538</v>
      </c>
      <c r="Y763" s="104">
        <v>1063766524</v>
      </c>
      <c r="Z763" s="104">
        <v>1469638275</v>
      </c>
      <c r="AA763" s="106">
        <v>392892289</v>
      </c>
    </row>
    <row r="764" spans="1:27" x14ac:dyDescent="0.3">
      <c r="A764" s="85">
        <v>763</v>
      </c>
      <c r="B764" s="85" t="s">
        <v>366</v>
      </c>
      <c r="C764" s="85" t="s">
        <v>1372</v>
      </c>
      <c r="D764" s="85">
        <v>2020</v>
      </c>
      <c r="E764" s="105">
        <v>2338313637</v>
      </c>
      <c r="F764" s="106">
        <v>2127924231</v>
      </c>
      <c r="G764" s="105">
        <v>56156504</v>
      </c>
      <c r="H764" s="98">
        <v>0</v>
      </c>
      <c r="I764" s="105">
        <v>7826273</v>
      </c>
      <c r="J764" s="105">
        <v>-23178707</v>
      </c>
      <c r="K764" s="105">
        <v>4989086</v>
      </c>
      <c r="L764" s="105">
        <v>2316201657</v>
      </c>
      <c r="M764" s="105">
        <v>22111980</v>
      </c>
      <c r="N764" s="105">
        <v>929510</v>
      </c>
      <c r="O764" s="105">
        <v>23042108</v>
      </c>
      <c r="P764" s="105">
        <v>12008615</v>
      </c>
      <c r="Q764" s="105">
        <v>5311329</v>
      </c>
      <c r="R764" s="105">
        <v>127162</v>
      </c>
      <c r="S764" s="105">
        <v>12008615</v>
      </c>
      <c r="T764" s="105">
        <v>0</v>
      </c>
      <c r="U764" s="104">
        <v>933963962</v>
      </c>
      <c r="V764" s="104">
        <v>3206288093</v>
      </c>
      <c r="W764" s="104">
        <v>2941147141</v>
      </c>
      <c r="X764" s="104">
        <v>5346398756</v>
      </c>
      <c r="Y764" s="104">
        <v>1532341096</v>
      </c>
      <c r="Z764" s="104">
        <v>1972390911</v>
      </c>
      <c r="AA764" s="106">
        <v>-7470423</v>
      </c>
    </row>
    <row r="765" spans="1:27" x14ac:dyDescent="0.3">
      <c r="A765" s="85">
        <v>764</v>
      </c>
      <c r="B765" s="85" t="s">
        <v>366</v>
      </c>
      <c r="C765" s="85" t="s">
        <v>1372</v>
      </c>
      <c r="D765" s="85">
        <v>2019</v>
      </c>
      <c r="E765" s="105">
        <v>2228769731</v>
      </c>
      <c r="F765" s="106">
        <v>2042112243</v>
      </c>
      <c r="G765" s="105">
        <v>46897986</v>
      </c>
      <c r="H765" s="98">
        <v>0</v>
      </c>
      <c r="I765" s="105">
        <v>7592401</v>
      </c>
      <c r="J765" s="105">
        <v>-7816486</v>
      </c>
      <c r="K765" s="105">
        <v>0</v>
      </c>
      <c r="L765" s="105">
        <v>2196773575</v>
      </c>
      <c r="M765" s="105">
        <v>31996156</v>
      </c>
      <c r="N765" s="105">
        <v>-839068</v>
      </c>
      <c r="O765" s="105">
        <v>31887407</v>
      </c>
      <c r="P765" s="105">
        <v>8936197</v>
      </c>
      <c r="Q765" s="105">
        <v>16885139</v>
      </c>
      <c r="R765" s="105">
        <v>95897</v>
      </c>
      <c r="S765" s="105">
        <v>8936197</v>
      </c>
      <c r="T765" s="105">
        <v>0</v>
      </c>
      <c r="U765" s="104">
        <v>450570888</v>
      </c>
      <c r="V765" s="104">
        <v>2104418227</v>
      </c>
      <c r="W765" s="104">
        <v>1873481755</v>
      </c>
      <c r="X765" s="104">
        <v>4070599169</v>
      </c>
      <c r="Y765" s="104">
        <v>1590290581</v>
      </c>
      <c r="Z765" s="104">
        <v>1839358775</v>
      </c>
      <c r="AA765" s="106">
        <v>307139718</v>
      </c>
    </row>
    <row r="766" spans="1:27" x14ac:dyDescent="0.3">
      <c r="A766" s="85">
        <v>765</v>
      </c>
      <c r="B766" s="85" t="s">
        <v>366</v>
      </c>
      <c r="C766" s="85" t="s">
        <v>1372</v>
      </c>
      <c r="D766" s="85">
        <v>2018</v>
      </c>
      <c r="E766" s="105">
        <v>1714268984</v>
      </c>
      <c r="F766" s="106">
        <v>1597226100</v>
      </c>
      <c r="G766" s="105">
        <v>43124559</v>
      </c>
      <c r="H766" s="98">
        <v>0</v>
      </c>
      <c r="I766" s="105">
        <v>3741454</v>
      </c>
      <c r="J766" s="105">
        <v>-21191644</v>
      </c>
      <c r="K766" s="105">
        <v>0</v>
      </c>
      <c r="L766" s="105">
        <v>1686585643</v>
      </c>
      <c r="M766" s="105">
        <v>27683341</v>
      </c>
      <c r="N766" s="105">
        <v>6924920</v>
      </c>
      <c r="O766" s="105">
        <v>37906088</v>
      </c>
      <c r="P766" s="105">
        <v>10520321</v>
      </c>
      <c r="Q766" s="105">
        <v>20253275</v>
      </c>
      <c r="R766" s="105">
        <v>133181</v>
      </c>
      <c r="S766" s="105">
        <v>10520321</v>
      </c>
      <c r="T766" s="105">
        <v>0</v>
      </c>
      <c r="U766" s="104">
        <v>609195772</v>
      </c>
      <c r="V766" s="104">
        <v>2454858856</v>
      </c>
      <c r="W766" s="104">
        <v>2351037822</v>
      </c>
      <c r="X766" s="104">
        <v>3433660212</v>
      </c>
      <c r="Y766" s="104">
        <v>639086209</v>
      </c>
      <c r="Z766" s="104">
        <v>1179606249</v>
      </c>
      <c r="AA766" s="106">
        <v>-114981931</v>
      </c>
    </row>
    <row r="767" spans="1:27" x14ac:dyDescent="0.3">
      <c r="A767" s="85">
        <v>766</v>
      </c>
      <c r="B767" s="85" t="s">
        <v>366</v>
      </c>
      <c r="C767" s="85" t="s">
        <v>1372</v>
      </c>
      <c r="D767" s="85">
        <v>2017</v>
      </c>
      <c r="E767" s="105">
        <v>1187183297</v>
      </c>
      <c r="F767" s="106">
        <v>1103143207</v>
      </c>
      <c r="G767" s="105">
        <v>32891706</v>
      </c>
      <c r="H767" s="98">
        <v>0</v>
      </c>
      <c r="I767" s="105">
        <v>2566127</v>
      </c>
      <c r="J767" s="105">
        <v>-4790749</v>
      </c>
      <c r="K767" s="105">
        <v>2496113</v>
      </c>
      <c r="L767" s="105">
        <v>1178189863</v>
      </c>
      <c r="M767" s="105">
        <v>8993434</v>
      </c>
      <c r="N767" s="105">
        <v>-618836</v>
      </c>
      <c r="O767" s="105">
        <v>12715980</v>
      </c>
      <c r="P767" s="105">
        <v>3897291</v>
      </c>
      <c r="Q767" s="105">
        <v>4779721</v>
      </c>
      <c r="R767" s="105">
        <v>186848</v>
      </c>
      <c r="S767" s="105">
        <v>3897291</v>
      </c>
      <c r="T767" s="105">
        <v>0</v>
      </c>
      <c r="U767" s="104">
        <v>434964847</v>
      </c>
      <c r="V767" s="104">
        <v>1572393249</v>
      </c>
      <c r="W767" s="104">
        <v>1409378024</v>
      </c>
      <c r="X767" s="104">
        <v>2058709361</v>
      </c>
      <c r="Y767" s="104">
        <v>367938583</v>
      </c>
      <c r="Z767" s="104">
        <v>688333181</v>
      </c>
      <c r="AA767" s="106">
        <v>-73216212</v>
      </c>
    </row>
    <row r="768" spans="1:27" x14ac:dyDescent="0.3">
      <c r="A768" s="85">
        <v>767</v>
      </c>
      <c r="B768" s="85" t="s">
        <v>366</v>
      </c>
      <c r="C768" s="85" t="s">
        <v>1372</v>
      </c>
      <c r="D768" s="85">
        <v>2016</v>
      </c>
      <c r="E768" s="105">
        <v>862224202</v>
      </c>
      <c r="F768" s="106">
        <v>780805809</v>
      </c>
      <c r="G768" s="105">
        <v>30082829</v>
      </c>
      <c r="H768" s="98">
        <v>0</v>
      </c>
      <c r="I768" s="105">
        <v>2106822</v>
      </c>
      <c r="J768" s="105">
        <v>-14552412</v>
      </c>
      <c r="K768" s="105">
        <v>4608451</v>
      </c>
      <c r="L768" s="105">
        <v>843973498</v>
      </c>
      <c r="M768" s="105">
        <v>18250704</v>
      </c>
      <c r="N768" s="105">
        <v>181276</v>
      </c>
      <c r="O768" s="105">
        <v>16660905</v>
      </c>
      <c r="P768" s="105">
        <v>4284741</v>
      </c>
      <c r="Q768" s="105">
        <v>8265517</v>
      </c>
      <c r="R768" s="105">
        <v>275330</v>
      </c>
      <c r="S768" s="105">
        <v>4284741</v>
      </c>
      <c r="T768" s="105">
        <v>0</v>
      </c>
      <c r="U768" s="104">
        <v>333268260</v>
      </c>
      <c r="V768" s="104">
        <v>1328500593</v>
      </c>
      <c r="W768" s="104">
        <v>1135728621</v>
      </c>
      <c r="X768" s="104">
        <v>1686321794</v>
      </c>
      <c r="Y768" s="104">
        <v>302473260</v>
      </c>
      <c r="Z768" s="104">
        <v>604022485</v>
      </c>
      <c r="AA768" s="106">
        <v>-138676851</v>
      </c>
    </row>
    <row r="769" spans="1:27" x14ac:dyDescent="0.3">
      <c r="A769" s="85">
        <v>768</v>
      </c>
      <c r="B769" s="85" t="s">
        <v>366</v>
      </c>
      <c r="C769" s="85" t="s">
        <v>1372</v>
      </c>
      <c r="D769" s="85">
        <v>2015</v>
      </c>
      <c r="E769" s="105">
        <v>1301734111</v>
      </c>
      <c r="F769" s="106">
        <v>1195381029</v>
      </c>
      <c r="G769" s="105">
        <v>33746241</v>
      </c>
      <c r="H769" s="98">
        <v>0</v>
      </c>
      <c r="I769" s="105">
        <v>2349841</v>
      </c>
      <c r="J769" s="105">
        <v>-7774380</v>
      </c>
      <c r="K769" s="105">
        <v>0</v>
      </c>
      <c r="L769" s="105">
        <v>1268067987</v>
      </c>
      <c r="M769" s="105">
        <v>33666124</v>
      </c>
      <c r="N769" s="105">
        <v>-3946974</v>
      </c>
      <c r="O769" s="105">
        <v>48557748</v>
      </c>
      <c r="P769" s="105">
        <v>11137855</v>
      </c>
      <c r="Q769" s="105">
        <v>33167997</v>
      </c>
      <c r="R769" s="105">
        <v>377884</v>
      </c>
      <c r="S769" s="105">
        <v>11137855</v>
      </c>
      <c r="T769" s="105">
        <v>0</v>
      </c>
      <c r="U769" s="104">
        <v>371567255</v>
      </c>
      <c r="V769" s="104">
        <v>1134564080</v>
      </c>
      <c r="W769" s="104">
        <v>1088584770</v>
      </c>
      <c r="X769" s="104">
        <v>1420343790</v>
      </c>
      <c r="Y769" s="104">
        <v>266705009</v>
      </c>
      <c r="Z769" s="104">
        <v>512990791</v>
      </c>
      <c r="AA769" s="106">
        <v>-91371012</v>
      </c>
    </row>
    <row r="770" spans="1:27" x14ac:dyDescent="0.3">
      <c r="A770" s="85">
        <v>769</v>
      </c>
      <c r="B770" s="85" t="s">
        <v>366</v>
      </c>
      <c r="C770" s="85" t="s">
        <v>1372</v>
      </c>
      <c r="D770" s="85">
        <v>2014</v>
      </c>
      <c r="E770" s="105">
        <v>1405589951</v>
      </c>
      <c r="F770" s="106">
        <v>1305679955</v>
      </c>
      <c r="G770" s="105">
        <v>37150223</v>
      </c>
      <c r="H770" s="98">
        <v>0</v>
      </c>
      <c r="I770" s="105">
        <v>0</v>
      </c>
      <c r="J770" s="105">
        <v>-3410063</v>
      </c>
      <c r="K770" s="105">
        <v>0</v>
      </c>
      <c r="L770" s="105">
        <v>1380080281</v>
      </c>
      <c r="M770" s="105">
        <v>25509670</v>
      </c>
      <c r="N770" s="105">
        <v>7836</v>
      </c>
      <c r="O770" s="105">
        <v>25570070</v>
      </c>
      <c r="P770" s="105">
        <v>7217708</v>
      </c>
      <c r="Q770" s="105">
        <v>15575573</v>
      </c>
      <c r="R770" s="105">
        <v>703142</v>
      </c>
      <c r="S770" s="105">
        <v>7217708</v>
      </c>
      <c r="T770" s="105">
        <v>0</v>
      </c>
      <c r="U770" s="104">
        <v>403612995</v>
      </c>
      <c r="V770" s="104">
        <v>1192460778</v>
      </c>
      <c r="W770" s="104">
        <v>1216597626</v>
      </c>
      <c r="X770" s="104">
        <v>1457492821</v>
      </c>
      <c r="Y770" s="104">
        <v>252692459</v>
      </c>
      <c r="Z770" s="104">
        <v>430035263</v>
      </c>
      <c r="AA770" s="106">
        <v>17294701</v>
      </c>
    </row>
    <row r="771" spans="1:27" ht="15" thickBot="1" x14ac:dyDescent="0.35">
      <c r="A771" s="93">
        <v>770</v>
      </c>
      <c r="B771" s="93" t="s">
        <v>366</v>
      </c>
      <c r="C771" s="93" t="s">
        <v>1372</v>
      </c>
      <c r="D771" s="93">
        <v>2013</v>
      </c>
      <c r="E771" s="108">
        <v>847817512</v>
      </c>
      <c r="F771" s="109">
        <v>761840574</v>
      </c>
      <c r="G771" s="108">
        <v>26227924</v>
      </c>
      <c r="H771" s="99">
        <v>0</v>
      </c>
      <c r="I771" s="108">
        <v>2809827</v>
      </c>
      <c r="J771" s="108">
        <v>1203657</v>
      </c>
      <c r="K771" s="108">
        <v>0</v>
      </c>
      <c r="L771" s="108">
        <v>841724789</v>
      </c>
      <c r="M771" s="108">
        <v>6092723</v>
      </c>
      <c r="N771" s="108">
        <v>-23709452</v>
      </c>
      <c r="O771" s="108">
        <v>2936371</v>
      </c>
      <c r="P771" s="108">
        <v>2415913</v>
      </c>
      <c r="Q771" s="108">
        <v>850020</v>
      </c>
      <c r="R771" s="108">
        <v>87127</v>
      </c>
      <c r="S771" s="108">
        <v>2415913</v>
      </c>
      <c r="T771" s="108">
        <v>0</v>
      </c>
      <c r="U771" s="107">
        <v>562910761</v>
      </c>
      <c r="V771" s="107">
        <v>1038865031</v>
      </c>
      <c r="W771" s="107">
        <v>1008993567</v>
      </c>
      <c r="X771" s="107">
        <v>1261286653</v>
      </c>
      <c r="Y771" s="107">
        <v>206028947</v>
      </c>
      <c r="Z771" s="107">
        <v>429607465</v>
      </c>
      <c r="AA771" s="109">
        <v>-62405016</v>
      </c>
    </row>
    <row r="772" spans="1:27" ht="15" thickTop="1" x14ac:dyDescent="0.3">
      <c r="A772" s="88">
        <v>771</v>
      </c>
      <c r="B772" s="88" t="s">
        <v>366</v>
      </c>
      <c r="C772" s="88" t="s">
        <v>242</v>
      </c>
      <c r="D772" s="88">
        <v>2023</v>
      </c>
      <c r="E772" s="102">
        <v>137557</v>
      </c>
      <c r="F772" s="103">
        <v>123593</v>
      </c>
      <c r="G772" s="102">
        <v>10034</v>
      </c>
      <c r="H772" s="97">
        <v>0</v>
      </c>
      <c r="I772" s="102">
        <v>381</v>
      </c>
      <c r="J772" s="102">
        <v>-63</v>
      </c>
      <c r="K772" s="102">
        <v>0</v>
      </c>
      <c r="L772" s="102">
        <v>136092</v>
      </c>
      <c r="M772" s="102">
        <v>1465</v>
      </c>
      <c r="N772" s="102">
        <v>21</v>
      </c>
      <c r="O772" s="102">
        <v>1486</v>
      </c>
      <c r="P772" s="102">
        <v>0</v>
      </c>
      <c r="Q772" s="102">
        <v>1486</v>
      </c>
      <c r="R772" s="102">
        <v>20</v>
      </c>
      <c r="S772" s="102">
        <v>0</v>
      </c>
      <c r="T772" s="102">
        <v>0</v>
      </c>
      <c r="U772" s="101">
        <v>71977</v>
      </c>
      <c r="V772" s="101">
        <v>122058</v>
      </c>
      <c r="W772" s="101">
        <v>84053</v>
      </c>
      <c r="X772" s="101">
        <v>143663</v>
      </c>
      <c r="Y772" s="101">
        <v>18464</v>
      </c>
      <c r="Z772" s="101">
        <v>26855</v>
      </c>
      <c r="AA772" s="103">
        <v>-1364</v>
      </c>
    </row>
    <row r="773" spans="1:27" x14ac:dyDescent="0.3">
      <c r="A773" s="85">
        <v>772</v>
      </c>
      <c r="B773" s="85" t="s">
        <v>366</v>
      </c>
      <c r="C773" s="85" t="s">
        <v>242</v>
      </c>
      <c r="D773" s="85">
        <v>2022</v>
      </c>
      <c r="E773" s="105">
        <v>168858</v>
      </c>
      <c r="F773" s="106">
        <v>162544</v>
      </c>
      <c r="G773" s="105">
        <v>13156</v>
      </c>
      <c r="H773" s="98">
        <v>0</v>
      </c>
      <c r="I773" s="105">
        <v>381</v>
      </c>
      <c r="J773" s="105">
        <v>-128</v>
      </c>
      <c r="K773" s="105">
        <v>0</v>
      </c>
      <c r="L773" s="105">
        <v>178129</v>
      </c>
      <c r="M773" s="105">
        <v>-9272</v>
      </c>
      <c r="N773" s="105">
        <v>34</v>
      </c>
      <c r="O773" s="105">
        <v>-9238</v>
      </c>
      <c r="P773" s="105">
        <v>0</v>
      </c>
      <c r="Q773" s="105">
        <v>-9238</v>
      </c>
      <c r="R773" s="105">
        <v>20</v>
      </c>
      <c r="S773" s="105">
        <v>0</v>
      </c>
      <c r="T773" s="105">
        <v>0</v>
      </c>
      <c r="U773" s="104">
        <v>62346</v>
      </c>
      <c r="V773" s="104">
        <v>85474</v>
      </c>
      <c r="W773" s="104">
        <v>42723</v>
      </c>
      <c r="X773" s="104">
        <v>100847</v>
      </c>
      <c r="Y773" s="104">
        <v>12594</v>
      </c>
      <c r="Z773" s="104">
        <v>20662</v>
      </c>
      <c r="AA773" s="106">
        <v>19312</v>
      </c>
    </row>
    <row r="774" spans="1:27" x14ac:dyDescent="0.3">
      <c r="A774" s="85">
        <v>773</v>
      </c>
      <c r="B774" s="85" t="s">
        <v>366</v>
      </c>
      <c r="C774" s="85" t="s">
        <v>242</v>
      </c>
      <c r="D774" s="85">
        <v>2021</v>
      </c>
      <c r="E774" s="105">
        <v>160106</v>
      </c>
      <c r="F774" s="106">
        <v>152273</v>
      </c>
      <c r="G774" s="105">
        <v>10844</v>
      </c>
      <c r="H774" s="98">
        <v>0</v>
      </c>
      <c r="I774" s="105">
        <v>0</v>
      </c>
      <c r="J774" s="105">
        <v>-86</v>
      </c>
      <c r="K774" s="105">
        <v>0</v>
      </c>
      <c r="L774" s="105">
        <v>163654</v>
      </c>
      <c r="M774" s="105">
        <v>-3548</v>
      </c>
      <c r="N774" s="105">
        <v>43</v>
      </c>
      <c r="O774" s="105">
        <v>-3505</v>
      </c>
      <c r="P774" s="105">
        <v>0</v>
      </c>
      <c r="Q774" s="105">
        <v>-3505</v>
      </c>
      <c r="R774" s="105">
        <v>20</v>
      </c>
      <c r="S774" s="105">
        <v>0</v>
      </c>
      <c r="T774" s="105">
        <v>0</v>
      </c>
      <c r="U774" s="104">
        <v>63350</v>
      </c>
      <c r="V774" s="104">
        <v>134573</v>
      </c>
      <c r="W774" s="104">
        <v>84473</v>
      </c>
      <c r="X774" s="104">
        <v>151835</v>
      </c>
      <c r="Y774" s="104">
        <v>13466</v>
      </c>
      <c r="Z774" s="104">
        <v>40623</v>
      </c>
      <c r="AA774" s="106">
        <v>-19535</v>
      </c>
    </row>
    <row r="775" spans="1:27" x14ac:dyDescent="0.3">
      <c r="A775" s="85">
        <v>774</v>
      </c>
      <c r="B775" s="85" t="s">
        <v>366</v>
      </c>
      <c r="C775" s="85" t="s">
        <v>242</v>
      </c>
      <c r="D775" s="85">
        <v>2020</v>
      </c>
      <c r="E775" s="105">
        <v>243068</v>
      </c>
      <c r="F775" s="106">
        <v>213092</v>
      </c>
      <c r="G775" s="105">
        <v>17344</v>
      </c>
      <c r="H775" s="98">
        <v>0</v>
      </c>
      <c r="I775" s="105">
        <v>543</v>
      </c>
      <c r="J775" s="105">
        <v>-58</v>
      </c>
      <c r="K775" s="105">
        <v>0</v>
      </c>
      <c r="L775" s="105">
        <v>236347</v>
      </c>
      <c r="M775" s="105">
        <v>6721</v>
      </c>
      <c r="N775" s="105">
        <v>-9</v>
      </c>
      <c r="O775" s="105">
        <v>6712</v>
      </c>
      <c r="P775" s="105">
        <v>0</v>
      </c>
      <c r="Q775" s="105">
        <v>6712</v>
      </c>
      <c r="R775" s="105">
        <v>20</v>
      </c>
      <c r="S775" s="105">
        <v>0</v>
      </c>
      <c r="T775" s="105">
        <v>0</v>
      </c>
      <c r="U775" s="104">
        <v>57350</v>
      </c>
      <c r="V775" s="104">
        <v>95136</v>
      </c>
      <c r="W775" s="104">
        <v>43954</v>
      </c>
      <c r="X775" s="104">
        <v>114821</v>
      </c>
      <c r="Y775" s="104">
        <v>16036</v>
      </c>
      <c r="Z775" s="104">
        <v>14339</v>
      </c>
      <c r="AA775" s="106">
        <v>65235</v>
      </c>
    </row>
    <row r="776" spans="1:27" x14ac:dyDescent="0.3">
      <c r="A776" s="85">
        <v>775</v>
      </c>
      <c r="B776" s="85" t="s">
        <v>366</v>
      </c>
      <c r="C776" s="85" t="s">
        <v>242</v>
      </c>
      <c r="D776" s="85">
        <v>2019</v>
      </c>
      <c r="E776" s="105">
        <v>337910</v>
      </c>
      <c r="F776" s="106">
        <v>301456</v>
      </c>
      <c r="G776" s="105">
        <v>21479</v>
      </c>
      <c r="H776" s="98">
        <v>0</v>
      </c>
      <c r="I776" s="105">
        <v>609</v>
      </c>
      <c r="J776" s="105">
        <v>-32</v>
      </c>
      <c r="K776" s="105">
        <v>0</v>
      </c>
      <c r="L776" s="105">
        <v>328417</v>
      </c>
      <c r="M776" s="105">
        <v>9493</v>
      </c>
      <c r="N776" s="105">
        <v>-46</v>
      </c>
      <c r="O776" s="105">
        <v>9428</v>
      </c>
      <c r="P776" s="105">
        <v>0</v>
      </c>
      <c r="Q776" s="105">
        <v>9428</v>
      </c>
      <c r="R776" s="105">
        <v>10</v>
      </c>
      <c r="S776" s="105">
        <v>0</v>
      </c>
      <c r="T776" s="105">
        <v>0</v>
      </c>
      <c r="U776" s="104">
        <v>111185</v>
      </c>
      <c r="V776" s="104">
        <v>184651</v>
      </c>
      <c r="W776" s="104">
        <v>142339</v>
      </c>
      <c r="X776" s="104">
        <v>206494</v>
      </c>
      <c r="Y776" s="104">
        <v>16291</v>
      </c>
      <c r="Z776" s="104">
        <v>86667</v>
      </c>
      <c r="AA776" s="106">
        <v>-45619</v>
      </c>
    </row>
    <row r="777" spans="1:27" x14ac:dyDescent="0.3">
      <c r="A777" s="85">
        <v>776</v>
      </c>
      <c r="B777" s="85" t="s">
        <v>366</v>
      </c>
      <c r="C777" s="85" t="s">
        <v>242</v>
      </c>
      <c r="D777" s="85">
        <v>2018</v>
      </c>
      <c r="E777" s="105">
        <v>165460</v>
      </c>
      <c r="F777" s="106">
        <v>164399</v>
      </c>
      <c r="G777" s="105">
        <v>11772</v>
      </c>
      <c r="H777" s="98">
        <v>0</v>
      </c>
      <c r="I777" s="105">
        <v>534</v>
      </c>
      <c r="J777" s="105">
        <v>10</v>
      </c>
      <c r="K777" s="105">
        <v>0</v>
      </c>
      <c r="L777" s="105">
        <v>179264</v>
      </c>
      <c r="M777" s="105">
        <v>-13804</v>
      </c>
      <c r="N777" s="105">
        <v>-113</v>
      </c>
      <c r="O777" s="105">
        <v>-13917</v>
      </c>
      <c r="P777" s="105">
        <v>0</v>
      </c>
      <c r="Q777" s="105">
        <v>-13917</v>
      </c>
      <c r="R777" s="105">
        <v>9</v>
      </c>
      <c r="S777" s="105">
        <v>0</v>
      </c>
      <c r="T777" s="105">
        <v>0</v>
      </c>
      <c r="U777" s="104">
        <v>53191</v>
      </c>
      <c r="V777" s="104">
        <v>89194</v>
      </c>
      <c r="W777" s="104">
        <v>56659</v>
      </c>
      <c r="X777" s="104">
        <v>111386</v>
      </c>
      <c r="Y777" s="104">
        <v>17117</v>
      </c>
      <c r="Z777" s="104">
        <v>44538</v>
      </c>
      <c r="AA777" s="106">
        <v>-5058</v>
      </c>
    </row>
    <row r="778" spans="1:27" x14ac:dyDescent="0.3">
      <c r="A778" s="85">
        <v>777</v>
      </c>
      <c r="B778" s="85" t="s">
        <v>366</v>
      </c>
      <c r="C778" s="85" t="s">
        <v>242</v>
      </c>
      <c r="D778" s="85">
        <v>2017</v>
      </c>
      <c r="E778" s="105">
        <v>258906</v>
      </c>
      <c r="F778" s="106">
        <v>252666</v>
      </c>
      <c r="G778" s="105">
        <v>14040</v>
      </c>
      <c r="H778" s="98">
        <v>0</v>
      </c>
      <c r="I778" s="105">
        <v>652</v>
      </c>
      <c r="J778" s="105">
        <v>-1416</v>
      </c>
      <c r="K778" s="105">
        <v>54</v>
      </c>
      <c r="L778" s="105">
        <v>269813</v>
      </c>
      <c r="M778" s="105">
        <v>-10907</v>
      </c>
      <c r="N778" s="105">
        <v>326</v>
      </c>
      <c r="O778" s="105">
        <v>-10536</v>
      </c>
      <c r="P778" s="105">
        <v>0</v>
      </c>
      <c r="Q778" s="105">
        <v>-10536</v>
      </c>
      <c r="R778" s="105">
        <v>10</v>
      </c>
      <c r="S778" s="105">
        <v>0</v>
      </c>
      <c r="T778" s="105">
        <v>0</v>
      </c>
      <c r="U778" s="104">
        <v>52733</v>
      </c>
      <c r="V778" s="104">
        <v>161491</v>
      </c>
      <c r="W778" s="104">
        <v>117766</v>
      </c>
      <c r="X778" s="104">
        <v>186410</v>
      </c>
      <c r="Y778" s="104">
        <v>22155</v>
      </c>
      <c r="Z778" s="104">
        <v>79690</v>
      </c>
      <c r="AA778" s="106">
        <v>-1640</v>
      </c>
    </row>
    <row r="779" spans="1:27" x14ac:dyDescent="0.3">
      <c r="A779" s="85">
        <v>778</v>
      </c>
      <c r="B779" s="85" t="s">
        <v>366</v>
      </c>
      <c r="C779" s="85" t="s">
        <v>242</v>
      </c>
      <c r="D779" s="85">
        <v>2016</v>
      </c>
      <c r="E779" s="105">
        <v>219714</v>
      </c>
      <c r="F779" s="106">
        <v>188997</v>
      </c>
      <c r="G779" s="105">
        <v>15440</v>
      </c>
      <c r="H779" s="98">
        <v>0</v>
      </c>
      <c r="I779" s="105">
        <v>614</v>
      </c>
      <c r="J779" s="105">
        <v>-469</v>
      </c>
      <c r="K779" s="105">
        <v>20</v>
      </c>
      <c r="L779" s="105">
        <v>207956</v>
      </c>
      <c r="M779" s="105">
        <v>11759</v>
      </c>
      <c r="N779" s="105">
        <v>2442</v>
      </c>
      <c r="O779" s="105">
        <v>14105</v>
      </c>
      <c r="P779" s="105">
        <v>2843</v>
      </c>
      <c r="Q779" s="105">
        <v>11262</v>
      </c>
      <c r="R779" s="105">
        <v>10</v>
      </c>
      <c r="S779" s="105">
        <v>2843</v>
      </c>
      <c r="T779" s="105">
        <v>0</v>
      </c>
      <c r="U779" s="104">
        <v>62756</v>
      </c>
      <c r="V779" s="104">
        <v>113028</v>
      </c>
      <c r="W779" s="104">
        <v>49656</v>
      </c>
      <c r="X779" s="104">
        <v>138447</v>
      </c>
      <c r="Y779" s="104">
        <v>22516</v>
      </c>
      <c r="Z779" s="104">
        <v>22840</v>
      </c>
      <c r="AA779" s="106">
        <v>-4500</v>
      </c>
    </row>
    <row r="780" spans="1:27" x14ac:dyDescent="0.3">
      <c r="A780" s="85">
        <v>779</v>
      </c>
      <c r="B780" s="85" t="s">
        <v>366</v>
      </c>
      <c r="C780" s="85" t="s">
        <v>242</v>
      </c>
      <c r="D780" s="85">
        <v>2015</v>
      </c>
      <c r="E780" s="105">
        <v>263057</v>
      </c>
      <c r="F780" s="106">
        <v>233032</v>
      </c>
      <c r="G780" s="105">
        <v>15765</v>
      </c>
      <c r="H780" s="98">
        <v>0</v>
      </c>
      <c r="I780" s="105">
        <v>436</v>
      </c>
      <c r="J780" s="105">
        <v>-377</v>
      </c>
      <c r="K780" s="105">
        <v>5</v>
      </c>
      <c r="L780" s="105">
        <v>251265</v>
      </c>
      <c r="M780" s="105">
        <v>11792</v>
      </c>
      <c r="N780" s="105">
        <v>5644</v>
      </c>
      <c r="O780" s="105">
        <v>17436</v>
      </c>
      <c r="P780" s="105">
        <v>3955</v>
      </c>
      <c r="Q780" s="105">
        <v>13481</v>
      </c>
      <c r="R780" s="105">
        <v>12</v>
      </c>
      <c r="S780" s="105">
        <v>3955</v>
      </c>
      <c r="T780" s="105">
        <v>0</v>
      </c>
      <c r="U780" s="104">
        <v>21384</v>
      </c>
      <c r="V780" s="104">
        <v>118531</v>
      </c>
      <c r="W780" s="104">
        <v>54716</v>
      </c>
      <c r="X780" s="104">
        <v>144341</v>
      </c>
      <c r="Y780" s="104">
        <v>22685</v>
      </c>
      <c r="Z780" s="104">
        <v>25463</v>
      </c>
      <c r="AA780" s="106">
        <v>23314</v>
      </c>
    </row>
    <row r="781" spans="1:27" x14ac:dyDescent="0.3">
      <c r="A781" s="85">
        <v>780</v>
      </c>
      <c r="B781" s="85" t="s">
        <v>366</v>
      </c>
      <c r="C781" s="85" t="s">
        <v>242</v>
      </c>
      <c r="D781" s="85">
        <v>2014</v>
      </c>
      <c r="E781" s="105">
        <v>220932</v>
      </c>
      <c r="F781" s="106">
        <v>195934</v>
      </c>
      <c r="G781" s="105">
        <v>18643</v>
      </c>
      <c r="H781" s="98">
        <v>0</v>
      </c>
      <c r="I781" s="105">
        <v>0</v>
      </c>
      <c r="J781" s="105">
        <v>-798</v>
      </c>
      <c r="K781" s="105">
        <v>0</v>
      </c>
      <c r="L781" s="105">
        <v>217135</v>
      </c>
      <c r="M781" s="105">
        <v>3797</v>
      </c>
      <c r="N781" s="105">
        <v>6139</v>
      </c>
      <c r="O781" s="105">
        <v>9936</v>
      </c>
      <c r="P781" s="105">
        <v>2132</v>
      </c>
      <c r="Q781" s="105">
        <v>7804</v>
      </c>
      <c r="R781" s="105">
        <v>11</v>
      </c>
      <c r="S781" s="105">
        <v>2132</v>
      </c>
      <c r="T781" s="105">
        <v>0</v>
      </c>
      <c r="U781" s="104">
        <v>42698</v>
      </c>
      <c r="V781" s="104">
        <v>146498</v>
      </c>
      <c r="W781" s="104">
        <v>90130</v>
      </c>
      <c r="X781" s="104">
        <v>173153</v>
      </c>
      <c r="Y781" s="104">
        <v>23403</v>
      </c>
      <c r="Z781" s="104">
        <v>57734</v>
      </c>
      <c r="AA781" s="106">
        <v>20694</v>
      </c>
    </row>
    <row r="782" spans="1:27" ht="15" thickBot="1" x14ac:dyDescent="0.35">
      <c r="A782" s="93">
        <v>781</v>
      </c>
      <c r="B782" s="93" t="s">
        <v>366</v>
      </c>
      <c r="C782" s="93" t="s">
        <v>242</v>
      </c>
      <c r="D782" s="93">
        <v>2013</v>
      </c>
      <c r="E782" s="108">
        <v>267347</v>
      </c>
      <c r="F782" s="109">
        <v>236584</v>
      </c>
      <c r="G782" s="108">
        <v>17709</v>
      </c>
      <c r="H782" s="99">
        <v>0</v>
      </c>
      <c r="I782" s="108">
        <v>0</v>
      </c>
      <c r="J782" s="108">
        <v>-1408</v>
      </c>
      <c r="K782" s="108">
        <v>0</v>
      </c>
      <c r="L782" s="108">
        <v>257071</v>
      </c>
      <c r="M782" s="108">
        <v>10276</v>
      </c>
      <c r="N782" s="108">
        <v>3999</v>
      </c>
      <c r="O782" s="108">
        <v>14276</v>
      </c>
      <c r="P782" s="108">
        <v>3830</v>
      </c>
      <c r="Q782" s="108">
        <v>10445</v>
      </c>
      <c r="R782" s="108">
        <v>11</v>
      </c>
      <c r="S782" s="108">
        <v>3830</v>
      </c>
      <c r="T782" s="108">
        <v>0</v>
      </c>
      <c r="U782" s="107">
        <v>19545</v>
      </c>
      <c r="V782" s="107">
        <v>141253</v>
      </c>
      <c r="W782" s="107">
        <v>81604</v>
      </c>
      <c r="X782" s="107">
        <v>165302</v>
      </c>
      <c r="Y782" s="107">
        <v>18764</v>
      </c>
      <c r="Z782" s="107">
        <v>58879</v>
      </c>
      <c r="AA782" s="109">
        <v>7527</v>
      </c>
    </row>
    <row r="783" spans="1:27" ht="15" thickTop="1" x14ac:dyDescent="0.3">
      <c r="A783" s="88">
        <v>782</v>
      </c>
      <c r="B783" s="88" t="s">
        <v>366</v>
      </c>
      <c r="C783" s="88" t="s">
        <v>101</v>
      </c>
      <c r="D783" s="88">
        <v>2023</v>
      </c>
      <c r="E783" s="102">
        <v>503307</v>
      </c>
      <c r="F783" s="103">
        <v>409382</v>
      </c>
      <c r="G783" s="102">
        <v>77599</v>
      </c>
      <c r="H783" s="97">
        <v>0</v>
      </c>
      <c r="I783" s="102">
        <v>1433</v>
      </c>
      <c r="J783" s="102">
        <v>-1350</v>
      </c>
      <c r="K783" s="102">
        <v>0</v>
      </c>
      <c r="L783" s="102">
        <v>487388</v>
      </c>
      <c r="M783" s="102">
        <v>15919</v>
      </c>
      <c r="N783" s="102">
        <v>1722</v>
      </c>
      <c r="O783" s="102">
        <v>17740</v>
      </c>
      <c r="P783" s="102">
        <v>2261</v>
      </c>
      <c r="Q783" s="102">
        <v>14915</v>
      </c>
      <c r="R783" s="102">
        <v>88</v>
      </c>
      <c r="S783" s="102">
        <v>2261</v>
      </c>
      <c r="T783" s="102">
        <v>0</v>
      </c>
      <c r="U783" s="101">
        <v>82805</v>
      </c>
      <c r="V783" s="101">
        <v>168436</v>
      </c>
      <c r="W783" s="101">
        <v>72316</v>
      </c>
      <c r="X783" s="101">
        <v>208693</v>
      </c>
      <c r="Y783" s="101">
        <v>30617</v>
      </c>
      <c r="Z783" s="101">
        <v>0</v>
      </c>
      <c r="AA783" s="103">
        <v>13002</v>
      </c>
    </row>
    <row r="784" spans="1:27" x14ac:dyDescent="0.3">
      <c r="A784" s="85">
        <v>783</v>
      </c>
      <c r="B784" s="85" t="s">
        <v>366</v>
      </c>
      <c r="C784" s="85" t="s">
        <v>101</v>
      </c>
      <c r="D784" s="85">
        <v>2022</v>
      </c>
      <c r="E784" s="105">
        <v>513598</v>
      </c>
      <c r="F784" s="106">
        <v>402159</v>
      </c>
      <c r="G784" s="105">
        <v>91474</v>
      </c>
      <c r="H784" s="98">
        <v>0</v>
      </c>
      <c r="I784" s="105">
        <v>1815</v>
      </c>
      <c r="J784" s="105">
        <v>-738</v>
      </c>
      <c r="K784" s="105">
        <v>0</v>
      </c>
      <c r="L784" s="105">
        <v>495366</v>
      </c>
      <c r="M784" s="105">
        <v>18232</v>
      </c>
      <c r="N784" s="105">
        <v>1001</v>
      </c>
      <c r="O784" s="105">
        <v>19233</v>
      </c>
      <c r="P784" s="105">
        <v>2104</v>
      </c>
      <c r="Q784" s="105">
        <v>16652</v>
      </c>
      <c r="R784" s="105">
        <v>168</v>
      </c>
      <c r="S784" s="105">
        <v>2104</v>
      </c>
      <c r="T784" s="105">
        <v>0</v>
      </c>
      <c r="U784" s="104">
        <v>87697</v>
      </c>
      <c r="V784" s="104">
        <v>186225</v>
      </c>
      <c r="W784" s="104">
        <v>94989</v>
      </c>
      <c r="X784" s="104">
        <v>228681</v>
      </c>
      <c r="Y784" s="104">
        <v>32482</v>
      </c>
      <c r="Z784" s="104">
        <v>0</v>
      </c>
      <c r="AA784" s="106">
        <v>27422</v>
      </c>
    </row>
    <row r="785" spans="1:27" x14ac:dyDescent="0.3">
      <c r="A785" s="85">
        <v>784</v>
      </c>
      <c r="B785" s="85" t="s">
        <v>366</v>
      </c>
      <c r="C785" s="85" t="s">
        <v>101</v>
      </c>
      <c r="D785" s="85">
        <v>2021</v>
      </c>
      <c r="E785" s="105">
        <v>520168</v>
      </c>
      <c r="F785" s="106">
        <v>407411</v>
      </c>
      <c r="G785" s="105">
        <v>90508</v>
      </c>
      <c r="H785" s="98">
        <v>0</v>
      </c>
      <c r="I785" s="105">
        <v>2114</v>
      </c>
      <c r="J785" s="105">
        <v>-649</v>
      </c>
      <c r="K785" s="105">
        <v>0</v>
      </c>
      <c r="L785" s="105">
        <v>499804</v>
      </c>
      <c r="M785" s="105">
        <v>20363</v>
      </c>
      <c r="N785" s="105">
        <v>943</v>
      </c>
      <c r="O785" s="105">
        <v>21306</v>
      </c>
      <c r="P785" s="105">
        <v>2225</v>
      </c>
      <c r="Q785" s="105">
        <v>18725</v>
      </c>
      <c r="R785" s="105">
        <v>222</v>
      </c>
      <c r="S785" s="105">
        <v>2225</v>
      </c>
      <c r="T785" s="105">
        <v>0</v>
      </c>
      <c r="U785" s="104">
        <v>85576</v>
      </c>
      <c r="V785" s="104">
        <v>194598</v>
      </c>
      <c r="W785" s="104">
        <v>110822</v>
      </c>
      <c r="X785" s="104">
        <v>240530</v>
      </c>
      <c r="Y785" s="104">
        <v>35749</v>
      </c>
      <c r="Z785" s="104">
        <v>0</v>
      </c>
      <c r="AA785" s="106">
        <v>-34682</v>
      </c>
    </row>
    <row r="786" spans="1:27" x14ac:dyDescent="0.3">
      <c r="A786" s="85">
        <v>785</v>
      </c>
      <c r="B786" s="85" t="s">
        <v>366</v>
      </c>
      <c r="C786" s="85" t="s">
        <v>101</v>
      </c>
      <c r="D786" s="85">
        <v>2020</v>
      </c>
      <c r="E786" s="105">
        <v>487638</v>
      </c>
      <c r="F786" s="106">
        <v>376583</v>
      </c>
      <c r="G786" s="105">
        <v>91991</v>
      </c>
      <c r="H786" s="98">
        <v>0</v>
      </c>
      <c r="I786" s="105">
        <v>1678</v>
      </c>
      <c r="J786" s="105">
        <v>-1162</v>
      </c>
      <c r="K786" s="105">
        <v>0</v>
      </c>
      <c r="L786" s="105">
        <v>469106</v>
      </c>
      <c r="M786" s="105">
        <v>18532</v>
      </c>
      <c r="N786" s="105">
        <v>995</v>
      </c>
      <c r="O786" s="105">
        <v>19527</v>
      </c>
      <c r="P786" s="105">
        <v>2011</v>
      </c>
      <c r="Q786" s="105">
        <v>17088</v>
      </c>
      <c r="R786" s="105">
        <v>135</v>
      </c>
      <c r="S786" s="105">
        <v>2006</v>
      </c>
      <c r="T786" s="105">
        <v>5</v>
      </c>
      <c r="U786" s="104">
        <v>41794</v>
      </c>
      <c r="V786" s="104">
        <v>149754</v>
      </c>
      <c r="W786" s="104">
        <v>74398</v>
      </c>
      <c r="X786" s="104">
        <v>198058</v>
      </c>
      <c r="Y786" s="104">
        <v>37427</v>
      </c>
      <c r="Z786" s="104">
        <v>0</v>
      </c>
      <c r="AA786" s="106">
        <v>36395</v>
      </c>
    </row>
    <row r="787" spans="1:27" x14ac:dyDescent="0.3">
      <c r="A787" s="85">
        <v>786</v>
      </c>
      <c r="B787" s="85" t="s">
        <v>366</v>
      </c>
      <c r="C787" s="85" t="s">
        <v>101</v>
      </c>
      <c r="D787" s="85">
        <v>2019</v>
      </c>
      <c r="E787" s="105">
        <v>409833</v>
      </c>
      <c r="F787" s="106">
        <v>319582</v>
      </c>
      <c r="G787" s="105">
        <v>71984</v>
      </c>
      <c r="H787" s="98">
        <v>0</v>
      </c>
      <c r="I787" s="105">
        <v>1510</v>
      </c>
      <c r="J787" s="105">
        <v>-838</v>
      </c>
      <c r="K787" s="105">
        <v>0</v>
      </c>
      <c r="L787" s="105">
        <v>392799</v>
      </c>
      <c r="M787" s="105">
        <v>17034</v>
      </c>
      <c r="N787" s="105">
        <v>716</v>
      </c>
      <c r="O787" s="105">
        <v>17750</v>
      </c>
      <c r="P787" s="105">
        <v>1864</v>
      </c>
      <c r="Q787" s="105">
        <v>15473</v>
      </c>
      <c r="R787" s="105">
        <v>58</v>
      </c>
      <c r="S787" s="105">
        <v>1852</v>
      </c>
      <c r="T787" s="105">
        <v>12</v>
      </c>
      <c r="U787" s="104">
        <v>36750</v>
      </c>
      <c r="V787" s="104">
        <v>110465</v>
      </c>
      <c r="W787" s="104">
        <v>41038</v>
      </c>
      <c r="X787" s="104">
        <v>159312</v>
      </c>
      <c r="Y787" s="104">
        <v>37572</v>
      </c>
      <c r="Z787" s="104">
        <v>0</v>
      </c>
      <c r="AA787" s="106">
        <v>22783</v>
      </c>
    </row>
    <row r="788" spans="1:27" x14ac:dyDescent="0.3">
      <c r="A788" s="85">
        <v>787</v>
      </c>
      <c r="B788" s="85" t="s">
        <v>366</v>
      </c>
      <c r="C788" s="85" t="s">
        <v>101</v>
      </c>
      <c r="D788" s="85">
        <v>2018</v>
      </c>
      <c r="E788" s="105">
        <v>384907</v>
      </c>
      <c r="F788" s="106">
        <v>298947</v>
      </c>
      <c r="G788" s="105">
        <v>66299</v>
      </c>
      <c r="H788" s="98">
        <v>0</v>
      </c>
      <c r="I788" s="105">
        <v>1361</v>
      </c>
      <c r="J788" s="105">
        <v>-775</v>
      </c>
      <c r="K788" s="105">
        <v>0</v>
      </c>
      <c r="L788" s="105">
        <v>366883</v>
      </c>
      <c r="M788" s="105">
        <v>18024</v>
      </c>
      <c r="N788" s="105">
        <v>715</v>
      </c>
      <c r="O788" s="105">
        <v>19063</v>
      </c>
      <c r="P788" s="105">
        <v>1973</v>
      </c>
      <c r="Q788" s="105">
        <v>16548</v>
      </c>
      <c r="R788" s="105">
        <v>10</v>
      </c>
      <c r="S788" s="105">
        <v>1961</v>
      </c>
      <c r="T788" s="105">
        <v>12</v>
      </c>
      <c r="U788" s="104">
        <v>36001</v>
      </c>
      <c r="V788" s="104">
        <v>103604</v>
      </c>
      <c r="W788" s="104">
        <v>41265</v>
      </c>
      <c r="X788" s="104">
        <v>155302</v>
      </c>
      <c r="Y788" s="104">
        <v>39268</v>
      </c>
      <c r="Z788" s="104">
        <v>0</v>
      </c>
      <c r="AA788" s="106">
        <v>17219</v>
      </c>
    </row>
    <row r="789" spans="1:27" x14ac:dyDescent="0.3">
      <c r="A789" s="85">
        <v>788</v>
      </c>
      <c r="B789" s="85" t="s">
        <v>366</v>
      </c>
      <c r="C789" s="85" t="s">
        <v>101</v>
      </c>
      <c r="D789" s="85">
        <v>2017</v>
      </c>
      <c r="E789" s="105">
        <v>372475</v>
      </c>
      <c r="F789" s="106">
        <v>286416</v>
      </c>
      <c r="G789" s="105">
        <v>67640</v>
      </c>
      <c r="H789" s="98">
        <v>0</v>
      </c>
      <c r="I789" s="105">
        <v>1259</v>
      </c>
      <c r="J789" s="105">
        <v>-664</v>
      </c>
      <c r="K789" s="105">
        <v>0</v>
      </c>
      <c r="L789" s="105">
        <v>356741</v>
      </c>
      <c r="M789" s="105">
        <v>15734</v>
      </c>
      <c r="N789" s="105">
        <v>234</v>
      </c>
      <c r="O789" s="105">
        <v>15968</v>
      </c>
      <c r="P789" s="105">
        <v>1655</v>
      </c>
      <c r="Q789" s="105">
        <v>13806</v>
      </c>
      <c r="R789" s="105">
        <v>10</v>
      </c>
      <c r="S789" s="105">
        <v>1643</v>
      </c>
      <c r="T789" s="105">
        <v>12</v>
      </c>
      <c r="U789" s="104">
        <v>40424</v>
      </c>
      <c r="V789" s="104">
        <v>93814</v>
      </c>
      <c r="W789" s="104">
        <v>39230</v>
      </c>
      <c r="X789" s="104">
        <v>148385</v>
      </c>
      <c r="Y789" s="104">
        <v>42917</v>
      </c>
      <c r="Z789" s="104">
        <v>0</v>
      </c>
      <c r="AA789" s="106">
        <v>18528</v>
      </c>
    </row>
    <row r="790" spans="1:27" x14ac:dyDescent="0.3">
      <c r="A790" s="85">
        <v>789</v>
      </c>
      <c r="B790" s="85" t="s">
        <v>366</v>
      </c>
      <c r="C790" s="85" t="s">
        <v>101</v>
      </c>
      <c r="D790" s="85">
        <v>2016</v>
      </c>
      <c r="E790" s="105">
        <v>335713</v>
      </c>
      <c r="F790" s="106">
        <v>261784</v>
      </c>
      <c r="G790" s="105">
        <v>54736</v>
      </c>
      <c r="H790" s="98">
        <v>0</v>
      </c>
      <c r="I790" s="105">
        <v>1087</v>
      </c>
      <c r="J790" s="105">
        <v>291</v>
      </c>
      <c r="K790" s="105">
        <v>0</v>
      </c>
      <c r="L790" s="105">
        <v>321290</v>
      </c>
      <c r="M790" s="105">
        <v>14423</v>
      </c>
      <c r="N790" s="105">
        <v>289</v>
      </c>
      <c r="O790" s="105">
        <v>14732</v>
      </c>
      <c r="P790" s="105">
        <v>1643</v>
      </c>
      <c r="Q790" s="105">
        <v>12722</v>
      </c>
      <c r="R790" s="105">
        <v>0</v>
      </c>
      <c r="S790" s="105">
        <v>1631</v>
      </c>
      <c r="T790" s="105">
        <v>12</v>
      </c>
      <c r="U790" s="104">
        <v>37702</v>
      </c>
      <c r="V790" s="104">
        <v>90643</v>
      </c>
      <c r="W790" s="104">
        <v>38048</v>
      </c>
      <c r="X790" s="104">
        <v>144603</v>
      </c>
      <c r="Y790" s="104">
        <v>44712</v>
      </c>
      <c r="Z790" s="104">
        <v>9547</v>
      </c>
      <c r="AA790" s="106">
        <v>16826</v>
      </c>
    </row>
    <row r="791" spans="1:27" x14ac:dyDescent="0.3">
      <c r="A791" s="85">
        <v>790</v>
      </c>
      <c r="B791" s="85" t="s">
        <v>366</v>
      </c>
      <c r="C791" s="85" t="s">
        <v>101</v>
      </c>
      <c r="D791" s="85">
        <v>2015</v>
      </c>
      <c r="E791" s="105">
        <v>293845</v>
      </c>
      <c r="F791" s="106">
        <v>230098</v>
      </c>
      <c r="G791" s="105">
        <v>47133</v>
      </c>
      <c r="H791" s="98">
        <v>0</v>
      </c>
      <c r="I791" s="105">
        <v>670</v>
      </c>
      <c r="J791" s="105">
        <v>-1842</v>
      </c>
      <c r="K791" s="105">
        <v>0</v>
      </c>
      <c r="L791" s="105">
        <v>279501</v>
      </c>
      <c r="M791" s="105">
        <v>14344</v>
      </c>
      <c r="N791" s="105">
        <v>781</v>
      </c>
      <c r="O791" s="105">
        <v>16028</v>
      </c>
      <c r="P791" s="105">
        <v>2052</v>
      </c>
      <c r="Q791" s="105">
        <v>13830</v>
      </c>
      <c r="R791" s="105">
        <v>0</v>
      </c>
      <c r="S791" s="105">
        <v>2040</v>
      </c>
      <c r="T791" s="105">
        <v>12</v>
      </c>
      <c r="U791" s="104">
        <v>32624</v>
      </c>
      <c r="V791" s="104">
        <v>90125</v>
      </c>
      <c r="W791" s="104">
        <v>36657</v>
      </c>
      <c r="X791" s="104">
        <v>142007</v>
      </c>
      <c r="Y791" s="104">
        <v>38707</v>
      </c>
      <c r="Z791" s="104">
        <v>14773</v>
      </c>
      <c r="AA791" s="106">
        <v>2526</v>
      </c>
    </row>
    <row r="792" spans="1:27" x14ac:dyDescent="0.3">
      <c r="A792" s="85">
        <v>791</v>
      </c>
      <c r="B792" s="85" t="s">
        <v>366</v>
      </c>
      <c r="C792" s="85" t="s">
        <v>101</v>
      </c>
      <c r="D792" s="85">
        <v>2014</v>
      </c>
      <c r="E792" s="105">
        <v>267329</v>
      </c>
      <c r="F792" s="106">
        <v>203622</v>
      </c>
      <c r="G792" s="105">
        <v>48527</v>
      </c>
      <c r="H792" s="98">
        <v>0</v>
      </c>
      <c r="I792" s="105">
        <v>600</v>
      </c>
      <c r="J792" s="105">
        <v>-2411</v>
      </c>
      <c r="K792" s="105">
        <v>0</v>
      </c>
      <c r="L792" s="105">
        <v>254996</v>
      </c>
      <c r="M792" s="105">
        <v>12333</v>
      </c>
      <c r="N792" s="105">
        <v>5389</v>
      </c>
      <c r="O792" s="105">
        <v>18242</v>
      </c>
      <c r="P792" s="105">
        <v>2918</v>
      </c>
      <c r="Q792" s="105">
        <v>15046</v>
      </c>
      <c r="R792" s="105">
        <v>0</v>
      </c>
      <c r="S792" s="105">
        <v>2939</v>
      </c>
      <c r="T792" s="105">
        <v>-21</v>
      </c>
      <c r="U792" s="104">
        <v>33494</v>
      </c>
      <c r="V792" s="104">
        <v>100244</v>
      </c>
      <c r="W792" s="104">
        <v>46663</v>
      </c>
      <c r="X792" s="104">
        <v>143574</v>
      </c>
      <c r="Y792" s="104">
        <v>29398</v>
      </c>
      <c r="Z792" s="104">
        <v>14367</v>
      </c>
      <c r="AA792" s="106">
        <v>5130</v>
      </c>
    </row>
    <row r="793" spans="1:27" ht="15" thickBot="1" x14ac:dyDescent="0.35">
      <c r="A793" s="93">
        <v>792</v>
      </c>
      <c r="B793" s="93" t="s">
        <v>366</v>
      </c>
      <c r="C793" s="93" t="s">
        <v>101</v>
      </c>
      <c r="D793" s="93">
        <v>2013</v>
      </c>
      <c r="E793" s="108">
        <v>275673</v>
      </c>
      <c r="F793" s="109">
        <v>206008</v>
      </c>
      <c r="G793" s="108">
        <v>51248</v>
      </c>
      <c r="H793" s="99">
        <v>0</v>
      </c>
      <c r="I793" s="108">
        <v>0</v>
      </c>
      <c r="J793" s="108">
        <v>-2395</v>
      </c>
      <c r="K793" s="108">
        <v>3</v>
      </c>
      <c r="L793" s="108">
        <v>260670</v>
      </c>
      <c r="M793" s="108">
        <v>15004</v>
      </c>
      <c r="N793" s="108">
        <v>258</v>
      </c>
      <c r="O793" s="108">
        <v>15916</v>
      </c>
      <c r="P793" s="108">
        <v>2477</v>
      </c>
      <c r="Q793" s="108">
        <v>13131</v>
      </c>
      <c r="R793" s="108">
        <v>135</v>
      </c>
      <c r="S793" s="108">
        <v>2479</v>
      </c>
      <c r="T793" s="108">
        <v>-2</v>
      </c>
      <c r="U793" s="107">
        <v>31142</v>
      </c>
      <c r="V793" s="107">
        <v>96021</v>
      </c>
      <c r="W793" s="107">
        <v>54060</v>
      </c>
      <c r="X793" s="107">
        <v>142661</v>
      </c>
      <c r="Y793" s="107">
        <v>29679</v>
      </c>
      <c r="Z793" s="107">
        <v>14664</v>
      </c>
      <c r="AA793" s="109">
        <v>17905</v>
      </c>
    </row>
    <row r="794" spans="1:27" ht="15" thickTop="1" x14ac:dyDescent="0.3">
      <c r="A794" s="88">
        <v>793</v>
      </c>
      <c r="B794" s="88" t="s">
        <v>366</v>
      </c>
      <c r="C794" s="88" t="s">
        <v>59</v>
      </c>
      <c r="D794" s="88">
        <v>2023</v>
      </c>
      <c r="E794" s="102">
        <v>214941</v>
      </c>
      <c r="F794" s="103">
        <v>190004</v>
      </c>
      <c r="G794" s="102">
        <v>15339</v>
      </c>
      <c r="H794" s="103">
        <v>0</v>
      </c>
      <c r="I794" s="102">
        <v>894</v>
      </c>
      <c r="J794" s="102">
        <v>-2209</v>
      </c>
      <c r="K794" s="102">
        <v>-48</v>
      </c>
      <c r="L794" s="102">
        <v>202546</v>
      </c>
      <c r="M794" s="102">
        <v>12395</v>
      </c>
      <c r="N794" s="102">
        <v>153</v>
      </c>
      <c r="O794" s="102">
        <v>12590</v>
      </c>
      <c r="P794" s="102">
        <v>2488</v>
      </c>
      <c r="Q794" s="102">
        <v>10101</v>
      </c>
      <c r="R794" s="102">
        <v>0</v>
      </c>
      <c r="S794" s="102">
        <v>2488</v>
      </c>
      <c r="T794" s="102">
        <v>0</v>
      </c>
      <c r="U794" s="101">
        <v>30931</v>
      </c>
      <c r="V794" s="101">
        <v>150851</v>
      </c>
      <c r="W794" s="101">
        <v>37688</v>
      </c>
      <c r="X794" s="101">
        <v>181169</v>
      </c>
      <c r="Y794" s="101">
        <v>11361</v>
      </c>
      <c r="Z794" s="101">
        <v>704</v>
      </c>
      <c r="AA794" s="103">
        <v>4645</v>
      </c>
    </row>
    <row r="795" spans="1:27" x14ac:dyDescent="0.3">
      <c r="A795" s="85">
        <v>794</v>
      </c>
      <c r="B795" s="85" t="s">
        <v>366</v>
      </c>
      <c r="C795" s="85" t="s">
        <v>59</v>
      </c>
      <c r="D795" s="85">
        <v>2022</v>
      </c>
      <c r="E795" s="105">
        <v>257056</v>
      </c>
      <c r="F795" s="106">
        <v>233774</v>
      </c>
      <c r="G795" s="105">
        <v>16088</v>
      </c>
      <c r="H795" s="106">
        <v>0</v>
      </c>
      <c r="I795" s="105">
        <v>548</v>
      </c>
      <c r="J795" s="105">
        <v>121</v>
      </c>
      <c r="K795" s="105">
        <v>-30</v>
      </c>
      <c r="L795" s="105">
        <v>251936</v>
      </c>
      <c r="M795" s="105">
        <v>5120</v>
      </c>
      <c r="N795" s="105">
        <v>307</v>
      </c>
      <c r="O795" s="105">
        <v>5527</v>
      </c>
      <c r="P795" s="105">
        <v>1027</v>
      </c>
      <c r="Q795" s="105">
        <v>4500</v>
      </c>
      <c r="R795" s="105">
        <v>0</v>
      </c>
      <c r="S795" s="105">
        <v>1027</v>
      </c>
      <c r="T795" s="105">
        <v>0</v>
      </c>
      <c r="U795" s="104">
        <v>42114</v>
      </c>
      <c r="V795" s="104">
        <v>160689</v>
      </c>
      <c r="W795" s="104">
        <v>47800</v>
      </c>
      <c r="X795" s="104">
        <v>187597</v>
      </c>
      <c r="Y795" s="104">
        <v>9040</v>
      </c>
      <c r="Z795" s="104">
        <v>0</v>
      </c>
      <c r="AA795" s="106">
        <v>26966</v>
      </c>
    </row>
    <row r="796" spans="1:27" x14ac:dyDescent="0.3">
      <c r="A796" s="85">
        <v>795</v>
      </c>
      <c r="B796" s="85" t="s">
        <v>366</v>
      </c>
      <c r="C796" s="85" t="s">
        <v>59</v>
      </c>
      <c r="D796" s="85">
        <v>2021</v>
      </c>
      <c r="E796" s="105">
        <v>236467</v>
      </c>
      <c r="F796" s="106">
        <v>214602</v>
      </c>
      <c r="G796" s="105">
        <v>14651</v>
      </c>
      <c r="H796" s="106">
        <v>0</v>
      </c>
      <c r="I796" s="105">
        <v>578</v>
      </c>
      <c r="J796" s="105">
        <v>-1174</v>
      </c>
      <c r="K796" s="105">
        <v>-8</v>
      </c>
      <c r="L796" s="105">
        <v>229110</v>
      </c>
      <c r="M796" s="105">
        <v>7357</v>
      </c>
      <c r="N796" s="105">
        <v>-45</v>
      </c>
      <c r="O796" s="105">
        <v>8336</v>
      </c>
      <c r="P796" s="105">
        <v>1733</v>
      </c>
      <c r="Q796" s="105">
        <v>6603</v>
      </c>
      <c r="R796" s="105">
        <v>0</v>
      </c>
      <c r="S796" s="105">
        <v>1733</v>
      </c>
      <c r="T796" s="105">
        <v>0</v>
      </c>
      <c r="U796" s="104">
        <v>42309</v>
      </c>
      <c r="V796" s="104">
        <v>152570</v>
      </c>
      <c r="W796" s="104">
        <v>33904</v>
      </c>
      <c r="X796" s="104">
        <v>175619</v>
      </c>
      <c r="Y796" s="104">
        <v>6334</v>
      </c>
      <c r="Z796" s="104">
        <v>0</v>
      </c>
      <c r="AA796" s="106">
        <v>-3663</v>
      </c>
    </row>
    <row r="797" spans="1:27" x14ac:dyDescent="0.3">
      <c r="A797" s="85">
        <v>796</v>
      </c>
      <c r="B797" s="85" t="s">
        <v>366</v>
      </c>
      <c r="C797" s="85" t="s">
        <v>59</v>
      </c>
      <c r="D797" s="85">
        <v>2020</v>
      </c>
      <c r="E797" s="105">
        <v>230167</v>
      </c>
      <c r="F797" s="106">
        <v>201788</v>
      </c>
      <c r="G797" s="105">
        <v>17241</v>
      </c>
      <c r="H797" s="106">
        <v>0</v>
      </c>
      <c r="I797" s="105">
        <v>596</v>
      </c>
      <c r="J797" s="105">
        <v>24</v>
      </c>
      <c r="K797" s="105">
        <v>22</v>
      </c>
      <c r="L797" s="105">
        <v>220348</v>
      </c>
      <c r="M797" s="105">
        <v>9819</v>
      </c>
      <c r="N797" s="105">
        <v>44</v>
      </c>
      <c r="O797" s="105">
        <v>9326</v>
      </c>
      <c r="P797" s="105">
        <v>2043</v>
      </c>
      <c r="Q797" s="105">
        <v>7283</v>
      </c>
      <c r="R797" s="105">
        <v>0</v>
      </c>
      <c r="S797" s="105">
        <v>2043</v>
      </c>
      <c r="T797" s="105">
        <v>0</v>
      </c>
      <c r="U797" s="104">
        <v>27996</v>
      </c>
      <c r="V797" s="104">
        <v>143197</v>
      </c>
      <c r="W797" s="104">
        <v>31005</v>
      </c>
      <c r="X797" s="104">
        <v>173590</v>
      </c>
      <c r="Y797" s="104">
        <v>9704</v>
      </c>
      <c r="Z797" s="104">
        <v>3929</v>
      </c>
      <c r="AA797" s="106">
        <v>25306</v>
      </c>
    </row>
    <row r="798" spans="1:27" x14ac:dyDescent="0.3">
      <c r="A798" s="85">
        <v>797</v>
      </c>
      <c r="B798" s="85" t="s">
        <v>366</v>
      </c>
      <c r="C798" s="85" t="s">
        <v>59</v>
      </c>
      <c r="D798" s="85">
        <v>2019</v>
      </c>
      <c r="E798" s="105">
        <v>203135</v>
      </c>
      <c r="F798" s="106">
        <v>183860</v>
      </c>
      <c r="G798" s="105">
        <v>10340</v>
      </c>
      <c r="H798" s="106">
        <v>0</v>
      </c>
      <c r="I798" s="105">
        <v>455</v>
      </c>
      <c r="J798" s="105">
        <v>-325</v>
      </c>
      <c r="K798" s="105">
        <v>0</v>
      </c>
      <c r="L798" s="105">
        <v>194719</v>
      </c>
      <c r="M798" s="105">
        <v>8417</v>
      </c>
      <c r="N798" s="105">
        <v>-61</v>
      </c>
      <c r="O798" s="105">
        <v>8449</v>
      </c>
      <c r="P798" s="105">
        <v>1697</v>
      </c>
      <c r="Q798" s="105">
        <v>6752</v>
      </c>
      <c r="R798" s="105">
        <v>0</v>
      </c>
      <c r="S798" s="105">
        <v>0</v>
      </c>
      <c r="T798" s="105">
        <v>1697</v>
      </c>
      <c r="U798" s="104">
        <v>34156</v>
      </c>
      <c r="V798" s="104">
        <v>153407</v>
      </c>
      <c r="W798" s="104">
        <v>33345</v>
      </c>
      <c r="X798" s="104">
        <v>175065</v>
      </c>
      <c r="Y798" s="104">
        <v>8594</v>
      </c>
      <c r="Z798" s="104">
        <v>15052</v>
      </c>
      <c r="AA798" s="106">
        <v>3837</v>
      </c>
    </row>
    <row r="799" spans="1:27" x14ac:dyDescent="0.3">
      <c r="A799" s="85">
        <v>798</v>
      </c>
      <c r="B799" s="85" t="s">
        <v>366</v>
      </c>
      <c r="C799" s="85" t="s">
        <v>59</v>
      </c>
      <c r="D799" s="85">
        <v>2018</v>
      </c>
      <c r="E799" s="105">
        <v>214656</v>
      </c>
      <c r="F799" s="106">
        <v>196649</v>
      </c>
      <c r="G799" s="105">
        <v>12024</v>
      </c>
      <c r="H799" s="106">
        <v>0</v>
      </c>
      <c r="I799" s="105">
        <v>510</v>
      </c>
      <c r="J799" s="105">
        <v>-1532</v>
      </c>
      <c r="K799" s="105">
        <v>0</v>
      </c>
      <c r="L799" s="105">
        <v>207835</v>
      </c>
      <c r="M799" s="105">
        <v>6822</v>
      </c>
      <c r="N799" s="105">
        <v>-208</v>
      </c>
      <c r="O799" s="105">
        <v>6640</v>
      </c>
      <c r="P799" s="105">
        <v>1355</v>
      </c>
      <c r="Q799" s="105">
        <v>5285</v>
      </c>
      <c r="R799" s="105">
        <v>0</v>
      </c>
      <c r="S799" s="105">
        <v>0</v>
      </c>
      <c r="T799" s="105">
        <v>1355</v>
      </c>
      <c r="U799" s="104">
        <v>37578</v>
      </c>
      <c r="V799" s="104">
        <v>156113</v>
      </c>
      <c r="W799" s="104">
        <v>32940</v>
      </c>
      <c r="X799" s="104">
        <v>174325</v>
      </c>
      <c r="Y799" s="104">
        <v>8948</v>
      </c>
      <c r="Z799" s="104">
        <v>9566</v>
      </c>
      <c r="AA799" s="106">
        <v>-18565</v>
      </c>
    </row>
    <row r="800" spans="1:27" x14ac:dyDescent="0.3">
      <c r="A800" s="85">
        <v>799</v>
      </c>
      <c r="B800" s="85" t="s">
        <v>366</v>
      </c>
      <c r="C800" s="85" t="s">
        <v>59</v>
      </c>
      <c r="D800" s="85">
        <v>2017</v>
      </c>
      <c r="E800" s="105">
        <v>227721</v>
      </c>
      <c r="F800" s="106">
        <v>202195</v>
      </c>
      <c r="G800" s="105">
        <v>17825</v>
      </c>
      <c r="H800" s="106">
        <v>0</v>
      </c>
      <c r="I800" s="105">
        <v>367</v>
      </c>
      <c r="J800" s="105">
        <v>-775</v>
      </c>
      <c r="K800" s="105">
        <v>0</v>
      </c>
      <c r="L800" s="105">
        <v>224594</v>
      </c>
      <c r="M800" s="105">
        <v>3127</v>
      </c>
      <c r="N800" s="105">
        <v>-35</v>
      </c>
      <c r="O800" s="105">
        <v>3092</v>
      </c>
      <c r="P800" s="105">
        <v>785</v>
      </c>
      <c r="Q800" s="105">
        <v>2307</v>
      </c>
      <c r="R800" s="105">
        <v>0</v>
      </c>
      <c r="S800" s="105">
        <v>0</v>
      </c>
      <c r="T800" s="105">
        <v>785</v>
      </c>
      <c r="U800" s="104">
        <v>35583</v>
      </c>
      <c r="V800" s="104">
        <v>137209</v>
      </c>
      <c r="W800" s="104">
        <v>18350</v>
      </c>
      <c r="X800" s="104">
        <v>162472</v>
      </c>
      <c r="Y800" s="104">
        <v>13568</v>
      </c>
      <c r="Z800" s="104">
        <v>0</v>
      </c>
      <c r="AA800" s="106">
        <v>10205</v>
      </c>
    </row>
    <row r="801" spans="1:27" x14ac:dyDescent="0.3">
      <c r="A801" s="85">
        <v>800</v>
      </c>
      <c r="B801" s="85" t="s">
        <v>366</v>
      </c>
      <c r="C801" s="85" t="s">
        <v>59</v>
      </c>
      <c r="D801" s="85">
        <v>2016</v>
      </c>
      <c r="E801" s="105">
        <v>283748</v>
      </c>
      <c r="F801" s="106">
        <v>250450</v>
      </c>
      <c r="G801" s="105">
        <v>28145</v>
      </c>
      <c r="H801" s="106">
        <v>0</v>
      </c>
      <c r="I801" s="105">
        <v>366</v>
      </c>
      <c r="J801" s="105">
        <v>-668</v>
      </c>
      <c r="K801" s="105">
        <v>119</v>
      </c>
      <c r="L801" s="105">
        <v>278787</v>
      </c>
      <c r="M801" s="105">
        <v>4961</v>
      </c>
      <c r="N801" s="105">
        <v>437</v>
      </c>
      <c r="O801" s="105">
        <v>5136</v>
      </c>
      <c r="P801" s="105">
        <v>1578</v>
      </c>
      <c r="Q801" s="105">
        <v>4891</v>
      </c>
      <c r="R801" s="105">
        <v>0</v>
      </c>
      <c r="S801" s="105">
        <v>0</v>
      </c>
      <c r="T801" s="105">
        <v>1578</v>
      </c>
      <c r="U801" s="104">
        <v>32375</v>
      </c>
      <c r="V801" s="104">
        <v>139894</v>
      </c>
      <c r="W801" s="104">
        <v>32037</v>
      </c>
      <c r="X801" s="104">
        <v>183632</v>
      </c>
      <c r="Y801" s="104">
        <v>30900</v>
      </c>
      <c r="Z801" s="104">
        <v>5137</v>
      </c>
      <c r="AA801" s="106">
        <v>8041</v>
      </c>
    </row>
    <row r="802" spans="1:27" x14ac:dyDescent="0.3">
      <c r="A802" s="85">
        <v>801</v>
      </c>
      <c r="B802" s="85" t="s">
        <v>366</v>
      </c>
      <c r="C802" s="85" t="s">
        <v>59</v>
      </c>
      <c r="D802" s="85">
        <v>2015</v>
      </c>
      <c r="E802" s="105">
        <v>244685</v>
      </c>
      <c r="F802" s="106">
        <v>214884</v>
      </c>
      <c r="G802" s="105">
        <v>19922</v>
      </c>
      <c r="H802" s="106">
        <v>0</v>
      </c>
      <c r="I802" s="105">
        <v>381</v>
      </c>
      <c r="J802" s="105">
        <v>-954</v>
      </c>
      <c r="K802" s="105">
        <v>-4</v>
      </c>
      <c r="L802" s="105">
        <v>235883</v>
      </c>
      <c r="M802" s="105">
        <v>8802</v>
      </c>
      <c r="N802" s="105">
        <v>-2804</v>
      </c>
      <c r="O802" s="105">
        <v>6306</v>
      </c>
      <c r="P802" s="105">
        <v>1262</v>
      </c>
      <c r="Q802" s="105">
        <v>5885</v>
      </c>
      <c r="R802" s="105">
        <v>0</v>
      </c>
      <c r="S802" s="105">
        <v>1262</v>
      </c>
      <c r="T802" s="105">
        <v>0</v>
      </c>
      <c r="U802" s="104">
        <v>19916</v>
      </c>
      <c r="V802" s="104">
        <v>114795</v>
      </c>
      <c r="W802" s="104">
        <v>22544</v>
      </c>
      <c r="X802" s="104">
        <v>170581</v>
      </c>
      <c r="Y802" s="104">
        <v>37053</v>
      </c>
      <c r="Z802" s="104">
        <v>10561</v>
      </c>
      <c r="AA802" s="106">
        <v>-8108</v>
      </c>
    </row>
    <row r="803" spans="1:27" x14ac:dyDescent="0.3">
      <c r="A803" s="85">
        <v>802</v>
      </c>
      <c r="B803" s="85" t="s">
        <v>366</v>
      </c>
      <c r="C803" s="85" t="s">
        <v>59</v>
      </c>
      <c r="D803" s="85">
        <v>2014</v>
      </c>
      <c r="E803" s="105">
        <v>312141</v>
      </c>
      <c r="F803" s="106">
        <v>281491</v>
      </c>
      <c r="G803" s="105">
        <v>25766</v>
      </c>
      <c r="H803" s="106">
        <v>0</v>
      </c>
      <c r="I803" s="105">
        <v>387</v>
      </c>
      <c r="J803" s="105">
        <v>-1082</v>
      </c>
      <c r="K803" s="105">
        <v>826</v>
      </c>
      <c r="L803" s="105">
        <v>312109</v>
      </c>
      <c r="M803" s="105">
        <v>32</v>
      </c>
      <c r="N803" s="105">
        <v>-3161</v>
      </c>
      <c r="O803" s="105">
        <v>-2122</v>
      </c>
      <c r="P803" s="105">
        <v>4960</v>
      </c>
      <c r="Q803" s="105">
        <v>-5993</v>
      </c>
      <c r="R803" s="105">
        <v>0</v>
      </c>
      <c r="S803" s="105">
        <v>4960</v>
      </c>
      <c r="T803" s="105">
        <v>0</v>
      </c>
      <c r="U803" s="104">
        <v>16464</v>
      </c>
      <c r="V803" s="104">
        <v>122223</v>
      </c>
      <c r="W803" s="104">
        <v>30129</v>
      </c>
      <c r="X803" s="104">
        <v>173121</v>
      </c>
      <c r="Y803" s="104">
        <v>32486</v>
      </c>
      <c r="Z803" s="104">
        <v>7782</v>
      </c>
      <c r="AA803" s="106">
        <v>32256</v>
      </c>
    </row>
    <row r="804" spans="1:27" ht="15" thickBot="1" x14ac:dyDescent="0.35">
      <c r="A804" s="93">
        <v>803</v>
      </c>
      <c r="B804" s="93" t="s">
        <v>366</v>
      </c>
      <c r="C804" s="93" t="s">
        <v>59</v>
      </c>
      <c r="D804" s="93">
        <v>2013</v>
      </c>
      <c r="E804" s="108">
        <v>286610</v>
      </c>
      <c r="F804" s="109">
        <v>263261</v>
      </c>
      <c r="G804" s="108">
        <v>13893</v>
      </c>
      <c r="H804" s="109">
        <v>0</v>
      </c>
      <c r="I804" s="108">
        <v>309</v>
      </c>
      <c r="J804" s="108">
        <v>-3096</v>
      </c>
      <c r="K804" s="108">
        <v>101</v>
      </c>
      <c r="L804" s="108">
        <v>276888</v>
      </c>
      <c r="M804" s="108">
        <v>9723</v>
      </c>
      <c r="N804" s="108">
        <v>-1821</v>
      </c>
      <c r="O804" s="108">
        <v>8015</v>
      </c>
      <c r="P804" s="108">
        <v>2445</v>
      </c>
      <c r="Q804" s="108">
        <v>6616</v>
      </c>
      <c r="R804" s="108">
        <v>0</v>
      </c>
      <c r="S804" s="108">
        <v>2445</v>
      </c>
      <c r="T804" s="108">
        <v>0</v>
      </c>
      <c r="U804" s="107">
        <v>26544</v>
      </c>
      <c r="V804" s="107">
        <v>129287</v>
      </c>
      <c r="W804" s="107">
        <v>32313</v>
      </c>
      <c r="X804" s="107">
        <v>190514</v>
      </c>
      <c r="Y804" s="107">
        <v>32895</v>
      </c>
      <c r="Z804" s="107">
        <v>11065</v>
      </c>
      <c r="AA804" s="109">
        <v>-27434</v>
      </c>
    </row>
    <row r="805" spans="1:27" ht="15" thickTop="1" x14ac:dyDescent="0.3">
      <c r="A805" s="88">
        <v>804</v>
      </c>
      <c r="B805" s="88" t="s">
        <v>366</v>
      </c>
      <c r="C805" s="88" t="s">
        <v>246</v>
      </c>
      <c r="D805" s="88">
        <v>2023</v>
      </c>
      <c r="E805" s="102">
        <v>18241</v>
      </c>
      <c r="F805" s="103">
        <v>14688</v>
      </c>
      <c r="G805" s="102">
        <v>3845</v>
      </c>
      <c r="H805" s="97">
        <v>0</v>
      </c>
      <c r="I805" s="102">
        <v>0</v>
      </c>
      <c r="J805" s="102">
        <v>0</v>
      </c>
      <c r="K805" s="102">
        <v>0</v>
      </c>
      <c r="L805" s="102">
        <v>18533</v>
      </c>
      <c r="M805" s="102">
        <v>-292</v>
      </c>
      <c r="N805" s="102">
        <v>-7</v>
      </c>
      <c r="O805" s="102">
        <v>-259</v>
      </c>
      <c r="P805" s="102">
        <v>0</v>
      </c>
      <c r="Q805" s="102">
        <v>-259</v>
      </c>
      <c r="R805" s="102">
        <v>0</v>
      </c>
      <c r="S805" s="102">
        <v>0</v>
      </c>
      <c r="T805" s="102">
        <v>0</v>
      </c>
      <c r="U805" s="101">
        <v>7712</v>
      </c>
      <c r="V805" s="101">
        <v>14519</v>
      </c>
      <c r="W805" s="101">
        <v>3919</v>
      </c>
      <c r="X805" s="101">
        <v>24035</v>
      </c>
      <c r="Y805" s="101">
        <v>9495</v>
      </c>
      <c r="Z805" s="101">
        <v>0</v>
      </c>
      <c r="AA805" s="103">
        <v>-56</v>
      </c>
    </row>
    <row r="806" spans="1:27" x14ac:dyDescent="0.3">
      <c r="A806" s="85">
        <v>805</v>
      </c>
      <c r="B806" s="85" t="s">
        <v>366</v>
      </c>
      <c r="C806" s="85" t="s">
        <v>246</v>
      </c>
      <c r="D806" s="85">
        <v>2022</v>
      </c>
      <c r="E806" s="105">
        <v>19852</v>
      </c>
      <c r="F806" s="106">
        <v>15519</v>
      </c>
      <c r="G806" s="105">
        <v>4003</v>
      </c>
      <c r="H806" s="98">
        <v>0</v>
      </c>
      <c r="I806" s="105">
        <v>0</v>
      </c>
      <c r="J806" s="105">
        <v>-1</v>
      </c>
      <c r="K806" s="105">
        <v>0</v>
      </c>
      <c r="L806" s="105">
        <v>19521</v>
      </c>
      <c r="M806" s="105">
        <v>330</v>
      </c>
      <c r="N806" s="105">
        <v>-33</v>
      </c>
      <c r="O806" s="105">
        <v>347</v>
      </c>
      <c r="P806" s="105">
        <v>0</v>
      </c>
      <c r="Q806" s="105">
        <v>347</v>
      </c>
      <c r="R806" s="105">
        <v>0</v>
      </c>
      <c r="S806" s="105">
        <v>0</v>
      </c>
      <c r="T806" s="105">
        <v>0</v>
      </c>
      <c r="U806" s="104">
        <v>11416</v>
      </c>
      <c r="V806" s="104">
        <v>19460</v>
      </c>
      <c r="W806" s="104">
        <v>5495</v>
      </c>
      <c r="X806" s="104">
        <v>25870</v>
      </c>
      <c r="Y806" s="104">
        <v>6259</v>
      </c>
      <c r="Z806" s="104">
        <v>0</v>
      </c>
      <c r="AA806" s="106">
        <v>517</v>
      </c>
    </row>
    <row r="807" spans="1:27" x14ac:dyDescent="0.3">
      <c r="A807" s="85">
        <v>806</v>
      </c>
      <c r="B807" s="85" t="s">
        <v>366</v>
      </c>
      <c r="C807" s="85" t="s">
        <v>246</v>
      </c>
      <c r="D807" s="85">
        <v>2021</v>
      </c>
      <c r="E807" s="105">
        <v>18084</v>
      </c>
      <c r="F807" s="106">
        <v>14138</v>
      </c>
      <c r="G807" s="105">
        <v>3864</v>
      </c>
      <c r="H807" s="98">
        <v>0</v>
      </c>
      <c r="I807" s="105">
        <v>0</v>
      </c>
      <c r="J807" s="105">
        <v>0</v>
      </c>
      <c r="K807" s="105">
        <v>0</v>
      </c>
      <c r="L807" s="105">
        <v>18015</v>
      </c>
      <c r="M807" s="105">
        <v>69</v>
      </c>
      <c r="N807" s="105">
        <v>44</v>
      </c>
      <c r="O807" s="105">
        <v>112</v>
      </c>
      <c r="P807" s="105">
        <v>0</v>
      </c>
      <c r="Q807" s="105">
        <v>112</v>
      </c>
      <c r="R807" s="105">
        <v>0</v>
      </c>
      <c r="S807" s="105">
        <v>0</v>
      </c>
      <c r="T807" s="105">
        <v>0</v>
      </c>
      <c r="U807" s="104">
        <v>13960</v>
      </c>
      <c r="V807" s="104">
        <v>18327</v>
      </c>
      <c r="W807" s="104">
        <v>4914</v>
      </c>
      <c r="X807" s="104">
        <v>24942</v>
      </c>
      <c r="Y807" s="104">
        <v>6343</v>
      </c>
      <c r="Z807" s="104">
        <v>0</v>
      </c>
      <c r="AA807" s="106">
        <v>3618</v>
      </c>
    </row>
    <row r="808" spans="1:27" x14ac:dyDescent="0.3">
      <c r="A808" s="85">
        <v>807</v>
      </c>
      <c r="B808" s="85" t="s">
        <v>366</v>
      </c>
      <c r="C808" s="85" t="s">
        <v>246</v>
      </c>
      <c r="D808" s="85">
        <v>2020</v>
      </c>
      <c r="E808" s="105">
        <v>20498</v>
      </c>
      <c r="F808" s="106">
        <v>18111</v>
      </c>
      <c r="G808" s="105">
        <v>4356</v>
      </c>
      <c r="H808" s="98">
        <v>0</v>
      </c>
      <c r="I808" s="105">
        <v>0</v>
      </c>
      <c r="J808" s="105">
        <v>-10</v>
      </c>
      <c r="K808" s="105">
        <v>0</v>
      </c>
      <c r="L808" s="105">
        <v>22651</v>
      </c>
      <c r="M808" s="105">
        <v>-2154</v>
      </c>
      <c r="N808" s="105">
        <v>77</v>
      </c>
      <c r="O808" s="105">
        <v>-2063</v>
      </c>
      <c r="P808" s="105">
        <v>0</v>
      </c>
      <c r="Q808" s="105">
        <v>-2063</v>
      </c>
      <c r="R808" s="105">
        <v>0</v>
      </c>
      <c r="S808" s="105">
        <v>0</v>
      </c>
      <c r="T808" s="105">
        <v>0</v>
      </c>
      <c r="U808" s="104">
        <v>15054</v>
      </c>
      <c r="V808" s="104">
        <v>19633</v>
      </c>
      <c r="W808" s="104">
        <v>7364</v>
      </c>
      <c r="X808" s="104">
        <v>27280</v>
      </c>
      <c r="Y808" s="104">
        <v>7619</v>
      </c>
      <c r="Z808" s="104">
        <v>2852</v>
      </c>
      <c r="AA808" s="106">
        <v>-899</v>
      </c>
    </row>
    <row r="809" spans="1:27" x14ac:dyDescent="0.3">
      <c r="A809" s="85">
        <v>808</v>
      </c>
      <c r="B809" s="85" t="s">
        <v>366</v>
      </c>
      <c r="C809" s="85" t="s">
        <v>246</v>
      </c>
      <c r="D809" s="85">
        <v>2019</v>
      </c>
      <c r="E809" s="105">
        <v>57684</v>
      </c>
      <c r="F809" s="106">
        <v>51751</v>
      </c>
      <c r="G809" s="105">
        <v>5207</v>
      </c>
      <c r="H809" s="98">
        <v>0</v>
      </c>
      <c r="I809" s="105">
        <v>33</v>
      </c>
      <c r="J809" s="105">
        <v>-264</v>
      </c>
      <c r="K809" s="105">
        <v>0</v>
      </c>
      <c r="L809" s="105">
        <v>58364</v>
      </c>
      <c r="M809" s="105">
        <v>-680</v>
      </c>
      <c r="N809" s="105">
        <v>-30</v>
      </c>
      <c r="O809" s="105">
        <v>-710</v>
      </c>
      <c r="P809" s="105">
        <v>0</v>
      </c>
      <c r="Q809" s="105">
        <v>-710</v>
      </c>
      <c r="R809" s="105">
        <v>0</v>
      </c>
      <c r="S809" s="105">
        <v>0</v>
      </c>
      <c r="T809" s="105">
        <v>0</v>
      </c>
      <c r="U809" s="104">
        <v>18467</v>
      </c>
      <c r="V809" s="104">
        <v>34465</v>
      </c>
      <c r="W809" s="104">
        <v>22826</v>
      </c>
      <c r="X809" s="104">
        <v>44804</v>
      </c>
      <c r="Y809" s="104">
        <v>10284</v>
      </c>
      <c r="Z809" s="104">
        <v>11697</v>
      </c>
      <c r="AA809" s="106">
        <v>19858</v>
      </c>
    </row>
    <row r="810" spans="1:27" x14ac:dyDescent="0.3">
      <c r="A810" s="85">
        <v>809</v>
      </c>
      <c r="B810" s="85" t="s">
        <v>366</v>
      </c>
      <c r="C810" s="85" t="s">
        <v>246</v>
      </c>
      <c r="D810" s="85">
        <v>2018</v>
      </c>
      <c r="E810" s="105">
        <v>66469</v>
      </c>
      <c r="F810" s="106">
        <v>58949</v>
      </c>
      <c r="G810" s="105">
        <v>5012</v>
      </c>
      <c r="H810" s="98">
        <v>0</v>
      </c>
      <c r="I810" s="105">
        <v>33</v>
      </c>
      <c r="J810" s="105">
        <v>-212</v>
      </c>
      <c r="K810" s="105">
        <v>0</v>
      </c>
      <c r="L810" s="105">
        <v>65759</v>
      </c>
      <c r="M810" s="105">
        <v>710</v>
      </c>
      <c r="N810" s="105">
        <v>-134</v>
      </c>
      <c r="O810" s="105">
        <v>627</v>
      </c>
      <c r="P810" s="105">
        <v>153</v>
      </c>
      <c r="Q810" s="105">
        <v>473</v>
      </c>
      <c r="R810" s="105">
        <v>0</v>
      </c>
      <c r="S810" s="105">
        <v>153</v>
      </c>
      <c r="T810" s="105">
        <v>0</v>
      </c>
      <c r="U810" s="104">
        <v>12603</v>
      </c>
      <c r="V810" s="104">
        <v>51341</v>
      </c>
      <c r="W810" s="104">
        <v>39472</v>
      </c>
      <c r="X810" s="104">
        <v>62873</v>
      </c>
      <c r="Y810" s="104">
        <v>11433</v>
      </c>
      <c r="Z810" s="104">
        <v>24799</v>
      </c>
      <c r="AA810" s="106">
        <v>2371</v>
      </c>
    </row>
    <row r="811" spans="1:27" x14ac:dyDescent="0.3">
      <c r="A811" s="85">
        <v>810</v>
      </c>
      <c r="B811" s="85" t="s">
        <v>366</v>
      </c>
      <c r="C811" s="85" t="s">
        <v>246</v>
      </c>
      <c r="D811" s="85">
        <v>2017</v>
      </c>
      <c r="E811" s="105">
        <v>76407</v>
      </c>
      <c r="F811" s="106">
        <v>67672</v>
      </c>
      <c r="G811" s="105">
        <v>5765</v>
      </c>
      <c r="H811" s="98">
        <v>0</v>
      </c>
      <c r="I811" s="105">
        <v>90</v>
      </c>
      <c r="J811" s="105">
        <v>-145</v>
      </c>
      <c r="K811" s="105">
        <v>0</v>
      </c>
      <c r="L811" s="105">
        <v>75412</v>
      </c>
      <c r="M811" s="105">
        <v>995</v>
      </c>
      <c r="N811" s="105">
        <v>-87</v>
      </c>
      <c r="O811" s="105">
        <v>908</v>
      </c>
      <c r="P811" s="105">
        <v>201</v>
      </c>
      <c r="Q811" s="105">
        <v>707</v>
      </c>
      <c r="R811" s="105">
        <v>0</v>
      </c>
      <c r="S811" s="105">
        <v>201</v>
      </c>
      <c r="T811" s="105">
        <v>0</v>
      </c>
      <c r="U811" s="104">
        <v>15153</v>
      </c>
      <c r="V811" s="104">
        <v>49248</v>
      </c>
      <c r="W811" s="104">
        <v>40574</v>
      </c>
      <c r="X811" s="104">
        <v>63503</v>
      </c>
      <c r="Y811" s="104">
        <v>14237</v>
      </c>
      <c r="Z811" s="104">
        <v>24999</v>
      </c>
      <c r="AA811" s="106">
        <v>-4953</v>
      </c>
    </row>
    <row r="812" spans="1:27" x14ac:dyDescent="0.3">
      <c r="A812" s="85">
        <v>811</v>
      </c>
      <c r="B812" s="85" t="s">
        <v>366</v>
      </c>
      <c r="C812" s="85" t="s">
        <v>246</v>
      </c>
      <c r="D812" s="85">
        <v>2016</v>
      </c>
      <c r="E812" s="105">
        <v>66763</v>
      </c>
      <c r="F812" s="106">
        <v>57033</v>
      </c>
      <c r="G812" s="105">
        <v>6281</v>
      </c>
      <c r="H812" s="98">
        <v>0</v>
      </c>
      <c r="I812" s="105">
        <v>108</v>
      </c>
      <c r="J812" s="105">
        <v>-1</v>
      </c>
      <c r="K812" s="105">
        <v>0</v>
      </c>
      <c r="L812" s="105">
        <v>65795</v>
      </c>
      <c r="M812" s="105">
        <v>968</v>
      </c>
      <c r="N812" s="105">
        <v>75</v>
      </c>
      <c r="O812" s="105">
        <v>892</v>
      </c>
      <c r="P812" s="105">
        <v>178</v>
      </c>
      <c r="Q812" s="105">
        <v>714</v>
      </c>
      <c r="R812" s="105">
        <v>0</v>
      </c>
      <c r="S812" s="105">
        <v>178</v>
      </c>
      <c r="T812" s="105">
        <v>0</v>
      </c>
      <c r="U812" s="104">
        <v>18891</v>
      </c>
      <c r="V812" s="104">
        <v>43505</v>
      </c>
      <c r="W812" s="104">
        <v>39143</v>
      </c>
      <c r="X812" s="104">
        <v>61365</v>
      </c>
      <c r="Y812" s="104">
        <v>17790</v>
      </c>
      <c r="Z812" s="104">
        <v>24991</v>
      </c>
      <c r="AA812" s="106">
        <v>9506</v>
      </c>
    </row>
    <row r="813" spans="1:27" x14ac:dyDescent="0.3">
      <c r="A813" s="85">
        <v>812</v>
      </c>
      <c r="B813" s="85" t="s">
        <v>366</v>
      </c>
      <c r="C813" s="85" t="s">
        <v>246</v>
      </c>
      <c r="D813" s="85">
        <v>2015</v>
      </c>
      <c r="E813" s="105">
        <v>75616</v>
      </c>
      <c r="F813" s="106">
        <v>63710</v>
      </c>
      <c r="G813" s="105">
        <v>7126</v>
      </c>
      <c r="H813" s="98">
        <v>0</v>
      </c>
      <c r="I813" s="105">
        <v>145</v>
      </c>
      <c r="J813" s="105">
        <v>-1</v>
      </c>
      <c r="K813" s="105">
        <v>345</v>
      </c>
      <c r="L813" s="105">
        <v>73635</v>
      </c>
      <c r="M813" s="105">
        <v>1982</v>
      </c>
      <c r="N813" s="105">
        <v>83</v>
      </c>
      <c r="O813" s="105">
        <v>1981</v>
      </c>
      <c r="P813" s="105">
        <v>468</v>
      </c>
      <c r="Q813" s="105">
        <v>1513</v>
      </c>
      <c r="R813" s="105">
        <v>0</v>
      </c>
      <c r="S813" s="105">
        <v>468</v>
      </c>
      <c r="T813" s="105">
        <v>0</v>
      </c>
      <c r="U813" s="104">
        <v>9909</v>
      </c>
      <c r="V813" s="104">
        <v>43028</v>
      </c>
      <c r="W813" s="104">
        <v>40230</v>
      </c>
      <c r="X813" s="104">
        <v>65137</v>
      </c>
      <c r="Y813" s="104">
        <v>22058</v>
      </c>
      <c r="Z813" s="104">
        <v>29325</v>
      </c>
      <c r="AA813" s="106">
        <v>-3378</v>
      </c>
    </row>
    <row r="814" spans="1:27" x14ac:dyDescent="0.3">
      <c r="A814" s="85">
        <v>813</v>
      </c>
      <c r="B814" s="85" t="s">
        <v>366</v>
      </c>
      <c r="C814" s="85" t="s">
        <v>246</v>
      </c>
      <c r="D814" s="85">
        <v>2014</v>
      </c>
      <c r="E814" s="105">
        <v>66321</v>
      </c>
      <c r="F814" s="106">
        <v>58327</v>
      </c>
      <c r="G814" s="105">
        <v>5570</v>
      </c>
      <c r="H814" s="98">
        <v>0</v>
      </c>
      <c r="I814" s="105">
        <v>190</v>
      </c>
      <c r="J814" s="105">
        <v>-2</v>
      </c>
      <c r="K814" s="105">
        <v>204</v>
      </c>
      <c r="L814" s="105">
        <v>66509</v>
      </c>
      <c r="M814" s="105">
        <v>-187</v>
      </c>
      <c r="N814" s="105">
        <v>563</v>
      </c>
      <c r="O814" s="105">
        <v>417</v>
      </c>
      <c r="P814" s="105">
        <v>137</v>
      </c>
      <c r="Q814" s="105">
        <v>280</v>
      </c>
      <c r="R814" s="105">
        <v>0</v>
      </c>
      <c r="S814" s="105">
        <v>137</v>
      </c>
      <c r="T814" s="105">
        <v>0</v>
      </c>
      <c r="U814" s="104">
        <v>16316</v>
      </c>
      <c r="V814" s="104">
        <v>33558</v>
      </c>
      <c r="W814" s="104">
        <v>35731</v>
      </c>
      <c r="X814" s="104">
        <v>60058</v>
      </c>
      <c r="Y814" s="104">
        <v>26382</v>
      </c>
      <c r="Z814" s="104">
        <v>25226</v>
      </c>
      <c r="AA814" s="106">
        <v>106</v>
      </c>
    </row>
    <row r="815" spans="1:27" ht="15" thickBot="1" x14ac:dyDescent="0.35">
      <c r="A815" s="93">
        <v>814</v>
      </c>
      <c r="B815" s="93" t="s">
        <v>366</v>
      </c>
      <c r="C815" s="93" t="s">
        <v>246</v>
      </c>
      <c r="D815" s="93">
        <v>2013</v>
      </c>
      <c r="E815" s="108">
        <v>73106</v>
      </c>
      <c r="F815" s="109">
        <v>66274</v>
      </c>
      <c r="G815" s="108">
        <v>5506</v>
      </c>
      <c r="H815" s="99">
        <v>0</v>
      </c>
      <c r="I815" s="108">
        <v>156</v>
      </c>
      <c r="J815" s="108">
        <v>-9</v>
      </c>
      <c r="K815" s="108">
        <v>0</v>
      </c>
      <c r="L815" s="108">
        <v>73935</v>
      </c>
      <c r="M815" s="108">
        <v>-829</v>
      </c>
      <c r="N815" s="108">
        <v>406</v>
      </c>
      <c r="O815" s="108">
        <v>117</v>
      </c>
      <c r="P815" s="108">
        <v>29</v>
      </c>
      <c r="Q815" s="108">
        <v>88</v>
      </c>
      <c r="R815" s="108">
        <v>0</v>
      </c>
      <c r="S815" s="108">
        <v>29</v>
      </c>
      <c r="T815" s="108">
        <v>0</v>
      </c>
      <c r="U815" s="107">
        <v>12565</v>
      </c>
      <c r="V815" s="107">
        <v>33079</v>
      </c>
      <c r="W815" s="107">
        <v>38776</v>
      </c>
      <c r="X815" s="107">
        <v>62097</v>
      </c>
      <c r="Y815" s="107">
        <v>28878</v>
      </c>
      <c r="Z815" s="107">
        <v>22637</v>
      </c>
      <c r="AA815" s="109">
        <v>-5794</v>
      </c>
    </row>
    <row r="816" spans="1:27" ht="15" thickTop="1" x14ac:dyDescent="0.3">
      <c r="A816" s="88">
        <v>815</v>
      </c>
      <c r="B816" s="88" t="s">
        <v>366</v>
      </c>
      <c r="C816" s="88" t="s">
        <v>249</v>
      </c>
      <c r="D816" s="88">
        <v>2023</v>
      </c>
      <c r="E816" s="102">
        <v>1503776</v>
      </c>
      <c r="F816" s="103">
        <v>1388819</v>
      </c>
      <c r="G816" s="102">
        <v>169347</v>
      </c>
      <c r="H816" s="97">
        <v>0</v>
      </c>
      <c r="I816" s="102">
        <v>0</v>
      </c>
      <c r="J816" s="102">
        <v>-2480</v>
      </c>
      <c r="K816" s="102">
        <v>0</v>
      </c>
      <c r="L816" s="102">
        <v>1555686</v>
      </c>
      <c r="M816" s="102">
        <v>-51910</v>
      </c>
      <c r="N816" s="102">
        <v>58355</v>
      </c>
      <c r="O816" s="102">
        <v>6445</v>
      </c>
      <c r="P816" s="102">
        <v>1395</v>
      </c>
      <c r="Q816" s="102">
        <v>5051</v>
      </c>
      <c r="R816" s="102">
        <v>0</v>
      </c>
      <c r="S816" s="102">
        <v>2222</v>
      </c>
      <c r="T816" s="102">
        <v>-828</v>
      </c>
      <c r="U816" s="101">
        <v>59724</v>
      </c>
      <c r="V816" s="101">
        <v>248104</v>
      </c>
      <c r="W816" s="101">
        <v>157258</v>
      </c>
      <c r="X816" s="101">
        <v>317660</v>
      </c>
      <c r="Y816" s="101">
        <v>49943</v>
      </c>
      <c r="Z816" s="101">
        <v>0</v>
      </c>
      <c r="AA816" s="103">
        <v>23320</v>
      </c>
    </row>
    <row r="817" spans="1:27" x14ac:dyDescent="0.3">
      <c r="A817" s="85">
        <v>816</v>
      </c>
      <c r="B817" s="85" t="s">
        <v>366</v>
      </c>
      <c r="C817" s="85" t="s">
        <v>249</v>
      </c>
      <c r="D817" s="85">
        <v>2022</v>
      </c>
      <c r="E817" s="105">
        <v>1610401</v>
      </c>
      <c r="F817" s="106">
        <v>1453558</v>
      </c>
      <c r="G817" s="105">
        <v>207664</v>
      </c>
      <c r="H817" s="98">
        <v>0</v>
      </c>
      <c r="I817" s="105">
        <v>2769</v>
      </c>
      <c r="J817" s="105">
        <v>-2205</v>
      </c>
      <c r="K817" s="105">
        <v>193</v>
      </c>
      <c r="L817" s="105">
        <v>1662014</v>
      </c>
      <c r="M817" s="105">
        <v>-51613</v>
      </c>
      <c r="N817" s="105">
        <v>62999</v>
      </c>
      <c r="O817" s="105">
        <v>13767</v>
      </c>
      <c r="P817" s="105">
        <v>3781</v>
      </c>
      <c r="Q817" s="105">
        <v>9986</v>
      </c>
      <c r="R817" s="105">
        <v>29</v>
      </c>
      <c r="S817" s="105">
        <v>3495</v>
      </c>
      <c r="T817" s="105">
        <v>286</v>
      </c>
      <c r="U817" s="104">
        <v>54658</v>
      </c>
      <c r="V817" s="104">
        <v>239046</v>
      </c>
      <c r="W817" s="104">
        <v>146967</v>
      </c>
      <c r="X817" s="104">
        <v>313403</v>
      </c>
      <c r="Y817" s="104">
        <v>52796</v>
      </c>
      <c r="Z817" s="104">
        <v>0</v>
      </c>
      <c r="AA817" s="106">
        <v>-26767</v>
      </c>
    </row>
    <row r="818" spans="1:27" x14ac:dyDescent="0.3">
      <c r="A818" s="85">
        <v>817</v>
      </c>
      <c r="B818" s="85" t="s">
        <v>366</v>
      </c>
      <c r="C818" s="85" t="s">
        <v>249</v>
      </c>
      <c r="D818" s="85">
        <v>2021</v>
      </c>
      <c r="E818" s="105">
        <v>1298462</v>
      </c>
      <c r="F818" s="106">
        <v>1127474</v>
      </c>
      <c r="G818" s="105">
        <v>161998</v>
      </c>
      <c r="H818" s="98">
        <v>0</v>
      </c>
      <c r="I818" s="105">
        <v>3808</v>
      </c>
      <c r="J818" s="105">
        <v>-1853</v>
      </c>
      <c r="K818" s="105">
        <v>26</v>
      </c>
      <c r="L818" s="105">
        <v>1291462</v>
      </c>
      <c r="M818" s="105">
        <v>6999</v>
      </c>
      <c r="N818" s="105">
        <v>105</v>
      </c>
      <c r="O818" s="105">
        <v>8316</v>
      </c>
      <c r="P818" s="105">
        <v>2711</v>
      </c>
      <c r="Q818" s="105">
        <v>5605</v>
      </c>
      <c r="R818" s="105">
        <v>43</v>
      </c>
      <c r="S818" s="105">
        <v>2116</v>
      </c>
      <c r="T818" s="105">
        <v>595</v>
      </c>
      <c r="U818" s="104">
        <v>44437</v>
      </c>
      <c r="V818" s="104">
        <v>238589</v>
      </c>
      <c r="W818" s="104">
        <v>146182</v>
      </c>
      <c r="X818" s="104">
        <v>308034</v>
      </c>
      <c r="Y818" s="104">
        <v>44444</v>
      </c>
      <c r="Z818" s="104">
        <v>0</v>
      </c>
      <c r="AA818" s="106">
        <v>33405</v>
      </c>
    </row>
    <row r="819" spans="1:27" x14ac:dyDescent="0.3">
      <c r="A819" s="85">
        <v>818</v>
      </c>
      <c r="B819" s="85" t="s">
        <v>366</v>
      </c>
      <c r="C819" s="85" t="s">
        <v>249</v>
      </c>
      <c r="D819" s="85">
        <v>2020</v>
      </c>
      <c r="E819" s="105">
        <v>1406868</v>
      </c>
      <c r="F819" s="106">
        <v>1214591</v>
      </c>
      <c r="G819" s="105">
        <v>187636</v>
      </c>
      <c r="H819" s="98">
        <v>0</v>
      </c>
      <c r="I819" s="105">
        <v>3895</v>
      </c>
      <c r="J819" s="105">
        <v>-902</v>
      </c>
      <c r="K819" s="105">
        <v>74</v>
      </c>
      <c r="L819" s="105">
        <v>1405293</v>
      </c>
      <c r="M819" s="105">
        <v>1575</v>
      </c>
      <c r="N819" s="105">
        <v>3527</v>
      </c>
      <c r="O819" s="105">
        <v>5101</v>
      </c>
      <c r="P819" s="105">
        <v>2023</v>
      </c>
      <c r="Q819" s="105">
        <v>3078</v>
      </c>
      <c r="R819" s="105">
        <v>245</v>
      </c>
      <c r="S819" s="105">
        <v>2068</v>
      </c>
      <c r="T819" s="105">
        <v>-44</v>
      </c>
      <c r="U819" s="104">
        <v>49932</v>
      </c>
      <c r="V819" s="104">
        <v>206480</v>
      </c>
      <c r="W819" s="104">
        <v>143117</v>
      </c>
      <c r="X819" s="104">
        <v>302589</v>
      </c>
      <c r="Y819" s="104">
        <v>63116</v>
      </c>
      <c r="Z819" s="104">
        <v>0</v>
      </c>
      <c r="AA819" s="106">
        <v>61244</v>
      </c>
    </row>
    <row r="820" spans="1:27" x14ac:dyDescent="0.3">
      <c r="A820" s="85">
        <v>819</v>
      </c>
      <c r="B820" s="85" t="s">
        <v>366</v>
      </c>
      <c r="C820" s="85" t="s">
        <v>249</v>
      </c>
      <c r="D820" s="85">
        <v>2019</v>
      </c>
      <c r="E820" s="105">
        <v>1167063</v>
      </c>
      <c r="F820" s="106">
        <v>986070</v>
      </c>
      <c r="G820" s="105">
        <v>158426</v>
      </c>
      <c r="H820" s="98">
        <v>0</v>
      </c>
      <c r="I820" s="105">
        <v>3778</v>
      </c>
      <c r="J820" s="105">
        <v>-2371</v>
      </c>
      <c r="K820" s="105">
        <v>867</v>
      </c>
      <c r="L820" s="105">
        <v>1146888</v>
      </c>
      <c r="M820" s="105">
        <v>20175</v>
      </c>
      <c r="N820" s="105">
        <v>927</v>
      </c>
      <c r="O820" s="105">
        <v>21102</v>
      </c>
      <c r="P820" s="105">
        <v>5653</v>
      </c>
      <c r="Q820" s="105">
        <v>15449</v>
      </c>
      <c r="R820" s="105">
        <v>0</v>
      </c>
      <c r="S820" s="105">
        <v>6287</v>
      </c>
      <c r="T820" s="105">
        <v>-634</v>
      </c>
      <c r="U820" s="104">
        <v>55274</v>
      </c>
      <c r="V820" s="104">
        <v>178539</v>
      </c>
      <c r="W820" s="104">
        <v>134303</v>
      </c>
      <c r="X820" s="104">
        <v>294831</v>
      </c>
      <c r="Y820" s="104">
        <v>76699</v>
      </c>
      <c r="Z820" s="104">
        <v>0</v>
      </c>
      <c r="AA820" s="106">
        <v>29029</v>
      </c>
    </row>
    <row r="821" spans="1:27" x14ac:dyDescent="0.3">
      <c r="A821" s="85">
        <v>820</v>
      </c>
      <c r="B821" s="85" t="s">
        <v>366</v>
      </c>
      <c r="C821" s="85" t="s">
        <v>249</v>
      </c>
      <c r="D821" s="85">
        <v>2018</v>
      </c>
      <c r="E821" s="105">
        <v>609410</v>
      </c>
      <c r="F821" s="106">
        <v>488671</v>
      </c>
      <c r="G821" s="105">
        <v>113990</v>
      </c>
      <c r="H821" s="98">
        <v>0</v>
      </c>
      <c r="I821" s="105">
        <v>0</v>
      </c>
      <c r="J821" s="105">
        <v>-3501</v>
      </c>
      <c r="K821" s="105">
        <v>0</v>
      </c>
      <c r="L821" s="105">
        <v>599160</v>
      </c>
      <c r="M821" s="105">
        <v>10249</v>
      </c>
      <c r="N821" s="105">
        <v>-2348</v>
      </c>
      <c r="O821" s="105">
        <v>7901</v>
      </c>
      <c r="P821" s="105">
        <v>2087</v>
      </c>
      <c r="Q821" s="105">
        <v>5814</v>
      </c>
      <c r="R821" s="105">
        <v>321</v>
      </c>
      <c r="S821" s="105">
        <v>2296</v>
      </c>
      <c r="T821" s="105">
        <v>-209</v>
      </c>
      <c r="U821" s="104">
        <v>60972</v>
      </c>
      <c r="V821" s="104">
        <v>213376</v>
      </c>
      <c r="W821" s="104">
        <v>182521</v>
      </c>
      <c r="X821" s="104">
        <v>344931</v>
      </c>
      <c r="Y821" s="104">
        <v>93149</v>
      </c>
      <c r="Z821" s="104">
        <v>0</v>
      </c>
      <c r="AA821" s="106">
        <v>25282</v>
      </c>
    </row>
    <row r="822" spans="1:27" x14ac:dyDescent="0.3">
      <c r="A822" s="85">
        <v>821</v>
      </c>
      <c r="B822" s="85" t="s">
        <v>366</v>
      </c>
      <c r="C822" s="85" t="s">
        <v>249</v>
      </c>
      <c r="D822" s="85">
        <v>2017</v>
      </c>
      <c r="E822" s="105">
        <v>580810</v>
      </c>
      <c r="F822" s="106">
        <v>465831</v>
      </c>
      <c r="G822" s="105">
        <v>104132</v>
      </c>
      <c r="H822" s="98">
        <v>0</v>
      </c>
      <c r="I822" s="105">
        <v>0</v>
      </c>
      <c r="J822" s="105">
        <v>-2339</v>
      </c>
      <c r="K822" s="105">
        <v>460</v>
      </c>
      <c r="L822" s="105">
        <v>568216</v>
      </c>
      <c r="M822" s="105">
        <v>12594</v>
      </c>
      <c r="N822" s="105">
        <v>470</v>
      </c>
      <c r="O822" s="105">
        <v>13149</v>
      </c>
      <c r="P822" s="105">
        <v>3311</v>
      </c>
      <c r="Q822" s="105">
        <v>7662</v>
      </c>
      <c r="R822" s="105">
        <v>480</v>
      </c>
      <c r="S822" s="105">
        <v>3311</v>
      </c>
      <c r="T822" s="105">
        <v>0</v>
      </c>
      <c r="U822" s="104">
        <v>51349</v>
      </c>
      <c r="V822" s="104">
        <v>166639</v>
      </c>
      <c r="W822" s="104">
        <v>157246</v>
      </c>
      <c r="X822" s="104">
        <v>325494</v>
      </c>
      <c r="Y822" s="104">
        <v>110119</v>
      </c>
      <c r="Z822" s="104">
        <v>0</v>
      </c>
      <c r="AA822" s="106">
        <v>4981</v>
      </c>
    </row>
    <row r="823" spans="1:27" x14ac:dyDescent="0.3">
      <c r="A823" s="85">
        <v>822</v>
      </c>
      <c r="B823" s="85" t="s">
        <v>366</v>
      </c>
      <c r="C823" s="85" t="s">
        <v>249</v>
      </c>
      <c r="D823" s="85">
        <v>2016</v>
      </c>
      <c r="E823" s="105">
        <v>583125</v>
      </c>
      <c r="F823" s="106">
        <v>470568</v>
      </c>
      <c r="G823" s="105">
        <v>103202</v>
      </c>
      <c r="H823" s="98">
        <v>0</v>
      </c>
      <c r="I823" s="105">
        <v>0</v>
      </c>
      <c r="J823" s="105">
        <v>-4226</v>
      </c>
      <c r="K823" s="105">
        <v>194</v>
      </c>
      <c r="L823" s="105">
        <v>569804</v>
      </c>
      <c r="M823" s="105">
        <v>13322</v>
      </c>
      <c r="N823" s="105">
        <v>1853</v>
      </c>
      <c r="O823" s="105">
        <v>15833</v>
      </c>
      <c r="P823" s="105">
        <v>3859</v>
      </c>
      <c r="Q823" s="105">
        <v>11973</v>
      </c>
      <c r="R823" s="105">
        <v>0</v>
      </c>
      <c r="S823" s="105">
        <v>3859</v>
      </c>
      <c r="T823" s="105">
        <v>0</v>
      </c>
      <c r="U823" s="104">
        <v>38723</v>
      </c>
      <c r="V823" s="104">
        <v>184588</v>
      </c>
      <c r="W823" s="104">
        <v>174890</v>
      </c>
      <c r="X823" s="104">
        <v>345285</v>
      </c>
      <c r="Y823" s="104">
        <v>112613</v>
      </c>
      <c r="Z823" s="104">
        <v>0</v>
      </c>
      <c r="AA823" s="106">
        <v>3778</v>
      </c>
    </row>
    <row r="824" spans="1:27" x14ac:dyDescent="0.3">
      <c r="A824" s="85">
        <v>823</v>
      </c>
      <c r="B824" s="85" t="s">
        <v>366</v>
      </c>
      <c r="C824" s="85" t="s">
        <v>249</v>
      </c>
      <c r="D824" s="85">
        <v>2015</v>
      </c>
      <c r="E824" s="105">
        <v>546563</v>
      </c>
      <c r="F824" s="106">
        <v>447716</v>
      </c>
      <c r="G824" s="105">
        <v>84507</v>
      </c>
      <c r="H824" s="98">
        <v>0</v>
      </c>
      <c r="I824" s="105">
        <v>1835</v>
      </c>
      <c r="J824" s="105">
        <v>-5225</v>
      </c>
      <c r="K824" s="105">
        <v>341</v>
      </c>
      <c r="L824" s="105">
        <v>529253</v>
      </c>
      <c r="M824" s="105">
        <v>17310</v>
      </c>
      <c r="N824" s="105">
        <v>915</v>
      </c>
      <c r="O824" s="105">
        <v>19449</v>
      </c>
      <c r="P824" s="105">
        <v>4662</v>
      </c>
      <c r="Q824" s="105">
        <v>14788</v>
      </c>
      <c r="R824" s="105">
        <v>0</v>
      </c>
      <c r="S824" s="105">
        <v>4662</v>
      </c>
      <c r="T824" s="105">
        <v>0</v>
      </c>
      <c r="U824" s="104">
        <v>41246</v>
      </c>
      <c r="V824" s="104">
        <v>197280</v>
      </c>
      <c r="W824" s="104">
        <v>128404</v>
      </c>
      <c r="X824" s="104">
        <v>361475</v>
      </c>
      <c r="Y824" s="104">
        <v>127163</v>
      </c>
      <c r="Z824" s="104">
        <v>0</v>
      </c>
      <c r="AA824" s="106">
        <v>-26011</v>
      </c>
    </row>
    <row r="825" spans="1:27" x14ac:dyDescent="0.3">
      <c r="A825" s="85">
        <v>824</v>
      </c>
      <c r="B825" s="85" t="s">
        <v>366</v>
      </c>
      <c r="C825" s="85" t="s">
        <v>249</v>
      </c>
      <c r="D825" s="85">
        <v>2014</v>
      </c>
      <c r="E825" s="105">
        <v>548140</v>
      </c>
      <c r="F825" s="106">
        <v>455447</v>
      </c>
      <c r="G825" s="105">
        <v>63100</v>
      </c>
      <c r="H825" s="98">
        <v>0</v>
      </c>
      <c r="I825" s="105">
        <v>1611</v>
      </c>
      <c r="J825" s="105">
        <v>-5764</v>
      </c>
      <c r="K825" s="105">
        <v>0</v>
      </c>
      <c r="L825" s="105">
        <v>514394</v>
      </c>
      <c r="M825" s="105">
        <v>33746</v>
      </c>
      <c r="N825" s="105">
        <v>3957</v>
      </c>
      <c r="O825" s="105">
        <v>37703</v>
      </c>
      <c r="P825" s="105">
        <v>8000</v>
      </c>
      <c r="Q825" s="105">
        <v>29704</v>
      </c>
      <c r="R825" s="105">
        <v>0</v>
      </c>
      <c r="S825" s="105">
        <v>8000</v>
      </c>
      <c r="T825" s="105">
        <v>0</v>
      </c>
      <c r="U825" s="104">
        <v>41933</v>
      </c>
      <c r="V825" s="104">
        <v>212475</v>
      </c>
      <c r="W825" s="104">
        <v>128330</v>
      </c>
      <c r="X825" s="104">
        <v>374466</v>
      </c>
      <c r="Y825" s="104">
        <v>145316</v>
      </c>
      <c r="Z825" s="104">
        <v>0</v>
      </c>
      <c r="AA825" s="106">
        <v>59371</v>
      </c>
    </row>
    <row r="826" spans="1:27" ht="15" thickBot="1" x14ac:dyDescent="0.35">
      <c r="A826" s="93">
        <v>825</v>
      </c>
      <c r="B826" s="93" t="s">
        <v>366</v>
      </c>
      <c r="C826" s="93" t="s">
        <v>249</v>
      </c>
      <c r="D826" s="93">
        <v>2013</v>
      </c>
      <c r="E826" s="108">
        <v>402356</v>
      </c>
      <c r="F826" s="109">
        <v>318161</v>
      </c>
      <c r="G826" s="108">
        <v>50120</v>
      </c>
      <c r="H826" s="99">
        <v>0</v>
      </c>
      <c r="I826" s="108">
        <v>0</v>
      </c>
      <c r="J826" s="108">
        <v>-4265</v>
      </c>
      <c r="K826" s="108">
        <v>0</v>
      </c>
      <c r="L826" s="108">
        <v>364298</v>
      </c>
      <c r="M826" s="108">
        <v>38058</v>
      </c>
      <c r="N826" s="108">
        <v>5164</v>
      </c>
      <c r="O826" s="108">
        <v>44288</v>
      </c>
      <c r="P826" s="108">
        <v>10982</v>
      </c>
      <c r="Q826" s="108">
        <v>33306</v>
      </c>
      <c r="R826" s="108">
        <v>0</v>
      </c>
      <c r="S826" s="108">
        <v>10982</v>
      </c>
      <c r="T826" s="108">
        <v>0</v>
      </c>
      <c r="U826" s="107">
        <v>35963</v>
      </c>
      <c r="V826" s="107">
        <v>172296</v>
      </c>
      <c r="W826" s="107">
        <v>116624</v>
      </c>
      <c r="X826" s="107">
        <v>343299</v>
      </c>
      <c r="Y826" s="107">
        <v>166191</v>
      </c>
      <c r="Z826" s="107">
        <v>0</v>
      </c>
      <c r="AA826" s="109">
        <v>91372</v>
      </c>
    </row>
    <row r="827" spans="1:27" ht="15" thickTop="1" x14ac:dyDescent="0.3">
      <c r="A827" s="88">
        <v>826</v>
      </c>
      <c r="B827" s="88" t="s">
        <v>366</v>
      </c>
      <c r="C827" s="88" t="s">
        <v>239</v>
      </c>
      <c r="D827" s="88">
        <v>2023</v>
      </c>
      <c r="E827" s="102">
        <v>4344213</v>
      </c>
      <c r="F827" s="103">
        <v>4138282</v>
      </c>
      <c r="G827" s="102">
        <v>108233</v>
      </c>
      <c r="H827" s="97">
        <v>0</v>
      </c>
      <c r="I827" s="102">
        <v>2583</v>
      </c>
      <c r="J827" s="102">
        <v>-2777</v>
      </c>
      <c r="K827" s="102">
        <v>661</v>
      </c>
      <c r="L827" s="102">
        <v>4258608</v>
      </c>
      <c r="M827" s="102">
        <v>85605</v>
      </c>
      <c r="N827" s="102">
        <v>-2106</v>
      </c>
      <c r="O827" s="102">
        <v>90174</v>
      </c>
      <c r="P827" s="102">
        <v>18819</v>
      </c>
      <c r="Q827" s="102">
        <v>71355</v>
      </c>
      <c r="R827" s="102">
        <v>173533</v>
      </c>
      <c r="S827" s="102">
        <v>33082</v>
      </c>
      <c r="T827" s="102">
        <v>-14263</v>
      </c>
      <c r="U827" s="101">
        <v>395196</v>
      </c>
      <c r="V827" s="101">
        <v>694951</v>
      </c>
      <c r="W827" s="101">
        <v>954897</v>
      </c>
      <c r="X827" s="101">
        <v>1611871</v>
      </c>
      <c r="Y827" s="101">
        <v>626842</v>
      </c>
      <c r="Z827" s="101">
        <v>461802</v>
      </c>
      <c r="AA827" s="103">
        <v>419552</v>
      </c>
    </row>
    <row r="828" spans="1:27" x14ac:dyDescent="0.3">
      <c r="A828" s="85">
        <v>827</v>
      </c>
      <c r="B828" s="85" t="s">
        <v>366</v>
      </c>
      <c r="C828" s="85" t="s">
        <v>239</v>
      </c>
      <c r="D828" s="85">
        <v>2022</v>
      </c>
      <c r="E828" s="105">
        <v>4540018</v>
      </c>
      <c r="F828" s="106">
        <v>4336756</v>
      </c>
      <c r="G828" s="105">
        <v>84794</v>
      </c>
      <c r="H828" s="98">
        <v>0</v>
      </c>
      <c r="I828" s="105">
        <v>2400</v>
      </c>
      <c r="J828" s="105">
        <v>-2860</v>
      </c>
      <c r="K828" s="105">
        <v>214</v>
      </c>
      <c r="L828" s="105">
        <v>4454021</v>
      </c>
      <c r="M828" s="105">
        <v>85996</v>
      </c>
      <c r="N828" s="105">
        <v>-2053</v>
      </c>
      <c r="O828" s="105">
        <v>86549</v>
      </c>
      <c r="P828" s="105">
        <v>17982</v>
      </c>
      <c r="Q828" s="105">
        <v>68567</v>
      </c>
      <c r="R828" s="105">
        <v>195638</v>
      </c>
      <c r="S828" s="105">
        <v>34306</v>
      </c>
      <c r="T828" s="105">
        <v>-16324</v>
      </c>
      <c r="U828" s="104">
        <v>348511</v>
      </c>
      <c r="V828" s="104">
        <v>773158</v>
      </c>
      <c r="W828" s="104">
        <v>947595</v>
      </c>
      <c r="X828" s="104">
        <v>1570890</v>
      </c>
      <c r="Y828" s="104">
        <v>360156</v>
      </c>
      <c r="Z828" s="104">
        <v>453021</v>
      </c>
      <c r="AA828" s="106">
        <v>377723</v>
      </c>
    </row>
    <row r="829" spans="1:27" x14ac:dyDescent="0.3">
      <c r="A829" s="85">
        <v>828</v>
      </c>
      <c r="B829" s="85" t="s">
        <v>366</v>
      </c>
      <c r="C829" s="85" t="s">
        <v>239</v>
      </c>
      <c r="D829" s="85">
        <v>2021</v>
      </c>
      <c r="E829" s="105">
        <v>3592046</v>
      </c>
      <c r="F829" s="106">
        <v>3399756</v>
      </c>
      <c r="G829" s="105">
        <v>77352</v>
      </c>
      <c r="H829" s="98">
        <v>0</v>
      </c>
      <c r="I829" s="105">
        <v>1345</v>
      </c>
      <c r="J829" s="105">
        <v>-3059</v>
      </c>
      <c r="K829" s="105">
        <v>1</v>
      </c>
      <c r="L829" s="105">
        <v>3544134</v>
      </c>
      <c r="M829" s="105">
        <v>47911</v>
      </c>
      <c r="N829" s="105">
        <v>268</v>
      </c>
      <c r="O829" s="105">
        <v>51488</v>
      </c>
      <c r="P829" s="105">
        <v>10329</v>
      </c>
      <c r="Q829" s="105">
        <v>41160</v>
      </c>
      <c r="R829" s="105">
        <v>182927</v>
      </c>
      <c r="S829" s="105">
        <v>33023</v>
      </c>
      <c r="T829" s="105">
        <v>-22695</v>
      </c>
      <c r="U829" s="104">
        <v>359930</v>
      </c>
      <c r="V829" s="104">
        <v>602313</v>
      </c>
      <c r="W829" s="104">
        <v>748384</v>
      </c>
      <c r="X829" s="104">
        <v>1701554</v>
      </c>
      <c r="Y829" s="104">
        <v>464512</v>
      </c>
      <c r="Z829" s="104">
        <v>663955</v>
      </c>
      <c r="AA829" s="106">
        <v>751227</v>
      </c>
    </row>
    <row r="830" spans="1:27" x14ac:dyDescent="0.3">
      <c r="A830" s="85">
        <v>829</v>
      </c>
      <c r="B830" s="85" t="s">
        <v>366</v>
      </c>
      <c r="C830" s="85" t="s">
        <v>239</v>
      </c>
      <c r="D830" s="85">
        <v>2020</v>
      </c>
      <c r="E830" s="105">
        <v>2876295</v>
      </c>
      <c r="F830" s="106">
        <v>2698642</v>
      </c>
      <c r="G830" s="105">
        <v>70915</v>
      </c>
      <c r="H830" s="98">
        <v>0</v>
      </c>
      <c r="I830" s="105">
        <v>1294</v>
      </c>
      <c r="J830" s="105">
        <v>-2969</v>
      </c>
      <c r="K830" s="105">
        <v>1223</v>
      </c>
      <c r="L830" s="105">
        <v>2832062</v>
      </c>
      <c r="M830" s="105">
        <v>44233</v>
      </c>
      <c r="N830" s="105">
        <v>2077</v>
      </c>
      <c r="O830" s="105">
        <v>46317</v>
      </c>
      <c r="P830" s="105">
        <v>9881</v>
      </c>
      <c r="Q830" s="105">
        <v>36436</v>
      </c>
      <c r="R830" s="105">
        <v>106869</v>
      </c>
      <c r="S830" s="105">
        <v>17854</v>
      </c>
      <c r="T830" s="105">
        <v>-7973</v>
      </c>
      <c r="U830" s="104">
        <v>340099</v>
      </c>
      <c r="V830" s="104">
        <v>818438</v>
      </c>
      <c r="W830" s="104">
        <v>689128</v>
      </c>
      <c r="X830" s="104">
        <v>1781646</v>
      </c>
      <c r="Y830" s="104">
        <v>371166</v>
      </c>
      <c r="Z830" s="104">
        <v>968155</v>
      </c>
      <c r="AA830" s="106">
        <v>-18765</v>
      </c>
    </row>
    <row r="831" spans="1:27" x14ac:dyDescent="0.3">
      <c r="A831" s="85">
        <v>830</v>
      </c>
      <c r="B831" s="85" t="s">
        <v>366</v>
      </c>
      <c r="C831" s="85" t="s">
        <v>239</v>
      </c>
      <c r="D831" s="85">
        <v>2019</v>
      </c>
      <c r="E831" s="105">
        <v>2448501</v>
      </c>
      <c r="F831" s="106">
        <v>2279090</v>
      </c>
      <c r="G831" s="105">
        <v>73601</v>
      </c>
      <c r="H831" s="98">
        <v>0</v>
      </c>
      <c r="I831" s="105">
        <v>2099</v>
      </c>
      <c r="J831" s="105">
        <v>-3564</v>
      </c>
      <c r="K831" s="105">
        <v>211</v>
      </c>
      <c r="L831" s="105">
        <v>2369490</v>
      </c>
      <c r="M831" s="105">
        <v>79011</v>
      </c>
      <c r="N831" s="105">
        <v>3347</v>
      </c>
      <c r="O831" s="105">
        <v>88637</v>
      </c>
      <c r="P831" s="105">
        <v>17665</v>
      </c>
      <c r="Q831" s="105">
        <v>70972</v>
      </c>
      <c r="R831" s="105">
        <v>0</v>
      </c>
      <c r="S831" s="105">
        <v>17665</v>
      </c>
      <c r="T831" s="105">
        <v>0</v>
      </c>
      <c r="U831" s="104">
        <v>323852</v>
      </c>
      <c r="V831" s="104">
        <v>607497</v>
      </c>
      <c r="W831" s="104">
        <v>772005</v>
      </c>
      <c r="X831" s="104">
        <v>1419864</v>
      </c>
      <c r="Y831" s="104">
        <v>340045</v>
      </c>
      <c r="Z831" s="104">
        <v>453772</v>
      </c>
      <c r="AA831" s="106">
        <v>85038</v>
      </c>
    </row>
    <row r="832" spans="1:27" x14ac:dyDescent="0.3">
      <c r="A832" s="85">
        <v>831</v>
      </c>
      <c r="B832" s="85" t="s">
        <v>366</v>
      </c>
      <c r="C832" s="85" t="s">
        <v>239</v>
      </c>
      <c r="D832" s="85">
        <v>2018</v>
      </c>
      <c r="E832" s="105">
        <v>2820417</v>
      </c>
      <c r="F832" s="106">
        <v>2660392</v>
      </c>
      <c r="G832" s="105">
        <v>61037</v>
      </c>
      <c r="H832" s="98">
        <v>0</v>
      </c>
      <c r="I832" s="105">
        <v>1348</v>
      </c>
      <c r="J832" s="105">
        <v>-4481</v>
      </c>
      <c r="K832" s="105">
        <v>0</v>
      </c>
      <c r="L832" s="105">
        <v>2724414</v>
      </c>
      <c r="M832" s="105">
        <v>96003</v>
      </c>
      <c r="N832" s="105">
        <v>3866</v>
      </c>
      <c r="O832" s="105">
        <v>100655</v>
      </c>
      <c r="P832" s="105">
        <v>20015</v>
      </c>
      <c r="Q832" s="105">
        <v>80640</v>
      </c>
      <c r="R832" s="105">
        <v>184</v>
      </c>
      <c r="S832" s="105">
        <v>20015</v>
      </c>
      <c r="T832" s="105">
        <v>0</v>
      </c>
      <c r="U832" s="104">
        <v>190953</v>
      </c>
      <c r="V832" s="104">
        <v>444236</v>
      </c>
      <c r="W832" s="104">
        <v>420261</v>
      </c>
      <c r="X832" s="104">
        <v>862362</v>
      </c>
      <c r="Y832" s="104">
        <v>257145</v>
      </c>
      <c r="Z832" s="104">
        <v>151333</v>
      </c>
      <c r="AA832" s="106">
        <v>193185</v>
      </c>
    </row>
    <row r="833" spans="1:27" x14ac:dyDescent="0.3">
      <c r="A833" s="85">
        <v>832</v>
      </c>
      <c r="B833" s="85" t="s">
        <v>366</v>
      </c>
      <c r="C833" s="85" t="s">
        <v>239</v>
      </c>
      <c r="D833" s="85">
        <v>2017</v>
      </c>
      <c r="E833" s="105">
        <v>2062838</v>
      </c>
      <c r="F833" s="106">
        <v>1914524</v>
      </c>
      <c r="G833" s="105">
        <v>110628</v>
      </c>
      <c r="H833" s="98">
        <v>0</v>
      </c>
      <c r="I833" s="105">
        <v>2107</v>
      </c>
      <c r="J833" s="105">
        <v>-3832</v>
      </c>
      <c r="K833" s="105">
        <v>7</v>
      </c>
      <c r="L833" s="105">
        <v>2032602</v>
      </c>
      <c r="M833" s="105">
        <v>30236</v>
      </c>
      <c r="N833" s="105">
        <v>1889</v>
      </c>
      <c r="O833" s="105">
        <v>35425</v>
      </c>
      <c r="P833" s="105">
        <v>6670</v>
      </c>
      <c r="Q833" s="105">
        <v>28755</v>
      </c>
      <c r="R833" s="105">
        <v>94</v>
      </c>
      <c r="S833" s="105">
        <v>6530</v>
      </c>
      <c r="T833" s="105">
        <v>140</v>
      </c>
      <c r="U833" s="104">
        <v>374068</v>
      </c>
      <c r="V833" s="104">
        <v>412939</v>
      </c>
      <c r="W833" s="104">
        <v>425302</v>
      </c>
      <c r="X833" s="104">
        <v>717860</v>
      </c>
      <c r="Y833" s="104">
        <v>131519</v>
      </c>
      <c r="Z833" s="104">
        <v>113717</v>
      </c>
      <c r="AA833" s="106">
        <v>16298</v>
      </c>
    </row>
    <row r="834" spans="1:27" x14ac:dyDescent="0.3">
      <c r="A834" s="85">
        <v>833</v>
      </c>
      <c r="B834" s="85" t="s">
        <v>366</v>
      </c>
      <c r="C834" s="85" t="s">
        <v>239</v>
      </c>
      <c r="D834" s="85">
        <v>2016</v>
      </c>
      <c r="E834" s="105">
        <v>1943191</v>
      </c>
      <c r="F834" s="106">
        <v>1782888</v>
      </c>
      <c r="G834" s="105">
        <v>132394</v>
      </c>
      <c r="H834" s="98">
        <v>0</v>
      </c>
      <c r="I834" s="105">
        <v>2659</v>
      </c>
      <c r="J834" s="105">
        <v>-3690</v>
      </c>
      <c r="K834" s="105">
        <v>156</v>
      </c>
      <c r="L834" s="105">
        <v>1914792</v>
      </c>
      <c r="M834" s="105">
        <v>28400</v>
      </c>
      <c r="N834" s="105">
        <v>1864</v>
      </c>
      <c r="O834" s="105">
        <v>30983</v>
      </c>
      <c r="P834" s="105">
        <v>6574</v>
      </c>
      <c r="Q834" s="105">
        <v>24409</v>
      </c>
      <c r="R834" s="105">
        <v>69</v>
      </c>
      <c r="S834" s="105">
        <v>6634</v>
      </c>
      <c r="T834" s="105">
        <v>-61</v>
      </c>
      <c r="U834" s="104">
        <v>211883</v>
      </c>
      <c r="V834" s="104">
        <v>296672</v>
      </c>
      <c r="W834" s="104">
        <v>372761</v>
      </c>
      <c r="X834" s="104">
        <v>658153</v>
      </c>
      <c r="Y834" s="104">
        <v>175030</v>
      </c>
      <c r="Z834" s="104">
        <v>82068</v>
      </c>
      <c r="AA834" s="106">
        <v>-90573</v>
      </c>
    </row>
    <row r="835" spans="1:27" x14ac:dyDescent="0.3">
      <c r="A835" s="85">
        <v>834</v>
      </c>
      <c r="B835" s="85" t="s">
        <v>366</v>
      </c>
      <c r="C835" s="85" t="s">
        <v>239</v>
      </c>
      <c r="D835" s="85">
        <v>2015</v>
      </c>
      <c r="E835" s="105">
        <v>2314851</v>
      </c>
      <c r="F835" s="106">
        <v>2131534</v>
      </c>
      <c r="G835" s="105">
        <v>147219</v>
      </c>
      <c r="H835" s="98">
        <v>0</v>
      </c>
      <c r="I835" s="105">
        <v>2620</v>
      </c>
      <c r="J835" s="105">
        <v>-1681</v>
      </c>
      <c r="K835" s="105">
        <v>0</v>
      </c>
      <c r="L835" s="105">
        <v>2286611</v>
      </c>
      <c r="M835" s="105">
        <v>28240</v>
      </c>
      <c r="N835" s="105">
        <v>-212</v>
      </c>
      <c r="O835" s="105">
        <v>32208</v>
      </c>
      <c r="P835" s="105">
        <v>6600</v>
      </c>
      <c r="Q835" s="105">
        <v>25608</v>
      </c>
      <c r="R835" s="105">
        <v>117</v>
      </c>
      <c r="S835" s="105">
        <v>6600</v>
      </c>
      <c r="T835" s="105">
        <v>0</v>
      </c>
      <c r="U835" s="104">
        <v>180696</v>
      </c>
      <c r="V835" s="104">
        <v>306906</v>
      </c>
      <c r="W835" s="104">
        <v>472781</v>
      </c>
      <c r="X835" s="104">
        <v>740347</v>
      </c>
      <c r="Y835" s="104">
        <v>205642</v>
      </c>
      <c r="Z835" s="104">
        <v>0</v>
      </c>
      <c r="AA835" s="106">
        <v>311356</v>
      </c>
    </row>
    <row r="836" spans="1:27" x14ac:dyDescent="0.3">
      <c r="A836" s="85">
        <v>835</v>
      </c>
      <c r="B836" s="85" t="s">
        <v>366</v>
      </c>
      <c r="C836" s="85" t="s">
        <v>239</v>
      </c>
      <c r="D836" s="85">
        <v>2014</v>
      </c>
      <c r="E836" s="105">
        <v>2372731</v>
      </c>
      <c r="F836" s="106">
        <v>2181009</v>
      </c>
      <c r="G836" s="105">
        <v>139021</v>
      </c>
      <c r="H836" s="98">
        <v>0</v>
      </c>
      <c r="I836" s="105">
        <v>3035</v>
      </c>
      <c r="J836" s="105">
        <v>-433</v>
      </c>
      <c r="K836" s="105">
        <v>310</v>
      </c>
      <c r="L836" s="105">
        <v>2337016</v>
      </c>
      <c r="M836" s="105">
        <v>35715</v>
      </c>
      <c r="N836" s="105">
        <v>1157</v>
      </c>
      <c r="O836" s="105">
        <v>51355</v>
      </c>
      <c r="P836" s="105">
        <v>10733</v>
      </c>
      <c r="Q836" s="105">
        <v>40622</v>
      </c>
      <c r="R836" s="105">
        <v>0</v>
      </c>
      <c r="S836" s="105">
        <v>10943</v>
      </c>
      <c r="T836" s="105">
        <v>-210</v>
      </c>
      <c r="U836" s="104">
        <v>186277</v>
      </c>
      <c r="V836" s="104">
        <v>428935</v>
      </c>
      <c r="W836" s="104">
        <v>446507</v>
      </c>
      <c r="X836" s="104">
        <v>726164</v>
      </c>
      <c r="Y836" s="104">
        <v>176474</v>
      </c>
      <c r="Z836" s="104">
        <v>108215</v>
      </c>
      <c r="AA836" s="106">
        <v>158566</v>
      </c>
    </row>
    <row r="837" spans="1:27" ht="15" thickBot="1" x14ac:dyDescent="0.35">
      <c r="A837" s="93">
        <v>836</v>
      </c>
      <c r="B837" s="93" t="s">
        <v>366</v>
      </c>
      <c r="C837" s="93" t="s">
        <v>239</v>
      </c>
      <c r="D837" s="93">
        <v>2013</v>
      </c>
      <c r="E837" s="108">
        <v>1905646</v>
      </c>
      <c r="F837" s="109">
        <v>1639185</v>
      </c>
      <c r="G837" s="108">
        <v>198494</v>
      </c>
      <c r="H837" s="99">
        <v>0</v>
      </c>
      <c r="I837" s="108">
        <v>0</v>
      </c>
      <c r="J837" s="108">
        <v>-1183</v>
      </c>
      <c r="K837" s="108">
        <v>0</v>
      </c>
      <c r="L837" s="108">
        <v>1868121</v>
      </c>
      <c r="M837" s="108">
        <v>37525</v>
      </c>
      <c r="N837" s="108">
        <v>-3115</v>
      </c>
      <c r="O837" s="108">
        <v>38541</v>
      </c>
      <c r="P837" s="108">
        <v>8582</v>
      </c>
      <c r="Q837" s="108">
        <v>29959</v>
      </c>
      <c r="R837" s="108">
        <v>68</v>
      </c>
      <c r="S837" s="108">
        <v>8582</v>
      </c>
      <c r="T837" s="108">
        <v>0</v>
      </c>
      <c r="U837" s="107">
        <v>201477</v>
      </c>
      <c r="V837" s="107">
        <v>395787</v>
      </c>
      <c r="W837" s="107">
        <v>440297</v>
      </c>
      <c r="X837" s="107">
        <v>772053</v>
      </c>
      <c r="Y837" s="107">
        <v>262628</v>
      </c>
      <c r="Z837" s="107">
        <v>228968</v>
      </c>
      <c r="AA837" s="109">
        <v>112165</v>
      </c>
    </row>
    <row r="838" spans="1:27" ht="15" thickTop="1" x14ac:dyDescent="0.3">
      <c r="A838" s="88">
        <v>837</v>
      </c>
      <c r="B838" s="88" t="s">
        <v>366</v>
      </c>
      <c r="C838" s="88" t="s">
        <v>338</v>
      </c>
      <c r="D838" s="88">
        <v>2023</v>
      </c>
      <c r="E838" s="102">
        <v>65446</v>
      </c>
      <c r="F838" s="103">
        <v>68611</v>
      </c>
      <c r="G838" s="102">
        <v>8275</v>
      </c>
      <c r="H838" s="97">
        <v>0</v>
      </c>
      <c r="I838" s="102">
        <v>18</v>
      </c>
      <c r="J838" s="102">
        <v>-5873</v>
      </c>
      <c r="K838" s="102">
        <v>0</v>
      </c>
      <c r="L838" s="102">
        <v>71030</v>
      </c>
      <c r="M838" s="102">
        <v>-5585</v>
      </c>
      <c r="N838" s="102">
        <v>55666</v>
      </c>
      <c r="O838" s="102">
        <v>50081</v>
      </c>
      <c r="P838" s="102">
        <v>10056</v>
      </c>
      <c r="Q838" s="102">
        <v>40025</v>
      </c>
      <c r="R838" s="102">
        <v>18</v>
      </c>
      <c r="S838" s="102">
        <v>9558</v>
      </c>
      <c r="T838" s="102">
        <v>498</v>
      </c>
      <c r="U838" s="101">
        <v>137</v>
      </c>
      <c r="V838" s="101">
        <v>155024</v>
      </c>
      <c r="W838" s="101">
        <v>16159</v>
      </c>
      <c r="X838" s="101">
        <v>197511</v>
      </c>
      <c r="Y838" s="101">
        <v>34453</v>
      </c>
      <c r="Z838" s="101">
        <v>0</v>
      </c>
      <c r="AA838" s="103">
        <v>-18958</v>
      </c>
    </row>
    <row r="839" spans="1:27" x14ac:dyDescent="0.3">
      <c r="A839" s="85">
        <v>838</v>
      </c>
      <c r="B839" s="85" t="s">
        <v>366</v>
      </c>
      <c r="C839" s="85" t="s">
        <v>338</v>
      </c>
      <c r="D839" s="85">
        <v>2022</v>
      </c>
      <c r="E839" s="105">
        <v>167446</v>
      </c>
      <c r="F839" s="106">
        <v>144627</v>
      </c>
      <c r="G839" s="105">
        <v>8941</v>
      </c>
      <c r="H839" s="98">
        <v>0</v>
      </c>
      <c r="I839" s="105">
        <v>205</v>
      </c>
      <c r="J839" s="105">
        <v>-1472</v>
      </c>
      <c r="K839" s="105">
        <v>0</v>
      </c>
      <c r="L839" s="105">
        <v>152545</v>
      </c>
      <c r="M839" s="105">
        <v>14902</v>
      </c>
      <c r="N839" s="105">
        <v>45344</v>
      </c>
      <c r="O839" s="105">
        <v>60246</v>
      </c>
      <c r="P839" s="105">
        <v>10884</v>
      </c>
      <c r="Q839" s="105">
        <v>49362</v>
      </c>
      <c r="R839" s="105">
        <v>18</v>
      </c>
      <c r="S839" s="105">
        <v>11382</v>
      </c>
      <c r="T839" s="105">
        <v>-498</v>
      </c>
      <c r="U839" s="104">
        <v>6051</v>
      </c>
      <c r="V839" s="104">
        <v>142157</v>
      </c>
      <c r="W839" s="104">
        <v>21588</v>
      </c>
      <c r="X839" s="104">
        <v>174082</v>
      </c>
      <c r="Y839" s="104">
        <v>24060</v>
      </c>
      <c r="Z839" s="104">
        <v>0</v>
      </c>
      <c r="AA839" s="106">
        <v>17669</v>
      </c>
    </row>
    <row r="840" spans="1:27" x14ac:dyDescent="0.3">
      <c r="A840" s="85">
        <v>839</v>
      </c>
      <c r="B840" s="85" t="s">
        <v>366</v>
      </c>
      <c r="C840" s="85" t="s">
        <v>338</v>
      </c>
      <c r="D840" s="85">
        <v>2021</v>
      </c>
      <c r="E840" s="105">
        <v>144661</v>
      </c>
      <c r="F840" s="106">
        <v>120712</v>
      </c>
      <c r="G840" s="105">
        <v>10177</v>
      </c>
      <c r="H840" s="98">
        <v>0</v>
      </c>
      <c r="I840" s="105">
        <v>250</v>
      </c>
      <c r="J840" s="105">
        <v>-3066</v>
      </c>
      <c r="K840" s="105">
        <v>0</v>
      </c>
      <c r="L840" s="105">
        <v>128177</v>
      </c>
      <c r="M840" s="105">
        <v>16483</v>
      </c>
      <c r="N840" s="105">
        <v>758</v>
      </c>
      <c r="O840" s="105">
        <v>17242</v>
      </c>
      <c r="P840" s="105">
        <v>0</v>
      </c>
      <c r="Q840" s="105">
        <v>17242</v>
      </c>
      <c r="R840" s="105">
        <v>18</v>
      </c>
      <c r="S840" s="105">
        <v>0</v>
      </c>
      <c r="T840" s="105">
        <v>0</v>
      </c>
      <c r="U840" s="104">
        <v>5221</v>
      </c>
      <c r="V840" s="104">
        <v>83249</v>
      </c>
      <c r="W840" s="104">
        <v>24320</v>
      </c>
      <c r="X840" s="104">
        <v>137086</v>
      </c>
      <c r="Y840" s="104">
        <v>46144</v>
      </c>
      <c r="Z840" s="104">
        <v>4773</v>
      </c>
      <c r="AA840" s="106">
        <v>33298</v>
      </c>
    </row>
    <row r="841" spans="1:27" x14ac:dyDescent="0.3">
      <c r="A841" s="85">
        <v>840</v>
      </c>
      <c r="B841" s="85" t="s">
        <v>366</v>
      </c>
      <c r="C841" s="85" t="s">
        <v>338</v>
      </c>
      <c r="D841" s="85">
        <v>2020</v>
      </c>
      <c r="E841" s="105">
        <v>102752</v>
      </c>
      <c r="F841" s="106">
        <v>96134</v>
      </c>
      <c r="G841" s="105">
        <v>6803</v>
      </c>
      <c r="H841" s="98">
        <v>0</v>
      </c>
      <c r="I841" s="105">
        <v>232</v>
      </c>
      <c r="J841" s="105">
        <v>-1830</v>
      </c>
      <c r="K841" s="105">
        <v>0</v>
      </c>
      <c r="L841" s="105">
        <v>102066</v>
      </c>
      <c r="M841" s="105">
        <v>685</v>
      </c>
      <c r="N841" s="105">
        <v>1432</v>
      </c>
      <c r="O841" s="105">
        <v>2167</v>
      </c>
      <c r="P841" s="105">
        <v>0</v>
      </c>
      <c r="Q841" s="105">
        <v>2167</v>
      </c>
      <c r="R841" s="105">
        <v>1</v>
      </c>
      <c r="S841" s="105">
        <v>0</v>
      </c>
      <c r="T841" s="105">
        <v>0</v>
      </c>
      <c r="U841" s="104">
        <v>4299</v>
      </c>
      <c r="V841" s="104">
        <v>44272</v>
      </c>
      <c r="W841" s="104">
        <v>10710</v>
      </c>
      <c r="X841" s="104">
        <v>107384</v>
      </c>
      <c r="Y841" s="104">
        <v>51897</v>
      </c>
      <c r="Z841" s="104">
        <v>0</v>
      </c>
      <c r="AA841" s="106">
        <v>8026</v>
      </c>
    </row>
    <row r="842" spans="1:27" x14ac:dyDescent="0.3">
      <c r="A842" s="85">
        <v>841</v>
      </c>
      <c r="B842" s="85" t="s">
        <v>366</v>
      </c>
      <c r="C842" s="85" t="s">
        <v>338</v>
      </c>
      <c r="D842" s="85">
        <v>2019</v>
      </c>
      <c r="E842" s="105">
        <v>134182</v>
      </c>
      <c r="F842" s="106">
        <v>136707</v>
      </c>
      <c r="G842" s="105">
        <v>7256</v>
      </c>
      <c r="H842" s="98">
        <v>0</v>
      </c>
      <c r="I842" s="105">
        <v>232</v>
      </c>
      <c r="J842" s="105">
        <v>-394</v>
      </c>
      <c r="K842" s="105">
        <v>0</v>
      </c>
      <c r="L842" s="105">
        <v>145283</v>
      </c>
      <c r="M842" s="105">
        <v>-11101</v>
      </c>
      <c r="N842" s="105">
        <v>-15399</v>
      </c>
      <c r="O842" s="105">
        <v>-26500</v>
      </c>
      <c r="P842" s="105">
        <v>0</v>
      </c>
      <c r="Q842" s="105">
        <v>-26500</v>
      </c>
      <c r="R842" s="105">
        <v>0</v>
      </c>
      <c r="S842" s="105">
        <v>0</v>
      </c>
      <c r="T842" s="105">
        <v>0</v>
      </c>
      <c r="U842" s="104">
        <v>2855</v>
      </c>
      <c r="V842" s="104">
        <v>41047</v>
      </c>
      <c r="W842" s="104">
        <v>13511</v>
      </c>
      <c r="X842" s="104">
        <v>115504</v>
      </c>
      <c r="Y842" s="104">
        <v>64510</v>
      </c>
      <c r="Z842" s="104">
        <v>13105</v>
      </c>
      <c r="AA842" s="106">
        <v>893</v>
      </c>
    </row>
    <row r="843" spans="1:27" x14ac:dyDescent="0.3">
      <c r="A843" s="85">
        <v>842</v>
      </c>
      <c r="B843" s="85" t="s">
        <v>366</v>
      </c>
      <c r="C843" s="85" t="s">
        <v>338</v>
      </c>
      <c r="D843" s="85">
        <v>2018</v>
      </c>
      <c r="E843" s="105">
        <v>175395</v>
      </c>
      <c r="F843" s="106">
        <v>165021</v>
      </c>
      <c r="G843" s="105">
        <v>7841</v>
      </c>
      <c r="H843" s="98">
        <v>0</v>
      </c>
      <c r="I843" s="105">
        <v>232</v>
      </c>
      <c r="J843" s="105">
        <v>-247</v>
      </c>
      <c r="K843" s="105">
        <v>0</v>
      </c>
      <c r="L843" s="105">
        <v>175100</v>
      </c>
      <c r="M843" s="105">
        <v>296</v>
      </c>
      <c r="N843" s="105">
        <v>1279</v>
      </c>
      <c r="O843" s="105">
        <v>1575</v>
      </c>
      <c r="P843" s="105">
        <v>346</v>
      </c>
      <c r="Q843" s="105">
        <v>1229</v>
      </c>
      <c r="R843" s="105">
        <v>0</v>
      </c>
      <c r="S843" s="105">
        <v>346</v>
      </c>
      <c r="T843" s="105">
        <v>0</v>
      </c>
      <c r="U843" s="104">
        <v>7183</v>
      </c>
      <c r="V843" s="104">
        <v>35161</v>
      </c>
      <c r="W843" s="104">
        <v>21276</v>
      </c>
      <c r="X843" s="104">
        <v>156942</v>
      </c>
      <c r="Y843" s="104">
        <v>112583</v>
      </c>
      <c r="Z843" s="104">
        <v>17705</v>
      </c>
      <c r="AA843" s="106">
        <v>29990</v>
      </c>
    </row>
    <row r="844" spans="1:27" x14ac:dyDescent="0.3">
      <c r="A844" s="85">
        <v>843</v>
      </c>
      <c r="B844" s="85" t="s">
        <v>366</v>
      </c>
      <c r="C844" s="85" t="s">
        <v>338</v>
      </c>
      <c r="D844" s="85">
        <v>2017</v>
      </c>
      <c r="E844" s="105">
        <v>179565</v>
      </c>
      <c r="F844" s="106">
        <v>169340</v>
      </c>
      <c r="G844" s="105">
        <v>7815</v>
      </c>
      <c r="H844" s="98">
        <v>0</v>
      </c>
      <c r="I844" s="105">
        <v>232</v>
      </c>
      <c r="J844" s="105">
        <v>-230</v>
      </c>
      <c r="K844" s="105">
        <v>-631</v>
      </c>
      <c r="L844" s="105">
        <v>179308</v>
      </c>
      <c r="M844" s="105">
        <v>256</v>
      </c>
      <c r="N844" s="105">
        <v>-88</v>
      </c>
      <c r="O844" s="105">
        <v>168</v>
      </c>
      <c r="P844" s="105">
        <v>61</v>
      </c>
      <c r="Q844" s="105">
        <v>107</v>
      </c>
      <c r="R844" s="105">
        <v>0</v>
      </c>
      <c r="S844" s="105">
        <v>61</v>
      </c>
      <c r="T844" s="105">
        <v>0</v>
      </c>
      <c r="U844" s="104">
        <v>7047</v>
      </c>
      <c r="V844" s="104">
        <v>25798</v>
      </c>
      <c r="W844" s="104">
        <v>36393</v>
      </c>
      <c r="X844" s="104">
        <v>173031</v>
      </c>
      <c r="Y844" s="104">
        <v>134498</v>
      </c>
      <c r="Z844" s="104">
        <v>32312</v>
      </c>
      <c r="AA844" s="106">
        <v>4845</v>
      </c>
    </row>
    <row r="845" spans="1:27" x14ac:dyDescent="0.3">
      <c r="A845" s="85">
        <v>844</v>
      </c>
      <c r="B845" s="85" t="s">
        <v>366</v>
      </c>
      <c r="C845" s="85" t="s">
        <v>338</v>
      </c>
      <c r="D845" s="85">
        <v>2016</v>
      </c>
      <c r="E845" s="105">
        <v>177828</v>
      </c>
      <c r="F845" s="106">
        <v>152245</v>
      </c>
      <c r="G845" s="105">
        <v>8046</v>
      </c>
      <c r="H845" s="98">
        <v>0</v>
      </c>
      <c r="I845" s="105">
        <v>45</v>
      </c>
      <c r="J845" s="105">
        <v>-202</v>
      </c>
      <c r="K845" s="105">
        <v>-1298</v>
      </c>
      <c r="L845" s="105">
        <v>162560</v>
      </c>
      <c r="M845" s="105">
        <v>15268</v>
      </c>
      <c r="N845" s="105">
        <v>-957</v>
      </c>
      <c r="O845" s="105">
        <v>14311</v>
      </c>
      <c r="P845" s="105">
        <v>2863</v>
      </c>
      <c r="Q845" s="105">
        <v>11447</v>
      </c>
      <c r="R845" s="105">
        <v>0</v>
      </c>
      <c r="S845" s="105">
        <v>2863</v>
      </c>
      <c r="T845" s="105">
        <v>0</v>
      </c>
      <c r="U845" s="104">
        <v>6191</v>
      </c>
      <c r="V845" s="104">
        <v>30038</v>
      </c>
      <c r="W845" s="104">
        <v>45686</v>
      </c>
      <c r="X845" s="104">
        <v>195443</v>
      </c>
      <c r="Y845" s="104">
        <v>157874</v>
      </c>
      <c r="Z845" s="104">
        <v>44080</v>
      </c>
      <c r="AA845" s="106">
        <v>41636</v>
      </c>
    </row>
    <row r="846" spans="1:27" x14ac:dyDescent="0.3">
      <c r="A846" s="85">
        <v>845</v>
      </c>
      <c r="B846" s="85" t="s">
        <v>366</v>
      </c>
      <c r="C846" s="85" t="s">
        <v>338</v>
      </c>
      <c r="D846" s="85">
        <v>2015</v>
      </c>
      <c r="E846" s="105">
        <v>198251</v>
      </c>
      <c r="F846" s="106">
        <v>175848</v>
      </c>
      <c r="G846" s="105">
        <v>6750</v>
      </c>
      <c r="H846" s="98">
        <v>0</v>
      </c>
      <c r="I846" s="105">
        <v>0</v>
      </c>
      <c r="J846" s="105">
        <v>1351</v>
      </c>
      <c r="K846" s="105">
        <v>-1704</v>
      </c>
      <c r="L846" s="105">
        <v>185649</v>
      </c>
      <c r="M846" s="105">
        <v>12603</v>
      </c>
      <c r="N846" s="105">
        <v>1044</v>
      </c>
      <c r="O846" s="105">
        <v>13647</v>
      </c>
      <c r="P846" s="105">
        <v>3015</v>
      </c>
      <c r="Q846" s="105">
        <v>10632</v>
      </c>
      <c r="R846" s="105">
        <v>0</v>
      </c>
      <c r="S846" s="105">
        <v>3015</v>
      </c>
      <c r="T846" s="105">
        <v>0</v>
      </c>
      <c r="U846" s="104">
        <v>3983</v>
      </c>
      <c r="V846" s="104">
        <v>34328</v>
      </c>
      <c r="W846" s="104">
        <v>48769</v>
      </c>
      <c r="X846" s="104">
        <v>221534</v>
      </c>
      <c r="Y846" s="104">
        <v>176751</v>
      </c>
      <c r="Z846" s="104">
        <v>74897</v>
      </c>
      <c r="AA846" s="106">
        <v>10652</v>
      </c>
    </row>
    <row r="847" spans="1:27" x14ac:dyDescent="0.3">
      <c r="A847" s="85">
        <v>846</v>
      </c>
      <c r="B847" s="85" t="s">
        <v>366</v>
      </c>
      <c r="C847" s="85" t="s">
        <v>338</v>
      </c>
      <c r="D847" s="85">
        <v>2014</v>
      </c>
      <c r="E847" s="105">
        <v>221865</v>
      </c>
      <c r="F847" s="106">
        <v>202337</v>
      </c>
      <c r="G847" s="105">
        <v>7336</v>
      </c>
      <c r="H847" s="98">
        <v>0</v>
      </c>
      <c r="I847" s="105">
        <v>0</v>
      </c>
      <c r="J847" s="105">
        <v>-63</v>
      </c>
      <c r="K847" s="105">
        <v>-1542</v>
      </c>
      <c r="L847" s="105">
        <v>211252</v>
      </c>
      <c r="M847" s="105">
        <v>10613</v>
      </c>
      <c r="N847" s="105">
        <v>-476</v>
      </c>
      <c r="O847" s="105">
        <v>27755</v>
      </c>
      <c r="P847" s="105">
        <v>4735</v>
      </c>
      <c r="Q847" s="105">
        <v>23021</v>
      </c>
      <c r="R847" s="105">
        <v>0</v>
      </c>
      <c r="S847" s="105">
        <v>4735</v>
      </c>
      <c r="T847" s="105">
        <v>0</v>
      </c>
      <c r="U847" s="104">
        <v>5020</v>
      </c>
      <c r="V847" s="104">
        <v>53567</v>
      </c>
      <c r="W847" s="104">
        <v>41817</v>
      </c>
      <c r="X847" s="104">
        <v>189302</v>
      </c>
      <c r="Y847" s="104">
        <v>128470</v>
      </c>
      <c r="Z847" s="104">
        <v>55344</v>
      </c>
      <c r="AA847" s="106">
        <v>31305</v>
      </c>
    </row>
    <row r="848" spans="1:27" ht="15" thickBot="1" x14ac:dyDescent="0.35">
      <c r="A848" s="93">
        <v>847</v>
      </c>
      <c r="B848" s="93" t="s">
        <v>366</v>
      </c>
      <c r="C848" s="93" t="s">
        <v>338</v>
      </c>
      <c r="D848" s="93">
        <v>2013</v>
      </c>
      <c r="E848" s="108">
        <v>230205</v>
      </c>
      <c r="F848" s="109">
        <v>212705</v>
      </c>
      <c r="G848" s="108">
        <v>7287</v>
      </c>
      <c r="H848" s="99">
        <v>0</v>
      </c>
      <c r="I848" s="108">
        <v>2</v>
      </c>
      <c r="J848" s="108">
        <v>1040</v>
      </c>
      <c r="K848" s="108">
        <v>-646</v>
      </c>
      <c r="L848" s="108">
        <v>225358</v>
      </c>
      <c r="M848" s="108">
        <v>4847</v>
      </c>
      <c r="N848" s="108">
        <v>-1222</v>
      </c>
      <c r="O848" s="108">
        <v>2986</v>
      </c>
      <c r="P848" s="108">
        <v>0</v>
      </c>
      <c r="Q848" s="108">
        <v>2986</v>
      </c>
      <c r="R848" s="108">
        <v>0</v>
      </c>
      <c r="S848" s="108">
        <v>0</v>
      </c>
      <c r="T848" s="108">
        <v>0</v>
      </c>
      <c r="U848" s="107">
        <v>7682</v>
      </c>
      <c r="V848" s="107">
        <v>37374</v>
      </c>
      <c r="W848" s="107">
        <v>44547</v>
      </c>
      <c r="X848" s="107">
        <v>190025</v>
      </c>
      <c r="Y848" s="107">
        <v>143599</v>
      </c>
      <c r="Z848" s="107">
        <v>81818</v>
      </c>
      <c r="AA848" s="109">
        <v>25354</v>
      </c>
    </row>
    <row r="849" spans="1:27" ht="15" thickTop="1" x14ac:dyDescent="0.3">
      <c r="A849" s="88">
        <v>848</v>
      </c>
      <c r="B849" s="88" t="s">
        <v>366</v>
      </c>
      <c r="C849" s="88" t="s">
        <v>1363</v>
      </c>
      <c r="D849" s="88">
        <v>2023</v>
      </c>
      <c r="E849" s="102">
        <v>2215317341</v>
      </c>
      <c r="F849" s="103">
        <v>2099603627</v>
      </c>
      <c r="G849" s="102">
        <v>24880809</v>
      </c>
      <c r="H849" s="97">
        <v>0</v>
      </c>
      <c r="I849" s="102">
        <v>2620142</v>
      </c>
      <c r="J849" s="102">
        <v>726300</v>
      </c>
      <c r="K849" s="102">
        <v>0</v>
      </c>
      <c r="L849" s="102">
        <v>2191088013</v>
      </c>
      <c r="M849" s="102">
        <v>24229328</v>
      </c>
      <c r="N849" s="102">
        <v>2881595</v>
      </c>
      <c r="O849" s="102">
        <v>27110922</v>
      </c>
      <c r="P849" s="102">
        <v>5913367</v>
      </c>
      <c r="Q849" s="102">
        <v>21197555</v>
      </c>
      <c r="R849" s="102">
        <v>115016</v>
      </c>
      <c r="S849" s="102">
        <v>5913367</v>
      </c>
      <c r="T849" s="102">
        <v>0</v>
      </c>
      <c r="U849" s="101">
        <v>423208</v>
      </c>
      <c r="V849" s="101">
        <v>2439675877</v>
      </c>
      <c r="W849" s="101">
        <v>1729144510</v>
      </c>
      <c r="X849" s="101">
        <v>2516041910</v>
      </c>
      <c r="Y849" s="101">
        <v>15628476</v>
      </c>
      <c r="Z849" s="101">
        <v>1007622392</v>
      </c>
      <c r="AA849" s="103">
        <v>-444945393</v>
      </c>
    </row>
    <row r="850" spans="1:27" x14ac:dyDescent="0.3">
      <c r="A850" s="85">
        <v>849</v>
      </c>
      <c r="B850" s="85" t="s">
        <v>366</v>
      </c>
      <c r="C850" s="85" t="s">
        <v>1363</v>
      </c>
      <c r="D850" s="85">
        <v>2022</v>
      </c>
      <c r="E850" s="105">
        <v>2213252012</v>
      </c>
      <c r="F850" s="106">
        <v>2093291709</v>
      </c>
      <c r="G850" s="105">
        <v>36180567</v>
      </c>
      <c r="H850" s="98">
        <v>0</v>
      </c>
      <c r="I850" s="105">
        <v>2199006</v>
      </c>
      <c r="J850" s="105">
        <v>368442</v>
      </c>
      <c r="K850" s="105">
        <v>0</v>
      </c>
      <c r="L850" s="105">
        <v>2186798690</v>
      </c>
      <c r="M850" s="105">
        <v>26453322</v>
      </c>
      <c r="N850" s="105">
        <v>12930</v>
      </c>
      <c r="O850" s="105">
        <v>26466251</v>
      </c>
      <c r="P850" s="105">
        <v>5620571</v>
      </c>
      <c r="Q850" s="105">
        <v>20845680</v>
      </c>
      <c r="R850" s="105">
        <v>145181</v>
      </c>
      <c r="S850" s="105">
        <v>5620571</v>
      </c>
      <c r="T850" s="105">
        <v>0</v>
      </c>
      <c r="U850" s="104">
        <v>580054</v>
      </c>
      <c r="V850" s="104">
        <v>2065307834</v>
      </c>
      <c r="W850" s="104">
        <v>1379554864</v>
      </c>
      <c r="X850" s="104">
        <v>2145254708</v>
      </c>
      <c r="Y850" s="104">
        <v>16393800</v>
      </c>
      <c r="Z850" s="104">
        <v>573446879</v>
      </c>
      <c r="AA850" s="106">
        <v>-273814270</v>
      </c>
    </row>
    <row r="851" spans="1:27" x14ac:dyDescent="0.3">
      <c r="A851" s="85">
        <v>850</v>
      </c>
      <c r="B851" s="85" t="s">
        <v>366</v>
      </c>
      <c r="C851" s="85" t="s">
        <v>1363</v>
      </c>
      <c r="D851" s="85">
        <v>2021</v>
      </c>
      <c r="E851" s="105">
        <v>1784702868</v>
      </c>
      <c r="F851" s="106">
        <v>1674598142</v>
      </c>
      <c r="G851" s="105">
        <v>24708349</v>
      </c>
      <c r="H851" s="98">
        <v>0</v>
      </c>
      <c r="I851" s="105">
        <v>1537736</v>
      </c>
      <c r="J851" s="105">
        <v>-81285</v>
      </c>
      <c r="K851" s="105">
        <v>0</v>
      </c>
      <c r="L851" s="105">
        <v>1757330852</v>
      </c>
      <c r="M851" s="105">
        <v>27372017</v>
      </c>
      <c r="N851" s="105">
        <v>-808202</v>
      </c>
      <c r="O851" s="105">
        <v>26563814</v>
      </c>
      <c r="P851" s="105">
        <v>5655446</v>
      </c>
      <c r="Q851" s="105">
        <v>20908369</v>
      </c>
      <c r="R851" s="105">
        <v>171201</v>
      </c>
      <c r="S851" s="105">
        <v>5655446</v>
      </c>
      <c r="T851" s="105">
        <v>0</v>
      </c>
      <c r="U851" s="104">
        <v>499032</v>
      </c>
      <c r="V851" s="104">
        <v>1589820690</v>
      </c>
      <c r="W851" s="104">
        <v>1270712201</v>
      </c>
      <c r="X851" s="104">
        <v>2903269527</v>
      </c>
      <c r="Y851" s="104">
        <v>12240392</v>
      </c>
      <c r="Z851" s="104">
        <v>682849101</v>
      </c>
      <c r="AA851" s="106">
        <v>-162295096</v>
      </c>
    </row>
    <row r="852" spans="1:27" x14ac:dyDescent="0.3">
      <c r="A852" s="85">
        <v>851</v>
      </c>
      <c r="B852" s="85" t="s">
        <v>366</v>
      </c>
      <c r="C852" s="85" t="s">
        <v>1363</v>
      </c>
      <c r="D852" s="85">
        <v>2020</v>
      </c>
      <c r="E852" s="105">
        <v>1410777562</v>
      </c>
      <c r="F852" s="106">
        <v>1306246462</v>
      </c>
      <c r="G852" s="105">
        <v>24554845</v>
      </c>
      <c r="H852" s="98">
        <v>0</v>
      </c>
      <c r="I852" s="105">
        <v>1021206</v>
      </c>
      <c r="J852" s="105">
        <v>-113841</v>
      </c>
      <c r="K852" s="105">
        <v>271971</v>
      </c>
      <c r="L852" s="105">
        <v>1385494446</v>
      </c>
      <c r="M852" s="105">
        <v>25283115</v>
      </c>
      <c r="N852" s="105">
        <v>1158870</v>
      </c>
      <c r="O852" s="105">
        <v>26441986</v>
      </c>
      <c r="P852" s="105">
        <v>5410320</v>
      </c>
      <c r="Q852" s="105">
        <v>21031666</v>
      </c>
      <c r="R852" s="105">
        <v>168550</v>
      </c>
      <c r="S852" s="105">
        <v>5410320</v>
      </c>
      <c r="T852" s="105">
        <v>0</v>
      </c>
      <c r="U852" s="104">
        <v>334823</v>
      </c>
      <c r="V852" s="104">
        <v>1994932256</v>
      </c>
      <c r="W852" s="104">
        <v>1741392867</v>
      </c>
      <c r="X852" s="104">
        <v>2073067908</v>
      </c>
      <c r="Y852" s="104">
        <v>8061660</v>
      </c>
      <c r="Z852" s="104">
        <v>501652959</v>
      </c>
      <c r="AA852" s="106">
        <v>-3697546</v>
      </c>
    </row>
    <row r="853" spans="1:27" x14ac:dyDescent="0.3">
      <c r="A853" s="85">
        <v>852</v>
      </c>
      <c r="B853" s="85" t="s">
        <v>366</v>
      </c>
      <c r="C853" s="85" t="s">
        <v>1363</v>
      </c>
      <c r="D853" s="85">
        <v>2019</v>
      </c>
      <c r="E853" s="105">
        <v>1009257291</v>
      </c>
      <c r="F853" s="106">
        <v>940123098</v>
      </c>
      <c r="G853" s="105">
        <v>30836035</v>
      </c>
      <c r="H853" s="98">
        <v>0</v>
      </c>
      <c r="I853" s="105">
        <v>810480</v>
      </c>
      <c r="J853" s="105">
        <v>-66082</v>
      </c>
      <c r="K853" s="105">
        <v>0</v>
      </c>
      <c r="L853" s="105">
        <v>990525133</v>
      </c>
      <c r="M853" s="105">
        <v>18732159</v>
      </c>
      <c r="N853" s="105">
        <v>5254730</v>
      </c>
      <c r="O853" s="105">
        <v>23986889</v>
      </c>
      <c r="P853" s="105">
        <v>4976864</v>
      </c>
      <c r="Q853" s="105">
        <v>19010025</v>
      </c>
      <c r="R853" s="105">
        <v>104974</v>
      </c>
      <c r="S853" s="105">
        <v>4976864</v>
      </c>
      <c r="T853" s="105">
        <v>0</v>
      </c>
      <c r="U853" s="104">
        <v>279016</v>
      </c>
      <c r="V853" s="104">
        <v>1029681869</v>
      </c>
      <c r="W853" s="104">
        <v>798676343</v>
      </c>
      <c r="X853" s="104">
        <v>1110360818</v>
      </c>
      <c r="Y853" s="104">
        <v>10249033</v>
      </c>
      <c r="Z853" s="104">
        <v>493103823</v>
      </c>
      <c r="AA853" s="106">
        <v>-416020379</v>
      </c>
    </row>
    <row r="854" spans="1:27" x14ac:dyDescent="0.3">
      <c r="A854" s="85">
        <v>853</v>
      </c>
      <c r="B854" s="85" t="s">
        <v>366</v>
      </c>
      <c r="C854" s="85" t="s">
        <v>1363</v>
      </c>
      <c r="D854" s="85">
        <v>2018</v>
      </c>
      <c r="E854" s="105">
        <v>796015889</v>
      </c>
      <c r="F854" s="106">
        <v>735355681</v>
      </c>
      <c r="G854" s="105">
        <v>18834129</v>
      </c>
      <c r="H854" s="98">
        <v>0</v>
      </c>
      <c r="I854" s="105">
        <v>855389</v>
      </c>
      <c r="J854" s="105">
        <v>-118008</v>
      </c>
      <c r="K854" s="105">
        <v>0</v>
      </c>
      <c r="L854" s="105">
        <v>773094038</v>
      </c>
      <c r="M854" s="105">
        <v>22921851</v>
      </c>
      <c r="N854" s="105">
        <v>478725</v>
      </c>
      <c r="O854" s="105">
        <v>23400575</v>
      </c>
      <c r="P854" s="105">
        <v>6431552</v>
      </c>
      <c r="Q854" s="105">
        <v>16969024</v>
      </c>
      <c r="R854" s="105">
        <v>0</v>
      </c>
      <c r="S854" s="105">
        <v>6431552</v>
      </c>
      <c r="T854" s="105">
        <v>0</v>
      </c>
      <c r="U854" s="104">
        <v>313718</v>
      </c>
      <c r="V854" s="104">
        <v>580150075</v>
      </c>
      <c r="W854" s="104">
        <v>503001365</v>
      </c>
      <c r="X854" s="104">
        <v>676551612</v>
      </c>
      <c r="Y854" s="104">
        <v>24445543</v>
      </c>
      <c r="Z854" s="104">
        <v>200604499</v>
      </c>
      <c r="AA854" s="106">
        <v>-51798618</v>
      </c>
    </row>
    <row r="855" spans="1:27" x14ac:dyDescent="0.3">
      <c r="A855" s="85">
        <v>854</v>
      </c>
      <c r="B855" s="85" t="s">
        <v>366</v>
      </c>
      <c r="C855" s="85" t="s">
        <v>1363</v>
      </c>
      <c r="D855" s="85">
        <v>2017</v>
      </c>
      <c r="E855" s="105">
        <v>761220454</v>
      </c>
      <c r="F855" s="106">
        <v>726403185</v>
      </c>
      <c r="G855" s="105">
        <v>12715518</v>
      </c>
      <c r="H855" s="98">
        <v>0</v>
      </c>
      <c r="I855" s="105">
        <v>593382</v>
      </c>
      <c r="J855" s="105">
        <v>-403256</v>
      </c>
      <c r="K855" s="105">
        <v>76348</v>
      </c>
      <c r="L855" s="105">
        <v>745333827</v>
      </c>
      <c r="M855" s="105">
        <v>15886627</v>
      </c>
      <c r="N855" s="105">
        <v>-202292</v>
      </c>
      <c r="O855" s="105">
        <v>15287052</v>
      </c>
      <c r="P855" s="105">
        <v>3229973</v>
      </c>
      <c r="Q855" s="105">
        <v>12057079</v>
      </c>
      <c r="R855" s="105">
        <v>5997</v>
      </c>
      <c r="S855" s="105">
        <v>3229973</v>
      </c>
      <c r="T855" s="105">
        <v>0</v>
      </c>
      <c r="U855" s="104">
        <v>297573</v>
      </c>
      <c r="V855" s="104">
        <v>445483100</v>
      </c>
      <c r="W855" s="104">
        <v>376026628</v>
      </c>
      <c r="X855" s="104">
        <v>530851261</v>
      </c>
      <c r="Y855" s="104">
        <v>9037885</v>
      </c>
      <c r="Z855" s="104">
        <v>140103980</v>
      </c>
      <c r="AA855" s="106">
        <v>-93405044</v>
      </c>
    </row>
    <row r="856" spans="1:27" x14ac:dyDescent="0.3">
      <c r="A856" s="85">
        <v>855</v>
      </c>
      <c r="B856" s="85" t="s">
        <v>366</v>
      </c>
      <c r="C856" s="85" t="s">
        <v>1363</v>
      </c>
      <c r="D856" s="85">
        <v>2016</v>
      </c>
      <c r="E856" s="105">
        <v>407803858</v>
      </c>
      <c r="F856" s="106">
        <v>383324651</v>
      </c>
      <c r="G856" s="105">
        <v>15831550</v>
      </c>
      <c r="H856" s="98">
        <v>0</v>
      </c>
      <c r="I856" s="105">
        <v>346075</v>
      </c>
      <c r="J856" s="105">
        <v>-128329</v>
      </c>
      <c r="K856" s="105">
        <v>-178850</v>
      </c>
      <c r="L856" s="105">
        <v>404700226</v>
      </c>
      <c r="M856" s="105">
        <v>3103632</v>
      </c>
      <c r="N856" s="105">
        <v>-311018</v>
      </c>
      <c r="O856" s="105">
        <v>2804755</v>
      </c>
      <c r="P856" s="105">
        <v>584656</v>
      </c>
      <c r="Q856" s="105">
        <v>2220099</v>
      </c>
      <c r="R856" s="105">
        <v>0</v>
      </c>
      <c r="S856" s="105">
        <v>584656</v>
      </c>
      <c r="T856" s="105">
        <v>0</v>
      </c>
      <c r="U856" s="104">
        <v>206029</v>
      </c>
      <c r="V856" s="104">
        <v>340556538</v>
      </c>
      <c r="W856" s="104">
        <v>303079938</v>
      </c>
      <c r="X856" s="104">
        <v>447336726</v>
      </c>
      <c r="Y856" s="104">
        <v>9724881</v>
      </c>
      <c r="Z856" s="104">
        <v>46953950</v>
      </c>
      <c r="AA856" s="106">
        <v>-46276395</v>
      </c>
    </row>
    <row r="857" spans="1:27" x14ac:dyDescent="0.3">
      <c r="A857" s="85">
        <v>856</v>
      </c>
      <c r="B857" s="85" t="s">
        <v>366</v>
      </c>
      <c r="C857" s="85" t="s">
        <v>1363</v>
      </c>
      <c r="D857" s="85">
        <v>2015</v>
      </c>
      <c r="E857" s="105">
        <v>349273066</v>
      </c>
      <c r="F857" s="106">
        <v>322213667</v>
      </c>
      <c r="G857" s="105">
        <v>15905769</v>
      </c>
      <c r="H857" s="98">
        <v>0</v>
      </c>
      <c r="I857" s="105">
        <v>395318</v>
      </c>
      <c r="J857" s="105">
        <v>633184</v>
      </c>
      <c r="K857" s="105">
        <v>412484</v>
      </c>
      <c r="L857" s="105">
        <v>348276322</v>
      </c>
      <c r="M857" s="105">
        <v>996744</v>
      </c>
      <c r="N857" s="105">
        <v>650194</v>
      </c>
      <c r="O857" s="105">
        <v>1692392</v>
      </c>
      <c r="P857" s="105">
        <v>388212</v>
      </c>
      <c r="Q857" s="105">
        <v>1304180</v>
      </c>
      <c r="R857" s="105">
        <v>0</v>
      </c>
      <c r="S857" s="105">
        <v>388212</v>
      </c>
      <c r="T857" s="105">
        <v>0</v>
      </c>
      <c r="U857" s="104">
        <v>149245</v>
      </c>
      <c r="V857" s="104">
        <v>227564643</v>
      </c>
      <c r="W857" s="104">
        <v>243251327</v>
      </c>
      <c r="X857" s="104">
        <v>381479227</v>
      </c>
      <c r="Y857" s="104">
        <v>3847846</v>
      </c>
      <c r="Z857" s="104">
        <v>41556776</v>
      </c>
      <c r="AA857" s="106">
        <v>92570607</v>
      </c>
    </row>
    <row r="858" spans="1:27" x14ac:dyDescent="0.3">
      <c r="A858" s="85">
        <v>857</v>
      </c>
      <c r="B858" s="85" t="s">
        <v>366</v>
      </c>
      <c r="C858" s="85" t="s">
        <v>1363</v>
      </c>
      <c r="D858" s="85">
        <v>2014</v>
      </c>
      <c r="E858" s="105">
        <v>297054635</v>
      </c>
      <c r="F858" s="106">
        <v>272301251</v>
      </c>
      <c r="G858" s="105">
        <v>12088234</v>
      </c>
      <c r="H858" s="98">
        <v>0</v>
      </c>
      <c r="I858" s="105">
        <v>553269</v>
      </c>
      <c r="J858" s="105">
        <v>-2631</v>
      </c>
      <c r="K858" s="105">
        <v>1526302</v>
      </c>
      <c r="L858" s="105">
        <v>295793074</v>
      </c>
      <c r="M858" s="105">
        <v>1261561</v>
      </c>
      <c r="N858" s="105">
        <v>28955</v>
      </c>
      <c r="O858" s="105">
        <v>1299399</v>
      </c>
      <c r="P858" s="105">
        <v>285868</v>
      </c>
      <c r="Q858" s="105">
        <v>1013531</v>
      </c>
      <c r="R858" s="105">
        <v>0</v>
      </c>
      <c r="S858" s="105">
        <v>285868</v>
      </c>
      <c r="T858" s="105">
        <v>0</v>
      </c>
      <c r="U858" s="104">
        <v>268743</v>
      </c>
      <c r="V858" s="104">
        <v>248121368</v>
      </c>
      <c r="W858" s="104">
        <v>227754662</v>
      </c>
      <c r="X858" s="104">
        <v>364478483</v>
      </c>
      <c r="Y858" s="104">
        <v>3908689</v>
      </c>
      <c r="Z858" s="104">
        <v>95694036</v>
      </c>
      <c r="AA858" s="106">
        <v>-37735704</v>
      </c>
    </row>
    <row r="859" spans="1:27" ht="15" thickBot="1" x14ac:dyDescent="0.35">
      <c r="A859" s="93">
        <v>858</v>
      </c>
      <c r="B859" s="93" t="s">
        <v>366</v>
      </c>
      <c r="C859" s="93" t="s">
        <v>1363</v>
      </c>
      <c r="D859" s="93">
        <v>2013</v>
      </c>
      <c r="E859" s="108">
        <v>233370000</v>
      </c>
      <c r="F859" s="109">
        <v>207438039</v>
      </c>
      <c r="G859" s="108">
        <v>12572730</v>
      </c>
      <c r="H859" s="99">
        <v>0</v>
      </c>
      <c r="I859" s="108">
        <v>0</v>
      </c>
      <c r="J859" s="108">
        <v>676715</v>
      </c>
      <c r="K859" s="108">
        <v>116493</v>
      </c>
      <c r="L859" s="108">
        <v>231676453</v>
      </c>
      <c r="M859" s="108">
        <v>1693548</v>
      </c>
      <c r="N859" s="108">
        <v>-893189</v>
      </c>
      <c r="O859" s="108">
        <v>910358</v>
      </c>
      <c r="P859" s="108">
        <v>247595</v>
      </c>
      <c r="Q859" s="108">
        <v>662763</v>
      </c>
      <c r="R859" s="108">
        <v>0</v>
      </c>
      <c r="S859" s="108">
        <v>247595</v>
      </c>
      <c r="T859" s="108">
        <v>0</v>
      </c>
      <c r="U859" s="107">
        <v>198816</v>
      </c>
      <c r="V859" s="107">
        <v>193660154</v>
      </c>
      <c r="W859" s="107">
        <v>136348131</v>
      </c>
      <c r="X859" s="107">
        <v>278479083</v>
      </c>
      <c r="Y859" s="107">
        <v>5561015</v>
      </c>
      <c r="Z859" s="107">
        <v>51026028</v>
      </c>
      <c r="AA859" s="109">
        <v>-1527132</v>
      </c>
    </row>
    <row r="860" spans="1:27" ht="15" thickTop="1" x14ac:dyDescent="0.3">
      <c r="A860" s="88">
        <v>859</v>
      </c>
      <c r="B860" s="88" t="s">
        <v>366</v>
      </c>
      <c r="C860" s="88" t="s">
        <v>303</v>
      </c>
      <c r="D860" s="88">
        <v>2023</v>
      </c>
      <c r="E860" s="102">
        <v>2539694</v>
      </c>
      <c r="F860" s="103">
        <v>2408083</v>
      </c>
      <c r="G860" s="102">
        <v>118474</v>
      </c>
      <c r="H860" s="97">
        <v>0</v>
      </c>
      <c r="I860" s="102">
        <v>6246</v>
      </c>
      <c r="J860" s="102">
        <v>-3108</v>
      </c>
      <c r="K860" s="102">
        <v>0</v>
      </c>
      <c r="L860" s="102">
        <v>2529728</v>
      </c>
      <c r="M860" s="102">
        <v>9967</v>
      </c>
      <c r="N860" s="102">
        <v>5372</v>
      </c>
      <c r="O860" s="102">
        <v>15338</v>
      </c>
      <c r="P860" s="102">
        <v>3450</v>
      </c>
      <c r="Q860" s="102">
        <v>11888</v>
      </c>
      <c r="R860" s="102">
        <v>1872</v>
      </c>
      <c r="S860" s="102">
        <v>3450</v>
      </c>
      <c r="T860" s="102">
        <v>0</v>
      </c>
      <c r="U860" s="101">
        <v>65799</v>
      </c>
      <c r="V860" s="101">
        <v>171003</v>
      </c>
      <c r="W860" s="101">
        <v>131743</v>
      </c>
      <c r="X860" s="101">
        <v>343071</v>
      </c>
      <c r="Y860" s="101">
        <v>42113</v>
      </c>
      <c r="Z860" s="101">
        <v>0</v>
      </c>
      <c r="AA860" s="103">
        <v>-14478</v>
      </c>
    </row>
    <row r="861" spans="1:27" x14ac:dyDescent="0.3">
      <c r="A861" s="85">
        <v>860</v>
      </c>
      <c r="B861" s="85" t="s">
        <v>366</v>
      </c>
      <c r="C861" s="85" t="s">
        <v>303</v>
      </c>
      <c r="D861" s="85">
        <v>2022</v>
      </c>
      <c r="E861" s="105">
        <v>3073840</v>
      </c>
      <c r="F861" s="106">
        <v>2953520</v>
      </c>
      <c r="G861" s="105">
        <v>110557</v>
      </c>
      <c r="H861" s="98">
        <v>0</v>
      </c>
      <c r="I861" s="105">
        <v>6807</v>
      </c>
      <c r="J861" s="105">
        <v>-2807</v>
      </c>
      <c r="K861" s="105">
        <v>0</v>
      </c>
      <c r="L861" s="105">
        <v>3068128</v>
      </c>
      <c r="M861" s="105">
        <v>5712</v>
      </c>
      <c r="N861" s="105">
        <v>-100</v>
      </c>
      <c r="O861" s="105">
        <v>5612</v>
      </c>
      <c r="P861" s="105">
        <v>1154</v>
      </c>
      <c r="Q861" s="105">
        <v>4459</v>
      </c>
      <c r="R861" s="105">
        <v>2553</v>
      </c>
      <c r="S861" s="105">
        <v>1154</v>
      </c>
      <c r="T861" s="105">
        <v>0</v>
      </c>
      <c r="U861" s="104">
        <v>81950</v>
      </c>
      <c r="V861" s="104">
        <v>215252</v>
      </c>
      <c r="W861" s="104">
        <v>178831</v>
      </c>
      <c r="X861" s="104">
        <v>390687</v>
      </c>
      <c r="Y861" s="104">
        <v>48428</v>
      </c>
      <c r="Z861" s="104">
        <v>0</v>
      </c>
      <c r="AA861" s="106">
        <v>40390</v>
      </c>
    </row>
    <row r="862" spans="1:27" x14ac:dyDescent="0.3">
      <c r="A862" s="85">
        <v>861</v>
      </c>
      <c r="B862" s="85" t="s">
        <v>366</v>
      </c>
      <c r="C862" s="85" t="s">
        <v>303</v>
      </c>
      <c r="D862" s="85">
        <v>2021</v>
      </c>
      <c r="E862" s="105">
        <v>1568205</v>
      </c>
      <c r="F862" s="106">
        <v>1448383</v>
      </c>
      <c r="G862" s="105">
        <v>100496</v>
      </c>
      <c r="H862" s="98">
        <v>0</v>
      </c>
      <c r="I862" s="105">
        <v>5581</v>
      </c>
      <c r="J862" s="105">
        <v>-3387</v>
      </c>
      <c r="K862" s="105">
        <v>0</v>
      </c>
      <c r="L862" s="105">
        <v>1551262</v>
      </c>
      <c r="M862" s="105">
        <v>16943</v>
      </c>
      <c r="N862" s="105">
        <v>266</v>
      </c>
      <c r="O862" s="105">
        <v>17210</v>
      </c>
      <c r="P862" s="105">
        <v>3446</v>
      </c>
      <c r="Q862" s="105">
        <v>13764</v>
      </c>
      <c r="R862" s="105">
        <v>1748</v>
      </c>
      <c r="S862" s="105">
        <v>3446</v>
      </c>
      <c r="T862" s="105">
        <v>0</v>
      </c>
      <c r="U862" s="104">
        <v>80739</v>
      </c>
      <c r="V862" s="104">
        <v>148426</v>
      </c>
      <c r="W862" s="104">
        <v>106661</v>
      </c>
      <c r="X862" s="104">
        <v>331662</v>
      </c>
      <c r="Y862" s="104">
        <v>63415</v>
      </c>
      <c r="Z862" s="104">
        <v>0</v>
      </c>
      <c r="AA862" s="106">
        <v>44197</v>
      </c>
    </row>
    <row r="863" spans="1:27" x14ac:dyDescent="0.3">
      <c r="A863" s="85">
        <v>862</v>
      </c>
      <c r="B863" s="85" t="s">
        <v>366</v>
      </c>
      <c r="C863" s="85" t="s">
        <v>303</v>
      </c>
      <c r="D863" s="85">
        <v>2020</v>
      </c>
      <c r="E863" s="105">
        <v>1416537</v>
      </c>
      <c r="F863" s="106">
        <v>1324563</v>
      </c>
      <c r="G863" s="105">
        <v>78537</v>
      </c>
      <c r="H863" s="98">
        <v>0</v>
      </c>
      <c r="I863" s="105">
        <v>7847</v>
      </c>
      <c r="J863" s="105">
        <v>-4155</v>
      </c>
      <c r="K863" s="105">
        <v>0</v>
      </c>
      <c r="L863" s="105">
        <v>1407252</v>
      </c>
      <c r="M863" s="105">
        <v>9285</v>
      </c>
      <c r="N863" s="105">
        <v>316</v>
      </c>
      <c r="O863" s="105">
        <v>9601</v>
      </c>
      <c r="P863" s="105">
        <v>1879</v>
      </c>
      <c r="Q863" s="105">
        <v>7722</v>
      </c>
      <c r="R863" s="105">
        <v>1748</v>
      </c>
      <c r="S863" s="105">
        <v>1879</v>
      </c>
      <c r="T863" s="105">
        <v>0</v>
      </c>
      <c r="U863" s="104">
        <v>89108</v>
      </c>
      <c r="V863" s="104">
        <v>133537</v>
      </c>
      <c r="W863" s="104">
        <v>106099</v>
      </c>
      <c r="X863" s="104">
        <v>319875</v>
      </c>
      <c r="Y863" s="104">
        <v>64004</v>
      </c>
      <c r="Z863" s="104">
        <v>21000</v>
      </c>
      <c r="AA863" s="106">
        <v>27731</v>
      </c>
    </row>
    <row r="864" spans="1:27" x14ac:dyDescent="0.3">
      <c r="A864" s="85">
        <v>863</v>
      </c>
      <c r="B864" s="85" t="s">
        <v>366</v>
      </c>
      <c r="C864" s="85" t="s">
        <v>303</v>
      </c>
      <c r="D864" s="85">
        <v>2019</v>
      </c>
      <c r="E864" s="105">
        <v>2418366</v>
      </c>
      <c r="F864" s="106">
        <v>2288001</v>
      </c>
      <c r="G864" s="105">
        <v>102598</v>
      </c>
      <c r="H864" s="98">
        <v>0</v>
      </c>
      <c r="I864" s="105">
        <v>8159</v>
      </c>
      <c r="J864" s="105">
        <v>-2928</v>
      </c>
      <c r="K864" s="105">
        <v>0</v>
      </c>
      <c r="L864" s="105">
        <v>2396636</v>
      </c>
      <c r="M864" s="105">
        <v>21730</v>
      </c>
      <c r="N864" s="105">
        <v>1165</v>
      </c>
      <c r="O864" s="105">
        <v>22895</v>
      </c>
      <c r="P864" s="105">
        <v>4599</v>
      </c>
      <c r="Q864" s="105">
        <v>18297</v>
      </c>
      <c r="R864" s="105">
        <v>0</v>
      </c>
      <c r="S864" s="105">
        <v>4599</v>
      </c>
      <c r="T864" s="105">
        <v>0</v>
      </c>
      <c r="U864" s="104">
        <v>102862</v>
      </c>
      <c r="V864" s="104">
        <v>167668</v>
      </c>
      <c r="W864" s="104">
        <v>138900</v>
      </c>
      <c r="X864" s="104">
        <v>351154</v>
      </c>
      <c r="Y864" s="104">
        <v>57266</v>
      </c>
      <c r="Z864" s="104">
        <v>39815</v>
      </c>
      <c r="AA864" s="106">
        <v>-35095</v>
      </c>
    </row>
    <row r="865" spans="1:27" x14ac:dyDescent="0.3">
      <c r="A865" s="85">
        <v>864</v>
      </c>
      <c r="B865" s="85" t="s">
        <v>366</v>
      </c>
      <c r="C865" s="85" t="s">
        <v>303</v>
      </c>
      <c r="D865" s="85">
        <v>2018</v>
      </c>
      <c r="E865" s="105">
        <v>2631525</v>
      </c>
      <c r="F865" s="106">
        <v>2470732</v>
      </c>
      <c r="G865" s="105">
        <v>119831</v>
      </c>
      <c r="H865" s="98">
        <v>0</v>
      </c>
      <c r="I865" s="105">
        <v>8562</v>
      </c>
      <c r="J865" s="105">
        <v>-5166</v>
      </c>
      <c r="K865" s="105">
        <v>0</v>
      </c>
      <c r="L865" s="105">
        <v>2595178</v>
      </c>
      <c r="M865" s="105">
        <v>36346</v>
      </c>
      <c r="N865" s="105">
        <v>101</v>
      </c>
      <c r="O865" s="105">
        <v>36447</v>
      </c>
      <c r="P865" s="105">
        <v>7221</v>
      </c>
      <c r="Q865" s="105">
        <v>29245</v>
      </c>
      <c r="R865" s="105">
        <v>0</v>
      </c>
      <c r="S865" s="105">
        <v>7221</v>
      </c>
      <c r="T865" s="105">
        <v>0</v>
      </c>
      <c r="U865" s="104">
        <v>38749</v>
      </c>
      <c r="V865" s="104">
        <v>106008</v>
      </c>
      <c r="W865" s="104">
        <v>78539</v>
      </c>
      <c r="X865" s="104">
        <v>294249</v>
      </c>
      <c r="Y865" s="104">
        <v>61372</v>
      </c>
      <c r="Z865" s="104">
        <v>0</v>
      </c>
      <c r="AA865" s="106">
        <v>33633</v>
      </c>
    </row>
    <row r="866" spans="1:27" x14ac:dyDescent="0.3">
      <c r="A866" s="85">
        <v>865</v>
      </c>
      <c r="B866" s="85" t="s">
        <v>366</v>
      </c>
      <c r="C866" s="85" t="s">
        <v>303</v>
      </c>
      <c r="D866" s="85">
        <v>2017</v>
      </c>
      <c r="E866" s="105">
        <v>2294257</v>
      </c>
      <c r="F866" s="106">
        <v>2150948</v>
      </c>
      <c r="G866" s="105">
        <v>109417</v>
      </c>
      <c r="H866" s="98">
        <v>0</v>
      </c>
      <c r="I866" s="105">
        <v>10280</v>
      </c>
      <c r="J866" s="105">
        <v>-3285</v>
      </c>
      <c r="K866" s="105">
        <v>0</v>
      </c>
      <c r="L866" s="105">
        <v>2266374</v>
      </c>
      <c r="M866" s="105">
        <v>27882</v>
      </c>
      <c r="N866" s="105">
        <v>524</v>
      </c>
      <c r="O866" s="105">
        <v>28407</v>
      </c>
      <c r="P866" s="105">
        <v>5626</v>
      </c>
      <c r="Q866" s="105">
        <v>22781</v>
      </c>
      <c r="R866" s="105">
        <v>0</v>
      </c>
      <c r="S866" s="105">
        <v>5626</v>
      </c>
      <c r="T866" s="105">
        <v>0</v>
      </c>
      <c r="U866" s="104">
        <v>116585</v>
      </c>
      <c r="V866" s="104">
        <v>174328</v>
      </c>
      <c r="W866" s="104">
        <v>206533</v>
      </c>
      <c r="X866" s="104">
        <v>409270</v>
      </c>
      <c r="Y866" s="104">
        <v>106381</v>
      </c>
      <c r="Z866" s="104">
        <v>66792</v>
      </c>
      <c r="AA866" s="106">
        <v>65372</v>
      </c>
    </row>
    <row r="867" spans="1:27" x14ac:dyDescent="0.3">
      <c r="A867" s="85">
        <v>866</v>
      </c>
      <c r="B867" s="85" t="s">
        <v>366</v>
      </c>
      <c r="C867" s="85" t="s">
        <v>303</v>
      </c>
      <c r="D867" s="85">
        <v>2016</v>
      </c>
      <c r="E867" s="105">
        <v>2006930</v>
      </c>
      <c r="F867" s="106">
        <v>1868967</v>
      </c>
      <c r="G867" s="105">
        <v>108037</v>
      </c>
      <c r="H867" s="98">
        <v>0</v>
      </c>
      <c r="I867" s="105">
        <v>10024</v>
      </c>
      <c r="J867" s="105">
        <v>-19787</v>
      </c>
      <c r="K867" s="105">
        <v>0</v>
      </c>
      <c r="L867" s="105">
        <v>1979545</v>
      </c>
      <c r="M867" s="105">
        <v>27385</v>
      </c>
      <c r="N867" s="105">
        <v>32</v>
      </c>
      <c r="O867" s="105">
        <v>27418</v>
      </c>
      <c r="P867" s="105">
        <v>5066</v>
      </c>
      <c r="Q867" s="105">
        <v>22312</v>
      </c>
      <c r="R867" s="105">
        <v>0</v>
      </c>
      <c r="S867" s="105">
        <v>5117</v>
      </c>
      <c r="T867" s="105">
        <v>-51</v>
      </c>
      <c r="U867" s="104">
        <v>133092</v>
      </c>
      <c r="V867" s="104">
        <v>184276</v>
      </c>
      <c r="W867" s="104">
        <v>151542</v>
      </c>
      <c r="X867" s="104">
        <v>354739</v>
      </c>
      <c r="Y867" s="104">
        <v>82602</v>
      </c>
      <c r="Z867" s="104">
        <v>41950</v>
      </c>
      <c r="AA867" s="106">
        <v>-22329</v>
      </c>
    </row>
    <row r="868" spans="1:27" x14ac:dyDescent="0.3">
      <c r="A868" s="85">
        <v>867</v>
      </c>
      <c r="B868" s="85" t="s">
        <v>366</v>
      </c>
      <c r="C868" s="85" t="s">
        <v>303</v>
      </c>
      <c r="D868" s="85">
        <v>2015</v>
      </c>
      <c r="E868" s="105">
        <v>2445578</v>
      </c>
      <c r="F868" s="106">
        <v>2304472</v>
      </c>
      <c r="G868" s="105">
        <v>97699</v>
      </c>
      <c r="H868" s="98">
        <v>0</v>
      </c>
      <c r="I868" s="105">
        <v>10059</v>
      </c>
      <c r="J868" s="105">
        <v>-4108</v>
      </c>
      <c r="K868" s="105">
        <v>0</v>
      </c>
      <c r="L868" s="105">
        <v>2412163</v>
      </c>
      <c r="M868" s="105">
        <v>33415</v>
      </c>
      <c r="N868" s="105">
        <v>617</v>
      </c>
      <c r="O868" s="105">
        <v>34032</v>
      </c>
      <c r="P868" s="105">
        <v>7220</v>
      </c>
      <c r="Q868" s="105">
        <v>24400</v>
      </c>
      <c r="R868" s="105">
        <v>0</v>
      </c>
      <c r="S868" s="105">
        <v>7364</v>
      </c>
      <c r="T868" s="105">
        <v>-144</v>
      </c>
      <c r="U868" s="104">
        <v>58989</v>
      </c>
      <c r="V868" s="104">
        <v>124952</v>
      </c>
      <c r="W868" s="104">
        <v>98087</v>
      </c>
      <c r="X868" s="104">
        <v>296330</v>
      </c>
      <c r="Y868" s="104">
        <v>82848</v>
      </c>
      <c r="Z868" s="104">
        <v>2577</v>
      </c>
      <c r="AA868" s="106">
        <v>60315</v>
      </c>
    </row>
    <row r="869" spans="1:27" x14ac:dyDescent="0.3">
      <c r="A869" s="85">
        <v>868</v>
      </c>
      <c r="B869" s="85" t="s">
        <v>366</v>
      </c>
      <c r="C869" s="85" t="s">
        <v>303</v>
      </c>
      <c r="D869" s="85">
        <v>2014</v>
      </c>
      <c r="E869" s="105">
        <v>2729242</v>
      </c>
      <c r="F869" s="106">
        <v>2631940</v>
      </c>
      <c r="G869" s="105">
        <v>81435</v>
      </c>
      <c r="H869" s="98">
        <v>0</v>
      </c>
      <c r="I869" s="105">
        <v>0</v>
      </c>
      <c r="J869" s="105">
        <v>-4684</v>
      </c>
      <c r="K869" s="105">
        <v>0</v>
      </c>
      <c r="L869" s="105">
        <v>2715306</v>
      </c>
      <c r="M869" s="105">
        <v>13936</v>
      </c>
      <c r="N869" s="105">
        <v>14417</v>
      </c>
      <c r="O869" s="105">
        <v>28353</v>
      </c>
      <c r="P869" s="105">
        <v>6311</v>
      </c>
      <c r="Q869" s="105">
        <v>21567</v>
      </c>
      <c r="R869" s="105">
        <v>0</v>
      </c>
      <c r="S869" s="105">
        <v>6444</v>
      </c>
      <c r="T869" s="105">
        <v>-134</v>
      </c>
      <c r="U869" s="104">
        <v>76553</v>
      </c>
      <c r="V869" s="104">
        <v>145871</v>
      </c>
      <c r="W869" s="104">
        <v>115109</v>
      </c>
      <c r="X869" s="104">
        <v>307231</v>
      </c>
      <c r="Y869" s="104">
        <v>70911</v>
      </c>
      <c r="Z869" s="104">
        <v>35138</v>
      </c>
      <c r="AA869" s="106">
        <v>26589</v>
      </c>
    </row>
    <row r="870" spans="1:27" ht="15" thickBot="1" x14ac:dyDescent="0.35">
      <c r="A870" s="93">
        <v>869</v>
      </c>
      <c r="B870" s="93" t="s">
        <v>366</v>
      </c>
      <c r="C870" s="93" t="s">
        <v>303</v>
      </c>
      <c r="D870" s="93">
        <v>2013</v>
      </c>
      <c r="E870" s="108">
        <v>2263353</v>
      </c>
      <c r="F870" s="109">
        <v>2181435</v>
      </c>
      <c r="G870" s="108">
        <v>62142</v>
      </c>
      <c r="H870" s="99">
        <v>0</v>
      </c>
      <c r="I870" s="108">
        <v>0</v>
      </c>
      <c r="J870" s="108">
        <v>-3817</v>
      </c>
      <c r="K870" s="108">
        <v>18</v>
      </c>
      <c r="L870" s="108">
        <v>2248179</v>
      </c>
      <c r="M870" s="108">
        <v>15174</v>
      </c>
      <c r="N870" s="108">
        <v>5215</v>
      </c>
      <c r="O870" s="108">
        <v>20254</v>
      </c>
      <c r="P870" s="108">
        <v>5062</v>
      </c>
      <c r="Q870" s="108">
        <v>15189</v>
      </c>
      <c r="R870" s="108">
        <v>1620</v>
      </c>
      <c r="S870" s="108">
        <v>5062</v>
      </c>
      <c r="T870" s="108">
        <v>0</v>
      </c>
      <c r="U870" s="107">
        <v>105166</v>
      </c>
      <c r="V870" s="107">
        <v>163345</v>
      </c>
      <c r="W870" s="107">
        <v>174401</v>
      </c>
      <c r="X870" s="107">
        <v>365531</v>
      </c>
      <c r="Y870" s="107">
        <v>64533</v>
      </c>
      <c r="Z870" s="107">
        <v>57617</v>
      </c>
      <c r="AA870" s="109">
        <v>53656</v>
      </c>
    </row>
    <row r="871" spans="1:27" ht="15" thickTop="1" x14ac:dyDescent="0.3">
      <c r="A871" s="88">
        <v>870</v>
      </c>
      <c r="B871" s="88" t="s">
        <v>366</v>
      </c>
      <c r="C871" s="88" t="s">
        <v>127</v>
      </c>
      <c r="D871" s="88">
        <v>2023</v>
      </c>
      <c r="E871" s="102">
        <v>7095205</v>
      </c>
      <c r="F871" s="103">
        <v>6114939</v>
      </c>
      <c r="G871" s="102">
        <v>446099</v>
      </c>
      <c r="H871" s="97">
        <v>0</v>
      </c>
      <c r="I871" s="102">
        <v>14989</v>
      </c>
      <c r="J871" s="102">
        <v>-16494</v>
      </c>
      <c r="K871" s="102">
        <v>4804</v>
      </c>
      <c r="L871" s="102">
        <v>6808046</v>
      </c>
      <c r="M871" s="102">
        <v>287159</v>
      </c>
      <c r="N871" s="102">
        <v>-16395</v>
      </c>
      <c r="O871" s="102">
        <v>271066</v>
      </c>
      <c r="P871" s="102">
        <v>51623</v>
      </c>
      <c r="Q871" s="102">
        <v>217629</v>
      </c>
      <c r="R871" s="102">
        <v>5510</v>
      </c>
      <c r="S871" s="102">
        <v>54039</v>
      </c>
      <c r="T871" s="102">
        <v>-2415</v>
      </c>
      <c r="U871" s="101">
        <v>1038743</v>
      </c>
      <c r="V871" s="101">
        <v>2259845</v>
      </c>
      <c r="W871" s="101">
        <v>2545132</v>
      </c>
      <c r="X871" s="101">
        <v>5230414</v>
      </c>
      <c r="Y871" s="101">
        <v>2305211</v>
      </c>
      <c r="Z871" s="101">
        <v>2640557</v>
      </c>
      <c r="AA871" s="103">
        <v>480721</v>
      </c>
    </row>
    <row r="872" spans="1:27" x14ac:dyDescent="0.3">
      <c r="A872" s="85">
        <v>871</v>
      </c>
      <c r="B872" s="85" t="s">
        <v>366</v>
      </c>
      <c r="C872" s="85" t="s">
        <v>127</v>
      </c>
      <c r="D872" s="85">
        <v>2022</v>
      </c>
      <c r="E872" s="105">
        <v>6772345</v>
      </c>
      <c r="F872" s="106">
        <v>5772849</v>
      </c>
      <c r="G872" s="105">
        <v>439899</v>
      </c>
      <c r="H872" s="98">
        <v>0</v>
      </c>
      <c r="I872" s="105">
        <v>6384</v>
      </c>
      <c r="J872" s="105">
        <v>-7364</v>
      </c>
      <c r="K872" s="105">
        <v>10425</v>
      </c>
      <c r="L872" s="105">
        <v>6410136</v>
      </c>
      <c r="M872" s="105">
        <v>362209</v>
      </c>
      <c r="N872" s="105">
        <v>-4544</v>
      </c>
      <c r="O872" s="105">
        <v>358796</v>
      </c>
      <c r="P872" s="105">
        <v>65799</v>
      </c>
      <c r="Q872" s="105">
        <v>292898</v>
      </c>
      <c r="R872" s="105">
        <v>0</v>
      </c>
      <c r="S872" s="105">
        <v>65799</v>
      </c>
      <c r="T872" s="105">
        <v>0</v>
      </c>
      <c r="U872" s="104">
        <v>1279994</v>
      </c>
      <c r="V872" s="104">
        <v>2607502</v>
      </c>
      <c r="W872" s="104">
        <v>2924506</v>
      </c>
      <c r="X872" s="104">
        <v>5291844</v>
      </c>
      <c r="Y872" s="104">
        <v>2474969</v>
      </c>
      <c r="Z872" s="104">
        <v>2675736</v>
      </c>
      <c r="AA872" s="106">
        <v>381546</v>
      </c>
    </row>
    <row r="873" spans="1:27" x14ac:dyDescent="0.3">
      <c r="A873" s="85">
        <v>872</v>
      </c>
      <c r="B873" s="85" t="s">
        <v>366</v>
      </c>
      <c r="C873" s="85" t="s">
        <v>127</v>
      </c>
      <c r="D873" s="85">
        <v>2021</v>
      </c>
      <c r="E873" s="105">
        <v>5443607</v>
      </c>
      <c r="F873" s="106">
        <v>4717088</v>
      </c>
      <c r="G873" s="105">
        <v>316162</v>
      </c>
      <c r="H873" s="98">
        <v>0</v>
      </c>
      <c r="I873" s="105">
        <v>12302</v>
      </c>
      <c r="J873" s="105">
        <v>-25464</v>
      </c>
      <c r="K873" s="105">
        <v>566</v>
      </c>
      <c r="L873" s="105">
        <v>5155899</v>
      </c>
      <c r="M873" s="105">
        <v>287708</v>
      </c>
      <c r="N873" s="105">
        <v>-7063</v>
      </c>
      <c r="O873" s="105">
        <v>280850</v>
      </c>
      <c r="P873" s="105">
        <v>48564</v>
      </c>
      <c r="Q873" s="105">
        <v>232286</v>
      </c>
      <c r="R873" s="105">
        <v>0</v>
      </c>
      <c r="S873" s="105">
        <v>48564</v>
      </c>
      <c r="T873" s="105">
        <v>0</v>
      </c>
      <c r="U873" s="104">
        <v>1159324</v>
      </c>
      <c r="V873" s="104">
        <v>2025771</v>
      </c>
      <c r="W873" s="104">
        <v>2446997</v>
      </c>
      <c r="X873" s="104">
        <v>4367375</v>
      </c>
      <c r="Y873" s="104">
        <v>2148180</v>
      </c>
      <c r="Z873" s="104">
        <v>2078704</v>
      </c>
      <c r="AA873" s="106">
        <v>36047</v>
      </c>
    </row>
    <row r="874" spans="1:27" x14ac:dyDescent="0.3">
      <c r="A874" s="85">
        <v>873</v>
      </c>
      <c r="B874" s="85" t="s">
        <v>366</v>
      </c>
      <c r="C874" s="85" t="s">
        <v>127</v>
      </c>
      <c r="D874" s="85">
        <v>2020</v>
      </c>
      <c r="E874" s="105">
        <v>4480200</v>
      </c>
      <c r="F874" s="106">
        <v>3804243</v>
      </c>
      <c r="G874" s="105">
        <v>355098</v>
      </c>
      <c r="H874" s="98">
        <v>0</v>
      </c>
      <c r="I874" s="105">
        <v>9333</v>
      </c>
      <c r="J874" s="105">
        <v>-10028</v>
      </c>
      <c r="K874" s="105">
        <v>1291</v>
      </c>
      <c r="L874" s="105">
        <v>4280772</v>
      </c>
      <c r="M874" s="105">
        <v>199428</v>
      </c>
      <c r="N874" s="105">
        <v>-13804</v>
      </c>
      <c r="O874" s="105">
        <v>185624</v>
      </c>
      <c r="P874" s="105">
        <v>32021</v>
      </c>
      <c r="Q874" s="105">
        <v>153603</v>
      </c>
      <c r="R874" s="105">
        <v>2977</v>
      </c>
      <c r="S874" s="105">
        <v>32021</v>
      </c>
      <c r="T874" s="105">
        <v>0</v>
      </c>
      <c r="U874" s="104">
        <v>1025610</v>
      </c>
      <c r="V874" s="104">
        <v>1700797</v>
      </c>
      <c r="W874" s="104">
        <v>1836292</v>
      </c>
      <c r="X874" s="104">
        <v>3554955</v>
      </c>
      <c r="Y874" s="104">
        <v>1675029</v>
      </c>
      <c r="Z874" s="104">
        <v>1852707</v>
      </c>
      <c r="AA874" s="106">
        <v>196490</v>
      </c>
    </row>
    <row r="875" spans="1:27" x14ac:dyDescent="0.3">
      <c r="A875" s="85">
        <v>874</v>
      </c>
      <c r="B875" s="85" t="s">
        <v>366</v>
      </c>
      <c r="C875" s="85" t="s">
        <v>127</v>
      </c>
      <c r="D875" s="85">
        <v>2019</v>
      </c>
      <c r="E875" s="105">
        <v>4612224</v>
      </c>
      <c r="F875" s="106">
        <v>3825318</v>
      </c>
      <c r="G875" s="105">
        <v>372183</v>
      </c>
      <c r="H875" s="98">
        <v>0</v>
      </c>
      <c r="I875" s="105">
        <v>7256</v>
      </c>
      <c r="J875" s="105">
        <v>-6715</v>
      </c>
      <c r="K875" s="105">
        <v>5863</v>
      </c>
      <c r="L875" s="105">
        <v>4325946</v>
      </c>
      <c r="M875" s="105">
        <v>286278</v>
      </c>
      <c r="N875" s="105">
        <v>1860</v>
      </c>
      <c r="O875" s="105">
        <v>288608</v>
      </c>
      <c r="P875" s="105">
        <v>58497</v>
      </c>
      <c r="Q875" s="105">
        <v>230111</v>
      </c>
      <c r="R875" s="105">
        <v>0</v>
      </c>
      <c r="S875" s="105">
        <v>58497</v>
      </c>
      <c r="T875" s="105">
        <v>0</v>
      </c>
      <c r="U875" s="104">
        <v>860402</v>
      </c>
      <c r="V875" s="104">
        <v>1594122</v>
      </c>
      <c r="W875" s="104">
        <v>1414614</v>
      </c>
      <c r="X875" s="104">
        <v>3027410</v>
      </c>
      <c r="Y875" s="104">
        <v>1261070</v>
      </c>
      <c r="Z875" s="104">
        <v>1596868</v>
      </c>
      <c r="AA875" s="106">
        <v>410378</v>
      </c>
    </row>
    <row r="876" spans="1:27" x14ac:dyDescent="0.3">
      <c r="A876" s="85">
        <v>875</v>
      </c>
      <c r="B876" s="85" t="s">
        <v>366</v>
      </c>
      <c r="C876" s="85" t="s">
        <v>127</v>
      </c>
      <c r="D876" s="85">
        <v>2018</v>
      </c>
      <c r="E876" s="105">
        <v>3612897</v>
      </c>
      <c r="F876" s="106">
        <v>2971920</v>
      </c>
      <c r="G876" s="105">
        <v>305973</v>
      </c>
      <c r="H876" s="98">
        <v>0</v>
      </c>
      <c r="I876" s="105">
        <v>7291</v>
      </c>
      <c r="J876" s="105">
        <v>16985</v>
      </c>
      <c r="K876" s="105">
        <v>0</v>
      </c>
      <c r="L876" s="105">
        <v>3393670</v>
      </c>
      <c r="M876" s="105">
        <v>219227</v>
      </c>
      <c r="N876" s="105">
        <v>-4920</v>
      </c>
      <c r="O876" s="105">
        <v>214307</v>
      </c>
      <c r="P876" s="105">
        <v>34047</v>
      </c>
      <c r="Q876" s="105">
        <v>180260</v>
      </c>
      <c r="R876" s="105">
        <v>0</v>
      </c>
      <c r="S876" s="105">
        <v>34047</v>
      </c>
      <c r="T876" s="105">
        <v>0</v>
      </c>
      <c r="U876" s="104">
        <v>822431</v>
      </c>
      <c r="V876" s="104">
        <v>1374587</v>
      </c>
      <c r="W876" s="104">
        <v>1372730</v>
      </c>
      <c r="X876" s="104">
        <v>2595435</v>
      </c>
      <c r="Y876" s="104">
        <v>1089658</v>
      </c>
      <c r="Z876" s="104">
        <v>1459507</v>
      </c>
      <c r="AA876" s="106">
        <v>115506</v>
      </c>
    </row>
    <row r="877" spans="1:27" x14ac:dyDescent="0.3">
      <c r="A877" s="85">
        <v>876</v>
      </c>
      <c r="B877" s="85" t="s">
        <v>366</v>
      </c>
      <c r="C877" s="85" t="s">
        <v>127</v>
      </c>
      <c r="D877" s="85">
        <v>2017</v>
      </c>
      <c r="E877" s="105">
        <v>2488607</v>
      </c>
      <c r="F877" s="106">
        <v>2051588</v>
      </c>
      <c r="G877" s="105">
        <v>208753</v>
      </c>
      <c r="H877" s="98">
        <v>0</v>
      </c>
      <c r="I877" s="105">
        <v>8226</v>
      </c>
      <c r="J877" s="105">
        <v>1742</v>
      </c>
      <c r="K877" s="105">
        <v>0</v>
      </c>
      <c r="L877" s="105">
        <v>2344281</v>
      </c>
      <c r="M877" s="105">
        <v>144326</v>
      </c>
      <c r="N877" s="105">
        <v>-6730</v>
      </c>
      <c r="O877" s="105">
        <v>136661</v>
      </c>
      <c r="P877" s="105">
        <v>21645</v>
      </c>
      <c r="Q877" s="105">
        <v>115015</v>
      </c>
      <c r="R877" s="105">
        <v>0</v>
      </c>
      <c r="S877" s="105">
        <v>21645</v>
      </c>
      <c r="T877" s="105">
        <v>0</v>
      </c>
      <c r="U877" s="104">
        <v>611110</v>
      </c>
      <c r="V877" s="104">
        <v>1110697</v>
      </c>
      <c r="W877" s="104">
        <v>1320952</v>
      </c>
      <c r="X877" s="104">
        <v>2225690</v>
      </c>
      <c r="Y877" s="104">
        <v>1020934</v>
      </c>
      <c r="Z877" s="104">
        <v>1350436</v>
      </c>
      <c r="AA877" s="106">
        <v>-66402</v>
      </c>
    </row>
    <row r="878" spans="1:27" x14ac:dyDescent="0.3">
      <c r="A878" s="85">
        <v>877</v>
      </c>
      <c r="B878" s="85" t="s">
        <v>366</v>
      </c>
      <c r="C878" s="85" t="s">
        <v>127</v>
      </c>
      <c r="D878" s="85">
        <v>2016</v>
      </c>
      <c r="E878" s="105">
        <v>1887749</v>
      </c>
      <c r="F878" s="106">
        <v>1554546</v>
      </c>
      <c r="G878" s="105">
        <v>169069</v>
      </c>
      <c r="H878" s="98">
        <v>0</v>
      </c>
      <c r="I878" s="105">
        <v>0</v>
      </c>
      <c r="J878" s="105">
        <v>5440</v>
      </c>
      <c r="K878" s="105">
        <v>0</v>
      </c>
      <c r="L878" s="105">
        <v>1796176</v>
      </c>
      <c r="M878" s="105">
        <v>91572</v>
      </c>
      <c r="N878" s="105">
        <v>1563</v>
      </c>
      <c r="O878" s="105">
        <v>94799</v>
      </c>
      <c r="P878" s="105">
        <v>13620</v>
      </c>
      <c r="Q878" s="105">
        <v>81179</v>
      </c>
      <c r="R878" s="105">
        <v>0</v>
      </c>
      <c r="S878" s="105">
        <v>13620</v>
      </c>
      <c r="T878" s="105">
        <v>0</v>
      </c>
      <c r="U878" s="104">
        <v>445446</v>
      </c>
      <c r="V878" s="104">
        <v>771177</v>
      </c>
      <c r="W878" s="104">
        <v>1011015</v>
      </c>
      <c r="X878" s="104">
        <v>1846223</v>
      </c>
      <c r="Y878" s="104">
        <v>995639</v>
      </c>
      <c r="Z878" s="104">
        <v>1146798</v>
      </c>
      <c r="AA878" s="106">
        <v>-62</v>
      </c>
    </row>
    <row r="879" spans="1:27" x14ac:dyDescent="0.3">
      <c r="A879" s="85">
        <v>878</v>
      </c>
      <c r="B879" s="85" t="s">
        <v>366</v>
      </c>
      <c r="C879" s="85" t="s">
        <v>127</v>
      </c>
      <c r="D879" s="85">
        <v>2015</v>
      </c>
      <c r="E879" s="105">
        <v>1923940</v>
      </c>
      <c r="F879" s="106">
        <v>1574939</v>
      </c>
      <c r="G879" s="105">
        <v>183187</v>
      </c>
      <c r="H879" s="98">
        <v>0</v>
      </c>
      <c r="I879" s="105">
        <v>0</v>
      </c>
      <c r="J879" s="105">
        <v>22725</v>
      </c>
      <c r="K879" s="105">
        <v>0</v>
      </c>
      <c r="L879" s="105">
        <v>1837693</v>
      </c>
      <c r="M879" s="105">
        <v>86247</v>
      </c>
      <c r="N879" s="105">
        <v>1762</v>
      </c>
      <c r="O879" s="105">
        <v>88031</v>
      </c>
      <c r="P879" s="105">
        <v>16730</v>
      </c>
      <c r="Q879" s="105">
        <v>71300</v>
      </c>
      <c r="R879" s="105">
        <v>1615</v>
      </c>
      <c r="S879" s="105">
        <v>16730</v>
      </c>
      <c r="T879" s="105">
        <v>0</v>
      </c>
      <c r="U879" s="104">
        <v>348279</v>
      </c>
      <c r="V879" s="104">
        <v>701125</v>
      </c>
      <c r="W879" s="104">
        <v>912019</v>
      </c>
      <c r="X879" s="104">
        <v>1613646</v>
      </c>
      <c r="Y879" s="104">
        <v>852444</v>
      </c>
      <c r="Z879" s="104">
        <v>940277</v>
      </c>
      <c r="AA879" s="106">
        <v>49574</v>
      </c>
    </row>
    <row r="880" spans="1:27" x14ac:dyDescent="0.3">
      <c r="A880" s="85">
        <v>879</v>
      </c>
      <c r="B880" s="85" t="s">
        <v>366</v>
      </c>
      <c r="C880" s="85" t="s">
        <v>127</v>
      </c>
      <c r="D880" s="85">
        <v>2014</v>
      </c>
      <c r="E880" s="105">
        <v>1377106</v>
      </c>
      <c r="F880" s="106">
        <v>1115111</v>
      </c>
      <c r="G880" s="105">
        <v>134726</v>
      </c>
      <c r="H880" s="98">
        <v>0</v>
      </c>
      <c r="I880" s="105">
        <v>0</v>
      </c>
      <c r="J880" s="105">
        <v>1867</v>
      </c>
      <c r="K880" s="105">
        <v>0</v>
      </c>
      <c r="L880" s="105">
        <v>1314250</v>
      </c>
      <c r="M880" s="105">
        <v>62856</v>
      </c>
      <c r="N880" s="105">
        <v>1442</v>
      </c>
      <c r="O880" s="105">
        <v>64329</v>
      </c>
      <c r="P880" s="105">
        <v>11171</v>
      </c>
      <c r="Q880" s="105">
        <v>53158</v>
      </c>
      <c r="R880" s="105">
        <v>1617</v>
      </c>
      <c r="S880" s="105">
        <v>11171</v>
      </c>
      <c r="T880" s="105">
        <v>0</v>
      </c>
      <c r="U880" s="104">
        <v>324798</v>
      </c>
      <c r="V880" s="104">
        <v>537501</v>
      </c>
      <c r="W880" s="104">
        <v>748116</v>
      </c>
      <c r="X880" s="104">
        <v>1197910</v>
      </c>
      <c r="Y880" s="104">
        <v>601809</v>
      </c>
      <c r="Z880" s="104">
        <v>805870</v>
      </c>
      <c r="AA880" s="106">
        <v>-482</v>
      </c>
    </row>
    <row r="881" spans="1:27" ht="15" thickBot="1" x14ac:dyDescent="0.35">
      <c r="A881" s="93">
        <v>880</v>
      </c>
      <c r="B881" s="93" t="s">
        <v>366</v>
      </c>
      <c r="C881" s="93" t="s">
        <v>127</v>
      </c>
      <c r="D881" s="93">
        <v>2013</v>
      </c>
      <c r="E881" s="108">
        <v>1180295</v>
      </c>
      <c r="F881" s="109">
        <v>962177</v>
      </c>
      <c r="G881" s="108">
        <v>129359</v>
      </c>
      <c r="H881" s="99">
        <v>0</v>
      </c>
      <c r="I881" s="108">
        <v>0</v>
      </c>
      <c r="J881" s="108">
        <v>-1135</v>
      </c>
      <c r="K881" s="108">
        <v>0</v>
      </c>
      <c r="L881" s="108">
        <v>1164904</v>
      </c>
      <c r="M881" s="108">
        <v>15390</v>
      </c>
      <c r="N881" s="108">
        <v>349</v>
      </c>
      <c r="O881" s="108">
        <v>17191</v>
      </c>
      <c r="P881" s="108">
        <v>3134</v>
      </c>
      <c r="Q881" s="108">
        <v>14057</v>
      </c>
      <c r="R881" s="108">
        <v>1413</v>
      </c>
      <c r="S881" s="108">
        <v>3134</v>
      </c>
      <c r="T881" s="108">
        <v>0</v>
      </c>
      <c r="U881" s="107">
        <v>265843</v>
      </c>
      <c r="V881" s="107">
        <v>410976</v>
      </c>
      <c r="W881" s="107">
        <v>565105</v>
      </c>
      <c r="X881" s="107">
        <v>961199</v>
      </c>
      <c r="Y881" s="107">
        <v>491903</v>
      </c>
      <c r="Z881" s="107">
        <v>655170</v>
      </c>
      <c r="AA881" s="109">
        <v>123618</v>
      </c>
    </row>
    <row r="882" spans="1:27" ht="15" thickTop="1" x14ac:dyDescent="0.3">
      <c r="A882" s="88">
        <v>881</v>
      </c>
      <c r="B882" s="88" t="s">
        <v>366</v>
      </c>
      <c r="C882" s="88" t="s">
        <v>73</v>
      </c>
      <c r="D882" s="88">
        <v>2023</v>
      </c>
      <c r="E882" s="102">
        <v>42426</v>
      </c>
      <c r="F882" s="103">
        <v>34563</v>
      </c>
      <c r="G882" s="102">
        <v>6655</v>
      </c>
      <c r="H882" s="97">
        <v>0</v>
      </c>
      <c r="I882" s="102">
        <v>36</v>
      </c>
      <c r="J882" s="102">
        <v>-258</v>
      </c>
      <c r="K882" s="102">
        <v>-624</v>
      </c>
      <c r="L882" s="102">
        <v>40373</v>
      </c>
      <c r="M882" s="102">
        <v>2054</v>
      </c>
      <c r="N882" s="102">
        <v>-9</v>
      </c>
      <c r="O882" s="102">
        <v>2125</v>
      </c>
      <c r="P882" s="102">
        <v>468</v>
      </c>
      <c r="Q882" s="102">
        <v>1657</v>
      </c>
      <c r="R882" s="102">
        <v>0</v>
      </c>
      <c r="S882" s="102">
        <v>468</v>
      </c>
      <c r="T882" s="102">
        <v>0</v>
      </c>
      <c r="U882" s="101">
        <v>3055</v>
      </c>
      <c r="V882" s="101">
        <v>17693</v>
      </c>
      <c r="W882" s="101">
        <v>24437</v>
      </c>
      <c r="X882" s="101">
        <v>49925</v>
      </c>
      <c r="Y882" s="101">
        <v>30007</v>
      </c>
      <c r="Z882" s="101">
        <v>0</v>
      </c>
      <c r="AA882" s="103">
        <v>4346</v>
      </c>
    </row>
    <row r="883" spans="1:27" x14ac:dyDescent="0.3">
      <c r="A883" s="85">
        <v>882</v>
      </c>
      <c r="B883" s="85" t="s">
        <v>366</v>
      </c>
      <c r="C883" s="85" t="s">
        <v>73</v>
      </c>
      <c r="D883" s="85">
        <v>2022</v>
      </c>
      <c r="E883" s="105">
        <v>35638</v>
      </c>
      <c r="F883" s="106">
        <v>29729</v>
      </c>
      <c r="G883" s="105">
        <v>6694</v>
      </c>
      <c r="H883" s="98">
        <v>0</v>
      </c>
      <c r="I883" s="105">
        <v>48</v>
      </c>
      <c r="J883" s="105">
        <v>-204</v>
      </c>
      <c r="K883" s="105">
        <v>-2668</v>
      </c>
      <c r="L883" s="105">
        <v>33600</v>
      </c>
      <c r="M883" s="105">
        <v>2038</v>
      </c>
      <c r="N883" s="105">
        <v>4</v>
      </c>
      <c r="O883" s="105">
        <v>2115</v>
      </c>
      <c r="P883" s="105">
        <v>516</v>
      </c>
      <c r="Q883" s="105">
        <v>1600</v>
      </c>
      <c r="R883" s="105">
        <v>0</v>
      </c>
      <c r="S883" s="105">
        <v>516</v>
      </c>
      <c r="T883" s="105">
        <v>0</v>
      </c>
      <c r="U883" s="104">
        <v>2790</v>
      </c>
      <c r="V883" s="104">
        <v>17200</v>
      </c>
      <c r="W883" s="104">
        <v>22658</v>
      </c>
      <c r="X883" s="104">
        <v>48165</v>
      </c>
      <c r="Y883" s="104">
        <v>28595</v>
      </c>
      <c r="Z883" s="104">
        <v>0</v>
      </c>
      <c r="AA883" s="106">
        <v>1602</v>
      </c>
    </row>
    <row r="884" spans="1:27" x14ac:dyDescent="0.3">
      <c r="A884" s="85">
        <v>883</v>
      </c>
      <c r="B884" s="85" t="s">
        <v>366</v>
      </c>
      <c r="C884" s="85" t="s">
        <v>73</v>
      </c>
      <c r="D884" s="85">
        <v>2021</v>
      </c>
      <c r="E884" s="105">
        <v>29822</v>
      </c>
      <c r="F884" s="106">
        <v>22772</v>
      </c>
      <c r="G884" s="105">
        <v>5352</v>
      </c>
      <c r="H884" s="98">
        <v>0</v>
      </c>
      <c r="I884" s="105">
        <v>10</v>
      </c>
      <c r="J884" s="105">
        <v>-218</v>
      </c>
      <c r="K884" s="105">
        <v>0</v>
      </c>
      <c r="L884" s="105">
        <v>27917</v>
      </c>
      <c r="M884" s="105">
        <v>1905</v>
      </c>
      <c r="N884" s="105">
        <v>46</v>
      </c>
      <c r="O884" s="105">
        <v>2002</v>
      </c>
      <c r="P884" s="105">
        <v>422</v>
      </c>
      <c r="Q884" s="105">
        <v>1580</v>
      </c>
      <c r="R884" s="105">
        <v>0</v>
      </c>
      <c r="S884" s="105">
        <v>422</v>
      </c>
      <c r="T884" s="105">
        <v>0</v>
      </c>
      <c r="U884" s="104">
        <v>3302</v>
      </c>
      <c r="V884" s="104">
        <v>15037</v>
      </c>
      <c r="W884" s="104">
        <v>22180</v>
      </c>
      <c r="X884" s="104">
        <v>47655</v>
      </c>
      <c r="Y884" s="104">
        <v>29433</v>
      </c>
      <c r="Z884" s="104">
        <v>0</v>
      </c>
      <c r="AA884" s="106">
        <v>4173</v>
      </c>
    </row>
    <row r="885" spans="1:27" x14ac:dyDescent="0.3">
      <c r="A885" s="85">
        <v>884</v>
      </c>
      <c r="B885" s="85" t="s">
        <v>366</v>
      </c>
      <c r="C885" s="85" t="s">
        <v>73</v>
      </c>
      <c r="D885" s="85">
        <v>2020</v>
      </c>
      <c r="E885" s="105">
        <v>27298</v>
      </c>
      <c r="F885" s="106">
        <v>19879</v>
      </c>
      <c r="G885" s="105">
        <v>5519</v>
      </c>
      <c r="H885" s="98">
        <v>0</v>
      </c>
      <c r="I885" s="105">
        <v>140</v>
      </c>
      <c r="J885" s="105">
        <v>-163</v>
      </c>
      <c r="K885" s="105">
        <v>0</v>
      </c>
      <c r="L885" s="105">
        <v>25374</v>
      </c>
      <c r="M885" s="105">
        <v>1924</v>
      </c>
      <c r="N885" s="105">
        <v>1</v>
      </c>
      <c r="O885" s="105">
        <v>1925</v>
      </c>
      <c r="P885" s="105">
        <v>286</v>
      </c>
      <c r="Q885" s="105">
        <v>1639</v>
      </c>
      <c r="R885" s="105">
        <v>0</v>
      </c>
      <c r="S885" s="105">
        <v>286</v>
      </c>
      <c r="T885" s="105">
        <v>0</v>
      </c>
      <c r="U885" s="104">
        <v>4875</v>
      </c>
      <c r="V885" s="104">
        <v>17797</v>
      </c>
      <c r="W885" s="104">
        <v>21775</v>
      </c>
      <c r="X885" s="104">
        <v>47268</v>
      </c>
      <c r="Y885" s="104">
        <v>27688</v>
      </c>
      <c r="Z885" s="104">
        <v>0</v>
      </c>
      <c r="AA885" s="106">
        <v>3522</v>
      </c>
    </row>
    <row r="886" spans="1:27" x14ac:dyDescent="0.3">
      <c r="A886" s="85">
        <v>885</v>
      </c>
      <c r="B886" s="85" t="s">
        <v>366</v>
      </c>
      <c r="C886" s="85" t="s">
        <v>73</v>
      </c>
      <c r="D886" s="85">
        <v>2019</v>
      </c>
      <c r="E886" s="105">
        <v>26322</v>
      </c>
      <c r="F886" s="106">
        <v>19134</v>
      </c>
      <c r="G886" s="105">
        <v>5396</v>
      </c>
      <c r="H886" s="98">
        <v>0</v>
      </c>
      <c r="I886" s="105">
        <v>144</v>
      </c>
      <c r="J886" s="105">
        <v>-455</v>
      </c>
      <c r="K886" s="105">
        <v>0</v>
      </c>
      <c r="L886" s="105">
        <v>24219</v>
      </c>
      <c r="M886" s="105">
        <v>2104</v>
      </c>
      <c r="N886" s="105">
        <v>-85</v>
      </c>
      <c r="O886" s="105">
        <v>2018</v>
      </c>
      <c r="P886" s="105">
        <v>443</v>
      </c>
      <c r="Q886" s="105">
        <v>1575</v>
      </c>
      <c r="R886" s="105">
        <v>0</v>
      </c>
      <c r="S886" s="105">
        <v>443</v>
      </c>
      <c r="T886" s="105">
        <v>0</v>
      </c>
      <c r="U886" s="104">
        <v>4694</v>
      </c>
      <c r="V886" s="104">
        <v>13866</v>
      </c>
      <c r="W886" s="104">
        <v>18755</v>
      </c>
      <c r="X886" s="104">
        <v>42118</v>
      </c>
      <c r="Y886" s="104">
        <v>26761</v>
      </c>
      <c r="Z886" s="104">
        <v>0</v>
      </c>
      <c r="AA886" s="106">
        <v>837</v>
      </c>
    </row>
    <row r="887" spans="1:27" x14ac:dyDescent="0.3">
      <c r="A887" s="85">
        <v>886</v>
      </c>
      <c r="B887" s="85" t="s">
        <v>366</v>
      </c>
      <c r="C887" s="85" t="s">
        <v>73</v>
      </c>
      <c r="D887" s="85">
        <v>2018</v>
      </c>
      <c r="E887" s="105">
        <v>23200</v>
      </c>
      <c r="F887" s="106">
        <v>17481</v>
      </c>
      <c r="G887" s="105">
        <v>4777</v>
      </c>
      <c r="H887" s="98">
        <v>0</v>
      </c>
      <c r="I887" s="105">
        <v>155</v>
      </c>
      <c r="J887" s="105">
        <v>-743</v>
      </c>
      <c r="K887" s="105">
        <v>0</v>
      </c>
      <c r="L887" s="105">
        <v>21670</v>
      </c>
      <c r="M887" s="105">
        <v>1530</v>
      </c>
      <c r="N887" s="105">
        <v>111</v>
      </c>
      <c r="O887" s="105">
        <v>1807</v>
      </c>
      <c r="P887" s="105">
        <v>379</v>
      </c>
      <c r="Q887" s="105">
        <v>1429</v>
      </c>
      <c r="R887" s="105">
        <v>0</v>
      </c>
      <c r="S887" s="105">
        <v>379</v>
      </c>
      <c r="T887" s="105">
        <v>0</v>
      </c>
      <c r="U887" s="104">
        <v>2743</v>
      </c>
      <c r="V887" s="104">
        <v>20238</v>
      </c>
      <c r="W887" s="104">
        <v>17536</v>
      </c>
      <c r="X887" s="104">
        <v>40869</v>
      </c>
      <c r="Y887" s="104">
        <v>19618</v>
      </c>
      <c r="Z887" s="104">
        <v>0</v>
      </c>
      <c r="AA887" s="106">
        <v>5933</v>
      </c>
    </row>
    <row r="888" spans="1:27" x14ac:dyDescent="0.3">
      <c r="A888" s="85">
        <v>887</v>
      </c>
      <c r="B888" s="85" t="s">
        <v>366</v>
      </c>
      <c r="C888" s="85" t="s">
        <v>73</v>
      </c>
      <c r="D888" s="85">
        <v>2017</v>
      </c>
      <c r="E888" s="105">
        <v>19203</v>
      </c>
      <c r="F888" s="106">
        <v>15097</v>
      </c>
      <c r="G888" s="105">
        <v>3136</v>
      </c>
      <c r="H888" s="98">
        <v>0</v>
      </c>
      <c r="I888" s="105">
        <v>222</v>
      </c>
      <c r="J888" s="105">
        <v>-633</v>
      </c>
      <c r="K888" s="105">
        <v>0</v>
      </c>
      <c r="L888" s="105">
        <v>17822</v>
      </c>
      <c r="M888" s="105">
        <v>1381</v>
      </c>
      <c r="N888" s="105">
        <v>-83</v>
      </c>
      <c r="O888" s="105">
        <v>1298</v>
      </c>
      <c r="P888" s="105">
        <v>284</v>
      </c>
      <c r="Q888" s="105">
        <v>1014</v>
      </c>
      <c r="R888" s="105">
        <v>0</v>
      </c>
      <c r="S888" s="105">
        <v>284</v>
      </c>
      <c r="T888" s="105">
        <v>0</v>
      </c>
      <c r="U888" s="104">
        <v>5177</v>
      </c>
      <c r="V888" s="104">
        <v>21329</v>
      </c>
      <c r="W888" s="104">
        <v>2872</v>
      </c>
      <c r="X888" s="104">
        <v>40277</v>
      </c>
      <c r="Y888" s="104">
        <v>18703</v>
      </c>
      <c r="Z888" s="104">
        <v>0</v>
      </c>
      <c r="AA888" s="106">
        <v>3055</v>
      </c>
    </row>
    <row r="889" spans="1:27" x14ac:dyDescent="0.3">
      <c r="A889" s="85">
        <v>888</v>
      </c>
      <c r="B889" s="85" t="s">
        <v>366</v>
      </c>
      <c r="C889" s="85" t="s">
        <v>73</v>
      </c>
      <c r="D889" s="85">
        <v>2016</v>
      </c>
      <c r="E889" s="105">
        <v>20245</v>
      </c>
      <c r="F889" s="106">
        <v>16341</v>
      </c>
      <c r="G889" s="105">
        <v>3188</v>
      </c>
      <c r="H889" s="98">
        <v>0</v>
      </c>
      <c r="I889" s="105">
        <v>160</v>
      </c>
      <c r="J889" s="105">
        <v>-691</v>
      </c>
      <c r="K889" s="105">
        <v>0</v>
      </c>
      <c r="L889" s="105">
        <v>18999</v>
      </c>
      <c r="M889" s="105">
        <v>1247</v>
      </c>
      <c r="N889" s="105">
        <v>152</v>
      </c>
      <c r="O889" s="105">
        <v>1475</v>
      </c>
      <c r="P889" s="105">
        <v>403</v>
      </c>
      <c r="Q889" s="105">
        <v>1072</v>
      </c>
      <c r="R889" s="105">
        <v>0</v>
      </c>
      <c r="S889" s="105">
        <v>403</v>
      </c>
      <c r="T889" s="105">
        <v>0</v>
      </c>
      <c r="U889" s="104">
        <v>4860</v>
      </c>
      <c r="V889" s="104">
        <v>21470</v>
      </c>
      <c r="W889" s="104">
        <v>3905</v>
      </c>
      <c r="X889" s="104">
        <v>40851</v>
      </c>
      <c r="Y889" s="104">
        <v>19201</v>
      </c>
      <c r="Z889" s="104">
        <v>0</v>
      </c>
      <c r="AA889" s="106">
        <v>2775</v>
      </c>
    </row>
    <row r="890" spans="1:27" x14ac:dyDescent="0.3">
      <c r="A890" s="85">
        <v>889</v>
      </c>
      <c r="B890" s="85" t="s">
        <v>366</v>
      </c>
      <c r="C890" s="85" t="s">
        <v>73</v>
      </c>
      <c r="D890" s="85">
        <v>2015</v>
      </c>
      <c r="E890" s="105">
        <v>16681</v>
      </c>
      <c r="F890" s="106">
        <v>13385</v>
      </c>
      <c r="G890" s="105">
        <v>3438</v>
      </c>
      <c r="H890" s="98">
        <v>0</v>
      </c>
      <c r="I890" s="105">
        <v>160</v>
      </c>
      <c r="J890" s="105">
        <v>-892</v>
      </c>
      <c r="K890" s="105">
        <v>0</v>
      </c>
      <c r="L890" s="105">
        <v>16091</v>
      </c>
      <c r="M890" s="105">
        <v>590</v>
      </c>
      <c r="N890" s="105">
        <v>1047</v>
      </c>
      <c r="O890" s="105">
        <v>1637</v>
      </c>
      <c r="P890" s="105">
        <v>381</v>
      </c>
      <c r="Q890" s="105">
        <v>1255</v>
      </c>
      <c r="R890" s="105">
        <v>0</v>
      </c>
      <c r="S890" s="105">
        <v>381</v>
      </c>
      <c r="T890" s="105">
        <v>0</v>
      </c>
      <c r="U890" s="104">
        <v>5148</v>
      </c>
      <c r="V890" s="104">
        <v>24183</v>
      </c>
      <c r="W890" s="104">
        <v>4382</v>
      </c>
      <c r="X890" s="104">
        <v>39268</v>
      </c>
      <c r="Y890" s="104">
        <v>14927</v>
      </c>
      <c r="Z890" s="104">
        <v>0</v>
      </c>
      <c r="AA890" s="106">
        <v>867</v>
      </c>
    </row>
    <row r="891" spans="1:27" x14ac:dyDescent="0.3">
      <c r="A891" s="85">
        <v>890</v>
      </c>
      <c r="B891" s="85" t="s">
        <v>366</v>
      </c>
      <c r="C891" s="85" t="s">
        <v>73</v>
      </c>
      <c r="D891" s="85">
        <v>2014</v>
      </c>
      <c r="E891" s="105">
        <v>19054</v>
      </c>
      <c r="F891" s="106">
        <v>15795</v>
      </c>
      <c r="G891" s="105">
        <v>3379</v>
      </c>
      <c r="H891" s="98">
        <v>0</v>
      </c>
      <c r="I891" s="105">
        <v>360</v>
      </c>
      <c r="J891" s="105">
        <v>-1043</v>
      </c>
      <c r="K891" s="105">
        <v>1</v>
      </c>
      <c r="L891" s="105">
        <v>18491</v>
      </c>
      <c r="M891" s="105">
        <v>563</v>
      </c>
      <c r="N891" s="105">
        <v>1475</v>
      </c>
      <c r="O891" s="105">
        <v>2038</v>
      </c>
      <c r="P891" s="105">
        <v>475</v>
      </c>
      <c r="Q891" s="105">
        <v>1562</v>
      </c>
      <c r="R891" s="105">
        <v>0</v>
      </c>
      <c r="S891" s="105">
        <v>475</v>
      </c>
      <c r="T891" s="105">
        <v>0</v>
      </c>
      <c r="U891" s="104">
        <v>5012</v>
      </c>
      <c r="V891" s="104">
        <v>25016</v>
      </c>
      <c r="W891" s="104">
        <v>4218</v>
      </c>
      <c r="X891" s="104">
        <v>38687</v>
      </c>
      <c r="Y891" s="104">
        <v>13588</v>
      </c>
      <c r="Z891" s="104">
        <v>0</v>
      </c>
      <c r="AA891" s="106">
        <v>2286</v>
      </c>
    </row>
    <row r="892" spans="1:27" ht="15" thickBot="1" x14ac:dyDescent="0.35">
      <c r="A892" s="93">
        <v>891</v>
      </c>
      <c r="B892" s="93" t="s">
        <v>366</v>
      </c>
      <c r="C892" s="93" t="s">
        <v>73</v>
      </c>
      <c r="D892" s="93">
        <v>2013</v>
      </c>
      <c r="E892" s="108">
        <v>21024</v>
      </c>
      <c r="F892" s="109">
        <v>17878</v>
      </c>
      <c r="G892" s="108">
        <v>4140</v>
      </c>
      <c r="H892" s="99">
        <v>0</v>
      </c>
      <c r="I892" s="108">
        <v>0</v>
      </c>
      <c r="J892" s="108">
        <v>-1187</v>
      </c>
      <c r="K892" s="108">
        <v>19</v>
      </c>
      <c r="L892" s="108">
        <v>20850</v>
      </c>
      <c r="M892" s="108">
        <v>174</v>
      </c>
      <c r="N892" s="108">
        <v>1428</v>
      </c>
      <c r="O892" s="108">
        <v>1603</v>
      </c>
      <c r="P892" s="108">
        <v>411</v>
      </c>
      <c r="Q892" s="108">
        <v>1191</v>
      </c>
      <c r="R892" s="108">
        <v>0</v>
      </c>
      <c r="S892" s="108">
        <v>411</v>
      </c>
      <c r="T892" s="108">
        <v>0</v>
      </c>
      <c r="U892" s="107">
        <v>7718</v>
      </c>
      <c r="V892" s="107">
        <v>23823</v>
      </c>
      <c r="W892" s="107">
        <v>7284</v>
      </c>
      <c r="X892" s="107">
        <v>39318</v>
      </c>
      <c r="Y892" s="107">
        <v>15390</v>
      </c>
      <c r="Z892" s="107">
        <v>0</v>
      </c>
      <c r="AA892" s="109">
        <v>2961</v>
      </c>
    </row>
    <row r="893" spans="1:27" ht="15" thickTop="1" x14ac:dyDescent="0.3">
      <c r="A893" s="88">
        <v>892</v>
      </c>
      <c r="B893" s="88" t="s">
        <v>366</v>
      </c>
      <c r="C893" s="88" t="s">
        <v>236</v>
      </c>
      <c r="D893" s="88">
        <v>2023</v>
      </c>
      <c r="E893" s="102">
        <v>2506944</v>
      </c>
      <c r="F893" s="103">
        <v>2088263</v>
      </c>
      <c r="G893" s="102">
        <v>319561</v>
      </c>
      <c r="H893" s="97">
        <v>0</v>
      </c>
      <c r="I893" s="102">
        <v>3529</v>
      </c>
      <c r="J893" s="102">
        <v>-44348</v>
      </c>
      <c r="K893" s="102">
        <v>0</v>
      </c>
      <c r="L893" s="102">
        <v>2480415</v>
      </c>
      <c r="M893" s="102">
        <v>26529</v>
      </c>
      <c r="N893" s="102">
        <v>161</v>
      </c>
      <c r="O893" s="102">
        <v>26690</v>
      </c>
      <c r="P893" s="102">
        <v>6707</v>
      </c>
      <c r="Q893" s="102">
        <v>19984</v>
      </c>
      <c r="R893" s="102">
        <v>1457</v>
      </c>
      <c r="S893" s="102">
        <v>6707</v>
      </c>
      <c r="T893" s="102">
        <v>0</v>
      </c>
      <c r="U893" s="101">
        <v>538588</v>
      </c>
      <c r="V893" s="101">
        <v>1442380</v>
      </c>
      <c r="W893" s="101">
        <v>1385583</v>
      </c>
      <c r="X893" s="101">
        <v>1968988</v>
      </c>
      <c r="Y893" s="101">
        <v>460924</v>
      </c>
      <c r="Z893" s="101">
        <v>1140888</v>
      </c>
      <c r="AA893" s="103">
        <v>-110004</v>
      </c>
    </row>
    <row r="894" spans="1:27" x14ac:dyDescent="0.3">
      <c r="A894" s="85">
        <v>893</v>
      </c>
      <c r="B894" s="85" t="s">
        <v>366</v>
      </c>
      <c r="C894" s="85" t="s">
        <v>236</v>
      </c>
      <c r="D894" s="85">
        <v>2022</v>
      </c>
      <c r="E894" s="105">
        <v>2106824</v>
      </c>
      <c r="F894" s="106">
        <v>1743255</v>
      </c>
      <c r="G894" s="105">
        <v>281675</v>
      </c>
      <c r="H894" s="98">
        <v>0</v>
      </c>
      <c r="I894" s="105">
        <v>3460</v>
      </c>
      <c r="J894" s="105">
        <v>-21269</v>
      </c>
      <c r="K894" s="105">
        <v>0</v>
      </c>
      <c r="L894" s="105">
        <v>2082702</v>
      </c>
      <c r="M894" s="105">
        <v>24122</v>
      </c>
      <c r="N894" s="105">
        <v>1108</v>
      </c>
      <c r="O894" s="105">
        <v>25230</v>
      </c>
      <c r="P894" s="105">
        <v>10534</v>
      </c>
      <c r="Q894" s="105">
        <v>14696</v>
      </c>
      <c r="R894" s="105">
        <v>1427</v>
      </c>
      <c r="S894" s="105">
        <v>10534</v>
      </c>
      <c r="T894" s="105">
        <v>0</v>
      </c>
      <c r="U894" s="104">
        <v>487867</v>
      </c>
      <c r="V894" s="104">
        <v>1308259</v>
      </c>
      <c r="W894" s="104">
        <v>1229652</v>
      </c>
      <c r="X894" s="104">
        <v>1935861</v>
      </c>
      <c r="Y894" s="104">
        <v>493424</v>
      </c>
      <c r="Z894" s="104">
        <v>1003763</v>
      </c>
      <c r="AA894" s="106">
        <v>-116953</v>
      </c>
    </row>
    <row r="895" spans="1:27" x14ac:dyDescent="0.3">
      <c r="A895" s="85">
        <v>894</v>
      </c>
      <c r="B895" s="85" t="s">
        <v>366</v>
      </c>
      <c r="C895" s="85" t="s">
        <v>236</v>
      </c>
      <c r="D895" s="85">
        <v>2021</v>
      </c>
      <c r="E895" s="105">
        <v>1370244</v>
      </c>
      <c r="F895" s="106">
        <v>1120640</v>
      </c>
      <c r="G895" s="105">
        <v>193641</v>
      </c>
      <c r="H895" s="98">
        <v>0</v>
      </c>
      <c r="I895" s="105">
        <v>2910</v>
      </c>
      <c r="J895" s="105">
        <v>-13746</v>
      </c>
      <c r="K895" s="105">
        <v>0</v>
      </c>
      <c r="L895" s="105">
        <v>1359293</v>
      </c>
      <c r="M895" s="105">
        <v>10951</v>
      </c>
      <c r="N895" s="105">
        <v>-458</v>
      </c>
      <c r="O895" s="105">
        <v>10620</v>
      </c>
      <c r="P895" s="105">
        <v>2381</v>
      </c>
      <c r="Q895" s="105">
        <v>8239</v>
      </c>
      <c r="R895" s="105">
        <v>1153</v>
      </c>
      <c r="S895" s="105">
        <v>2381</v>
      </c>
      <c r="T895" s="105">
        <v>0</v>
      </c>
      <c r="U895" s="104">
        <v>271584</v>
      </c>
      <c r="V895" s="104">
        <v>788336</v>
      </c>
      <c r="W895" s="104">
        <v>726027</v>
      </c>
      <c r="X895" s="104">
        <v>1244134</v>
      </c>
      <c r="Y895" s="104">
        <v>316855</v>
      </c>
      <c r="Z895" s="104">
        <v>769291</v>
      </c>
      <c r="AA895" s="106">
        <v>-109954</v>
      </c>
    </row>
    <row r="896" spans="1:27" x14ac:dyDescent="0.3">
      <c r="A896" s="85">
        <v>895</v>
      </c>
      <c r="B896" s="85" t="s">
        <v>366</v>
      </c>
      <c r="C896" s="85" t="s">
        <v>236</v>
      </c>
      <c r="D896" s="85">
        <v>2020</v>
      </c>
      <c r="E896" s="105">
        <v>927556</v>
      </c>
      <c r="F896" s="106">
        <v>751000</v>
      </c>
      <c r="G896" s="105">
        <v>129917</v>
      </c>
      <c r="H896" s="98">
        <v>0</v>
      </c>
      <c r="I896" s="105">
        <v>1841</v>
      </c>
      <c r="J896" s="105">
        <v>-7073</v>
      </c>
      <c r="K896" s="105">
        <v>0</v>
      </c>
      <c r="L896" s="105">
        <v>917079</v>
      </c>
      <c r="M896" s="105">
        <v>10477</v>
      </c>
      <c r="N896" s="105">
        <v>486</v>
      </c>
      <c r="O896" s="105">
        <v>10963</v>
      </c>
      <c r="P896" s="105">
        <v>2317</v>
      </c>
      <c r="Q896" s="105">
        <v>8646</v>
      </c>
      <c r="R896" s="105">
        <v>234</v>
      </c>
      <c r="S896" s="105">
        <v>2317</v>
      </c>
      <c r="T896" s="105">
        <v>0</v>
      </c>
      <c r="U896" s="104">
        <v>224931</v>
      </c>
      <c r="V896" s="104">
        <v>530316</v>
      </c>
      <c r="W896" s="104">
        <v>521441</v>
      </c>
      <c r="X896" s="104">
        <v>879086</v>
      </c>
      <c r="Y896" s="104">
        <v>312254</v>
      </c>
      <c r="Z896" s="104">
        <v>562579</v>
      </c>
      <c r="AA896" s="106">
        <v>23765</v>
      </c>
    </row>
    <row r="897" spans="1:27" x14ac:dyDescent="0.3">
      <c r="A897" s="85">
        <v>896</v>
      </c>
      <c r="B897" s="85" t="s">
        <v>366</v>
      </c>
      <c r="C897" s="85" t="s">
        <v>236</v>
      </c>
      <c r="D897" s="85">
        <v>2019</v>
      </c>
      <c r="E897" s="105">
        <v>905021</v>
      </c>
      <c r="F897" s="106">
        <v>782688</v>
      </c>
      <c r="G897" s="105">
        <v>85701</v>
      </c>
      <c r="H897" s="98">
        <v>0</v>
      </c>
      <c r="I897" s="105">
        <v>1525</v>
      </c>
      <c r="J897" s="105">
        <v>-3685</v>
      </c>
      <c r="K897" s="105">
        <v>0</v>
      </c>
      <c r="L897" s="105">
        <v>904231</v>
      </c>
      <c r="M897" s="105">
        <v>790</v>
      </c>
      <c r="N897" s="105">
        <v>-3479</v>
      </c>
      <c r="O897" s="105">
        <v>4348</v>
      </c>
      <c r="P897" s="105">
        <v>1330</v>
      </c>
      <c r="Q897" s="105">
        <v>3017</v>
      </c>
      <c r="R897" s="105">
        <v>233</v>
      </c>
      <c r="S897" s="105">
        <v>1330</v>
      </c>
      <c r="T897" s="105">
        <v>0</v>
      </c>
      <c r="U897" s="104">
        <v>156049</v>
      </c>
      <c r="V897" s="104">
        <v>456860</v>
      </c>
      <c r="W897" s="104">
        <v>456328</v>
      </c>
      <c r="X897" s="104">
        <v>808990</v>
      </c>
      <c r="Y897" s="104">
        <v>322013</v>
      </c>
      <c r="Z897" s="104">
        <v>537272</v>
      </c>
      <c r="AA897" s="106">
        <v>10694</v>
      </c>
    </row>
    <row r="898" spans="1:27" x14ac:dyDescent="0.3">
      <c r="A898" s="85">
        <v>897</v>
      </c>
      <c r="B898" s="85" t="s">
        <v>366</v>
      </c>
      <c r="C898" s="85" t="s">
        <v>236</v>
      </c>
      <c r="D898" s="85">
        <v>2018</v>
      </c>
      <c r="E898" s="105">
        <v>780349</v>
      </c>
      <c r="F898" s="106">
        <v>695686</v>
      </c>
      <c r="G898" s="105">
        <v>61573</v>
      </c>
      <c r="H898" s="98">
        <v>0</v>
      </c>
      <c r="I898" s="105">
        <v>1774</v>
      </c>
      <c r="J898" s="105">
        <v>-362</v>
      </c>
      <c r="K898" s="105">
        <v>10</v>
      </c>
      <c r="L898" s="105">
        <v>790717</v>
      </c>
      <c r="M898" s="105">
        <v>-10368</v>
      </c>
      <c r="N898" s="105">
        <v>757</v>
      </c>
      <c r="O898" s="105">
        <v>4770</v>
      </c>
      <c r="P898" s="105">
        <v>988</v>
      </c>
      <c r="Q898" s="105">
        <v>3782</v>
      </c>
      <c r="R898" s="105">
        <v>173</v>
      </c>
      <c r="S898" s="105">
        <v>988</v>
      </c>
      <c r="T898" s="105">
        <v>0</v>
      </c>
      <c r="U898" s="104">
        <v>140638</v>
      </c>
      <c r="V898" s="104">
        <v>415870</v>
      </c>
      <c r="W898" s="104">
        <v>411755</v>
      </c>
      <c r="X898" s="104">
        <v>737542</v>
      </c>
      <c r="Y898" s="104">
        <v>289143</v>
      </c>
      <c r="Z898" s="104">
        <v>525812</v>
      </c>
      <c r="AA898" s="106">
        <v>-33550</v>
      </c>
    </row>
    <row r="899" spans="1:27" x14ac:dyDescent="0.3">
      <c r="A899" s="85">
        <v>898</v>
      </c>
      <c r="B899" s="85" t="s">
        <v>366</v>
      </c>
      <c r="C899" s="85" t="s">
        <v>236</v>
      </c>
      <c r="D899" s="85">
        <v>2017</v>
      </c>
      <c r="E899" s="105">
        <v>548494</v>
      </c>
      <c r="F899" s="106">
        <v>467273</v>
      </c>
      <c r="G899" s="105">
        <v>55185</v>
      </c>
      <c r="H899" s="98">
        <v>0</v>
      </c>
      <c r="I899" s="105">
        <v>1633</v>
      </c>
      <c r="J899" s="105">
        <v>-392</v>
      </c>
      <c r="K899" s="105">
        <v>0</v>
      </c>
      <c r="L899" s="105">
        <v>547279</v>
      </c>
      <c r="M899" s="105">
        <v>1215</v>
      </c>
      <c r="N899" s="105">
        <v>923</v>
      </c>
      <c r="O899" s="105">
        <v>3578</v>
      </c>
      <c r="P899" s="105">
        <v>914</v>
      </c>
      <c r="Q899" s="105">
        <v>2664</v>
      </c>
      <c r="R899" s="105">
        <v>147</v>
      </c>
      <c r="S899" s="105">
        <v>914</v>
      </c>
      <c r="T899" s="105">
        <v>0</v>
      </c>
      <c r="U899" s="104">
        <v>109519</v>
      </c>
      <c r="V899" s="104">
        <v>223549</v>
      </c>
      <c r="W899" s="104">
        <v>299184</v>
      </c>
      <c r="X899" s="104">
        <v>525055</v>
      </c>
      <c r="Y899" s="104">
        <v>271543</v>
      </c>
      <c r="Z899" s="104">
        <v>384000</v>
      </c>
      <c r="AA899" s="106">
        <v>-870</v>
      </c>
    </row>
    <row r="900" spans="1:27" x14ac:dyDescent="0.3">
      <c r="A900" s="85">
        <v>899</v>
      </c>
      <c r="B900" s="85" t="s">
        <v>366</v>
      </c>
      <c r="C900" s="85" t="s">
        <v>236</v>
      </c>
      <c r="D900" s="85">
        <v>2016</v>
      </c>
      <c r="E900" s="105">
        <v>498249</v>
      </c>
      <c r="F900" s="106">
        <v>397457</v>
      </c>
      <c r="G900" s="105">
        <v>56584</v>
      </c>
      <c r="H900" s="98">
        <v>0</v>
      </c>
      <c r="I900" s="105">
        <v>7229</v>
      </c>
      <c r="J900" s="105">
        <v>-1961</v>
      </c>
      <c r="K900" s="105">
        <v>72</v>
      </c>
      <c r="L900" s="105">
        <v>476717</v>
      </c>
      <c r="M900" s="105">
        <v>21532</v>
      </c>
      <c r="N900" s="105">
        <v>546</v>
      </c>
      <c r="O900" s="105">
        <v>22106</v>
      </c>
      <c r="P900" s="105">
        <v>2492</v>
      </c>
      <c r="Q900" s="105">
        <v>19613</v>
      </c>
      <c r="R900" s="105">
        <v>0</v>
      </c>
      <c r="S900" s="105">
        <v>2492</v>
      </c>
      <c r="T900" s="105">
        <v>0</v>
      </c>
      <c r="U900" s="104">
        <v>76516</v>
      </c>
      <c r="V900" s="104">
        <v>201324</v>
      </c>
      <c r="W900" s="104">
        <v>189939</v>
      </c>
      <c r="X900" s="104">
        <v>376859</v>
      </c>
      <c r="Y900" s="104">
        <v>160444</v>
      </c>
      <c r="Z900" s="104">
        <v>238597</v>
      </c>
      <c r="AA900" s="106">
        <v>9647</v>
      </c>
    </row>
    <row r="901" spans="1:27" x14ac:dyDescent="0.3">
      <c r="A901" s="85">
        <v>900</v>
      </c>
      <c r="B901" s="85" t="s">
        <v>366</v>
      </c>
      <c r="C901" s="85" t="s">
        <v>236</v>
      </c>
      <c r="D901" s="85">
        <v>2015</v>
      </c>
      <c r="E901" s="105">
        <v>872094</v>
      </c>
      <c r="F901" s="106">
        <v>755874</v>
      </c>
      <c r="G901" s="105">
        <v>79235</v>
      </c>
      <c r="H901" s="98">
        <v>0</v>
      </c>
      <c r="I901" s="105">
        <v>1259</v>
      </c>
      <c r="J901" s="105">
        <v>670</v>
      </c>
      <c r="K901" s="105">
        <v>-226</v>
      </c>
      <c r="L901" s="105">
        <v>851585</v>
      </c>
      <c r="M901" s="105">
        <v>20510</v>
      </c>
      <c r="N901" s="105">
        <v>1154</v>
      </c>
      <c r="O901" s="105">
        <v>21828</v>
      </c>
      <c r="P901" s="105">
        <v>4391</v>
      </c>
      <c r="Q901" s="105">
        <v>16989</v>
      </c>
      <c r="R901" s="105">
        <v>0</v>
      </c>
      <c r="S901" s="105">
        <v>3968</v>
      </c>
      <c r="T901" s="105">
        <v>423</v>
      </c>
      <c r="U901" s="104">
        <v>65134</v>
      </c>
      <c r="V901" s="104">
        <v>190893</v>
      </c>
      <c r="W901" s="104">
        <v>155745</v>
      </c>
      <c r="X901" s="104">
        <v>304366</v>
      </c>
      <c r="Y901" s="104">
        <v>93331</v>
      </c>
      <c r="Z901" s="104">
        <v>159983</v>
      </c>
      <c r="AA901" s="106">
        <v>69784</v>
      </c>
    </row>
    <row r="902" spans="1:27" x14ac:dyDescent="0.3">
      <c r="A902" s="85">
        <v>901</v>
      </c>
      <c r="B902" s="85" t="s">
        <v>366</v>
      </c>
      <c r="C902" s="85" t="s">
        <v>236</v>
      </c>
      <c r="D902" s="85">
        <v>2014</v>
      </c>
      <c r="E902" s="105">
        <v>669570</v>
      </c>
      <c r="F902" s="106">
        <v>584074</v>
      </c>
      <c r="G902" s="105">
        <v>54852</v>
      </c>
      <c r="H902" s="98">
        <v>0</v>
      </c>
      <c r="I902" s="105">
        <v>1336</v>
      </c>
      <c r="J902" s="105">
        <v>-43</v>
      </c>
      <c r="K902" s="105">
        <v>0</v>
      </c>
      <c r="L902" s="105">
        <v>654963</v>
      </c>
      <c r="M902" s="105">
        <v>14607</v>
      </c>
      <c r="N902" s="105">
        <v>70</v>
      </c>
      <c r="O902" s="105">
        <v>14831</v>
      </c>
      <c r="P902" s="105">
        <v>3479</v>
      </c>
      <c r="Q902" s="105">
        <v>11128</v>
      </c>
      <c r="R902" s="105">
        <v>231</v>
      </c>
      <c r="S902" s="105">
        <v>3420</v>
      </c>
      <c r="T902" s="105">
        <v>58</v>
      </c>
      <c r="U902" s="104">
        <v>71406</v>
      </c>
      <c r="V902" s="104">
        <v>221208</v>
      </c>
      <c r="W902" s="104">
        <v>194768</v>
      </c>
      <c r="X902" s="104">
        <v>316907</v>
      </c>
      <c r="Y902" s="104">
        <v>79951</v>
      </c>
      <c r="Z902" s="104">
        <v>187720</v>
      </c>
      <c r="AA902" s="106">
        <v>-32205</v>
      </c>
    </row>
    <row r="903" spans="1:27" ht="15" thickBot="1" x14ac:dyDescent="0.35">
      <c r="A903" s="93">
        <v>902</v>
      </c>
      <c r="B903" s="93" t="s">
        <v>366</v>
      </c>
      <c r="C903" s="93" t="s">
        <v>236</v>
      </c>
      <c r="D903" s="93">
        <v>2013</v>
      </c>
      <c r="E903" s="108">
        <v>626163</v>
      </c>
      <c r="F903" s="109">
        <v>543734</v>
      </c>
      <c r="G903" s="108">
        <v>53957</v>
      </c>
      <c r="H903" s="99">
        <v>0</v>
      </c>
      <c r="I903" s="108">
        <v>0</v>
      </c>
      <c r="J903" s="108">
        <v>-754</v>
      </c>
      <c r="K903" s="108">
        <v>0</v>
      </c>
      <c r="L903" s="108">
        <v>611759</v>
      </c>
      <c r="M903" s="108">
        <v>14404</v>
      </c>
      <c r="N903" s="108">
        <v>3743</v>
      </c>
      <c r="O903" s="108">
        <v>18147</v>
      </c>
      <c r="P903" s="108">
        <v>4850</v>
      </c>
      <c r="Q903" s="108">
        <v>13076</v>
      </c>
      <c r="R903" s="108">
        <v>0</v>
      </c>
      <c r="S903" s="108">
        <v>4820</v>
      </c>
      <c r="T903" s="108">
        <v>30</v>
      </c>
      <c r="U903" s="107">
        <v>40350</v>
      </c>
      <c r="V903" s="107">
        <v>160901</v>
      </c>
      <c r="W903" s="107">
        <v>138498</v>
      </c>
      <c r="X903" s="107">
        <v>249447</v>
      </c>
      <c r="Y903" s="107">
        <v>74852</v>
      </c>
      <c r="Z903" s="107">
        <v>141438</v>
      </c>
      <c r="AA903" s="109">
        <v>4411</v>
      </c>
    </row>
    <row r="904" spans="1:27" ht="15" thickTop="1" x14ac:dyDescent="0.3">
      <c r="A904" s="88">
        <v>903</v>
      </c>
      <c r="B904" s="88" t="s">
        <v>366</v>
      </c>
      <c r="C904" s="88" t="s">
        <v>225</v>
      </c>
      <c r="D904" s="88">
        <v>2023</v>
      </c>
      <c r="E904" s="102">
        <v>202013</v>
      </c>
      <c r="F904" s="103">
        <v>141018</v>
      </c>
      <c r="G904" s="102">
        <v>47992</v>
      </c>
      <c r="H904" s="97">
        <v>0</v>
      </c>
      <c r="I904" s="102">
        <v>417</v>
      </c>
      <c r="J904" s="102">
        <v>-23924</v>
      </c>
      <c r="K904" s="102">
        <v>119</v>
      </c>
      <c r="L904" s="102">
        <v>165622</v>
      </c>
      <c r="M904" s="102">
        <v>36390</v>
      </c>
      <c r="N904" s="102">
        <v>-174</v>
      </c>
      <c r="O904" s="102">
        <v>36216</v>
      </c>
      <c r="P904" s="102">
        <v>3459</v>
      </c>
      <c r="Q904" s="102">
        <v>32758</v>
      </c>
      <c r="R904" s="102">
        <v>944</v>
      </c>
      <c r="S904" s="102">
        <v>3459</v>
      </c>
      <c r="T904" s="102">
        <v>0</v>
      </c>
      <c r="U904" s="101">
        <v>8649</v>
      </c>
      <c r="V904" s="101">
        <v>228588</v>
      </c>
      <c r="W904" s="101">
        <v>114931</v>
      </c>
      <c r="X904" s="101">
        <v>373910</v>
      </c>
      <c r="Y904" s="101">
        <v>17944</v>
      </c>
      <c r="Z904" s="101">
        <v>0</v>
      </c>
      <c r="AA904" s="103">
        <v>-11901</v>
      </c>
    </row>
    <row r="905" spans="1:27" x14ac:dyDescent="0.3">
      <c r="A905" s="85">
        <v>904</v>
      </c>
      <c r="B905" s="85" t="s">
        <v>366</v>
      </c>
      <c r="C905" s="85" t="s">
        <v>225</v>
      </c>
      <c r="D905" s="85">
        <v>2022</v>
      </c>
      <c r="E905" s="105">
        <v>299705</v>
      </c>
      <c r="F905" s="106">
        <v>210253</v>
      </c>
      <c r="G905" s="105">
        <v>60461</v>
      </c>
      <c r="H905" s="98">
        <v>0</v>
      </c>
      <c r="I905" s="105">
        <v>384</v>
      </c>
      <c r="J905" s="105">
        <v>-19873</v>
      </c>
      <c r="K905" s="105">
        <v>988</v>
      </c>
      <c r="L905" s="105">
        <v>252213</v>
      </c>
      <c r="M905" s="105">
        <v>47492</v>
      </c>
      <c r="N905" s="105">
        <v>0</v>
      </c>
      <c r="O905" s="105">
        <v>47705</v>
      </c>
      <c r="P905" s="105">
        <v>6186</v>
      </c>
      <c r="Q905" s="105">
        <v>41519</v>
      </c>
      <c r="R905" s="105">
        <v>841</v>
      </c>
      <c r="S905" s="105">
        <v>6186</v>
      </c>
      <c r="T905" s="105">
        <v>0</v>
      </c>
      <c r="U905" s="104">
        <v>8229</v>
      </c>
      <c r="V905" s="104">
        <v>263763</v>
      </c>
      <c r="W905" s="104">
        <v>150621</v>
      </c>
      <c r="X905" s="104">
        <v>405960</v>
      </c>
      <c r="Y905" s="104">
        <v>13180</v>
      </c>
      <c r="Z905" s="104">
        <v>0</v>
      </c>
      <c r="AA905" s="106">
        <v>-31341</v>
      </c>
    </row>
    <row r="906" spans="1:27" x14ac:dyDescent="0.3">
      <c r="A906" s="85">
        <v>905</v>
      </c>
      <c r="B906" s="85" t="s">
        <v>366</v>
      </c>
      <c r="C906" s="85" t="s">
        <v>225</v>
      </c>
      <c r="D906" s="85">
        <v>2021</v>
      </c>
      <c r="E906" s="105">
        <v>291924</v>
      </c>
      <c r="F906" s="106">
        <v>205366</v>
      </c>
      <c r="G906" s="105">
        <v>57366</v>
      </c>
      <c r="H906" s="98">
        <v>0</v>
      </c>
      <c r="I906" s="105">
        <v>286</v>
      </c>
      <c r="J906" s="105">
        <v>-12578</v>
      </c>
      <c r="K906" s="105">
        <v>0</v>
      </c>
      <c r="L906" s="105">
        <v>250440</v>
      </c>
      <c r="M906" s="105">
        <v>41484</v>
      </c>
      <c r="N906" s="105">
        <v>8</v>
      </c>
      <c r="O906" s="105">
        <v>41442</v>
      </c>
      <c r="P906" s="105">
        <v>6171</v>
      </c>
      <c r="Q906" s="105">
        <v>35271</v>
      </c>
      <c r="R906" s="105">
        <v>589</v>
      </c>
      <c r="S906" s="105">
        <v>6171</v>
      </c>
      <c r="T906" s="105">
        <v>0</v>
      </c>
      <c r="U906" s="104">
        <v>6651</v>
      </c>
      <c r="V906" s="104">
        <v>211935</v>
      </c>
      <c r="W906" s="104">
        <v>136436</v>
      </c>
      <c r="X906" s="104">
        <v>354132</v>
      </c>
      <c r="Y906" s="104">
        <v>13394</v>
      </c>
      <c r="Z906" s="104">
        <v>0</v>
      </c>
      <c r="AA906" s="106">
        <v>14977</v>
      </c>
    </row>
    <row r="907" spans="1:27" x14ac:dyDescent="0.3">
      <c r="A907" s="85">
        <v>906</v>
      </c>
      <c r="B907" s="85" t="s">
        <v>366</v>
      </c>
      <c r="C907" s="85" t="s">
        <v>225</v>
      </c>
      <c r="D907" s="85">
        <v>2020</v>
      </c>
      <c r="E907" s="105">
        <v>251015</v>
      </c>
      <c r="F907" s="106">
        <v>184349</v>
      </c>
      <c r="G907" s="105">
        <v>45326</v>
      </c>
      <c r="H907" s="98">
        <v>0</v>
      </c>
      <c r="I907" s="105">
        <v>258</v>
      </c>
      <c r="J907" s="105">
        <v>-10203</v>
      </c>
      <c r="K907" s="105">
        <v>520</v>
      </c>
      <c r="L907" s="105">
        <v>220248</v>
      </c>
      <c r="M907" s="105">
        <v>30766</v>
      </c>
      <c r="N907" s="105">
        <v>1401</v>
      </c>
      <c r="O907" s="105">
        <v>32494</v>
      </c>
      <c r="P907" s="105">
        <v>4816</v>
      </c>
      <c r="Q907" s="105">
        <v>27678</v>
      </c>
      <c r="R907" s="105">
        <v>547</v>
      </c>
      <c r="S907" s="105">
        <v>4816</v>
      </c>
      <c r="T907" s="105">
        <v>0</v>
      </c>
      <c r="U907" s="104">
        <v>3736</v>
      </c>
      <c r="V907" s="104">
        <v>195080</v>
      </c>
      <c r="W907" s="104">
        <v>150060</v>
      </c>
      <c r="X907" s="104">
        <v>335679</v>
      </c>
      <c r="Y907" s="104">
        <v>13126</v>
      </c>
      <c r="Z907" s="104">
        <v>0</v>
      </c>
      <c r="AA907" s="106">
        <v>16878</v>
      </c>
    </row>
    <row r="908" spans="1:27" x14ac:dyDescent="0.3">
      <c r="A908" s="85">
        <v>907</v>
      </c>
      <c r="B908" s="85" t="s">
        <v>366</v>
      </c>
      <c r="C908" s="85" t="s">
        <v>225</v>
      </c>
      <c r="D908" s="85">
        <v>2019</v>
      </c>
      <c r="E908" s="105">
        <v>206455</v>
      </c>
      <c r="F908" s="106">
        <v>147837</v>
      </c>
      <c r="G908" s="105">
        <v>39229</v>
      </c>
      <c r="H908" s="98">
        <v>0</v>
      </c>
      <c r="I908" s="105">
        <v>211</v>
      </c>
      <c r="J908" s="105">
        <v>-2080</v>
      </c>
      <c r="K908" s="105">
        <v>258</v>
      </c>
      <c r="L908" s="105">
        <v>185454</v>
      </c>
      <c r="M908" s="105">
        <v>21001</v>
      </c>
      <c r="N908" s="105">
        <v>0</v>
      </c>
      <c r="O908" s="105">
        <v>21001</v>
      </c>
      <c r="P908" s="105">
        <v>4115</v>
      </c>
      <c r="Q908" s="105">
        <v>16886</v>
      </c>
      <c r="R908" s="105">
        <v>623</v>
      </c>
      <c r="S908" s="105">
        <v>4115</v>
      </c>
      <c r="T908" s="105">
        <v>0</v>
      </c>
      <c r="U908" s="104">
        <v>7207</v>
      </c>
      <c r="V908" s="104">
        <v>153340</v>
      </c>
      <c r="W908" s="104">
        <v>116125</v>
      </c>
      <c r="X908" s="104">
        <v>291637</v>
      </c>
      <c r="Y908" s="104">
        <v>9296</v>
      </c>
      <c r="Z908" s="104">
        <v>0</v>
      </c>
      <c r="AA908" s="106">
        <v>20758</v>
      </c>
    </row>
    <row r="909" spans="1:27" x14ac:dyDescent="0.3">
      <c r="A909" s="85">
        <v>908</v>
      </c>
      <c r="B909" s="85" t="s">
        <v>366</v>
      </c>
      <c r="C909" s="85" t="s">
        <v>225</v>
      </c>
      <c r="D909" s="85">
        <v>2018</v>
      </c>
      <c r="E909" s="105">
        <v>247467</v>
      </c>
      <c r="F909" s="106">
        <v>193559</v>
      </c>
      <c r="G909" s="105">
        <v>36473</v>
      </c>
      <c r="H909" s="98">
        <v>0</v>
      </c>
      <c r="I909" s="105">
        <v>88</v>
      </c>
      <c r="J909" s="105">
        <v>-11571</v>
      </c>
      <c r="K909" s="105">
        <v>0</v>
      </c>
      <c r="L909" s="105">
        <v>218551</v>
      </c>
      <c r="M909" s="105">
        <v>28915</v>
      </c>
      <c r="N909" s="105">
        <v>36</v>
      </c>
      <c r="O909" s="105">
        <v>28951</v>
      </c>
      <c r="P909" s="105">
        <v>3730</v>
      </c>
      <c r="Q909" s="105">
        <v>25221</v>
      </c>
      <c r="R909" s="105">
        <v>0</v>
      </c>
      <c r="S909" s="105">
        <v>3730</v>
      </c>
      <c r="T909" s="105">
        <v>0</v>
      </c>
      <c r="U909" s="104">
        <v>7565</v>
      </c>
      <c r="V909" s="104">
        <v>130975</v>
      </c>
      <c r="W909" s="104">
        <v>85614</v>
      </c>
      <c r="X909" s="104">
        <v>269127</v>
      </c>
      <c r="Y909" s="104">
        <v>9599</v>
      </c>
      <c r="Z909" s="104">
        <v>0</v>
      </c>
      <c r="AA909" s="106">
        <v>26398</v>
      </c>
    </row>
    <row r="910" spans="1:27" x14ac:dyDescent="0.3">
      <c r="A910" s="85">
        <v>909</v>
      </c>
      <c r="B910" s="85" t="s">
        <v>366</v>
      </c>
      <c r="C910" s="85" t="s">
        <v>225</v>
      </c>
      <c r="D910" s="85">
        <v>2017</v>
      </c>
      <c r="E910" s="105">
        <v>206167</v>
      </c>
      <c r="F910" s="106">
        <v>155487</v>
      </c>
      <c r="G910" s="105">
        <v>35549</v>
      </c>
      <c r="H910" s="98">
        <v>0</v>
      </c>
      <c r="I910" s="105">
        <v>72</v>
      </c>
      <c r="J910" s="105">
        <v>-13019</v>
      </c>
      <c r="K910" s="105">
        <v>0</v>
      </c>
      <c r="L910" s="105">
        <v>178107</v>
      </c>
      <c r="M910" s="105">
        <v>28060</v>
      </c>
      <c r="N910" s="105">
        <v>-38</v>
      </c>
      <c r="O910" s="105">
        <v>28022</v>
      </c>
      <c r="P910" s="105">
        <v>3012</v>
      </c>
      <c r="Q910" s="105">
        <v>25010</v>
      </c>
      <c r="R910" s="105">
        <v>0</v>
      </c>
      <c r="S910" s="105">
        <v>3012</v>
      </c>
      <c r="T910" s="105">
        <v>0</v>
      </c>
      <c r="U910" s="104">
        <v>12127</v>
      </c>
      <c r="V910" s="104">
        <v>121043</v>
      </c>
      <c r="W910" s="104">
        <v>78364</v>
      </c>
      <c r="X910" s="104">
        <v>261314</v>
      </c>
      <c r="Y910" s="104">
        <v>11178</v>
      </c>
      <c r="Z910" s="104">
        <v>0</v>
      </c>
      <c r="AA910" s="106">
        <v>30850</v>
      </c>
    </row>
    <row r="911" spans="1:27" x14ac:dyDescent="0.3">
      <c r="A911" s="85">
        <v>910</v>
      </c>
      <c r="B911" s="85" t="s">
        <v>366</v>
      </c>
      <c r="C911" s="85" t="s">
        <v>225</v>
      </c>
      <c r="D911" s="85">
        <v>2016</v>
      </c>
      <c r="E911" s="105">
        <v>173923</v>
      </c>
      <c r="F911" s="106">
        <v>121739</v>
      </c>
      <c r="G911" s="105">
        <v>33729</v>
      </c>
      <c r="H911" s="98">
        <v>0</v>
      </c>
      <c r="I911" s="105">
        <v>71</v>
      </c>
      <c r="J911" s="105">
        <v>-8550</v>
      </c>
      <c r="K911" s="105">
        <v>2</v>
      </c>
      <c r="L911" s="105">
        <v>147226</v>
      </c>
      <c r="M911" s="105">
        <v>26697</v>
      </c>
      <c r="N911" s="105">
        <v>63</v>
      </c>
      <c r="O911" s="105">
        <v>26760</v>
      </c>
      <c r="P911" s="105">
        <v>3690</v>
      </c>
      <c r="Q911" s="105">
        <v>23069</v>
      </c>
      <c r="R911" s="105">
        <v>0</v>
      </c>
      <c r="S911" s="105">
        <v>3690</v>
      </c>
      <c r="T911" s="105">
        <v>0</v>
      </c>
      <c r="U911" s="104">
        <v>16773</v>
      </c>
      <c r="V911" s="104">
        <v>123016</v>
      </c>
      <c r="W911" s="104">
        <v>76054</v>
      </c>
      <c r="X911" s="104">
        <v>257065</v>
      </c>
      <c r="Y911" s="104">
        <v>8881</v>
      </c>
      <c r="Z911" s="104">
        <v>0</v>
      </c>
      <c r="AA911" s="106">
        <v>21871</v>
      </c>
    </row>
    <row r="912" spans="1:27" x14ac:dyDescent="0.3">
      <c r="A912" s="85">
        <v>911</v>
      </c>
      <c r="B912" s="85" t="s">
        <v>366</v>
      </c>
      <c r="C912" s="85" t="s">
        <v>225</v>
      </c>
      <c r="D912" s="85">
        <v>2015</v>
      </c>
      <c r="E912" s="105">
        <v>140543</v>
      </c>
      <c r="F912" s="106">
        <v>97717</v>
      </c>
      <c r="G912" s="105">
        <v>29404</v>
      </c>
      <c r="H912" s="98">
        <v>0</v>
      </c>
      <c r="I912" s="105">
        <v>55</v>
      </c>
      <c r="J912" s="105">
        <v>-12481</v>
      </c>
      <c r="K912" s="105">
        <v>82</v>
      </c>
      <c r="L912" s="105">
        <v>115049</v>
      </c>
      <c r="M912" s="105">
        <v>25494</v>
      </c>
      <c r="N912" s="105">
        <v>43</v>
      </c>
      <c r="O912" s="105">
        <v>25537</v>
      </c>
      <c r="P912" s="105">
        <v>2991</v>
      </c>
      <c r="Q912" s="105">
        <v>22546</v>
      </c>
      <c r="R912" s="105">
        <v>259</v>
      </c>
      <c r="S912" s="105">
        <v>2991</v>
      </c>
      <c r="T912" s="105">
        <v>0</v>
      </c>
      <c r="U912" s="104">
        <v>13377</v>
      </c>
      <c r="V912" s="104">
        <v>106716</v>
      </c>
      <c r="W912" s="104">
        <v>57466</v>
      </c>
      <c r="X912" s="104">
        <v>240953</v>
      </c>
      <c r="Y912" s="104">
        <v>9730</v>
      </c>
      <c r="Z912" s="104">
        <v>3000</v>
      </c>
      <c r="AA912" s="106">
        <v>16344</v>
      </c>
    </row>
    <row r="913" spans="1:27" x14ac:dyDescent="0.3">
      <c r="A913" s="85">
        <v>912</v>
      </c>
      <c r="B913" s="85" t="s">
        <v>366</v>
      </c>
      <c r="C913" s="85" t="s">
        <v>225</v>
      </c>
      <c r="D913" s="85">
        <v>2014</v>
      </c>
      <c r="E913" s="105">
        <v>120547</v>
      </c>
      <c r="F913" s="106">
        <v>88251</v>
      </c>
      <c r="G913" s="105">
        <v>23029</v>
      </c>
      <c r="H913" s="98">
        <v>0</v>
      </c>
      <c r="I913" s="105">
        <v>44</v>
      </c>
      <c r="J913" s="105">
        <v>-15655</v>
      </c>
      <c r="K913" s="105">
        <v>6</v>
      </c>
      <c r="L913" s="105">
        <v>96523</v>
      </c>
      <c r="M913" s="105">
        <v>24024</v>
      </c>
      <c r="N913" s="105">
        <v>210</v>
      </c>
      <c r="O913" s="105">
        <v>24242</v>
      </c>
      <c r="P913" s="105">
        <v>1906</v>
      </c>
      <c r="Q913" s="105">
        <v>22336</v>
      </c>
      <c r="R913" s="105">
        <v>417</v>
      </c>
      <c r="S913" s="105">
        <v>1906</v>
      </c>
      <c r="T913" s="105">
        <v>0</v>
      </c>
      <c r="U913" s="104">
        <v>14593</v>
      </c>
      <c r="V913" s="104">
        <v>134138</v>
      </c>
      <c r="W913" s="104">
        <v>85837</v>
      </c>
      <c r="X913" s="104">
        <v>266616</v>
      </c>
      <c r="Y913" s="104">
        <v>7708</v>
      </c>
      <c r="Z913" s="104">
        <v>12346</v>
      </c>
      <c r="AA913" s="106">
        <v>34010</v>
      </c>
    </row>
    <row r="914" spans="1:27" ht="15" thickBot="1" x14ac:dyDescent="0.35">
      <c r="A914" s="93">
        <v>913</v>
      </c>
      <c r="B914" s="93" t="s">
        <v>366</v>
      </c>
      <c r="C914" s="93" t="s">
        <v>225</v>
      </c>
      <c r="D914" s="93">
        <v>2013</v>
      </c>
      <c r="E914" s="108">
        <v>105158</v>
      </c>
      <c r="F914" s="109">
        <v>66415</v>
      </c>
      <c r="G914" s="108">
        <v>27305</v>
      </c>
      <c r="H914" s="99">
        <v>0</v>
      </c>
      <c r="I914" s="108">
        <v>96</v>
      </c>
      <c r="J914" s="108">
        <v>300</v>
      </c>
      <c r="K914" s="108">
        <v>34</v>
      </c>
      <c r="L914" s="108">
        <v>98428</v>
      </c>
      <c r="M914" s="108">
        <v>6730</v>
      </c>
      <c r="N914" s="108">
        <v>312</v>
      </c>
      <c r="O914" s="108">
        <v>7042</v>
      </c>
      <c r="P914" s="108">
        <v>2455</v>
      </c>
      <c r="Q914" s="108">
        <v>4587</v>
      </c>
      <c r="R914" s="108">
        <v>501</v>
      </c>
      <c r="S914" s="108">
        <v>2455</v>
      </c>
      <c r="T914" s="108">
        <v>0</v>
      </c>
      <c r="U914" s="107">
        <v>12401</v>
      </c>
      <c r="V914" s="107">
        <v>133538</v>
      </c>
      <c r="W914" s="107">
        <v>92495</v>
      </c>
      <c r="X914" s="107">
        <v>265503</v>
      </c>
      <c r="Y914" s="107">
        <v>8170</v>
      </c>
      <c r="Z914" s="107">
        <v>28062</v>
      </c>
      <c r="AA914" s="109">
        <v>-8030</v>
      </c>
    </row>
    <row r="915" spans="1:27" ht="15" thickTop="1" x14ac:dyDescent="0.3">
      <c r="A915" s="88">
        <v>914</v>
      </c>
      <c r="B915" s="88" t="s">
        <v>366</v>
      </c>
      <c r="C915" s="88" t="s">
        <v>63</v>
      </c>
      <c r="D915" s="88">
        <v>2023</v>
      </c>
      <c r="E915" s="102">
        <v>110971</v>
      </c>
      <c r="F915" s="103">
        <v>92548</v>
      </c>
      <c r="G915" s="102">
        <v>22249</v>
      </c>
      <c r="H915" s="97">
        <v>0</v>
      </c>
      <c r="I915" s="102">
        <v>258</v>
      </c>
      <c r="J915" s="102">
        <v>-599</v>
      </c>
      <c r="K915" s="102">
        <v>0</v>
      </c>
      <c r="L915" s="102">
        <v>115679</v>
      </c>
      <c r="M915" s="102">
        <v>-4708</v>
      </c>
      <c r="N915" s="102">
        <v>41</v>
      </c>
      <c r="O915" s="102">
        <v>-4667</v>
      </c>
      <c r="P915" s="102">
        <v>0</v>
      </c>
      <c r="Q915" s="102">
        <v>-4667</v>
      </c>
      <c r="R915" s="102">
        <v>0</v>
      </c>
      <c r="S915" s="102">
        <v>0</v>
      </c>
      <c r="T915" s="102">
        <v>0</v>
      </c>
      <c r="U915" s="101">
        <v>507</v>
      </c>
      <c r="V915" s="101">
        <v>134903</v>
      </c>
      <c r="W915" s="101">
        <v>24516</v>
      </c>
      <c r="X915" s="101">
        <v>135388</v>
      </c>
      <c r="Y915" s="101">
        <v>461</v>
      </c>
      <c r="Z915" s="101">
        <v>6169</v>
      </c>
      <c r="AA915" s="103">
        <v>19012</v>
      </c>
    </row>
    <row r="916" spans="1:27" x14ac:dyDescent="0.3">
      <c r="A916" s="85">
        <v>915</v>
      </c>
      <c r="B916" s="85" t="s">
        <v>366</v>
      </c>
      <c r="C916" s="85" t="s">
        <v>63</v>
      </c>
      <c r="D916" s="85">
        <v>2022</v>
      </c>
      <c r="E916" s="105">
        <v>252408</v>
      </c>
      <c r="F916" s="106">
        <v>211286</v>
      </c>
      <c r="G916" s="105">
        <v>39479</v>
      </c>
      <c r="H916" s="98">
        <v>0</v>
      </c>
      <c r="I916" s="105">
        <v>378</v>
      </c>
      <c r="J916" s="105">
        <v>-803</v>
      </c>
      <c r="K916" s="105">
        <v>0</v>
      </c>
      <c r="L916" s="105">
        <v>252268</v>
      </c>
      <c r="M916" s="105">
        <v>140</v>
      </c>
      <c r="N916" s="105">
        <v>80</v>
      </c>
      <c r="O916" s="105">
        <v>220</v>
      </c>
      <c r="P916" s="105">
        <v>203</v>
      </c>
      <c r="Q916" s="105">
        <v>18</v>
      </c>
      <c r="R916" s="105">
        <v>0</v>
      </c>
      <c r="S916" s="105">
        <v>196</v>
      </c>
      <c r="T916" s="105">
        <v>7</v>
      </c>
      <c r="U916" s="104">
        <v>6186</v>
      </c>
      <c r="V916" s="104">
        <v>196202</v>
      </c>
      <c r="W916" s="104">
        <v>81340</v>
      </c>
      <c r="X916" s="104">
        <v>196880</v>
      </c>
      <c r="Y916" s="104">
        <v>678</v>
      </c>
      <c r="Z916" s="104">
        <v>25299</v>
      </c>
      <c r="AA916" s="106">
        <v>-8130</v>
      </c>
    </row>
    <row r="917" spans="1:27" x14ac:dyDescent="0.3">
      <c r="A917" s="85">
        <v>916</v>
      </c>
      <c r="B917" s="85" t="s">
        <v>366</v>
      </c>
      <c r="C917" s="85" t="s">
        <v>63</v>
      </c>
      <c r="D917" s="85">
        <v>2021</v>
      </c>
      <c r="E917" s="105">
        <v>232206</v>
      </c>
      <c r="F917" s="106">
        <v>197069</v>
      </c>
      <c r="G917" s="105">
        <v>36111</v>
      </c>
      <c r="H917" s="98">
        <v>0</v>
      </c>
      <c r="I917" s="105">
        <v>367</v>
      </c>
      <c r="J917" s="105">
        <v>-1106</v>
      </c>
      <c r="K917" s="105">
        <v>0</v>
      </c>
      <c r="L917" s="105">
        <v>232633</v>
      </c>
      <c r="M917" s="105">
        <v>-427</v>
      </c>
      <c r="N917" s="105">
        <v>486</v>
      </c>
      <c r="O917" s="105">
        <v>59</v>
      </c>
      <c r="P917" s="105">
        <v>50</v>
      </c>
      <c r="Q917" s="105">
        <v>9</v>
      </c>
      <c r="R917" s="105">
        <v>0</v>
      </c>
      <c r="S917" s="105">
        <v>57</v>
      </c>
      <c r="T917" s="105">
        <v>-7</v>
      </c>
      <c r="U917" s="104">
        <v>1780</v>
      </c>
      <c r="V917" s="104">
        <v>160860</v>
      </c>
      <c r="W917" s="104">
        <v>46401</v>
      </c>
      <c r="X917" s="104">
        <v>161923</v>
      </c>
      <c r="Y917" s="104">
        <v>1056</v>
      </c>
      <c r="Z917" s="104">
        <v>19410</v>
      </c>
      <c r="AA917" s="106">
        <v>-46611</v>
      </c>
    </row>
    <row r="918" spans="1:27" x14ac:dyDescent="0.3">
      <c r="A918" s="85">
        <v>917</v>
      </c>
      <c r="B918" s="85" t="s">
        <v>366</v>
      </c>
      <c r="C918" s="85" t="s">
        <v>63</v>
      </c>
      <c r="D918" s="85">
        <v>2020</v>
      </c>
      <c r="E918" s="105">
        <v>165629</v>
      </c>
      <c r="F918" s="106">
        <v>130751</v>
      </c>
      <c r="G918" s="105">
        <v>34761</v>
      </c>
      <c r="H918" s="98">
        <v>0</v>
      </c>
      <c r="I918" s="105">
        <v>344</v>
      </c>
      <c r="J918" s="105">
        <v>-675</v>
      </c>
      <c r="K918" s="105">
        <v>0</v>
      </c>
      <c r="L918" s="105">
        <v>165224</v>
      </c>
      <c r="M918" s="105">
        <v>405</v>
      </c>
      <c r="N918" s="105">
        <v>27</v>
      </c>
      <c r="O918" s="105">
        <v>431</v>
      </c>
      <c r="P918" s="105">
        <v>84</v>
      </c>
      <c r="Q918" s="105">
        <v>348</v>
      </c>
      <c r="R918" s="105">
        <v>0</v>
      </c>
      <c r="S918" s="105">
        <v>84</v>
      </c>
      <c r="T918" s="105">
        <v>0</v>
      </c>
      <c r="U918" s="104">
        <v>1271</v>
      </c>
      <c r="V918" s="104">
        <v>135021</v>
      </c>
      <c r="W918" s="104">
        <v>20327</v>
      </c>
      <c r="X918" s="104">
        <v>136187</v>
      </c>
      <c r="Y918" s="104">
        <v>1166</v>
      </c>
      <c r="Z918" s="104">
        <v>0</v>
      </c>
      <c r="AA918" s="106">
        <v>17481</v>
      </c>
    </row>
    <row r="919" spans="1:27" x14ac:dyDescent="0.3">
      <c r="A919" s="85">
        <v>918</v>
      </c>
      <c r="B919" s="85" t="s">
        <v>366</v>
      </c>
      <c r="C919" s="85" t="s">
        <v>63</v>
      </c>
      <c r="D919" s="85">
        <v>2019</v>
      </c>
      <c r="E919" s="105">
        <v>278942</v>
      </c>
      <c r="F919" s="106">
        <v>237191</v>
      </c>
      <c r="G919" s="105">
        <v>40835</v>
      </c>
      <c r="H919" s="98">
        <v>0</v>
      </c>
      <c r="I919" s="105">
        <v>378</v>
      </c>
      <c r="J919" s="105">
        <v>-51</v>
      </c>
      <c r="K919" s="105">
        <v>3</v>
      </c>
      <c r="L919" s="105">
        <v>278464</v>
      </c>
      <c r="M919" s="105">
        <v>478</v>
      </c>
      <c r="N919" s="105">
        <v>56</v>
      </c>
      <c r="O919" s="105">
        <v>1214</v>
      </c>
      <c r="P919" s="105">
        <v>277</v>
      </c>
      <c r="Q919" s="105">
        <v>937</v>
      </c>
      <c r="R919" s="105">
        <v>0</v>
      </c>
      <c r="S919" s="105">
        <v>277</v>
      </c>
      <c r="T919" s="105">
        <v>0</v>
      </c>
      <c r="U919" s="104">
        <v>9536</v>
      </c>
      <c r="V919" s="104">
        <v>140382</v>
      </c>
      <c r="W919" s="104">
        <v>24244</v>
      </c>
      <c r="X919" s="104">
        <v>141892</v>
      </c>
      <c r="Y919" s="104">
        <v>1510</v>
      </c>
      <c r="Z919" s="104">
        <v>0</v>
      </c>
      <c r="AA919" s="106">
        <v>10108</v>
      </c>
    </row>
    <row r="920" spans="1:27" x14ac:dyDescent="0.3">
      <c r="A920" s="85">
        <v>919</v>
      </c>
      <c r="B920" s="85" t="s">
        <v>366</v>
      </c>
      <c r="C920" s="85" t="s">
        <v>63</v>
      </c>
      <c r="D920" s="85">
        <v>2018</v>
      </c>
      <c r="E920" s="105">
        <v>446565</v>
      </c>
      <c r="F920" s="106">
        <v>377277</v>
      </c>
      <c r="G920" s="105">
        <v>67745</v>
      </c>
      <c r="H920" s="98">
        <v>0</v>
      </c>
      <c r="I920" s="105">
        <v>0</v>
      </c>
      <c r="J920" s="105">
        <v>-62</v>
      </c>
      <c r="K920" s="105">
        <v>0</v>
      </c>
      <c r="L920" s="105">
        <v>445433</v>
      </c>
      <c r="M920" s="105">
        <v>1131</v>
      </c>
      <c r="N920" s="105">
        <v>499</v>
      </c>
      <c r="O920" s="105">
        <v>1631</v>
      </c>
      <c r="P920" s="105">
        <v>432</v>
      </c>
      <c r="Q920" s="105">
        <v>1198</v>
      </c>
      <c r="R920" s="105">
        <v>0</v>
      </c>
      <c r="S920" s="105">
        <v>432</v>
      </c>
      <c r="T920" s="105">
        <v>0</v>
      </c>
      <c r="U920" s="104">
        <v>4432</v>
      </c>
      <c r="V920" s="104">
        <v>154607</v>
      </c>
      <c r="W920" s="104">
        <v>39892</v>
      </c>
      <c r="X920" s="104">
        <v>156017</v>
      </c>
      <c r="Y920" s="104">
        <v>1387</v>
      </c>
      <c r="Z920" s="104">
        <v>5652</v>
      </c>
      <c r="AA920" s="106">
        <v>17254</v>
      </c>
    </row>
    <row r="921" spans="1:27" x14ac:dyDescent="0.3">
      <c r="A921" s="85">
        <v>920</v>
      </c>
      <c r="B921" s="85" t="s">
        <v>366</v>
      </c>
      <c r="C921" s="85" t="s">
        <v>63</v>
      </c>
      <c r="D921" s="85">
        <v>2017</v>
      </c>
      <c r="E921" s="105">
        <v>541210</v>
      </c>
      <c r="F921" s="106">
        <v>465266</v>
      </c>
      <c r="G921" s="105">
        <v>73429</v>
      </c>
      <c r="H921" s="98">
        <v>0</v>
      </c>
      <c r="I921" s="105">
        <v>532</v>
      </c>
      <c r="J921" s="105">
        <v>-185</v>
      </c>
      <c r="K921" s="105">
        <v>0</v>
      </c>
      <c r="L921" s="105">
        <v>539288</v>
      </c>
      <c r="M921" s="105">
        <v>1922</v>
      </c>
      <c r="N921" s="105">
        <v>8717</v>
      </c>
      <c r="O921" s="105">
        <v>10638</v>
      </c>
      <c r="P921" s="105">
        <v>2431</v>
      </c>
      <c r="Q921" s="105">
        <v>8207</v>
      </c>
      <c r="R921" s="105">
        <v>0</v>
      </c>
      <c r="S921" s="105">
        <v>2431</v>
      </c>
      <c r="T921" s="105">
        <v>0</v>
      </c>
      <c r="U921" s="104">
        <v>8585</v>
      </c>
      <c r="V921" s="104">
        <v>197358</v>
      </c>
      <c r="W921" s="104">
        <v>77761</v>
      </c>
      <c r="X921" s="104">
        <v>199115</v>
      </c>
      <c r="Y921" s="104">
        <v>1713</v>
      </c>
      <c r="Z921" s="104">
        <v>20727</v>
      </c>
      <c r="AA921" s="106">
        <v>-56511</v>
      </c>
    </row>
    <row r="922" spans="1:27" x14ac:dyDescent="0.3">
      <c r="A922" s="85">
        <v>921</v>
      </c>
      <c r="B922" s="85" t="s">
        <v>366</v>
      </c>
      <c r="C922" s="85" t="s">
        <v>63</v>
      </c>
      <c r="D922" s="85">
        <v>2016</v>
      </c>
      <c r="E922" s="105">
        <v>593678</v>
      </c>
      <c r="F922" s="106">
        <v>505263</v>
      </c>
      <c r="G922" s="105">
        <v>78292</v>
      </c>
      <c r="H922" s="98">
        <v>0</v>
      </c>
      <c r="I922" s="105">
        <v>341</v>
      </c>
      <c r="J922" s="105">
        <v>-1037</v>
      </c>
      <c r="K922" s="105">
        <v>0</v>
      </c>
      <c r="L922" s="105">
        <v>582924</v>
      </c>
      <c r="M922" s="105">
        <v>10754</v>
      </c>
      <c r="N922" s="105">
        <v>2006</v>
      </c>
      <c r="O922" s="105">
        <v>12759</v>
      </c>
      <c r="P922" s="105">
        <v>2598</v>
      </c>
      <c r="Q922" s="105">
        <v>10161</v>
      </c>
      <c r="R922" s="105">
        <v>0</v>
      </c>
      <c r="S922" s="105">
        <v>2598</v>
      </c>
      <c r="T922" s="105">
        <v>0</v>
      </c>
      <c r="U922" s="104">
        <v>11250</v>
      </c>
      <c r="V922" s="104">
        <v>161947</v>
      </c>
      <c r="W922" s="104">
        <v>65687</v>
      </c>
      <c r="X922" s="104">
        <v>185116</v>
      </c>
      <c r="Y922" s="104">
        <v>23103</v>
      </c>
      <c r="Z922" s="104">
        <v>0</v>
      </c>
      <c r="AA922" s="106">
        <v>12747</v>
      </c>
    </row>
    <row r="923" spans="1:27" x14ac:dyDescent="0.3">
      <c r="A923" s="85">
        <v>922</v>
      </c>
      <c r="B923" s="85" t="s">
        <v>366</v>
      </c>
      <c r="C923" s="85" t="s">
        <v>63</v>
      </c>
      <c r="D923" s="85">
        <v>2015</v>
      </c>
      <c r="E923" s="105">
        <v>565752</v>
      </c>
      <c r="F923" s="106">
        <v>493138</v>
      </c>
      <c r="G923" s="105">
        <v>75804</v>
      </c>
      <c r="H923" s="98">
        <v>0</v>
      </c>
      <c r="I923" s="105">
        <v>290</v>
      </c>
      <c r="J923" s="105">
        <v>-723</v>
      </c>
      <c r="K923" s="105">
        <v>0</v>
      </c>
      <c r="L923" s="105">
        <v>568923</v>
      </c>
      <c r="M923" s="105">
        <v>-3170</v>
      </c>
      <c r="N923" s="105">
        <v>7497</v>
      </c>
      <c r="O923" s="105">
        <v>4327</v>
      </c>
      <c r="P923" s="105">
        <v>1005</v>
      </c>
      <c r="Q923" s="105">
        <v>3322</v>
      </c>
      <c r="R923" s="105">
        <v>0</v>
      </c>
      <c r="S923" s="105">
        <v>1005</v>
      </c>
      <c r="T923" s="105">
        <v>0</v>
      </c>
      <c r="U923" s="104">
        <v>17480</v>
      </c>
      <c r="V923" s="104">
        <v>136387</v>
      </c>
      <c r="W923" s="104">
        <v>46278</v>
      </c>
      <c r="X923" s="104">
        <v>158786</v>
      </c>
      <c r="Y923" s="104">
        <v>22399</v>
      </c>
      <c r="Z923" s="104">
        <v>0</v>
      </c>
      <c r="AA923" s="106">
        <v>-13104</v>
      </c>
    </row>
    <row r="924" spans="1:27" x14ac:dyDescent="0.3">
      <c r="A924" s="85">
        <v>923</v>
      </c>
      <c r="B924" s="85" t="s">
        <v>366</v>
      </c>
      <c r="C924" s="85" t="s">
        <v>63</v>
      </c>
      <c r="D924" s="85">
        <v>2014</v>
      </c>
      <c r="E924" s="105">
        <v>620537</v>
      </c>
      <c r="F924" s="106">
        <v>535744</v>
      </c>
      <c r="G924" s="105">
        <v>81684</v>
      </c>
      <c r="H924" s="98">
        <v>0</v>
      </c>
      <c r="I924" s="105">
        <v>353</v>
      </c>
      <c r="J924" s="105">
        <v>-1064</v>
      </c>
      <c r="K924" s="105">
        <v>0</v>
      </c>
      <c r="L924" s="105">
        <v>616804</v>
      </c>
      <c r="M924" s="105">
        <v>3732</v>
      </c>
      <c r="N924" s="105">
        <v>4518</v>
      </c>
      <c r="O924" s="105">
        <v>8250</v>
      </c>
      <c r="P924" s="105">
        <v>1848</v>
      </c>
      <c r="Q924" s="105">
        <v>6402</v>
      </c>
      <c r="R924" s="105">
        <v>0</v>
      </c>
      <c r="S924" s="105">
        <v>1848</v>
      </c>
      <c r="T924" s="105">
        <v>0</v>
      </c>
      <c r="U924" s="104">
        <v>14272</v>
      </c>
      <c r="V924" s="104">
        <v>151932</v>
      </c>
      <c r="W924" s="104">
        <v>60944</v>
      </c>
      <c r="X924" s="104">
        <v>173710</v>
      </c>
      <c r="Y924" s="104">
        <v>21778</v>
      </c>
      <c r="Z924" s="104">
        <v>0</v>
      </c>
      <c r="AA924" s="106">
        <v>-27305</v>
      </c>
    </row>
    <row r="925" spans="1:27" ht="15" thickBot="1" x14ac:dyDescent="0.35">
      <c r="A925" s="93">
        <v>924</v>
      </c>
      <c r="B925" s="93" t="s">
        <v>366</v>
      </c>
      <c r="C925" s="93" t="s">
        <v>63</v>
      </c>
      <c r="D925" s="93">
        <v>2013</v>
      </c>
      <c r="E925" s="108">
        <v>535329</v>
      </c>
      <c r="F925" s="109">
        <v>452565</v>
      </c>
      <c r="G925" s="108">
        <v>77910</v>
      </c>
      <c r="H925" s="99">
        <v>0</v>
      </c>
      <c r="I925" s="108">
        <v>0</v>
      </c>
      <c r="J925" s="108">
        <v>-560</v>
      </c>
      <c r="K925" s="108">
        <v>0</v>
      </c>
      <c r="L925" s="108">
        <v>530818</v>
      </c>
      <c r="M925" s="108">
        <v>4511</v>
      </c>
      <c r="N925" s="108">
        <v>3077</v>
      </c>
      <c r="O925" s="108">
        <v>7588</v>
      </c>
      <c r="P925" s="108">
        <v>2027</v>
      </c>
      <c r="Q925" s="108">
        <v>5561</v>
      </c>
      <c r="R925" s="108">
        <v>0</v>
      </c>
      <c r="S925" s="108">
        <v>2027</v>
      </c>
      <c r="T925" s="108">
        <v>0</v>
      </c>
      <c r="U925" s="107">
        <v>13395</v>
      </c>
      <c r="V925" s="107">
        <v>154585</v>
      </c>
      <c r="W925" s="107">
        <v>77043</v>
      </c>
      <c r="X925" s="107">
        <v>186819</v>
      </c>
      <c r="Y925" s="107">
        <v>32234</v>
      </c>
      <c r="Z925" s="107">
        <v>8935</v>
      </c>
      <c r="AA925" s="109">
        <v>65266</v>
      </c>
    </row>
    <row r="926" spans="1:27" ht="15" thickTop="1" x14ac:dyDescent="0.3">
      <c r="A926" s="88">
        <v>925</v>
      </c>
      <c r="B926" s="88" t="s">
        <v>366</v>
      </c>
      <c r="C926" s="88" t="s">
        <v>290</v>
      </c>
      <c r="D926" s="88">
        <v>2023</v>
      </c>
      <c r="E926" s="102">
        <v>1710</v>
      </c>
      <c r="F926" s="103">
        <v>62</v>
      </c>
      <c r="G926" s="102">
        <v>1280</v>
      </c>
      <c r="H926" s="97">
        <v>0</v>
      </c>
      <c r="I926" s="102">
        <v>154</v>
      </c>
      <c r="J926" s="102">
        <v>0</v>
      </c>
      <c r="K926" s="102">
        <v>72</v>
      </c>
      <c r="L926" s="102">
        <v>1568</v>
      </c>
      <c r="M926" s="102">
        <v>142</v>
      </c>
      <c r="N926" s="102">
        <v>726</v>
      </c>
      <c r="O926" s="102">
        <v>868</v>
      </c>
      <c r="P926" s="102">
        <v>203</v>
      </c>
      <c r="Q926" s="102">
        <v>666</v>
      </c>
      <c r="R926" s="102">
        <v>0</v>
      </c>
      <c r="S926" s="102">
        <v>203</v>
      </c>
      <c r="T926" s="102">
        <v>0</v>
      </c>
      <c r="U926" s="101">
        <v>403000</v>
      </c>
      <c r="V926" s="101">
        <v>496962</v>
      </c>
      <c r="W926" s="101">
        <v>111454</v>
      </c>
      <c r="X926" s="101">
        <v>496962</v>
      </c>
      <c r="Y926" s="101">
        <v>0</v>
      </c>
      <c r="Z926" s="101">
        <v>270000</v>
      </c>
      <c r="AA926" s="103">
        <v>-22746</v>
      </c>
    </row>
    <row r="927" spans="1:27" x14ac:dyDescent="0.3">
      <c r="A927" s="85">
        <v>926</v>
      </c>
      <c r="B927" s="85" t="s">
        <v>366</v>
      </c>
      <c r="C927" s="85" t="s">
        <v>290</v>
      </c>
      <c r="D927" s="85">
        <v>2022</v>
      </c>
      <c r="E927" s="105">
        <v>287</v>
      </c>
      <c r="F927" s="106">
        <v>7</v>
      </c>
      <c r="G927" s="105">
        <v>1065</v>
      </c>
      <c r="H927" s="98">
        <v>0</v>
      </c>
      <c r="I927" s="105">
        <v>185</v>
      </c>
      <c r="J927" s="105">
        <v>-4</v>
      </c>
      <c r="K927" s="105">
        <v>1</v>
      </c>
      <c r="L927" s="105">
        <v>1254</v>
      </c>
      <c r="M927" s="105">
        <v>-967</v>
      </c>
      <c r="N927" s="105">
        <v>1308</v>
      </c>
      <c r="O927" s="105">
        <v>340</v>
      </c>
      <c r="P927" s="105">
        <v>97</v>
      </c>
      <c r="Q927" s="105">
        <v>244</v>
      </c>
      <c r="R927" s="105">
        <v>0</v>
      </c>
      <c r="S927" s="105">
        <v>97</v>
      </c>
      <c r="T927" s="105">
        <v>0</v>
      </c>
      <c r="U927" s="104">
        <v>364634</v>
      </c>
      <c r="V927" s="104">
        <v>471324</v>
      </c>
      <c r="W927" s="104">
        <v>109534</v>
      </c>
      <c r="X927" s="104">
        <v>474377</v>
      </c>
      <c r="Y927" s="104">
        <v>3052</v>
      </c>
      <c r="Z927" s="104">
        <v>250000</v>
      </c>
      <c r="AA927" s="106">
        <v>-158203</v>
      </c>
    </row>
    <row r="928" spans="1:27" x14ac:dyDescent="0.3">
      <c r="A928" s="85">
        <v>927</v>
      </c>
      <c r="B928" s="85" t="s">
        <v>366</v>
      </c>
      <c r="C928" s="85" t="s">
        <v>290</v>
      </c>
      <c r="D928" s="85">
        <v>2021</v>
      </c>
      <c r="E928" s="105">
        <v>828</v>
      </c>
      <c r="F928" s="106">
        <v>591</v>
      </c>
      <c r="G928" s="105">
        <v>250</v>
      </c>
      <c r="H928" s="98">
        <v>0</v>
      </c>
      <c r="I928" s="105">
        <v>185</v>
      </c>
      <c r="J928" s="105">
        <v>-10</v>
      </c>
      <c r="K928" s="105">
        <v>0</v>
      </c>
      <c r="L928" s="105">
        <v>1016</v>
      </c>
      <c r="M928" s="105">
        <v>-188</v>
      </c>
      <c r="N928" s="105">
        <v>209</v>
      </c>
      <c r="O928" s="105">
        <v>21</v>
      </c>
      <c r="P928" s="105">
        <v>4</v>
      </c>
      <c r="Q928" s="105">
        <v>18</v>
      </c>
      <c r="R928" s="105">
        <v>0</v>
      </c>
      <c r="S928" s="105">
        <v>4</v>
      </c>
      <c r="T928" s="105">
        <v>0</v>
      </c>
      <c r="U928" s="104">
        <v>7</v>
      </c>
      <c r="V928" s="104">
        <v>3331</v>
      </c>
      <c r="W928" s="104">
        <v>98463</v>
      </c>
      <c r="X928" s="104">
        <v>261677</v>
      </c>
      <c r="Y928" s="104">
        <v>258346</v>
      </c>
      <c r="Z928" s="104">
        <v>90000</v>
      </c>
      <c r="AA928" s="106">
        <v>800</v>
      </c>
    </row>
    <row r="929" spans="1:27" x14ac:dyDescent="0.3">
      <c r="A929" s="85">
        <v>928</v>
      </c>
      <c r="B929" s="85" t="s">
        <v>366</v>
      </c>
      <c r="C929" s="85" t="s">
        <v>290</v>
      </c>
      <c r="D929" s="85">
        <v>2020</v>
      </c>
      <c r="E929" s="105">
        <v>3744</v>
      </c>
      <c r="F929" s="106">
        <v>3932</v>
      </c>
      <c r="G929" s="105">
        <v>520</v>
      </c>
      <c r="H929" s="98">
        <v>0</v>
      </c>
      <c r="I929" s="105">
        <v>185</v>
      </c>
      <c r="J929" s="105">
        <v>-1688</v>
      </c>
      <c r="K929" s="105">
        <v>0</v>
      </c>
      <c r="L929" s="105">
        <v>3052</v>
      </c>
      <c r="M929" s="105">
        <v>691</v>
      </c>
      <c r="N929" s="105">
        <v>-1</v>
      </c>
      <c r="O929" s="105">
        <v>690</v>
      </c>
      <c r="P929" s="105">
        <v>97</v>
      </c>
      <c r="Q929" s="105">
        <v>593</v>
      </c>
      <c r="R929" s="105">
        <v>0</v>
      </c>
      <c r="S929" s="105">
        <v>97</v>
      </c>
      <c r="T929" s="105">
        <v>0</v>
      </c>
      <c r="U929" s="104">
        <v>30</v>
      </c>
      <c r="V929" s="104">
        <v>9699</v>
      </c>
      <c r="W929" s="104">
        <v>20634</v>
      </c>
      <c r="X929" s="104">
        <v>180221</v>
      </c>
      <c r="Y929" s="104">
        <v>170507</v>
      </c>
      <c r="Z929" s="104">
        <v>14200</v>
      </c>
      <c r="AA929" s="106">
        <v>28167</v>
      </c>
    </row>
    <row r="930" spans="1:27" x14ac:dyDescent="0.3">
      <c r="A930" s="85">
        <v>929</v>
      </c>
      <c r="B930" s="85" t="s">
        <v>366</v>
      </c>
      <c r="C930" s="85" t="s">
        <v>290</v>
      </c>
      <c r="D930" s="85">
        <v>2019</v>
      </c>
      <c r="E930" s="105">
        <v>6531</v>
      </c>
      <c r="F930" s="106">
        <v>5721</v>
      </c>
      <c r="G930" s="105">
        <v>1108</v>
      </c>
      <c r="H930" s="98">
        <v>0</v>
      </c>
      <c r="I930" s="105">
        <v>92</v>
      </c>
      <c r="J930" s="105">
        <v>-692</v>
      </c>
      <c r="K930" s="105">
        <v>0</v>
      </c>
      <c r="L930" s="105">
        <v>6472</v>
      </c>
      <c r="M930" s="105">
        <v>59</v>
      </c>
      <c r="N930" s="105">
        <v>-10</v>
      </c>
      <c r="O930" s="105">
        <v>49</v>
      </c>
      <c r="P930" s="105">
        <v>45</v>
      </c>
      <c r="Q930" s="105">
        <v>5</v>
      </c>
      <c r="R930" s="105">
        <v>0</v>
      </c>
      <c r="S930" s="105">
        <v>45</v>
      </c>
      <c r="T930" s="105">
        <v>0</v>
      </c>
      <c r="U930" s="104">
        <v>591</v>
      </c>
      <c r="V930" s="104">
        <v>33759</v>
      </c>
      <c r="W930" s="104">
        <v>9577</v>
      </c>
      <c r="X930" s="104">
        <v>168571</v>
      </c>
      <c r="Y930" s="104">
        <v>131459</v>
      </c>
      <c r="Z930" s="104">
        <v>2700</v>
      </c>
      <c r="AA930" s="106">
        <v>6236</v>
      </c>
    </row>
    <row r="931" spans="1:27" x14ac:dyDescent="0.3">
      <c r="A931" s="85">
        <v>930</v>
      </c>
      <c r="B931" s="85" t="s">
        <v>366</v>
      </c>
      <c r="C931" s="85" t="s">
        <v>290</v>
      </c>
      <c r="D931" s="85">
        <v>2018</v>
      </c>
      <c r="E931" s="105">
        <v>7767</v>
      </c>
      <c r="F931" s="106">
        <v>7323</v>
      </c>
      <c r="G931" s="105">
        <v>1220</v>
      </c>
      <c r="H931" s="98">
        <v>0</v>
      </c>
      <c r="I931" s="105">
        <v>0</v>
      </c>
      <c r="J931" s="105">
        <v>-1513</v>
      </c>
      <c r="K931" s="105">
        <v>0</v>
      </c>
      <c r="L931" s="105">
        <v>7446</v>
      </c>
      <c r="M931" s="105">
        <v>321</v>
      </c>
      <c r="N931" s="105">
        <v>0</v>
      </c>
      <c r="O931" s="105">
        <v>321</v>
      </c>
      <c r="P931" s="105">
        <v>140</v>
      </c>
      <c r="Q931" s="105">
        <v>181</v>
      </c>
      <c r="R931" s="105">
        <v>0</v>
      </c>
      <c r="S931" s="105">
        <v>140</v>
      </c>
      <c r="T931" s="105">
        <v>0</v>
      </c>
      <c r="U931" s="104">
        <v>850</v>
      </c>
      <c r="V931" s="104">
        <v>43601</v>
      </c>
      <c r="W931" s="104">
        <v>12397</v>
      </c>
      <c r="X931" s="104">
        <v>171386</v>
      </c>
      <c r="Y931" s="104">
        <v>123870</v>
      </c>
      <c r="Z931" s="104">
        <v>2700</v>
      </c>
      <c r="AA931" s="106">
        <v>4126</v>
      </c>
    </row>
    <row r="932" spans="1:27" x14ac:dyDescent="0.3">
      <c r="A932" s="85">
        <v>931</v>
      </c>
      <c r="B932" s="85" t="s">
        <v>366</v>
      </c>
      <c r="C932" s="85" t="s">
        <v>290</v>
      </c>
      <c r="D932" s="85">
        <v>2017</v>
      </c>
      <c r="E932" s="105">
        <v>16139</v>
      </c>
      <c r="F932" s="106">
        <v>12813</v>
      </c>
      <c r="G932" s="105">
        <v>1684</v>
      </c>
      <c r="H932" s="98">
        <v>0</v>
      </c>
      <c r="I932" s="105">
        <v>0</v>
      </c>
      <c r="J932" s="105">
        <v>-21</v>
      </c>
      <c r="K932" s="105">
        <v>25</v>
      </c>
      <c r="L932" s="105">
        <v>14994</v>
      </c>
      <c r="M932" s="105">
        <v>1144</v>
      </c>
      <c r="N932" s="105">
        <v>0</v>
      </c>
      <c r="O932" s="105">
        <v>1144</v>
      </c>
      <c r="P932" s="105">
        <v>225</v>
      </c>
      <c r="Q932" s="105">
        <v>919</v>
      </c>
      <c r="R932" s="105">
        <v>0</v>
      </c>
      <c r="S932" s="105">
        <v>225</v>
      </c>
      <c r="T932" s="105">
        <v>0</v>
      </c>
      <c r="U932" s="104">
        <v>994</v>
      </c>
      <c r="V932" s="104">
        <v>45556</v>
      </c>
      <c r="W932" s="104">
        <v>14114</v>
      </c>
      <c r="X932" s="104">
        <v>172922</v>
      </c>
      <c r="Y932" s="104">
        <v>123588</v>
      </c>
      <c r="Z932" s="104">
        <v>8800</v>
      </c>
      <c r="AA932" s="106">
        <v>-773</v>
      </c>
    </row>
    <row r="933" spans="1:27" x14ac:dyDescent="0.3">
      <c r="A933" s="85">
        <v>932</v>
      </c>
      <c r="B933" s="85" t="s">
        <v>366</v>
      </c>
      <c r="C933" s="85" t="s">
        <v>290</v>
      </c>
      <c r="D933" s="85">
        <v>2016</v>
      </c>
      <c r="E933" s="105">
        <v>33843</v>
      </c>
      <c r="F933" s="106">
        <v>28905</v>
      </c>
      <c r="G933" s="105">
        <v>3955</v>
      </c>
      <c r="H933" s="98">
        <v>0</v>
      </c>
      <c r="I933" s="105">
        <v>0</v>
      </c>
      <c r="J933" s="105">
        <v>-41</v>
      </c>
      <c r="K933" s="105">
        <v>12</v>
      </c>
      <c r="L933" s="105">
        <v>33010</v>
      </c>
      <c r="M933" s="105">
        <v>833</v>
      </c>
      <c r="N933" s="105">
        <v>3</v>
      </c>
      <c r="O933" s="105">
        <v>836</v>
      </c>
      <c r="P933" s="105">
        <v>183</v>
      </c>
      <c r="Q933" s="105">
        <v>652</v>
      </c>
      <c r="R933" s="105">
        <v>0</v>
      </c>
      <c r="S933" s="105">
        <v>183</v>
      </c>
      <c r="T933" s="105">
        <v>0</v>
      </c>
      <c r="U933" s="104">
        <v>2759</v>
      </c>
      <c r="V933" s="104">
        <v>45136</v>
      </c>
      <c r="W933" s="104">
        <v>9563</v>
      </c>
      <c r="X933" s="104">
        <v>167452</v>
      </c>
      <c r="Y933" s="104">
        <v>104401</v>
      </c>
      <c r="Z933" s="104">
        <v>2000</v>
      </c>
      <c r="AA933" s="106">
        <v>-4981</v>
      </c>
    </row>
    <row r="934" spans="1:27" x14ac:dyDescent="0.3">
      <c r="A934" s="85">
        <v>933</v>
      </c>
      <c r="B934" s="85" t="s">
        <v>366</v>
      </c>
      <c r="C934" s="85" t="s">
        <v>290</v>
      </c>
      <c r="D934" s="85">
        <v>2015</v>
      </c>
      <c r="E934" s="105">
        <v>76668</v>
      </c>
      <c r="F934" s="106">
        <v>59677</v>
      </c>
      <c r="G934" s="105">
        <v>3597</v>
      </c>
      <c r="H934" s="98">
        <v>0</v>
      </c>
      <c r="I934" s="105">
        <v>0</v>
      </c>
      <c r="J934" s="105">
        <v>-4099</v>
      </c>
      <c r="K934" s="105">
        <v>0</v>
      </c>
      <c r="L934" s="105">
        <v>59448</v>
      </c>
      <c r="M934" s="105">
        <v>17220</v>
      </c>
      <c r="N934" s="105">
        <v>-3</v>
      </c>
      <c r="O934" s="105">
        <v>17227</v>
      </c>
      <c r="P934" s="105">
        <v>3459</v>
      </c>
      <c r="Q934" s="105">
        <v>13767</v>
      </c>
      <c r="R934" s="105">
        <v>0</v>
      </c>
      <c r="S934" s="105">
        <v>3459</v>
      </c>
      <c r="T934" s="105">
        <v>0</v>
      </c>
      <c r="U934" s="104">
        <v>4291</v>
      </c>
      <c r="V934" s="104">
        <v>49738</v>
      </c>
      <c r="W934" s="104">
        <v>8110</v>
      </c>
      <c r="X934" s="104">
        <v>165347</v>
      </c>
      <c r="Y934" s="104">
        <v>97875</v>
      </c>
      <c r="Z934" s="104">
        <v>0</v>
      </c>
      <c r="AA934" s="106">
        <v>17777</v>
      </c>
    </row>
    <row r="935" spans="1:27" x14ac:dyDescent="0.3">
      <c r="A935" s="85">
        <v>934</v>
      </c>
      <c r="B935" s="85" t="s">
        <v>366</v>
      </c>
      <c r="C935" s="85" t="s">
        <v>290</v>
      </c>
      <c r="D935" s="85">
        <v>2014</v>
      </c>
      <c r="E935" s="105">
        <v>26578</v>
      </c>
      <c r="F935" s="106">
        <v>22805</v>
      </c>
      <c r="G935" s="105">
        <v>3542</v>
      </c>
      <c r="H935" s="98">
        <v>0</v>
      </c>
      <c r="I935" s="105">
        <v>0</v>
      </c>
      <c r="J935" s="105">
        <v>-1753</v>
      </c>
      <c r="K935" s="105">
        <v>185</v>
      </c>
      <c r="L935" s="105">
        <v>25677</v>
      </c>
      <c r="M935" s="105">
        <v>901</v>
      </c>
      <c r="N935" s="105">
        <v>0</v>
      </c>
      <c r="O935" s="105">
        <v>923</v>
      </c>
      <c r="P935" s="105">
        <v>0</v>
      </c>
      <c r="Q935" s="105">
        <v>923</v>
      </c>
      <c r="R935" s="105">
        <v>0</v>
      </c>
      <c r="S935" s="105">
        <v>0</v>
      </c>
      <c r="T935" s="105">
        <v>0</v>
      </c>
      <c r="U935" s="104">
        <v>5697</v>
      </c>
      <c r="V935" s="104">
        <v>38758</v>
      </c>
      <c r="W935" s="104">
        <v>33574</v>
      </c>
      <c r="X935" s="104">
        <v>177044</v>
      </c>
      <c r="Y935" s="104">
        <v>120551</v>
      </c>
      <c r="Z935" s="104">
        <v>10600</v>
      </c>
      <c r="AA935" s="106">
        <v>2600</v>
      </c>
    </row>
    <row r="936" spans="1:27" ht="15" thickBot="1" x14ac:dyDescent="0.35">
      <c r="A936" s="93">
        <v>935</v>
      </c>
      <c r="B936" s="93" t="s">
        <v>366</v>
      </c>
      <c r="C936" s="93" t="s">
        <v>290</v>
      </c>
      <c r="D936" s="93">
        <v>2013</v>
      </c>
      <c r="E936" s="108">
        <v>35770</v>
      </c>
      <c r="F936" s="109">
        <v>30816</v>
      </c>
      <c r="G936" s="108">
        <v>3981</v>
      </c>
      <c r="H936" s="99">
        <v>0</v>
      </c>
      <c r="I936" s="108">
        <v>0</v>
      </c>
      <c r="J936" s="108">
        <v>-994</v>
      </c>
      <c r="K936" s="108">
        <v>94</v>
      </c>
      <c r="L936" s="108">
        <v>34703</v>
      </c>
      <c r="M936" s="108">
        <v>1067</v>
      </c>
      <c r="N936" s="108">
        <v>-34</v>
      </c>
      <c r="O936" s="108">
        <v>1033</v>
      </c>
      <c r="P936" s="108">
        <v>187</v>
      </c>
      <c r="Q936" s="108">
        <v>846</v>
      </c>
      <c r="R936" s="108">
        <v>0</v>
      </c>
      <c r="S936" s="108">
        <v>187</v>
      </c>
      <c r="T936" s="108">
        <v>0</v>
      </c>
      <c r="U936" s="107">
        <v>45785</v>
      </c>
      <c r="V936" s="107">
        <v>80232</v>
      </c>
      <c r="W936" s="107">
        <v>36687</v>
      </c>
      <c r="X936" s="107">
        <v>179342</v>
      </c>
      <c r="Y936" s="107">
        <v>81375</v>
      </c>
      <c r="Z936" s="107">
        <v>13000</v>
      </c>
      <c r="AA936" s="109">
        <v>-2347</v>
      </c>
    </row>
    <row r="937" spans="1:27" ht="15" thickTop="1" x14ac:dyDescent="0.3">
      <c r="A937" s="88">
        <v>936</v>
      </c>
      <c r="B937" s="88" t="s">
        <v>366</v>
      </c>
      <c r="C937" s="88" t="s">
        <v>69</v>
      </c>
      <c r="D937" s="88">
        <v>2023</v>
      </c>
      <c r="E937" s="102">
        <v>1088149</v>
      </c>
      <c r="F937" s="103">
        <v>967379</v>
      </c>
      <c r="G937" s="102">
        <v>69454</v>
      </c>
      <c r="H937" s="97">
        <v>0</v>
      </c>
      <c r="I937" s="102">
        <v>6299</v>
      </c>
      <c r="J937" s="102">
        <v>-43850</v>
      </c>
      <c r="K937" s="102">
        <v>8000</v>
      </c>
      <c r="L937" s="102">
        <v>1070249</v>
      </c>
      <c r="M937" s="102">
        <v>17900</v>
      </c>
      <c r="N937" s="102">
        <v>4141</v>
      </c>
      <c r="O937" s="102">
        <v>22114</v>
      </c>
      <c r="P937" s="102">
        <v>6776</v>
      </c>
      <c r="Q937" s="102">
        <v>14237</v>
      </c>
      <c r="R937" s="102">
        <v>0</v>
      </c>
      <c r="S937" s="102">
        <v>5507</v>
      </c>
      <c r="T937" s="102">
        <v>1269</v>
      </c>
      <c r="U937" s="101">
        <v>400711</v>
      </c>
      <c r="V937" s="101">
        <v>2211931</v>
      </c>
      <c r="W937" s="101">
        <v>1765102</v>
      </c>
      <c r="X937" s="101">
        <v>2773706</v>
      </c>
      <c r="Y937" s="101">
        <v>57572</v>
      </c>
      <c r="Z937" s="101">
        <v>874411</v>
      </c>
      <c r="AA937" s="103">
        <v>-240855</v>
      </c>
    </row>
    <row r="938" spans="1:27" x14ac:dyDescent="0.3">
      <c r="A938" s="85">
        <v>937</v>
      </c>
      <c r="B938" s="85" t="s">
        <v>366</v>
      </c>
      <c r="C938" s="85" t="s">
        <v>69</v>
      </c>
      <c r="D938" s="85">
        <v>2022</v>
      </c>
      <c r="E938" s="105">
        <v>969701</v>
      </c>
      <c r="F938" s="106">
        <v>840020</v>
      </c>
      <c r="G938" s="105">
        <v>61551</v>
      </c>
      <c r="H938" s="98">
        <v>0</v>
      </c>
      <c r="I938" s="105">
        <v>7332</v>
      </c>
      <c r="J938" s="105">
        <v>-29427</v>
      </c>
      <c r="K938" s="105">
        <v>2392</v>
      </c>
      <c r="L938" s="105">
        <v>930313</v>
      </c>
      <c r="M938" s="105">
        <v>39387</v>
      </c>
      <c r="N938" s="105">
        <v>4469</v>
      </c>
      <c r="O938" s="105">
        <v>42986</v>
      </c>
      <c r="P938" s="105">
        <v>4836</v>
      </c>
      <c r="Q938" s="105">
        <v>38262</v>
      </c>
      <c r="R938" s="105">
        <v>0</v>
      </c>
      <c r="S938" s="105">
        <v>8337</v>
      </c>
      <c r="T938" s="105">
        <v>-3501</v>
      </c>
      <c r="U938" s="104">
        <v>318975</v>
      </c>
      <c r="V938" s="104">
        <v>1701435</v>
      </c>
      <c r="W938" s="104">
        <v>1457677</v>
      </c>
      <c r="X938" s="104">
        <v>2304557</v>
      </c>
      <c r="Y938" s="104">
        <v>71930</v>
      </c>
      <c r="Z938" s="104">
        <v>660421</v>
      </c>
      <c r="AA938" s="106">
        <v>-274452</v>
      </c>
    </row>
    <row r="939" spans="1:27" x14ac:dyDescent="0.3">
      <c r="A939" s="85">
        <v>938</v>
      </c>
      <c r="B939" s="85" t="s">
        <v>366</v>
      </c>
      <c r="C939" s="85" t="s">
        <v>69</v>
      </c>
      <c r="D939" s="85">
        <v>2021</v>
      </c>
      <c r="E939" s="105">
        <v>885141</v>
      </c>
      <c r="F939" s="106">
        <v>759860</v>
      </c>
      <c r="G939" s="105">
        <v>47827</v>
      </c>
      <c r="H939" s="98">
        <v>0</v>
      </c>
      <c r="I939" s="105">
        <v>8303</v>
      </c>
      <c r="J939" s="105">
        <v>-8283</v>
      </c>
      <c r="K939" s="105">
        <v>4464</v>
      </c>
      <c r="L939" s="105">
        <v>850899</v>
      </c>
      <c r="M939" s="105">
        <v>34242</v>
      </c>
      <c r="N939" s="105">
        <v>40994</v>
      </c>
      <c r="O939" s="105">
        <v>75235</v>
      </c>
      <c r="P939" s="105">
        <v>13834</v>
      </c>
      <c r="Q939" s="105">
        <v>61016</v>
      </c>
      <c r="R939" s="105">
        <v>0</v>
      </c>
      <c r="S939" s="105">
        <v>20010</v>
      </c>
      <c r="T939" s="105">
        <v>-6176</v>
      </c>
      <c r="U939" s="104">
        <v>271960</v>
      </c>
      <c r="V939" s="104">
        <v>1694900</v>
      </c>
      <c r="W939" s="104">
        <v>1489732</v>
      </c>
      <c r="X939" s="104">
        <v>2189381</v>
      </c>
      <c r="Y939" s="104">
        <v>77606</v>
      </c>
      <c r="Z939" s="104">
        <v>630457</v>
      </c>
      <c r="AA939" s="106">
        <v>-59505</v>
      </c>
    </row>
    <row r="940" spans="1:27" x14ac:dyDescent="0.3">
      <c r="A940" s="85">
        <v>939</v>
      </c>
      <c r="B940" s="85" t="s">
        <v>366</v>
      </c>
      <c r="C940" s="85" t="s">
        <v>69</v>
      </c>
      <c r="D940" s="85">
        <v>2020</v>
      </c>
      <c r="E940" s="105">
        <v>1184858</v>
      </c>
      <c r="F940" s="106">
        <v>1047750</v>
      </c>
      <c r="G940" s="105">
        <v>55951</v>
      </c>
      <c r="H940" s="98">
        <v>0</v>
      </c>
      <c r="I940" s="105">
        <v>8266</v>
      </c>
      <c r="J940" s="105">
        <v>-3244</v>
      </c>
      <c r="K940" s="105">
        <v>0</v>
      </c>
      <c r="L940" s="105">
        <v>1145387</v>
      </c>
      <c r="M940" s="105">
        <v>39471</v>
      </c>
      <c r="N940" s="105">
        <v>-1451</v>
      </c>
      <c r="O940" s="105">
        <v>38019</v>
      </c>
      <c r="P940" s="105">
        <v>21595</v>
      </c>
      <c r="Q940" s="105">
        <v>16046</v>
      </c>
      <c r="R940" s="105">
        <v>0</v>
      </c>
      <c r="S940" s="105">
        <v>18833</v>
      </c>
      <c r="T940" s="105">
        <v>2761</v>
      </c>
      <c r="U940" s="104">
        <v>478170</v>
      </c>
      <c r="V940" s="104">
        <v>1447300</v>
      </c>
      <c r="W940" s="104">
        <v>1343513</v>
      </c>
      <c r="X940" s="104">
        <v>1671296</v>
      </c>
      <c r="Y940" s="104">
        <v>91818</v>
      </c>
      <c r="Z940" s="104">
        <v>362030</v>
      </c>
      <c r="AA940" s="106">
        <v>35432</v>
      </c>
    </row>
    <row r="941" spans="1:27" x14ac:dyDescent="0.3">
      <c r="A941" s="85">
        <v>940</v>
      </c>
      <c r="B941" s="85" t="s">
        <v>366</v>
      </c>
      <c r="C941" s="85" t="s">
        <v>69</v>
      </c>
      <c r="D941" s="85">
        <v>2019</v>
      </c>
      <c r="E941" s="105">
        <v>1285764</v>
      </c>
      <c r="F941" s="106">
        <v>1138036</v>
      </c>
      <c r="G941" s="105">
        <v>64307</v>
      </c>
      <c r="H941" s="98">
        <v>0</v>
      </c>
      <c r="I941" s="105">
        <v>4067</v>
      </c>
      <c r="J941" s="105">
        <v>-3858</v>
      </c>
      <c r="K941" s="105">
        <v>0</v>
      </c>
      <c r="L941" s="105">
        <v>1234662</v>
      </c>
      <c r="M941" s="105">
        <v>51102</v>
      </c>
      <c r="N941" s="105">
        <v>-9319</v>
      </c>
      <c r="O941" s="105">
        <v>41783</v>
      </c>
      <c r="P941" s="105">
        <v>17723</v>
      </c>
      <c r="Q941" s="105">
        <v>23807</v>
      </c>
      <c r="R941" s="105">
        <v>0</v>
      </c>
      <c r="S941" s="105">
        <v>17729</v>
      </c>
      <c r="T941" s="105">
        <v>-6</v>
      </c>
      <c r="U941" s="104">
        <v>836137</v>
      </c>
      <c r="V941" s="104">
        <v>1703630</v>
      </c>
      <c r="W941" s="104">
        <v>1629586</v>
      </c>
      <c r="X941" s="104">
        <v>1965777</v>
      </c>
      <c r="Y941" s="104">
        <v>116349</v>
      </c>
      <c r="Z941" s="104">
        <v>415990</v>
      </c>
      <c r="AA941" s="106">
        <v>32583</v>
      </c>
    </row>
    <row r="942" spans="1:27" x14ac:dyDescent="0.3">
      <c r="A942" s="85">
        <v>941</v>
      </c>
      <c r="B942" s="85" t="s">
        <v>366</v>
      </c>
      <c r="C942" s="85" t="s">
        <v>69</v>
      </c>
      <c r="D942" s="85">
        <v>2018</v>
      </c>
      <c r="E942" s="105">
        <v>1363487</v>
      </c>
      <c r="F942" s="106">
        <v>1228574</v>
      </c>
      <c r="G942" s="105">
        <v>66622</v>
      </c>
      <c r="H942" s="98">
        <v>0</v>
      </c>
      <c r="I942" s="105">
        <v>3227</v>
      </c>
      <c r="J942" s="105">
        <v>-15455</v>
      </c>
      <c r="K942" s="105">
        <v>0</v>
      </c>
      <c r="L942" s="105">
        <v>1322314</v>
      </c>
      <c r="M942" s="105">
        <v>41173</v>
      </c>
      <c r="N942" s="105">
        <v>-5379</v>
      </c>
      <c r="O942" s="105">
        <v>35794</v>
      </c>
      <c r="P942" s="105">
        <v>12303</v>
      </c>
      <c r="Q942" s="105">
        <v>22944</v>
      </c>
      <c r="R942" s="105">
        <v>0</v>
      </c>
      <c r="S942" s="105">
        <v>15350</v>
      </c>
      <c r="T942" s="105">
        <v>-3047</v>
      </c>
      <c r="U942" s="104">
        <v>1141742</v>
      </c>
      <c r="V942" s="104">
        <v>1947359</v>
      </c>
      <c r="W942" s="104">
        <v>1963942</v>
      </c>
      <c r="X942" s="104">
        <v>2282518</v>
      </c>
      <c r="Y942" s="104">
        <v>201016</v>
      </c>
      <c r="Z942" s="104">
        <v>497725</v>
      </c>
      <c r="AA942" s="106">
        <v>-30435</v>
      </c>
    </row>
    <row r="943" spans="1:27" x14ac:dyDescent="0.3">
      <c r="A943" s="85">
        <v>942</v>
      </c>
      <c r="B943" s="85" t="s">
        <v>366</v>
      </c>
      <c r="C943" s="85" t="s">
        <v>69</v>
      </c>
      <c r="D943" s="85">
        <v>2017</v>
      </c>
      <c r="E943" s="105">
        <v>2096871</v>
      </c>
      <c r="F943" s="106">
        <v>1860963</v>
      </c>
      <c r="G943" s="105">
        <v>127672</v>
      </c>
      <c r="H943" s="98">
        <v>0</v>
      </c>
      <c r="I943" s="105">
        <v>2560</v>
      </c>
      <c r="J943" s="105">
        <v>-10195</v>
      </c>
      <c r="K943" s="105">
        <v>30059</v>
      </c>
      <c r="L943" s="105">
        <v>2040059</v>
      </c>
      <c r="M943" s="105">
        <v>56811</v>
      </c>
      <c r="N943" s="105">
        <v>639</v>
      </c>
      <c r="O943" s="105">
        <v>57651</v>
      </c>
      <c r="P943" s="105">
        <v>26949</v>
      </c>
      <c r="Q943" s="105">
        <v>29997</v>
      </c>
      <c r="R943" s="105">
        <v>0</v>
      </c>
      <c r="S943" s="105">
        <v>27027</v>
      </c>
      <c r="T943" s="105">
        <v>-78</v>
      </c>
      <c r="U943" s="104">
        <v>1138905</v>
      </c>
      <c r="V943" s="104">
        <v>1949771</v>
      </c>
      <c r="W943" s="104">
        <v>1790632</v>
      </c>
      <c r="X943" s="104">
        <v>2259759</v>
      </c>
      <c r="Y943" s="104">
        <v>159774</v>
      </c>
      <c r="Z943" s="104">
        <v>508850</v>
      </c>
      <c r="AA943" s="106">
        <v>-173566</v>
      </c>
    </row>
    <row r="944" spans="1:27" x14ac:dyDescent="0.3">
      <c r="A944" s="85">
        <v>943</v>
      </c>
      <c r="B944" s="85" t="s">
        <v>366</v>
      </c>
      <c r="C944" s="85" t="s">
        <v>69</v>
      </c>
      <c r="D944" s="85">
        <v>2016</v>
      </c>
      <c r="E944" s="105">
        <v>1043090</v>
      </c>
      <c r="F944" s="106">
        <v>899563</v>
      </c>
      <c r="G944" s="105">
        <v>53802</v>
      </c>
      <c r="H944" s="98">
        <v>0</v>
      </c>
      <c r="I944" s="105">
        <v>2952</v>
      </c>
      <c r="J944" s="105">
        <v>-4772</v>
      </c>
      <c r="K944" s="105">
        <v>32388</v>
      </c>
      <c r="L944" s="105">
        <v>998107</v>
      </c>
      <c r="M944" s="105">
        <v>44983</v>
      </c>
      <c r="N944" s="105">
        <v>-366</v>
      </c>
      <c r="O944" s="105">
        <v>48350</v>
      </c>
      <c r="P944" s="105">
        <v>18247</v>
      </c>
      <c r="Q944" s="105">
        <v>29328</v>
      </c>
      <c r="R944" s="105">
        <v>0</v>
      </c>
      <c r="S944" s="105">
        <v>18278</v>
      </c>
      <c r="T944" s="105">
        <v>-32</v>
      </c>
      <c r="U944" s="104">
        <v>1400161</v>
      </c>
      <c r="V944" s="104">
        <v>2289213</v>
      </c>
      <c r="W944" s="104">
        <v>2233314</v>
      </c>
      <c r="X944" s="104">
        <v>2520154</v>
      </c>
      <c r="Y944" s="104">
        <v>138449</v>
      </c>
      <c r="Z944" s="104">
        <v>377676</v>
      </c>
      <c r="AA944" s="106">
        <v>-8880</v>
      </c>
    </row>
    <row r="945" spans="1:27" x14ac:dyDescent="0.3">
      <c r="A945" s="85">
        <v>944</v>
      </c>
      <c r="B945" s="85" t="s">
        <v>366</v>
      </c>
      <c r="C945" s="85" t="s">
        <v>69</v>
      </c>
      <c r="D945" s="85">
        <v>2015</v>
      </c>
      <c r="E945" s="105">
        <v>673198</v>
      </c>
      <c r="F945" s="106">
        <v>604079</v>
      </c>
      <c r="G945" s="105">
        <v>34755</v>
      </c>
      <c r="H945" s="98">
        <v>0</v>
      </c>
      <c r="I945" s="105">
        <v>3644</v>
      </c>
      <c r="J945" s="105">
        <v>-4289</v>
      </c>
      <c r="K945" s="105">
        <v>0</v>
      </c>
      <c r="L945" s="105">
        <v>651527</v>
      </c>
      <c r="M945" s="105">
        <v>21672</v>
      </c>
      <c r="N945" s="105">
        <v>-709</v>
      </c>
      <c r="O945" s="105">
        <v>20963</v>
      </c>
      <c r="P945" s="105">
        <v>6170</v>
      </c>
      <c r="Q945" s="105">
        <v>14758</v>
      </c>
      <c r="R945" s="105">
        <v>137</v>
      </c>
      <c r="S945" s="105">
        <v>6201</v>
      </c>
      <c r="T945" s="105">
        <v>-31</v>
      </c>
      <c r="U945" s="104">
        <v>776485</v>
      </c>
      <c r="V945" s="104">
        <v>1358351</v>
      </c>
      <c r="W945" s="104">
        <v>1095998</v>
      </c>
      <c r="X945" s="104">
        <v>1564386</v>
      </c>
      <c r="Y945" s="104">
        <v>111742</v>
      </c>
      <c r="Z945" s="104">
        <v>287681</v>
      </c>
      <c r="AA945" s="106">
        <v>-7054</v>
      </c>
    </row>
    <row r="946" spans="1:27" x14ac:dyDescent="0.3">
      <c r="A946" s="85">
        <v>945</v>
      </c>
      <c r="B946" s="85" t="s">
        <v>366</v>
      </c>
      <c r="C946" s="85" t="s">
        <v>69</v>
      </c>
      <c r="D946" s="85">
        <v>2014</v>
      </c>
      <c r="E946" s="105">
        <v>606072</v>
      </c>
      <c r="F946" s="106">
        <v>526690</v>
      </c>
      <c r="G946" s="105">
        <v>48202</v>
      </c>
      <c r="H946" s="98">
        <v>0</v>
      </c>
      <c r="I946" s="105">
        <v>4939</v>
      </c>
      <c r="J946" s="105">
        <v>-3347</v>
      </c>
      <c r="K946" s="105">
        <v>0</v>
      </c>
      <c r="L946" s="105">
        <v>585961</v>
      </c>
      <c r="M946" s="105">
        <v>20111</v>
      </c>
      <c r="N946" s="105">
        <v>3284</v>
      </c>
      <c r="O946" s="105">
        <v>23395</v>
      </c>
      <c r="P946" s="105">
        <v>6229</v>
      </c>
      <c r="Q946" s="105">
        <v>17146</v>
      </c>
      <c r="R946" s="105">
        <v>0</v>
      </c>
      <c r="S946" s="105">
        <v>6309</v>
      </c>
      <c r="T946" s="105">
        <v>-80</v>
      </c>
      <c r="U946" s="104">
        <v>757352</v>
      </c>
      <c r="V946" s="104">
        <v>1330273</v>
      </c>
      <c r="W946" s="104">
        <v>1292098</v>
      </c>
      <c r="X946" s="104">
        <v>1611649</v>
      </c>
      <c r="Y946" s="104">
        <v>100328</v>
      </c>
      <c r="Z946" s="104">
        <v>352580</v>
      </c>
      <c r="AA946" s="106">
        <v>92618</v>
      </c>
    </row>
    <row r="947" spans="1:27" ht="15" thickBot="1" x14ac:dyDescent="0.35">
      <c r="A947" s="93">
        <v>946</v>
      </c>
      <c r="B947" s="93" t="s">
        <v>366</v>
      </c>
      <c r="C947" s="93" t="s">
        <v>69</v>
      </c>
      <c r="D947" s="93">
        <v>2013</v>
      </c>
      <c r="E947" s="108">
        <v>597836</v>
      </c>
      <c r="F947" s="109">
        <v>522438</v>
      </c>
      <c r="G947" s="108">
        <v>43752</v>
      </c>
      <c r="H947" s="99">
        <v>0</v>
      </c>
      <c r="I947" s="108">
        <v>0</v>
      </c>
      <c r="J947" s="108">
        <v>-1854</v>
      </c>
      <c r="K947" s="108">
        <v>0</v>
      </c>
      <c r="L947" s="108">
        <v>582351</v>
      </c>
      <c r="M947" s="108">
        <v>15486</v>
      </c>
      <c r="N947" s="108">
        <v>711</v>
      </c>
      <c r="O947" s="108">
        <v>16196</v>
      </c>
      <c r="P947" s="108">
        <v>4779</v>
      </c>
      <c r="Q947" s="108">
        <v>11961</v>
      </c>
      <c r="R947" s="108">
        <v>148</v>
      </c>
      <c r="S947" s="108">
        <v>4923</v>
      </c>
      <c r="T947" s="108">
        <v>-144</v>
      </c>
      <c r="U947" s="107">
        <v>754912</v>
      </c>
      <c r="V947" s="107">
        <v>1325612</v>
      </c>
      <c r="W947" s="107">
        <v>1076851</v>
      </c>
      <c r="X947" s="107">
        <v>1488386</v>
      </c>
      <c r="Y947" s="107">
        <v>42418</v>
      </c>
      <c r="Z947" s="107">
        <v>346096</v>
      </c>
      <c r="AA947" s="109">
        <v>48194</v>
      </c>
    </row>
    <row r="948" spans="1:27" ht="15" thickTop="1" x14ac:dyDescent="0.3">
      <c r="A948" s="88">
        <v>947</v>
      </c>
      <c r="B948" s="88" t="s">
        <v>366</v>
      </c>
      <c r="C948" s="88" t="s">
        <v>135</v>
      </c>
      <c r="D948" s="88">
        <v>2023</v>
      </c>
      <c r="E948" s="102">
        <v>806322</v>
      </c>
      <c r="F948" s="103">
        <v>542472</v>
      </c>
      <c r="G948" s="102">
        <v>72543</v>
      </c>
      <c r="H948" s="97">
        <v>0</v>
      </c>
      <c r="I948" s="102">
        <v>2606</v>
      </c>
      <c r="J948" s="102">
        <v>-5289</v>
      </c>
      <c r="K948" s="102">
        <v>-610</v>
      </c>
      <c r="L948" s="102">
        <v>628535</v>
      </c>
      <c r="M948" s="102">
        <v>177787</v>
      </c>
      <c r="N948" s="102">
        <v>-566</v>
      </c>
      <c r="O948" s="102">
        <v>177221</v>
      </c>
      <c r="P948" s="102">
        <v>36073</v>
      </c>
      <c r="Q948" s="102">
        <v>140972</v>
      </c>
      <c r="R948" s="102">
        <v>88</v>
      </c>
      <c r="S948" s="102">
        <v>28921</v>
      </c>
      <c r="T948" s="102">
        <v>7152</v>
      </c>
      <c r="U948" s="101">
        <v>2176092</v>
      </c>
      <c r="V948" s="101">
        <v>3163538</v>
      </c>
      <c r="W948" s="101">
        <v>2010159</v>
      </c>
      <c r="X948" s="101">
        <v>3368739</v>
      </c>
      <c r="Y948" s="101">
        <v>15620</v>
      </c>
      <c r="Z948" s="101">
        <v>417546</v>
      </c>
      <c r="AA948" s="103">
        <v>-310676</v>
      </c>
    </row>
    <row r="949" spans="1:27" x14ac:dyDescent="0.3">
      <c r="A949" s="85">
        <v>948</v>
      </c>
      <c r="B949" s="85" t="s">
        <v>366</v>
      </c>
      <c r="C949" s="85" t="s">
        <v>135</v>
      </c>
      <c r="D949" s="85">
        <v>2022</v>
      </c>
      <c r="E949" s="105">
        <v>514210</v>
      </c>
      <c r="F949" s="106">
        <v>357968</v>
      </c>
      <c r="G949" s="105">
        <v>53952</v>
      </c>
      <c r="H949" s="98">
        <v>0</v>
      </c>
      <c r="I949" s="105">
        <v>1940</v>
      </c>
      <c r="J949" s="105">
        <v>-34319</v>
      </c>
      <c r="K949" s="105">
        <v>-199</v>
      </c>
      <c r="L949" s="105">
        <v>403772</v>
      </c>
      <c r="M949" s="105">
        <v>110438</v>
      </c>
      <c r="N949" s="105">
        <v>-13927</v>
      </c>
      <c r="O949" s="105">
        <v>96511</v>
      </c>
      <c r="P949" s="105">
        <v>23072</v>
      </c>
      <c r="Q949" s="105">
        <v>73392</v>
      </c>
      <c r="R949" s="105">
        <v>88</v>
      </c>
      <c r="S949" s="105">
        <v>38054</v>
      </c>
      <c r="T949" s="105">
        <v>-14982</v>
      </c>
      <c r="U949" s="104">
        <v>2422099</v>
      </c>
      <c r="V949" s="104">
        <v>3494118</v>
      </c>
      <c r="W949" s="104">
        <v>2371498</v>
      </c>
      <c r="X949" s="104">
        <v>3713348</v>
      </c>
      <c r="Y949" s="104">
        <v>19651</v>
      </c>
      <c r="Z949" s="104">
        <v>243968</v>
      </c>
      <c r="AA949" s="106">
        <v>-214344</v>
      </c>
    </row>
    <row r="950" spans="1:27" x14ac:dyDescent="0.3">
      <c r="A950" s="85">
        <v>949</v>
      </c>
      <c r="B950" s="85" t="s">
        <v>366</v>
      </c>
      <c r="C950" s="85" t="s">
        <v>135</v>
      </c>
      <c r="D950" s="85">
        <v>2021</v>
      </c>
      <c r="E950" s="105">
        <v>200867</v>
      </c>
      <c r="F950" s="106">
        <v>105665</v>
      </c>
      <c r="G950" s="105">
        <v>22672</v>
      </c>
      <c r="H950" s="98">
        <v>0</v>
      </c>
      <c r="I950" s="105">
        <v>11089</v>
      </c>
      <c r="J950" s="105">
        <v>-45228</v>
      </c>
      <c r="K950" s="105">
        <v>0</v>
      </c>
      <c r="L950" s="105">
        <v>110494</v>
      </c>
      <c r="M950" s="105">
        <v>90373</v>
      </c>
      <c r="N950" s="105">
        <v>-11138</v>
      </c>
      <c r="O950" s="105">
        <v>79256</v>
      </c>
      <c r="P950" s="105">
        <v>17994</v>
      </c>
      <c r="Q950" s="105">
        <v>61202</v>
      </c>
      <c r="R950" s="105">
        <v>263</v>
      </c>
      <c r="S950" s="105">
        <v>17994</v>
      </c>
      <c r="T950" s="105">
        <v>0</v>
      </c>
      <c r="U950" s="104">
        <v>423724</v>
      </c>
      <c r="V950" s="104">
        <v>1489493</v>
      </c>
      <c r="W950" s="104">
        <v>591420</v>
      </c>
      <c r="X950" s="104">
        <v>1519857</v>
      </c>
      <c r="Y950" s="104">
        <v>6605</v>
      </c>
      <c r="Z950" s="104">
        <v>541262</v>
      </c>
      <c r="AA950" s="106">
        <v>-83905</v>
      </c>
    </row>
    <row r="951" spans="1:27" x14ac:dyDescent="0.3">
      <c r="A951" s="85">
        <v>950</v>
      </c>
      <c r="B951" s="85" t="s">
        <v>366</v>
      </c>
      <c r="C951" s="85" t="s">
        <v>135</v>
      </c>
      <c r="D951" s="85">
        <v>2020</v>
      </c>
      <c r="E951" s="105">
        <v>122075</v>
      </c>
      <c r="F951" s="106">
        <v>68864</v>
      </c>
      <c r="G951" s="105">
        <v>43524</v>
      </c>
      <c r="H951" s="98">
        <v>0</v>
      </c>
      <c r="I951" s="105">
        <v>1075</v>
      </c>
      <c r="J951" s="105">
        <v>-9841</v>
      </c>
      <c r="K951" s="105">
        <v>0</v>
      </c>
      <c r="L951" s="105">
        <v>106433</v>
      </c>
      <c r="M951" s="105">
        <v>15643</v>
      </c>
      <c r="N951" s="105">
        <v>2219</v>
      </c>
      <c r="O951" s="105">
        <v>17560</v>
      </c>
      <c r="P951" s="105">
        <v>3645</v>
      </c>
      <c r="Q951" s="105">
        <v>13852</v>
      </c>
      <c r="R951" s="105">
        <v>215</v>
      </c>
      <c r="S951" s="105">
        <v>4027</v>
      </c>
      <c r="T951" s="105">
        <v>-382</v>
      </c>
      <c r="U951" s="104">
        <v>330221</v>
      </c>
      <c r="V951" s="104">
        <v>1063341</v>
      </c>
      <c r="W951" s="104">
        <v>334160</v>
      </c>
      <c r="X951" s="104">
        <v>1331255</v>
      </c>
      <c r="Y951" s="104">
        <v>145818</v>
      </c>
      <c r="Z951" s="104">
        <v>203251</v>
      </c>
      <c r="AA951" s="106">
        <v>-163402</v>
      </c>
    </row>
    <row r="952" spans="1:27" x14ac:dyDescent="0.3">
      <c r="A952" s="85">
        <v>951</v>
      </c>
      <c r="B952" s="85" t="s">
        <v>366</v>
      </c>
      <c r="C952" s="85" t="s">
        <v>135</v>
      </c>
      <c r="D952" s="85">
        <v>2019</v>
      </c>
      <c r="E952" s="105">
        <v>330006</v>
      </c>
      <c r="F952" s="106">
        <v>215439</v>
      </c>
      <c r="G952" s="105">
        <v>46029</v>
      </c>
      <c r="H952" s="98">
        <v>0</v>
      </c>
      <c r="I952" s="105">
        <v>960</v>
      </c>
      <c r="J952" s="105">
        <v>-1292</v>
      </c>
      <c r="K952" s="105">
        <v>0</v>
      </c>
      <c r="L952" s="105">
        <v>265653</v>
      </c>
      <c r="M952" s="105">
        <v>64353</v>
      </c>
      <c r="N952" s="105">
        <v>1780</v>
      </c>
      <c r="O952" s="105">
        <v>65266</v>
      </c>
      <c r="P952" s="105">
        <v>14153</v>
      </c>
      <c r="Q952" s="105">
        <v>50281</v>
      </c>
      <c r="R952" s="105">
        <v>2586</v>
      </c>
      <c r="S952" s="105">
        <v>15275</v>
      </c>
      <c r="T952" s="105">
        <v>-1122</v>
      </c>
      <c r="U952" s="104">
        <v>160650</v>
      </c>
      <c r="V952" s="104">
        <v>686680</v>
      </c>
      <c r="W952" s="104">
        <v>414778</v>
      </c>
      <c r="X952" s="104">
        <v>1025506</v>
      </c>
      <c r="Y952" s="104">
        <v>170133</v>
      </c>
      <c r="Z952" s="104">
        <v>145616</v>
      </c>
      <c r="AA952" s="106">
        <v>-19883</v>
      </c>
    </row>
    <row r="953" spans="1:27" x14ac:dyDescent="0.3">
      <c r="A953" s="85">
        <v>952</v>
      </c>
      <c r="B953" s="85" t="s">
        <v>366</v>
      </c>
      <c r="C953" s="85" t="s">
        <v>135</v>
      </c>
      <c r="D953" s="85">
        <v>2018</v>
      </c>
      <c r="E953" s="105">
        <v>290305</v>
      </c>
      <c r="F953" s="106">
        <v>234507</v>
      </c>
      <c r="G953" s="105">
        <v>30481</v>
      </c>
      <c r="H953" s="98">
        <v>0</v>
      </c>
      <c r="I953" s="105">
        <v>666</v>
      </c>
      <c r="J953" s="105">
        <v>-7606</v>
      </c>
      <c r="K953" s="105">
        <v>0</v>
      </c>
      <c r="L953" s="105">
        <v>262430</v>
      </c>
      <c r="M953" s="105">
        <v>27875</v>
      </c>
      <c r="N953" s="105">
        <v>-1001</v>
      </c>
      <c r="O953" s="105">
        <v>28731</v>
      </c>
      <c r="P953" s="105">
        <v>6799</v>
      </c>
      <c r="Q953" s="105">
        <v>21077</v>
      </c>
      <c r="R953" s="105">
        <v>1381</v>
      </c>
      <c r="S953" s="105">
        <v>7276</v>
      </c>
      <c r="T953" s="105">
        <v>-477</v>
      </c>
      <c r="U953" s="104">
        <v>138452</v>
      </c>
      <c r="V953" s="104">
        <v>517936</v>
      </c>
      <c r="W953" s="104">
        <v>267922</v>
      </c>
      <c r="X953" s="104">
        <v>843835</v>
      </c>
      <c r="Y953" s="104">
        <v>142896</v>
      </c>
      <c r="Z953" s="104">
        <v>97346</v>
      </c>
      <c r="AA953" s="106">
        <v>-181643</v>
      </c>
    </row>
    <row r="954" spans="1:27" x14ac:dyDescent="0.3">
      <c r="A954" s="85">
        <v>953</v>
      </c>
      <c r="B954" s="85" t="s">
        <v>366</v>
      </c>
      <c r="C954" s="85" t="s">
        <v>135</v>
      </c>
      <c r="D954" s="85">
        <v>2017</v>
      </c>
      <c r="E954" s="105">
        <v>542239</v>
      </c>
      <c r="F954" s="106">
        <v>457728</v>
      </c>
      <c r="G954" s="105">
        <v>29336</v>
      </c>
      <c r="H954" s="98">
        <v>0</v>
      </c>
      <c r="I954" s="105">
        <v>594</v>
      </c>
      <c r="J954" s="105">
        <v>-4391</v>
      </c>
      <c r="K954" s="105">
        <v>0</v>
      </c>
      <c r="L954" s="105">
        <v>490628</v>
      </c>
      <c r="M954" s="105">
        <v>51611</v>
      </c>
      <c r="N954" s="105">
        <v>2811</v>
      </c>
      <c r="O954" s="105">
        <v>54422</v>
      </c>
      <c r="P954" s="105">
        <v>10919</v>
      </c>
      <c r="Q954" s="105">
        <v>43501</v>
      </c>
      <c r="R954" s="105">
        <v>88</v>
      </c>
      <c r="S954" s="105">
        <v>10919</v>
      </c>
      <c r="T954" s="105">
        <v>0</v>
      </c>
      <c r="U954" s="104">
        <v>46203</v>
      </c>
      <c r="V954" s="104">
        <v>686754</v>
      </c>
      <c r="W954" s="104">
        <v>403277</v>
      </c>
      <c r="X954" s="104">
        <v>785519</v>
      </c>
      <c r="Y954" s="104">
        <v>25065</v>
      </c>
      <c r="Z954" s="104">
        <v>75818</v>
      </c>
      <c r="AA954" s="106">
        <v>40458</v>
      </c>
    </row>
    <row r="955" spans="1:27" x14ac:dyDescent="0.3">
      <c r="A955" s="85">
        <v>954</v>
      </c>
      <c r="B955" s="85" t="s">
        <v>366</v>
      </c>
      <c r="C955" s="85" t="s">
        <v>135</v>
      </c>
      <c r="D955" s="85">
        <v>2016</v>
      </c>
      <c r="E955" s="105">
        <v>557042</v>
      </c>
      <c r="F955" s="106">
        <v>433356</v>
      </c>
      <c r="G955" s="105">
        <v>31465</v>
      </c>
      <c r="H955" s="98">
        <v>0</v>
      </c>
      <c r="I955" s="105">
        <v>0</v>
      </c>
      <c r="J955" s="105">
        <v>-2691</v>
      </c>
      <c r="K955" s="105">
        <v>0</v>
      </c>
      <c r="L955" s="105">
        <v>463960</v>
      </c>
      <c r="M955" s="105">
        <v>93082</v>
      </c>
      <c r="N955" s="105">
        <v>1073</v>
      </c>
      <c r="O955" s="105">
        <v>94155</v>
      </c>
      <c r="P955" s="105">
        <v>18827</v>
      </c>
      <c r="Q955" s="105">
        <v>75304</v>
      </c>
      <c r="R955" s="105">
        <v>88</v>
      </c>
      <c r="S955" s="105">
        <v>18827</v>
      </c>
      <c r="T955" s="105">
        <v>0</v>
      </c>
      <c r="U955" s="104">
        <v>366689</v>
      </c>
      <c r="V955" s="104">
        <v>990001</v>
      </c>
      <c r="W955" s="104">
        <v>776017</v>
      </c>
      <c r="X955" s="104">
        <v>1154089</v>
      </c>
      <c r="Y955" s="104">
        <v>36908</v>
      </c>
      <c r="Z955" s="104">
        <v>103769</v>
      </c>
      <c r="AA955" s="106">
        <v>99206</v>
      </c>
    </row>
    <row r="956" spans="1:27" x14ac:dyDescent="0.3">
      <c r="A956" s="85">
        <v>955</v>
      </c>
      <c r="B956" s="85" t="s">
        <v>366</v>
      </c>
      <c r="C956" s="85" t="s">
        <v>135</v>
      </c>
      <c r="D956" s="85">
        <v>2015</v>
      </c>
      <c r="E956" s="105">
        <v>477037</v>
      </c>
      <c r="F956" s="106">
        <v>390277</v>
      </c>
      <c r="G956" s="105">
        <v>41836</v>
      </c>
      <c r="H956" s="98">
        <v>0</v>
      </c>
      <c r="I956" s="105">
        <v>0</v>
      </c>
      <c r="J956" s="105">
        <v>-6740</v>
      </c>
      <c r="K956" s="105">
        <v>0</v>
      </c>
      <c r="L956" s="105">
        <v>425373</v>
      </c>
      <c r="M956" s="105">
        <v>51663</v>
      </c>
      <c r="N956" s="105">
        <v>3420</v>
      </c>
      <c r="O956" s="105">
        <v>55083</v>
      </c>
      <c r="P956" s="105">
        <v>12118</v>
      </c>
      <c r="Q956" s="105">
        <v>42965</v>
      </c>
      <c r="R956" s="105">
        <v>110</v>
      </c>
      <c r="S956" s="105">
        <v>12118</v>
      </c>
      <c r="T956" s="105">
        <v>0</v>
      </c>
      <c r="U956" s="104">
        <v>417638</v>
      </c>
      <c r="V956" s="104">
        <v>821330</v>
      </c>
      <c r="W956" s="104">
        <v>709606</v>
      </c>
      <c r="X956" s="104">
        <v>1232421</v>
      </c>
      <c r="Y956" s="104">
        <v>245446</v>
      </c>
      <c r="Z956" s="104">
        <v>31477</v>
      </c>
      <c r="AA956" s="106">
        <v>32117</v>
      </c>
    </row>
    <row r="957" spans="1:27" x14ac:dyDescent="0.3">
      <c r="A957" s="85">
        <v>956</v>
      </c>
      <c r="B957" s="85" t="s">
        <v>366</v>
      </c>
      <c r="C957" s="85" t="s">
        <v>135</v>
      </c>
      <c r="D957" s="85">
        <v>2014</v>
      </c>
      <c r="E957" s="105">
        <v>506827</v>
      </c>
      <c r="F957" s="106">
        <v>461989</v>
      </c>
      <c r="G957" s="105">
        <v>22866</v>
      </c>
      <c r="H957" s="98">
        <v>0</v>
      </c>
      <c r="I957" s="105">
        <v>0</v>
      </c>
      <c r="J957" s="105">
        <v>-1659</v>
      </c>
      <c r="K957" s="105">
        <v>0</v>
      </c>
      <c r="L957" s="105">
        <v>485632</v>
      </c>
      <c r="M957" s="105">
        <v>21195</v>
      </c>
      <c r="N957" s="105">
        <v>1230</v>
      </c>
      <c r="O957" s="105">
        <v>22425</v>
      </c>
      <c r="P957" s="105">
        <v>4849</v>
      </c>
      <c r="Q957" s="105">
        <v>17576</v>
      </c>
      <c r="R957" s="105">
        <v>119</v>
      </c>
      <c r="S957" s="105">
        <v>4849</v>
      </c>
      <c r="T957" s="105">
        <v>0</v>
      </c>
      <c r="U957" s="104">
        <v>497480</v>
      </c>
      <c r="V957" s="104">
        <v>954737</v>
      </c>
      <c r="W957" s="104">
        <v>795600</v>
      </c>
      <c r="X957" s="104">
        <v>1297643</v>
      </c>
      <c r="Y957" s="104">
        <v>245609</v>
      </c>
      <c r="Z957" s="104">
        <v>0</v>
      </c>
      <c r="AA957" s="106">
        <v>438220</v>
      </c>
    </row>
    <row r="958" spans="1:27" ht="15" thickBot="1" x14ac:dyDescent="0.35">
      <c r="A958" s="93">
        <v>957</v>
      </c>
      <c r="B958" s="93" t="s">
        <v>366</v>
      </c>
      <c r="C958" s="93" t="s">
        <v>135</v>
      </c>
      <c r="D958" s="93">
        <v>2013</v>
      </c>
      <c r="E958" s="108">
        <v>462149</v>
      </c>
      <c r="F958" s="109">
        <v>424045</v>
      </c>
      <c r="G958" s="108">
        <v>21197</v>
      </c>
      <c r="H958" s="99">
        <v>0</v>
      </c>
      <c r="I958" s="108">
        <v>0</v>
      </c>
      <c r="J958" s="108">
        <v>-594</v>
      </c>
      <c r="K958" s="108">
        <v>0</v>
      </c>
      <c r="L958" s="108">
        <v>445307</v>
      </c>
      <c r="M958" s="108">
        <v>16842</v>
      </c>
      <c r="N958" s="108">
        <v>2077</v>
      </c>
      <c r="O958" s="108">
        <v>18919</v>
      </c>
      <c r="P958" s="108">
        <v>4255</v>
      </c>
      <c r="Q958" s="108">
        <v>14664</v>
      </c>
      <c r="R958" s="108">
        <v>119</v>
      </c>
      <c r="S958" s="108">
        <v>4255</v>
      </c>
      <c r="T958" s="108">
        <v>0</v>
      </c>
      <c r="U958" s="107">
        <v>698867</v>
      </c>
      <c r="V958" s="107">
        <v>982899</v>
      </c>
      <c r="W958" s="107">
        <v>792899</v>
      </c>
      <c r="X958" s="107">
        <v>1184781</v>
      </c>
      <c r="Y958" s="107">
        <v>101048</v>
      </c>
      <c r="Z958" s="107">
        <v>258270</v>
      </c>
      <c r="AA958" s="109">
        <v>116666</v>
      </c>
    </row>
    <row r="959" spans="1:27" ht="15" thickTop="1" x14ac:dyDescent="0.3">
      <c r="A959" s="88">
        <v>958</v>
      </c>
      <c r="B959" s="88" t="s">
        <v>366</v>
      </c>
      <c r="C959" s="88" t="s">
        <v>209</v>
      </c>
      <c r="D959" s="88">
        <v>2023</v>
      </c>
      <c r="E959" s="102">
        <v>1283261</v>
      </c>
      <c r="F959" s="103">
        <v>1222011</v>
      </c>
      <c r="G959" s="102">
        <v>37024</v>
      </c>
      <c r="H959" s="97">
        <v>0</v>
      </c>
      <c r="I959" s="102">
        <v>1097</v>
      </c>
      <c r="J959" s="102">
        <v>-11964</v>
      </c>
      <c r="K959" s="102">
        <v>0</v>
      </c>
      <c r="L959" s="102">
        <v>1265449</v>
      </c>
      <c r="M959" s="102">
        <v>17813</v>
      </c>
      <c r="N959" s="102">
        <v>913</v>
      </c>
      <c r="O959" s="102">
        <v>19740</v>
      </c>
      <c r="P959" s="102">
        <v>3957</v>
      </c>
      <c r="Q959" s="102">
        <v>15782</v>
      </c>
      <c r="R959" s="102">
        <v>0</v>
      </c>
      <c r="S959" s="102">
        <v>3957</v>
      </c>
      <c r="T959" s="102">
        <v>0</v>
      </c>
      <c r="U959" s="101">
        <v>199978</v>
      </c>
      <c r="V959" s="101">
        <v>804042</v>
      </c>
      <c r="W959" s="101">
        <v>726343</v>
      </c>
      <c r="X959" s="101">
        <v>871122</v>
      </c>
      <c r="Y959" s="101">
        <v>38612</v>
      </c>
      <c r="Z959" s="101">
        <v>233934</v>
      </c>
      <c r="AA959" s="103">
        <v>126852</v>
      </c>
    </row>
    <row r="960" spans="1:27" x14ac:dyDescent="0.3">
      <c r="A960" s="85">
        <v>959</v>
      </c>
      <c r="B960" s="85" t="s">
        <v>366</v>
      </c>
      <c r="C960" s="85" t="s">
        <v>209</v>
      </c>
      <c r="D960" s="85">
        <v>2022</v>
      </c>
      <c r="E960" s="105">
        <v>786499</v>
      </c>
      <c r="F960" s="106">
        <v>743204</v>
      </c>
      <c r="G960" s="105">
        <v>23496</v>
      </c>
      <c r="H960" s="98">
        <v>0</v>
      </c>
      <c r="I960" s="105">
        <v>1448</v>
      </c>
      <c r="J960" s="105">
        <v>-9837</v>
      </c>
      <c r="K960" s="105">
        <v>0</v>
      </c>
      <c r="L960" s="105">
        <v>774641</v>
      </c>
      <c r="M960" s="105">
        <v>11859</v>
      </c>
      <c r="N960" s="105">
        <v>-558</v>
      </c>
      <c r="O960" s="105">
        <v>11912</v>
      </c>
      <c r="P960" s="105">
        <v>2999</v>
      </c>
      <c r="Q960" s="105">
        <v>8912</v>
      </c>
      <c r="R960" s="105">
        <v>0</v>
      </c>
      <c r="S960" s="105">
        <v>2999</v>
      </c>
      <c r="T960" s="105">
        <v>0</v>
      </c>
      <c r="U960" s="104">
        <v>134778</v>
      </c>
      <c r="V960" s="104">
        <v>664578</v>
      </c>
      <c r="W960" s="104">
        <v>580149</v>
      </c>
      <c r="X960" s="104">
        <v>714095</v>
      </c>
      <c r="Y960" s="104">
        <v>39386</v>
      </c>
      <c r="Z960" s="104">
        <v>247518</v>
      </c>
      <c r="AA960" s="106">
        <v>-20776</v>
      </c>
    </row>
    <row r="961" spans="1:27" x14ac:dyDescent="0.3">
      <c r="A961" s="85">
        <v>960</v>
      </c>
      <c r="B961" s="85" t="s">
        <v>366</v>
      </c>
      <c r="C961" s="85" t="s">
        <v>209</v>
      </c>
      <c r="D961" s="85">
        <v>2021</v>
      </c>
      <c r="E961" s="105">
        <v>938639</v>
      </c>
      <c r="F961" s="106">
        <v>903654</v>
      </c>
      <c r="G961" s="105">
        <v>20464</v>
      </c>
      <c r="H961" s="98">
        <v>0</v>
      </c>
      <c r="I961" s="105">
        <v>1551</v>
      </c>
      <c r="J961" s="105">
        <v>-8857</v>
      </c>
      <c r="K961" s="105">
        <v>0</v>
      </c>
      <c r="L961" s="105">
        <v>932224</v>
      </c>
      <c r="M961" s="105">
        <v>6415</v>
      </c>
      <c r="N961" s="105">
        <v>2504</v>
      </c>
      <c r="O961" s="105">
        <v>11108</v>
      </c>
      <c r="P961" s="105">
        <v>2223</v>
      </c>
      <c r="Q961" s="105">
        <v>8884</v>
      </c>
      <c r="R961" s="105">
        <v>0</v>
      </c>
      <c r="S961" s="105">
        <v>2223</v>
      </c>
      <c r="T961" s="105">
        <v>0</v>
      </c>
      <c r="U961" s="104">
        <v>103525</v>
      </c>
      <c r="V961" s="104">
        <v>593337</v>
      </c>
      <c r="W961" s="104">
        <v>534015</v>
      </c>
      <c r="X961" s="104">
        <v>648608</v>
      </c>
      <c r="Y961" s="104">
        <v>43717</v>
      </c>
      <c r="Z961" s="104">
        <v>205656</v>
      </c>
      <c r="AA961" s="106">
        <v>13418</v>
      </c>
    </row>
    <row r="962" spans="1:27" x14ac:dyDescent="0.3">
      <c r="A962" s="85">
        <v>961</v>
      </c>
      <c r="B962" s="85" t="s">
        <v>366</v>
      </c>
      <c r="C962" s="85" t="s">
        <v>209</v>
      </c>
      <c r="D962" s="85">
        <v>2020</v>
      </c>
      <c r="E962" s="105">
        <v>876356</v>
      </c>
      <c r="F962" s="106">
        <v>843672</v>
      </c>
      <c r="G962" s="105">
        <v>19303</v>
      </c>
      <c r="H962" s="98">
        <v>0</v>
      </c>
      <c r="I962" s="105">
        <v>1589</v>
      </c>
      <c r="J962" s="105">
        <v>-10660</v>
      </c>
      <c r="K962" s="105">
        <v>56</v>
      </c>
      <c r="L962" s="105">
        <v>871667</v>
      </c>
      <c r="M962" s="105">
        <v>4689</v>
      </c>
      <c r="N962" s="105">
        <v>1517</v>
      </c>
      <c r="O962" s="105">
        <v>6254</v>
      </c>
      <c r="P962" s="105">
        <v>1262</v>
      </c>
      <c r="Q962" s="105">
        <v>4992</v>
      </c>
      <c r="R962" s="105">
        <v>0</v>
      </c>
      <c r="S962" s="105">
        <v>1262</v>
      </c>
      <c r="T962" s="105">
        <v>0</v>
      </c>
      <c r="U962" s="104">
        <v>170982</v>
      </c>
      <c r="V962" s="104">
        <v>644222</v>
      </c>
      <c r="W962" s="104">
        <v>591413</v>
      </c>
      <c r="X962" s="104">
        <v>702851</v>
      </c>
      <c r="Y962" s="104">
        <v>46457</v>
      </c>
      <c r="Z962" s="104">
        <v>224622</v>
      </c>
      <c r="AA962" s="106">
        <v>-1708</v>
      </c>
    </row>
    <row r="963" spans="1:27" x14ac:dyDescent="0.3">
      <c r="A963" s="85">
        <v>962</v>
      </c>
      <c r="B963" s="85" t="s">
        <v>366</v>
      </c>
      <c r="C963" s="85" t="s">
        <v>209</v>
      </c>
      <c r="D963" s="85">
        <v>2019</v>
      </c>
      <c r="E963" s="105">
        <v>820692</v>
      </c>
      <c r="F963" s="106">
        <v>791263</v>
      </c>
      <c r="G963" s="105">
        <v>16219</v>
      </c>
      <c r="H963" s="98">
        <v>0</v>
      </c>
      <c r="I963" s="105">
        <v>1636</v>
      </c>
      <c r="J963" s="105">
        <v>-11422</v>
      </c>
      <c r="K963" s="105">
        <v>0</v>
      </c>
      <c r="L963" s="105">
        <v>814849</v>
      </c>
      <c r="M963" s="105">
        <v>5843</v>
      </c>
      <c r="N963" s="105">
        <v>2969</v>
      </c>
      <c r="O963" s="105">
        <v>9974</v>
      </c>
      <c r="P963" s="105">
        <v>2032</v>
      </c>
      <c r="Q963" s="105">
        <v>7942</v>
      </c>
      <c r="R963" s="105">
        <v>0</v>
      </c>
      <c r="S963" s="105">
        <v>2032</v>
      </c>
      <c r="T963" s="105">
        <v>0</v>
      </c>
      <c r="U963" s="104">
        <v>268624</v>
      </c>
      <c r="V963" s="104">
        <v>666015</v>
      </c>
      <c r="W963" s="104">
        <v>617185</v>
      </c>
      <c r="X963" s="104">
        <v>732435</v>
      </c>
      <c r="Y963" s="104">
        <v>49582</v>
      </c>
      <c r="Z963" s="104">
        <v>209707</v>
      </c>
      <c r="AA963" s="106">
        <v>3714</v>
      </c>
    </row>
    <row r="964" spans="1:27" x14ac:dyDescent="0.3">
      <c r="A964" s="85">
        <v>963</v>
      </c>
      <c r="B964" s="85" t="s">
        <v>366</v>
      </c>
      <c r="C964" s="85" t="s">
        <v>209</v>
      </c>
      <c r="D964" s="85">
        <v>2018</v>
      </c>
      <c r="E964" s="105">
        <v>726920</v>
      </c>
      <c r="F964" s="106">
        <v>685186</v>
      </c>
      <c r="G964" s="105">
        <v>17045</v>
      </c>
      <c r="H964" s="98">
        <v>0</v>
      </c>
      <c r="I964" s="105">
        <v>1437</v>
      </c>
      <c r="J964" s="105">
        <v>-4102</v>
      </c>
      <c r="K964" s="105">
        <v>0</v>
      </c>
      <c r="L964" s="105">
        <v>717122</v>
      </c>
      <c r="M964" s="105">
        <v>9798</v>
      </c>
      <c r="N964" s="105">
        <v>159</v>
      </c>
      <c r="O964" s="105">
        <v>10834</v>
      </c>
      <c r="P964" s="105">
        <v>3140</v>
      </c>
      <c r="Q964" s="105">
        <v>7693</v>
      </c>
      <c r="R964" s="105">
        <v>0</v>
      </c>
      <c r="S964" s="105">
        <v>3140</v>
      </c>
      <c r="T964" s="105">
        <v>0</v>
      </c>
      <c r="U964" s="104">
        <v>305680</v>
      </c>
      <c r="V964" s="104">
        <v>706296</v>
      </c>
      <c r="W964" s="104">
        <v>667690</v>
      </c>
      <c r="X964" s="104">
        <v>783991</v>
      </c>
      <c r="Y964" s="104">
        <v>54414</v>
      </c>
      <c r="Z964" s="104">
        <v>214068</v>
      </c>
      <c r="AA964" s="106">
        <v>42886</v>
      </c>
    </row>
    <row r="965" spans="1:27" x14ac:dyDescent="0.3">
      <c r="A965" s="85">
        <v>964</v>
      </c>
      <c r="B965" s="85" t="s">
        <v>366</v>
      </c>
      <c r="C965" s="85" t="s">
        <v>209</v>
      </c>
      <c r="D965" s="85">
        <v>2017</v>
      </c>
      <c r="E965" s="105">
        <v>598975</v>
      </c>
      <c r="F965" s="106">
        <v>571563</v>
      </c>
      <c r="G965" s="105">
        <v>16581</v>
      </c>
      <c r="H965" s="98">
        <v>0</v>
      </c>
      <c r="I965" s="105">
        <v>1523</v>
      </c>
      <c r="J965" s="105">
        <v>-9172</v>
      </c>
      <c r="K965" s="105">
        <v>0</v>
      </c>
      <c r="L965" s="105">
        <v>596041</v>
      </c>
      <c r="M965" s="105">
        <v>2934</v>
      </c>
      <c r="N965" s="105">
        <v>6501</v>
      </c>
      <c r="O965" s="105">
        <v>9436</v>
      </c>
      <c r="P965" s="105">
        <v>1927</v>
      </c>
      <c r="Q965" s="105">
        <v>7508</v>
      </c>
      <c r="R965" s="105">
        <v>0</v>
      </c>
      <c r="S965" s="105">
        <v>1927</v>
      </c>
      <c r="T965" s="105">
        <v>0</v>
      </c>
      <c r="U965" s="104">
        <v>230716</v>
      </c>
      <c r="V965" s="104">
        <v>728850</v>
      </c>
      <c r="W965" s="104">
        <v>693984</v>
      </c>
      <c r="X965" s="104">
        <v>811875</v>
      </c>
      <c r="Y965" s="104">
        <v>56658</v>
      </c>
      <c r="Z965" s="104">
        <v>246071</v>
      </c>
      <c r="AA965" s="106">
        <v>-62627</v>
      </c>
    </row>
    <row r="966" spans="1:27" x14ac:dyDescent="0.3">
      <c r="A966" s="85">
        <v>965</v>
      </c>
      <c r="B966" s="85" t="s">
        <v>366</v>
      </c>
      <c r="C966" s="85" t="s">
        <v>209</v>
      </c>
      <c r="D966" s="85">
        <v>2016</v>
      </c>
      <c r="E966" s="105">
        <v>727350</v>
      </c>
      <c r="F966" s="106">
        <v>695153</v>
      </c>
      <c r="G966" s="105">
        <v>17574</v>
      </c>
      <c r="H966" s="98">
        <v>0</v>
      </c>
      <c r="I966" s="105">
        <v>1725</v>
      </c>
      <c r="J966" s="105">
        <v>-6542</v>
      </c>
      <c r="K966" s="105">
        <v>0</v>
      </c>
      <c r="L966" s="105">
        <v>719124</v>
      </c>
      <c r="M966" s="105">
        <v>8226</v>
      </c>
      <c r="N966" s="105">
        <v>521</v>
      </c>
      <c r="O966" s="105">
        <v>8747</v>
      </c>
      <c r="P966" s="105">
        <v>1180</v>
      </c>
      <c r="Q966" s="105">
        <v>7567</v>
      </c>
      <c r="R966" s="105">
        <v>0</v>
      </c>
      <c r="S966" s="105">
        <v>1180</v>
      </c>
      <c r="T966" s="105">
        <v>0</v>
      </c>
      <c r="U966" s="104">
        <v>212262</v>
      </c>
      <c r="V966" s="104">
        <v>610388</v>
      </c>
      <c r="W966" s="104">
        <v>585806</v>
      </c>
      <c r="X966" s="104">
        <v>699779</v>
      </c>
      <c r="Y966" s="104">
        <v>51507</v>
      </c>
      <c r="Z966" s="104">
        <v>175933</v>
      </c>
      <c r="AA966" s="106">
        <v>-61375</v>
      </c>
    </row>
    <row r="967" spans="1:27" x14ac:dyDescent="0.3">
      <c r="A967" s="85">
        <v>966</v>
      </c>
      <c r="B967" s="85" t="s">
        <v>366</v>
      </c>
      <c r="C967" s="85" t="s">
        <v>209</v>
      </c>
      <c r="D967" s="85">
        <v>2015</v>
      </c>
      <c r="E967" s="105">
        <v>526624</v>
      </c>
      <c r="F967" s="106">
        <v>503847</v>
      </c>
      <c r="G967" s="105">
        <v>15050</v>
      </c>
      <c r="H967" s="98">
        <v>0</v>
      </c>
      <c r="I967" s="105">
        <v>1943</v>
      </c>
      <c r="J967" s="105">
        <v>-6682</v>
      </c>
      <c r="K967" s="105">
        <v>0</v>
      </c>
      <c r="L967" s="105">
        <v>524182</v>
      </c>
      <c r="M967" s="105">
        <v>2442</v>
      </c>
      <c r="N967" s="105">
        <v>550</v>
      </c>
      <c r="O967" s="105">
        <v>2993</v>
      </c>
      <c r="P967" s="105">
        <v>666</v>
      </c>
      <c r="Q967" s="105">
        <v>2327</v>
      </c>
      <c r="R967" s="105">
        <v>0</v>
      </c>
      <c r="S967" s="105">
        <v>666</v>
      </c>
      <c r="T967" s="105">
        <v>0</v>
      </c>
      <c r="U967" s="104">
        <v>161881</v>
      </c>
      <c r="V967" s="104">
        <v>450606</v>
      </c>
      <c r="W967" s="104">
        <v>421718</v>
      </c>
      <c r="X967" s="104">
        <v>529011</v>
      </c>
      <c r="Y967" s="104">
        <v>51513</v>
      </c>
      <c r="Z967" s="104">
        <v>126661</v>
      </c>
      <c r="AA967" s="106">
        <v>-57631</v>
      </c>
    </row>
    <row r="968" spans="1:27" x14ac:dyDescent="0.3">
      <c r="A968" s="85">
        <v>967</v>
      </c>
      <c r="B968" s="85" t="s">
        <v>366</v>
      </c>
      <c r="C968" s="85" t="s">
        <v>209</v>
      </c>
      <c r="D968" s="85">
        <v>2014</v>
      </c>
      <c r="E968" s="105">
        <v>582040</v>
      </c>
      <c r="F968" s="106">
        <v>547348</v>
      </c>
      <c r="G968" s="105">
        <v>17242</v>
      </c>
      <c r="H968" s="98">
        <v>0</v>
      </c>
      <c r="I968" s="105">
        <v>2674</v>
      </c>
      <c r="J968" s="105">
        <v>-8967</v>
      </c>
      <c r="K968" s="105">
        <v>0</v>
      </c>
      <c r="L968" s="105">
        <v>570194</v>
      </c>
      <c r="M968" s="105">
        <v>11846</v>
      </c>
      <c r="N968" s="105">
        <v>715</v>
      </c>
      <c r="O968" s="105">
        <v>12561</v>
      </c>
      <c r="P968" s="105">
        <v>4754</v>
      </c>
      <c r="Q968" s="105">
        <v>7806</v>
      </c>
      <c r="R968" s="105">
        <v>0</v>
      </c>
      <c r="S968" s="105">
        <v>4754</v>
      </c>
      <c r="T968" s="105">
        <v>0</v>
      </c>
      <c r="U968" s="104">
        <v>163136</v>
      </c>
      <c r="V968" s="104">
        <v>476824</v>
      </c>
      <c r="W968" s="104">
        <v>433099</v>
      </c>
      <c r="X968" s="104">
        <v>545672</v>
      </c>
      <c r="Y968" s="104">
        <v>49951</v>
      </c>
      <c r="Z968" s="104">
        <v>95361</v>
      </c>
      <c r="AA968" s="106">
        <v>38196</v>
      </c>
    </row>
    <row r="969" spans="1:27" ht="15" thickBot="1" x14ac:dyDescent="0.35">
      <c r="A969" s="93">
        <v>968</v>
      </c>
      <c r="B969" s="93" t="s">
        <v>366</v>
      </c>
      <c r="C969" s="93" t="s">
        <v>209</v>
      </c>
      <c r="D969" s="93">
        <v>2013</v>
      </c>
      <c r="E969" s="108">
        <v>754757</v>
      </c>
      <c r="F969" s="109">
        <v>719623</v>
      </c>
      <c r="G969" s="108">
        <v>18820</v>
      </c>
      <c r="H969" s="99">
        <v>0</v>
      </c>
      <c r="I969" s="108">
        <v>0</v>
      </c>
      <c r="J969" s="108">
        <v>-10076</v>
      </c>
      <c r="K969" s="108">
        <v>0</v>
      </c>
      <c r="L969" s="108">
        <v>742330</v>
      </c>
      <c r="M969" s="108">
        <v>12427</v>
      </c>
      <c r="N969" s="108">
        <v>-747</v>
      </c>
      <c r="O969" s="108">
        <v>11680</v>
      </c>
      <c r="P969" s="108">
        <v>3370</v>
      </c>
      <c r="Q969" s="108">
        <v>8311</v>
      </c>
      <c r="R969" s="108">
        <v>0</v>
      </c>
      <c r="S969" s="108">
        <v>3370</v>
      </c>
      <c r="T969" s="108">
        <v>0</v>
      </c>
      <c r="U969" s="107">
        <v>213670</v>
      </c>
      <c r="V969" s="107">
        <v>463879</v>
      </c>
      <c r="W969" s="107">
        <v>435784</v>
      </c>
      <c r="X969" s="107">
        <v>547861</v>
      </c>
      <c r="Y969" s="107">
        <v>54927</v>
      </c>
      <c r="Z969" s="107">
        <v>111198</v>
      </c>
      <c r="AA969" s="109">
        <v>18153</v>
      </c>
    </row>
    <row r="970" spans="1:27" ht="15" thickTop="1" x14ac:dyDescent="0.3">
      <c r="A970" s="88">
        <v>969</v>
      </c>
      <c r="B970" s="88" t="s">
        <v>366</v>
      </c>
      <c r="C970" s="88" t="s">
        <v>202</v>
      </c>
      <c r="D970" s="88">
        <v>2023</v>
      </c>
      <c r="E970" s="102">
        <v>373424</v>
      </c>
      <c r="F970" s="103">
        <v>302239</v>
      </c>
      <c r="G970" s="102">
        <v>21024</v>
      </c>
      <c r="H970" s="97">
        <v>0</v>
      </c>
      <c r="I970" s="102">
        <v>2158</v>
      </c>
      <c r="J970" s="102">
        <v>-10986</v>
      </c>
      <c r="K970" s="102">
        <v>429</v>
      </c>
      <c r="L970" s="102">
        <v>325063</v>
      </c>
      <c r="M970" s="102">
        <v>48361</v>
      </c>
      <c r="N970" s="102">
        <v>2</v>
      </c>
      <c r="O970" s="102">
        <v>48363</v>
      </c>
      <c r="P970" s="102">
        <v>5896</v>
      </c>
      <c r="Q970" s="102">
        <v>40608</v>
      </c>
      <c r="R970" s="102">
        <v>0</v>
      </c>
      <c r="S970" s="102">
        <v>5960</v>
      </c>
      <c r="T970" s="102">
        <v>-64</v>
      </c>
      <c r="U970" s="101">
        <v>42382</v>
      </c>
      <c r="V970" s="101">
        <v>418105</v>
      </c>
      <c r="W970" s="101">
        <v>376222</v>
      </c>
      <c r="X970" s="101">
        <v>1489040</v>
      </c>
      <c r="Y970" s="101">
        <v>41718</v>
      </c>
      <c r="Z970" s="101">
        <v>121253</v>
      </c>
      <c r="AA970" s="103">
        <v>-414398</v>
      </c>
    </row>
    <row r="971" spans="1:27" x14ac:dyDescent="0.3">
      <c r="A971" s="85">
        <v>970</v>
      </c>
      <c r="B971" s="85" t="s">
        <v>366</v>
      </c>
      <c r="C971" s="85" t="s">
        <v>202</v>
      </c>
      <c r="D971" s="85">
        <v>2022</v>
      </c>
      <c r="E971" s="105">
        <v>325139</v>
      </c>
      <c r="F971" s="106">
        <v>284431</v>
      </c>
      <c r="G971" s="105">
        <v>16888</v>
      </c>
      <c r="H971" s="98">
        <v>0</v>
      </c>
      <c r="I971" s="105">
        <v>2613</v>
      </c>
      <c r="J971" s="105">
        <v>-2810</v>
      </c>
      <c r="K971" s="105">
        <v>630</v>
      </c>
      <c r="L971" s="105">
        <v>312593</v>
      </c>
      <c r="M971" s="105">
        <v>12546</v>
      </c>
      <c r="N971" s="105">
        <v>422</v>
      </c>
      <c r="O971" s="105">
        <v>12968</v>
      </c>
      <c r="P971" s="105">
        <v>-21</v>
      </c>
      <c r="Q971" s="105">
        <v>12547</v>
      </c>
      <c r="R971" s="105">
        <v>0</v>
      </c>
      <c r="S971" s="105">
        <v>310</v>
      </c>
      <c r="T971" s="105">
        <v>-331</v>
      </c>
      <c r="U971" s="104">
        <v>35819</v>
      </c>
      <c r="V971" s="104">
        <v>224236</v>
      </c>
      <c r="W971" s="104">
        <v>215938</v>
      </c>
      <c r="X971" s="104">
        <v>840676</v>
      </c>
      <c r="Y971" s="104">
        <v>35764</v>
      </c>
      <c r="Z971" s="104">
        <v>142370</v>
      </c>
      <c r="AA971" s="106">
        <v>-84694</v>
      </c>
    </row>
    <row r="972" spans="1:27" x14ac:dyDescent="0.3">
      <c r="A972" s="85">
        <v>971</v>
      </c>
      <c r="B972" s="85" t="s">
        <v>366</v>
      </c>
      <c r="C972" s="85" t="s">
        <v>202</v>
      </c>
      <c r="D972" s="85">
        <v>2021</v>
      </c>
      <c r="E972" s="105">
        <v>124564</v>
      </c>
      <c r="F972" s="106">
        <v>117123</v>
      </c>
      <c r="G972" s="105">
        <v>15316</v>
      </c>
      <c r="H972" s="98">
        <v>0</v>
      </c>
      <c r="I972" s="105">
        <v>2326</v>
      </c>
      <c r="J972" s="105">
        <v>-1012</v>
      </c>
      <c r="K972" s="105">
        <v>72</v>
      </c>
      <c r="L972" s="105">
        <v>139851</v>
      </c>
      <c r="M972" s="105">
        <v>-15288</v>
      </c>
      <c r="N972" s="105">
        <v>28809</v>
      </c>
      <c r="O972" s="105">
        <v>14932</v>
      </c>
      <c r="P972" s="105">
        <v>4441</v>
      </c>
      <c r="Q972" s="105">
        <v>10450</v>
      </c>
      <c r="R972" s="105">
        <v>0</v>
      </c>
      <c r="S972" s="105">
        <v>4115</v>
      </c>
      <c r="T972" s="105">
        <v>327</v>
      </c>
      <c r="U972" s="104">
        <v>43105</v>
      </c>
      <c r="V972" s="104">
        <v>245199</v>
      </c>
      <c r="W972" s="104">
        <v>192750</v>
      </c>
      <c r="X972" s="104">
        <v>763805</v>
      </c>
      <c r="Y972" s="104">
        <v>33764</v>
      </c>
      <c r="Z972" s="104">
        <v>119395</v>
      </c>
      <c r="AA972" s="106">
        <v>-148665</v>
      </c>
    </row>
    <row r="973" spans="1:27" x14ac:dyDescent="0.3">
      <c r="A973" s="85">
        <v>972</v>
      </c>
      <c r="B973" s="85" t="s">
        <v>366</v>
      </c>
      <c r="C973" s="85" t="s">
        <v>202</v>
      </c>
      <c r="D973" s="85">
        <v>2020</v>
      </c>
      <c r="E973" s="105">
        <v>117878</v>
      </c>
      <c r="F973" s="106">
        <v>118223</v>
      </c>
      <c r="G973" s="105">
        <v>21050</v>
      </c>
      <c r="H973" s="98">
        <v>0</v>
      </c>
      <c r="I973" s="105">
        <v>1133</v>
      </c>
      <c r="J973" s="105">
        <v>169</v>
      </c>
      <c r="K973" s="105">
        <v>1651</v>
      </c>
      <c r="L973" s="105">
        <v>145585</v>
      </c>
      <c r="M973" s="105">
        <v>-27707</v>
      </c>
      <c r="N973" s="105">
        <v>41579</v>
      </c>
      <c r="O973" s="105">
        <v>14219</v>
      </c>
      <c r="P973" s="105">
        <v>5811</v>
      </c>
      <c r="Q973" s="105">
        <v>8717</v>
      </c>
      <c r="R973" s="105">
        <v>0</v>
      </c>
      <c r="S973" s="105">
        <v>5811</v>
      </c>
      <c r="T973" s="105">
        <v>0</v>
      </c>
      <c r="U973" s="104">
        <v>29560</v>
      </c>
      <c r="V973" s="104">
        <v>159362</v>
      </c>
      <c r="W973" s="104">
        <v>151424</v>
      </c>
      <c r="X973" s="104">
        <v>463554</v>
      </c>
      <c r="Y973" s="104">
        <v>17819</v>
      </c>
      <c r="Z973" s="104">
        <v>65191</v>
      </c>
      <c r="AA973" s="106">
        <v>218497</v>
      </c>
    </row>
    <row r="974" spans="1:27" x14ac:dyDescent="0.3">
      <c r="A974" s="85">
        <v>973</v>
      </c>
      <c r="B974" s="85" t="s">
        <v>366</v>
      </c>
      <c r="C974" s="85" t="s">
        <v>202</v>
      </c>
      <c r="D974" s="85">
        <v>2019</v>
      </c>
      <c r="E974" s="105">
        <v>127826</v>
      </c>
      <c r="F974" s="106">
        <v>123367</v>
      </c>
      <c r="G974" s="105">
        <v>21024</v>
      </c>
      <c r="H974" s="98">
        <v>0</v>
      </c>
      <c r="I974" s="105">
        <v>866</v>
      </c>
      <c r="J974" s="105">
        <v>-861</v>
      </c>
      <c r="K974" s="105">
        <v>1317</v>
      </c>
      <c r="L974" s="105">
        <v>147623</v>
      </c>
      <c r="M974" s="105">
        <v>-19797</v>
      </c>
      <c r="N974" s="105">
        <v>38621</v>
      </c>
      <c r="O974" s="105">
        <v>20085</v>
      </c>
      <c r="P974" s="105">
        <v>7971</v>
      </c>
      <c r="Q974" s="105">
        <v>12113</v>
      </c>
      <c r="R974" s="105">
        <v>0</v>
      </c>
      <c r="S974" s="105">
        <v>7971</v>
      </c>
      <c r="T974" s="105">
        <v>0</v>
      </c>
      <c r="U974" s="104">
        <v>30523</v>
      </c>
      <c r="V974" s="104">
        <v>386148</v>
      </c>
      <c r="W974" s="104">
        <v>197524</v>
      </c>
      <c r="X974" s="104">
        <v>449376</v>
      </c>
      <c r="Y974" s="104">
        <v>14719</v>
      </c>
      <c r="Z974" s="104">
        <v>27020</v>
      </c>
      <c r="AA974" s="106">
        <v>-102997</v>
      </c>
    </row>
    <row r="975" spans="1:27" x14ac:dyDescent="0.3">
      <c r="A975" s="85">
        <v>974</v>
      </c>
      <c r="B975" s="85" t="s">
        <v>366</v>
      </c>
      <c r="C975" s="85" t="s">
        <v>202</v>
      </c>
      <c r="D975" s="85">
        <v>2018</v>
      </c>
      <c r="E975" s="105">
        <v>128495</v>
      </c>
      <c r="F975" s="106">
        <v>96210</v>
      </c>
      <c r="G975" s="105">
        <v>11081</v>
      </c>
      <c r="H975" s="98">
        <v>0</v>
      </c>
      <c r="I975" s="105">
        <v>1133</v>
      </c>
      <c r="J975" s="105">
        <v>-3378</v>
      </c>
      <c r="K975" s="105">
        <v>0</v>
      </c>
      <c r="L975" s="105">
        <v>106227</v>
      </c>
      <c r="M975" s="105">
        <v>22268</v>
      </c>
      <c r="N975" s="105">
        <v>2746</v>
      </c>
      <c r="O975" s="105">
        <v>25015</v>
      </c>
      <c r="P975" s="105">
        <v>4925</v>
      </c>
      <c r="Q975" s="105">
        <v>20090</v>
      </c>
      <c r="R975" s="105">
        <v>0</v>
      </c>
      <c r="S975" s="105">
        <v>4925</v>
      </c>
      <c r="T975" s="105">
        <v>0</v>
      </c>
      <c r="U975" s="104">
        <v>26249</v>
      </c>
      <c r="V975" s="104">
        <v>401331</v>
      </c>
      <c r="W975" s="104">
        <v>217195</v>
      </c>
      <c r="X975" s="104">
        <v>469065</v>
      </c>
      <c r="Y975" s="104">
        <v>5356</v>
      </c>
      <c r="Z975" s="104">
        <v>28420</v>
      </c>
      <c r="AA975" s="106">
        <v>-191474</v>
      </c>
    </row>
    <row r="976" spans="1:27" x14ac:dyDescent="0.3">
      <c r="A976" s="85">
        <v>975</v>
      </c>
      <c r="B976" s="85" t="s">
        <v>366</v>
      </c>
      <c r="C976" s="85" t="s">
        <v>202</v>
      </c>
      <c r="D976" s="85">
        <v>2017</v>
      </c>
      <c r="E976" s="105">
        <v>205385</v>
      </c>
      <c r="F976" s="106">
        <v>182236</v>
      </c>
      <c r="G976" s="105">
        <v>14511</v>
      </c>
      <c r="H976" s="98">
        <v>0</v>
      </c>
      <c r="I976" s="105">
        <v>1027</v>
      </c>
      <c r="J976" s="105">
        <v>-13035</v>
      </c>
      <c r="K976" s="105">
        <v>0</v>
      </c>
      <c r="L976" s="105">
        <v>185213</v>
      </c>
      <c r="M976" s="105">
        <v>20172</v>
      </c>
      <c r="N976" s="105">
        <v>949</v>
      </c>
      <c r="O976" s="105">
        <v>21785</v>
      </c>
      <c r="P976" s="105">
        <v>1877</v>
      </c>
      <c r="Q976" s="105">
        <v>19908</v>
      </c>
      <c r="R976" s="105">
        <v>0</v>
      </c>
      <c r="S976" s="105">
        <v>1877</v>
      </c>
      <c r="T976" s="105">
        <v>0</v>
      </c>
      <c r="U976" s="104">
        <v>92055</v>
      </c>
      <c r="V976" s="104">
        <v>290031</v>
      </c>
      <c r="W976" s="104">
        <v>205238</v>
      </c>
      <c r="X976" s="104">
        <v>344809</v>
      </c>
      <c r="Y976" s="104">
        <v>28049</v>
      </c>
      <c r="Z976" s="104">
        <v>0</v>
      </c>
      <c r="AA976" s="106">
        <v>-59181</v>
      </c>
    </row>
    <row r="977" spans="1:27" x14ac:dyDescent="0.3">
      <c r="A977" s="85">
        <v>976</v>
      </c>
      <c r="B977" s="85" t="s">
        <v>366</v>
      </c>
      <c r="C977" s="85" t="s">
        <v>202</v>
      </c>
      <c r="D977" s="85">
        <v>2016</v>
      </c>
      <c r="E977" s="105">
        <v>291222</v>
      </c>
      <c r="F977" s="106">
        <v>229216</v>
      </c>
      <c r="G977" s="105">
        <v>43874</v>
      </c>
      <c r="H977" s="98">
        <v>0</v>
      </c>
      <c r="I977" s="105">
        <v>936</v>
      </c>
      <c r="J977" s="105">
        <v>-13588</v>
      </c>
      <c r="K977" s="105">
        <v>310</v>
      </c>
      <c r="L977" s="105">
        <v>263692</v>
      </c>
      <c r="M977" s="105">
        <v>27530</v>
      </c>
      <c r="N977" s="105">
        <v>2339</v>
      </c>
      <c r="O977" s="105">
        <v>31655</v>
      </c>
      <c r="P977" s="105">
        <v>15104</v>
      </c>
      <c r="Q977" s="105">
        <v>16551</v>
      </c>
      <c r="R977" s="105">
        <v>0</v>
      </c>
      <c r="S977" s="105">
        <v>15104</v>
      </c>
      <c r="T977" s="105">
        <v>0</v>
      </c>
      <c r="U977" s="104">
        <v>246726</v>
      </c>
      <c r="V977" s="104">
        <v>527792</v>
      </c>
      <c r="W977" s="104">
        <v>447767</v>
      </c>
      <c r="X977" s="104">
        <v>583431</v>
      </c>
      <c r="Y977" s="104">
        <v>36559</v>
      </c>
      <c r="Z977" s="104">
        <v>30182</v>
      </c>
      <c r="AA977" s="106">
        <v>-43322</v>
      </c>
    </row>
    <row r="978" spans="1:27" x14ac:dyDescent="0.3">
      <c r="A978" s="85">
        <v>977</v>
      </c>
      <c r="B978" s="85" t="s">
        <v>366</v>
      </c>
      <c r="C978" s="85" t="s">
        <v>202</v>
      </c>
      <c r="D978" s="85">
        <v>2015</v>
      </c>
      <c r="E978" s="105">
        <v>377541</v>
      </c>
      <c r="F978" s="106">
        <v>339272</v>
      </c>
      <c r="G978" s="105">
        <v>10910</v>
      </c>
      <c r="H978" s="98">
        <v>0</v>
      </c>
      <c r="I978" s="105">
        <v>617</v>
      </c>
      <c r="J978" s="105">
        <v>-10686</v>
      </c>
      <c r="K978" s="105">
        <v>8712</v>
      </c>
      <c r="L978" s="105">
        <v>351386</v>
      </c>
      <c r="M978" s="105">
        <v>26156</v>
      </c>
      <c r="N978" s="105">
        <v>-2448</v>
      </c>
      <c r="O978" s="105">
        <v>23799</v>
      </c>
      <c r="P978" s="105">
        <v>16647</v>
      </c>
      <c r="Q978" s="105">
        <v>7152</v>
      </c>
      <c r="R978" s="105">
        <v>0</v>
      </c>
      <c r="S978" s="105">
        <v>16647</v>
      </c>
      <c r="T978" s="105">
        <v>0</v>
      </c>
      <c r="U978" s="104">
        <v>96208</v>
      </c>
      <c r="V978" s="104">
        <v>433960</v>
      </c>
      <c r="W978" s="104">
        <v>377242</v>
      </c>
      <c r="X978" s="104">
        <v>493083</v>
      </c>
      <c r="Y978" s="104">
        <v>38647</v>
      </c>
      <c r="Z978" s="104">
        <v>30982</v>
      </c>
      <c r="AA978" s="106">
        <v>162227</v>
      </c>
    </row>
    <row r="979" spans="1:27" x14ac:dyDescent="0.3">
      <c r="A979" s="85">
        <v>978</v>
      </c>
      <c r="B979" s="85" t="s">
        <v>366</v>
      </c>
      <c r="C979" s="85" t="s">
        <v>202</v>
      </c>
      <c r="D979" s="85">
        <v>2014</v>
      </c>
      <c r="E979" s="105">
        <v>429246</v>
      </c>
      <c r="F979" s="106">
        <v>400472</v>
      </c>
      <c r="G979" s="105">
        <v>10752</v>
      </c>
      <c r="H979" s="98">
        <v>0</v>
      </c>
      <c r="I979" s="105">
        <v>0</v>
      </c>
      <c r="J979" s="105">
        <v>-418</v>
      </c>
      <c r="K979" s="105">
        <v>0</v>
      </c>
      <c r="L979" s="105">
        <v>412663</v>
      </c>
      <c r="M979" s="105">
        <v>16583</v>
      </c>
      <c r="N979" s="105">
        <v>-7941</v>
      </c>
      <c r="O979" s="105">
        <v>8655</v>
      </c>
      <c r="P979" s="105">
        <v>3848</v>
      </c>
      <c r="Q979" s="105">
        <v>4808</v>
      </c>
      <c r="R979" s="105">
        <v>0</v>
      </c>
      <c r="S979" s="105">
        <v>3848</v>
      </c>
      <c r="T979" s="105">
        <v>0</v>
      </c>
      <c r="U979" s="104">
        <v>107139</v>
      </c>
      <c r="V979" s="104">
        <v>354166</v>
      </c>
      <c r="W979" s="104">
        <v>216914</v>
      </c>
      <c r="X979" s="104">
        <v>402857</v>
      </c>
      <c r="Y979" s="104">
        <v>28606</v>
      </c>
      <c r="Z979" s="104">
        <v>37949</v>
      </c>
      <c r="AA979" s="106">
        <v>243920</v>
      </c>
    </row>
    <row r="980" spans="1:27" ht="15" thickBot="1" x14ac:dyDescent="0.35">
      <c r="A980" s="93">
        <v>979</v>
      </c>
      <c r="B980" s="93" t="s">
        <v>366</v>
      </c>
      <c r="C980" s="93" t="s">
        <v>202</v>
      </c>
      <c r="D980" s="93">
        <v>2013</v>
      </c>
      <c r="E980" s="108">
        <v>226783</v>
      </c>
      <c r="F980" s="109">
        <v>212490</v>
      </c>
      <c r="G980" s="108">
        <v>10890</v>
      </c>
      <c r="H980" s="99">
        <v>0</v>
      </c>
      <c r="I980" s="108">
        <v>0</v>
      </c>
      <c r="J980" s="108">
        <v>-378</v>
      </c>
      <c r="K980" s="108">
        <v>0</v>
      </c>
      <c r="L980" s="108">
        <v>229255</v>
      </c>
      <c r="M980" s="108">
        <v>-2472</v>
      </c>
      <c r="N980" s="108">
        <v>8203</v>
      </c>
      <c r="O980" s="108">
        <v>5731</v>
      </c>
      <c r="P980" s="108">
        <v>1596</v>
      </c>
      <c r="Q980" s="108">
        <v>4135</v>
      </c>
      <c r="R980" s="108">
        <v>0</v>
      </c>
      <c r="S980" s="108">
        <v>1596</v>
      </c>
      <c r="T980" s="108">
        <v>0</v>
      </c>
      <c r="U980" s="107">
        <v>273728</v>
      </c>
      <c r="V980" s="107">
        <v>432117</v>
      </c>
      <c r="W980" s="107">
        <v>339030</v>
      </c>
      <c r="X980" s="107">
        <v>481408</v>
      </c>
      <c r="Y980" s="107">
        <v>32351</v>
      </c>
      <c r="Z980" s="107">
        <v>153462</v>
      </c>
      <c r="AA980" s="109">
        <v>20130</v>
      </c>
    </row>
    <row r="981" spans="1:27" ht="15" thickTop="1" x14ac:dyDescent="0.3">
      <c r="A981" s="88">
        <v>980</v>
      </c>
      <c r="B981" s="88" t="s">
        <v>366</v>
      </c>
      <c r="C981" s="88" t="s">
        <v>271</v>
      </c>
      <c r="D981" s="88">
        <v>2023</v>
      </c>
      <c r="E981" s="102">
        <v>1197807</v>
      </c>
      <c r="F981" s="103">
        <v>1099447</v>
      </c>
      <c r="G981" s="102">
        <v>65865</v>
      </c>
      <c r="H981" s="97">
        <v>0</v>
      </c>
      <c r="I981" s="102">
        <v>5264</v>
      </c>
      <c r="J981" s="102">
        <v>-7079</v>
      </c>
      <c r="K981" s="102">
        <v>0</v>
      </c>
      <c r="L981" s="102">
        <v>1185502</v>
      </c>
      <c r="M981" s="102">
        <v>12306</v>
      </c>
      <c r="N981" s="102">
        <v>-171</v>
      </c>
      <c r="O981" s="102">
        <v>12135</v>
      </c>
      <c r="P981" s="102">
        <v>3831</v>
      </c>
      <c r="Q981" s="102">
        <v>8305</v>
      </c>
      <c r="R981" s="102">
        <v>446</v>
      </c>
      <c r="S981" s="102">
        <v>3831</v>
      </c>
      <c r="T981" s="102">
        <v>0</v>
      </c>
      <c r="U981" s="101">
        <v>411864</v>
      </c>
      <c r="V981" s="101">
        <v>1234531</v>
      </c>
      <c r="W981" s="101">
        <v>1007789</v>
      </c>
      <c r="X981" s="101">
        <v>1285015</v>
      </c>
      <c r="Y981" s="101">
        <v>31899</v>
      </c>
      <c r="Z981" s="101">
        <v>271424</v>
      </c>
      <c r="AA981" s="103">
        <v>-114141</v>
      </c>
    </row>
    <row r="982" spans="1:27" x14ac:dyDescent="0.3">
      <c r="A982" s="85">
        <v>981</v>
      </c>
      <c r="B982" s="85" t="s">
        <v>366</v>
      </c>
      <c r="C982" s="85" t="s">
        <v>271</v>
      </c>
      <c r="D982" s="85">
        <v>2022</v>
      </c>
      <c r="E982" s="105">
        <v>1007772</v>
      </c>
      <c r="F982" s="106">
        <v>914189</v>
      </c>
      <c r="G982" s="105">
        <v>62879</v>
      </c>
      <c r="H982" s="98">
        <v>0</v>
      </c>
      <c r="I982" s="105">
        <v>4403</v>
      </c>
      <c r="J982" s="105">
        <v>-7462</v>
      </c>
      <c r="K982" s="105">
        <v>0</v>
      </c>
      <c r="L982" s="105">
        <v>993082</v>
      </c>
      <c r="M982" s="105">
        <v>14690</v>
      </c>
      <c r="N982" s="105">
        <v>-1551</v>
      </c>
      <c r="O982" s="105">
        <v>13139</v>
      </c>
      <c r="P982" s="105">
        <v>4768</v>
      </c>
      <c r="Q982" s="105">
        <v>8370</v>
      </c>
      <c r="R982" s="105">
        <v>446</v>
      </c>
      <c r="S982" s="105">
        <v>4768</v>
      </c>
      <c r="T982" s="105">
        <v>0</v>
      </c>
      <c r="U982" s="104">
        <v>379547</v>
      </c>
      <c r="V982" s="104">
        <v>1142275</v>
      </c>
      <c r="W982" s="104">
        <v>1000992</v>
      </c>
      <c r="X982" s="104">
        <v>1192238</v>
      </c>
      <c r="Y982" s="104">
        <v>35824</v>
      </c>
      <c r="Z982" s="104">
        <v>230738</v>
      </c>
      <c r="AA982" s="106">
        <v>112642</v>
      </c>
    </row>
    <row r="983" spans="1:27" x14ac:dyDescent="0.3">
      <c r="A983" s="85">
        <v>982</v>
      </c>
      <c r="B983" s="85" t="s">
        <v>366</v>
      </c>
      <c r="C983" s="85" t="s">
        <v>271</v>
      </c>
      <c r="D983" s="85">
        <v>2021</v>
      </c>
      <c r="E983" s="105">
        <v>862843</v>
      </c>
      <c r="F983" s="106">
        <v>774173</v>
      </c>
      <c r="G983" s="105">
        <v>57825</v>
      </c>
      <c r="H983" s="98">
        <v>0</v>
      </c>
      <c r="I983" s="105">
        <v>7192</v>
      </c>
      <c r="J983" s="105">
        <v>-3918</v>
      </c>
      <c r="K983" s="105">
        <v>0</v>
      </c>
      <c r="L983" s="105">
        <v>852632</v>
      </c>
      <c r="M983" s="105">
        <v>10211</v>
      </c>
      <c r="N983" s="105">
        <v>21</v>
      </c>
      <c r="O983" s="105">
        <v>10232</v>
      </c>
      <c r="P983" s="105">
        <v>3076</v>
      </c>
      <c r="Q983" s="105">
        <v>7156</v>
      </c>
      <c r="R983" s="105">
        <v>34</v>
      </c>
      <c r="S983" s="105">
        <v>3076</v>
      </c>
      <c r="T983" s="105">
        <v>0</v>
      </c>
      <c r="U983" s="104">
        <v>275556</v>
      </c>
      <c r="V983" s="104">
        <v>939974</v>
      </c>
      <c r="W983" s="104">
        <v>827878</v>
      </c>
      <c r="X983" s="104">
        <v>995966</v>
      </c>
      <c r="Y983" s="104">
        <v>41846</v>
      </c>
      <c r="Z983" s="104">
        <v>257749</v>
      </c>
      <c r="AA983" s="106">
        <v>50979</v>
      </c>
    </row>
    <row r="984" spans="1:27" x14ac:dyDescent="0.3">
      <c r="A984" s="85">
        <v>983</v>
      </c>
      <c r="B984" s="85" t="s">
        <v>366</v>
      </c>
      <c r="C984" s="85" t="s">
        <v>271</v>
      </c>
      <c r="D984" s="85">
        <v>2020</v>
      </c>
      <c r="E984" s="105">
        <v>826704</v>
      </c>
      <c r="F984" s="106">
        <v>736772</v>
      </c>
      <c r="G984" s="105">
        <v>54688</v>
      </c>
      <c r="H984" s="98">
        <v>0</v>
      </c>
      <c r="I984" s="105">
        <v>9870</v>
      </c>
      <c r="J984" s="105">
        <v>-1147</v>
      </c>
      <c r="K984" s="105">
        <v>0</v>
      </c>
      <c r="L984" s="105">
        <v>817579</v>
      </c>
      <c r="M984" s="105">
        <v>9125</v>
      </c>
      <c r="N984" s="105">
        <v>785</v>
      </c>
      <c r="O984" s="105">
        <v>9910</v>
      </c>
      <c r="P984" s="105">
        <v>3623</v>
      </c>
      <c r="Q984" s="105">
        <v>6287</v>
      </c>
      <c r="R984" s="105">
        <v>95</v>
      </c>
      <c r="S984" s="105">
        <v>3623</v>
      </c>
      <c r="T984" s="105">
        <v>0</v>
      </c>
      <c r="U984" s="104">
        <v>154578</v>
      </c>
      <c r="V984" s="104">
        <v>792553</v>
      </c>
      <c r="W984" s="104">
        <v>725756</v>
      </c>
      <c r="X984" s="104">
        <v>876272</v>
      </c>
      <c r="Y984" s="104">
        <v>50600</v>
      </c>
      <c r="Z984" s="104">
        <v>287724</v>
      </c>
      <c r="AA984" s="106">
        <v>-63848</v>
      </c>
    </row>
    <row r="985" spans="1:27" x14ac:dyDescent="0.3">
      <c r="A985" s="85">
        <v>984</v>
      </c>
      <c r="B985" s="85" t="s">
        <v>366</v>
      </c>
      <c r="C985" s="85" t="s">
        <v>271</v>
      </c>
      <c r="D985" s="85">
        <v>2019</v>
      </c>
      <c r="E985" s="105">
        <v>1015710</v>
      </c>
      <c r="F985" s="106">
        <v>909907</v>
      </c>
      <c r="G985" s="105">
        <v>66427</v>
      </c>
      <c r="H985" s="98">
        <v>0</v>
      </c>
      <c r="I985" s="105">
        <v>9331</v>
      </c>
      <c r="J985" s="105">
        <v>-1675</v>
      </c>
      <c r="K985" s="105">
        <v>0</v>
      </c>
      <c r="L985" s="105">
        <v>998485</v>
      </c>
      <c r="M985" s="105">
        <v>17225</v>
      </c>
      <c r="N985" s="105">
        <v>-1066</v>
      </c>
      <c r="O985" s="105">
        <v>16159</v>
      </c>
      <c r="P985" s="105">
        <v>2113</v>
      </c>
      <c r="Q985" s="105">
        <v>14046</v>
      </c>
      <c r="R985" s="105">
        <v>0</v>
      </c>
      <c r="S985" s="105">
        <v>2113</v>
      </c>
      <c r="T985" s="105">
        <v>0</v>
      </c>
      <c r="U985" s="104">
        <v>118630</v>
      </c>
      <c r="V985" s="104">
        <v>713957</v>
      </c>
      <c r="W985" s="104">
        <v>650846</v>
      </c>
      <c r="X985" s="104">
        <v>810256</v>
      </c>
      <c r="Y985" s="104">
        <v>64924</v>
      </c>
      <c r="Z985" s="104">
        <v>230306</v>
      </c>
      <c r="AA985" s="106">
        <v>-62424</v>
      </c>
    </row>
    <row r="986" spans="1:27" x14ac:dyDescent="0.3">
      <c r="A986" s="85">
        <v>985</v>
      </c>
      <c r="B986" s="85" t="s">
        <v>366</v>
      </c>
      <c r="C986" s="85" t="s">
        <v>271</v>
      </c>
      <c r="D986" s="85">
        <v>2018</v>
      </c>
      <c r="E986" s="105">
        <v>1029757</v>
      </c>
      <c r="F986" s="106">
        <v>922156</v>
      </c>
      <c r="G986" s="105">
        <v>64545</v>
      </c>
      <c r="H986" s="98">
        <v>0</v>
      </c>
      <c r="I986" s="105">
        <v>9428</v>
      </c>
      <c r="J986" s="105">
        <v>-1370</v>
      </c>
      <c r="K986" s="105">
        <v>0</v>
      </c>
      <c r="L986" s="105">
        <v>1012614</v>
      </c>
      <c r="M986" s="105">
        <v>17143</v>
      </c>
      <c r="N986" s="105">
        <v>648</v>
      </c>
      <c r="O986" s="105">
        <v>17791</v>
      </c>
      <c r="P986" s="105">
        <v>4965</v>
      </c>
      <c r="Q986" s="105">
        <v>12826</v>
      </c>
      <c r="R986" s="105">
        <v>0</v>
      </c>
      <c r="S986" s="105">
        <v>4897</v>
      </c>
      <c r="T986" s="105">
        <v>68</v>
      </c>
      <c r="U986" s="104">
        <v>145325</v>
      </c>
      <c r="V986" s="104">
        <v>650930</v>
      </c>
      <c r="W986" s="104">
        <v>587032</v>
      </c>
      <c r="X986" s="104">
        <v>747774</v>
      </c>
      <c r="Y986" s="104">
        <v>71350</v>
      </c>
      <c r="Z986" s="104">
        <v>176708</v>
      </c>
      <c r="AA986" s="106">
        <v>82286</v>
      </c>
    </row>
    <row r="987" spans="1:27" x14ac:dyDescent="0.3">
      <c r="A987" s="85">
        <v>986</v>
      </c>
      <c r="B987" s="85" t="s">
        <v>366</v>
      </c>
      <c r="C987" s="85" t="s">
        <v>271</v>
      </c>
      <c r="D987" s="85">
        <v>2017</v>
      </c>
      <c r="E987" s="105">
        <v>903920</v>
      </c>
      <c r="F987" s="106">
        <v>813054</v>
      </c>
      <c r="G987" s="105">
        <v>58028</v>
      </c>
      <c r="H987" s="98">
        <v>0</v>
      </c>
      <c r="I987" s="105">
        <v>9510</v>
      </c>
      <c r="J987" s="105">
        <v>-2454</v>
      </c>
      <c r="K987" s="105">
        <v>0</v>
      </c>
      <c r="L987" s="105">
        <v>893453</v>
      </c>
      <c r="M987" s="105">
        <v>10467</v>
      </c>
      <c r="N987" s="105">
        <v>4875</v>
      </c>
      <c r="O987" s="105">
        <v>15342</v>
      </c>
      <c r="P987" s="105">
        <v>4315</v>
      </c>
      <c r="Q987" s="105">
        <v>11027</v>
      </c>
      <c r="R987" s="105">
        <v>21</v>
      </c>
      <c r="S987" s="105">
        <v>4209</v>
      </c>
      <c r="T987" s="105">
        <v>106</v>
      </c>
      <c r="U987" s="104">
        <v>89100</v>
      </c>
      <c r="V987" s="104">
        <v>604924</v>
      </c>
      <c r="W987" s="104">
        <v>524460</v>
      </c>
      <c r="X987" s="104">
        <v>691120</v>
      </c>
      <c r="Y987" s="104">
        <v>68440</v>
      </c>
      <c r="Z987" s="104">
        <v>208456</v>
      </c>
      <c r="AA987" s="106">
        <v>-109971</v>
      </c>
    </row>
    <row r="988" spans="1:27" x14ac:dyDescent="0.3">
      <c r="A988" s="85">
        <v>987</v>
      </c>
      <c r="B988" s="85" t="s">
        <v>366</v>
      </c>
      <c r="C988" s="85" t="s">
        <v>271</v>
      </c>
      <c r="D988" s="85">
        <v>2016</v>
      </c>
      <c r="E988" s="105">
        <v>1033309</v>
      </c>
      <c r="F988" s="106">
        <v>942829</v>
      </c>
      <c r="G988" s="105">
        <v>42022</v>
      </c>
      <c r="H988" s="98">
        <v>0</v>
      </c>
      <c r="I988" s="105">
        <v>8164</v>
      </c>
      <c r="J988" s="105">
        <v>-3969</v>
      </c>
      <c r="K988" s="105">
        <v>0</v>
      </c>
      <c r="L988" s="105">
        <v>1005182</v>
      </c>
      <c r="M988" s="105">
        <v>28127</v>
      </c>
      <c r="N988" s="105">
        <v>-135</v>
      </c>
      <c r="O988" s="105">
        <v>27991</v>
      </c>
      <c r="P988" s="105">
        <v>6699</v>
      </c>
      <c r="Q988" s="105">
        <v>21293</v>
      </c>
      <c r="R988" s="105">
        <v>0</v>
      </c>
      <c r="S988" s="105">
        <v>6298</v>
      </c>
      <c r="T988" s="105">
        <v>401</v>
      </c>
      <c r="U988" s="104">
        <v>57970</v>
      </c>
      <c r="V988" s="104">
        <v>640220</v>
      </c>
      <c r="W988" s="104">
        <v>599467</v>
      </c>
      <c r="X988" s="104">
        <v>708248</v>
      </c>
      <c r="Y988" s="104">
        <v>49165</v>
      </c>
      <c r="Z988" s="104">
        <v>122806</v>
      </c>
      <c r="AA988" s="106">
        <v>63682</v>
      </c>
    </row>
    <row r="989" spans="1:27" x14ac:dyDescent="0.3">
      <c r="A989" s="85">
        <v>988</v>
      </c>
      <c r="B989" s="85" t="s">
        <v>366</v>
      </c>
      <c r="C989" s="85" t="s">
        <v>271</v>
      </c>
      <c r="D989" s="85">
        <v>2015</v>
      </c>
      <c r="E989" s="105">
        <v>1005651</v>
      </c>
      <c r="F989" s="106">
        <v>923420</v>
      </c>
      <c r="G989" s="105">
        <v>45396</v>
      </c>
      <c r="H989" s="98">
        <v>0</v>
      </c>
      <c r="I989" s="105">
        <v>0</v>
      </c>
      <c r="J989" s="105">
        <v>-1606</v>
      </c>
      <c r="K989" s="105">
        <v>0</v>
      </c>
      <c r="L989" s="105">
        <v>983144</v>
      </c>
      <c r="M989" s="105">
        <v>22507</v>
      </c>
      <c r="N989" s="105">
        <v>8681</v>
      </c>
      <c r="O989" s="105">
        <v>31188</v>
      </c>
      <c r="P989" s="105">
        <v>6605</v>
      </c>
      <c r="Q989" s="105">
        <v>24583</v>
      </c>
      <c r="R989" s="105">
        <v>19</v>
      </c>
      <c r="S989" s="105">
        <v>5822</v>
      </c>
      <c r="T989" s="105">
        <v>783</v>
      </c>
      <c r="U989" s="104">
        <v>114065</v>
      </c>
      <c r="V989" s="104">
        <v>479275</v>
      </c>
      <c r="W989" s="104">
        <v>456556</v>
      </c>
      <c r="X989" s="104">
        <v>558621</v>
      </c>
      <c r="Y989" s="104">
        <v>43122</v>
      </c>
      <c r="Z989" s="104">
        <v>119057</v>
      </c>
      <c r="AA989" s="106">
        <v>-7851</v>
      </c>
    </row>
    <row r="990" spans="1:27" x14ac:dyDescent="0.3">
      <c r="A990" s="85">
        <v>989</v>
      </c>
      <c r="B990" s="85" t="s">
        <v>366</v>
      </c>
      <c r="C990" s="85" t="s">
        <v>271</v>
      </c>
      <c r="D990" s="85">
        <v>2014</v>
      </c>
      <c r="E990" s="105">
        <v>800126</v>
      </c>
      <c r="F990" s="106">
        <v>720410</v>
      </c>
      <c r="G990" s="105">
        <v>46640</v>
      </c>
      <c r="H990" s="98">
        <v>0</v>
      </c>
      <c r="I990" s="105">
        <v>0</v>
      </c>
      <c r="J990" s="105">
        <v>-1705</v>
      </c>
      <c r="K990" s="105">
        <v>0</v>
      </c>
      <c r="L990" s="105">
        <v>780186</v>
      </c>
      <c r="M990" s="105">
        <v>19940</v>
      </c>
      <c r="N990" s="105">
        <v>2093</v>
      </c>
      <c r="O990" s="105">
        <v>22033</v>
      </c>
      <c r="P990" s="105">
        <v>4562</v>
      </c>
      <c r="Q990" s="105">
        <v>17472</v>
      </c>
      <c r="R990" s="105">
        <v>0</v>
      </c>
      <c r="S990" s="105">
        <v>4562</v>
      </c>
      <c r="T990" s="105">
        <v>0</v>
      </c>
      <c r="U990" s="104">
        <v>145311</v>
      </c>
      <c r="V990" s="104">
        <v>480470</v>
      </c>
      <c r="W990" s="104">
        <v>479983</v>
      </c>
      <c r="X990" s="104">
        <v>577075</v>
      </c>
      <c r="Y990" s="104">
        <v>42185</v>
      </c>
      <c r="Z990" s="104">
        <v>102654</v>
      </c>
      <c r="AA990" s="106">
        <v>-4641</v>
      </c>
    </row>
    <row r="991" spans="1:27" ht="15" thickBot="1" x14ac:dyDescent="0.35">
      <c r="A991" s="93">
        <v>990</v>
      </c>
      <c r="B991" s="93" t="s">
        <v>366</v>
      </c>
      <c r="C991" s="93" t="s">
        <v>271</v>
      </c>
      <c r="D991" s="93">
        <v>2013</v>
      </c>
      <c r="E991" s="108">
        <v>784019</v>
      </c>
      <c r="F991" s="109">
        <v>686233</v>
      </c>
      <c r="G991" s="108">
        <v>49997</v>
      </c>
      <c r="H991" s="99">
        <v>0</v>
      </c>
      <c r="I991" s="108">
        <v>0</v>
      </c>
      <c r="J991" s="108">
        <v>-1947</v>
      </c>
      <c r="K991" s="108">
        <v>0</v>
      </c>
      <c r="L991" s="108">
        <v>751523</v>
      </c>
      <c r="M991" s="108">
        <v>32496</v>
      </c>
      <c r="N991" s="108">
        <v>680</v>
      </c>
      <c r="O991" s="108">
        <v>33176</v>
      </c>
      <c r="P991" s="108">
        <v>15465</v>
      </c>
      <c r="Q991" s="108">
        <v>15954</v>
      </c>
      <c r="R991" s="108">
        <v>0</v>
      </c>
      <c r="S991" s="108">
        <v>15358</v>
      </c>
      <c r="T991" s="108">
        <v>106</v>
      </c>
      <c r="U991" s="107">
        <v>86662</v>
      </c>
      <c r="V991" s="107">
        <v>483391</v>
      </c>
      <c r="W991" s="107">
        <v>459521</v>
      </c>
      <c r="X991" s="107">
        <v>569447</v>
      </c>
      <c r="Y991" s="107">
        <v>42236</v>
      </c>
      <c r="Z991" s="107">
        <v>112919</v>
      </c>
      <c r="AA991" s="109">
        <v>-4770</v>
      </c>
    </row>
    <row r="992" spans="1:27" ht="15" thickTop="1" x14ac:dyDescent="0.3">
      <c r="A992" s="88">
        <v>991</v>
      </c>
      <c r="B992" s="88" t="s">
        <v>366</v>
      </c>
      <c r="C992" s="88" t="s">
        <v>195</v>
      </c>
      <c r="D992" s="88">
        <v>2023</v>
      </c>
      <c r="E992" s="102">
        <v>4353861</v>
      </c>
      <c r="F992" s="103">
        <v>3132969</v>
      </c>
      <c r="G992" s="102">
        <v>207582</v>
      </c>
      <c r="H992" s="97">
        <v>0</v>
      </c>
      <c r="I992" s="102">
        <v>7627</v>
      </c>
      <c r="J992" s="102">
        <v>-57846</v>
      </c>
      <c r="K992" s="102">
        <v>0</v>
      </c>
      <c r="L992" s="102">
        <v>3346969</v>
      </c>
      <c r="M992" s="102">
        <v>1006892</v>
      </c>
      <c r="N992" s="102">
        <v>-7452</v>
      </c>
      <c r="O992" s="102">
        <v>999440</v>
      </c>
      <c r="P992" s="102">
        <v>153060</v>
      </c>
      <c r="Q992" s="102">
        <v>846380</v>
      </c>
      <c r="R992" s="102">
        <v>2900</v>
      </c>
      <c r="S992" s="102">
        <v>154125</v>
      </c>
      <c r="T992" s="102">
        <v>-1065</v>
      </c>
      <c r="U992" s="101">
        <v>2644022</v>
      </c>
      <c r="V992" s="101">
        <v>5515837</v>
      </c>
      <c r="W992" s="101">
        <v>1440718</v>
      </c>
      <c r="X992" s="101">
        <v>6468249</v>
      </c>
      <c r="Y992" s="101">
        <v>932973</v>
      </c>
      <c r="Z992" s="101">
        <v>1104386</v>
      </c>
      <c r="AA992" s="103">
        <v>1329442</v>
      </c>
    </row>
    <row r="993" spans="1:27" x14ac:dyDescent="0.3">
      <c r="A993" s="85">
        <v>992</v>
      </c>
      <c r="B993" s="85" t="s">
        <v>366</v>
      </c>
      <c r="C993" s="85" t="s">
        <v>195</v>
      </c>
      <c r="D993" s="85">
        <v>2022</v>
      </c>
      <c r="E993" s="105">
        <v>5660265</v>
      </c>
      <c r="F993" s="106">
        <v>3917294</v>
      </c>
      <c r="G993" s="105">
        <v>313971</v>
      </c>
      <c r="H993" s="98">
        <v>0</v>
      </c>
      <c r="I993" s="105">
        <v>7453</v>
      </c>
      <c r="J993" s="105">
        <v>-11083</v>
      </c>
      <c r="K993" s="105">
        <v>0</v>
      </c>
      <c r="L993" s="105">
        <v>4278053</v>
      </c>
      <c r="M993" s="105">
        <v>1382212</v>
      </c>
      <c r="N993" s="105">
        <v>-4995</v>
      </c>
      <c r="O993" s="105">
        <v>1377217</v>
      </c>
      <c r="P993" s="105">
        <v>228515</v>
      </c>
      <c r="Q993" s="105">
        <v>1148702</v>
      </c>
      <c r="R993" s="105">
        <v>2549</v>
      </c>
      <c r="S993" s="105">
        <v>228508</v>
      </c>
      <c r="T993" s="105">
        <v>6</v>
      </c>
      <c r="U993" s="104">
        <v>2577659</v>
      </c>
      <c r="V993" s="104">
        <v>5541110</v>
      </c>
      <c r="W993" s="104">
        <v>1628069</v>
      </c>
      <c r="X993" s="104">
        <v>6589905</v>
      </c>
      <c r="Y993" s="104">
        <v>1026389</v>
      </c>
      <c r="Z993" s="104">
        <v>1434430</v>
      </c>
      <c r="AA993" s="106">
        <v>1191807</v>
      </c>
    </row>
    <row r="994" spans="1:27" x14ac:dyDescent="0.3">
      <c r="A994" s="85">
        <v>993</v>
      </c>
      <c r="B994" s="85" t="s">
        <v>366</v>
      </c>
      <c r="C994" s="85" t="s">
        <v>195</v>
      </c>
      <c r="D994" s="85">
        <v>2021</v>
      </c>
      <c r="E994" s="105">
        <v>7070129</v>
      </c>
      <c r="F994" s="106">
        <v>4607624</v>
      </c>
      <c r="G994" s="105">
        <v>311914</v>
      </c>
      <c r="H994" s="98">
        <v>0</v>
      </c>
      <c r="I994" s="105">
        <v>7580</v>
      </c>
      <c r="J994" s="105">
        <v>-29471</v>
      </c>
      <c r="K994" s="105">
        <v>0</v>
      </c>
      <c r="L994" s="105">
        <v>4954524</v>
      </c>
      <c r="M994" s="105">
        <v>2115605</v>
      </c>
      <c r="N994" s="105">
        <v>-18204</v>
      </c>
      <c r="O994" s="105">
        <v>2097401</v>
      </c>
      <c r="P994" s="105">
        <v>325341</v>
      </c>
      <c r="Q994" s="105">
        <v>1772060</v>
      </c>
      <c r="R994" s="105">
        <v>2342</v>
      </c>
      <c r="S994" s="105">
        <v>325160</v>
      </c>
      <c r="T994" s="105">
        <v>181</v>
      </c>
      <c r="U994" s="104">
        <v>1990066</v>
      </c>
      <c r="V994" s="104">
        <v>5829100</v>
      </c>
      <c r="W994" s="104">
        <v>1872419</v>
      </c>
      <c r="X994" s="104">
        <v>6892914</v>
      </c>
      <c r="Y994" s="104">
        <v>1040927</v>
      </c>
      <c r="Z994" s="104">
        <v>1625608</v>
      </c>
      <c r="AA994" s="106">
        <v>1094609</v>
      </c>
    </row>
    <row r="995" spans="1:27" x14ac:dyDescent="0.3">
      <c r="A995" s="85">
        <v>994</v>
      </c>
      <c r="B995" s="85" t="s">
        <v>366</v>
      </c>
      <c r="C995" s="85" t="s">
        <v>195</v>
      </c>
      <c r="D995" s="85">
        <v>2020</v>
      </c>
      <c r="E995" s="105">
        <v>5659595</v>
      </c>
      <c r="F995" s="106">
        <v>3695766</v>
      </c>
      <c r="G995" s="105">
        <v>223011</v>
      </c>
      <c r="H995" s="98">
        <v>0</v>
      </c>
      <c r="I995" s="105">
        <v>8985</v>
      </c>
      <c r="J995" s="105">
        <v>-23504</v>
      </c>
      <c r="K995" s="105">
        <v>0</v>
      </c>
      <c r="L995" s="105">
        <v>3980567</v>
      </c>
      <c r="M995" s="105">
        <v>1679028</v>
      </c>
      <c r="N995" s="105">
        <v>-11073</v>
      </c>
      <c r="O995" s="105">
        <v>1667955</v>
      </c>
      <c r="P995" s="105">
        <v>239535</v>
      </c>
      <c r="Q995" s="105">
        <v>1428420</v>
      </c>
      <c r="R995" s="105">
        <v>2425</v>
      </c>
      <c r="S995" s="105">
        <v>242124</v>
      </c>
      <c r="T995" s="105">
        <v>-2588</v>
      </c>
      <c r="U995" s="104">
        <v>2014961</v>
      </c>
      <c r="V995" s="104">
        <v>4900512</v>
      </c>
      <c r="W995" s="104">
        <v>1997921</v>
      </c>
      <c r="X995" s="104">
        <v>6055334</v>
      </c>
      <c r="Y995" s="104">
        <v>1129197</v>
      </c>
      <c r="Z995" s="104">
        <v>1732724</v>
      </c>
      <c r="AA995" s="106">
        <v>1260453</v>
      </c>
    </row>
    <row r="996" spans="1:27" x14ac:dyDescent="0.3">
      <c r="A996" s="85">
        <v>995</v>
      </c>
      <c r="B996" s="85" t="s">
        <v>366</v>
      </c>
      <c r="C996" s="85" t="s">
        <v>195</v>
      </c>
      <c r="D996" s="85">
        <v>2019</v>
      </c>
      <c r="E996" s="105">
        <v>5562763</v>
      </c>
      <c r="F996" s="106">
        <v>3650652</v>
      </c>
      <c r="G996" s="105">
        <v>207225</v>
      </c>
      <c r="H996" s="98">
        <v>0</v>
      </c>
      <c r="I996" s="105">
        <v>9232</v>
      </c>
      <c r="J996" s="105">
        <v>-18117</v>
      </c>
      <c r="K996" s="105">
        <v>0</v>
      </c>
      <c r="L996" s="105">
        <v>3908786</v>
      </c>
      <c r="M996" s="105">
        <v>1653977</v>
      </c>
      <c r="N996" s="105">
        <v>-1314</v>
      </c>
      <c r="O996" s="105">
        <v>1652663</v>
      </c>
      <c r="P996" s="105">
        <v>242548</v>
      </c>
      <c r="Q996" s="105">
        <v>1410115</v>
      </c>
      <c r="R996" s="105">
        <v>2354</v>
      </c>
      <c r="S996" s="105">
        <v>242548</v>
      </c>
      <c r="T996" s="105">
        <v>0</v>
      </c>
      <c r="U996" s="104">
        <v>1913745</v>
      </c>
      <c r="V996" s="104">
        <v>4456305</v>
      </c>
      <c r="W996" s="104">
        <v>1882162</v>
      </c>
      <c r="X996" s="104">
        <v>5583757</v>
      </c>
      <c r="Y996" s="104">
        <v>1096429</v>
      </c>
      <c r="Z996" s="104">
        <v>1670249</v>
      </c>
      <c r="AA996" s="106">
        <v>885376</v>
      </c>
    </row>
    <row r="997" spans="1:27" x14ac:dyDescent="0.3">
      <c r="A997" s="85">
        <v>996</v>
      </c>
      <c r="B997" s="85" t="s">
        <v>366</v>
      </c>
      <c r="C997" s="85" t="s">
        <v>195</v>
      </c>
      <c r="D997" s="85">
        <v>2018</v>
      </c>
      <c r="E997" s="105">
        <v>4521596</v>
      </c>
      <c r="F997" s="106">
        <v>3025953</v>
      </c>
      <c r="G997" s="105">
        <v>137494</v>
      </c>
      <c r="H997" s="98">
        <v>0</v>
      </c>
      <c r="I997" s="105">
        <v>8528</v>
      </c>
      <c r="J997" s="105">
        <v>-3734</v>
      </c>
      <c r="K997" s="105">
        <v>0</v>
      </c>
      <c r="L997" s="105">
        <v>3200446</v>
      </c>
      <c r="M997" s="105">
        <v>1321150</v>
      </c>
      <c r="N997" s="105">
        <v>-2639</v>
      </c>
      <c r="O997" s="105">
        <v>1318511</v>
      </c>
      <c r="P997" s="105">
        <v>194967</v>
      </c>
      <c r="Q997" s="105">
        <v>1123544</v>
      </c>
      <c r="R997" s="105">
        <v>0</v>
      </c>
      <c r="S997" s="105">
        <v>194967</v>
      </c>
      <c r="T997" s="105">
        <v>0</v>
      </c>
      <c r="U997" s="104">
        <v>1986793</v>
      </c>
      <c r="V997" s="104">
        <v>3794495</v>
      </c>
      <c r="W997" s="104">
        <v>1673444</v>
      </c>
      <c r="X997" s="104">
        <v>4404327</v>
      </c>
      <c r="Y997" s="104">
        <v>577726</v>
      </c>
      <c r="Z997" s="104">
        <v>1150562</v>
      </c>
      <c r="AA997" s="106">
        <v>321032</v>
      </c>
    </row>
    <row r="998" spans="1:27" x14ac:dyDescent="0.3">
      <c r="A998" s="85">
        <v>997</v>
      </c>
      <c r="B998" s="85" t="s">
        <v>366</v>
      </c>
      <c r="C998" s="85" t="s">
        <v>195</v>
      </c>
      <c r="D998" s="85">
        <v>2017</v>
      </c>
      <c r="E998" s="105">
        <v>4352524</v>
      </c>
      <c r="F998" s="106">
        <v>3085309</v>
      </c>
      <c r="G998" s="105">
        <v>139392</v>
      </c>
      <c r="H998" s="98">
        <v>0</v>
      </c>
      <c r="I998" s="105">
        <v>8456</v>
      </c>
      <c r="J998" s="105">
        <v>-26165</v>
      </c>
      <c r="K998" s="105">
        <v>0</v>
      </c>
      <c r="L998" s="105">
        <v>3227594</v>
      </c>
      <c r="M998" s="105">
        <v>1124930</v>
      </c>
      <c r="N998" s="105">
        <v>82</v>
      </c>
      <c r="O998" s="105">
        <v>1125012</v>
      </c>
      <c r="P998" s="105">
        <v>3234</v>
      </c>
      <c r="Q998" s="105">
        <v>1121778</v>
      </c>
      <c r="R998" s="105">
        <v>2456</v>
      </c>
      <c r="S998" s="105">
        <v>3234</v>
      </c>
      <c r="T998" s="105">
        <v>0</v>
      </c>
      <c r="U998" s="104">
        <v>1513931</v>
      </c>
      <c r="V998" s="104">
        <v>3291343</v>
      </c>
      <c r="W998" s="104">
        <v>1413416</v>
      </c>
      <c r="X998" s="104">
        <v>3809755</v>
      </c>
      <c r="Y998" s="104">
        <v>490678</v>
      </c>
      <c r="Z998" s="104">
        <v>955025</v>
      </c>
      <c r="AA998" s="106">
        <v>707323</v>
      </c>
    </row>
    <row r="999" spans="1:27" x14ac:dyDescent="0.3">
      <c r="A999" s="85">
        <v>998</v>
      </c>
      <c r="B999" s="85" t="s">
        <v>366</v>
      </c>
      <c r="C999" s="85" t="s">
        <v>195</v>
      </c>
      <c r="D999" s="85">
        <v>2016</v>
      </c>
      <c r="E999" s="105">
        <v>3236098</v>
      </c>
      <c r="F999" s="106">
        <v>2235529</v>
      </c>
      <c r="G999" s="105">
        <v>128047</v>
      </c>
      <c r="H999" s="98">
        <v>0</v>
      </c>
      <c r="I999" s="105">
        <v>8188</v>
      </c>
      <c r="J999" s="105">
        <v>-5224</v>
      </c>
      <c r="K999" s="105">
        <v>0</v>
      </c>
      <c r="L999" s="105">
        <v>2416784</v>
      </c>
      <c r="M999" s="105">
        <v>819314</v>
      </c>
      <c r="N999" s="105">
        <v>-271</v>
      </c>
      <c r="O999" s="105">
        <v>819043</v>
      </c>
      <c r="P999" s="105">
        <v>139608</v>
      </c>
      <c r="Q999" s="105">
        <v>679435</v>
      </c>
      <c r="R999" s="105">
        <v>0</v>
      </c>
      <c r="S999" s="105">
        <v>139608</v>
      </c>
      <c r="T999" s="105">
        <v>0</v>
      </c>
      <c r="U999" s="104">
        <v>1458170</v>
      </c>
      <c r="V999" s="104">
        <v>2729082</v>
      </c>
      <c r="W999" s="104">
        <v>1705038</v>
      </c>
      <c r="X999" s="104">
        <v>3318284</v>
      </c>
      <c r="Y999" s="104">
        <v>538336</v>
      </c>
      <c r="Z999" s="104">
        <v>1259400</v>
      </c>
      <c r="AA999" s="106">
        <v>790112</v>
      </c>
    </row>
    <row r="1000" spans="1:27" x14ac:dyDescent="0.3">
      <c r="A1000" s="85">
        <v>999</v>
      </c>
      <c r="B1000" s="85" t="s">
        <v>366</v>
      </c>
      <c r="C1000" s="85" t="s">
        <v>195</v>
      </c>
      <c r="D1000" s="85">
        <v>2015</v>
      </c>
      <c r="E1000" s="105">
        <v>2616165</v>
      </c>
      <c r="F1000" s="106">
        <v>1857541</v>
      </c>
      <c r="G1000" s="105">
        <v>124332</v>
      </c>
      <c r="H1000" s="98">
        <v>0</v>
      </c>
      <c r="I1000" s="105">
        <v>8158</v>
      </c>
      <c r="J1000" s="105">
        <v>-31237</v>
      </c>
      <c r="K1000" s="105">
        <v>8860</v>
      </c>
      <c r="L1000" s="105">
        <v>2137634</v>
      </c>
      <c r="M1000" s="105">
        <v>478531</v>
      </c>
      <c r="N1000" s="105">
        <v>683</v>
      </c>
      <c r="O1000" s="105">
        <v>479214</v>
      </c>
      <c r="P1000" s="105">
        <v>74580</v>
      </c>
      <c r="Q1000" s="105">
        <v>404633</v>
      </c>
      <c r="R1000" s="105">
        <v>2218</v>
      </c>
      <c r="S1000" s="105">
        <v>74582</v>
      </c>
      <c r="T1000" s="105">
        <v>-2</v>
      </c>
      <c r="U1000" s="104">
        <v>1122034</v>
      </c>
      <c r="V1000" s="104">
        <v>2010925</v>
      </c>
      <c r="W1000" s="104">
        <v>1457948</v>
      </c>
      <c r="X1000" s="104">
        <v>2781480</v>
      </c>
      <c r="Y1000" s="104">
        <v>703300</v>
      </c>
      <c r="Z1000" s="104">
        <v>1502788</v>
      </c>
      <c r="AA1000" s="106">
        <v>230942</v>
      </c>
    </row>
    <row r="1001" spans="1:27" x14ac:dyDescent="0.3">
      <c r="A1001" s="85">
        <v>1000</v>
      </c>
      <c r="B1001" s="85" t="s">
        <v>366</v>
      </c>
      <c r="C1001" s="85" t="s">
        <v>195</v>
      </c>
      <c r="D1001" s="85">
        <v>2014</v>
      </c>
      <c r="E1001" s="105">
        <v>2063513</v>
      </c>
      <c r="F1001" s="106">
        <v>1349493</v>
      </c>
      <c r="G1001" s="105">
        <v>146301</v>
      </c>
      <c r="H1001" s="98">
        <v>0</v>
      </c>
      <c r="I1001" s="105">
        <v>9361</v>
      </c>
      <c r="J1001" s="105">
        <v>-37795</v>
      </c>
      <c r="K1001" s="105">
        <v>1374</v>
      </c>
      <c r="L1001" s="105">
        <v>1802810</v>
      </c>
      <c r="M1001" s="105">
        <v>260703</v>
      </c>
      <c r="N1001" s="105">
        <v>769</v>
      </c>
      <c r="O1001" s="105">
        <v>261472</v>
      </c>
      <c r="P1001" s="105">
        <v>49285</v>
      </c>
      <c r="Q1001" s="105">
        <v>212072</v>
      </c>
      <c r="R1001" s="105">
        <v>0</v>
      </c>
      <c r="S1001" s="105">
        <v>31057</v>
      </c>
      <c r="T1001" s="105">
        <v>18228</v>
      </c>
      <c r="U1001" s="104">
        <v>905680</v>
      </c>
      <c r="V1001" s="104">
        <v>1876335</v>
      </c>
      <c r="W1001" s="104">
        <v>1507152</v>
      </c>
      <c r="X1001" s="104">
        <v>2647942</v>
      </c>
      <c r="Y1001" s="104">
        <v>715259</v>
      </c>
      <c r="Z1001" s="104">
        <v>1565760</v>
      </c>
      <c r="AA1001" s="106">
        <v>9146</v>
      </c>
    </row>
    <row r="1002" spans="1:27" ht="15" thickBot="1" x14ac:dyDescent="0.35">
      <c r="A1002" s="93">
        <v>1001</v>
      </c>
      <c r="B1002" s="93" t="s">
        <v>366</v>
      </c>
      <c r="C1002" s="93" t="s">
        <v>195</v>
      </c>
      <c r="D1002" s="93">
        <v>2013</v>
      </c>
      <c r="E1002" s="108">
        <v>1310783</v>
      </c>
      <c r="F1002" s="109">
        <v>915143</v>
      </c>
      <c r="G1002" s="108">
        <v>153044</v>
      </c>
      <c r="H1002" s="99">
        <v>0</v>
      </c>
      <c r="I1002" s="108">
        <v>0</v>
      </c>
      <c r="J1002" s="108">
        <v>70415</v>
      </c>
      <c r="K1002" s="108">
        <v>0</v>
      </c>
      <c r="L1002" s="108">
        <v>1234426</v>
      </c>
      <c r="M1002" s="108">
        <v>76357</v>
      </c>
      <c r="N1002" s="108">
        <v>-5964</v>
      </c>
      <c r="O1002" s="108">
        <v>70680</v>
      </c>
      <c r="P1002" s="108">
        <v>2413</v>
      </c>
      <c r="Q1002" s="108">
        <v>71622</v>
      </c>
      <c r="R1002" s="108">
        <v>3307</v>
      </c>
      <c r="S1002" s="108">
        <v>14635</v>
      </c>
      <c r="T1002" s="108">
        <v>-12222</v>
      </c>
      <c r="U1002" s="107">
        <v>721947</v>
      </c>
      <c r="V1002" s="107">
        <v>1270113</v>
      </c>
      <c r="W1002" s="107">
        <v>1231583</v>
      </c>
      <c r="X1002" s="107">
        <v>2766838</v>
      </c>
      <c r="Y1002" s="107">
        <v>1149301</v>
      </c>
      <c r="Z1002" s="107">
        <v>1362399</v>
      </c>
      <c r="AA1002" s="109">
        <v>200528</v>
      </c>
    </row>
    <row r="1003" spans="1:27" ht="15" thickTop="1" x14ac:dyDescent="0.3">
      <c r="A1003" s="88">
        <v>1002</v>
      </c>
      <c r="B1003" s="88" t="s">
        <v>366</v>
      </c>
      <c r="C1003" s="88" t="s">
        <v>131</v>
      </c>
      <c r="D1003" s="88">
        <v>2023</v>
      </c>
      <c r="E1003" s="102">
        <v>187288</v>
      </c>
      <c r="F1003" s="103">
        <v>181363</v>
      </c>
      <c r="G1003" s="102">
        <v>15903</v>
      </c>
      <c r="H1003" s="97">
        <v>0</v>
      </c>
      <c r="I1003" s="102">
        <v>1303</v>
      </c>
      <c r="J1003" s="102">
        <v>1790</v>
      </c>
      <c r="K1003" s="102">
        <v>0</v>
      </c>
      <c r="L1003" s="102">
        <v>201020</v>
      </c>
      <c r="M1003" s="102">
        <v>-13732</v>
      </c>
      <c r="N1003" s="102">
        <v>-215</v>
      </c>
      <c r="O1003" s="102">
        <v>-13948</v>
      </c>
      <c r="P1003" s="102">
        <v>2340</v>
      </c>
      <c r="Q1003" s="102">
        <v>-16287</v>
      </c>
      <c r="R1003" s="102">
        <v>0</v>
      </c>
      <c r="S1003" s="102">
        <v>0</v>
      </c>
      <c r="T1003" s="102">
        <v>-2268</v>
      </c>
      <c r="U1003" s="101">
        <v>122397</v>
      </c>
      <c r="V1003" s="101">
        <v>126014</v>
      </c>
      <c r="W1003" s="101">
        <v>5014</v>
      </c>
      <c r="X1003" s="101">
        <v>176509</v>
      </c>
      <c r="Y1003" s="101">
        <v>45925</v>
      </c>
      <c r="Z1003" s="101">
        <v>160</v>
      </c>
      <c r="AA1003" s="103">
        <v>-9833</v>
      </c>
    </row>
    <row r="1004" spans="1:27" x14ac:dyDescent="0.3">
      <c r="A1004" s="85">
        <v>1003</v>
      </c>
      <c r="B1004" s="85" t="s">
        <v>366</v>
      </c>
      <c r="C1004" s="85" t="s">
        <v>131</v>
      </c>
      <c r="D1004" s="85">
        <v>2022</v>
      </c>
      <c r="E1004" s="105">
        <v>242289</v>
      </c>
      <c r="F1004" s="106">
        <v>223793</v>
      </c>
      <c r="G1004" s="105">
        <v>12639</v>
      </c>
      <c r="H1004" s="98">
        <v>0</v>
      </c>
      <c r="I1004" s="105">
        <v>1350</v>
      </c>
      <c r="J1004" s="105">
        <v>-885</v>
      </c>
      <c r="K1004" s="105">
        <v>0</v>
      </c>
      <c r="L1004" s="105">
        <v>237325</v>
      </c>
      <c r="M1004" s="105">
        <v>4964</v>
      </c>
      <c r="N1004" s="105">
        <v>-229</v>
      </c>
      <c r="O1004" s="105">
        <v>4735</v>
      </c>
      <c r="P1004" s="105">
        <v>1480</v>
      </c>
      <c r="Q1004" s="105">
        <v>3255</v>
      </c>
      <c r="R1004" s="105">
        <v>0</v>
      </c>
      <c r="S1004" s="105">
        <v>74</v>
      </c>
      <c r="T1004" s="105">
        <v>2266</v>
      </c>
      <c r="U1004" s="104">
        <v>121012</v>
      </c>
      <c r="V1004" s="104">
        <v>152988</v>
      </c>
      <c r="W1004" s="104">
        <v>17208</v>
      </c>
      <c r="X1004" s="104">
        <v>210311</v>
      </c>
      <c r="Y1004" s="104">
        <v>52007</v>
      </c>
      <c r="Z1004" s="104">
        <v>10968</v>
      </c>
      <c r="AA1004" s="106">
        <v>-24713</v>
      </c>
    </row>
    <row r="1005" spans="1:27" x14ac:dyDescent="0.3">
      <c r="A1005" s="85">
        <v>1004</v>
      </c>
      <c r="B1005" s="85" t="s">
        <v>366</v>
      </c>
      <c r="C1005" s="85" t="s">
        <v>131</v>
      </c>
      <c r="D1005" s="85">
        <v>2021</v>
      </c>
      <c r="E1005" s="105">
        <v>293411</v>
      </c>
      <c r="F1005" s="106">
        <v>265694</v>
      </c>
      <c r="G1005" s="105">
        <v>13442</v>
      </c>
      <c r="H1005" s="98">
        <v>0</v>
      </c>
      <c r="I1005" s="105">
        <v>1283</v>
      </c>
      <c r="J1005" s="105">
        <v>-897</v>
      </c>
      <c r="K1005" s="105">
        <v>0</v>
      </c>
      <c r="L1005" s="105">
        <v>280075</v>
      </c>
      <c r="M1005" s="105">
        <v>13336</v>
      </c>
      <c r="N1005" s="105">
        <v>-145</v>
      </c>
      <c r="O1005" s="105">
        <v>13190</v>
      </c>
      <c r="P1005" s="105">
        <v>1739</v>
      </c>
      <c r="Q1005" s="105">
        <v>11451</v>
      </c>
      <c r="R1005" s="105">
        <v>4</v>
      </c>
      <c r="S1005" s="105">
        <v>1480</v>
      </c>
      <c r="T1005" s="105">
        <v>0</v>
      </c>
      <c r="U1005" s="104">
        <v>77015</v>
      </c>
      <c r="V1005" s="104">
        <v>170189</v>
      </c>
      <c r="W1005" s="104">
        <v>27889</v>
      </c>
      <c r="X1005" s="104">
        <v>235093</v>
      </c>
      <c r="Y1005" s="104">
        <v>60595</v>
      </c>
      <c r="Z1005" s="104">
        <v>15696</v>
      </c>
      <c r="AA1005" s="106">
        <v>83096</v>
      </c>
    </row>
    <row r="1006" spans="1:27" x14ac:dyDescent="0.3">
      <c r="A1006" s="85">
        <v>1005</v>
      </c>
      <c r="B1006" s="85" t="s">
        <v>366</v>
      </c>
      <c r="C1006" s="85" t="s">
        <v>131</v>
      </c>
      <c r="D1006" s="85">
        <v>2020</v>
      </c>
      <c r="E1006" s="105">
        <v>306729</v>
      </c>
      <c r="F1006" s="106">
        <v>271076</v>
      </c>
      <c r="G1006" s="105">
        <v>14042</v>
      </c>
      <c r="H1006" s="98">
        <v>0</v>
      </c>
      <c r="I1006" s="105">
        <v>543</v>
      </c>
      <c r="J1006" s="105">
        <v>-30</v>
      </c>
      <c r="K1006" s="105">
        <v>19</v>
      </c>
      <c r="L1006" s="105">
        <v>286184</v>
      </c>
      <c r="M1006" s="105">
        <v>20545</v>
      </c>
      <c r="N1006" s="105">
        <v>144</v>
      </c>
      <c r="O1006" s="105">
        <v>20730</v>
      </c>
      <c r="P1006" s="105">
        <v>3966</v>
      </c>
      <c r="Q1006" s="105">
        <v>16764</v>
      </c>
      <c r="R1006" s="105">
        <v>63</v>
      </c>
      <c r="S1006" s="105">
        <v>2198</v>
      </c>
      <c r="T1006" s="105">
        <v>-459</v>
      </c>
      <c r="U1006" s="104">
        <v>165030</v>
      </c>
      <c r="V1006" s="104">
        <v>148815</v>
      </c>
      <c r="W1006" s="104">
        <v>15640</v>
      </c>
      <c r="X1006" s="104">
        <v>219956</v>
      </c>
      <c r="Y1006" s="104">
        <v>66240</v>
      </c>
      <c r="Z1006" s="104">
        <v>4301</v>
      </c>
      <c r="AA1006" s="106">
        <v>-17307</v>
      </c>
    </row>
    <row r="1007" spans="1:27" x14ac:dyDescent="0.3">
      <c r="A1007" s="85">
        <v>1006</v>
      </c>
      <c r="B1007" s="85" t="s">
        <v>366</v>
      </c>
      <c r="C1007" s="85" t="s">
        <v>131</v>
      </c>
      <c r="D1007" s="85">
        <v>2019</v>
      </c>
      <c r="E1007" s="105">
        <v>459215</v>
      </c>
      <c r="F1007" s="106">
        <v>426157</v>
      </c>
      <c r="G1007" s="105">
        <v>10534</v>
      </c>
      <c r="H1007" s="98">
        <v>0</v>
      </c>
      <c r="I1007" s="105">
        <v>518</v>
      </c>
      <c r="J1007" s="105">
        <v>134</v>
      </c>
      <c r="K1007" s="105">
        <v>0</v>
      </c>
      <c r="L1007" s="105">
        <v>437972</v>
      </c>
      <c r="M1007" s="105">
        <v>21243</v>
      </c>
      <c r="N1007" s="105">
        <v>-1084</v>
      </c>
      <c r="O1007" s="105">
        <v>22171</v>
      </c>
      <c r="P1007" s="105">
        <v>5485</v>
      </c>
      <c r="Q1007" s="105">
        <v>16686</v>
      </c>
      <c r="R1007" s="105">
        <v>79</v>
      </c>
      <c r="S1007" s="105">
        <v>4147</v>
      </c>
      <c r="T1007" s="105">
        <v>-181</v>
      </c>
      <c r="U1007" s="104">
        <v>104311</v>
      </c>
      <c r="V1007" s="104">
        <v>193415</v>
      </c>
      <c r="W1007" s="104">
        <v>71061</v>
      </c>
      <c r="X1007" s="104">
        <v>264365</v>
      </c>
      <c r="Y1007" s="104">
        <v>65678</v>
      </c>
      <c r="Z1007" s="104">
        <v>49236</v>
      </c>
      <c r="AA1007" s="106">
        <v>47133</v>
      </c>
    </row>
    <row r="1008" spans="1:27" x14ac:dyDescent="0.3">
      <c r="A1008" s="85">
        <v>1007</v>
      </c>
      <c r="B1008" s="85" t="s">
        <v>366</v>
      </c>
      <c r="C1008" s="85" t="s">
        <v>131</v>
      </c>
      <c r="D1008" s="85">
        <v>2018</v>
      </c>
      <c r="E1008" s="105">
        <v>121846</v>
      </c>
      <c r="F1008" s="106">
        <v>112086</v>
      </c>
      <c r="G1008" s="105">
        <v>2834</v>
      </c>
      <c r="H1008" s="98">
        <v>0</v>
      </c>
      <c r="I1008" s="105">
        <v>135</v>
      </c>
      <c r="J1008" s="105">
        <v>-323</v>
      </c>
      <c r="K1008" s="105">
        <v>241</v>
      </c>
      <c r="L1008" s="105">
        <v>115181</v>
      </c>
      <c r="M1008" s="105">
        <v>6666</v>
      </c>
      <c r="N1008" s="105">
        <v>-283</v>
      </c>
      <c r="O1008" s="105">
        <v>6382</v>
      </c>
      <c r="P1008" s="105">
        <v>1471</v>
      </c>
      <c r="Q1008" s="105">
        <v>4911</v>
      </c>
      <c r="R1008" s="105">
        <v>14</v>
      </c>
      <c r="S1008" s="105">
        <v>4843</v>
      </c>
      <c r="T1008" s="105">
        <v>642</v>
      </c>
      <c r="U1008" s="104">
        <v>128155</v>
      </c>
      <c r="V1008" s="104">
        <v>163989</v>
      </c>
      <c r="W1008" s="104">
        <v>36294</v>
      </c>
      <c r="X1008" s="104">
        <v>228093</v>
      </c>
      <c r="Y1008" s="104">
        <v>59774</v>
      </c>
      <c r="Z1008" s="104">
        <v>10678</v>
      </c>
      <c r="AA1008" s="106">
        <v>-14723</v>
      </c>
    </row>
    <row r="1009" spans="1:27" x14ac:dyDescent="0.3">
      <c r="A1009" s="85">
        <v>1008</v>
      </c>
      <c r="B1009" s="85" t="s">
        <v>366</v>
      </c>
      <c r="C1009" s="85" t="s">
        <v>131</v>
      </c>
      <c r="D1009" s="85">
        <v>2017</v>
      </c>
      <c r="E1009" s="105">
        <v>586780</v>
      </c>
      <c r="F1009" s="106">
        <v>538216</v>
      </c>
      <c r="G1009" s="105">
        <v>20627</v>
      </c>
      <c r="H1009" s="98">
        <v>0</v>
      </c>
      <c r="I1009" s="105">
        <v>587</v>
      </c>
      <c r="J1009" s="105">
        <v>-552</v>
      </c>
      <c r="K1009" s="105">
        <v>169</v>
      </c>
      <c r="L1009" s="105">
        <v>560763</v>
      </c>
      <c r="M1009" s="105">
        <v>26017</v>
      </c>
      <c r="N1009" s="105">
        <v>101</v>
      </c>
      <c r="O1009" s="105">
        <v>26260</v>
      </c>
      <c r="P1009" s="105">
        <v>5302</v>
      </c>
      <c r="Q1009" s="105">
        <v>20957</v>
      </c>
      <c r="R1009" s="105">
        <v>2014</v>
      </c>
      <c r="S1009" s="105">
        <v>1471</v>
      </c>
      <c r="T1009" s="105">
        <v>0</v>
      </c>
      <c r="U1009" s="104">
        <v>131066</v>
      </c>
      <c r="V1009" s="104">
        <v>206773</v>
      </c>
      <c r="W1009" s="104">
        <v>74267</v>
      </c>
      <c r="X1009" s="104">
        <v>263314</v>
      </c>
      <c r="Y1009" s="104">
        <v>54706</v>
      </c>
      <c r="Z1009" s="104">
        <v>57542</v>
      </c>
      <c r="AA1009" s="106">
        <v>12962</v>
      </c>
    </row>
    <row r="1010" spans="1:27" x14ac:dyDescent="0.3">
      <c r="A1010" s="85">
        <v>1009</v>
      </c>
      <c r="B1010" s="85" t="s">
        <v>366</v>
      </c>
      <c r="C1010" s="85" t="s">
        <v>131</v>
      </c>
      <c r="D1010" s="85">
        <v>2016</v>
      </c>
      <c r="E1010" s="105">
        <v>443075</v>
      </c>
      <c r="F1010" s="106">
        <v>396741</v>
      </c>
      <c r="G1010" s="105">
        <v>18848</v>
      </c>
      <c r="H1010" s="98">
        <v>0</v>
      </c>
      <c r="I1010" s="105">
        <v>576</v>
      </c>
      <c r="J1010" s="105">
        <v>21</v>
      </c>
      <c r="K1010" s="105">
        <v>127</v>
      </c>
      <c r="L1010" s="105">
        <v>417545</v>
      </c>
      <c r="M1010" s="105">
        <v>25530</v>
      </c>
      <c r="N1010" s="105">
        <v>251</v>
      </c>
      <c r="O1010" s="105">
        <v>25746</v>
      </c>
      <c r="P1010" s="105">
        <v>5184</v>
      </c>
      <c r="Q1010" s="105">
        <v>20562</v>
      </c>
      <c r="R1010" s="105">
        <v>56</v>
      </c>
      <c r="S1010" s="105">
        <v>5302</v>
      </c>
      <c r="T1010" s="105">
        <v>0</v>
      </c>
      <c r="U1010" s="104">
        <v>100490</v>
      </c>
      <c r="V1010" s="104">
        <v>204008</v>
      </c>
      <c r="W1010" s="104">
        <v>76526</v>
      </c>
      <c r="X1010" s="104">
        <v>260662</v>
      </c>
      <c r="Y1010" s="104">
        <v>54570</v>
      </c>
      <c r="Z1010" s="104">
        <v>22089</v>
      </c>
      <c r="AA1010" s="106">
        <v>24517</v>
      </c>
    </row>
    <row r="1011" spans="1:27" x14ac:dyDescent="0.3">
      <c r="A1011" s="85">
        <v>1010</v>
      </c>
      <c r="B1011" s="85" t="s">
        <v>366</v>
      </c>
      <c r="C1011" s="85" t="s">
        <v>131</v>
      </c>
      <c r="D1011" s="85">
        <v>2015</v>
      </c>
      <c r="E1011" s="105">
        <v>420702</v>
      </c>
      <c r="F1011" s="106">
        <v>349526</v>
      </c>
      <c r="G1011" s="105">
        <v>39366</v>
      </c>
      <c r="H1011" s="98">
        <v>0</v>
      </c>
      <c r="I1011" s="105">
        <v>460</v>
      </c>
      <c r="J1011" s="105">
        <v>57</v>
      </c>
      <c r="K1011" s="105">
        <v>190</v>
      </c>
      <c r="L1011" s="105">
        <v>390352</v>
      </c>
      <c r="M1011" s="105">
        <v>30350</v>
      </c>
      <c r="N1011" s="105">
        <v>569</v>
      </c>
      <c r="O1011" s="105">
        <v>31042</v>
      </c>
      <c r="P1011" s="105">
        <v>6084</v>
      </c>
      <c r="Q1011" s="105">
        <v>24959</v>
      </c>
      <c r="R1011" s="105">
        <v>0</v>
      </c>
      <c r="S1011" s="105">
        <v>5184</v>
      </c>
      <c r="T1011" s="105">
        <v>0</v>
      </c>
      <c r="U1011" s="104">
        <v>88678</v>
      </c>
      <c r="V1011" s="104">
        <v>182729</v>
      </c>
      <c r="W1011" s="104">
        <v>52429</v>
      </c>
      <c r="X1011" s="104">
        <v>229960</v>
      </c>
      <c r="Y1011" s="104">
        <v>45537</v>
      </c>
      <c r="Z1011" s="104">
        <v>13507</v>
      </c>
      <c r="AA1011" s="106">
        <v>-21853</v>
      </c>
    </row>
    <row r="1012" spans="1:27" x14ac:dyDescent="0.3">
      <c r="A1012" s="85">
        <v>1011</v>
      </c>
      <c r="B1012" s="85" t="s">
        <v>366</v>
      </c>
      <c r="C1012" s="85" t="s">
        <v>131</v>
      </c>
      <c r="D1012" s="85">
        <v>2014</v>
      </c>
      <c r="E1012" s="105">
        <v>351968</v>
      </c>
      <c r="F1012" s="106">
        <v>262810</v>
      </c>
      <c r="G1012" s="105">
        <v>63617</v>
      </c>
      <c r="H1012" s="98">
        <v>0</v>
      </c>
      <c r="I1012" s="105">
        <v>0</v>
      </c>
      <c r="J1012" s="105">
        <v>72</v>
      </c>
      <c r="K1012" s="105">
        <v>0</v>
      </c>
      <c r="L1012" s="105">
        <v>328071</v>
      </c>
      <c r="M1012" s="105">
        <v>23897</v>
      </c>
      <c r="N1012" s="105">
        <v>1246</v>
      </c>
      <c r="O1012" s="105">
        <v>25142</v>
      </c>
      <c r="P1012" s="105">
        <v>4823</v>
      </c>
      <c r="Q1012" s="105">
        <v>20319</v>
      </c>
      <c r="R1012" s="105">
        <v>0</v>
      </c>
      <c r="S1012" s="105">
        <v>6169</v>
      </c>
      <c r="T1012" s="105">
        <v>-86</v>
      </c>
      <c r="U1012" s="104">
        <v>84046</v>
      </c>
      <c r="V1012" s="104">
        <v>189079</v>
      </c>
      <c r="W1012" s="104">
        <v>56242</v>
      </c>
      <c r="X1012" s="104">
        <v>213106</v>
      </c>
      <c r="Y1012" s="104">
        <v>22958</v>
      </c>
      <c r="Z1012" s="104">
        <v>11327</v>
      </c>
      <c r="AA1012" s="106">
        <v>10185</v>
      </c>
    </row>
    <row r="1013" spans="1:27" ht="15" thickBot="1" x14ac:dyDescent="0.35">
      <c r="A1013" s="93">
        <v>1012</v>
      </c>
      <c r="B1013" s="93" t="s">
        <v>366</v>
      </c>
      <c r="C1013" s="93" t="s">
        <v>131</v>
      </c>
      <c r="D1013" s="93">
        <v>2013</v>
      </c>
      <c r="E1013" s="108">
        <v>284268</v>
      </c>
      <c r="F1013" s="109">
        <v>226076</v>
      </c>
      <c r="G1013" s="108">
        <v>30741</v>
      </c>
      <c r="H1013" s="99">
        <v>0</v>
      </c>
      <c r="I1013" s="108">
        <v>0</v>
      </c>
      <c r="J1013" s="108">
        <v>-2409</v>
      </c>
      <c r="K1013" s="108">
        <v>35</v>
      </c>
      <c r="L1013" s="108">
        <v>255603</v>
      </c>
      <c r="M1013" s="108">
        <v>28665</v>
      </c>
      <c r="N1013" s="108">
        <v>17</v>
      </c>
      <c r="O1013" s="108">
        <v>28723</v>
      </c>
      <c r="P1013" s="108">
        <v>6112</v>
      </c>
      <c r="Q1013" s="108">
        <v>22611</v>
      </c>
      <c r="R1013" s="108">
        <v>0</v>
      </c>
      <c r="S1013" s="108">
        <v>4737</v>
      </c>
      <c r="T1013" s="108">
        <v>86</v>
      </c>
      <c r="U1013" s="107">
        <v>50514</v>
      </c>
      <c r="V1013" s="107">
        <v>158142</v>
      </c>
      <c r="W1013" s="107">
        <v>49565</v>
      </c>
      <c r="X1013" s="107">
        <v>181678</v>
      </c>
      <c r="Y1013" s="107">
        <v>22593</v>
      </c>
      <c r="Z1013" s="107">
        <v>4439</v>
      </c>
      <c r="AA1013" s="109">
        <v>7538</v>
      </c>
    </row>
    <row r="1014" spans="1:27" ht="15" thickTop="1" x14ac:dyDescent="0.3">
      <c r="A1014" s="88">
        <v>1013</v>
      </c>
      <c r="B1014" s="88" t="s">
        <v>366</v>
      </c>
      <c r="C1014" s="88" t="s">
        <v>233</v>
      </c>
      <c r="D1014" s="88">
        <v>2023</v>
      </c>
      <c r="E1014" s="102">
        <v>5954</v>
      </c>
      <c r="F1014" s="103">
        <v>5322</v>
      </c>
      <c r="G1014" s="102">
        <v>4020</v>
      </c>
      <c r="H1014" s="97">
        <v>0</v>
      </c>
      <c r="I1014" s="102">
        <v>0</v>
      </c>
      <c r="J1014" s="102">
        <v>-377</v>
      </c>
      <c r="K1014" s="102">
        <v>0</v>
      </c>
      <c r="L1014" s="102">
        <v>9519</v>
      </c>
      <c r="M1014" s="102">
        <v>-3565</v>
      </c>
      <c r="N1014" s="102">
        <v>-101</v>
      </c>
      <c r="O1014" s="102">
        <v>-3665</v>
      </c>
      <c r="P1014" s="102">
        <v>0</v>
      </c>
      <c r="Q1014" s="102">
        <v>-3665</v>
      </c>
      <c r="R1014" s="102">
        <v>0</v>
      </c>
      <c r="S1014" s="102">
        <v>0</v>
      </c>
      <c r="T1014" s="102">
        <v>0</v>
      </c>
      <c r="U1014" s="101">
        <v>1771</v>
      </c>
      <c r="V1014" s="101">
        <v>25999</v>
      </c>
      <c r="W1014" s="101">
        <v>1664</v>
      </c>
      <c r="X1014" s="101">
        <v>28111</v>
      </c>
      <c r="Y1014" s="101">
        <v>699</v>
      </c>
      <c r="Z1014" s="101">
        <v>0</v>
      </c>
      <c r="AA1014" s="103">
        <v>-2673</v>
      </c>
    </row>
    <row r="1015" spans="1:27" x14ac:dyDescent="0.3">
      <c r="A1015" s="85">
        <v>1014</v>
      </c>
      <c r="B1015" s="85" t="s">
        <v>366</v>
      </c>
      <c r="C1015" s="85" t="s">
        <v>233</v>
      </c>
      <c r="D1015" s="85">
        <v>2022</v>
      </c>
      <c r="E1015" s="105">
        <v>4196</v>
      </c>
      <c r="F1015" s="106">
        <v>3865</v>
      </c>
      <c r="G1015" s="105">
        <v>3428</v>
      </c>
      <c r="H1015" s="98">
        <v>0</v>
      </c>
      <c r="I1015" s="105">
        <v>22</v>
      </c>
      <c r="J1015" s="105">
        <v>1875</v>
      </c>
      <c r="K1015" s="105">
        <v>5</v>
      </c>
      <c r="L1015" s="105">
        <v>9196</v>
      </c>
      <c r="M1015" s="105">
        <v>-5000</v>
      </c>
      <c r="N1015" s="105">
        <v>58</v>
      </c>
      <c r="O1015" s="105">
        <v>-4942</v>
      </c>
      <c r="P1015" s="105">
        <v>0</v>
      </c>
      <c r="Q1015" s="105">
        <v>-4942</v>
      </c>
      <c r="R1015" s="105">
        <v>0</v>
      </c>
      <c r="S1015" s="105">
        <v>0</v>
      </c>
      <c r="T1015" s="105">
        <v>0</v>
      </c>
      <c r="U1015" s="104">
        <v>571</v>
      </c>
      <c r="V1015" s="104">
        <v>28999</v>
      </c>
      <c r="W1015" s="104">
        <v>1451</v>
      </c>
      <c r="X1015" s="104">
        <v>31564</v>
      </c>
      <c r="Y1015" s="104">
        <v>905</v>
      </c>
      <c r="Z1015" s="104">
        <v>0</v>
      </c>
      <c r="AA1015" s="106">
        <v>4396</v>
      </c>
    </row>
    <row r="1016" spans="1:27" x14ac:dyDescent="0.3">
      <c r="A1016" s="85">
        <v>1015</v>
      </c>
      <c r="B1016" s="85" t="s">
        <v>366</v>
      </c>
      <c r="C1016" s="85" t="s">
        <v>233</v>
      </c>
      <c r="D1016" s="85">
        <v>2021</v>
      </c>
      <c r="E1016" s="105">
        <v>14509</v>
      </c>
      <c r="F1016" s="106">
        <v>13256</v>
      </c>
      <c r="G1016" s="105">
        <v>3195</v>
      </c>
      <c r="H1016" s="98">
        <v>0</v>
      </c>
      <c r="I1016" s="105">
        <v>22</v>
      </c>
      <c r="J1016" s="105">
        <v>-3063</v>
      </c>
      <c r="K1016" s="105">
        <v>1</v>
      </c>
      <c r="L1016" s="105">
        <v>13411</v>
      </c>
      <c r="M1016" s="105">
        <v>1097</v>
      </c>
      <c r="N1016" s="105">
        <v>231</v>
      </c>
      <c r="O1016" s="105">
        <v>1155</v>
      </c>
      <c r="P1016" s="105">
        <v>0</v>
      </c>
      <c r="Q1016" s="105">
        <v>1155</v>
      </c>
      <c r="R1016" s="105">
        <v>0</v>
      </c>
      <c r="S1016" s="105">
        <v>0</v>
      </c>
      <c r="T1016" s="105">
        <v>0</v>
      </c>
      <c r="U1016" s="104">
        <v>789</v>
      </c>
      <c r="V1016" s="104">
        <v>33799</v>
      </c>
      <c r="W1016" s="104">
        <v>1681</v>
      </c>
      <c r="X1016" s="104">
        <v>36737</v>
      </c>
      <c r="Y1016" s="104">
        <v>1115</v>
      </c>
      <c r="Z1016" s="104">
        <v>0</v>
      </c>
      <c r="AA1016" s="106">
        <v>-11982</v>
      </c>
    </row>
    <row r="1017" spans="1:27" x14ac:dyDescent="0.3">
      <c r="A1017" s="85">
        <v>1016</v>
      </c>
      <c r="B1017" s="85" t="s">
        <v>366</v>
      </c>
      <c r="C1017" s="85" t="s">
        <v>233</v>
      </c>
      <c r="D1017" s="85">
        <v>2020</v>
      </c>
      <c r="E1017" s="105">
        <v>7012</v>
      </c>
      <c r="F1017" s="106">
        <v>6765</v>
      </c>
      <c r="G1017" s="105">
        <v>2354</v>
      </c>
      <c r="H1017" s="98">
        <v>0</v>
      </c>
      <c r="I1017" s="105">
        <v>25</v>
      </c>
      <c r="J1017" s="105">
        <v>3609</v>
      </c>
      <c r="K1017" s="105">
        <v>6</v>
      </c>
      <c r="L1017" s="105">
        <v>12758</v>
      </c>
      <c r="M1017" s="105">
        <v>-5746</v>
      </c>
      <c r="N1017" s="105">
        <v>0</v>
      </c>
      <c r="O1017" s="105">
        <v>-5746</v>
      </c>
      <c r="P1017" s="105">
        <v>0</v>
      </c>
      <c r="Q1017" s="105">
        <v>-5746</v>
      </c>
      <c r="R1017" s="105">
        <v>3</v>
      </c>
      <c r="S1017" s="105">
        <v>0</v>
      </c>
      <c r="T1017" s="105">
        <v>0</v>
      </c>
      <c r="U1017" s="104">
        <v>974</v>
      </c>
      <c r="V1017" s="104">
        <v>31832</v>
      </c>
      <c r="W1017" s="104">
        <v>1732</v>
      </c>
      <c r="X1017" s="104">
        <v>35632</v>
      </c>
      <c r="Y1017" s="104">
        <v>1639</v>
      </c>
      <c r="Z1017" s="104">
        <v>0</v>
      </c>
      <c r="AA1017" s="106">
        <v>-5635</v>
      </c>
    </row>
    <row r="1018" spans="1:27" x14ac:dyDescent="0.3">
      <c r="A1018" s="85">
        <v>1017</v>
      </c>
      <c r="B1018" s="85" t="s">
        <v>366</v>
      </c>
      <c r="C1018" s="85" t="s">
        <v>233</v>
      </c>
      <c r="D1018" s="85">
        <v>2019</v>
      </c>
      <c r="E1018" s="105">
        <v>11936</v>
      </c>
      <c r="F1018" s="106">
        <v>11012</v>
      </c>
      <c r="G1018" s="105">
        <v>1756</v>
      </c>
      <c r="H1018" s="98">
        <v>0</v>
      </c>
      <c r="I1018" s="105">
        <v>73</v>
      </c>
      <c r="J1018" s="105">
        <v>-4087</v>
      </c>
      <c r="K1018" s="105">
        <v>0</v>
      </c>
      <c r="L1018" s="105">
        <v>8756</v>
      </c>
      <c r="M1018" s="105">
        <v>3180</v>
      </c>
      <c r="N1018" s="105">
        <v>147</v>
      </c>
      <c r="O1018" s="105">
        <v>3328</v>
      </c>
      <c r="P1018" s="105">
        <v>0</v>
      </c>
      <c r="Q1018" s="105">
        <v>3328</v>
      </c>
      <c r="R1018" s="105">
        <v>6</v>
      </c>
      <c r="S1018" s="105">
        <v>0</v>
      </c>
      <c r="T1018" s="105">
        <v>0</v>
      </c>
      <c r="U1018" s="104">
        <v>345</v>
      </c>
      <c r="V1018" s="104">
        <v>39342</v>
      </c>
      <c r="W1018" s="104">
        <v>3791</v>
      </c>
      <c r="X1018" s="104">
        <v>43437</v>
      </c>
      <c r="Y1018" s="104">
        <v>1977</v>
      </c>
      <c r="Z1018" s="104">
        <v>0</v>
      </c>
      <c r="AA1018" s="106">
        <v>1249</v>
      </c>
    </row>
    <row r="1019" spans="1:27" x14ac:dyDescent="0.3">
      <c r="A1019" s="85">
        <v>1018</v>
      </c>
      <c r="B1019" s="85" t="s">
        <v>366</v>
      </c>
      <c r="C1019" s="85" t="s">
        <v>233</v>
      </c>
      <c r="D1019" s="85">
        <v>2018</v>
      </c>
      <c r="E1019" s="105">
        <v>9474</v>
      </c>
      <c r="F1019" s="106">
        <v>14559</v>
      </c>
      <c r="G1019" s="105">
        <v>6571</v>
      </c>
      <c r="H1019" s="98">
        <v>0</v>
      </c>
      <c r="I1019" s="105">
        <v>80</v>
      </c>
      <c r="J1019" s="105">
        <v>-1572</v>
      </c>
      <c r="K1019" s="105">
        <v>0</v>
      </c>
      <c r="L1019" s="105">
        <v>28781</v>
      </c>
      <c r="M1019" s="105">
        <v>-19307</v>
      </c>
      <c r="N1019" s="105">
        <v>231</v>
      </c>
      <c r="O1019" s="105">
        <v>-19076</v>
      </c>
      <c r="P1019" s="105">
        <v>0</v>
      </c>
      <c r="Q1019" s="105">
        <v>-19076</v>
      </c>
      <c r="R1019" s="105">
        <v>6</v>
      </c>
      <c r="S1019" s="105">
        <v>0</v>
      </c>
      <c r="T1019" s="105">
        <v>0</v>
      </c>
      <c r="U1019" s="104">
        <v>231</v>
      </c>
      <c r="V1019" s="104">
        <v>36653</v>
      </c>
      <c r="W1019" s="104">
        <v>4191</v>
      </c>
      <c r="X1019" s="104">
        <v>40508</v>
      </c>
      <c r="Y1019" s="104">
        <v>2354</v>
      </c>
      <c r="Z1019" s="104">
        <v>109</v>
      </c>
      <c r="AA1019" s="106">
        <v>7164</v>
      </c>
    </row>
    <row r="1020" spans="1:27" x14ac:dyDescent="0.3">
      <c r="A1020" s="85">
        <v>1019</v>
      </c>
      <c r="B1020" s="85" t="s">
        <v>366</v>
      </c>
      <c r="C1020" s="85" t="s">
        <v>233</v>
      </c>
      <c r="D1020" s="85">
        <v>2017</v>
      </c>
      <c r="E1020" s="105">
        <v>25906</v>
      </c>
      <c r="F1020" s="106">
        <v>26946</v>
      </c>
      <c r="G1020" s="105">
        <v>3252</v>
      </c>
      <c r="H1020" s="98">
        <v>0</v>
      </c>
      <c r="I1020" s="105">
        <v>69</v>
      </c>
      <c r="J1020" s="105">
        <v>-105</v>
      </c>
      <c r="K1020" s="105">
        <v>98</v>
      </c>
      <c r="L1020" s="105">
        <v>30352</v>
      </c>
      <c r="M1020" s="105">
        <v>-4446</v>
      </c>
      <c r="N1020" s="105">
        <v>2696</v>
      </c>
      <c r="O1020" s="105">
        <v>186</v>
      </c>
      <c r="P1020" s="105">
        <v>0</v>
      </c>
      <c r="Q1020" s="105">
        <v>186</v>
      </c>
      <c r="R1020" s="105">
        <v>6</v>
      </c>
      <c r="S1020" s="105">
        <v>0</v>
      </c>
      <c r="T1020" s="105">
        <v>0</v>
      </c>
      <c r="U1020" s="104">
        <v>3515</v>
      </c>
      <c r="V1020" s="104">
        <v>58227</v>
      </c>
      <c r="W1020" s="104">
        <v>7293</v>
      </c>
      <c r="X1020" s="104">
        <v>62687</v>
      </c>
      <c r="Y1020" s="104">
        <v>2836</v>
      </c>
      <c r="Z1020" s="104">
        <v>3099</v>
      </c>
      <c r="AA1020" s="106">
        <v>-6571</v>
      </c>
    </row>
    <row r="1021" spans="1:27" x14ac:dyDescent="0.3">
      <c r="A1021" s="85">
        <v>1020</v>
      </c>
      <c r="B1021" s="85" t="s">
        <v>366</v>
      </c>
      <c r="C1021" s="85" t="s">
        <v>233</v>
      </c>
      <c r="D1021" s="85">
        <v>2016</v>
      </c>
      <c r="E1021" s="105">
        <v>13945</v>
      </c>
      <c r="F1021" s="106">
        <v>15815</v>
      </c>
      <c r="G1021" s="105">
        <v>3301</v>
      </c>
      <c r="H1021" s="98">
        <v>0</v>
      </c>
      <c r="I1021" s="105">
        <v>64</v>
      </c>
      <c r="J1021" s="105">
        <v>-287</v>
      </c>
      <c r="K1021" s="105">
        <v>100</v>
      </c>
      <c r="L1021" s="105">
        <v>18993</v>
      </c>
      <c r="M1021" s="105">
        <v>-5048</v>
      </c>
      <c r="N1021" s="105">
        <v>450</v>
      </c>
      <c r="O1021" s="105">
        <v>-4475</v>
      </c>
      <c r="P1021" s="105">
        <v>0</v>
      </c>
      <c r="Q1021" s="105">
        <v>-4475</v>
      </c>
      <c r="R1021" s="105">
        <v>0</v>
      </c>
      <c r="S1021" s="105">
        <v>0</v>
      </c>
      <c r="T1021" s="105">
        <v>0</v>
      </c>
      <c r="U1021" s="104">
        <v>7692</v>
      </c>
      <c r="V1021" s="104">
        <v>27608</v>
      </c>
      <c r="W1021" s="104">
        <v>6886</v>
      </c>
      <c r="X1021" s="104">
        <v>32093</v>
      </c>
      <c r="Y1021" s="104">
        <v>2877</v>
      </c>
      <c r="Z1021" s="104">
        <v>0</v>
      </c>
      <c r="AA1021" s="106">
        <v>8363</v>
      </c>
    </row>
    <row r="1022" spans="1:27" x14ac:dyDescent="0.3">
      <c r="A1022" s="85">
        <v>1021</v>
      </c>
      <c r="B1022" s="85" t="s">
        <v>366</v>
      </c>
      <c r="C1022" s="85" t="s">
        <v>233</v>
      </c>
      <c r="D1022" s="85">
        <v>2015</v>
      </c>
      <c r="E1022" s="105">
        <v>46499</v>
      </c>
      <c r="F1022" s="106">
        <v>38034</v>
      </c>
      <c r="G1022" s="105">
        <v>3884</v>
      </c>
      <c r="H1022" s="98">
        <v>0</v>
      </c>
      <c r="I1022" s="105">
        <v>0</v>
      </c>
      <c r="J1022" s="105">
        <v>-221</v>
      </c>
      <c r="K1022" s="105">
        <v>187</v>
      </c>
      <c r="L1022" s="105">
        <v>41894</v>
      </c>
      <c r="M1022" s="105">
        <v>4605</v>
      </c>
      <c r="N1022" s="105">
        <v>32</v>
      </c>
      <c r="O1022" s="105">
        <v>4540</v>
      </c>
      <c r="P1022" s="105">
        <v>797</v>
      </c>
      <c r="Q1022" s="105">
        <v>3743</v>
      </c>
      <c r="R1022" s="105">
        <v>4</v>
      </c>
      <c r="S1022" s="105">
        <v>797</v>
      </c>
      <c r="T1022" s="105">
        <v>0</v>
      </c>
      <c r="U1022" s="104">
        <v>4172</v>
      </c>
      <c r="V1022" s="104">
        <v>35987</v>
      </c>
      <c r="W1022" s="104">
        <v>11263</v>
      </c>
      <c r="X1022" s="104">
        <v>40946</v>
      </c>
      <c r="Y1022" s="104">
        <v>3159</v>
      </c>
      <c r="Z1022" s="104">
        <v>403</v>
      </c>
      <c r="AA1022" s="106">
        <v>-8567</v>
      </c>
    </row>
    <row r="1023" spans="1:27" x14ac:dyDescent="0.3">
      <c r="A1023" s="85">
        <v>1022</v>
      </c>
      <c r="B1023" s="85" t="s">
        <v>366</v>
      </c>
      <c r="C1023" s="85" t="s">
        <v>233</v>
      </c>
      <c r="D1023" s="85">
        <v>2014</v>
      </c>
      <c r="E1023" s="105">
        <v>29906</v>
      </c>
      <c r="F1023" s="106">
        <v>25213</v>
      </c>
      <c r="G1023" s="105">
        <v>3098</v>
      </c>
      <c r="H1023" s="98">
        <v>0</v>
      </c>
      <c r="I1023" s="105">
        <v>0</v>
      </c>
      <c r="J1023" s="105">
        <v>-340</v>
      </c>
      <c r="K1023" s="105">
        <v>0</v>
      </c>
      <c r="L1023" s="105">
        <v>27868</v>
      </c>
      <c r="M1023" s="105">
        <v>2039</v>
      </c>
      <c r="N1023" s="105">
        <v>2560</v>
      </c>
      <c r="O1023" s="105">
        <v>4599</v>
      </c>
      <c r="P1023" s="105">
        <v>0</v>
      </c>
      <c r="Q1023" s="105">
        <v>4599</v>
      </c>
      <c r="R1023" s="105">
        <v>0</v>
      </c>
      <c r="S1023" s="105">
        <v>0</v>
      </c>
      <c r="T1023" s="105">
        <v>0</v>
      </c>
      <c r="U1023" s="104">
        <v>1001</v>
      </c>
      <c r="V1023" s="104">
        <v>33365</v>
      </c>
      <c r="W1023" s="104">
        <v>10720</v>
      </c>
      <c r="X1023" s="104">
        <v>36660</v>
      </c>
      <c r="Y1023" s="104">
        <v>1745</v>
      </c>
      <c r="Z1023" s="104">
        <v>0</v>
      </c>
      <c r="AA1023" s="106">
        <v>-1509</v>
      </c>
    </row>
    <row r="1024" spans="1:27" ht="15" thickBot="1" x14ac:dyDescent="0.35">
      <c r="A1024" s="93">
        <v>1023</v>
      </c>
      <c r="B1024" s="93" t="s">
        <v>366</v>
      </c>
      <c r="C1024" s="93" t="s">
        <v>233</v>
      </c>
      <c r="D1024" s="93">
        <v>2013</v>
      </c>
      <c r="E1024" s="108">
        <v>53760</v>
      </c>
      <c r="F1024" s="109">
        <v>47526</v>
      </c>
      <c r="G1024" s="108">
        <v>4526</v>
      </c>
      <c r="H1024" s="99">
        <v>0</v>
      </c>
      <c r="I1024" s="108">
        <v>0</v>
      </c>
      <c r="J1024" s="108">
        <v>-165</v>
      </c>
      <c r="K1024" s="108">
        <v>0</v>
      </c>
      <c r="L1024" s="108">
        <v>52213</v>
      </c>
      <c r="M1024" s="108">
        <v>1547</v>
      </c>
      <c r="N1024" s="108">
        <v>792</v>
      </c>
      <c r="O1024" s="108">
        <v>2339</v>
      </c>
      <c r="P1024" s="108">
        <v>1595</v>
      </c>
      <c r="Q1024" s="108">
        <v>744</v>
      </c>
      <c r="R1024" s="108">
        <v>0</v>
      </c>
      <c r="S1024" s="108">
        <v>0</v>
      </c>
      <c r="T1024" s="108">
        <v>1595</v>
      </c>
      <c r="U1024" s="107">
        <v>4345</v>
      </c>
      <c r="V1024" s="107">
        <v>31182</v>
      </c>
      <c r="W1024" s="107">
        <v>15546</v>
      </c>
      <c r="X1024" s="107">
        <v>36887</v>
      </c>
      <c r="Y1024" s="107">
        <v>2860</v>
      </c>
      <c r="Z1024" s="107">
        <v>0</v>
      </c>
      <c r="AA1024" s="109">
        <v>11086</v>
      </c>
    </row>
    <row r="1025" spans="1:27" ht="15" thickTop="1" x14ac:dyDescent="0.3">
      <c r="A1025" s="88">
        <v>1024</v>
      </c>
      <c r="B1025" s="88" t="s">
        <v>366</v>
      </c>
      <c r="C1025" s="88" t="s">
        <v>314</v>
      </c>
      <c r="D1025" s="88">
        <v>2023</v>
      </c>
      <c r="E1025" s="102">
        <v>12504229</v>
      </c>
      <c r="F1025" s="103">
        <v>12477940</v>
      </c>
      <c r="G1025" s="102">
        <v>9602</v>
      </c>
      <c r="H1025" s="97">
        <v>0</v>
      </c>
      <c r="I1025" s="102">
        <v>388</v>
      </c>
      <c r="J1025" s="102">
        <v>-272512</v>
      </c>
      <c r="K1025" s="102">
        <v>0</v>
      </c>
      <c r="L1025" s="102">
        <v>12479636</v>
      </c>
      <c r="M1025" s="102">
        <v>24594</v>
      </c>
      <c r="N1025" s="102">
        <v>199</v>
      </c>
      <c r="O1025" s="102">
        <v>24792</v>
      </c>
      <c r="P1025" s="102">
        <v>5049</v>
      </c>
      <c r="Q1025" s="102">
        <v>19744</v>
      </c>
      <c r="R1025" s="102">
        <v>0</v>
      </c>
      <c r="S1025" s="102">
        <v>5049</v>
      </c>
      <c r="T1025" s="102">
        <v>0</v>
      </c>
      <c r="U1025" s="101">
        <v>3</v>
      </c>
      <c r="V1025" s="101">
        <v>6385940</v>
      </c>
      <c r="W1025" s="101">
        <v>6192709</v>
      </c>
      <c r="X1025" s="101">
        <v>6417588</v>
      </c>
      <c r="Y1025" s="101">
        <v>31643</v>
      </c>
      <c r="Z1025" s="101">
        <v>1335000</v>
      </c>
      <c r="AA1025" s="103">
        <v>569178</v>
      </c>
    </row>
    <row r="1026" spans="1:27" x14ac:dyDescent="0.3">
      <c r="A1026" s="85">
        <v>1025</v>
      </c>
      <c r="B1026" s="85" t="s">
        <v>366</v>
      </c>
      <c r="C1026" s="85" t="s">
        <v>314</v>
      </c>
      <c r="D1026" s="85">
        <v>2022</v>
      </c>
      <c r="E1026" s="105">
        <v>12925636</v>
      </c>
      <c r="F1026" s="106">
        <v>12876061</v>
      </c>
      <c r="G1026" s="105">
        <v>8177</v>
      </c>
      <c r="H1026" s="98">
        <v>0</v>
      </c>
      <c r="I1026" s="105">
        <v>599</v>
      </c>
      <c r="J1026" s="105">
        <v>-155820</v>
      </c>
      <c r="K1026" s="105">
        <v>0</v>
      </c>
      <c r="L1026" s="105">
        <v>12898337</v>
      </c>
      <c r="M1026" s="105">
        <v>27299</v>
      </c>
      <c r="N1026" s="105">
        <v>-1448</v>
      </c>
      <c r="O1026" s="105">
        <v>25851</v>
      </c>
      <c r="P1026" s="105">
        <v>5267</v>
      </c>
      <c r="Q1026" s="105">
        <v>20584</v>
      </c>
      <c r="R1026" s="105">
        <v>0</v>
      </c>
      <c r="S1026" s="105">
        <v>5267</v>
      </c>
      <c r="T1026" s="105">
        <v>0</v>
      </c>
      <c r="U1026" s="104">
        <v>3</v>
      </c>
      <c r="V1026" s="104">
        <v>6635011</v>
      </c>
      <c r="W1026" s="104">
        <v>6457967</v>
      </c>
      <c r="X1026" s="104">
        <v>6668580</v>
      </c>
      <c r="Y1026" s="104">
        <v>33563</v>
      </c>
      <c r="Z1026" s="104">
        <v>1878000</v>
      </c>
      <c r="AA1026" s="106">
        <v>-77587</v>
      </c>
    </row>
    <row r="1027" spans="1:27" x14ac:dyDescent="0.3">
      <c r="A1027" s="85">
        <v>1026</v>
      </c>
      <c r="B1027" s="85" t="s">
        <v>366</v>
      </c>
      <c r="C1027" s="85" t="s">
        <v>314</v>
      </c>
      <c r="D1027" s="85">
        <v>2021</v>
      </c>
      <c r="E1027" s="105">
        <v>10319544</v>
      </c>
      <c r="F1027" s="106">
        <v>10261900</v>
      </c>
      <c r="G1027" s="105">
        <v>11089</v>
      </c>
      <c r="H1027" s="98">
        <v>0</v>
      </c>
      <c r="I1027" s="105">
        <v>643</v>
      </c>
      <c r="J1027" s="105">
        <v>-125550</v>
      </c>
      <c r="K1027" s="105">
        <v>0</v>
      </c>
      <c r="L1027" s="105">
        <v>10297196</v>
      </c>
      <c r="M1027" s="105">
        <v>22348</v>
      </c>
      <c r="N1027" s="105">
        <v>-1073</v>
      </c>
      <c r="O1027" s="105">
        <v>21274</v>
      </c>
      <c r="P1027" s="105">
        <v>4309</v>
      </c>
      <c r="Q1027" s="105">
        <v>16965</v>
      </c>
      <c r="R1027" s="105">
        <v>0</v>
      </c>
      <c r="S1027" s="105">
        <v>4309</v>
      </c>
      <c r="T1027" s="105">
        <v>0</v>
      </c>
      <c r="U1027" s="104">
        <v>2</v>
      </c>
      <c r="V1027" s="104">
        <v>4368557</v>
      </c>
      <c r="W1027" s="104">
        <v>4203439</v>
      </c>
      <c r="X1027" s="104">
        <v>4400034</v>
      </c>
      <c r="Y1027" s="104">
        <v>31461</v>
      </c>
      <c r="Z1027" s="104">
        <v>1789950</v>
      </c>
      <c r="AA1027" s="106">
        <v>-473468</v>
      </c>
    </row>
    <row r="1028" spans="1:27" x14ac:dyDescent="0.3">
      <c r="A1028" s="85">
        <v>1027</v>
      </c>
      <c r="B1028" s="85" t="s">
        <v>366</v>
      </c>
      <c r="C1028" s="85" t="s">
        <v>314</v>
      </c>
      <c r="D1028" s="85">
        <v>2020</v>
      </c>
      <c r="E1028" s="105">
        <v>9238488</v>
      </c>
      <c r="F1028" s="106">
        <v>9156010</v>
      </c>
      <c r="G1028" s="105">
        <v>12133</v>
      </c>
      <c r="H1028" s="98">
        <v>0</v>
      </c>
      <c r="I1028" s="105">
        <v>663</v>
      </c>
      <c r="J1028" s="105">
        <v>-129307</v>
      </c>
      <c r="K1028" s="105">
        <v>0</v>
      </c>
      <c r="L1028" s="105">
        <v>9212420</v>
      </c>
      <c r="M1028" s="105">
        <v>26069</v>
      </c>
      <c r="N1028" s="105">
        <v>-4894</v>
      </c>
      <c r="O1028" s="105">
        <v>21179</v>
      </c>
      <c r="P1028" s="105">
        <v>5491</v>
      </c>
      <c r="Q1028" s="105">
        <v>15688</v>
      </c>
      <c r="R1028" s="105">
        <v>0</v>
      </c>
      <c r="S1028" s="105">
        <v>5491</v>
      </c>
      <c r="T1028" s="105">
        <v>0</v>
      </c>
      <c r="U1028" s="104">
        <v>3</v>
      </c>
      <c r="V1028" s="104">
        <v>3634717</v>
      </c>
      <c r="W1028" s="104">
        <v>3488495</v>
      </c>
      <c r="X1028" s="104">
        <v>3668124</v>
      </c>
      <c r="Y1028" s="104">
        <v>33390</v>
      </c>
      <c r="Z1028" s="104">
        <v>1353350</v>
      </c>
      <c r="AA1028" s="106">
        <v>426070</v>
      </c>
    </row>
    <row r="1029" spans="1:27" x14ac:dyDescent="0.3">
      <c r="A1029" s="85">
        <v>1028</v>
      </c>
      <c r="B1029" s="85" t="s">
        <v>366</v>
      </c>
      <c r="C1029" s="85" t="s">
        <v>314</v>
      </c>
      <c r="D1029" s="85">
        <v>2019</v>
      </c>
      <c r="E1029" s="105">
        <v>12731584</v>
      </c>
      <c r="F1029" s="106">
        <v>12571706</v>
      </c>
      <c r="G1029" s="105">
        <v>15267</v>
      </c>
      <c r="H1029" s="98">
        <v>0</v>
      </c>
      <c r="I1029" s="105">
        <v>663</v>
      </c>
      <c r="J1029" s="105">
        <v>-39505</v>
      </c>
      <c r="K1029" s="105">
        <v>0</v>
      </c>
      <c r="L1029" s="105">
        <v>12723333</v>
      </c>
      <c r="M1029" s="105">
        <v>8251</v>
      </c>
      <c r="N1029" s="105">
        <v>350</v>
      </c>
      <c r="O1029" s="105">
        <v>8611</v>
      </c>
      <c r="P1029" s="105">
        <v>1788</v>
      </c>
      <c r="Q1029" s="105">
        <v>6823</v>
      </c>
      <c r="R1029" s="105">
        <v>0</v>
      </c>
      <c r="S1029" s="105">
        <v>1788</v>
      </c>
      <c r="T1029" s="105">
        <v>0</v>
      </c>
      <c r="U1029" s="104">
        <v>4</v>
      </c>
      <c r="V1029" s="104">
        <v>3241147</v>
      </c>
      <c r="W1029" s="104">
        <v>3126878</v>
      </c>
      <c r="X1029" s="104">
        <v>3298669</v>
      </c>
      <c r="Y1029" s="104">
        <v>33264</v>
      </c>
      <c r="Z1029" s="104">
        <v>1974772</v>
      </c>
      <c r="AA1029" s="106">
        <v>-202695</v>
      </c>
    </row>
    <row r="1030" spans="1:27" x14ac:dyDescent="0.3">
      <c r="A1030" s="85">
        <v>1029</v>
      </c>
      <c r="B1030" s="85" t="s">
        <v>366</v>
      </c>
      <c r="C1030" s="85" t="s">
        <v>314</v>
      </c>
      <c r="D1030" s="85">
        <v>2018</v>
      </c>
      <c r="E1030" s="105">
        <v>12391341</v>
      </c>
      <c r="F1030" s="106">
        <v>12249857</v>
      </c>
      <c r="G1030" s="105">
        <v>19973</v>
      </c>
      <c r="H1030" s="98">
        <v>0</v>
      </c>
      <c r="I1030" s="105">
        <v>663</v>
      </c>
      <c r="J1030" s="105">
        <v>-37647</v>
      </c>
      <c r="K1030" s="105">
        <v>0</v>
      </c>
      <c r="L1030" s="105">
        <v>12384486</v>
      </c>
      <c r="M1030" s="105">
        <v>6856</v>
      </c>
      <c r="N1030" s="105">
        <v>-176</v>
      </c>
      <c r="O1030" s="105">
        <v>6762</v>
      </c>
      <c r="P1030" s="105">
        <v>1545</v>
      </c>
      <c r="Q1030" s="105">
        <v>5218</v>
      </c>
      <c r="R1030" s="105">
        <v>0</v>
      </c>
      <c r="S1030" s="105">
        <v>1545</v>
      </c>
      <c r="T1030" s="105">
        <v>0</v>
      </c>
      <c r="U1030" s="104">
        <v>186364</v>
      </c>
      <c r="V1030" s="104">
        <v>3968221</v>
      </c>
      <c r="W1030" s="104">
        <v>3831248</v>
      </c>
      <c r="X1030" s="104">
        <v>4001221</v>
      </c>
      <c r="Y1030" s="104">
        <v>32976</v>
      </c>
      <c r="Z1030" s="104">
        <v>1745507</v>
      </c>
      <c r="AA1030" s="106">
        <v>-1182290</v>
      </c>
    </row>
    <row r="1031" spans="1:27" x14ac:dyDescent="0.3">
      <c r="A1031" s="85">
        <v>1030</v>
      </c>
      <c r="B1031" s="85" t="s">
        <v>366</v>
      </c>
      <c r="C1031" s="85" t="s">
        <v>314</v>
      </c>
      <c r="D1031" s="85">
        <v>2017</v>
      </c>
      <c r="E1031" s="105">
        <v>5202400</v>
      </c>
      <c r="F1031" s="106">
        <v>5183209</v>
      </c>
      <c r="G1031" s="105">
        <v>21194</v>
      </c>
      <c r="H1031" s="98">
        <v>0</v>
      </c>
      <c r="I1031" s="105">
        <v>663</v>
      </c>
      <c r="J1031" s="105">
        <v>-37286</v>
      </c>
      <c r="K1031" s="105">
        <v>-24732</v>
      </c>
      <c r="L1031" s="105">
        <v>5176220</v>
      </c>
      <c r="M1031" s="105">
        <v>26180</v>
      </c>
      <c r="N1031" s="105">
        <v>182</v>
      </c>
      <c r="O1031" s="105">
        <v>29768</v>
      </c>
      <c r="P1031" s="105">
        <v>5994</v>
      </c>
      <c r="Q1031" s="105">
        <v>23773</v>
      </c>
      <c r="R1031" s="105">
        <v>0</v>
      </c>
      <c r="S1031" s="105">
        <v>5994</v>
      </c>
      <c r="T1031" s="105">
        <v>0</v>
      </c>
      <c r="U1031" s="104">
        <v>4</v>
      </c>
      <c r="V1031" s="104">
        <v>3544692</v>
      </c>
      <c r="W1031" s="104">
        <v>3422516</v>
      </c>
      <c r="X1031" s="104">
        <v>3598776</v>
      </c>
      <c r="Y1031" s="104">
        <v>54057</v>
      </c>
      <c r="Z1031" s="104">
        <v>735000</v>
      </c>
      <c r="AA1031" s="106">
        <v>-502393</v>
      </c>
    </row>
    <row r="1032" spans="1:27" x14ac:dyDescent="0.3">
      <c r="A1032" s="85">
        <v>1031</v>
      </c>
      <c r="B1032" s="85" t="s">
        <v>366</v>
      </c>
      <c r="C1032" s="85" t="s">
        <v>314</v>
      </c>
      <c r="D1032" s="85">
        <v>2016</v>
      </c>
      <c r="E1032" s="105">
        <v>40499</v>
      </c>
      <c r="F1032" s="106">
        <v>24715</v>
      </c>
      <c r="G1032" s="105">
        <v>19356</v>
      </c>
      <c r="H1032" s="98">
        <v>0</v>
      </c>
      <c r="I1032" s="105">
        <v>520</v>
      </c>
      <c r="J1032" s="105">
        <v>-4335</v>
      </c>
      <c r="K1032" s="105">
        <v>0</v>
      </c>
      <c r="L1032" s="105">
        <v>40371</v>
      </c>
      <c r="M1032" s="105">
        <v>128</v>
      </c>
      <c r="N1032" s="105">
        <v>141</v>
      </c>
      <c r="O1032" s="105">
        <v>9330</v>
      </c>
      <c r="P1032" s="105">
        <v>1893</v>
      </c>
      <c r="Q1032" s="105">
        <v>7437</v>
      </c>
      <c r="R1032" s="105">
        <v>0</v>
      </c>
      <c r="S1032" s="105">
        <v>1893</v>
      </c>
      <c r="T1032" s="105">
        <v>0</v>
      </c>
      <c r="U1032" s="104">
        <v>4</v>
      </c>
      <c r="V1032" s="104">
        <v>76807</v>
      </c>
      <c r="W1032" s="104">
        <v>8690</v>
      </c>
      <c r="X1032" s="104">
        <v>162157</v>
      </c>
      <c r="Y1032" s="104">
        <v>85084</v>
      </c>
      <c r="Z1032" s="104">
        <v>0</v>
      </c>
      <c r="AA1032" s="106">
        <v>9257</v>
      </c>
    </row>
    <row r="1033" spans="1:27" x14ac:dyDescent="0.3">
      <c r="A1033" s="85">
        <v>1032</v>
      </c>
      <c r="B1033" s="85" t="s">
        <v>366</v>
      </c>
      <c r="C1033" s="85" t="s">
        <v>314</v>
      </c>
      <c r="D1033" s="85">
        <v>2015</v>
      </c>
      <c r="E1033" s="105">
        <v>271670</v>
      </c>
      <c r="F1033" s="106">
        <v>205170</v>
      </c>
      <c r="G1033" s="105">
        <v>14368</v>
      </c>
      <c r="H1033" s="98">
        <v>0</v>
      </c>
      <c r="I1033" s="105">
        <v>402</v>
      </c>
      <c r="J1033" s="105">
        <v>-5639</v>
      </c>
      <c r="K1033" s="105">
        <v>1314</v>
      </c>
      <c r="L1033" s="105">
        <v>219335</v>
      </c>
      <c r="M1033" s="105">
        <v>52335</v>
      </c>
      <c r="N1033" s="105">
        <v>113</v>
      </c>
      <c r="O1033" s="105">
        <v>52703</v>
      </c>
      <c r="P1033" s="105">
        <v>14899</v>
      </c>
      <c r="Q1033" s="105">
        <v>37804</v>
      </c>
      <c r="R1033" s="105">
        <v>39</v>
      </c>
      <c r="S1033" s="105">
        <v>14899</v>
      </c>
      <c r="T1033" s="105">
        <v>0</v>
      </c>
      <c r="U1033" s="104">
        <v>4</v>
      </c>
      <c r="V1033" s="104">
        <v>100786</v>
      </c>
      <c r="W1033" s="104">
        <v>7446</v>
      </c>
      <c r="X1033" s="104">
        <v>184269</v>
      </c>
      <c r="Y1033" s="104">
        <v>67144</v>
      </c>
      <c r="Z1033" s="104">
        <v>0</v>
      </c>
      <c r="AA1033" s="106">
        <v>-27448</v>
      </c>
    </row>
    <row r="1034" spans="1:27" x14ac:dyDescent="0.3">
      <c r="A1034" s="85">
        <v>1033</v>
      </c>
      <c r="B1034" s="85" t="s">
        <v>366</v>
      </c>
      <c r="C1034" s="85" t="s">
        <v>314</v>
      </c>
      <c r="D1034" s="85">
        <v>2014</v>
      </c>
      <c r="E1034" s="105">
        <v>259843</v>
      </c>
      <c r="F1034" s="106">
        <v>238488</v>
      </c>
      <c r="G1034" s="105">
        <v>9915</v>
      </c>
      <c r="H1034" s="98">
        <v>0</v>
      </c>
      <c r="I1034" s="105">
        <v>508</v>
      </c>
      <c r="J1034" s="105">
        <v>-11729</v>
      </c>
      <c r="K1034" s="105">
        <v>0</v>
      </c>
      <c r="L1034" s="105">
        <v>241992</v>
      </c>
      <c r="M1034" s="105">
        <v>17851</v>
      </c>
      <c r="N1034" s="105">
        <v>283</v>
      </c>
      <c r="O1034" s="105">
        <v>18190</v>
      </c>
      <c r="P1034" s="105">
        <v>4966</v>
      </c>
      <c r="Q1034" s="105">
        <v>13225</v>
      </c>
      <c r="R1034" s="105">
        <v>0</v>
      </c>
      <c r="S1034" s="105">
        <v>4954</v>
      </c>
      <c r="T1034" s="105">
        <v>11</v>
      </c>
      <c r="U1034" s="104">
        <v>4</v>
      </c>
      <c r="V1034" s="104">
        <v>79848</v>
      </c>
      <c r="W1034" s="104">
        <v>45353</v>
      </c>
      <c r="X1034" s="104">
        <v>204527</v>
      </c>
      <c r="Y1034" s="104">
        <v>108307</v>
      </c>
      <c r="Z1034" s="104">
        <v>37847</v>
      </c>
      <c r="AA1034" s="106">
        <v>52827</v>
      </c>
    </row>
    <row r="1035" spans="1:27" ht="15" thickBot="1" x14ac:dyDescent="0.35">
      <c r="A1035" s="93">
        <v>1034</v>
      </c>
      <c r="B1035" s="93" t="s">
        <v>366</v>
      </c>
      <c r="C1035" s="93" t="s">
        <v>314</v>
      </c>
      <c r="D1035" s="93">
        <v>2013</v>
      </c>
      <c r="E1035" s="108">
        <v>512398</v>
      </c>
      <c r="F1035" s="109">
        <v>482496</v>
      </c>
      <c r="G1035" s="108">
        <v>20729</v>
      </c>
      <c r="H1035" s="99">
        <v>0</v>
      </c>
      <c r="I1035" s="108">
        <v>0</v>
      </c>
      <c r="J1035" s="108">
        <v>-18513</v>
      </c>
      <c r="K1035" s="108">
        <v>0</v>
      </c>
      <c r="L1035" s="108">
        <v>489120</v>
      </c>
      <c r="M1035" s="108">
        <v>23278</v>
      </c>
      <c r="N1035" s="108">
        <v>2374</v>
      </c>
      <c r="O1035" s="108">
        <v>25652</v>
      </c>
      <c r="P1035" s="108">
        <v>6497</v>
      </c>
      <c r="Q1035" s="108">
        <v>19155</v>
      </c>
      <c r="R1035" s="108">
        <v>21</v>
      </c>
      <c r="S1035" s="108">
        <v>6531</v>
      </c>
      <c r="T1035" s="108">
        <v>-34</v>
      </c>
      <c r="U1035" s="107">
        <v>11</v>
      </c>
      <c r="V1035" s="107">
        <v>182590</v>
      </c>
      <c r="W1035" s="107">
        <v>138930</v>
      </c>
      <c r="X1035" s="107">
        <v>299483</v>
      </c>
      <c r="Y1035" s="107">
        <v>116749</v>
      </c>
      <c r="Z1035" s="107">
        <v>121112</v>
      </c>
      <c r="AA1035" s="109">
        <v>-79456</v>
      </c>
    </row>
    <row r="1036" spans="1:27" ht="15" thickTop="1" x14ac:dyDescent="0.3">
      <c r="A1036" s="88">
        <v>1035</v>
      </c>
      <c r="B1036" s="88" t="s">
        <v>366</v>
      </c>
      <c r="C1036" s="88" t="s">
        <v>259</v>
      </c>
      <c r="D1036" s="88">
        <v>2023</v>
      </c>
      <c r="E1036" s="102">
        <v>7555693</v>
      </c>
      <c r="F1036" s="103">
        <v>7364782</v>
      </c>
      <c r="G1036" s="102">
        <v>81524</v>
      </c>
      <c r="H1036" s="97">
        <v>0</v>
      </c>
      <c r="I1036" s="102">
        <v>3688</v>
      </c>
      <c r="J1036" s="102">
        <v>-1971</v>
      </c>
      <c r="K1036" s="102">
        <v>25</v>
      </c>
      <c r="L1036" s="102">
        <v>7484214</v>
      </c>
      <c r="M1036" s="102">
        <v>71479</v>
      </c>
      <c r="N1036" s="102">
        <v>200</v>
      </c>
      <c r="O1036" s="102">
        <v>72290</v>
      </c>
      <c r="P1036" s="102">
        <v>14213</v>
      </c>
      <c r="Q1036" s="102">
        <v>58067</v>
      </c>
      <c r="R1036" s="102">
        <v>348</v>
      </c>
      <c r="S1036" s="102">
        <v>14213</v>
      </c>
      <c r="T1036" s="102">
        <v>0</v>
      </c>
      <c r="U1036" s="101">
        <v>427481</v>
      </c>
      <c r="V1036" s="101">
        <v>1480367</v>
      </c>
      <c r="W1036" s="101">
        <v>1258692</v>
      </c>
      <c r="X1036" s="101">
        <v>2447293</v>
      </c>
      <c r="Y1036" s="101">
        <v>817134</v>
      </c>
      <c r="Z1036" s="101">
        <v>872724</v>
      </c>
      <c r="AA1036" s="103">
        <v>55363</v>
      </c>
    </row>
    <row r="1037" spans="1:27" x14ac:dyDescent="0.3">
      <c r="A1037" s="85">
        <v>1036</v>
      </c>
      <c r="B1037" s="85" t="s">
        <v>366</v>
      </c>
      <c r="C1037" s="85" t="s">
        <v>259</v>
      </c>
      <c r="D1037" s="85">
        <v>2022</v>
      </c>
      <c r="E1037" s="105">
        <v>8483237</v>
      </c>
      <c r="F1037" s="106">
        <v>8289647</v>
      </c>
      <c r="G1037" s="105">
        <v>71878</v>
      </c>
      <c r="H1037" s="98">
        <v>0</v>
      </c>
      <c r="I1037" s="105">
        <v>3772</v>
      </c>
      <c r="J1037" s="105">
        <v>-34410</v>
      </c>
      <c r="K1037" s="105">
        <v>0</v>
      </c>
      <c r="L1037" s="105">
        <v>8366742</v>
      </c>
      <c r="M1037" s="105">
        <v>116496</v>
      </c>
      <c r="N1037" s="105">
        <v>-55</v>
      </c>
      <c r="O1037" s="105">
        <v>116841</v>
      </c>
      <c r="P1037" s="105">
        <v>16716</v>
      </c>
      <c r="Q1037" s="105">
        <v>100110</v>
      </c>
      <c r="R1037" s="105">
        <v>348</v>
      </c>
      <c r="S1037" s="105">
        <v>16716</v>
      </c>
      <c r="T1037" s="105">
        <v>0</v>
      </c>
      <c r="U1037" s="104">
        <v>433166</v>
      </c>
      <c r="V1037" s="104">
        <v>1499102</v>
      </c>
      <c r="W1037" s="104">
        <v>1235845</v>
      </c>
      <c r="X1037" s="104">
        <v>2164904</v>
      </c>
      <c r="Y1037" s="104">
        <v>458857</v>
      </c>
      <c r="Z1037" s="104">
        <v>644786</v>
      </c>
      <c r="AA1037" s="106">
        <v>56395</v>
      </c>
    </row>
    <row r="1038" spans="1:27" x14ac:dyDescent="0.3">
      <c r="A1038" s="85">
        <v>1037</v>
      </c>
      <c r="B1038" s="85" t="s">
        <v>366</v>
      </c>
      <c r="C1038" s="85" t="s">
        <v>259</v>
      </c>
      <c r="D1038" s="85">
        <v>2021</v>
      </c>
      <c r="E1038" s="105">
        <v>6683587</v>
      </c>
      <c r="F1038" s="106">
        <v>6420457</v>
      </c>
      <c r="G1038" s="105">
        <v>98029</v>
      </c>
      <c r="H1038" s="98">
        <v>0</v>
      </c>
      <c r="I1038" s="105">
        <v>3898</v>
      </c>
      <c r="J1038" s="105">
        <v>-20984</v>
      </c>
      <c r="K1038" s="105">
        <v>0</v>
      </c>
      <c r="L1038" s="105">
        <v>6527438</v>
      </c>
      <c r="M1038" s="105">
        <v>156149</v>
      </c>
      <c r="N1038" s="105">
        <v>-88</v>
      </c>
      <c r="O1038" s="105">
        <v>156420</v>
      </c>
      <c r="P1038" s="105">
        <v>27445</v>
      </c>
      <c r="Q1038" s="105">
        <v>128943</v>
      </c>
      <c r="R1038" s="105">
        <v>348</v>
      </c>
      <c r="S1038" s="105">
        <v>27445</v>
      </c>
      <c r="T1038" s="105">
        <v>0</v>
      </c>
      <c r="U1038" s="104">
        <v>621519</v>
      </c>
      <c r="V1038" s="104">
        <v>1486205</v>
      </c>
      <c r="W1038" s="104">
        <v>1121184</v>
      </c>
      <c r="X1038" s="104">
        <v>2080304</v>
      </c>
      <c r="Y1038" s="104">
        <v>421304</v>
      </c>
      <c r="Z1038" s="104">
        <v>518020</v>
      </c>
      <c r="AA1038" s="106">
        <v>205816</v>
      </c>
    </row>
    <row r="1039" spans="1:27" x14ac:dyDescent="0.3">
      <c r="A1039" s="85">
        <v>1038</v>
      </c>
      <c r="B1039" s="85" t="s">
        <v>366</v>
      </c>
      <c r="C1039" s="85" t="s">
        <v>259</v>
      </c>
      <c r="D1039" s="85">
        <v>2020</v>
      </c>
      <c r="E1039" s="105">
        <v>6669720</v>
      </c>
      <c r="F1039" s="106">
        <v>6408993</v>
      </c>
      <c r="G1039" s="105">
        <v>110718</v>
      </c>
      <c r="H1039" s="98">
        <v>0</v>
      </c>
      <c r="I1039" s="105">
        <v>3666</v>
      </c>
      <c r="J1039" s="105">
        <v>-8778</v>
      </c>
      <c r="K1039" s="105">
        <v>0</v>
      </c>
      <c r="L1039" s="105">
        <v>6544925</v>
      </c>
      <c r="M1039" s="105">
        <v>124795</v>
      </c>
      <c r="N1039" s="105">
        <v>-166</v>
      </c>
      <c r="O1039" s="105">
        <v>124629</v>
      </c>
      <c r="P1039" s="105">
        <v>21671</v>
      </c>
      <c r="Q1039" s="105">
        <v>102941</v>
      </c>
      <c r="R1039" s="105">
        <v>348</v>
      </c>
      <c r="S1039" s="105">
        <v>21671</v>
      </c>
      <c r="T1039" s="105">
        <v>0</v>
      </c>
      <c r="U1039" s="104">
        <v>463650</v>
      </c>
      <c r="V1039" s="104">
        <v>1304533</v>
      </c>
      <c r="W1039" s="104">
        <v>929414</v>
      </c>
      <c r="X1039" s="104">
        <v>1705099</v>
      </c>
      <c r="Y1039" s="104">
        <v>188967</v>
      </c>
      <c r="Z1039" s="104">
        <v>399521</v>
      </c>
      <c r="AA1039" s="106">
        <v>303945</v>
      </c>
    </row>
    <row r="1040" spans="1:27" x14ac:dyDescent="0.3">
      <c r="A1040" s="85">
        <v>1039</v>
      </c>
      <c r="B1040" s="85" t="s">
        <v>366</v>
      </c>
      <c r="C1040" s="85" t="s">
        <v>259</v>
      </c>
      <c r="D1040" s="85">
        <v>2019</v>
      </c>
      <c r="E1040" s="105">
        <v>6836496</v>
      </c>
      <c r="F1040" s="106">
        <v>6611058</v>
      </c>
      <c r="G1040" s="105">
        <v>101446</v>
      </c>
      <c r="H1040" s="98">
        <v>0</v>
      </c>
      <c r="I1040" s="105">
        <v>3715</v>
      </c>
      <c r="J1040" s="105">
        <v>-11879</v>
      </c>
      <c r="K1040" s="105">
        <v>0</v>
      </c>
      <c r="L1040" s="105">
        <v>6745912</v>
      </c>
      <c r="M1040" s="105">
        <v>90584</v>
      </c>
      <c r="N1040" s="105">
        <v>-136</v>
      </c>
      <c r="O1040" s="105">
        <v>90767</v>
      </c>
      <c r="P1040" s="105">
        <v>15577</v>
      </c>
      <c r="Q1040" s="105">
        <v>75180</v>
      </c>
      <c r="R1040" s="105">
        <v>348</v>
      </c>
      <c r="S1040" s="105">
        <v>15577</v>
      </c>
      <c r="T1040" s="105">
        <v>0</v>
      </c>
      <c r="U1040" s="104">
        <v>417819</v>
      </c>
      <c r="V1040" s="104">
        <v>1341860</v>
      </c>
      <c r="W1040" s="104">
        <v>1038901</v>
      </c>
      <c r="X1040" s="104">
        <v>1758897</v>
      </c>
      <c r="Y1040" s="104">
        <v>200089</v>
      </c>
      <c r="Z1040" s="104">
        <v>654472</v>
      </c>
      <c r="AA1040" s="106">
        <v>-149876</v>
      </c>
    </row>
    <row r="1041" spans="1:27" x14ac:dyDescent="0.3">
      <c r="A1041" s="85">
        <v>1040</v>
      </c>
      <c r="B1041" s="85" t="s">
        <v>366</v>
      </c>
      <c r="C1041" s="85" t="s">
        <v>259</v>
      </c>
      <c r="D1041" s="85">
        <v>2018</v>
      </c>
      <c r="E1041" s="105">
        <v>6919956</v>
      </c>
      <c r="F1041" s="106">
        <v>6737602</v>
      </c>
      <c r="G1041" s="105">
        <v>94391</v>
      </c>
      <c r="H1041" s="98">
        <v>0</v>
      </c>
      <c r="I1041" s="105">
        <v>4378</v>
      </c>
      <c r="J1041" s="105">
        <v>-6609</v>
      </c>
      <c r="K1041" s="105">
        <v>0</v>
      </c>
      <c r="L1041" s="105">
        <v>6869752</v>
      </c>
      <c r="M1041" s="105">
        <v>50203</v>
      </c>
      <c r="N1041" s="105">
        <v>2363</v>
      </c>
      <c r="O1041" s="105">
        <v>52567</v>
      </c>
      <c r="P1041" s="105">
        <v>8232</v>
      </c>
      <c r="Q1041" s="105">
        <v>44323</v>
      </c>
      <c r="R1041" s="105">
        <v>348</v>
      </c>
      <c r="S1041" s="105">
        <v>8232</v>
      </c>
      <c r="T1041" s="105">
        <v>0</v>
      </c>
      <c r="U1041" s="104">
        <v>378329</v>
      </c>
      <c r="V1041" s="104">
        <v>1013169</v>
      </c>
      <c r="W1041" s="104">
        <v>790773</v>
      </c>
      <c r="X1041" s="104">
        <v>1420060</v>
      </c>
      <c r="Y1041" s="104">
        <v>152567</v>
      </c>
      <c r="Z1041" s="104">
        <v>461960</v>
      </c>
      <c r="AA1041" s="106">
        <v>294043</v>
      </c>
    </row>
    <row r="1042" spans="1:27" x14ac:dyDescent="0.3">
      <c r="A1042" s="85">
        <v>1041</v>
      </c>
      <c r="B1042" s="85" t="s">
        <v>366</v>
      </c>
      <c r="C1042" s="85" t="s">
        <v>259</v>
      </c>
      <c r="D1042" s="85">
        <v>2017</v>
      </c>
      <c r="E1042" s="105">
        <v>5980106</v>
      </c>
      <c r="F1042" s="106">
        <v>5747587</v>
      </c>
      <c r="G1042" s="105">
        <v>114402</v>
      </c>
      <c r="H1042" s="98">
        <v>0</v>
      </c>
      <c r="I1042" s="105">
        <v>4508</v>
      </c>
      <c r="J1042" s="105">
        <v>-17722</v>
      </c>
      <c r="K1042" s="105">
        <v>0</v>
      </c>
      <c r="L1042" s="105">
        <v>5896246</v>
      </c>
      <c r="M1042" s="105">
        <v>83860</v>
      </c>
      <c r="N1042" s="105">
        <v>-462</v>
      </c>
      <c r="O1042" s="105">
        <v>83417</v>
      </c>
      <c r="P1042" s="105">
        <v>12070</v>
      </c>
      <c r="Q1042" s="105">
        <v>71332</v>
      </c>
      <c r="R1042" s="105">
        <v>348</v>
      </c>
      <c r="S1042" s="105">
        <v>12070</v>
      </c>
      <c r="T1042" s="105">
        <v>0</v>
      </c>
      <c r="U1042" s="104">
        <v>633726</v>
      </c>
      <c r="V1042" s="104">
        <v>1377183</v>
      </c>
      <c r="W1042" s="104">
        <v>1133565</v>
      </c>
      <c r="X1042" s="104">
        <v>1728989</v>
      </c>
      <c r="Y1042" s="104">
        <v>143107</v>
      </c>
      <c r="Z1042" s="104">
        <v>791075</v>
      </c>
      <c r="AA1042" s="106">
        <v>-243185</v>
      </c>
    </row>
    <row r="1043" spans="1:27" x14ac:dyDescent="0.3">
      <c r="A1043" s="85">
        <v>1042</v>
      </c>
      <c r="B1043" s="85" t="s">
        <v>366</v>
      </c>
      <c r="C1043" s="85" t="s">
        <v>259</v>
      </c>
      <c r="D1043" s="85">
        <v>2016</v>
      </c>
      <c r="E1043" s="105">
        <v>4550905</v>
      </c>
      <c r="F1043" s="106">
        <v>4301382</v>
      </c>
      <c r="G1043" s="105">
        <v>126490</v>
      </c>
      <c r="H1043" s="98">
        <v>0</v>
      </c>
      <c r="I1043" s="105">
        <v>6915</v>
      </c>
      <c r="J1043" s="105">
        <v>-19058</v>
      </c>
      <c r="K1043" s="105">
        <v>134</v>
      </c>
      <c r="L1043" s="105">
        <v>4448938</v>
      </c>
      <c r="M1043" s="105">
        <v>101967</v>
      </c>
      <c r="N1043" s="105">
        <v>-1095</v>
      </c>
      <c r="O1043" s="105">
        <v>97461</v>
      </c>
      <c r="P1043" s="105">
        <v>15936</v>
      </c>
      <c r="Q1043" s="105">
        <v>81509</v>
      </c>
      <c r="R1043" s="105">
        <v>348</v>
      </c>
      <c r="S1043" s="105">
        <v>15936</v>
      </c>
      <c r="T1043" s="105">
        <v>0</v>
      </c>
      <c r="U1043" s="104">
        <v>403748</v>
      </c>
      <c r="V1043" s="104">
        <v>1095412</v>
      </c>
      <c r="W1043" s="104">
        <v>906635</v>
      </c>
      <c r="X1043" s="104">
        <v>1520328</v>
      </c>
      <c r="Y1043" s="104">
        <v>193703</v>
      </c>
      <c r="Z1043" s="104">
        <v>533166</v>
      </c>
      <c r="AA1043" s="106">
        <v>-187781</v>
      </c>
    </row>
    <row r="1044" spans="1:27" x14ac:dyDescent="0.3">
      <c r="A1044" s="85">
        <v>1043</v>
      </c>
      <c r="B1044" s="85" t="s">
        <v>366</v>
      </c>
      <c r="C1044" s="85" t="s">
        <v>259</v>
      </c>
      <c r="D1044" s="85">
        <v>2015</v>
      </c>
      <c r="E1044" s="105">
        <v>3428491</v>
      </c>
      <c r="F1044" s="106">
        <v>3274379</v>
      </c>
      <c r="G1044" s="105">
        <v>88267</v>
      </c>
      <c r="H1044" s="98">
        <v>0</v>
      </c>
      <c r="I1044" s="105">
        <v>3974</v>
      </c>
      <c r="J1044" s="105">
        <v>-32474</v>
      </c>
      <c r="K1044" s="105">
        <v>-179</v>
      </c>
      <c r="L1044" s="105">
        <v>3370887</v>
      </c>
      <c r="M1044" s="105">
        <v>57604</v>
      </c>
      <c r="N1044" s="105">
        <v>-642</v>
      </c>
      <c r="O1044" s="105">
        <v>56959</v>
      </c>
      <c r="P1044" s="105">
        <v>8773</v>
      </c>
      <c r="Q1044" s="105">
        <v>48182</v>
      </c>
      <c r="R1044" s="105">
        <v>0</v>
      </c>
      <c r="S1044" s="105">
        <v>8773</v>
      </c>
      <c r="T1044" s="105">
        <v>0</v>
      </c>
      <c r="U1044" s="104">
        <v>200543</v>
      </c>
      <c r="V1044" s="104">
        <v>578110</v>
      </c>
      <c r="W1044" s="104">
        <v>520358</v>
      </c>
      <c r="X1044" s="104">
        <v>1089565</v>
      </c>
      <c r="Y1044" s="104">
        <v>254145</v>
      </c>
      <c r="Z1044" s="104">
        <v>375946</v>
      </c>
      <c r="AA1044" s="106">
        <v>299081</v>
      </c>
    </row>
    <row r="1045" spans="1:27" x14ac:dyDescent="0.3">
      <c r="A1045" s="85">
        <v>1044</v>
      </c>
      <c r="B1045" s="85" t="s">
        <v>366</v>
      </c>
      <c r="C1045" s="85" t="s">
        <v>259</v>
      </c>
      <c r="D1045" s="85">
        <v>2014</v>
      </c>
      <c r="E1045" s="105">
        <v>2716182</v>
      </c>
      <c r="F1045" s="106">
        <v>2611644</v>
      </c>
      <c r="G1045" s="105">
        <v>63155</v>
      </c>
      <c r="H1045" s="98">
        <v>0</v>
      </c>
      <c r="I1045" s="105">
        <v>3612</v>
      </c>
      <c r="J1045" s="105">
        <v>-24492</v>
      </c>
      <c r="K1045" s="105">
        <v>0</v>
      </c>
      <c r="L1045" s="105">
        <v>2695092</v>
      </c>
      <c r="M1045" s="105">
        <v>21090</v>
      </c>
      <c r="N1045" s="105">
        <v>233</v>
      </c>
      <c r="O1045" s="105">
        <v>25219</v>
      </c>
      <c r="P1045" s="105">
        <v>3843</v>
      </c>
      <c r="Q1045" s="105">
        <v>21374</v>
      </c>
      <c r="R1045" s="105">
        <v>350</v>
      </c>
      <c r="S1045" s="105">
        <v>3843</v>
      </c>
      <c r="T1045" s="105">
        <v>0</v>
      </c>
      <c r="U1045" s="104">
        <v>345136</v>
      </c>
      <c r="V1045" s="104">
        <v>914012</v>
      </c>
      <c r="W1045" s="104">
        <v>889837</v>
      </c>
      <c r="X1045" s="104">
        <v>1425482</v>
      </c>
      <c r="Y1045" s="104">
        <v>243479</v>
      </c>
      <c r="Z1045" s="104">
        <v>664300</v>
      </c>
      <c r="AA1045" s="106">
        <v>-159372</v>
      </c>
    </row>
    <row r="1046" spans="1:27" ht="15" thickBot="1" x14ac:dyDescent="0.35">
      <c r="A1046" s="93">
        <v>1045</v>
      </c>
      <c r="B1046" s="93" t="s">
        <v>366</v>
      </c>
      <c r="C1046" s="93" t="s">
        <v>259</v>
      </c>
      <c r="D1046" s="93">
        <v>2013</v>
      </c>
      <c r="E1046" s="108">
        <v>2185265</v>
      </c>
      <c r="F1046" s="109">
        <v>2084638</v>
      </c>
      <c r="G1046" s="108">
        <v>50734</v>
      </c>
      <c r="H1046" s="99">
        <v>0</v>
      </c>
      <c r="I1046" s="108">
        <v>3507</v>
      </c>
      <c r="J1046" s="108">
        <v>-26649</v>
      </c>
      <c r="K1046" s="108">
        <v>0</v>
      </c>
      <c r="L1046" s="108">
        <v>2166135</v>
      </c>
      <c r="M1046" s="108">
        <v>19130</v>
      </c>
      <c r="N1046" s="108">
        <v>-954</v>
      </c>
      <c r="O1046" s="108">
        <v>14191</v>
      </c>
      <c r="P1046" s="108">
        <v>1594</v>
      </c>
      <c r="Q1046" s="108">
        <v>12592</v>
      </c>
      <c r="R1046" s="108">
        <v>362</v>
      </c>
      <c r="S1046" s="108">
        <v>1594</v>
      </c>
      <c r="T1046" s="108">
        <v>0</v>
      </c>
      <c r="U1046" s="107">
        <v>181145</v>
      </c>
      <c r="V1046" s="107">
        <v>585196</v>
      </c>
      <c r="W1046" s="107">
        <v>548840</v>
      </c>
      <c r="X1046" s="107">
        <v>1075956</v>
      </c>
      <c r="Y1046" s="107">
        <v>224290</v>
      </c>
      <c r="Z1046" s="107">
        <v>485864</v>
      </c>
      <c r="AA1046" s="109">
        <v>32299</v>
      </c>
    </row>
    <row r="1047" spans="1:27" ht="15" thickTop="1" x14ac:dyDescent="0.3">
      <c r="A1047" s="88">
        <v>1046</v>
      </c>
      <c r="B1047" s="88" t="s">
        <v>366</v>
      </c>
      <c r="C1047" s="88" t="s">
        <v>274</v>
      </c>
      <c r="D1047" s="88">
        <v>2023</v>
      </c>
      <c r="E1047" s="102">
        <v>1229280</v>
      </c>
      <c r="F1047" s="103">
        <v>1114525</v>
      </c>
      <c r="G1047" s="102">
        <v>145266</v>
      </c>
      <c r="H1047" s="97">
        <v>0</v>
      </c>
      <c r="I1047" s="102">
        <v>1364</v>
      </c>
      <c r="J1047" s="102">
        <v>21362</v>
      </c>
      <c r="K1047" s="102">
        <v>0</v>
      </c>
      <c r="L1047" s="102">
        <v>1293530</v>
      </c>
      <c r="M1047" s="102">
        <v>-64250</v>
      </c>
      <c r="N1047" s="102">
        <v>-242</v>
      </c>
      <c r="O1047" s="102">
        <v>-64492</v>
      </c>
      <c r="P1047" s="102">
        <v>4986</v>
      </c>
      <c r="Q1047" s="102">
        <v>-69478</v>
      </c>
      <c r="R1047" s="102">
        <v>158</v>
      </c>
      <c r="S1047" s="102">
        <v>597</v>
      </c>
      <c r="T1047" s="102">
        <v>4389</v>
      </c>
      <c r="U1047" s="101">
        <v>371312</v>
      </c>
      <c r="V1047" s="101">
        <v>444842</v>
      </c>
      <c r="W1047" s="101">
        <v>249103</v>
      </c>
      <c r="X1047" s="101">
        <v>837626</v>
      </c>
      <c r="Y1047" s="101">
        <v>309459</v>
      </c>
      <c r="Z1047" s="101">
        <v>83574</v>
      </c>
      <c r="AA1047" s="103">
        <v>51782</v>
      </c>
    </row>
    <row r="1048" spans="1:27" x14ac:dyDescent="0.3">
      <c r="A1048" s="85">
        <v>1047</v>
      </c>
      <c r="B1048" s="85" t="s">
        <v>366</v>
      </c>
      <c r="C1048" s="85" t="s">
        <v>274</v>
      </c>
      <c r="D1048" s="85">
        <v>2022</v>
      </c>
      <c r="E1048" s="105">
        <v>1623132</v>
      </c>
      <c r="F1048" s="106">
        <v>1425158</v>
      </c>
      <c r="G1048" s="105">
        <v>169399</v>
      </c>
      <c r="H1048" s="98">
        <v>0</v>
      </c>
      <c r="I1048" s="105">
        <v>1617</v>
      </c>
      <c r="J1048" s="105">
        <v>4982</v>
      </c>
      <c r="K1048" s="105">
        <v>0</v>
      </c>
      <c r="L1048" s="105">
        <v>1613141</v>
      </c>
      <c r="M1048" s="105">
        <v>9990</v>
      </c>
      <c r="N1048" s="105">
        <v>-1282</v>
      </c>
      <c r="O1048" s="105">
        <v>8709</v>
      </c>
      <c r="P1048" s="105">
        <v>8539</v>
      </c>
      <c r="Q1048" s="105">
        <v>170</v>
      </c>
      <c r="R1048" s="105">
        <v>285</v>
      </c>
      <c r="S1048" s="105">
        <v>7460</v>
      </c>
      <c r="T1048" s="105">
        <v>1079</v>
      </c>
      <c r="U1048" s="104">
        <v>474802</v>
      </c>
      <c r="V1048" s="104">
        <v>549515</v>
      </c>
      <c r="W1048" s="104">
        <v>365874</v>
      </c>
      <c r="X1048" s="104">
        <v>1026454</v>
      </c>
      <c r="Y1048" s="104">
        <v>371369</v>
      </c>
      <c r="Z1048" s="104">
        <v>134581</v>
      </c>
      <c r="AA1048" s="106">
        <v>12386</v>
      </c>
    </row>
    <row r="1049" spans="1:27" x14ac:dyDescent="0.3">
      <c r="A1049" s="85">
        <v>1048</v>
      </c>
      <c r="B1049" s="85" t="s">
        <v>366</v>
      </c>
      <c r="C1049" s="85" t="s">
        <v>274</v>
      </c>
      <c r="D1049" s="85">
        <v>2021</v>
      </c>
      <c r="E1049" s="105">
        <v>1635957</v>
      </c>
      <c r="F1049" s="106">
        <v>1382416</v>
      </c>
      <c r="G1049" s="105">
        <v>184655</v>
      </c>
      <c r="H1049" s="98">
        <v>0</v>
      </c>
      <c r="I1049" s="105">
        <v>1610</v>
      </c>
      <c r="J1049" s="105">
        <v>-2555</v>
      </c>
      <c r="K1049" s="105">
        <v>0</v>
      </c>
      <c r="L1049" s="105">
        <v>1582942</v>
      </c>
      <c r="M1049" s="105">
        <v>53015</v>
      </c>
      <c r="N1049" s="105">
        <v>3308</v>
      </c>
      <c r="O1049" s="105">
        <v>56323</v>
      </c>
      <c r="P1049" s="105">
        <v>12309</v>
      </c>
      <c r="Q1049" s="105">
        <v>44015</v>
      </c>
      <c r="R1049" s="105">
        <v>3000</v>
      </c>
      <c r="S1049" s="105">
        <v>11118</v>
      </c>
      <c r="T1049" s="105">
        <v>1190</v>
      </c>
      <c r="U1049" s="104">
        <v>428091</v>
      </c>
      <c r="V1049" s="104">
        <v>543289</v>
      </c>
      <c r="W1049" s="104">
        <v>410476</v>
      </c>
      <c r="X1049" s="104">
        <v>1101909</v>
      </c>
      <c r="Y1049" s="104">
        <v>439138</v>
      </c>
      <c r="Z1049" s="104">
        <v>134444</v>
      </c>
      <c r="AA1049" s="106">
        <v>71615</v>
      </c>
    </row>
    <row r="1050" spans="1:27" x14ac:dyDescent="0.3">
      <c r="A1050" s="85">
        <v>1049</v>
      </c>
      <c r="B1050" s="85" t="s">
        <v>366</v>
      </c>
      <c r="C1050" s="85" t="s">
        <v>274</v>
      </c>
      <c r="D1050" s="85">
        <v>2020</v>
      </c>
      <c r="E1050" s="105">
        <v>1898309</v>
      </c>
      <c r="F1050" s="106">
        <v>1558911</v>
      </c>
      <c r="G1050" s="105">
        <v>233514</v>
      </c>
      <c r="H1050" s="98">
        <v>0</v>
      </c>
      <c r="I1050" s="105">
        <v>1606</v>
      </c>
      <c r="J1050" s="105">
        <v>-11467</v>
      </c>
      <c r="K1050" s="105">
        <v>4199</v>
      </c>
      <c r="L1050" s="105">
        <v>1806118</v>
      </c>
      <c r="M1050" s="105">
        <v>92190</v>
      </c>
      <c r="N1050" s="105">
        <v>11707</v>
      </c>
      <c r="O1050" s="105">
        <v>104738</v>
      </c>
      <c r="P1050" s="105">
        <v>20794</v>
      </c>
      <c r="Q1050" s="105">
        <v>83944</v>
      </c>
      <c r="R1050" s="105">
        <v>3251</v>
      </c>
      <c r="S1050" s="105">
        <v>22306</v>
      </c>
      <c r="T1050" s="105">
        <v>-1512</v>
      </c>
      <c r="U1050" s="104">
        <v>428015</v>
      </c>
      <c r="V1050" s="104">
        <v>599189</v>
      </c>
      <c r="W1050" s="104">
        <v>494565</v>
      </c>
      <c r="X1050" s="104">
        <v>1246996</v>
      </c>
      <c r="Y1050" s="104">
        <v>520004</v>
      </c>
      <c r="Z1050" s="104">
        <v>221179</v>
      </c>
      <c r="AA1050" s="106">
        <v>153216</v>
      </c>
    </row>
    <row r="1051" spans="1:27" x14ac:dyDescent="0.3">
      <c r="A1051" s="85">
        <v>1050</v>
      </c>
      <c r="B1051" s="85" t="s">
        <v>366</v>
      </c>
      <c r="C1051" s="85" t="s">
        <v>274</v>
      </c>
      <c r="D1051" s="85">
        <v>2019</v>
      </c>
      <c r="E1051" s="105">
        <v>1999265</v>
      </c>
      <c r="F1051" s="106">
        <v>1618051</v>
      </c>
      <c r="G1051" s="105">
        <v>209255</v>
      </c>
      <c r="H1051" s="98">
        <v>0</v>
      </c>
      <c r="I1051" s="105">
        <v>667</v>
      </c>
      <c r="J1051" s="105">
        <v>-8919</v>
      </c>
      <c r="K1051" s="105">
        <v>1052</v>
      </c>
      <c r="L1051" s="105">
        <v>1842884</v>
      </c>
      <c r="M1051" s="105">
        <v>156381</v>
      </c>
      <c r="N1051" s="105">
        <v>2082</v>
      </c>
      <c r="O1051" s="105">
        <v>158463</v>
      </c>
      <c r="P1051" s="105">
        <v>31570</v>
      </c>
      <c r="Q1051" s="105">
        <v>126893</v>
      </c>
      <c r="R1051" s="105">
        <v>0</v>
      </c>
      <c r="S1051" s="105">
        <v>31301</v>
      </c>
      <c r="T1051" s="105">
        <v>269</v>
      </c>
      <c r="U1051" s="104">
        <v>415438</v>
      </c>
      <c r="V1051" s="104">
        <v>549428</v>
      </c>
      <c r="W1051" s="104">
        <v>429166</v>
      </c>
      <c r="X1051" s="104">
        <v>1278689</v>
      </c>
      <c r="Y1051" s="104">
        <v>590862</v>
      </c>
      <c r="Z1051" s="104">
        <v>250112</v>
      </c>
      <c r="AA1051" s="106">
        <v>153218</v>
      </c>
    </row>
    <row r="1052" spans="1:27" x14ac:dyDescent="0.3">
      <c r="A1052" s="85">
        <v>1051</v>
      </c>
      <c r="B1052" s="85" t="s">
        <v>366</v>
      </c>
      <c r="C1052" s="85" t="s">
        <v>274</v>
      </c>
      <c r="D1052" s="85">
        <v>2018</v>
      </c>
      <c r="E1052" s="105">
        <v>2011193</v>
      </c>
      <c r="F1052" s="106">
        <v>1673869</v>
      </c>
      <c r="G1052" s="105">
        <v>145008</v>
      </c>
      <c r="H1052" s="98">
        <v>0</v>
      </c>
      <c r="I1052" s="105">
        <v>580</v>
      </c>
      <c r="J1052" s="105">
        <v>-9899</v>
      </c>
      <c r="K1052" s="105">
        <v>1857</v>
      </c>
      <c r="L1052" s="105">
        <v>1841110</v>
      </c>
      <c r="M1052" s="105">
        <v>170083</v>
      </c>
      <c r="N1052" s="105">
        <v>10939</v>
      </c>
      <c r="O1052" s="105">
        <v>181484</v>
      </c>
      <c r="P1052" s="105">
        <v>36166</v>
      </c>
      <c r="Q1052" s="105">
        <v>145318</v>
      </c>
      <c r="R1052" s="105">
        <v>257</v>
      </c>
      <c r="S1052" s="105">
        <v>36049</v>
      </c>
      <c r="T1052" s="105">
        <v>117</v>
      </c>
      <c r="U1052" s="104">
        <v>403001</v>
      </c>
      <c r="V1052" s="104">
        <v>496279</v>
      </c>
      <c r="W1052" s="104">
        <v>412836</v>
      </c>
      <c r="X1052" s="104">
        <v>1244648</v>
      </c>
      <c r="Y1052" s="104">
        <v>618339</v>
      </c>
      <c r="Z1052" s="104">
        <v>242107</v>
      </c>
      <c r="AA1052" s="106">
        <v>211321</v>
      </c>
    </row>
    <row r="1053" spans="1:27" x14ac:dyDescent="0.3">
      <c r="A1053" s="85">
        <v>1052</v>
      </c>
      <c r="B1053" s="85" t="s">
        <v>366</v>
      </c>
      <c r="C1053" s="85" t="s">
        <v>274</v>
      </c>
      <c r="D1053" s="85">
        <v>2017</v>
      </c>
      <c r="E1053" s="105">
        <v>2039572</v>
      </c>
      <c r="F1053" s="106">
        <v>1667794</v>
      </c>
      <c r="G1053" s="105">
        <v>182195</v>
      </c>
      <c r="H1053" s="98">
        <v>0</v>
      </c>
      <c r="I1053" s="105">
        <v>576</v>
      </c>
      <c r="J1053" s="105">
        <v>-26904</v>
      </c>
      <c r="K1053" s="105">
        <v>688</v>
      </c>
      <c r="L1053" s="105">
        <v>1853622</v>
      </c>
      <c r="M1053" s="105">
        <v>185949</v>
      </c>
      <c r="N1053" s="105">
        <v>3794</v>
      </c>
      <c r="O1053" s="105">
        <v>189835</v>
      </c>
      <c r="P1053" s="105">
        <v>32481</v>
      </c>
      <c r="Q1053" s="105">
        <v>157354</v>
      </c>
      <c r="R1053" s="105">
        <v>0</v>
      </c>
      <c r="S1053" s="105">
        <v>32597</v>
      </c>
      <c r="T1053" s="105">
        <v>-116</v>
      </c>
      <c r="U1053" s="104">
        <v>402062</v>
      </c>
      <c r="V1053" s="104">
        <v>488313</v>
      </c>
      <c r="W1053" s="104">
        <v>403704</v>
      </c>
      <c r="X1053" s="104">
        <v>1221720</v>
      </c>
      <c r="Y1053" s="104">
        <v>616585</v>
      </c>
      <c r="Z1053" s="104">
        <v>288721</v>
      </c>
      <c r="AA1053" s="106">
        <v>140496</v>
      </c>
    </row>
    <row r="1054" spans="1:27" x14ac:dyDescent="0.3">
      <c r="A1054" s="85">
        <v>1053</v>
      </c>
      <c r="B1054" s="85" t="s">
        <v>366</v>
      </c>
      <c r="C1054" s="85" t="s">
        <v>274</v>
      </c>
      <c r="D1054" s="85">
        <v>2016</v>
      </c>
      <c r="E1054" s="105">
        <v>1802461</v>
      </c>
      <c r="F1054" s="106">
        <v>1434130</v>
      </c>
      <c r="G1054" s="105">
        <v>216447</v>
      </c>
      <c r="H1054" s="98">
        <v>0</v>
      </c>
      <c r="I1054" s="105">
        <v>470</v>
      </c>
      <c r="J1054" s="105">
        <v>-2120</v>
      </c>
      <c r="K1054" s="105">
        <v>70</v>
      </c>
      <c r="L1054" s="105">
        <v>1668628</v>
      </c>
      <c r="M1054" s="105">
        <v>133833</v>
      </c>
      <c r="N1054" s="105">
        <v>2571</v>
      </c>
      <c r="O1054" s="105">
        <v>136547</v>
      </c>
      <c r="P1054" s="105">
        <v>27193</v>
      </c>
      <c r="Q1054" s="105">
        <v>109354</v>
      </c>
      <c r="R1054" s="105">
        <v>11</v>
      </c>
      <c r="S1054" s="105">
        <v>27069</v>
      </c>
      <c r="T1054" s="105">
        <v>125</v>
      </c>
      <c r="U1054" s="104">
        <v>413611</v>
      </c>
      <c r="V1054" s="104">
        <v>522981</v>
      </c>
      <c r="W1054" s="104">
        <v>456733</v>
      </c>
      <c r="X1054" s="104">
        <v>1234828</v>
      </c>
      <c r="Y1054" s="104">
        <v>652072</v>
      </c>
      <c r="Z1054" s="104">
        <v>285241</v>
      </c>
      <c r="AA1054" s="106">
        <v>146404</v>
      </c>
    </row>
    <row r="1055" spans="1:27" x14ac:dyDescent="0.3">
      <c r="A1055" s="85">
        <v>1054</v>
      </c>
      <c r="B1055" s="85" t="s">
        <v>366</v>
      </c>
      <c r="C1055" s="85" t="s">
        <v>274</v>
      </c>
      <c r="D1055" s="85">
        <v>2015</v>
      </c>
      <c r="E1055" s="105">
        <v>1561483</v>
      </c>
      <c r="F1055" s="106">
        <v>1245698</v>
      </c>
      <c r="G1055" s="105">
        <v>172600</v>
      </c>
      <c r="H1055" s="98">
        <v>0</v>
      </c>
      <c r="I1055" s="105">
        <v>264</v>
      </c>
      <c r="J1055" s="105">
        <v>-1810</v>
      </c>
      <c r="K1055" s="105">
        <v>927</v>
      </c>
      <c r="L1055" s="105">
        <v>1435685</v>
      </c>
      <c r="M1055" s="105">
        <v>125797</v>
      </c>
      <c r="N1055" s="105">
        <v>2996</v>
      </c>
      <c r="O1055" s="105">
        <v>129109</v>
      </c>
      <c r="P1055" s="105">
        <v>28544</v>
      </c>
      <c r="Q1055" s="105">
        <v>100566</v>
      </c>
      <c r="R1055" s="105">
        <v>11</v>
      </c>
      <c r="S1055" s="105">
        <v>28691</v>
      </c>
      <c r="T1055" s="105">
        <v>-148</v>
      </c>
      <c r="U1055" s="104">
        <v>363450</v>
      </c>
      <c r="V1055" s="104">
        <v>425932</v>
      </c>
      <c r="W1055" s="104">
        <v>372091</v>
      </c>
      <c r="X1055" s="104">
        <v>1047505</v>
      </c>
      <c r="Y1055" s="104">
        <v>572246</v>
      </c>
      <c r="Z1055" s="104">
        <v>242226</v>
      </c>
      <c r="AA1055" s="106">
        <v>48490</v>
      </c>
    </row>
    <row r="1056" spans="1:27" x14ac:dyDescent="0.3">
      <c r="A1056" s="85">
        <v>1055</v>
      </c>
      <c r="B1056" s="85" t="s">
        <v>366</v>
      </c>
      <c r="C1056" s="85" t="s">
        <v>274</v>
      </c>
      <c r="D1056" s="85">
        <v>2014</v>
      </c>
      <c r="E1056" s="105">
        <v>1441087</v>
      </c>
      <c r="F1056" s="106">
        <v>1145180</v>
      </c>
      <c r="G1056" s="105">
        <v>166390</v>
      </c>
      <c r="H1056" s="98">
        <v>0</v>
      </c>
      <c r="I1056" s="105">
        <v>2062</v>
      </c>
      <c r="J1056" s="105">
        <v>-1944</v>
      </c>
      <c r="K1056" s="105">
        <v>0</v>
      </c>
      <c r="L1056" s="105">
        <v>1336784</v>
      </c>
      <c r="M1056" s="105">
        <v>104302</v>
      </c>
      <c r="N1056" s="105">
        <v>2725</v>
      </c>
      <c r="O1056" s="105">
        <v>107027</v>
      </c>
      <c r="P1056" s="105">
        <v>23570</v>
      </c>
      <c r="Q1056" s="105">
        <v>83457</v>
      </c>
      <c r="R1056" s="105">
        <v>11</v>
      </c>
      <c r="S1056" s="105">
        <v>23818</v>
      </c>
      <c r="T1056" s="105">
        <v>-248</v>
      </c>
      <c r="U1056" s="104">
        <v>245586</v>
      </c>
      <c r="V1056" s="104">
        <v>383345</v>
      </c>
      <c r="W1056" s="104">
        <v>361722</v>
      </c>
      <c r="X1056" s="104">
        <v>888693</v>
      </c>
      <c r="Y1056" s="104">
        <v>480584</v>
      </c>
      <c r="Z1056" s="104">
        <v>179834</v>
      </c>
      <c r="AA1056" s="106">
        <v>205655</v>
      </c>
    </row>
    <row r="1057" spans="1:27" ht="15" thickBot="1" x14ac:dyDescent="0.35">
      <c r="A1057" s="93">
        <v>1056</v>
      </c>
      <c r="B1057" s="93" t="s">
        <v>366</v>
      </c>
      <c r="C1057" s="93" t="s">
        <v>274</v>
      </c>
      <c r="D1057" s="93">
        <v>2013</v>
      </c>
      <c r="E1057" s="108">
        <v>1261575</v>
      </c>
      <c r="F1057" s="109">
        <v>996021</v>
      </c>
      <c r="G1057" s="108">
        <v>138681</v>
      </c>
      <c r="H1057" s="99">
        <v>0</v>
      </c>
      <c r="I1057" s="108">
        <v>0</v>
      </c>
      <c r="J1057" s="108">
        <v>-2334</v>
      </c>
      <c r="K1057" s="108">
        <v>0</v>
      </c>
      <c r="L1057" s="108">
        <v>1197266</v>
      </c>
      <c r="M1057" s="108">
        <v>64309</v>
      </c>
      <c r="N1057" s="108">
        <v>5948</v>
      </c>
      <c r="O1057" s="108">
        <v>70257</v>
      </c>
      <c r="P1057" s="108">
        <v>19598</v>
      </c>
      <c r="Q1057" s="108">
        <v>50727</v>
      </c>
      <c r="R1057" s="108">
        <v>1336</v>
      </c>
      <c r="S1057" s="108">
        <v>19598</v>
      </c>
      <c r="T1057" s="108">
        <v>0</v>
      </c>
      <c r="U1057" s="107">
        <v>219952</v>
      </c>
      <c r="V1057" s="107">
        <v>255377</v>
      </c>
      <c r="W1057" s="107">
        <v>379944</v>
      </c>
      <c r="X1057" s="107">
        <v>802581</v>
      </c>
      <c r="Y1057" s="107">
        <v>531005</v>
      </c>
      <c r="Z1057" s="107">
        <v>275114</v>
      </c>
      <c r="AA1057" s="109">
        <v>208661</v>
      </c>
    </row>
    <row r="1058" spans="1:27" ht="15" thickTop="1" x14ac:dyDescent="0.3">
      <c r="A1058" s="88">
        <v>1057</v>
      </c>
      <c r="B1058" s="88" t="s">
        <v>366</v>
      </c>
      <c r="C1058" s="88" t="s">
        <v>67</v>
      </c>
      <c r="D1058" s="88">
        <v>2023</v>
      </c>
      <c r="E1058" s="102">
        <v>1172412</v>
      </c>
      <c r="F1058" s="103">
        <v>1085062</v>
      </c>
      <c r="G1058" s="102">
        <v>42042</v>
      </c>
      <c r="H1058" s="97">
        <v>0</v>
      </c>
      <c r="I1058" s="102">
        <v>1475</v>
      </c>
      <c r="J1058" s="102">
        <v>-9134</v>
      </c>
      <c r="K1058" s="102">
        <v>0</v>
      </c>
      <c r="L1058" s="102">
        <v>1171210</v>
      </c>
      <c r="M1058" s="102">
        <v>1202</v>
      </c>
      <c r="N1058" s="102">
        <v>-134</v>
      </c>
      <c r="O1058" s="102">
        <v>11495</v>
      </c>
      <c r="P1058" s="102">
        <v>6834</v>
      </c>
      <c r="Q1058" s="102">
        <v>4658</v>
      </c>
      <c r="R1058" s="102">
        <v>0</v>
      </c>
      <c r="S1058" s="102">
        <v>6834</v>
      </c>
      <c r="T1058" s="102">
        <v>0</v>
      </c>
      <c r="U1058" s="101">
        <v>325582</v>
      </c>
      <c r="V1058" s="101">
        <v>1203633</v>
      </c>
      <c r="W1058" s="101">
        <v>1065064</v>
      </c>
      <c r="X1058" s="101">
        <v>1452959</v>
      </c>
      <c r="Y1058" s="101">
        <v>219240</v>
      </c>
      <c r="Z1058" s="101">
        <v>547932</v>
      </c>
      <c r="AA1058" s="103">
        <v>-55976</v>
      </c>
    </row>
    <row r="1059" spans="1:27" x14ac:dyDescent="0.3">
      <c r="A1059" s="85">
        <v>1058</v>
      </c>
      <c r="B1059" s="85" t="s">
        <v>366</v>
      </c>
      <c r="C1059" s="85" t="s">
        <v>67</v>
      </c>
      <c r="D1059" s="85">
        <v>2022</v>
      </c>
      <c r="E1059" s="105">
        <v>918445</v>
      </c>
      <c r="F1059" s="106">
        <v>857989</v>
      </c>
      <c r="G1059" s="105">
        <v>34458</v>
      </c>
      <c r="H1059" s="98">
        <v>0</v>
      </c>
      <c r="I1059" s="105">
        <v>1136</v>
      </c>
      <c r="J1059" s="105">
        <v>-3988</v>
      </c>
      <c r="K1059" s="105">
        <v>0</v>
      </c>
      <c r="L1059" s="105">
        <v>913733</v>
      </c>
      <c r="M1059" s="105">
        <v>4713</v>
      </c>
      <c r="N1059" s="105">
        <v>188</v>
      </c>
      <c r="O1059" s="105">
        <v>4992</v>
      </c>
      <c r="P1059" s="105">
        <v>2228</v>
      </c>
      <c r="Q1059" s="105">
        <v>3022</v>
      </c>
      <c r="R1059" s="105">
        <v>0</v>
      </c>
      <c r="S1059" s="105">
        <v>2228</v>
      </c>
      <c r="T1059" s="105">
        <v>0</v>
      </c>
      <c r="U1059" s="104">
        <v>374438</v>
      </c>
      <c r="V1059" s="104">
        <v>1359977</v>
      </c>
      <c r="W1059" s="104">
        <v>1211173</v>
      </c>
      <c r="X1059" s="104">
        <v>1618170</v>
      </c>
      <c r="Y1059" s="104">
        <v>231313</v>
      </c>
      <c r="Z1059" s="104">
        <v>548821</v>
      </c>
      <c r="AA1059" s="106">
        <v>-104644</v>
      </c>
    </row>
    <row r="1060" spans="1:27" x14ac:dyDescent="0.3">
      <c r="A1060" s="85">
        <v>1059</v>
      </c>
      <c r="B1060" s="85" t="s">
        <v>366</v>
      </c>
      <c r="C1060" s="85" t="s">
        <v>67</v>
      </c>
      <c r="D1060" s="85">
        <v>2021</v>
      </c>
      <c r="E1060" s="105">
        <v>765899</v>
      </c>
      <c r="F1060" s="106">
        <v>728810</v>
      </c>
      <c r="G1060" s="105">
        <v>19439</v>
      </c>
      <c r="H1060" s="98">
        <v>0</v>
      </c>
      <c r="I1060" s="105">
        <v>2383</v>
      </c>
      <c r="J1060" s="105">
        <v>-4121</v>
      </c>
      <c r="K1060" s="105">
        <v>0</v>
      </c>
      <c r="L1060" s="105">
        <v>759708</v>
      </c>
      <c r="M1060" s="105">
        <v>6192</v>
      </c>
      <c r="N1060" s="105">
        <v>-21</v>
      </c>
      <c r="O1060" s="105">
        <v>6170</v>
      </c>
      <c r="P1060" s="105">
        <v>3728</v>
      </c>
      <c r="Q1060" s="105">
        <v>2386</v>
      </c>
      <c r="R1060" s="105">
        <v>0</v>
      </c>
      <c r="S1060" s="105">
        <v>3728</v>
      </c>
      <c r="T1060" s="105">
        <v>0</v>
      </c>
      <c r="U1060" s="104">
        <v>186454</v>
      </c>
      <c r="V1060" s="104">
        <v>840191</v>
      </c>
      <c r="W1060" s="104">
        <v>641896</v>
      </c>
      <c r="X1060" s="104">
        <v>1016647</v>
      </c>
      <c r="Y1060" s="104">
        <v>137010</v>
      </c>
      <c r="Z1060" s="104">
        <v>266382</v>
      </c>
      <c r="AA1060" s="106">
        <v>-11377</v>
      </c>
    </row>
    <row r="1061" spans="1:27" x14ac:dyDescent="0.3">
      <c r="A1061" s="85">
        <v>1060</v>
      </c>
      <c r="B1061" s="85" t="s">
        <v>366</v>
      </c>
      <c r="C1061" s="85" t="s">
        <v>67</v>
      </c>
      <c r="D1061" s="85">
        <v>2020</v>
      </c>
      <c r="E1061" s="105">
        <v>642883</v>
      </c>
      <c r="F1061" s="106">
        <v>607368</v>
      </c>
      <c r="G1061" s="105">
        <v>19764</v>
      </c>
      <c r="H1061" s="98">
        <v>0</v>
      </c>
      <c r="I1061" s="105">
        <v>2602</v>
      </c>
      <c r="J1061" s="105">
        <v>-5748</v>
      </c>
      <c r="K1061" s="105">
        <v>0</v>
      </c>
      <c r="L1061" s="105">
        <v>639282</v>
      </c>
      <c r="M1061" s="105">
        <v>3600</v>
      </c>
      <c r="N1061" s="105">
        <v>549</v>
      </c>
      <c r="O1061" s="105">
        <v>4149</v>
      </c>
      <c r="P1061" s="105">
        <v>742</v>
      </c>
      <c r="Q1061" s="105">
        <v>3329</v>
      </c>
      <c r="R1061" s="105">
        <v>0</v>
      </c>
      <c r="S1061" s="105">
        <v>742</v>
      </c>
      <c r="T1061" s="105">
        <v>0</v>
      </c>
      <c r="U1061" s="104">
        <v>157253</v>
      </c>
      <c r="V1061" s="104">
        <v>885451</v>
      </c>
      <c r="W1061" s="104">
        <v>671279</v>
      </c>
      <c r="X1061" s="104">
        <v>1069698</v>
      </c>
      <c r="Y1061" s="104">
        <v>143276</v>
      </c>
      <c r="Z1061" s="104">
        <v>236428</v>
      </c>
      <c r="AA1061" s="106">
        <v>-22342</v>
      </c>
    </row>
    <row r="1062" spans="1:27" x14ac:dyDescent="0.3">
      <c r="A1062" s="85">
        <v>1061</v>
      </c>
      <c r="B1062" s="85" t="s">
        <v>366</v>
      </c>
      <c r="C1062" s="85" t="s">
        <v>67</v>
      </c>
      <c r="D1062" s="85">
        <v>2019</v>
      </c>
      <c r="E1062" s="105">
        <v>1156570</v>
      </c>
      <c r="F1062" s="106">
        <v>1105624</v>
      </c>
      <c r="G1062" s="105">
        <v>39477</v>
      </c>
      <c r="H1062" s="98">
        <v>0</v>
      </c>
      <c r="I1062" s="105">
        <v>1075</v>
      </c>
      <c r="J1062" s="105">
        <v>-6657</v>
      </c>
      <c r="K1062" s="105">
        <v>0</v>
      </c>
      <c r="L1062" s="105">
        <v>1164060</v>
      </c>
      <c r="M1062" s="105">
        <v>-7489</v>
      </c>
      <c r="N1062" s="105">
        <v>19200</v>
      </c>
      <c r="O1062" s="105">
        <v>11711</v>
      </c>
      <c r="P1062" s="105">
        <v>3887</v>
      </c>
      <c r="Q1062" s="105">
        <v>9576</v>
      </c>
      <c r="R1062" s="105">
        <v>0</v>
      </c>
      <c r="S1062" s="105">
        <v>3887</v>
      </c>
      <c r="T1062" s="105">
        <v>0</v>
      </c>
      <c r="U1062" s="104">
        <v>165844</v>
      </c>
      <c r="V1062" s="104">
        <v>1103724</v>
      </c>
      <c r="W1062" s="104">
        <v>878843</v>
      </c>
      <c r="X1062" s="104">
        <v>1320074</v>
      </c>
      <c r="Y1062" s="104">
        <v>201483</v>
      </c>
      <c r="Z1062" s="104">
        <v>281376</v>
      </c>
      <c r="AA1062" s="106">
        <v>50909</v>
      </c>
    </row>
    <row r="1063" spans="1:27" x14ac:dyDescent="0.3">
      <c r="A1063" s="85">
        <v>1062</v>
      </c>
      <c r="B1063" s="85" t="s">
        <v>366</v>
      </c>
      <c r="C1063" s="85" t="s">
        <v>67</v>
      </c>
      <c r="D1063" s="85">
        <v>2018</v>
      </c>
      <c r="E1063" s="105">
        <v>1570265</v>
      </c>
      <c r="F1063" s="106">
        <v>1423948</v>
      </c>
      <c r="G1063" s="105">
        <v>35729</v>
      </c>
      <c r="H1063" s="98">
        <v>0</v>
      </c>
      <c r="I1063" s="105">
        <v>1994</v>
      </c>
      <c r="J1063" s="105">
        <v>-24963</v>
      </c>
      <c r="K1063" s="105">
        <v>0</v>
      </c>
      <c r="L1063" s="105">
        <v>1460290</v>
      </c>
      <c r="M1063" s="105">
        <v>109975</v>
      </c>
      <c r="N1063" s="105">
        <v>-811</v>
      </c>
      <c r="O1063" s="105">
        <v>114301</v>
      </c>
      <c r="P1063" s="105">
        <v>23928</v>
      </c>
      <c r="Q1063" s="105">
        <v>91604</v>
      </c>
      <c r="R1063" s="105">
        <v>0</v>
      </c>
      <c r="S1063" s="105">
        <v>23928</v>
      </c>
      <c r="T1063" s="105">
        <v>0</v>
      </c>
      <c r="U1063" s="104">
        <v>206198</v>
      </c>
      <c r="V1063" s="104">
        <v>1331579</v>
      </c>
      <c r="W1063" s="104">
        <v>1075688</v>
      </c>
      <c r="X1063" s="104">
        <v>1589736</v>
      </c>
      <c r="Y1063" s="104">
        <v>234984</v>
      </c>
      <c r="Z1063" s="104">
        <v>319374</v>
      </c>
      <c r="AA1063" s="106">
        <v>-76965</v>
      </c>
    </row>
    <row r="1064" spans="1:27" x14ac:dyDescent="0.3">
      <c r="A1064" s="85">
        <v>1063</v>
      </c>
      <c r="B1064" s="85" t="s">
        <v>366</v>
      </c>
      <c r="C1064" s="85" t="s">
        <v>67</v>
      </c>
      <c r="D1064" s="85">
        <v>2017</v>
      </c>
      <c r="E1064" s="105">
        <v>2269726</v>
      </c>
      <c r="F1064" s="106">
        <v>1916421</v>
      </c>
      <c r="G1064" s="105">
        <v>58262</v>
      </c>
      <c r="H1064" s="98">
        <v>0</v>
      </c>
      <c r="I1064" s="105">
        <v>1974</v>
      </c>
      <c r="J1064" s="105">
        <v>-29102</v>
      </c>
      <c r="K1064" s="105">
        <v>0</v>
      </c>
      <c r="L1064" s="105">
        <v>1980634</v>
      </c>
      <c r="M1064" s="105">
        <v>289091</v>
      </c>
      <c r="N1064" s="105">
        <v>133</v>
      </c>
      <c r="O1064" s="105">
        <v>289224</v>
      </c>
      <c r="P1064" s="105">
        <v>57877</v>
      </c>
      <c r="Q1064" s="105">
        <v>230896</v>
      </c>
      <c r="R1064" s="105">
        <v>0</v>
      </c>
      <c r="S1064" s="105">
        <v>57877</v>
      </c>
      <c r="T1064" s="105">
        <v>0</v>
      </c>
      <c r="U1064" s="104">
        <v>440598</v>
      </c>
      <c r="V1064" s="104">
        <v>1826767</v>
      </c>
      <c r="W1064" s="104">
        <v>1529888</v>
      </c>
      <c r="X1064" s="104">
        <v>2044182</v>
      </c>
      <c r="Y1064" s="104">
        <v>198634</v>
      </c>
      <c r="Z1064" s="104">
        <v>398411</v>
      </c>
      <c r="AA1064" s="106">
        <v>-21095</v>
      </c>
    </row>
    <row r="1065" spans="1:27" x14ac:dyDescent="0.3">
      <c r="A1065" s="85">
        <v>1064</v>
      </c>
      <c r="B1065" s="85" t="s">
        <v>366</v>
      </c>
      <c r="C1065" s="85" t="s">
        <v>67</v>
      </c>
      <c r="D1065" s="85">
        <v>2016</v>
      </c>
      <c r="E1065" s="105">
        <v>1452568</v>
      </c>
      <c r="F1065" s="106">
        <v>1381780</v>
      </c>
      <c r="G1065" s="105">
        <v>33678</v>
      </c>
      <c r="H1065" s="98">
        <v>0</v>
      </c>
      <c r="I1065" s="105">
        <v>1427</v>
      </c>
      <c r="J1065" s="105">
        <v>-19472</v>
      </c>
      <c r="K1065" s="105">
        <v>3810</v>
      </c>
      <c r="L1065" s="105">
        <v>1427413</v>
      </c>
      <c r="M1065" s="105">
        <v>25155</v>
      </c>
      <c r="N1065" s="105">
        <v>6926</v>
      </c>
      <c r="O1065" s="105">
        <v>37051</v>
      </c>
      <c r="P1065" s="105">
        <v>8088</v>
      </c>
      <c r="Q1065" s="105">
        <v>28550</v>
      </c>
      <c r="R1065" s="105">
        <v>0</v>
      </c>
      <c r="S1065" s="105">
        <v>8088</v>
      </c>
      <c r="T1065" s="105">
        <v>0</v>
      </c>
      <c r="U1065" s="104">
        <v>813863</v>
      </c>
      <c r="V1065" s="104">
        <v>2052890</v>
      </c>
      <c r="W1065" s="104">
        <v>1069227</v>
      </c>
      <c r="X1065" s="104">
        <v>2277531</v>
      </c>
      <c r="Y1065" s="104">
        <v>155113</v>
      </c>
      <c r="Z1065" s="104">
        <v>466577</v>
      </c>
      <c r="AA1065" s="106">
        <v>335087</v>
      </c>
    </row>
    <row r="1066" spans="1:27" x14ac:dyDescent="0.3">
      <c r="A1066" s="85">
        <v>1065</v>
      </c>
      <c r="B1066" s="85" t="s">
        <v>366</v>
      </c>
      <c r="C1066" s="85" t="s">
        <v>67</v>
      </c>
      <c r="D1066" s="85">
        <v>2015</v>
      </c>
      <c r="E1066" s="105">
        <v>1072234</v>
      </c>
      <c r="F1066" s="106">
        <v>994213</v>
      </c>
      <c r="G1066" s="105">
        <v>30183</v>
      </c>
      <c r="H1066" s="98">
        <v>0</v>
      </c>
      <c r="I1066" s="105">
        <v>1199</v>
      </c>
      <c r="J1066" s="105">
        <v>-8687</v>
      </c>
      <c r="K1066" s="105">
        <v>5801</v>
      </c>
      <c r="L1066" s="105">
        <v>1043441</v>
      </c>
      <c r="M1066" s="105">
        <v>28793</v>
      </c>
      <c r="N1066" s="105">
        <v>-610</v>
      </c>
      <c r="O1066" s="105">
        <v>33142</v>
      </c>
      <c r="P1066" s="105">
        <v>8658</v>
      </c>
      <c r="Q1066" s="105">
        <v>24045</v>
      </c>
      <c r="R1066" s="105">
        <v>0</v>
      </c>
      <c r="S1066" s="105">
        <v>8658</v>
      </c>
      <c r="T1066" s="105">
        <v>0</v>
      </c>
      <c r="U1066" s="104">
        <v>506325</v>
      </c>
      <c r="V1066" s="104">
        <v>1116220</v>
      </c>
      <c r="W1066" s="104">
        <v>803843</v>
      </c>
      <c r="X1066" s="104">
        <v>1322065</v>
      </c>
      <c r="Y1066" s="104">
        <v>107809</v>
      </c>
      <c r="Z1066" s="104">
        <v>377389</v>
      </c>
      <c r="AA1066" s="106">
        <v>-108142</v>
      </c>
    </row>
    <row r="1067" spans="1:27" x14ac:dyDescent="0.3">
      <c r="A1067" s="85">
        <v>1066</v>
      </c>
      <c r="B1067" s="85" t="s">
        <v>366</v>
      </c>
      <c r="C1067" s="85" t="s">
        <v>67</v>
      </c>
      <c r="D1067" s="85">
        <v>2014</v>
      </c>
      <c r="E1067" s="105">
        <v>888409</v>
      </c>
      <c r="F1067" s="106">
        <v>814561</v>
      </c>
      <c r="G1067" s="105">
        <v>27949</v>
      </c>
      <c r="H1067" s="98">
        <v>0</v>
      </c>
      <c r="I1067" s="105">
        <v>1275</v>
      </c>
      <c r="J1067" s="105">
        <v>-3158</v>
      </c>
      <c r="K1067" s="105">
        <v>0</v>
      </c>
      <c r="L1067" s="105">
        <v>862642</v>
      </c>
      <c r="M1067" s="105">
        <v>25767</v>
      </c>
      <c r="N1067" s="105">
        <v>-856</v>
      </c>
      <c r="O1067" s="105">
        <v>26468</v>
      </c>
      <c r="P1067" s="105">
        <v>6170</v>
      </c>
      <c r="Q1067" s="105">
        <v>19870</v>
      </c>
      <c r="R1067" s="105">
        <v>0</v>
      </c>
      <c r="S1067" s="105">
        <v>6170</v>
      </c>
      <c r="T1067" s="105">
        <v>0</v>
      </c>
      <c r="U1067" s="104">
        <v>290367</v>
      </c>
      <c r="V1067" s="104">
        <v>924477</v>
      </c>
      <c r="W1067" s="104">
        <v>808003</v>
      </c>
      <c r="X1067" s="104">
        <v>1051454</v>
      </c>
      <c r="Y1067" s="104">
        <v>96764</v>
      </c>
      <c r="Z1067" s="104">
        <v>275152</v>
      </c>
      <c r="AA1067" s="106">
        <v>106087</v>
      </c>
    </row>
    <row r="1068" spans="1:27" ht="15" thickBot="1" x14ac:dyDescent="0.35">
      <c r="A1068" s="93">
        <v>1067</v>
      </c>
      <c r="B1068" s="93" t="s">
        <v>366</v>
      </c>
      <c r="C1068" s="93" t="s">
        <v>67</v>
      </c>
      <c r="D1068" s="93">
        <v>2013</v>
      </c>
      <c r="E1068" s="108">
        <v>753929</v>
      </c>
      <c r="F1068" s="109">
        <v>683264</v>
      </c>
      <c r="G1068" s="108">
        <v>31953</v>
      </c>
      <c r="H1068" s="99">
        <v>0</v>
      </c>
      <c r="I1068" s="108">
        <v>0</v>
      </c>
      <c r="J1068" s="108">
        <v>173</v>
      </c>
      <c r="K1068" s="108">
        <v>0</v>
      </c>
      <c r="L1068" s="108">
        <v>742699</v>
      </c>
      <c r="M1068" s="108">
        <v>11230</v>
      </c>
      <c r="N1068" s="108">
        <v>-4376</v>
      </c>
      <c r="O1068" s="108">
        <v>14586</v>
      </c>
      <c r="P1068" s="108">
        <v>4687</v>
      </c>
      <c r="Q1068" s="108">
        <v>9464</v>
      </c>
      <c r="R1068" s="108">
        <v>0</v>
      </c>
      <c r="S1068" s="108">
        <v>4687</v>
      </c>
      <c r="T1068" s="108">
        <v>0</v>
      </c>
      <c r="U1068" s="107">
        <v>166264</v>
      </c>
      <c r="V1068" s="107">
        <v>729617</v>
      </c>
      <c r="W1068" s="107">
        <v>613101</v>
      </c>
      <c r="X1068" s="107">
        <v>828439</v>
      </c>
      <c r="Y1068" s="107">
        <v>81934</v>
      </c>
      <c r="Z1068" s="107">
        <v>245078</v>
      </c>
      <c r="AA1068" s="109">
        <v>68122</v>
      </c>
    </row>
    <row r="1069" spans="1:27" ht="15" thickTop="1" x14ac:dyDescent="0.3">
      <c r="A1069" s="88">
        <v>1068</v>
      </c>
      <c r="B1069" s="88" t="s">
        <v>366</v>
      </c>
      <c r="C1069" s="88" t="s">
        <v>81</v>
      </c>
      <c r="D1069" s="88">
        <v>2023</v>
      </c>
      <c r="E1069" s="102">
        <v>708953</v>
      </c>
      <c r="F1069" s="103">
        <v>567810</v>
      </c>
      <c r="G1069" s="102">
        <v>95769</v>
      </c>
      <c r="H1069" s="97">
        <v>0</v>
      </c>
      <c r="I1069" s="102">
        <v>1565</v>
      </c>
      <c r="J1069" s="102">
        <v>-2668</v>
      </c>
      <c r="K1069" s="102">
        <v>0</v>
      </c>
      <c r="L1069" s="102">
        <v>662520</v>
      </c>
      <c r="M1069" s="102">
        <v>46433</v>
      </c>
      <c r="N1069" s="102">
        <v>911</v>
      </c>
      <c r="O1069" s="102">
        <v>47344</v>
      </c>
      <c r="P1069" s="102">
        <v>9631</v>
      </c>
      <c r="Q1069" s="102">
        <v>36525</v>
      </c>
      <c r="R1069" s="102">
        <v>864</v>
      </c>
      <c r="S1069" s="102">
        <v>9631</v>
      </c>
      <c r="T1069" s="102">
        <v>0</v>
      </c>
      <c r="U1069" s="101">
        <v>6187</v>
      </c>
      <c r="V1069" s="101">
        <v>264784</v>
      </c>
      <c r="W1069" s="101">
        <v>124082</v>
      </c>
      <c r="X1069" s="101">
        <v>420596</v>
      </c>
      <c r="Y1069" s="101">
        <v>113815</v>
      </c>
      <c r="Z1069" s="101">
        <v>1213</v>
      </c>
      <c r="AA1069" s="103">
        <v>82708</v>
      </c>
    </row>
    <row r="1070" spans="1:27" x14ac:dyDescent="0.3">
      <c r="A1070" s="85">
        <v>1069</v>
      </c>
      <c r="B1070" s="85" t="s">
        <v>366</v>
      </c>
      <c r="C1070" s="85" t="s">
        <v>81</v>
      </c>
      <c r="D1070" s="85">
        <v>2022</v>
      </c>
      <c r="E1070" s="105">
        <v>635512</v>
      </c>
      <c r="F1070" s="106">
        <v>497588</v>
      </c>
      <c r="G1070" s="105">
        <v>89381</v>
      </c>
      <c r="H1070" s="98">
        <v>0</v>
      </c>
      <c r="I1070" s="105">
        <v>1639</v>
      </c>
      <c r="J1070" s="105">
        <v>-2451</v>
      </c>
      <c r="K1070" s="105">
        <v>0</v>
      </c>
      <c r="L1070" s="105">
        <v>587015</v>
      </c>
      <c r="M1070" s="105">
        <v>48496</v>
      </c>
      <c r="N1070" s="105">
        <v>-707</v>
      </c>
      <c r="O1070" s="105">
        <v>47789</v>
      </c>
      <c r="P1070" s="105">
        <v>10178</v>
      </c>
      <c r="Q1070" s="105">
        <v>36719</v>
      </c>
      <c r="R1070" s="105">
        <v>0</v>
      </c>
      <c r="S1070" s="105">
        <v>10178</v>
      </c>
      <c r="T1070" s="105">
        <v>0</v>
      </c>
      <c r="U1070" s="104">
        <v>5253</v>
      </c>
      <c r="V1070" s="104">
        <v>202645</v>
      </c>
      <c r="W1070" s="104">
        <v>82117</v>
      </c>
      <c r="X1070" s="104">
        <v>358802</v>
      </c>
      <c r="Y1070" s="104">
        <v>111708</v>
      </c>
      <c r="Z1070" s="104">
        <v>61</v>
      </c>
      <c r="AA1070" s="106">
        <v>37371</v>
      </c>
    </row>
    <row r="1071" spans="1:27" x14ac:dyDescent="0.3">
      <c r="A1071" s="85">
        <v>1070</v>
      </c>
      <c r="B1071" s="85" t="s">
        <v>366</v>
      </c>
      <c r="C1071" s="85" t="s">
        <v>81</v>
      </c>
      <c r="D1071" s="85">
        <v>2021</v>
      </c>
      <c r="E1071" s="105">
        <v>589910</v>
      </c>
      <c r="F1071" s="106">
        <v>465731</v>
      </c>
      <c r="G1071" s="105">
        <v>82991</v>
      </c>
      <c r="H1071" s="98">
        <v>0</v>
      </c>
      <c r="I1071" s="105">
        <v>1375</v>
      </c>
      <c r="J1071" s="105">
        <v>-538</v>
      </c>
      <c r="K1071" s="105">
        <v>0</v>
      </c>
      <c r="L1071" s="105">
        <v>550581</v>
      </c>
      <c r="M1071" s="105">
        <v>39330</v>
      </c>
      <c r="N1071" s="105">
        <v>-489</v>
      </c>
      <c r="O1071" s="105">
        <v>39174</v>
      </c>
      <c r="P1071" s="105">
        <v>8637</v>
      </c>
      <c r="Q1071" s="105">
        <v>30590</v>
      </c>
      <c r="R1071" s="105">
        <v>369</v>
      </c>
      <c r="S1071" s="105">
        <v>8637</v>
      </c>
      <c r="T1071" s="105">
        <v>0</v>
      </c>
      <c r="U1071" s="104">
        <v>3042</v>
      </c>
      <c r="V1071" s="104">
        <v>201274</v>
      </c>
      <c r="W1071" s="104">
        <v>103747</v>
      </c>
      <c r="X1071" s="104">
        <v>367527</v>
      </c>
      <c r="Y1071" s="104">
        <v>124761</v>
      </c>
      <c r="Z1071" s="104">
        <v>10558</v>
      </c>
      <c r="AA1071" s="106">
        <v>62457</v>
      </c>
    </row>
    <row r="1072" spans="1:27" x14ac:dyDescent="0.3">
      <c r="A1072" s="85">
        <v>1071</v>
      </c>
      <c r="B1072" s="85" t="s">
        <v>366</v>
      </c>
      <c r="C1072" s="85" t="s">
        <v>81</v>
      </c>
      <c r="D1072" s="85">
        <v>2020</v>
      </c>
      <c r="E1072" s="105">
        <v>578927</v>
      </c>
      <c r="F1072" s="106">
        <v>450370</v>
      </c>
      <c r="G1072" s="105">
        <v>80376</v>
      </c>
      <c r="H1072" s="98">
        <v>0</v>
      </c>
      <c r="I1072" s="105">
        <v>1274</v>
      </c>
      <c r="J1072" s="105">
        <v>-727</v>
      </c>
      <c r="K1072" s="105">
        <v>0</v>
      </c>
      <c r="L1072" s="105">
        <v>532715</v>
      </c>
      <c r="M1072" s="105">
        <v>46212</v>
      </c>
      <c r="N1072" s="105">
        <v>-240</v>
      </c>
      <c r="O1072" s="105">
        <v>46215</v>
      </c>
      <c r="P1072" s="105">
        <v>10049</v>
      </c>
      <c r="Q1072" s="105">
        <v>35181</v>
      </c>
      <c r="R1072" s="105">
        <v>315</v>
      </c>
      <c r="S1072" s="105">
        <v>9485</v>
      </c>
      <c r="T1072" s="105">
        <v>563</v>
      </c>
      <c r="U1072" s="104">
        <v>2243</v>
      </c>
      <c r="V1072" s="104">
        <v>197120</v>
      </c>
      <c r="W1072" s="104">
        <v>103028</v>
      </c>
      <c r="X1072" s="104">
        <v>352853</v>
      </c>
      <c r="Y1072" s="104">
        <v>113127</v>
      </c>
      <c r="Z1072" s="104">
        <v>13896</v>
      </c>
      <c r="AA1072" s="106">
        <v>45452</v>
      </c>
    </row>
    <row r="1073" spans="1:27" x14ac:dyDescent="0.3">
      <c r="A1073" s="85">
        <v>1072</v>
      </c>
      <c r="B1073" s="85" t="s">
        <v>366</v>
      </c>
      <c r="C1073" s="85" t="s">
        <v>81</v>
      </c>
      <c r="D1073" s="85">
        <v>2019</v>
      </c>
      <c r="E1073" s="105">
        <v>563272</v>
      </c>
      <c r="F1073" s="106">
        <v>430981</v>
      </c>
      <c r="G1073" s="105">
        <v>85522</v>
      </c>
      <c r="H1073" s="98">
        <v>0</v>
      </c>
      <c r="I1073" s="105">
        <v>1711</v>
      </c>
      <c r="J1073" s="105">
        <v>-1006</v>
      </c>
      <c r="K1073" s="105">
        <v>0</v>
      </c>
      <c r="L1073" s="105">
        <v>519206</v>
      </c>
      <c r="M1073" s="105">
        <v>44066</v>
      </c>
      <c r="N1073" s="105">
        <v>561</v>
      </c>
      <c r="O1073" s="105">
        <v>44987</v>
      </c>
      <c r="P1073" s="105">
        <v>9075</v>
      </c>
      <c r="Q1073" s="105">
        <v>35027</v>
      </c>
      <c r="R1073" s="105">
        <v>221</v>
      </c>
      <c r="S1073" s="105">
        <v>9075</v>
      </c>
      <c r="T1073" s="105">
        <v>0</v>
      </c>
      <c r="U1073" s="104">
        <v>4300</v>
      </c>
      <c r="V1073" s="104">
        <v>195004</v>
      </c>
      <c r="W1073" s="104">
        <v>114851</v>
      </c>
      <c r="X1073" s="104">
        <v>352249</v>
      </c>
      <c r="Y1073" s="104">
        <v>113344</v>
      </c>
      <c r="Z1073" s="104">
        <v>18647</v>
      </c>
      <c r="AA1073" s="106">
        <v>40412</v>
      </c>
    </row>
    <row r="1074" spans="1:27" x14ac:dyDescent="0.3">
      <c r="A1074" s="85">
        <v>1073</v>
      </c>
      <c r="B1074" s="85" t="s">
        <v>366</v>
      </c>
      <c r="C1074" s="85" t="s">
        <v>81</v>
      </c>
      <c r="D1074" s="85">
        <v>2018</v>
      </c>
      <c r="E1074" s="105">
        <v>560144</v>
      </c>
      <c r="F1074" s="106">
        <v>436541</v>
      </c>
      <c r="G1074" s="105">
        <v>79348</v>
      </c>
      <c r="H1074" s="98">
        <v>0</v>
      </c>
      <c r="I1074" s="105">
        <v>1406</v>
      </c>
      <c r="J1074" s="105">
        <v>-1005</v>
      </c>
      <c r="K1074" s="105">
        <v>0</v>
      </c>
      <c r="L1074" s="105">
        <v>517840</v>
      </c>
      <c r="M1074" s="105">
        <v>42304</v>
      </c>
      <c r="N1074" s="105">
        <v>767</v>
      </c>
      <c r="O1074" s="105">
        <v>43851</v>
      </c>
      <c r="P1074" s="105">
        <v>9528</v>
      </c>
      <c r="Q1074" s="105">
        <v>33530</v>
      </c>
      <c r="R1074" s="105">
        <v>0</v>
      </c>
      <c r="S1074" s="105">
        <v>9528</v>
      </c>
      <c r="T1074" s="105">
        <v>0</v>
      </c>
      <c r="U1074" s="104">
        <v>3712</v>
      </c>
      <c r="V1074" s="104">
        <v>180429</v>
      </c>
      <c r="W1074" s="104">
        <v>101337</v>
      </c>
      <c r="X1074" s="104">
        <v>327040</v>
      </c>
      <c r="Y1074" s="104">
        <v>104740</v>
      </c>
      <c r="Z1074" s="104">
        <v>23785</v>
      </c>
      <c r="AA1074" s="106">
        <v>31530</v>
      </c>
    </row>
    <row r="1075" spans="1:27" x14ac:dyDescent="0.3">
      <c r="A1075" s="85">
        <v>1074</v>
      </c>
      <c r="B1075" s="85" t="s">
        <v>366</v>
      </c>
      <c r="C1075" s="85" t="s">
        <v>81</v>
      </c>
      <c r="D1075" s="85">
        <v>2017</v>
      </c>
      <c r="E1075" s="105">
        <v>518781</v>
      </c>
      <c r="F1075" s="106">
        <v>399512</v>
      </c>
      <c r="G1075" s="105">
        <v>73649</v>
      </c>
      <c r="H1075" s="98">
        <v>0</v>
      </c>
      <c r="I1075" s="105">
        <v>1731</v>
      </c>
      <c r="J1075" s="105">
        <v>-898</v>
      </c>
      <c r="K1075" s="105">
        <v>0</v>
      </c>
      <c r="L1075" s="105">
        <v>475410</v>
      </c>
      <c r="M1075" s="105">
        <v>43371</v>
      </c>
      <c r="N1075" s="105">
        <v>-2137</v>
      </c>
      <c r="O1075" s="105">
        <v>43511</v>
      </c>
      <c r="P1075" s="105">
        <v>10346</v>
      </c>
      <c r="Q1075" s="105">
        <v>32474</v>
      </c>
      <c r="R1075" s="105">
        <v>305</v>
      </c>
      <c r="S1075" s="105">
        <v>10346</v>
      </c>
      <c r="T1075" s="105">
        <v>0</v>
      </c>
      <c r="U1075" s="104">
        <v>4080</v>
      </c>
      <c r="V1075" s="104">
        <v>176326</v>
      </c>
      <c r="W1075" s="104">
        <v>112338</v>
      </c>
      <c r="X1075" s="104">
        <v>314734</v>
      </c>
      <c r="Y1075" s="104">
        <v>96932</v>
      </c>
      <c r="Z1075" s="104">
        <v>11502</v>
      </c>
      <c r="AA1075" s="106">
        <v>57802</v>
      </c>
    </row>
    <row r="1076" spans="1:27" x14ac:dyDescent="0.3">
      <c r="A1076" s="85">
        <v>1075</v>
      </c>
      <c r="B1076" s="85" t="s">
        <v>366</v>
      </c>
      <c r="C1076" s="85" t="s">
        <v>81</v>
      </c>
      <c r="D1076" s="85">
        <v>2016</v>
      </c>
      <c r="E1076" s="105">
        <v>497132</v>
      </c>
      <c r="F1076" s="106">
        <v>395774</v>
      </c>
      <c r="G1076" s="105">
        <v>60577</v>
      </c>
      <c r="H1076" s="98">
        <v>0</v>
      </c>
      <c r="I1076" s="105">
        <v>1469</v>
      </c>
      <c r="J1076" s="105">
        <v>-1260</v>
      </c>
      <c r="K1076" s="105">
        <v>298</v>
      </c>
      <c r="L1076" s="105">
        <v>458171</v>
      </c>
      <c r="M1076" s="105">
        <v>38962</v>
      </c>
      <c r="N1076" s="105">
        <v>1158</v>
      </c>
      <c r="O1076" s="105">
        <v>40118</v>
      </c>
      <c r="P1076" s="105">
        <v>8474</v>
      </c>
      <c r="Q1076" s="105">
        <v>30178</v>
      </c>
      <c r="R1076" s="105">
        <v>365</v>
      </c>
      <c r="S1076" s="105">
        <v>8474</v>
      </c>
      <c r="T1076" s="105">
        <v>0</v>
      </c>
      <c r="U1076" s="104">
        <v>3258</v>
      </c>
      <c r="V1076" s="104">
        <v>150684</v>
      </c>
      <c r="W1076" s="104">
        <v>95847</v>
      </c>
      <c r="X1076" s="104">
        <v>290986</v>
      </c>
      <c r="Y1076" s="104">
        <v>109850</v>
      </c>
      <c r="Z1076" s="104">
        <v>16189</v>
      </c>
      <c r="AA1076" s="106">
        <v>27430</v>
      </c>
    </row>
    <row r="1077" spans="1:27" x14ac:dyDescent="0.3">
      <c r="A1077" s="85">
        <v>1076</v>
      </c>
      <c r="B1077" s="85" t="s">
        <v>366</v>
      </c>
      <c r="C1077" s="85" t="s">
        <v>81</v>
      </c>
      <c r="D1077" s="85">
        <v>2015</v>
      </c>
      <c r="E1077" s="105">
        <v>437624</v>
      </c>
      <c r="F1077" s="106">
        <v>345808</v>
      </c>
      <c r="G1077" s="105">
        <v>57745</v>
      </c>
      <c r="H1077" s="98">
        <v>0</v>
      </c>
      <c r="I1077" s="105">
        <v>1200</v>
      </c>
      <c r="J1077" s="105">
        <v>-2379</v>
      </c>
      <c r="K1077" s="105">
        <v>920</v>
      </c>
      <c r="L1077" s="105">
        <v>403468</v>
      </c>
      <c r="M1077" s="105">
        <v>34156</v>
      </c>
      <c r="N1077" s="105">
        <v>1681</v>
      </c>
      <c r="O1077" s="105">
        <v>36527</v>
      </c>
      <c r="P1077" s="105">
        <v>9699</v>
      </c>
      <c r="Q1077" s="105">
        <v>26422</v>
      </c>
      <c r="R1077" s="105">
        <v>365</v>
      </c>
      <c r="S1077" s="105">
        <v>9699</v>
      </c>
      <c r="T1077" s="105">
        <v>0</v>
      </c>
      <c r="U1077" s="104">
        <v>2728</v>
      </c>
      <c r="V1077" s="104">
        <v>151249</v>
      </c>
      <c r="W1077" s="104">
        <v>87453</v>
      </c>
      <c r="X1077" s="104">
        <v>277962</v>
      </c>
      <c r="Y1077" s="104">
        <v>101379</v>
      </c>
      <c r="Z1077" s="104">
        <v>17609</v>
      </c>
      <c r="AA1077" s="106">
        <v>38700</v>
      </c>
    </row>
    <row r="1078" spans="1:27" x14ac:dyDescent="0.3">
      <c r="A1078" s="85">
        <v>1077</v>
      </c>
      <c r="B1078" s="85" t="s">
        <v>366</v>
      </c>
      <c r="C1078" s="85" t="s">
        <v>81</v>
      </c>
      <c r="D1078" s="85">
        <v>2014</v>
      </c>
      <c r="E1078" s="105">
        <v>363533</v>
      </c>
      <c r="F1078" s="106">
        <v>285935</v>
      </c>
      <c r="G1078" s="105">
        <v>48955</v>
      </c>
      <c r="H1078" s="98">
        <v>0</v>
      </c>
      <c r="I1078" s="105">
        <v>0</v>
      </c>
      <c r="J1078" s="105">
        <v>-2662</v>
      </c>
      <c r="K1078" s="105">
        <v>0</v>
      </c>
      <c r="L1078" s="105">
        <v>332002</v>
      </c>
      <c r="M1078" s="105">
        <v>31532</v>
      </c>
      <c r="N1078" s="105">
        <v>337</v>
      </c>
      <c r="O1078" s="105">
        <v>32014</v>
      </c>
      <c r="P1078" s="105">
        <v>6965</v>
      </c>
      <c r="Q1078" s="105">
        <v>24699</v>
      </c>
      <c r="R1078" s="105">
        <v>392</v>
      </c>
      <c r="S1078" s="105">
        <v>6965</v>
      </c>
      <c r="T1078" s="105">
        <v>0</v>
      </c>
      <c r="U1078" s="104">
        <v>4311</v>
      </c>
      <c r="V1078" s="104">
        <v>143365</v>
      </c>
      <c r="W1078" s="104">
        <v>72225</v>
      </c>
      <c r="X1078" s="104">
        <v>245478</v>
      </c>
      <c r="Y1078" s="104">
        <v>79083</v>
      </c>
      <c r="Z1078" s="104">
        <v>737</v>
      </c>
      <c r="AA1078" s="106">
        <v>39727</v>
      </c>
    </row>
    <row r="1079" spans="1:27" ht="15" thickBot="1" x14ac:dyDescent="0.35">
      <c r="A1079" s="93">
        <v>1078</v>
      </c>
      <c r="B1079" s="93" t="s">
        <v>366</v>
      </c>
      <c r="C1079" s="93" t="s">
        <v>81</v>
      </c>
      <c r="D1079" s="93">
        <v>2013</v>
      </c>
      <c r="E1079" s="108">
        <v>297676</v>
      </c>
      <c r="F1079" s="109">
        <v>228759</v>
      </c>
      <c r="G1079" s="108">
        <v>50648</v>
      </c>
      <c r="H1079" s="99">
        <v>0</v>
      </c>
      <c r="I1079" s="108">
        <v>0</v>
      </c>
      <c r="J1079" s="108">
        <v>-3088</v>
      </c>
      <c r="K1079" s="108">
        <v>0</v>
      </c>
      <c r="L1079" s="108">
        <v>276333</v>
      </c>
      <c r="M1079" s="108">
        <v>21343</v>
      </c>
      <c r="N1079" s="108">
        <v>433</v>
      </c>
      <c r="O1079" s="108">
        <v>21832</v>
      </c>
      <c r="P1079" s="108">
        <v>5674</v>
      </c>
      <c r="Q1079" s="108">
        <v>15853</v>
      </c>
      <c r="R1079" s="108">
        <v>364</v>
      </c>
      <c r="S1079" s="108">
        <v>5674</v>
      </c>
      <c r="T1079" s="108">
        <v>0</v>
      </c>
      <c r="U1079" s="107">
        <v>3294</v>
      </c>
      <c r="V1079" s="107">
        <v>120731</v>
      </c>
      <c r="W1079" s="107">
        <v>57525</v>
      </c>
      <c r="X1079" s="107">
        <v>221037</v>
      </c>
      <c r="Y1079" s="107">
        <v>75244</v>
      </c>
      <c r="Z1079" s="107">
        <v>0</v>
      </c>
      <c r="AA1079" s="109">
        <v>36602</v>
      </c>
    </row>
    <row r="1080" spans="1:27" ht="15" thickTop="1" x14ac:dyDescent="0.3">
      <c r="A1080" s="88">
        <v>1079</v>
      </c>
      <c r="B1080" s="88" t="s">
        <v>366</v>
      </c>
      <c r="C1080" s="88" t="s">
        <v>1375</v>
      </c>
      <c r="D1080" s="88">
        <v>2023</v>
      </c>
      <c r="E1080" s="102">
        <v>89293504</v>
      </c>
      <c r="F1080" s="103">
        <v>81089821</v>
      </c>
      <c r="G1080" s="102">
        <v>4376435</v>
      </c>
      <c r="H1080" s="97">
        <v>0</v>
      </c>
      <c r="I1080" s="102">
        <v>226665</v>
      </c>
      <c r="J1080" s="102">
        <v>-63831</v>
      </c>
      <c r="K1080" s="102">
        <v>0</v>
      </c>
      <c r="L1080" s="102">
        <v>88610637</v>
      </c>
      <c r="M1080" s="102">
        <v>682867</v>
      </c>
      <c r="N1080" s="102">
        <v>27656</v>
      </c>
      <c r="O1080" s="102">
        <v>710523</v>
      </c>
      <c r="P1080" s="102">
        <v>482287</v>
      </c>
      <c r="Q1080" s="102">
        <v>228236</v>
      </c>
      <c r="R1080" s="102">
        <v>0</v>
      </c>
      <c r="S1080" s="102">
        <v>482287</v>
      </c>
      <c r="T1080" s="102">
        <v>0</v>
      </c>
      <c r="U1080" s="101">
        <v>28622100</v>
      </c>
      <c r="V1080" s="101">
        <v>115585120</v>
      </c>
      <c r="W1080" s="101">
        <v>105184824</v>
      </c>
      <c r="X1080" s="101">
        <v>124617045</v>
      </c>
      <c r="Y1080" s="101">
        <v>5143238</v>
      </c>
      <c r="Z1080" s="101">
        <v>36417860</v>
      </c>
      <c r="AA1080" s="103">
        <v>-7418523</v>
      </c>
    </row>
    <row r="1081" spans="1:27" x14ac:dyDescent="0.3">
      <c r="A1081" s="85">
        <v>1080</v>
      </c>
      <c r="B1081" s="85" t="s">
        <v>366</v>
      </c>
      <c r="C1081" s="85" t="s">
        <v>1375</v>
      </c>
      <c r="D1081" s="85">
        <v>2022</v>
      </c>
      <c r="E1081" s="105">
        <v>117097793</v>
      </c>
      <c r="F1081" s="106">
        <v>110115493</v>
      </c>
      <c r="G1081" s="105">
        <v>4353685</v>
      </c>
      <c r="H1081" s="98">
        <v>0</v>
      </c>
      <c r="I1081" s="105">
        <v>201235</v>
      </c>
      <c r="J1081" s="105">
        <v>-56722</v>
      </c>
      <c r="K1081" s="105">
        <v>0</v>
      </c>
      <c r="L1081" s="105">
        <v>116610254</v>
      </c>
      <c r="M1081" s="105">
        <v>487539</v>
      </c>
      <c r="N1081" s="105">
        <v>-106593</v>
      </c>
      <c r="O1081" s="105">
        <v>380946</v>
      </c>
      <c r="P1081" s="105">
        <v>351899</v>
      </c>
      <c r="Q1081" s="105">
        <v>29046</v>
      </c>
      <c r="R1081" s="105">
        <v>0</v>
      </c>
      <c r="S1081" s="105">
        <v>351899</v>
      </c>
      <c r="T1081" s="105">
        <v>0</v>
      </c>
      <c r="U1081" s="104">
        <v>24118985</v>
      </c>
      <c r="V1081" s="104">
        <v>86812750</v>
      </c>
      <c r="W1081" s="104">
        <v>77335521</v>
      </c>
      <c r="X1081" s="104">
        <v>97206991</v>
      </c>
      <c r="Y1081" s="104">
        <v>5862760</v>
      </c>
      <c r="Z1081" s="104">
        <v>26620812</v>
      </c>
      <c r="AA1081" s="106">
        <v>4824436</v>
      </c>
    </row>
    <row r="1082" spans="1:27" x14ac:dyDescent="0.3">
      <c r="A1082" s="85">
        <v>1081</v>
      </c>
      <c r="B1082" s="85" t="s">
        <v>366</v>
      </c>
      <c r="C1082" s="85" t="s">
        <v>1375</v>
      </c>
      <c r="D1082" s="85">
        <v>2021</v>
      </c>
      <c r="E1082" s="105">
        <v>126773419</v>
      </c>
      <c r="F1082" s="106">
        <v>119861810</v>
      </c>
      <c r="G1082" s="105">
        <v>4311682</v>
      </c>
      <c r="H1082" s="98">
        <v>0</v>
      </c>
      <c r="I1082" s="105">
        <v>137892</v>
      </c>
      <c r="J1082" s="105">
        <v>-87207</v>
      </c>
      <c r="K1082" s="105">
        <v>0</v>
      </c>
      <c r="L1082" s="105">
        <v>125323272</v>
      </c>
      <c r="M1082" s="105">
        <v>1450146</v>
      </c>
      <c r="N1082" s="105">
        <v>100305</v>
      </c>
      <c r="O1082" s="105">
        <v>1550451</v>
      </c>
      <c r="P1082" s="105">
        <v>272424</v>
      </c>
      <c r="Q1082" s="105">
        <v>1278027</v>
      </c>
      <c r="R1082" s="105">
        <v>0</v>
      </c>
      <c r="S1082" s="105">
        <v>272424</v>
      </c>
      <c r="T1082" s="105">
        <v>0</v>
      </c>
      <c r="U1082" s="104">
        <v>34098093</v>
      </c>
      <c r="V1082" s="104">
        <v>86477981</v>
      </c>
      <c r="W1082" s="104">
        <v>75875546</v>
      </c>
      <c r="X1082" s="104">
        <v>97580530</v>
      </c>
      <c r="Y1082" s="104">
        <v>6590209</v>
      </c>
      <c r="Z1082" s="104">
        <v>21450691</v>
      </c>
      <c r="AA1082" s="106">
        <v>-2690452</v>
      </c>
    </row>
    <row r="1083" spans="1:27" x14ac:dyDescent="0.3">
      <c r="A1083" s="85">
        <v>1082</v>
      </c>
      <c r="B1083" s="85" t="s">
        <v>366</v>
      </c>
      <c r="C1083" s="85" t="s">
        <v>1375</v>
      </c>
      <c r="D1083" s="85">
        <v>2020</v>
      </c>
      <c r="E1083" s="105">
        <v>40547597</v>
      </c>
      <c r="F1083" s="106">
        <v>36348752</v>
      </c>
      <c r="G1083" s="105">
        <v>2965487</v>
      </c>
      <c r="H1083" s="98">
        <v>0</v>
      </c>
      <c r="I1083" s="105">
        <v>78300</v>
      </c>
      <c r="J1083" s="105">
        <v>-57360</v>
      </c>
      <c r="K1083" s="105">
        <v>17325</v>
      </c>
      <c r="L1083" s="105">
        <v>39919976</v>
      </c>
      <c r="M1083" s="105">
        <v>627621</v>
      </c>
      <c r="N1083" s="105">
        <v>106669</v>
      </c>
      <c r="O1083" s="105">
        <v>801271</v>
      </c>
      <c r="P1083" s="105">
        <v>126372</v>
      </c>
      <c r="Q1083" s="105">
        <v>674899</v>
      </c>
      <c r="R1083" s="105">
        <v>0</v>
      </c>
      <c r="S1083" s="105">
        <v>126372</v>
      </c>
      <c r="T1083" s="105">
        <v>0</v>
      </c>
      <c r="U1083" s="104">
        <v>18138995</v>
      </c>
      <c r="V1083" s="104">
        <v>43429214</v>
      </c>
      <c r="W1083" s="104">
        <v>32453386</v>
      </c>
      <c r="X1083" s="104">
        <v>52170456</v>
      </c>
      <c r="Y1083" s="104">
        <v>7407070</v>
      </c>
      <c r="Z1083" s="104">
        <v>13168678</v>
      </c>
      <c r="AA1083" s="106">
        <v>-4666573</v>
      </c>
    </row>
    <row r="1084" spans="1:27" x14ac:dyDescent="0.3">
      <c r="A1084" s="85">
        <v>1083</v>
      </c>
      <c r="B1084" s="85" t="s">
        <v>366</v>
      </c>
      <c r="C1084" s="85" t="s">
        <v>1375</v>
      </c>
      <c r="D1084" s="85">
        <v>2019</v>
      </c>
      <c r="E1084" s="105">
        <v>65207321</v>
      </c>
      <c r="F1084" s="106">
        <v>59392902</v>
      </c>
      <c r="G1084" s="105">
        <v>3801186</v>
      </c>
      <c r="H1084" s="98">
        <v>0</v>
      </c>
      <c r="I1084" s="105">
        <v>36063</v>
      </c>
      <c r="J1084" s="105">
        <v>-13084</v>
      </c>
      <c r="K1084" s="105">
        <v>0</v>
      </c>
      <c r="L1084" s="105">
        <v>64137852</v>
      </c>
      <c r="M1084" s="105">
        <v>1069469</v>
      </c>
      <c r="N1084" s="105">
        <v>201548</v>
      </c>
      <c r="O1084" s="105">
        <v>1480108</v>
      </c>
      <c r="P1084" s="105">
        <v>497714</v>
      </c>
      <c r="Q1084" s="105">
        <v>982394</v>
      </c>
      <c r="R1084" s="105">
        <v>0</v>
      </c>
      <c r="S1084" s="105">
        <v>497714</v>
      </c>
      <c r="T1084" s="105">
        <v>0</v>
      </c>
      <c r="U1084" s="104">
        <v>15696246</v>
      </c>
      <c r="V1084" s="104">
        <v>37754955</v>
      </c>
      <c r="W1084" s="104">
        <v>24222929</v>
      </c>
      <c r="X1084" s="104">
        <v>42676100</v>
      </c>
      <c r="Y1084" s="104">
        <v>4511439</v>
      </c>
      <c r="Z1084" s="104">
        <v>4643171</v>
      </c>
      <c r="AA1084" s="106">
        <v>1495262</v>
      </c>
    </row>
    <row r="1085" spans="1:27" x14ac:dyDescent="0.3">
      <c r="A1085" s="85">
        <v>1084</v>
      </c>
      <c r="B1085" s="85" t="s">
        <v>366</v>
      </c>
      <c r="C1085" s="85" t="s">
        <v>1375</v>
      </c>
      <c r="D1085" s="85">
        <v>2018</v>
      </c>
      <c r="E1085" s="105">
        <v>40762667</v>
      </c>
      <c r="F1085" s="106">
        <v>36622559</v>
      </c>
      <c r="G1085" s="105">
        <v>3486768</v>
      </c>
      <c r="H1085" s="98">
        <v>0</v>
      </c>
      <c r="I1085" s="105">
        <v>40291</v>
      </c>
      <c r="J1085" s="105">
        <v>-6170</v>
      </c>
      <c r="K1085" s="105">
        <v>0</v>
      </c>
      <c r="L1085" s="105">
        <v>40699578</v>
      </c>
      <c r="M1085" s="105">
        <v>63090</v>
      </c>
      <c r="N1085" s="105">
        <v>440039</v>
      </c>
      <c r="O1085" s="105">
        <v>503129</v>
      </c>
      <c r="P1085" s="105">
        <v>201103</v>
      </c>
      <c r="Q1085" s="105">
        <v>302027</v>
      </c>
      <c r="R1085" s="105">
        <v>0</v>
      </c>
      <c r="S1085" s="105">
        <v>201103</v>
      </c>
      <c r="T1085" s="105">
        <v>0</v>
      </c>
      <c r="U1085" s="104">
        <v>14736347</v>
      </c>
      <c r="V1085" s="104">
        <v>39794185</v>
      </c>
      <c r="W1085" s="104">
        <v>26067900</v>
      </c>
      <c r="X1085" s="104">
        <v>43754041</v>
      </c>
      <c r="Y1085" s="104">
        <v>3606790</v>
      </c>
      <c r="Z1085" s="104">
        <v>5939990</v>
      </c>
      <c r="AA1085" s="106">
        <v>4262491</v>
      </c>
    </row>
    <row r="1086" spans="1:27" x14ac:dyDescent="0.3">
      <c r="A1086" s="85">
        <v>1085</v>
      </c>
      <c r="B1086" s="85" t="s">
        <v>366</v>
      </c>
      <c r="C1086" s="85" t="s">
        <v>1375</v>
      </c>
      <c r="D1086" s="85">
        <v>2017</v>
      </c>
      <c r="E1086" s="105">
        <v>57072774</v>
      </c>
      <c r="F1086" s="106">
        <v>50601352</v>
      </c>
      <c r="G1086" s="105">
        <v>3905394</v>
      </c>
      <c r="H1086" s="98">
        <v>0</v>
      </c>
      <c r="I1086" s="105">
        <v>21280</v>
      </c>
      <c r="J1086" s="105">
        <v>-110787</v>
      </c>
      <c r="K1086" s="105">
        <v>0</v>
      </c>
      <c r="L1086" s="105">
        <v>54961605</v>
      </c>
      <c r="M1086" s="105">
        <v>2111169</v>
      </c>
      <c r="N1086" s="105">
        <v>343834</v>
      </c>
      <c r="O1086" s="105">
        <v>2455002</v>
      </c>
      <c r="P1086" s="105">
        <v>495436</v>
      </c>
      <c r="Q1086" s="105">
        <v>1959567</v>
      </c>
      <c r="R1086" s="105">
        <v>0</v>
      </c>
      <c r="S1086" s="105">
        <v>495436</v>
      </c>
      <c r="T1086" s="105">
        <v>0</v>
      </c>
      <c r="U1086" s="104">
        <v>13316442</v>
      </c>
      <c r="V1086" s="104">
        <v>35475526</v>
      </c>
      <c r="W1086" s="104">
        <v>21095429</v>
      </c>
      <c r="X1086" s="104">
        <v>38805464</v>
      </c>
      <c r="Y1086" s="104">
        <v>2959965</v>
      </c>
      <c r="Z1086" s="104">
        <v>6754407</v>
      </c>
      <c r="AA1086" s="106">
        <v>-697961</v>
      </c>
    </row>
    <row r="1087" spans="1:27" x14ac:dyDescent="0.3">
      <c r="A1087" s="85">
        <v>1086</v>
      </c>
      <c r="B1087" s="85" t="s">
        <v>366</v>
      </c>
      <c r="C1087" s="85" t="s">
        <v>1375</v>
      </c>
      <c r="D1087" s="85">
        <v>2016</v>
      </c>
      <c r="E1087" s="105">
        <v>45020909</v>
      </c>
      <c r="F1087" s="106">
        <v>38056510</v>
      </c>
      <c r="G1087" s="105">
        <v>4021578</v>
      </c>
      <c r="H1087" s="98">
        <v>0</v>
      </c>
      <c r="I1087" s="105">
        <v>93164</v>
      </c>
      <c r="J1087" s="105">
        <v>156131</v>
      </c>
      <c r="K1087" s="105">
        <v>62427</v>
      </c>
      <c r="L1087" s="105">
        <v>42662095</v>
      </c>
      <c r="M1087" s="105">
        <v>2358814</v>
      </c>
      <c r="N1087" s="105">
        <v>797181</v>
      </c>
      <c r="O1087" s="105">
        <v>3310540</v>
      </c>
      <c r="P1087" s="105">
        <v>671487</v>
      </c>
      <c r="Q1087" s="105">
        <v>2639053</v>
      </c>
      <c r="R1087" s="105">
        <v>0</v>
      </c>
      <c r="S1087" s="105">
        <v>671487</v>
      </c>
      <c r="T1087" s="105">
        <v>0</v>
      </c>
      <c r="U1087" s="104">
        <v>7720384</v>
      </c>
      <c r="V1087" s="104">
        <v>43784975</v>
      </c>
      <c r="W1087" s="104">
        <v>28526735</v>
      </c>
      <c r="X1087" s="104">
        <v>46916257</v>
      </c>
      <c r="Y1087" s="104">
        <v>2828669</v>
      </c>
      <c r="Z1087" s="104">
        <v>4009014</v>
      </c>
      <c r="AA1087" s="106">
        <v>2548703</v>
      </c>
    </row>
    <row r="1088" spans="1:27" x14ac:dyDescent="0.3">
      <c r="A1088" s="85">
        <v>1087</v>
      </c>
      <c r="B1088" s="85" t="s">
        <v>366</v>
      </c>
      <c r="C1088" s="85" t="s">
        <v>1375</v>
      </c>
      <c r="D1088" s="85">
        <v>2015</v>
      </c>
      <c r="E1088" s="105">
        <v>38836327</v>
      </c>
      <c r="F1088" s="106">
        <v>31495857</v>
      </c>
      <c r="G1088" s="105">
        <v>3361591</v>
      </c>
      <c r="H1088" s="98">
        <v>0</v>
      </c>
      <c r="I1088" s="105">
        <v>98808</v>
      </c>
      <c r="J1088" s="105">
        <v>25078</v>
      </c>
      <c r="K1088" s="105">
        <v>59745</v>
      </c>
      <c r="L1088" s="105">
        <v>35199334</v>
      </c>
      <c r="M1088" s="105">
        <v>3636993</v>
      </c>
      <c r="N1088" s="105">
        <v>764588</v>
      </c>
      <c r="O1088" s="105">
        <v>4437427</v>
      </c>
      <c r="P1088" s="105">
        <v>983851</v>
      </c>
      <c r="Q1088" s="105">
        <v>3453576</v>
      </c>
      <c r="R1088" s="105">
        <v>0</v>
      </c>
      <c r="S1088" s="105">
        <v>983851</v>
      </c>
      <c r="T1088" s="105">
        <v>0</v>
      </c>
      <c r="U1088" s="104">
        <v>6112371</v>
      </c>
      <c r="V1088" s="104">
        <v>34468712</v>
      </c>
      <c r="W1088" s="104">
        <v>19120589</v>
      </c>
      <c r="X1088" s="104">
        <v>37798822</v>
      </c>
      <c r="Y1088" s="104">
        <v>2973368</v>
      </c>
      <c r="Z1088" s="104">
        <v>3542524</v>
      </c>
      <c r="AA1088" s="106">
        <v>-1537012</v>
      </c>
    </row>
    <row r="1089" spans="1:27" x14ac:dyDescent="0.3">
      <c r="A1089" s="85">
        <v>1088</v>
      </c>
      <c r="B1089" s="85" t="s">
        <v>366</v>
      </c>
      <c r="C1089" s="85" t="s">
        <v>1375</v>
      </c>
      <c r="D1089" s="85">
        <v>2014</v>
      </c>
      <c r="E1089" s="105">
        <v>31696028</v>
      </c>
      <c r="F1089" s="106">
        <v>25535191</v>
      </c>
      <c r="G1089" s="105">
        <v>3502868</v>
      </c>
      <c r="H1089" s="98">
        <v>0</v>
      </c>
      <c r="I1089" s="105">
        <v>97237</v>
      </c>
      <c r="J1089" s="105">
        <v>-833994</v>
      </c>
      <c r="K1089" s="105">
        <v>0</v>
      </c>
      <c r="L1089" s="105">
        <v>28301301</v>
      </c>
      <c r="M1089" s="105">
        <v>3394727</v>
      </c>
      <c r="N1089" s="105">
        <v>789964</v>
      </c>
      <c r="O1089" s="105">
        <v>4184691</v>
      </c>
      <c r="P1089" s="105">
        <v>897854</v>
      </c>
      <c r="Q1089" s="105">
        <v>3286837</v>
      </c>
      <c r="R1089" s="105">
        <v>0</v>
      </c>
      <c r="S1089" s="105">
        <v>897854</v>
      </c>
      <c r="T1089" s="105">
        <v>0</v>
      </c>
      <c r="U1089" s="104">
        <v>4623882</v>
      </c>
      <c r="V1089" s="104">
        <v>28360525</v>
      </c>
      <c r="W1089" s="104">
        <v>12302169</v>
      </c>
      <c r="X1089" s="104">
        <v>30649321</v>
      </c>
      <c r="Y1089" s="104">
        <v>1857557</v>
      </c>
      <c r="Z1089" s="104">
        <v>0</v>
      </c>
      <c r="AA1089" s="106">
        <v>997736</v>
      </c>
    </row>
    <row r="1090" spans="1:27" ht="15" thickBot="1" x14ac:dyDescent="0.35">
      <c r="A1090" s="93">
        <v>1089</v>
      </c>
      <c r="B1090" s="93" t="s">
        <v>366</v>
      </c>
      <c r="C1090" s="93" t="s">
        <v>1375</v>
      </c>
      <c r="D1090" s="93">
        <v>2013</v>
      </c>
      <c r="E1090" s="108">
        <v>26880202</v>
      </c>
      <c r="F1090" s="109">
        <v>21376782</v>
      </c>
      <c r="G1090" s="108">
        <v>3455871</v>
      </c>
      <c r="H1090" s="99">
        <v>0</v>
      </c>
      <c r="I1090" s="108">
        <v>0</v>
      </c>
      <c r="J1090" s="108">
        <v>-1100245</v>
      </c>
      <c r="K1090" s="108">
        <v>0</v>
      </c>
      <c r="L1090" s="108">
        <v>23789503</v>
      </c>
      <c r="M1090" s="108">
        <v>3090699</v>
      </c>
      <c r="N1090" s="108">
        <v>-98749</v>
      </c>
      <c r="O1090" s="108">
        <v>2991950</v>
      </c>
      <c r="P1090" s="108">
        <v>694986</v>
      </c>
      <c r="Q1090" s="108">
        <v>2296964</v>
      </c>
      <c r="R1090" s="108">
        <v>0</v>
      </c>
      <c r="S1090" s="108">
        <v>694986</v>
      </c>
      <c r="T1090" s="108">
        <v>0</v>
      </c>
      <c r="U1090" s="107">
        <v>2328851</v>
      </c>
      <c r="V1090" s="107">
        <v>30130721</v>
      </c>
      <c r="W1090" s="107">
        <v>17245495</v>
      </c>
      <c r="X1090" s="107">
        <v>34487926</v>
      </c>
      <c r="Y1090" s="107">
        <v>2026153</v>
      </c>
      <c r="Z1090" s="107">
        <v>0</v>
      </c>
      <c r="AA1090" s="109">
        <v>-1064455</v>
      </c>
    </row>
    <row r="1091" spans="1:27" ht="15" thickTop="1" x14ac:dyDescent="0.3">
      <c r="A1091" s="88">
        <v>1090</v>
      </c>
      <c r="B1091" s="88" t="s">
        <v>366</v>
      </c>
      <c r="C1091" s="88" t="s">
        <v>310</v>
      </c>
      <c r="D1091" s="88">
        <v>2023</v>
      </c>
      <c r="E1091" s="102">
        <v>179085</v>
      </c>
      <c r="F1091" s="103">
        <v>139983</v>
      </c>
      <c r="G1091" s="102">
        <v>25605</v>
      </c>
      <c r="H1091" s="103">
        <v>0</v>
      </c>
      <c r="I1091" s="102">
        <v>863</v>
      </c>
      <c r="J1091" s="102">
        <v>545</v>
      </c>
      <c r="K1091" s="102">
        <v>7354</v>
      </c>
      <c r="L1091" s="102">
        <v>184526</v>
      </c>
      <c r="M1091" s="102">
        <v>-5441</v>
      </c>
      <c r="N1091" s="102">
        <v>8133</v>
      </c>
      <c r="O1091" s="102">
        <v>2692</v>
      </c>
      <c r="P1091" s="102">
        <v>2382</v>
      </c>
      <c r="Q1091" s="102">
        <v>909</v>
      </c>
      <c r="R1091" s="102">
        <v>30</v>
      </c>
      <c r="S1091" s="102">
        <v>2482</v>
      </c>
      <c r="T1091" s="102">
        <v>-100</v>
      </c>
      <c r="U1091" s="101">
        <v>72445</v>
      </c>
      <c r="V1091" s="101">
        <v>247739</v>
      </c>
      <c r="W1091" s="101">
        <v>186854</v>
      </c>
      <c r="X1091" s="101">
        <v>271027</v>
      </c>
      <c r="Y1091" s="101">
        <v>17684</v>
      </c>
      <c r="Z1091" s="101">
        <v>110554</v>
      </c>
      <c r="AA1091" s="103">
        <v>-23215</v>
      </c>
    </row>
    <row r="1092" spans="1:27" x14ac:dyDescent="0.3">
      <c r="A1092" s="85">
        <v>1091</v>
      </c>
      <c r="B1092" s="85" t="s">
        <v>366</v>
      </c>
      <c r="C1092" s="85" t="s">
        <v>310</v>
      </c>
      <c r="D1092" s="85">
        <v>2022</v>
      </c>
      <c r="E1092" s="105">
        <v>261286</v>
      </c>
      <c r="F1092" s="106">
        <v>219196</v>
      </c>
      <c r="G1092" s="105">
        <v>29477</v>
      </c>
      <c r="H1092" s="106">
        <v>0</v>
      </c>
      <c r="I1092" s="105">
        <v>962</v>
      </c>
      <c r="J1092" s="105">
        <v>1025</v>
      </c>
      <c r="K1092" s="105">
        <v>310</v>
      </c>
      <c r="L1092" s="105">
        <v>259078</v>
      </c>
      <c r="M1092" s="105">
        <v>2208</v>
      </c>
      <c r="N1092" s="105">
        <v>434</v>
      </c>
      <c r="O1092" s="105">
        <v>2642</v>
      </c>
      <c r="P1092" s="105">
        <v>1353</v>
      </c>
      <c r="Q1092" s="105">
        <v>521</v>
      </c>
      <c r="R1092" s="105">
        <v>33</v>
      </c>
      <c r="S1092" s="105">
        <v>1353</v>
      </c>
      <c r="T1092" s="105">
        <v>0</v>
      </c>
      <c r="U1092" s="104">
        <v>68466</v>
      </c>
      <c r="V1092" s="104">
        <v>234413</v>
      </c>
      <c r="W1092" s="104">
        <v>177155</v>
      </c>
      <c r="X1092" s="104">
        <v>261120</v>
      </c>
      <c r="Y1092" s="104">
        <v>21137</v>
      </c>
      <c r="Z1092" s="104">
        <v>91703</v>
      </c>
      <c r="AA1092" s="106">
        <v>-33048</v>
      </c>
    </row>
    <row r="1093" spans="1:27" x14ac:dyDescent="0.3">
      <c r="A1093" s="85">
        <v>1092</v>
      </c>
      <c r="B1093" s="85" t="s">
        <v>366</v>
      </c>
      <c r="C1093" s="85" t="s">
        <v>310</v>
      </c>
      <c r="D1093" s="85">
        <v>2021</v>
      </c>
      <c r="E1093" s="105">
        <v>140838</v>
      </c>
      <c r="F1093" s="106">
        <v>114395</v>
      </c>
      <c r="G1093" s="105">
        <v>23508</v>
      </c>
      <c r="H1093" s="106">
        <v>0</v>
      </c>
      <c r="I1093" s="105">
        <v>1077</v>
      </c>
      <c r="J1093" s="105">
        <v>-1920</v>
      </c>
      <c r="K1093" s="105">
        <v>42</v>
      </c>
      <c r="L1093" s="105">
        <v>142815</v>
      </c>
      <c r="M1093" s="105">
        <v>-1978</v>
      </c>
      <c r="N1093" s="105">
        <v>3024</v>
      </c>
      <c r="O1093" s="105">
        <v>1046</v>
      </c>
      <c r="P1093" s="105">
        <v>536</v>
      </c>
      <c r="Q1093" s="105">
        <v>372</v>
      </c>
      <c r="R1093" s="105">
        <v>0</v>
      </c>
      <c r="S1093" s="105">
        <v>536</v>
      </c>
      <c r="T1093" s="105">
        <v>0</v>
      </c>
      <c r="U1093" s="104">
        <v>61048</v>
      </c>
      <c r="V1093" s="104">
        <v>223350</v>
      </c>
      <c r="W1093" s="104">
        <v>166214</v>
      </c>
      <c r="X1093" s="104">
        <v>254338</v>
      </c>
      <c r="Y1093" s="104">
        <v>26445</v>
      </c>
      <c r="Z1093" s="104">
        <v>74638</v>
      </c>
      <c r="AA1093" s="106">
        <v>44779</v>
      </c>
    </row>
    <row r="1094" spans="1:27" x14ac:dyDescent="0.3">
      <c r="A1094" s="85">
        <v>1093</v>
      </c>
      <c r="B1094" s="85" t="s">
        <v>366</v>
      </c>
      <c r="C1094" s="85" t="s">
        <v>310</v>
      </c>
      <c r="D1094" s="85">
        <v>2020</v>
      </c>
      <c r="E1094" s="105">
        <v>428756</v>
      </c>
      <c r="F1094" s="106">
        <v>370356</v>
      </c>
      <c r="G1094" s="105">
        <v>36658</v>
      </c>
      <c r="H1094" s="106">
        <v>0</v>
      </c>
      <c r="I1094" s="105">
        <v>1745</v>
      </c>
      <c r="J1094" s="105">
        <v>-1894</v>
      </c>
      <c r="K1094" s="105">
        <v>1819</v>
      </c>
      <c r="L1094" s="105">
        <v>418450</v>
      </c>
      <c r="M1094" s="105">
        <v>10306</v>
      </c>
      <c r="N1094" s="105">
        <v>3183</v>
      </c>
      <c r="O1094" s="105">
        <v>13648</v>
      </c>
      <c r="P1094" s="105">
        <v>2253</v>
      </c>
      <c r="Q1094" s="105">
        <v>10045</v>
      </c>
      <c r="R1094" s="105">
        <v>42</v>
      </c>
      <c r="S1094" s="105">
        <v>2253</v>
      </c>
      <c r="T1094" s="105">
        <v>0</v>
      </c>
      <c r="U1094" s="104">
        <v>49701</v>
      </c>
      <c r="V1094" s="104">
        <v>344150</v>
      </c>
      <c r="W1094" s="104">
        <v>283704</v>
      </c>
      <c r="X1094" s="104">
        <v>381746</v>
      </c>
      <c r="Y1094" s="104">
        <v>32338</v>
      </c>
      <c r="Z1094" s="104">
        <v>104431</v>
      </c>
      <c r="AA1094" s="106">
        <v>31145</v>
      </c>
    </row>
    <row r="1095" spans="1:27" x14ac:dyDescent="0.3">
      <c r="A1095" s="85">
        <v>1094</v>
      </c>
      <c r="B1095" s="85" t="s">
        <v>366</v>
      </c>
      <c r="C1095" s="85" t="s">
        <v>310</v>
      </c>
      <c r="D1095" s="85">
        <v>2019</v>
      </c>
      <c r="E1095" s="105">
        <v>653474</v>
      </c>
      <c r="F1095" s="106">
        <v>591425</v>
      </c>
      <c r="G1095" s="105">
        <v>38403</v>
      </c>
      <c r="H1095" s="106">
        <v>0</v>
      </c>
      <c r="I1095" s="105">
        <v>690</v>
      </c>
      <c r="J1095" s="105">
        <v>-2456</v>
      </c>
      <c r="K1095" s="105">
        <v>1180</v>
      </c>
      <c r="L1095" s="105">
        <v>640211</v>
      </c>
      <c r="M1095" s="105">
        <v>13263</v>
      </c>
      <c r="N1095" s="105">
        <v>673</v>
      </c>
      <c r="O1095" s="105">
        <v>14781</v>
      </c>
      <c r="P1095" s="105">
        <v>3325</v>
      </c>
      <c r="Q1095" s="105">
        <v>9887</v>
      </c>
      <c r="R1095" s="105">
        <v>42</v>
      </c>
      <c r="S1095" s="105">
        <v>3325</v>
      </c>
      <c r="T1095" s="105">
        <v>0</v>
      </c>
      <c r="U1095" s="104">
        <v>52075</v>
      </c>
      <c r="V1095" s="104">
        <v>504536</v>
      </c>
      <c r="W1095" s="104">
        <v>439977</v>
      </c>
      <c r="X1095" s="104">
        <v>536061</v>
      </c>
      <c r="Y1095" s="104">
        <v>23793</v>
      </c>
      <c r="Z1095" s="104">
        <v>148295</v>
      </c>
      <c r="AA1095" s="106">
        <v>34586</v>
      </c>
    </row>
    <row r="1096" spans="1:27" x14ac:dyDescent="0.3">
      <c r="A1096" s="85">
        <v>1095</v>
      </c>
      <c r="B1096" s="85" t="s">
        <v>366</v>
      </c>
      <c r="C1096" s="85" t="s">
        <v>310</v>
      </c>
      <c r="D1096" s="85">
        <v>2018</v>
      </c>
      <c r="E1096" s="105">
        <v>490647</v>
      </c>
      <c r="F1096" s="106">
        <v>428384</v>
      </c>
      <c r="G1096" s="105">
        <v>33414</v>
      </c>
      <c r="H1096" s="106">
        <v>0</v>
      </c>
      <c r="I1096" s="105">
        <v>612</v>
      </c>
      <c r="J1096" s="105">
        <v>-736</v>
      </c>
      <c r="K1096" s="105">
        <v>0</v>
      </c>
      <c r="L1096" s="105">
        <v>475124</v>
      </c>
      <c r="M1096" s="105">
        <v>15522</v>
      </c>
      <c r="N1096" s="105">
        <v>208</v>
      </c>
      <c r="O1096" s="105">
        <v>16019</v>
      </c>
      <c r="P1096" s="105">
        <v>5096</v>
      </c>
      <c r="Q1096" s="105">
        <v>8243</v>
      </c>
      <c r="R1096" s="105">
        <v>0</v>
      </c>
      <c r="S1096" s="105">
        <v>5096</v>
      </c>
      <c r="T1096" s="105">
        <v>0</v>
      </c>
      <c r="U1096" s="104">
        <v>57849</v>
      </c>
      <c r="V1096" s="104">
        <v>443800</v>
      </c>
      <c r="W1096" s="104">
        <v>380438</v>
      </c>
      <c r="X1096" s="104">
        <v>473800</v>
      </c>
      <c r="Y1096" s="104">
        <v>22720</v>
      </c>
      <c r="Z1096" s="104">
        <v>178992</v>
      </c>
      <c r="AA1096" s="106">
        <v>-37054</v>
      </c>
    </row>
    <row r="1097" spans="1:27" x14ac:dyDescent="0.3">
      <c r="A1097" s="85">
        <v>1096</v>
      </c>
      <c r="B1097" s="85" t="s">
        <v>366</v>
      </c>
      <c r="C1097" s="85" t="s">
        <v>310</v>
      </c>
      <c r="D1097" s="85">
        <v>2017</v>
      </c>
      <c r="E1097" s="105">
        <v>427760</v>
      </c>
      <c r="F1097" s="106">
        <v>378708</v>
      </c>
      <c r="G1097" s="105">
        <v>25344</v>
      </c>
      <c r="H1097" s="106">
        <v>0</v>
      </c>
      <c r="I1097" s="105">
        <v>502</v>
      </c>
      <c r="J1097" s="105">
        <v>413</v>
      </c>
      <c r="K1097" s="105">
        <v>925</v>
      </c>
      <c r="L1097" s="105">
        <v>411537</v>
      </c>
      <c r="M1097" s="105">
        <v>16223</v>
      </c>
      <c r="N1097" s="105">
        <v>0</v>
      </c>
      <c r="O1097" s="105">
        <v>16223</v>
      </c>
      <c r="P1097" s="105">
        <v>3070</v>
      </c>
      <c r="Q1097" s="105">
        <v>8973</v>
      </c>
      <c r="R1097" s="105">
        <v>42</v>
      </c>
      <c r="S1097" s="105">
        <v>2928</v>
      </c>
      <c r="T1097" s="105">
        <v>143</v>
      </c>
      <c r="U1097" s="104">
        <v>45731</v>
      </c>
      <c r="V1097" s="104">
        <v>402318</v>
      </c>
      <c r="W1097" s="104">
        <v>342456</v>
      </c>
      <c r="X1097" s="104">
        <v>432629</v>
      </c>
      <c r="Y1097" s="104">
        <v>24175</v>
      </c>
      <c r="Z1097" s="104">
        <v>127011</v>
      </c>
      <c r="AA1097" s="106">
        <v>-60180</v>
      </c>
    </row>
    <row r="1098" spans="1:27" x14ac:dyDescent="0.3">
      <c r="A1098" s="85">
        <v>1097</v>
      </c>
      <c r="B1098" s="85" t="s">
        <v>366</v>
      </c>
      <c r="C1098" s="85" t="s">
        <v>310</v>
      </c>
      <c r="D1098" s="85">
        <v>2016</v>
      </c>
      <c r="E1098" s="105">
        <v>296946</v>
      </c>
      <c r="F1098" s="106">
        <v>257871</v>
      </c>
      <c r="G1098" s="105">
        <v>22559</v>
      </c>
      <c r="H1098" s="106">
        <v>0</v>
      </c>
      <c r="I1098" s="105">
        <v>436</v>
      </c>
      <c r="J1098" s="105">
        <v>1164</v>
      </c>
      <c r="K1098" s="105">
        <v>133</v>
      </c>
      <c r="L1098" s="105">
        <v>287804</v>
      </c>
      <c r="M1098" s="105">
        <v>9143</v>
      </c>
      <c r="N1098" s="105">
        <v>2501</v>
      </c>
      <c r="O1098" s="105">
        <v>12219</v>
      </c>
      <c r="P1098" s="105">
        <v>1820</v>
      </c>
      <c r="Q1098" s="105">
        <v>7619</v>
      </c>
      <c r="R1098" s="105">
        <v>0</v>
      </c>
      <c r="S1098" s="105">
        <v>1814</v>
      </c>
      <c r="T1098" s="105">
        <v>6</v>
      </c>
      <c r="U1098" s="104">
        <v>42684</v>
      </c>
      <c r="V1098" s="104">
        <v>163506</v>
      </c>
      <c r="W1098" s="104">
        <v>111257</v>
      </c>
      <c r="X1098" s="104">
        <v>198719</v>
      </c>
      <c r="Y1098" s="104">
        <v>25413</v>
      </c>
      <c r="Z1098" s="104">
        <v>39797</v>
      </c>
      <c r="AA1098" s="106">
        <v>-16805</v>
      </c>
    </row>
    <row r="1099" spans="1:27" x14ac:dyDescent="0.3">
      <c r="A1099" s="85">
        <v>1098</v>
      </c>
      <c r="B1099" s="85" t="s">
        <v>366</v>
      </c>
      <c r="C1099" s="85" t="s">
        <v>310</v>
      </c>
      <c r="D1099" s="85">
        <v>2015</v>
      </c>
      <c r="E1099" s="105">
        <v>108673</v>
      </c>
      <c r="F1099" s="106">
        <v>76101</v>
      </c>
      <c r="G1099" s="105">
        <v>21815</v>
      </c>
      <c r="H1099" s="106">
        <v>0</v>
      </c>
      <c r="I1099" s="105">
        <v>194</v>
      </c>
      <c r="J1099" s="105">
        <v>-2022</v>
      </c>
      <c r="K1099" s="105">
        <v>0</v>
      </c>
      <c r="L1099" s="105">
        <v>97238</v>
      </c>
      <c r="M1099" s="105">
        <v>11435</v>
      </c>
      <c r="N1099" s="105">
        <v>-216</v>
      </c>
      <c r="O1099" s="105">
        <v>11219</v>
      </c>
      <c r="P1099" s="105">
        <v>1586</v>
      </c>
      <c r="Q1099" s="105">
        <v>7683</v>
      </c>
      <c r="R1099" s="105">
        <v>10</v>
      </c>
      <c r="S1099" s="105">
        <v>1572</v>
      </c>
      <c r="T1099" s="105">
        <v>14</v>
      </c>
      <c r="U1099" s="104">
        <v>16182</v>
      </c>
      <c r="V1099" s="104">
        <v>88386</v>
      </c>
      <c r="W1099" s="104">
        <v>47754</v>
      </c>
      <c r="X1099" s="104">
        <v>128576</v>
      </c>
      <c r="Y1099" s="104">
        <v>28156</v>
      </c>
      <c r="Z1099" s="104">
        <v>11177</v>
      </c>
      <c r="AA1099" s="106">
        <v>4554</v>
      </c>
    </row>
    <row r="1100" spans="1:27" x14ac:dyDescent="0.3">
      <c r="A1100" s="85">
        <v>1099</v>
      </c>
      <c r="B1100" s="85" t="s">
        <v>366</v>
      </c>
      <c r="C1100" s="85" t="s">
        <v>310</v>
      </c>
      <c r="D1100" s="85">
        <v>2014</v>
      </c>
      <c r="E1100" s="105">
        <v>108631</v>
      </c>
      <c r="F1100" s="106">
        <v>82328</v>
      </c>
      <c r="G1100" s="105">
        <v>19334</v>
      </c>
      <c r="H1100" s="106">
        <v>0</v>
      </c>
      <c r="I1100" s="105">
        <v>99</v>
      </c>
      <c r="J1100" s="105">
        <v>-160</v>
      </c>
      <c r="K1100" s="105">
        <v>137</v>
      </c>
      <c r="L1100" s="105">
        <v>102374</v>
      </c>
      <c r="M1100" s="105">
        <v>6257</v>
      </c>
      <c r="N1100" s="105">
        <v>-105</v>
      </c>
      <c r="O1100" s="105">
        <v>8316</v>
      </c>
      <c r="P1100" s="105">
        <v>1612</v>
      </c>
      <c r="Q1100" s="105">
        <v>4551</v>
      </c>
      <c r="R1100" s="105">
        <v>7</v>
      </c>
      <c r="S1100" s="105">
        <v>1575</v>
      </c>
      <c r="T1100" s="105">
        <v>37</v>
      </c>
      <c r="U1100" s="104">
        <v>11187</v>
      </c>
      <c r="V1100" s="104">
        <v>98257</v>
      </c>
      <c r="W1100" s="104">
        <v>65858</v>
      </c>
      <c r="X1100" s="104">
        <v>136629</v>
      </c>
      <c r="Y1100" s="104">
        <v>27422</v>
      </c>
      <c r="Z1100" s="104">
        <v>13550</v>
      </c>
      <c r="AA1100" s="106">
        <v>-7342</v>
      </c>
    </row>
    <row r="1101" spans="1:27" ht="15" thickBot="1" x14ac:dyDescent="0.35">
      <c r="A1101" s="93">
        <v>1100</v>
      </c>
      <c r="B1101" s="93" t="s">
        <v>366</v>
      </c>
      <c r="C1101" s="93" t="s">
        <v>310</v>
      </c>
      <c r="D1101" s="93">
        <v>2013</v>
      </c>
      <c r="E1101" s="108">
        <v>88966</v>
      </c>
      <c r="F1101" s="109">
        <v>69297</v>
      </c>
      <c r="G1101" s="108">
        <v>16614</v>
      </c>
      <c r="H1101" s="109">
        <v>0</v>
      </c>
      <c r="I1101" s="108">
        <v>0</v>
      </c>
      <c r="J1101" s="108">
        <v>-140</v>
      </c>
      <c r="K1101" s="108">
        <v>501</v>
      </c>
      <c r="L1101" s="108">
        <v>86616</v>
      </c>
      <c r="M1101" s="108">
        <v>2349</v>
      </c>
      <c r="N1101" s="108">
        <v>202</v>
      </c>
      <c r="O1101" s="108">
        <v>3435</v>
      </c>
      <c r="P1101" s="108">
        <v>1526</v>
      </c>
      <c r="Q1101" s="108">
        <v>17</v>
      </c>
      <c r="R1101" s="108">
        <v>6</v>
      </c>
      <c r="S1101" s="108">
        <v>1473</v>
      </c>
      <c r="T1101" s="108">
        <v>53</v>
      </c>
      <c r="U1101" s="107">
        <v>12817</v>
      </c>
      <c r="V1101" s="107">
        <v>49207</v>
      </c>
      <c r="W1101" s="107">
        <v>20299</v>
      </c>
      <c r="X1101" s="107">
        <v>86360</v>
      </c>
      <c r="Y1101" s="107">
        <v>26898</v>
      </c>
      <c r="Z1101" s="107">
        <v>1612</v>
      </c>
      <c r="AA1101" s="109">
        <v>10168</v>
      </c>
    </row>
    <row r="1102" spans="1:27" ht="15" thickTop="1" x14ac:dyDescent="0.3">
      <c r="A1102" s="88">
        <v>1101</v>
      </c>
      <c r="B1102" s="88" t="s">
        <v>910</v>
      </c>
      <c r="C1102" s="88" t="s">
        <v>374</v>
      </c>
      <c r="D1102" s="88">
        <v>2023</v>
      </c>
      <c r="E1102" s="102">
        <v>179942</v>
      </c>
      <c r="F1102" s="103">
        <v>130515</v>
      </c>
      <c r="G1102" s="102">
        <v>23168</v>
      </c>
      <c r="H1102" s="97">
        <v>0</v>
      </c>
      <c r="I1102" s="102">
        <v>132</v>
      </c>
      <c r="J1102" s="102">
        <v>-231</v>
      </c>
      <c r="K1102" s="102">
        <v>641</v>
      </c>
      <c r="L1102" s="102">
        <v>76812</v>
      </c>
      <c r="M1102" s="102">
        <v>-609</v>
      </c>
      <c r="N1102" s="102">
        <v>273</v>
      </c>
      <c r="O1102" s="102">
        <v>30789</v>
      </c>
      <c r="P1102" s="102">
        <v>6592</v>
      </c>
      <c r="Q1102" s="102">
        <v>24197</v>
      </c>
      <c r="R1102" s="102">
        <v>0</v>
      </c>
      <c r="S1102" s="102">
        <v>6592</v>
      </c>
      <c r="T1102" s="102">
        <v>0</v>
      </c>
      <c r="U1102" s="101">
        <v>77101</v>
      </c>
      <c r="V1102" s="101">
        <v>201398</v>
      </c>
      <c r="W1102" s="101">
        <v>22467</v>
      </c>
      <c r="X1102" s="101">
        <v>250777</v>
      </c>
      <c r="Y1102" s="101">
        <v>28034</v>
      </c>
      <c r="Z1102" s="101">
        <v>0</v>
      </c>
      <c r="AA1102" s="103">
        <v>-11052</v>
      </c>
    </row>
    <row r="1103" spans="1:27" x14ac:dyDescent="0.3">
      <c r="A1103" s="85">
        <v>1102</v>
      </c>
      <c r="B1103" s="85" t="s">
        <v>910</v>
      </c>
      <c r="C1103" s="85" t="s">
        <v>374</v>
      </c>
      <c r="D1103" s="85">
        <v>2022</v>
      </c>
      <c r="E1103" s="105">
        <v>183076</v>
      </c>
      <c r="F1103" s="106">
        <v>139642</v>
      </c>
      <c r="G1103" s="105">
        <v>23610</v>
      </c>
      <c r="H1103" s="98">
        <v>0</v>
      </c>
      <c r="I1103" s="105">
        <v>39</v>
      </c>
      <c r="J1103" s="105">
        <v>-407</v>
      </c>
      <c r="K1103" s="105">
        <v>-46</v>
      </c>
      <c r="L1103" s="105">
        <v>68798</v>
      </c>
      <c r="M1103" s="105">
        <v>-7010</v>
      </c>
      <c r="N1103" s="105">
        <v>78</v>
      </c>
      <c r="O1103" s="105">
        <v>26526</v>
      </c>
      <c r="P1103" s="105">
        <v>5187</v>
      </c>
      <c r="Q1103" s="105">
        <v>21339</v>
      </c>
      <c r="R1103" s="105">
        <v>33</v>
      </c>
      <c r="S1103" s="105">
        <v>5187</v>
      </c>
      <c r="T1103" s="105">
        <v>0</v>
      </c>
      <c r="U1103" s="104">
        <v>59633</v>
      </c>
      <c r="V1103" s="104">
        <v>190015</v>
      </c>
      <c r="W1103" s="104">
        <v>21479</v>
      </c>
      <c r="X1103" s="104">
        <v>239092</v>
      </c>
      <c r="Y1103" s="104">
        <v>27532</v>
      </c>
      <c r="Z1103" s="104">
        <v>0</v>
      </c>
      <c r="AA1103" s="106">
        <v>58311</v>
      </c>
    </row>
    <row r="1104" spans="1:27" x14ac:dyDescent="0.3">
      <c r="A1104" s="85">
        <v>1103</v>
      </c>
      <c r="B1104" s="85" t="s">
        <v>910</v>
      </c>
      <c r="C1104" s="85" t="s">
        <v>374</v>
      </c>
      <c r="D1104" s="85">
        <v>2021</v>
      </c>
      <c r="E1104" s="105">
        <v>137445</v>
      </c>
      <c r="F1104" s="106">
        <v>96388</v>
      </c>
      <c r="G1104" s="105">
        <v>18139</v>
      </c>
      <c r="H1104" s="98">
        <v>0</v>
      </c>
      <c r="I1104" s="105">
        <v>45</v>
      </c>
      <c r="J1104" s="105">
        <v>255</v>
      </c>
      <c r="K1104" s="105">
        <v>0</v>
      </c>
      <c r="L1104" s="105">
        <v>71193</v>
      </c>
      <c r="M1104" s="105">
        <v>1528</v>
      </c>
      <c r="N1104" s="105">
        <v>-841</v>
      </c>
      <c r="O1104" s="105">
        <v>20758</v>
      </c>
      <c r="P1104" s="105">
        <v>3316</v>
      </c>
      <c r="Q1104" s="105">
        <v>17442</v>
      </c>
      <c r="R1104" s="105">
        <v>6</v>
      </c>
      <c r="S1104" s="105">
        <v>3316</v>
      </c>
      <c r="T1104" s="105">
        <v>0</v>
      </c>
      <c r="U1104" s="104">
        <v>90561</v>
      </c>
      <c r="V1104" s="104">
        <v>188751</v>
      </c>
      <c r="W1104" s="104">
        <v>35404</v>
      </c>
      <c r="X1104" s="104">
        <v>243511</v>
      </c>
      <c r="Y1104" s="104">
        <v>33924</v>
      </c>
      <c r="Z1104" s="104">
        <v>0</v>
      </c>
      <c r="AA1104" s="106">
        <v>80173</v>
      </c>
    </row>
    <row r="1105" spans="1:27" x14ac:dyDescent="0.3">
      <c r="A1105" s="85">
        <v>1104</v>
      </c>
      <c r="B1105" s="85" t="s">
        <v>910</v>
      </c>
      <c r="C1105" s="85" t="s">
        <v>374</v>
      </c>
      <c r="D1105" s="85">
        <v>2020</v>
      </c>
      <c r="E1105" s="105">
        <v>225740</v>
      </c>
      <c r="F1105" s="106">
        <v>171206</v>
      </c>
      <c r="G1105" s="105">
        <v>34717</v>
      </c>
      <c r="H1105" s="98">
        <v>0</v>
      </c>
      <c r="I1105" s="105">
        <v>49</v>
      </c>
      <c r="J1105" s="105">
        <v>161</v>
      </c>
      <c r="K1105" s="105">
        <v>0</v>
      </c>
      <c r="L1105" s="105">
        <v>95806</v>
      </c>
      <c r="M1105" s="105">
        <v>6181</v>
      </c>
      <c r="N1105" s="105">
        <v>0</v>
      </c>
      <c r="O1105" s="105">
        <v>20342</v>
      </c>
      <c r="P1105" s="105">
        <v>5448</v>
      </c>
      <c r="Q1105" s="105">
        <v>14894</v>
      </c>
      <c r="R1105" s="105">
        <v>11</v>
      </c>
      <c r="S1105" s="105">
        <v>5448</v>
      </c>
      <c r="T1105" s="105">
        <v>0</v>
      </c>
      <c r="U1105" s="104">
        <v>82874</v>
      </c>
      <c r="V1105" s="104">
        <v>165165</v>
      </c>
      <c r="W1105" s="104">
        <v>25211</v>
      </c>
      <c r="X1105" s="104">
        <v>228608</v>
      </c>
      <c r="Y1105" s="104">
        <v>42427</v>
      </c>
      <c r="Z1105" s="104">
        <v>0</v>
      </c>
      <c r="AA1105" s="106">
        <v>-13707</v>
      </c>
    </row>
    <row r="1106" spans="1:27" x14ac:dyDescent="0.3">
      <c r="A1106" s="85">
        <v>1105</v>
      </c>
      <c r="B1106" s="85" t="s">
        <v>910</v>
      </c>
      <c r="C1106" s="85" t="s">
        <v>374</v>
      </c>
      <c r="D1106" s="85">
        <v>2019</v>
      </c>
      <c r="E1106" s="105">
        <v>191005</v>
      </c>
      <c r="F1106" s="106">
        <v>145713</v>
      </c>
      <c r="G1106" s="105">
        <v>26987</v>
      </c>
      <c r="H1106" s="98">
        <v>0</v>
      </c>
      <c r="I1106" s="105">
        <v>47</v>
      </c>
      <c r="J1106" s="105">
        <v>-97</v>
      </c>
      <c r="K1106" s="105">
        <v>0</v>
      </c>
      <c r="L1106" s="105">
        <v>87928</v>
      </c>
      <c r="M1106" s="105">
        <v>4848</v>
      </c>
      <c r="N1106" s="105">
        <v>1064</v>
      </c>
      <c r="O1106" s="105">
        <v>20965</v>
      </c>
      <c r="P1106" s="105">
        <v>4886</v>
      </c>
      <c r="Q1106" s="105">
        <v>16079</v>
      </c>
      <c r="R1106" s="105">
        <v>0</v>
      </c>
      <c r="S1106" s="105">
        <v>4886</v>
      </c>
      <c r="T1106" s="105">
        <v>0</v>
      </c>
      <c r="U1106" s="104">
        <v>93681</v>
      </c>
      <c r="V1106" s="104">
        <v>140268</v>
      </c>
      <c r="W1106" s="104">
        <v>18033</v>
      </c>
      <c r="X1106" s="104">
        <v>221022</v>
      </c>
      <c r="Y1106" s="104">
        <v>47815</v>
      </c>
      <c r="Z1106" s="104">
        <v>0</v>
      </c>
      <c r="AA1106" s="106">
        <v>-5087</v>
      </c>
    </row>
    <row r="1107" spans="1:27" x14ac:dyDescent="0.3">
      <c r="A1107" s="85">
        <v>1106</v>
      </c>
      <c r="B1107" s="85" t="s">
        <v>910</v>
      </c>
      <c r="C1107" s="85" t="s">
        <v>374</v>
      </c>
      <c r="D1107" s="85">
        <v>2018</v>
      </c>
      <c r="E1107" s="105">
        <v>132239</v>
      </c>
      <c r="F1107" s="106">
        <v>91214</v>
      </c>
      <c r="G1107" s="105">
        <v>25509</v>
      </c>
      <c r="H1107" s="98">
        <v>0</v>
      </c>
      <c r="I1107" s="105">
        <v>41</v>
      </c>
      <c r="J1107" s="105">
        <v>-207</v>
      </c>
      <c r="K1107" s="105">
        <v>0</v>
      </c>
      <c r="L1107" s="105">
        <v>78679</v>
      </c>
      <c r="M1107" s="105">
        <v>6940</v>
      </c>
      <c r="N1107" s="105">
        <v>332</v>
      </c>
      <c r="O1107" s="105">
        <v>16873</v>
      </c>
      <c r="P1107" s="105">
        <v>3406</v>
      </c>
      <c r="Q1107" s="105">
        <v>13467</v>
      </c>
      <c r="R1107" s="105">
        <v>0</v>
      </c>
      <c r="S1107" s="105">
        <v>3406</v>
      </c>
      <c r="T1107" s="105">
        <v>0</v>
      </c>
      <c r="U1107" s="104">
        <v>100316</v>
      </c>
      <c r="V1107" s="104">
        <v>162626</v>
      </c>
      <c r="W1107" s="104">
        <v>45579</v>
      </c>
      <c r="X1107" s="104">
        <v>245170</v>
      </c>
      <c r="Y1107" s="104">
        <v>55892</v>
      </c>
      <c r="Z1107" s="104">
        <v>0</v>
      </c>
      <c r="AA1107" s="106">
        <v>-12955</v>
      </c>
    </row>
    <row r="1108" spans="1:27" x14ac:dyDescent="0.3">
      <c r="A1108" s="85">
        <v>1107</v>
      </c>
      <c r="B1108" s="85" t="s">
        <v>910</v>
      </c>
      <c r="C1108" s="85" t="s">
        <v>374</v>
      </c>
      <c r="D1108" s="85">
        <v>2017</v>
      </c>
      <c r="E1108" s="105">
        <v>217380</v>
      </c>
      <c r="F1108" s="106">
        <v>185601</v>
      </c>
      <c r="G1108" s="105">
        <v>19530</v>
      </c>
      <c r="H1108" s="98">
        <v>0</v>
      </c>
      <c r="I1108" s="105">
        <v>49</v>
      </c>
      <c r="J1108" s="105">
        <v>-253</v>
      </c>
      <c r="K1108" s="105">
        <v>0</v>
      </c>
      <c r="L1108" s="105">
        <v>101567</v>
      </c>
      <c r="M1108" s="105">
        <v>5541</v>
      </c>
      <c r="N1108" s="105">
        <v>1</v>
      </c>
      <c r="O1108" s="105">
        <v>12465</v>
      </c>
      <c r="P1108" s="105">
        <v>2787</v>
      </c>
      <c r="Q1108" s="105">
        <v>9678</v>
      </c>
      <c r="R1108" s="105">
        <v>0</v>
      </c>
      <c r="S1108" s="105">
        <v>2787</v>
      </c>
      <c r="T1108" s="105">
        <v>0</v>
      </c>
      <c r="U1108" s="104">
        <v>46924</v>
      </c>
      <c r="V1108" s="104">
        <v>130388</v>
      </c>
      <c r="W1108" s="104">
        <v>28978</v>
      </c>
      <c r="X1108" s="104">
        <v>226035</v>
      </c>
      <c r="Y1108" s="104">
        <v>64721</v>
      </c>
      <c r="Z1108" s="104">
        <v>0</v>
      </c>
      <c r="AA1108" s="106">
        <v>90479</v>
      </c>
    </row>
    <row r="1109" spans="1:27" x14ac:dyDescent="0.3">
      <c r="A1109" s="85">
        <v>1108</v>
      </c>
      <c r="B1109" s="85" t="s">
        <v>910</v>
      </c>
      <c r="C1109" s="85" t="s">
        <v>374</v>
      </c>
      <c r="D1109" s="85">
        <v>2016</v>
      </c>
      <c r="E1109" s="105">
        <v>109801</v>
      </c>
      <c r="F1109" s="106">
        <v>90332</v>
      </c>
      <c r="G1109" s="105">
        <v>11275</v>
      </c>
      <c r="H1109" s="98">
        <v>0</v>
      </c>
      <c r="I1109" s="105">
        <v>59</v>
      </c>
      <c r="J1109" s="105">
        <v>-370</v>
      </c>
      <c r="K1109" s="105">
        <v>0</v>
      </c>
      <c r="L1109" s="105">
        <v>100958</v>
      </c>
      <c r="M1109" s="105">
        <v>12028</v>
      </c>
      <c r="N1109" s="105">
        <v>3566</v>
      </c>
      <c r="O1109" s="105">
        <v>11672</v>
      </c>
      <c r="P1109" s="105">
        <v>2437</v>
      </c>
      <c r="Q1109" s="105">
        <v>9236</v>
      </c>
      <c r="R1109" s="105">
        <v>0</v>
      </c>
      <c r="S1109" s="105">
        <v>2437</v>
      </c>
      <c r="T1109" s="105">
        <v>0</v>
      </c>
      <c r="U1109" s="104">
        <v>115238</v>
      </c>
      <c r="V1109" s="104">
        <v>123830</v>
      </c>
      <c r="W1109" s="104">
        <v>22544</v>
      </c>
      <c r="X1109" s="104">
        <v>219552</v>
      </c>
      <c r="Y1109" s="104">
        <v>73738</v>
      </c>
      <c r="Z1109" s="104">
        <v>0</v>
      </c>
      <c r="AA1109" s="106">
        <v>9997</v>
      </c>
    </row>
    <row r="1110" spans="1:27" x14ac:dyDescent="0.3">
      <c r="A1110" s="85">
        <v>1109</v>
      </c>
      <c r="B1110" s="85" t="s">
        <v>910</v>
      </c>
      <c r="C1110" s="85" t="s">
        <v>374</v>
      </c>
      <c r="D1110" s="85">
        <v>2015</v>
      </c>
      <c r="E1110" s="105">
        <v>123231</v>
      </c>
      <c r="F1110" s="106">
        <v>92380</v>
      </c>
      <c r="G1110" s="105">
        <v>17834</v>
      </c>
      <c r="H1110" s="98">
        <v>0</v>
      </c>
      <c r="I1110" s="105">
        <v>78</v>
      </c>
      <c r="J1110" s="105">
        <v>-322</v>
      </c>
      <c r="K1110" s="105">
        <v>0</v>
      </c>
      <c r="L1110" s="105">
        <v>73267</v>
      </c>
      <c r="M1110" s="105">
        <v>12823</v>
      </c>
      <c r="N1110" s="105">
        <v>55</v>
      </c>
      <c r="O1110" s="105">
        <v>14379</v>
      </c>
      <c r="P1110" s="105">
        <v>2304</v>
      </c>
      <c r="Q1110" s="105">
        <v>12074</v>
      </c>
      <c r="R1110" s="105">
        <v>0</v>
      </c>
      <c r="S1110" s="105">
        <v>2304</v>
      </c>
      <c r="T1110" s="105">
        <v>0</v>
      </c>
      <c r="U1110" s="104">
        <v>99208</v>
      </c>
      <c r="V1110" s="104">
        <v>131922</v>
      </c>
      <c r="W1110" s="104">
        <v>35242</v>
      </c>
      <c r="X1110" s="104">
        <v>237774</v>
      </c>
      <c r="Y1110" s="104">
        <v>82314</v>
      </c>
      <c r="Z1110" s="104">
        <v>0</v>
      </c>
      <c r="AA1110" s="106">
        <v>33150</v>
      </c>
    </row>
    <row r="1111" spans="1:27" x14ac:dyDescent="0.3">
      <c r="A1111" s="85">
        <v>1110</v>
      </c>
      <c r="B1111" s="85" t="s">
        <v>910</v>
      </c>
      <c r="C1111" s="85" t="s">
        <v>374</v>
      </c>
      <c r="D1111" s="85">
        <v>2014</v>
      </c>
      <c r="E1111" s="105">
        <v>153888</v>
      </c>
      <c r="F1111" s="106">
        <v>107041</v>
      </c>
      <c r="G1111" s="105">
        <v>23902</v>
      </c>
      <c r="H1111" s="98">
        <v>0</v>
      </c>
      <c r="I1111" s="105">
        <v>0</v>
      </c>
      <c r="J1111" s="105">
        <v>-306</v>
      </c>
      <c r="K1111" s="105">
        <v>0</v>
      </c>
      <c r="L1111" s="105">
        <v>48785</v>
      </c>
      <c r="M1111" s="105">
        <v>11192</v>
      </c>
      <c r="N1111" s="105">
        <v>2957</v>
      </c>
      <c r="O1111" s="105">
        <v>26494</v>
      </c>
      <c r="P1111" s="105">
        <v>5430</v>
      </c>
      <c r="Q1111" s="105">
        <v>21064</v>
      </c>
      <c r="R1111" s="105">
        <v>0</v>
      </c>
      <c r="S1111" s="105">
        <v>5430</v>
      </c>
      <c r="T1111" s="105">
        <v>0</v>
      </c>
      <c r="U1111" s="104">
        <v>101260</v>
      </c>
      <c r="V1111" s="104">
        <v>137557</v>
      </c>
      <c r="W1111" s="104">
        <v>26093</v>
      </c>
      <c r="X1111" s="104">
        <v>256703</v>
      </c>
      <c r="Y1111" s="104">
        <v>93278</v>
      </c>
      <c r="Z1111" s="104">
        <v>0</v>
      </c>
      <c r="AA1111" s="106">
        <v>-17674</v>
      </c>
    </row>
    <row r="1112" spans="1:27" ht="15" thickBot="1" x14ac:dyDescent="0.35">
      <c r="A1112" s="93">
        <v>1111</v>
      </c>
      <c r="B1112" s="93" t="s">
        <v>910</v>
      </c>
      <c r="C1112" s="93" t="s">
        <v>374</v>
      </c>
      <c r="D1112" s="93">
        <v>2013</v>
      </c>
      <c r="E1112" s="108">
        <v>372583</v>
      </c>
      <c r="F1112" s="109">
        <v>228781</v>
      </c>
      <c r="G1112" s="108">
        <v>48314</v>
      </c>
      <c r="H1112" s="99">
        <v>0</v>
      </c>
      <c r="I1112" s="108">
        <v>0</v>
      </c>
      <c r="J1112" s="108">
        <v>0</v>
      </c>
      <c r="K1112" s="108">
        <v>0</v>
      </c>
      <c r="L1112" s="108">
        <v>41334</v>
      </c>
      <c r="M1112" s="108">
        <v>9985</v>
      </c>
      <c r="N1112" s="108">
        <v>0</v>
      </c>
      <c r="O1112" s="108">
        <v>98804</v>
      </c>
      <c r="P1112" s="108">
        <v>18783</v>
      </c>
      <c r="Q1112" s="108">
        <v>80021</v>
      </c>
      <c r="R1112" s="108">
        <v>0</v>
      </c>
      <c r="S1112" s="108">
        <v>18783</v>
      </c>
      <c r="T1112" s="108">
        <v>0</v>
      </c>
      <c r="U1112" s="107">
        <v>61203</v>
      </c>
      <c r="V1112" s="107">
        <v>143693</v>
      </c>
      <c r="W1112" s="107">
        <v>49799</v>
      </c>
      <c r="X1112" s="107">
        <v>272812</v>
      </c>
      <c r="Y1112" s="107">
        <v>106588</v>
      </c>
      <c r="Z1112" s="107">
        <v>0</v>
      </c>
      <c r="AA1112" s="109">
        <v>80466</v>
      </c>
    </row>
    <row r="1113" spans="1:27" ht="15" thickTop="1" x14ac:dyDescent="0.3">
      <c r="A1113" s="88">
        <v>1112</v>
      </c>
      <c r="B1113" s="88" t="s">
        <v>910</v>
      </c>
      <c r="C1113" s="88" t="s">
        <v>1400</v>
      </c>
      <c r="D1113" s="88">
        <v>2023</v>
      </c>
      <c r="E1113" s="102">
        <v>4439122633</v>
      </c>
      <c r="F1113" s="103">
        <v>3991672291</v>
      </c>
      <c r="G1113" s="102">
        <v>259415874</v>
      </c>
      <c r="H1113" s="97">
        <v>0</v>
      </c>
      <c r="I1113" s="102">
        <v>4716845</v>
      </c>
      <c r="J1113" s="102">
        <v>-450852</v>
      </c>
      <c r="K1113" s="102">
        <v>-6290456</v>
      </c>
      <c r="L1113" s="102">
        <v>4386008483</v>
      </c>
      <c r="M1113" s="102">
        <v>53114150</v>
      </c>
      <c r="N1113" s="102">
        <v>11076016</v>
      </c>
      <c r="O1113" s="102">
        <v>64497035</v>
      </c>
      <c r="P1113" s="102">
        <v>25305390</v>
      </c>
      <c r="Q1113" s="102">
        <v>39191645</v>
      </c>
      <c r="R1113" s="102">
        <v>5633618</v>
      </c>
      <c r="S1113" s="102">
        <v>20555730</v>
      </c>
      <c r="T1113" s="102">
        <v>4749660</v>
      </c>
      <c r="U1113" s="101">
        <v>2346798786</v>
      </c>
      <c r="V1113" s="101">
        <v>2950604371</v>
      </c>
      <c r="W1113" s="101">
        <v>2103113560</v>
      </c>
      <c r="X1113" s="101">
        <v>5112670123</v>
      </c>
      <c r="Y1113" s="101">
        <v>1603511776</v>
      </c>
      <c r="Z1113" s="101">
        <v>1928573317</v>
      </c>
      <c r="AA1113" s="103">
        <v>-81705979</v>
      </c>
    </row>
    <row r="1114" spans="1:27" x14ac:dyDescent="0.3">
      <c r="A1114" s="85">
        <v>1113</v>
      </c>
      <c r="B1114" s="85" t="s">
        <v>910</v>
      </c>
      <c r="C1114" s="85" t="s">
        <v>1400</v>
      </c>
      <c r="D1114" s="85">
        <v>2022</v>
      </c>
      <c r="E1114" s="105">
        <v>4896647040</v>
      </c>
      <c r="F1114" s="106">
        <v>3561104728</v>
      </c>
      <c r="G1114" s="105">
        <v>468949423</v>
      </c>
      <c r="H1114" s="98">
        <v>0</v>
      </c>
      <c r="I1114" s="105">
        <v>3464808</v>
      </c>
      <c r="J1114" s="105">
        <v>4417969</v>
      </c>
      <c r="K1114" s="105">
        <v>-7462614</v>
      </c>
      <c r="L1114" s="105">
        <v>4134597587</v>
      </c>
      <c r="M1114" s="105">
        <v>762049453</v>
      </c>
      <c r="N1114" s="105">
        <v>10017810</v>
      </c>
      <c r="O1114" s="105">
        <v>773715940</v>
      </c>
      <c r="P1114" s="105">
        <v>99970706</v>
      </c>
      <c r="Q1114" s="105">
        <v>673745234</v>
      </c>
      <c r="R1114" s="105">
        <v>4617253</v>
      </c>
      <c r="S1114" s="105">
        <v>114516843</v>
      </c>
      <c r="T1114" s="105">
        <v>-14546137</v>
      </c>
      <c r="U1114" s="104">
        <v>2333299862</v>
      </c>
      <c r="V1114" s="104">
        <v>3255100960</v>
      </c>
      <c r="W1114" s="104">
        <v>2417509035</v>
      </c>
      <c r="X1114" s="104">
        <v>5467653138</v>
      </c>
      <c r="Y1114" s="104">
        <v>1646094583</v>
      </c>
      <c r="Z1114" s="104">
        <v>1922041208</v>
      </c>
      <c r="AA1114" s="106">
        <v>265607743</v>
      </c>
    </row>
    <row r="1115" spans="1:27" x14ac:dyDescent="0.3">
      <c r="A1115" s="85">
        <v>1114</v>
      </c>
      <c r="B1115" s="85" t="s">
        <v>910</v>
      </c>
      <c r="C1115" s="85" t="s">
        <v>1400</v>
      </c>
      <c r="D1115" s="85">
        <v>2021</v>
      </c>
      <c r="E1115" s="105">
        <v>3493926321</v>
      </c>
      <c r="F1115" s="106">
        <v>2940612856</v>
      </c>
      <c r="G1115" s="105">
        <v>335716819</v>
      </c>
      <c r="H1115" s="98">
        <v>0</v>
      </c>
      <c r="I1115" s="105">
        <v>1714174</v>
      </c>
      <c r="J1115" s="105">
        <v>-18371212</v>
      </c>
      <c r="K1115" s="105">
        <v>-7563393</v>
      </c>
      <c r="L1115" s="105">
        <v>3344690638</v>
      </c>
      <c r="M1115" s="105">
        <v>149235683</v>
      </c>
      <c r="N1115" s="105">
        <v>1808574</v>
      </c>
      <c r="O1115" s="105">
        <v>151441364</v>
      </c>
      <c r="P1115" s="105">
        <v>22702166</v>
      </c>
      <c r="Q1115" s="105">
        <v>128739198</v>
      </c>
      <c r="R1115" s="105">
        <v>2885472</v>
      </c>
      <c r="S1115" s="105">
        <v>21003886</v>
      </c>
      <c r="T1115" s="105">
        <v>1698281</v>
      </c>
      <c r="U1115" s="104">
        <v>1779610449</v>
      </c>
      <c r="V1115" s="104">
        <v>2916543314</v>
      </c>
      <c r="W1115" s="104">
        <v>2336515880</v>
      </c>
      <c r="X1115" s="104">
        <v>4887179841</v>
      </c>
      <c r="Y1115" s="104">
        <v>1580440104</v>
      </c>
      <c r="Z1115" s="104">
        <v>2047771778</v>
      </c>
      <c r="AA1115" s="106">
        <v>250469449</v>
      </c>
    </row>
    <row r="1116" spans="1:27" x14ac:dyDescent="0.3">
      <c r="A1116" s="85">
        <v>1115</v>
      </c>
      <c r="B1116" s="85" t="s">
        <v>910</v>
      </c>
      <c r="C1116" s="85" t="s">
        <v>1400</v>
      </c>
      <c r="D1116" s="85">
        <v>2020</v>
      </c>
      <c r="E1116" s="105">
        <v>3438664360</v>
      </c>
      <c r="F1116" s="106">
        <v>2953993102</v>
      </c>
      <c r="G1116" s="105">
        <v>240017921</v>
      </c>
      <c r="H1116" s="98">
        <v>0</v>
      </c>
      <c r="I1116" s="105">
        <v>1807328</v>
      </c>
      <c r="J1116" s="105">
        <v>-21625798</v>
      </c>
      <c r="K1116" s="105">
        <v>-10314985</v>
      </c>
      <c r="L1116" s="105">
        <v>3222891569</v>
      </c>
      <c r="M1116" s="105">
        <v>215772790</v>
      </c>
      <c r="N1116" s="105">
        <v>23571038</v>
      </c>
      <c r="O1116" s="105">
        <v>239631842</v>
      </c>
      <c r="P1116" s="105">
        <v>37461551</v>
      </c>
      <c r="Q1116" s="105">
        <v>202170291</v>
      </c>
      <c r="R1116" s="105">
        <v>3010573</v>
      </c>
      <c r="S1116" s="105">
        <v>39060383</v>
      </c>
      <c r="T1116" s="105">
        <v>-1598831</v>
      </c>
      <c r="U1116" s="104">
        <v>1900267459</v>
      </c>
      <c r="V1116" s="104">
        <v>2783810066</v>
      </c>
      <c r="W1116" s="104">
        <v>2338994194</v>
      </c>
      <c r="X1116" s="104">
        <v>4834079659</v>
      </c>
      <c r="Y1116" s="104">
        <v>1555758001</v>
      </c>
      <c r="Z1116" s="104">
        <v>1840503120</v>
      </c>
      <c r="AA1116" s="106">
        <v>-29531665</v>
      </c>
    </row>
    <row r="1117" spans="1:27" x14ac:dyDescent="0.3">
      <c r="A1117" s="85">
        <v>1116</v>
      </c>
      <c r="B1117" s="85" t="s">
        <v>910</v>
      </c>
      <c r="C1117" s="85" t="s">
        <v>1400</v>
      </c>
      <c r="D1117" s="85">
        <v>2019</v>
      </c>
      <c r="E1117" s="105">
        <v>4480866467</v>
      </c>
      <c r="F1117" s="106">
        <v>3438294142</v>
      </c>
      <c r="G1117" s="105">
        <v>235589197</v>
      </c>
      <c r="H1117" s="98">
        <v>0</v>
      </c>
      <c r="I1117" s="105">
        <v>1680643</v>
      </c>
      <c r="J1117" s="105">
        <v>-36669400</v>
      </c>
      <c r="K1117" s="105">
        <v>629721</v>
      </c>
      <c r="L1117" s="105">
        <v>3683877764</v>
      </c>
      <c r="M1117" s="105">
        <v>796988702</v>
      </c>
      <c r="N1117" s="105">
        <v>15093138</v>
      </c>
      <c r="O1117" s="105">
        <v>830504027</v>
      </c>
      <c r="P1117" s="105">
        <v>126459653</v>
      </c>
      <c r="Q1117" s="105">
        <v>704044374</v>
      </c>
      <c r="R1117" s="105">
        <v>3010573</v>
      </c>
      <c r="S1117" s="105">
        <v>127359653</v>
      </c>
      <c r="T1117" s="105">
        <v>-900000</v>
      </c>
      <c r="U1117" s="104">
        <v>1583402400</v>
      </c>
      <c r="V1117" s="104">
        <v>2690487470</v>
      </c>
      <c r="W1117" s="104">
        <v>1728264509</v>
      </c>
      <c r="X1117" s="104">
        <v>4134597620</v>
      </c>
      <c r="Y1117" s="104">
        <v>972752971</v>
      </c>
      <c r="Z1117" s="104">
        <v>1315305187</v>
      </c>
      <c r="AA1117" s="106">
        <v>327793927</v>
      </c>
    </row>
    <row r="1118" spans="1:27" x14ac:dyDescent="0.3">
      <c r="A1118" s="85">
        <v>1117</v>
      </c>
      <c r="B1118" s="85" t="s">
        <v>910</v>
      </c>
      <c r="C1118" s="85" t="s">
        <v>1400</v>
      </c>
      <c r="D1118" s="85">
        <v>2018</v>
      </c>
      <c r="E1118" s="105">
        <v>4117989393</v>
      </c>
      <c r="F1118" s="106">
        <v>3255566717</v>
      </c>
      <c r="G1118" s="105">
        <v>168224405</v>
      </c>
      <c r="H1118" s="98">
        <v>0</v>
      </c>
      <c r="I1118" s="105">
        <v>1270589</v>
      </c>
      <c r="J1118" s="105">
        <v>-38002630</v>
      </c>
      <c r="K1118" s="105">
        <v>0</v>
      </c>
      <c r="L1118" s="105">
        <v>3428398016</v>
      </c>
      <c r="M1118" s="105">
        <v>689591377</v>
      </c>
      <c r="N1118" s="105">
        <v>15226</v>
      </c>
      <c r="O1118" s="105">
        <v>690149565</v>
      </c>
      <c r="P1118" s="105">
        <v>85982161</v>
      </c>
      <c r="Q1118" s="105">
        <v>600000710</v>
      </c>
      <c r="R1118" s="105">
        <v>2720177</v>
      </c>
      <c r="S1118" s="105">
        <v>85672411</v>
      </c>
      <c r="T1118" s="105">
        <v>309750</v>
      </c>
      <c r="U1118" s="104">
        <v>962242375</v>
      </c>
      <c r="V1118" s="104">
        <v>2090119523</v>
      </c>
      <c r="W1118" s="104">
        <v>1567561565</v>
      </c>
      <c r="X1118" s="104">
        <v>3425068629</v>
      </c>
      <c r="Y1118" s="104">
        <v>644645223</v>
      </c>
      <c r="Z1118" s="104">
        <v>1260655642</v>
      </c>
      <c r="AA1118" s="106">
        <v>721030554</v>
      </c>
    </row>
    <row r="1119" spans="1:27" x14ac:dyDescent="0.3">
      <c r="A1119" s="85">
        <v>1118</v>
      </c>
      <c r="B1119" s="85" t="s">
        <v>910</v>
      </c>
      <c r="C1119" s="85" t="s">
        <v>1400</v>
      </c>
      <c r="D1119" s="85">
        <v>2017</v>
      </c>
      <c r="E1119" s="105">
        <v>2949140559</v>
      </c>
      <c r="F1119" s="106">
        <v>2516690403</v>
      </c>
      <c r="G1119" s="105">
        <v>183814924</v>
      </c>
      <c r="H1119" s="98">
        <v>0</v>
      </c>
      <c r="I1119" s="105">
        <v>1404116</v>
      </c>
      <c r="J1119" s="105">
        <v>-7859705</v>
      </c>
      <c r="K1119" s="105">
        <v>33985368</v>
      </c>
      <c r="L1119" s="105">
        <v>2784869397</v>
      </c>
      <c r="M1119" s="105">
        <v>164271162</v>
      </c>
      <c r="N1119" s="105">
        <v>2184973</v>
      </c>
      <c r="O1119" s="105">
        <v>166606254</v>
      </c>
      <c r="P1119" s="105">
        <v>22607082</v>
      </c>
      <c r="Q1119" s="105">
        <v>142366562</v>
      </c>
      <c r="R1119" s="105">
        <v>2446352</v>
      </c>
      <c r="S1119" s="105">
        <v>23141832</v>
      </c>
      <c r="T1119" s="105">
        <v>-534750</v>
      </c>
      <c r="U1119" s="104">
        <v>873818902</v>
      </c>
      <c r="V1119" s="104">
        <v>1317061127</v>
      </c>
      <c r="W1119" s="104">
        <v>1232274556</v>
      </c>
      <c r="X1119" s="104">
        <v>2702314772</v>
      </c>
      <c r="Y1119" s="104">
        <v>341502260</v>
      </c>
      <c r="Z1119" s="104">
        <v>1101310028</v>
      </c>
      <c r="AA1119" s="106">
        <v>745734806</v>
      </c>
    </row>
    <row r="1120" spans="1:27" x14ac:dyDescent="0.3">
      <c r="A1120" s="85">
        <v>1119</v>
      </c>
      <c r="B1120" s="85" t="s">
        <v>910</v>
      </c>
      <c r="C1120" s="85" t="s">
        <v>1400</v>
      </c>
      <c r="D1120" s="85">
        <v>2016</v>
      </c>
      <c r="E1120" s="105">
        <v>2824525367</v>
      </c>
      <c r="F1120" s="106">
        <v>2463126958</v>
      </c>
      <c r="G1120" s="105">
        <v>268691025</v>
      </c>
      <c r="H1120" s="98">
        <v>0</v>
      </c>
      <c r="I1120" s="105">
        <v>1338335</v>
      </c>
      <c r="J1120" s="105">
        <v>90034404</v>
      </c>
      <c r="K1120" s="105">
        <v>8803685</v>
      </c>
      <c r="L1120" s="105">
        <v>2794074732</v>
      </c>
      <c r="M1120" s="105">
        <v>30450635</v>
      </c>
      <c r="N1120" s="105">
        <v>609674</v>
      </c>
      <c r="O1120" s="105">
        <v>28838566</v>
      </c>
      <c r="P1120" s="105">
        <v>15406155</v>
      </c>
      <c r="Q1120" s="105">
        <v>19442613</v>
      </c>
      <c r="R1120" s="105">
        <v>2830405</v>
      </c>
      <c r="S1120" s="105">
        <v>14776155</v>
      </c>
      <c r="T1120" s="105">
        <v>630000</v>
      </c>
      <c r="U1120" s="104">
        <v>1195089724</v>
      </c>
      <c r="V1120" s="104">
        <v>1907896275</v>
      </c>
      <c r="W1120" s="104">
        <v>1486752389</v>
      </c>
      <c r="X1120" s="104">
        <v>3017825875</v>
      </c>
      <c r="Y1120" s="104">
        <v>404384074</v>
      </c>
      <c r="Z1120" s="104">
        <v>1383852656</v>
      </c>
      <c r="AA1120" s="106">
        <v>264168488</v>
      </c>
    </row>
    <row r="1121" spans="1:27" x14ac:dyDescent="0.3">
      <c r="A1121" s="85">
        <v>1120</v>
      </c>
      <c r="B1121" s="85" t="s">
        <v>910</v>
      </c>
      <c r="C1121" s="85" t="s">
        <v>1400</v>
      </c>
      <c r="D1121" s="85">
        <v>2015</v>
      </c>
      <c r="E1121" s="105">
        <v>2494423140</v>
      </c>
      <c r="F1121" s="106">
        <v>2111826263</v>
      </c>
      <c r="G1121" s="105">
        <v>229086948</v>
      </c>
      <c r="H1121" s="98">
        <v>0</v>
      </c>
      <c r="I1121" s="105">
        <v>1040990</v>
      </c>
      <c r="J1121" s="105">
        <v>62211703</v>
      </c>
      <c r="K1121" s="105">
        <v>10967676</v>
      </c>
      <c r="L1121" s="105">
        <v>2496972915</v>
      </c>
      <c r="M1121" s="105">
        <v>-2549775</v>
      </c>
      <c r="N1121" s="105">
        <v>7452083</v>
      </c>
      <c r="O1121" s="105">
        <v>5149680</v>
      </c>
      <c r="P1121" s="105">
        <v>3558825</v>
      </c>
      <c r="Q1121" s="105">
        <v>1523862</v>
      </c>
      <c r="R1121" s="105">
        <v>1076700</v>
      </c>
      <c r="S1121" s="105">
        <v>3963825</v>
      </c>
      <c r="T1121" s="105">
        <v>-405000</v>
      </c>
      <c r="U1121" s="104">
        <v>1302402580</v>
      </c>
      <c r="V1121" s="104">
        <v>1824162682</v>
      </c>
      <c r="W1121" s="104">
        <v>1639410984</v>
      </c>
      <c r="X1121" s="104">
        <v>3274071895</v>
      </c>
      <c r="Y1121" s="104">
        <v>375899903</v>
      </c>
      <c r="Z1121" s="104">
        <v>1641957784</v>
      </c>
      <c r="AA1121" s="106">
        <v>51784426</v>
      </c>
    </row>
    <row r="1122" spans="1:27" x14ac:dyDescent="0.3">
      <c r="A1122" s="85">
        <v>1121</v>
      </c>
      <c r="B1122" s="85" t="s">
        <v>910</v>
      </c>
      <c r="C1122" s="85" t="s">
        <v>1400</v>
      </c>
      <c r="D1122" s="85">
        <v>2014</v>
      </c>
      <c r="E1122" s="105">
        <v>2769743228</v>
      </c>
      <c r="F1122" s="106">
        <v>2349241515</v>
      </c>
      <c r="G1122" s="105">
        <v>303425775</v>
      </c>
      <c r="H1122" s="98">
        <v>0</v>
      </c>
      <c r="I1122" s="105">
        <v>2785325</v>
      </c>
      <c r="J1122" s="105">
        <v>-3408856</v>
      </c>
      <c r="K1122" s="105">
        <v>-4596001</v>
      </c>
      <c r="L1122" s="105">
        <v>2713299693</v>
      </c>
      <c r="M1122" s="105">
        <v>56443534</v>
      </c>
      <c r="N1122" s="105">
        <v>4688331</v>
      </c>
      <c r="O1122" s="105">
        <v>61552252</v>
      </c>
      <c r="P1122" s="105">
        <v>246015</v>
      </c>
      <c r="Q1122" s="105">
        <v>61359577</v>
      </c>
      <c r="R1122" s="105">
        <v>278529</v>
      </c>
      <c r="S1122" s="105">
        <v>233265</v>
      </c>
      <c r="T1122" s="105">
        <v>12750</v>
      </c>
      <c r="U1122" s="104">
        <v>1147570617</v>
      </c>
      <c r="V1122" s="104">
        <v>1909474676</v>
      </c>
      <c r="W1122" s="104">
        <v>1855014742</v>
      </c>
      <c r="X1122" s="104">
        <v>3326865042</v>
      </c>
      <c r="Y1122" s="104">
        <v>466044119</v>
      </c>
      <c r="Z1122" s="104">
        <v>1477170248</v>
      </c>
      <c r="AA1122" s="106">
        <v>1891695</v>
      </c>
    </row>
    <row r="1123" spans="1:27" ht="15" thickBot="1" x14ac:dyDescent="0.35">
      <c r="A1123" s="93">
        <v>1122</v>
      </c>
      <c r="B1123" s="93" t="s">
        <v>910</v>
      </c>
      <c r="C1123" s="93" t="s">
        <v>1400</v>
      </c>
      <c r="D1123" s="93">
        <v>2013</v>
      </c>
      <c r="E1123" s="108">
        <v>2559210021</v>
      </c>
      <c r="F1123" s="109">
        <v>2210432592</v>
      </c>
      <c r="G1123" s="108">
        <v>288670330</v>
      </c>
      <c r="H1123" s="99">
        <v>0</v>
      </c>
      <c r="I1123" s="108">
        <v>4412413</v>
      </c>
      <c r="J1123" s="108">
        <v>-17877444</v>
      </c>
      <c r="K1123" s="108">
        <v>0</v>
      </c>
      <c r="L1123" s="108">
        <v>2554141104</v>
      </c>
      <c r="M1123" s="108">
        <v>5068916</v>
      </c>
      <c r="N1123" s="108">
        <v>2077233</v>
      </c>
      <c r="O1123" s="108">
        <v>6807525</v>
      </c>
      <c r="P1123" s="108">
        <v>505015</v>
      </c>
      <c r="Q1123" s="108">
        <v>6742574</v>
      </c>
      <c r="R1123" s="108">
        <v>395607</v>
      </c>
      <c r="S1123" s="108">
        <v>742765</v>
      </c>
      <c r="T1123" s="108">
        <v>-237750</v>
      </c>
      <c r="U1123" s="107">
        <v>877269988</v>
      </c>
      <c r="V1123" s="107">
        <v>1610984746</v>
      </c>
      <c r="W1123" s="107">
        <v>1392149307</v>
      </c>
      <c r="X1123" s="107">
        <v>2811238705</v>
      </c>
      <c r="Y1123" s="107">
        <v>488814773</v>
      </c>
      <c r="Z1123" s="107">
        <v>1164610719</v>
      </c>
      <c r="AA1123" s="109">
        <v>-107290238</v>
      </c>
    </row>
    <row r="1124" spans="1:27" ht="15" thickTop="1" x14ac:dyDescent="0.3">
      <c r="A1124" s="88">
        <v>1123</v>
      </c>
      <c r="B1124" s="88" t="s">
        <v>910</v>
      </c>
      <c r="C1124" s="88" t="s">
        <v>384</v>
      </c>
      <c r="D1124" s="88">
        <v>2023</v>
      </c>
      <c r="E1124" s="102">
        <v>5156984</v>
      </c>
      <c r="F1124" s="103">
        <v>3040564</v>
      </c>
      <c r="G1124" s="102">
        <v>779833</v>
      </c>
      <c r="H1124" s="103">
        <v>7634</v>
      </c>
      <c r="I1124" s="102">
        <v>3337</v>
      </c>
      <c r="J1124" s="102">
        <v>-115488</v>
      </c>
      <c r="K1124" s="102">
        <v>2764</v>
      </c>
      <c r="L1124" s="102">
        <v>3855687</v>
      </c>
      <c r="M1124" s="102">
        <v>1301297</v>
      </c>
      <c r="N1124" s="102">
        <v>664</v>
      </c>
      <c r="O1124" s="102">
        <v>1307183</v>
      </c>
      <c r="P1124" s="102">
        <v>266177</v>
      </c>
      <c r="Q1124" s="102">
        <v>1041006</v>
      </c>
      <c r="R1124" s="102">
        <v>1290</v>
      </c>
      <c r="S1124" s="102">
        <v>271767</v>
      </c>
      <c r="T1124" s="102">
        <v>-5590</v>
      </c>
      <c r="U1124" s="101">
        <v>364226</v>
      </c>
      <c r="V1124" s="101">
        <v>2593900</v>
      </c>
      <c r="W1124" s="101">
        <v>546150</v>
      </c>
      <c r="X1124" s="101">
        <v>3255001</v>
      </c>
      <c r="Y1124" s="101">
        <v>292304</v>
      </c>
      <c r="Z1124" s="101">
        <v>55170</v>
      </c>
      <c r="AA1124" s="103">
        <v>1602839</v>
      </c>
    </row>
    <row r="1125" spans="1:27" x14ac:dyDescent="0.3">
      <c r="A1125" s="85">
        <v>1124</v>
      </c>
      <c r="B1125" s="85" t="s">
        <v>910</v>
      </c>
      <c r="C1125" s="85" t="s">
        <v>384</v>
      </c>
      <c r="D1125" s="85">
        <v>2022</v>
      </c>
      <c r="E1125" s="105">
        <v>5808344</v>
      </c>
      <c r="F1125" s="106">
        <v>4200684</v>
      </c>
      <c r="G1125" s="105">
        <v>627753</v>
      </c>
      <c r="H1125" s="106">
        <v>7627</v>
      </c>
      <c r="I1125" s="105">
        <v>4516</v>
      </c>
      <c r="J1125" s="105">
        <v>-49079</v>
      </c>
      <c r="K1125" s="105">
        <v>0</v>
      </c>
      <c r="L1125" s="105">
        <v>4940261</v>
      </c>
      <c r="M1125" s="105">
        <v>868083</v>
      </c>
      <c r="N1125" s="105">
        <v>3259</v>
      </c>
      <c r="O1125" s="105">
        <v>871342</v>
      </c>
      <c r="P1125" s="105">
        <v>177074</v>
      </c>
      <c r="Q1125" s="105">
        <v>694269</v>
      </c>
      <c r="R1125" s="105">
        <v>2137</v>
      </c>
      <c r="S1125" s="105">
        <v>176955</v>
      </c>
      <c r="T1125" s="105">
        <v>119</v>
      </c>
      <c r="U1125" s="104">
        <v>576848</v>
      </c>
      <c r="V1125" s="104">
        <v>2215147</v>
      </c>
      <c r="W1125" s="104">
        <v>403473</v>
      </c>
      <c r="X1125" s="104">
        <v>3044792</v>
      </c>
      <c r="Y1125" s="104">
        <v>385620</v>
      </c>
      <c r="Z1125" s="104">
        <v>55160</v>
      </c>
      <c r="AA1125" s="106">
        <v>799141</v>
      </c>
    </row>
    <row r="1126" spans="1:27" x14ac:dyDescent="0.3">
      <c r="A1126" s="85">
        <v>1125</v>
      </c>
      <c r="B1126" s="85" t="s">
        <v>910</v>
      </c>
      <c r="C1126" s="85" t="s">
        <v>384</v>
      </c>
      <c r="D1126" s="85">
        <v>2021</v>
      </c>
      <c r="E1126" s="105">
        <v>4552757</v>
      </c>
      <c r="F1126" s="106">
        <v>3848838</v>
      </c>
      <c r="G1126" s="105">
        <v>361414</v>
      </c>
      <c r="H1126" s="106">
        <v>3580</v>
      </c>
      <c r="I1126" s="105">
        <v>7571</v>
      </c>
      <c r="J1126" s="105">
        <v>-60598</v>
      </c>
      <c r="K1126" s="105">
        <v>6093</v>
      </c>
      <c r="L1126" s="105">
        <v>4287038</v>
      </c>
      <c r="M1126" s="105">
        <v>265719</v>
      </c>
      <c r="N1126" s="105">
        <v>2482</v>
      </c>
      <c r="O1126" s="105">
        <v>268201</v>
      </c>
      <c r="P1126" s="105">
        <v>53824</v>
      </c>
      <c r="Q1126" s="105">
        <v>214377</v>
      </c>
      <c r="R1126" s="105">
        <v>5050</v>
      </c>
      <c r="S1126" s="105">
        <v>48143</v>
      </c>
      <c r="T1126" s="105">
        <v>5681</v>
      </c>
      <c r="U1126" s="104">
        <v>618889</v>
      </c>
      <c r="V1126" s="104">
        <v>2008034</v>
      </c>
      <c r="W1126" s="104">
        <v>522695</v>
      </c>
      <c r="X1126" s="104">
        <v>2838021</v>
      </c>
      <c r="Y1126" s="104">
        <v>393083</v>
      </c>
      <c r="Z1126" s="104">
        <v>57274</v>
      </c>
      <c r="AA1126" s="106">
        <v>-30689</v>
      </c>
    </row>
    <row r="1127" spans="1:27" x14ac:dyDescent="0.3">
      <c r="A1127" s="85">
        <v>1126</v>
      </c>
      <c r="B1127" s="85" t="s">
        <v>910</v>
      </c>
      <c r="C1127" s="85" t="s">
        <v>384</v>
      </c>
      <c r="D1127" s="85">
        <v>2020</v>
      </c>
      <c r="E1127" s="105">
        <v>4685640</v>
      </c>
      <c r="F1127" s="106">
        <v>3438659</v>
      </c>
      <c r="G1127" s="105">
        <v>537858</v>
      </c>
      <c r="H1127" s="106">
        <v>7851</v>
      </c>
      <c r="I1127" s="105">
        <v>10933</v>
      </c>
      <c r="J1127" s="105">
        <v>-79835</v>
      </c>
      <c r="K1127" s="105">
        <v>0</v>
      </c>
      <c r="L1127" s="105">
        <v>4031393</v>
      </c>
      <c r="M1127" s="105">
        <v>654247</v>
      </c>
      <c r="N1127" s="105">
        <v>2293</v>
      </c>
      <c r="O1127" s="105">
        <v>656540</v>
      </c>
      <c r="P1127" s="105">
        <v>133954</v>
      </c>
      <c r="Q1127" s="105">
        <v>522586</v>
      </c>
      <c r="R1127" s="105">
        <v>8651</v>
      </c>
      <c r="S1127" s="105">
        <v>127770</v>
      </c>
      <c r="T1127" s="105">
        <v>6184</v>
      </c>
      <c r="U1127" s="104">
        <v>396480</v>
      </c>
      <c r="V1127" s="104">
        <v>2128869</v>
      </c>
      <c r="W1127" s="104">
        <v>527728</v>
      </c>
      <c r="X1127" s="104">
        <v>3022746</v>
      </c>
      <c r="Y1127" s="104">
        <v>501130</v>
      </c>
      <c r="Z1127" s="104">
        <v>55310</v>
      </c>
      <c r="AA1127" s="106">
        <v>918578</v>
      </c>
    </row>
    <row r="1128" spans="1:27" x14ac:dyDescent="0.3">
      <c r="A1128" s="85">
        <v>1127</v>
      </c>
      <c r="B1128" s="85" t="s">
        <v>910</v>
      </c>
      <c r="C1128" s="85" t="s">
        <v>384</v>
      </c>
      <c r="D1128" s="85">
        <v>2019</v>
      </c>
      <c r="E1128" s="105">
        <v>4337339</v>
      </c>
      <c r="F1128" s="106">
        <v>3349335</v>
      </c>
      <c r="G1128" s="105">
        <v>196810</v>
      </c>
      <c r="H1128" s="106">
        <v>0</v>
      </c>
      <c r="I1128" s="105">
        <v>190246</v>
      </c>
      <c r="J1128" s="105">
        <v>-37496</v>
      </c>
      <c r="K1128" s="105">
        <v>0</v>
      </c>
      <c r="L1128" s="105">
        <v>3808744</v>
      </c>
      <c r="M1128" s="105">
        <v>528596</v>
      </c>
      <c r="N1128" s="105">
        <v>682</v>
      </c>
      <c r="O1128" s="105">
        <v>529277</v>
      </c>
      <c r="P1128" s="105">
        <v>106511</v>
      </c>
      <c r="Q1128" s="105">
        <v>422766</v>
      </c>
      <c r="R1128" s="105">
        <v>10826</v>
      </c>
      <c r="S1128" s="105">
        <v>109649</v>
      </c>
      <c r="T1128" s="105">
        <v>-3137</v>
      </c>
      <c r="U1128" s="104">
        <v>453880</v>
      </c>
      <c r="V1128" s="104">
        <v>1501805</v>
      </c>
      <c r="W1128" s="104">
        <v>357538</v>
      </c>
      <c r="X1128" s="104">
        <v>2849907</v>
      </c>
      <c r="Y1128" s="104">
        <v>648970</v>
      </c>
      <c r="Z1128" s="104">
        <v>55770</v>
      </c>
      <c r="AA1128" s="106">
        <v>963764</v>
      </c>
    </row>
    <row r="1129" spans="1:27" x14ac:dyDescent="0.3">
      <c r="A1129" s="85">
        <v>1128</v>
      </c>
      <c r="B1129" s="85" t="s">
        <v>910</v>
      </c>
      <c r="C1129" s="85" t="s">
        <v>384</v>
      </c>
      <c r="D1129" s="85">
        <v>2018</v>
      </c>
      <c r="E1129" s="105">
        <v>3919637</v>
      </c>
      <c r="F1129" s="106">
        <v>3047591</v>
      </c>
      <c r="G1129" s="105">
        <v>255914</v>
      </c>
      <c r="H1129" s="106">
        <v>0</v>
      </c>
      <c r="I1129" s="105">
        <v>7772</v>
      </c>
      <c r="J1129" s="105">
        <v>-25328</v>
      </c>
      <c r="K1129" s="105">
        <v>0</v>
      </c>
      <c r="L1129" s="105">
        <v>3390584</v>
      </c>
      <c r="M1129" s="105">
        <v>529053</v>
      </c>
      <c r="N1129" s="105">
        <v>571</v>
      </c>
      <c r="O1129" s="105">
        <v>529921</v>
      </c>
      <c r="P1129" s="105">
        <v>102310</v>
      </c>
      <c r="Q1129" s="105">
        <v>427610</v>
      </c>
      <c r="R1129" s="105">
        <v>9969</v>
      </c>
      <c r="S1129" s="105">
        <v>89704</v>
      </c>
      <c r="T1129" s="105">
        <v>12606</v>
      </c>
      <c r="U1129" s="104">
        <v>567339</v>
      </c>
      <c r="V1129" s="104">
        <v>1806688</v>
      </c>
      <c r="W1129" s="104">
        <v>358546</v>
      </c>
      <c r="X1129" s="104">
        <v>2812199</v>
      </c>
      <c r="Y1129" s="104">
        <v>611658</v>
      </c>
      <c r="Z1129" s="104">
        <v>58625</v>
      </c>
      <c r="AA1129" s="106">
        <v>122928</v>
      </c>
    </row>
    <row r="1130" spans="1:27" x14ac:dyDescent="0.3">
      <c r="A1130" s="85">
        <v>1129</v>
      </c>
      <c r="B1130" s="85" t="s">
        <v>910</v>
      </c>
      <c r="C1130" s="85" t="s">
        <v>384</v>
      </c>
      <c r="D1130" s="85">
        <v>2017</v>
      </c>
      <c r="E1130" s="105">
        <v>3824659</v>
      </c>
      <c r="F1130" s="106">
        <v>2901884</v>
      </c>
      <c r="G1130" s="105">
        <v>256291</v>
      </c>
      <c r="H1130" s="106">
        <v>0</v>
      </c>
      <c r="I1130" s="105">
        <v>3767</v>
      </c>
      <c r="J1130" s="105">
        <v>-24379</v>
      </c>
      <c r="K1130" s="105">
        <v>0</v>
      </c>
      <c r="L1130" s="105">
        <v>3234845</v>
      </c>
      <c r="M1130" s="105">
        <v>589814</v>
      </c>
      <c r="N1130" s="105">
        <v>-6870</v>
      </c>
      <c r="O1130" s="105">
        <v>582957</v>
      </c>
      <c r="P1130" s="105">
        <v>118262</v>
      </c>
      <c r="Q1130" s="105">
        <v>464695</v>
      </c>
      <c r="R1130" s="105">
        <v>5698</v>
      </c>
      <c r="S1130" s="105">
        <v>144928</v>
      </c>
      <c r="T1130" s="105">
        <v>-26667</v>
      </c>
      <c r="U1130" s="104">
        <v>384706</v>
      </c>
      <c r="V1130" s="104">
        <v>1766147</v>
      </c>
      <c r="W1130" s="104">
        <v>423168</v>
      </c>
      <c r="X1130" s="104">
        <v>2823124</v>
      </c>
      <c r="Y1130" s="104">
        <v>687799</v>
      </c>
      <c r="Z1130" s="104">
        <v>61312</v>
      </c>
      <c r="AA1130" s="106">
        <v>741595</v>
      </c>
    </row>
    <row r="1131" spans="1:27" x14ac:dyDescent="0.3">
      <c r="A1131" s="85">
        <v>1130</v>
      </c>
      <c r="B1131" s="85" t="s">
        <v>910</v>
      </c>
      <c r="C1131" s="85" t="s">
        <v>384</v>
      </c>
      <c r="D1131" s="85">
        <v>2016</v>
      </c>
      <c r="E1131" s="105">
        <v>3308744</v>
      </c>
      <c r="F1131" s="106">
        <v>2248176</v>
      </c>
      <c r="G1131" s="105">
        <v>278279</v>
      </c>
      <c r="H1131" s="106">
        <v>0</v>
      </c>
      <c r="I1131" s="105">
        <v>3925</v>
      </c>
      <c r="J1131" s="105">
        <v>-46581</v>
      </c>
      <c r="K1131" s="105">
        <v>2677</v>
      </c>
      <c r="L1131" s="105">
        <v>2525093</v>
      </c>
      <c r="M1131" s="105">
        <v>783650</v>
      </c>
      <c r="N1131" s="105">
        <v>254</v>
      </c>
      <c r="O1131" s="105">
        <v>783985</v>
      </c>
      <c r="P1131" s="105">
        <v>156580</v>
      </c>
      <c r="Q1131" s="105">
        <v>627404</v>
      </c>
      <c r="R1131" s="105">
        <v>0</v>
      </c>
      <c r="S1131" s="105">
        <v>133538</v>
      </c>
      <c r="T1131" s="105">
        <v>23042</v>
      </c>
      <c r="U1131" s="104">
        <v>471566</v>
      </c>
      <c r="V1131" s="104">
        <v>2185930</v>
      </c>
      <c r="W1131" s="104">
        <v>593534</v>
      </c>
      <c r="X1131" s="104">
        <v>2891075</v>
      </c>
      <c r="Y1131" s="104">
        <v>375443</v>
      </c>
      <c r="Z1131" s="104">
        <v>105992</v>
      </c>
      <c r="AA1131" s="106">
        <v>406775</v>
      </c>
    </row>
    <row r="1132" spans="1:27" x14ac:dyDescent="0.3">
      <c r="A1132" s="85">
        <v>1131</v>
      </c>
      <c r="B1132" s="85" t="s">
        <v>910</v>
      </c>
      <c r="C1132" s="85" t="s">
        <v>384</v>
      </c>
      <c r="D1132" s="85">
        <v>2015</v>
      </c>
      <c r="E1132" s="105">
        <v>2791614</v>
      </c>
      <c r="F1132" s="106">
        <v>1901884</v>
      </c>
      <c r="G1132" s="105">
        <v>217475</v>
      </c>
      <c r="H1132" s="106">
        <v>0</v>
      </c>
      <c r="I1132" s="105">
        <v>4459</v>
      </c>
      <c r="J1132" s="105">
        <v>-28359</v>
      </c>
      <c r="K1132" s="105">
        <v>3976</v>
      </c>
      <c r="L1132" s="105">
        <v>2128466</v>
      </c>
      <c r="M1132" s="105">
        <v>663148</v>
      </c>
      <c r="N1132" s="105">
        <v>1707</v>
      </c>
      <c r="O1132" s="105">
        <v>665122</v>
      </c>
      <c r="P1132" s="105">
        <v>146222</v>
      </c>
      <c r="Q1132" s="105">
        <v>518901</v>
      </c>
      <c r="R1132" s="105">
        <v>849</v>
      </c>
      <c r="S1132" s="105">
        <v>168986</v>
      </c>
      <c r="T1132" s="105">
        <v>-22765</v>
      </c>
      <c r="U1132" s="104">
        <v>332550</v>
      </c>
      <c r="V1132" s="104">
        <v>1886340</v>
      </c>
      <c r="W1132" s="104">
        <v>422719</v>
      </c>
      <c r="X1132" s="104">
        <v>2438335</v>
      </c>
      <c r="Y1132" s="104">
        <v>262771</v>
      </c>
      <c r="Z1132" s="104">
        <v>61100</v>
      </c>
      <c r="AA1132" s="106">
        <v>565090</v>
      </c>
    </row>
    <row r="1133" spans="1:27" x14ac:dyDescent="0.3">
      <c r="A1133" s="85">
        <v>1132</v>
      </c>
      <c r="B1133" s="85" t="s">
        <v>910</v>
      </c>
      <c r="C1133" s="85" t="s">
        <v>384</v>
      </c>
      <c r="D1133" s="85">
        <v>2014</v>
      </c>
      <c r="E1133" s="105">
        <v>2415553</v>
      </c>
      <c r="F1133" s="106">
        <v>1746458</v>
      </c>
      <c r="G1133" s="105">
        <v>196889</v>
      </c>
      <c r="H1133" s="106">
        <v>0</v>
      </c>
      <c r="I1133" s="105">
        <v>0</v>
      </c>
      <c r="J1133" s="105">
        <v>-26360</v>
      </c>
      <c r="K1133" s="105">
        <v>0</v>
      </c>
      <c r="L1133" s="105">
        <v>1936504</v>
      </c>
      <c r="M1133" s="105">
        <v>479049</v>
      </c>
      <c r="N1133" s="105">
        <v>1250</v>
      </c>
      <c r="O1133" s="105">
        <v>481097</v>
      </c>
      <c r="P1133" s="105">
        <v>104285</v>
      </c>
      <c r="Q1133" s="105">
        <v>376812</v>
      </c>
      <c r="R1133" s="105">
        <v>763</v>
      </c>
      <c r="S1133" s="105">
        <v>104185</v>
      </c>
      <c r="T1133" s="105">
        <v>100</v>
      </c>
      <c r="U1133" s="104">
        <v>373502</v>
      </c>
      <c r="V1133" s="104">
        <v>1485968</v>
      </c>
      <c r="W1133" s="104">
        <v>210258</v>
      </c>
      <c r="X1133" s="104">
        <v>1928518</v>
      </c>
      <c r="Y1133" s="104">
        <v>182849</v>
      </c>
      <c r="Z1133" s="104">
        <v>58420</v>
      </c>
      <c r="AA1133" s="106">
        <v>414370</v>
      </c>
    </row>
    <row r="1134" spans="1:27" ht="15" thickBot="1" x14ac:dyDescent="0.35">
      <c r="A1134" s="93">
        <v>1133</v>
      </c>
      <c r="B1134" s="93" t="s">
        <v>910</v>
      </c>
      <c r="C1134" s="93" t="s">
        <v>384</v>
      </c>
      <c r="D1134" s="93">
        <v>2013</v>
      </c>
      <c r="E1134" s="108">
        <v>2088145</v>
      </c>
      <c r="F1134" s="109">
        <v>1466115</v>
      </c>
      <c r="G1134" s="108">
        <v>135681</v>
      </c>
      <c r="H1134" s="109">
        <v>0</v>
      </c>
      <c r="I1134" s="108">
        <v>0</v>
      </c>
      <c r="J1134" s="108">
        <v>-35270</v>
      </c>
      <c r="K1134" s="108">
        <v>0</v>
      </c>
      <c r="L1134" s="108">
        <v>1588778</v>
      </c>
      <c r="M1134" s="108">
        <v>499367</v>
      </c>
      <c r="N1134" s="108">
        <v>584</v>
      </c>
      <c r="O1134" s="108">
        <v>499475</v>
      </c>
      <c r="P1134" s="108">
        <v>129544</v>
      </c>
      <c r="Q1134" s="108">
        <v>369931</v>
      </c>
      <c r="R1134" s="108">
        <v>762</v>
      </c>
      <c r="S1134" s="108">
        <v>129692</v>
      </c>
      <c r="T1134" s="108">
        <v>-148</v>
      </c>
      <c r="U1134" s="107">
        <v>367793</v>
      </c>
      <c r="V1134" s="107">
        <v>1224403</v>
      </c>
      <c r="W1134" s="107">
        <v>192209</v>
      </c>
      <c r="X1134" s="107">
        <v>1681282</v>
      </c>
      <c r="Y1134" s="107">
        <v>196007</v>
      </c>
      <c r="Z1134" s="107">
        <v>35950</v>
      </c>
      <c r="AA1134" s="109">
        <v>144944</v>
      </c>
    </row>
    <row r="1135" spans="1:27" ht="15" thickTop="1" x14ac:dyDescent="0.3">
      <c r="A1135" s="88">
        <v>1134</v>
      </c>
      <c r="B1135" s="88" t="s">
        <v>910</v>
      </c>
      <c r="C1135" s="88" t="s">
        <v>389</v>
      </c>
      <c r="D1135" s="88">
        <v>2023</v>
      </c>
      <c r="E1135" s="102">
        <v>779821</v>
      </c>
      <c r="F1135" s="103">
        <v>767355</v>
      </c>
      <c r="G1135" s="102">
        <v>36435</v>
      </c>
      <c r="H1135" s="97">
        <v>0</v>
      </c>
      <c r="I1135" s="102">
        <v>890</v>
      </c>
      <c r="J1135" s="102">
        <v>-102747</v>
      </c>
      <c r="K1135" s="102">
        <v>0</v>
      </c>
      <c r="L1135" s="102">
        <v>707196</v>
      </c>
      <c r="M1135" s="102">
        <v>72626</v>
      </c>
      <c r="N1135" s="102">
        <v>270</v>
      </c>
      <c r="O1135" s="102">
        <v>72896</v>
      </c>
      <c r="P1135" s="102">
        <v>1075</v>
      </c>
      <c r="Q1135" s="102">
        <v>71821</v>
      </c>
      <c r="R1135" s="102">
        <v>727</v>
      </c>
      <c r="S1135" s="102">
        <v>1075</v>
      </c>
      <c r="T1135" s="102">
        <v>0</v>
      </c>
      <c r="U1135" s="101">
        <v>166546</v>
      </c>
      <c r="V1135" s="101">
        <v>650032</v>
      </c>
      <c r="W1135" s="101">
        <v>108788</v>
      </c>
      <c r="X1135" s="101">
        <v>1457404</v>
      </c>
      <c r="Y1135" s="101">
        <v>291879</v>
      </c>
      <c r="Z1135" s="101">
        <v>195515</v>
      </c>
      <c r="AA1135" s="103">
        <v>87888</v>
      </c>
    </row>
    <row r="1136" spans="1:27" x14ac:dyDescent="0.3">
      <c r="A1136" s="85">
        <v>1135</v>
      </c>
      <c r="B1136" s="85" t="s">
        <v>910</v>
      </c>
      <c r="C1136" s="85" t="s">
        <v>389</v>
      </c>
      <c r="D1136" s="85">
        <v>2022</v>
      </c>
      <c r="E1136" s="105">
        <v>513492</v>
      </c>
      <c r="F1136" s="106">
        <v>480715</v>
      </c>
      <c r="G1136" s="105">
        <v>32733</v>
      </c>
      <c r="H1136" s="98">
        <v>0</v>
      </c>
      <c r="I1136" s="105">
        <v>1246</v>
      </c>
      <c r="J1136" s="105">
        <v>-85635</v>
      </c>
      <c r="K1136" s="105">
        <v>0</v>
      </c>
      <c r="L1136" s="105">
        <v>435360</v>
      </c>
      <c r="M1136" s="105">
        <v>78131</v>
      </c>
      <c r="N1136" s="105">
        <v>155</v>
      </c>
      <c r="O1136" s="105">
        <v>78286</v>
      </c>
      <c r="P1136" s="105">
        <v>7542</v>
      </c>
      <c r="Q1136" s="105">
        <v>70744</v>
      </c>
      <c r="R1136" s="105">
        <v>0</v>
      </c>
      <c r="S1136" s="105">
        <v>7542</v>
      </c>
      <c r="T1136" s="105">
        <v>0</v>
      </c>
      <c r="U1136" s="104">
        <v>106484</v>
      </c>
      <c r="V1136" s="104">
        <v>785310</v>
      </c>
      <c r="W1136" s="104">
        <v>159806</v>
      </c>
      <c r="X1136" s="104">
        <v>1599402</v>
      </c>
      <c r="Y1136" s="104">
        <v>324984</v>
      </c>
      <c r="Z1136" s="104">
        <v>245768</v>
      </c>
      <c r="AA1136" s="106">
        <v>1387</v>
      </c>
    </row>
    <row r="1137" spans="1:27" x14ac:dyDescent="0.3">
      <c r="A1137" s="85">
        <v>1136</v>
      </c>
      <c r="B1137" s="85" t="s">
        <v>910</v>
      </c>
      <c r="C1137" s="85" t="s">
        <v>389</v>
      </c>
      <c r="D1137" s="85">
        <v>2021</v>
      </c>
      <c r="E1137" s="105">
        <v>1212907</v>
      </c>
      <c r="F1137" s="106">
        <v>1145618</v>
      </c>
      <c r="G1137" s="105">
        <v>35760</v>
      </c>
      <c r="H1137" s="98">
        <v>0</v>
      </c>
      <c r="I1137" s="105">
        <v>1384</v>
      </c>
      <c r="J1137" s="105">
        <v>-127272</v>
      </c>
      <c r="K1137" s="105">
        <v>0</v>
      </c>
      <c r="L1137" s="105">
        <v>1063764</v>
      </c>
      <c r="M1137" s="105">
        <v>149143</v>
      </c>
      <c r="N1137" s="105">
        <v>185</v>
      </c>
      <c r="O1137" s="105">
        <v>149328</v>
      </c>
      <c r="P1137" s="105">
        <v>22110</v>
      </c>
      <c r="Q1137" s="105">
        <v>127218</v>
      </c>
      <c r="R1137" s="105">
        <v>422</v>
      </c>
      <c r="S1137" s="105">
        <v>22110</v>
      </c>
      <c r="T1137" s="105">
        <v>0</v>
      </c>
      <c r="U1137" s="104">
        <v>106516</v>
      </c>
      <c r="V1137" s="104">
        <v>969732</v>
      </c>
      <c r="W1137" s="104">
        <v>380055</v>
      </c>
      <c r="X1137" s="104">
        <v>1909360</v>
      </c>
      <c r="Y1137" s="104">
        <v>328496</v>
      </c>
      <c r="Z1137" s="104">
        <v>302268</v>
      </c>
      <c r="AA1137" s="106">
        <v>-98724</v>
      </c>
    </row>
    <row r="1138" spans="1:27" x14ac:dyDescent="0.3">
      <c r="A1138" s="85">
        <v>1137</v>
      </c>
      <c r="B1138" s="85" t="s">
        <v>910</v>
      </c>
      <c r="C1138" s="85" t="s">
        <v>389</v>
      </c>
      <c r="D1138" s="85">
        <v>2020</v>
      </c>
      <c r="E1138" s="105">
        <v>750177</v>
      </c>
      <c r="F1138" s="106">
        <v>656578</v>
      </c>
      <c r="G1138" s="105">
        <v>27463</v>
      </c>
      <c r="H1138" s="98">
        <v>0</v>
      </c>
      <c r="I1138" s="105">
        <v>1463</v>
      </c>
      <c r="J1138" s="105">
        <v>-42166</v>
      </c>
      <c r="K1138" s="105">
        <v>0</v>
      </c>
      <c r="L1138" s="105">
        <v>653603</v>
      </c>
      <c r="M1138" s="105">
        <v>96574</v>
      </c>
      <c r="N1138" s="105">
        <v>117</v>
      </c>
      <c r="O1138" s="105">
        <v>96691</v>
      </c>
      <c r="P1138" s="105">
        <v>15761</v>
      </c>
      <c r="Q1138" s="105">
        <v>80930</v>
      </c>
      <c r="R1138" s="105">
        <v>417</v>
      </c>
      <c r="S1138" s="105">
        <v>15761</v>
      </c>
      <c r="T1138" s="105">
        <v>0</v>
      </c>
      <c r="U1138" s="104">
        <v>114851</v>
      </c>
      <c r="V1138" s="104">
        <v>819594</v>
      </c>
      <c r="W1138" s="104">
        <v>149841</v>
      </c>
      <c r="X1138" s="104">
        <v>1709560</v>
      </c>
      <c r="Y1138" s="104">
        <v>270323</v>
      </c>
      <c r="Z1138" s="104">
        <v>391479</v>
      </c>
      <c r="AA1138" s="106">
        <v>312374</v>
      </c>
    </row>
    <row r="1139" spans="1:27" x14ac:dyDescent="0.3">
      <c r="A1139" s="85">
        <v>1138</v>
      </c>
      <c r="B1139" s="85" t="s">
        <v>910</v>
      </c>
      <c r="C1139" s="85" t="s">
        <v>389</v>
      </c>
      <c r="D1139" s="85">
        <v>2019</v>
      </c>
      <c r="E1139" s="105">
        <v>1894822</v>
      </c>
      <c r="F1139" s="106">
        <v>1698133</v>
      </c>
      <c r="G1139" s="105">
        <v>40089</v>
      </c>
      <c r="H1139" s="98">
        <v>0</v>
      </c>
      <c r="I1139" s="105">
        <v>1479</v>
      </c>
      <c r="J1139" s="105">
        <v>-80105</v>
      </c>
      <c r="K1139" s="105">
        <v>0</v>
      </c>
      <c r="L1139" s="105">
        <v>1671061</v>
      </c>
      <c r="M1139" s="105">
        <v>223761</v>
      </c>
      <c r="N1139" s="105">
        <v>126</v>
      </c>
      <c r="O1139" s="105">
        <v>223887</v>
      </c>
      <c r="P1139" s="105">
        <v>41464</v>
      </c>
      <c r="Q1139" s="105">
        <v>182423</v>
      </c>
      <c r="R1139" s="105">
        <v>0</v>
      </c>
      <c r="S1139" s="105">
        <v>14857</v>
      </c>
      <c r="T1139" s="105">
        <v>26607</v>
      </c>
      <c r="U1139" s="104">
        <v>151500</v>
      </c>
      <c r="V1139" s="104">
        <v>1335272</v>
      </c>
      <c r="W1139" s="104">
        <v>401425</v>
      </c>
      <c r="X1139" s="104">
        <v>1997465</v>
      </c>
      <c r="Y1139" s="104">
        <v>300576</v>
      </c>
      <c r="Z1139" s="104">
        <v>421416</v>
      </c>
      <c r="AA1139" s="106">
        <v>-176029</v>
      </c>
    </row>
    <row r="1140" spans="1:27" x14ac:dyDescent="0.3">
      <c r="A1140" s="85">
        <v>1139</v>
      </c>
      <c r="B1140" s="85" t="s">
        <v>910</v>
      </c>
      <c r="C1140" s="85" t="s">
        <v>389</v>
      </c>
      <c r="D1140" s="85">
        <v>2018</v>
      </c>
      <c r="E1140" s="105">
        <v>1107048</v>
      </c>
      <c r="F1140" s="106">
        <v>985270</v>
      </c>
      <c r="G1140" s="105">
        <v>31306</v>
      </c>
      <c r="H1140" s="98">
        <v>0</v>
      </c>
      <c r="I1140" s="105">
        <v>1648</v>
      </c>
      <c r="J1140" s="105">
        <v>-93111</v>
      </c>
      <c r="K1140" s="105">
        <v>0</v>
      </c>
      <c r="L1140" s="105">
        <v>937333</v>
      </c>
      <c r="M1140" s="105">
        <v>169715</v>
      </c>
      <c r="N1140" s="105">
        <v>230</v>
      </c>
      <c r="O1140" s="105">
        <v>169945</v>
      </c>
      <c r="P1140" s="105">
        <v>32640</v>
      </c>
      <c r="Q1140" s="105">
        <v>137305</v>
      </c>
      <c r="R1140" s="105">
        <v>10</v>
      </c>
      <c r="S1140" s="105">
        <v>45366</v>
      </c>
      <c r="T1140" s="105">
        <v>-12727</v>
      </c>
      <c r="U1140" s="104">
        <v>147194</v>
      </c>
      <c r="V1140" s="104">
        <v>1130657</v>
      </c>
      <c r="W1140" s="104">
        <v>377600</v>
      </c>
      <c r="X1140" s="104">
        <v>1889509</v>
      </c>
      <c r="Y1140" s="104">
        <v>386999</v>
      </c>
      <c r="Z1140" s="104">
        <v>476792</v>
      </c>
      <c r="AA1140" s="106">
        <v>167704</v>
      </c>
    </row>
    <row r="1141" spans="1:27" x14ac:dyDescent="0.3">
      <c r="A1141" s="85">
        <v>1140</v>
      </c>
      <c r="B1141" s="85" t="s">
        <v>910</v>
      </c>
      <c r="C1141" s="85" t="s">
        <v>389</v>
      </c>
      <c r="D1141" s="85">
        <v>2017</v>
      </c>
      <c r="E1141" s="105">
        <v>2443914</v>
      </c>
      <c r="F1141" s="106">
        <v>2320201</v>
      </c>
      <c r="G1141" s="105">
        <v>32044</v>
      </c>
      <c r="H1141" s="98">
        <v>0</v>
      </c>
      <c r="I1141" s="105">
        <v>1274</v>
      </c>
      <c r="J1141" s="105">
        <v>-30941</v>
      </c>
      <c r="K1141" s="105">
        <v>0</v>
      </c>
      <c r="L1141" s="105">
        <v>2336019</v>
      </c>
      <c r="M1141" s="105">
        <v>107895</v>
      </c>
      <c r="N1141" s="105">
        <v>130</v>
      </c>
      <c r="O1141" s="105">
        <v>108025</v>
      </c>
      <c r="P1141" s="105">
        <v>15876</v>
      </c>
      <c r="Q1141" s="105">
        <v>92150</v>
      </c>
      <c r="R1141" s="105">
        <v>0</v>
      </c>
      <c r="S1141" s="105">
        <v>17033</v>
      </c>
      <c r="T1141" s="105">
        <v>-1157</v>
      </c>
      <c r="U1141" s="104">
        <v>149678</v>
      </c>
      <c r="V1141" s="104">
        <v>2368866</v>
      </c>
      <c r="W1141" s="104">
        <v>1359046</v>
      </c>
      <c r="X1141" s="104">
        <v>2974486</v>
      </c>
      <c r="Y1141" s="104">
        <v>263528</v>
      </c>
      <c r="Z1141" s="104">
        <v>548761</v>
      </c>
      <c r="AA1141" s="106">
        <v>201909</v>
      </c>
    </row>
    <row r="1142" spans="1:27" x14ac:dyDescent="0.3">
      <c r="A1142" s="85">
        <v>1141</v>
      </c>
      <c r="B1142" s="85" t="s">
        <v>910</v>
      </c>
      <c r="C1142" s="85" t="s">
        <v>389</v>
      </c>
      <c r="D1142" s="85">
        <v>2016</v>
      </c>
      <c r="E1142" s="105">
        <v>1667847</v>
      </c>
      <c r="F1142" s="106">
        <v>1542525</v>
      </c>
      <c r="G1142" s="105">
        <v>30701</v>
      </c>
      <c r="H1142" s="98">
        <v>0</v>
      </c>
      <c r="I1142" s="105">
        <v>1267</v>
      </c>
      <c r="J1142" s="105">
        <v>-70451</v>
      </c>
      <c r="K1142" s="105">
        <v>0</v>
      </c>
      <c r="L1142" s="105">
        <v>1517577</v>
      </c>
      <c r="M1142" s="105">
        <v>150270</v>
      </c>
      <c r="N1142" s="105">
        <v>-1512</v>
      </c>
      <c r="O1142" s="105">
        <v>148758</v>
      </c>
      <c r="P1142" s="105">
        <v>28918</v>
      </c>
      <c r="Q1142" s="105">
        <v>119840</v>
      </c>
      <c r="R1142" s="105">
        <v>37</v>
      </c>
      <c r="S1142" s="105">
        <v>31653</v>
      </c>
      <c r="T1142" s="105">
        <v>-2735</v>
      </c>
      <c r="U1142" s="104">
        <v>149981</v>
      </c>
      <c r="V1142" s="104">
        <v>1300389</v>
      </c>
      <c r="W1142" s="104">
        <v>212466</v>
      </c>
      <c r="X1142" s="104">
        <v>1806520</v>
      </c>
      <c r="Y1142" s="104">
        <v>178038</v>
      </c>
      <c r="Z1142" s="104">
        <v>536566</v>
      </c>
      <c r="AA1142" s="106">
        <v>69771</v>
      </c>
    </row>
    <row r="1143" spans="1:27" x14ac:dyDescent="0.3">
      <c r="A1143" s="85">
        <v>1142</v>
      </c>
      <c r="B1143" s="85" t="s">
        <v>910</v>
      </c>
      <c r="C1143" s="85" t="s">
        <v>389</v>
      </c>
      <c r="D1143" s="85">
        <v>2015</v>
      </c>
      <c r="E1143" s="105">
        <v>1830981</v>
      </c>
      <c r="F1143" s="106">
        <v>1641817</v>
      </c>
      <c r="G1143" s="105">
        <v>26631</v>
      </c>
      <c r="H1143" s="98">
        <v>0</v>
      </c>
      <c r="I1143" s="105">
        <v>1304</v>
      </c>
      <c r="J1143" s="105">
        <v>26215</v>
      </c>
      <c r="K1143" s="105">
        <v>-49</v>
      </c>
      <c r="L1143" s="105">
        <v>1711175</v>
      </c>
      <c r="M1143" s="105">
        <v>119806</v>
      </c>
      <c r="N1143" s="105">
        <v>462</v>
      </c>
      <c r="O1143" s="105">
        <v>120268</v>
      </c>
      <c r="P1143" s="105">
        <v>24289</v>
      </c>
      <c r="Q1143" s="105">
        <v>95979</v>
      </c>
      <c r="R1143" s="105">
        <v>221</v>
      </c>
      <c r="S1143" s="105">
        <v>34277</v>
      </c>
      <c r="T1143" s="105">
        <v>-9988</v>
      </c>
      <c r="U1143" s="104">
        <v>155773</v>
      </c>
      <c r="V1143" s="104">
        <v>1590356</v>
      </c>
      <c r="W1143" s="104">
        <v>403773</v>
      </c>
      <c r="X1143" s="104">
        <v>1992756</v>
      </c>
      <c r="Y1143" s="104">
        <v>88977</v>
      </c>
      <c r="Z1143" s="104">
        <v>576349</v>
      </c>
      <c r="AA1143" s="106">
        <v>12223</v>
      </c>
    </row>
    <row r="1144" spans="1:27" x14ac:dyDescent="0.3">
      <c r="A1144" s="85">
        <v>1143</v>
      </c>
      <c r="B1144" s="85" t="s">
        <v>910</v>
      </c>
      <c r="C1144" s="85" t="s">
        <v>389</v>
      </c>
      <c r="D1144" s="85">
        <v>2014</v>
      </c>
      <c r="E1144" s="105">
        <v>2100967</v>
      </c>
      <c r="F1144" s="106">
        <v>1970001</v>
      </c>
      <c r="G1144" s="105">
        <v>37226</v>
      </c>
      <c r="H1144" s="98">
        <v>0</v>
      </c>
      <c r="I1144" s="105">
        <v>0</v>
      </c>
      <c r="J1144" s="105">
        <v>-91820</v>
      </c>
      <c r="K1144" s="105">
        <v>-108</v>
      </c>
      <c r="L1144" s="105">
        <v>1934911</v>
      </c>
      <c r="M1144" s="105">
        <v>166056</v>
      </c>
      <c r="N1144" s="105">
        <v>168</v>
      </c>
      <c r="O1144" s="105">
        <v>166371</v>
      </c>
      <c r="P1144" s="105">
        <v>32858</v>
      </c>
      <c r="Q1144" s="105">
        <v>133513</v>
      </c>
      <c r="R1144" s="105">
        <v>301</v>
      </c>
      <c r="S1144" s="105">
        <v>32858</v>
      </c>
      <c r="T1144" s="105">
        <v>0</v>
      </c>
      <c r="U1144" s="104">
        <v>149118</v>
      </c>
      <c r="V1144" s="104">
        <v>1523608</v>
      </c>
      <c r="W1144" s="104">
        <v>407718</v>
      </c>
      <c r="X1144" s="104">
        <v>1977761</v>
      </c>
      <c r="Y1144" s="104">
        <v>107955</v>
      </c>
      <c r="Z1144" s="104">
        <v>611431</v>
      </c>
      <c r="AA1144" s="106">
        <v>54455</v>
      </c>
    </row>
    <row r="1145" spans="1:27" ht="15" thickBot="1" x14ac:dyDescent="0.35">
      <c r="A1145" s="93">
        <v>1144</v>
      </c>
      <c r="B1145" s="93" t="s">
        <v>910</v>
      </c>
      <c r="C1145" s="93" t="s">
        <v>389</v>
      </c>
      <c r="D1145" s="93">
        <v>2013</v>
      </c>
      <c r="E1145" s="108">
        <v>1132553</v>
      </c>
      <c r="F1145" s="109">
        <v>1052284</v>
      </c>
      <c r="G1145" s="108">
        <v>29022</v>
      </c>
      <c r="H1145" s="99">
        <v>0</v>
      </c>
      <c r="I1145" s="108">
        <v>0</v>
      </c>
      <c r="J1145" s="108">
        <v>-46948</v>
      </c>
      <c r="K1145" s="108">
        <v>-48</v>
      </c>
      <c r="L1145" s="108">
        <v>1059835</v>
      </c>
      <c r="M1145" s="108">
        <v>72718</v>
      </c>
      <c r="N1145" s="108">
        <v>116</v>
      </c>
      <c r="O1145" s="108">
        <v>72848</v>
      </c>
      <c r="P1145" s="108">
        <v>17827</v>
      </c>
      <c r="Q1145" s="108">
        <v>55021</v>
      </c>
      <c r="R1145" s="108">
        <v>419</v>
      </c>
      <c r="S1145" s="108">
        <v>8827</v>
      </c>
      <c r="T1145" s="108">
        <v>9000</v>
      </c>
      <c r="U1145" s="107">
        <v>147516</v>
      </c>
      <c r="V1145" s="107">
        <v>1299688</v>
      </c>
      <c r="W1145" s="107">
        <v>226188</v>
      </c>
      <c r="X1145" s="107">
        <v>1813133</v>
      </c>
      <c r="Y1145" s="107">
        <v>217337</v>
      </c>
      <c r="Z1145" s="107">
        <v>733023</v>
      </c>
      <c r="AA1145" s="109">
        <v>397543</v>
      </c>
    </row>
    <row r="1146" spans="1:27" ht="15" thickTop="1" x14ac:dyDescent="0.3">
      <c r="A1146" s="88">
        <v>1145</v>
      </c>
      <c r="B1146" s="88" t="s">
        <v>910</v>
      </c>
      <c r="C1146" s="88" t="s">
        <v>394</v>
      </c>
      <c r="D1146" s="88">
        <v>2023</v>
      </c>
      <c r="E1146" s="102">
        <v>232433</v>
      </c>
      <c r="F1146" s="103">
        <v>115409</v>
      </c>
      <c r="G1146" s="102">
        <v>66248</v>
      </c>
      <c r="H1146" s="97">
        <v>0</v>
      </c>
      <c r="I1146" s="102">
        <v>523</v>
      </c>
      <c r="J1146" s="102">
        <v>-10610</v>
      </c>
      <c r="K1146" s="102">
        <v>-3021</v>
      </c>
      <c r="L1146" s="102">
        <v>168746</v>
      </c>
      <c r="M1146" s="102">
        <v>63688</v>
      </c>
      <c r="N1146" s="102">
        <v>-883</v>
      </c>
      <c r="O1146" s="102">
        <v>62810</v>
      </c>
      <c r="P1146" s="102">
        <v>13388</v>
      </c>
      <c r="Q1146" s="102">
        <v>49478</v>
      </c>
      <c r="R1146" s="102">
        <v>470</v>
      </c>
      <c r="S1146" s="102">
        <v>11690</v>
      </c>
      <c r="T1146" s="102">
        <v>1699</v>
      </c>
      <c r="U1146" s="101">
        <v>36571</v>
      </c>
      <c r="V1146" s="101">
        <v>164296</v>
      </c>
      <c r="W1146" s="101">
        <v>44782</v>
      </c>
      <c r="X1146" s="101">
        <v>508370</v>
      </c>
      <c r="Y1146" s="101">
        <v>178386</v>
      </c>
      <c r="Z1146" s="101">
        <v>0</v>
      </c>
      <c r="AA1146" s="103">
        <v>50051</v>
      </c>
    </row>
    <row r="1147" spans="1:27" x14ac:dyDescent="0.3">
      <c r="A1147" s="85">
        <v>1146</v>
      </c>
      <c r="B1147" s="85" t="s">
        <v>910</v>
      </c>
      <c r="C1147" s="85" t="s">
        <v>394</v>
      </c>
      <c r="D1147" s="85">
        <v>2022</v>
      </c>
      <c r="E1147" s="105">
        <v>162761</v>
      </c>
      <c r="F1147" s="106">
        <v>79393</v>
      </c>
      <c r="G1147" s="105">
        <v>47804</v>
      </c>
      <c r="H1147" s="98">
        <v>0</v>
      </c>
      <c r="I1147" s="105">
        <v>507</v>
      </c>
      <c r="J1147" s="105">
        <v>12425</v>
      </c>
      <c r="K1147" s="105">
        <v>0</v>
      </c>
      <c r="L1147" s="105">
        <v>140293</v>
      </c>
      <c r="M1147" s="105">
        <v>22468</v>
      </c>
      <c r="N1147" s="105">
        <v>-197</v>
      </c>
      <c r="O1147" s="105">
        <v>22707</v>
      </c>
      <c r="P1147" s="105">
        <v>5006</v>
      </c>
      <c r="Q1147" s="105">
        <v>17998</v>
      </c>
      <c r="R1147" s="105">
        <v>470</v>
      </c>
      <c r="S1147" s="105">
        <v>6592</v>
      </c>
      <c r="T1147" s="105">
        <v>-1585</v>
      </c>
      <c r="U1147" s="104">
        <v>25837</v>
      </c>
      <c r="V1147" s="104">
        <v>122502</v>
      </c>
      <c r="W1147" s="104">
        <v>25016</v>
      </c>
      <c r="X1147" s="104">
        <v>470848</v>
      </c>
      <c r="Y1147" s="104">
        <v>185762</v>
      </c>
      <c r="Z1147" s="104">
        <v>0</v>
      </c>
      <c r="AA1147" s="106">
        <v>38473</v>
      </c>
    </row>
    <row r="1148" spans="1:27" x14ac:dyDescent="0.3">
      <c r="A1148" s="85">
        <v>1147</v>
      </c>
      <c r="B1148" s="85" t="s">
        <v>910</v>
      </c>
      <c r="C1148" s="85" t="s">
        <v>394</v>
      </c>
      <c r="D1148" s="85">
        <v>2021</v>
      </c>
      <c r="E1148" s="105">
        <v>103253</v>
      </c>
      <c r="F1148" s="106">
        <v>61384</v>
      </c>
      <c r="G1148" s="105">
        <v>25914</v>
      </c>
      <c r="H1148" s="98">
        <v>0</v>
      </c>
      <c r="I1148" s="105">
        <v>687</v>
      </c>
      <c r="J1148" s="105">
        <v>10182</v>
      </c>
      <c r="K1148" s="105">
        <v>0</v>
      </c>
      <c r="L1148" s="105">
        <v>98302</v>
      </c>
      <c r="M1148" s="105">
        <v>4951</v>
      </c>
      <c r="N1148" s="105">
        <v>496</v>
      </c>
      <c r="O1148" s="105">
        <v>5912</v>
      </c>
      <c r="P1148" s="105">
        <v>1032</v>
      </c>
      <c r="Q1148" s="105">
        <v>4661</v>
      </c>
      <c r="R1148" s="105">
        <v>0</v>
      </c>
      <c r="S1148" s="105">
        <v>1032</v>
      </c>
      <c r="T1148" s="105">
        <v>0</v>
      </c>
      <c r="U1148" s="104">
        <v>21384</v>
      </c>
      <c r="V1148" s="104">
        <v>88124</v>
      </c>
      <c r="W1148" s="104">
        <v>16455</v>
      </c>
      <c r="X1148" s="104">
        <v>463013</v>
      </c>
      <c r="Y1148" s="104">
        <v>192344</v>
      </c>
      <c r="Z1148" s="104">
        <v>0</v>
      </c>
      <c r="AA1148" s="106">
        <v>-1371</v>
      </c>
    </row>
    <row r="1149" spans="1:27" x14ac:dyDescent="0.3">
      <c r="A1149" s="85">
        <v>1148</v>
      </c>
      <c r="B1149" s="85" t="s">
        <v>910</v>
      </c>
      <c r="C1149" s="85" t="s">
        <v>394</v>
      </c>
      <c r="D1149" s="85">
        <v>2020</v>
      </c>
      <c r="E1149" s="105">
        <v>167191</v>
      </c>
      <c r="F1149" s="106">
        <v>101352</v>
      </c>
      <c r="G1149" s="105">
        <v>39751</v>
      </c>
      <c r="H1149" s="98">
        <v>0</v>
      </c>
      <c r="I1149" s="105">
        <v>1035</v>
      </c>
      <c r="J1149" s="105">
        <v>10193</v>
      </c>
      <c r="K1149" s="105">
        <v>0</v>
      </c>
      <c r="L1149" s="105">
        <v>152465</v>
      </c>
      <c r="M1149" s="105">
        <v>14726</v>
      </c>
      <c r="N1149" s="105">
        <v>4906</v>
      </c>
      <c r="O1149" s="105">
        <v>19632</v>
      </c>
      <c r="P1149" s="105">
        <v>2802</v>
      </c>
      <c r="Q1149" s="105">
        <v>16609</v>
      </c>
      <c r="R1149" s="105">
        <v>15</v>
      </c>
      <c r="S1149" s="105">
        <v>1652</v>
      </c>
      <c r="T1149" s="105">
        <v>1150</v>
      </c>
      <c r="U1149" s="104">
        <v>7865</v>
      </c>
      <c r="V1149" s="104">
        <v>68799</v>
      </c>
      <c r="W1149" s="104">
        <v>28468</v>
      </c>
      <c r="X1149" s="104">
        <v>473155</v>
      </c>
      <c r="Y1149" s="104">
        <v>189905</v>
      </c>
      <c r="Z1149" s="104">
        <v>0</v>
      </c>
      <c r="AA1149" s="106">
        <v>6004</v>
      </c>
    </row>
    <row r="1150" spans="1:27" x14ac:dyDescent="0.3">
      <c r="A1150" s="85">
        <v>1149</v>
      </c>
      <c r="B1150" s="85" t="s">
        <v>910</v>
      </c>
      <c r="C1150" s="85" t="s">
        <v>394</v>
      </c>
      <c r="D1150" s="85">
        <v>2019</v>
      </c>
      <c r="E1150" s="105">
        <v>318920</v>
      </c>
      <c r="F1150" s="106">
        <v>186631</v>
      </c>
      <c r="G1150" s="105">
        <v>70019</v>
      </c>
      <c r="H1150" s="98">
        <v>0</v>
      </c>
      <c r="I1150" s="105">
        <v>918</v>
      </c>
      <c r="J1150" s="105">
        <v>-4158</v>
      </c>
      <c r="K1150" s="105">
        <v>0</v>
      </c>
      <c r="L1150" s="105">
        <v>253510</v>
      </c>
      <c r="M1150" s="105">
        <v>65410</v>
      </c>
      <c r="N1150" s="105">
        <v>1250</v>
      </c>
      <c r="O1150" s="105">
        <v>67204</v>
      </c>
      <c r="P1150" s="105">
        <v>13608</v>
      </c>
      <c r="Q1150" s="105">
        <v>53678</v>
      </c>
      <c r="R1150" s="105">
        <v>112</v>
      </c>
      <c r="S1150" s="105">
        <v>14758</v>
      </c>
      <c r="T1150" s="105">
        <v>-1150</v>
      </c>
      <c r="U1150" s="104">
        <v>25944</v>
      </c>
      <c r="V1150" s="104">
        <v>143722</v>
      </c>
      <c r="W1150" s="104">
        <v>65238</v>
      </c>
      <c r="X1150" s="104">
        <v>535644</v>
      </c>
      <c r="Y1150" s="104">
        <v>198629</v>
      </c>
      <c r="Z1150" s="104">
        <v>0</v>
      </c>
      <c r="AA1150" s="106">
        <v>41918</v>
      </c>
    </row>
    <row r="1151" spans="1:27" x14ac:dyDescent="0.3">
      <c r="A1151" s="85">
        <v>1150</v>
      </c>
      <c r="B1151" s="85" t="s">
        <v>910</v>
      </c>
      <c r="C1151" s="85" t="s">
        <v>394</v>
      </c>
      <c r="D1151" s="85">
        <v>2018</v>
      </c>
      <c r="E1151" s="105">
        <v>353862</v>
      </c>
      <c r="F1151" s="106">
        <v>226356</v>
      </c>
      <c r="G1151" s="105">
        <v>66175</v>
      </c>
      <c r="H1151" s="98">
        <v>0</v>
      </c>
      <c r="I1151" s="105">
        <v>635</v>
      </c>
      <c r="J1151" s="105">
        <v>-1162</v>
      </c>
      <c r="K1151" s="105">
        <v>0</v>
      </c>
      <c r="L1151" s="105">
        <v>292005</v>
      </c>
      <c r="M1151" s="105">
        <v>61857</v>
      </c>
      <c r="N1151" s="105">
        <v>4236</v>
      </c>
      <c r="O1151" s="105">
        <v>66106</v>
      </c>
      <c r="P1151" s="105">
        <v>13449</v>
      </c>
      <c r="Q1151" s="105">
        <v>52656</v>
      </c>
      <c r="R1151" s="105">
        <v>101</v>
      </c>
      <c r="S1151" s="105">
        <v>12659</v>
      </c>
      <c r="T1151" s="105">
        <v>790</v>
      </c>
      <c r="U1151" s="104">
        <v>27469</v>
      </c>
      <c r="V1151" s="104">
        <v>139135</v>
      </c>
      <c r="W1151" s="104">
        <v>64938</v>
      </c>
      <c r="X1151" s="104">
        <v>490749</v>
      </c>
      <c r="Y1151" s="104">
        <v>203769</v>
      </c>
      <c r="Z1151" s="104">
        <v>0</v>
      </c>
      <c r="AA1151" s="106">
        <v>102875</v>
      </c>
    </row>
    <row r="1152" spans="1:27" x14ac:dyDescent="0.3">
      <c r="A1152" s="85">
        <v>1151</v>
      </c>
      <c r="B1152" s="85" t="s">
        <v>910</v>
      </c>
      <c r="C1152" s="85" t="s">
        <v>394</v>
      </c>
      <c r="D1152" s="85">
        <v>2017</v>
      </c>
      <c r="E1152" s="105">
        <v>357384</v>
      </c>
      <c r="F1152" s="106">
        <v>240385</v>
      </c>
      <c r="G1152" s="105">
        <v>67306</v>
      </c>
      <c r="H1152" s="98">
        <v>0</v>
      </c>
      <c r="I1152" s="105">
        <v>916</v>
      </c>
      <c r="J1152" s="105">
        <v>-363</v>
      </c>
      <c r="K1152" s="105">
        <v>24</v>
      </c>
      <c r="L1152" s="105">
        <v>309088</v>
      </c>
      <c r="M1152" s="105">
        <v>48295</v>
      </c>
      <c r="N1152" s="105">
        <v>327</v>
      </c>
      <c r="O1152" s="105">
        <v>48623</v>
      </c>
      <c r="P1152" s="105">
        <v>10099</v>
      </c>
      <c r="Q1152" s="105">
        <v>38524</v>
      </c>
      <c r="R1152" s="105">
        <v>97</v>
      </c>
      <c r="S1152" s="105">
        <v>10140</v>
      </c>
      <c r="T1152" s="105">
        <v>-41</v>
      </c>
      <c r="U1152" s="104">
        <v>35387</v>
      </c>
      <c r="V1152" s="104">
        <v>124619</v>
      </c>
      <c r="W1152" s="104">
        <v>57334</v>
      </c>
      <c r="X1152" s="104">
        <v>458489</v>
      </c>
      <c r="Y1152" s="104">
        <v>176009</v>
      </c>
      <c r="Z1152" s="104">
        <v>0</v>
      </c>
      <c r="AA1152" s="106">
        <v>73753</v>
      </c>
    </row>
    <row r="1153" spans="1:27" x14ac:dyDescent="0.3">
      <c r="A1153" s="85">
        <v>1152</v>
      </c>
      <c r="B1153" s="85" t="s">
        <v>910</v>
      </c>
      <c r="C1153" s="85" t="s">
        <v>394</v>
      </c>
      <c r="D1153" s="85">
        <v>2016</v>
      </c>
      <c r="E1153" s="105">
        <v>365708</v>
      </c>
      <c r="F1153" s="106">
        <v>271535</v>
      </c>
      <c r="G1153" s="105">
        <v>53936</v>
      </c>
      <c r="H1153" s="98">
        <v>0</v>
      </c>
      <c r="I1153" s="105">
        <v>917</v>
      </c>
      <c r="J1153" s="105">
        <v>768</v>
      </c>
      <c r="K1153" s="105">
        <v>-686</v>
      </c>
      <c r="L1153" s="105">
        <v>327088</v>
      </c>
      <c r="M1153" s="105">
        <v>38621</v>
      </c>
      <c r="N1153" s="105">
        <v>169</v>
      </c>
      <c r="O1153" s="105">
        <v>39009</v>
      </c>
      <c r="P1153" s="105">
        <v>7871</v>
      </c>
      <c r="Q1153" s="105">
        <v>30780</v>
      </c>
      <c r="R1153" s="105">
        <v>0</v>
      </c>
      <c r="S1153" s="105">
        <v>8620</v>
      </c>
      <c r="T1153" s="105">
        <v>-749</v>
      </c>
      <c r="U1153" s="104">
        <v>34597</v>
      </c>
      <c r="V1153" s="104">
        <v>94568</v>
      </c>
      <c r="W1153" s="104">
        <v>56352</v>
      </c>
      <c r="X1153" s="104">
        <v>418488</v>
      </c>
      <c r="Y1153" s="104">
        <v>184820</v>
      </c>
      <c r="Z1153" s="104">
        <v>9739</v>
      </c>
      <c r="AA1153" s="106">
        <v>75315</v>
      </c>
    </row>
    <row r="1154" spans="1:27" x14ac:dyDescent="0.3">
      <c r="A1154" s="85">
        <v>1153</v>
      </c>
      <c r="B1154" s="85" t="s">
        <v>910</v>
      </c>
      <c r="C1154" s="85" t="s">
        <v>394</v>
      </c>
      <c r="D1154" s="85">
        <v>2015</v>
      </c>
      <c r="E1154" s="105">
        <v>333862</v>
      </c>
      <c r="F1154" s="106">
        <v>245121</v>
      </c>
      <c r="G1154" s="105">
        <v>58163</v>
      </c>
      <c r="H1154" s="98">
        <v>0</v>
      </c>
      <c r="I1154" s="105">
        <v>1705</v>
      </c>
      <c r="J1154" s="105">
        <v>-8484</v>
      </c>
      <c r="K1154" s="105">
        <v>1544</v>
      </c>
      <c r="L1154" s="105">
        <v>298049</v>
      </c>
      <c r="M1154" s="105">
        <v>35813</v>
      </c>
      <c r="N1154" s="105">
        <v>159</v>
      </c>
      <c r="O1154" s="105">
        <v>49139</v>
      </c>
      <c r="P1154" s="105">
        <v>10860</v>
      </c>
      <c r="Q1154" s="105">
        <v>37866</v>
      </c>
      <c r="R1154" s="105">
        <v>21</v>
      </c>
      <c r="S1154" s="105">
        <v>10860</v>
      </c>
      <c r="T1154" s="105">
        <v>0</v>
      </c>
      <c r="U1154" s="104">
        <v>41097</v>
      </c>
      <c r="V1154" s="104">
        <v>125528</v>
      </c>
      <c r="W1154" s="104">
        <v>52968</v>
      </c>
      <c r="X1154" s="104">
        <v>373666</v>
      </c>
      <c r="Y1154" s="104">
        <v>144137</v>
      </c>
      <c r="Z1154" s="104">
        <v>12991</v>
      </c>
      <c r="AA1154" s="106">
        <v>21283</v>
      </c>
    </row>
    <row r="1155" spans="1:27" x14ac:dyDescent="0.3">
      <c r="A1155" s="85">
        <v>1154</v>
      </c>
      <c r="B1155" s="85" t="s">
        <v>910</v>
      </c>
      <c r="C1155" s="85" t="s">
        <v>394</v>
      </c>
      <c r="D1155" s="85">
        <v>2014</v>
      </c>
      <c r="E1155" s="105">
        <v>329241</v>
      </c>
      <c r="F1155" s="106">
        <v>234427</v>
      </c>
      <c r="G1155" s="105">
        <v>50942</v>
      </c>
      <c r="H1155" s="98">
        <v>0</v>
      </c>
      <c r="I1155" s="105">
        <v>1636</v>
      </c>
      <c r="J1155" s="105">
        <v>-5789</v>
      </c>
      <c r="K1155" s="105">
        <v>-7</v>
      </c>
      <c r="L1155" s="105">
        <v>281209</v>
      </c>
      <c r="M1155" s="105">
        <v>48032</v>
      </c>
      <c r="N1155" s="105">
        <v>1122</v>
      </c>
      <c r="O1155" s="105">
        <v>49484</v>
      </c>
      <c r="P1155" s="105">
        <v>10787</v>
      </c>
      <c r="Q1155" s="105">
        <v>38312</v>
      </c>
      <c r="R1155" s="105">
        <v>0</v>
      </c>
      <c r="S1155" s="105">
        <v>10787</v>
      </c>
      <c r="T1155" s="105">
        <v>0</v>
      </c>
      <c r="U1155" s="104">
        <v>37910</v>
      </c>
      <c r="V1155" s="104">
        <v>110451</v>
      </c>
      <c r="W1155" s="104">
        <v>48627</v>
      </c>
      <c r="X1155" s="104">
        <v>341656</v>
      </c>
      <c r="Y1155" s="104">
        <v>116450</v>
      </c>
      <c r="Z1155" s="104">
        <v>0</v>
      </c>
      <c r="AA1155" s="106">
        <v>41871</v>
      </c>
    </row>
    <row r="1156" spans="1:27" ht="15" thickBot="1" x14ac:dyDescent="0.35">
      <c r="A1156" s="93">
        <v>1155</v>
      </c>
      <c r="B1156" s="93" t="s">
        <v>910</v>
      </c>
      <c r="C1156" s="93" t="s">
        <v>394</v>
      </c>
      <c r="D1156" s="93">
        <v>2013</v>
      </c>
      <c r="E1156" s="108">
        <v>338365</v>
      </c>
      <c r="F1156" s="109">
        <v>241766</v>
      </c>
      <c r="G1156" s="108">
        <v>59445</v>
      </c>
      <c r="H1156" s="99">
        <v>0</v>
      </c>
      <c r="I1156" s="108">
        <v>683</v>
      </c>
      <c r="J1156" s="108">
        <v>-23769</v>
      </c>
      <c r="K1156" s="108">
        <v>-702</v>
      </c>
      <c r="L1156" s="108">
        <v>277423</v>
      </c>
      <c r="M1156" s="108">
        <v>60943</v>
      </c>
      <c r="N1156" s="108">
        <v>666</v>
      </c>
      <c r="O1156" s="108">
        <v>62867</v>
      </c>
      <c r="P1156" s="108">
        <v>15401</v>
      </c>
      <c r="Q1156" s="108">
        <v>46992</v>
      </c>
      <c r="R1156" s="108">
        <v>34</v>
      </c>
      <c r="S1156" s="108">
        <v>15401</v>
      </c>
      <c r="T1156" s="108">
        <v>0</v>
      </c>
      <c r="U1156" s="107">
        <v>40378</v>
      </c>
      <c r="V1156" s="107">
        <v>138960</v>
      </c>
      <c r="W1156" s="107">
        <v>60269</v>
      </c>
      <c r="X1156" s="107">
        <v>353288</v>
      </c>
      <c r="Y1156" s="107">
        <v>120228</v>
      </c>
      <c r="Z1156" s="107">
        <v>0</v>
      </c>
      <c r="AA1156" s="109">
        <v>24838</v>
      </c>
    </row>
    <row r="1157" spans="1:27" ht="15" thickTop="1" x14ac:dyDescent="0.3">
      <c r="A1157" s="88">
        <v>1156</v>
      </c>
      <c r="B1157" s="88" t="s">
        <v>910</v>
      </c>
      <c r="C1157" s="88" t="s">
        <v>1388</v>
      </c>
      <c r="D1157" s="88">
        <v>2023</v>
      </c>
      <c r="E1157" s="102">
        <v>11973153752</v>
      </c>
      <c r="F1157" s="103">
        <v>10632177883</v>
      </c>
      <c r="G1157" s="102">
        <v>450153889</v>
      </c>
      <c r="H1157" s="97">
        <v>0</v>
      </c>
      <c r="I1157" s="102">
        <v>14157383</v>
      </c>
      <c r="J1157" s="102">
        <v>-143487720</v>
      </c>
      <c r="K1157" s="102">
        <v>-2077484</v>
      </c>
      <c r="L1157" s="102">
        <v>11652223906</v>
      </c>
      <c r="M1157" s="102">
        <v>320929846</v>
      </c>
      <c r="N1157" s="102">
        <v>-3679058</v>
      </c>
      <c r="O1157" s="102">
        <v>319141424</v>
      </c>
      <c r="P1157" s="102">
        <v>67442053</v>
      </c>
      <c r="Q1157" s="102">
        <v>195034280</v>
      </c>
      <c r="R1157" s="102">
        <v>4488616</v>
      </c>
      <c r="S1157" s="102">
        <v>70582326</v>
      </c>
      <c r="T1157" s="102">
        <v>-3140273</v>
      </c>
      <c r="U1157" s="101">
        <v>4556408773</v>
      </c>
      <c r="V1157" s="101">
        <v>11090130251</v>
      </c>
      <c r="W1157" s="101">
        <v>8203972541</v>
      </c>
      <c r="X1157" s="101">
        <v>20307453159</v>
      </c>
      <c r="Y1157" s="101">
        <v>6166394097</v>
      </c>
      <c r="Z1157" s="101">
        <v>10781758702</v>
      </c>
      <c r="AA1157" s="103">
        <v>-353272990</v>
      </c>
    </row>
    <row r="1158" spans="1:27" x14ac:dyDescent="0.3">
      <c r="A1158" s="85">
        <v>1157</v>
      </c>
      <c r="B1158" s="85" t="s">
        <v>910</v>
      </c>
      <c r="C1158" s="85" t="s">
        <v>1388</v>
      </c>
      <c r="D1158" s="85">
        <v>2022</v>
      </c>
      <c r="E1158" s="105">
        <v>13749221972</v>
      </c>
      <c r="F1158" s="106">
        <v>11802962885</v>
      </c>
      <c r="G1158" s="105">
        <v>603593188</v>
      </c>
      <c r="H1158" s="98">
        <v>0</v>
      </c>
      <c r="I1158" s="105">
        <v>13729840</v>
      </c>
      <c r="J1158" s="105">
        <v>-97814654</v>
      </c>
      <c r="K1158" s="105">
        <v>1898128</v>
      </c>
      <c r="L1158" s="105">
        <v>12706036335</v>
      </c>
      <c r="M1158" s="105">
        <v>1043185636</v>
      </c>
      <c r="N1158" s="105">
        <v>18782669</v>
      </c>
      <c r="O1158" s="105">
        <v>1061984131</v>
      </c>
      <c r="P1158" s="105">
        <v>99399385</v>
      </c>
      <c r="Q1158" s="105">
        <v>628390227</v>
      </c>
      <c r="R1158" s="105">
        <v>4176566</v>
      </c>
      <c r="S1158" s="105">
        <v>95246434</v>
      </c>
      <c r="T1158" s="105">
        <v>4152951</v>
      </c>
      <c r="U1158" s="104">
        <v>3188527385</v>
      </c>
      <c r="V1158" s="104">
        <v>9248626567</v>
      </c>
      <c r="W1158" s="104">
        <v>7597608876</v>
      </c>
      <c r="X1158" s="104">
        <v>19086345265</v>
      </c>
      <c r="Y1158" s="104">
        <v>6555620936</v>
      </c>
      <c r="Z1158" s="104">
        <v>9820393882</v>
      </c>
      <c r="AA1158" s="106">
        <v>-339845753</v>
      </c>
    </row>
    <row r="1159" spans="1:27" x14ac:dyDescent="0.3">
      <c r="A1159" s="85">
        <v>1158</v>
      </c>
      <c r="B1159" s="85" t="s">
        <v>910</v>
      </c>
      <c r="C1159" s="85" t="s">
        <v>1388</v>
      </c>
      <c r="D1159" s="85">
        <v>2021</v>
      </c>
      <c r="E1159" s="105">
        <v>11397925912</v>
      </c>
      <c r="F1159" s="106">
        <v>10098311058</v>
      </c>
      <c r="G1159" s="105">
        <v>413217438</v>
      </c>
      <c r="H1159" s="98">
        <v>0</v>
      </c>
      <c r="I1159" s="105">
        <v>14498268</v>
      </c>
      <c r="J1159" s="105">
        <v>-107379584</v>
      </c>
      <c r="K1159" s="105">
        <v>6446551</v>
      </c>
      <c r="L1159" s="105">
        <v>10794992955</v>
      </c>
      <c r="M1159" s="105">
        <v>602932957</v>
      </c>
      <c r="N1159" s="105">
        <v>179853484</v>
      </c>
      <c r="O1159" s="105">
        <v>786296292</v>
      </c>
      <c r="P1159" s="105">
        <v>82408673</v>
      </c>
      <c r="Q1159" s="105">
        <v>600436711</v>
      </c>
      <c r="R1159" s="105">
        <v>3769564</v>
      </c>
      <c r="S1159" s="105">
        <v>85280471</v>
      </c>
      <c r="T1159" s="105">
        <v>-2871797</v>
      </c>
      <c r="U1159" s="104">
        <v>2856255789</v>
      </c>
      <c r="V1159" s="104">
        <v>9278479827</v>
      </c>
      <c r="W1159" s="104">
        <v>6531470970</v>
      </c>
      <c r="X1159" s="104">
        <v>18169113930</v>
      </c>
      <c r="Y1159" s="104">
        <v>6332373174</v>
      </c>
      <c r="Z1159" s="104">
        <v>7904577912</v>
      </c>
      <c r="AA1159" s="106">
        <v>1087581057</v>
      </c>
    </row>
    <row r="1160" spans="1:27" x14ac:dyDescent="0.3">
      <c r="A1160" s="85">
        <v>1159</v>
      </c>
      <c r="B1160" s="85" t="s">
        <v>910</v>
      </c>
      <c r="C1160" s="85" t="s">
        <v>1388</v>
      </c>
      <c r="D1160" s="85">
        <v>2020</v>
      </c>
      <c r="E1160" s="105">
        <v>12524613812</v>
      </c>
      <c r="F1160" s="106">
        <v>11174196208</v>
      </c>
      <c r="G1160" s="105">
        <v>412350159</v>
      </c>
      <c r="H1160" s="98">
        <v>0</v>
      </c>
      <c r="I1160" s="105">
        <v>13887467</v>
      </c>
      <c r="J1160" s="105">
        <v>-128133514</v>
      </c>
      <c r="K1160" s="105">
        <v>0</v>
      </c>
      <c r="L1160" s="105">
        <v>11902782409</v>
      </c>
      <c r="M1160" s="105">
        <v>621831403</v>
      </c>
      <c r="N1160" s="105">
        <v>1290394</v>
      </c>
      <c r="O1160" s="105">
        <v>624305443</v>
      </c>
      <c r="P1160" s="105">
        <v>51948175</v>
      </c>
      <c r="Q1160" s="105">
        <v>475463677</v>
      </c>
      <c r="R1160" s="105">
        <v>3803836</v>
      </c>
      <c r="S1160" s="105">
        <v>50355246</v>
      </c>
      <c r="T1160" s="105">
        <v>1592929</v>
      </c>
      <c r="U1160" s="104">
        <v>3041691988</v>
      </c>
      <c r="V1160" s="104">
        <v>8321821560</v>
      </c>
      <c r="W1160" s="104">
        <v>6533710844</v>
      </c>
      <c r="X1160" s="104">
        <v>17604595008</v>
      </c>
      <c r="Y1160" s="104">
        <v>6716029783</v>
      </c>
      <c r="Z1160" s="104">
        <v>8377512683</v>
      </c>
      <c r="AA1160" s="106">
        <v>144039803</v>
      </c>
    </row>
    <row r="1161" spans="1:27" x14ac:dyDescent="0.3">
      <c r="A1161" s="85">
        <v>1160</v>
      </c>
      <c r="B1161" s="85" t="s">
        <v>910</v>
      </c>
      <c r="C1161" s="85" t="s">
        <v>1388</v>
      </c>
      <c r="D1161" s="85">
        <v>2019</v>
      </c>
      <c r="E1161" s="105">
        <v>14223773341</v>
      </c>
      <c r="F1161" s="106">
        <v>12855028307</v>
      </c>
      <c r="G1161" s="105">
        <v>431391801</v>
      </c>
      <c r="H1161" s="98">
        <v>0</v>
      </c>
      <c r="I1161" s="105">
        <v>57385298</v>
      </c>
      <c r="J1161" s="105">
        <v>-89399870</v>
      </c>
      <c r="K1161" s="105">
        <v>0</v>
      </c>
      <c r="L1161" s="105">
        <v>13417535483</v>
      </c>
      <c r="M1161" s="105">
        <v>806237858</v>
      </c>
      <c r="N1161" s="105">
        <v>64895125</v>
      </c>
      <c r="O1161" s="105">
        <v>871739467</v>
      </c>
      <c r="P1161" s="105">
        <v>48391961</v>
      </c>
      <c r="Q1161" s="105">
        <v>636924898</v>
      </c>
      <c r="R1161" s="105">
        <v>3305348</v>
      </c>
      <c r="S1161" s="105">
        <v>43991473</v>
      </c>
      <c r="T1161" s="105">
        <v>4400488</v>
      </c>
      <c r="U1161" s="104">
        <v>2899216786</v>
      </c>
      <c r="V1161" s="104">
        <v>7520282534</v>
      </c>
      <c r="W1161" s="104">
        <v>6553945696</v>
      </c>
      <c r="X1161" s="104">
        <v>15596311695</v>
      </c>
      <c r="Y1161" s="104">
        <v>4694061724</v>
      </c>
      <c r="Z1161" s="104">
        <v>7172719319</v>
      </c>
      <c r="AA1161" s="106">
        <v>762761386</v>
      </c>
    </row>
    <row r="1162" spans="1:27" x14ac:dyDescent="0.3">
      <c r="A1162" s="85">
        <v>1161</v>
      </c>
      <c r="B1162" s="85" t="s">
        <v>910</v>
      </c>
      <c r="C1162" s="85" t="s">
        <v>1388</v>
      </c>
      <c r="D1162" s="85">
        <v>2018</v>
      </c>
      <c r="E1162" s="105">
        <v>8887128219</v>
      </c>
      <c r="F1162" s="106">
        <v>7818406057</v>
      </c>
      <c r="G1162" s="105">
        <v>376498617</v>
      </c>
      <c r="H1162" s="98">
        <v>0</v>
      </c>
      <c r="I1162" s="105">
        <v>9553482</v>
      </c>
      <c r="J1162" s="105">
        <v>-284391863</v>
      </c>
      <c r="K1162" s="105">
        <v>0</v>
      </c>
      <c r="L1162" s="105">
        <v>8036229253</v>
      </c>
      <c r="M1162" s="105">
        <v>850898966</v>
      </c>
      <c r="N1162" s="105">
        <v>431001411</v>
      </c>
      <c r="O1162" s="105">
        <v>1315534277</v>
      </c>
      <c r="P1162" s="105">
        <v>117658605</v>
      </c>
      <c r="Q1162" s="105">
        <v>1038543511</v>
      </c>
      <c r="R1162" s="105">
        <v>50162</v>
      </c>
      <c r="S1162" s="105">
        <v>113796823</v>
      </c>
      <c r="T1162" s="105">
        <v>3861782</v>
      </c>
      <c r="U1162" s="104">
        <v>2310634766</v>
      </c>
      <c r="V1162" s="104">
        <v>6967034838</v>
      </c>
      <c r="W1162" s="104">
        <v>5114065375</v>
      </c>
      <c r="X1162" s="104">
        <v>11975459788</v>
      </c>
      <c r="Y1162" s="104">
        <v>1924680714</v>
      </c>
      <c r="Z1162" s="104">
        <v>4503220703</v>
      </c>
      <c r="AA1162" s="106">
        <v>415121640</v>
      </c>
    </row>
    <row r="1163" spans="1:27" x14ac:dyDescent="0.3">
      <c r="A1163" s="85">
        <v>1162</v>
      </c>
      <c r="B1163" s="85" t="s">
        <v>910</v>
      </c>
      <c r="C1163" s="85" t="s">
        <v>1388</v>
      </c>
      <c r="D1163" s="85">
        <v>2017</v>
      </c>
      <c r="E1163" s="105">
        <v>2100781281</v>
      </c>
      <c r="F1163" s="106">
        <v>1850835746</v>
      </c>
      <c r="G1163" s="105">
        <v>183200182</v>
      </c>
      <c r="H1163" s="98">
        <v>0</v>
      </c>
      <c r="I1163" s="105">
        <v>8992577</v>
      </c>
      <c r="J1163" s="105">
        <v>-185893397</v>
      </c>
      <c r="K1163" s="105">
        <v>-3787083</v>
      </c>
      <c r="L1163" s="105">
        <v>1916998924</v>
      </c>
      <c r="M1163" s="105">
        <v>183782357</v>
      </c>
      <c r="N1163" s="105">
        <v>1507576</v>
      </c>
      <c r="O1163" s="105">
        <v>185715207</v>
      </c>
      <c r="P1163" s="105">
        <v>17979135</v>
      </c>
      <c r="Q1163" s="105">
        <v>174211874</v>
      </c>
      <c r="R1163" s="105">
        <v>49438</v>
      </c>
      <c r="S1163" s="105">
        <v>19138056</v>
      </c>
      <c r="T1163" s="105">
        <v>-1158922</v>
      </c>
      <c r="U1163" s="104">
        <v>1322499901</v>
      </c>
      <c r="V1163" s="104">
        <v>3741961130</v>
      </c>
      <c r="W1163" s="104">
        <v>2138666575</v>
      </c>
      <c r="X1163" s="104">
        <v>5610792771</v>
      </c>
      <c r="Y1163" s="104">
        <v>279948424</v>
      </c>
      <c r="Z1163" s="104">
        <v>1329248864</v>
      </c>
      <c r="AA1163" s="106">
        <v>-329811153</v>
      </c>
    </row>
    <row r="1164" spans="1:27" x14ac:dyDescent="0.3">
      <c r="A1164" s="85">
        <v>1163</v>
      </c>
      <c r="B1164" s="85" t="s">
        <v>910</v>
      </c>
      <c r="C1164" s="85" t="s">
        <v>1388</v>
      </c>
      <c r="D1164" s="85">
        <v>2016</v>
      </c>
      <c r="E1164" s="105">
        <v>1406490202</v>
      </c>
      <c r="F1164" s="106">
        <v>1062153111</v>
      </c>
      <c r="G1164" s="105">
        <v>122064974</v>
      </c>
      <c r="H1164" s="98">
        <v>0</v>
      </c>
      <c r="I1164" s="105">
        <v>3912138</v>
      </c>
      <c r="J1164" s="105">
        <v>-49301010</v>
      </c>
      <c r="K1164" s="105">
        <v>471227</v>
      </c>
      <c r="L1164" s="105">
        <v>1182062284</v>
      </c>
      <c r="M1164" s="105">
        <v>224427918</v>
      </c>
      <c r="N1164" s="105">
        <v>-1306166</v>
      </c>
      <c r="O1164" s="105">
        <v>223439933</v>
      </c>
      <c r="P1164" s="105">
        <v>49655198</v>
      </c>
      <c r="Q1164" s="105">
        <v>173116772</v>
      </c>
      <c r="R1164" s="105">
        <v>0</v>
      </c>
      <c r="S1164" s="105">
        <v>51083952</v>
      </c>
      <c r="T1164" s="105">
        <v>-1428754</v>
      </c>
      <c r="U1164" s="104">
        <v>1259337702</v>
      </c>
      <c r="V1164" s="104">
        <v>3250054375</v>
      </c>
      <c r="W1164" s="104">
        <v>1692139453</v>
      </c>
      <c r="X1164" s="104">
        <v>4880522437</v>
      </c>
      <c r="Y1164" s="104">
        <v>214984759</v>
      </c>
      <c r="Z1164" s="104">
        <v>1128096020</v>
      </c>
      <c r="AA1164" s="106">
        <v>733379656</v>
      </c>
    </row>
    <row r="1165" spans="1:27" x14ac:dyDescent="0.3">
      <c r="A1165" s="85">
        <v>1164</v>
      </c>
      <c r="B1165" s="85" t="s">
        <v>910</v>
      </c>
      <c r="C1165" s="85" t="s">
        <v>1388</v>
      </c>
      <c r="D1165" s="85">
        <v>2015</v>
      </c>
      <c r="E1165" s="105">
        <v>880615941</v>
      </c>
      <c r="F1165" s="106">
        <v>691231555</v>
      </c>
      <c r="G1165" s="105">
        <v>81997978</v>
      </c>
      <c r="H1165" s="98">
        <v>0</v>
      </c>
      <c r="I1165" s="105">
        <v>1902011</v>
      </c>
      <c r="J1165" s="105">
        <v>-19737250</v>
      </c>
      <c r="K1165" s="105">
        <v>975499</v>
      </c>
      <c r="L1165" s="105">
        <v>774373735</v>
      </c>
      <c r="M1165" s="105">
        <v>106242206</v>
      </c>
      <c r="N1165" s="105">
        <v>-28549</v>
      </c>
      <c r="O1165" s="105">
        <v>106213657</v>
      </c>
      <c r="P1165" s="105">
        <v>20362393</v>
      </c>
      <c r="Q1165" s="105">
        <v>85631155</v>
      </c>
      <c r="R1165" s="105">
        <v>0</v>
      </c>
      <c r="S1165" s="105">
        <v>22001098</v>
      </c>
      <c r="T1165" s="105">
        <v>-1638705</v>
      </c>
      <c r="U1165" s="104">
        <v>1005217662</v>
      </c>
      <c r="V1165" s="104">
        <v>3057128120</v>
      </c>
      <c r="W1165" s="104">
        <v>933396244</v>
      </c>
      <c r="X1165" s="104">
        <v>3908501935</v>
      </c>
      <c r="Y1165" s="104">
        <v>162947609</v>
      </c>
      <c r="Z1165" s="104">
        <v>990420713</v>
      </c>
      <c r="AA1165" s="106">
        <v>-733577340</v>
      </c>
    </row>
    <row r="1166" spans="1:27" x14ac:dyDescent="0.3">
      <c r="A1166" s="85">
        <v>1165</v>
      </c>
      <c r="B1166" s="85" t="s">
        <v>910</v>
      </c>
      <c r="C1166" s="85" t="s">
        <v>1388</v>
      </c>
      <c r="D1166" s="85">
        <v>2014</v>
      </c>
      <c r="E1166" s="105">
        <v>1199288798</v>
      </c>
      <c r="F1166" s="106">
        <v>1001869699</v>
      </c>
      <c r="G1166" s="105">
        <v>62379383</v>
      </c>
      <c r="H1166" s="98">
        <v>0</v>
      </c>
      <c r="I1166" s="105">
        <v>0</v>
      </c>
      <c r="J1166" s="105">
        <v>-11195124</v>
      </c>
      <c r="K1166" s="105">
        <v>343768</v>
      </c>
      <c r="L1166" s="105">
        <v>1106648785</v>
      </c>
      <c r="M1166" s="105">
        <v>92640013</v>
      </c>
      <c r="N1166" s="105">
        <v>770608</v>
      </c>
      <c r="O1166" s="105">
        <v>107785312</v>
      </c>
      <c r="P1166" s="105">
        <v>18630953</v>
      </c>
      <c r="Q1166" s="105">
        <v>89151044</v>
      </c>
      <c r="R1166" s="105">
        <v>0</v>
      </c>
      <c r="S1166" s="105">
        <v>20371179</v>
      </c>
      <c r="T1166" s="105">
        <v>-1740226</v>
      </c>
      <c r="U1166" s="104">
        <v>861193049</v>
      </c>
      <c r="V1166" s="104">
        <v>1953211041</v>
      </c>
      <c r="W1166" s="104">
        <v>778826402</v>
      </c>
      <c r="X1166" s="104">
        <v>2481244492</v>
      </c>
      <c r="Y1166" s="104">
        <v>120935878</v>
      </c>
      <c r="Z1166" s="104">
        <v>935259653</v>
      </c>
      <c r="AA1166" s="106">
        <v>-240677557</v>
      </c>
    </row>
    <row r="1167" spans="1:27" ht="15" thickBot="1" x14ac:dyDescent="0.35">
      <c r="A1167" s="93">
        <v>1166</v>
      </c>
      <c r="B1167" s="93" t="s">
        <v>910</v>
      </c>
      <c r="C1167" s="93" t="s">
        <v>1388</v>
      </c>
      <c r="D1167" s="93">
        <v>2013</v>
      </c>
      <c r="E1167" s="108">
        <v>1135079426</v>
      </c>
      <c r="F1167" s="109">
        <v>1012702269</v>
      </c>
      <c r="G1167" s="108">
        <v>53557836</v>
      </c>
      <c r="H1167" s="99">
        <v>0</v>
      </c>
      <c r="I1167" s="108">
        <v>0</v>
      </c>
      <c r="J1167" s="108">
        <v>-4741764</v>
      </c>
      <c r="K1167" s="108">
        <v>11718</v>
      </c>
      <c r="L1167" s="108">
        <v>1119697531</v>
      </c>
      <c r="M1167" s="108">
        <v>15381895</v>
      </c>
      <c r="N1167" s="108">
        <v>754624</v>
      </c>
      <c r="O1167" s="108">
        <v>29287839</v>
      </c>
      <c r="P1167" s="108">
        <v>3803594</v>
      </c>
      <c r="Q1167" s="108">
        <v>25479629</v>
      </c>
      <c r="R1167" s="108">
        <v>0</v>
      </c>
      <c r="S1167" s="108">
        <v>3808246</v>
      </c>
      <c r="T1167" s="108">
        <v>-4653</v>
      </c>
      <c r="U1167" s="107">
        <v>502827932</v>
      </c>
      <c r="V1167" s="107">
        <v>1069348137</v>
      </c>
      <c r="W1167" s="107">
        <v>566207904</v>
      </c>
      <c r="X1167" s="107">
        <v>1673511881</v>
      </c>
      <c r="Y1167" s="107">
        <v>241562601</v>
      </c>
      <c r="Z1167" s="107">
        <v>765476183</v>
      </c>
      <c r="AA1167" s="109">
        <v>-117734443</v>
      </c>
    </row>
    <row r="1168" spans="1:27" ht="15" thickTop="1" x14ac:dyDescent="0.3">
      <c r="A1168" s="88">
        <v>1167</v>
      </c>
      <c r="B1168" s="88" t="s">
        <v>910</v>
      </c>
      <c r="C1168" s="88" t="s">
        <v>404</v>
      </c>
      <c r="D1168" s="88">
        <v>2023</v>
      </c>
      <c r="E1168" s="102">
        <v>425127</v>
      </c>
      <c r="F1168" s="103">
        <v>378506</v>
      </c>
      <c r="G1168" s="102">
        <v>33985</v>
      </c>
      <c r="H1168" s="97">
        <v>0</v>
      </c>
      <c r="I1168" s="102">
        <v>2292</v>
      </c>
      <c r="J1168" s="102">
        <v>-21350</v>
      </c>
      <c r="K1168" s="102">
        <v>0</v>
      </c>
      <c r="L1168" s="102">
        <v>393432</v>
      </c>
      <c r="M1168" s="102">
        <v>31694</v>
      </c>
      <c r="N1168" s="102">
        <v>15</v>
      </c>
      <c r="O1168" s="102">
        <v>31735</v>
      </c>
      <c r="P1168" s="102">
        <v>6580</v>
      </c>
      <c r="Q1168" s="102">
        <v>25155</v>
      </c>
      <c r="R1168" s="102">
        <v>262</v>
      </c>
      <c r="S1168" s="102">
        <v>6661</v>
      </c>
      <c r="T1168" s="102">
        <v>-81</v>
      </c>
      <c r="U1168" s="101">
        <v>7339</v>
      </c>
      <c r="V1168" s="101">
        <v>481358</v>
      </c>
      <c r="W1168" s="101">
        <v>34344</v>
      </c>
      <c r="X1168" s="101">
        <v>783524</v>
      </c>
      <c r="Y1168" s="101">
        <v>122272</v>
      </c>
      <c r="Z1168" s="101">
        <v>0</v>
      </c>
      <c r="AA1168" s="103">
        <v>17792</v>
      </c>
    </row>
    <row r="1169" spans="1:27" x14ac:dyDescent="0.3">
      <c r="A1169" s="85">
        <v>1168</v>
      </c>
      <c r="B1169" s="85" t="s">
        <v>910</v>
      </c>
      <c r="C1169" s="85" t="s">
        <v>404</v>
      </c>
      <c r="D1169" s="85">
        <v>2022</v>
      </c>
      <c r="E1169" s="105">
        <v>474168</v>
      </c>
      <c r="F1169" s="106">
        <v>420922</v>
      </c>
      <c r="G1169" s="105">
        <v>24884</v>
      </c>
      <c r="H1169" s="98">
        <v>0</v>
      </c>
      <c r="I1169" s="105">
        <v>2291</v>
      </c>
      <c r="J1169" s="105">
        <v>-4414</v>
      </c>
      <c r="K1169" s="105">
        <v>0</v>
      </c>
      <c r="L1169" s="105">
        <v>443505</v>
      </c>
      <c r="M1169" s="105">
        <v>30663</v>
      </c>
      <c r="N1169" s="105">
        <v>51</v>
      </c>
      <c r="O1169" s="105">
        <v>30714</v>
      </c>
      <c r="P1169" s="105">
        <v>5800</v>
      </c>
      <c r="Q1169" s="105">
        <v>24914</v>
      </c>
      <c r="R1169" s="105">
        <v>262</v>
      </c>
      <c r="S1169" s="105">
        <v>5800</v>
      </c>
      <c r="T1169" s="105">
        <v>0</v>
      </c>
      <c r="U1169" s="104">
        <v>7468</v>
      </c>
      <c r="V1169" s="104">
        <v>529487</v>
      </c>
      <c r="W1169" s="104">
        <v>33843</v>
      </c>
      <c r="X1169" s="104">
        <v>778312</v>
      </c>
      <c r="Y1169" s="104">
        <v>59305</v>
      </c>
      <c r="Z1169" s="104">
        <v>0</v>
      </c>
      <c r="AA1169" s="106">
        <v>142324</v>
      </c>
    </row>
    <row r="1170" spans="1:27" x14ac:dyDescent="0.3">
      <c r="A1170" s="85">
        <v>1169</v>
      </c>
      <c r="B1170" s="85" t="s">
        <v>910</v>
      </c>
      <c r="C1170" s="85" t="s">
        <v>404</v>
      </c>
      <c r="D1170" s="85">
        <v>2021</v>
      </c>
      <c r="E1170" s="105">
        <v>299155</v>
      </c>
      <c r="F1170" s="106">
        <v>253504</v>
      </c>
      <c r="G1170" s="105">
        <v>25967</v>
      </c>
      <c r="H1170" s="98">
        <v>0</v>
      </c>
      <c r="I1170" s="105">
        <v>2216</v>
      </c>
      <c r="J1170" s="105">
        <v>-23142</v>
      </c>
      <c r="K1170" s="105">
        <v>0</v>
      </c>
      <c r="L1170" s="105">
        <v>258489</v>
      </c>
      <c r="M1170" s="105">
        <v>40666</v>
      </c>
      <c r="N1170" s="105">
        <v>76</v>
      </c>
      <c r="O1170" s="105">
        <v>40742</v>
      </c>
      <c r="P1170" s="105">
        <v>8179</v>
      </c>
      <c r="Q1170" s="105">
        <v>32563</v>
      </c>
      <c r="R1170" s="105">
        <v>297</v>
      </c>
      <c r="S1170" s="105">
        <v>8179</v>
      </c>
      <c r="T1170" s="105">
        <v>0</v>
      </c>
      <c r="U1170" s="104">
        <v>14847</v>
      </c>
      <c r="V1170" s="104">
        <v>464260</v>
      </c>
      <c r="W1170" s="104">
        <v>29033</v>
      </c>
      <c r="X1170" s="104">
        <v>689163</v>
      </c>
      <c r="Y1170" s="104">
        <v>44971</v>
      </c>
      <c r="Z1170" s="104">
        <v>0</v>
      </c>
      <c r="AA1170" s="106">
        <v>48479</v>
      </c>
    </row>
    <row r="1171" spans="1:27" x14ac:dyDescent="0.3">
      <c r="A1171" s="85">
        <v>1170</v>
      </c>
      <c r="B1171" s="85" t="s">
        <v>910</v>
      </c>
      <c r="C1171" s="85" t="s">
        <v>404</v>
      </c>
      <c r="D1171" s="85">
        <v>2020</v>
      </c>
      <c r="E1171" s="105">
        <v>290363</v>
      </c>
      <c r="F1171" s="106">
        <v>248462</v>
      </c>
      <c r="G1171" s="105">
        <v>23461</v>
      </c>
      <c r="H1171" s="98">
        <v>0</v>
      </c>
      <c r="I1171" s="105">
        <v>2174</v>
      </c>
      <c r="J1171" s="105">
        <v>-21642</v>
      </c>
      <c r="K1171" s="105">
        <v>0</v>
      </c>
      <c r="L1171" s="105">
        <v>252373</v>
      </c>
      <c r="M1171" s="105">
        <v>37990</v>
      </c>
      <c r="N1171" s="105">
        <v>5</v>
      </c>
      <c r="O1171" s="105">
        <v>37995</v>
      </c>
      <c r="P1171" s="105">
        <v>7852</v>
      </c>
      <c r="Q1171" s="105">
        <v>30143</v>
      </c>
      <c r="R1171" s="105">
        <v>152</v>
      </c>
      <c r="S1171" s="105">
        <v>7852</v>
      </c>
      <c r="T1171" s="105">
        <v>0</v>
      </c>
      <c r="U1171" s="104">
        <v>10343</v>
      </c>
      <c r="V1171" s="104">
        <v>293006</v>
      </c>
      <c r="W1171" s="104">
        <v>25810</v>
      </c>
      <c r="X1171" s="104">
        <v>692860</v>
      </c>
      <c r="Y1171" s="104">
        <v>49837</v>
      </c>
      <c r="Z1171" s="104">
        <v>0</v>
      </c>
      <c r="AA1171" s="106">
        <v>16220</v>
      </c>
    </row>
    <row r="1172" spans="1:27" x14ac:dyDescent="0.3">
      <c r="A1172" s="85">
        <v>1171</v>
      </c>
      <c r="B1172" s="85" t="s">
        <v>910</v>
      </c>
      <c r="C1172" s="85" t="s">
        <v>404</v>
      </c>
      <c r="D1172" s="85">
        <v>2019</v>
      </c>
      <c r="E1172" s="105">
        <v>384577</v>
      </c>
      <c r="F1172" s="106">
        <v>342348</v>
      </c>
      <c r="G1172" s="105">
        <v>22389</v>
      </c>
      <c r="H1172" s="98">
        <v>0</v>
      </c>
      <c r="I1172" s="105">
        <v>2315</v>
      </c>
      <c r="J1172" s="105">
        <v>-19578</v>
      </c>
      <c r="K1172" s="105">
        <v>0</v>
      </c>
      <c r="L1172" s="105">
        <v>347322</v>
      </c>
      <c r="M1172" s="105">
        <v>37256</v>
      </c>
      <c r="N1172" s="105">
        <v>0</v>
      </c>
      <c r="O1172" s="105">
        <v>37288</v>
      </c>
      <c r="P1172" s="105">
        <v>7679</v>
      </c>
      <c r="Q1172" s="105">
        <v>29608</v>
      </c>
      <c r="R1172" s="105">
        <v>0</v>
      </c>
      <c r="S1172" s="105">
        <v>7679</v>
      </c>
      <c r="T1172" s="105">
        <v>0</v>
      </c>
      <c r="U1172" s="104">
        <v>9763</v>
      </c>
      <c r="V1172" s="104">
        <v>303119</v>
      </c>
      <c r="W1172" s="104">
        <v>25177</v>
      </c>
      <c r="X1172" s="104">
        <v>691050</v>
      </c>
      <c r="Y1172" s="104">
        <v>51395</v>
      </c>
      <c r="Z1172" s="104">
        <v>0</v>
      </c>
      <c r="AA1172" s="106">
        <v>12542</v>
      </c>
    </row>
    <row r="1173" spans="1:27" x14ac:dyDescent="0.3">
      <c r="A1173" s="85">
        <v>1172</v>
      </c>
      <c r="B1173" s="85" t="s">
        <v>910</v>
      </c>
      <c r="C1173" s="85" t="s">
        <v>404</v>
      </c>
      <c r="D1173" s="85">
        <v>2018</v>
      </c>
      <c r="E1173" s="105">
        <v>398488</v>
      </c>
      <c r="F1173" s="106">
        <v>354045</v>
      </c>
      <c r="G1173" s="105">
        <v>20010</v>
      </c>
      <c r="H1173" s="98">
        <v>0</v>
      </c>
      <c r="I1173" s="105">
        <v>2583</v>
      </c>
      <c r="J1173" s="105">
        <v>-15364</v>
      </c>
      <c r="K1173" s="105">
        <v>0</v>
      </c>
      <c r="L1173" s="105">
        <v>360101</v>
      </c>
      <c r="M1173" s="105">
        <v>38386</v>
      </c>
      <c r="N1173" s="105">
        <v>-1568</v>
      </c>
      <c r="O1173" s="105">
        <v>36924</v>
      </c>
      <c r="P1173" s="105">
        <v>7672</v>
      </c>
      <c r="Q1173" s="105">
        <v>29253</v>
      </c>
      <c r="R1173" s="105">
        <v>0</v>
      </c>
      <c r="S1173" s="105">
        <v>7672</v>
      </c>
      <c r="T1173" s="105">
        <v>0</v>
      </c>
      <c r="U1173" s="104">
        <v>4625</v>
      </c>
      <c r="V1173" s="104">
        <v>287953</v>
      </c>
      <c r="W1173" s="104">
        <v>24409</v>
      </c>
      <c r="X1173" s="104">
        <v>688254</v>
      </c>
      <c r="Y1173" s="104">
        <v>53059</v>
      </c>
      <c r="Z1173" s="104">
        <v>0</v>
      </c>
      <c r="AA1173" s="106">
        <v>24262</v>
      </c>
    </row>
    <row r="1174" spans="1:27" x14ac:dyDescent="0.3">
      <c r="A1174" s="85">
        <v>1173</v>
      </c>
      <c r="B1174" s="85" t="s">
        <v>910</v>
      </c>
      <c r="C1174" s="85" t="s">
        <v>404</v>
      </c>
      <c r="D1174" s="85">
        <v>2017</v>
      </c>
      <c r="E1174" s="105">
        <v>335016</v>
      </c>
      <c r="F1174" s="106">
        <v>293707</v>
      </c>
      <c r="G1174" s="105">
        <v>19170</v>
      </c>
      <c r="H1174" s="98">
        <v>0</v>
      </c>
      <c r="I1174" s="105">
        <v>2770</v>
      </c>
      <c r="J1174" s="105">
        <v>-15005</v>
      </c>
      <c r="K1174" s="105">
        <v>0</v>
      </c>
      <c r="L1174" s="105">
        <v>300288</v>
      </c>
      <c r="M1174" s="105">
        <v>34727</v>
      </c>
      <c r="N1174" s="105">
        <v>1386</v>
      </c>
      <c r="O1174" s="105">
        <v>36113</v>
      </c>
      <c r="P1174" s="105">
        <v>7384</v>
      </c>
      <c r="Q1174" s="105">
        <v>28729</v>
      </c>
      <c r="R1174" s="105">
        <v>0</v>
      </c>
      <c r="S1174" s="105">
        <v>7384</v>
      </c>
      <c r="T1174" s="105">
        <v>0</v>
      </c>
      <c r="U1174" s="104">
        <v>10460</v>
      </c>
      <c r="V1174" s="104">
        <v>286183</v>
      </c>
      <c r="W1174" s="104">
        <v>23839</v>
      </c>
      <c r="X1174" s="104">
        <v>685044</v>
      </c>
      <c r="Y1174" s="104">
        <v>50419</v>
      </c>
      <c r="Z1174" s="104">
        <v>0</v>
      </c>
      <c r="AA1174" s="106">
        <v>40717</v>
      </c>
    </row>
    <row r="1175" spans="1:27" x14ac:dyDescent="0.3">
      <c r="A1175" s="85">
        <v>1174</v>
      </c>
      <c r="B1175" s="85" t="s">
        <v>910</v>
      </c>
      <c r="C1175" s="85" t="s">
        <v>404</v>
      </c>
      <c r="D1175" s="85">
        <v>2016</v>
      </c>
      <c r="E1175" s="105">
        <v>293946</v>
      </c>
      <c r="F1175" s="106">
        <v>253096</v>
      </c>
      <c r="G1175" s="105">
        <v>18156</v>
      </c>
      <c r="H1175" s="98">
        <v>0</v>
      </c>
      <c r="I1175" s="105">
        <v>3700</v>
      </c>
      <c r="J1175" s="105">
        <v>-13618</v>
      </c>
      <c r="K1175" s="105">
        <v>0</v>
      </c>
      <c r="L1175" s="105">
        <v>260735</v>
      </c>
      <c r="M1175" s="105">
        <v>33211</v>
      </c>
      <c r="N1175" s="105">
        <v>26</v>
      </c>
      <c r="O1175" s="105">
        <v>33237</v>
      </c>
      <c r="P1175" s="105">
        <v>6731</v>
      </c>
      <c r="Q1175" s="105">
        <v>26506</v>
      </c>
      <c r="R1175" s="105">
        <v>0</v>
      </c>
      <c r="S1175" s="105">
        <v>6731</v>
      </c>
      <c r="T1175" s="105">
        <v>0</v>
      </c>
      <c r="U1175" s="104">
        <v>13776</v>
      </c>
      <c r="V1175" s="104">
        <v>271799</v>
      </c>
      <c r="W1175" s="104">
        <v>23121</v>
      </c>
      <c r="X1175" s="104">
        <v>663186</v>
      </c>
      <c r="Y1175" s="104">
        <v>38781</v>
      </c>
      <c r="Z1175" s="104">
        <v>0</v>
      </c>
      <c r="AA1175" s="106">
        <v>19337</v>
      </c>
    </row>
    <row r="1176" spans="1:27" x14ac:dyDescent="0.3">
      <c r="A1176" s="85">
        <v>1175</v>
      </c>
      <c r="B1176" s="85" t="s">
        <v>910</v>
      </c>
      <c r="C1176" s="85" t="s">
        <v>404</v>
      </c>
      <c r="D1176" s="85">
        <v>2015</v>
      </c>
      <c r="E1176" s="105">
        <v>372331</v>
      </c>
      <c r="F1176" s="106">
        <v>332165</v>
      </c>
      <c r="G1176" s="105">
        <v>17046</v>
      </c>
      <c r="H1176" s="98">
        <v>0</v>
      </c>
      <c r="I1176" s="105">
        <v>3750</v>
      </c>
      <c r="J1176" s="105">
        <v>-10194</v>
      </c>
      <c r="K1176" s="105">
        <v>229</v>
      </c>
      <c r="L1176" s="105">
        <v>342647</v>
      </c>
      <c r="M1176" s="105">
        <v>29684</v>
      </c>
      <c r="N1176" s="105">
        <v>239</v>
      </c>
      <c r="O1176" s="105">
        <v>29923</v>
      </c>
      <c r="P1176" s="105">
        <v>7044</v>
      </c>
      <c r="Q1176" s="105">
        <v>22879</v>
      </c>
      <c r="R1176" s="105">
        <v>119</v>
      </c>
      <c r="S1176" s="105">
        <v>7068</v>
      </c>
      <c r="T1176" s="105">
        <v>-24</v>
      </c>
      <c r="U1176" s="104">
        <v>4497</v>
      </c>
      <c r="V1176" s="104">
        <v>216900</v>
      </c>
      <c r="W1176" s="104">
        <v>22640</v>
      </c>
      <c r="X1176" s="104">
        <v>603620</v>
      </c>
      <c r="Y1176" s="104">
        <v>36146</v>
      </c>
      <c r="Z1176" s="104">
        <v>912</v>
      </c>
      <c r="AA1176" s="106">
        <v>32458</v>
      </c>
    </row>
    <row r="1177" spans="1:27" x14ac:dyDescent="0.3">
      <c r="A1177" s="85">
        <v>1176</v>
      </c>
      <c r="B1177" s="85" t="s">
        <v>910</v>
      </c>
      <c r="C1177" s="85" t="s">
        <v>404</v>
      </c>
      <c r="D1177" s="85">
        <v>2014</v>
      </c>
      <c r="E1177" s="105">
        <v>507015</v>
      </c>
      <c r="F1177" s="106">
        <v>475749</v>
      </c>
      <c r="G1177" s="105">
        <v>17457</v>
      </c>
      <c r="H1177" s="98">
        <v>0</v>
      </c>
      <c r="I1177" s="105">
        <v>3434</v>
      </c>
      <c r="J1177" s="105">
        <v>-8681</v>
      </c>
      <c r="K1177" s="105">
        <v>0</v>
      </c>
      <c r="L1177" s="105">
        <v>487793</v>
      </c>
      <c r="M1177" s="105">
        <v>19222</v>
      </c>
      <c r="N1177" s="105">
        <v>183</v>
      </c>
      <c r="O1177" s="105">
        <v>19405</v>
      </c>
      <c r="P1177" s="105">
        <v>4335</v>
      </c>
      <c r="Q1177" s="105">
        <v>15070</v>
      </c>
      <c r="R1177" s="105">
        <v>120</v>
      </c>
      <c r="S1177" s="105">
        <v>4335</v>
      </c>
      <c r="T1177" s="105">
        <v>0</v>
      </c>
      <c r="U1177" s="104">
        <v>5667</v>
      </c>
      <c r="V1177" s="104">
        <v>193206</v>
      </c>
      <c r="W1177" s="104">
        <v>10514</v>
      </c>
      <c r="X1177" s="104">
        <v>592612</v>
      </c>
      <c r="Y1177" s="104">
        <v>42251</v>
      </c>
      <c r="Z1177" s="104">
        <v>2872</v>
      </c>
      <c r="AA1177" s="106">
        <v>103258</v>
      </c>
    </row>
    <row r="1178" spans="1:27" ht="15" thickBot="1" x14ac:dyDescent="0.35">
      <c r="A1178" s="93">
        <v>1177</v>
      </c>
      <c r="B1178" s="93" t="s">
        <v>910</v>
      </c>
      <c r="C1178" s="93" t="s">
        <v>404</v>
      </c>
      <c r="D1178" s="93">
        <v>2013</v>
      </c>
      <c r="E1178" s="108">
        <v>444429</v>
      </c>
      <c r="F1178" s="109">
        <v>416925</v>
      </c>
      <c r="G1178" s="108">
        <v>14829</v>
      </c>
      <c r="H1178" s="99">
        <v>0</v>
      </c>
      <c r="I1178" s="108">
        <v>3102</v>
      </c>
      <c r="J1178" s="108">
        <v>-11147</v>
      </c>
      <c r="K1178" s="108">
        <v>0</v>
      </c>
      <c r="L1178" s="108">
        <v>423617</v>
      </c>
      <c r="M1178" s="108">
        <v>20812</v>
      </c>
      <c r="N1178" s="108">
        <v>107</v>
      </c>
      <c r="O1178" s="108">
        <v>20919</v>
      </c>
      <c r="P1178" s="108">
        <v>5129</v>
      </c>
      <c r="Q1178" s="108">
        <v>15790</v>
      </c>
      <c r="R1178" s="108">
        <v>99</v>
      </c>
      <c r="S1178" s="108">
        <v>5129</v>
      </c>
      <c r="T1178" s="108">
        <v>0</v>
      </c>
      <c r="U1178" s="107">
        <v>26726</v>
      </c>
      <c r="V1178" s="107">
        <v>146635</v>
      </c>
      <c r="W1178" s="107">
        <v>15978</v>
      </c>
      <c r="X1178" s="107">
        <v>567280</v>
      </c>
      <c r="Y1178" s="107">
        <v>75459</v>
      </c>
      <c r="Z1178" s="107">
        <v>4832</v>
      </c>
      <c r="AA1178" s="109">
        <v>-4100</v>
      </c>
    </row>
    <row r="1179" spans="1:27" ht="15" thickTop="1" x14ac:dyDescent="0.3">
      <c r="A1179" s="88">
        <v>1178</v>
      </c>
      <c r="B1179" s="88" t="s">
        <v>910</v>
      </c>
      <c r="C1179" s="88" t="s">
        <v>410</v>
      </c>
      <c r="D1179" s="88">
        <v>2023</v>
      </c>
      <c r="E1179" s="102">
        <v>1303709</v>
      </c>
      <c r="F1179" s="103">
        <v>1207878</v>
      </c>
      <c r="G1179" s="102">
        <v>37501</v>
      </c>
      <c r="H1179" s="97">
        <v>0</v>
      </c>
      <c r="I1179" s="102">
        <v>3930</v>
      </c>
      <c r="J1179" s="102">
        <v>-21540</v>
      </c>
      <c r="K1179" s="102">
        <v>0</v>
      </c>
      <c r="L1179" s="102">
        <v>1285092</v>
      </c>
      <c r="M1179" s="102">
        <v>18617</v>
      </c>
      <c r="N1179" s="102">
        <v>2242</v>
      </c>
      <c r="O1179" s="102">
        <v>20859</v>
      </c>
      <c r="P1179" s="102">
        <v>10203</v>
      </c>
      <c r="Q1179" s="102">
        <v>8564</v>
      </c>
      <c r="R1179" s="102">
        <v>1721</v>
      </c>
      <c r="S1179" s="102">
        <v>9531</v>
      </c>
      <c r="T1179" s="102">
        <v>673</v>
      </c>
      <c r="U1179" s="101">
        <v>382431</v>
      </c>
      <c r="V1179" s="101">
        <v>1613193</v>
      </c>
      <c r="W1179" s="101">
        <v>1216345</v>
      </c>
      <c r="X1179" s="101">
        <v>1805882</v>
      </c>
      <c r="Y1179" s="101">
        <v>83949</v>
      </c>
      <c r="Z1179" s="101">
        <v>814892</v>
      </c>
      <c r="AA1179" s="103">
        <v>-47616</v>
      </c>
    </row>
    <row r="1180" spans="1:27" x14ac:dyDescent="0.3">
      <c r="A1180" s="85">
        <v>1179</v>
      </c>
      <c r="B1180" s="85" t="s">
        <v>910</v>
      </c>
      <c r="C1180" s="85" t="s">
        <v>410</v>
      </c>
      <c r="D1180" s="85">
        <v>2022</v>
      </c>
      <c r="E1180" s="105">
        <v>1325252</v>
      </c>
      <c r="F1180" s="106">
        <v>1266173</v>
      </c>
      <c r="G1180" s="105">
        <v>45086</v>
      </c>
      <c r="H1180" s="98">
        <v>0</v>
      </c>
      <c r="I1180" s="105">
        <v>3563</v>
      </c>
      <c r="J1180" s="105">
        <v>-19383</v>
      </c>
      <c r="K1180" s="105">
        <v>0</v>
      </c>
      <c r="L1180" s="105">
        <v>1337340</v>
      </c>
      <c r="M1180" s="105">
        <v>-12088</v>
      </c>
      <c r="N1180" s="105">
        <v>17549</v>
      </c>
      <c r="O1180" s="105">
        <v>5460</v>
      </c>
      <c r="P1180" s="105">
        <v>971</v>
      </c>
      <c r="Q1180" s="105">
        <v>4539</v>
      </c>
      <c r="R1180" s="105">
        <v>0</v>
      </c>
      <c r="S1180" s="105">
        <v>2656</v>
      </c>
      <c r="T1180" s="105">
        <v>-1685</v>
      </c>
      <c r="U1180" s="104">
        <v>243169</v>
      </c>
      <c r="V1180" s="104">
        <v>1450373</v>
      </c>
      <c r="W1180" s="104">
        <v>1019926</v>
      </c>
      <c r="X1180" s="104">
        <v>1650432</v>
      </c>
      <c r="Y1180" s="104">
        <v>83941</v>
      </c>
      <c r="Z1180" s="104">
        <v>673880</v>
      </c>
      <c r="AA1180" s="106">
        <v>-152715</v>
      </c>
    </row>
    <row r="1181" spans="1:27" x14ac:dyDescent="0.3">
      <c r="A1181" s="85">
        <v>1180</v>
      </c>
      <c r="B1181" s="85" t="s">
        <v>910</v>
      </c>
      <c r="C1181" s="85" t="s">
        <v>410</v>
      </c>
      <c r="D1181" s="85">
        <v>2021</v>
      </c>
      <c r="E1181" s="105">
        <v>769063</v>
      </c>
      <c r="F1181" s="106">
        <v>722483</v>
      </c>
      <c r="G1181" s="105">
        <v>37848</v>
      </c>
      <c r="H1181" s="98">
        <v>0</v>
      </c>
      <c r="I1181" s="105">
        <v>0</v>
      </c>
      <c r="J1181" s="105">
        <v>-22038</v>
      </c>
      <c r="K1181" s="105">
        <v>-2321</v>
      </c>
      <c r="L1181" s="105">
        <v>748873</v>
      </c>
      <c r="M1181" s="105">
        <v>20190</v>
      </c>
      <c r="N1181" s="105">
        <v>15926</v>
      </c>
      <c r="O1181" s="105">
        <v>36116</v>
      </c>
      <c r="P1181" s="105">
        <v>5463</v>
      </c>
      <c r="Q1181" s="105">
        <v>29697</v>
      </c>
      <c r="R1181" s="105">
        <v>0</v>
      </c>
      <c r="S1181" s="105">
        <v>5326</v>
      </c>
      <c r="T1181" s="105">
        <v>137</v>
      </c>
      <c r="U1181" s="104">
        <v>218689</v>
      </c>
      <c r="V1181" s="104">
        <v>1083605</v>
      </c>
      <c r="W1181" s="104">
        <v>901160</v>
      </c>
      <c r="X1181" s="104">
        <v>1287019</v>
      </c>
      <c r="Y1181" s="104">
        <v>83222</v>
      </c>
      <c r="Z1181" s="104">
        <v>498205</v>
      </c>
      <c r="AA1181" s="106">
        <v>-206110</v>
      </c>
    </row>
    <row r="1182" spans="1:27" x14ac:dyDescent="0.3">
      <c r="A1182" s="85">
        <v>1181</v>
      </c>
      <c r="B1182" s="85" t="s">
        <v>910</v>
      </c>
      <c r="C1182" s="85" t="s">
        <v>410</v>
      </c>
      <c r="D1182" s="85">
        <v>2020</v>
      </c>
      <c r="E1182" s="105">
        <v>322271</v>
      </c>
      <c r="F1182" s="106">
        <v>289914</v>
      </c>
      <c r="G1182" s="105">
        <v>22152</v>
      </c>
      <c r="H1182" s="98">
        <v>0</v>
      </c>
      <c r="I1182" s="105">
        <v>0</v>
      </c>
      <c r="J1182" s="105">
        <v>-26870</v>
      </c>
      <c r="K1182" s="105">
        <v>0</v>
      </c>
      <c r="L1182" s="105">
        <v>290681</v>
      </c>
      <c r="M1182" s="105">
        <v>31589</v>
      </c>
      <c r="N1182" s="105">
        <v>756</v>
      </c>
      <c r="O1182" s="105">
        <v>34346</v>
      </c>
      <c r="P1182" s="105">
        <v>6526</v>
      </c>
      <c r="Q1182" s="105">
        <v>27821</v>
      </c>
      <c r="R1182" s="105">
        <v>0</v>
      </c>
      <c r="S1182" s="105">
        <v>4908</v>
      </c>
      <c r="T1182" s="105">
        <v>1618</v>
      </c>
      <c r="U1182" s="104">
        <v>205123</v>
      </c>
      <c r="V1182" s="104">
        <v>743187</v>
      </c>
      <c r="W1182" s="104">
        <v>490399</v>
      </c>
      <c r="X1182" s="104">
        <v>827618</v>
      </c>
      <c r="Y1182" s="104">
        <v>38355</v>
      </c>
      <c r="Z1182" s="104">
        <v>198918</v>
      </c>
      <c r="AA1182" s="106">
        <v>13437</v>
      </c>
    </row>
    <row r="1183" spans="1:27" x14ac:dyDescent="0.3">
      <c r="A1183" s="85">
        <v>1182</v>
      </c>
      <c r="B1183" s="85" t="s">
        <v>910</v>
      </c>
      <c r="C1183" s="85" t="s">
        <v>410</v>
      </c>
      <c r="D1183" s="85">
        <v>2019</v>
      </c>
      <c r="E1183" s="105">
        <v>473897</v>
      </c>
      <c r="F1183" s="106">
        <v>430962</v>
      </c>
      <c r="G1183" s="105">
        <v>13065</v>
      </c>
      <c r="H1183" s="98">
        <v>0</v>
      </c>
      <c r="I1183" s="105">
        <v>0</v>
      </c>
      <c r="J1183" s="105">
        <v>-18160</v>
      </c>
      <c r="K1183" s="105">
        <v>0</v>
      </c>
      <c r="L1183" s="105">
        <v>436554</v>
      </c>
      <c r="M1183" s="105">
        <v>37343</v>
      </c>
      <c r="N1183" s="105">
        <v>5220</v>
      </c>
      <c r="O1183" s="105">
        <v>42563</v>
      </c>
      <c r="P1183" s="105">
        <v>8582</v>
      </c>
      <c r="Q1183" s="105">
        <v>34026</v>
      </c>
      <c r="R1183" s="105">
        <v>0</v>
      </c>
      <c r="S1183" s="105">
        <v>8577</v>
      </c>
      <c r="T1183" s="105">
        <v>5</v>
      </c>
      <c r="U1183" s="104">
        <v>226923</v>
      </c>
      <c r="V1183" s="104">
        <v>788623</v>
      </c>
      <c r="W1183" s="104">
        <v>423395</v>
      </c>
      <c r="X1183" s="104">
        <v>850919</v>
      </c>
      <c r="Y1183" s="104">
        <v>11372</v>
      </c>
      <c r="Z1183" s="104">
        <v>166461</v>
      </c>
      <c r="AA1183" s="106">
        <v>135868</v>
      </c>
    </row>
    <row r="1184" spans="1:27" x14ac:dyDescent="0.3">
      <c r="A1184" s="85">
        <v>1183</v>
      </c>
      <c r="B1184" s="85" t="s">
        <v>910</v>
      </c>
      <c r="C1184" s="85" t="s">
        <v>410</v>
      </c>
      <c r="D1184" s="85">
        <v>2018</v>
      </c>
      <c r="E1184" s="105">
        <v>436679</v>
      </c>
      <c r="F1184" s="106">
        <v>392967</v>
      </c>
      <c r="G1184" s="105">
        <v>13325</v>
      </c>
      <c r="H1184" s="98">
        <v>0</v>
      </c>
      <c r="I1184" s="105">
        <v>0</v>
      </c>
      <c r="J1184" s="105">
        <v>-7642</v>
      </c>
      <c r="K1184" s="105">
        <v>0</v>
      </c>
      <c r="L1184" s="105">
        <v>407418</v>
      </c>
      <c r="M1184" s="105">
        <v>29261</v>
      </c>
      <c r="N1184" s="105">
        <v>10446</v>
      </c>
      <c r="O1184" s="105">
        <v>39707</v>
      </c>
      <c r="P1184" s="105">
        <v>5873</v>
      </c>
      <c r="Q1184" s="105">
        <v>33937</v>
      </c>
      <c r="R1184" s="105">
        <v>0</v>
      </c>
      <c r="S1184" s="105">
        <v>5900</v>
      </c>
      <c r="T1184" s="105">
        <v>-27</v>
      </c>
      <c r="U1184" s="104">
        <v>429215</v>
      </c>
      <c r="V1184" s="104">
        <v>958540</v>
      </c>
      <c r="W1184" s="104">
        <v>551046</v>
      </c>
      <c r="X1184" s="104">
        <v>1025313</v>
      </c>
      <c r="Y1184" s="104">
        <v>12662</v>
      </c>
      <c r="Z1184" s="104">
        <v>229529</v>
      </c>
      <c r="AA1184" s="106">
        <v>157239</v>
      </c>
    </row>
    <row r="1185" spans="1:27" x14ac:dyDescent="0.3">
      <c r="A1185" s="85">
        <v>1184</v>
      </c>
      <c r="B1185" s="85" t="s">
        <v>910</v>
      </c>
      <c r="C1185" s="85" t="s">
        <v>410</v>
      </c>
      <c r="D1185" s="85">
        <v>2017</v>
      </c>
      <c r="E1185" s="105">
        <v>228803</v>
      </c>
      <c r="F1185" s="106">
        <v>200498</v>
      </c>
      <c r="G1185" s="105">
        <v>14251</v>
      </c>
      <c r="H1185" s="98">
        <v>0</v>
      </c>
      <c r="I1185" s="105">
        <v>0</v>
      </c>
      <c r="J1185" s="105">
        <v>-1734</v>
      </c>
      <c r="K1185" s="105">
        <v>0</v>
      </c>
      <c r="L1185" s="105">
        <v>191039</v>
      </c>
      <c r="M1185" s="105">
        <v>37764</v>
      </c>
      <c r="N1185" s="105">
        <v>-1278</v>
      </c>
      <c r="O1185" s="105">
        <v>36486</v>
      </c>
      <c r="P1185" s="105">
        <v>7514</v>
      </c>
      <c r="Q1185" s="105">
        <v>29083</v>
      </c>
      <c r="R1185" s="105">
        <v>0</v>
      </c>
      <c r="S1185" s="105">
        <v>7556</v>
      </c>
      <c r="T1185" s="105">
        <v>-41</v>
      </c>
      <c r="U1185" s="104">
        <v>463848</v>
      </c>
      <c r="V1185" s="104">
        <v>871000</v>
      </c>
      <c r="W1185" s="104">
        <v>503758</v>
      </c>
      <c r="X1185" s="104">
        <v>942201</v>
      </c>
      <c r="Y1185" s="104">
        <v>14388</v>
      </c>
      <c r="Z1185" s="104">
        <v>242455</v>
      </c>
      <c r="AA1185" s="106">
        <v>-28364</v>
      </c>
    </row>
    <row r="1186" spans="1:27" x14ac:dyDescent="0.3">
      <c r="A1186" s="85">
        <v>1185</v>
      </c>
      <c r="B1186" s="85" t="s">
        <v>910</v>
      </c>
      <c r="C1186" s="85" t="s">
        <v>410</v>
      </c>
      <c r="D1186" s="85">
        <v>2016</v>
      </c>
      <c r="E1186" s="105">
        <v>284389</v>
      </c>
      <c r="F1186" s="106">
        <v>253402</v>
      </c>
      <c r="G1186" s="105">
        <v>16304</v>
      </c>
      <c r="H1186" s="98">
        <v>0</v>
      </c>
      <c r="I1186" s="105">
        <v>0</v>
      </c>
      <c r="J1186" s="105">
        <v>-410</v>
      </c>
      <c r="K1186" s="105">
        <v>0</v>
      </c>
      <c r="L1186" s="105">
        <v>265511</v>
      </c>
      <c r="M1186" s="105">
        <v>18877</v>
      </c>
      <c r="N1186" s="105">
        <v>-8686</v>
      </c>
      <c r="O1186" s="105">
        <v>20259</v>
      </c>
      <c r="P1186" s="105">
        <v>4085</v>
      </c>
      <c r="Q1186" s="105">
        <v>16170</v>
      </c>
      <c r="R1186" s="105">
        <v>1825</v>
      </c>
      <c r="S1186" s="105">
        <v>4046</v>
      </c>
      <c r="T1186" s="105">
        <v>40</v>
      </c>
      <c r="U1186" s="104">
        <v>463555</v>
      </c>
      <c r="V1186" s="104">
        <v>664780</v>
      </c>
      <c r="W1186" s="104">
        <v>382887</v>
      </c>
      <c r="X1186" s="104">
        <v>734753</v>
      </c>
      <c r="Y1186" s="104">
        <v>14426</v>
      </c>
      <c r="Z1186" s="104">
        <v>180442</v>
      </c>
      <c r="AA1186" s="106">
        <v>-11952</v>
      </c>
    </row>
    <row r="1187" spans="1:27" x14ac:dyDescent="0.3">
      <c r="A1187" s="85">
        <v>1186</v>
      </c>
      <c r="B1187" s="85" t="s">
        <v>910</v>
      </c>
      <c r="C1187" s="85" t="s">
        <v>410</v>
      </c>
      <c r="D1187" s="85">
        <v>2015</v>
      </c>
      <c r="E1187" s="105">
        <v>352811</v>
      </c>
      <c r="F1187" s="106">
        <v>291170</v>
      </c>
      <c r="G1187" s="105">
        <v>28922</v>
      </c>
      <c r="H1187" s="98">
        <v>0</v>
      </c>
      <c r="I1187" s="105">
        <v>0</v>
      </c>
      <c r="J1187" s="105">
        <v>-1831</v>
      </c>
      <c r="K1187" s="105">
        <v>0</v>
      </c>
      <c r="L1187" s="105">
        <v>332085</v>
      </c>
      <c r="M1187" s="105">
        <v>20726</v>
      </c>
      <c r="N1187" s="105">
        <v>-3057</v>
      </c>
      <c r="O1187" s="105">
        <v>17670</v>
      </c>
      <c r="P1187" s="105">
        <v>526</v>
      </c>
      <c r="Q1187" s="105">
        <v>17097</v>
      </c>
      <c r="R1187" s="105">
        <v>234</v>
      </c>
      <c r="S1187" s="105">
        <v>547</v>
      </c>
      <c r="T1187" s="105">
        <v>-21</v>
      </c>
      <c r="U1187" s="104">
        <v>488862</v>
      </c>
      <c r="V1187" s="104">
        <v>737049</v>
      </c>
      <c r="W1187" s="104">
        <v>388304</v>
      </c>
      <c r="X1187" s="104">
        <v>806291</v>
      </c>
      <c r="Y1187" s="104">
        <v>8048</v>
      </c>
      <c r="Z1187" s="104">
        <v>285689</v>
      </c>
      <c r="AA1187" s="106">
        <v>10222</v>
      </c>
    </row>
    <row r="1188" spans="1:27" x14ac:dyDescent="0.3">
      <c r="A1188" s="85">
        <v>1187</v>
      </c>
      <c r="B1188" s="85" t="s">
        <v>910</v>
      </c>
      <c r="C1188" s="85" t="s">
        <v>410</v>
      </c>
      <c r="D1188" s="85">
        <v>2014</v>
      </c>
      <c r="E1188" s="105">
        <v>250544</v>
      </c>
      <c r="F1188" s="106">
        <v>215085</v>
      </c>
      <c r="G1188" s="105">
        <v>16433</v>
      </c>
      <c r="H1188" s="98">
        <v>0</v>
      </c>
      <c r="I1188" s="105">
        <v>0</v>
      </c>
      <c r="J1188" s="105">
        <v>-1093</v>
      </c>
      <c r="K1188" s="105">
        <v>0</v>
      </c>
      <c r="L1188" s="105">
        <v>240028</v>
      </c>
      <c r="M1188" s="105">
        <v>10516</v>
      </c>
      <c r="N1188" s="105">
        <v>-226</v>
      </c>
      <c r="O1188" s="105">
        <v>10293</v>
      </c>
      <c r="P1188" s="105">
        <v>2349</v>
      </c>
      <c r="Q1188" s="105">
        <v>7915</v>
      </c>
      <c r="R1188" s="105">
        <v>234</v>
      </c>
      <c r="S1188" s="105">
        <v>2271</v>
      </c>
      <c r="T1188" s="105">
        <v>78</v>
      </c>
      <c r="U1188" s="104">
        <v>459003</v>
      </c>
      <c r="V1188" s="104">
        <v>725316</v>
      </c>
      <c r="W1188" s="104">
        <v>393999</v>
      </c>
      <c r="X1188" s="104">
        <v>808397</v>
      </c>
      <c r="Y1188" s="104">
        <v>10583</v>
      </c>
      <c r="Z1188" s="104">
        <v>285592</v>
      </c>
      <c r="AA1188" s="106">
        <v>53035</v>
      </c>
    </row>
    <row r="1189" spans="1:27" ht="15" thickBot="1" x14ac:dyDescent="0.35">
      <c r="A1189" s="93">
        <v>1188</v>
      </c>
      <c r="B1189" s="93" t="s">
        <v>910</v>
      </c>
      <c r="C1189" s="93" t="s">
        <v>410</v>
      </c>
      <c r="D1189" s="93">
        <v>2013</v>
      </c>
      <c r="E1189" s="108">
        <v>189645</v>
      </c>
      <c r="F1189" s="109">
        <v>166658</v>
      </c>
      <c r="G1189" s="108">
        <v>9342</v>
      </c>
      <c r="H1189" s="99">
        <v>0</v>
      </c>
      <c r="I1189" s="108">
        <v>0</v>
      </c>
      <c r="J1189" s="108">
        <v>-928</v>
      </c>
      <c r="K1189" s="108">
        <v>0</v>
      </c>
      <c r="L1189" s="108">
        <v>186249</v>
      </c>
      <c r="M1189" s="108">
        <v>3395</v>
      </c>
      <c r="N1189" s="108">
        <v>-569</v>
      </c>
      <c r="O1189" s="108">
        <v>2833</v>
      </c>
      <c r="P1189" s="108">
        <v>754</v>
      </c>
      <c r="Q1189" s="108">
        <v>2125</v>
      </c>
      <c r="R1189" s="108">
        <v>234</v>
      </c>
      <c r="S1189" s="108">
        <v>719</v>
      </c>
      <c r="T1189" s="108">
        <v>35</v>
      </c>
      <c r="U1189" s="107">
        <v>461726</v>
      </c>
      <c r="V1189" s="107">
        <v>689108</v>
      </c>
      <c r="W1189" s="107">
        <v>449772</v>
      </c>
      <c r="X1189" s="107">
        <v>769583</v>
      </c>
      <c r="Y1189" s="107">
        <v>12757</v>
      </c>
      <c r="Z1189" s="107">
        <v>287379</v>
      </c>
      <c r="AA1189" s="109">
        <v>5406</v>
      </c>
    </row>
    <row r="1190" spans="1:27" ht="15" thickTop="1" x14ac:dyDescent="0.3">
      <c r="A1190" s="88">
        <v>1189</v>
      </c>
      <c r="B1190" s="88" t="s">
        <v>910</v>
      </c>
      <c r="C1190" s="88" t="s">
        <v>415</v>
      </c>
      <c r="D1190" s="88">
        <v>2023</v>
      </c>
      <c r="E1190" s="102">
        <v>3089710</v>
      </c>
      <c r="F1190" s="103">
        <v>1934641</v>
      </c>
      <c r="G1190" s="102">
        <v>164883</v>
      </c>
      <c r="H1190" s="97">
        <v>0</v>
      </c>
      <c r="I1190" s="102">
        <v>246481</v>
      </c>
      <c r="J1190" s="102">
        <v>-1015027</v>
      </c>
      <c r="K1190" s="102">
        <v>-2446</v>
      </c>
      <c r="L1190" s="102">
        <v>2636380</v>
      </c>
      <c r="M1190" s="102">
        <v>453330</v>
      </c>
      <c r="N1190" s="102">
        <v>-26959</v>
      </c>
      <c r="O1190" s="102">
        <v>426952</v>
      </c>
      <c r="P1190" s="102">
        <v>56999</v>
      </c>
      <c r="Q1190" s="102">
        <v>178239</v>
      </c>
      <c r="R1190" s="102">
        <v>393443</v>
      </c>
      <c r="S1190" s="102">
        <v>62787</v>
      </c>
      <c r="T1190" s="102">
        <v>-5788</v>
      </c>
      <c r="U1190" s="101">
        <v>581772</v>
      </c>
      <c r="V1190" s="101">
        <v>6910759</v>
      </c>
      <c r="W1190" s="101">
        <v>8144174</v>
      </c>
      <c r="X1190" s="101">
        <v>33184095</v>
      </c>
      <c r="Y1190" s="101">
        <v>572255</v>
      </c>
      <c r="Z1190" s="101">
        <v>18885881</v>
      </c>
      <c r="AA1190" s="103">
        <v>-1140787</v>
      </c>
    </row>
    <row r="1191" spans="1:27" x14ac:dyDescent="0.3">
      <c r="A1191" s="85">
        <v>1190</v>
      </c>
      <c r="B1191" s="85" t="s">
        <v>910</v>
      </c>
      <c r="C1191" s="85" t="s">
        <v>415</v>
      </c>
      <c r="D1191" s="85">
        <v>2022</v>
      </c>
      <c r="E1191" s="105">
        <v>5747991</v>
      </c>
      <c r="F1191" s="106">
        <v>4404023</v>
      </c>
      <c r="G1191" s="105">
        <v>215706</v>
      </c>
      <c r="H1191" s="98">
        <v>0</v>
      </c>
      <c r="I1191" s="105">
        <v>252849</v>
      </c>
      <c r="J1191" s="105">
        <v>-1591523</v>
      </c>
      <c r="K1191" s="105">
        <v>617</v>
      </c>
      <c r="L1191" s="105">
        <v>4704649</v>
      </c>
      <c r="M1191" s="105">
        <v>1043341</v>
      </c>
      <c r="N1191" s="105">
        <v>-2025</v>
      </c>
      <c r="O1191" s="105">
        <v>1041315</v>
      </c>
      <c r="P1191" s="105">
        <v>180767</v>
      </c>
      <c r="Q1191" s="105">
        <v>695147</v>
      </c>
      <c r="R1191" s="105">
        <v>406419</v>
      </c>
      <c r="S1191" s="105">
        <v>129312</v>
      </c>
      <c r="T1191" s="105">
        <v>51455</v>
      </c>
      <c r="U1191" s="104">
        <v>1616876</v>
      </c>
      <c r="V1191" s="104">
        <v>7226742</v>
      </c>
      <c r="W1191" s="104">
        <v>9570469</v>
      </c>
      <c r="X1191" s="104">
        <v>28559496</v>
      </c>
      <c r="Y1191" s="104">
        <v>2252714</v>
      </c>
      <c r="Z1191" s="104">
        <v>14582285</v>
      </c>
      <c r="AA1191" s="106">
        <v>973024</v>
      </c>
    </row>
    <row r="1192" spans="1:27" x14ac:dyDescent="0.3">
      <c r="A1192" s="85">
        <v>1191</v>
      </c>
      <c r="B1192" s="85" t="s">
        <v>910</v>
      </c>
      <c r="C1192" s="85" t="s">
        <v>415</v>
      </c>
      <c r="D1192" s="85">
        <v>2021</v>
      </c>
      <c r="E1192" s="105">
        <v>2860034</v>
      </c>
      <c r="F1192" s="106">
        <v>2036064</v>
      </c>
      <c r="G1192" s="105">
        <v>226822</v>
      </c>
      <c r="H1192" s="98">
        <v>0</v>
      </c>
      <c r="I1192" s="105">
        <v>289807</v>
      </c>
      <c r="J1192" s="105">
        <v>-962879</v>
      </c>
      <c r="K1192" s="105">
        <v>17266</v>
      </c>
      <c r="L1192" s="105">
        <v>2951792</v>
      </c>
      <c r="M1192" s="105">
        <v>-91758</v>
      </c>
      <c r="N1192" s="105">
        <v>-17029</v>
      </c>
      <c r="O1192" s="105">
        <v>-105813</v>
      </c>
      <c r="P1192" s="105">
        <v>136264</v>
      </c>
      <c r="Q1192" s="105">
        <v>-332403</v>
      </c>
      <c r="R1192" s="105">
        <v>337973</v>
      </c>
      <c r="S1192" s="105">
        <v>210768</v>
      </c>
      <c r="T1192" s="105">
        <v>-74505</v>
      </c>
      <c r="U1192" s="104">
        <v>4549361</v>
      </c>
      <c r="V1192" s="104">
        <v>10497489</v>
      </c>
      <c r="W1192" s="104">
        <v>9158745</v>
      </c>
      <c r="X1192" s="104">
        <v>30870173</v>
      </c>
      <c r="Y1192" s="104">
        <v>4226567</v>
      </c>
      <c r="Z1192" s="104">
        <v>17039564</v>
      </c>
      <c r="AA1192" s="106">
        <v>-881657</v>
      </c>
    </row>
    <row r="1193" spans="1:27" x14ac:dyDescent="0.3">
      <c r="A1193" s="85">
        <v>1192</v>
      </c>
      <c r="B1193" s="85" t="s">
        <v>910</v>
      </c>
      <c r="C1193" s="85" t="s">
        <v>415</v>
      </c>
      <c r="D1193" s="85">
        <v>2020</v>
      </c>
      <c r="E1193" s="105">
        <v>5374092</v>
      </c>
      <c r="F1193" s="106">
        <v>4229385</v>
      </c>
      <c r="G1193" s="105">
        <v>332042</v>
      </c>
      <c r="H1193" s="98">
        <v>0</v>
      </c>
      <c r="I1193" s="105">
        <v>316929</v>
      </c>
      <c r="J1193" s="105">
        <v>-797787</v>
      </c>
      <c r="K1193" s="105">
        <v>-27402</v>
      </c>
      <c r="L1193" s="105">
        <v>4771121</v>
      </c>
      <c r="M1193" s="105">
        <v>602970</v>
      </c>
      <c r="N1193" s="105">
        <v>24884</v>
      </c>
      <c r="O1193" s="105">
        <v>622024</v>
      </c>
      <c r="P1193" s="105">
        <v>150000</v>
      </c>
      <c r="Q1193" s="105">
        <v>253923</v>
      </c>
      <c r="R1193" s="105">
        <v>257870</v>
      </c>
      <c r="S1193" s="105">
        <v>225802</v>
      </c>
      <c r="T1193" s="105">
        <v>-75802</v>
      </c>
      <c r="U1193" s="104">
        <v>4685548</v>
      </c>
      <c r="V1193" s="104">
        <v>10957164</v>
      </c>
      <c r="W1193" s="104">
        <v>8293106</v>
      </c>
      <c r="X1193" s="104">
        <v>29547034</v>
      </c>
      <c r="Y1193" s="104">
        <v>7961571</v>
      </c>
      <c r="Z1193" s="104">
        <v>16586062</v>
      </c>
      <c r="AA1193" s="106">
        <v>-1393919</v>
      </c>
    </row>
    <row r="1194" spans="1:27" x14ac:dyDescent="0.3">
      <c r="A1194" s="85">
        <v>1193</v>
      </c>
      <c r="B1194" s="85" t="s">
        <v>910</v>
      </c>
      <c r="C1194" s="85" t="s">
        <v>415</v>
      </c>
      <c r="D1194" s="85">
        <v>2019</v>
      </c>
      <c r="E1194" s="105">
        <v>1813161</v>
      </c>
      <c r="F1194" s="106">
        <v>1242911</v>
      </c>
      <c r="G1194" s="105">
        <v>226438</v>
      </c>
      <c r="H1194" s="98">
        <v>0</v>
      </c>
      <c r="I1194" s="105">
        <v>343479</v>
      </c>
      <c r="J1194" s="105">
        <v>-929525</v>
      </c>
      <c r="K1194" s="105">
        <v>86260</v>
      </c>
      <c r="L1194" s="105">
        <v>1817248</v>
      </c>
      <c r="M1194" s="105">
        <v>-4087</v>
      </c>
      <c r="N1194" s="105">
        <v>465827</v>
      </c>
      <c r="O1194" s="105">
        <v>459904</v>
      </c>
      <c r="P1194" s="105">
        <v>960</v>
      </c>
      <c r="Q1194" s="105">
        <v>147146</v>
      </c>
      <c r="R1194" s="105">
        <v>0</v>
      </c>
      <c r="S1194" s="105">
        <v>178075</v>
      </c>
      <c r="T1194" s="105">
        <v>-177115</v>
      </c>
      <c r="U1194" s="104">
        <v>5941091</v>
      </c>
      <c r="V1194" s="104">
        <v>11187671</v>
      </c>
      <c r="W1194" s="104">
        <v>11553323</v>
      </c>
      <c r="X1194" s="104">
        <v>29249128</v>
      </c>
      <c r="Y1194" s="104">
        <v>7307694</v>
      </c>
      <c r="Z1194" s="104">
        <v>13851429</v>
      </c>
      <c r="AA1194" s="106">
        <v>135182</v>
      </c>
    </row>
    <row r="1195" spans="1:27" x14ac:dyDescent="0.3">
      <c r="A1195" s="85">
        <v>1194</v>
      </c>
      <c r="B1195" s="85" t="s">
        <v>910</v>
      </c>
      <c r="C1195" s="85" t="s">
        <v>415</v>
      </c>
      <c r="D1195" s="85">
        <v>2018</v>
      </c>
      <c r="E1195" s="105">
        <v>2686003</v>
      </c>
      <c r="F1195" s="106">
        <v>1937277</v>
      </c>
      <c r="G1195" s="105">
        <v>471838</v>
      </c>
      <c r="H1195" s="98">
        <v>0</v>
      </c>
      <c r="I1195" s="105">
        <v>78198</v>
      </c>
      <c r="J1195" s="105">
        <v>-405462</v>
      </c>
      <c r="K1195" s="105">
        <v>0</v>
      </c>
      <c r="L1195" s="105">
        <v>2518263</v>
      </c>
      <c r="M1195" s="105">
        <v>167739</v>
      </c>
      <c r="N1195" s="105">
        <v>234811</v>
      </c>
      <c r="O1195" s="105">
        <v>392160</v>
      </c>
      <c r="P1195" s="105">
        <v>177032</v>
      </c>
      <c r="Q1195" s="105">
        <v>95009</v>
      </c>
      <c r="R1195" s="105">
        <v>190061</v>
      </c>
      <c r="S1195" s="105">
        <v>174680</v>
      </c>
      <c r="T1195" s="105">
        <v>2352</v>
      </c>
      <c r="U1195" s="104">
        <v>981905</v>
      </c>
      <c r="V1195" s="104">
        <v>5901242</v>
      </c>
      <c r="W1195" s="104">
        <v>6502279</v>
      </c>
      <c r="X1195" s="104">
        <v>22271754</v>
      </c>
      <c r="Y1195" s="104">
        <v>6619908</v>
      </c>
      <c r="Z1195" s="104">
        <v>10015919</v>
      </c>
      <c r="AA1195" s="106">
        <v>715617</v>
      </c>
    </row>
    <row r="1196" spans="1:27" x14ac:dyDescent="0.3">
      <c r="A1196" s="85">
        <v>1195</v>
      </c>
      <c r="B1196" s="85" t="s">
        <v>910</v>
      </c>
      <c r="C1196" s="85" t="s">
        <v>415</v>
      </c>
      <c r="D1196" s="85">
        <v>2017</v>
      </c>
      <c r="E1196" s="105">
        <v>2041166</v>
      </c>
      <c r="F1196" s="106">
        <v>1642864</v>
      </c>
      <c r="G1196" s="105">
        <v>454138</v>
      </c>
      <c r="H1196" s="98">
        <v>0</v>
      </c>
      <c r="I1196" s="105">
        <v>52575</v>
      </c>
      <c r="J1196" s="105">
        <v>-1927869</v>
      </c>
      <c r="K1196" s="105">
        <v>-9171</v>
      </c>
      <c r="L1196" s="105">
        <v>533008</v>
      </c>
      <c r="M1196" s="105">
        <v>1508158</v>
      </c>
      <c r="N1196" s="105">
        <v>168656</v>
      </c>
      <c r="O1196" s="105">
        <v>1677116</v>
      </c>
      <c r="P1196" s="105">
        <v>64432</v>
      </c>
      <c r="Q1196" s="105">
        <v>1514180</v>
      </c>
      <c r="R1196" s="105">
        <v>426739</v>
      </c>
      <c r="S1196" s="105">
        <v>68878</v>
      </c>
      <c r="T1196" s="105">
        <v>-4446</v>
      </c>
      <c r="U1196" s="104">
        <v>868751</v>
      </c>
      <c r="V1196" s="104">
        <v>5627621</v>
      </c>
      <c r="W1196" s="104">
        <v>4021436</v>
      </c>
      <c r="X1196" s="104">
        <v>20709187</v>
      </c>
      <c r="Y1196" s="104">
        <v>6058591</v>
      </c>
      <c r="Z1196" s="104">
        <v>10753465</v>
      </c>
      <c r="AA1196" s="106">
        <v>-608312</v>
      </c>
    </row>
    <row r="1197" spans="1:27" x14ac:dyDescent="0.3">
      <c r="A1197" s="85">
        <v>1196</v>
      </c>
      <c r="B1197" s="85" t="s">
        <v>910</v>
      </c>
      <c r="C1197" s="85" t="s">
        <v>415</v>
      </c>
      <c r="D1197" s="85">
        <v>2016</v>
      </c>
      <c r="E1197" s="105">
        <v>1210756</v>
      </c>
      <c r="F1197" s="106">
        <v>794510</v>
      </c>
      <c r="G1197" s="105">
        <v>287554</v>
      </c>
      <c r="H1197" s="98">
        <v>0</v>
      </c>
      <c r="I1197" s="105">
        <v>14482</v>
      </c>
      <c r="J1197" s="105">
        <v>-347538</v>
      </c>
      <c r="K1197" s="105">
        <v>-912274</v>
      </c>
      <c r="L1197" s="105">
        <v>25105</v>
      </c>
      <c r="M1197" s="105">
        <v>1185651</v>
      </c>
      <c r="N1197" s="105">
        <v>-3801</v>
      </c>
      <c r="O1197" s="105">
        <v>1185141</v>
      </c>
      <c r="P1197" s="105">
        <v>186630</v>
      </c>
      <c r="Q1197" s="105">
        <v>838280</v>
      </c>
      <c r="R1197" s="105">
        <v>0</v>
      </c>
      <c r="S1197" s="105">
        <v>189709</v>
      </c>
      <c r="T1197" s="105">
        <v>-3079</v>
      </c>
      <c r="U1197" s="104">
        <v>111156</v>
      </c>
      <c r="V1197" s="104">
        <v>3011786</v>
      </c>
      <c r="W1197" s="104">
        <v>1936598</v>
      </c>
      <c r="X1197" s="104">
        <v>10141186</v>
      </c>
      <c r="Y1197" s="104">
        <v>2658466</v>
      </c>
      <c r="Z1197" s="104">
        <v>3640420</v>
      </c>
      <c r="AA1197" s="106">
        <v>-430065</v>
      </c>
    </row>
    <row r="1198" spans="1:27" x14ac:dyDescent="0.3">
      <c r="A1198" s="85">
        <v>1197</v>
      </c>
      <c r="B1198" s="85" t="s">
        <v>910</v>
      </c>
      <c r="C1198" s="85" t="s">
        <v>415</v>
      </c>
      <c r="D1198" s="85">
        <v>2015</v>
      </c>
      <c r="E1198" s="105">
        <v>1750948</v>
      </c>
      <c r="F1198" s="106">
        <v>1161841</v>
      </c>
      <c r="G1198" s="105">
        <v>191603</v>
      </c>
      <c r="H1198" s="98">
        <v>0</v>
      </c>
      <c r="I1198" s="105">
        <v>13640</v>
      </c>
      <c r="J1198" s="105">
        <v>-592050</v>
      </c>
      <c r="K1198" s="105">
        <v>6003</v>
      </c>
      <c r="L1198" s="105">
        <v>944140</v>
      </c>
      <c r="M1198" s="105">
        <v>806808</v>
      </c>
      <c r="N1198" s="105">
        <v>127792</v>
      </c>
      <c r="O1198" s="105">
        <v>936840</v>
      </c>
      <c r="P1198" s="105">
        <v>145229</v>
      </c>
      <c r="Q1198" s="105">
        <v>624594</v>
      </c>
      <c r="R1198" s="105">
        <v>346339</v>
      </c>
      <c r="S1198" s="105">
        <v>147913</v>
      </c>
      <c r="T1198" s="105">
        <v>-2684</v>
      </c>
      <c r="U1198" s="104">
        <v>750862</v>
      </c>
      <c r="V1198" s="104">
        <v>4664571</v>
      </c>
      <c r="W1198" s="104">
        <v>1664037</v>
      </c>
      <c r="X1198" s="104">
        <v>15065849</v>
      </c>
      <c r="Y1198" s="104">
        <v>4139800</v>
      </c>
      <c r="Z1198" s="104">
        <v>8815605</v>
      </c>
      <c r="AA1198" s="106">
        <v>-260079</v>
      </c>
    </row>
    <row r="1199" spans="1:27" x14ac:dyDescent="0.3">
      <c r="A1199" s="85">
        <v>1198</v>
      </c>
      <c r="B1199" s="85" t="s">
        <v>910</v>
      </c>
      <c r="C1199" s="85" t="s">
        <v>415</v>
      </c>
      <c r="D1199" s="85">
        <v>2014</v>
      </c>
      <c r="E1199" s="105">
        <v>2606471</v>
      </c>
      <c r="F1199" s="106">
        <v>2300752</v>
      </c>
      <c r="G1199" s="105">
        <v>136238</v>
      </c>
      <c r="H1199" s="98">
        <v>0</v>
      </c>
      <c r="I1199" s="105">
        <v>724</v>
      </c>
      <c r="J1199" s="105">
        <v>-666855</v>
      </c>
      <c r="K1199" s="105">
        <v>-1966</v>
      </c>
      <c r="L1199" s="105">
        <v>1997138</v>
      </c>
      <c r="M1199" s="105">
        <v>609333</v>
      </c>
      <c r="N1199" s="105">
        <v>-9039</v>
      </c>
      <c r="O1199" s="105">
        <v>600374</v>
      </c>
      <c r="P1199" s="105">
        <v>56089</v>
      </c>
      <c r="Q1199" s="105">
        <v>388168</v>
      </c>
      <c r="R1199" s="105">
        <v>285899</v>
      </c>
      <c r="S1199" s="105">
        <v>56019</v>
      </c>
      <c r="T1199" s="105">
        <v>71</v>
      </c>
      <c r="U1199" s="104">
        <v>519154</v>
      </c>
      <c r="V1199" s="104">
        <v>3007446</v>
      </c>
      <c r="W1199" s="104">
        <v>1482031</v>
      </c>
      <c r="X1199" s="104">
        <v>8994451</v>
      </c>
      <c r="Y1199" s="104">
        <v>1129291</v>
      </c>
      <c r="Z1199" s="104">
        <v>5005543</v>
      </c>
      <c r="AA1199" s="106">
        <v>-390063</v>
      </c>
    </row>
    <row r="1200" spans="1:27" ht="15" thickBot="1" x14ac:dyDescent="0.35">
      <c r="A1200" s="93">
        <v>1199</v>
      </c>
      <c r="B1200" s="93" t="s">
        <v>910</v>
      </c>
      <c r="C1200" s="93" t="s">
        <v>415</v>
      </c>
      <c r="D1200" s="93">
        <v>2013</v>
      </c>
      <c r="E1200" s="108">
        <v>706525</v>
      </c>
      <c r="F1200" s="109">
        <v>236197</v>
      </c>
      <c r="G1200" s="108">
        <v>323939</v>
      </c>
      <c r="H1200" s="99">
        <v>0</v>
      </c>
      <c r="I1200" s="108">
        <v>0</v>
      </c>
      <c r="J1200" s="108">
        <v>-268498</v>
      </c>
      <c r="K1200" s="108">
        <v>0</v>
      </c>
      <c r="L1200" s="108">
        <v>509003</v>
      </c>
      <c r="M1200" s="108">
        <v>197522</v>
      </c>
      <c r="N1200" s="108">
        <v>-1718</v>
      </c>
      <c r="O1200" s="108">
        <v>162508</v>
      </c>
      <c r="P1200" s="108">
        <v>43728</v>
      </c>
      <c r="Q1200" s="108">
        <v>86073</v>
      </c>
      <c r="R1200" s="108">
        <v>150450</v>
      </c>
      <c r="S1200" s="108">
        <v>43728</v>
      </c>
      <c r="T1200" s="108">
        <v>0</v>
      </c>
      <c r="U1200" s="107">
        <v>435359</v>
      </c>
      <c r="V1200" s="107">
        <v>1801732</v>
      </c>
      <c r="W1200" s="107">
        <v>2429713</v>
      </c>
      <c r="X1200" s="107">
        <v>8016673</v>
      </c>
      <c r="Y1200" s="107">
        <v>2407354</v>
      </c>
      <c r="Z1200" s="107">
        <v>4715458</v>
      </c>
      <c r="AA1200" s="109">
        <v>89336</v>
      </c>
    </row>
    <row r="1201" spans="1:27" ht="15" thickTop="1" x14ac:dyDescent="0.3">
      <c r="A1201" s="88">
        <v>1200</v>
      </c>
      <c r="B1201" s="88" t="s">
        <v>910</v>
      </c>
      <c r="C1201" s="88" t="s">
        <v>420</v>
      </c>
      <c r="D1201" s="88">
        <v>2023</v>
      </c>
      <c r="E1201" s="102">
        <v>2970830</v>
      </c>
      <c r="F1201" s="103">
        <v>2639173</v>
      </c>
      <c r="G1201" s="102">
        <v>110652</v>
      </c>
      <c r="H1201" s="103">
        <v>984</v>
      </c>
      <c r="I1201" s="102">
        <v>1742</v>
      </c>
      <c r="J1201" s="102">
        <v>-3089</v>
      </c>
      <c r="K1201" s="102">
        <v>0</v>
      </c>
      <c r="L1201" s="102">
        <v>2795289</v>
      </c>
      <c r="M1201" s="102">
        <v>175541</v>
      </c>
      <c r="N1201" s="102">
        <v>289</v>
      </c>
      <c r="O1201" s="102">
        <v>176075</v>
      </c>
      <c r="P1201" s="102">
        <v>35709</v>
      </c>
      <c r="Q1201" s="102">
        <v>140365</v>
      </c>
      <c r="R1201" s="102">
        <v>702</v>
      </c>
      <c r="S1201" s="102">
        <v>35709</v>
      </c>
      <c r="T1201" s="102">
        <v>0</v>
      </c>
      <c r="U1201" s="101">
        <v>1095831</v>
      </c>
      <c r="V1201" s="101">
        <v>1452789</v>
      </c>
      <c r="W1201" s="101">
        <v>690690</v>
      </c>
      <c r="X1201" s="101">
        <v>1566793</v>
      </c>
      <c r="Y1201" s="101">
        <v>107892</v>
      </c>
      <c r="Z1201" s="101">
        <v>310377</v>
      </c>
      <c r="AA1201" s="103">
        <v>100387</v>
      </c>
    </row>
    <row r="1202" spans="1:27" x14ac:dyDescent="0.3">
      <c r="A1202" s="85">
        <v>1201</v>
      </c>
      <c r="B1202" s="85" t="s">
        <v>910</v>
      </c>
      <c r="C1202" s="85" t="s">
        <v>420</v>
      </c>
      <c r="D1202" s="85">
        <v>2022</v>
      </c>
      <c r="E1202" s="105">
        <v>2304869</v>
      </c>
      <c r="F1202" s="106">
        <v>1989918</v>
      </c>
      <c r="G1202" s="105">
        <v>108530</v>
      </c>
      <c r="H1202" s="106">
        <v>898</v>
      </c>
      <c r="I1202" s="105">
        <v>1264</v>
      </c>
      <c r="J1202" s="105">
        <v>1406</v>
      </c>
      <c r="K1202" s="105">
        <v>0</v>
      </c>
      <c r="L1202" s="105">
        <v>2130170</v>
      </c>
      <c r="M1202" s="105">
        <v>174699</v>
      </c>
      <c r="N1202" s="105">
        <v>1241</v>
      </c>
      <c r="O1202" s="105">
        <v>175941</v>
      </c>
      <c r="P1202" s="105">
        <v>35490</v>
      </c>
      <c r="Q1202" s="105">
        <v>140450</v>
      </c>
      <c r="R1202" s="105">
        <v>695</v>
      </c>
      <c r="S1202" s="105">
        <v>35490</v>
      </c>
      <c r="T1202" s="105">
        <v>0</v>
      </c>
      <c r="U1202" s="104">
        <v>1027856</v>
      </c>
      <c r="V1202" s="104">
        <v>1340989</v>
      </c>
      <c r="W1202" s="104">
        <v>542966</v>
      </c>
      <c r="X1202" s="104">
        <v>1385113</v>
      </c>
      <c r="Y1202" s="104">
        <v>33513</v>
      </c>
      <c r="Z1202" s="104">
        <v>273980</v>
      </c>
      <c r="AA1202" s="106">
        <v>-94740</v>
      </c>
    </row>
    <row r="1203" spans="1:27" x14ac:dyDescent="0.3">
      <c r="A1203" s="85">
        <v>1202</v>
      </c>
      <c r="B1203" s="85" t="s">
        <v>910</v>
      </c>
      <c r="C1203" s="85" t="s">
        <v>420</v>
      </c>
      <c r="D1203" s="85">
        <v>2021</v>
      </c>
      <c r="E1203" s="105">
        <v>2142096</v>
      </c>
      <c r="F1203" s="106">
        <v>1848532</v>
      </c>
      <c r="G1203" s="105">
        <v>102246</v>
      </c>
      <c r="H1203" s="106">
        <v>535</v>
      </c>
      <c r="I1203" s="105">
        <v>888</v>
      </c>
      <c r="J1203" s="105">
        <v>-9830</v>
      </c>
      <c r="K1203" s="105">
        <v>0</v>
      </c>
      <c r="L1203" s="105">
        <v>1964692</v>
      </c>
      <c r="M1203" s="105">
        <v>177404</v>
      </c>
      <c r="N1203" s="105">
        <v>403</v>
      </c>
      <c r="O1203" s="105">
        <v>178169</v>
      </c>
      <c r="P1203" s="105">
        <v>35970</v>
      </c>
      <c r="Q1203" s="105">
        <v>142200</v>
      </c>
      <c r="R1203" s="105">
        <v>0</v>
      </c>
      <c r="S1203" s="105">
        <v>35970</v>
      </c>
      <c r="T1203" s="105">
        <v>0</v>
      </c>
      <c r="U1203" s="104">
        <v>742767</v>
      </c>
      <c r="V1203" s="104">
        <v>1006965</v>
      </c>
      <c r="W1203" s="104">
        <v>275672</v>
      </c>
      <c r="X1203" s="104">
        <v>1050169</v>
      </c>
      <c r="Y1203" s="104">
        <v>26830</v>
      </c>
      <c r="Z1203" s="104">
        <v>111754</v>
      </c>
      <c r="AA1203" s="106">
        <v>-13430</v>
      </c>
    </row>
    <row r="1204" spans="1:27" x14ac:dyDescent="0.3">
      <c r="A1204" s="85">
        <v>1203</v>
      </c>
      <c r="B1204" s="85" t="s">
        <v>910</v>
      </c>
      <c r="C1204" s="85" t="s">
        <v>420</v>
      </c>
      <c r="D1204" s="85">
        <v>2020</v>
      </c>
      <c r="E1204" s="105">
        <v>1899749</v>
      </c>
      <c r="F1204" s="106">
        <v>1628085</v>
      </c>
      <c r="G1204" s="105">
        <v>84516</v>
      </c>
      <c r="H1204" s="106">
        <v>1113</v>
      </c>
      <c r="I1204" s="105">
        <v>1167</v>
      </c>
      <c r="J1204" s="105">
        <v>2722</v>
      </c>
      <c r="K1204" s="105">
        <v>0</v>
      </c>
      <c r="L1204" s="105">
        <v>1738700</v>
      </c>
      <c r="M1204" s="105">
        <v>161049</v>
      </c>
      <c r="N1204" s="105">
        <v>431</v>
      </c>
      <c r="O1204" s="105">
        <v>161480</v>
      </c>
      <c r="P1204" s="105">
        <v>32533</v>
      </c>
      <c r="Q1204" s="105">
        <v>128948</v>
      </c>
      <c r="R1204" s="105">
        <v>698</v>
      </c>
      <c r="S1204" s="105">
        <v>32533</v>
      </c>
      <c r="T1204" s="105">
        <v>0</v>
      </c>
      <c r="U1204" s="104">
        <v>600286</v>
      </c>
      <c r="V1204" s="104">
        <v>839016</v>
      </c>
      <c r="W1204" s="104">
        <v>180476</v>
      </c>
      <c r="X1204" s="104">
        <v>911620</v>
      </c>
      <c r="Y1204" s="104">
        <v>54292</v>
      </c>
      <c r="Z1204" s="104">
        <v>22785</v>
      </c>
      <c r="AA1204" s="106">
        <v>227572</v>
      </c>
    </row>
    <row r="1205" spans="1:27" x14ac:dyDescent="0.3">
      <c r="A1205" s="85">
        <v>1204</v>
      </c>
      <c r="B1205" s="85" t="s">
        <v>910</v>
      </c>
      <c r="C1205" s="85" t="s">
        <v>420</v>
      </c>
      <c r="D1205" s="85">
        <v>2019</v>
      </c>
      <c r="E1205" s="105">
        <v>1928712</v>
      </c>
      <c r="F1205" s="106">
        <v>1622899</v>
      </c>
      <c r="G1205" s="105">
        <v>102999</v>
      </c>
      <c r="H1205" s="106">
        <v>5522</v>
      </c>
      <c r="I1205" s="105">
        <v>2200</v>
      </c>
      <c r="J1205" s="105">
        <v>-1980</v>
      </c>
      <c r="K1205" s="105">
        <v>0</v>
      </c>
      <c r="L1205" s="105">
        <v>1753897</v>
      </c>
      <c r="M1205" s="105">
        <v>174815</v>
      </c>
      <c r="N1205" s="105">
        <v>2524</v>
      </c>
      <c r="O1205" s="105">
        <v>177378</v>
      </c>
      <c r="P1205" s="105">
        <v>36831</v>
      </c>
      <c r="Q1205" s="105">
        <v>140547</v>
      </c>
      <c r="R1205" s="105">
        <v>513</v>
      </c>
      <c r="S1205" s="105">
        <v>36831</v>
      </c>
      <c r="T1205" s="105">
        <v>0</v>
      </c>
      <c r="U1205" s="104">
        <v>603036</v>
      </c>
      <c r="V1205" s="104">
        <v>912048</v>
      </c>
      <c r="W1205" s="104">
        <v>331409</v>
      </c>
      <c r="X1205" s="104">
        <v>1024371</v>
      </c>
      <c r="Y1205" s="104">
        <v>90121</v>
      </c>
      <c r="Z1205" s="104">
        <v>156524</v>
      </c>
      <c r="AA1205" s="106">
        <v>144750</v>
      </c>
    </row>
    <row r="1206" spans="1:27" x14ac:dyDescent="0.3">
      <c r="A1206" s="85">
        <v>1205</v>
      </c>
      <c r="B1206" s="85" t="s">
        <v>910</v>
      </c>
      <c r="C1206" s="85" t="s">
        <v>420</v>
      </c>
      <c r="D1206" s="85">
        <v>2018</v>
      </c>
      <c r="E1206" s="105">
        <v>2070206</v>
      </c>
      <c r="F1206" s="106">
        <v>1746103</v>
      </c>
      <c r="G1206" s="105">
        <v>102476</v>
      </c>
      <c r="H1206" s="106">
        <v>0</v>
      </c>
      <c r="I1206" s="105">
        <v>2437</v>
      </c>
      <c r="J1206" s="105">
        <v>-1810</v>
      </c>
      <c r="K1206" s="105">
        <v>0</v>
      </c>
      <c r="L1206" s="105">
        <v>1872735</v>
      </c>
      <c r="M1206" s="105">
        <v>197472</v>
      </c>
      <c r="N1206" s="105">
        <v>-395</v>
      </c>
      <c r="O1206" s="105">
        <v>197084</v>
      </c>
      <c r="P1206" s="105">
        <v>40575</v>
      </c>
      <c r="Q1206" s="105">
        <v>156509</v>
      </c>
      <c r="R1206" s="105">
        <v>0</v>
      </c>
      <c r="S1206" s="105">
        <v>40575</v>
      </c>
      <c r="T1206" s="105">
        <v>0</v>
      </c>
      <c r="U1206" s="104">
        <v>458724</v>
      </c>
      <c r="V1206" s="104">
        <v>944891</v>
      </c>
      <c r="W1206" s="104">
        <v>379701</v>
      </c>
      <c r="X1206" s="104">
        <v>1024409</v>
      </c>
      <c r="Y1206" s="104">
        <v>50074</v>
      </c>
      <c r="Z1206" s="104">
        <v>204120</v>
      </c>
      <c r="AA1206" s="106">
        <v>73427</v>
      </c>
    </row>
    <row r="1207" spans="1:27" x14ac:dyDescent="0.3">
      <c r="A1207" s="85">
        <v>1206</v>
      </c>
      <c r="B1207" s="85" t="s">
        <v>910</v>
      </c>
      <c r="C1207" s="85" t="s">
        <v>420</v>
      </c>
      <c r="D1207" s="85">
        <v>2017</v>
      </c>
      <c r="E1207" s="105">
        <v>1833515</v>
      </c>
      <c r="F1207" s="106">
        <v>1576543</v>
      </c>
      <c r="G1207" s="105">
        <v>88630</v>
      </c>
      <c r="H1207" s="106">
        <v>0</v>
      </c>
      <c r="I1207" s="105">
        <v>2481</v>
      </c>
      <c r="J1207" s="105">
        <v>-263</v>
      </c>
      <c r="K1207" s="105">
        <v>0</v>
      </c>
      <c r="L1207" s="105">
        <v>1699842</v>
      </c>
      <c r="M1207" s="105">
        <v>133673</v>
      </c>
      <c r="N1207" s="105">
        <v>859</v>
      </c>
      <c r="O1207" s="105">
        <v>134978</v>
      </c>
      <c r="P1207" s="105">
        <v>28738</v>
      </c>
      <c r="Q1207" s="105">
        <v>106240</v>
      </c>
      <c r="R1207" s="105">
        <v>385</v>
      </c>
      <c r="S1207" s="105">
        <v>28738</v>
      </c>
      <c r="T1207" s="105">
        <v>0</v>
      </c>
      <c r="U1207" s="104">
        <v>503148</v>
      </c>
      <c r="V1207" s="104">
        <v>684460</v>
      </c>
      <c r="W1207" s="104">
        <v>329658</v>
      </c>
      <c r="X1207" s="104">
        <v>775688</v>
      </c>
      <c r="Y1207" s="104">
        <v>68836</v>
      </c>
      <c r="Z1207" s="104">
        <v>210177</v>
      </c>
      <c r="AA1207" s="106">
        <v>131763</v>
      </c>
    </row>
    <row r="1208" spans="1:27" x14ac:dyDescent="0.3">
      <c r="A1208" s="85">
        <v>1207</v>
      </c>
      <c r="B1208" s="85" t="s">
        <v>910</v>
      </c>
      <c r="C1208" s="85" t="s">
        <v>420</v>
      </c>
      <c r="D1208" s="85">
        <v>2016</v>
      </c>
      <c r="E1208" s="105">
        <v>1817521</v>
      </c>
      <c r="F1208" s="106">
        <v>1556671</v>
      </c>
      <c r="G1208" s="105">
        <v>83192</v>
      </c>
      <c r="H1208" s="106">
        <v>0</v>
      </c>
      <c r="I1208" s="105">
        <v>2334</v>
      </c>
      <c r="J1208" s="105">
        <v>-492</v>
      </c>
      <c r="K1208" s="105">
        <v>238</v>
      </c>
      <c r="L1208" s="105">
        <v>1677029</v>
      </c>
      <c r="M1208" s="105">
        <v>140491</v>
      </c>
      <c r="N1208" s="105">
        <v>744</v>
      </c>
      <c r="O1208" s="105">
        <v>141227</v>
      </c>
      <c r="P1208" s="105">
        <v>29673</v>
      </c>
      <c r="Q1208" s="105">
        <v>111553</v>
      </c>
      <c r="R1208" s="105">
        <v>0</v>
      </c>
      <c r="S1208" s="105">
        <v>29673</v>
      </c>
      <c r="T1208" s="105">
        <v>0</v>
      </c>
      <c r="U1208" s="104">
        <v>468662</v>
      </c>
      <c r="V1208" s="104">
        <v>663252</v>
      </c>
      <c r="W1208" s="104">
        <v>403554</v>
      </c>
      <c r="X1208" s="104">
        <v>782408</v>
      </c>
      <c r="Y1208" s="104">
        <v>92849</v>
      </c>
      <c r="Z1208" s="104">
        <v>311129</v>
      </c>
      <c r="AA1208" s="106">
        <v>108203</v>
      </c>
    </row>
    <row r="1209" spans="1:27" x14ac:dyDescent="0.3">
      <c r="A1209" s="85">
        <v>1208</v>
      </c>
      <c r="B1209" s="85" t="s">
        <v>910</v>
      </c>
      <c r="C1209" s="85" t="s">
        <v>420</v>
      </c>
      <c r="D1209" s="85">
        <v>2015</v>
      </c>
      <c r="E1209" s="105">
        <v>1762606</v>
      </c>
      <c r="F1209" s="106">
        <v>1524988</v>
      </c>
      <c r="G1209" s="105">
        <v>76247</v>
      </c>
      <c r="H1209" s="106">
        <v>0</v>
      </c>
      <c r="I1209" s="105">
        <v>4061</v>
      </c>
      <c r="J1209" s="105">
        <v>1229</v>
      </c>
      <c r="K1209" s="105">
        <v>26</v>
      </c>
      <c r="L1209" s="105">
        <v>1641428</v>
      </c>
      <c r="M1209" s="105">
        <v>121177</v>
      </c>
      <c r="N1209" s="105">
        <v>73</v>
      </c>
      <c r="O1209" s="105">
        <v>121250</v>
      </c>
      <c r="P1209" s="105">
        <v>19600</v>
      </c>
      <c r="Q1209" s="105">
        <v>101650</v>
      </c>
      <c r="R1209" s="105">
        <v>598</v>
      </c>
      <c r="S1209" s="105">
        <v>18670</v>
      </c>
      <c r="T1209" s="105">
        <v>930</v>
      </c>
      <c r="U1209" s="104">
        <v>433251</v>
      </c>
      <c r="V1209" s="104">
        <v>624732</v>
      </c>
      <c r="W1209" s="104">
        <v>415241</v>
      </c>
      <c r="X1209" s="104">
        <v>739070</v>
      </c>
      <c r="Y1209" s="104">
        <v>87558</v>
      </c>
      <c r="Z1209" s="104">
        <v>322446</v>
      </c>
      <c r="AA1209" s="106">
        <v>147366</v>
      </c>
    </row>
    <row r="1210" spans="1:27" x14ac:dyDescent="0.3">
      <c r="A1210" s="85">
        <v>1209</v>
      </c>
      <c r="B1210" s="85" t="s">
        <v>910</v>
      </c>
      <c r="C1210" s="85" t="s">
        <v>420</v>
      </c>
      <c r="D1210" s="85">
        <v>2014</v>
      </c>
      <c r="E1210" s="105">
        <v>1472158</v>
      </c>
      <c r="F1210" s="106">
        <v>1306196</v>
      </c>
      <c r="G1210" s="105">
        <v>52089</v>
      </c>
      <c r="H1210" s="106">
        <v>0</v>
      </c>
      <c r="I1210" s="105">
        <v>3750</v>
      </c>
      <c r="J1210" s="105">
        <v>1311</v>
      </c>
      <c r="K1210" s="105">
        <v>109</v>
      </c>
      <c r="L1210" s="105">
        <v>1386490</v>
      </c>
      <c r="M1210" s="105">
        <v>85668</v>
      </c>
      <c r="N1210" s="105">
        <v>73</v>
      </c>
      <c r="O1210" s="105">
        <v>86164</v>
      </c>
      <c r="P1210" s="105">
        <v>14812</v>
      </c>
      <c r="Q1210" s="105">
        <v>71352</v>
      </c>
      <c r="R1210" s="105">
        <v>0</v>
      </c>
      <c r="S1210" s="105">
        <v>14812</v>
      </c>
      <c r="T1210" s="105">
        <v>0</v>
      </c>
      <c r="U1210" s="104">
        <v>491494</v>
      </c>
      <c r="V1210" s="104">
        <v>659499</v>
      </c>
      <c r="W1210" s="104">
        <v>449820</v>
      </c>
      <c r="X1210" s="104">
        <v>725515</v>
      </c>
      <c r="Y1210" s="104">
        <v>37904</v>
      </c>
      <c r="Z1210" s="104">
        <v>348117</v>
      </c>
      <c r="AA1210" s="106">
        <v>-138326</v>
      </c>
    </row>
    <row r="1211" spans="1:27" ht="15" thickBot="1" x14ac:dyDescent="0.35">
      <c r="A1211" s="93">
        <v>1210</v>
      </c>
      <c r="B1211" s="93" t="s">
        <v>910</v>
      </c>
      <c r="C1211" s="93" t="s">
        <v>420</v>
      </c>
      <c r="D1211" s="93">
        <v>2013</v>
      </c>
      <c r="E1211" s="108">
        <v>1602041</v>
      </c>
      <c r="F1211" s="109">
        <v>1460469</v>
      </c>
      <c r="G1211" s="108">
        <v>48575</v>
      </c>
      <c r="H1211" s="109">
        <v>0</v>
      </c>
      <c r="I1211" s="108">
        <v>0</v>
      </c>
      <c r="J1211" s="108">
        <v>3650</v>
      </c>
      <c r="K1211" s="108">
        <v>0</v>
      </c>
      <c r="L1211" s="108">
        <v>1524787</v>
      </c>
      <c r="M1211" s="108">
        <v>77255</v>
      </c>
      <c r="N1211" s="108">
        <v>292</v>
      </c>
      <c r="O1211" s="108">
        <v>78128</v>
      </c>
      <c r="P1211" s="108">
        <v>6889</v>
      </c>
      <c r="Q1211" s="108">
        <v>71240</v>
      </c>
      <c r="R1211" s="108">
        <v>1101</v>
      </c>
      <c r="S1211" s="108">
        <v>6889</v>
      </c>
      <c r="T1211" s="108">
        <v>0</v>
      </c>
      <c r="U1211" s="107">
        <v>271692</v>
      </c>
      <c r="V1211" s="107">
        <v>508129</v>
      </c>
      <c r="W1211" s="107">
        <v>299111</v>
      </c>
      <c r="X1211" s="107">
        <v>577267</v>
      </c>
      <c r="Y1211" s="107">
        <v>41706</v>
      </c>
      <c r="Z1211" s="107">
        <v>163543</v>
      </c>
      <c r="AA1211" s="109">
        <v>153795</v>
      </c>
    </row>
    <row r="1212" spans="1:27" ht="15" thickTop="1" x14ac:dyDescent="0.3">
      <c r="A1212" s="88">
        <v>1211</v>
      </c>
      <c r="B1212" s="88" t="s">
        <v>910</v>
      </c>
      <c r="C1212" s="88" t="s">
        <v>425</v>
      </c>
      <c r="D1212" s="88">
        <v>2023</v>
      </c>
      <c r="E1212" s="102">
        <v>1304413</v>
      </c>
      <c r="F1212" s="103">
        <v>1135904</v>
      </c>
      <c r="G1212" s="102">
        <v>105061</v>
      </c>
      <c r="H1212" s="97">
        <v>0</v>
      </c>
      <c r="I1212" s="102">
        <v>6512</v>
      </c>
      <c r="J1212" s="102">
        <v>-13390</v>
      </c>
      <c r="K1212" s="102">
        <v>1253</v>
      </c>
      <c r="L1212" s="102">
        <v>1242913</v>
      </c>
      <c r="M1212" s="102">
        <v>61500</v>
      </c>
      <c r="N1212" s="102">
        <v>-97</v>
      </c>
      <c r="O1212" s="102">
        <v>61397</v>
      </c>
      <c r="P1212" s="102">
        <v>12835</v>
      </c>
      <c r="Q1212" s="102">
        <v>48561</v>
      </c>
      <c r="R1212" s="102">
        <v>984</v>
      </c>
      <c r="S1212" s="102">
        <v>18326</v>
      </c>
      <c r="T1212" s="102">
        <v>-5491</v>
      </c>
      <c r="U1212" s="101">
        <v>43025</v>
      </c>
      <c r="V1212" s="101">
        <v>322315</v>
      </c>
      <c r="W1212" s="101">
        <v>262744</v>
      </c>
      <c r="X1212" s="101">
        <v>576265</v>
      </c>
      <c r="Y1212" s="101">
        <v>242777</v>
      </c>
      <c r="Z1212" s="101">
        <v>98077</v>
      </c>
      <c r="AA1212" s="103">
        <v>106193</v>
      </c>
    </row>
    <row r="1213" spans="1:27" x14ac:dyDescent="0.3">
      <c r="A1213" s="85">
        <v>1212</v>
      </c>
      <c r="B1213" s="85" t="s">
        <v>910</v>
      </c>
      <c r="C1213" s="85" t="s">
        <v>425</v>
      </c>
      <c r="D1213" s="85">
        <v>2022</v>
      </c>
      <c r="E1213" s="105">
        <v>1253106</v>
      </c>
      <c r="F1213" s="106">
        <v>1121135</v>
      </c>
      <c r="G1213" s="105">
        <v>93049</v>
      </c>
      <c r="H1213" s="98">
        <v>0</v>
      </c>
      <c r="I1213" s="105">
        <v>5733</v>
      </c>
      <c r="J1213" s="105">
        <v>-6806</v>
      </c>
      <c r="K1213" s="105">
        <v>12</v>
      </c>
      <c r="L1213" s="105">
        <v>1217729</v>
      </c>
      <c r="M1213" s="105">
        <v>35376</v>
      </c>
      <c r="N1213" s="105">
        <v>2634</v>
      </c>
      <c r="O1213" s="105">
        <v>38065</v>
      </c>
      <c r="P1213" s="105">
        <v>7943</v>
      </c>
      <c r="Q1213" s="105">
        <v>30123</v>
      </c>
      <c r="R1213" s="105">
        <v>0</v>
      </c>
      <c r="S1213" s="105">
        <v>11703</v>
      </c>
      <c r="T1213" s="105">
        <v>-3760</v>
      </c>
      <c r="U1213" s="104">
        <v>39285</v>
      </c>
      <c r="V1213" s="104">
        <v>269388</v>
      </c>
      <c r="W1213" s="104">
        <v>210431</v>
      </c>
      <c r="X1213" s="104">
        <v>507178</v>
      </c>
      <c r="Y1213" s="104">
        <v>208581</v>
      </c>
      <c r="Z1213" s="104">
        <v>92973</v>
      </c>
      <c r="AA1213" s="106">
        <v>81242</v>
      </c>
    </row>
    <row r="1214" spans="1:27" x14ac:dyDescent="0.3">
      <c r="A1214" s="85">
        <v>1213</v>
      </c>
      <c r="B1214" s="85" t="s">
        <v>910</v>
      </c>
      <c r="C1214" s="85" t="s">
        <v>425</v>
      </c>
      <c r="D1214" s="85">
        <v>2021</v>
      </c>
      <c r="E1214" s="105">
        <v>1154447</v>
      </c>
      <c r="F1214" s="106">
        <v>1047790</v>
      </c>
      <c r="G1214" s="105">
        <v>77987</v>
      </c>
      <c r="H1214" s="98">
        <v>0</v>
      </c>
      <c r="I1214" s="105">
        <v>5381</v>
      </c>
      <c r="J1214" s="105">
        <v>-5448</v>
      </c>
      <c r="K1214" s="105">
        <v>87</v>
      </c>
      <c r="L1214" s="105">
        <v>1129502</v>
      </c>
      <c r="M1214" s="105">
        <v>24944</v>
      </c>
      <c r="N1214" s="105">
        <v>28925</v>
      </c>
      <c r="O1214" s="105">
        <v>53869</v>
      </c>
      <c r="P1214" s="105">
        <v>9926</v>
      </c>
      <c r="Q1214" s="105">
        <v>43943</v>
      </c>
      <c r="R1214" s="105">
        <v>0</v>
      </c>
      <c r="S1214" s="105">
        <v>9862</v>
      </c>
      <c r="T1214" s="105">
        <v>63</v>
      </c>
      <c r="U1214" s="104">
        <v>31788</v>
      </c>
      <c r="V1214" s="104">
        <v>231336</v>
      </c>
      <c r="W1214" s="104">
        <v>178264</v>
      </c>
      <c r="X1214" s="104">
        <v>477919</v>
      </c>
      <c r="Y1214" s="104">
        <v>183585</v>
      </c>
      <c r="Z1214" s="104">
        <v>57370</v>
      </c>
      <c r="AA1214" s="106">
        <v>30301</v>
      </c>
    </row>
    <row r="1215" spans="1:27" x14ac:dyDescent="0.3">
      <c r="A1215" s="85">
        <v>1214</v>
      </c>
      <c r="B1215" s="85" t="s">
        <v>910</v>
      </c>
      <c r="C1215" s="85" t="s">
        <v>425</v>
      </c>
      <c r="D1215" s="85">
        <v>2020</v>
      </c>
      <c r="E1215" s="105">
        <v>1176566</v>
      </c>
      <c r="F1215" s="106">
        <v>1071284</v>
      </c>
      <c r="G1215" s="105">
        <v>69545</v>
      </c>
      <c r="H1215" s="98">
        <v>0</v>
      </c>
      <c r="I1215" s="105">
        <v>4769</v>
      </c>
      <c r="J1215" s="105">
        <v>-6321</v>
      </c>
      <c r="K1215" s="105">
        <v>0</v>
      </c>
      <c r="L1215" s="105">
        <v>1142484</v>
      </c>
      <c r="M1215" s="105">
        <v>34082</v>
      </c>
      <c r="N1215" s="105">
        <v>63</v>
      </c>
      <c r="O1215" s="105">
        <v>34184</v>
      </c>
      <c r="P1215" s="105">
        <v>6229</v>
      </c>
      <c r="Q1215" s="105">
        <v>27955</v>
      </c>
      <c r="R1215" s="105">
        <v>0</v>
      </c>
      <c r="S1215" s="105">
        <v>7398</v>
      </c>
      <c r="T1215" s="105">
        <v>-1169</v>
      </c>
      <c r="U1215" s="104">
        <v>15864</v>
      </c>
      <c r="V1215" s="104">
        <v>212308</v>
      </c>
      <c r="W1215" s="104">
        <v>215857</v>
      </c>
      <c r="X1215" s="104">
        <v>491707</v>
      </c>
      <c r="Y1215" s="104">
        <v>208431</v>
      </c>
      <c r="Z1215" s="104">
        <v>52294</v>
      </c>
      <c r="AA1215" s="106">
        <v>87170</v>
      </c>
    </row>
    <row r="1216" spans="1:27" x14ac:dyDescent="0.3">
      <c r="A1216" s="85">
        <v>1215</v>
      </c>
      <c r="B1216" s="85" t="s">
        <v>910</v>
      </c>
      <c r="C1216" s="85" t="s">
        <v>425</v>
      </c>
      <c r="D1216" s="85">
        <v>2019</v>
      </c>
      <c r="E1216" s="105">
        <v>1067090</v>
      </c>
      <c r="F1216" s="106">
        <v>972801</v>
      </c>
      <c r="G1216" s="105">
        <v>60483</v>
      </c>
      <c r="H1216" s="98">
        <v>0</v>
      </c>
      <c r="I1216" s="105">
        <v>4259</v>
      </c>
      <c r="J1216" s="105">
        <v>-4764</v>
      </c>
      <c r="K1216" s="105">
        <v>0</v>
      </c>
      <c r="L1216" s="105">
        <v>1035606</v>
      </c>
      <c r="M1216" s="105">
        <v>31484</v>
      </c>
      <c r="N1216" s="105">
        <v>3186</v>
      </c>
      <c r="O1216" s="105">
        <v>34666</v>
      </c>
      <c r="P1216" s="105">
        <v>9115</v>
      </c>
      <c r="Q1216" s="105">
        <v>25551</v>
      </c>
      <c r="R1216" s="105">
        <v>0</v>
      </c>
      <c r="S1216" s="105">
        <v>10692</v>
      </c>
      <c r="T1216" s="105">
        <v>-1577</v>
      </c>
      <c r="U1216" s="104">
        <v>17621</v>
      </c>
      <c r="V1216" s="104">
        <v>142350</v>
      </c>
      <c r="W1216" s="104">
        <v>150968</v>
      </c>
      <c r="X1216" s="104">
        <v>418864</v>
      </c>
      <c r="Y1216" s="104">
        <v>211552</v>
      </c>
      <c r="Z1216" s="104">
        <v>37549</v>
      </c>
      <c r="AA1216" s="106">
        <v>36264</v>
      </c>
    </row>
    <row r="1217" spans="1:27" x14ac:dyDescent="0.3">
      <c r="A1217" s="85">
        <v>1216</v>
      </c>
      <c r="B1217" s="85" t="s">
        <v>910</v>
      </c>
      <c r="C1217" s="85" t="s">
        <v>425</v>
      </c>
      <c r="D1217" s="85">
        <v>2018</v>
      </c>
      <c r="E1217" s="105">
        <v>1011061</v>
      </c>
      <c r="F1217" s="106">
        <v>940165</v>
      </c>
      <c r="G1217" s="105">
        <v>52818</v>
      </c>
      <c r="H1217" s="98">
        <v>0</v>
      </c>
      <c r="I1217" s="105">
        <v>4731</v>
      </c>
      <c r="J1217" s="105">
        <v>-3131</v>
      </c>
      <c r="K1217" s="105">
        <v>0</v>
      </c>
      <c r="L1217" s="105">
        <v>995928</v>
      </c>
      <c r="M1217" s="105">
        <v>15134</v>
      </c>
      <c r="N1217" s="105">
        <v>1590</v>
      </c>
      <c r="O1217" s="105">
        <v>16797</v>
      </c>
      <c r="P1217" s="105">
        <v>3243</v>
      </c>
      <c r="Q1217" s="105">
        <v>13553</v>
      </c>
      <c r="R1217" s="105">
        <v>0</v>
      </c>
      <c r="S1217" s="105">
        <v>1566</v>
      </c>
      <c r="T1217" s="105">
        <v>1678</v>
      </c>
      <c r="U1217" s="104">
        <v>16295</v>
      </c>
      <c r="V1217" s="104">
        <v>130416</v>
      </c>
      <c r="W1217" s="104">
        <v>169862</v>
      </c>
      <c r="X1217" s="104">
        <v>423230</v>
      </c>
      <c r="Y1217" s="104">
        <v>231992</v>
      </c>
      <c r="Z1217" s="104">
        <v>27192</v>
      </c>
      <c r="AA1217" s="106">
        <v>71424</v>
      </c>
    </row>
    <row r="1218" spans="1:27" x14ac:dyDescent="0.3">
      <c r="A1218" s="85">
        <v>1217</v>
      </c>
      <c r="B1218" s="85" t="s">
        <v>910</v>
      </c>
      <c r="C1218" s="85" t="s">
        <v>425</v>
      </c>
      <c r="D1218" s="85">
        <v>2017</v>
      </c>
      <c r="E1218" s="105">
        <v>1077732</v>
      </c>
      <c r="F1218" s="106">
        <v>1010691</v>
      </c>
      <c r="G1218" s="105">
        <v>46976</v>
      </c>
      <c r="H1218" s="98">
        <v>0</v>
      </c>
      <c r="I1218" s="105">
        <v>4929</v>
      </c>
      <c r="J1218" s="105">
        <v>-1241</v>
      </c>
      <c r="K1218" s="105">
        <v>0</v>
      </c>
      <c r="L1218" s="105">
        <v>1062133</v>
      </c>
      <c r="M1218" s="105">
        <v>15599</v>
      </c>
      <c r="N1218" s="105">
        <v>6326</v>
      </c>
      <c r="O1218" s="105">
        <v>21987</v>
      </c>
      <c r="P1218" s="105">
        <v>4388</v>
      </c>
      <c r="Q1218" s="105">
        <v>17599</v>
      </c>
      <c r="R1218" s="105">
        <v>0</v>
      </c>
      <c r="S1218" s="105">
        <v>3253</v>
      </c>
      <c r="T1218" s="105">
        <v>1135</v>
      </c>
      <c r="U1218" s="104">
        <v>20069</v>
      </c>
      <c r="V1218" s="104">
        <v>199446</v>
      </c>
      <c r="W1218" s="104">
        <v>251412</v>
      </c>
      <c r="X1218" s="104">
        <v>487158</v>
      </c>
      <c r="Y1218" s="104">
        <v>227633</v>
      </c>
      <c r="Z1218" s="104">
        <v>5500</v>
      </c>
      <c r="AA1218" s="106">
        <v>54785</v>
      </c>
    </row>
    <row r="1219" spans="1:27" x14ac:dyDescent="0.3">
      <c r="A1219" s="85">
        <v>1218</v>
      </c>
      <c r="B1219" s="85" t="s">
        <v>910</v>
      </c>
      <c r="C1219" s="85" t="s">
        <v>425</v>
      </c>
      <c r="D1219" s="85">
        <v>2016</v>
      </c>
      <c r="E1219" s="105">
        <v>976320</v>
      </c>
      <c r="F1219" s="106">
        <v>908567</v>
      </c>
      <c r="G1219" s="105">
        <v>48153</v>
      </c>
      <c r="H1219" s="98">
        <v>0</v>
      </c>
      <c r="I1219" s="105">
        <v>4204</v>
      </c>
      <c r="J1219" s="105">
        <v>-1912</v>
      </c>
      <c r="K1219" s="105">
        <v>0</v>
      </c>
      <c r="L1219" s="105">
        <v>960057</v>
      </c>
      <c r="M1219" s="105">
        <v>16263</v>
      </c>
      <c r="N1219" s="105">
        <v>1045</v>
      </c>
      <c r="O1219" s="105">
        <v>17360</v>
      </c>
      <c r="P1219" s="105">
        <v>3179</v>
      </c>
      <c r="Q1219" s="105">
        <v>14182</v>
      </c>
      <c r="R1219" s="105">
        <v>318</v>
      </c>
      <c r="S1219" s="105">
        <v>3179</v>
      </c>
      <c r="T1219" s="105">
        <v>0</v>
      </c>
      <c r="U1219" s="104">
        <v>69533</v>
      </c>
      <c r="V1219" s="104">
        <v>142387</v>
      </c>
      <c r="W1219" s="104">
        <v>221737</v>
      </c>
      <c r="X1219" s="104">
        <v>457231</v>
      </c>
      <c r="Y1219" s="104">
        <v>254379</v>
      </c>
      <c r="Z1219" s="104">
        <v>7699</v>
      </c>
      <c r="AA1219" s="106">
        <v>59345</v>
      </c>
    </row>
    <row r="1220" spans="1:27" x14ac:dyDescent="0.3">
      <c r="A1220" s="85">
        <v>1219</v>
      </c>
      <c r="B1220" s="85" t="s">
        <v>910</v>
      </c>
      <c r="C1220" s="85" t="s">
        <v>425</v>
      </c>
      <c r="D1220" s="85">
        <v>2015</v>
      </c>
      <c r="E1220" s="105">
        <v>853101</v>
      </c>
      <c r="F1220" s="106">
        <v>815551</v>
      </c>
      <c r="G1220" s="105">
        <v>33068</v>
      </c>
      <c r="H1220" s="98">
        <v>0</v>
      </c>
      <c r="I1220" s="105">
        <v>2124</v>
      </c>
      <c r="J1220" s="105">
        <v>-3556</v>
      </c>
      <c r="K1220" s="105">
        <v>-30984</v>
      </c>
      <c r="L1220" s="105">
        <v>817537</v>
      </c>
      <c r="M1220" s="105">
        <v>35564</v>
      </c>
      <c r="N1220" s="105">
        <v>2267</v>
      </c>
      <c r="O1220" s="105">
        <v>34080</v>
      </c>
      <c r="P1220" s="105">
        <v>6473</v>
      </c>
      <c r="Q1220" s="105">
        <v>27607</v>
      </c>
      <c r="R1220" s="105">
        <v>497</v>
      </c>
      <c r="S1220" s="105">
        <v>6473</v>
      </c>
      <c r="T1220" s="105">
        <v>0</v>
      </c>
      <c r="U1220" s="104">
        <v>16206</v>
      </c>
      <c r="V1220" s="104">
        <v>96309</v>
      </c>
      <c r="W1220" s="104">
        <v>164552</v>
      </c>
      <c r="X1220" s="104">
        <v>405588</v>
      </c>
      <c r="Y1220" s="104">
        <v>238408</v>
      </c>
      <c r="Z1220" s="104">
        <v>10202</v>
      </c>
      <c r="AA1220" s="106">
        <v>-9997</v>
      </c>
    </row>
    <row r="1221" spans="1:27" x14ac:dyDescent="0.3">
      <c r="A1221" s="85">
        <v>1220</v>
      </c>
      <c r="B1221" s="85" t="s">
        <v>910</v>
      </c>
      <c r="C1221" s="85" t="s">
        <v>425</v>
      </c>
      <c r="D1221" s="85">
        <v>2014</v>
      </c>
      <c r="E1221" s="105">
        <v>793982</v>
      </c>
      <c r="F1221" s="106">
        <v>734800</v>
      </c>
      <c r="G1221" s="105">
        <v>31531</v>
      </c>
      <c r="H1221" s="98">
        <v>0</v>
      </c>
      <c r="I1221" s="105">
        <v>1735</v>
      </c>
      <c r="J1221" s="105">
        <v>-3783</v>
      </c>
      <c r="K1221" s="105">
        <v>-1636</v>
      </c>
      <c r="L1221" s="105">
        <v>764324</v>
      </c>
      <c r="M1221" s="105">
        <v>29659</v>
      </c>
      <c r="N1221" s="105">
        <v>1261</v>
      </c>
      <c r="O1221" s="105">
        <v>30920</v>
      </c>
      <c r="P1221" s="105">
        <v>6646</v>
      </c>
      <c r="Q1221" s="105">
        <v>24273</v>
      </c>
      <c r="R1221" s="105">
        <v>0</v>
      </c>
      <c r="S1221" s="105">
        <v>6646</v>
      </c>
      <c r="T1221" s="105">
        <v>0</v>
      </c>
      <c r="U1221" s="104">
        <v>13131</v>
      </c>
      <c r="V1221" s="104">
        <v>120742</v>
      </c>
      <c r="W1221" s="104">
        <v>122072</v>
      </c>
      <c r="X1221" s="104">
        <v>356927</v>
      </c>
      <c r="Y1221" s="104">
        <v>234166</v>
      </c>
      <c r="Z1221" s="104">
        <v>3124</v>
      </c>
      <c r="AA1221" s="106">
        <v>65700</v>
      </c>
    </row>
    <row r="1222" spans="1:27" ht="15" thickBot="1" x14ac:dyDescent="0.35">
      <c r="A1222" s="93">
        <v>1221</v>
      </c>
      <c r="B1222" s="93" t="s">
        <v>910</v>
      </c>
      <c r="C1222" s="93" t="s">
        <v>425</v>
      </c>
      <c r="D1222" s="93">
        <v>2013</v>
      </c>
      <c r="E1222" s="108">
        <v>752149</v>
      </c>
      <c r="F1222" s="109">
        <v>688784</v>
      </c>
      <c r="G1222" s="108">
        <v>28077</v>
      </c>
      <c r="H1222" s="99">
        <v>0</v>
      </c>
      <c r="I1222" s="108">
        <v>1745</v>
      </c>
      <c r="J1222" s="108">
        <v>-4646</v>
      </c>
      <c r="K1222" s="108">
        <v>0</v>
      </c>
      <c r="L1222" s="108">
        <v>715063</v>
      </c>
      <c r="M1222" s="108">
        <v>37086</v>
      </c>
      <c r="N1222" s="108">
        <v>7247</v>
      </c>
      <c r="O1222" s="108">
        <v>44333</v>
      </c>
      <c r="P1222" s="108">
        <v>9452</v>
      </c>
      <c r="Q1222" s="108">
        <v>34881</v>
      </c>
      <c r="R1222" s="108">
        <v>649</v>
      </c>
      <c r="S1222" s="108">
        <v>9452</v>
      </c>
      <c r="T1222" s="108">
        <v>0</v>
      </c>
      <c r="U1222" s="107">
        <v>14237</v>
      </c>
      <c r="V1222" s="107">
        <v>92787</v>
      </c>
      <c r="W1222" s="107">
        <v>106252</v>
      </c>
      <c r="X1222" s="107">
        <v>335531</v>
      </c>
      <c r="Y1222" s="107">
        <v>239718</v>
      </c>
      <c r="Z1222" s="107">
        <v>16440</v>
      </c>
      <c r="AA1222" s="109">
        <v>42063</v>
      </c>
    </row>
    <row r="1223" spans="1:27" ht="15" thickTop="1" x14ac:dyDescent="0.3">
      <c r="A1223" s="88">
        <v>1222</v>
      </c>
      <c r="B1223" s="88" t="s">
        <v>910</v>
      </c>
      <c r="C1223" s="88" t="s">
        <v>430</v>
      </c>
      <c r="D1223" s="88">
        <v>2023</v>
      </c>
      <c r="E1223" s="102">
        <v>7663640</v>
      </c>
      <c r="F1223" s="103">
        <v>6222803</v>
      </c>
      <c r="G1223" s="102">
        <v>1020839</v>
      </c>
      <c r="H1223" s="97">
        <v>0</v>
      </c>
      <c r="I1223" s="102">
        <v>23879</v>
      </c>
      <c r="J1223" s="102">
        <v>-110129</v>
      </c>
      <c r="K1223" s="102">
        <v>1493</v>
      </c>
      <c r="L1223" s="102">
        <v>7262068</v>
      </c>
      <c r="M1223" s="102">
        <v>401572</v>
      </c>
      <c r="N1223" s="102">
        <v>594</v>
      </c>
      <c r="O1223" s="102">
        <v>402166</v>
      </c>
      <c r="P1223" s="102">
        <v>47150</v>
      </c>
      <c r="Q1223" s="102">
        <v>310444</v>
      </c>
      <c r="R1223" s="102">
        <v>47182</v>
      </c>
      <c r="S1223" s="102">
        <v>59840</v>
      </c>
      <c r="T1223" s="102">
        <v>-530</v>
      </c>
      <c r="U1223" s="101">
        <v>343434</v>
      </c>
      <c r="V1223" s="101">
        <v>3172994</v>
      </c>
      <c r="W1223" s="101">
        <v>2774431</v>
      </c>
      <c r="X1223" s="101">
        <v>6853773</v>
      </c>
      <c r="Y1223" s="101">
        <v>2716882</v>
      </c>
      <c r="Z1223" s="101">
        <v>1566443</v>
      </c>
      <c r="AA1223" s="103">
        <v>674646</v>
      </c>
    </row>
    <row r="1224" spans="1:27" x14ac:dyDescent="0.3">
      <c r="A1224" s="85">
        <v>1223</v>
      </c>
      <c r="B1224" s="85" t="s">
        <v>910</v>
      </c>
      <c r="C1224" s="85" t="s">
        <v>430</v>
      </c>
      <c r="D1224" s="85">
        <v>2022</v>
      </c>
      <c r="E1224" s="105">
        <v>6290385</v>
      </c>
      <c r="F1224" s="106">
        <v>5106644</v>
      </c>
      <c r="G1224" s="105">
        <v>815205</v>
      </c>
      <c r="H1224" s="98">
        <v>0</v>
      </c>
      <c r="I1224" s="105">
        <v>13102</v>
      </c>
      <c r="J1224" s="105">
        <v>-112819</v>
      </c>
      <c r="K1224" s="105">
        <v>0</v>
      </c>
      <c r="L1224" s="105">
        <v>5892896</v>
      </c>
      <c r="M1224" s="105">
        <v>397489</v>
      </c>
      <c r="N1224" s="105">
        <v>-28750</v>
      </c>
      <c r="O1224" s="105">
        <v>368739</v>
      </c>
      <c r="P1224" s="105">
        <v>51027</v>
      </c>
      <c r="Q1224" s="105">
        <v>241532</v>
      </c>
      <c r="R1224" s="105">
        <v>35329</v>
      </c>
      <c r="S1224" s="105">
        <v>47114</v>
      </c>
      <c r="T1224" s="105">
        <v>36</v>
      </c>
      <c r="U1224" s="104">
        <v>533181</v>
      </c>
      <c r="V1224" s="104">
        <v>3535833</v>
      </c>
      <c r="W1224" s="104">
        <v>2931044</v>
      </c>
      <c r="X1224" s="104">
        <v>6561871</v>
      </c>
      <c r="Y1224" s="104">
        <v>2066816</v>
      </c>
      <c r="Z1224" s="104">
        <v>1325033</v>
      </c>
      <c r="AA1224" s="106">
        <v>626548</v>
      </c>
    </row>
    <row r="1225" spans="1:27" x14ac:dyDescent="0.3">
      <c r="A1225" s="85">
        <v>1224</v>
      </c>
      <c r="B1225" s="85" t="s">
        <v>910</v>
      </c>
      <c r="C1225" s="85" t="s">
        <v>430</v>
      </c>
      <c r="D1225" s="85">
        <v>2021</v>
      </c>
      <c r="E1225" s="105">
        <v>5181109</v>
      </c>
      <c r="F1225" s="106">
        <v>4275205</v>
      </c>
      <c r="G1225" s="105">
        <v>639670</v>
      </c>
      <c r="H1225" s="98">
        <v>0</v>
      </c>
      <c r="I1225" s="105">
        <v>15990</v>
      </c>
      <c r="J1225" s="105">
        <v>-108611</v>
      </c>
      <c r="K1225" s="105">
        <v>0</v>
      </c>
      <c r="L1225" s="105">
        <v>4895113</v>
      </c>
      <c r="M1225" s="105">
        <v>285996</v>
      </c>
      <c r="N1225" s="105">
        <v>4309</v>
      </c>
      <c r="O1225" s="105">
        <v>290305</v>
      </c>
      <c r="P1225" s="105">
        <v>49160</v>
      </c>
      <c r="Q1225" s="105">
        <v>175423</v>
      </c>
      <c r="R1225" s="105">
        <v>25852</v>
      </c>
      <c r="S1225" s="105">
        <v>51434</v>
      </c>
      <c r="T1225" s="105">
        <v>-407</v>
      </c>
      <c r="U1225" s="104">
        <v>302615</v>
      </c>
      <c r="V1225" s="104">
        <v>3513116</v>
      </c>
      <c r="W1225" s="104">
        <v>2595641</v>
      </c>
      <c r="X1225" s="104">
        <v>6255925</v>
      </c>
      <c r="Y1225" s="104">
        <v>1963799</v>
      </c>
      <c r="Z1225" s="104">
        <v>1642347</v>
      </c>
      <c r="AA1225" s="106">
        <v>347895</v>
      </c>
    </row>
    <row r="1226" spans="1:27" x14ac:dyDescent="0.3">
      <c r="A1226" s="85">
        <v>1225</v>
      </c>
      <c r="B1226" s="85" t="s">
        <v>910</v>
      </c>
      <c r="C1226" s="85" t="s">
        <v>430</v>
      </c>
      <c r="D1226" s="85">
        <v>2020</v>
      </c>
      <c r="E1226" s="105">
        <v>4855806</v>
      </c>
      <c r="F1226" s="106">
        <v>3956368</v>
      </c>
      <c r="G1226" s="105">
        <v>652460</v>
      </c>
      <c r="H1226" s="98">
        <v>0</v>
      </c>
      <c r="I1226" s="105">
        <v>14491</v>
      </c>
      <c r="J1226" s="105">
        <v>-84598</v>
      </c>
      <c r="K1226" s="105">
        <v>0</v>
      </c>
      <c r="L1226" s="105">
        <v>4608731</v>
      </c>
      <c r="M1226" s="105">
        <v>247075</v>
      </c>
      <c r="N1226" s="105">
        <v>11879</v>
      </c>
      <c r="O1226" s="105">
        <v>258953</v>
      </c>
      <c r="P1226" s="105">
        <v>50383</v>
      </c>
      <c r="Q1226" s="105">
        <v>144047</v>
      </c>
      <c r="R1226" s="105">
        <v>26901</v>
      </c>
      <c r="S1226" s="105">
        <v>49110</v>
      </c>
      <c r="T1226" s="105">
        <v>50</v>
      </c>
      <c r="U1226" s="104">
        <v>272540</v>
      </c>
      <c r="V1226" s="104">
        <v>2861063</v>
      </c>
      <c r="W1226" s="104">
        <v>1968472</v>
      </c>
      <c r="X1226" s="104">
        <v>4983477</v>
      </c>
      <c r="Y1226" s="104">
        <v>1584372</v>
      </c>
      <c r="Z1226" s="104">
        <v>1198928</v>
      </c>
      <c r="AA1226" s="106">
        <v>268648</v>
      </c>
    </row>
    <row r="1227" spans="1:27" x14ac:dyDescent="0.3">
      <c r="A1227" s="85">
        <v>1226</v>
      </c>
      <c r="B1227" s="85" t="s">
        <v>910</v>
      </c>
      <c r="C1227" s="85" t="s">
        <v>430</v>
      </c>
      <c r="D1227" s="85">
        <v>2019</v>
      </c>
      <c r="E1227" s="105">
        <v>5185715</v>
      </c>
      <c r="F1227" s="106">
        <v>4344604</v>
      </c>
      <c r="G1227" s="105">
        <v>576870</v>
      </c>
      <c r="H1227" s="98">
        <v>0</v>
      </c>
      <c r="I1227" s="105">
        <v>12683</v>
      </c>
      <c r="J1227" s="105">
        <v>-44180</v>
      </c>
      <c r="K1227" s="105">
        <v>0</v>
      </c>
      <c r="L1227" s="105">
        <v>4938520</v>
      </c>
      <c r="M1227" s="105">
        <v>247195</v>
      </c>
      <c r="N1227" s="105">
        <v>14656</v>
      </c>
      <c r="O1227" s="105">
        <v>261852</v>
      </c>
      <c r="P1227" s="105">
        <v>47599</v>
      </c>
      <c r="Q1227" s="105">
        <v>159483</v>
      </c>
      <c r="R1227" s="105">
        <v>24177</v>
      </c>
      <c r="S1227" s="105">
        <v>50333</v>
      </c>
      <c r="T1227" s="105">
        <v>50</v>
      </c>
      <c r="U1227" s="104">
        <v>253701</v>
      </c>
      <c r="V1227" s="104">
        <v>2925508</v>
      </c>
      <c r="W1227" s="104">
        <v>1663814</v>
      </c>
      <c r="X1227" s="104">
        <v>4649385</v>
      </c>
      <c r="Y1227" s="104">
        <v>1255250</v>
      </c>
      <c r="Z1227" s="104">
        <v>1116752</v>
      </c>
      <c r="AA1227" s="106">
        <v>256889</v>
      </c>
    </row>
    <row r="1228" spans="1:27" x14ac:dyDescent="0.3">
      <c r="A1228" s="85">
        <v>1227</v>
      </c>
      <c r="B1228" s="85" t="s">
        <v>910</v>
      </c>
      <c r="C1228" s="85" t="s">
        <v>430</v>
      </c>
      <c r="D1228" s="85">
        <v>2018</v>
      </c>
      <c r="E1228" s="105">
        <v>4869842</v>
      </c>
      <c r="F1228" s="106">
        <v>4116423</v>
      </c>
      <c r="G1228" s="105">
        <v>544153</v>
      </c>
      <c r="H1228" s="98">
        <v>0</v>
      </c>
      <c r="I1228" s="105">
        <v>14281</v>
      </c>
      <c r="J1228" s="105">
        <v>-36838</v>
      </c>
      <c r="K1228" s="105">
        <v>0</v>
      </c>
      <c r="L1228" s="105">
        <v>4666709</v>
      </c>
      <c r="M1228" s="105">
        <v>203133</v>
      </c>
      <c r="N1228" s="105">
        <v>15550</v>
      </c>
      <c r="O1228" s="105">
        <v>218683</v>
      </c>
      <c r="P1228" s="105">
        <v>38696</v>
      </c>
      <c r="Q1228" s="105">
        <v>133844</v>
      </c>
      <c r="R1228" s="105">
        <v>21898</v>
      </c>
      <c r="S1228" s="105">
        <v>47549</v>
      </c>
      <c r="T1228" s="105">
        <v>50</v>
      </c>
      <c r="U1228" s="104">
        <v>225302</v>
      </c>
      <c r="V1228" s="104">
        <v>2198562</v>
      </c>
      <c r="W1228" s="104">
        <v>1709061</v>
      </c>
      <c r="X1228" s="104">
        <v>3708919</v>
      </c>
      <c r="Y1228" s="104">
        <v>1150896</v>
      </c>
      <c r="Z1228" s="104">
        <v>1000410</v>
      </c>
      <c r="AA1228" s="106">
        <v>199508</v>
      </c>
    </row>
    <row r="1229" spans="1:27" x14ac:dyDescent="0.3">
      <c r="A1229" s="85">
        <v>1228</v>
      </c>
      <c r="B1229" s="85" t="s">
        <v>910</v>
      </c>
      <c r="C1229" s="85" t="s">
        <v>430</v>
      </c>
      <c r="D1229" s="85">
        <v>2017</v>
      </c>
      <c r="E1229" s="105">
        <v>4384363</v>
      </c>
      <c r="F1229" s="106">
        <v>3792681</v>
      </c>
      <c r="G1229" s="105">
        <v>412074</v>
      </c>
      <c r="H1229" s="98">
        <v>0</v>
      </c>
      <c r="I1229" s="105">
        <v>9260</v>
      </c>
      <c r="J1229" s="105">
        <v>-31699</v>
      </c>
      <c r="K1229" s="105">
        <v>860</v>
      </c>
      <c r="L1229" s="105">
        <v>4209152</v>
      </c>
      <c r="M1229" s="105">
        <v>175211</v>
      </c>
      <c r="N1229" s="105">
        <v>12544</v>
      </c>
      <c r="O1229" s="105">
        <v>187214</v>
      </c>
      <c r="P1229" s="105">
        <v>30507</v>
      </c>
      <c r="Q1229" s="105">
        <v>123160</v>
      </c>
      <c r="R1229" s="105">
        <v>19162</v>
      </c>
      <c r="S1229" s="105">
        <v>39139</v>
      </c>
      <c r="T1229" s="105">
        <v>-443</v>
      </c>
      <c r="U1229" s="104">
        <v>256513</v>
      </c>
      <c r="V1229" s="104">
        <v>1663914</v>
      </c>
      <c r="W1229" s="104">
        <v>1416022</v>
      </c>
      <c r="X1229" s="104">
        <v>2997628</v>
      </c>
      <c r="Y1229" s="104">
        <v>1001381</v>
      </c>
      <c r="Z1229" s="104">
        <v>501109</v>
      </c>
      <c r="AA1229" s="106">
        <v>271058</v>
      </c>
    </row>
    <row r="1230" spans="1:27" x14ac:dyDescent="0.3">
      <c r="A1230" s="85">
        <v>1229</v>
      </c>
      <c r="B1230" s="85" t="s">
        <v>910</v>
      </c>
      <c r="C1230" s="85" t="s">
        <v>430</v>
      </c>
      <c r="D1230" s="85">
        <v>2016</v>
      </c>
      <c r="E1230" s="105">
        <v>3693813</v>
      </c>
      <c r="F1230" s="106">
        <v>3166507</v>
      </c>
      <c r="G1230" s="105">
        <v>370616</v>
      </c>
      <c r="H1230" s="98">
        <v>0</v>
      </c>
      <c r="I1230" s="105">
        <v>0</v>
      </c>
      <c r="J1230" s="105">
        <v>-19615</v>
      </c>
      <c r="K1230" s="105">
        <v>0</v>
      </c>
      <c r="L1230" s="105">
        <v>3543479</v>
      </c>
      <c r="M1230" s="105">
        <v>150334</v>
      </c>
      <c r="N1230" s="105">
        <v>10043</v>
      </c>
      <c r="O1230" s="105">
        <v>160377</v>
      </c>
      <c r="P1230" s="105">
        <v>23650</v>
      </c>
      <c r="Q1230" s="105">
        <v>107516</v>
      </c>
      <c r="R1230" s="105">
        <v>11392</v>
      </c>
      <c r="S1230" s="105">
        <v>30504</v>
      </c>
      <c r="T1230" s="105">
        <v>3</v>
      </c>
      <c r="U1230" s="104">
        <v>238573</v>
      </c>
      <c r="V1230" s="104">
        <v>1362316</v>
      </c>
      <c r="W1230" s="104">
        <v>1120715</v>
      </c>
      <c r="X1230" s="104">
        <v>2411321</v>
      </c>
      <c r="Y1230" s="104">
        <v>700162</v>
      </c>
      <c r="Z1230" s="104">
        <v>351488</v>
      </c>
      <c r="AA1230" s="106">
        <v>188748</v>
      </c>
    </row>
    <row r="1231" spans="1:27" x14ac:dyDescent="0.3">
      <c r="A1231" s="85">
        <v>1230</v>
      </c>
      <c r="B1231" s="85" t="s">
        <v>910</v>
      </c>
      <c r="C1231" s="85" t="s">
        <v>430</v>
      </c>
      <c r="D1231" s="85">
        <v>2015</v>
      </c>
      <c r="E1231" s="105">
        <v>3264707</v>
      </c>
      <c r="F1231" s="106">
        <v>2747630</v>
      </c>
      <c r="G1231" s="105">
        <v>355975</v>
      </c>
      <c r="H1231" s="98">
        <v>0</v>
      </c>
      <c r="I1231" s="105">
        <v>0</v>
      </c>
      <c r="J1231" s="105">
        <v>-4190</v>
      </c>
      <c r="K1231" s="105">
        <v>0</v>
      </c>
      <c r="L1231" s="105">
        <v>3134790</v>
      </c>
      <c r="M1231" s="105">
        <v>129917</v>
      </c>
      <c r="N1231" s="105">
        <v>-353</v>
      </c>
      <c r="O1231" s="105">
        <v>129565</v>
      </c>
      <c r="P1231" s="105">
        <v>11739</v>
      </c>
      <c r="Q1231" s="105">
        <v>109036</v>
      </c>
      <c r="R1231" s="105">
        <v>0</v>
      </c>
      <c r="S1231" s="105">
        <v>23554</v>
      </c>
      <c r="T1231" s="105">
        <v>96</v>
      </c>
      <c r="U1231" s="104">
        <v>197616</v>
      </c>
      <c r="V1231" s="104">
        <v>1303119</v>
      </c>
      <c r="W1231" s="104">
        <v>938147</v>
      </c>
      <c r="X1231" s="104">
        <v>2195669</v>
      </c>
      <c r="Y1231" s="104">
        <v>684183</v>
      </c>
      <c r="Z1231" s="104">
        <v>401694</v>
      </c>
      <c r="AA1231" s="106">
        <v>114530</v>
      </c>
    </row>
    <row r="1232" spans="1:27" x14ac:dyDescent="0.3">
      <c r="A1232" s="85">
        <v>1231</v>
      </c>
      <c r="B1232" s="85" t="s">
        <v>910</v>
      </c>
      <c r="C1232" s="85" t="s">
        <v>430</v>
      </c>
      <c r="D1232" s="85">
        <v>2014</v>
      </c>
      <c r="E1232" s="105">
        <v>2858615</v>
      </c>
      <c r="F1232" s="106">
        <v>2445973</v>
      </c>
      <c r="G1232" s="105">
        <v>329923</v>
      </c>
      <c r="H1232" s="98">
        <v>0</v>
      </c>
      <c r="I1232" s="105">
        <v>5709</v>
      </c>
      <c r="J1232" s="105">
        <v>1610</v>
      </c>
      <c r="K1232" s="105">
        <v>2885</v>
      </c>
      <c r="L1232" s="105">
        <v>2845294</v>
      </c>
      <c r="M1232" s="105">
        <v>13321</v>
      </c>
      <c r="N1232" s="105">
        <v>-364</v>
      </c>
      <c r="O1232" s="105">
        <v>16656</v>
      </c>
      <c r="P1232" s="105">
        <v>9071</v>
      </c>
      <c r="Q1232" s="105">
        <v>1106</v>
      </c>
      <c r="R1232" s="105">
        <v>7278</v>
      </c>
      <c r="S1232" s="105">
        <v>10691</v>
      </c>
      <c r="T1232" s="105">
        <v>1047</v>
      </c>
      <c r="U1232" s="104">
        <v>191856</v>
      </c>
      <c r="V1232" s="104">
        <v>934212</v>
      </c>
      <c r="W1232" s="104">
        <v>836514</v>
      </c>
      <c r="X1232" s="104">
        <v>1762358</v>
      </c>
      <c r="Y1232" s="104">
        <v>623795</v>
      </c>
      <c r="Z1232" s="104">
        <v>466504</v>
      </c>
      <c r="AA1232" s="106">
        <v>296191</v>
      </c>
    </row>
    <row r="1233" spans="1:27" ht="15" thickBot="1" x14ac:dyDescent="0.35">
      <c r="A1233" s="93">
        <v>1232</v>
      </c>
      <c r="B1233" s="93" t="s">
        <v>910</v>
      </c>
      <c r="C1233" s="93" t="s">
        <v>430</v>
      </c>
      <c r="D1233" s="93">
        <v>2013</v>
      </c>
      <c r="E1233" s="108">
        <v>2531407</v>
      </c>
      <c r="F1233" s="109">
        <v>2190078</v>
      </c>
      <c r="G1233" s="108">
        <v>252759</v>
      </c>
      <c r="H1233" s="99">
        <v>0</v>
      </c>
      <c r="I1233" s="108">
        <v>6761</v>
      </c>
      <c r="J1233" s="108">
        <v>-1534</v>
      </c>
      <c r="K1233" s="108">
        <v>0</v>
      </c>
      <c r="L1233" s="108">
        <v>2520544</v>
      </c>
      <c r="M1233" s="108">
        <v>10864</v>
      </c>
      <c r="N1233" s="108">
        <v>-249</v>
      </c>
      <c r="O1233" s="108">
        <v>14013</v>
      </c>
      <c r="P1233" s="108">
        <v>4228</v>
      </c>
      <c r="Q1233" s="108">
        <v>10051</v>
      </c>
      <c r="R1233" s="108">
        <v>0</v>
      </c>
      <c r="S1233" s="108">
        <v>7929</v>
      </c>
      <c r="T1233" s="108">
        <v>1142</v>
      </c>
      <c r="U1233" s="107">
        <v>316101</v>
      </c>
      <c r="V1233" s="107">
        <v>891957</v>
      </c>
      <c r="W1233" s="107">
        <v>834936</v>
      </c>
      <c r="X1233" s="107">
        <v>1666937</v>
      </c>
      <c r="Y1233" s="107">
        <v>602097</v>
      </c>
      <c r="Z1233" s="107">
        <v>549240</v>
      </c>
      <c r="AA1233" s="109">
        <v>101338</v>
      </c>
    </row>
    <row r="1234" spans="1:27" ht="15" thickTop="1" x14ac:dyDescent="0.3">
      <c r="A1234" s="88">
        <v>1233</v>
      </c>
      <c r="B1234" s="88" t="s">
        <v>910</v>
      </c>
      <c r="C1234" s="88" t="s">
        <v>436</v>
      </c>
      <c r="D1234" s="88">
        <v>2023</v>
      </c>
      <c r="E1234" s="102">
        <v>4260642</v>
      </c>
      <c r="F1234" s="103">
        <v>4089966</v>
      </c>
      <c r="G1234" s="102">
        <v>154816</v>
      </c>
      <c r="H1234" s="97">
        <v>0</v>
      </c>
      <c r="I1234" s="102">
        <v>6772</v>
      </c>
      <c r="J1234" s="102">
        <v>-517</v>
      </c>
      <c r="K1234" s="102">
        <v>34</v>
      </c>
      <c r="L1234" s="102">
        <v>4258877</v>
      </c>
      <c r="M1234" s="102">
        <v>1765</v>
      </c>
      <c r="N1234" s="102">
        <v>18660</v>
      </c>
      <c r="O1234" s="102">
        <v>20177</v>
      </c>
      <c r="P1234" s="102">
        <v>5376</v>
      </c>
      <c r="Q1234" s="102">
        <v>16663</v>
      </c>
      <c r="R1234" s="102">
        <v>83</v>
      </c>
      <c r="S1234" s="102">
        <v>5798</v>
      </c>
      <c r="T1234" s="102">
        <v>-422</v>
      </c>
      <c r="U1234" s="101">
        <v>249580</v>
      </c>
      <c r="V1234" s="101">
        <v>415221</v>
      </c>
      <c r="W1234" s="101">
        <v>284034</v>
      </c>
      <c r="X1234" s="101">
        <v>530920</v>
      </c>
      <c r="Y1234" s="101">
        <v>51431</v>
      </c>
      <c r="Z1234" s="101">
        <v>206543</v>
      </c>
      <c r="AA1234" s="103">
        <v>-39199</v>
      </c>
    </row>
    <row r="1235" spans="1:27" x14ac:dyDescent="0.3">
      <c r="A1235" s="85">
        <v>1234</v>
      </c>
      <c r="B1235" s="85" t="s">
        <v>910</v>
      </c>
      <c r="C1235" s="85" t="s">
        <v>436</v>
      </c>
      <c r="D1235" s="85">
        <v>2022</v>
      </c>
      <c r="E1235" s="105">
        <v>4524482</v>
      </c>
      <c r="F1235" s="106">
        <v>4364852</v>
      </c>
      <c r="G1235" s="105">
        <v>145858</v>
      </c>
      <c r="H1235" s="98">
        <v>0</v>
      </c>
      <c r="I1235" s="105">
        <v>6176</v>
      </c>
      <c r="J1235" s="105">
        <v>594</v>
      </c>
      <c r="K1235" s="105">
        <v>454</v>
      </c>
      <c r="L1235" s="105">
        <v>4523116</v>
      </c>
      <c r="M1235" s="105">
        <v>1365</v>
      </c>
      <c r="N1235" s="105">
        <v>29104</v>
      </c>
      <c r="O1235" s="105">
        <v>31479</v>
      </c>
      <c r="P1235" s="105">
        <v>7503</v>
      </c>
      <c r="Q1235" s="105">
        <v>23418</v>
      </c>
      <c r="R1235" s="105">
        <v>0</v>
      </c>
      <c r="S1235" s="105">
        <v>7503</v>
      </c>
      <c r="T1235" s="105">
        <v>0</v>
      </c>
      <c r="U1235" s="104">
        <v>219458</v>
      </c>
      <c r="V1235" s="104">
        <v>378704</v>
      </c>
      <c r="W1235" s="104">
        <v>237718</v>
      </c>
      <c r="X1235" s="104">
        <v>488643</v>
      </c>
      <c r="Y1235" s="104">
        <v>49121</v>
      </c>
      <c r="Z1235" s="104">
        <v>134496</v>
      </c>
      <c r="AA1235" s="106">
        <v>21040</v>
      </c>
    </row>
    <row r="1236" spans="1:27" x14ac:dyDescent="0.3">
      <c r="A1236" s="85">
        <v>1235</v>
      </c>
      <c r="B1236" s="85" t="s">
        <v>910</v>
      </c>
      <c r="C1236" s="85" t="s">
        <v>436</v>
      </c>
      <c r="D1236" s="85">
        <v>2021</v>
      </c>
      <c r="E1236" s="105">
        <v>3861507</v>
      </c>
      <c r="F1236" s="106">
        <v>3709654</v>
      </c>
      <c r="G1236" s="105">
        <v>128622</v>
      </c>
      <c r="H1236" s="98">
        <v>0</v>
      </c>
      <c r="I1236" s="105">
        <v>6474</v>
      </c>
      <c r="J1236" s="105">
        <v>-2072</v>
      </c>
      <c r="K1236" s="105">
        <v>131</v>
      </c>
      <c r="L1236" s="105">
        <v>3848935</v>
      </c>
      <c r="M1236" s="105">
        <v>12573</v>
      </c>
      <c r="N1236" s="105">
        <v>23195</v>
      </c>
      <c r="O1236" s="105">
        <v>35833</v>
      </c>
      <c r="P1236" s="105">
        <v>7296</v>
      </c>
      <c r="Q1236" s="105">
        <v>27596</v>
      </c>
      <c r="R1236" s="105">
        <v>83</v>
      </c>
      <c r="S1236" s="105">
        <v>7296</v>
      </c>
      <c r="T1236" s="105">
        <v>0</v>
      </c>
      <c r="U1236" s="104">
        <v>236747</v>
      </c>
      <c r="V1236" s="104">
        <v>360315</v>
      </c>
      <c r="W1236" s="104">
        <v>221242</v>
      </c>
      <c r="X1236" s="104">
        <v>472853</v>
      </c>
      <c r="Y1236" s="104">
        <v>55377</v>
      </c>
      <c r="Z1236" s="104">
        <v>112242</v>
      </c>
      <c r="AA1236" s="106">
        <v>99447</v>
      </c>
    </row>
    <row r="1237" spans="1:27" x14ac:dyDescent="0.3">
      <c r="A1237" s="85">
        <v>1236</v>
      </c>
      <c r="B1237" s="85" t="s">
        <v>910</v>
      </c>
      <c r="C1237" s="85" t="s">
        <v>436</v>
      </c>
      <c r="D1237" s="85">
        <v>2020</v>
      </c>
      <c r="E1237" s="105">
        <v>4222075</v>
      </c>
      <c r="F1237" s="106">
        <v>4034384</v>
      </c>
      <c r="G1237" s="105">
        <v>168806</v>
      </c>
      <c r="H1237" s="98">
        <v>0</v>
      </c>
      <c r="I1237" s="105">
        <v>6462</v>
      </c>
      <c r="J1237" s="105">
        <v>2959</v>
      </c>
      <c r="K1237" s="105">
        <v>279</v>
      </c>
      <c r="L1237" s="105">
        <v>4218061</v>
      </c>
      <c r="M1237" s="105">
        <v>4014</v>
      </c>
      <c r="N1237" s="105">
        <v>20015</v>
      </c>
      <c r="O1237" s="105">
        <v>24062</v>
      </c>
      <c r="P1237" s="105">
        <v>5590</v>
      </c>
      <c r="Q1237" s="105">
        <v>17256</v>
      </c>
      <c r="R1237" s="105">
        <v>83</v>
      </c>
      <c r="S1237" s="105">
        <v>5590</v>
      </c>
      <c r="T1237" s="105">
        <v>0</v>
      </c>
      <c r="U1237" s="104">
        <v>307250</v>
      </c>
      <c r="V1237" s="104">
        <v>488886</v>
      </c>
      <c r="W1237" s="104">
        <v>407401</v>
      </c>
      <c r="X1237" s="104">
        <v>605653</v>
      </c>
      <c r="Y1237" s="104">
        <v>60224</v>
      </c>
      <c r="Z1237" s="104">
        <v>251205</v>
      </c>
      <c r="AA1237" s="106">
        <v>45895</v>
      </c>
    </row>
    <row r="1238" spans="1:27" x14ac:dyDescent="0.3">
      <c r="A1238" s="85">
        <v>1237</v>
      </c>
      <c r="B1238" s="85" t="s">
        <v>910</v>
      </c>
      <c r="C1238" s="85" t="s">
        <v>436</v>
      </c>
      <c r="D1238" s="85">
        <v>2019</v>
      </c>
      <c r="E1238" s="105">
        <v>4728777</v>
      </c>
      <c r="F1238" s="106">
        <v>4549080</v>
      </c>
      <c r="G1238" s="105">
        <v>165860</v>
      </c>
      <c r="H1238" s="98">
        <v>0</v>
      </c>
      <c r="I1238" s="105">
        <v>6426</v>
      </c>
      <c r="J1238" s="105">
        <v>-2599</v>
      </c>
      <c r="K1238" s="105">
        <v>8</v>
      </c>
      <c r="L1238" s="105">
        <v>4730440</v>
      </c>
      <c r="M1238" s="105">
        <v>-1663</v>
      </c>
      <c r="N1238" s="105">
        <v>27878</v>
      </c>
      <c r="O1238" s="105">
        <v>26224</v>
      </c>
      <c r="P1238" s="105">
        <v>7874</v>
      </c>
      <c r="Q1238" s="105">
        <v>16737</v>
      </c>
      <c r="R1238" s="105">
        <v>83</v>
      </c>
      <c r="S1238" s="105">
        <v>7874</v>
      </c>
      <c r="T1238" s="105">
        <v>0</v>
      </c>
      <c r="U1238" s="104">
        <v>384027</v>
      </c>
      <c r="V1238" s="104">
        <v>611171</v>
      </c>
      <c r="W1238" s="104">
        <v>549877</v>
      </c>
      <c r="X1238" s="104">
        <v>733419</v>
      </c>
      <c r="Y1238" s="104">
        <v>67553</v>
      </c>
      <c r="Z1238" s="104">
        <v>304701</v>
      </c>
      <c r="AA1238" s="106">
        <v>-44662</v>
      </c>
    </row>
    <row r="1239" spans="1:27" x14ac:dyDescent="0.3">
      <c r="A1239" s="85">
        <v>1238</v>
      </c>
      <c r="B1239" s="85" t="s">
        <v>910</v>
      </c>
      <c r="C1239" s="85" t="s">
        <v>436</v>
      </c>
      <c r="D1239" s="85">
        <v>2018</v>
      </c>
      <c r="E1239" s="105">
        <v>4656770</v>
      </c>
      <c r="F1239" s="106">
        <v>4472547</v>
      </c>
      <c r="G1239" s="105">
        <v>167709</v>
      </c>
      <c r="H1239" s="98">
        <v>0</v>
      </c>
      <c r="I1239" s="105">
        <v>6061</v>
      </c>
      <c r="J1239" s="105">
        <v>-2327</v>
      </c>
      <c r="K1239" s="105">
        <v>0</v>
      </c>
      <c r="L1239" s="105">
        <v>4654907</v>
      </c>
      <c r="M1239" s="105">
        <v>1862</v>
      </c>
      <c r="N1239" s="105">
        <v>29030</v>
      </c>
      <c r="O1239" s="105">
        <v>30906</v>
      </c>
      <c r="P1239" s="105">
        <v>8590</v>
      </c>
      <c r="Q1239" s="105">
        <v>20554</v>
      </c>
      <c r="R1239" s="105">
        <v>83</v>
      </c>
      <c r="S1239" s="105">
        <v>8590</v>
      </c>
      <c r="T1239" s="105">
        <v>0</v>
      </c>
      <c r="U1239" s="104">
        <v>339549</v>
      </c>
      <c r="V1239" s="104">
        <v>597258</v>
      </c>
      <c r="W1239" s="104">
        <v>531366</v>
      </c>
      <c r="X1239" s="104">
        <v>711252</v>
      </c>
      <c r="Y1239" s="104">
        <v>66782</v>
      </c>
      <c r="Z1239" s="104">
        <v>272293</v>
      </c>
      <c r="AA1239" s="106">
        <v>3929</v>
      </c>
    </row>
    <row r="1240" spans="1:27" x14ac:dyDescent="0.3">
      <c r="A1240" s="85">
        <v>1239</v>
      </c>
      <c r="B1240" s="85" t="s">
        <v>910</v>
      </c>
      <c r="C1240" s="85" t="s">
        <v>436</v>
      </c>
      <c r="D1240" s="85">
        <v>2017</v>
      </c>
      <c r="E1240" s="105">
        <v>4285919</v>
      </c>
      <c r="F1240" s="106">
        <v>4155082</v>
      </c>
      <c r="G1240" s="105">
        <v>129863</v>
      </c>
      <c r="H1240" s="98">
        <v>0</v>
      </c>
      <c r="I1240" s="105">
        <v>5839</v>
      </c>
      <c r="J1240" s="105">
        <v>-470</v>
      </c>
      <c r="K1240" s="105">
        <v>0</v>
      </c>
      <c r="L1240" s="105">
        <v>4297457</v>
      </c>
      <c r="M1240" s="105">
        <v>-11538</v>
      </c>
      <c r="N1240" s="105">
        <v>42100</v>
      </c>
      <c r="O1240" s="105">
        <v>30583</v>
      </c>
      <c r="P1240" s="105">
        <v>6349</v>
      </c>
      <c r="Q1240" s="105">
        <v>22384</v>
      </c>
      <c r="R1240" s="105">
        <v>83</v>
      </c>
      <c r="S1240" s="105">
        <v>6285</v>
      </c>
      <c r="T1240" s="105">
        <v>64</v>
      </c>
      <c r="U1240" s="104">
        <v>340418</v>
      </c>
      <c r="V1240" s="104">
        <v>563981</v>
      </c>
      <c r="W1240" s="104">
        <v>495427</v>
      </c>
      <c r="X1240" s="104">
        <v>669815</v>
      </c>
      <c r="Y1240" s="104">
        <v>60774</v>
      </c>
      <c r="Z1240" s="104">
        <v>229199</v>
      </c>
      <c r="AA1240" s="106">
        <v>155345</v>
      </c>
    </row>
    <row r="1241" spans="1:27" x14ac:dyDescent="0.3">
      <c r="A1241" s="85">
        <v>1240</v>
      </c>
      <c r="B1241" s="85" t="s">
        <v>910</v>
      </c>
      <c r="C1241" s="85" t="s">
        <v>436</v>
      </c>
      <c r="D1241" s="85">
        <v>2016</v>
      </c>
      <c r="E1241" s="105">
        <v>4026234</v>
      </c>
      <c r="F1241" s="106">
        <v>3906832</v>
      </c>
      <c r="G1241" s="105">
        <v>125520</v>
      </c>
      <c r="H1241" s="98">
        <v>0</v>
      </c>
      <c r="I1241" s="105">
        <v>5724</v>
      </c>
      <c r="J1241" s="105">
        <v>917</v>
      </c>
      <c r="K1241" s="105">
        <v>-1</v>
      </c>
      <c r="L1241" s="105">
        <v>4052372</v>
      </c>
      <c r="M1241" s="105">
        <v>-26138</v>
      </c>
      <c r="N1241" s="105">
        <v>61120</v>
      </c>
      <c r="O1241" s="105">
        <v>35167</v>
      </c>
      <c r="P1241" s="105">
        <v>8162</v>
      </c>
      <c r="Q1241" s="105">
        <v>25340</v>
      </c>
      <c r="R1241" s="105">
        <v>92</v>
      </c>
      <c r="S1241" s="105">
        <v>8162</v>
      </c>
      <c r="T1241" s="105">
        <v>0</v>
      </c>
      <c r="U1241" s="104">
        <v>380804</v>
      </c>
      <c r="V1241" s="104">
        <v>585340</v>
      </c>
      <c r="W1241" s="104">
        <v>519090</v>
      </c>
      <c r="X1241" s="104">
        <v>691932</v>
      </c>
      <c r="Y1241" s="104">
        <v>61944</v>
      </c>
      <c r="Z1241" s="104">
        <v>339455</v>
      </c>
      <c r="AA1241" s="106">
        <v>-7209</v>
      </c>
    </row>
    <row r="1242" spans="1:27" x14ac:dyDescent="0.3">
      <c r="A1242" s="85">
        <v>1241</v>
      </c>
      <c r="B1242" s="85" t="s">
        <v>910</v>
      </c>
      <c r="C1242" s="85" t="s">
        <v>436</v>
      </c>
      <c r="D1242" s="85">
        <v>2015</v>
      </c>
      <c r="E1242" s="105">
        <v>4073560</v>
      </c>
      <c r="F1242" s="106">
        <v>3941818</v>
      </c>
      <c r="G1242" s="105">
        <v>110250</v>
      </c>
      <c r="H1242" s="98">
        <v>0</v>
      </c>
      <c r="I1242" s="105">
        <v>5174</v>
      </c>
      <c r="J1242" s="105">
        <v>1652</v>
      </c>
      <c r="K1242" s="105">
        <v>228</v>
      </c>
      <c r="L1242" s="105">
        <v>4071419</v>
      </c>
      <c r="M1242" s="105">
        <v>2141</v>
      </c>
      <c r="N1242" s="105">
        <v>39113</v>
      </c>
      <c r="O1242" s="105">
        <v>41254</v>
      </c>
      <c r="P1242" s="105">
        <v>9814</v>
      </c>
      <c r="Q1242" s="105">
        <v>30177</v>
      </c>
      <c r="R1242" s="105">
        <v>34</v>
      </c>
      <c r="S1242" s="105">
        <v>9814</v>
      </c>
      <c r="T1242" s="105">
        <v>0</v>
      </c>
      <c r="U1242" s="104">
        <v>345008</v>
      </c>
      <c r="V1242" s="104">
        <v>520558</v>
      </c>
      <c r="W1242" s="104">
        <v>451546</v>
      </c>
      <c r="X1242" s="104">
        <v>620802</v>
      </c>
      <c r="Y1242" s="104">
        <v>57556</v>
      </c>
      <c r="Z1242" s="104">
        <v>296564</v>
      </c>
      <c r="AA1242" s="106">
        <v>-55795</v>
      </c>
    </row>
    <row r="1243" spans="1:27" x14ac:dyDescent="0.3">
      <c r="A1243" s="85">
        <v>1242</v>
      </c>
      <c r="B1243" s="85" t="s">
        <v>910</v>
      </c>
      <c r="C1243" s="85" t="s">
        <v>436</v>
      </c>
      <c r="D1243" s="85">
        <v>2014</v>
      </c>
      <c r="E1243" s="105">
        <v>4377212</v>
      </c>
      <c r="F1243" s="106">
        <v>4238773</v>
      </c>
      <c r="G1243" s="105">
        <v>117604</v>
      </c>
      <c r="H1243" s="98">
        <v>0</v>
      </c>
      <c r="I1243" s="105">
        <v>5323</v>
      </c>
      <c r="J1243" s="105">
        <v>-142</v>
      </c>
      <c r="K1243" s="105">
        <v>33</v>
      </c>
      <c r="L1243" s="105">
        <v>4370304</v>
      </c>
      <c r="M1243" s="105">
        <v>6907</v>
      </c>
      <c r="N1243" s="105">
        <v>26452</v>
      </c>
      <c r="O1243" s="105">
        <v>33483</v>
      </c>
      <c r="P1243" s="105">
        <v>7961</v>
      </c>
      <c r="Q1243" s="105">
        <v>24154</v>
      </c>
      <c r="R1243" s="105">
        <v>0</v>
      </c>
      <c r="S1243" s="105">
        <v>7961</v>
      </c>
      <c r="T1243" s="105">
        <v>0</v>
      </c>
      <c r="U1243" s="104">
        <v>320561</v>
      </c>
      <c r="V1243" s="104">
        <v>495091</v>
      </c>
      <c r="W1243" s="104">
        <v>434361</v>
      </c>
      <c r="X1243" s="104">
        <v>593218</v>
      </c>
      <c r="Y1243" s="104">
        <v>55290</v>
      </c>
      <c r="Z1243" s="104">
        <v>204653</v>
      </c>
      <c r="AA1243" s="106">
        <v>53536</v>
      </c>
    </row>
    <row r="1244" spans="1:27" ht="15" thickBot="1" x14ac:dyDescent="0.35">
      <c r="A1244" s="93">
        <v>1243</v>
      </c>
      <c r="B1244" s="93" t="s">
        <v>910</v>
      </c>
      <c r="C1244" s="93" t="s">
        <v>436</v>
      </c>
      <c r="D1244" s="93">
        <v>2013</v>
      </c>
      <c r="E1244" s="108">
        <v>4280825</v>
      </c>
      <c r="F1244" s="109">
        <v>4155076</v>
      </c>
      <c r="G1244" s="108">
        <v>107264</v>
      </c>
      <c r="H1244" s="99">
        <v>0</v>
      </c>
      <c r="I1244" s="108">
        <v>0</v>
      </c>
      <c r="J1244" s="108">
        <v>-1007</v>
      </c>
      <c r="K1244" s="108">
        <v>-42</v>
      </c>
      <c r="L1244" s="108">
        <v>4269804</v>
      </c>
      <c r="M1244" s="108">
        <v>11021</v>
      </c>
      <c r="N1244" s="108">
        <v>19401</v>
      </c>
      <c r="O1244" s="108">
        <v>32501</v>
      </c>
      <c r="P1244" s="108">
        <v>8012</v>
      </c>
      <c r="Q1244" s="108">
        <v>22897</v>
      </c>
      <c r="R1244" s="108">
        <v>95</v>
      </c>
      <c r="S1244" s="108">
        <v>7727</v>
      </c>
      <c r="T1244" s="108">
        <v>286</v>
      </c>
      <c r="U1244" s="107">
        <v>266975</v>
      </c>
      <c r="V1244" s="107">
        <v>425339</v>
      </c>
      <c r="W1244" s="107">
        <v>363050</v>
      </c>
      <c r="X1244" s="107">
        <v>528777</v>
      </c>
      <c r="Y1244" s="107">
        <v>58620</v>
      </c>
      <c r="Z1244" s="107">
        <v>226241</v>
      </c>
      <c r="AA1244" s="109">
        <v>-96727</v>
      </c>
    </row>
    <row r="1245" spans="1:27" ht="15" thickTop="1" x14ac:dyDescent="0.3">
      <c r="A1245" s="88">
        <v>1244</v>
      </c>
      <c r="B1245" s="88" t="s">
        <v>910</v>
      </c>
      <c r="C1245" s="88" t="s">
        <v>441</v>
      </c>
      <c r="D1245" s="88">
        <v>2023</v>
      </c>
      <c r="E1245" s="102">
        <v>2040090</v>
      </c>
      <c r="F1245" s="103">
        <v>1736215</v>
      </c>
      <c r="G1245" s="102">
        <v>125861</v>
      </c>
      <c r="H1245" s="97">
        <v>0</v>
      </c>
      <c r="I1245" s="102">
        <v>10108</v>
      </c>
      <c r="J1245" s="102">
        <v>1473</v>
      </c>
      <c r="K1245" s="102">
        <v>562</v>
      </c>
      <c r="L1245" s="102">
        <v>1951042</v>
      </c>
      <c r="M1245" s="102">
        <v>89048</v>
      </c>
      <c r="N1245" s="102">
        <v>-1368</v>
      </c>
      <c r="O1245" s="102">
        <v>81907</v>
      </c>
      <c r="P1245" s="102">
        <v>14956</v>
      </c>
      <c r="Q1245" s="102">
        <v>48835</v>
      </c>
      <c r="R1245" s="102">
        <v>974</v>
      </c>
      <c r="S1245" s="102">
        <v>12172</v>
      </c>
      <c r="T1245" s="102">
        <v>2783</v>
      </c>
      <c r="U1245" s="101">
        <v>1333203</v>
      </c>
      <c r="V1245" s="101">
        <v>2104402</v>
      </c>
      <c r="W1245" s="101">
        <v>1575225</v>
      </c>
      <c r="X1245" s="101">
        <v>3425762</v>
      </c>
      <c r="Y1245" s="101">
        <v>793032</v>
      </c>
      <c r="Z1245" s="101">
        <v>1554160</v>
      </c>
      <c r="AA1245" s="103">
        <v>-121966</v>
      </c>
    </row>
    <row r="1246" spans="1:27" x14ac:dyDescent="0.3">
      <c r="A1246" s="85">
        <v>1245</v>
      </c>
      <c r="B1246" s="85" t="s">
        <v>910</v>
      </c>
      <c r="C1246" s="85" t="s">
        <v>441</v>
      </c>
      <c r="D1246" s="85">
        <v>2022</v>
      </c>
      <c r="E1246" s="105">
        <v>2900108</v>
      </c>
      <c r="F1246" s="106">
        <v>2541243</v>
      </c>
      <c r="G1246" s="105">
        <v>174476</v>
      </c>
      <c r="H1246" s="98">
        <v>0</v>
      </c>
      <c r="I1246" s="105">
        <v>8564</v>
      </c>
      <c r="J1246" s="105">
        <v>31</v>
      </c>
      <c r="K1246" s="105">
        <v>4697</v>
      </c>
      <c r="L1246" s="105">
        <v>2792870</v>
      </c>
      <c r="M1246" s="105">
        <v>107238</v>
      </c>
      <c r="N1246" s="105">
        <v>-1361</v>
      </c>
      <c r="O1246" s="105">
        <v>106053</v>
      </c>
      <c r="P1246" s="105">
        <v>15174</v>
      </c>
      <c r="Q1246" s="105">
        <v>65846</v>
      </c>
      <c r="R1246" s="105">
        <v>681</v>
      </c>
      <c r="S1246" s="105">
        <v>17438</v>
      </c>
      <c r="T1246" s="105">
        <v>-2264</v>
      </c>
      <c r="U1246" s="104">
        <v>969361</v>
      </c>
      <c r="V1246" s="104">
        <v>2149652</v>
      </c>
      <c r="W1246" s="104">
        <v>1491100</v>
      </c>
      <c r="X1246" s="104">
        <v>2914032</v>
      </c>
      <c r="Y1246" s="104">
        <v>490932</v>
      </c>
      <c r="Z1246" s="104">
        <v>1089253</v>
      </c>
      <c r="AA1246" s="106">
        <v>-165984</v>
      </c>
    </row>
    <row r="1247" spans="1:27" x14ac:dyDescent="0.3">
      <c r="A1247" s="85">
        <v>1246</v>
      </c>
      <c r="B1247" s="85" t="s">
        <v>910</v>
      </c>
      <c r="C1247" s="85" t="s">
        <v>441</v>
      </c>
      <c r="D1247" s="85">
        <v>2021</v>
      </c>
      <c r="E1247" s="105">
        <v>2093645</v>
      </c>
      <c r="F1247" s="106">
        <v>1804745</v>
      </c>
      <c r="G1247" s="105">
        <v>144340</v>
      </c>
      <c r="H1247" s="98">
        <v>0</v>
      </c>
      <c r="I1247" s="105">
        <v>7710</v>
      </c>
      <c r="J1247" s="105">
        <v>-6110</v>
      </c>
      <c r="K1247" s="105">
        <v>5866</v>
      </c>
      <c r="L1247" s="105">
        <v>2005024</v>
      </c>
      <c r="M1247" s="105">
        <v>88622</v>
      </c>
      <c r="N1247" s="105">
        <v>10013</v>
      </c>
      <c r="O1247" s="105">
        <v>99147</v>
      </c>
      <c r="P1247" s="105">
        <v>15623</v>
      </c>
      <c r="Q1247" s="105">
        <v>68161</v>
      </c>
      <c r="R1247" s="105">
        <v>337</v>
      </c>
      <c r="S1247" s="105">
        <v>15071</v>
      </c>
      <c r="T1247" s="105">
        <v>551</v>
      </c>
      <c r="U1247" s="104">
        <v>862499</v>
      </c>
      <c r="V1247" s="104">
        <v>1729566</v>
      </c>
      <c r="W1247" s="104">
        <v>896549</v>
      </c>
      <c r="X1247" s="104">
        <v>2421584</v>
      </c>
      <c r="Y1247" s="104">
        <v>476856</v>
      </c>
      <c r="Z1247" s="104">
        <v>807937</v>
      </c>
      <c r="AA1247" s="106">
        <v>-357450</v>
      </c>
    </row>
    <row r="1248" spans="1:27" x14ac:dyDescent="0.3">
      <c r="A1248" s="85">
        <v>1247</v>
      </c>
      <c r="B1248" s="85" t="s">
        <v>910</v>
      </c>
      <c r="C1248" s="85" t="s">
        <v>441</v>
      </c>
      <c r="D1248" s="85">
        <v>2020</v>
      </c>
      <c r="E1248" s="105">
        <v>1424587</v>
      </c>
      <c r="F1248" s="106">
        <v>1236203</v>
      </c>
      <c r="G1248" s="105">
        <v>72703</v>
      </c>
      <c r="H1248" s="98">
        <v>0</v>
      </c>
      <c r="I1248" s="105">
        <v>4470</v>
      </c>
      <c r="J1248" s="105">
        <v>-3303</v>
      </c>
      <c r="K1248" s="105">
        <v>1715</v>
      </c>
      <c r="L1248" s="105">
        <v>1355391</v>
      </c>
      <c r="M1248" s="105">
        <v>69197</v>
      </c>
      <c r="N1248" s="105">
        <v>-2344</v>
      </c>
      <c r="O1248" s="105">
        <v>66852</v>
      </c>
      <c r="P1248" s="105">
        <v>6708</v>
      </c>
      <c r="Q1248" s="105">
        <v>46953</v>
      </c>
      <c r="R1248" s="105">
        <v>318</v>
      </c>
      <c r="S1248" s="105">
        <v>7542</v>
      </c>
      <c r="T1248" s="105">
        <v>-834</v>
      </c>
      <c r="U1248" s="104">
        <v>602351</v>
      </c>
      <c r="V1248" s="104">
        <v>929797</v>
      </c>
      <c r="W1248" s="104">
        <v>902691</v>
      </c>
      <c r="X1248" s="104">
        <v>1492668</v>
      </c>
      <c r="Y1248" s="104">
        <v>449702</v>
      </c>
      <c r="Z1248" s="104">
        <v>646874</v>
      </c>
      <c r="AA1248" s="106">
        <v>-12819</v>
      </c>
    </row>
    <row r="1249" spans="1:27" x14ac:dyDescent="0.3">
      <c r="A1249" s="85">
        <v>1248</v>
      </c>
      <c r="B1249" s="85" t="s">
        <v>910</v>
      </c>
      <c r="C1249" s="85" t="s">
        <v>441</v>
      </c>
      <c r="D1249" s="85">
        <v>2019</v>
      </c>
      <c r="E1249" s="105">
        <v>951132</v>
      </c>
      <c r="F1249" s="106">
        <v>750497</v>
      </c>
      <c r="G1249" s="105">
        <v>87317</v>
      </c>
      <c r="H1249" s="98">
        <v>0</v>
      </c>
      <c r="I1249" s="105">
        <v>4009</v>
      </c>
      <c r="J1249" s="105">
        <v>-545</v>
      </c>
      <c r="K1249" s="105">
        <v>855</v>
      </c>
      <c r="L1249" s="105">
        <v>880993</v>
      </c>
      <c r="M1249" s="105">
        <v>70139</v>
      </c>
      <c r="N1249" s="105">
        <v>5053</v>
      </c>
      <c r="O1249" s="105">
        <v>92439</v>
      </c>
      <c r="P1249" s="105">
        <v>14689</v>
      </c>
      <c r="Q1249" s="105">
        <v>41139</v>
      </c>
      <c r="R1249" s="105">
        <v>486</v>
      </c>
      <c r="S1249" s="105">
        <v>13674</v>
      </c>
      <c r="T1249" s="105">
        <v>1015</v>
      </c>
      <c r="U1249" s="104">
        <v>580797</v>
      </c>
      <c r="V1249" s="104">
        <v>958063</v>
      </c>
      <c r="W1249" s="104">
        <v>1036622</v>
      </c>
      <c r="X1249" s="104">
        <v>1423796</v>
      </c>
      <c r="Y1249" s="104">
        <v>384478</v>
      </c>
      <c r="Z1249" s="104">
        <v>681193</v>
      </c>
      <c r="AA1249" s="106">
        <v>-80992</v>
      </c>
    </row>
    <row r="1250" spans="1:27" x14ac:dyDescent="0.3">
      <c r="A1250" s="85">
        <v>1249</v>
      </c>
      <c r="B1250" s="85" t="s">
        <v>910</v>
      </c>
      <c r="C1250" s="85" t="s">
        <v>441</v>
      </c>
      <c r="D1250" s="85">
        <v>2018</v>
      </c>
      <c r="E1250" s="105">
        <v>1062203</v>
      </c>
      <c r="F1250" s="106">
        <v>867949</v>
      </c>
      <c r="G1250" s="105">
        <v>68702</v>
      </c>
      <c r="H1250" s="98">
        <v>0</v>
      </c>
      <c r="I1250" s="105">
        <v>3276</v>
      </c>
      <c r="J1250" s="105">
        <v>694</v>
      </c>
      <c r="K1250" s="105">
        <v>2447</v>
      </c>
      <c r="L1250" s="105">
        <v>969020</v>
      </c>
      <c r="M1250" s="105">
        <v>93183</v>
      </c>
      <c r="N1250" s="105">
        <v>-46</v>
      </c>
      <c r="O1250" s="105">
        <v>93752</v>
      </c>
      <c r="P1250" s="105">
        <v>12984</v>
      </c>
      <c r="Q1250" s="105">
        <v>80721</v>
      </c>
      <c r="R1250" s="105">
        <v>355</v>
      </c>
      <c r="S1250" s="105">
        <v>14434</v>
      </c>
      <c r="T1250" s="105">
        <v>-1450</v>
      </c>
      <c r="U1250" s="104">
        <v>420979</v>
      </c>
      <c r="V1250" s="104">
        <v>601384</v>
      </c>
      <c r="W1250" s="104">
        <v>729580</v>
      </c>
      <c r="X1250" s="104">
        <v>876303</v>
      </c>
      <c r="Y1250" s="104">
        <v>264855</v>
      </c>
      <c r="Z1250" s="104">
        <v>400142</v>
      </c>
      <c r="AA1250" s="106">
        <v>28668</v>
      </c>
    </row>
    <row r="1251" spans="1:27" x14ac:dyDescent="0.3">
      <c r="A1251" s="85">
        <v>1250</v>
      </c>
      <c r="B1251" s="85" t="s">
        <v>910</v>
      </c>
      <c r="C1251" s="85" t="s">
        <v>441</v>
      </c>
      <c r="D1251" s="85">
        <v>2017</v>
      </c>
      <c r="E1251" s="105">
        <v>898312</v>
      </c>
      <c r="F1251" s="106">
        <v>770160</v>
      </c>
      <c r="G1251" s="105">
        <v>66418</v>
      </c>
      <c r="H1251" s="98">
        <v>0</v>
      </c>
      <c r="I1251" s="105">
        <v>3502</v>
      </c>
      <c r="J1251" s="105">
        <v>1031</v>
      </c>
      <c r="K1251" s="105">
        <v>788</v>
      </c>
      <c r="L1251" s="105">
        <v>865030</v>
      </c>
      <c r="M1251" s="105">
        <v>33282</v>
      </c>
      <c r="N1251" s="105">
        <v>-2796</v>
      </c>
      <c r="O1251" s="105">
        <v>30367</v>
      </c>
      <c r="P1251" s="105">
        <v>3710</v>
      </c>
      <c r="Q1251" s="105">
        <v>26657</v>
      </c>
      <c r="R1251" s="105">
        <v>540</v>
      </c>
      <c r="S1251" s="105">
        <v>4285</v>
      </c>
      <c r="T1251" s="105">
        <v>-574</v>
      </c>
      <c r="U1251" s="104">
        <v>363045</v>
      </c>
      <c r="V1251" s="104">
        <v>467512</v>
      </c>
      <c r="W1251" s="104">
        <v>660410</v>
      </c>
      <c r="X1251" s="104">
        <v>733508</v>
      </c>
      <c r="Y1251" s="104">
        <v>259046</v>
      </c>
      <c r="Z1251" s="104">
        <v>405467</v>
      </c>
      <c r="AA1251" s="106">
        <v>53027</v>
      </c>
    </row>
    <row r="1252" spans="1:27" x14ac:dyDescent="0.3">
      <c r="A1252" s="85">
        <v>1251</v>
      </c>
      <c r="B1252" s="85" t="s">
        <v>910</v>
      </c>
      <c r="C1252" s="85" t="s">
        <v>441</v>
      </c>
      <c r="D1252" s="85">
        <v>2016</v>
      </c>
      <c r="E1252" s="105">
        <v>845046</v>
      </c>
      <c r="F1252" s="106">
        <v>776714</v>
      </c>
      <c r="G1252" s="105">
        <v>74784</v>
      </c>
      <c r="H1252" s="98">
        <v>0</v>
      </c>
      <c r="I1252" s="105">
        <v>3257</v>
      </c>
      <c r="J1252" s="105">
        <v>82</v>
      </c>
      <c r="K1252" s="105">
        <v>1357</v>
      </c>
      <c r="L1252" s="105">
        <v>882733</v>
      </c>
      <c r="M1252" s="105">
        <v>-37687</v>
      </c>
      <c r="N1252" s="105">
        <v>-506</v>
      </c>
      <c r="O1252" s="105">
        <v>-38163</v>
      </c>
      <c r="P1252" s="105">
        <v>4276</v>
      </c>
      <c r="Q1252" s="105">
        <v>-42439</v>
      </c>
      <c r="R1252" s="105">
        <v>514</v>
      </c>
      <c r="S1252" s="105">
        <v>4184</v>
      </c>
      <c r="T1252" s="105">
        <v>92</v>
      </c>
      <c r="U1252" s="104">
        <v>325103</v>
      </c>
      <c r="V1252" s="104">
        <v>438231</v>
      </c>
      <c r="W1252" s="104">
        <v>649244</v>
      </c>
      <c r="X1252" s="104">
        <v>684436</v>
      </c>
      <c r="Y1252" s="104">
        <v>240587</v>
      </c>
      <c r="Z1252" s="104">
        <v>427876</v>
      </c>
      <c r="AA1252" s="106">
        <v>47967</v>
      </c>
    </row>
    <row r="1253" spans="1:27" x14ac:dyDescent="0.3">
      <c r="A1253" s="85">
        <v>1252</v>
      </c>
      <c r="B1253" s="85" t="s">
        <v>910</v>
      </c>
      <c r="C1253" s="85" t="s">
        <v>441</v>
      </c>
      <c r="D1253" s="85">
        <v>2015</v>
      </c>
      <c r="E1253" s="105">
        <v>812255</v>
      </c>
      <c r="F1253" s="106">
        <v>690279</v>
      </c>
      <c r="G1253" s="105">
        <v>63554</v>
      </c>
      <c r="H1253" s="98">
        <v>0</v>
      </c>
      <c r="I1253" s="105">
        <v>1681</v>
      </c>
      <c r="J1253" s="105">
        <v>9198</v>
      </c>
      <c r="K1253" s="105">
        <v>2839</v>
      </c>
      <c r="L1253" s="105">
        <v>789664</v>
      </c>
      <c r="M1253" s="105">
        <v>22591</v>
      </c>
      <c r="N1253" s="105">
        <v>6787</v>
      </c>
      <c r="O1253" s="105">
        <v>28784</v>
      </c>
      <c r="P1253" s="105">
        <v>4124</v>
      </c>
      <c r="Q1253" s="105">
        <v>24660</v>
      </c>
      <c r="R1253" s="105">
        <v>557</v>
      </c>
      <c r="S1253" s="105">
        <v>4121</v>
      </c>
      <c r="T1253" s="105">
        <v>3</v>
      </c>
      <c r="U1253" s="104">
        <v>322347</v>
      </c>
      <c r="V1253" s="104">
        <v>453725</v>
      </c>
      <c r="W1253" s="104">
        <v>607278</v>
      </c>
      <c r="X1253" s="104">
        <v>678665</v>
      </c>
      <c r="Y1253" s="104">
        <v>219285</v>
      </c>
      <c r="Z1253" s="104">
        <v>400664</v>
      </c>
      <c r="AA1253" s="106">
        <v>45293</v>
      </c>
    </row>
    <row r="1254" spans="1:27" x14ac:dyDescent="0.3">
      <c r="A1254" s="85">
        <v>1253</v>
      </c>
      <c r="B1254" s="85" t="s">
        <v>910</v>
      </c>
      <c r="C1254" s="85" t="s">
        <v>441</v>
      </c>
      <c r="D1254" s="85">
        <v>2014</v>
      </c>
      <c r="E1254" s="105">
        <v>893251</v>
      </c>
      <c r="F1254" s="106">
        <v>788060</v>
      </c>
      <c r="G1254" s="105">
        <v>58307</v>
      </c>
      <c r="H1254" s="98">
        <v>0</v>
      </c>
      <c r="I1254" s="105">
        <v>2507</v>
      </c>
      <c r="J1254" s="105">
        <v>3127</v>
      </c>
      <c r="K1254" s="105">
        <v>318</v>
      </c>
      <c r="L1254" s="105">
        <v>876946</v>
      </c>
      <c r="M1254" s="105">
        <v>16306</v>
      </c>
      <c r="N1254" s="105">
        <v>-6092</v>
      </c>
      <c r="O1254" s="105">
        <v>10213</v>
      </c>
      <c r="P1254" s="105">
        <v>2947</v>
      </c>
      <c r="Q1254" s="105">
        <v>7267</v>
      </c>
      <c r="R1254" s="105">
        <v>2090</v>
      </c>
      <c r="S1254" s="105">
        <v>2750</v>
      </c>
      <c r="T1254" s="105">
        <v>196</v>
      </c>
      <c r="U1254" s="104">
        <v>348720</v>
      </c>
      <c r="V1254" s="104">
        <v>425041</v>
      </c>
      <c r="W1254" s="104">
        <v>568547</v>
      </c>
      <c r="X1254" s="104">
        <v>615662</v>
      </c>
      <c r="Y1254" s="104">
        <v>185761</v>
      </c>
      <c r="Z1254" s="104">
        <v>407096</v>
      </c>
      <c r="AA1254" s="106">
        <v>50735</v>
      </c>
    </row>
    <row r="1255" spans="1:27" ht="15" thickBot="1" x14ac:dyDescent="0.35">
      <c r="A1255" s="93">
        <v>1254</v>
      </c>
      <c r="B1255" s="93" t="s">
        <v>910</v>
      </c>
      <c r="C1255" s="93" t="s">
        <v>441</v>
      </c>
      <c r="D1255" s="93">
        <v>2013</v>
      </c>
      <c r="E1255" s="108">
        <v>602756</v>
      </c>
      <c r="F1255" s="109">
        <v>645272</v>
      </c>
      <c r="G1255" s="108">
        <v>46738</v>
      </c>
      <c r="H1255" s="99">
        <v>0</v>
      </c>
      <c r="I1255" s="108">
        <v>2092</v>
      </c>
      <c r="J1255" s="108">
        <v>1214</v>
      </c>
      <c r="K1255" s="108">
        <v>281</v>
      </c>
      <c r="L1255" s="108">
        <v>727073</v>
      </c>
      <c r="M1255" s="108">
        <v>-124317</v>
      </c>
      <c r="N1255" s="108">
        <v>-1330</v>
      </c>
      <c r="O1255" s="108">
        <v>-125647</v>
      </c>
      <c r="P1255" s="108">
        <v>1026</v>
      </c>
      <c r="Q1255" s="108">
        <v>-126673</v>
      </c>
      <c r="R1255" s="108">
        <v>592</v>
      </c>
      <c r="S1255" s="108">
        <v>1170</v>
      </c>
      <c r="T1255" s="108">
        <v>-145</v>
      </c>
      <c r="U1255" s="107">
        <v>316866</v>
      </c>
      <c r="V1255" s="107">
        <v>408358</v>
      </c>
      <c r="W1255" s="107">
        <v>567070</v>
      </c>
      <c r="X1255" s="107">
        <v>609247</v>
      </c>
      <c r="Y1255" s="107">
        <v>198397</v>
      </c>
      <c r="Z1255" s="107">
        <v>446222</v>
      </c>
      <c r="AA1255" s="109">
        <v>36144</v>
      </c>
    </row>
    <row r="1256" spans="1:27" ht="15" thickTop="1" x14ac:dyDescent="0.3">
      <c r="A1256" s="88">
        <v>1255</v>
      </c>
      <c r="B1256" s="88" t="s">
        <v>910</v>
      </c>
      <c r="C1256" s="88" t="s">
        <v>446</v>
      </c>
      <c r="D1256" s="88">
        <v>2023</v>
      </c>
      <c r="E1256" s="102">
        <v>4342338</v>
      </c>
      <c r="F1256" s="103">
        <v>4154700</v>
      </c>
      <c r="G1256" s="102">
        <v>150469</v>
      </c>
      <c r="H1256" s="97">
        <v>0</v>
      </c>
      <c r="I1256" s="102">
        <v>10456</v>
      </c>
      <c r="J1256" s="102">
        <v>-1835</v>
      </c>
      <c r="K1256" s="102">
        <v>0</v>
      </c>
      <c r="L1256" s="102">
        <v>4313707</v>
      </c>
      <c r="M1256" s="102">
        <v>28631</v>
      </c>
      <c r="N1256" s="102">
        <v>14326</v>
      </c>
      <c r="O1256" s="102">
        <v>42957</v>
      </c>
      <c r="P1256" s="102">
        <v>8500</v>
      </c>
      <c r="Q1256" s="102">
        <v>34458</v>
      </c>
      <c r="R1256" s="102">
        <v>3136</v>
      </c>
      <c r="S1256" s="102">
        <v>8874</v>
      </c>
      <c r="T1256" s="102">
        <v>-374</v>
      </c>
      <c r="U1256" s="101">
        <v>50633</v>
      </c>
      <c r="V1256" s="101">
        <v>199891</v>
      </c>
      <c r="W1256" s="101">
        <v>51011</v>
      </c>
      <c r="X1256" s="101">
        <v>490196</v>
      </c>
      <c r="Y1256" s="101">
        <v>134010</v>
      </c>
      <c r="Z1256" s="101">
        <v>0</v>
      </c>
      <c r="AA1256" s="103">
        <v>51334</v>
      </c>
    </row>
    <row r="1257" spans="1:27" x14ac:dyDescent="0.3">
      <c r="A1257" s="85">
        <v>1256</v>
      </c>
      <c r="B1257" s="85" t="s">
        <v>910</v>
      </c>
      <c r="C1257" s="85" t="s">
        <v>446</v>
      </c>
      <c r="D1257" s="85">
        <v>2022</v>
      </c>
      <c r="E1257" s="105">
        <v>4815630</v>
      </c>
      <c r="F1257" s="106">
        <v>4683228</v>
      </c>
      <c r="G1257" s="105">
        <v>126426</v>
      </c>
      <c r="H1257" s="98">
        <v>0</v>
      </c>
      <c r="I1257" s="105">
        <v>11057</v>
      </c>
      <c r="J1257" s="105">
        <v>-490</v>
      </c>
      <c r="K1257" s="105">
        <v>0</v>
      </c>
      <c r="L1257" s="105">
        <v>4814873</v>
      </c>
      <c r="M1257" s="105">
        <v>758</v>
      </c>
      <c r="N1257" s="105">
        <v>178</v>
      </c>
      <c r="O1257" s="105">
        <v>935</v>
      </c>
      <c r="P1257" s="105">
        <v>-343</v>
      </c>
      <c r="Q1257" s="105">
        <v>1278</v>
      </c>
      <c r="R1257" s="105">
        <v>0</v>
      </c>
      <c r="S1257" s="105">
        <v>31</v>
      </c>
      <c r="T1257" s="105">
        <v>-374</v>
      </c>
      <c r="U1257" s="104">
        <v>97266</v>
      </c>
      <c r="V1257" s="104">
        <v>234010</v>
      </c>
      <c r="W1257" s="104">
        <v>77182</v>
      </c>
      <c r="X1257" s="104">
        <v>526040</v>
      </c>
      <c r="Y1257" s="104">
        <v>133679</v>
      </c>
      <c r="Z1257" s="104">
        <v>0</v>
      </c>
      <c r="AA1257" s="106">
        <v>22376</v>
      </c>
    </row>
    <row r="1258" spans="1:27" x14ac:dyDescent="0.3">
      <c r="A1258" s="85">
        <v>1257</v>
      </c>
      <c r="B1258" s="85" t="s">
        <v>910</v>
      </c>
      <c r="C1258" s="85" t="s">
        <v>446</v>
      </c>
      <c r="D1258" s="85">
        <v>2021</v>
      </c>
      <c r="E1258" s="105">
        <v>2659682</v>
      </c>
      <c r="F1258" s="106">
        <v>2482573</v>
      </c>
      <c r="G1258" s="105">
        <v>122614</v>
      </c>
      <c r="H1258" s="98">
        <v>0</v>
      </c>
      <c r="I1258" s="105">
        <v>10642</v>
      </c>
      <c r="J1258" s="105">
        <v>-2830</v>
      </c>
      <c r="K1258" s="105">
        <v>-1355</v>
      </c>
      <c r="L1258" s="105">
        <v>2611686</v>
      </c>
      <c r="M1258" s="105">
        <v>47996</v>
      </c>
      <c r="N1258" s="105">
        <v>1927</v>
      </c>
      <c r="O1258" s="105">
        <v>49924</v>
      </c>
      <c r="P1258" s="105">
        <v>9729</v>
      </c>
      <c r="Q1258" s="105">
        <v>40195</v>
      </c>
      <c r="R1258" s="105">
        <v>3223</v>
      </c>
      <c r="S1258" s="105">
        <v>10103</v>
      </c>
      <c r="T1258" s="105">
        <v>-374</v>
      </c>
      <c r="U1258" s="104">
        <v>101014</v>
      </c>
      <c r="V1258" s="104">
        <v>228017</v>
      </c>
      <c r="W1258" s="104">
        <v>48724</v>
      </c>
      <c r="X1258" s="104">
        <v>535099</v>
      </c>
      <c r="Y1258" s="104">
        <v>135475</v>
      </c>
      <c r="Z1258" s="104">
        <v>0</v>
      </c>
      <c r="AA1258" s="106">
        <v>29467</v>
      </c>
    </row>
    <row r="1259" spans="1:27" x14ac:dyDescent="0.3">
      <c r="A1259" s="85">
        <v>1258</v>
      </c>
      <c r="B1259" s="85" t="s">
        <v>910</v>
      </c>
      <c r="C1259" s="85" t="s">
        <v>446</v>
      </c>
      <c r="D1259" s="85">
        <v>2020</v>
      </c>
      <c r="E1259" s="105">
        <v>2899292</v>
      </c>
      <c r="F1259" s="106">
        <v>2721440</v>
      </c>
      <c r="G1259" s="105">
        <v>129983</v>
      </c>
      <c r="H1259" s="98">
        <v>0</v>
      </c>
      <c r="I1259" s="105">
        <v>11042</v>
      </c>
      <c r="J1259" s="105">
        <v>-1808</v>
      </c>
      <c r="K1259" s="105">
        <v>-2863</v>
      </c>
      <c r="L1259" s="105">
        <v>2857850</v>
      </c>
      <c r="M1259" s="105">
        <v>41442</v>
      </c>
      <c r="N1259" s="105">
        <v>4559</v>
      </c>
      <c r="O1259" s="105">
        <v>46206</v>
      </c>
      <c r="P1259" s="105">
        <v>9171</v>
      </c>
      <c r="Q1259" s="105">
        <v>37036</v>
      </c>
      <c r="R1259" s="105">
        <v>0</v>
      </c>
      <c r="S1259" s="105">
        <v>9545</v>
      </c>
      <c r="T1259" s="105">
        <v>-374</v>
      </c>
      <c r="U1259" s="104">
        <v>79857</v>
      </c>
      <c r="V1259" s="104">
        <v>181358</v>
      </c>
      <c r="W1259" s="104">
        <v>41867</v>
      </c>
      <c r="X1259" s="104">
        <v>498602</v>
      </c>
      <c r="Y1259" s="104">
        <v>141466</v>
      </c>
      <c r="Z1259" s="104">
        <v>0</v>
      </c>
      <c r="AA1259" s="106">
        <v>91477</v>
      </c>
    </row>
    <row r="1260" spans="1:27" x14ac:dyDescent="0.3">
      <c r="A1260" s="85">
        <v>1259</v>
      </c>
      <c r="B1260" s="85" t="s">
        <v>910</v>
      </c>
      <c r="C1260" s="85" t="s">
        <v>446</v>
      </c>
      <c r="D1260" s="85">
        <v>2019</v>
      </c>
      <c r="E1260" s="105">
        <v>4203611</v>
      </c>
      <c r="F1260" s="106">
        <v>3997205</v>
      </c>
      <c r="G1260" s="105">
        <v>134901</v>
      </c>
      <c r="H1260" s="98">
        <v>0</v>
      </c>
      <c r="I1260" s="105">
        <v>11416</v>
      </c>
      <c r="J1260" s="105">
        <v>-1588</v>
      </c>
      <c r="K1260" s="105">
        <v>50</v>
      </c>
      <c r="L1260" s="105">
        <v>4140108</v>
      </c>
      <c r="M1260" s="105">
        <v>63503</v>
      </c>
      <c r="N1260" s="105">
        <v>4</v>
      </c>
      <c r="O1260" s="105">
        <v>63604</v>
      </c>
      <c r="P1260" s="105">
        <v>12574</v>
      </c>
      <c r="Q1260" s="105">
        <v>51030</v>
      </c>
      <c r="R1260" s="105">
        <v>0</v>
      </c>
      <c r="S1260" s="105">
        <v>13168</v>
      </c>
      <c r="T1260" s="105">
        <v>-594</v>
      </c>
      <c r="U1260" s="104">
        <v>125054</v>
      </c>
      <c r="V1260" s="104">
        <v>206077</v>
      </c>
      <c r="W1260" s="104">
        <v>55165</v>
      </c>
      <c r="X1260" s="104">
        <v>515312</v>
      </c>
      <c r="Y1260" s="104">
        <v>147261</v>
      </c>
      <c r="Z1260" s="104">
        <v>14000</v>
      </c>
      <c r="AA1260" s="106">
        <v>-48264</v>
      </c>
    </row>
    <row r="1261" spans="1:27" x14ac:dyDescent="0.3">
      <c r="A1261" s="85">
        <v>1260</v>
      </c>
      <c r="B1261" s="85" t="s">
        <v>910</v>
      </c>
      <c r="C1261" s="85" t="s">
        <v>446</v>
      </c>
      <c r="D1261" s="85">
        <v>2018</v>
      </c>
      <c r="E1261" s="105">
        <v>4242019</v>
      </c>
      <c r="F1261" s="106">
        <v>3976743</v>
      </c>
      <c r="G1261" s="105">
        <v>44306</v>
      </c>
      <c r="H1261" s="98">
        <v>0</v>
      </c>
      <c r="I1261" s="105">
        <v>110216</v>
      </c>
      <c r="J1261" s="105">
        <v>-774</v>
      </c>
      <c r="K1261" s="105">
        <v>0</v>
      </c>
      <c r="L1261" s="105">
        <v>4130428</v>
      </c>
      <c r="M1261" s="105">
        <v>111590</v>
      </c>
      <c r="N1261" s="105">
        <v>555</v>
      </c>
      <c r="O1261" s="105">
        <v>112525</v>
      </c>
      <c r="P1261" s="105">
        <v>22255</v>
      </c>
      <c r="Q1261" s="105">
        <v>90270</v>
      </c>
      <c r="R1261" s="105">
        <v>0</v>
      </c>
      <c r="S1261" s="105">
        <v>22255</v>
      </c>
      <c r="T1261" s="105">
        <v>0</v>
      </c>
      <c r="U1261" s="104">
        <v>47492</v>
      </c>
      <c r="V1261" s="104">
        <v>275771</v>
      </c>
      <c r="W1261" s="104">
        <v>47487</v>
      </c>
      <c r="X1261" s="104">
        <v>569097</v>
      </c>
      <c r="Y1261" s="104">
        <v>142846</v>
      </c>
      <c r="Z1261" s="104">
        <v>0</v>
      </c>
      <c r="AA1261" s="106">
        <v>163577</v>
      </c>
    </row>
    <row r="1262" spans="1:27" x14ac:dyDescent="0.3">
      <c r="A1262" s="85">
        <v>1261</v>
      </c>
      <c r="B1262" s="85" t="s">
        <v>910</v>
      </c>
      <c r="C1262" s="85" t="s">
        <v>446</v>
      </c>
      <c r="D1262" s="85">
        <v>2017</v>
      </c>
      <c r="E1262" s="105">
        <v>3837296</v>
      </c>
      <c r="F1262" s="106">
        <v>3560178</v>
      </c>
      <c r="G1262" s="105">
        <v>150384</v>
      </c>
      <c r="H1262" s="98">
        <v>0</v>
      </c>
      <c r="I1262" s="105">
        <v>8129</v>
      </c>
      <c r="J1262" s="105">
        <v>424</v>
      </c>
      <c r="K1262" s="105">
        <v>-50</v>
      </c>
      <c r="L1262" s="105">
        <v>3719095</v>
      </c>
      <c r="M1262" s="105">
        <v>118201</v>
      </c>
      <c r="N1262" s="105">
        <v>-40</v>
      </c>
      <c r="O1262" s="105">
        <v>118591</v>
      </c>
      <c r="P1262" s="105">
        <v>23493</v>
      </c>
      <c r="Q1262" s="105">
        <v>95098</v>
      </c>
      <c r="R1262" s="105">
        <v>0</v>
      </c>
      <c r="S1262" s="105">
        <v>23493</v>
      </c>
      <c r="T1262" s="105">
        <v>0</v>
      </c>
      <c r="U1262" s="104">
        <v>147630</v>
      </c>
      <c r="V1262" s="104">
        <v>237180</v>
      </c>
      <c r="W1262" s="104">
        <v>49547</v>
      </c>
      <c r="X1262" s="104">
        <v>529389</v>
      </c>
      <c r="Y1262" s="104">
        <v>200005</v>
      </c>
      <c r="Z1262" s="104">
        <v>0</v>
      </c>
      <c r="AA1262" s="106">
        <v>129662</v>
      </c>
    </row>
    <row r="1263" spans="1:27" x14ac:dyDescent="0.3">
      <c r="A1263" s="85">
        <v>1262</v>
      </c>
      <c r="B1263" s="85" t="s">
        <v>910</v>
      </c>
      <c r="C1263" s="85" t="s">
        <v>446</v>
      </c>
      <c r="D1263" s="85">
        <v>2016</v>
      </c>
      <c r="E1263" s="105">
        <v>3471397</v>
      </c>
      <c r="F1263" s="106">
        <v>3186513</v>
      </c>
      <c r="G1263" s="105">
        <v>146618</v>
      </c>
      <c r="H1263" s="98">
        <v>0</v>
      </c>
      <c r="I1263" s="105">
        <v>5441</v>
      </c>
      <c r="J1263" s="105">
        <v>-3806</v>
      </c>
      <c r="K1263" s="105">
        <v>0</v>
      </c>
      <c r="L1263" s="105">
        <v>3334768</v>
      </c>
      <c r="M1263" s="105">
        <v>136629</v>
      </c>
      <c r="N1263" s="105">
        <v>-10</v>
      </c>
      <c r="O1263" s="105">
        <v>136819</v>
      </c>
      <c r="P1263" s="105">
        <v>27092</v>
      </c>
      <c r="Q1263" s="105">
        <v>109726</v>
      </c>
      <c r="R1263" s="105">
        <v>0</v>
      </c>
      <c r="S1263" s="105">
        <v>27092</v>
      </c>
      <c r="T1263" s="105">
        <v>0</v>
      </c>
      <c r="U1263" s="104">
        <v>168099</v>
      </c>
      <c r="V1263" s="104">
        <v>256166</v>
      </c>
      <c r="W1263" s="104">
        <v>96599</v>
      </c>
      <c r="X1263" s="104">
        <v>529583</v>
      </c>
      <c r="Y1263" s="104">
        <v>180539</v>
      </c>
      <c r="Z1263" s="104">
        <v>42500</v>
      </c>
      <c r="AA1263" s="106">
        <v>-15431</v>
      </c>
    </row>
    <row r="1264" spans="1:27" x14ac:dyDescent="0.3">
      <c r="A1264" s="85">
        <v>1263</v>
      </c>
      <c r="B1264" s="85" t="s">
        <v>910</v>
      </c>
      <c r="C1264" s="85" t="s">
        <v>446</v>
      </c>
      <c r="D1264" s="85">
        <v>2015</v>
      </c>
      <c r="E1264" s="105">
        <v>4208485</v>
      </c>
      <c r="F1264" s="106">
        <v>3913346</v>
      </c>
      <c r="G1264" s="105">
        <v>169099</v>
      </c>
      <c r="H1264" s="98">
        <v>0</v>
      </c>
      <c r="I1264" s="105">
        <v>5258</v>
      </c>
      <c r="J1264" s="105">
        <v>-2396</v>
      </c>
      <c r="K1264" s="105">
        <v>0</v>
      </c>
      <c r="L1264" s="105">
        <v>4081111</v>
      </c>
      <c r="M1264" s="105">
        <v>127374</v>
      </c>
      <c r="N1264" s="105">
        <v>404</v>
      </c>
      <c r="O1264" s="105">
        <v>127815</v>
      </c>
      <c r="P1264" s="105">
        <v>27814</v>
      </c>
      <c r="Q1264" s="105">
        <v>100001</v>
      </c>
      <c r="R1264" s="105">
        <v>1698</v>
      </c>
      <c r="S1264" s="105">
        <v>27814</v>
      </c>
      <c r="T1264" s="105">
        <v>0</v>
      </c>
      <c r="U1264" s="104">
        <v>70886</v>
      </c>
      <c r="V1264" s="104">
        <v>177000</v>
      </c>
      <c r="W1264" s="104">
        <v>52295</v>
      </c>
      <c r="X1264" s="104">
        <v>449381</v>
      </c>
      <c r="Y1264" s="104">
        <v>176115</v>
      </c>
      <c r="Z1264" s="104">
        <v>0</v>
      </c>
      <c r="AA1264" s="106">
        <v>131926</v>
      </c>
    </row>
    <row r="1265" spans="1:27" x14ac:dyDescent="0.3">
      <c r="A1265" s="85">
        <v>1264</v>
      </c>
      <c r="B1265" s="85" t="s">
        <v>910</v>
      </c>
      <c r="C1265" s="85" t="s">
        <v>446</v>
      </c>
      <c r="D1265" s="85">
        <v>2014</v>
      </c>
      <c r="E1265" s="105">
        <v>5455178</v>
      </c>
      <c r="F1265" s="106">
        <v>5272379</v>
      </c>
      <c r="G1265" s="105">
        <v>136491</v>
      </c>
      <c r="H1265" s="98">
        <v>0</v>
      </c>
      <c r="I1265" s="105">
        <v>0</v>
      </c>
      <c r="J1265" s="105">
        <v>397</v>
      </c>
      <c r="K1265" s="105">
        <v>0</v>
      </c>
      <c r="L1265" s="105">
        <v>5403937</v>
      </c>
      <c r="M1265" s="105">
        <v>51240</v>
      </c>
      <c r="N1265" s="105">
        <v>-23</v>
      </c>
      <c r="O1265" s="105">
        <v>51218</v>
      </c>
      <c r="P1265" s="105">
        <v>9200</v>
      </c>
      <c r="Q1265" s="105">
        <v>42018</v>
      </c>
      <c r="R1265" s="105">
        <v>1300</v>
      </c>
      <c r="S1265" s="105">
        <v>9200</v>
      </c>
      <c r="T1265" s="105">
        <v>0</v>
      </c>
      <c r="U1265" s="104">
        <v>70252</v>
      </c>
      <c r="V1265" s="104">
        <v>155371</v>
      </c>
      <c r="W1265" s="104">
        <v>38380</v>
      </c>
      <c r="X1265" s="104">
        <v>428410</v>
      </c>
      <c r="Y1265" s="104">
        <v>175074</v>
      </c>
      <c r="Z1265" s="104">
        <v>0</v>
      </c>
      <c r="AA1265" s="106">
        <v>219234</v>
      </c>
    </row>
    <row r="1266" spans="1:27" ht="15" thickBot="1" x14ac:dyDescent="0.35">
      <c r="A1266" s="93">
        <v>1265</v>
      </c>
      <c r="B1266" s="93" t="s">
        <v>910</v>
      </c>
      <c r="C1266" s="93" t="s">
        <v>446</v>
      </c>
      <c r="D1266" s="93">
        <v>2013</v>
      </c>
      <c r="E1266" s="108">
        <v>5230732</v>
      </c>
      <c r="F1266" s="109">
        <v>5077815</v>
      </c>
      <c r="G1266" s="108">
        <v>113468</v>
      </c>
      <c r="H1266" s="99">
        <v>0</v>
      </c>
      <c r="I1266" s="108">
        <v>0</v>
      </c>
      <c r="J1266" s="108">
        <v>7566</v>
      </c>
      <c r="K1266" s="108">
        <v>0</v>
      </c>
      <c r="L1266" s="108">
        <v>5199917</v>
      </c>
      <c r="M1266" s="108">
        <v>30815</v>
      </c>
      <c r="N1266" s="108">
        <v>1885</v>
      </c>
      <c r="O1266" s="108">
        <v>32700</v>
      </c>
      <c r="P1266" s="108">
        <v>7169</v>
      </c>
      <c r="Q1266" s="108">
        <v>25531</v>
      </c>
      <c r="R1266" s="108">
        <v>850</v>
      </c>
      <c r="S1266" s="108">
        <v>7169</v>
      </c>
      <c r="T1266" s="108">
        <v>0</v>
      </c>
      <c r="U1266" s="107">
        <v>208498</v>
      </c>
      <c r="V1266" s="107">
        <v>324078</v>
      </c>
      <c r="W1266" s="107">
        <v>235491</v>
      </c>
      <c r="X1266" s="107">
        <v>597791</v>
      </c>
      <c r="Y1266" s="107">
        <v>217598</v>
      </c>
      <c r="Z1266" s="107">
        <v>206770</v>
      </c>
      <c r="AA1266" s="109">
        <v>-81294</v>
      </c>
    </row>
    <row r="1267" spans="1:27" ht="15" thickTop="1" x14ac:dyDescent="0.3">
      <c r="A1267" s="88">
        <v>1266</v>
      </c>
      <c r="B1267" s="88" t="s">
        <v>910</v>
      </c>
      <c r="C1267" s="88" t="s">
        <v>451</v>
      </c>
      <c r="D1267" s="88">
        <v>2023</v>
      </c>
      <c r="E1267" s="102">
        <v>5234907</v>
      </c>
      <c r="F1267" s="103">
        <v>4677741</v>
      </c>
      <c r="G1267" s="102">
        <v>386499</v>
      </c>
      <c r="H1267" s="97">
        <v>0</v>
      </c>
      <c r="I1267" s="102">
        <v>0</v>
      </c>
      <c r="J1267" s="102">
        <v>-50207</v>
      </c>
      <c r="K1267" s="102">
        <v>0</v>
      </c>
      <c r="L1267" s="102">
        <v>5172522</v>
      </c>
      <c r="M1267" s="102">
        <v>62385</v>
      </c>
      <c r="N1267" s="102">
        <v>7818</v>
      </c>
      <c r="O1267" s="102">
        <v>70204</v>
      </c>
      <c r="P1267" s="102">
        <v>9829</v>
      </c>
      <c r="Q1267" s="102">
        <v>60375</v>
      </c>
      <c r="R1267" s="102">
        <v>2395</v>
      </c>
      <c r="S1267" s="102">
        <v>11742</v>
      </c>
      <c r="T1267" s="102">
        <v>-1913</v>
      </c>
      <c r="U1267" s="101">
        <v>1313327</v>
      </c>
      <c r="V1267" s="101">
        <v>2862554</v>
      </c>
      <c r="W1267" s="101">
        <v>2458353</v>
      </c>
      <c r="X1267" s="101">
        <v>3884301</v>
      </c>
      <c r="Y1267" s="101">
        <v>879887</v>
      </c>
      <c r="Z1267" s="101">
        <v>1986781</v>
      </c>
      <c r="AA1267" s="103">
        <v>617033</v>
      </c>
    </row>
    <row r="1268" spans="1:27" x14ac:dyDescent="0.3">
      <c r="A1268" s="85">
        <v>1267</v>
      </c>
      <c r="B1268" s="85" t="s">
        <v>910</v>
      </c>
      <c r="C1268" s="85" t="s">
        <v>451</v>
      </c>
      <c r="D1268" s="85">
        <v>2022</v>
      </c>
      <c r="E1268" s="105">
        <v>5320632</v>
      </c>
      <c r="F1268" s="106">
        <v>4731076</v>
      </c>
      <c r="G1268" s="105">
        <v>339733</v>
      </c>
      <c r="H1268" s="98">
        <v>0</v>
      </c>
      <c r="I1268" s="105">
        <v>0</v>
      </c>
      <c r="J1268" s="105">
        <v>16219</v>
      </c>
      <c r="K1268" s="105">
        <v>19567</v>
      </c>
      <c r="L1268" s="105">
        <v>5232807</v>
      </c>
      <c r="M1268" s="105">
        <v>87826</v>
      </c>
      <c r="N1268" s="105">
        <v>13898</v>
      </c>
      <c r="O1268" s="105">
        <v>101723</v>
      </c>
      <c r="P1268" s="105">
        <v>22538</v>
      </c>
      <c r="Q1268" s="105">
        <v>79185</v>
      </c>
      <c r="R1268" s="105">
        <v>2395</v>
      </c>
      <c r="S1268" s="105">
        <v>20035</v>
      </c>
      <c r="T1268" s="105">
        <v>2503</v>
      </c>
      <c r="U1268" s="104">
        <v>1879213</v>
      </c>
      <c r="V1268" s="104">
        <v>3012424</v>
      </c>
      <c r="W1268" s="104">
        <v>2751263</v>
      </c>
      <c r="X1268" s="104">
        <v>4204237</v>
      </c>
      <c r="Y1268" s="104">
        <v>1032699</v>
      </c>
      <c r="Z1268" s="104">
        <v>2279066</v>
      </c>
      <c r="AA1268" s="106">
        <v>42034</v>
      </c>
    </row>
    <row r="1269" spans="1:27" x14ac:dyDescent="0.3">
      <c r="A1269" s="85">
        <v>1268</v>
      </c>
      <c r="B1269" s="85" t="s">
        <v>910</v>
      </c>
      <c r="C1269" s="85" t="s">
        <v>451</v>
      </c>
      <c r="D1269" s="85">
        <v>2021</v>
      </c>
      <c r="E1269" s="105">
        <v>4839508</v>
      </c>
      <c r="F1269" s="106">
        <v>4289421</v>
      </c>
      <c r="G1269" s="105">
        <v>381745</v>
      </c>
      <c r="H1269" s="98">
        <v>0</v>
      </c>
      <c r="I1269" s="105">
        <v>0</v>
      </c>
      <c r="J1269" s="105">
        <v>-17997</v>
      </c>
      <c r="K1269" s="105">
        <v>19099</v>
      </c>
      <c r="L1269" s="105">
        <v>4790502</v>
      </c>
      <c r="M1269" s="105">
        <v>49006</v>
      </c>
      <c r="N1269" s="105">
        <v>6187</v>
      </c>
      <c r="O1269" s="105">
        <v>55192</v>
      </c>
      <c r="P1269" s="105">
        <v>13177</v>
      </c>
      <c r="Q1269" s="105">
        <v>42015</v>
      </c>
      <c r="R1269" s="105">
        <v>2395</v>
      </c>
      <c r="S1269" s="105">
        <v>12773</v>
      </c>
      <c r="T1269" s="105">
        <v>404</v>
      </c>
      <c r="U1269" s="104">
        <v>1648387</v>
      </c>
      <c r="V1269" s="104">
        <v>2803430</v>
      </c>
      <c r="W1269" s="104">
        <v>2663650</v>
      </c>
      <c r="X1269" s="104">
        <v>4153313</v>
      </c>
      <c r="Y1269" s="104">
        <v>1199942</v>
      </c>
      <c r="Z1269" s="104">
        <v>2277278</v>
      </c>
      <c r="AA1269" s="106">
        <v>-271428</v>
      </c>
    </row>
    <row r="1270" spans="1:27" x14ac:dyDescent="0.3">
      <c r="A1270" s="85">
        <v>1269</v>
      </c>
      <c r="B1270" s="85" t="s">
        <v>910</v>
      </c>
      <c r="C1270" s="85" t="s">
        <v>451</v>
      </c>
      <c r="D1270" s="85">
        <v>2020</v>
      </c>
      <c r="E1270" s="105">
        <v>4692034</v>
      </c>
      <c r="F1270" s="106">
        <v>3957651</v>
      </c>
      <c r="G1270" s="105">
        <v>493512</v>
      </c>
      <c r="H1270" s="98">
        <v>0</v>
      </c>
      <c r="I1270" s="105">
        <v>0</v>
      </c>
      <c r="J1270" s="105">
        <v>-1110</v>
      </c>
      <c r="K1270" s="105">
        <v>-1414</v>
      </c>
      <c r="L1270" s="105">
        <v>4585725</v>
      </c>
      <c r="M1270" s="105">
        <v>106310</v>
      </c>
      <c r="N1270" s="105">
        <v>6209</v>
      </c>
      <c r="O1270" s="105">
        <v>113541</v>
      </c>
      <c r="P1270" s="105">
        <v>22881</v>
      </c>
      <c r="Q1270" s="105">
        <v>90661</v>
      </c>
      <c r="R1270" s="105">
        <v>2395</v>
      </c>
      <c r="S1270" s="105">
        <v>22913</v>
      </c>
      <c r="T1270" s="105">
        <v>-32</v>
      </c>
      <c r="U1270" s="104">
        <v>1336077</v>
      </c>
      <c r="V1270" s="104">
        <v>2255657</v>
      </c>
      <c r="W1270" s="104">
        <v>2179901</v>
      </c>
      <c r="X1270" s="104">
        <v>3813250</v>
      </c>
      <c r="Y1270" s="104">
        <v>1384380</v>
      </c>
      <c r="Z1270" s="104">
        <v>2019876</v>
      </c>
      <c r="AA1270" s="106">
        <v>316580</v>
      </c>
    </row>
    <row r="1271" spans="1:27" x14ac:dyDescent="0.3">
      <c r="A1271" s="85">
        <v>1270</v>
      </c>
      <c r="B1271" s="85" t="s">
        <v>910</v>
      </c>
      <c r="C1271" s="85" t="s">
        <v>451</v>
      </c>
      <c r="D1271" s="85">
        <v>2019</v>
      </c>
      <c r="E1271" s="105">
        <v>4265192</v>
      </c>
      <c r="F1271" s="106">
        <v>3688487</v>
      </c>
      <c r="G1271" s="105">
        <v>386747</v>
      </c>
      <c r="H1271" s="98">
        <v>0</v>
      </c>
      <c r="I1271" s="105">
        <v>0</v>
      </c>
      <c r="J1271" s="105">
        <v>-11212</v>
      </c>
      <c r="K1271" s="105">
        <v>0</v>
      </c>
      <c r="L1271" s="105">
        <v>4205502</v>
      </c>
      <c r="M1271" s="105">
        <v>59690</v>
      </c>
      <c r="N1271" s="105">
        <v>5872</v>
      </c>
      <c r="O1271" s="105">
        <v>65562</v>
      </c>
      <c r="P1271" s="105">
        <v>13112</v>
      </c>
      <c r="Q1271" s="105">
        <v>52450</v>
      </c>
      <c r="R1271" s="105">
        <v>2398</v>
      </c>
      <c r="S1271" s="105">
        <v>14041</v>
      </c>
      <c r="T1271" s="105">
        <v>-928</v>
      </c>
      <c r="U1271" s="104">
        <v>1224138</v>
      </c>
      <c r="V1271" s="104">
        <v>2172178</v>
      </c>
      <c r="W1271" s="104">
        <v>2157652</v>
      </c>
      <c r="X1271" s="104">
        <v>3816023</v>
      </c>
      <c r="Y1271" s="104">
        <v>1501334</v>
      </c>
      <c r="Z1271" s="104">
        <v>2102943</v>
      </c>
      <c r="AA1271" s="106">
        <v>129309</v>
      </c>
    </row>
    <row r="1272" spans="1:27" x14ac:dyDescent="0.3">
      <c r="A1272" s="85">
        <v>1271</v>
      </c>
      <c r="B1272" s="85" t="s">
        <v>910</v>
      </c>
      <c r="C1272" s="85" t="s">
        <v>451</v>
      </c>
      <c r="D1272" s="85">
        <v>2018</v>
      </c>
      <c r="E1272" s="105">
        <v>3891984</v>
      </c>
      <c r="F1272" s="106">
        <v>3468936</v>
      </c>
      <c r="G1272" s="105">
        <v>265987</v>
      </c>
      <c r="H1272" s="98">
        <v>0</v>
      </c>
      <c r="I1272" s="105">
        <v>0</v>
      </c>
      <c r="J1272" s="105">
        <v>15571</v>
      </c>
      <c r="K1272" s="105">
        <v>0</v>
      </c>
      <c r="L1272" s="105">
        <v>3888703</v>
      </c>
      <c r="M1272" s="105">
        <v>3281</v>
      </c>
      <c r="N1272" s="105">
        <v>4445</v>
      </c>
      <c r="O1272" s="105">
        <v>8074</v>
      </c>
      <c r="P1272" s="105">
        <v>2027</v>
      </c>
      <c r="Q1272" s="105">
        <v>6047</v>
      </c>
      <c r="R1272" s="105">
        <v>0</v>
      </c>
      <c r="S1272" s="105">
        <v>1228</v>
      </c>
      <c r="T1272" s="105">
        <v>798</v>
      </c>
      <c r="U1272" s="104">
        <v>1124607</v>
      </c>
      <c r="V1272" s="104">
        <v>2054262</v>
      </c>
      <c r="W1272" s="104">
        <v>2121253</v>
      </c>
      <c r="X1272" s="104">
        <v>3862872</v>
      </c>
      <c r="Y1272" s="104">
        <v>1643543</v>
      </c>
      <c r="Z1272" s="104">
        <v>2200371</v>
      </c>
      <c r="AA1272" s="106">
        <v>323609</v>
      </c>
    </row>
    <row r="1273" spans="1:27" x14ac:dyDescent="0.3">
      <c r="A1273" s="85">
        <v>1272</v>
      </c>
      <c r="B1273" s="85" t="s">
        <v>910</v>
      </c>
      <c r="C1273" s="85" t="s">
        <v>451</v>
      </c>
      <c r="D1273" s="85">
        <v>2017</v>
      </c>
      <c r="E1273" s="105">
        <v>3517418</v>
      </c>
      <c r="F1273" s="106">
        <v>3084327</v>
      </c>
      <c r="G1273" s="105">
        <v>283765</v>
      </c>
      <c r="H1273" s="98">
        <v>0</v>
      </c>
      <c r="I1273" s="105">
        <v>0</v>
      </c>
      <c r="J1273" s="105">
        <v>-15849</v>
      </c>
      <c r="K1273" s="105">
        <v>0</v>
      </c>
      <c r="L1273" s="105">
        <v>3459949</v>
      </c>
      <c r="M1273" s="105">
        <v>57469</v>
      </c>
      <c r="N1273" s="105">
        <v>10546</v>
      </c>
      <c r="O1273" s="105">
        <v>68751</v>
      </c>
      <c r="P1273" s="105">
        <v>13750</v>
      </c>
      <c r="Q1273" s="105">
        <v>55001</v>
      </c>
      <c r="R1273" s="105">
        <v>2233</v>
      </c>
      <c r="S1273" s="105">
        <v>14275</v>
      </c>
      <c r="T1273" s="105">
        <v>-525</v>
      </c>
      <c r="U1273" s="104">
        <v>1328301</v>
      </c>
      <c r="V1273" s="104">
        <v>2230071</v>
      </c>
      <c r="W1273" s="104">
        <v>2149180</v>
      </c>
      <c r="X1273" s="104">
        <v>4020420</v>
      </c>
      <c r="Y1273" s="104">
        <v>1642792</v>
      </c>
      <c r="Z1273" s="104">
        <v>2251144</v>
      </c>
      <c r="AA1273" s="106">
        <v>-284652</v>
      </c>
    </row>
    <row r="1274" spans="1:27" x14ac:dyDescent="0.3">
      <c r="A1274" s="85">
        <v>1273</v>
      </c>
      <c r="B1274" s="85" t="s">
        <v>910</v>
      </c>
      <c r="C1274" s="85" t="s">
        <v>451</v>
      </c>
      <c r="D1274" s="85">
        <v>2016</v>
      </c>
      <c r="E1274" s="105">
        <v>3286766</v>
      </c>
      <c r="F1274" s="106">
        <v>2606280</v>
      </c>
      <c r="G1274" s="105">
        <v>282351</v>
      </c>
      <c r="H1274" s="98">
        <v>0</v>
      </c>
      <c r="I1274" s="105">
        <v>0</v>
      </c>
      <c r="J1274" s="105">
        <v>52485</v>
      </c>
      <c r="K1274" s="105">
        <v>0</v>
      </c>
      <c r="L1274" s="105">
        <v>2960363</v>
      </c>
      <c r="M1274" s="105">
        <v>326402</v>
      </c>
      <c r="N1274" s="105">
        <v>-2307</v>
      </c>
      <c r="O1274" s="105">
        <v>324096</v>
      </c>
      <c r="P1274" s="105">
        <v>69428</v>
      </c>
      <c r="Q1274" s="105">
        <v>254668</v>
      </c>
      <c r="R1274" s="105">
        <v>0</v>
      </c>
      <c r="S1274" s="105">
        <v>68913</v>
      </c>
      <c r="T1274" s="105">
        <v>515</v>
      </c>
      <c r="U1274" s="104">
        <v>982372</v>
      </c>
      <c r="V1274" s="104">
        <v>1666092</v>
      </c>
      <c r="W1274" s="104">
        <v>1296476</v>
      </c>
      <c r="X1274" s="104">
        <v>3375453</v>
      </c>
      <c r="Y1274" s="104">
        <v>1581888</v>
      </c>
      <c r="Z1274" s="104">
        <v>1615664</v>
      </c>
      <c r="AA1274" s="106">
        <v>-102296</v>
      </c>
    </row>
    <row r="1275" spans="1:27" x14ac:dyDescent="0.3">
      <c r="A1275" s="85">
        <v>1274</v>
      </c>
      <c r="B1275" s="85" t="s">
        <v>910</v>
      </c>
      <c r="C1275" s="85" t="s">
        <v>451</v>
      </c>
      <c r="D1275" s="85">
        <v>2015</v>
      </c>
      <c r="E1275" s="105">
        <v>3636167</v>
      </c>
      <c r="F1275" s="106">
        <v>2829778</v>
      </c>
      <c r="G1275" s="105">
        <v>347461</v>
      </c>
      <c r="H1275" s="98">
        <v>0</v>
      </c>
      <c r="I1275" s="105">
        <v>0</v>
      </c>
      <c r="J1275" s="105">
        <v>25983</v>
      </c>
      <c r="K1275" s="105">
        <v>0</v>
      </c>
      <c r="L1275" s="105">
        <v>3283425</v>
      </c>
      <c r="M1275" s="105">
        <v>352741</v>
      </c>
      <c r="N1275" s="105">
        <v>18654</v>
      </c>
      <c r="O1275" s="105">
        <v>371489</v>
      </c>
      <c r="P1275" s="105">
        <v>81562</v>
      </c>
      <c r="Q1275" s="105">
        <v>289927</v>
      </c>
      <c r="R1275" s="105">
        <v>2233</v>
      </c>
      <c r="S1275" s="105">
        <v>81760</v>
      </c>
      <c r="T1275" s="105">
        <v>-198</v>
      </c>
      <c r="U1275" s="104">
        <v>875709</v>
      </c>
      <c r="V1275" s="104">
        <v>1541692</v>
      </c>
      <c r="W1275" s="104">
        <v>965185</v>
      </c>
      <c r="X1275" s="104">
        <v>3145085</v>
      </c>
      <c r="Y1275" s="104">
        <v>1479827</v>
      </c>
      <c r="Z1275" s="104">
        <v>1366086</v>
      </c>
      <c r="AA1275" s="106">
        <v>472674</v>
      </c>
    </row>
    <row r="1276" spans="1:27" x14ac:dyDescent="0.3">
      <c r="A1276" s="85">
        <v>1275</v>
      </c>
      <c r="B1276" s="85" t="s">
        <v>910</v>
      </c>
      <c r="C1276" s="85" t="s">
        <v>451</v>
      </c>
      <c r="D1276" s="85">
        <v>2014</v>
      </c>
      <c r="E1276" s="105">
        <v>3178225</v>
      </c>
      <c r="F1276" s="106">
        <v>2351974</v>
      </c>
      <c r="G1276" s="105">
        <v>348729</v>
      </c>
      <c r="H1276" s="98">
        <v>0</v>
      </c>
      <c r="I1276" s="105">
        <v>3958</v>
      </c>
      <c r="J1276" s="105">
        <v>-10011</v>
      </c>
      <c r="K1276" s="105">
        <v>0</v>
      </c>
      <c r="L1276" s="105">
        <v>2763625</v>
      </c>
      <c r="M1276" s="105">
        <v>414600</v>
      </c>
      <c r="N1276" s="105">
        <v>10228</v>
      </c>
      <c r="O1276" s="105">
        <v>425556</v>
      </c>
      <c r="P1276" s="105">
        <v>94592</v>
      </c>
      <c r="Q1276" s="105">
        <v>330964</v>
      </c>
      <c r="R1276" s="105">
        <v>582</v>
      </c>
      <c r="S1276" s="105">
        <v>94818</v>
      </c>
      <c r="T1276" s="105">
        <v>-226</v>
      </c>
      <c r="U1276" s="104">
        <v>1073706</v>
      </c>
      <c r="V1276" s="104">
        <v>1608489</v>
      </c>
      <c r="W1276" s="104">
        <v>1117886</v>
      </c>
      <c r="X1276" s="104">
        <v>3430598</v>
      </c>
      <c r="Y1276" s="104">
        <v>1556562</v>
      </c>
      <c r="Z1276" s="104">
        <v>1499817</v>
      </c>
      <c r="AA1276" s="106">
        <v>406201</v>
      </c>
    </row>
    <row r="1277" spans="1:27" ht="15" thickBot="1" x14ac:dyDescent="0.35">
      <c r="A1277" s="93">
        <v>1276</v>
      </c>
      <c r="B1277" s="93" t="s">
        <v>910</v>
      </c>
      <c r="C1277" s="93" t="s">
        <v>451</v>
      </c>
      <c r="D1277" s="93">
        <v>2013</v>
      </c>
      <c r="E1277" s="108">
        <v>3133789</v>
      </c>
      <c r="F1277" s="109">
        <v>2296387</v>
      </c>
      <c r="G1277" s="108">
        <v>295054</v>
      </c>
      <c r="H1277" s="99">
        <v>0</v>
      </c>
      <c r="I1277" s="108">
        <v>12520</v>
      </c>
      <c r="J1277" s="108">
        <v>-15546</v>
      </c>
      <c r="K1277" s="108">
        <v>0</v>
      </c>
      <c r="L1277" s="108">
        <v>2660576</v>
      </c>
      <c r="M1277" s="108">
        <v>473213</v>
      </c>
      <c r="N1277" s="108">
        <v>7599</v>
      </c>
      <c r="O1277" s="108">
        <v>480812</v>
      </c>
      <c r="P1277" s="108">
        <v>120745</v>
      </c>
      <c r="Q1277" s="108">
        <v>360066</v>
      </c>
      <c r="R1277" s="108">
        <v>907</v>
      </c>
      <c r="S1277" s="108">
        <v>120466</v>
      </c>
      <c r="T1277" s="108">
        <v>279</v>
      </c>
      <c r="U1277" s="107">
        <v>894932</v>
      </c>
      <c r="V1277" s="107">
        <v>1466042</v>
      </c>
      <c r="W1277" s="107">
        <v>844428</v>
      </c>
      <c r="X1277" s="107">
        <v>2920797</v>
      </c>
      <c r="Y1277" s="107">
        <v>1282135</v>
      </c>
      <c r="Z1277" s="107">
        <v>1257909</v>
      </c>
      <c r="AA1277" s="109">
        <v>333407</v>
      </c>
    </row>
    <row r="1278" spans="1:27" ht="15" thickTop="1" x14ac:dyDescent="0.3">
      <c r="A1278" s="88">
        <v>1277</v>
      </c>
      <c r="B1278" s="88" t="s">
        <v>910</v>
      </c>
      <c r="C1278" s="88" t="s">
        <v>457</v>
      </c>
      <c r="D1278" s="88">
        <v>2023</v>
      </c>
      <c r="E1278" s="102">
        <v>6744328</v>
      </c>
      <c r="F1278" s="103">
        <v>6587744</v>
      </c>
      <c r="G1278" s="102">
        <v>182900</v>
      </c>
      <c r="H1278" s="97">
        <v>0</v>
      </c>
      <c r="I1278" s="102">
        <v>9960</v>
      </c>
      <c r="J1278" s="102">
        <v>-123050</v>
      </c>
      <c r="K1278" s="102">
        <v>0</v>
      </c>
      <c r="L1278" s="102">
        <v>6675652</v>
      </c>
      <c r="M1278" s="102">
        <v>68676</v>
      </c>
      <c r="N1278" s="102">
        <v>-121</v>
      </c>
      <c r="O1278" s="102">
        <v>68723</v>
      </c>
      <c r="P1278" s="102">
        <v>16522</v>
      </c>
      <c r="Q1278" s="102">
        <v>52228</v>
      </c>
      <c r="R1278" s="102">
        <v>9887</v>
      </c>
      <c r="S1278" s="102">
        <v>134566</v>
      </c>
      <c r="T1278" s="102">
        <v>-57597</v>
      </c>
      <c r="U1278" s="101">
        <v>3148106</v>
      </c>
      <c r="V1278" s="101">
        <v>20456205</v>
      </c>
      <c r="W1278" s="101">
        <v>14223343</v>
      </c>
      <c r="X1278" s="101">
        <v>22868775</v>
      </c>
      <c r="Y1278" s="101">
        <v>468763</v>
      </c>
      <c r="Z1278" s="101">
        <v>1540312</v>
      </c>
      <c r="AA1278" s="103">
        <v>931292</v>
      </c>
    </row>
    <row r="1279" spans="1:27" x14ac:dyDescent="0.3">
      <c r="A1279" s="85">
        <v>1278</v>
      </c>
      <c r="B1279" s="85" t="s">
        <v>910</v>
      </c>
      <c r="C1279" s="85" t="s">
        <v>457</v>
      </c>
      <c r="D1279" s="85">
        <v>2022</v>
      </c>
      <c r="E1279" s="105">
        <v>14536949</v>
      </c>
      <c r="F1279" s="106">
        <v>14050214</v>
      </c>
      <c r="G1279" s="105">
        <v>710098</v>
      </c>
      <c r="H1279" s="98">
        <v>0</v>
      </c>
      <c r="I1279" s="105">
        <v>24660</v>
      </c>
      <c r="J1279" s="105">
        <v>-157530</v>
      </c>
      <c r="K1279" s="105">
        <v>-74915</v>
      </c>
      <c r="L1279" s="105">
        <v>14586218</v>
      </c>
      <c r="M1279" s="105">
        <v>-49269</v>
      </c>
      <c r="N1279" s="105">
        <v>82196</v>
      </c>
      <c r="O1279" s="105">
        <v>34826</v>
      </c>
      <c r="P1279" s="105">
        <v>14034</v>
      </c>
      <c r="Q1279" s="105">
        <v>20712</v>
      </c>
      <c r="R1279" s="105">
        <v>4629</v>
      </c>
      <c r="S1279" s="105">
        <v>31768</v>
      </c>
      <c r="T1279" s="105">
        <v>-15246</v>
      </c>
      <c r="U1279" s="104">
        <v>2837857</v>
      </c>
      <c r="V1279" s="104">
        <v>19883997</v>
      </c>
      <c r="W1279" s="104">
        <v>12603037</v>
      </c>
      <c r="X1279" s="104">
        <v>21375030</v>
      </c>
      <c r="Y1279" s="104">
        <v>449440</v>
      </c>
      <c r="Z1279" s="104">
        <v>1195052</v>
      </c>
      <c r="AA1279" s="106">
        <v>-1627091</v>
      </c>
    </row>
    <row r="1280" spans="1:27" x14ac:dyDescent="0.3">
      <c r="A1280" s="85">
        <v>1279</v>
      </c>
      <c r="B1280" s="85" t="s">
        <v>910</v>
      </c>
      <c r="C1280" s="85" t="s">
        <v>457</v>
      </c>
      <c r="D1280" s="85">
        <v>2021</v>
      </c>
      <c r="E1280" s="105">
        <v>9077915</v>
      </c>
      <c r="F1280" s="106">
        <v>8802718</v>
      </c>
      <c r="G1280" s="105">
        <v>490140</v>
      </c>
      <c r="H1280" s="98">
        <v>0</v>
      </c>
      <c r="I1280" s="105">
        <v>26158</v>
      </c>
      <c r="J1280" s="105">
        <v>-161513</v>
      </c>
      <c r="K1280" s="105">
        <v>0</v>
      </c>
      <c r="L1280" s="105">
        <v>9085198</v>
      </c>
      <c r="M1280" s="105">
        <v>-7282</v>
      </c>
      <c r="N1280" s="105">
        <v>43881</v>
      </c>
      <c r="O1280" s="105">
        <v>38154</v>
      </c>
      <c r="P1280" s="105">
        <v>14043</v>
      </c>
      <c r="Q1280" s="105">
        <v>24007</v>
      </c>
      <c r="R1280" s="105">
        <v>9423</v>
      </c>
      <c r="S1280" s="105">
        <v>37877</v>
      </c>
      <c r="T1280" s="105">
        <v>-23844</v>
      </c>
      <c r="U1280" s="104">
        <v>1692285</v>
      </c>
      <c r="V1280" s="104">
        <v>17465001</v>
      </c>
      <c r="W1280" s="104">
        <v>10226585</v>
      </c>
      <c r="X1280" s="104">
        <v>18967072</v>
      </c>
      <c r="Y1280" s="104">
        <v>473758</v>
      </c>
      <c r="Z1280" s="104">
        <v>1077190</v>
      </c>
      <c r="AA1280" s="106">
        <v>421165</v>
      </c>
    </row>
    <row r="1281" spans="1:27" x14ac:dyDescent="0.3">
      <c r="A1281" s="85">
        <v>1280</v>
      </c>
      <c r="B1281" s="85" t="s">
        <v>910</v>
      </c>
      <c r="C1281" s="85" t="s">
        <v>457</v>
      </c>
      <c r="D1281" s="85">
        <v>2020</v>
      </c>
      <c r="E1281" s="105">
        <v>14558086</v>
      </c>
      <c r="F1281" s="106">
        <v>13701679</v>
      </c>
      <c r="G1281" s="105">
        <v>620770</v>
      </c>
      <c r="H1281" s="98">
        <v>0</v>
      </c>
      <c r="I1281" s="105">
        <v>35090</v>
      </c>
      <c r="J1281" s="105">
        <v>-209121</v>
      </c>
      <c r="K1281" s="105">
        <v>0</v>
      </c>
      <c r="L1281" s="105">
        <v>14156791</v>
      </c>
      <c r="M1281" s="105">
        <v>401296</v>
      </c>
      <c r="N1281" s="105">
        <v>23548</v>
      </c>
      <c r="O1281" s="105">
        <v>427956</v>
      </c>
      <c r="P1281" s="105">
        <v>93402</v>
      </c>
      <c r="Q1281" s="105">
        <v>334375</v>
      </c>
      <c r="R1281" s="105">
        <v>6731</v>
      </c>
      <c r="S1281" s="105">
        <v>43392</v>
      </c>
      <c r="T1281" s="105">
        <v>-29349</v>
      </c>
      <c r="U1281" s="104">
        <v>1492038</v>
      </c>
      <c r="V1281" s="104">
        <v>13875943</v>
      </c>
      <c r="W1281" s="104">
        <v>6799392</v>
      </c>
      <c r="X1281" s="104">
        <v>15049496</v>
      </c>
      <c r="Y1281" s="104">
        <v>608733</v>
      </c>
      <c r="Z1281" s="104">
        <v>1724</v>
      </c>
      <c r="AA1281" s="106">
        <v>-566844</v>
      </c>
    </row>
    <row r="1282" spans="1:27" x14ac:dyDescent="0.3">
      <c r="A1282" s="85">
        <v>1281</v>
      </c>
      <c r="B1282" s="85" t="s">
        <v>910</v>
      </c>
      <c r="C1282" s="85" t="s">
        <v>457</v>
      </c>
      <c r="D1282" s="85">
        <v>2019</v>
      </c>
      <c r="E1282" s="105">
        <v>23733028</v>
      </c>
      <c r="F1282" s="106">
        <v>22684921</v>
      </c>
      <c r="G1282" s="105">
        <v>424635</v>
      </c>
      <c r="H1282" s="98">
        <v>0</v>
      </c>
      <c r="I1282" s="105">
        <v>34344</v>
      </c>
      <c r="J1282" s="105">
        <v>-267924</v>
      </c>
      <c r="K1282" s="105">
        <v>0</v>
      </c>
      <c r="L1282" s="105">
        <v>22875976</v>
      </c>
      <c r="M1282" s="105">
        <v>857052</v>
      </c>
      <c r="N1282" s="105">
        <v>27281</v>
      </c>
      <c r="O1282" s="105">
        <v>890485</v>
      </c>
      <c r="P1282" s="105">
        <v>179814</v>
      </c>
      <c r="Q1282" s="105">
        <v>710645</v>
      </c>
      <c r="R1282" s="105">
        <v>5376</v>
      </c>
      <c r="S1282" s="105">
        <v>168392</v>
      </c>
      <c r="T1282" s="105">
        <v>-74990</v>
      </c>
      <c r="U1282" s="104">
        <v>1626319</v>
      </c>
      <c r="V1282" s="104">
        <v>12867742</v>
      </c>
      <c r="W1282" s="104">
        <v>5753169</v>
      </c>
      <c r="X1282" s="104">
        <v>14157414</v>
      </c>
      <c r="Y1282" s="104">
        <v>672329</v>
      </c>
      <c r="Z1282" s="104">
        <v>0</v>
      </c>
      <c r="AA1282" s="106">
        <v>-338913</v>
      </c>
    </row>
    <row r="1283" spans="1:27" x14ac:dyDescent="0.3">
      <c r="A1283" s="85">
        <v>1282</v>
      </c>
      <c r="B1283" s="85" t="s">
        <v>910</v>
      </c>
      <c r="C1283" s="85" t="s">
        <v>457</v>
      </c>
      <c r="D1283" s="85">
        <v>2018</v>
      </c>
      <c r="E1283" s="105">
        <v>28560857</v>
      </c>
      <c r="F1283" s="106">
        <v>26727845</v>
      </c>
      <c r="G1283" s="105">
        <v>477718</v>
      </c>
      <c r="H1283" s="98">
        <v>0</v>
      </c>
      <c r="I1283" s="105">
        <v>27500</v>
      </c>
      <c r="J1283" s="105">
        <v>-418458</v>
      </c>
      <c r="K1283" s="105">
        <v>0</v>
      </c>
      <c r="L1283" s="105">
        <v>26814604</v>
      </c>
      <c r="M1283" s="105">
        <v>1746253</v>
      </c>
      <c r="N1283" s="105">
        <v>123435</v>
      </c>
      <c r="O1283" s="105">
        <v>1872974</v>
      </c>
      <c r="P1283" s="105">
        <v>362567</v>
      </c>
      <c r="Q1283" s="105">
        <v>1510408</v>
      </c>
      <c r="R1283" s="105">
        <v>0</v>
      </c>
      <c r="S1283" s="105">
        <v>164453</v>
      </c>
      <c r="T1283" s="105">
        <v>15361</v>
      </c>
      <c r="U1283" s="104">
        <v>1443524</v>
      </c>
      <c r="V1283" s="104">
        <v>14727405</v>
      </c>
      <c r="W1283" s="104">
        <v>7710284</v>
      </c>
      <c r="X1283" s="104">
        <v>16198589</v>
      </c>
      <c r="Y1283" s="104">
        <v>767524</v>
      </c>
      <c r="Z1283" s="104">
        <v>0</v>
      </c>
      <c r="AA1283" s="106">
        <v>-933891</v>
      </c>
    </row>
    <row r="1284" spans="1:27" x14ac:dyDescent="0.3">
      <c r="A1284" s="85">
        <v>1283</v>
      </c>
      <c r="B1284" s="85" t="s">
        <v>910</v>
      </c>
      <c r="C1284" s="85" t="s">
        <v>457</v>
      </c>
      <c r="D1284" s="85">
        <v>2017</v>
      </c>
      <c r="E1284" s="105">
        <v>27176837</v>
      </c>
      <c r="F1284" s="106">
        <v>25137241</v>
      </c>
      <c r="G1284" s="105">
        <v>374924</v>
      </c>
      <c r="H1284" s="98">
        <v>0</v>
      </c>
      <c r="I1284" s="105">
        <v>19649</v>
      </c>
      <c r="J1284" s="105">
        <v>-356379</v>
      </c>
      <c r="K1284" s="105">
        <v>0</v>
      </c>
      <c r="L1284" s="105">
        <v>25174907</v>
      </c>
      <c r="M1284" s="105">
        <v>2001930</v>
      </c>
      <c r="N1284" s="105">
        <v>-13760</v>
      </c>
      <c r="O1284" s="105">
        <v>2060743</v>
      </c>
      <c r="P1284" s="105">
        <v>408063</v>
      </c>
      <c r="Q1284" s="105">
        <v>1652679</v>
      </c>
      <c r="R1284" s="105">
        <v>4064</v>
      </c>
      <c r="S1284" s="105">
        <v>362106</v>
      </c>
      <c r="T1284" s="105">
        <v>461</v>
      </c>
      <c r="U1284" s="104">
        <v>1873812</v>
      </c>
      <c r="V1284" s="104">
        <v>15323459</v>
      </c>
      <c r="W1284" s="104">
        <v>8851373</v>
      </c>
      <c r="X1284" s="104">
        <v>16823062</v>
      </c>
      <c r="Y1284" s="104">
        <v>649202</v>
      </c>
      <c r="Z1284" s="104">
        <v>0</v>
      </c>
      <c r="AA1284" s="106">
        <v>1107560</v>
      </c>
    </row>
    <row r="1285" spans="1:27" x14ac:dyDescent="0.3">
      <c r="A1285" s="85">
        <v>1284</v>
      </c>
      <c r="B1285" s="85" t="s">
        <v>910</v>
      </c>
      <c r="C1285" s="85" t="s">
        <v>457</v>
      </c>
      <c r="D1285" s="85">
        <v>2016</v>
      </c>
      <c r="E1285" s="105">
        <v>20782721</v>
      </c>
      <c r="F1285" s="106">
        <v>18983319</v>
      </c>
      <c r="G1285" s="105">
        <v>283788</v>
      </c>
      <c r="H1285" s="98">
        <v>0</v>
      </c>
      <c r="I1285" s="105">
        <v>15353</v>
      </c>
      <c r="J1285" s="105">
        <v>-189299</v>
      </c>
      <c r="K1285" s="105">
        <v>0</v>
      </c>
      <c r="L1285" s="105">
        <v>19079982</v>
      </c>
      <c r="M1285" s="105">
        <v>1702739</v>
      </c>
      <c r="N1285" s="105">
        <v>58653</v>
      </c>
      <c r="O1285" s="105">
        <v>1762922</v>
      </c>
      <c r="P1285" s="105">
        <v>340778</v>
      </c>
      <c r="Q1285" s="105">
        <v>1422144</v>
      </c>
      <c r="R1285" s="105">
        <v>2287</v>
      </c>
      <c r="S1285" s="105">
        <v>407180</v>
      </c>
      <c r="T1285" s="105">
        <v>883</v>
      </c>
      <c r="U1285" s="104">
        <v>1240877</v>
      </c>
      <c r="V1285" s="104">
        <v>14323046</v>
      </c>
      <c r="W1285" s="104">
        <v>8559718</v>
      </c>
      <c r="X1285" s="104">
        <v>15877318</v>
      </c>
      <c r="Y1285" s="104">
        <v>673415</v>
      </c>
      <c r="Z1285" s="104">
        <v>0</v>
      </c>
      <c r="AA1285" s="106">
        <v>901062</v>
      </c>
    </row>
    <row r="1286" spans="1:27" x14ac:dyDescent="0.3">
      <c r="A1286" s="85">
        <v>1285</v>
      </c>
      <c r="B1286" s="85" t="s">
        <v>910</v>
      </c>
      <c r="C1286" s="85" t="s">
        <v>457</v>
      </c>
      <c r="D1286" s="85">
        <v>2015</v>
      </c>
      <c r="E1286" s="105">
        <v>13668916</v>
      </c>
      <c r="F1286" s="106">
        <v>12557080</v>
      </c>
      <c r="G1286" s="105">
        <v>348305</v>
      </c>
      <c r="H1286" s="98">
        <v>0</v>
      </c>
      <c r="I1286" s="105">
        <v>14511</v>
      </c>
      <c r="J1286" s="105">
        <v>-113196</v>
      </c>
      <c r="K1286" s="105">
        <v>-182</v>
      </c>
      <c r="L1286" s="105">
        <v>12781341</v>
      </c>
      <c r="M1286" s="105">
        <v>887575</v>
      </c>
      <c r="N1286" s="105">
        <v>38165</v>
      </c>
      <c r="O1286" s="105">
        <v>926669</v>
      </c>
      <c r="P1286" s="105">
        <v>193866</v>
      </c>
      <c r="Q1286" s="105">
        <v>666081</v>
      </c>
      <c r="R1286" s="105">
        <v>0</v>
      </c>
      <c r="S1286" s="105">
        <v>341765</v>
      </c>
      <c r="T1286" s="105">
        <v>-987</v>
      </c>
      <c r="U1286" s="104">
        <v>1051277</v>
      </c>
      <c r="V1286" s="104">
        <v>9943465</v>
      </c>
      <c r="W1286" s="104">
        <v>5495199</v>
      </c>
      <c r="X1286" s="104">
        <v>11740871</v>
      </c>
      <c r="Y1286" s="104">
        <v>511274</v>
      </c>
      <c r="Z1286" s="104">
        <v>0</v>
      </c>
      <c r="AA1286" s="106">
        <v>1228532</v>
      </c>
    </row>
    <row r="1287" spans="1:27" x14ac:dyDescent="0.3">
      <c r="A1287" s="85">
        <v>1286</v>
      </c>
      <c r="B1287" s="85" t="s">
        <v>910</v>
      </c>
      <c r="C1287" s="85" t="s">
        <v>457</v>
      </c>
      <c r="D1287" s="85">
        <v>2014</v>
      </c>
      <c r="E1287" s="105">
        <v>7633622</v>
      </c>
      <c r="F1287" s="106">
        <v>7077702</v>
      </c>
      <c r="G1287" s="105">
        <v>198208</v>
      </c>
      <c r="H1287" s="98">
        <v>0</v>
      </c>
      <c r="I1287" s="105">
        <v>16544</v>
      </c>
      <c r="J1287" s="105">
        <v>-118319</v>
      </c>
      <c r="K1287" s="105">
        <v>-2367</v>
      </c>
      <c r="L1287" s="105">
        <v>7171696</v>
      </c>
      <c r="M1287" s="105">
        <v>461926</v>
      </c>
      <c r="N1287" s="105">
        <v>10082</v>
      </c>
      <c r="O1287" s="105">
        <v>464287</v>
      </c>
      <c r="P1287" s="105">
        <v>106822</v>
      </c>
      <c r="Q1287" s="105">
        <v>327353</v>
      </c>
      <c r="R1287" s="105">
        <v>1410</v>
      </c>
      <c r="S1287" s="105">
        <v>194399</v>
      </c>
      <c r="T1287" s="105">
        <v>-533</v>
      </c>
      <c r="U1287" s="104">
        <v>269594</v>
      </c>
      <c r="V1287" s="104">
        <v>6485875</v>
      </c>
      <c r="W1287" s="104">
        <v>4559133</v>
      </c>
      <c r="X1287" s="104">
        <v>7815096</v>
      </c>
      <c r="Y1287" s="104">
        <v>388061</v>
      </c>
      <c r="Z1287" s="104">
        <v>0</v>
      </c>
      <c r="AA1287" s="106">
        <v>130559</v>
      </c>
    </row>
    <row r="1288" spans="1:27" ht="15" thickBot="1" x14ac:dyDescent="0.35">
      <c r="A1288" s="93">
        <v>1287</v>
      </c>
      <c r="B1288" s="93" t="s">
        <v>910</v>
      </c>
      <c r="C1288" s="93" t="s">
        <v>457</v>
      </c>
      <c r="D1288" s="93">
        <v>2013</v>
      </c>
      <c r="E1288" s="108">
        <v>6189651</v>
      </c>
      <c r="F1288" s="109">
        <v>5725278</v>
      </c>
      <c r="G1288" s="108">
        <v>199250</v>
      </c>
      <c r="H1288" s="99">
        <v>0</v>
      </c>
      <c r="I1288" s="108">
        <v>17512</v>
      </c>
      <c r="J1288" s="108">
        <v>-118685</v>
      </c>
      <c r="K1288" s="108">
        <v>0</v>
      </c>
      <c r="L1288" s="108">
        <v>5822793</v>
      </c>
      <c r="M1288" s="108">
        <v>366858</v>
      </c>
      <c r="N1288" s="108">
        <v>13820</v>
      </c>
      <c r="O1288" s="108">
        <v>393151</v>
      </c>
      <c r="P1288" s="108">
        <v>113273</v>
      </c>
      <c r="Q1288" s="108">
        <v>257138</v>
      </c>
      <c r="R1288" s="108">
        <v>1272</v>
      </c>
      <c r="S1288" s="108">
        <v>104550</v>
      </c>
      <c r="T1288" s="108">
        <v>2272</v>
      </c>
      <c r="U1288" s="107">
        <v>248340</v>
      </c>
      <c r="V1288" s="107">
        <v>3657898</v>
      </c>
      <c r="W1288" s="107">
        <v>2139742</v>
      </c>
      <c r="X1288" s="107">
        <v>4863062</v>
      </c>
      <c r="Y1288" s="107">
        <v>155012</v>
      </c>
      <c r="Z1288" s="107">
        <v>0</v>
      </c>
      <c r="AA1288" s="109">
        <v>368134</v>
      </c>
    </row>
    <row r="1289" spans="1:27" ht="15" thickTop="1" x14ac:dyDescent="0.3">
      <c r="A1289" s="88">
        <v>1288</v>
      </c>
      <c r="B1289" s="88" t="s">
        <v>910</v>
      </c>
      <c r="C1289" s="88" t="s">
        <v>1406</v>
      </c>
      <c r="D1289" s="88">
        <v>2023</v>
      </c>
      <c r="E1289" s="102">
        <v>576287156</v>
      </c>
      <c r="F1289" s="102">
        <v>437423715</v>
      </c>
      <c r="G1289" s="102">
        <v>102628935</v>
      </c>
      <c r="H1289" s="97">
        <v>0</v>
      </c>
      <c r="I1289" s="102">
        <v>9386965</v>
      </c>
      <c r="J1289" s="102">
        <v>-23141466</v>
      </c>
      <c r="K1289" s="102">
        <v>0</v>
      </c>
      <c r="L1289" s="102">
        <v>531589771</v>
      </c>
      <c r="M1289" s="102">
        <v>44697385</v>
      </c>
      <c r="N1289" s="102">
        <v>8123802</v>
      </c>
      <c r="O1289" s="102">
        <v>55924272</v>
      </c>
      <c r="P1289" s="102">
        <v>3284430</v>
      </c>
      <c r="Q1289" s="102">
        <v>52634384</v>
      </c>
      <c r="R1289" s="102">
        <v>1102087</v>
      </c>
      <c r="S1289" s="102">
        <v>3482618</v>
      </c>
      <c r="T1289" s="102">
        <v>-198189</v>
      </c>
      <c r="U1289" s="101">
        <v>53013742</v>
      </c>
      <c r="V1289" s="101">
        <v>528425374</v>
      </c>
      <c r="W1289" s="101">
        <v>185095814</v>
      </c>
      <c r="X1289" s="101">
        <v>686676856</v>
      </c>
      <c r="Y1289" s="101">
        <v>141550156</v>
      </c>
      <c r="Z1289" s="101">
        <v>92726317</v>
      </c>
      <c r="AA1289" s="103">
        <v>-6474230</v>
      </c>
    </row>
    <row r="1290" spans="1:27" x14ac:dyDescent="0.3">
      <c r="A1290" s="85">
        <v>1289</v>
      </c>
      <c r="B1290" s="85" t="s">
        <v>910</v>
      </c>
      <c r="C1290" s="85" t="s">
        <v>1406</v>
      </c>
      <c r="D1290" s="85">
        <v>2022</v>
      </c>
      <c r="E1290" s="105">
        <v>396208137</v>
      </c>
      <c r="F1290" s="105">
        <v>306179779</v>
      </c>
      <c r="G1290" s="105">
        <v>80214509</v>
      </c>
      <c r="H1290" s="98">
        <v>0</v>
      </c>
      <c r="I1290" s="105">
        <v>4839935</v>
      </c>
      <c r="J1290" s="105">
        <v>-12297715</v>
      </c>
      <c r="K1290" s="105">
        <v>0</v>
      </c>
      <c r="L1290" s="105">
        <v>382535891</v>
      </c>
      <c r="M1290" s="105">
        <v>13672246</v>
      </c>
      <c r="N1290" s="105">
        <v>5594958</v>
      </c>
      <c r="O1290" s="105">
        <v>22451314</v>
      </c>
      <c r="P1290" s="105">
        <v>721946</v>
      </c>
      <c r="Q1290" s="105">
        <v>21765828</v>
      </c>
      <c r="R1290" s="105">
        <v>769902</v>
      </c>
      <c r="S1290" s="105">
        <v>0</v>
      </c>
      <c r="T1290" s="105">
        <v>721946</v>
      </c>
      <c r="U1290" s="104">
        <v>64849850</v>
      </c>
      <c r="V1290" s="104">
        <v>382148575</v>
      </c>
      <c r="W1290" s="104">
        <v>141890335</v>
      </c>
      <c r="X1290" s="104">
        <v>587023493</v>
      </c>
      <c r="Y1290" s="104">
        <v>133898955</v>
      </c>
      <c r="Z1290" s="104">
        <v>42983903</v>
      </c>
      <c r="AA1290" s="106">
        <v>42227848</v>
      </c>
    </row>
    <row r="1291" spans="1:27" x14ac:dyDescent="0.3">
      <c r="A1291" s="85">
        <v>1290</v>
      </c>
      <c r="B1291" s="85" t="s">
        <v>910</v>
      </c>
      <c r="C1291" s="85" t="s">
        <v>1406</v>
      </c>
      <c r="D1291" s="85">
        <v>2021</v>
      </c>
      <c r="E1291" s="105">
        <v>411416952</v>
      </c>
      <c r="F1291" s="105">
        <v>375562986</v>
      </c>
      <c r="G1291" s="105">
        <v>110251630</v>
      </c>
      <c r="H1291" s="98">
        <v>0</v>
      </c>
      <c r="I1291" s="105">
        <v>0</v>
      </c>
      <c r="J1291" s="105">
        <v>-6312926</v>
      </c>
      <c r="K1291" s="105">
        <v>0</v>
      </c>
      <c r="L1291" s="105">
        <v>482815714</v>
      </c>
      <c r="M1291" s="105">
        <v>-71398762</v>
      </c>
      <c r="N1291" s="105">
        <v>2107631</v>
      </c>
      <c r="O1291" s="105">
        <v>-76578967</v>
      </c>
      <c r="P1291" s="105">
        <v>106852</v>
      </c>
      <c r="Q1291" s="105">
        <v>-76685819</v>
      </c>
      <c r="R1291" s="105">
        <v>584787</v>
      </c>
      <c r="S1291" s="105">
        <v>49907</v>
      </c>
      <c r="T1291" s="105">
        <v>56945</v>
      </c>
      <c r="U1291" s="104">
        <v>60072434</v>
      </c>
      <c r="V1291" s="104">
        <v>300319400</v>
      </c>
      <c r="W1291" s="104">
        <v>156440989</v>
      </c>
      <c r="X1291" s="104">
        <v>627726331</v>
      </c>
      <c r="Y1291" s="104">
        <v>212187189</v>
      </c>
      <c r="Z1291" s="104">
        <v>63320783</v>
      </c>
      <c r="AA1291" s="106">
        <v>127021776</v>
      </c>
    </row>
    <row r="1292" spans="1:27" x14ac:dyDescent="0.3">
      <c r="A1292" s="85">
        <v>1291</v>
      </c>
      <c r="B1292" s="85" t="s">
        <v>910</v>
      </c>
      <c r="C1292" s="85" t="s">
        <v>1406</v>
      </c>
      <c r="D1292" s="85">
        <v>2020</v>
      </c>
      <c r="E1292" s="105">
        <v>517172862</v>
      </c>
      <c r="F1292" s="105">
        <v>408115255</v>
      </c>
      <c r="G1292" s="105">
        <v>120873290</v>
      </c>
      <c r="H1292" s="98">
        <v>0</v>
      </c>
      <c r="I1292" s="105">
        <v>0</v>
      </c>
      <c r="J1292" s="105">
        <v>-3292247</v>
      </c>
      <c r="K1292" s="105">
        <v>0</v>
      </c>
      <c r="L1292" s="105">
        <v>525705337</v>
      </c>
      <c r="M1292" s="105">
        <v>-8532475</v>
      </c>
      <c r="N1292" s="105">
        <v>11940175</v>
      </c>
      <c r="O1292" s="105">
        <v>2731512</v>
      </c>
      <c r="P1292" s="105">
        <v>-64517</v>
      </c>
      <c r="Q1292" s="105">
        <v>2796029</v>
      </c>
      <c r="R1292" s="105">
        <v>258426</v>
      </c>
      <c r="S1292" s="105">
        <v>0</v>
      </c>
      <c r="T1292" s="105">
        <v>-64517</v>
      </c>
      <c r="U1292" s="104">
        <v>123159626</v>
      </c>
      <c r="V1292" s="104">
        <v>318527899</v>
      </c>
      <c r="W1292" s="104">
        <v>81697385</v>
      </c>
      <c r="X1292" s="104">
        <v>637857269</v>
      </c>
      <c r="Y1292" s="104">
        <v>298137058</v>
      </c>
      <c r="Z1292" s="104">
        <v>71065918</v>
      </c>
      <c r="AA1292" s="106">
        <v>30705390</v>
      </c>
    </row>
    <row r="1293" spans="1:27" x14ac:dyDescent="0.3">
      <c r="A1293" s="85">
        <v>1292</v>
      </c>
      <c r="B1293" s="85" t="s">
        <v>910</v>
      </c>
      <c r="C1293" s="85" t="s">
        <v>1406</v>
      </c>
      <c r="D1293" s="85">
        <v>2019</v>
      </c>
      <c r="E1293" s="105">
        <v>615074047</v>
      </c>
      <c r="F1293" s="105">
        <v>506977271</v>
      </c>
      <c r="G1293" s="105">
        <v>107540911</v>
      </c>
      <c r="H1293" s="98">
        <v>0</v>
      </c>
      <c r="I1293" s="105">
        <v>0</v>
      </c>
      <c r="J1293" s="105">
        <v>-2647513</v>
      </c>
      <c r="K1293" s="105">
        <v>0</v>
      </c>
      <c r="L1293" s="105">
        <v>613010743</v>
      </c>
      <c r="M1293" s="105">
        <v>2063304</v>
      </c>
      <c r="N1293" s="105">
        <v>9939187</v>
      </c>
      <c r="O1293" s="105">
        <v>12126541</v>
      </c>
      <c r="P1293" s="105">
        <v>680880</v>
      </c>
      <c r="Q1293" s="105">
        <v>11445661</v>
      </c>
      <c r="R1293" s="105">
        <v>154620</v>
      </c>
      <c r="S1293" s="105">
        <v>665730</v>
      </c>
      <c r="T1293" s="105">
        <v>15150</v>
      </c>
      <c r="U1293" s="104">
        <v>116950383</v>
      </c>
      <c r="V1293" s="104">
        <v>325063921</v>
      </c>
      <c r="W1293" s="104">
        <v>148220556</v>
      </c>
      <c r="X1293" s="104">
        <v>701946901</v>
      </c>
      <c r="Y1293" s="104">
        <v>355940099</v>
      </c>
      <c r="Z1293" s="104">
        <v>0</v>
      </c>
      <c r="AA1293" s="106">
        <v>54082391</v>
      </c>
    </row>
    <row r="1294" spans="1:27" x14ac:dyDescent="0.3">
      <c r="A1294" s="85">
        <v>1293</v>
      </c>
      <c r="B1294" s="85" t="s">
        <v>910</v>
      </c>
      <c r="C1294" s="85" t="s">
        <v>1406</v>
      </c>
      <c r="D1294" s="85">
        <v>2018</v>
      </c>
      <c r="E1294" s="105">
        <v>542017039</v>
      </c>
      <c r="F1294" s="105">
        <v>432195698</v>
      </c>
      <c r="G1294" s="105">
        <v>124809579</v>
      </c>
      <c r="H1294" s="98">
        <v>0</v>
      </c>
      <c r="I1294" s="105">
        <v>0</v>
      </c>
      <c r="J1294" s="105">
        <v>130897</v>
      </c>
      <c r="K1294" s="105">
        <v>0</v>
      </c>
      <c r="L1294" s="105">
        <v>560194060</v>
      </c>
      <c r="M1294" s="105">
        <v>-18177021</v>
      </c>
      <c r="N1294" s="105">
        <v>27990613</v>
      </c>
      <c r="O1294" s="105">
        <v>9070538</v>
      </c>
      <c r="P1294" s="105">
        <v>147176</v>
      </c>
      <c r="Q1294" s="105">
        <v>8923362</v>
      </c>
      <c r="R1294" s="105">
        <v>0</v>
      </c>
      <c r="S1294" s="105">
        <v>582672</v>
      </c>
      <c r="T1294" s="105">
        <v>-435496</v>
      </c>
      <c r="U1294" s="104">
        <v>66692153</v>
      </c>
      <c r="V1294" s="104">
        <v>238658851</v>
      </c>
      <c r="W1294" s="104">
        <v>112248909</v>
      </c>
      <c r="X1294" s="104">
        <v>664878041</v>
      </c>
      <c r="Y1294" s="104">
        <v>396149708</v>
      </c>
      <c r="Z1294" s="104">
        <v>500000</v>
      </c>
      <c r="AA1294" s="106">
        <v>51407316</v>
      </c>
    </row>
    <row r="1295" spans="1:27" x14ac:dyDescent="0.3">
      <c r="A1295" s="85">
        <v>1294</v>
      </c>
      <c r="B1295" s="85" t="s">
        <v>910</v>
      </c>
      <c r="C1295" s="85" t="s">
        <v>1406</v>
      </c>
      <c r="D1295" s="85">
        <v>2017</v>
      </c>
      <c r="E1295" s="105">
        <v>499432258</v>
      </c>
      <c r="F1295" s="105">
        <v>405451054</v>
      </c>
      <c r="G1295" s="105">
        <v>120725940</v>
      </c>
      <c r="H1295" s="98">
        <v>0</v>
      </c>
      <c r="I1295" s="105">
        <v>0</v>
      </c>
      <c r="J1295" s="105">
        <v>1940858</v>
      </c>
      <c r="K1295" s="105">
        <v>3423782</v>
      </c>
      <c r="L1295" s="105">
        <v>536192978</v>
      </c>
      <c r="M1295" s="105">
        <v>-36760720</v>
      </c>
      <c r="N1295" s="105">
        <v>14192134</v>
      </c>
      <c r="O1295" s="105">
        <v>-29646825</v>
      </c>
      <c r="P1295" s="105">
        <v>2047354</v>
      </c>
      <c r="Q1295" s="105">
        <v>-31694179</v>
      </c>
      <c r="R1295" s="105">
        <v>20736</v>
      </c>
      <c r="S1295" s="105">
        <v>2267700</v>
      </c>
      <c r="T1295" s="105">
        <v>-220346</v>
      </c>
      <c r="U1295" s="104">
        <v>77196316</v>
      </c>
      <c r="V1295" s="104">
        <v>270741034</v>
      </c>
      <c r="W1295" s="104">
        <v>162932546</v>
      </c>
      <c r="X1295" s="104">
        <v>732595326</v>
      </c>
      <c r="Y1295" s="104">
        <v>439227559</v>
      </c>
      <c r="Z1295" s="104">
        <v>20894494</v>
      </c>
      <c r="AA1295" s="106">
        <v>76126495</v>
      </c>
    </row>
    <row r="1296" spans="1:27" x14ac:dyDescent="0.3">
      <c r="A1296" s="85">
        <v>1295</v>
      </c>
      <c r="B1296" s="85" t="s">
        <v>910</v>
      </c>
      <c r="C1296" s="85" t="s">
        <v>1406</v>
      </c>
      <c r="D1296" s="85">
        <v>2016</v>
      </c>
      <c r="E1296" s="105">
        <v>507337537</v>
      </c>
      <c r="F1296" s="105">
        <v>503951234</v>
      </c>
      <c r="G1296" s="105">
        <v>1193657713</v>
      </c>
      <c r="H1296" s="98">
        <v>0</v>
      </c>
      <c r="I1296" s="105">
        <v>1732017</v>
      </c>
      <c r="J1296" s="105">
        <v>116556172</v>
      </c>
      <c r="K1296" s="105">
        <v>10757837</v>
      </c>
      <c r="L1296" s="105">
        <v>1843127590</v>
      </c>
      <c r="M1296" s="105">
        <v>-1335790053</v>
      </c>
      <c r="N1296" s="105">
        <v>-1791879</v>
      </c>
      <c r="O1296" s="105">
        <v>-1336021050</v>
      </c>
      <c r="P1296" s="105">
        <v>-239131</v>
      </c>
      <c r="Q1296" s="105">
        <v>-1335781919</v>
      </c>
      <c r="R1296" s="105">
        <v>0</v>
      </c>
      <c r="S1296" s="105">
        <v>0</v>
      </c>
      <c r="T1296" s="105">
        <v>-239131</v>
      </c>
      <c r="U1296" s="104">
        <v>161139362</v>
      </c>
      <c r="V1296" s="104">
        <v>341474024</v>
      </c>
      <c r="W1296" s="104">
        <v>161962590</v>
      </c>
      <c r="X1296" s="104">
        <v>841489411</v>
      </c>
      <c r="Y1296" s="104">
        <v>474250108</v>
      </c>
      <c r="Z1296" s="104">
        <v>35721376</v>
      </c>
      <c r="AA1296" s="106">
        <v>-319023376</v>
      </c>
    </row>
    <row r="1297" spans="1:27" x14ac:dyDescent="0.3">
      <c r="A1297" s="85">
        <v>1296</v>
      </c>
      <c r="B1297" s="85" t="s">
        <v>910</v>
      </c>
      <c r="C1297" s="85" t="s">
        <v>1406</v>
      </c>
      <c r="D1297" s="85">
        <v>2015</v>
      </c>
      <c r="E1297" s="105">
        <v>1116466958</v>
      </c>
      <c r="F1297" s="105">
        <v>736787923</v>
      </c>
      <c r="G1297" s="105">
        <v>54523736</v>
      </c>
      <c r="H1297" s="98">
        <v>0</v>
      </c>
      <c r="I1297" s="105">
        <v>0</v>
      </c>
      <c r="J1297" s="105">
        <v>1967902</v>
      </c>
      <c r="K1297" s="105">
        <v>19917824</v>
      </c>
      <c r="L1297" s="105">
        <v>871572965</v>
      </c>
      <c r="M1297" s="105">
        <v>244893993</v>
      </c>
      <c r="N1297" s="105">
        <v>-958183</v>
      </c>
      <c r="O1297" s="105">
        <v>287219273</v>
      </c>
      <c r="P1297" s="105">
        <v>67663669</v>
      </c>
      <c r="Q1297" s="105">
        <v>219555604</v>
      </c>
      <c r="R1297" s="105">
        <v>779608</v>
      </c>
      <c r="S1297" s="105">
        <v>68034170</v>
      </c>
      <c r="T1297" s="105">
        <v>-370501</v>
      </c>
      <c r="U1297" s="104">
        <v>347396106</v>
      </c>
      <c r="V1297" s="104">
        <v>2023996617</v>
      </c>
      <c r="W1297" s="104">
        <v>470217209</v>
      </c>
      <c r="X1297" s="104">
        <v>2551438753</v>
      </c>
      <c r="Y1297" s="104">
        <v>498860118</v>
      </c>
      <c r="Z1297" s="104">
        <v>51610658</v>
      </c>
      <c r="AA1297" s="106">
        <v>41588377</v>
      </c>
    </row>
    <row r="1298" spans="1:27" x14ac:dyDescent="0.3">
      <c r="A1298" s="85">
        <v>1297</v>
      </c>
      <c r="B1298" s="85" t="s">
        <v>910</v>
      </c>
      <c r="C1298" s="85" t="s">
        <v>1406</v>
      </c>
      <c r="D1298" s="85">
        <v>2014</v>
      </c>
      <c r="E1298" s="105">
        <v>923076545</v>
      </c>
      <c r="F1298" s="105">
        <v>617252169</v>
      </c>
      <c r="G1298" s="105">
        <v>43765161</v>
      </c>
      <c r="H1298" s="98">
        <v>0</v>
      </c>
      <c r="I1298" s="105">
        <v>0</v>
      </c>
      <c r="J1298" s="105">
        <v>1210153</v>
      </c>
      <c r="K1298" s="105">
        <v>0</v>
      </c>
      <c r="L1298" s="105">
        <v>708873741</v>
      </c>
      <c r="M1298" s="105">
        <v>214202804</v>
      </c>
      <c r="N1298" s="105">
        <v>16154432</v>
      </c>
      <c r="O1298" s="105">
        <v>230357236</v>
      </c>
      <c r="P1298" s="105">
        <v>52568676</v>
      </c>
      <c r="Q1298" s="105">
        <v>177788560</v>
      </c>
      <c r="R1298" s="105">
        <v>0</v>
      </c>
      <c r="S1298" s="105">
        <v>53510757</v>
      </c>
      <c r="T1298" s="105">
        <v>-942081</v>
      </c>
      <c r="U1298" s="104">
        <v>307637354</v>
      </c>
      <c r="V1298" s="104">
        <v>1794486639</v>
      </c>
      <c r="W1298" s="104">
        <v>677450407</v>
      </c>
      <c r="X1298" s="104">
        <v>2284580078</v>
      </c>
      <c r="Y1298" s="104">
        <v>458792809</v>
      </c>
      <c r="Z1298" s="104">
        <v>397316706</v>
      </c>
      <c r="AA1298" s="106">
        <v>2609893</v>
      </c>
    </row>
    <row r="1299" spans="1:27" ht="15" thickBot="1" x14ac:dyDescent="0.35">
      <c r="A1299" s="93">
        <v>1298</v>
      </c>
      <c r="B1299" s="93" t="s">
        <v>910</v>
      </c>
      <c r="C1299" s="93" t="s">
        <v>1406</v>
      </c>
      <c r="D1299" s="93">
        <v>2013</v>
      </c>
      <c r="E1299" s="108">
        <v>594056136</v>
      </c>
      <c r="F1299" s="108">
        <v>419791498</v>
      </c>
      <c r="G1299" s="108">
        <v>38395905</v>
      </c>
      <c r="H1299" s="99">
        <v>0</v>
      </c>
      <c r="I1299" s="108">
        <v>0</v>
      </c>
      <c r="J1299" s="108">
        <v>-484128</v>
      </c>
      <c r="K1299" s="108">
        <v>26221639</v>
      </c>
      <c r="L1299" s="108">
        <v>536401158</v>
      </c>
      <c r="M1299" s="108">
        <v>57654979</v>
      </c>
      <c r="N1299" s="108">
        <v>3682195</v>
      </c>
      <c r="O1299" s="108">
        <v>61337174</v>
      </c>
      <c r="P1299" s="108">
        <v>19657027</v>
      </c>
      <c r="Q1299" s="108">
        <v>41680146</v>
      </c>
      <c r="R1299" s="108">
        <v>413461</v>
      </c>
      <c r="S1299" s="108">
        <v>23025992</v>
      </c>
      <c r="T1299" s="108">
        <v>-3368965</v>
      </c>
      <c r="U1299" s="107">
        <v>455691722</v>
      </c>
      <c r="V1299" s="107">
        <v>1157871878</v>
      </c>
      <c r="W1299" s="107">
        <v>612148197</v>
      </c>
      <c r="X1299" s="107">
        <v>1630215170</v>
      </c>
      <c r="Y1299" s="107">
        <v>443791821</v>
      </c>
      <c r="Z1299" s="107">
        <v>562733930</v>
      </c>
      <c r="AA1299" s="109">
        <v>118769088</v>
      </c>
    </row>
    <row r="1300" spans="1:27" ht="15" thickTop="1" x14ac:dyDescent="0.3">
      <c r="A1300" s="88">
        <v>1299</v>
      </c>
      <c r="B1300" s="88" t="s">
        <v>910</v>
      </c>
      <c r="C1300" s="88" t="s">
        <v>468</v>
      </c>
      <c r="D1300" s="88">
        <v>2023</v>
      </c>
      <c r="E1300" s="102">
        <v>814388</v>
      </c>
      <c r="F1300" s="103">
        <v>403513</v>
      </c>
      <c r="G1300" s="102">
        <v>91253</v>
      </c>
      <c r="H1300" s="97">
        <v>0</v>
      </c>
      <c r="I1300" s="102">
        <v>5293</v>
      </c>
      <c r="J1300" s="102">
        <v>-1415</v>
      </c>
      <c r="K1300" s="102">
        <v>0</v>
      </c>
      <c r="L1300" s="102">
        <v>720731</v>
      </c>
      <c r="M1300" s="102">
        <v>93657</v>
      </c>
      <c r="N1300" s="102">
        <v>-1425</v>
      </c>
      <c r="O1300" s="102">
        <v>92357</v>
      </c>
      <c r="P1300" s="102">
        <v>12323</v>
      </c>
      <c r="Q1300" s="102">
        <v>76508</v>
      </c>
      <c r="R1300" s="102">
        <v>106346</v>
      </c>
      <c r="S1300" s="102">
        <v>7719</v>
      </c>
      <c r="T1300" s="102">
        <v>4604</v>
      </c>
      <c r="U1300" s="101">
        <v>169370</v>
      </c>
      <c r="V1300" s="101">
        <v>366835</v>
      </c>
      <c r="W1300" s="101">
        <v>624971</v>
      </c>
      <c r="X1300" s="101">
        <v>4515715</v>
      </c>
      <c r="Y1300" s="101">
        <v>1123302</v>
      </c>
      <c r="Z1300" s="101">
        <v>2458194</v>
      </c>
      <c r="AA1300" s="103">
        <v>333017</v>
      </c>
    </row>
    <row r="1301" spans="1:27" x14ac:dyDescent="0.3">
      <c r="A1301" s="85">
        <v>1300</v>
      </c>
      <c r="B1301" s="85" t="s">
        <v>910</v>
      </c>
      <c r="C1301" s="85" t="s">
        <v>468</v>
      </c>
      <c r="D1301" s="85">
        <v>2022</v>
      </c>
      <c r="E1301" s="105">
        <v>893964</v>
      </c>
      <c r="F1301" s="106">
        <v>458149</v>
      </c>
      <c r="G1301" s="105">
        <v>94820</v>
      </c>
      <c r="H1301" s="98">
        <v>0</v>
      </c>
      <c r="I1301" s="105">
        <v>5471</v>
      </c>
      <c r="J1301" s="105">
        <v>-626</v>
      </c>
      <c r="K1301" s="105">
        <v>0</v>
      </c>
      <c r="L1301" s="105">
        <v>780265</v>
      </c>
      <c r="M1301" s="105">
        <v>113699</v>
      </c>
      <c r="N1301" s="105">
        <v>-1571</v>
      </c>
      <c r="O1301" s="105">
        <v>112137</v>
      </c>
      <c r="P1301" s="105">
        <v>15368</v>
      </c>
      <c r="Q1301" s="105">
        <v>92450</v>
      </c>
      <c r="R1301" s="105">
        <v>121157</v>
      </c>
      <c r="S1301" s="105">
        <v>9133</v>
      </c>
      <c r="T1301" s="105">
        <v>6234</v>
      </c>
      <c r="U1301" s="104">
        <v>148232</v>
      </c>
      <c r="V1301" s="104">
        <v>405068</v>
      </c>
      <c r="W1301" s="104">
        <v>594535</v>
      </c>
      <c r="X1301" s="104">
        <v>4496413</v>
      </c>
      <c r="Y1301" s="104">
        <v>947941</v>
      </c>
      <c r="Z1301" s="104">
        <v>2678732</v>
      </c>
      <c r="AA1301" s="106">
        <v>354059</v>
      </c>
    </row>
    <row r="1302" spans="1:27" x14ac:dyDescent="0.3">
      <c r="A1302" s="85">
        <v>1301</v>
      </c>
      <c r="B1302" s="85" t="s">
        <v>910</v>
      </c>
      <c r="C1302" s="85" t="s">
        <v>468</v>
      </c>
      <c r="D1302" s="85">
        <v>2021</v>
      </c>
      <c r="E1302" s="105">
        <v>758852</v>
      </c>
      <c r="F1302" s="106">
        <v>490389</v>
      </c>
      <c r="G1302" s="105">
        <v>75579</v>
      </c>
      <c r="H1302" s="98">
        <v>0</v>
      </c>
      <c r="I1302" s="105">
        <v>2905</v>
      </c>
      <c r="J1302" s="105">
        <v>-3670</v>
      </c>
      <c r="K1302" s="105">
        <v>0</v>
      </c>
      <c r="L1302" s="105">
        <v>756971</v>
      </c>
      <c r="M1302" s="105">
        <v>1881</v>
      </c>
      <c r="N1302" s="105">
        <v>-6768</v>
      </c>
      <c r="O1302" s="105">
        <v>-3709</v>
      </c>
      <c r="P1302" s="105">
        <v>9471</v>
      </c>
      <c r="Q1302" s="105">
        <v>-4257</v>
      </c>
      <c r="R1302" s="105">
        <v>87290</v>
      </c>
      <c r="S1302" s="105">
        <v>3294</v>
      </c>
      <c r="T1302" s="105">
        <v>6177</v>
      </c>
      <c r="U1302" s="104">
        <v>116223</v>
      </c>
      <c r="V1302" s="104">
        <v>484425</v>
      </c>
      <c r="W1302" s="104">
        <v>560504</v>
      </c>
      <c r="X1302" s="104">
        <v>4755352</v>
      </c>
      <c r="Y1302" s="104">
        <v>955844</v>
      </c>
      <c r="Z1302" s="104">
        <v>2986823</v>
      </c>
      <c r="AA1302" s="106">
        <v>257917</v>
      </c>
    </row>
    <row r="1303" spans="1:27" x14ac:dyDescent="0.3">
      <c r="A1303" s="85">
        <v>1302</v>
      </c>
      <c r="B1303" s="85" t="s">
        <v>910</v>
      </c>
      <c r="C1303" s="85" t="s">
        <v>468</v>
      </c>
      <c r="D1303" s="85">
        <v>2020</v>
      </c>
      <c r="E1303" s="105">
        <v>914866</v>
      </c>
      <c r="F1303" s="106">
        <v>634897</v>
      </c>
      <c r="G1303" s="105">
        <v>72345</v>
      </c>
      <c r="H1303" s="98">
        <v>0</v>
      </c>
      <c r="I1303" s="105">
        <v>3037</v>
      </c>
      <c r="J1303" s="105">
        <v>-14412</v>
      </c>
      <c r="K1303" s="105">
        <v>0</v>
      </c>
      <c r="L1303" s="105">
        <v>872805</v>
      </c>
      <c r="M1303" s="105">
        <v>42061</v>
      </c>
      <c r="N1303" s="105">
        <v>-1801</v>
      </c>
      <c r="O1303" s="105">
        <v>118151</v>
      </c>
      <c r="P1303" s="105">
        <v>16832</v>
      </c>
      <c r="Q1303" s="105">
        <v>96939</v>
      </c>
      <c r="R1303" s="105">
        <v>94289</v>
      </c>
      <c r="S1303" s="105">
        <v>13260</v>
      </c>
      <c r="T1303" s="105">
        <v>3572</v>
      </c>
      <c r="U1303" s="104">
        <v>198817</v>
      </c>
      <c r="V1303" s="104">
        <v>666106</v>
      </c>
      <c r="W1303" s="104">
        <v>673934</v>
      </c>
      <c r="X1303" s="104">
        <v>4531232</v>
      </c>
      <c r="Y1303" s="104">
        <v>1525962</v>
      </c>
      <c r="Z1303" s="104">
        <v>2767947</v>
      </c>
      <c r="AA1303" s="106">
        <v>302050</v>
      </c>
    </row>
    <row r="1304" spans="1:27" x14ac:dyDescent="0.3">
      <c r="A1304" s="85">
        <v>1303</v>
      </c>
      <c r="B1304" s="85" t="s">
        <v>910</v>
      </c>
      <c r="C1304" s="85" t="s">
        <v>468</v>
      </c>
      <c r="D1304" s="85">
        <v>2019</v>
      </c>
      <c r="E1304" s="105">
        <v>796621</v>
      </c>
      <c r="F1304" s="106">
        <v>428621</v>
      </c>
      <c r="G1304" s="105">
        <v>75355</v>
      </c>
      <c r="H1304" s="98">
        <v>0</v>
      </c>
      <c r="I1304" s="105">
        <v>2759</v>
      </c>
      <c r="J1304" s="105">
        <v>-7773</v>
      </c>
      <c r="K1304" s="105">
        <v>0</v>
      </c>
      <c r="L1304" s="105">
        <v>699847</v>
      </c>
      <c r="M1304" s="105">
        <v>96774</v>
      </c>
      <c r="N1304" s="105">
        <v>-225</v>
      </c>
      <c r="O1304" s="105">
        <v>96549</v>
      </c>
      <c r="P1304" s="105">
        <v>12560</v>
      </c>
      <c r="Q1304" s="105">
        <v>80429</v>
      </c>
      <c r="R1304" s="105">
        <v>100924</v>
      </c>
      <c r="S1304" s="105">
        <v>12535</v>
      </c>
      <c r="T1304" s="105">
        <v>25</v>
      </c>
      <c r="U1304" s="104">
        <v>202060</v>
      </c>
      <c r="V1304" s="104">
        <v>492374</v>
      </c>
      <c r="W1304" s="104">
        <v>759907</v>
      </c>
      <c r="X1304" s="104">
        <v>4526644</v>
      </c>
      <c r="Y1304" s="104">
        <v>1476399</v>
      </c>
      <c r="Z1304" s="104">
        <v>2542814</v>
      </c>
      <c r="AA1304" s="106">
        <v>101977</v>
      </c>
    </row>
    <row r="1305" spans="1:27" x14ac:dyDescent="0.3">
      <c r="A1305" s="85">
        <v>1304</v>
      </c>
      <c r="B1305" s="85" t="s">
        <v>910</v>
      </c>
      <c r="C1305" s="85" t="s">
        <v>468</v>
      </c>
      <c r="D1305" s="85">
        <v>2018</v>
      </c>
      <c r="E1305" s="105">
        <v>917098</v>
      </c>
      <c r="F1305" s="106">
        <v>472049</v>
      </c>
      <c r="G1305" s="105">
        <v>79125</v>
      </c>
      <c r="H1305" s="98">
        <v>0</v>
      </c>
      <c r="I1305" s="105">
        <v>6112</v>
      </c>
      <c r="J1305" s="105">
        <v>-7356</v>
      </c>
      <c r="K1305" s="105">
        <v>0</v>
      </c>
      <c r="L1305" s="105">
        <v>758755</v>
      </c>
      <c r="M1305" s="105">
        <v>158343</v>
      </c>
      <c r="N1305" s="105">
        <v>-3445</v>
      </c>
      <c r="O1305" s="105">
        <v>157213</v>
      </c>
      <c r="P1305" s="105">
        <v>28742</v>
      </c>
      <c r="Q1305" s="105">
        <v>123939</v>
      </c>
      <c r="R1305" s="105">
        <v>105217</v>
      </c>
      <c r="S1305" s="105">
        <v>28717</v>
      </c>
      <c r="T1305" s="105">
        <v>25</v>
      </c>
      <c r="U1305" s="104">
        <v>133912</v>
      </c>
      <c r="V1305" s="104">
        <v>667209</v>
      </c>
      <c r="W1305" s="104">
        <v>671625</v>
      </c>
      <c r="X1305" s="104">
        <v>4430280</v>
      </c>
      <c r="Y1305" s="104">
        <v>1157668</v>
      </c>
      <c r="Z1305" s="104">
        <v>2545225</v>
      </c>
      <c r="AA1305" s="106">
        <v>97392</v>
      </c>
    </row>
    <row r="1306" spans="1:27" x14ac:dyDescent="0.3">
      <c r="A1306" s="85">
        <v>1305</v>
      </c>
      <c r="B1306" s="85" t="s">
        <v>910</v>
      </c>
      <c r="C1306" s="85" t="s">
        <v>468</v>
      </c>
      <c r="D1306" s="85">
        <v>2017</v>
      </c>
      <c r="E1306" s="105">
        <v>1093460</v>
      </c>
      <c r="F1306" s="106">
        <v>598323</v>
      </c>
      <c r="G1306" s="105">
        <v>97731</v>
      </c>
      <c r="H1306" s="98">
        <v>0</v>
      </c>
      <c r="I1306" s="105">
        <v>4165</v>
      </c>
      <c r="J1306" s="105">
        <v>-9773</v>
      </c>
      <c r="K1306" s="105">
        <v>0</v>
      </c>
      <c r="L1306" s="105">
        <v>905887</v>
      </c>
      <c r="M1306" s="105">
        <v>187573</v>
      </c>
      <c r="N1306" s="105">
        <v>-3592</v>
      </c>
      <c r="O1306" s="105">
        <v>183815</v>
      </c>
      <c r="P1306" s="105">
        <v>29907</v>
      </c>
      <c r="Q1306" s="105">
        <v>146813</v>
      </c>
      <c r="R1306" s="105">
        <v>119534</v>
      </c>
      <c r="S1306" s="105">
        <v>30248</v>
      </c>
      <c r="T1306" s="105">
        <v>-340</v>
      </c>
      <c r="U1306" s="104">
        <v>127295</v>
      </c>
      <c r="V1306" s="104">
        <v>678775</v>
      </c>
      <c r="W1306" s="104">
        <v>688483</v>
      </c>
      <c r="X1306" s="104">
        <v>4302305</v>
      </c>
      <c r="Y1306" s="104">
        <v>916322</v>
      </c>
      <c r="Z1306" s="104">
        <v>2545388</v>
      </c>
      <c r="AA1306" s="106">
        <v>143180</v>
      </c>
    </row>
    <row r="1307" spans="1:27" x14ac:dyDescent="0.3">
      <c r="A1307" s="85">
        <v>1306</v>
      </c>
      <c r="B1307" s="85" t="s">
        <v>910</v>
      </c>
      <c r="C1307" s="85" t="s">
        <v>468</v>
      </c>
      <c r="D1307" s="85">
        <v>2016</v>
      </c>
      <c r="E1307" s="105">
        <v>1026815</v>
      </c>
      <c r="F1307" s="106">
        <v>627826</v>
      </c>
      <c r="G1307" s="105">
        <v>82086</v>
      </c>
      <c r="H1307" s="98">
        <v>0</v>
      </c>
      <c r="I1307" s="105">
        <v>13041</v>
      </c>
      <c r="J1307" s="105">
        <v>-7503</v>
      </c>
      <c r="K1307" s="105">
        <v>3127</v>
      </c>
      <c r="L1307" s="105">
        <v>895120</v>
      </c>
      <c r="M1307" s="105">
        <v>131695</v>
      </c>
      <c r="N1307" s="105">
        <v>1537</v>
      </c>
      <c r="O1307" s="105">
        <v>133403</v>
      </c>
      <c r="P1307" s="105">
        <v>20553</v>
      </c>
      <c r="Q1307" s="105">
        <v>107692</v>
      </c>
      <c r="R1307" s="105">
        <v>118181</v>
      </c>
      <c r="S1307" s="105">
        <v>21080</v>
      </c>
      <c r="T1307" s="105">
        <v>-527</v>
      </c>
      <c r="U1307" s="104">
        <v>65787</v>
      </c>
      <c r="V1307" s="104">
        <v>468781</v>
      </c>
      <c r="W1307" s="104">
        <v>612669</v>
      </c>
      <c r="X1307" s="104">
        <v>3847310</v>
      </c>
      <c r="Y1307" s="104">
        <v>754612</v>
      </c>
      <c r="Z1307" s="104">
        <v>2613328</v>
      </c>
      <c r="AA1307" s="106">
        <v>126204</v>
      </c>
    </row>
    <row r="1308" spans="1:27" x14ac:dyDescent="0.3">
      <c r="A1308" s="85">
        <v>1307</v>
      </c>
      <c r="B1308" s="85" t="s">
        <v>910</v>
      </c>
      <c r="C1308" s="85" t="s">
        <v>468</v>
      </c>
      <c r="D1308" s="85">
        <v>2015</v>
      </c>
      <c r="E1308" s="105">
        <v>829693</v>
      </c>
      <c r="F1308" s="106">
        <v>575136</v>
      </c>
      <c r="G1308" s="105">
        <v>59500</v>
      </c>
      <c r="H1308" s="98">
        <v>0</v>
      </c>
      <c r="I1308" s="105">
        <v>1531</v>
      </c>
      <c r="J1308" s="105">
        <v>-367</v>
      </c>
      <c r="K1308" s="105">
        <v>0</v>
      </c>
      <c r="L1308" s="105">
        <v>749685</v>
      </c>
      <c r="M1308" s="105">
        <v>80009</v>
      </c>
      <c r="N1308" s="105">
        <v>2437</v>
      </c>
      <c r="O1308" s="105">
        <v>85493</v>
      </c>
      <c r="P1308" s="105">
        <v>12138</v>
      </c>
      <c r="Q1308" s="105">
        <v>67982</v>
      </c>
      <c r="R1308" s="105">
        <v>57465</v>
      </c>
      <c r="S1308" s="105">
        <v>12060</v>
      </c>
      <c r="T1308" s="105">
        <v>79</v>
      </c>
      <c r="U1308" s="104">
        <v>92210</v>
      </c>
      <c r="V1308" s="104">
        <v>399665</v>
      </c>
      <c r="W1308" s="104">
        <v>756078</v>
      </c>
      <c r="X1308" s="104">
        <v>3281099</v>
      </c>
      <c r="Y1308" s="104">
        <v>1410987</v>
      </c>
      <c r="Z1308" s="104">
        <v>2309838</v>
      </c>
      <c r="AA1308" s="106">
        <v>285990</v>
      </c>
    </row>
    <row r="1309" spans="1:27" x14ac:dyDescent="0.3">
      <c r="A1309" s="85">
        <v>1308</v>
      </c>
      <c r="B1309" s="85" t="s">
        <v>910</v>
      </c>
      <c r="C1309" s="85" t="s">
        <v>468</v>
      </c>
      <c r="D1309" s="85">
        <v>2014</v>
      </c>
      <c r="E1309" s="105">
        <v>722300</v>
      </c>
      <c r="F1309" s="106">
        <v>538456</v>
      </c>
      <c r="G1309" s="105">
        <v>52401</v>
      </c>
      <c r="H1309" s="98">
        <v>0</v>
      </c>
      <c r="I1309" s="105">
        <v>1290</v>
      </c>
      <c r="J1309" s="105">
        <v>-1877</v>
      </c>
      <c r="K1309" s="105">
        <v>0</v>
      </c>
      <c r="L1309" s="105">
        <v>663949</v>
      </c>
      <c r="M1309" s="105">
        <v>58351</v>
      </c>
      <c r="N1309" s="105">
        <v>2176</v>
      </c>
      <c r="O1309" s="105">
        <v>59088</v>
      </c>
      <c r="P1309" s="105">
        <v>9472</v>
      </c>
      <c r="Q1309" s="105">
        <v>49486</v>
      </c>
      <c r="R1309" s="105">
        <v>0</v>
      </c>
      <c r="S1309" s="105">
        <v>7346</v>
      </c>
      <c r="T1309" s="105">
        <v>2126</v>
      </c>
      <c r="U1309" s="104">
        <v>117625</v>
      </c>
      <c r="V1309" s="104">
        <v>569677</v>
      </c>
      <c r="W1309" s="104">
        <v>744814</v>
      </c>
      <c r="X1309" s="104">
        <v>2544430</v>
      </c>
      <c r="Y1309" s="104">
        <v>853240</v>
      </c>
      <c r="Z1309" s="104">
        <v>1727025</v>
      </c>
      <c r="AA1309" s="106">
        <v>-132582</v>
      </c>
    </row>
    <row r="1310" spans="1:27" ht="15" thickBot="1" x14ac:dyDescent="0.35">
      <c r="A1310" s="93">
        <v>1309</v>
      </c>
      <c r="B1310" s="93" t="s">
        <v>910</v>
      </c>
      <c r="C1310" s="93" t="s">
        <v>468</v>
      </c>
      <c r="D1310" s="93">
        <v>2013</v>
      </c>
      <c r="E1310" s="108">
        <v>360607</v>
      </c>
      <c r="F1310" s="109">
        <v>298855</v>
      </c>
      <c r="G1310" s="108">
        <v>33483</v>
      </c>
      <c r="H1310" s="99">
        <v>0</v>
      </c>
      <c r="I1310" s="108">
        <v>1470</v>
      </c>
      <c r="J1310" s="108">
        <v>1392</v>
      </c>
      <c r="K1310" s="108">
        <v>462</v>
      </c>
      <c r="L1310" s="108">
        <v>359074</v>
      </c>
      <c r="M1310" s="108">
        <v>1534</v>
      </c>
      <c r="N1310" s="108">
        <v>1704</v>
      </c>
      <c r="O1310" s="108">
        <v>2051</v>
      </c>
      <c r="P1310" s="108">
        <v>-371</v>
      </c>
      <c r="Q1310" s="108">
        <v>2320</v>
      </c>
      <c r="R1310" s="108">
        <v>8756</v>
      </c>
      <c r="S1310" s="108">
        <v>6526</v>
      </c>
      <c r="T1310" s="108">
        <v>-6898</v>
      </c>
      <c r="U1310" s="107">
        <v>168090</v>
      </c>
      <c r="V1310" s="107">
        <v>514827</v>
      </c>
      <c r="W1310" s="107">
        <v>654606</v>
      </c>
      <c r="X1310" s="107">
        <v>1745312</v>
      </c>
      <c r="Y1310" s="107">
        <v>1072125</v>
      </c>
      <c r="Z1310" s="107">
        <v>1088163</v>
      </c>
      <c r="AA1310" s="109">
        <v>328847</v>
      </c>
    </row>
    <row r="1311" spans="1:27" ht="15" thickTop="1" x14ac:dyDescent="0.3">
      <c r="A1311" s="88">
        <v>1310</v>
      </c>
      <c r="B1311" s="88" t="s">
        <v>910</v>
      </c>
      <c r="C1311" s="88" t="s">
        <v>474</v>
      </c>
      <c r="D1311" s="88">
        <v>2023</v>
      </c>
      <c r="E1311" s="102">
        <v>194833</v>
      </c>
      <c r="F1311" s="103">
        <v>149486</v>
      </c>
      <c r="G1311" s="102">
        <v>27908</v>
      </c>
      <c r="H1311" s="103">
        <v>475</v>
      </c>
      <c r="I1311" s="102">
        <v>1253</v>
      </c>
      <c r="J1311" s="102">
        <v>-14896</v>
      </c>
      <c r="K1311" s="102">
        <v>0</v>
      </c>
      <c r="L1311" s="102">
        <v>163750</v>
      </c>
      <c r="M1311" s="102">
        <v>31083</v>
      </c>
      <c r="N1311" s="102">
        <v>892</v>
      </c>
      <c r="O1311" s="102">
        <v>31975</v>
      </c>
      <c r="P1311" s="102">
        <v>6222</v>
      </c>
      <c r="Q1311" s="102">
        <v>25753</v>
      </c>
      <c r="R1311" s="102">
        <v>0</v>
      </c>
      <c r="S1311" s="102">
        <v>5736</v>
      </c>
      <c r="T1311" s="102">
        <v>486</v>
      </c>
      <c r="U1311" s="101">
        <v>153405</v>
      </c>
      <c r="V1311" s="101">
        <v>385912</v>
      </c>
      <c r="W1311" s="101">
        <v>74557</v>
      </c>
      <c r="X1311" s="101">
        <v>1558765</v>
      </c>
      <c r="Y1311" s="101">
        <v>79169</v>
      </c>
      <c r="Z1311" s="101">
        <v>0</v>
      </c>
      <c r="AA1311" s="103">
        <v>-39741</v>
      </c>
    </row>
    <row r="1312" spans="1:27" x14ac:dyDescent="0.3">
      <c r="A1312" s="85">
        <v>1311</v>
      </c>
      <c r="B1312" s="85" t="s">
        <v>910</v>
      </c>
      <c r="C1312" s="85" t="s">
        <v>474</v>
      </c>
      <c r="D1312" s="85">
        <v>2022</v>
      </c>
      <c r="E1312" s="105">
        <v>130949</v>
      </c>
      <c r="F1312" s="106">
        <v>93397</v>
      </c>
      <c r="G1312" s="105">
        <v>30555</v>
      </c>
      <c r="H1312" s="106">
        <v>1030</v>
      </c>
      <c r="I1312" s="105">
        <v>744</v>
      </c>
      <c r="J1312" s="105">
        <v>-14243</v>
      </c>
      <c r="K1312" s="105">
        <v>0</v>
      </c>
      <c r="L1312" s="105">
        <v>110453</v>
      </c>
      <c r="M1312" s="105">
        <v>20496</v>
      </c>
      <c r="N1312" s="105">
        <v>849</v>
      </c>
      <c r="O1312" s="105">
        <v>21345</v>
      </c>
      <c r="P1312" s="105">
        <v>4163</v>
      </c>
      <c r="Q1312" s="105">
        <v>17182</v>
      </c>
      <c r="R1312" s="105">
        <v>14</v>
      </c>
      <c r="S1312" s="105">
        <v>2939</v>
      </c>
      <c r="T1312" s="105">
        <v>1224</v>
      </c>
      <c r="U1312" s="104">
        <v>143816</v>
      </c>
      <c r="V1312" s="104">
        <v>570930</v>
      </c>
      <c r="W1312" s="104">
        <v>87961</v>
      </c>
      <c r="X1312" s="104">
        <v>1663640</v>
      </c>
      <c r="Y1312" s="104">
        <v>53895</v>
      </c>
      <c r="Z1312" s="104">
        <v>0</v>
      </c>
      <c r="AA1312" s="106">
        <v>-91630</v>
      </c>
    </row>
    <row r="1313" spans="1:27" x14ac:dyDescent="0.3">
      <c r="A1313" s="85">
        <v>1312</v>
      </c>
      <c r="B1313" s="85" t="s">
        <v>910</v>
      </c>
      <c r="C1313" s="85" t="s">
        <v>474</v>
      </c>
      <c r="D1313" s="85">
        <v>2021</v>
      </c>
      <c r="E1313" s="105">
        <v>472312</v>
      </c>
      <c r="F1313" s="106">
        <v>161245</v>
      </c>
      <c r="G1313" s="105">
        <v>51030</v>
      </c>
      <c r="H1313" s="106">
        <v>795</v>
      </c>
      <c r="I1313" s="105">
        <v>1456</v>
      </c>
      <c r="J1313" s="105">
        <v>-44196</v>
      </c>
      <c r="K1313" s="105">
        <v>0</v>
      </c>
      <c r="L1313" s="105">
        <v>169536</v>
      </c>
      <c r="M1313" s="105">
        <v>302777</v>
      </c>
      <c r="N1313" s="105">
        <v>595</v>
      </c>
      <c r="O1313" s="105">
        <v>303372</v>
      </c>
      <c r="P1313" s="105">
        <v>60657</v>
      </c>
      <c r="Q1313" s="105">
        <v>242715</v>
      </c>
      <c r="R1313" s="105">
        <v>7</v>
      </c>
      <c r="S1313" s="105">
        <v>50227</v>
      </c>
      <c r="T1313" s="105">
        <v>10430</v>
      </c>
      <c r="U1313" s="104">
        <v>93991</v>
      </c>
      <c r="V1313" s="104">
        <v>861452</v>
      </c>
      <c r="W1313" s="104">
        <v>94204</v>
      </c>
      <c r="X1313" s="104">
        <v>1786012</v>
      </c>
      <c r="Y1313" s="104">
        <v>149087</v>
      </c>
      <c r="Z1313" s="104">
        <v>0</v>
      </c>
      <c r="AA1313" s="106">
        <v>-371298</v>
      </c>
    </row>
    <row r="1314" spans="1:27" x14ac:dyDescent="0.3">
      <c r="A1314" s="85">
        <v>1313</v>
      </c>
      <c r="B1314" s="85" t="s">
        <v>910</v>
      </c>
      <c r="C1314" s="85" t="s">
        <v>474</v>
      </c>
      <c r="D1314" s="85">
        <v>2020</v>
      </c>
      <c r="E1314" s="105">
        <v>357303</v>
      </c>
      <c r="F1314" s="106">
        <v>103650</v>
      </c>
      <c r="G1314" s="105">
        <v>49932</v>
      </c>
      <c r="H1314" s="106">
        <v>1768</v>
      </c>
      <c r="I1314" s="105">
        <v>1093</v>
      </c>
      <c r="J1314" s="105">
        <v>-142786</v>
      </c>
      <c r="K1314" s="105">
        <v>0</v>
      </c>
      <c r="L1314" s="105">
        <v>11889</v>
      </c>
      <c r="M1314" s="105">
        <v>345414</v>
      </c>
      <c r="N1314" s="105">
        <v>-8077</v>
      </c>
      <c r="O1314" s="105">
        <v>337337</v>
      </c>
      <c r="P1314" s="105">
        <v>69210</v>
      </c>
      <c r="Q1314" s="105">
        <v>268127</v>
      </c>
      <c r="R1314" s="105">
        <v>7</v>
      </c>
      <c r="S1314" s="105">
        <v>66530</v>
      </c>
      <c r="T1314" s="105">
        <v>2681</v>
      </c>
      <c r="U1314" s="104">
        <v>161236</v>
      </c>
      <c r="V1314" s="104">
        <v>1260071</v>
      </c>
      <c r="W1314" s="104">
        <v>415346</v>
      </c>
      <c r="X1314" s="104">
        <v>2003613</v>
      </c>
      <c r="Y1314" s="104">
        <v>104539</v>
      </c>
      <c r="Z1314" s="104">
        <v>0</v>
      </c>
      <c r="AA1314" s="106">
        <v>-299422</v>
      </c>
    </row>
    <row r="1315" spans="1:27" x14ac:dyDescent="0.3">
      <c r="A1315" s="85">
        <v>1314</v>
      </c>
      <c r="B1315" s="85" t="s">
        <v>910</v>
      </c>
      <c r="C1315" s="85" t="s">
        <v>474</v>
      </c>
      <c r="D1315" s="85">
        <v>2019</v>
      </c>
      <c r="E1315" s="105">
        <v>763774</v>
      </c>
      <c r="F1315" s="106">
        <v>290069</v>
      </c>
      <c r="G1315" s="105">
        <v>63223</v>
      </c>
      <c r="H1315" s="106">
        <v>1019</v>
      </c>
      <c r="I1315" s="105">
        <v>1150</v>
      </c>
      <c r="J1315" s="105">
        <v>-50866</v>
      </c>
      <c r="K1315" s="105">
        <v>0</v>
      </c>
      <c r="L1315" s="105">
        <v>303576</v>
      </c>
      <c r="M1315" s="105">
        <v>460198</v>
      </c>
      <c r="N1315" s="105">
        <v>472</v>
      </c>
      <c r="O1315" s="105">
        <v>460670</v>
      </c>
      <c r="P1315" s="105">
        <v>92140</v>
      </c>
      <c r="Q1315" s="105">
        <v>368530</v>
      </c>
      <c r="R1315" s="105">
        <v>0</v>
      </c>
      <c r="S1315" s="105">
        <v>112046</v>
      </c>
      <c r="T1315" s="105">
        <v>-19905</v>
      </c>
      <c r="U1315" s="104">
        <v>196375</v>
      </c>
      <c r="V1315" s="104">
        <v>1439076</v>
      </c>
      <c r="W1315" s="104">
        <v>642686</v>
      </c>
      <c r="X1315" s="104">
        <v>2098644</v>
      </c>
      <c r="Y1315" s="104">
        <v>31458</v>
      </c>
      <c r="Z1315" s="104">
        <v>0</v>
      </c>
      <c r="AA1315" s="106">
        <v>540569</v>
      </c>
    </row>
    <row r="1316" spans="1:27" x14ac:dyDescent="0.3">
      <c r="A1316" s="85">
        <v>1315</v>
      </c>
      <c r="B1316" s="85" t="s">
        <v>910</v>
      </c>
      <c r="C1316" s="85" t="s">
        <v>474</v>
      </c>
      <c r="D1316" s="85">
        <v>2018</v>
      </c>
      <c r="E1316" s="105">
        <v>282522</v>
      </c>
      <c r="F1316" s="106">
        <v>194081</v>
      </c>
      <c r="G1316" s="105">
        <v>31719</v>
      </c>
      <c r="H1316" s="106">
        <v>0</v>
      </c>
      <c r="I1316" s="105">
        <v>1190</v>
      </c>
      <c r="J1316" s="105">
        <v>-64234</v>
      </c>
      <c r="K1316" s="105">
        <v>0</v>
      </c>
      <c r="L1316" s="105">
        <v>162757</v>
      </c>
      <c r="M1316" s="105">
        <v>119765</v>
      </c>
      <c r="N1316" s="105">
        <v>-1429</v>
      </c>
      <c r="O1316" s="105">
        <v>118336</v>
      </c>
      <c r="P1316" s="105">
        <v>23975</v>
      </c>
      <c r="Q1316" s="105">
        <v>94361</v>
      </c>
      <c r="R1316" s="105">
        <v>13</v>
      </c>
      <c r="S1316" s="105">
        <v>23975</v>
      </c>
      <c r="T1316" s="105">
        <v>0</v>
      </c>
      <c r="U1316" s="104">
        <v>278047</v>
      </c>
      <c r="V1316" s="104">
        <v>1037991</v>
      </c>
      <c r="W1316" s="104">
        <v>466756</v>
      </c>
      <c r="X1316" s="104">
        <v>1590548</v>
      </c>
      <c r="Y1316" s="104">
        <v>6789</v>
      </c>
      <c r="Z1316" s="104">
        <v>0</v>
      </c>
      <c r="AA1316" s="106">
        <v>458035</v>
      </c>
    </row>
    <row r="1317" spans="1:27" x14ac:dyDescent="0.3">
      <c r="A1317" s="85">
        <v>1316</v>
      </c>
      <c r="B1317" s="85" t="s">
        <v>910</v>
      </c>
      <c r="C1317" s="85" t="s">
        <v>474</v>
      </c>
      <c r="D1317" s="85">
        <v>2017</v>
      </c>
      <c r="E1317" s="105">
        <v>241430</v>
      </c>
      <c r="F1317" s="106">
        <v>163894</v>
      </c>
      <c r="G1317" s="105">
        <v>31849</v>
      </c>
      <c r="H1317" s="106">
        <v>0</v>
      </c>
      <c r="I1317" s="105">
        <v>1190</v>
      </c>
      <c r="J1317" s="105">
        <v>-49397</v>
      </c>
      <c r="K1317" s="105">
        <v>0</v>
      </c>
      <c r="L1317" s="105">
        <v>147343</v>
      </c>
      <c r="M1317" s="105">
        <v>94086</v>
      </c>
      <c r="N1317" s="105">
        <v>105</v>
      </c>
      <c r="O1317" s="105">
        <v>94191</v>
      </c>
      <c r="P1317" s="105">
        <v>18852</v>
      </c>
      <c r="Q1317" s="105">
        <v>75340</v>
      </c>
      <c r="R1317" s="105">
        <v>13</v>
      </c>
      <c r="S1317" s="105">
        <v>18852</v>
      </c>
      <c r="T1317" s="105">
        <v>0</v>
      </c>
      <c r="U1317" s="104">
        <v>383286</v>
      </c>
      <c r="V1317" s="104">
        <v>816166</v>
      </c>
      <c r="W1317" s="104">
        <v>256045</v>
      </c>
      <c r="X1317" s="104">
        <v>1244421</v>
      </c>
      <c r="Y1317" s="104">
        <v>60789</v>
      </c>
      <c r="Z1317" s="104">
        <v>0</v>
      </c>
      <c r="AA1317" s="106">
        <v>-79688</v>
      </c>
    </row>
    <row r="1318" spans="1:27" x14ac:dyDescent="0.3">
      <c r="A1318" s="85">
        <v>1317</v>
      </c>
      <c r="B1318" s="85" t="s">
        <v>910</v>
      </c>
      <c r="C1318" s="85" t="s">
        <v>474</v>
      </c>
      <c r="D1318" s="85">
        <v>2016</v>
      </c>
      <c r="E1318" s="105">
        <v>215217</v>
      </c>
      <c r="F1318" s="106">
        <v>134406</v>
      </c>
      <c r="G1318" s="105">
        <v>29722</v>
      </c>
      <c r="H1318" s="106">
        <v>0</v>
      </c>
      <c r="I1318" s="105">
        <v>1191</v>
      </c>
      <c r="J1318" s="105">
        <v>-19215</v>
      </c>
      <c r="K1318" s="105">
        <v>0</v>
      </c>
      <c r="L1318" s="105">
        <v>145918</v>
      </c>
      <c r="M1318" s="105">
        <v>69299</v>
      </c>
      <c r="N1318" s="105">
        <v>4587</v>
      </c>
      <c r="O1318" s="105">
        <v>73886</v>
      </c>
      <c r="P1318" s="105">
        <v>14046</v>
      </c>
      <c r="Q1318" s="105">
        <v>59840</v>
      </c>
      <c r="R1318" s="105">
        <v>0</v>
      </c>
      <c r="S1318" s="105">
        <v>14046</v>
      </c>
      <c r="T1318" s="105">
        <v>0</v>
      </c>
      <c r="U1318" s="104">
        <v>363476</v>
      </c>
      <c r="V1318" s="104">
        <v>896461</v>
      </c>
      <c r="W1318" s="104">
        <v>403989</v>
      </c>
      <c r="X1318" s="104">
        <v>1336020</v>
      </c>
      <c r="Y1318" s="104">
        <v>38074</v>
      </c>
      <c r="Z1318" s="104">
        <v>0</v>
      </c>
      <c r="AA1318" s="106">
        <v>193054</v>
      </c>
    </row>
    <row r="1319" spans="1:27" x14ac:dyDescent="0.3">
      <c r="A1319" s="85">
        <v>1318</v>
      </c>
      <c r="B1319" s="85" t="s">
        <v>910</v>
      </c>
      <c r="C1319" s="85" t="s">
        <v>474</v>
      </c>
      <c r="D1319" s="85">
        <v>2015</v>
      </c>
      <c r="E1319" s="105">
        <v>277039</v>
      </c>
      <c r="F1319" s="106">
        <v>186792</v>
      </c>
      <c r="G1319" s="105">
        <v>50264</v>
      </c>
      <c r="H1319" s="106">
        <v>0</v>
      </c>
      <c r="I1319" s="105">
        <v>1548</v>
      </c>
      <c r="J1319" s="105">
        <v>-16489</v>
      </c>
      <c r="K1319" s="105">
        <v>0</v>
      </c>
      <c r="L1319" s="105">
        <v>213860</v>
      </c>
      <c r="M1319" s="105">
        <v>63179</v>
      </c>
      <c r="N1319" s="105">
        <v>6406</v>
      </c>
      <c r="O1319" s="105">
        <v>69585</v>
      </c>
      <c r="P1319" s="105">
        <v>15547</v>
      </c>
      <c r="Q1319" s="105">
        <v>54699</v>
      </c>
      <c r="R1319" s="105">
        <v>13</v>
      </c>
      <c r="S1319" s="105">
        <v>15547</v>
      </c>
      <c r="T1319" s="105">
        <v>0</v>
      </c>
      <c r="U1319" s="104">
        <v>313696</v>
      </c>
      <c r="V1319" s="104">
        <v>723328</v>
      </c>
      <c r="W1319" s="104">
        <v>232653</v>
      </c>
      <c r="X1319" s="104">
        <v>1105783</v>
      </c>
      <c r="Y1319" s="104">
        <v>123237</v>
      </c>
      <c r="Z1319" s="104">
        <v>3000</v>
      </c>
      <c r="AA1319" s="106">
        <v>66581</v>
      </c>
    </row>
    <row r="1320" spans="1:27" x14ac:dyDescent="0.3">
      <c r="A1320" s="85">
        <v>1319</v>
      </c>
      <c r="B1320" s="85" t="s">
        <v>910</v>
      </c>
      <c r="C1320" s="85" t="s">
        <v>474</v>
      </c>
      <c r="D1320" s="85">
        <v>2014</v>
      </c>
      <c r="E1320" s="105">
        <v>295588</v>
      </c>
      <c r="F1320" s="106">
        <v>195573</v>
      </c>
      <c r="G1320" s="105">
        <v>40662</v>
      </c>
      <c r="H1320" s="106">
        <v>0</v>
      </c>
      <c r="I1320" s="105">
        <v>2224</v>
      </c>
      <c r="J1320" s="105">
        <v>-16504</v>
      </c>
      <c r="K1320" s="105">
        <v>0</v>
      </c>
      <c r="L1320" s="105">
        <v>222179</v>
      </c>
      <c r="M1320" s="105">
        <v>73409</v>
      </c>
      <c r="N1320" s="105">
        <v>-2200</v>
      </c>
      <c r="O1320" s="105">
        <v>71099</v>
      </c>
      <c r="P1320" s="105">
        <v>14512</v>
      </c>
      <c r="Q1320" s="105">
        <v>57298</v>
      </c>
      <c r="R1320" s="105">
        <v>10</v>
      </c>
      <c r="S1320" s="105">
        <v>14512</v>
      </c>
      <c r="T1320" s="105">
        <v>0</v>
      </c>
      <c r="U1320" s="104">
        <v>343862</v>
      </c>
      <c r="V1320" s="104">
        <v>708776</v>
      </c>
      <c r="W1320" s="104">
        <v>197566</v>
      </c>
      <c r="X1320" s="104">
        <v>1114028</v>
      </c>
      <c r="Y1320" s="104">
        <v>157571</v>
      </c>
      <c r="Z1320" s="104">
        <v>5752</v>
      </c>
      <c r="AA1320" s="106">
        <v>59376</v>
      </c>
    </row>
    <row r="1321" spans="1:27" ht="15" thickBot="1" x14ac:dyDescent="0.35">
      <c r="A1321" s="93">
        <v>1320</v>
      </c>
      <c r="B1321" s="93" t="s">
        <v>910</v>
      </c>
      <c r="C1321" s="93" t="s">
        <v>474</v>
      </c>
      <c r="D1321" s="93">
        <v>2013</v>
      </c>
      <c r="E1321" s="108">
        <v>238066</v>
      </c>
      <c r="F1321" s="109">
        <v>140222</v>
      </c>
      <c r="G1321" s="108">
        <v>33926</v>
      </c>
      <c r="H1321" s="109">
        <v>0</v>
      </c>
      <c r="I1321" s="108">
        <v>1916</v>
      </c>
      <c r="J1321" s="108">
        <v>-7745</v>
      </c>
      <c r="K1321" s="108">
        <v>949</v>
      </c>
      <c r="L1321" s="108">
        <v>172122</v>
      </c>
      <c r="M1321" s="108">
        <v>65944</v>
      </c>
      <c r="N1321" s="108">
        <v>-1052</v>
      </c>
      <c r="O1321" s="108">
        <v>61745</v>
      </c>
      <c r="P1321" s="108">
        <v>16417</v>
      </c>
      <c r="Q1321" s="108">
        <v>44749</v>
      </c>
      <c r="R1321" s="108">
        <v>7</v>
      </c>
      <c r="S1321" s="108">
        <v>15618</v>
      </c>
      <c r="T1321" s="108">
        <v>799</v>
      </c>
      <c r="U1321" s="107">
        <v>477758</v>
      </c>
      <c r="V1321" s="107">
        <v>860317</v>
      </c>
      <c r="W1321" s="107">
        <v>418604</v>
      </c>
      <c r="X1321" s="107">
        <v>1112361</v>
      </c>
      <c r="Y1321" s="107">
        <v>67637</v>
      </c>
      <c r="Z1321" s="107">
        <v>6639</v>
      </c>
      <c r="AA1321" s="109">
        <v>174765</v>
      </c>
    </row>
    <row r="1322" spans="1:27" ht="15" thickTop="1" x14ac:dyDescent="0.3">
      <c r="A1322" s="88">
        <v>1321</v>
      </c>
      <c r="B1322" s="88" t="s">
        <v>910</v>
      </c>
      <c r="C1322" s="88" t="s">
        <v>480</v>
      </c>
      <c r="D1322" s="88">
        <v>2023</v>
      </c>
      <c r="E1322" s="102">
        <v>1143946</v>
      </c>
      <c r="F1322" s="103">
        <v>934032</v>
      </c>
      <c r="G1322" s="102">
        <v>136112</v>
      </c>
      <c r="H1322" s="97">
        <v>0</v>
      </c>
      <c r="I1322" s="102">
        <v>4364</v>
      </c>
      <c r="J1322" s="102">
        <v>-35602</v>
      </c>
      <c r="K1322" s="102">
        <v>0</v>
      </c>
      <c r="L1322" s="102">
        <v>1066789</v>
      </c>
      <c r="M1322" s="102">
        <v>77158</v>
      </c>
      <c r="N1322" s="102">
        <v>953</v>
      </c>
      <c r="O1322" s="102">
        <v>78111</v>
      </c>
      <c r="P1322" s="102">
        <v>15976</v>
      </c>
      <c r="Q1322" s="102">
        <v>61717</v>
      </c>
      <c r="R1322" s="102">
        <v>317</v>
      </c>
      <c r="S1322" s="102">
        <v>14926</v>
      </c>
      <c r="T1322" s="102">
        <v>1051</v>
      </c>
      <c r="U1322" s="101">
        <v>365031</v>
      </c>
      <c r="V1322" s="101">
        <v>1403124</v>
      </c>
      <c r="W1322" s="101">
        <v>618075</v>
      </c>
      <c r="X1322" s="101">
        <v>2277460</v>
      </c>
      <c r="Y1322" s="101">
        <v>834368</v>
      </c>
      <c r="Z1322" s="101">
        <v>630730</v>
      </c>
      <c r="AA1322" s="103">
        <v>22530</v>
      </c>
    </row>
    <row r="1323" spans="1:27" x14ac:dyDescent="0.3">
      <c r="A1323" s="85">
        <v>1322</v>
      </c>
      <c r="B1323" s="85" t="s">
        <v>910</v>
      </c>
      <c r="C1323" s="85" t="s">
        <v>480</v>
      </c>
      <c r="D1323" s="85">
        <v>2022</v>
      </c>
      <c r="E1323" s="105">
        <v>1015686</v>
      </c>
      <c r="F1323" s="106">
        <v>733585</v>
      </c>
      <c r="G1323" s="105">
        <v>148686</v>
      </c>
      <c r="H1323" s="98">
        <v>0</v>
      </c>
      <c r="I1323" s="105">
        <v>3725</v>
      </c>
      <c r="J1323" s="105">
        <v>-49445</v>
      </c>
      <c r="K1323" s="105">
        <v>0</v>
      </c>
      <c r="L1323" s="105">
        <v>874238</v>
      </c>
      <c r="M1323" s="105">
        <v>141447</v>
      </c>
      <c r="N1323" s="105">
        <v>94</v>
      </c>
      <c r="O1323" s="105">
        <v>141542</v>
      </c>
      <c r="P1323" s="105">
        <v>28628</v>
      </c>
      <c r="Q1323" s="105">
        <v>111641</v>
      </c>
      <c r="R1323" s="105">
        <v>167</v>
      </c>
      <c r="S1323" s="105">
        <v>32138</v>
      </c>
      <c r="T1323" s="105">
        <v>-3511</v>
      </c>
      <c r="U1323" s="104">
        <v>315080</v>
      </c>
      <c r="V1323" s="104">
        <v>1422245</v>
      </c>
      <c r="W1323" s="104">
        <v>554068</v>
      </c>
      <c r="X1323" s="104">
        <v>2105323</v>
      </c>
      <c r="Y1323" s="104">
        <v>649459</v>
      </c>
      <c r="Z1323" s="104">
        <v>513592</v>
      </c>
      <c r="AA1323" s="106">
        <v>-450071</v>
      </c>
    </row>
    <row r="1324" spans="1:27" x14ac:dyDescent="0.3">
      <c r="A1324" s="85">
        <v>1323</v>
      </c>
      <c r="B1324" s="85" t="s">
        <v>910</v>
      </c>
      <c r="C1324" s="85" t="s">
        <v>480</v>
      </c>
      <c r="D1324" s="85">
        <v>2021</v>
      </c>
      <c r="E1324" s="105">
        <v>703634</v>
      </c>
      <c r="F1324" s="106">
        <v>493482</v>
      </c>
      <c r="G1324" s="105">
        <v>116110</v>
      </c>
      <c r="H1324" s="98">
        <v>0</v>
      </c>
      <c r="I1324" s="105">
        <v>3355</v>
      </c>
      <c r="J1324" s="105">
        <v>-59583</v>
      </c>
      <c r="K1324" s="105">
        <v>0</v>
      </c>
      <c r="L1324" s="105">
        <v>593747</v>
      </c>
      <c r="M1324" s="105">
        <v>109888</v>
      </c>
      <c r="N1324" s="105">
        <v>396</v>
      </c>
      <c r="O1324" s="105">
        <v>110284</v>
      </c>
      <c r="P1324" s="105">
        <v>22528</v>
      </c>
      <c r="Q1324" s="105">
        <v>85961</v>
      </c>
      <c r="R1324" s="105">
        <v>480</v>
      </c>
      <c r="S1324" s="105">
        <v>21196</v>
      </c>
      <c r="T1324" s="105">
        <v>1332</v>
      </c>
      <c r="U1324" s="104">
        <v>308196</v>
      </c>
      <c r="V1324" s="104">
        <v>1261155</v>
      </c>
      <c r="W1324" s="104">
        <v>652797</v>
      </c>
      <c r="X1324" s="104">
        <v>1781028</v>
      </c>
      <c r="Y1324" s="104">
        <v>491030</v>
      </c>
      <c r="Z1324" s="104">
        <v>500297</v>
      </c>
      <c r="AA1324" s="106">
        <v>38059</v>
      </c>
    </row>
    <row r="1325" spans="1:27" x14ac:dyDescent="0.3">
      <c r="A1325" s="85">
        <v>1324</v>
      </c>
      <c r="B1325" s="85" t="s">
        <v>910</v>
      </c>
      <c r="C1325" s="85" t="s">
        <v>480</v>
      </c>
      <c r="D1325" s="85">
        <v>2020</v>
      </c>
      <c r="E1325" s="105">
        <v>671246</v>
      </c>
      <c r="F1325" s="106">
        <v>483609</v>
      </c>
      <c r="G1325" s="105">
        <v>135720</v>
      </c>
      <c r="H1325" s="98">
        <v>0</v>
      </c>
      <c r="I1325" s="105">
        <v>3745</v>
      </c>
      <c r="J1325" s="105">
        <v>-71869</v>
      </c>
      <c r="K1325" s="105">
        <v>0</v>
      </c>
      <c r="L1325" s="105">
        <v>585945</v>
      </c>
      <c r="M1325" s="105">
        <v>85301</v>
      </c>
      <c r="N1325" s="105">
        <v>643</v>
      </c>
      <c r="O1325" s="105">
        <v>85944</v>
      </c>
      <c r="P1325" s="105">
        <v>17017</v>
      </c>
      <c r="Q1325" s="105">
        <v>66391</v>
      </c>
      <c r="R1325" s="105">
        <v>215</v>
      </c>
      <c r="S1325" s="105">
        <v>18389</v>
      </c>
      <c r="T1325" s="105">
        <v>-1372</v>
      </c>
      <c r="U1325" s="104">
        <v>226988</v>
      </c>
      <c r="V1325" s="104">
        <v>1442218</v>
      </c>
      <c r="W1325" s="104">
        <v>343581</v>
      </c>
      <c r="X1325" s="104">
        <v>1800407</v>
      </c>
      <c r="Y1325" s="104">
        <v>325499</v>
      </c>
      <c r="Z1325" s="104">
        <v>747595</v>
      </c>
      <c r="AA1325" s="106">
        <v>93366</v>
      </c>
    </row>
    <row r="1326" spans="1:27" x14ac:dyDescent="0.3">
      <c r="A1326" s="85">
        <v>1325</v>
      </c>
      <c r="B1326" s="85" t="s">
        <v>910</v>
      </c>
      <c r="C1326" s="85" t="s">
        <v>480</v>
      </c>
      <c r="D1326" s="85">
        <v>2019</v>
      </c>
      <c r="E1326" s="105">
        <v>752014</v>
      </c>
      <c r="F1326" s="106">
        <v>564820</v>
      </c>
      <c r="G1326" s="105">
        <v>170570</v>
      </c>
      <c r="H1326" s="98">
        <v>0</v>
      </c>
      <c r="I1326" s="105">
        <v>3837</v>
      </c>
      <c r="J1326" s="105">
        <v>-136479</v>
      </c>
      <c r="K1326" s="105">
        <v>0</v>
      </c>
      <c r="L1326" s="105">
        <v>648257</v>
      </c>
      <c r="M1326" s="105">
        <v>103757</v>
      </c>
      <c r="N1326" s="105">
        <v>976</v>
      </c>
      <c r="O1326" s="105">
        <v>104733</v>
      </c>
      <c r="P1326" s="105">
        <v>17729</v>
      </c>
      <c r="Q1326" s="105">
        <v>88474</v>
      </c>
      <c r="R1326" s="105">
        <v>0</v>
      </c>
      <c r="S1326" s="105">
        <v>17821</v>
      </c>
      <c r="T1326" s="105">
        <v>-92</v>
      </c>
      <c r="U1326" s="104">
        <v>227082</v>
      </c>
      <c r="V1326" s="104">
        <v>1376618</v>
      </c>
      <c r="W1326" s="104">
        <v>326647</v>
      </c>
      <c r="X1326" s="104">
        <v>1712471</v>
      </c>
      <c r="Y1326" s="104">
        <v>302607</v>
      </c>
      <c r="Z1326" s="104">
        <v>739945</v>
      </c>
      <c r="AA1326" s="106">
        <v>75575</v>
      </c>
    </row>
    <row r="1327" spans="1:27" x14ac:dyDescent="0.3">
      <c r="A1327" s="85">
        <v>1326</v>
      </c>
      <c r="B1327" s="85" t="s">
        <v>910</v>
      </c>
      <c r="C1327" s="85" t="s">
        <v>480</v>
      </c>
      <c r="D1327" s="85">
        <v>2018</v>
      </c>
      <c r="E1327" s="105">
        <v>804180</v>
      </c>
      <c r="F1327" s="106">
        <v>595819</v>
      </c>
      <c r="G1327" s="105">
        <v>186165</v>
      </c>
      <c r="H1327" s="98">
        <v>0</v>
      </c>
      <c r="I1327" s="105">
        <v>7229</v>
      </c>
      <c r="J1327" s="105">
        <v>-42811</v>
      </c>
      <c r="K1327" s="105">
        <v>0</v>
      </c>
      <c r="L1327" s="105">
        <v>783865</v>
      </c>
      <c r="M1327" s="105">
        <v>20315</v>
      </c>
      <c r="N1327" s="105">
        <v>-325</v>
      </c>
      <c r="O1327" s="105">
        <v>20028</v>
      </c>
      <c r="P1327" s="105">
        <v>7330</v>
      </c>
      <c r="Q1327" s="105">
        <v>12535</v>
      </c>
      <c r="R1327" s="105">
        <v>0</v>
      </c>
      <c r="S1327" s="105">
        <v>7100</v>
      </c>
      <c r="T1327" s="105">
        <v>229</v>
      </c>
      <c r="U1327" s="104">
        <v>297946</v>
      </c>
      <c r="V1327" s="104">
        <v>1246520</v>
      </c>
      <c r="W1327" s="104">
        <v>341615</v>
      </c>
      <c r="X1327" s="104">
        <v>1730929</v>
      </c>
      <c r="Y1327" s="104">
        <v>411592</v>
      </c>
      <c r="Z1327" s="104">
        <v>835126</v>
      </c>
      <c r="AA1327" s="106">
        <v>-63280</v>
      </c>
    </row>
    <row r="1328" spans="1:27" x14ac:dyDescent="0.3">
      <c r="A1328" s="85">
        <v>1327</v>
      </c>
      <c r="B1328" s="85" t="s">
        <v>910</v>
      </c>
      <c r="C1328" s="85" t="s">
        <v>480</v>
      </c>
      <c r="D1328" s="85">
        <v>2017</v>
      </c>
      <c r="E1328" s="105">
        <v>765342</v>
      </c>
      <c r="F1328" s="106">
        <v>514896</v>
      </c>
      <c r="G1328" s="105">
        <v>158854</v>
      </c>
      <c r="H1328" s="98">
        <v>0</v>
      </c>
      <c r="I1328" s="105">
        <v>3088</v>
      </c>
      <c r="J1328" s="105">
        <v>-17755</v>
      </c>
      <c r="K1328" s="105">
        <v>0</v>
      </c>
      <c r="L1328" s="105">
        <v>677020</v>
      </c>
      <c r="M1328" s="105">
        <v>88322</v>
      </c>
      <c r="N1328" s="105">
        <v>743</v>
      </c>
      <c r="O1328" s="105">
        <v>98253</v>
      </c>
      <c r="P1328" s="105">
        <v>23375</v>
      </c>
      <c r="Q1328" s="105">
        <v>74304</v>
      </c>
      <c r="R1328" s="105">
        <v>428</v>
      </c>
      <c r="S1328" s="105">
        <v>23744</v>
      </c>
      <c r="T1328" s="105">
        <v>-369</v>
      </c>
      <c r="U1328" s="104">
        <v>253714</v>
      </c>
      <c r="V1328" s="104">
        <v>734844</v>
      </c>
      <c r="W1328" s="104">
        <v>268554</v>
      </c>
      <c r="X1328" s="104">
        <v>1221156</v>
      </c>
      <c r="Y1328" s="104">
        <v>365276</v>
      </c>
      <c r="Z1328" s="104">
        <v>296324</v>
      </c>
      <c r="AA1328" s="106">
        <v>49813</v>
      </c>
    </row>
    <row r="1329" spans="1:27" x14ac:dyDescent="0.3">
      <c r="A1329" s="85">
        <v>1328</v>
      </c>
      <c r="B1329" s="85" t="s">
        <v>910</v>
      </c>
      <c r="C1329" s="85" t="s">
        <v>480</v>
      </c>
      <c r="D1329" s="85">
        <v>2016</v>
      </c>
      <c r="E1329" s="105">
        <v>737806</v>
      </c>
      <c r="F1329" s="106">
        <v>498251</v>
      </c>
      <c r="G1329" s="105">
        <v>129465</v>
      </c>
      <c r="H1329" s="98">
        <v>0</v>
      </c>
      <c r="I1329" s="105">
        <v>2935</v>
      </c>
      <c r="J1329" s="105">
        <v>-12862</v>
      </c>
      <c r="K1329" s="105">
        <v>0</v>
      </c>
      <c r="L1329" s="105">
        <v>625192</v>
      </c>
      <c r="M1329" s="105">
        <v>112614</v>
      </c>
      <c r="N1329" s="105">
        <v>454</v>
      </c>
      <c r="O1329" s="105">
        <v>113068</v>
      </c>
      <c r="P1329" s="105">
        <v>22919</v>
      </c>
      <c r="Q1329" s="105">
        <v>90149</v>
      </c>
      <c r="R1329" s="105">
        <v>69</v>
      </c>
      <c r="S1329" s="105">
        <v>21612</v>
      </c>
      <c r="T1329" s="105">
        <v>1308</v>
      </c>
      <c r="U1329" s="104">
        <v>189940</v>
      </c>
      <c r="V1329" s="104">
        <v>646647</v>
      </c>
      <c r="W1329" s="104">
        <v>185408</v>
      </c>
      <c r="X1329" s="104">
        <v>845392</v>
      </c>
      <c r="Y1329" s="104">
        <v>157626</v>
      </c>
      <c r="Z1329" s="104">
        <v>116142</v>
      </c>
      <c r="AA1329" s="106">
        <v>47354</v>
      </c>
    </row>
    <row r="1330" spans="1:27" x14ac:dyDescent="0.3">
      <c r="A1330" s="85">
        <v>1329</v>
      </c>
      <c r="B1330" s="85" t="s">
        <v>910</v>
      </c>
      <c r="C1330" s="85" t="s">
        <v>480</v>
      </c>
      <c r="D1330" s="85">
        <v>2015</v>
      </c>
      <c r="E1330" s="105">
        <v>669565</v>
      </c>
      <c r="F1330" s="106">
        <v>464037</v>
      </c>
      <c r="G1330" s="105">
        <v>114609</v>
      </c>
      <c r="H1330" s="98">
        <v>0</v>
      </c>
      <c r="I1330" s="105">
        <v>2425</v>
      </c>
      <c r="J1330" s="105">
        <v>-3525</v>
      </c>
      <c r="K1330" s="105">
        <v>0</v>
      </c>
      <c r="L1330" s="105">
        <v>591515</v>
      </c>
      <c r="M1330" s="105">
        <v>78049</v>
      </c>
      <c r="N1330" s="105">
        <v>1393</v>
      </c>
      <c r="O1330" s="105">
        <v>79443</v>
      </c>
      <c r="P1330" s="105">
        <v>18823</v>
      </c>
      <c r="Q1330" s="105">
        <v>60620</v>
      </c>
      <c r="R1330" s="105">
        <v>61</v>
      </c>
      <c r="S1330" s="105">
        <v>17852</v>
      </c>
      <c r="T1330" s="105">
        <v>970</v>
      </c>
      <c r="U1330" s="104">
        <v>197756</v>
      </c>
      <c r="V1330" s="104">
        <v>586159</v>
      </c>
      <c r="W1330" s="104">
        <v>206412</v>
      </c>
      <c r="X1330" s="104">
        <v>780624</v>
      </c>
      <c r="Y1330" s="104">
        <v>165008</v>
      </c>
      <c r="Z1330" s="104">
        <v>148171</v>
      </c>
      <c r="AA1330" s="106">
        <v>72078</v>
      </c>
    </row>
    <row r="1331" spans="1:27" x14ac:dyDescent="0.3">
      <c r="A1331" s="85">
        <v>1330</v>
      </c>
      <c r="B1331" s="85" t="s">
        <v>910</v>
      </c>
      <c r="C1331" s="85" t="s">
        <v>480</v>
      </c>
      <c r="D1331" s="85">
        <v>2014</v>
      </c>
      <c r="E1331" s="105">
        <v>709565</v>
      </c>
      <c r="F1331" s="106">
        <v>469738</v>
      </c>
      <c r="G1331" s="105">
        <v>178474</v>
      </c>
      <c r="H1331" s="98">
        <v>0</v>
      </c>
      <c r="I1331" s="105">
        <v>0</v>
      </c>
      <c r="J1331" s="105">
        <v>195</v>
      </c>
      <c r="K1331" s="105">
        <v>0</v>
      </c>
      <c r="L1331" s="105">
        <v>670149</v>
      </c>
      <c r="M1331" s="105">
        <v>39416</v>
      </c>
      <c r="N1331" s="105">
        <v>844</v>
      </c>
      <c r="O1331" s="105">
        <v>40259</v>
      </c>
      <c r="P1331" s="105">
        <v>8559</v>
      </c>
      <c r="Q1331" s="105">
        <v>31700</v>
      </c>
      <c r="R1331" s="105">
        <v>61</v>
      </c>
      <c r="S1331" s="105">
        <v>9811</v>
      </c>
      <c r="T1331" s="105">
        <v>-1252</v>
      </c>
      <c r="U1331" s="104">
        <v>175333</v>
      </c>
      <c r="V1331" s="104">
        <v>394441</v>
      </c>
      <c r="W1331" s="104">
        <v>282837</v>
      </c>
      <c r="X1331" s="104">
        <v>593354</v>
      </c>
      <c r="Y1331" s="104">
        <v>175183</v>
      </c>
      <c r="Z1331" s="104">
        <v>219456</v>
      </c>
      <c r="AA1331" s="106">
        <v>42812</v>
      </c>
    </row>
    <row r="1332" spans="1:27" ht="15" thickBot="1" x14ac:dyDescent="0.35">
      <c r="A1332" s="93">
        <v>1331</v>
      </c>
      <c r="B1332" s="93" t="s">
        <v>910</v>
      </c>
      <c r="C1332" s="93" t="s">
        <v>480</v>
      </c>
      <c r="D1332" s="93">
        <v>2013</v>
      </c>
      <c r="E1332" s="108">
        <v>674570</v>
      </c>
      <c r="F1332" s="109">
        <v>461091</v>
      </c>
      <c r="G1332" s="108">
        <v>138452</v>
      </c>
      <c r="H1332" s="99">
        <v>0</v>
      </c>
      <c r="I1332" s="108">
        <v>0</v>
      </c>
      <c r="J1332" s="108">
        <v>77</v>
      </c>
      <c r="K1332" s="108">
        <v>0</v>
      </c>
      <c r="L1332" s="108">
        <v>636358</v>
      </c>
      <c r="M1332" s="108">
        <v>38212</v>
      </c>
      <c r="N1332" s="108">
        <v>218</v>
      </c>
      <c r="O1332" s="108">
        <v>38430</v>
      </c>
      <c r="P1332" s="108">
        <v>8137</v>
      </c>
      <c r="Q1332" s="108">
        <v>30292</v>
      </c>
      <c r="R1332" s="108">
        <v>61</v>
      </c>
      <c r="S1332" s="108">
        <v>11069</v>
      </c>
      <c r="T1332" s="108">
        <v>-2931</v>
      </c>
      <c r="U1332" s="107">
        <v>178070</v>
      </c>
      <c r="V1332" s="107">
        <v>395676</v>
      </c>
      <c r="W1332" s="107">
        <v>328508</v>
      </c>
      <c r="X1332" s="107">
        <v>611669</v>
      </c>
      <c r="Y1332" s="107">
        <v>194834</v>
      </c>
      <c r="Z1332" s="107">
        <v>251651</v>
      </c>
      <c r="AA1332" s="109">
        <v>95725</v>
      </c>
    </row>
    <row r="1333" spans="1:27" ht="15" thickTop="1" x14ac:dyDescent="0.3">
      <c r="A1333" s="88">
        <v>1332</v>
      </c>
      <c r="B1333" s="88" t="s">
        <v>910</v>
      </c>
      <c r="C1333" s="88" t="s">
        <v>485</v>
      </c>
      <c r="D1333" s="88">
        <v>2023</v>
      </c>
      <c r="E1333" s="102">
        <v>3258909</v>
      </c>
      <c r="F1333" s="103">
        <v>2755380</v>
      </c>
      <c r="G1333" s="102">
        <v>142453</v>
      </c>
      <c r="H1333" s="97">
        <v>0</v>
      </c>
      <c r="I1333" s="102">
        <v>3435</v>
      </c>
      <c r="J1333" s="102">
        <v>-15188</v>
      </c>
      <c r="K1333" s="102">
        <v>7856</v>
      </c>
      <c r="L1333" s="102">
        <v>2916215</v>
      </c>
      <c r="M1333" s="102">
        <v>342694</v>
      </c>
      <c r="N1333" s="102">
        <v>15404</v>
      </c>
      <c r="O1333" s="102">
        <v>358098</v>
      </c>
      <c r="P1333" s="102">
        <v>48760</v>
      </c>
      <c r="Q1333" s="102">
        <v>309338</v>
      </c>
      <c r="R1333" s="102">
        <v>132</v>
      </c>
      <c r="S1333" s="102">
        <v>47429</v>
      </c>
      <c r="T1333" s="102">
        <v>1331</v>
      </c>
      <c r="U1333" s="101">
        <v>770509</v>
      </c>
      <c r="V1333" s="101">
        <v>1785335</v>
      </c>
      <c r="W1333" s="101">
        <v>1062496</v>
      </c>
      <c r="X1333" s="101">
        <v>2915098</v>
      </c>
      <c r="Y1333" s="101">
        <v>1087056</v>
      </c>
      <c r="Z1333" s="101">
        <v>701772</v>
      </c>
      <c r="AA1333" s="103">
        <v>241239</v>
      </c>
    </row>
    <row r="1334" spans="1:27" x14ac:dyDescent="0.3">
      <c r="A1334" s="85">
        <v>1333</v>
      </c>
      <c r="B1334" s="85" t="s">
        <v>910</v>
      </c>
      <c r="C1334" s="85" t="s">
        <v>485</v>
      </c>
      <c r="D1334" s="85">
        <v>2022</v>
      </c>
      <c r="E1334" s="105">
        <v>3934727</v>
      </c>
      <c r="F1334" s="106">
        <v>3323856</v>
      </c>
      <c r="G1334" s="105">
        <v>152195</v>
      </c>
      <c r="H1334" s="98">
        <v>0</v>
      </c>
      <c r="I1334" s="105">
        <v>5279</v>
      </c>
      <c r="J1334" s="105">
        <v>3066</v>
      </c>
      <c r="K1334" s="105">
        <v>5318</v>
      </c>
      <c r="L1334" s="105">
        <v>3507696</v>
      </c>
      <c r="M1334" s="105">
        <v>427031</v>
      </c>
      <c r="N1334" s="105">
        <v>10135</v>
      </c>
      <c r="O1334" s="105">
        <v>437159</v>
      </c>
      <c r="P1334" s="105">
        <v>57700</v>
      </c>
      <c r="Q1334" s="105">
        <v>379459</v>
      </c>
      <c r="R1334" s="105">
        <v>119</v>
      </c>
      <c r="S1334" s="105">
        <v>58224</v>
      </c>
      <c r="T1334" s="105">
        <v>-524</v>
      </c>
      <c r="U1334" s="104">
        <v>737135</v>
      </c>
      <c r="V1334" s="104">
        <v>1662756</v>
      </c>
      <c r="W1334" s="104">
        <v>1131128</v>
      </c>
      <c r="X1334" s="104">
        <v>2882483</v>
      </c>
      <c r="Y1334" s="104">
        <v>1182583</v>
      </c>
      <c r="Z1334" s="104">
        <v>518363</v>
      </c>
      <c r="AA1334" s="106">
        <v>303777</v>
      </c>
    </row>
    <row r="1335" spans="1:27" x14ac:dyDescent="0.3">
      <c r="A1335" s="85">
        <v>1334</v>
      </c>
      <c r="B1335" s="85" t="s">
        <v>910</v>
      </c>
      <c r="C1335" s="85" t="s">
        <v>485</v>
      </c>
      <c r="D1335" s="85">
        <v>2021</v>
      </c>
      <c r="E1335" s="105">
        <v>4164331</v>
      </c>
      <c r="F1335" s="106">
        <v>3491679</v>
      </c>
      <c r="G1335" s="105">
        <v>157097</v>
      </c>
      <c r="H1335" s="98">
        <v>0</v>
      </c>
      <c r="I1335" s="105">
        <v>2110</v>
      </c>
      <c r="J1335" s="105">
        <v>-13374</v>
      </c>
      <c r="K1335" s="105">
        <v>-3119</v>
      </c>
      <c r="L1335" s="105">
        <v>3652668</v>
      </c>
      <c r="M1335" s="105">
        <v>511663</v>
      </c>
      <c r="N1335" s="105">
        <v>-30</v>
      </c>
      <c r="O1335" s="105">
        <v>511564</v>
      </c>
      <c r="P1335" s="105">
        <v>30224</v>
      </c>
      <c r="Q1335" s="105">
        <v>481340</v>
      </c>
      <c r="R1335" s="105">
        <v>0</v>
      </c>
      <c r="S1335" s="105">
        <v>30334</v>
      </c>
      <c r="T1335" s="105">
        <v>-110</v>
      </c>
      <c r="U1335" s="104">
        <v>331096</v>
      </c>
      <c r="V1335" s="104">
        <v>1170473</v>
      </c>
      <c r="W1335" s="104">
        <v>704171</v>
      </c>
      <c r="X1335" s="104">
        <v>2401267</v>
      </c>
      <c r="Y1335" s="104">
        <v>1206780</v>
      </c>
      <c r="Z1335" s="104">
        <v>370769</v>
      </c>
      <c r="AA1335" s="106">
        <v>317329</v>
      </c>
    </row>
    <row r="1336" spans="1:27" x14ac:dyDescent="0.3">
      <c r="A1336" s="85">
        <v>1335</v>
      </c>
      <c r="B1336" s="85" t="s">
        <v>910</v>
      </c>
      <c r="C1336" s="85" t="s">
        <v>485</v>
      </c>
      <c r="D1336" s="85">
        <v>2020</v>
      </c>
      <c r="E1336" s="105">
        <v>2887571</v>
      </c>
      <c r="F1336" s="106">
        <v>2339353</v>
      </c>
      <c r="G1336" s="105">
        <v>107981</v>
      </c>
      <c r="H1336" s="98">
        <v>0</v>
      </c>
      <c r="I1336" s="105">
        <v>3772</v>
      </c>
      <c r="J1336" s="105">
        <v>-9015</v>
      </c>
      <c r="K1336" s="105">
        <v>0</v>
      </c>
      <c r="L1336" s="105">
        <v>2480752</v>
      </c>
      <c r="M1336" s="105">
        <v>406819</v>
      </c>
      <c r="N1336" s="105">
        <v>3838</v>
      </c>
      <c r="O1336" s="105">
        <v>410061</v>
      </c>
      <c r="P1336" s="105">
        <v>18137</v>
      </c>
      <c r="Q1336" s="105">
        <v>391924</v>
      </c>
      <c r="R1336" s="105">
        <v>66</v>
      </c>
      <c r="S1336" s="105">
        <v>18137</v>
      </c>
      <c r="T1336" s="105">
        <v>0</v>
      </c>
      <c r="U1336" s="104">
        <v>354042</v>
      </c>
      <c r="V1336" s="104">
        <v>1104660</v>
      </c>
      <c r="W1336" s="104">
        <v>744385</v>
      </c>
      <c r="X1336" s="104">
        <v>2284329</v>
      </c>
      <c r="Y1336" s="104">
        <v>1153574</v>
      </c>
      <c r="Z1336" s="104">
        <v>435182</v>
      </c>
      <c r="AA1336" s="106">
        <v>474613</v>
      </c>
    </row>
    <row r="1337" spans="1:27" x14ac:dyDescent="0.3">
      <c r="A1337" s="85">
        <v>1336</v>
      </c>
      <c r="B1337" s="85" t="s">
        <v>910</v>
      </c>
      <c r="C1337" s="85" t="s">
        <v>485</v>
      </c>
      <c r="D1337" s="85">
        <v>2019</v>
      </c>
      <c r="E1337" s="105">
        <v>1429886</v>
      </c>
      <c r="F1337" s="106">
        <v>1126524</v>
      </c>
      <c r="G1337" s="105">
        <v>65208</v>
      </c>
      <c r="H1337" s="98">
        <v>0</v>
      </c>
      <c r="I1337" s="105">
        <v>3580</v>
      </c>
      <c r="J1337" s="105">
        <v>-4323</v>
      </c>
      <c r="K1337" s="105">
        <v>0</v>
      </c>
      <c r="L1337" s="105">
        <v>1220894</v>
      </c>
      <c r="M1337" s="105">
        <v>208992</v>
      </c>
      <c r="N1337" s="105">
        <v>8893</v>
      </c>
      <c r="O1337" s="105">
        <v>221151</v>
      </c>
      <c r="P1337" s="105">
        <v>38748</v>
      </c>
      <c r="Q1337" s="105">
        <v>182403</v>
      </c>
      <c r="R1337" s="105">
        <v>0</v>
      </c>
      <c r="S1337" s="105">
        <v>38748</v>
      </c>
      <c r="T1337" s="105">
        <v>0</v>
      </c>
      <c r="U1337" s="104">
        <v>325841</v>
      </c>
      <c r="V1337" s="104">
        <v>875293</v>
      </c>
      <c r="W1337" s="104">
        <v>554942</v>
      </c>
      <c r="X1337" s="104">
        <v>2113278</v>
      </c>
      <c r="Y1337" s="104">
        <v>1201913</v>
      </c>
      <c r="Z1337" s="104">
        <v>698769</v>
      </c>
      <c r="AA1337" s="106">
        <v>192421</v>
      </c>
    </row>
    <row r="1338" spans="1:27" x14ac:dyDescent="0.3">
      <c r="A1338" s="85">
        <v>1337</v>
      </c>
      <c r="B1338" s="85" t="s">
        <v>910</v>
      </c>
      <c r="C1338" s="85" t="s">
        <v>485</v>
      </c>
      <c r="D1338" s="85">
        <v>2018</v>
      </c>
      <c r="E1338" s="105">
        <v>926654</v>
      </c>
      <c r="F1338" s="106">
        <v>722034</v>
      </c>
      <c r="G1338" s="105">
        <v>40707</v>
      </c>
      <c r="H1338" s="98">
        <v>0</v>
      </c>
      <c r="I1338" s="105">
        <v>0</v>
      </c>
      <c r="J1338" s="105">
        <v>1175</v>
      </c>
      <c r="K1338" s="105">
        <v>0</v>
      </c>
      <c r="L1338" s="105">
        <v>775173</v>
      </c>
      <c r="M1338" s="105">
        <v>151481</v>
      </c>
      <c r="N1338" s="105">
        <v>3480</v>
      </c>
      <c r="O1338" s="105">
        <v>154961</v>
      </c>
      <c r="P1338" s="105">
        <v>20846</v>
      </c>
      <c r="Q1338" s="105">
        <v>134116</v>
      </c>
      <c r="R1338" s="105">
        <v>50</v>
      </c>
      <c r="S1338" s="105">
        <v>20846</v>
      </c>
      <c r="T1338" s="105">
        <v>0</v>
      </c>
      <c r="U1338" s="104">
        <v>356384</v>
      </c>
      <c r="V1338" s="104">
        <v>565385</v>
      </c>
      <c r="W1338" s="104">
        <v>412795</v>
      </c>
      <c r="X1338" s="104">
        <v>1813083</v>
      </c>
      <c r="Y1338" s="104">
        <v>1221470</v>
      </c>
      <c r="Z1338" s="104">
        <v>844298</v>
      </c>
      <c r="AA1338" s="106">
        <v>-45318</v>
      </c>
    </row>
    <row r="1339" spans="1:27" x14ac:dyDescent="0.3">
      <c r="A1339" s="85">
        <v>1338</v>
      </c>
      <c r="B1339" s="85" t="s">
        <v>910</v>
      </c>
      <c r="C1339" s="85" t="s">
        <v>485</v>
      </c>
      <c r="D1339" s="85">
        <v>2017</v>
      </c>
      <c r="E1339" s="105">
        <v>810025</v>
      </c>
      <c r="F1339" s="106">
        <v>678158</v>
      </c>
      <c r="G1339" s="105">
        <v>37525</v>
      </c>
      <c r="H1339" s="98">
        <v>0</v>
      </c>
      <c r="I1339" s="105">
        <v>0</v>
      </c>
      <c r="J1339" s="105">
        <v>-3114</v>
      </c>
      <c r="K1339" s="105">
        <v>0</v>
      </c>
      <c r="L1339" s="105">
        <v>717099</v>
      </c>
      <c r="M1339" s="105">
        <v>92926</v>
      </c>
      <c r="N1339" s="105">
        <v>360</v>
      </c>
      <c r="O1339" s="105">
        <v>93285</v>
      </c>
      <c r="P1339" s="105">
        <v>13031</v>
      </c>
      <c r="Q1339" s="105">
        <v>80254</v>
      </c>
      <c r="R1339" s="105">
        <v>61</v>
      </c>
      <c r="S1339" s="105">
        <v>13031</v>
      </c>
      <c r="T1339" s="105">
        <v>0</v>
      </c>
      <c r="U1339" s="104">
        <v>284400</v>
      </c>
      <c r="V1339" s="104">
        <v>563707</v>
      </c>
      <c r="W1339" s="104">
        <v>330055</v>
      </c>
      <c r="X1339" s="104">
        <v>1289945</v>
      </c>
      <c r="Y1339" s="104">
        <v>713701</v>
      </c>
      <c r="Z1339" s="104">
        <v>353017</v>
      </c>
      <c r="AA1339" s="106">
        <v>9989</v>
      </c>
    </row>
    <row r="1340" spans="1:27" x14ac:dyDescent="0.3">
      <c r="A1340" s="85">
        <v>1339</v>
      </c>
      <c r="B1340" s="85" t="s">
        <v>910</v>
      </c>
      <c r="C1340" s="85" t="s">
        <v>485</v>
      </c>
      <c r="D1340" s="85">
        <v>2016</v>
      </c>
      <c r="E1340" s="105">
        <v>668122</v>
      </c>
      <c r="F1340" s="106">
        <v>544638</v>
      </c>
      <c r="G1340" s="105">
        <v>28941</v>
      </c>
      <c r="H1340" s="98">
        <v>0</v>
      </c>
      <c r="I1340" s="105">
        <v>0</v>
      </c>
      <c r="J1340" s="105">
        <v>-4899</v>
      </c>
      <c r="K1340" s="105">
        <v>0</v>
      </c>
      <c r="L1340" s="105">
        <v>571910</v>
      </c>
      <c r="M1340" s="105">
        <v>96212</v>
      </c>
      <c r="N1340" s="105">
        <v>737</v>
      </c>
      <c r="O1340" s="105">
        <v>96949</v>
      </c>
      <c r="P1340" s="105">
        <v>11223</v>
      </c>
      <c r="Q1340" s="105">
        <v>85726</v>
      </c>
      <c r="R1340" s="105">
        <v>61</v>
      </c>
      <c r="S1340" s="105">
        <v>11223</v>
      </c>
      <c r="T1340" s="105">
        <v>0</v>
      </c>
      <c r="U1340" s="104">
        <v>188469</v>
      </c>
      <c r="V1340" s="104">
        <v>426643</v>
      </c>
      <c r="W1340" s="104">
        <v>108462</v>
      </c>
      <c r="X1340" s="104">
        <v>629632</v>
      </c>
      <c r="Y1340" s="104">
        <v>194097</v>
      </c>
      <c r="Z1340" s="104">
        <v>52106</v>
      </c>
      <c r="AA1340" s="106">
        <v>-22423</v>
      </c>
    </row>
    <row r="1341" spans="1:27" x14ac:dyDescent="0.3">
      <c r="A1341" s="85">
        <v>1340</v>
      </c>
      <c r="B1341" s="85" t="s">
        <v>910</v>
      </c>
      <c r="C1341" s="85" t="s">
        <v>485</v>
      </c>
      <c r="D1341" s="85">
        <v>2015</v>
      </c>
      <c r="E1341" s="105">
        <v>640037</v>
      </c>
      <c r="F1341" s="106">
        <v>522599</v>
      </c>
      <c r="G1341" s="105">
        <v>24455</v>
      </c>
      <c r="H1341" s="98">
        <v>0</v>
      </c>
      <c r="I1341" s="105">
        <v>0</v>
      </c>
      <c r="J1341" s="105">
        <v>893</v>
      </c>
      <c r="K1341" s="105">
        <v>0</v>
      </c>
      <c r="L1341" s="105">
        <v>552095</v>
      </c>
      <c r="M1341" s="105">
        <v>87942</v>
      </c>
      <c r="N1341" s="105">
        <v>158</v>
      </c>
      <c r="O1341" s="105">
        <v>88100</v>
      </c>
      <c r="P1341" s="105">
        <v>8322</v>
      </c>
      <c r="Q1341" s="105">
        <v>79778</v>
      </c>
      <c r="R1341" s="105">
        <v>61</v>
      </c>
      <c r="S1341" s="105">
        <v>8322</v>
      </c>
      <c r="T1341" s="105">
        <v>0</v>
      </c>
      <c r="U1341" s="104">
        <v>58936</v>
      </c>
      <c r="V1341" s="104">
        <v>174232</v>
      </c>
      <c r="W1341" s="104">
        <v>103264</v>
      </c>
      <c r="X1341" s="104">
        <v>406177</v>
      </c>
      <c r="Y1341" s="104">
        <v>218838</v>
      </c>
      <c r="Z1341" s="104">
        <v>52478</v>
      </c>
      <c r="AA1341" s="106">
        <v>98182</v>
      </c>
    </row>
    <row r="1342" spans="1:27" x14ac:dyDescent="0.3">
      <c r="A1342" s="85">
        <v>1341</v>
      </c>
      <c r="B1342" s="85" t="s">
        <v>910</v>
      </c>
      <c r="C1342" s="85" t="s">
        <v>485</v>
      </c>
      <c r="D1342" s="85">
        <v>2014</v>
      </c>
      <c r="E1342" s="105">
        <v>542755</v>
      </c>
      <c r="F1342" s="106">
        <v>451756</v>
      </c>
      <c r="G1342" s="105">
        <v>27582</v>
      </c>
      <c r="H1342" s="98">
        <v>0</v>
      </c>
      <c r="I1342" s="105">
        <v>0</v>
      </c>
      <c r="J1342" s="105">
        <v>505</v>
      </c>
      <c r="K1342" s="105">
        <v>0</v>
      </c>
      <c r="L1342" s="105">
        <v>487106</v>
      </c>
      <c r="M1342" s="105">
        <v>55648</v>
      </c>
      <c r="N1342" s="105">
        <v>-238</v>
      </c>
      <c r="O1342" s="105">
        <v>55411</v>
      </c>
      <c r="P1342" s="105">
        <v>12305</v>
      </c>
      <c r="Q1342" s="105">
        <v>43106</v>
      </c>
      <c r="R1342" s="105">
        <v>0</v>
      </c>
      <c r="S1342" s="105">
        <v>12305</v>
      </c>
      <c r="T1342" s="105">
        <v>0</v>
      </c>
      <c r="U1342" s="104">
        <v>86479</v>
      </c>
      <c r="V1342" s="104">
        <v>193309</v>
      </c>
      <c r="W1342" s="104">
        <v>162476</v>
      </c>
      <c r="X1342" s="104">
        <v>421133</v>
      </c>
      <c r="Y1342" s="104">
        <v>213665</v>
      </c>
      <c r="Z1342" s="104">
        <v>92645</v>
      </c>
      <c r="AA1342" s="106">
        <v>26886</v>
      </c>
    </row>
    <row r="1343" spans="1:27" ht="15" thickBot="1" x14ac:dyDescent="0.35">
      <c r="A1343" s="93">
        <v>1342</v>
      </c>
      <c r="B1343" s="93" t="s">
        <v>910</v>
      </c>
      <c r="C1343" s="93" t="s">
        <v>485</v>
      </c>
      <c r="D1343" s="93">
        <v>2013</v>
      </c>
      <c r="E1343" s="108">
        <v>454351</v>
      </c>
      <c r="F1343" s="109">
        <v>370067</v>
      </c>
      <c r="G1343" s="108">
        <v>24977</v>
      </c>
      <c r="H1343" s="99">
        <v>0</v>
      </c>
      <c r="I1343" s="108">
        <v>601</v>
      </c>
      <c r="J1343" s="108">
        <v>6865</v>
      </c>
      <c r="K1343" s="108">
        <v>0</v>
      </c>
      <c r="L1343" s="108">
        <v>420603</v>
      </c>
      <c r="M1343" s="108">
        <v>33748</v>
      </c>
      <c r="N1343" s="108">
        <v>966</v>
      </c>
      <c r="O1343" s="108">
        <v>30832</v>
      </c>
      <c r="P1343" s="108">
        <v>3784</v>
      </c>
      <c r="Q1343" s="108">
        <v>27047</v>
      </c>
      <c r="R1343" s="108">
        <v>30</v>
      </c>
      <c r="S1343" s="108">
        <v>3784</v>
      </c>
      <c r="T1343" s="108">
        <v>0</v>
      </c>
      <c r="U1343" s="107">
        <v>49188</v>
      </c>
      <c r="V1343" s="107">
        <v>161227</v>
      </c>
      <c r="W1343" s="107">
        <v>159537</v>
      </c>
      <c r="X1343" s="107">
        <v>399179</v>
      </c>
      <c r="Y1343" s="107">
        <v>225726</v>
      </c>
      <c r="Z1343" s="107">
        <v>101825</v>
      </c>
      <c r="AA1343" s="109">
        <v>75336</v>
      </c>
    </row>
    <row r="1344" spans="1:27" ht="15" thickTop="1" x14ac:dyDescent="0.3">
      <c r="A1344" s="88">
        <v>1343</v>
      </c>
      <c r="B1344" s="88" t="s">
        <v>910</v>
      </c>
      <c r="C1344" s="88" t="s">
        <v>490</v>
      </c>
      <c r="D1344" s="88">
        <v>2023</v>
      </c>
      <c r="E1344" s="102">
        <v>5015395</v>
      </c>
      <c r="F1344" s="103">
        <v>2671850</v>
      </c>
      <c r="G1344" s="102">
        <v>1291264</v>
      </c>
      <c r="H1344" s="103">
        <v>128162</v>
      </c>
      <c r="I1344" s="102">
        <v>710</v>
      </c>
      <c r="J1344" s="102">
        <v>-208067</v>
      </c>
      <c r="K1344" s="102">
        <v>0</v>
      </c>
      <c r="L1344" s="102">
        <v>3836843</v>
      </c>
      <c r="M1344" s="102">
        <v>1178553</v>
      </c>
      <c r="N1344" s="102">
        <v>-20815</v>
      </c>
      <c r="O1344" s="102">
        <v>1159174</v>
      </c>
      <c r="P1344" s="102">
        <v>108512</v>
      </c>
      <c r="Q1344" s="102">
        <v>1050663</v>
      </c>
      <c r="R1344" s="102">
        <v>3765</v>
      </c>
      <c r="S1344" s="102">
        <v>109539</v>
      </c>
      <c r="T1344" s="102">
        <v>-1027</v>
      </c>
      <c r="U1344" s="101">
        <v>1534636</v>
      </c>
      <c r="V1344" s="101">
        <v>4642193</v>
      </c>
      <c r="W1344" s="101">
        <v>1189242</v>
      </c>
      <c r="X1344" s="101">
        <v>6110474</v>
      </c>
      <c r="Y1344" s="101">
        <v>1187884</v>
      </c>
      <c r="Z1344" s="101">
        <v>572165</v>
      </c>
      <c r="AA1344" s="103">
        <v>240171</v>
      </c>
    </row>
    <row r="1345" spans="1:27" x14ac:dyDescent="0.3">
      <c r="A1345" s="85">
        <v>1344</v>
      </c>
      <c r="B1345" s="85" t="s">
        <v>910</v>
      </c>
      <c r="C1345" s="85" t="s">
        <v>490</v>
      </c>
      <c r="D1345" s="85">
        <v>2022</v>
      </c>
      <c r="E1345" s="105">
        <v>4676016</v>
      </c>
      <c r="F1345" s="106">
        <v>2418521</v>
      </c>
      <c r="G1345" s="105">
        <v>1181417</v>
      </c>
      <c r="H1345" s="106">
        <v>138011</v>
      </c>
      <c r="I1345" s="105">
        <v>1107</v>
      </c>
      <c r="J1345" s="105">
        <v>-123152</v>
      </c>
      <c r="K1345" s="105">
        <v>58</v>
      </c>
      <c r="L1345" s="105">
        <v>3565124</v>
      </c>
      <c r="M1345" s="105">
        <v>1110892</v>
      </c>
      <c r="N1345" s="105">
        <v>-13797</v>
      </c>
      <c r="O1345" s="105">
        <v>1099613</v>
      </c>
      <c r="P1345" s="105">
        <v>111159</v>
      </c>
      <c r="Q1345" s="105">
        <v>988455</v>
      </c>
      <c r="R1345" s="105">
        <v>3968</v>
      </c>
      <c r="S1345" s="105">
        <v>109469</v>
      </c>
      <c r="T1345" s="105">
        <v>1690</v>
      </c>
      <c r="U1345" s="104">
        <v>1250834</v>
      </c>
      <c r="V1345" s="104">
        <v>4218772</v>
      </c>
      <c r="W1345" s="104">
        <v>811537</v>
      </c>
      <c r="X1345" s="104">
        <v>5168187</v>
      </c>
      <c r="Y1345" s="104">
        <v>678171</v>
      </c>
      <c r="Z1345" s="104">
        <v>114723</v>
      </c>
      <c r="AA1345" s="106">
        <v>901285</v>
      </c>
    </row>
    <row r="1346" spans="1:27" x14ac:dyDescent="0.3">
      <c r="A1346" s="85">
        <v>1345</v>
      </c>
      <c r="B1346" s="85" t="s">
        <v>910</v>
      </c>
      <c r="C1346" s="85" t="s">
        <v>490</v>
      </c>
      <c r="D1346" s="85">
        <v>2021</v>
      </c>
      <c r="E1346" s="105">
        <v>4003164</v>
      </c>
      <c r="F1346" s="106">
        <v>2082260</v>
      </c>
      <c r="G1346" s="105">
        <v>1060122</v>
      </c>
      <c r="H1346" s="106">
        <v>138095</v>
      </c>
      <c r="I1346" s="105">
        <v>1510</v>
      </c>
      <c r="J1346" s="105">
        <v>-117755</v>
      </c>
      <c r="K1346" s="105">
        <v>1488</v>
      </c>
      <c r="L1346" s="105">
        <v>3122616</v>
      </c>
      <c r="M1346" s="105">
        <v>880548</v>
      </c>
      <c r="N1346" s="105">
        <v>-9410</v>
      </c>
      <c r="O1346" s="105">
        <v>864752</v>
      </c>
      <c r="P1346" s="105">
        <v>87680</v>
      </c>
      <c r="Q1346" s="105">
        <v>777071</v>
      </c>
      <c r="R1346" s="105">
        <v>4304</v>
      </c>
      <c r="S1346" s="105">
        <v>89184</v>
      </c>
      <c r="T1346" s="105">
        <v>-1504</v>
      </c>
      <c r="U1346" s="104">
        <v>1072606</v>
      </c>
      <c r="V1346" s="104">
        <v>3720883</v>
      </c>
      <c r="W1346" s="104">
        <v>757700</v>
      </c>
      <c r="X1346" s="104">
        <v>4614517</v>
      </c>
      <c r="Y1346" s="104">
        <v>631658</v>
      </c>
      <c r="Z1346" s="104">
        <v>207391</v>
      </c>
      <c r="AA1346" s="106">
        <v>453404</v>
      </c>
    </row>
    <row r="1347" spans="1:27" x14ac:dyDescent="0.3">
      <c r="A1347" s="85">
        <v>1346</v>
      </c>
      <c r="B1347" s="85" t="s">
        <v>910</v>
      </c>
      <c r="C1347" s="85" t="s">
        <v>490</v>
      </c>
      <c r="D1347" s="85">
        <v>2020</v>
      </c>
      <c r="E1347" s="105">
        <v>3755619</v>
      </c>
      <c r="F1347" s="106">
        <v>1944243</v>
      </c>
      <c r="G1347" s="105">
        <v>1002160</v>
      </c>
      <c r="H1347" s="106">
        <v>119136</v>
      </c>
      <c r="I1347" s="105">
        <v>0</v>
      </c>
      <c r="J1347" s="105">
        <v>-115789</v>
      </c>
      <c r="K1347" s="105">
        <v>0</v>
      </c>
      <c r="L1347" s="105">
        <v>2925654</v>
      </c>
      <c r="M1347" s="105">
        <v>829965</v>
      </c>
      <c r="N1347" s="105">
        <v>-12205</v>
      </c>
      <c r="O1347" s="105">
        <v>821024</v>
      </c>
      <c r="P1347" s="105">
        <v>82490</v>
      </c>
      <c r="Q1347" s="105">
        <v>739875</v>
      </c>
      <c r="R1347" s="105">
        <v>5229</v>
      </c>
      <c r="S1347" s="105">
        <v>86211</v>
      </c>
      <c r="T1347" s="105">
        <v>-3721</v>
      </c>
      <c r="U1347" s="104">
        <v>826585</v>
      </c>
      <c r="V1347" s="104">
        <v>3480800</v>
      </c>
      <c r="W1347" s="104">
        <v>816433</v>
      </c>
      <c r="X1347" s="104">
        <v>4447503</v>
      </c>
      <c r="Y1347" s="104">
        <v>705687</v>
      </c>
      <c r="Z1347" s="104">
        <v>212272</v>
      </c>
      <c r="AA1347" s="106">
        <v>826174</v>
      </c>
    </row>
    <row r="1348" spans="1:27" x14ac:dyDescent="0.3">
      <c r="A1348" s="85">
        <v>1347</v>
      </c>
      <c r="B1348" s="85" t="s">
        <v>910</v>
      </c>
      <c r="C1348" s="85" t="s">
        <v>490</v>
      </c>
      <c r="D1348" s="85">
        <v>2019</v>
      </c>
      <c r="E1348" s="105">
        <v>3896754</v>
      </c>
      <c r="F1348" s="106">
        <v>2184462</v>
      </c>
      <c r="G1348" s="105">
        <v>1020875</v>
      </c>
      <c r="H1348" s="106">
        <v>0</v>
      </c>
      <c r="I1348" s="105">
        <v>0</v>
      </c>
      <c r="J1348" s="105">
        <v>-119781</v>
      </c>
      <c r="K1348" s="105">
        <v>0</v>
      </c>
      <c r="L1348" s="105">
        <v>3181821</v>
      </c>
      <c r="M1348" s="105">
        <v>714933</v>
      </c>
      <c r="N1348" s="105">
        <v>-8582</v>
      </c>
      <c r="O1348" s="105">
        <v>713195</v>
      </c>
      <c r="P1348" s="105">
        <v>81932</v>
      </c>
      <c r="Q1348" s="105">
        <v>635388</v>
      </c>
      <c r="R1348" s="105">
        <v>5520</v>
      </c>
      <c r="S1348" s="105">
        <v>83856</v>
      </c>
      <c r="T1348" s="105">
        <v>-1924</v>
      </c>
      <c r="U1348" s="104">
        <v>725439</v>
      </c>
      <c r="V1348" s="104">
        <v>3133924</v>
      </c>
      <c r="W1348" s="104">
        <v>704899</v>
      </c>
      <c r="X1348" s="104">
        <v>4146819</v>
      </c>
      <c r="Y1348" s="104">
        <v>718592</v>
      </c>
      <c r="Z1348" s="104">
        <v>264667</v>
      </c>
      <c r="AA1348" s="106">
        <v>838240</v>
      </c>
    </row>
    <row r="1349" spans="1:27" x14ac:dyDescent="0.3">
      <c r="A1349" s="85">
        <v>1348</v>
      </c>
      <c r="B1349" s="85" t="s">
        <v>910</v>
      </c>
      <c r="C1349" s="85" t="s">
        <v>490</v>
      </c>
      <c r="D1349" s="85">
        <v>2018</v>
      </c>
      <c r="E1349" s="105">
        <v>3882128</v>
      </c>
      <c r="F1349" s="106">
        <v>2165405</v>
      </c>
      <c r="G1349" s="105">
        <v>1010522</v>
      </c>
      <c r="H1349" s="106">
        <v>0</v>
      </c>
      <c r="I1349" s="105">
        <v>0</v>
      </c>
      <c r="J1349" s="105">
        <v>-111216</v>
      </c>
      <c r="K1349" s="105">
        <v>0</v>
      </c>
      <c r="L1349" s="105">
        <v>3164283</v>
      </c>
      <c r="M1349" s="105">
        <v>717845</v>
      </c>
      <c r="N1349" s="105">
        <v>6957</v>
      </c>
      <c r="O1349" s="105">
        <v>731782</v>
      </c>
      <c r="P1349" s="105">
        <v>80693</v>
      </c>
      <c r="Q1349" s="105">
        <v>653029</v>
      </c>
      <c r="R1349" s="105">
        <v>0</v>
      </c>
      <c r="S1349" s="105">
        <v>55333</v>
      </c>
      <c r="T1349" s="105">
        <v>25361</v>
      </c>
      <c r="U1349" s="104">
        <v>891487</v>
      </c>
      <c r="V1349" s="104">
        <v>3147636</v>
      </c>
      <c r="W1349" s="104">
        <v>1001488</v>
      </c>
      <c r="X1349" s="104">
        <v>4205964</v>
      </c>
      <c r="Y1349" s="104">
        <v>755187</v>
      </c>
      <c r="Z1349" s="104">
        <v>557901</v>
      </c>
      <c r="AA1349" s="106">
        <v>290791</v>
      </c>
    </row>
    <row r="1350" spans="1:27" x14ac:dyDescent="0.3">
      <c r="A1350" s="85">
        <v>1349</v>
      </c>
      <c r="B1350" s="85" t="s">
        <v>910</v>
      </c>
      <c r="C1350" s="85" t="s">
        <v>490</v>
      </c>
      <c r="D1350" s="85">
        <v>2017</v>
      </c>
      <c r="E1350" s="105">
        <v>4062753</v>
      </c>
      <c r="F1350" s="106">
        <v>2279638</v>
      </c>
      <c r="G1350" s="105">
        <v>1050471</v>
      </c>
      <c r="H1350" s="106">
        <v>0</v>
      </c>
      <c r="I1350" s="105">
        <v>0</v>
      </c>
      <c r="J1350" s="105">
        <v>-79308</v>
      </c>
      <c r="K1350" s="105">
        <v>0</v>
      </c>
      <c r="L1350" s="105">
        <v>3340220</v>
      </c>
      <c r="M1350" s="105">
        <v>722533</v>
      </c>
      <c r="N1350" s="105">
        <v>-5366</v>
      </c>
      <c r="O1350" s="105">
        <v>719249</v>
      </c>
      <c r="P1350" s="105">
        <v>76860</v>
      </c>
      <c r="Q1350" s="105">
        <v>642408</v>
      </c>
      <c r="R1350" s="105">
        <v>0</v>
      </c>
      <c r="S1350" s="105">
        <v>77572</v>
      </c>
      <c r="T1350" s="105">
        <v>-712</v>
      </c>
      <c r="U1350" s="104">
        <v>633808</v>
      </c>
      <c r="V1350" s="104">
        <v>2939185</v>
      </c>
      <c r="W1350" s="104">
        <v>1264937</v>
      </c>
      <c r="X1350" s="104">
        <v>4087480</v>
      </c>
      <c r="Y1350" s="104">
        <v>821517</v>
      </c>
      <c r="Z1350" s="104">
        <v>469800</v>
      </c>
      <c r="AA1350" s="106">
        <v>460308</v>
      </c>
    </row>
    <row r="1351" spans="1:27" x14ac:dyDescent="0.3">
      <c r="A1351" s="85">
        <v>1350</v>
      </c>
      <c r="B1351" s="85" t="s">
        <v>910</v>
      </c>
      <c r="C1351" s="85" t="s">
        <v>490</v>
      </c>
      <c r="D1351" s="85">
        <v>2016</v>
      </c>
      <c r="E1351" s="105">
        <v>3783045</v>
      </c>
      <c r="F1351" s="106">
        <v>2070059</v>
      </c>
      <c r="G1351" s="105">
        <v>928958</v>
      </c>
      <c r="H1351" s="106">
        <v>0</v>
      </c>
      <c r="I1351" s="105">
        <v>0</v>
      </c>
      <c r="J1351" s="105">
        <v>-51879</v>
      </c>
      <c r="K1351" s="105">
        <v>0</v>
      </c>
      <c r="L1351" s="105">
        <v>3026142</v>
      </c>
      <c r="M1351" s="105">
        <v>756903</v>
      </c>
      <c r="N1351" s="105">
        <v>-6067</v>
      </c>
      <c r="O1351" s="105">
        <v>756657</v>
      </c>
      <c r="P1351" s="105">
        <v>68016</v>
      </c>
      <c r="Q1351" s="105">
        <v>685645</v>
      </c>
      <c r="R1351" s="105">
        <v>0</v>
      </c>
      <c r="S1351" s="105">
        <v>89002</v>
      </c>
      <c r="T1351" s="105">
        <v>-20987</v>
      </c>
      <c r="U1351" s="104">
        <v>732861</v>
      </c>
      <c r="V1351" s="104">
        <v>2746073</v>
      </c>
      <c r="W1351" s="104">
        <v>1017959</v>
      </c>
      <c r="X1351" s="104">
        <v>3945342</v>
      </c>
      <c r="Y1351" s="104">
        <v>858630</v>
      </c>
      <c r="Z1351" s="104">
        <v>354765</v>
      </c>
      <c r="AA1351" s="106">
        <v>645191</v>
      </c>
    </row>
    <row r="1352" spans="1:27" x14ac:dyDescent="0.3">
      <c r="A1352" s="85">
        <v>1351</v>
      </c>
      <c r="B1352" s="85" t="s">
        <v>910</v>
      </c>
      <c r="C1352" s="85" t="s">
        <v>490</v>
      </c>
      <c r="D1352" s="85">
        <v>2015</v>
      </c>
      <c r="E1352" s="105">
        <v>3607760</v>
      </c>
      <c r="F1352" s="106">
        <v>2194892</v>
      </c>
      <c r="G1352" s="105">
        <v>691911</v>
      </c>
      <c r="H1352" s="106">
        <v>0</v>
      </c>
      <c r="I1352" s="105">
        <v>28012</v>
      </c>
      <c r="J1352" s="105">
        <v>-23865</v>
      </c>
      <c r="K1352" s="105">
        <v>0</v>
      </c>
      <c r="L1352" s="105">
        <v>2970869</v>
      </c>
      <c r="M1352" s="105">
        <v>636890</v>
      </c>
      <c r="N1352" s="105">
        <v>61801</v>
      </c>
      <c r="O1352" s="105">
        <v>701309</v>
      </c>
      <c r="P1352" s="105">
        <v>108624</v>
      </c>
      <c r="Q1352" s="105">
        <v>588701</v>
      </c>
      <c r="R1352" s="105">
        <v>3731</v>
      </c>
      <c r="S1352" s="105">
        <v>108690</v>
      </c>
      <c r="T1352" s="105">
        <v>-67</v>
      </c>
      <c r="U1352" s="104">
        <v>639321</v>
      </c>
      <c r="V1352" s="104">
        <v>2221373</v>
      </c>
      <c r="W1352" s="104">
        <v>779632</v>
      </c>
      <c r="X1352" s="104">
        <v>3363199</v>
      </c>
      <c r="Y1352" s="104">
        <v>827079</v>
      </c>
      <c r="Z1352" s="104">
        <v>270711</v>
      </c>
      <c r="AA1352" s="106">
        <v>475195</v>
      </c>
    </row>
    <row r="1353" spans="1:27" x14ac:dyDescent="0.3">
      <c r="A1353" s="85">
        <v>1352</v>
      </c>
      <c r="B1353" s="85" t="s">
        <v>910</v>
      </c>
      <c r="C1353" s="85" t="s">
        <v>490</v>
      </c>
      <c r="D1353" s="85">
        <v>2014</v>
      </c>
      <c r="E1353" s="105">
        <v>3912518</v>
      </c>
      <c r="F1353" s="106">
        <v>1781997</v>
      </c>
      <c r="G1353" s="105">
        <v>1385442</v>
      </c>
      <c r="H1353" s="106">
        <v>0</v>
      </c>
      <c r="I1353" s="105">
        <v>25921</v>
      </c>
      <c r="J1353" s="105">
        <v>-33278</v>
      </c>
      <c r="K1353" s="105">
        <v>0</v>
      </c>
      <c r="L1353" s="105">
        <v>3223561</v>
      </c>
      <c r="M1353" s="105">
        <v>688957</v>
      </c>
      <c r="N1353" s="105">
        <v>33114</v>
      </c>
      <c r="O1353" s="105">
        <v>721937</v>
      </c>
      <c r="P1353" s="105">
        <v>188165</v>
      </c>
      <c r="Q1353" s="105">
        <v>533273</v>
      </c>
      <c r="R1353" s="105">
        <v>2109</v>
      </c>
      <c r="S1353" s="105">
        <v>193926</v>
      </c>
      <c r="T1353" s="105">
        <v>-5761</v>
      </c>
      <c r="U1353" s="104">
        <v>780704</v>
      </c>
      <c r="V1353" s="104">
        <v>2386250</v>
      </c>
      <c r="W1353" s="104">
        <v>1119689</v>
      </c>
      <c r="X1353" s="104">
        <v>3482718</v>
      </c>
      <c r="Y1353" s="104">
        <v>783797</v>
      </c>
      <c r="Z1353" s="104">
        <v>176707</v>
      </c>
      <c r="AA1353" s="106">
        <v>301305</v>
      </c>
    </row>
    <row r="1354" spans="1:27" ht="15" thickBot="1" x14ac:dyDescent="0.35">
      <c r="A1354" s="93">
        <v>1353</v>
      </c>
      <c r="B1354" s="93" t="s">
        <v>910</v>
      </c>
      <c r="C1354" s="93" t="s">
        <v>490</v>
      </c>
      <c r="D1354" s="93">
        <v>2013</v>
      </c>
      <c r="E1354" s="108">
        <v>3527357</v>
      </c>
      <c r="F1354" s="109">
        <v>1886884</v>
      </c>
      <c r="G1354" s="108">
        <v>1015940</v>
      </c>
      <c r="H1354" s="109">
        <v>0</v>
      </c>
      <c r="I1354" s="108">
        <v>24921</v>
      </c>
      <c r="J1354" s="108">
        <v>-50709</v>
      </c>
      <c r="K1354" s="108">
        <v>-4725</v>
      </c>
      <c r="L1354" s="108">
        <v>2891505</v>
      </c>
      <c r="M1354" s="108">
        <v>635852</v>
      </c>
      <c r="N1354" s="108">
        <v>-31368</v>
      </c>
      <c r="O1354" s="108">
        <v>781500</v>
      </c>
      <c r="P1354" s="108">
        <v>188248</v>
      </c>
      <c r="Q1354" s="108">
        <v>588960</v>
      </c>
      <c r="R1354" s="108">
        <v>2400</v>
      </c>
      <c r="S1354" s="108">
        <v>190665</v>
      </c>
      <c r="T1354" s="108">
        <v>-2416</v>
      </c>
      <c r="U1354" s="107">
        <v>757949</v>
      </c>
      <c r="V1354" s="107">
        <v>2232558</v>
      </c>
      <c r="W1354" s="107">
        <v>1030242</v>
      </c>
      <c r="X1354" s="107">
        <v>3080620</v>
      </c>
      <c r="Y1354" s="107">
        <v>623097</v>
      </c>
      <c r="Z1354" s="107">
        <v>127031</v>
      </c>
      <c r="AA1354" s="109">
        <v>484458</v>
      </c>
    </row>
    <row r="1355" spans="1:27" ht="15" thickTop="1" x14ac:dyDescent="0.3">
      <c r="A1355" s="88">
        <v>1354</v>
      </c>
      <c r="B1355" s="88" t="s">
        <v>910</v>
      </c>
      <c r="C1355" s="88" t="s">
        <v>495</v>
      </c>
      <c r="D1355" s="88">
        <v>2023</v>
      </c>
      <c r="E1355" s="102">
        <v>1025747</v>
      </c>
      <c r="F1355" s="103">
        <v>782177</v>
      </c>
      <c r="G1355" s="103">
        <v>170168</v>
      </c>
      <c r="H1355" s="103">
        <v>0</v>
      </c>
      <c r="I1355" s="103">
        <v>25699</v>
      </c>
      <c r="J1355" s="103">
        <v>-23357</v>
      </c>
      <c r="K1355" s="103">
        <v>-22852</v>
      </c>
      <c r="L1355" s="103">
        <v>864658</v>
      </c>
      <c r="M1355" s="103">
        <v>161089</v>
      </c>
      <c r="N1355" s="103">
        <v>4150</v>
      </c>
      <c r="O1355" s="102">
        <v>165886</v>
      </c>
      <c r="P1355" s="102">
        <v>54263</v>
      </c>
      <c r="Q1355" s="102">
        <v>118727</v>
      </c>
      <c r="R1355" s="102">
        <v>412</v>
      </c>
      <c r="S1355" s="102">
        <v>52588</v>
      </c>
      <c r="T1355" s="102">
        <v>1675</v>
      </c>
      <c r="U1355" s="101">
        <v>6551258</v>
      </c>
      <c r="V1355" s="101">
        <v>13978091</v>
      </c>
      <c r="W1355" s="101">
        <v>7807922</v>
      </c>
      <c r="X1355" s="101">
        <v>16827607</v>
      </c>
      <c r="Y1355" s="101">
        <v>827873</v>
      </c>
      <c r="Z1355" s="101">
        <v>3111636</v>
      </c>
      <c r="AA1355" s="103">
        <v>2859224</v>
      </c>
    </row>
    <row r="1356" spans="1:27" x14ac:dyDescent="0.3">
      <c r="A1356" s="85">
        <v>1355</v>
      </c>
      <c r="B1356" s="85" t="s">
        <v>910</v>
      </c>
      <c r="C1356" s="85" t="s">
        <v>495</v>
      </c>
      <c r="D1356" s="85">
        <v>2022</v>
      </c>
      <c r="E1356" s="105">
        <v>1896689</v>
      </c>
      <c r="F1356" s="106">
        <v>1264377</v>
      </c>
      <c r="G1356" s="105">
        <v>252148</v>
      </c>
      <c r="H1356" s="106">
        <v>0</v>
      </c>
      <c r="I1356" s="105">
        <v>23729</v>
      </c>
      <c r="J1356" s="105">
        <v>-82619</v>
      </c>
      <c r="K1356" s="105">
        <v>6365</v>
      </c>
      <c r="L1356" s="105">
        <v>1718893</v>
      </c>
      <c r="M1356" s="105">
        <v>177795</v>
      </c>
      <c r="N1356" s="105">
        <v>19658</v>
      </c>
      <c r="O1356" s="105">
        <v>198787</v>
      </c>
      <c r="P1356" s="105">
        <v>7421</v>
      </c>
      <c r="Q1356" s="105">
        <v>144128</v>
      </c>
      <c r="R1356" s="105">
        <v>0</v>
      </c>
      <c r="S1356" s="105">
        <v>41430</v>
      </c>
      <c r="T1356" s="105">
        <v>-34009</v>
      </c>
      <c r="U1356" s="104">
        <v>5923304</v>
      </c>
      <c r="V1356" s="104">
        <v>10877019</v>
      </c>
      <c r="W1356" s="104">
        <v>3945743</v>
      </c>
      <c r="X1356" s="104">
        <v>14747796</v>
      </c>
      <c r="Y1356" s="104">
        <v>801013</v>
      </c>
      <c r="Z1356" s="104">
        <v>3845068</v>
      </c>
      <c r="AA1356" s="106">
        <v>-2205947</v>
      </c>
    </row>
    <row r="1357" spans="1:27" x14ac:dyDescent="0.3">
      <c r="A1357" s="85">
        <v>1356</v>
      </c>
      <c r="B1357" s="85" t="s">
        <v>910</v>
      </c>
      <c r="C1357" s="85" t="s">
        <v>495</v>
      </c>
      <c r="D1357" s="85">
        <v>2021</v>
      </c>
      <c r="E1357" s="105">
        <v>2568689</v>
      </c>
      <c r="F1357" s="106">
        <v>1729199</v>
      </c>
      <c r="G1357" s="105">
        <v>340473</v>
      </c>
      <c r="H1357" s="106">
        <v>0</v>
      </c>
      <c r="I1357" s="105">
        <v>11200</v>
      </c>
      <c r="J1357" s="105">
        <v>-95861</v>
      </c>
      <c r="K1357" s="105">
        <v>213</v>
      </c>
      <c r="L1357" s="105">
        <v>2084876</v>
      </c>
      <c r="M1357" s="105">
        <v>483812</v>
      </c>
      <c r="N1357" s="105">
        <v>-64221</v>
      </c>
      <c r="O1357" s="105">
        <v>1281557</v>
      </c>
      <c r="P1357" s="105">
        <v>291616</v>
      </c>
      <c r="Q1357" s="105">
        <v>986154</v>
      </c>
      <c r="R1357" s="105">
        <v>0</v>
      </c>
      <c r="S1357" s="105">
        <v>291121</v>
      </c>
      <c r="T1357" s="105">
        <v>495</v>
      </c>
      <c r="U1357" s="104">
        <v>3844296</v>
      </c>
      <c r="V1357" s="104">
        <v>11214617</v>
      </c>
      <c r="W1357" s="104">
        <v>4670431</v>
      </c>
      <c r="X1357" s="104">
        <v>16846905</v>
      </c>
      <c r="Y1357" s="104">
        <v>817029</v>
      </c>
      <c r="Z1357" s="104">
        <v>4906654</v>
      </c>
      <c r="AA1357" s="106">
        <v>-1966481</v>
      </c>
    </row>
    <row r="1358" spans="1:27" x14ac:dyDescent="0.3">
      <c r="A1358" s="85">
        <v>1357</v>
      </c>
      <c r="B1358" s="85" t="s">
        <v>910</v>
      </c>
      <c r="C1358" s="85" t="s">
        <v>495</v>
      </c>
      <c r="D1358" s="85">
        <v>2020</v>
      </c>
      <c r="E1358" s="105">
        <v>2487174</v>
      </c>
      <c r="F1358" s="106">
        <v>1846706</v>
      </c>
      <c r="G1358" s="105">
        <v>280593</v>
      </c>
      <c r="H1358" s="106">
        <v>1155</v>
      </c>
      <c r="I1358" s="105">
        <v>13604</v>
      </c>
      <c r="J1358" s="105">
        <v>21241</v>
      </c>
      <c r="K1358" s="105">
        <v>-2502</v>
      </c>
      <c r="L1358" s="105">
        <v>2197282</v>
      </c>
      <c r="M1358" s="105">
        <v>289892</v>
      </c>
      <c r="N1358" s="105">
        <v>607076</v>
      </c>
      <c r="O1358" s="105">
        <v>899845</v>
      </c>
      <c r="P1358" s="105">
        <v>177949</v>
      </c>
      <c r="Q1358" s="105">
        <v>711238</v>
      </c>
      <c r="R1358" s="105">
        <v>202</v>
      </c>
      <c r="S1358" s="105">
        <v>133179</v>
      </c>
      <c r="T1358" s="105">
        <v>44770</v>
      </c>
      <c r="U1358" s="104">
        <v>4395132</v>
      </c>
      <c r="V1358" s="104">
        <v>7299152</v>
      </c>
      <c r="W1358" s="104">
        <v>5986661</v>
      </c>
      <c r="X1358" s="104">
        <v>11826163</v>
      </c>
      <c r="Y1358" s="104">
        <v>833763</v>
      </c>
      <c r="Z1358" s="104">
        <v>1524424</v>
      </c>
      <c r="AA1358" s="106">
        <v>-504296</v>
      </c>
    </row>
    <row r="1359" spans="1:27" x14ac:dyDescent="0.3">
      <c r="A1359" s="85">
        <v>1358</v>
      </c>
      <c r="B1359" s="85" t="s">
        <v>910</v>
      </c>
      <c r="C1359" s="85" t="s">
        <v>495</v>
      </c>
      <c r="D1359" s="85">
        <v>2019</v>
      </c>
      <c r="E1359" s="105">
        <v>2115744</v>
      </c>
      <c r="F1359" s="106">
        <v>1475079</v>
      </c>
      <c r="G1359" s="105">
        <v>248479</v>
      </c>
      <c r="H1359" s="106">
        <v>524</v>
      </c>
      <c r="I1359" s="105">
        <v>16074</v>
      </c>
      <c r="J1359" s="105">
        <v>-194832</v>
      </c>
      <c r="K1359" s="105">
        <v>-4191</v>
      </c>
      <c r="L1359" s="105">
        <v>1578404</v>
      </c>
      <c r="M1359" s="105">
        <v>537340</v>
      </c>
      <c r="N1359" s="105">
        <v>-67966</v>
      </c>
      <c r="O1359" s="105">
        <v>471281</v>
      </c>
      <c r="P1359" s="105">
        <v>99459</v>
      </c>
      <c r="Q1359" s="105">
        <v>390990</v>
      </c>
      <c r="R1359" s="105">
        <v>0</v>
      </c>
      <c r="S1359" s="105">
        <v>128381</v>
      </c>
      <c r="T1359" s="105">
        <v>-28922</v>
      </c>
      <c r="U1359" s="104">
        <v>4193598</v>
      </c>
      <c r="V1359" s="104">
        <v>7130818</v>
      </c>
      <c r="W1359" s="104">
        <v>3269454</v>
      </c>
      <c r="X1359" s="104">
        <v>8197229</v>
      </c>
      <c r="Y1359" s="104">
        <v>403661</v>
      </c>
      <c r="Z1359" s="104">
        <v>1277465</v>
      </c>
      <c r="AA1359" s="106">
        <v>-245407</v>
      </c>
    </row>
    <row r="1360" spans="1:27" x14ac:dyDescent="0.3">
      <c r="A1360" s="85">
        <v>1359</v>
      </c>
      <c r="B1360" s="85" t="s">
        <v>910</v>
      </c>
      <c r="C1360" s="85" t="s">
        <v>495</v>
      </c>
      <c r="D1360" s="85">
        <v>2018</v>
      </c>
      <c r="E1360" s="105">
        <v>2345008</v>
      </c>
      <c r="F1360" s="106">
        <v>1780425</v>
      </c>
      <c r="G1360" s="105">
        <v>239044</v>
      </c>
      <c r="H1360" s="106">
        <v>0</v>
      </c>
      <c r="I1360" s="105">
        <v>11445</v>
      </c>
      <c r="J1360" s="105">
        <v>-47063</v>
      </c>
      <c r="K1360" s="105">
        <v>0</v>
      </c>
      <c r="L1360" s="105">
        <v>2005610</v>
      </c>
      <c r="M1360" s="105">
        <v>339398</v>
      </c>
      <c r="N1360" s="105">
        <v>88934</v>
      </c>
      <c r="O1360" s="105">
        <v>428283</v>
      </c>
      <c r="P1360" s="105">
        <v>95358</v>
      </c>
      <c r="Q1360" s="105">
        <v>323992</v>
      </c>
      <c r="R1360" s="105">
        <v>0</v>
      </c>
      <c r="S1360" s="105">
        <v>89844</v>
      </c>
      <c r="T1360" s="105">
        <v>5514</v>
      </c>
      <c r="U1360" s="104">
        <v>3132716</v>
      </c>
      <c r="V1360" s="104">
        <v>5633633</v>
      </c>
      <c r="W1360" s="104">
        <v>2997357</v>
      </c>
      <c r="X1360" s="104">
        <v>6832108</v>
      </c>
      <c r="Y1360" s="104">
        <v>431265</v>
      </c>
      <c r="Z1360" s="104">
        <v>1618431</v>
      </c>
      <c r="AA1360" s="106">
        <v>430578</v>
      </c>
    </row>
    <row r="1361" spans="1:27" x14ac:dyDescent="0.3">
      <c r="A1361" s="85">
        <v>1360</v>
      </c>
      <c r="B1361" s="85" t="s">
        <v>910</v>
      </c>
      <c r="C1361" s="85" t="s">
        <v>495</v>
      </c>
      <c r="D1361" s="85">
        <v>2017</v>
      </c>
      <c r="E1361" s="105">
        <v>1593711</v>
      </c>
      <c r="F1361" s="106">
        <v>1226492</v>
      </c>
      <c r="G1361" s="105">
        <v>153343</v>
      </c>
      <c r="H1361" s="106">
        <v>0</v>
      </c>
      <c r="I1361" s="105">
        <v>6391</v>
      </c>
      <c r="J1361" s="105">
        <v>-16425</v>
      </c>
      <c r="K1361" s="105">
        <v>0</v>
      </c>
      <c r="L1361" s="105">
        <v>1386897</v>
      </c>
      <c r="M1361" s="105">
        <v>206814</v>
      </c>
      <c r="N1361" s="105">
        <v>47772</v>
      </c>
      <c r="O1361" s="105">
        <v>255344</v>
      </c>
      <c r="P1361" s="105">
        <v>52954</v>
      </c>
      <c r="Q1361" s="105">
        <v>196235</v>
      </c>
      <c r="R1361" s="105">
        <v>56</v>
      </c>
      <c r="S1361" s="105">
        <v>39193</v>
      </c>
      <c r="T1361" s="105">
        <v>13761</v>
      </c>
      <c r="U1361" s="104">
        <v>3538192</v>
      </c>
      <c r="V1361" s="104">
        <v>4837702</v>
      </c>
      <c r="W1361" s="104">
        <v>1635593</v>
      </c>
      <c r="X1361" s="104">
        <v>6111144</v>
      </c>
      <c r="Y1361" s="104">
        <v>282194</v>
      </c>
      <c r="Z1361" s="104">
        <v>1759695</v>
      </c>
      <c r="AA1361" s="106">
        <v>-262976</v>
      </c>
    </row>
    <row r="1362" spans="1:27" x14ac:dyDescent="0.3">
      <c r="A1362" s="85">
        <v>1361</v>
      </c>
      <c r="B1362" s="85" t="s">
        <v>910</v>
      </c>
      <c r="C1362" s="85" t="s">
        <v>495</v>
      </c>
      <c r="D1362" s="85">
        <v>2016</v>
      </c>
      <c r="E1362" s="105">
        <v>1151929</v>
      </c>
      <c r="F1362" s="106">
        <v>833343</v>
      </c>
      <c r="G1362" s="105">
        <v>148601</v>
      </c>
      <c r="H1362" s="106">
        <v>0</v>
      </c>
      <c r="I1362" s="105">
        <v>8292</v>
      </c>
      <c r="J1362" s="105">
        <v>19266</v>
      </c>
      <c r="K1362" s="105">
        <v>1485</v>
      </c>
      <c r="L1362" s="105">
        <v>1062654</v>
      </c>
      <c r="M1362" s="105">
        <v>89275</v>
      </c>
      <c r="N1362" s="105">
        <v>2148</v>
      </c>
      <c r="O1362" s="105">
        <v>91817</v>
      </c>
      <c r="P1362" s="105">
        <v>26180</v>
      </c>
      <c r="Q1362" s="105">
        <v>58446</v>
      </c>
      <c r="R1362" s="105">
        <v>56</v>
      </c>
      <c r="S1362" s="105">
        <v>31547</v>
      </c>
      <c r="T1362" s="105">
        <v>-5368</v>
      </c>
      <c r="U1362" s="104">
        <v>2858384</v>
      </c>
      <c r="V1362" s="104">
        <v>4182170</v>
      </c>
      <c r="W1362" s="104">
        <v>1298517</v>
      </c>
      <c r="X1362" s="104">
        <v>5875806</v>
      </c>
      <c r="Y1362" s="104">
        <v>315777</v>
      </c>
      <c r="Z1362" s="104">
        <v>1737384</v>
      </c>
      <c r="AA1362" s="106">
        <v>-365208</v>
      </c>
    </row>
    <row r="1363" spans="1:27" x14ac:dyDescent="0.3">
      <c r="A1363" s="85">
        <v>1362</v>
      </c>
      <c r="B1363" s="85" t="s">
        <v>910</v>
      </c>
      <c r="C1363" s="85" t="s">
        <v>495</v>
      </c>
      <c r="D1363" s="85">
        <v>2015</v>
      </c>
      <c r="E1363" s="105">
        <v>655225</v>
      </c>
      <c r="F1363" s="106">
        <v>491248</v>
      </c>
      <c r="G1363" s="105">
        <v>168908</v>
      </c>
      <c r="H1363" s="106">
        <v>0</v>
      </c>
      <c r="I1363" s="105">
        <v>0</v>
      </c>
      <c r="J1363" s="105">
        <v>-58114</v>
      </c>
      <c r="K1363" s="105">
        <v>11006</v>
      </c>
      <c r="L1363" s="105">
        <v>621430</v>
      </c>
      <c r="M1363" s="105">
        <v>33795</v>
      </c>
      <c r="N1363" s="105">
        <v>-1384</v>
      </c>
      <c r="O1363" s="105">
        <v>32134</v>
      </c>
      <c r="P1363" s="105">
        <v>18324</v>
      </c>
      <c r="Q1363" s="105">
        <v>10461</v>
      </c>
      <c r="R1363" s="105">
        <v>56</v>
      </c>
      <c r="S1363" s="105">
        <v>10382</v>
      </c>
      <c r="T1363" s="105">
        <v>7941</v>
      </c>
      <c r="U1363" s="104">
        <v>2436694</v>
      </c>
      <c r="V1363" s="104">
        <v>3211019</v>
      </c>
      <c r="W1363" s="104">
        <v>995785</v>
      </c>
      <c r="X1363" s="104">
        <v>5089310</v>
      </c>
      <c r="Y1363" s="104">
        <v>312888</v>
      </c>
      <c r="Z1363" s="104">
        <v>1389629</v>
      </c>
      <c r="AA1363" s="106">
        <v>-370144</v>
      </c>
    </row>
    <row r="1364" spans="1:27" x14ac:dyDescent="0.3">
      <c r="A1364" s="85">
        <v>1363</v>
      </c>
      <c r="B1364" s="85" t="s">
        <v>910</v>
      </c>
      <c r="C1364" s="85" t="s">
        <v>495</v>
      </c>
      <c r="D1364" s="85">
        <v>2014</v>
      </c>
      <c r="E1364" s="105">
        <v>691031</v>
      </c>
      <c r="F1364" s="106">
        <v>540795</v>
      </c>
      <c r="G1364" s="105">
        <v>113516</v>
      </c>
      <c r="H1364" s="106">
        <v>0</v>
      </c>
      <c r="I1364" s="105">
        <v>0</v>
      </c>
      <c r="J1364" s="105">
        <v>-30395</v>
      </c>
      <c r="K1364" s="105">
        <v>-1980</v>
      </c>
      <c r="L1364" s="105">
        <v>632100</v>
      </c>
      <c r="M1364" s="105">
        <v>58931</v>
      </c>
      <c r="N1364" s="105">
        <v>17712</v>
      </c>
      <c r="O1364" s="105">
        <v>70330</v>
      </c>
      <c r="P1364" s="105">
        <v>17653</v>
      </c>
      <c r="Q1364" s="105">
        <v>48991</v>
      </c>
      <c r="R1364" s="105">
        <v>0</v>
      </c>
      <c r="S1364" s="105">
        <v>13233</v>
      </c>
      <c r="T1364" s="105">
        <v>4420</v>
      </c>
      <c r="U1364" s="104">
        <v>1987505</v>
      </c>
      <c r="V1364" s="104">
        <v>3200360</v>
      </c>
      <c r="W1364" s="104">
        <v>1068790</v>
      </c>
      <c r="X1364" s="104">
        <v>5020777</v>
      </c>
      <c r="Y1364" s="104">
        <v>269548</v>
      </c>
      <c r="Z1364" s="104">
        <v>1469562</v>
      </c>
      <c r="AA1364" s="106">
        <v>-43381</v>
      </c>
    </row>
    <row r="1365" spans="1:27" ht="15" thickBot="1" x14ac:dyDescent="0.35">
      <c r="A1365" s="93">
        <v>1364</v>
      </c>
      <c r="B1365" s="93" t="s">
        <v>910</v>
      </c>
      <c r="C1365" s="93" t="s">
        <v>495</v>
      </c>
      <c r="D1365" s="93">
        <v>2013</v>
      </c>
      <c r="E1365" s="108">
        <v>753024</v>
      </c>
      <c r="F1365" s="109">
        <v>590292</v>
      </c>
      <c r="G1365" s="108">
        <v>139037</v>
      </c>
      <c r="H1365" s="109">
        <v>0</v>
      </c>
      <c r="I1365" s="108">
        <v>0</v>
      </c>
      <c r="J1365" s="108">
        <v>-15188</v>
      </c>
      <c r="K1365" s="108">
        <v>-1786</v>
      </c>
      <c r="L1365" s="108">
        <v>750097</v>
      </c>
      <c r="M1365" s="108">
        <v>2927</v>
      </c>
      <c r="N1365" s="108">
        <v>36542</v>
      </c>
      <c r="O1365" s="108">
        <v>56410</v>
      </c>
      <c r="P1365" s="108">
        <v>14331</v>
      </c>
      <c r="Q1365" s="108">
        <v>54444</v>
      </c>
      <c r="R1365" s="108">
        <v>107</v>
      </c>
      <c r="S1365" s="108">
        <v>17966</v>
      </c>
      <c r="T1365" s="108">
        <v>-3636</v>
      </c>
      <c r="U1365" s="107">
        <v>1972122</v>
      </c>
      <c r="V1365" s="107">
        <v>3137089</v>
      </c>
      <c r="W1365" s="107">
        <v>1512450</v>
      </c>
      <c r="X1365" s="107">
        <v>4632065</v>
      </c>
      <c r="Y1365" s="107">
        <v>291162</v>
      </c>
      <c r="Z1365" s="107">
        <v>1013991</v>
      </c>
      <c r="AA1365" s="109">
        <v>-203264</v>
      </c>
    </row>
    <row r="1366" spans="1:27" ht="15" thickTop="1" x14ac:dyDescent="0.3">
      <c r="A1366" s="88">
        <v>1365</v>
      </c>
      <c r="B1366" s="88" t="s">
        <v>910</v>
      </c>
      <c r="C1366" s="88" t="s">
        <v>500</v>
      </c>
      <c r="D1366" s="88">
        <v>2023</v>
      </c>
      <c r="E1366" s="102">
        <v>1122334</v>
      </c>
      <c r="F1366" s="103">
        <v>899484</v>
      </c>
      <c r="G1366" s="102">
        <v>595218</v>
      </c>
      <c r="H1366" s="97">
        <v>0</v>
      </c>
      <c r="I1366" s="102">
        <v>80421</v>
      </c>
      <c r="J1366" s="102">
        <v>-242440</v>
      </c>
      <c r="K1366" s="102">
        <v>4601</v>
      </c>
      <c r="L1366" s="102">
        <v>1690950</v>
      </c>
      <c r="M1366" s="102">
        <v>-568616</v>
      </c>
      <c r="N1366" s="102">
        <v>6799</v>
      </c>
      <c r="O1366" s="102">
        <v>-561817</v>
      </c>
      <c r="P1366" s="102">
        <v>16923</v>
      </c>
      <c r="Q1366" s="102">
        <v>-594601</v>
      </c>
      <c r="R1366" s="102">
        <v>15052</v>
      </c>
      <c r="S1366" s="102">
        <v>10028</v>
      </c>
      <c r="T1366" s="102">
        <v>6895</v>
      </c>
      <c r="U1366" s="101">
        <v>178446</v>
      </c>
      <c r="V1366" s="101">
        <v>1131710</v>
      </c>
      <c r="W1366" s="101">
        <v>2769672</v>
      </c>
      <c r="X1366" s="101">
        <v>5051949</v>
      </c>
      <c r="Y1366" s="101">
        <v>2428190</v>
      </c>
      <c r="Z1366" s="101">
        <v>2811175</v>
      </c>
      <c r="AA1366" s="103">
        <v>228956</v>
      </c>
    </row>
    <row r="1367" spans="1:27" x14ac:dyDescent="0.3">
      <c r="A1367" s="85">
        <v>1366</v>
      </c>
      <c r="B1367" s="85" t="s">
        <v>910</v>
      </c>
      <c r="C1367" s="85" t="s">
        <v>500</v>
      </c>
      <c r="D1367" s="85">
        <v>2022</v>
      </c>
      <c r="E1367" s="105">
        <v>1347872</v>
      </c>
      <c r="F1367" s="106">
        <v>1020597</v>
      </c>
      <c r="G1367" s="105">
        <v>1217803</v>
      </c>
      <c r="H1367" s="98">
        <v>0</v>
      </c>
      <c r="I1367" s="105">
        <v>92462</v>
      </c>
      <c r="J1367" s="105">
        <v>-169805</v>
      </c>
      <c r="K1367" s="105">
        <v>-1267</v>
      </c>
      <c r="L1367" s="105">
        <v>2521785</v>
      </c>
      <c r="M1367" s="105">
        <v>-1173912</v>
      </c>
      <c r="N1367" s="105">
        <v>-9816</v>
      </c>
      <c r="O1367" s="105">
        <v>-1183729</v>
      </c>
      <c r="P1367" s="105">
        <v>13448</v>
      </c>
      <c r="Q1367" s="105">
        <v>-1219413</v>
      </c>
      <c r="R1367" s="105">
        <v>16823</v>
      </c>
      <c r="S1367" s="105">
        <v>12534</v>
      </c>
      <c r="T1367" s="105">
        <v>914</v>
      </c>
      <c r="U1367" s="104">
        <v>243504</v>
      </c>
      <c r="V1367" s="104">
        <v>1647393</v>
      </c>
      <c r="W1367" s="104">
        <v>2592155</v>
      </c>
      <c r="X1367" s="104">
        <v>5611846</v>
      </c>
      <c r="Y1367" s="104">
        <v>2622959</v>
      </c>
      <c r="Z1367" s="104">
        <v>2971219</v>
      </c>
      <c r="AA1367" s="106">
        <v>185757</v>
      </c>
    </row>
    <row r="1368" spans="1:27" x14ac:dyDescent="0.3">
      <c r="A1368" s="85">
        <v>1367</v>
      </c>
      <c r="B1368" s="85" t="s">
        <v>910</v>
      </c>
      <c r="C1368" s="85" t="s">
        <v>500</v>
      </c>
      <c r="D1368" s="85">
        <v>2021</v>
      </c>
      <c r="E1368" s="105">
        <v>1544442</v>
      </c>
      <c r="F1368" s="106">
        <v>1255643</v>
      </c>
      <c r="G1368" s="105">
        <v>52650</v>
      </c>
      <c r="H1368" s="98">
        <v>0</v>
      </c>
      <c r="I1368" s="105">
        <v>95991</v>
      </c>
      <c r="J1368" s="105">
        <v>-126774</v>
      </c>
      <c r="K1368" s="105">
        <v>-131421</v>
      </c>
      <c r="L1368" s="105">
        <v>1545903</v>
      </c>
      <c r="M1368" s="105">
        <v>-1461</v>
      </c>
      <c r="N1368" s="105">
        <v>6173</v>
      </c>
      <c r="O1368" s="105">
        <v>4711</v>
      </c>
      <c r="P1368" s="105">
        <v>-7081</v>
      </c>
      <c r="Q1368" s="105">
        <v>16673</v>
      </c>
      <c r="R1368" s="105">
        <v>26961</v>
      </c>
      <c r="S1368" s="105">
        <v>8089</v>
      </c>
      <c r="T1368" s="105">
        <v>-15170</v>
      </c>
      <c r="U1368" s="104">
        <v>369436</v>
      </c>
      <c r="V1368" s="104">
        <v>2333919</v>
      </c>
      <c r="W1368" s="104">
        <v>2734296</v>
      </c>
      <c r="X1368" s="104">
        <v>7070349</v>
      </c>
      <c r="Y1368" s="104">
        <v>2833140</v>
      </c>
      <c r="Z1368" s="104">
        <v>3187956</v>
      </c>
      <c r="AA1368" s="106">
        <v>251976</v>
      </c>
    </row>
    <row r="1369" spans="1:27" x14ac:dyDescent="0.3">
      <c r="A1369" s="85">
        <v>1368</v>
      </c>
      <c r="B1369" s="85" t="s">
        <v>910</v>
      </c>
      <c r="C1369" s="85" t="s">
        <v>500</v>
      </c>
      <c r="D1369" s="85">
        <v>2020</v>
      </c>
      <c r="E1369" s="105">
        <v>2034492</v>
      </c>
      <c r="F1369" s="106">
        <v>1670179</v>
      </c>
      <c r="G1369" s="105">
        <v>469484</v>
      </c>
      <c r="H1369" s="98">
        <v>0</v>
      </c>
      <c r="I1369" s="105">
        <v>88392</v>
      </c>
      <c r="J1369" s="105">
        <v>212482</v>
      </c>
      <c r="K1369" s="105">
        <v>11076</v>
      </c>
      <c r="L1369" s="105">
        <v>2889480</v>
      </c>
      <c r="M1369" s="105">
        <v>-854989</v>
      </c>
      <c r="N1369" s="105">
        <v>-6274</v>
      </c>
      <c r="O1369" s="105">
        <v>-861263</v>
      </c>
      <c r="P1369" s="105">
        <v>68515</v>
      </c>
      <c r="Q1369" s="105">
        <v>-906602</v>
      </c>
      <c r="R1369" s="105">
        <v>21094</v>
      </c>
      <c r="S1369" s="105">
        <v>13647</v>
      </c>
      <c r="T1369" s="105">
        <v>54868</v>
      </c>
      <c r="U1369" s="104">
        <v>402721</v>
      </c>
      <c r="V1369" s="104">
        <v>2611418</v>
      </c>
      <c r="W1369" s="104">
        <v>3033674</v>
      </c>
      <c r="X1369" s="104">
        <v>8230569</v>
      </c>
      <c r="Y1369" s="104">
        <v>3628855</v>
      </c>
      <c r="Z1369" s="104">
        <v>3967040</v>
      </c>
      <c r="AA1369" s="106">
        <v>314993</v>
      </c>
    </row>
    <row r="1370" spans="1:27" x14ac:dyDescent="0.3">
      <c r="A1370" s="85">
        <v>1369</v>
      </c>
      <c r="B1370" s="85" t="s">
        <v>910</v>
      </c>
      <c r="C1370" s="85" t="s">
        <v>500</v>
      </c>
      <c r="D1370" s="85">
        <v>2019</v>
      </c>
      <c r="E1370" s="105">
        <v>2873263</v>
      </c>
      <c r="F1370" s="106">
        <v>2343580</v>
      </c>
      <c r="G1370" s="105">
        <v>260306</v>
      </c>
      <c r="H1370" s="98">
        <v>0</v>
      </c>
      <c r="I1370" s="105">
        <v>75224</v>
      </c>
      <c r="J1370" s="105">
        <v>-105262</v>
      </c>
      <c r="K1370" s="105">
        <v>-77235</v>
      </c>
      <c r="L1370" s="105">
        <v>2802473</v>
      </c>
      <c r="M1370" s="105">
        <v>70789</v>
      </c>
      <c r="N1370" s="105">
        <v>-33171</v>
      </c>
      <c r="O1370" s="105">
        <v>38420</v>
      </c>
      <c r="P1370" s="105">
        <v>45878</v>
      </c>
      <c r="Q1370" s="105">
        <v>-1308</v>
      </c>
      <c r="R1370" s="105">
        <v>19855</v>
      </c>
      <c r="S1370" s="105">
        <v>28448</v>
      </c>
      <c r="T1370" s="105">
        <v>17430</v>
      </c>
      <c r="U1370" s="104">
        <v>405275</v>
      </c>
      <c r="V1370" s="104">
        <v>3591296</v>
      </c>
      <c r="W1370" s="104">
        <v>2761363</v>
      </c>
      <c r="X1370" s="104">
        <v>8614513</v>
      </c>
      <c r="Y1370" s="104">
        <v>3346016</v>
      </c>
      <c r="Z1370" s="104">
        <v>3721360</v>
      </c>
      <c r="AA1370" s="106">
        <v>338996</v>
      </c>
    </row>
    <row r="1371" spans="1:27" x14ac:dyDescent="0.3">
      <c r="A1371" s="85">
        <v>1370</v>
      </c>
      <c r="B1371" s="85" t="s">
        <v>910</v>
      </c>
      <c r="C1371" s="85" t="s">
        <v>500</v>
      </c>
      <c r="D1371" s="85">
        <v>2018</v>
      </c>
      <c r="E1371" s="105">
        <v>2914292</v>
      </c>
      <c r="F1371" s="106">
        <v>2483969</v>
      </c>
      <c r="G1371" s="105">
        <v>197760</v>
      </c>
      <c r="H1371" s="98">
        <v>0</v>
      </c>
      <c r="I1371" s="105">
        <v>25928</v>
      </c>
      <c r="J1371" s="105">
        <v>-97952</v>
      </c>
      <c r="K1371" s="105">
        <v>-296</v>
      </c>
      <c r="L1371" s="105">
        <v>2888403</v>
      </c>
      <c r="M1371" s="105">
        <v>25889</v>
      </c>
      <c r="N1371" s="105">
        <v>-9360</v>
      </c>
      <c r="O1371" s="105">
        <v>36549</v>
      </c>
      <c r="P1371" s="105">
        <v>22196</v>
      </c>
      <c r="Q1371" s="105">
        <v>8170</v>
      </c>
      <c r="R1371" s="105">
        <v>15767</v>
      </c>
      <c r="S1371" s="105">
        <v>17662</v>
      </c>
      <c r="T1371" s="105">
        <v>4534</v>
      </c>
      <c r="U1371" s="104">
        <v>745032</v>
      </c>
      <c r="V1371" s="104">
        <v>4061676</v>
      </c>
      <c r="W1371" s="104">
        <v>2531881</v>
      </c>
      <c r="X1371" s="104">
        <v>8712258</v>
      </c>
      <c r="Y1371" s="104">
        <v>3320224</v>
      </c>
      <c r="Z1371" s="104">
        <v>3714261</v>
      </c>
      <c r="AA1371" s="106">
        <v>214879</v>
      </c>
    </row>
    <row r="1372" spans="1:27" x14ac:dyDescent="0.3">
      <c r="A1372" s="85">
        <v>1371</v>
      </c>
      <c r="B1372" s="85" t="s">
        <v>910</v>
      </c>
      <c r="C1372" s="85" t="s">
        <v>500</v>
      </c>
      <c r="D1372" s="85">
        <v>2017</v>
      </c>
      <c r="E1372" s="105">
        <v>2897509</v>
      </c>
      <c r="F1372" s="106">
        <v>2409618</v>
      </c>
      <c r="G1372" s="105">
        <v>203168</v>
      </c>
      <c r="H1372" s="98">
        <v>0</v>
      </c>
      <c r="I1372" s="105">
        <v>11230</v>
      </c>
      <c r="J1372" s="105">
        <v>-64014</v>
      </c>
      <c r="K1372" s="105">
        <v>-35937</v>
      </c>
      <c r="L1372" s="105">
        <v>2822781</v>
      </c>
      <c r="M1372" s="105">
        <v>74729</v>
      </c>
      <c r="N1372" s="105">
        <v>-3840</v>
      </c>
      <c r="O1372" s="105">
        <v>88752</v>
      </c>
      <c r="P1372" s="105">
        <v>29391</v>
      </c>
      <c r="Q1372" s="105">
        <v>57307</v>
      </c>
      <c r="R1372" s="105">
        <v>0</v>
      </c>
      <c r="S1372" s="105">
        <v>23587</v>
      </c>
      <c r="T1372" s="105">
        <v>5804</v>
      </c>
      <c r="U1372" s="104">
        <v>541212</v>
      </c>
      <c r="V1372" s="104">
        <v>3297982</v>
      </c>
      <c r="W1372" s="104">
        <v>1759612</v>
      </c>
      <c r="X1372" s="104">
        <v>8312491</v>
      </c>
      <c r="Y1372" s="104">
        <v>3243329</v>
      </c>
      <c r="Z1372" s="104">
        <v>3925282</v>
      </c>
      <c r="AA1372" s="106">
        <v>-338636</v>
      </c>
    </row>
    <row r="1373" spans="1:27" x14ac:dyDescent="0.3">
      <c r="A1373" s="85">
        <v>1372</v>
      </c>
      <c r="B1373" s="85" t="s">
        <v>910</v>
      </c>
      <c r="C1373" s="85" t="s">
        <v>500</v>
      </c>
      <c r="D1373" s="85">
        <v>2016</v>
      </c>
      <c r="E1373" s="105">
        <v>2477282</v>
      </c>
      <c r="F1373" s="106">
        <v>2014661</v>
      </c>
      <c r="G1373" s="105">
        <v>145068</v>
      </c>
      <c r="H1373" s="98">
        <v>0</v>
      </c>
      <c r="I1373" s="105">
        <v>5262</v>
      </c>
      <c r="J1373" s="105">
        <v>-89840</v>
      </c>
      <c r="K1373" s="105">
        <v>5719</v>
      </c>
      <c r="L1373" s="105">
        <v>2392156</v>
      </c>
      <c r="M1373" s="105">
        <v>85126</v>
      </c>
      <c r="N1373" s="105">
        <v>1002</v>
      </c>
      <c r="O1373" s="105">
        <v>85525</v>
      </c>
      <c r="P1373" s="105">
        <v>30119</v>
      </c>
      <c r="Q1373" s="105">
        <v>52674</v>
      </c>
      <c r="R1373" s="105">
        <v>0</v>
      </c>
      <c r="S1373" s="105">
        <v>25877</v>
      </c>
      <c r="T1373" s="105">
        <v>4242</v>
      </c>
      <c r="U1373" s="104">
        <v>413497</v>
      </c>
      <c r="V1373" s="104">
        <v>3084462</v>
      </c>
      <c r="W1373" s="104">
        <v>1469761</v>
      </c>
      <c r="X1373" s="104">
        <v>7005648</v>
      </c>
      <c r="Y1373" s="104">
        <v>3103245</v>
      </c>
      <c r="Z1373" s="104">
        <v>3562528</v>
      </c>
      <c r="AA1373" s="106">
        <v>25213</v>
      </c>
    </row>
    <row r="1374" spans="1:27" x14ac:dyDescent="0.3">
      <c r="A1374" s="85">
        <v>1373</v>
      </c>
      <c r="B1374" s="85" t="s">
        <v>910</v>
      </c>
      <c r="C1374" s="85" t="s">
        <v>500</v>
      </c>
      <c r="D1374" s="85">
        <v>2015</v>
      </c>
      <c r="E1374" s="105">
        <v>1637715</v>
      </c>
      <c r="F1374" s="106">
        <v>1481049</v>
      </c>
      <c r="G1374" s="105">
        <v>73329</v>
      </c>
      <c r="H1374" s="98">
        <v>0</v>
      </c>
      <c r="I1374" s="105">
        <v>5378</v>
      </c>
      <c r="J1374" s="105">
        <v>-23503</v>
      </c>
      <c r="K1374" s="105">
        <v>17</v>
      </c>
      <c r="L1374" s="105">
        <v>1614530</v>
      </c>
      <c r="M1374" s="105">
        <v>23185</v>
      </c>
      <c r="N1374" s="105">
        <v>59845</v>
      </c>
      <c r="O1374" s="105">
        <v>82809</v>
      </c>
      <c r="P1374" s="105">
        <v>1748</v>
      </c>
      <c r="Q1374" s="105">
        <v>82681</v>
      </c>
      <c r="R1374" s="105">
        <v>2117</v>
      </c>
      <c r="S1374" s="105">
        <v>7074</v>
      </c>
      <c r="T1374" s="105">
        <v>-5326</v>
      </c>
      <c r="U1374" s="104">
        <v>535384</v>
      </c>
      <c r="V1374" s="104">
        <v>3135386</v>
      </c>
      <c r="W1374" s="104">
        <v>1201279</v>
      </c>
      <c r="X1374" s="104">
        <v>6815607</v>
      </c>
      <c r="Y1374" s="104">
        <v>2932565</v>
      </c>
      <c r="Z1374" s="104">
        <v>3233378</v>
      </c>
      <c r="AA1374" s="106">
        <v>-92669</v>
      </c>
    </row>
    <row r="1375" spans="1:27" x14ac:dyDescent="0.3">
      <c r="A1375" s="85">
        <v>1374</v>
      </c>
      <c r="B1375" s="85" t="s">
        <v>910</v>
      </c>
      <c r="C1375" s="85" t="s">
        <v>500</v>
      </c>
      <c r="D1375" s="85">
        <v>2014</v>
      </c>
      <c r="E1375" s="105">
        <v>1005809</v>
      </c>
      <c r="F1375" s="106">
        <v>900027</v>
      </c>
      <c r="G1375" s="105">
        <v>35717</v>
      </c>
      <c r="H1375" s="98">
        <v>0</v>
      </c>
      <c r="I1375" s="105">
        <v>0</v>
      </c>
      <c r="J1375" s="105">
        <v>-78756</v>
      </c>
      <c r="K1375" s="105">
        <v>408</v>
      </c>
      <c r="L1375" s="105">
        <v>958740</v>
      </c>
      <c r="M1375" s="105">
        <v>47069</v>
      </c>
      <c r="N1375" s="105">
        <v>5664</v>
      </c>
      <c r="O1375" s="105">
        <v>52609</v>
      </c>
      <c r="P1375" s="105">
        <v>-1658</v>
      </c>
      <c r="Q1375" s="105">
        <v>52797</v>
      </c>
      <c r="R1375" s="105">
        <v>91</v>
      </c>
      <c r="S1375" s="105">
        <v>5003</v>
      </c>
      <c r="T1375" s="105">
        <v>-6661</v>
      </c>
      <c r="U1375" s="104">
        <v>381765</v>
      </c>
      <c r="V1375" s="104">
        <v>1901481</v>
      </c>
      <c r="W1375" s="104">
        <v>648280</v>
      </c>
      <c r="X1375" s="104">
        <v>4106664</v>
      </c>
      <c r="Y1375" s="104">
        <v>1720985</v>
      </c>
      <c r="Z1375" s="104">
        <v>2042486</v>
      </c>
      <c r="AA1375" s="106">
        <v>-86754</v>
      </c>
    </row>
    <row r="1376" spans="1:27" ht="15" thickBot="1" x14ac:dyDescent="0.35">
      <c r="A1376" s="93">
        <v>1375</v>
      </c>
      <c r="B1376" s="93" t="s">
        <v>910</v>
      </c>
      <c r="C1376" s="93" t="s">
        <v>500</v>
      </c>
      <c r="D1376" s="93">
        <v>2013</v>
      </c>
      <c r="E1376" s="108">
        <v>801760</v>
      </c>
      <c r="F1376" s="109">
        <v>716334</v>
      </c>
      <c r="G1376" s="108">
        <v>30442</v>
      </c>
      <c r="H1376" s="99">
        <v>0</v>
      </c>
      <c r="I1376" s="108">
        <v>0</v>
      </c>
      <c r="J1376" s="108">
        <v>-56865</v>
      </c>
      <c r="K1376" s="108">
        <v>137</v>
      </c>
      <c r="L1376" s="108">
        <v>800809</v>
      </c>
      <c r="M1376" s="108">
        <v>951</v>
      </c>
      <c r="N1376" s="108">
        <v>7478</v>
      </c>
      <c r="O1376" s="108">
        <v>7863</v>
      </c>
      <c r="P1376" s="108">
        <v>6187</v>
      </c>
      <c r="Q1376" s="108">
        <v>2131</v>
      </c>
      <c r="R1376" s="108">
        <v>38</v>
      </c>
      <c r="S1376" s="108">
        <v>6874</v>
      </c>
      <c r="T1376" s="108">
        <v>-687</v>
      </c>
      <c r="U1376" s="107">
        <v>333644</v>
      </c>
      <c r="V1376" s="107">
        <v>1218447</v>
      </c>
      <c r="W1376" s="107">
        <v>461046</v>
      </c>
      <c r="X1376" s="107">
        <v>2420313</v>
      </c>
      <c r="Y1376" s="107">
        <v>797797</v>
      </c>
      <c r="Z1376" s="107">
        <v>1161847</v>
      </c>
      <c r="AA1376" s="109">
        <v>181337</v>
      </c>
    </row>
    <row r="1377" spans="1:27" ht="15" thickTop="1" x14ac:dyDescent="0.3">
      <c r="A1377" s="88">
        <v>1376</v>
      </c>
      <c r="B1377" s="88" t="s">
        <v>910</v>
      </c>
      <c r="C1377" s="88" t="s">
        <v>505</v>
      </c>
      <c r="D1377" s="88">
        <v>2023</v>
      </c>
      <c r="E1377" s="102">
        <v>1719032</v>
      </c>
      <c r="F1377" s="103">
        <v>1346931</v>
      </c>
      <c r="G1377" s="102">
        <v>182199</v>
      </c>
      <c r="H1377" s="97">
        <v>0</v>
      </c>
      <c r="I1377" s="102">
        <v>6458</v>
      </c>
      <c r="J1377" s="102">
        <v>-42836</v>
      </c>
      <c r="K1377" s="102">
        <v>0</v>
      </c>
      <c r="L1377" s="102">
        <v>1496576</v>
      </c>
      <c r="M1377" s="102">
        <v>222456</v>
      </c>
      <c r="N1377" s="102">
        <v>6719</v>
      </c>
      <c r="O1377" s="102">
        <v>229175</v>
      </c>
      <c r="P1377" s="102">
        <v>45842</v>
      </c>
      <c r="Q1377" s="102">
        <v>183333</v>
      </c>
      <c r="R1377" s="102">
        <v>1705</v>
      </c>
      <c r="S1377" s="102">
        <v>45842</v>
      </c>
      <c r="T1377" s="102">
        <v>0</v>
      </c>
      <c r="U1377" s="101">
        <v>367933</v>
      </c>
      <c r="V1377" s="101">
        <v>1671464</v>
      </c>
      <c r="W1377" s="101">
        <v>328271</v>
      </c>
      <c r="X1377" s="101">
        <v>1849166</v>
      </c>
      <c r="Y1377" s="101">
        <v>112391</v>
      </c>
      <c r="Z1377" s="101">
        <v>0</v>
      </c>
      <c r="AA1377" s="103">
        <v>148913</v>
      </c>
    </row>
    <row r="1378" spans="1:27" x14ac:dyDescent="0.3">
      <c r="A1378" s="85">
        <v>1377</v>
      </c>
      <c r="B1378" s="85" t="s">
        <v>910</v>
      </c>
      <c r="C1378" s="85" t="s">
        <v>505</v>
      </c>
      <c r="D1378" s="85">
        <v>2022</v>
      </c>
      <c r="E1378" s="105">
        <v>1592727</v>
      </c>
      <c r="F1378" s="106">
        <v>1139838</v>
      </c>
      <c r="G1378" s="105">
        <v>211493</v>
      </c>
      <c r="H1378" s="98">
        <v>0</v>
      </c>
      <c r="I1378" s="105">
        <v>6912</v>
      </c>
      <c r="J1378" s="105">
        <v>-18548</v>
      </c>
      <c r="K1378" s="105">
        <v>0</v>
      </c>
      <c r="L1378" s="105">
        <v>1344794</v>
      </c>
      <c r="M1378" s="105">
        <v>247933</v>
      </c>
      <c r="N1378" s="105">
        <v>2266</v>
      </c>
      <c r="O1378" s="105">
        <v>250198</v>
      </c>
      <c r="P1378" s="105">
        <v>50123</v>
      </c>
      <c r="Q1378" s="105">
        <v>200076</v>
      </c>
      <c r="R1378" s="105">
        <v>1382</v>
      </c>
      <c r="S1378" s="105">
        <v>50123</v>
      </c>
      <c r="T1378" s="105">
        <v>0</v>
      </c>
      <c r="U1378" s="104">
        <v>410856</v>
      </c>
      <c r="V1378" s="104">
        <v>1598608</v>
      </c>
      <c r="W1378" s="104">
        <v>378328</v>
      </c>
      <c r="X1378" s="104">
        <v>1837977</v>
      </c>
      <c r="Y1378" s="104">
        <v>124301</v>
      </c>
      <c r="Z1378" s="104">
        <v>0</v>
      </c>
      <c r="AA1378" s="106">
        <v>273689</v>
      </c>
    </row>
    <row r="1379" spans="1:27" x14ac:dyDescent="0.3">
      <c r="A1379" s="85">
        <v>1378</v>
      </c>
      <c r="B1379" s="85" t="s">
        <v>910</v>
      </c>
      <c r="C1379" s="85" t="s">
        <v>505</v>
      </c>
      <c r="D1379" s="85">
        <v>2021</v>
      </c>
      <c r="E1379" s="105">
        <v>1498395</v>
      </c>
      <c r="F1379" s="106">
        <v>1096779</v>
      </c>
      <c r="G1379" s="105">
        <v>204618</v>
      </c>
      <c r="H1379" s="98">
        <v>0</v>
      </c>
      <c r="I1379" s="105">
        <v>10592</v>
      </c>
      <c r="J1379" s="105">
        <v>-14285</v>
      </c>
      <c r="K1379" s="105">
        <v>0</v>
      </c>
      <c r="L1379" s="105">
        <v>1300431</v>
      </c>
      <c r="M1379" s="105">
        <v>197964</v>
      </c>
      <c r="N1379" s="105">
        <v>1241</v>
      </c>
      <c r="O1379" s="105">
        <v>199204</v>
      </c>
      <c r="P1379" s="105">
        <v>39922</v>
      </c>
      <c r="Q1379" s="105">
        <v>159282</v>
      </c>
      <c r="R1379" s="105">
        <v>1159</v>
      </c>
      <c r="S1379" s="105">
        <v>39922</v>
      </c>
      <c r="T1379" s="105">
        <v>0</v>
      </c>
      <c r="U1379" s="104">
        <v>352004</v>
      </c>
      <c r="V1379" s="104">
        <v>1421755</v>
      </c>
      <c r="W1379" s="104">
        <v>255732</v>
      </c>
      <c r="X1379" s="104">
        <v>1621851</v>
      </c>
      <c r="Y1379" s="104">
        <v>134635</v>
      </c>
      <c r="Z1379" s="104">
        <v>0</v>
      </c>
      <c r="AA1379" s="106">
        <v>162445</v>
      </c>
    </row>
    <row r="1380" spans="1:27" x14ac:dyDescent="0.3">
      <c r="A1380" s="85">
        <v>1379</v>
      </c>
      <c r="B1380" s="85" t="s">
        <v>910</v>
      </c>
      <c r="C1380" s="85" t="s">
        <v>505</v>
      </c>
      <c r="D1380" s="85">
        <v>2020</v>
      </c>
      <c r="E1380" s="105">
        <v>1451954</v>
      </c>
      <c r="F1380" s="106">
        <v>1013488</v>
      </c>
      <c r="G1380" s="105">
        <v>223813</v>
      </c>
      <c r="H1380" s="98">
        <v>0</v>
      </c>
      <c r="I1380" s="105">
        <v>11477</v>
      </c>
      <c r="J1380" s="105">
        <v>-20600</v>
      </c>
      <c r="K1380" s="105">
        <v>0</v>
      </c>
      <c r="L1380" s="105">
        <v>1230359</v>
      </c>
      <c r="M1380" s="105">
        <v>221595</v>
      </c>
      <c r="N1380" s="105">
        <v>2971</v>
      </c>
      <c r="O1380" s="105">
        <v>224566</v>
      </c>
      <c r="P1380" s="105">
        <v>45031</v>
      </c>
      <c r="Q1380" s="105">
        <v>179535</v>
      </c>
      <c r="R1380" s="105">
        <v>1310</v>
      </c>
      <c r="S1380" s="105">
        <v>45031</v>
      </c>
      <c r="T1380" s="105">
        <v>0</v>
      </c>
      <c r="U1380" s="104">
        <v>252941</v>
      </c>
      <c r="V1380" s="104">
        <v>1241163</v>
      </c>
      <c r="W1380" s="104">
        <v>147650</v>
      </c>
      <c r="X1380" s="104">
        <v>1463982</v>
      </c>
      <c r="Y1380" s="104">
        <v>153962</v>
      </c>
      <c r="Z1380" s="104">
        <v>0</v>
      </c>
      <c r="AA1380" s="106">
        <v>-44819</v>
      </c>
    </row>
    <row r="1381" spans="1:27" x14ac:dyDescent="0.3">
      <c r="A1381" s="85">
        <v>1380</v>
      </c>
      <c r="B1381" s="85" t="s">
        <v>910</v>
      </c>
      <c r="C1381" s="85" t="s">
        <v>505</v>
      </c>
      <c r="D1381" s="85">
        <v>2019</v>
      </c>
      <c r="E1381" s="105">
        <v>1468390</v>
      </c>
      <c r="F1381" s="106">
        <v>975657</v>
      </c>
      <c r="G1381" s="105">
        <v>213650</v>
      </c>
      <c r="H1381" s="98">
        <v>0</v>
      </c>
      <c r="I1381" s="105">
        <v>12137</v>
      </c>
      <c r="J1381" s="105">
        <v>-19748</v>
      </c>
      <c r="K1381" s="105">
        <v>0</v>
      </c>
      <c r="L1381" s="105">
        <v>1182789</v>
      </c>
      <c r="M1381" s="105">
        <v>285601</v>
      </c>
      <c r="N1381" s="105">
        <v>5314</v>
      </c>
      <c r="O1381" s="105">
        <v>290916</v>
      </c>
      <c r="P1381" s="105">
        <v>58281</v>
      </c>
      <c r="Q1381" s="105">
        <v>232635</v>
      </c>
      <c r="R1381" s="105">
        <v>1325</v>
      </c>
      <c r="S1381" s="105">
        <v>54387</v>
      </c>
      <c r="T1381" s="105">
        <v>3895</v>
      </c>
      <c r="U1381" s="104">
        <v>226268</v>
      </c>
      <c r="V1381" s="104">
        <v>1298542</v>
      </c>
      <c r="W1381" s="104">
        <v>279568</v>
      </c>
      <c r="X1381" s="104">
        <v>1533053</v>
      </c>
      <c r="Y1381" s="104">
        <v>167055</v>
      </c>
      <c r="Z1381" s="104">
        <v>0</v>
      </c>
      <c r="AA1381" s="106">
        <v>111074</v>
      </c>
    </row>
    <row r="1382" spans="1:27" x14ac:dyDescent="0.3">
      <c r="A1382" s="85">
        <v>1381</v>
      </c>
      <c r="B1382" s="85" t="s">
        <v>910</v>
      </c>
      <c r="C1382" s="85" t="s">
        <v>505</v>
      </c>
      <c r="D1382" s="85">
        <v>2018</v>
      </c>
      <c r="E1382" s="105">
        <v>1385088</v>
      </c>
      <c r="F1382" s="106">
        <v>896096</v>
      </c>
      <c r="G1382" s="105">
        <v>212242</v>
      </c>
      <c r="H1382" s="98">
        <v>0</v>
      </c>
      <c r="I1382" s="105">
        <v>12827</v>
      </c>
      <c r="J1382" s="105">
        <v>-19077</v>
      </c>
      <c r="K1382" s="105">
        <v>0</v>
      </c>
      <c r="L1382" s="105">
        <v>1102616</v>
      </c>
      <c r="M1382" s="105">
        <v>282473</v>
      </c>
      <c r="N1382" s="105">
        <v>3364</v>
      </c>
      <c r="O1382" s="105">
        <v>286090</v>
      </c>
      <c r="P1382" s="105">
        <v>57318</v>
      </c>
      <c r="Q1382" s="105">
        <v>228772</v>
      </c>
      <c r="R1382" s="105">
        <v>1137</v>
      </c>
      <c r="S1382" s="105">
        <v>52286</v>
      </c>
      <c r="T1382" s="105">
        <v>5032</v>
      </c>
      <c r="U1382" s="104">
        <v>276012</v>
      </c>
      <c r="V1382" s="104">
        <v>1231692</v>
      </c>
      <c r="W1382" s="104">
        <v>334491</v>
      </c>
      <c r="X1382" s="104">
        <v>1465089</v>
      </c>
      <c r="Y1382" s="104">
        <v>163051</v>
      </c>
      <c r="Z1382" s="104">
        <v>23498</v>
      </c>
      <c r="AA1382" s="106">
        <v>26831</v>
      </c>
    </row>
    <row r="1383" spans="1:27" x14ac:dyDescent="0.3">
      <c r="A1383" s="85">
        <v>1382</v>
      </c>
      <c r="B1383" s="85" t="s">
        <v>910</v>
      </c>
      <c r="C1383" s="85" t="s">
        <v>505</v>
      </c>
      <c r="D1383" s="85">
        <v>2017</v>
      </c>
      <c r="E1383" s="105">
        <v>1339651</v>
      </c>
      <c r="F1383" s="106">
        <v>804868</v>
      </c>
      <c r="G1383" s="105">
        <v>281850</v>
      </c>
      <c r="H1383" s="98">
        <v>0</v>
      </c>
      <c r="I1383" s="105">
        <v>12570</v>
      </c>
      <c r="J1383" s="105">
        <v>-15593</v>
      </c>
      <c r="K1383" s="105">
        <v>0</v>
      </c>
      <c r="L1383" s="105">
        <v>1082830</v>
      </c>
      <c r="M1383" s="105">
        <v>256820</v>
      </c>
      <c r="N1383" s="105">
        <v>2225</v>
      </c>
      <c r="O1383" s="105">
        <v>259662</v>
      </c>
      <c r="P1383" s="105">
        <v>52000</v>
      </c>
      <c r="Q1383" s="105">
        <v>207662</v>
      </c>
      <c r="R1383" s="105">
        <v>1247</v>
      </c>
      <c r="S1383" s="105">
        <v>55541</v>
      </c>
      <c r="T1383" s="105">
        <v>-3541</v>
      </c>
      <c r="U1383" s="104">
        <v>248482</v>
      </c>
      <c r="V1383" s="104">
        <v>1079211</v>
      </c>
      <c r="W1383" s="104">
        <v>351856</v>
      </c>
      <c r="X1383" s="104">
        <v>1305473</v>
      </c>
      <c r="Y1383" s="104">
        <v>154996</v>
      </c>
      <c r="Z1383" s="104">
        <v>0</v>
      </c>
      <c r="AA1383" s="106">
        <v>301878</v>
      </c>
    </row>
    <row r="1384" spans="1:27" x14ac:dyDescent="0.3">
      <c r="A1384" s="85">
        <v>1383</v>
      </c>
      <c r="B1384" s="85" t="s">
        <v>910</v>
      </c>
      <c r="C1384" s="85" t="s">
        <v>505</v>
      </c>
      <c r="D1384" s="85">
        <v>2016</v>
      </c>
      <c r="E1384" s="105">
        <v>1287207</v>
      </c>
      <c r="F1384" s="106">
        <v>789646</v>
      </c>
      <c r="G1384" s="105">
        <v>280195</v>
      </c>
      <c r="H1384" s="98">
        <v>0</v>
      </c>
      <c r="I1384" s="105">
        <v>10592</v>
      </c>
      <c r="J1384" s="105">
        <v>-4176</v>
      </c>
      <c r="K1384" s="105">
        <v>0</v>
      </c>
      <c r="L1384" s="105">
        <v>1076371</v>
      </c>
      <c r="M1384" s="105">
        <v>210836</v>
      </c>
      <c r="N1384" s="105">
        <v>-525</v>
      </c>
      <c r="O1384" s="105">
        <v>210646</v>
      </c>
      <c r="P1384" s="105">
        <v>42180</v>
      </c>
      <c r="Q1384" s="105">
        <v>168466</v>
      </c>
      <c r="R1384" s="105">
        <v>0</v>
      </c>
      <c r="S1384" s="105">
        <v>44556</v>
      </c>
      <c r="T1384" s="105">
        <v>-2376</v>
      </c>
      <c r="U1384" s="104">
        <v>321656</v>
      </c>
      <c r="V1384" s="104">
        <v>842930</v>
      </c>
      <c r="W1384" s="104">
        <v>199686</v>
      </c>
      <c r="X1384" s="104">
        <v>1083994</v>
      </c>
      <c r="Y1384" s="104">
        <v>170821</v>
      </c>
      <c r="Z1384" s="104">
        <v>0</v>
      </c>
      <c r="AA1384" s="106">
        <v>135547</v>
      </c>
    </row>
    <row r="1385" spans="1:27" x14ac:dyDescent="0.3">
      <c r="A1385" s="85">
        <v>1384</v>
      </c>
      <c r="B1385" s="85" t="s">
        <v>910</v>
      </c>
      <c r="C1385" s="85" t="s">
        <v>505</v>
      </c>
      <c r="D1385" s="85">
        <v>2015</v>
      </c>
      <c r="E1385" s="105">
        <v>1234031</v>
      </c>
      <c r="F1385" s="106">
        <v>824273</v>
      </c>
      <c r="G1385" s="105">
        <v>213792</v>
      </c>
      <c r="H1385" s="98">
        <v>0</v>
      </c>
      <c r="I1385" s="105">
        <v>11618</v>
      </c>
      <c r="J1385" s="105">
        <v>474</v>
      </c>
      <c r="K1385" s="105">
        <v>0</v>
      </c>
      <c r="L1385" s="105">
        <v>1050367</v>
      </c>
      <c r="M1385" s="105">
        <v>183664</v>
      </c>
      <c r="N1385" s="105">
        <v>1511</v>
      </c>
      <c r="O1385" s="105">
        <v>183213</v>
      </c>
      <c r="P1385" s="105">
        <v>41654</v>
      </c>
      <c r="Q1385" s="105">
        <v>141559</v>
      </c>
      <c r="R1385" s="105">
        <v>1788</v>
      </c>
      <c r="S1385" s="105">
        <v>39199</v>
      </c>
      <c r="T1385" s="105">
        <v>2455</v>
      </c>
      <c r="U1385" s="104">
        <v>278922</v>
      </c>
      <c r="V1385" s="104">
        <v>719994</v>
      </c>
      <c r="W1385" s="104">
        <v>193728</v>
      </c>
      <c r="X1385" s="104">
        <v>988023</v>
      </c>
      <c r="Y1385" s="104">
        <v>193037</v>
      </c>
      <c r="Z1385" s="104">
        <v>0</v>
      </c>
      <c r="AA1385" s="106">
        <v>166982</v>
      </c>
    </row>
    <row r="1386" spans="1:27" x14ac:dyDescent="0.3">
      <c r="A1386" s="85">
        <v>1385</v>
      </c>
      <c r="B1386" s="85" t="s">
        <v>910</v>
      </c>
      <c r="C1386" s="85" t="s">
        <v>505</v>
      </c>
      <c r="D1386" s="85">
        <v>2014</v>
      </c>
      <c r="E1386" s="105">
        <v>1486060</v>
      </c>
      <c r="F1386" s="106">
        <v>1061497</v>
      </c>
      <c r="G1386" s="105">
        <v>262857</v>
      </c>
      <c r="H1386" s="98">
        <v>0</v>
      </c>
      <c r="I1386" s="105">
        <v>0</v>
      </c>
      <c r="J1386" s="105">
        <v>-1494</v>
      </c>
      <c r="K1386" s="105">
        <v>0</v>
      </c>
      <c r="L1386" s="105">
        <v>1325830</v>
      </c>
      <c r="M1386" s="105">
        <v>160230</v>
      </c>
      <c r="N1386" s="105">
        <v>8467</v>
      </c>
      <c r="O1386" s="105">
        <v>168697</v>
      </c>
      <c r="P1386" s="105">
        <v>36375</v>
      </c>
      <c r="Q1386" s="105">
        <v>132322</v>
      </c>
      <c r="R1386" s="105">
        <v>1432</v>
      </c>
      <c r="S1386" s="105">
        <v>36010</v>
      </c>
      <c r="T1386" s="105">
        <v>365</v>
      </c>
      <c r="U1386" s="104">
        <v>317425</v>
      </c>
      <c r="V1386" s="104">
        <v>637394</v>
      </c>
      <c r="W1386" s="104">
        <v>209066</v>
      </c>
      <c r="X1386" s="104">
        <v>931983</v>
      </c>
      <c r="Y1386" s="104">
        <v>217715</v>
      </c>
      <c r="Z1386" s="104">
        <v>0</v>
      </c>
      <c r="AA1386" s="106">
        <v>122116</v>
      </c>
    </row>
    <row r="1387" spans="1:27" ht="15" thickBot="1" x14ac:dyDescent="0.35">
      <c r="A1387" s="93">
        <v>1386</v>
      </c>
      <c r="B1387" s="93" t="s">
        <v>910</v>
      </c>
      <c r="C1387" s="93" t="s">
        <v>505</v>
      </c>
      <c r="D1387" s="93">
        <v>2013</v>
      </c>
      <c r="E1387" s="108">
        <v>1429609</v>
      </c>
      <c r="F1387" s="109">
        <v>1017486</v>
      </c>
      <c r="G1387" s="108">
        <v>278392</v>
      </c>
      <c r="H1387" s="99">
        <v>0</v>
      </c>
      <c r="I1387" s="108">
        <v>0</v>
      </c>
      <c r="J1387" s="108">
        <v>2041</v>
      </c>
      <c r="K1387" s="108">
        <v>0</v>
      </c>
      <c r="L1387" s="108">
        <v>1299234</v>
      </c>
      <c r="M1387" s="108">
        <v>130375</v>
      </c>
      <c r="N1387" s="108">
        <v>4092</v>
      </c>
      <c r="O1387" s="108">
        <v>134467</v>
      </c>
      <c r="P1387" s="108">
        <v>27235</v>
      </c>
      <c r="Q1387" s="108">
        <v>107520</v>
      </c>
      <c r="R1387" s="108">
        <v>987</v>
      </c>
      <c r="S1387" s="108">
        <v>26485</v>
      </c>
      <c r="T1387" s="108">
        <v>750</v>
      </c>
      <c r="U1387" s="107">
        <v>317946</v>
      </c>
      <c r="V1387" s="107">
        <v>713042</v>
      </c>
      <c r="W1387" s="107">
        <v>386985</v>
      </c>
      <c r="X1387" s="107">
        <v>1019773</v>
      </c>
      <c r="Y1387" s="107">
        <v>231623</v>
      </c>
      <c r="Z1387" s="107">
        <v>108761</v>
      </c>
      <c r="AA1387" s="109">
        <v>54003</v>
      </c>
    </row>
    <row r="1388" spans="1:27" ht="15" thickTop="1" x14ac:dyDescent="0.3">
      <c r="A1388" s="88">
        <v>1387</v>
      </c>
      <c r="B1388" s="88" t="s">
        <v>910</v>
      </c>
      <c r="C1388" s="88" t="s">
        <v>510</v>
      </c>
      <c r="D1388" s="88">
        <v>2023</v>
      </c>
      <c r="E1388" s="102">
        <v>13569186</v>
      </c>
      <c r="F1388" s="103">
        <v>11917439</v>
      </c>
      <c r="G1388" s="102">
        <v>1317245</v>
      </c>
      <c r="H1388" s="103">
        <v>277991</v>
      </c>
      <c r="I1388" s="102">
        <v>33554</v>
      </c>
      <c r="J1388" s="102">
        <v>-448844</v>
      </c>
      <c r="K1388" s="102">
        <v>0</v>
      </c>
      <c r="L1388" s="102">
        <v>12879154</v>
      </c>
      <c r="M1388" s="102">
        <v>690031</v>
      </c>
      <c r="N1388" s="102">
        <v>935</v>
      </c>
      <c r="O1388" s="102">
        <v>690967</v>
      </c>
      <c r="P1388" s="102">
        <v>161150</v>
      </c>
      <c r="Q1388" s="102">
        <v>519467</v>
      </c>
      <c r="R1388" s="102">
        <v>11607</v>
      </c>
      <c r="S1388" s="102">
        <v>33234</v>
      </c>
      <c r="T1388" s="102">
        <v>127916</v>
      </c>
      <c r="U1388" s="101">
        <v>1910841</v>
      </c>
      <c r="V1388" s="101">
        <v>9565107</v>
      </c>
      <c r="W1388" s="101">
        <v>1484493</v>
      </c>
      <c r="X1388" s="101">
        <v>13309260</v>
      </c>
      <c r="Y1388" s="101">
        <v>2415525</v>
      </c>
      <c r="Z1388" s="101">
        <v>0</v>
      </c>
      <c r="AA1388" s="103">
        <v>944847</v>
      </c>
    </row>
    <row r="1389" spans="1:27" x14ac:dyDescent="0.3">
      <c r="A1389" s="85">
        <v>1388</v>
      </c>
      <c r="B1389" s="85" t="s">
        <v>910</v>
      </c>
      <c r="C1389" s="85" t="s">
        <v>510</v>
      </c>
      <c r="D1389" s="85">
        <v>2022</v>
      </c>
      <c r="E1389" s="105">
        <v>18627180</v>
      </c>
      <c r="F1389" s="106">
        <v>10788960</v>
      </c>
      <c r="G1389" s="105">
        <v>1477732</v>
      </c>
      <c r="H1389" s="106">
        <v>342183</v>
      </c>
      <c r="I1389" s="105">
        <v>56254</v>
      </c>
      <c r="J1389" s="105">
        <v>-350944</v>
      </c>
      <c r="K1389" s="105">
        <v>0</v>
      </c>
      <c r="L1389" s="105">
        <v>12040477</v>
      </c>
      <c r="M1389" s="105">
        <v>6586702</v>
      </c>
      <c r="N1389" s="105">
        <v>18880</v>
      </c>
      <c r="O1389" s="105">
        <v>6605582</v>
      </c>
      <c r="P1389" s="105">
        <v>1020691</v>
      </c>
      <c r="Q1389" s="105">
        <v>5564877</v>
      </c>
      <c r="R1389" s="105">
        <v>14276</v>
      </c>
      <c r="S1389" s="105">
        <v>1129400</v>
      </c>
      <c r="T1389" s="105">
        <v>-108710</v>
      </c>
      <c r="U1389" s="104">
        <v>3871454</v>
      </c>
      <c r="V1389" s="104">
        <v>13578923</v>
      </c>
      <c r="W1389" s="104">
        <v>2995518</v>
      </c>
      <c r="X1389" s="104">
        <v>17698796</v>
      </c>
      <c r="Y1389" s="104">
        <v>2653246</v>
      </c>
      <c r="Z1389" s="104">
        <v>707152</v>
      </c>
      <c r="AA1389" s="106">
        <v>4961264</v>
      </c>
    </row>
    <row r="1390" spans="1:27" x14ac:dyDescent="0.3">
      <c r="A1390" s="85">
        <v>1389</v>
      </c>
      <c r="B1390" s="85" t="s">
        <v>910</v>
      </c>
      <c r="C1390" s="85" t="s">
        <v>510</v>
      </c>
      <c r="D1390" s="85">
        <v>2021</v>
      </c>
      <c r="E1390" s="105">
        <v>12786141</v>
      </c>
      <c r="F1390" s="106">
        <v>8000602</v>
      </c>
      <c r="G1390" s="105">
        <v>1175581</v>
      </c>
      <c r="H1390" s="106">
        <v>279575</v>
      </c>
      <c r="I1390" s="105">
        <v>67156</v>
      </c>
      <c r="J1390" s="105">
        <v>-170763</v>
      </c>
      <c r="K1390" s="105">
        <v>0</v>
      </c>
      <c r="L1390" s="105">
        <v>9139970</v>
      </c>
      <c r="M1390" s="105">
        <v>3646171</v>
      </c>
      <c r="N1390" s="105">
        <v>153003</v>
      </c>
      <c r="O1390" s="105">
        <v>3799471</v>
      </c>
      <c r="P1390" s="105">
        <v>627955</v>
      </c>
      <c r="Q1390" s="105">
        <v>3117134</v>
      </c>
      <c r="R1390" s="105">
        <v>13350</v>
      </c>
      <c r="S1390" s="105">
        <v>605412</v>
      </c>
      <c r="T1390" s="105">
        <v>22543</v>
      </c>
      <c r="U1390" s="104">
        <v>2775534</v>
      </c>
      <c r="V1390" s="104">
        <v>9519580</v>
      </c>
      <c r="W1390" s="104">
        <v>2151652</v>
      </c>
      <c r="X1390" s="104">
        <v>13917930</v>
      </c>
      <c r="Y1390" s="104">
        <v>3057572</v>
      </c>
      <c r="Z1390" s="104">
        <v>900602</v>
      </c>
      <c r="AA1390" s="106">
        <v>2516072</v>
      </c>
    </row>
    <row r="1391" spans="1:27" x14ac:dyDescent="0.3">
      <c r="A1391" s="85">
        <v>1390</v>
      </c>
      <c r="B1391" s="85" t="s">
        <v>910</v>
      </c>
      <c r="C1391" s="85" t="s">
        <v>510</v>
      </c>
      <c r="D1391" s="85">
        <v>2020</v>
      </c>
      <c r="E1391" s="105">
        <v>7761819</v>
      </c>
      <c r="F1391" s="106">
        <v>6032015</v>
      </c>
      <c r="G1391" s="105">
        <v>993840</v>
      </c>
      <c r="H1391" s="106">
        <v>140039</v>
      </c>
      <c r="I1391" s="105">
        <v>69849</v>
      </c>
      <c r="J1391" s="105">
        <v>-175690</v>
      </c>
      <c r="K1391" s="105">
        <v>0</v>
      </c>
      <c r="L1391" s="105">
        <v>7008478</v>
      </c>
      <c r="M1391" s="105">
        <v>753341</v>
      </c>
      <c r="N1391" s="105">
        <v>94618</v>
      </c>
      <c r="O1391" s="105">
        <v>847891</v>
      </c>
      <c r="P1391" s="105">
        <v>146271</v>
      </c>
      <c r="Q1391" s="105">
        <v>691308</v>
      </c>
      <c r="R1391" s="105">
        <v>15102</v>
      </c>
      <c r="S1391" s="105">
        <v>166620</v>
      </c>
      <c r="T1391" s="105">
        <v>-20348</v>
      </c>
      <c r="U1391" s="104">
        <v>1468360</v>
      </c>
      <c r="V1391" s="104">
        <v>6314163</v>
      </c>
      <c r="W1391" s="104">
        <v>2026034</v>
      </c>
      <c r="X1391" s="104">
        <v>11299941</v>
      </c>
      <c r="Y1391" s="104">
        <v>3592312</v>
      </c>
      <c r="Z1391" s="104">
        <v>1049795</v>
      </c>
      <c r="AA1391" s="106">
        <v>787273</v>
      </c>
    </row>
    <row r="1392" spans="1:27" x14ac:dyDescent="0.3">
      <c r="A1392" s="85">
        <v>1391</v>
      </c>
      <c r="B1392" s="85" t="s">
        <v>910</v>
      </c>
      <c r="C1392" s="85" t="s">
        <v>510</v>
      </c>
      <c r="D1392" s="85">
        <v>2019</v>
      </c>
      <c r="E1392" s="105">
        <v>7683541</v>
      </c>
      <c r="F1392" s="106">
        <v>6281448</v>
      </c>
      <c r="G1392" s="105">
        <v>893637</v>
      </c>
      <c r="H1392" s="106">
        <v>125935</v>
      </c>
      <c r="I1392" s="105">
        <v>76460</v>
      </c>
      <c r="J1392" s="105">
        <v>-140954</v>
      </c>
      <c r="K1392" s="105">
        <v>0</v>
      </c>
      <c r="L1392" s="105">
        <v>7217489</v>
      </c>
      <c r="M1392" s="105">
        <v>466052</v>
      </c>
      <c r="N1392" s="105">
        <v>3645</v>
      </c>
      <c r="O1392" s="105">
        <v>467076</v>
      </c>
      <c r="P1392" s="105">
        <v>78216</v>
      </c>
      <c r="Q1392" s="105">
        <v>377703</v>
      </c>
      <c r="R1392" s="105">
        <v>0</v>
      </c>
      <c r="S1392" s="105">
        <v>90455</v>
      </c>
      <c r="T1392" s="105">
        <v>-12239</v>
      </c>
      <c r="U1392" s="104">
        <v>1350639</v>
      </c>
      <c r="V1392" s="104">
        <v>5943854</v>
      </c>
      <c r="W1392" s="104">
        <v>2060713</v>
      </c>
      <c r="X1392" s="104">
        <v>11440308</v>
      </c>
      <c r="Y1392" s="104">
        <v>4078160</v>
      </c>
      <c r="Z1392" s="104">
        <v>1240896</v>
      </c>
      <c r="AA1392" s="106">
        <v>1759007</v>
      </c>
    </row>
    <row r="1393" spans="1:27" x14ac:dyDescent="0.3">
      <c r="A1393" s="85">
        <v>1392</v>
      </c>
      <c r="B1393" s="85" t="s">
        <v>910</v>
      </c>
      <c r="C1393" s="85" t="s">
        <v>510</v>
      </c>
      <c r="D1393" s="85">
        <v>2018</v>
      </c>
      <c r="E1393" s="105">
        <v>9297112</v>
      </c>
      <c r="F1393" s="106">
        <v>7397640</v>
      </c>
      <c r="G1393" s="105">
        <v>1012909</v>
      </c>
      <c r="H1393" s="106">
        <v>0</v>
      </c>
      <c r="I1393" s="105">
        <v>85123</v>
      </c>
      <c r="J1393" s="105">
        <v>-115365</v>
      </c>
      <c r="K1393" s="105">
        <v>0</v>
      </c>
      <c r="L1393" s="105">
        <v>8442896</v>
      </c>
      <c r="M1393" s="105">
        <v>854216</v>
      </c>
      <c r="N1393" s="105">
        <v>16400</v>
      </c>
      <c r="O1393" s="105">
        <v>870616</v>
      </c>
      <c r="P1393" s="105">
        <v>158141</v>
      </c>
      <c r="Q1393" s="105">
        <v>699593</v>
      </c>
      <c r="R1393" s="105">
        <v>0</v>
      </c>
      <c r="S1393" s="105">
        <v>147300</v>
      </c>
      <c r="T1393" s="105">
        <v>10842</v>
      </c>
      <c r="U1393" s="104">
        <v>1662663</v>
      </c>
      <c r="V1393" s="104">
        <v>5172047</v>
      </c>
      <c r="W1393" s="104">
        <v>1513850</v>
      </c>
      <c r="X1393" s="104">
        <v>11134257</v>
      </c>
      <c r="Y1393" s="104">
        <v>4589889</v>
      </c>
      <c r="Z1393" s="104">
        <v>1233849</v>
      </c>
      <c r="AA1393" s="106">
        <v>381055</v>
      </c>
    </row>
    <row r="1394" spans="1:27" x14ac:dyDescent="0.3">
      <c r="A1394" s="85">
        <v>1393</v>
      </c>
      <c r="B1394" s="85" t="s">
        <v>910</v>
      </c>
      <c r="C1394" s="85" t="s">
        <v>510</v>
      </c>
      <c r="D1394" s="85">
        <v>2017</v>
      </c>
      <c r="E1394" s="105">
        <v>7995829</v>
      </c>
      <c r="F1394" s="106">
        <v>5884433</v>
      </c>
      <c r="G1394" s="105">
        <v>1353289</v>
      </c>
      <c r="H1394" s="106">
        <v>0</v>
      </c>
      <c r="I1394" s="105">
        <v>87903</v>
      </c>
      <c r="J1394" s="105">
        <v>-167273</v>
      </c>
      <c r="K1394" s="105">
        <v>0</v>
      </c>
      <c r="L1394" s="105">
        <v>7158574</v>
      </c>
      <c r="M1394" s="105">
        <v>837255</v>
      </c>
      <c r="N1394" s="105">
        <v>15609</v>
      </c>
      <c r="O1394" s="105">
        <v>852864</v>
      </c>
      <c r="P1394" s="105">
        <v>145025</v>
      </c>
      <c r="Q1394" s="105">
        <v>694456</v>
      </c>
      <c r="R1394" s="105">
        <v>9566</v>
      </c>
      <c r="S1394" s="105">
        <v>141942</v>
      </c>
      <c r="T1394" s="105">
        <v>3082</v>
      </c>
      <c r="U1394" s="104">
        <v>1222968</v>
      </c>
      <c r="V1394" s="104">
        <v>5017088</v>
      </c>
      <c r="W1394" s="104">
        <v>1417573</v>
      </c>
      <c r="X1394" s="104">
        <v>10264105</v>
      </c>
      <c r="Y1394" s="104">
        <v>3800484</v>
      </c>
      <c r="Z1394" s="104">
        <v>629383</v>
      </c>
      <c r="AA1394" s="106">
        <v>80976</v>
      </c>
    </row>
    <row r="1395" spans="1:27" x14ac:dyDescent="0.3">
      <c r="A1395" s="85">
        <v>1394</v>
      </c>
      <c r="B1395" s="85" t="s">
        <v>910</v>
      </c>
      <c r="C1395" s="85" t="s">
        <v>510</v>
      </c>
      <c r="D1395" s="85">
        <v>2016</v>
      </c>
      <c r="E1395" s="105">
        <v>7924787</v>
      </c>
      <c r="F1395" s="106">
        <v>5528946</v>
      </c>
      <c r="G1395" s="105">
        <v>1146740</v>
      </c>
      <c r="H1395" s="106">
        <v>0</v>
      </c>
      <c r="I1395" s="105">
        <v>88091</v>
      </c>
      <c r="J1395" s="105">
        <v>-224938</v>
      </c>
      <c r="K1395" s="105">
        <v>0</v>
      </c>
      <c r="L1395" s="105">
        <v>6539571</v>
      </c>
      <c r="M1395" s="105">
        <v>1385216</v>
      </c>
      <c r="N1395" s="105">
        <v>7859</v>
      </c>
      <c r="O1395" s="105">
        <v>1393075</v>
      </c>
      <c r="P1395" s="105">
        <v>228300</v>
      </c>
      <c r="Q1395" s="105">
        <v>1140935</v>
      </c>
      <c r="R1395" s="105">
        <v>9267</v>
      </c>
      <c r="S1395" s="105">
        <v>260806</v>
      </c>
      <c r="T1395" s="105">
        <v>-32506</v>
      </c>
      <c r="U1395" s="104">
        <v>923155</v>
      </c>
      <c r="V1395" s="104">
        <v>5815897</v>
      </c>
      <c r="W1395" s="104">
        <v>1159284</v>
      </c>
      <c r="X1395" s="104">
        <v>9568630</v>
      </c>
      <c r="Y1395" s="104">
        <v>2415372</v>
      </c>
      <c r="Z1395" s="104">
        <v>0</v>
      </c>
      <c r="AA1395" s="106">
        <v>1835644</v>
      </c>
    </row>
    <row r="1396" spans="1:27" x14ac:dyDescent="0.3">
      <c r="A1396" s="85">
        <v>1395</v>
      </c>
      <c r="B1396" s="85" t="s">
        <v>910</v>
      </c>
      <c r="C1396" s="85" t="s">
        <v>510</v>
      </c>
      <c r="D1396" s="85">
        <v>2015</v>
      </c>
      <c r="E1396" s="105">
        <v>9764947</v>
      </c>
      <c r="F1396" s="106">
        <v>6612424</v>
      </c>
      <c r="G1396" s="105">
        <v>1256171</v>
      </c>
      <c r="H1396" s="106">
        <v>0</v>
      </c>
      <c r="I1396" s="105">
        <v>91890</v>
      </c>
      <c r="J1396" s="105">
        <v>-51797</v>
      </c>
      <c r="K1396" s="105">
        <v>0</v>
      </c>
      <c r="L1396" s="105">
        <v>7909269</v>
      </c>
      <c r="M1396" s="105">
        <v>1855678</v>
      </c>
      <c r="N1396" s="105">
        <v>24595</v>
      </c>
      <c r="O1396" s="105">
        <v>1880273</v>
      </c>
      <c r="P1396" s="105">
        <v>357812</v>
      </c>
      <c r="Q1396" s="105">
        <v>1488213</v>
      </c>
      <c r="R1396" s="105">
        <v>16074</v>
      </c>
      <c r="S1396" s="105">
        <v>309160</v>
      </c>
      <c r="T1396" s="105">
        <v>48651</v>
      </c>
      <c r="U1396" s="104">
        <v>1365360</v>
      </c>
      <c r="V1396" s="104">
        <v>8082321</v>
      </c>
      <c r="W1396" s="104">
        <v>1835490</v>
      </c>
      <c r="X1396" s="104">
        <v>10919180</v>
      </c>
      <c r="Y1396" s="104">
        <v>1563225</v>
      </c>
      <c r="Z1396" s="104">
        <v>232272</v>
      </c>
      <c r="AA1396" s="106">
        <v>1639584</v>
      </c>
    </row>
    <row r="1397" spans="1:27" x14ac:dyDescent="0.3">
      <c r="A1397" s="85">
        <v>1396</v>
      </c>
      <c r="B1397" s="85" t="s">
        <v>910</v>
      </c>
      <c r="C1397" s="85" t="s">
        <v>510</v>
      </c>
      <c r="D1397" s="85">
        <v>2014</v>
      </c>
      <c r="E1397" s="105">
        <v>9548850</v>
      </c>
      <c r="F1397" s="106">
        <v>7121096</v>
      </c>
      <c r="G1397" s="105">
        <v>1272136</v>
      </c>
      <c r="H1397" s="106">
        <v>0</v>
      </c>
      <c r="I1397" s="105">
        <v>0</v>
      </c>
      <c r="J1397" s="105">
        <v>-404425</v>
      </c>
      <c r="K1397" s="105">
        <v>0</v>
      </c>
      <c r="L1397" s="105">
        <v>7991455</v>
      </c>
      <c r="M1397" s="105">
        <v>1557395</v>
      </c>
      <c r="N1397" s="105">
        <v>7102</v>
      </c>
      <c r="O1397" s="105">
        <v>1284670</v>
      </c>
      <c r="P1397" s="105">
        <v>150212</v>
      </c>
      <c r="Q1397" s="105">
        <v>1096276</v>
      </c>
      <c r="R1397" s="105">
        <v>16152</v>
      </c>
      <c r="S1397" s="105">
        <v>186726</v>
      </c>
      <c r="T1397" s="105">
        <v>-36514</v>
      </c>
      <c r="U1397" s="104">
        <v>1491901</v>
      </c>
      <c r="V1397" s="104">
        <v>7200753</v>
      </c>
      <c r="W1397" s="104">
        <v>1043933</v>
      </c>
      <c r="X1397" s="104">
        <v>10111011</v>
      </c>
      <c r="Y1397" s="104">
        <v>1379846</v>
      </c>
      <c r="Z1397" s="104">
        <v>94647</v>
      </c>
      <c r="AA1397" s="106">
        <v>607602</v>
      </c>
    </row>
    <row r="1398" spans="1:27" ht="15" thickBot="1" x14ac:dyDescent="0.35">
      <c r="A1398" s="93">
        <v>1397</v>
      </c>
      <c r="B1398" s="93" t="s">
        <v>910</v>
      </c>
      <c r="C1398" s="93" t="s">
        <v>510</v>
      </c>
      <c r="D1398" s="93">
        <v>2013</v>
      </c>
      <c r="E1398" s="108">
        <v>10363418</v>
      </c>
      <c r="F1398" s="109">
        <v>7011191</v>
      </c>
      <c r="G1398" s="108">
        <v>1186906</v>
      </c>
      <c r="H1398" s="109">
        <v>0</v>
      </c>
      <c r="I1398" s="108">
        <v>0</v>
      </c>
      <c r="J1398" s="108">
        <v>-424056</v>
      </c>
      <c r="K1398" s="108">
        <v>0</v>
      </c>
      <c r="L1398" s="108">
        <v>7777193</v>
      </c>
      <c r="M1398" s="108">
        <v>2586225</v>
      </c>
      <c r="N1398" s="108">
        <v>12675</v>
      </c>
      <c r="O1398" s="108">
        <v>2467817</v>
      </c>
      <c r="P1398" s="108">
        <v>288626</v>
      </c>
      <c r="Q1398" s="108">
        <v>2142329</v>
      </c>
      <c r="R1398" s="108">
        <v>0</v>
      </c>
      <c r="S1398" s="108">
        <v>261985</v>
      </c>
      <c r="T1398" s="108">
        <v>26641</v>
      </c>
      <c r="U1398" s="107">
        <v>1340683</v>
      </c>
      <c r="V1398" s="107">
        <v>7515223</v>
      </c>
      <c r="W1398" s="107">
        <v>1223123</v>
      </c>
      <c r="X1398" s="107">
        <v>10805311</v>
      </c>
      <c r="Y1398" s="107">
        <v>1441095</v>
      </c>
      <c r="Z1398" s="107">
        <v>68459</v>
      </c>
      <c r="AA1398" s="109">
        <v>1528575</v>
      </c>
    </row>
    <row r="1399" spans="1:27" ht="15" thickTop="1" x14ac:dyDescent="0.3">
      <c r="A1399" s="88">
        <v>1398</v>
      </c>
      <c r="B1399" s="88" t="s">
        <v>910</v>
      </c>
      <c r="C1399" s="88" t="s">
        <v>516</v>
      </c>
      <c r="D1399" s="88">
        <v>2023</v>
      </c>
      <c r="E1399" s="102">
        <v>1041122</v>
      </c>
      <c r="F1399" s="103">
        <v>766697</v>
      </c>
      <c r="G1399" s="102">
        <v>115984</v>
      </c>
      <c r="H1399" s="97">
        <v>0</v>
      </c>
      <c r="I1399" s="102">
        <v>3464</v>
      </c>
      <c r="J1399" s="102">
        <v>-104792</v>
      </c>
      <c r="K1399" s="102">
        <v>-7724</v>
      </c>
      <c r="L1399" s="102">
        <v>761598</v>
      </c>
      <c r="M1399" s="102">
        <v>279524</v>
      </c>
      <c r="N1399" s="102">
        <v>24679</v>
      </c>
      <c r="O1399" s="102">
        <v>303964</v>
      </c>
      <c r="P1399" s="102">
        <v>49859</v>
      </c>
      <c r="Q1399" s="102">
        <v>208841</v>
      </c>
      <c r="R1399" s="102">
        <v>221</v>
      </c>
      <c r="S1399" s="102">
        <v>42909</v>
      </c>
      <c r="T1399" s="102">
        <v>6950</v>
      </c>
      <c r="U1399" s="101">
        <v>163962</v>
      </c>
      <c r="V1399" s="101">
        <v>2006039</v>
      </c>
      <c r="W1399" s="101">
        <v>239217</v>
      </c>
      <c r="X1399" s="101">
        <v>4258257</v>
      </c>
      <c r="Y1399" s="101">
        <v>1596855</v>
      </c>
      <c r="Z1399" s="101">
        <v>0</v>
      </c>
      <c r="AA1399" s="103">
        <v>230157</v>
      </c>
    </row>
    <row r="1400" spans="1:27" x14ac:dyDescent="0.3">
      <c r="A1400" s="85">
        <v>1399</v>
      </c>
      <c r="B1400" s="85" t="s">
        <v>910</v>
      </c>
      <c r="C1400" s="85" t="s">
        <v>516</v>
      </c>
      <c r="D1400" s="85">
        <v>2022</v>
      </c>
      <c r="E1400" s="105">
        <v>1210732</v>
      </c>
      <c r="F1400" s="106">
        <v>843135</v>
      </c>
      <c r="G1400" s="105">
        <v>117860</v>
      </c>
      <c r="H1400" s="98">
        <v>0</v>
      </c>
      <c r="I1400" s="105">
        <v>4590</v>
      </c>
      <c r="J1400" s="105">
        <v>-66597</v>
      </c>
      <c r="K1400" s="105">
        <v>-3623</v>
      </c>
      <c r="L1400" s="105">
        <v>897434</v>
      </c>
      <c r="M1400" s="105">
        <v>313298</v>
      </c>
      <c r="N1400" s="105">
        <v>36851</v>
      </c>
      <c r="O1400" s="105">
        <v>350101</v>
      </c>
      <c r="P1400" s="105">
        <v>58911</v>
      </c>
      <c r="Q1400" s="105">
        <v>247965</v>
      </c>
      <c r="R1400" s="105">
        <v>165</v>
      </c>
      <c r="S1400" s="105">
        <v>56461</v>
      </c>
      <c r="T1400" s="105">
        <v>2450</v>
      </c>
      <c r="U1400" s="104">
        <v>194002</v>
      </c>
      <c r="V1400" s="104">
        <v>1885074</v>
      </c>
      <c r="W1400" s="104">
        <v>299132</v>
      </c>
      <c r="X1400" s="104">
        <v>4164860</v>
      </c>
      <c r="Y1400" s="104">
        <v>1579436</v>
      </c>
      <c r="Z1400" s="104">
        <v>5000</v>
      </c>
      <c r="AA1400" s="106">
        <v>282861</v>
      </c>
    </row>
    <row r="1401" spans="1:27" x14ac:dyDescent="0.3">
      <c r="A1401" s="85">
        <v>1400</v>
      </c>
      <c r="B1401" s="85" t="s">
        <v>910</v>
      </c>
      <c r="C1401" s="85" t="s">
        <v>516</v>
      </c>
      <c r="D1401" s="85">
        <v>2021</v>
      </c>
      <c r="E1401" s="105">
        <v>1216841</v>
      </c>
      <c r="F1401" s="106">
        <v>786532</v>
      </c>
      <c r="G1401" s="105">
        <v>115283</v>
      </c>
      <c r="H1401" s="98">
        <v>0</v>
      </c>
      <c r="I1401" s="105">
        <v>5823</v>
      </c>
      <c r="J1401" s="105">
        <v>-45802</v>
      </c>
      <c r="K1401" s="105">
        <v>-228344</v>
      </c>
      <c r="L1401" s="105">
        <v>638736</v>
      </c>
      <c r="M1401" s="105">
        <v>578106</v>
      </c>
      <c r="N1401" s="105">
        <v>17516</v>
      </c>
      <c r="O1401" s="105">
        <v>577345</v>
      </c>
      <c r="P1401" s="105">
        <v>104767</v>
      </c>
      <c r="Q1401" s="105">
        <v>431075</v>
      </c>
      <c r="R1401" s="105">
        <v>0</v>
      </c>
      <c r="S1401" s="105">
        <v>108618</v>
      </c>
      <c r="T1401" s="105">
        <v>-3851</v>
      </c>
      <c r="U1401" s="104">
        <v>213841</v>
      </c>
      <c r="V1401" s="104">
        <v>1618486</v>
      </c>
      <c r="W1401" s="104">
        <v>465459</v>
      </c>
      <c r="X1401" s="104">
        <v>4032490</v>
      </c>
      <c r="Y1401" s="104">
        <v>1601860</v>
      </c>
      <c r="Z1401" s="104">
        <v>53874</v>
      </c>
      <c r="AA1401" s="106">
        <v>707108</v>
      </c>
    </row>
    <row r="1402" spans="1:27" x14ac:dyDescent="0.3">
      <c r="A1402" s="85">
        <v>1401</v>
      </c>
      <c r="B1402" s="85" t="s">
        <v>910</v>
      </c>
      <c r="C1402" s="85" t="s">
        <v>516</v>
      </c>
      <c r="D1402" s="85">
        <v>2020</v>
      </c>
      <c r="E1402" s="105">
        <v>1137598</v>
      </c>
      <c r="F1402" s="106">
        <v>817653</v>
      </c>
      <c r="G1402" s="105">
        <v>106738</v>
      </c>
      <c r="H1402" s="98">
        <v>0</v>
      </c>
      <c r="I1402" s="105">
        <v>4103</v>
      </c>
      <c r="J1402" s="105">
        <v>-63625</v>
      </c>
      <c r="K1402" s="105">
        <v>-923</v>
      </c>
      <c r="L1402" s="105">
        <v>878278</v>
      </c>
      <c r="M1402" s="105">
        <v>259320</v>
      </c>
      <c r="N1402" s="105">
        <v>10049</v>
      </c>
      <c r="O1402" s="105">
        <v>269345</v>
      </c>
      <c r="P1402" s="105">
        <v>57657</v>
      </c>
      <c r="Q1402" s="105">
        <v>177939</v>
      </c>
      <c r="R1402" s="105">
        <v>150</v>
      </c>
      <c r="S1402" s="105">
        <v>56678</v>
      </c>
      <c r="T1402" s="105">
        <v>980</v>
      </c>
      <c r="U1402" s="104">
        <v>162335</v>
      </c>
      <c r="V1402" s="104">
        <v>1228187</v>
      </c>
      <c r="W1402" s="104">
        <v>556404</v>
      </c>
      <c r="X1402" s="104">
        <v>3775373</v>
      </c>
      <c r="Y1402" s="104">
        <v>1712891</v>
      </c>
      <c r="Z1402" s="104">
        <v>209413</v>
      </c>
      <c r="AA1402" s="106">
        <v>86491</v>
      </c>
    </row>
    <row r="1403" spans="1:27" x14ac:dyDescent="0.3">
      <c r="A1403" s="85">
        <v>1402</v>
      </c>
      <c r="B1403" s="85" t="s">
        <v>910</v>
      </c>
      <c r="C1403" s="85" t="s">
        <v>516</v>
      </c>
      <c r="D1403" s="85">
        <v>2019</v>
      </c>
      <c r="E1403" s="105">
        <v>1033079</v>
      </c>
      <c r="F1403" s="106">
        <v>762644</v>
      </c>
      <c r="G1403" s="105">
        <v>96572</v>
      </c>
      <c r="H1403" s="98">
        <v>0</v>
      </c>
      <c r="I1403" s="105">
        <v>4338</v>
      </c>
      <c r="J1403" s="105">
        <v>-64038</v>
      </c>
      <c r="K1403" s="105">
        <v>0</v>
      </c>
      <c r="L1403" s="105">
        <v>817865</v>
      </c>
      <c r="M1403" s="105">
        <v>215214</v>
      </c>
      <c r="N1403" s="105">
        <v>13548</v>
      </c>
      <c r="O1403" s="105">
        <v>243868</v>
      </c>
      <c r="P1403" s="105">
        <v>52703</v>
      </c>
      <c r="Q1403" s="105">
        <v>182899</v>
      </c>
      <c r="R1403" s="105">
        <v>169</v>
      </c>
      <c r="S1403" s="105">
        <v>53321</v>
      </c>
      <c r="T1403" s="105">
        <v>-617</v>
      </c>
      <c r="U1403" s="104">
        <v>128359</v>
      </c>
      <c r="V1403" s="104">
        <v>1411417</v>
      </c>
      <c r="W1403" s="104">
        <v>591967</v>
      </c>
      <c r="X1403" s="104">
        <v>3737257</v>
      </c>
      <c r="Y1403" s="104">
        <v>1817201</v>
      </c>
      <c r="Z1403" s="104">
        <v>281032</v>
      </c>
      <c r="AA1403" s="106">
        <v>371416</v>
      </c>
    </row>
    <row r="1404" spans="1:27" x14ac:dyDescent="0.3">
      <c r="A1404" s="85">
        <v>1403</v>
      </c>
      <c r="B1404" s="85" t="s">
        <v>910</v>
      </c>
      <c r="C1404" s="85" t="s">
        <v>516</v>
      </c>
      <c r="D1404" s="85">
        <v>2018</v>
      </c>
      <c r="E1404" s="105">
        <v>1030051</v>
      </c>
      <c r="F1404" s="106">
        <v>685180</v>
      </c>
      <c r="G1404" s="105">
        <v>97952</v>
      </c>
      <c r="H1404" s="98">
        <v>0</v>
      </c>
      <c r="I1404" s="105">
        <v>5479</v>
      </c>
      <c r="J1404" s="105">
        <v>-59164</v>
      </c>
      <c r="K1404" s="105">
        <v>0</v>
      </c>
      <c r="L1404" s="105">
        <v>739108</v>
      </c>
      <c r="M1404" s="105">
        <v>290943</v>
      </c>
      <c r="N1404" s="105">
        <v>12712</v>
      </c>
      <c r="O1404" s="105">
        <v>301644</v>
      </c>
      <c r="P1404" s="105">
        <v>66605</v>
      </c>
      <c r="Q1404" s="105">
        <v>235348</v>
      </c>
      <c r="R1404" s="105">
        <v>189</v>
      </c>
      <c r="S1404" s="105">
        <v>67438</v>
      </c>
      <c r="T1404" s="105">
        <v>-833</v>
      </c>
      <c r="U1404" s="104">
        <v>146429</v>
      </c>
      <c r="V1404" s="104">
        <v>1081265</v>
      </c>
      <c r="W1404" s="104">
        <v>498556</v>
      </c>
      <c r="X1404" s="104">
        <v>3659586</v>
      </c>
      <c r="Y1404" s="104">
        <v>1969259</v>
      </c>
      <c r="Z1404" s="104">
        <v>238113</v>
      </c>
      <c r="AA1404" s="106">
        <v>360900</v>
      </c>
    </row>
    <row r="1405" spans="1:27" x14ac:dyDescent="0.3">
      <c r="A1405" s="85">
        <v>1404</v>
      </c>
      <c r="B1405" s="85" t="s">
        <v>910</v>
      </c>
      <c r="C1405" s="85" t="s">
        <v>516</v>
      </c>
      <c r="D1405" s="85">
        <v>2017</v>
      </c>
      <c r="E1405" s="105">
        <v>1069907</v>
      </c>
      <c r="F1405" s="106">
        <v>751490</v>
      </c>
      <c r="G1405" s="105">
        <v>83406</v>
      </c>
      <c r="H1405" s="98">
        <v>0</v>
      </c>
      <c r="I1405" s="105">
        <v>10692</v>
      </c>
      <c r="J1405" s="105">
        <v>-52243</v>
      </c>
      <c r="K1405" s="105">
        <v>0</v>
      </c>
      <c r="L1405" s="105">
        <v>801058</v>
      </c>
      <c r="M1405" s="105">
        <v>268849</v>
      </c>
      <c r="N1405" s="105">
        <v>-281</v>
      </c>
      <c r="O1405" s="105">
        <v>270001</v>
      </c>
      <c r="P1405" s="105">
        <v>45147</v>
      </c>
      <c r="Q1405" s="105">
        <v>213144</v>
      </c>
      <c r="R1405" s="105">
        <v>189</v>
      </c>
      <c r="S1405" s="105">
        <v>45756</v>
      </c>
      <c r="T1405" s="105">
        <v>-609</v>
      </c>
      <c r="U1405" s="104">
        <v>133361</v>
      </c>
      <c r="V1405" s="104">
        <v>1204687</v>
      </c>
      <c r="W1405" s="104">
        <v>260416</v>
      </c>
      <c r="X1405" s="104">
        <v>3482714</v>
      </c>
      <c r="Y1405" s="104">
        <v>1936066</v>
      </c>
      <c r="Z1405" s="104">
        <v>225150</v>
      </c>
      <c r="AA1405" s="106">
        <v>313305</v>
      </c>
    </row>
    <row r="1406" spans="1:27" x14ac:dyDescent="0.3">
      <c r="A1406" s="85">
        <v>1405</v>
      </c>
      <c r="B1406" s="85" t="s">
        <v>910</v>
      </c>
      <c r="C1406" s="85" t="s">
        <v>516</v>
      </c>
      <c r="D1406" s="85">
        <v>2016</v>
      </c>
      <c r="E1406" s="105">
        <v>853209</v>
      </c>
      <c r="F1406" s="106">
        <v>637944</v>
      </c>
      <c r="G1406" s="105">
        <v>76251</v>
      </c>
      <c r="H1406" s="98">
        <v>0</v>
      </c>
      <c r="I1406" s="105">
        <v>4343</v>
      </c>
      <c r="J1406" s="105">
        <v>-48938</v>
      </c>
      <c r="K1406" s="105">
        <v>0</v>
      </c>
      <c r="L1406" s="105">
        <v>672443</v>
      </c>
      <c r="M1406" s="105">
        <v>180766</v>
      </c>
      <c r="N1406" s="105">
        <v>8875</v>
      </c>
      <c r="O1406" s="105">
        <v>189309</v>
      </c>
      <c r="P1406" s="105">
        <v>28250</v>
      </c>
      <c r="Q1406" s="105">
        <v>153450</v>
      </c>
      <c r="R1406" s="105">
        <v>176</v>
      </c>
      <c r="S1406" s="105">
        <v>28405</v>
      </c>
      <c r="T1406" s="105">
        <v>-155</v>
      </c>
      <c r="U1406" s="104">
        <v>113257</v>
      </c>
      <c r="V1406" s="104">
        <v>1170283</v>
      </c>
      <c r="W1406" s="104">
        <v>265142</v>
      </c>
      <c r="X1406" s="104">
        <v>3447727</v>
      </c>
      <c r="Y1406" s="104">
        <v>1978879</v>
      </c>
      <c r="Z1406" s="104">
        <v>271896</v>
      </c>
      <c r="AA1406" s="106">
        <v>279157</v>
      </c>
    </row>
    <row r="1407" spans="1:27" x14ac:dyDescent="0.3">
      <c r="A1407" s="85">
        <v>1406</v>
      </c>
      <c r="B1407" s="85" t="s">
        <v>910</v>
      </c>
      <c r="C1407" s="85" t="s">
        <v>516</v>
      </c>
      <c r="D1407" s="85">
        <v>2015</v>
      </c>
      <c r="E1407" s="105">
        <v>855266</v>
      </c>
      <c r="F1407" s="106">
        <v>646599</v>
      </c>
      <c r="G1407" s="105">
        <v>76642</v>
      </c>
      <c r="H1407" s="98">
        <v>0</v>
      </c>
      <c r="I1407" s="105">
        <v>4949</v>
      </c>
      <c r="J1407" s="105">
        <v>-45176</v>
      </c>
      <c r="K1407" s="105">
        <v>0</v>
      </c>
      <c r="L1407" s="105">
        <v>689550</v>
      </c>
      <c r="M1407" s="105">
        <v>165716</v>
      </c>
      <c r="N1407" s="105">
        <v>30478</v>
      </c>
      <c r="O1407" s="105">
        <v>196260</v>
      </c>
      <c r="P1407" s="105">
        <v>35068</v>
      </c>
      <c r="Q1407" s="105">
        <v>150096</v>
      </c>
      <c r="R1407" s="105">
        <v>0</v>
      </c>
      <c r="S1407" s="105">
        <v>37685</v>
      </c>
      <c r="T1407" s="105">
        <v>-2616</v>
      </c>
      <c r="U1407" s="104">
        <v>132621</v>
      </c>
      <c r="V1407" s="104">
        <v>1205031</v>
      </c>
      <c r="W1407" s="104">
        <v>290589</v>
      </c>
      <c r="X1407" s="104">
        <v>3398300</v>
      </c>
      <c r="Y1407" s="104">
        <v>1930199</v>
      </c>
      <c r="Z1407" s="104">
        <v>312802</v>
      </c>
      <c r="AA1407" s="106">
        <v>238608</v>
      </c>
    </row>
    <row r="1408" spans="1:27" x14ac:dyDescent="0.3">
      <c r="A1408" s="85">
        <v>1407</v>
      </c>
      <c r="B1408" s="85" t="s">
        <v>910</v>
      </c>
      <c r="C1408" s="85" t="s">
        <v>516</v>
      </c>
      <c r="D1408" s="85">
        <v>2014</v>
      </c>
      <c r="E1408" s="105">
        <v>938682</v>
      </c>
      <c r="F1408" s="106">
        <v>653202</v>
      </c>
      <c r="G1408" s="105">
        <v>66359</v>
      </c>
      <c r="H1408" s="98">
        <v>0</v>
      </c>
      <c r="I1408" s="105">
        <v>3992</v>
      </c>
      <c r="J1408" s="105">
        <v>-56687</v>
      </c>
      <c r="K1408" s="105">
        <v>0</v>
      </c>
      <c r="L1408" s="105">
        <v>688376</v>
      </c>
      <c r="M1408" s="105">
        <v>250306</v>
      </c>
      <c r="N1408" s="105">
        <v>5604</v>
      </c>
      <c r="O1408" s="105">
        <v>256199</v>
      </c>
      <c r="P1408" s="105">
        <v>42253</v>
      </c>
      <c r="Q1408" s="105">
        <v>213554</v>
      </c>
      <c r="R1408" s="105">
        <v>40</v>
      </c>
      <c r="S1408" s="105">
        <v>39860</v>
      </c>
      <c r="T1408" s="105">
        <v>2394</v>
      </c>
      <c r="U1408" s="104">
        <v>140205</v>
      </c>
      <c r="V1408" s="104">
        <v>1171742</v>
      </c>
      <c r="W1408" s="104">
        <v>264800</v>
      </c>
      <c r="X1408" s="104">
        <v>3312062</v>
      </c>
      <c r="Y1408" s="104">
        <v>1891943</v>
      </c>
      <c r="Z1408" s="104">
        <v>273631</v>
      </c>
      <c r="AA1408" s="106">
        <v>181483</v>
      </c>
    </row>
    <row r="1409" spans="1:27" ht="15" thickBot="1" x14ac:dyDescent="0.35">
      <c r="A1409" s="93">
        <v>1408</v>
      </c>
      <c r="B1409" s="93" t="s">
        <v>910</v>
      </c>
      <c r="C1409" s="93" t="s">
        <v>516</v>
      </c>
      <c r="D1409" s="93">
        <v>2013</v>
      </c>
      <c r="E1409" s="108">
        <v>1100122</v>
      </c>
      <c r="F1409" s="109">
        <v>675168</v>
      </c>
      <c r="G1409" s="108">
        <v>73890</v>
      </c>
      <c r="H1409" s="99">
        <v>0</v>
      </c>
      <c r="I1409" s="108">
        <v>0</v>
      </c>
      <c r="J1409" s="108">
        <v>-62476</v>
      </c>
      <c r="K1409" s="108">
        <v>0</v>
      </c>
      <c r="L1409" s="108">
        <v>698869</v>
      </c>
      <c r="M1409" s="108">
        <v>401253</v>
      </c>
      <c r="N1409" s="108">
        <v>6835</v>
      </c>
      <c r="O1409" s="108">
        <v>408624</v>
      </c>
      <c r="P1409" s="108">
        <v>40766</v>
      </c>
      <c r="Q1409" s="108">
        <v>368942</v>
      </c>
      <c r="R1409" s="108">
        <v>14</v>
      </c>
      <c r="S1409" s="108">
        <v>37562</v>
      </c>
      <c r="T1409" s="108">
        <v>3204</v>
      </c>
      <c r="U1409" s="107">
        <v>254077</v>
      </c>
      <c r="V1409" s="107">
        <v>1453263</v>
      </c>
      <c r="W1409" s="107">
        <v>385837</v>
      </c>
      <c r="X1409" s="107">
        <v>3314420</v>
      </c>
      <c r="Y1409" s="107">
        <v>1601884</v>
      </c>
      <c r="Z1409" s="107">
        <v>193775</v>
      </c>
      <c r="AA1409" s="109">
        <v>598769</v>
      </c>
    </row>
    <row r="1410" spans="1:27" ht="15" thickTop="1" x14ac:dyDescent="0.3">
      <c r="A1410" s="88">
        <v>1409</v>
      </c>
      <c r="B1410" s="88" t="s">
        <v>910</v>
      </c>
      <c r="C1410" s="88" t="s">
        <v>521</v>
      </c>
      <c r="D1410" s="88">
        <v>2023</v>
      </c>
      <c r="E1410" s="102">
        <v>859018</v>
      </c>
      <c r="F1410" s="103">
        <v>579947</v>
      </c>
      <c r="G1410" s="102">
        <v>287977</v>
      </c>
      <c r="H1410" s="103">
        <v>0</v>
      </c>
      <c r="I1410" s="102">
        <v>18923</v>
      </c>
      <c r="J1410" s="102">
        <v>-10802</v>
      </c>
      <c r="K1410" s="102">
        <v>0</v>
      </c>
      <c r="L1410" s="102">
        <v>895626</v>
      </c>
      <c r="M1410" s="102">
        <v>-36608</v>
      </c>
      <c r="N1410" s="102">
        <v>5387</v>
      </c>
      <c r="O1410" s="102">
        <v>-30622</v>
      </c>
      <c r="P1410" s="102">
        <v>2793</v>
      </c>
      <c r="Q1410" s="102">
        <v>-34399</v>
      </c>
      <c r="R1410" s="102">
        <v>725</v>
      </c>
      <c r="S1410" s="102">
        <v>1015</v>
      </c>
      <c r="T1410" s="102">
        <v>1777</v>
      </c>
      <c r="U1410" s="101">
        <v>340109</v>
      </c>
      <c r="V1410" s="101">
        <v>998364</v>
      </c>
      <c r="W1410" s="101">
        <v>533808</v>
      </c>
      <c r="X1410" s="101">
        <v>1444059</v>
      </c>
      <c r="Y1410" s="101">
        <v>244069</v>
      </c>
      <c r="Z1410" s="101">
        <v>250523</v>
      </c>
      <c r="AA1410" s="103">
        <v>-27087</v>
      </c>
    </row>
    <row r="1411" spans="1:27" x14ac:dyDescent="0.3">
      <c r="A1411" s="85">
        <v>1410</v>
      </c>
      <c r="B1411" s="85" t="s">
        <v>910</v>
      </c>
      <c r="C1411" s="85" t="s">
        <v>521</v>
      </c>
      <c r="D1411" s="85">
        <v>2022</v>
      </c>
      <c r="E1411" s="105">
        <v>989645</v>
      </c>
      <c r="F1411" s="106">
        <v>668697</v>
      </c>
      <c r="G1411" s="105">
        <v>268702</v>
      </c>
      <c r="H1411" s="106">
        <v>0</v>
      </c>
      <c r="I1411" s="105">
        <v>24528</v>
      </c>
      <c r="J1411" s="105">
        <v>4062</v>
      </c>
      <c r="K1411" s="105">
        <v>0</v>
      </c>
      <c r="L1411" s="105">
        <v>975729</v>
      </c>
      <c r="M1411" s="105">
        <v>13916</v>
      </c>
      <c r="N1411" s="105">
        <v>910</v>
      </c>
      <c r="O1411" s="105">
        <v>15751</v>
      </c>
      <c r="P1411" s="105">
        <v>897</v>
      </c>
      <c r="Q1411" s="105">
        <v>13764</v>
      </c>
      <c r="R1411" s="105">
        <v>765</v>
      </c>
      <c r="S1411" s="105">
        <v>897</v>
      </c>
      <c r="T1411" s="105">
        <v>0</v>
      </c>
      <c r="U1411" s="104">
        <v>462429</v>
      </c>
      <c r="V1411" s="104">
        <v>1012023</v>
      </c>
      <c r="W1411" s="104">
        <v>519018</v>
      </c>
      <c r="X1411" s="104">
        <v>1485088</v>
      </c>
      <c r="Y1411" s="104">
        <v>275440</v>
      </c>
      <c r="Z1411" s="104">
        <v>212825</v>
      </c>
      <c r="AA1411" s="106">
        <v>-80835</v>
      </c>
    </row>
    <row r="1412" spans="1:27" x14ac:dyDescent="0.3">
      <c r="A1412" s="85">
        <v>1411</v>
      </c>
      <c r="B1412" s="85" t="s">
        <v>910</v>
      </c>
      <c r="C1412" s="85" t="s">
        <v>521</v>
      </c>
      <c r="D1412" s="85">
        <v>2021</v>
      </c>
      <c r="E1412" s="105">
        <v>733831</v>
      </c>
      <c r="F1412" s="106">
        <v>511228</v>
      </c>
      <c r="G1412" s="105">
        <v>207484</v>
      </c>
      <c r="H1412" s="106">
        <v>0</v>
      </c>
      <c r="I1412" s="105">
        <v>18523</v>
      </c>
      <c r="J1412" s="105">
        <v>-32139</v>
      </c>
      <c r="K1412" s="105">
        <v>0</v>
      </c>
      <c r="L1412" s="105">
        <v>709184</v>
      </c>
      <c r="M1412" s="105">
        <v>24647</v>
      </c>
      <c r="N1412" s="105">
        <v>-31</v>
      </c>
      <c r="O1412" s="105">
        <v>24799</v>
      </c>
      <c r="P1412" s="105">
        <v>2040</v>
      </c>
      <c r="Q1412" s="105">
        <v>21684</v>
      </c>
      <c r="R1412" s="105">
        <v>608</v>
      </c>
      <c r="S1412" s="105">
        <v>2040</v>
      </c>
      <c r="T1412" s="105">
        <v>0</v>
      </c>
      <c r="U1412" s="104">
        <v>372402</v>
      </c>
      <c r="V1412" s="104">
        <v>914891</v>
      </c>
      <c r="W1412" s="104">
        <v>413887</v>
      </c>
      <c r="X1412" s="104">
        <v>1410153</v>
      </c>
      <c r="Y1412" s="104">
        <v>302922</v>
      </c>
      <c r="Z1412" s="104">
        <v>137972</v>
      </c>
      <c r="AA1412" s="106">
        <v>-35984</v>
      </c>
    </row>
    <row r="1413" spans="1:27" x14ac:dyDescent="0.3">
      <c r="A1413" s="85">
        <v>1412</v>
      </c>
      <c r="B1413" s="85" t="s">
        <v>910</v>
      </c>
      <c r="C1413" s="85" t="s">
        <v>521</v>
      </c>
      <c r="D1413" s="85">
        <v>2020</v>
      </c>
      <c r="E1413" s="105">
        <v>940222</v>
      </c>
      <c r="F1413" s="106">
        <v>707941</v>
      </c>
      <c r="G1413" s="105">
        <v>230899</v>
      </c>
      <c r="H1413" s="106">
        <v>0</v>
      </c>
      <c r="I1413" s="105">
        <v>7792</v>
      </c>
      <c r="J1413" s="105">
        <v>-27362</v>
      </c>
      <c r="K1413" s="105">
        <v>0</v>
      </c>
      <c r="L1413" s="105">
        <v>923957</v>
      </c>
      <c r="M1413" s="105">
        <v>16265</v>
      </c>
      <c r="N1413" s="105">
        <v>1226</v>
      </c>
      <c r="O1413" s="105">
        <v>22425</v>
      </c>
      <c r="P1413" s="105">
        <v>4161</v>
      </c>
      <c r="Q1413" s="105">
        <v>15829</v>
      </c>
      <c r="R1413" s="105">
        <v>505</v>
      </c>
      <c r="S1413" s="105">
        <v>4135</v>
      </c>
      <c r="T1413" s="105">
        <v>26</v>
      </c>
      <c r="U1413" s="104">
        <v>305740</v>
      </c>
      <c r="V1413" s="104">
        <v>930825</v>
      </c>
      <c r="W1413" s="104">
        <v>432761</v>
      </c>
      <c r="X1413" s="104">
        <v>1409649</v>
      </c>
      <c r="Y1413" s="104">
        <v>300236</v>
      </c>
      <c r="Z1413" s="104">
        <v>110879</v>
      </c>
      <c r="AA1413" s="106">
        <v>48918</v>
      </c>
    </row>
    <row r="1414" spans="1:27" x14ac:dyDescent="0.3">
      <c r="A1414" s="85">
        <v>1413</v>
      </c>
      <c r="B1414" s="85" t="s">
        <v>910</v>
      </c>
      <c r="C1414" s="85" t="s">
        <v>521</v>
      </c>
      <c r="D1414" s="85">
        <v>2019</v>
      </c>
      <c r="E1414" s="105">
        <v>824910</v>
      </c>
      <c r="F1414" s="106">
        <v>610779</v>
      </c>
      <c r="G1414" s="105">
        <v>179445</v>
      </c>
      <c r="H1414" s="106">
        <v>0</v>
      </c>
      <c r="I1414" s="105">
        <v>5799</v>
      </c>
      <c r="J1414" s="105">
        <v>-9039</v>
      </c>
      <c r="K1414" s="105">
        <v>0</v>
      </c>
      <c r="L1414" s="105">
        <v>791919</v>
      </c>
      <c r="M1414" s="105">
        <v>32991</v>
      </c>
      <c r="N1414" s="105">
        <v>-917</v>
      </c>
      <c r="O1414" s="105">
        <v>36905</v>
      </c>
      <c r="P1414" s="105">
        <v>7344</v>
      </c>
      <c r="Q1414" s="105">
        <v>28535</v>
      </c>
      <c r="R1414" s="105">
        <v>0</v>
      </c>
      <c r="S1414" s="105">
        <v>6110</v>
      </c>
      <c r="T1414" s="105">
        <v>1235</v>
      </c>
      <c r="U1414" s="104">
        <v>422160</v>
      </c>
      <c r="V1414" s="104">
        <v>1145859</v>
      </c>
      <c r="W1414" s="104">
        <v>459300</v>
      </c>
      <c r="X1414" s="104">
        <v>1502044</v>
      </c>
      <c r="Y1414" s="104">
        <v>193553</v>
      </c>
      <c r="Z1414" s="104">
        <v>112681</v>
      </c>
      <c r="AA1414" s="106">
        <v>21736</v>
      </c>
    </row>
    <row r="1415" spans="1:27" x14ac:dyDescent="0.3">
      <c r="A1415" s="85">
        <v>1414</v>
      </c>
      <c r="B1415" s="85" t="s">
        <v>910</v>
      </c>
      <c r="C1415" s="85" t="s">
        <v>521</v>
      </c>
      <c r="D1415" s="85">
        <v>2018</v>
      </c>
      <c r="E1415" s="105">
        <v>1187383</v>
      </c>
      <c r="F1415" s="106">
        <v>953185</v>
      </c>
      <c r="G1415" s="105">
        <v>170843</v>
      </c>
      <c r="H1415" s="106">
        <v>0</v>
      </c>
      <c r="I1415" s="105">
        <v>4913</v>
      </c>
      <c r="J1415" s="105">
        <v>-35085</v>
      </c>
      <c r="K1415" s="105">
        <v>0</v>
      </c>
      <c r="L1415" s="105">
        <v>1076999</v>
      </c>
      <c r="M1415" s="105">
        <v>110384</v>
      </c>
      <c r="N1415" s="105">
        <v>75</v>
      </c>
      <c r="O1415" s="105">
        <v>112596</v>
      </c>
      <c r="P1415" s="105">
        <v>22612</v>
      </c>
      <c r="Q1415" s="105">
        <v>88856</v>
      </c>
      <c r="R1415" s="105">
        <v>0</v>
      </c>
      <c r="S1415" s="105">
        <v>22612</v>
      </c>
      <c r="T1415" s="105">
        <v>0</v>
      </c>
      <c r="U1415" s="104">
        <v>361982</v>
      </c>
      <c r="V1415" s="104">
        <v>1502678</v>
      </c>
      <c r="W1415" s="104">
        <v>676742</v>
      </c>
      <c r="X1415" s="104">
        <v>1865016</v>
      </c>
      <c r="Y1415" s="104">
        <v>178619</v>
      </c>
      <c r="Z1415" s="104">
        <v>236685</v>
      </c>
      <c r="AA1415" s="106">
        <v>-13605</v>
      </c>
    </row>
    <row r="1416" spans="1:27" x14ac:dyDescent="0.3">
      <c r="A1416" s="85">
        <v>1415</v>
      </c>
      <c r="B1416" s="85" t="s">
        <v>910</v>
      </c>
      <c r="C1416" s="85" t="s">
        <v>521</v>
      </c>
      <c r="D1416" s="85">
        <v>2017</v>
      </c>
      <c r="E1416" s="105">
        <v>1056463</v>
      </c>
      <c r="F1416" s="106">
        <v>804250</v>
      </c>
      <c r="G1416" s="105">
        <v>176440</v>
      </c>
      <c r="H1416" s="106">
        <v>0</v>
      </c>
      <c r="I1416" s="105">
        <v>57</v>
      </c>
      <c r="J1416" s="105">
        <v>-60474</v>
      </c>
      <c r="K1416" s="105">
        <v>0</v>
      </c>
      <c r="L1416" s="105">
        <v>921242</v>
      </c>
      <c r="M1416" s="105">
        <v>135221</v>
      </c>
      <c r="N1416" s="105">
        <v>-132</v>
      </c>
      <c r="O1416" s="105">
        <v>135320</v>
      </c>
      <c r="P1416" s="105">
        <v>25025</v>
      </c>
      <c r="Q1416" s="105">
        <v>109275</v>
      </c>
      <c r="R1416" s="105">
        <v>1597</v>
      </c>
      <c r="S1416" s="105">
        <v>25025</v>
      </c>
      <c r="T1416" s="105">
        <v>0</v>
      </c>
      <c r="U1416" s="104">
        <v>309190</v>
      </c>
      <c r="V1416" s="104">
        <v>1330753</v>
      </c>
      <c r="W1416" s="104">
        <v>465619</v>
      </c>
      <c r="X1416" s="104">
        <v>1611366</v>
      </c>
      <c r="Y1416" s="104">
        <v>72613</v>
      </c>
      <c r="Z1416" s="104">
        <v>133792</v>
      </c>
      <c r="AA1416" s="106">
        <v>-53389</v>
      </c>
    </row>
    <row r="1417" spans="1:27" x14ac:dyDescent="0.3">
      <c r="A1417" s="85">
        <v>1416</v>
      </c>
      <c r="B1417" s="85" t="s">
        <v>910</v>
      </c>
      <c r="C1417" s="85" t="s">
        <v>521</v>
      </c>
      <c r="D1417" s="85">
        <v>2016</v>
      </c>
      <c r="E1417" s="105">
        <v>1035067</v>
      </c>
      <c r="F1417" s="106">
        <v>759601</v>
      </c>
      <c r="G1417" s="105">
        <v>162042</v>
      </c>
      <c r="H1417" s="106">
        <v>0</v>
      </c>
      <c r="I1417" s="105">
        <v>6744</v>
      </c>
      <c r="J1417" s="105">
        <v>-72743</v>
      </c>
      <c r="K1417" s="105">
        <v>20</v>
      </c>
      <c r="L1417" s="105">
        <v>781425</v>
      </c>
      <c r="M1417" s="105">
        <v>253642</v>
      </c>
      <c r="N1417" s="105">
        <v>778</v>
      </c>
      <c r="O1417" s="105">
        <v>254458</v>
      </c>
      <c r="P1417" s="105">
        <v>50356</v>
      </c>
      <c r="Q1417" s="105">
        <v>203247</v>
      </c>
      <c r="R1417" s="105">
        <v>0</v>
      </c>
      <c r="S1417" s="105">
        <v>50673</v>
      </c>
      <c r="T1417" s="105">
        <v>-317</v>
      </c>
      <c r="U1417" s="104">
        <v>285388</v>
      </c>
      <c r="V1417" s="104">
        <v>1254673</v>
      </c>
      <c r="W1417" s="104">
        <v>430932</v>
      </c>
      <c r="X1417" s="104">
        <v>1589377</v>
      </c>
      <c r="Y1417" s="104">
        <v>75885</v>
      </c>
      <c r="Z1417" s="104">
        <v>48360</v>
      </c>
      <c r="AA1417" s="106">
        <v>237128</v>
      </c>
    </row>
    <row r="1418" spans="1:27" x14ac:dyDescent="0.3">
      <c r="A1418" s="85">
        <v>1417</v>
      </c>
      <c r="B1418" s="85" t="s">
        <v>910</v>
      </c>
      <c r="C1418" s="85" t="s">
        <v>521</v>
      </c>
      <c r="D1418" s="85">
        <v>2015</v>
      </c>
      <c r="E1418" s="105">
        <v>1082832</v>
      </c>
      <c r="F1418" s="106">
        <v>724240</v>
      </c>
      <c r="G1418" s="105">
        <v>177545</v>
      </c>
      <c r="H1418" s="106">
        <v>0</v>
      </c>
      <c r="I1418" s="105">
        <v>7515</v>
      </c>
      <c r="J1418" s="105">
        <v>-75515</v>
      </c>
      <c r="K1418" s="105">
        <v>0</v>
      </c>
      <c r="L1418" s="105">
        <v>820649</v>
      </c>
      <c r="M1418" s="105">
        <v>262183</v>
      </c>
      <c r="N1418" s="105">
        <v>5848</v>
      </c>
      <c r="O1418" s="105">
        <v>268031</v>
      </c>
      <c r="P1418" s="105">
        <v>57969</v>
      </c>
      <c r="Q1418" s="105">
        <v>206778</v>
      </c>
      <c r="R1418" s="105">
        <v>1164</v>
      </c>
      <c r="S1418" s="105">
        <v>57969</v>
      </c>
      <c r="T1418" s="105">
        <v>0</v>
      </c>
      <c r="U1418" s="104">
        <v>259979</v>
      </c>
      <c r="V1418" s="104">
        <v>1192150</v>
      </c>
      <c r="W1418" s="104">
        <v>352435</v>
      </c>
      <c r="X1418" s="104">
        <v>1514166</v>
      </c>
      <c r="Y1418" s="104">
        <v>78426</v>
      </c>
      <c r="Z1418" s="104">
        <v>270</v>
      </c>
      <c r="AA1418" s="106">
        <v>103167</v>
      </c>
    </row>
    <row r="1419" spans="1:27" x14ac:dyDescent="0.3">
      <c r="A1419" s="85">
        <v>1418</v>
      </c>
      <c r="B1419" s="85" t="s">
        <v>910</v>
      </c>
      <c r="C1419" s="85" t="s">
        <v>521</v>
      </c>
      <c r="D1419" s="85">
        <v>2014</v>
      </c>
      <c r="E1419" s="105">
        <v>1223120</v>
      </c>
      <c r="F1419" s="106">
        <v>796975</v>
      </c>
      <c r="G1419" s="105">
        <v>200944</v>
      </c>
      <c r="H1419" s="106">
        <v>0</v>
      </c>
      <c r="I1419" s="105">
        <v>0</v>
      </c>
      <c r="J1419" s="105">
        <v>-69079</v>
      </c>
      <c r="K1419" s="105">
        <v>0</v>
      </c>
      <c r="L1419" s="105">
        <v>916984</v>
      </c>
      <c r="M1419" s="105">
        <v>306136</v>
      </c>
      <c r="N1419" s="105">
        <v>307</v>
      </c>
      <c r="O1419" s="105">
        <v>307048</v>
      </c>
      <c r="P1419" s="105">
        <v>64715</v>
      </c>
      <c r="Q1419" s="105">
        <v>236594</v>
      </c>
      <c r="R1419" s="105">
        <v>1158</v>
      </c>
      <c r="S1419" s="105">
        <v>64715</v>
      </c>
      <c r="T1419" s="105">
        <v>0</v>
      </c>
      <c r="U1419" s="104">
        <v>328593</v>
      </c>
      <c r="V1419" s="104">
        <v>1692477</v>
      </c>
      <c r="W1419" s="104">
        <v>785808</v>
      </c>
      <c r="X1419" s="104">
        <v>1863045</v>
      </c>
      <c r="Y1419" s="104">
        <v>75363</v>
      </c>
      <c r="Z1419" s="104">
        <v>310634</v>
      </c>
      <c r="AA1419" s="106">
        <v>538680</v>
      </c>
    </row>
    <row r="1420" spans="1:27" ht="15" thickBot="1" x14ac:dyDescent="0.35">
      <c r="A1420" s="93">
        <v>1419</v>
      </c>
      <c r="B1420" s="93" t="s">
        <v>910</v>
      </c>
      <c r="C1420" s="93" t="s">
        <v>521</v>
      </c>
      <c r="D1420" s="93">
        <v>2013</v>
      </c>
      <c r="E1420" s="108">
        <v>795050</v>
      </c>
      <c r="F1420" s="109">
        <v>546191</v>
      </c>
      <c r="G1420" s="108">
        <v>142037</v>
      </c>
      <c r="H1420" s="109">
        <v>0</v>
      </c>
      <c r="I1420" s="108">
        <v>0</v>
      </c>
      <c r="J1420" s="108">
        <v>-53779</v>
      </c>
      <c r="K1420" s="108">
        <v>0</v>
      </c>
      <c r="L1420" s="108">
        <v>628448</v>
      </c>
      <c r="M1420" s="108">
        <v>166602</v>
      </c>
      <c r="N1420" s="108">
        <v>-1109</v>
      </c>
      <c r="O1420" s="108">
        <v>164214</v>
      </c>
      <c r="P1420" s="108">
        <v>41114</v>
      </c>
      <c r="Q1420" s="108">
        <v>121266</v>
      </c>
      <c r="R1420" s="108">
        <v>939</v>
      </c>
      <c r="S1420" s="108">
        <v>40868</v>
      </c>
      <c r="T1420" s="108">
        <v>246</v>
      </c>
      <c r="U1420" s="107">
        <v>350636</v>
      </c>
      <c r="V1420" s="107">
        <v>1541055</v>
      </c>
      <c r="W1420" s="107">
        <v>760402</v>
      </c>
      <c r="X1420" s="107">
        <v>1668580</v>
      </c>
      <c r="Y1420" s="107">
        <v>77104</v>
      </c>
      <c r="Z1420" s="107">
        <v>481145</v>
      </c>
      <c r="AA1420" s="109">
        <v>79002</v>
      </c>
    </row>
    <row r="1421" spans="1:27" ht="15" thickTop="1" x14ac:dyDescent="0.3">
      <c r="A1421" s="88">
        <v>1420</v>
      </c>
      <c r="B1421" s="88" t="s">
        <v>910</v>
      </c>
      <c r="C1421" s="88" t="s">
        <v>527</v>
      </c>
      <c r="D1421" s="88">
        <v>2023</v>
      </c>
      <c r="E1421" s="102">
        <v>4495175</v>
      </c>
      <c r="F1421" s="103">
        <v>3846521</v>
      </c>
      <c r="G1421" s="102">
        <v>335324</v>
      </c>
      <c r="H1421" s="97">
        <v>0</v>
      </c>
      <c r="I1421" s="102">
        <v>4246</v>
      </c>
      <c r="J1421" s="102">
        <v>-39044</v>
      </c>
      <c r="K1421" s="102">
        <v>0</v>
      </c>
      <c r="L1421" s="102">
        <v>4188210</v>
      </c>
      <c r="M1421" s="102">
        <v>306965</v>
      </c>
      <c r="N1421" s="102">
        <v>103</v>
      </c>
      <c r="O1421" s="102">
        <v>307067</v>
      </c>
      <c r="P1421" s="102">
        <v>60733</v>
      </c>
      <c r="Q1421" s="102">
        <v>246334</v>
      </c>
      <c r="R1421" s="102">
        <v>708</v>
      </c>
      <c r="S1421" s="102">
        <v>60733</v>
      </c>
      <c r="T1421" s="102">
        <v>0</v>
      </c>
      <c r="U1421" s="101">
        <v>1184285</v>
      </c>
      <c r="V1421" s="101">
        <v>2291883</v>
      </c>
      <c r="W1421" s="101">
        <v>1508140</v>
      </c>
      <c r="X1421" s="101">
        <v>3384337</v>
      </c>
      <c r="Y1421" s="101">
        <v>1043605</v>
      </c>
      <c r="Z1421" s="101">
        <v>589723</v>
      </c>
      <c r="AA1421" s="103">
        <v>585163</v>
      </c>
    </row>
    <row r="1422" spans="1:27" x14ac:dyDescent="0.3">
      <c r="A1422" s="85">
        <v>1421</v>
      </c>
      <c r="B1422" s="85" t="s">
        <v>910</v>
      </c>
      <c r="C1422" s="85" t="s">
        <v>527</v>
      </c>
      <c r="D1422" s="85">
        <v>2022</v>
      </c>
      <c r="E1422" s="105">
        <v>4898588</v>
      </c>
      <c r="F1422" s="106">
        <v>4087849</v>
      </c>
      <c r="G1422" s="105">
        <v>391084</v>
      </c>
      <c r="H1422" s="98">
        <v>0</v>
      </c>
      <c r="I1422" s="105">
        <v>3759</v>
      </c>
      <c r="J1422" s="105">
        <v>-31143</v>
      </c>
      <c r="K1422" s="105">
        <v>0</v>
      </c>
      <c r="L1422" s="105">
        <v>4513272</v>
      </c>
      <c r="M1422" s="105">
        <v>385316</v>
      </c>
      <c r="N1422" s="105">
        <v>-145</v>
      </c>
      <c r="O1422" s="105">
        <v>386461</v>
      </c>
      <c r="P1422" s="105">
        <v>79276</v>
      </c>
      <c r="Q1422" s="105">
        <v>307185</v>
      </c>
      <c r="R1422" s="105">
        <v>0</v>
      </c>
      <c r="S1422" s="105">
        <v>79276</v>
      </c>
      <c r="T1422" s="105">
        <v>0</v>
      </c>
      <c r="U1422" s="104">
        <v>1707695</v>
      </c>
      <c r="V1422" s="104">
        <v>2457426</v>
      </c>
      <c r="W1422" s="104">
        <v>1506930</v>
      </c>
      <c r="X1422" s="104">
        <v>3417799</v>
      </c>
      <c r="Y1422" s="104">
        <v>910139</v>
      </c>
      <c r="Z1422" s="104">
        <v>686992</v>
      </c>
      <c r="AA1422" s="106">
        <v>28379</v>
      </c>
    </row>
    <row r="1423" spans="1:27" x14ac:dyDescent="0.3">
      <c r="A1423" s="85">
        <v>1422</v>
      </c>
      <c r="B1423" s="85" t="s">
        <v>910</v>
      </c>
      <c r="C1423" s="85" t="s">
        <v>527</v>
      </c>
      <c r="D1423" s="85">
        <v>2021</v>
      </c>
      <c r="E1423" s="105">
        <v>4379518</v>
      </c>
      <c r="F1423" s="106">
        <v>3632392</v>
      </c>
      <c r="G1423" s="105">
        <v>363333</v>
      </c>
      <c r="H1423" s="98">
        <v>0</v>
      </c>
      <c r="I1423" s="105">
        <v>4632</v>
      </c>
      <c r="J1423" s="105">
        <v>-29339</v>
      </c>
      <c r="K1423" s="105">
        <v>1036</v>
      </c>
      <c r="L1423" s="105">
        <v>4015434</v>
      </c>
      <c r="M1423" s="105">
        <v>364084</v>
      </c>
      <c r="N1423" s="105">
        <v>37</v>
      </c>
      <c r="O1423" s="105">
        <v>364122</v>
      </c>
      <c r="P1423" s="105">
        <v>73294</v>
      </c>
      <c r="Q1423" s="105">
        <v>290828</v>
      </c>
      <c r="R1423" s="105">
        <v>708</v>
      </c>
      <c r="S1423" s="105">
        <v>73294</v>
      </c>
      <c r="T1423" s="105">
        <v>0</v>
      </c>
      <c r="U1423" s="104">
        <v>1429218</v>
      </c>
      <c r="V1423" s="104">
        <v>2114195</v>
      </c>
      <c r="W1423" s="104">
        <v>1359993</v>
      </c>
      <c r="X1423" s="104">
        <v>3135943</v>
      </c>
      <c r="Y1423" s="104">
        <v>972964</v>
      </c>
      <c r="Z1423" s="104">
        <v>573818</v>
      </c>
      <c r="AA1423" s="106">
        <v>-67813</v>
      </c>
    </row>
    <row r="1424" spans="1:27" x14ac:dyDescent="0.3">
      <c r="A1424" s="85">
        <v>1423</v>
      </c>
      <c r="B1424" s="85" t="s">
        <v>910</v>
      </c>
      <c r="C1424" s="85" t="s">
        <v>527</v>
      </c>
      <c r="D1424" s="85">
        <v>2020</v>
      </c>
      <c r="E1424" s="105">
        <v>3646641</v>
      </c>
      <c r="F1424" s="106">
        <v>3047253</v>
      </c>
      <c r="G1424" s="105">
        <v>221979</v>
      </c>
      <c r="H1424" s="98">
        <v>0</v>
      </c>
      <c r="I1424" s="105">
        <v>5480</v>
      </c>
      <c r="J1424" s="105">
        <v>-12756</v>
      </c>
      <c r="K1424" s="105">
        <v>0</v>
      </c>
      <c r="L1424" s="105">
        <v>3324545</v>
      </c>
      <c r="M1424" s="105">
        <v>322096</v>
      </c>
      <c r="N1424" s="105">
        <v>-1568</v>
      </c>
      <c r="O1424" s="105">
        <v>320528</v>
      </c>
      <c r="P1424" s="105">
        <v>64211</v>
      </c>
      <c r="Q1424" s="105">
        <v>256317</v>
      </c>
      <c r="R1424" s="105">
        <v>708</v>
      </c>
      <c r="S1424" s="105">
        <v>64211</v>
      </c>
      <c r="T1424" s="105">
        <v>0</v>
      </c>
      <c r="U1424" s="104">
        <v>787955</v>
      </c>
      <c r="V1424" s="104">
        <v>1311509</v>
      </c>
      <c r="W1424" s="104">
        <v>742184</v>
      </c>
      <c r="X1424" s="104">
        <v>2430710</v>
      </c>
      <c r="Y1424" s="104">
        <v>1060243</v>
      </c>
      <c r="Z1424" s="104">
        <v>306357</v>
      </c>
      <c r="AA1424" s="106">
        <v>852990</v>
      </c>
    </row>
    <row r="1425" spans="1:27" x14ac:dyDescent="0.3">
      <c r="A1425" s="85">
        <v>1424</v>
      </c>
      <c r="B1425" s="85" t="s">
        <v>910</v>
      </c>
      <c r="C1425" s="85" t="s">
        <v>527</v>
      </c>
      <c r="D1425" s="85">
        <v>2019</v>
      </c>
      <c r="E1425" s="105">
        <v>3858107</v>
      </c>
      <c r="F1425" s="106">
        <v>3286729</v>
      </c>
      <c r="G1425" s="105">
        <v>182122</v>
      </c>
      <c r="H1425" s="98">
        <v>0</v>
      </c>
      <c r="I1425" s="105">
        <v>6468</v>
      </c>
      <c r="J1425" s="105">
        <v>-7929</v>
      </c>
      <c r="K1425" s="105">
        <v>0</v>
      </c>
      <c r="L1425" s="105">
        <v>3545711</v>
      </c>
      <c r="M1425" s="105">
        <v>312396</v>
      </c>
      <c r="N1425" s="105">
        <v>552</v>
      </c>
      <c r="O1425" s="105">
        <v>313154</v>
      </c>
      <c r="P1425" s="105">
        <v>62627</v>
      </c>
      <c r="Q1425" s="105">
        <v>250526</v>
      </c>
      <c r="R1425" s="105">
        <v>708</v>
      </c>
      <c r="S1425" s="105">
        <v>62627</v>
      </c>
      <c r="T1425" s="105">
        <v>0</v>
      </c>
      <c r="U1425" s="104">
        <v>1152633</v>
      </c>
      <c r="V1425" s="104">
        <v>1377158</v>
      </c>
      <c r="W1425" s="104">
        <v>927105</v>
      </c>
      <c r="X1425" s="104">
        <v>2708281</v>
      </c>
      <c r="Y1425" s="104">
        <v>1256427</v>
      </c>
      <c r="Z1425" s="104">
        <v>680633</v>
      </c>
      <c r="AA1425" s="106">
        <v>405979</v>
      </c>
    </row>
    <row r="1426" spans="1:27" x14ac:dyDescent="0.3">
      <c r="A1426" s="85">
        <v>1425</v>
      </c>
      <c r="B1426" s="85" t="s">
        <v>910</v>
      </c>
      <c r="C1426" s="85" t="s">
        <v>527</v>
      </c>
      <c r="D1426" s="85">
        <v>2018</v>
      </c>
      <c r="E1426" s="105">
        <v>3551098</v>
      </c>
      <c r="F1426" s="106">
        <v>3120380</v>
      </c>
      <c r="G1426" s="105">
        <v>160003</v>
      </c>
      <c r="H1426" s="98">
        <v>0</v>
      </c>
      <c r="I1426" s="105">
        <v>6873</v>
      </c>
      <c r="J1426" s="105">
        <v>3663</v>
      </c>
      <c r="K1426" s="105">
        <v>0</v>
      </c>
      <c r="L1426" s="105">
        <v>3373840</v>
      </c>
      <c r="M1426" s="105">
        <v>177258</v>
      </c>
      <c r="N1426" s="105">
        <v>-4220</v>
      </c>
      <c r="O1426" s="105">
        <v>177456</v>
      </c>
      <c r="P1426" s="105">
        <v>36507</v>
      </c>
      <c r="Q1426" s="105">
        <v>140949</v>
      </c>
      <c r="R1426" s="105">
        <v>907</v>
      </c>
      <c r="S1426" s="105">
        <v>36507</v>
      </c>
      <c r="T1426" s="105">
        <v>0</v>
      </c>
      <c r="U1426" s="104">
        <v>845644</v>
      </c>
      <c r="V1426" s="104">
        <v>1245695</v>
      </c>
      <c r="W1426" s="104">
        <v>1062362</v>
      </c>
      <c r="X1426" s="104">
        <v>2832651</v>
      </c>
      <c r="Y1426" s="104">
        <v>1512084</v>
      </c>
      <c r="Z1426" s="104">
        <v>951356</v>
      </c>
      <c r="AA1426" s="106">
        <v>226315</v>
      </c>
    </row>
    <row r="1427" spans="1:27" x14ac:dyDescent="0.3">
      <c r="A1427" s="85">
        <v>1426</v>
      </c>
      <c r="B1427" s="85" t="s">
        <v>910</v>
      </c>
      <c r="C1427" s="85" t="s">
        <v>527</v>
      </c>
      <c r="D1427" s="85">
        <v>2017</v>
      </c>
      <c r="E1427" s="105">
        <v>3669171</v>
      </c>
      <c r="F1427" s="106">
        <v>3211663</v>
      </c>
      <c r="G1427" s="105">
        <v>178607</v>
      </c>
      <c r="H1427" s="98">
        <v>0</v>
      </c>
      <c r="I1427" s="105">
        <v>6041</v>
      </c>
      <c r="J1427" s="105">
        <v>-5133</v>
      </c>
      <c r="K1427" s="105">
        <v>0</v>
      </c>
      <c r="L1427" s="105">
        <v>3461926</v>
      </c>
      <c r="M1427" s="105">
        <v>207244</v>
      </c>
      <c r="N1427" s="105">
        <v>169</v>
      </c>
      <c r="O1427" s="105">
        <v>207723</v>
      </c>
      <c r="P1427" s="105">
        <v>41692</v>
      </c>
      <c r="Q1427" s="105">
        <v>166032</v>
      </c>
      <c r="R1427" s="105">
        <v>0</v>
      </c>
      <c r="S1427" s="105">
        <v>41692</v>
      </c>
      <c r="T1427" s="105">
        <v>0</v>
      </c>
      <c r="U1427" s="104">
        <v>596012</v>
      </c>
      <c r="V1427" s="104">
        <v>1090444</v>
      </c>
      <c r="W1427" s="104">
        <v>858514</v>
      </c>
      <c r="X1427" s="104">
        <v>2794307</v>
      </c>
      <c r="Y1427" s="104">
        <v>1634776</v>
      </c>
      <c r="Z1427" s="104">
        <v>934041</v>
      </c>
      <c r="AA1427" s="106">
        <v>533243</v>
      </c>
    </row>
    <row r="1428" spans="1:27" x14ac:dyDescent="0.3">
      <c r="A1428" s="85">
        <v>1427</v>
      </c>
      <c r="B1428" s="85" t="s">
        <v>910</v>
      </c>
      <c r="C1428" s="85" t="s">
        <v>527</v>
      </c>
      <c r="D1428" s="85">
        <v>2016</v>
      </c>
      <c r="E1428" s="105">
        <v>3390273</v>
      </c>
      <c r="F1428" s="106">
        <v>2654562</v>
      </c>
      <c r="G1428" s="105">
        <v>154425</v>
      </c>
      <c r="H1428" s="98">
        <v>0</v>
      </c>
      <c r="I1428" s="105">
        <v>4171</v>
      </c>
      <c r="J1428" s="105">
        <v>-6098</v>
      </c>
      <c r="K1428" s="105">
        <v>0</v>
      </c>
      <c r="L1428" s="105">
        <v>2879533</v>
      </c>
      <c r="M1428" s="105">
        <v>510740</v>
      </c>
      <c r="N1428" s="105">
        <v>13021</v>
      </c>
      <c r="O1428" s="105">
        <v>524447</v>
      </c>
      <c r="P1428" s="105">
        <v>104936</v>
      </c>
      <c r="Q1428" s="105">
        <v>419512</v>
      </c>
      <c r="R1428" s="105">
        <v>0</v>
      </c>
      <c r="S1428" s="105">
        <v>104936</v>
      </c>
      <c r="T1428" s="105">
        <v>0</v>
      </c>
      <c r="U1428" s="104">
        <v>770987</v>
      </c>
      <c r="V1428" s="104">
        <v>1248509</v>
      </c>
      <c r="W1428" s="104">
        <v>824905</v>
      </c>
      <c r="X1428" s="104">
        <v>2822920</v>
      </c>
      <c r="Y1428" s="104">
        <v>1505149</v>
      </c>
      <c r="Z1428" s="104">
        <v>905059</v>
      </c>
      <c r="AA1428" s="106">
        <v>490835</v>
      </c>
    </row>
    <row r="1429" spans="1:27" x14ac:dyDescent="0.3">
      <c r="A1429" s="85">
        <v>1428</v>
      </c>
      <c r="B1429" s="85" t="s">
        <v>910</v>
      </c>
      <c r="C1429" s="85" t="s">
        <v>527</v>
      </c>
      <c r="D1429" s="85">
        <v>2015</v>
      </c>
      <c r="E1429" s="105">
        <v>3317699</v>
      </c>
      <c r="F1429" s="106">
        <v>2518352</v>
      </c>
      <c r="G1429" s="105">
        <v>157566</v>
      </c>
      <c r="H1429" s="98">
        <v>0</v>
      </c>
      <c r="I1429" s="105">
        <v>3081</v>
      </c>
      <c r="J1429" s="105">
        <v>21990</v>
      </c>
      <c r="K1429" s="105">
        <v>0</v>
      </c>
      <c r="L1429" s="105">
        <v>2792132</v>
      </c>
      <c r="M1429" s="105">
        <v>525567</v>
      </c>
      <c r="N1429" s="105">
        <v>227</v>
      </c>
      <c r="O1429" s="105">
        <v>532286</v>
      </c>
      <c r="P1429" s="105">
        <v>117254</v>
      </c>
      <c r="Q1429" s="105">
        <v>415032</v>
      </c>
      <c r="R1429" s="105">
        <v>105</v>
      </c>
      <c r="S1429" s="105">
        <v>117254</v>
      </c>
      <c r="T1429" s="105">
        <v>0</v>
      </c>
      <c r="U1429" s="104">
        <v>784836</v>
      </c>
      <c r="V1429" s="104">
        <v>1303540</v>
      </c>
      <c r="W1429" s="104">
        <v>876966</v>
      </c>
      <c r="X1429" s="104">
        <v>3142891</v>
      </c>
      <c r="Y1429" s="104">
        <v>1818088</v>
      </c>
      <c r="Z1429" s="104">
        <v>1038500</v>
      </c>
      <c r="AA1429" s="106">
        <v>611581</v>
      </c>
    </row>
    <row r="1430" spans="1:27" x14ac:dyDescent="0.3">
      <c r="A1430" s="85">
        <v>1429</v>
      </c>
      <c r="B1430" s="85" t="s">
        <v>910</v>
      </c>
      <c r="C1430" s="85" t="s">
        <v>527</v>
      </c>
      <c r="D1430" s="85">
        <v>2014</v>
      </c>
      <c r="E1430" s="105">
        <v>3251368</v>
      </c>
      <c r="F1430" s="106">
        <v>2447640</v>
      </c>
      <c r="G1430" s="105">
        <v>226300</v>
      </c>
      <c r="H1430" s="98">
        <v>0</v>
      </c>
      <c r="I1430" s="105">
        <v>3145</v>
      </c>
      <c r="J1430" s="105">
        <v>5375</v>
      </c>
      <c r="K1430" s="105">
        <v>-399</v>
      </c>
      <c r="L1430" s="105">
        <v>2809463</v>
      </c>
      <c r="M1430" s="105">
        <v>441906</v>
      </c>
      <c r="N1430" s="105">
        <v>6916</v>
      </c>
      <c r="O1430" s="105">
        <v>452145</v>
      </c>
      <c r="P1430" s="105">
        <v>99420</v>
      </c>
      <c r="Q1430" s="105">
        <v>352725</v>
      </c>
      <c r="R1430" s="105">
        <v>128</v>
      </c>
      <c r="S1430" s="105">
        <v>99420</v>
      </c>
      <c r="T1430" s="105">
        <v>0</v>
      </c>
      <c r="U1430" s="104">
        <v>715556</v>
      </c>
      <c r="V1430" s="104">
        <v>1111182</v>
      </c>
      <c r="W1430" s="104">
        <v>793172</v>
      </c>
      <c r="X1430" s="104">
        <v>3137403</v>
      </c>
      <c r="Y1430" s="104">
        <v>1991719</v>
      </c>
      <c r="Z1430" s="104">
        <v>1145028</v>
      </c>
      <c r="AA1430" s="106">
        <v>762136</v>
      </c>
    </row>
    <row r="1431" spans="1:27" ht="15" thickBot="1" x14ac:dyDescent="0.35">
      <c r="A1431" s="93">
        <v>1430</v>
      </c>
      <c r="B1431" s="93" t="s">
        <v>910</v>
      </c>
      <c r="C1431" s="93" t="s">
        <v>527</v>
      </c>
      <c r="D1431" s="93">
        <v>2013</v>
      </c>
      <c r="E1431" s="108">
        <v>2803901</v>
      </c>
      <c r="F1431" s="109">
        <v>2086911</v>
      </c>
      <c r="G1431" s="108">
        <v>144910</v>
      </c>
      <c r="H1431" s="99">
        <v>0</v>
      </c>
      <c r="I1431" s="108">
        <v>0</v>
      </c>
      <c r="J1431" s="108">
        <v>19335</v>
      </c>
      <c r="K1431" s="108">
        <v>0</v>
      </c>
      <c r="L1431" s="108">
        <v>2306210</v>
      </c>
      <c r="M1431" s="108">
        <v>497690</v>
      </c>
      <c r="N1431" s="108">
        <v>2535</v>
      </c>
      <c r="O1431" s="108">
        <v>500680</v>
      </c>
      <c r="P1431" s="108">
        <v>125257</v>
      </c>
      <c r="Q1431" s="108">
        <v>375423</v>
      </c>
      <c r="R1431" s="108">
        <v>641</v>
      </c>
      <c r="S1431" s="108">
        <v>125257</v>
      </c>
      <c r="T1431" s="108">
        <v>0</v>
      </c>
      <c r="U1431" s="107">
        <v>901364</v>
      </c>
      <c r="V1431" s="107">
        <v>1298051</v>
      </c>
      <c r="W1431" s="107">
        <v>933846</v>
      </c>
      <c r="X1431" s="107">
        <v>3187737</v>
      </c>
      <c r="Y1431" s="107">
        <v>1844827</v>
      </c>
      <c r="Z1431" s="107">
        <v>1418446</v>
      </c>
      <c r="AA1431" s="109">
        <v>148754</v>
      </c>
    </row>
    <row r="1432" spans="1:27" ht="15" thickTop="1" x14ac:dyDescent="0.3">
      <c r="A1432" s="88">
        <v>1431</v>
      </c>
      <c r="B1432" s="88" t="s">
        <v>910</v>
      </c>
      <c r="C1432" s="88" t="s">
        <v>1411</v>
      </c>
      <c r="D1432" s="88">
        <v>2023</v>
      </c>
      <c r="E1432" s="102">
        <v>8649616206</v>
      </c>
      <c r="F1432" s="103">
        <v>7113403564</v>
      </c>
      <c r="G1432" s="102">
        <v>1429823068</v>
      </c>
      <c r="H1432" s="97">
        <v>204743096</v>
      </c>
      <c r="I1432" s="102">
        <v>173320080</v>
      </c>
      <c r="J1432" s="102">
        <v>-630394016</v>
      </c>
      <c r="K1432" s="102">
        <v>9397612</v>
      </c>
      <c r="L1432" s="102">
        <v>8337279328</v>
      </c>
      <c r="M1432" s="102">
        <v>312336878</v>
      </c>
      <c r="N1432" s="102">
        <v>10645001</v>
      </c>
      <c r="O1432" s="102">
        <v>323069354</v>
      </c>
      <c r="P1432" s="102">
        <v>187885443</v>
      </c>
      <c r="Q1432" s="102">
        <v>143181338</v>
      </c>
      <c r="R1432" s="102">
        <v>102640499</v>
      </c>
      <c r="S1432" s="102">
        <v>364022985</v>
      </c>
      <c r="T1432" s="102">
        <v>-176137542</v>
      </c>
      <c r="U1432" s="101">
        <v>1072280081</v>
      </c>
      <c r="V1432" s="101">
        <v>6964136146</v>
      </c>
      <c r="W1432" s="101">
        <v>4214062392</v>
      </c>
      <c r="X1432" s="101">
        <v>12391014153</v>
      </c>
      <c r="Y1432" s="101">
        <v>999594877</v>
      </c>
      <c r="Z1432" s="101">
        <v>3327273115</v>
      </c>
      <c r="AA1432" s="103">
        <v>838284650</v>
      </c>
    </row>
    <row r="1433" spans="1:27" x14ac:dyDescent="0.3">
      <c r="A1433" s="85">
        <v>1432</v>
      </c>
      <c r="B1433" s="85" t="s">
        <v>910</v>
      </c>
      <c r="C1433" s="85" t="s">
        <v>1411</v>
      </c>
      <c r="D1433" s="85">
        <v>2022</v>
      </c>
      <c r="E1433" s="105">
        <v>12535183485</v>
      </c>
      <c r="F1433" s="106">
        <v>10261577093</v>
      </c>
      <c r="G1433" s="105">
        <v>1691703582</v>
      </c>
      <c r="H1433" s="98">
        <v>230770506</v>
      </c>
      <c r="I1433" s="105">
        <v>163484150</v>
      </c>
      <c r="J1433" s="105">
        <v>-319496955</v>
      </c>
      <c r="K1433" s="105">
        <v>8050130</v>
      </c>
      <c r="L1433" s="105">
        <v>12044723932</v>
      </c>
      <c r="M1433" s="105">
        <v>490459553</v>
      </c>
      <c r="N1433" s="105">
        <v>16350598</v>
      </c>
      <c r="O1433" s="105">
        <v>510598393</v>
      </c>
      <c r="P1433" s="105">
        <v>135942879</v>
      </c>
      <c r="Q1433" s="105">
        <v>362600497</v>
      </c>
      <c r="R1433" s="105">
        <v>104611867</v>
      </c>
      <c r="S1433" s="105">
        <v>145894260</v>
      </c>
      <c r="T1433" s="105">
        <v>-9951381</v>
      </c>
      <c r="U1433" s="104">
        <v>2212305861</v>
      </c>
      <c r="V1433" s="104">
        <v>6980387823</v>
      </c>
      <c r="W1433" s="104">
        <v>5427179816</v>
      </c>
      <c r="X1433" s="104">
        <v>14004792679</v>
      </c>
      <c r="Y1433" s="104">
        <v>1004252512</v>
      </c>
      <c r="Z1433" s="104">
        <v>4920218826</v>
      </c>
      <c r="AA1433" s="106">
        <v>-380600588</v>
      </c>
    </row>
    <row r="1434" spans="1:27" x14ac:dyDescent="0.3">
      <c r="A1434" s="85">
        <v>1433</v>
      </c>
      <c r="B1434" s="85" t="s">
        <v>910</v>
      </c>
      <c r="C1434" s="85" t="s">
        <v>1411</v>
      </c>
      <c r="D1434" s="85">
        <v>2021</v>
      </c>
      <c r="E1434" s="105">
        <v>10496864471</v>
      </c>
      <c r="F1434" s="106">
        <v>8445849542</v>
      </c>
      <c r="G1434" s="105">
        <v>1274474404</v>
      </c>
      <c r="H1434" s="98">
        <v>165568805</v>
      </c>
      <c r="I1434" s="105">
        <v>164839056</v>
      </c>
      <c r="J1434" s="105">
        <v>-262815799</v>
      </c>
      <c r="K1434" s="105">
        <v>0</v>
      </c>
      <c r="L1434" s="105">
        <v>9808344783</v>
      </c>
      <c r="M1434" s="105">
        <v>688519688</v>
      </c>
      <c r="N1434" s="105">
        <v>-690230</v>
      </c>
      <c r="O1434" s="105">
        <v>687829457</v>
      </c>
      <c r="P1434" s="105">
        <v>34538884</v>
      </c>
      <c r="Q1434" s="105">
        <v>590401870</v>
      </c>
      <c r="R1434" s="105">
        <v>103343300</v>
      </c>
      <c r="S1434" s="105">
        <v>129604775</v>
      </c>
      <c r="T1434" s="105">
        <v>-95065891</v>
      </c>
      <c r="U1434" s="104">
        <v>2494656324</v>
      </c>
      <c r="V1434" s="104">
        <v>7013592235</v>
      </c>
      <c r="W1434" s="104">
        <v>5397243052</v>
      </c>
      <c r="X1434" s="104">
        <v>14072705558</v>
      </c>
      <c r="Y1434" s="104">
        <v>913808148</v>
      </c>
      <c r="Z1434" s="104">
        <v>4498893339</v>
      </c>
      <c r="AA1434" s="106">
        <v>-20755020</v>
      </c>
    </row>
    <row r="1435" spans="1:27" x14ac:dyDescent="0.3">
      <c r="A1435" s="85">
        <v>1434</v>
      </c>
      <c r="B1435" s="85" t="s">
        <v>910</v>
      </c>
      <c r="C1435" s="85" t="s">
        <v>1411</v>
      </c>
      <c r="D1435" s="85">
        <v>2020</v>
      </c>
      <c r="E1435" s="105">
        <v>8323615708</v>
      </c>
      <c r="F1435" s="106">
        <v>6558627299</v>
      </c>
      <c r="G1435" s="105">
        <v>1304316203</v>
      </c>
      <c r="H1435" s="98">
        <v>160707692</v>
      </c>
      <c r="I1435" s="105">
        <v>161850721</v>
      </c>
      <c r="J1435" s="105">
        <v>-245821323</v>
      </c>
      <c r="K1435" s="105">
        <v>0</v>
      </c>
      <c r="L1435" s="105">
        <v>7915711999</v>
      </c>
      <c r="M1435" s="105">
        <v>407903709</v>
      </c>
      <c r="N1435" s="105">
        <v>8173645</v>
      </c>
      <c r="O1435" s="105">
        <v>416077353</v>
      </c>
      <c r="P1435" s="105">
        <v>85839646</v>
      </c>
      <c r="Q1435" s="105">
        <v>203733201</v>
      </c>
      <c r="R1435" s="105">
        <v>102434871</v>
      </c>
      <c r="S1435" s="105">
        <v>85030033</v>
      </c>
      <c r="T1435" s="105">
        <v>809613</v>
      </c>
      <c r="U1435" s="104">
        <v>1211415710</v>
      </c>
      <c r="V1435" s="104">
        <v>5477496873</v>
      </c>
      <c r="W1435" s="104">
        <v>3805344841</v>
      </c>
      <c r="X1435" s="104">
        <v>12349155156</v>
      </c>
      <c r="Y1435" s="104">
        <v>834401159</v>
      </c>
      <c r="Z1435" s="104">
        <v>2549869473</v>
      </c>
      <c r="AA1435" s="106">
        <v>97021978</v>
      </c>
    </row>
    <row r="1436" spans="1:27" x14ac:dyDescent="0.3">
      <c r="A1436" s="85">
        <v>1435</v>
      </c>
      <c r="B1436" s="85" t="s">
        <v>910</v>
      </c>
      <c r="C1436" s="85" t="s">
        <v>1411</v>
      </c>
      <c r="D1436" s="85">
        <v>2019</v>
      </c>
      <c r="E1436" s="105">
        <v>7209947173</v>
      </c>
      <c r="F1436" s="106">
        <v>5579074788</v>
      </c>
      <c r="G1436" s="105">
        <v>1418673223</v>
      </c>
      <c r="H1436" s="98">
        <v>0</v>
      </c>
      <c r="I1436" s="105">
        <v>169750810</v>
      </c>
      <c r="J1436" s="105">
        <v>-380010219</v>
      </c>
      <c r="K1436" s="105">
        <v>0</v>
      </c>
      <c r="L1436" s="105">
        <v>6951895100</v>
      </c>
      <c r="M1436" s="105">
        <v>258052073</v>
      </c>
      <c r="N1436" s="105">
        <v>-6906560</v>
      </c>
      <c r="O1436" s="105">
        <v>283313819</v>
      </c>
      <c r="P1436" s="105">
        <v>76055533</v>
      </c>
      <c r="Q1436" s="105">
        <v>58476505</v>
      </c>
      <c r="R1436" s="105">
        <v>105396897</v>
      </c>
      <c r="S1436" s="105">
        <v>98419471</v>
      </c>
      <c r="T1436" s="105">
        <v>-22363938</v>
      </c>
      <c r="U1436" s="104">
        <v>907997207</v>
      </c>
      <c r="V1436" s="104">
        <v>4912948952</v>
      </c>
      <c r="W1436" s="104">
        <v>2684940017</v>
      </c>
      <c r="X1436" s="104">
        <v>11932153628</v>
      </c>
      <c r="Y1436" s="104">
        <v>871947734</v>
      </c>
      <c r="Z1436" s="104">
        <v>1896909265</v>
      </c>
      <c r="AA1436" s="106">
        <v>299408365</v>
      </c>
    </row>
    <row r="1437" spans="1:27" x14ac:dyDescent="0.3">
      <c r="A1437" s="85">
        <v>1436</v>
      </c>
      <c r="B1437" s="85" t="s">
        <v>910</v>
      </c>
      <c r="C1437" s="85" t="s">
        <v>1411</v>
      </c>
      <c r="D1437" s="85">
        <v>2018</v>
      </c>
      <c r="E1437" s="105">
        <v>7608567773</v>
      </c>
      <c r="F1437" s="106">
        <v>6313279603</v>
      </c>
      <c r="G1437" s="105">
        <v>1304473573</v>
      </c>
      <c r="H1437" s="98">
        <v>0</v>
      </c>
      <c r="I1437" s="105">
        <v>159079402</v>
      </c>
      <c r="J1437" s="105">
        <v>-459455875</v>
      </c>
      <c r="K1437" s="105">
        <v>0</v>
      </c>
      <c r="L1437" s="105">
        <v>7441692211</v>
      </c>
      <c r="M1437" s="105">
        <v>166875562</v>
      </c>
      <c r="N1437" s="105">
        <v>3071847</v>
      </c>
      <c r="O1437" s="105">
        <v>176538472</v>
      </c>
      <c r="P1437" s="105">
        <v>28907961</v>
      </c>
      <c r="Q1437" s="105">
        <v>38977834</v>
      </c>
      <c r="R1437" s="105">
        <v>0</v>
      </c>
      <c r="S1437" s="105">
        <v>15552634</v>
      </c>
      <c r="T1437" s="105">
        <v>13355328</v>
      </c>
      <c r="U1437" s="104">
        <v>1195847032</v>
      </c>
      <c r="V1437" s="104">
        <v>5331754618</v>
      </c>
      <c r="W1437" s="104">
        <v>2635818701</v>
      </c>
      <c r="X1437" s="104">
        <v>12534417220</v>
      </c>
      <c r="Y1437" s="104">
        <v>975958854</v>
      </c>
      <c r="Z1437" s="104">
        <v>2196729061</v>
      </c>
      <c r="AA1437" s="106">
        <v>-86392555</v>
      </c>
    </row>
    <row r="1438" spans="1:27" x14ac:dyDescent="0.3">
      <c r="A1438" s="85">
        <v>1437</v>
      </c>
      <c r="B1438" s="85" t="s">
        <v>910</v>
      </c>
      <c r="C1438" s="85" t="s">
        <v>1411</v>
      </c>
      <c r="D1438" s="85">
        <v>2017</v>
      </c>
      <c r="E1438" s="105">
        <v>7016325237</v>
      </c>
      <c r="F1438" s="106">
        <v>5563849477</v>
      </c>
      <c r="G1438" s="105">
        <v>1360738333</v>
      </c>
      <c r="H1438" s="98">
        <v>0</v>
      </c>
      <c r="I1438" s="105">
        <v>131083646</v>
      </c>
      <c r="J1438" s="105">
        <v>-540942910</v>
      </c>
      <c r="K1438" s="105">
        <v>0</v>
      </c>
      <c r="L1438" s="105">
        <v>6346856765</v>
      </c>
      <c r="M1438" s="105">
        <v>669468472</v>
      </c>
      <c r="N1438" s="105">
        <v>-2332140</v>
      </c>
      <c r="O1438" s="105">
        <v>667859305</v>
      </c>
      <c r="P1438" s="105">
        <v>132115089</v>
      </c>
      <c r="Q1438" s="105">
        <v>445842812</v>
      </c>
      <c r="R1438" s="105">
        <v>0</v>
      </c>
      <c r="S1438" s="105">
        <v>63019363</v>
      </c>
      <c r="T1438" s="105">
        <v>69095727</v>
      </c>
      <c r="U1438" s="104">
        <v>1022532063</v>
      </c>
      <c r="V1438" s="104">
        <v>5406718262</v>
      </c>
      <c r="W1438" s="104">
        <v>2317010352</v>
      </c>
      <c r="X1438" s="104">
        <v>12749713266</v>
      </c>
      <c r="Y1438" s="104">
        <v>1310362588</v>
      </c>
      <c r="Z1438" s="104">
        <v>2156002031</v>
      </c>
      <c r="AA1438" s="106">
        <v>-69273642</v>
      </c>
    </row>
    <row r="1439" spans="1:27" x14ac:dyDescent="0.3">
      <c r="A1439" s="85">
        <v>1438</v>
      </c>
      <c r="B1439" s="85" t="s">
        <v>910</v>
      </c>
      <c r="C1439" s="85" t="s">
        <v>1411</v>
      </c>
      <c r="D1439" s="85">
        <v>2016</v>
      </c>
      <c r="E1439" s="105">
        <v>2238775433</v>
      </c>
      <c r="F1439" s="106">
        <v>1366565470</v>
      </c>
      <c r="G1439" s="105">
        <v>933932173</v>
      </c>
      <c r="H1439" s="98">
        <v>0</v>
      </c>
      <c r="I1439" s="105">
        <v>38636874</v>
      </c>
      <c r="J1439" s="105">
        <v>-1668743342</v>
      </c>
      <c r="K1439" s="105">
        <v>3037862</v>
      </c>
      <c r="L1439" s="105">
        <v>760193003</v>
      </c>
      <c r="M1439" s="105">
        <v>1478582429</v>
      </c>
      <c r="N1439" s="105">
        <v>26927451</v>
      </c>
      <c r="O1439" s="105">
        <v>1505904716</v>
      </c>
      <c r="P1439" s="105">
        <v>322522411</v>
      </c>
      <c r="Q1439" s="105">
        <v>1176471866</v>
      </c>
      <c r="R1439" s="105">
        <v>0</v>
      </c>
      <c r="S1439" s="105">
        <v>328256661</v>
      </c>
      <c r="T1439" s="105">
        <v>-5734250</v>
      </c>
      <c r="U1439" s="104">
        <v>667967090</v>
      </c>
      <c r="V1439" s="104">
        <v>5055634211</v>
      </c>
      <c r="W1439" s="104">
        <v>1605193733</v>
      </c>
      <c r="X1439" s="104">
        <v>9367701938</v>
      </c>
      <c r="Y1439" s="104">
        <v>874091520</v>
      </c>
      <c r="Z1439" s="104">
        <v>1841652713</v>
      </c>
      <c r="AA1439" s="106">
        <v>-130755977</v>
      </c>
    </row>
    <row r="1440" spans="1:27" x14ac:dyDescent="0.3">
      <c r="A1440" s="85">
        <v>1439</v>
      </c>
      <c r="B1440" s="85" t="s">
        <v>910</v>
      </c>
      <c r="C1440" s="85" t="s">
        <v>1411</v>
      </c>
      <c r="D1440" s="85">
        <v>2015</v>
      </c>
      <c r="E1440" s="105">
        <v>3140124747</v>
      </c>
      <c r="F1440" s="106">
        <v>1964677341</v>
      </c>
      <c r="G1440" s="105">
        <v>1126713083</v>
      </c>
      <c r="H1440" s="98">
        <v>0</v>
      </c>
      <c r="I1440" s="105">
        <v>121461932</v>
      </c>
      <c r="J1440" s="105">
        <v>-6610820742</v>
      </c>
      <c r="K1440" s="105">
        <v>0</v>
      </c>
      <c r="L1440" s="105">
        <v>-3535569067</v>
      </c>
      <c r="M1440" s="105">
        <v>6675693814</v>
      </c>
      <c r="N1440" s="105">
        <v>2665817</v>
      </c>
      <c r="O1440" s="105">
        <v>6682302151</v>
      </c>
      <c r="P1440" s="105">
        <v>1412619323</v>
      </c>
      <c r="Q1440" s="105">
        <v>5269944961</v>
      </c>
      <c r="R1440" s="105">
        <v>19499969</v>
      </c>
      <c r="S1440" s="105">
        <v>1414098973</v>
      </c>
      <c r="T1440" s="105">
        <v>-1479650</v>
      </c>
      <c r="U1440" s="104">
        <v>94935620</v>
      </c>
      <c r="V1440" s="104">
        <v>4093457989</v>
      </c>
      <c r="W1440" s="104">
        <v>1302221010</v>
      </c>
      <c r="X1440" s="104">
        <v>6724109042</v>
      </c>
      <c r="Y1440" s="104">
        <v>347136020</v>
      </c>
      <c r="Z1440" s="104">
        <v>152890507</v>
      </c>
      <c r="AA1440" s="106">
        <v>-154653610</v>
      </c>
    </row>
    <row r="1441" spans="1:27" x14ac:dyDescent="0.3">
      <c r="A1441" s="85">
        <v>1440</v>
      </c>
      <c r="B1441" s="85" t="s">
        <v>910</v>
      </c>
      <c r="C1441" s="85" t="s">
        <v>1411</v>
      </c>
      <c r="D1441" s="85">
        <v>2014</v>
      </c>
      <c r="E1441" s="105">
        <v>4952662923</v>
      </c>
      <c r="F1441" s="106">
        <v>2806830527</v>
      </c>
      <c r="G1441" s="105">
        <v>1632151382</v>
      </c>
      <c r="H1441" s="98">
        <v>0</v>
      </c>
      <c r="I1441" s="105">
        <v>0</v>
      </c>
      <c r="J1441" s="105">
        <v>-138745279</v>
      </c>
      <c r="K1441" s="105">
        <v>561162</v>
      </c>
      <c r="L1441" s="105">
        <v>4321401477</v>
      </c>
      <c r="M1441" s="105">
        <v>631261446</v>
      </c>
      <c r="N1441" s="105">
        <v>30458273</v>
      </c>
      <c r="O1441" s="105">
        <v>662958462</v>
      </c>
      <c r="P1441" s="105">
        <v>125834162</v>
      </c>
      <c r="Q1441" s="105">
        <v>536445639</v>
      </c>
      <c r="R1441" s="105">
        <v>29642412</v>
      </c>
      <c r="S1441" s="105">
        <v>121010751</v>
      </c>
      <c r="T1441" s="105">
        <v>4823411</v>
      </c>
      <c r="U1441" s="104">
        <v>333740450</v>
      </c>
      <c r="V1441" s="104">
        <v>4303376823</v>
      </c>
      <c r="W1441" s="104">
        <v>1535881367</v>
      </c>
      <c r="X1441" s="104">
        <v>7875876510</v>
      </c>
      <c r="Y1441" s="104">
        <v>966498000</v>
      </c>
      <c r="Z1441" s="104">
        <v>553318492</v>
      </c>
      <c r="AA1441" s="106">
        <v>1022063252</v>
      </c>
    </row>
    <row r="1442" spans="1:27" ht="15" thickBot="1" x14ac:dyDescent="0.35">
      <c r="A1442" s="93">
        <v>1441</v>
      </c>
      <c r="B1442" s="93" t="s">
        <v>910</v>
      </c>
      <c r="C1442" s="93" t="s">
        <v>1411</v>
      </c>
      <c r="D1442" s="93">
        <v>2013</v>
      </c>
      <c r="E1442" s="108">
        <v>4560598285</v>
      </c>
      <c r="F1442" s="109">
        <v>2584484709</v>
      </c>
      <c r="G1442" s="108">
        <v>1392796524</v>
      </c>
      <c r="H1442" s="99">
        <v>0</v>
      </c>
      <c r="I1442" s="108">
        <v>0</v>
      </c>
      <c r="J1442" s="108">
        <v>-122588287</v>
      </c>
      <c r="K1442" s="108">
        <v>4243636</v>
      </c>
      <c r="L1442" s="108">
        <v>3941906516</v>
      </c>
      <c r="M1442" s="108">
        <v>618691770</v>
      </c>
      <c r="N1442" s="108">
        <v>-1476182</v>
      </c>
      <c r="O1442" s="108">
        <v>618617962</v>
      </c>
      <c r="P1442" s="108">
        <v>125825078</v>
      </c>
      <c r="Q1442" s="108">
        <v>493869552</v>
      </c>
      <c r="R1442" s="108">
        <v>32056883</v>
      </c>
      <c r="S1442" s="108">
        <v>118676165</v>
      </c>
      <c r="T1442" s="108">
        <v>7148913</v>
      </c>
      <c r="U1442" s="107">
        <v>303697604</v>
      </c>
      <c r="V1442" s="107">
        <v>3208951948</v>
      </c>
      <c r="W1442" s="107">
        <v>1265590486</v>
      </c>
      <c r="X1442" s="107">
        <v>6378245579</v>
      </c>
      <c r="Y1442" s="107">
        <v>1044991445</v>
      </c>
      <c r="Z1442" s="107">
        <v>569824982</v>
      </c>
      <c r="AA1442" s="109">
        <v>674509044</v>
      </c>
    </row>
    <row r="1443" spans="1:27" ht="15" thickTop="1" x14ac:dyDescent="0.3">
      <c r="A1443" s="88">
        <v>1442</v>
      </c>
      <c r="B1443" s="88" t="s">
        <v>910</v>
      </c>
      <c r="C1443" s="88" t="s">
        <v>538</v>
      </c>
      <c r="D1443" s="88">
        <v>2023</v>
      </c>
      <c r="E1443" s="102">
        <v>248914</v>
      </c>
      <c r="F1443" s="103">
        <v>93257</v>
      </c>
      <c r="G1443" s="102">
        <v>35010</v>
      </c>
      <c r="H1443" s="103">
        <v>0</v>
      </c>
      <c r="I1443" s="102">
        <v>857</v>
      </c>
      <c r="J1443" s="102">
        <v>-23327</v>
      </c>
      <c r="K1443" s="102">
        <v>0</v>
      </c>
      <c r="L1443" s="102">
        <v>107364</v>
      </c>
      <c r="M1443" s="102">
        <v>141550</v>
      </c>
      <c r="N1443" s="102">
        <v>154</v>
      </c>
      <c r="O1443" s="102">
        <v>141793</v>
      </c>
      <c r="P1443" s="102">
        <v>29286</v>
      </c>
      <c r="Q1443" s="102">
        <v>112608</v>
      </c>
      <c r="R1443" s="102">
        <v>41</v>
      </c>
      <c r="S1443" s="102">
        <v>29099</v>
      </c>
      <c r="T1443" s="102">
        <v>186</v>
      </c>
      <c r="U1443" s="101">
        <v>1218</v>
      </c>
      <c r="V1443" s="101">
        <v>327399</v>
      </c>
      <c r="W1443" s="101">
        <v>28724</v>
      </c>
      <c r="X1443" s="101">
        <v>346508</v>
      </c>
      <c r="Y1443" s="101">
        <v>15312</v>
      </c>
      <c r="Z1443" s="101">
        <v>0</v>
      </c>
      <c r="AA1443" s="103">
        <v>35244</v>
      </c>
    </row>
    <row r="1444" spans="1:27" x14ac:dyDescent="0.3">
      <c r="A1444" s="85">
        <v>1443</v>
      </c>
      <c r="B1444" s="85" t="s">
        <v>910</v>
      </c>
      <c r="C1444" s="85" t="s">
        <v>538</v>
      </c>
      <c r="D1444" s="85">
        <v>2022</v>
      </c>
      <c r="E1444" s="105">
        <v>232178</v>
      </c>
      <c r="F1444" s="106">
        <v>80412</v>
      </c>
      <c r="G1444" s="105">
        <v>28918</v>
      </c>
      <c r="H1444" s="106">
        <v>379</v>
      </c>
      <c r="I1444" s="105">
        <v>500</v>
      </c>
      <c r="J1444" s="105">
        <v>-12983</v>
      </c>
      <c r="K1444" s="105">
        <v>0</v>
      </c>
      <c r="L1444" s="105">
        <v>96846</v>
      </c>
      <c r="M1444" s="105">
        <v>135331</v>
      </c>
      <c r="N1444" s="105">
        <v>415</v>
      </c>
      <c r="O1444" s="105">
        <v>135746</v>
      </c>
      <c r="P1444" s="105">
        <v>28008</v>
      </c>
      <c r="Q1444" s="105">
        <v>107856</v>
      </c>
      <c r="R1444" s="105">
        <v>41</v>
      </c>
      <c r="S1444" s="105">
        <v>27796</v>
      </c>
      <c r="T1444" s="105">
        <v>212</v>
      </c>
      <c r="U1444" s="104">
        <v>1018</v>
      </c>
      <c r="V1444" s="104">
        <v>263045</v>
      </c>
      <c r="W1444" s="104">
        <v>31828</v>
      </c>
      <c r="X1444" s="104">
        <v>283336</v>
      </c>
      <c r="Y1444" s="104">
        <v>11259</v>
      </c>
      <c r="Z1444" s="104">
        <v>0</v>
      </c>
      <c r="AA1444" s="106">
        <v>102560</v>
      </c>
    </row>
    <row r="1445" spans="1:27" x14ac:dyDescent="0.3">
      <c r="A1445" s="85">
        <v>1444</v>
      </c>
      <c r="B1445" s="85" t="s">
        <v>910</v>
      </c>
      <c r="C1445" s="85" t="s">
        <v>538</v>
      </c>
      <c r="D1445" s="85">
        <v>2021</v>
      </c>
      <c r="E1445" s="105">
        <v>25242</v>
      </c>
      <c r="F1445" s="106">
        <v>26823</v>
      </c>
      <c r="G1445" s="105">
        <v>10826</v>
      </c>
      <c r="H1445" s="106">
        <v>239</v>
      </c>
      <c r="I1445" s="105">
        <v>35</v>
      </c>
      <c r="J1445" s="105">
        <v>-41262</v>
      </c>
      <c r="K1445" s="105">
        <v>0</v>
      </c>
      <c r="L1445" s="105">
        <v>-3198</v>
      </c>
      <c r="M1445" s="105">
        <v>28440</v>
      </c>
      <c r="N1445" s="105">
        <v>206</v>
      </c>
      <c r="O1445" s="105">
        <v>28646</v>
      </c>
      <c r="P1445" s="105">
        <v>4402</v>
      </c>
      <c r="Q1445" s="105">
        <v>24638</v>
      </c>
      <c r="R1445" s="105">
        <v>35</v>
      </c>
      <c r="S1445" s="105">
        <v>4175</v>
      </c>
      <c r="T1445" s="105">
        <v>228</v>
      </c>
      <c r="U1445" s="104">
        <v>651</v>
      </c>
      <c r="V1445" s="104">
        <v>184845</v>
      </c>
      <c r="W1445" s="104">
        <v>17238</v>
      </c>
      <c r="X1445" s="104">
        <v>200709</v>
      </c>
      <c r="Y1445" s="104">
        <v>11970</v>
      </c>
      <c r="Z1445" s="104">
        <v>0</v>
      </c>
      <c r="AA1445" s="106">
        <v>14491</v>
      </c>
    </row>
    <row r="1446" spans="1:27" x14ac:dyDescent="0.3">
      <c r="A1446" s="85">
        <v>1445</v>
      </c>
      <c r="B1446" s="85" t="s">
        <v>910</v>
      </c>
      <c r="C1446" s="85" t="s">
        <v>538</v>
      </c>
      <c r="D1446" s="85">
        <v>2020</v>
      </c>
      <c r="E1446" s="105">
        <v>84265</v>
      </c>
      <c r="F1446" s="106">
        <v>33210</v>
      </c>
      <c r="G1446" s="105">
        <v>17604</v>
      </c>
      <c r="H1446" s="106">
        <v>0</v>
      </c>
      <c r="I1446" s="105">
        <v>27</v>
      </c>
      <c r="J1446" s="105">
        <v>-13300</v>
      </c>
      <c r="K1446" s="105">
        <v>0</v>
      </c>
      <c r="L1446" s="105">
        <v>37667</v>
      </c>
      <c r="M1446" s="105">
        <v>46597</v>
      </c>
      <c r="N1446" s="105">
        <v>189</v>
      </c>
      <c r="O1446" s="105">
        <v>47850</v>
      </c>
      <c r="P1446" s="105">
        <v>7046</v>
      </c>
      <c r="Q1446" s="105">
        <v>41125</v>
      </c>
      <c r="R1446" s="105">
        <v>0</v>
      </c>
      <c r="S1446" s="105">
        <v>6916</v>
      </c>
      <c r="T1446" s="105">
        <v>130</v>
      </c>
      <c r="U1446" s="104">
        <v>591</v>
      </c>
      <c r="V1446" s="104">
        <v>207923</v>
      </c>
      <c r="W1446" s="104">
        <v>13172</v>
      </c>
      <c r="X1446" s="104">
        <v>224222</v>
      </c>
      <c r="Y1446" s="104">
        <v>9145</v>
      </c>
      <c r="Z1446" s="104">
        <v>5148</v>
      </c>
      <c r="AA1446" s="106">
        <v>-11418</v>
      </c>
    </row>
    <row r="1447" spans="1:27" x14ac:dyDescent="0.3">
      <c r="A1447" s="85">
        <v>1446</v>
      </c>
      <c r="B1447" s="85" t="s">
        <v>910</v>
      </c>
      <c r="C1447" s="85" t="s">
        <v>538</v>
      </c>
      <c r="D1447" s="85">
        <v>2019</v>
      </c>
      <c r="E1447" s="105">
        <v>219461</v>
      </c>
      <c r="F1447" s="106">
        <v>84322</v>
      </c>
      <c r="G1447" s="105">
        <v>31560</v>
      </c>
      <c r="H1447" s="106">
        <v>0</v>
      </c>
      <c r="I1447" s="105">
        <v>98</v>
      </c>
      <c r="J1447" s="105">
        <v>-16142</v>
      </c>
      <c r="K1447" s="105">
        <v>0</v>
      </c>
      <c r="L1447" s="105">
        <v>99838</v>
      </c>
      <c r="M1447" s="105">
        <v>119623</v>
      </c>
      <c r="N1447" s="105">
        <v>46</v>
      </c>
      <c r="O1447" s="105">
        <v>119669</v>
      </c>
      <c r="P1447" s="105">
        <v>24429</v>
      </c>
      <c r="Q1447" s="105">
        <v>95241</v>
      </c>
      <c r="R1447" s="105">
        <v>0</v>
      </c>
      <c r="S1447" s="105">
        <v>24429</v>
      </c>
      <c r="T1447" s="105">
        <v>0</v>
      </c>
      <c r="U1447" s="104">
        <v>745</v>
      </c>
      <c r="V1447" s="104">
        <v>269596</v>
      </c>
      <c r="W1447" s="104">
        <v>27842</v>
      </c>
      <c r="X1447" s="104">
        <v>276033</v>
      </c>
      <c r="Y1447" s="104">
        <v>5272</v>
      </c>
      <c r="Z1447" s="104">
        <v>0</v>
      </c>
      <c r="AA1447" s="106">
        <v>72306</v>
      </c>
    </row>
    <row r="1448" spans="1:27" x14ac:dyDescent="0.3">
      <c r="A1448" s="85">
        <v>1447</v>
      </c>
      <c r="B1448" s="85" t="s">
        <v>910</v>
      </c>
      <c r="C1448" s="85" t="s">
        <v>538</v>
      </c>
      <c r="D1448" s="85">
        <v>2018</v>
      </c>
      <c r="E1448" s="105">
        <v>216601</v>
      </c>
      <c r="F1448" s="106">
        <v>75808</v>
      </c>
      <c r="G1448" s="105">
        <v>33072</v>
      </c>
      <c r="H1448" s="106">
        <v>0</v>
      </c>
      <c r="I1448" s="105">
        <v>268</v>
      </c>
      <c r="J1448" s="105">
        <v>-12438</v>
      </c>
      <c r="K1448" s="105">
        <v>0</v>
      </c>
      <c r="L1448" s="105">
        <v>96710</v>
      </c>
      <c r="M1448" s="105">
        <v>119890</v>
      </c>
      <c r="N1448" s="105">
        <v>124</v>
      </c>
      <c r="O1448" s="105">
        <v>120133</v>
      </c>
      <c r="P1448" s="105">
        <v>24371</v>
      </c>
      <c r="Q1448" s="105">
        <v>95762</v>
      </c>
      <c r="R1448" s="105">
        <v>0</v>
      </c>
      <c r="S1448" s="105">
        <v>24371</v>
      </c>
      <c r="T1448" s="105">
        <v>0</v>
      </c>
      <c r="U1448" s="104">
        <v>835</v>
      </c>
      <c r="V1448" s="104">
        <v>260261</v>
      </c>
      <c r="W1448" s="104">
        <v>18116</v>
      </c>
      <c r="X1448" s="104">
        <v>263961</v>
      </c>
      <c r="Y1448" s="104">
        <v>3125</v>
      </c>
      <c r="Z1448" s="104">
        <v>0</v>
      </c>
      <c r="AA1448" s="106">
        <v>75058</v>
      </c>
    </row>
    <row r="1449" spans="1:27" x14ac:dyDescent="0.3">
      <c r="A1449" s="85">
        <v>1448</v>
      </c>
      <c r="B1449" s="85" t="s">
        <v>910</v>
      </c>
      <c r="C1449" s="85" t="s">
        <v>538</v>
      </c>
      <c r="D1449" s="85">
        <v>2017</v>
      </c>
      <c r="E1449" s="105">
        <v>196235</v>
      </c>
      <c r="F1449" s="106">
        <v>68101</v>
      </c>
      <c r="G1449" s="105">
        <v>28419</v>
      </c>
      <c r="H1449" s="106">
        <v>0</v>
      </c>
      <c r="I1449" s="105">
        <v>241</v>
      </c>
      <c r="J1449" s="105">
        <v>-11855</v>
      </c>
      <c r="K1449" s="105">
        <v>0</v>
      </c>
      <c r="L1449" s="105">
        <v>84907</v>
      </c>
      <c r="M1449" s="105">
        <v>111328</v>
      </c>
      <c r="N1449" s="105">
        <v>257</v>
      </c>
      <c r="O1449" s="105">
        <v>111585</v>
      </c>
      <c r="P1449" s="105">
        <v>22539</v>
      </c>
      <c r="Q1449" s="105">
        <v>89047</v>
      </c>
      <c r="R1449" s="105">
        <v>931</v>
      </c>
      <c r="S1449" s="105">
        <v>22539</v>
      </c>
      <c r="T1449" s="105">
        <v>0</v>
      </c>
      <c r="U1449" s="104">
        <v>843</v>
      </c>
      <c r="V1449" s="104">
        <v>193977</v>
      </c>
      <c r="W1449" s="104">
        <v>10912</v>
      </c>
      <c r="X1449" s="104">
        <v>243111</v>
      </c>
      <c r="Y1449" s="104">
        <v>4962</v>
      </c>
      <c r="Z1449" s="104">
        <v>0</v>
      </c>
      <c r="AA1449" s="106">
        <v>70993</v>
      </c>
    </row>
    <row r="1450" spans="1:27" x14ac:dyDescent="0.3">
      <c r="A1450" s="85">
        <v>1449</v>
      </c>
      <c r="B1450" s="85" t="s">
        <v>910</v>
      </c>
      <c r="C1450" s="85" t="s">
        <v>538</v>
      </c>
      <c r="D1450" s="85">
        <v>2016</v>
      </c>
      <c r="E1450" s="105">
        <v>182992</v>
      </c>
      <c r="F1450" s="106">
        <v>66778</v>
      </c>
      <c r="G1450" s="105">
        <v>28839</v>
      </c>
      <c r="H1450" s="106">
        <v>0</v>
      </c>
      <c r="I1450" s="105">
        <v>251</v>
      </c>
      <c r="J1450" s="105">
        <v>-8754</v>
      </c>
      <c r="K1450" s="105">
        <v>0</v>
      </c>
      <c r="L1450" s="105">
        <v>87114</v>
      </c>
      <c r="M1450" s="105">
        <v>95877</v>
      </c>
      <c r="N1450" s="105">
        <v>17</v>
      </c>
      <c r="O1450" s="105">
        <v>95894</v>
      </c>
      <c r="P1450" s="105">
        <v>19502</v>
      </c>
      <c r="Q1450" s="105">
        <v>76393</v>
      </c>
      <c r="R1450" s="105">
        <v>1396</v>
      </c>
      <c r="S1450" s="105">
        <v>19502</v>
      </c>
      <c r="T1450" s="105">
        <v>0</v>
      </c>
      <c r="U1450" s="104">
        <v>4386</v>
      </c>
      <c r="V1450" s="104">
        <v>215829</v>
      </c>
      <c r="W1450" s="104">
        <v>6771</v>
      </c>
      <c r="X1450" s="104">
        <v>221797</v>
      </c>
      <c r="Y1450" s="104">
        <v>2829</v>
      </c>
      <c r="Z1450" s="104">
        <v>0</v>
      </c>
      <c r="AA1450" s="106">
        <v>60684</v>
      </c>
    </row>
    <row r="1451" spans="1:27" x14ac:dyDescent="0.3">
      <c r="A1451" s="85">
        <v>1450</v>
      </c>
      <c r="B1451" s="85" t="s">
        <v>910</v>
      </c>
      <c r="C1451" s="85" t="s">
        <v>538</v>
      </c>
      <c r="D1451" s="85">
        <v>2015</v>
      </c>
      <c r="E1451" s="105">
        <v>171777</v>
      </c>
      <c r="F1451" s="106">
        <v>61861</v>
      </c>
      <c r="G1451" s="105">
        <v>26832</v>
      </c>
      <c r="H1451" s="106">
        <v>0</v>
      </c>
      <c r="I1451" s="105">
        <v>336</v>
      </c>
      <c r="J1451" s="105">
        <v>-8050</v>
      </c>
      <c r="K1451" s="105">
        <v>0</v>
      </c>
      <c r="L1451" s="105">
        <v>80982</v>
      </c>
      <c r="M1451" s="105">
        <v>90795</v>
      </c>
      <c r="N1451" s="105">
        <v>16</v>
      </c>
      <c r="O1451" s="105">
        <v>90811</v>
      </c>
      <c r="P1451" s="105">
        <v>20319</v>
      </c>
      <c r="Q1451" s="105">
        <v>70492</v>
      </c>
      <c r="R1451" s="105">
        <v>1396</v>
      </c>
      <c r="S1451" s="105">
        <v>20319</v>
      </c>
      <c r="T1451" s="105">
        <v>0</v>
      </c>
      <c r="U1451" s="104">
        <v>979</v>
      </c>
      <c r="V1451" s="104">
        <v>190312</v>
      </c>
      <c r="W1451" s="104">
        <v>8811</v>
      </c>
      <c r="X1451" s="104">
        <v>197733</v>
      </c>
      <c r="Y1451" s="104">
        <v>2919</v>
      </c>
      <c r="Z1451" s="104">
        <v>0</v>
      </c>
      <c r="AA1451" s="106">
        <v>53013</v>
      </c>
    </row>
    <row r="1452" spans="1:27" x14ac:dyDescent="0.3">
      <c r="A1452" s="85">
        <v>1451</v>
      </c>
      <c r="B1452" s="85" t="s">
        <v>910</v>
      </c>
      <c r="C1452" s="85" t="s">
        <v>538</v>
      </c>
      <c r="D1452" s="85">
        <v>2014</v>
      </c>
      <c r="E1452" s="105">
        <v>164256</v>
      </c>
      <c r="F1452" s="106">
        <v>61698</v>
      </c>
      <c r="G1452" s="105">
        <v>22862</v>
      </c>
      <c r="H1452" s="106">
        <v>0</v>
      </c>
      <c r="I1452" s="105">
        <v>336</v>
      </c>
      <c r="J1452" s="105">
        <v>-8617</v>
      </c>
      <c r="K1452" s="105">
        <v>0</v>
      </c>
      <c r="L1452" s="105">
        <v>76279</v>
      </c>
      <c r="M1452" s="105">
        <v>87978</v>
      </c>
      <c r="N1452" s="105">
        <v>4</v>
      </c>
      <c r="O1452" s="105">
        <v>87981</v>
      </c>
      <c r="P1452" s="105">
        <v>19703</v>
      </c>
      <c r="Q1452" s="105">
        <v>68278</v>
      </c>
      <c r="R1452" s="105">
        <v>1397</v>
      </c>
      <c r="S1452" s="105">
        <v>19703</v>
      </c>
      <c r="T1452" s="105">
        <v>0</v>
      </c>
      <c r="U1452" s="104">
        <v>720</v>
      </c>
      <c r="V1452" s="104">
        <v>166532</v>
      </c>
      <c r="W1452" s="104">
        <v>10568</v>
      </c>
      <c r="X1452" s="104">
        <v>176849</v>
      </c>
      <c r="Y1452" s="104">
        <v>4371</v>
      </c>
      <c r="Z1452" s="104">
        <v>0</v>
      </c>
      <c r="AA1452" s="106">
        <v>52273</v>
      </c>
    </row>
    <row r="1453" spans="1:27" ht="15" thickBot="1" x14ac:dyDescent="0.35">
      <c r="A1453" s="93">
        <v>1452</v>
      </c>
      <c r="B1453" s="93" t="s">
        <v>910</v>
      </c>
      <c r="C1453" s="93" t="s">
        <v>538</v>
      </c>
      <c r="D1453" s="93">
        <v>2013</v>
      </c>
      <c r="E1453" s="108">
        <v>170941</v>
      </c>
      <c r="F1453" s="109">
        <v>67100</v>
      </c>
      <c r="G1453" s="108">
        <v>21804</v>
      </c>
      <c r="H1453" s="109">
        <v>0</v>
      </c>
      <c r="I1453" s="108">
        <v>318</v>
      </c>
      <c r="J1453" s="108">
        <v>-8060</v>
      </c>
      <c r="K1453" s="108">
        <v>-3</v>
      </c>
      <c r="L1453" s="108">
        <v>81159</v>
      </c>
      <c r="M1453" s="108">
        <v>89782</v>
      </c>
      <c r="N1453" s="108">
        <v>313</v>
      </c>
      <c r="O1453" s="108">
        <v>90095</v>
      </c>
      <c r="P1453" s="108">
        <v>22919</v>
      </c>
      <c r="Q1453" s="108">
        <v>67177</v>
      </c>
      <c r="R1453" s="108">
        <v>1396</v>
      </c>
      <c r="S1453" s="108">
        <v>22919</v>
      </c>
      <c r="T1453" s="108">
        <v>0</v>
      </c>
      <c r="U1453" s="107">
        <v>1099</v>
      </c>
      <c r="V1453" s="107">
        <v>155379</v>
      </c>
      <c r="W1453" s="107">
        <v>11405</v>
      </c>
      <c r="X1453" s="107">
        <v>169107</v>
      </c>
      <c r="Y1453" s="107">
        <v>5966</v>
      </c>
      <c r="Z1453" s="107">
        <v>0</v>
      </c>
      <c r="AA1453" s="109">
        <v>38886</v>
      </c>
    </row>
    <row r="1454" spans="1:27" ht="15" thickTop="1" x14ac:dyDescent="0.3">
      <c r="A1454" s="88">
        <v>1453</v>
      </c>
      <c r="B1454" s="88" t="s">
        <v>910</v>
      </c>
      <c r="C1454" s="88" t="s">
        <v>543</v>
      </c>
      <c r="D1454" s="88">
        <v>2023</v>
      </c>
      <c r="E1454" s="102">
        <v>99936</v>
      </c>
      <c r="F1454" s="103">
        <v>78128</v>
      </c>
      <c r="G1454" s="102">
        <v>10378</v>
      </c>
      <c r="H1454" s="102">
        <v>0</v>
      </c>
      <c r="I1454" s="102">
        <v>1113</v>
      </c>
      <c r="J1454" s="102">
        <v>-424</v>
      </c>
      <c r="K1454" s="102">
        <v>-556</v>
      </c>
      <c r="L1454" s="102">
        <v>98733</v>
      </c>
      <c r="M1454" s="102">
        <v>1203</v>
      </c>
      <c r="N1454" s="102">
        <v>1830</v>
      </c>
      <c r="O1454" s="102">
        <v>3034</v>
      </c>
      <c r="P1454" s="102">
        <v>1701</v>
      </c>
      <c r="Q1454" s="102">
        <v>1333</v>
      </c>
      <c r="R1454" s="102">
        <v>0</v>
      </c>
      <c r="S1454" s="102">
        <v>1701</v>
      </c>
      <c r="T1454" s="102">
        <v>0</v>
      </c>
      <c r="U1454" s="101">
        <v>124308</v>
      </c>
      <c r="V1454" s="101">
        <v>186753</v>
      </c>
      <c r="W1454" s="101">
        <v>409779</v>
      </c>
      <c r="X1454" s="101">
        <v>708895</v>
      </c>
      <c r="Y1454" s="101">
        <v>462930</v>
      </c>
      <c r="Z1454" s="101">
        <v>110997</v>
      </c>
      <c r="AA1454" s="103">
        <v>21955</v>
      </c>
    </row>
    <row r="1455" spans="1:27" x14ac:dyDescent="0.3">
      <c r="A1455" s="85">
        <v>1454</v>
      </c>
      <c r="B1455" s="85" t="s">
        <v>910</v>
      </c>
      <c r="C1455" s="85" t="s">
        <v>543</v>
      </c>
      <c r="D1455" s="85">
        <v>2022</v>
      </c>
      <c r="E1455" s="105">
        <v>129412</v>
      </c>
      <c r="F1455" s="106">
        <v>111109</v>
      </c>
      <c r="G1455" s="105">
        <v>11275</v>
      </c>
      <c r="H1455" s="98">
        <v>0</v>
      </c>
      <c r="I1455" s="105">
        <v>1113</v>
      </c>
      <c r="J1455" s="105">
        <v>-2376</v>
      </c>
      <c r="K1455" s="105">
        <v>-1534</v>
      </c>
      <c r="L1455" s="105">
        <v>124145</v>
      </c>
      <c r="M1455" s="105">
        <v>5267</v>
      </c>
      <c r="N1455" s="105">
        <v>4910</v>
      </c>
      <c r="O1455" s="105">
        <v>10177</v>
      </c>
      <c r="P1455" s="105">
        <v>2112</v>
      </c>
      <c r="Q1455" s="105">
        <v>8065</v>
      </c>
      <c r="R1455" s="105">
        <v>0</v>
      </c>
      <c r="S1455" s="105">
        <v>2112</v>
      </c>
      <c r="T1455" s="105">
        <v>0</v>
      </c>
      <c r="U1455" s="104">
        <v>151092</v>
      </c>
      <c r="V1455" s="104">
        <v>232208</v>
      </c>
      <c r="W1455" s="104">
        <v>365523</v>
      </c>
      <c r="X1455" s="104">
        <v>749012</v>
      </c>
      <c r="Y1455" s="104">
        <v>443881</v>
      </c>
      <c r="Z1455" s="104">
        <v>148238</v>
      </c>
      <c r="AA1455" s="106">
        <v>-42782</v>
      </c>
    </row>
    <row r="1456" spans="1:27" x14ac:dyDescent="0.3">
      <c r="A1456" s="85">
        <v>1455</v>
      </c>
      <c r="B1456" s="85" t="s">
        <v>910</v>
      </c>
      <c r="C1456" s="85" t="s">
        <v>543</v>
      </c>
      <c r="D1456" s="85">
        <v>2021</v>
      </c>
      <c r="E1456" s="105">
        <v>108839</v>
      </c>
      <c r="F1456" s="106">
        <v>85718</v>
      </c>
      <c r="G1456" s="105">
        <v>12083</v>
      </c>
      <c r="H1456" s="98">
        <v>0</v>
      </c>
      <c r="I1456" s="105">
        <v>941</v>
      </c>
      <c r="J1456" s="105">
        <v>-2598</v>
      </c>
      <c r="K1456" s="105">
        <v>-1170</v>
      </c>
      <c r="L1456" s="105">
        <v>99836</v>
      </c>
      <c r="M1456" s="105">
        <v>9003</v>
      </c>
      <c r="N1456" s="105">
        <v>3338</v>
      </c>
      <c r="O1456" s="105">
        <v>12341</v>
      </c>
      <c r="P1456" s="105">
        <v>2372</v>
      </c>
      <c r="Q1456" s="105">
        <v>9968</v>
      </c>
      <c r="R1456" s="105">
        <v>0</v>
      </c>
      <c r="S1456" s="105">
        <v>2372</v>
      </c>
      <c r="T1456" s="105">
        <v>0</v>
      </c>
      <c r="U1456" s="104">
        <v>78349</v>
      </c>
      <c r="V1456" s="104">
        <v>240646</v>
      </c>
      <c r="W1456" s="104">
        <v>266301</v>
      </c>
      <c r="X1456" s="104">
        <v>668843</v>
      </c>
      <c r="Y1456" s="104">
        <v>366854</v>
      </c>
      <c r="Z1456" s="104">
        <v>174101</v>
      </c>
      <c r="AA1456" s="106">
        <v>10186</v>
      </c>
    </row>
    <row r="1457" spans="1:27" x14ac:dyDescent="0.3">
      <c r="A1457" s="85">
        <v>1456</v>
      </c>
      <c r="B1457" s="85" t="s">
        <v>910</v>
      </c>
      <c r="C1457" s="85" t="s">
        <v>543</v>
      </c>
      <c r="D1457" s="85">
        <v>2020</v>
      </c>
      <c r="E1457" s="105">
        <v>43147</v>
      </c>
      <c r="F1457" s="106">
        <v>35841</v>
      </c>
      <c r="G1457" s="105">
        <v>8143</v>
      </c>
      <c r="H1457" s="98">
        <v>0</v>
      </c>
      <c r="I1457" s="105">
        <v>281</v>
      </c>
      <c r="J1457" s="105">
        <v>-967</v>
      </c>
      <c r="K1457" s="105">
        <v>137</v>
      </c>
      <c r="L1457" s="105">
        <v>47872</v>
      </c>
      <c r="M1457" s="105">
        <v>-4725</v>
      </c>
      <c r="N1457" s="105">
        <v>612</v>
      </c>
      <c r="O1457" s="105">
        <v>-3813</v>
      </c>
      <c r="P1457" s="105">
        <v>0</v>
      </c>
      <c r="Q1457" s="105">
        <v>-3813</v>
      </c>
      <c r="R1457" s="105">
        <v>0</v>
      </c>
      <c r="S1457" s="105">
        <v>0</v>
      </c>
      <c r="T1457" s="105">
        <v>0</v>
      </c>
      <c r="U1457" s="104">
        <v>1343</v>
      </c>
      <c r="V1457" s="104">
        <v>112741</v>
      </c>
      <c r="W1457" s="104">
        <v>131378</v>
      </c>
      <c r="X1457" s="104">
        <v>535022</v>
      </c>
      <c r="Y1457" s="104">
        <v>363850</v>
      </c>
      <c r="Z1457" s="104">
        <v>141110</v>
      </c>
      <c r="AA1457" s="106">
        <v>33431</v>
      </c>
    </row>
    <row r="1458" spans="1:27" x14ac:dyDescent="0.3">
      <c r="A1458" s="85">
        <v>1457</v>
      </c>
      <c r="B1458" s="85" t="s">
        <v>910</v>
      </c>
      <c r="C1458" s="85" t="s">
        <v>543</v>
      </c>
      <c r="D1458" s="85">
        <v>2019</v>
      </c>
      <c r="E1458" s="105">
        <v>53063</v>
      </c>
      <c r="F1458" s="106">
        <v>36892</v>
      </c>
      <c r="G1458" s="105">
        <v>7255</v>
      </c>
      <c r="H1458" s="98">
        <v>0</v>
      </c>
      <c r="I1458" s="105">
        <v>281</v>
      </c>
      <c r="J1458" s="105">
        <v>-906</v>
      </c>
      <c r="K1458" s="105">
        <v>43</v>
      </c>
      <c r="L1458" s="105">
        <v>46900</v>
      </c>
      <c r="M1458" s="105">
        <v>6163</v>
      </c>
      <c r="N1458" s="105">
        <v>1726</v>
      </c>
      <c r="O1458" s="105">
        <v>7889</v>
      </c>
      <c r="P1458" s="105">
        <v>1603</v>
      </c>
      <c r="Q1458" s="105">
        <v>6287</v>
      </c>
      <c r="R1458" s="105">
        <v>0</v>
      </c>
      <c r="S1458" s="105">
        <v>1603</v>
      </c>
      <c r="T1458" s="105">
        <v>0</v>
      </c>
      <c r="U1458" s="104">
        <v>2049</v>
      </c>
      <c r="V1458" s="104">
        <v>97840</v>
      </c>
      <c r="W1458" s="104">
        <v>116844</v>
      </c>
      <c r="X1458" s="104">
        <v>463893</v>
      </c>
      <c r="Y1458" s="104">
        <v>321108</v>
      </c>
      <c r="Z1458" s="104">
        <v>137075</v>
      </c>
      <c r="AA1458" s="106">
        <v>-6365</v>
      </c>
    </row>
    <row r="1459" spans="1:27" x14ac:dyDescent="0.3">
      <c r="A1459" s="85">
        <v>1458</v>
      </c>
      <c r="B1459" s="85" t="s">
        <v>910</v>
      </c>
      <c r="C1459" s="85" t="s">
        <v>543</v>
      </c>
      <c r="D1459" s="85">
        <v>2018</v>
      </c>
      <c r="E1459" s="105">
        <v>30915</v>
      </c>
      <c r="F1459" s="106">
        <v>17766</v>
      </c>
      <c r="G1459" s="105">
        <v>4780</v>
      </c>
      <c r="H1459" s="98">
        <v>0</v>
      </c>
      <c r="I1459" s="105">
        <v>346</v>
      </c>
      <c r="J1459" s="105">
        <v>-175</v>
      </c>
      <c r="K1459" s="105">
        <v>0</v>
      </c>
      <c r="L1459" s="105">
        <v>27214</v>
      </c>
      <c r="M1459" s="105">
        <v>3701</v>
      </c>
      <c r="N1459" s="105">
        <v>1457</v>
      </c>
      <c r="O1459" s="105">
        <v>5158</v>
      </c>
      <c r="P1459" s="105">
        <v>1039</v>
      </c>
      <c r="Q1459" s="105">
        <v>4118</v>
      </c>
      <c r="R1459" s="105">
        <v>0</v>
      </c>
      <c r="S1459" s="105">
        <v>1039</v>
      </c>
      <c r="T1459" s="105">
        <v>0</v>
      </c>
      <c r="U1459" s="104">
        <v>712</v>
      </c>
      <c r="V1459" s="104">
        <v>79312</v>
      </c>
      <c r="W1459" s="104">
        <v>134668</v>
      </c>
      <c r="X1459" s="104">
        <v>394914</v>
      </c>
      <c r="Y1459" s="104">
        <v>280598</v>
      </c>
      <c r="Z1459" s="104">
        <v>129326</v>
      </c>
      <c r="AA1459" s="106">
        <v>-21729</v>
      </c>
    </row>
    <row r="1460" spans="1:27" x14ac:dyDescent="0.3">
      <c r="A1460" s="85">
        <v>1459</v>
      </c>
      <c r="B1460" s="85" t="s">
        <v>910</v>
      </c>
      <c r="C1460" s="85" t="s">
        <v>543</v>
      </c>
      <c r="D1460" s="85">
        <v>2017</v>
      </c>
      <c r="E1460" s="105">
        <v>17703</v>
      </c>
      <c r="F1460" s="106">
        <v>11966</v>
      </c>
      <c r="G1460" s="105">
        <v>4104</v>
      </c>
      <c r="H1460" s="98">
        <v>0</v>
      </c>
      <c r="I1460" s="105">
        <v>365</v>
      </c>
      <c r="J1460" s="105">
        <v>-4400</v>
      </c>
      <c r="K1460" s="105">
        <v>-36</v>
      </c>
      <c r="L1460" s="105">
        <v>15331</v>
      </c>
      <c r="M1460" s="105">
        <v>2372</v>
      </c>
      <c r="N1460" s="105">
        <v>1701</v>
      </c>
      <c r="O1460" s="105">
        <v>4073</v>
      </c>
      <c r="P1460" s="105">
        <v>326</v>
      </c>
      <c r="Q1460" s="105">
        <v>3746</v>
      </c>
      <c r="R1460" s="105">
        <v>0</v>
      </c>
      <c r="S1460" s="105">
        <v>326</v>
      </c>
      <c r="T1460" s="105">
        <v>0</v>
      </c>
      <c r="U1460" s="104">
        <v>721</v>
      </c>
      <c r="V1460" s="104">
        <v>74988</v>
      </c>
      <c r="W1460" s="104">
        <v>108524</v>
      </c>
      <c r="X1460" s="104">
        <v>317754</v>
      </c>
      <c r="Y1460" s="104">
        <v>209131</v>
      </c>
      <c r="Z1460" s="104">
        <v>128781</v>
      </c>
      <c r="AA1460" s="106">
        <v>-21051</v>
      </c>
    </row>
    <row r="1461" spans="1:27" x14ac:dyDescent="0.3">
      <c r="A1461" s="85">
        <v>1460</v>
      </c>
      <c r="B1461" s="85" t="s">
        <v>910</v>
      </c>
      <c r="C1461" s="85" t="s">
        <v>543</v>
      </c>
      <c r="D1461" s="85">
        <v>2016</v>
      </c>
      <c r="E1461" s="105">
        <v>23134</v>
      </c>
      <c r="F1461" s="106">
        <v>18122</v>
      </c>
      <c r="G1461" s="105">
        <v>2722</v>
      </c>
      <c r="H1461" s="98">
        <v>0</v>
      </c>
      <c r="I1461" s="105">
        <v>303</v>
      </c>
      <c r="J1461" s="105">
        <v>-6</v>
      </c>
      <c r="K1461" s="105">
        <v>-178</v>
      </c>
      <c r="L1461" s="105">
        <v>23067</v>
      </c>
      <c r="M1461" s="105">
        <v>67</v>
      </c>
      <c r="N1461" s="105">
        <v>130</v>
      </c>
      <c r="O1461" s="105">
        <v>196</v>
      </c>
      <c r="P1461" s="105">
        <v>0</v>
      </c>
      <c r="Q1461" s="105">
        <v>196</v>
      </c>
      <c r="R1461" s="105">
        <v>0</v>
      </c>
      <c r="S1461" s="105">
        <v>0</v>
      </c>
      <c r="T1461" s="105">
        <v>0</v>
      </c>
      <c r="U1461" s="104">
        <v>580</v>
      </c>
      <c r="V1461" s="104">
        <v>55218</v>
      </c>
      <c r="W1461" s="104">
        <v>62440</v>
      </c>
      <c r="X1461" s="104">
        <v>289391</v>
      </c>
      <c r="Y1461" s="104">
        <v>200626</v>
      </c>
      <c r="Z1461" s="104">
        <v>99888</v>
      </c>
      <c r="AA1461" s="106">
        <v>-108626</v>
      </c>
    </row>
    <row r="1462" spans="1:27" x14ac:dyDescent="0.3">
      <c r="A1462" s="85">
        <v>1461</v>
      </c>
      <c r="B1462" s="85" t="s">
        <v>910</v>
      </c>
      <c r="C1462" s="85" t="s">
        <v>543</v>
      </c>
      <c r="D1462" s="85">
        <v>2015</v>
      </c>
      <c r="E1462" s="105">
        <v>35893</v>
      </c>
      <c r="F1462" s="106">
        <v>29617</v>
      </c>
      <c r="G1462" s="105">
        <v>3408</v>
      </c>
      <c r="H1462" s="98">
        <v>0</v>
      </c>
      <c r="I1462" s="105">
        <v>258</v>
      </c>
      <c r="J1462" s="105">
        <v>-204</v>
      </c>
      <c r="K1462" s="105">
        <v>620</v>
      </c>
      <c r="L1462" s="105">
        <v>35616</v>
      </c>
      <c r="M1462" s="105">
        <v>277</v>
      </c>
      <c r="N1462" s="105">
        <v>-201</v>
      </c>
      <c r="O1462" s="105">
        <v>76</v>
      </c>
      <c r="P1462" s="105">
        <v>0</v>
      </c>
      <c r="Q1462" s="105">
        <v>76</v>
      </c>
      <c r="R1462" s="105">
        <v>0</v>
      </c>
      <c r="S1462" s="105">
        <v>0</v>
      </c>
      <c r="T1462" s="105">
        <v>0</v>
      </c>
      <c r="U1462" s="104">
        <v>2759</v>
      </c>
      <c r="V1462" s="104">
        <v>41425</v>
      </c>
      <c r="W1462" s="104">
        <v>79157</v>
      </c>
      <c r="X1462" s="104">
        <v>232178</v>
      </c>
      <c r="Y1462" s="104">
        <v>132525</v>
      </c>
      <c r="Z1462" s="104">
        <v>46742</v>
      </c>
      <c r="AA1462" s="106">
        <v>-11350</v>
      </c>
    </row>
    <row r="1463" spans="1:27" x14ac:dyDescent="0.3">
      <c r="A1463" s="85">
        <v>1462</v>
      </c>
      <c r="B1463" s="85" t="s">
        <v>910</v>
      </c>
      <c r="C1463" s="85" t="s">
        <v>543</v>
      </c>
      <c r="D1463" s="85">
        <v>2014</v>
      </c>
      <c r="E1463" s="105">
        <v>28061</v>
      </c>
      <c r="F1463" s="106">
        <v>18479</v>
      </c>
      <c r="G1463" s="105">
        <v>6130</v>
      </c>
      <c r="H1463" s="98">
        <v>0</v>
      </c>
      <c r="I1463" s="105">
        <v>275</v>
      </c>
      <c r="J1463" s="105">
        <v>-1078</v>
      </c>
      <c r="K1463" s="105">
        <v>64</v>
      </c>
      <c r="L1463" s="105">
        <v>27646</v>
      </c>
      <c r="M1463" s="105">
        <v>415</v>
      </c>
      <c r="N1463" s="105">
        <v>189</v>
      </c>
      <c r="O1463" s="105">
        <v>604</v>
      </c>
      <c r="P1463" s="105">
        <v>0</v>
      </c>
      <c r="Q1463" s="105">
        <v>604</v>
      </c>
      <c r="R1463" s="105">
        <v>0</v>
      </c>
      <c r="S1463" s="105">
        <v>0</v>
      </c>
      <c r="T1463" s="105">
        <v>0</v>
      </c>
      <c r="U1463" s="104">
        <v>2759</v>
      </c>
      <c r="V1463" s="104">
        <v>19300</v>
      </c>
      <c r="W1463" s="104">
        <v>85107</v>
      </c>
      <c r="X1463" s="104">
        <v>227239</v>
      </c>
      <c r="Y1463" s="104">
        <v>141449</v>
      </c>
      <c r="Z1463" s="104">
        <v>35030</v>
      </c>
      <c r="AA1463" s="106">
        <v>-39159</v>
      </c>
    </row>
    <row r="1464" spans="1:27" ht="15" thickBot="1" x14ac:dyDescent="0.35">
      <c r="A1464" s="93">
        <v>1463</v>
      </c>
      <c r="B1464" s="93" t="s">
        <v>910</v>
      </c>
      <c r="C1464" s="93" t="s">
        <v>543</v>
      </c>
      <c r="D1464" s="93">
        <v>2013</v>
      </c>
      <c r="E1464" s="108">
        <v>17224</v>
      </c>
      <c r="F1464" s="109">
        <v>17735</v>
      </c>
      <c r="G1464" s="108">
        <v>4580</v>
      </c>
      <c r="H1464" s="99">
        <v>0</v>
      </c>
      <c r="I1464" s="108">
        <v>372</v>
      </c>
      <c r="J1464" s="108">
        <v>-842</v>
      </c>
      <c r="K1464" s="108">
        <v>0</v>
      </c>
      <c r="L1464" s="108">
        <v>25314</v>
      </c>
      <c r="M1464" s="108">
        <v>-8090</v>
      </c>
      <c r="N1464" s="108">
        <v>134</v>
      </c>
      <c r="O1464" s="108">
        <v>-7935</v>
      </c>
      <c r="P1464" s="108">
        <v>-2024</v>
      </c>
      <c r="Q1464" s="108">
        <v>-5911</v>
      </c>
      <c r="R1464" s="108">
        <v>0</v>
      </c>
      <c r="S1464" s="108">
        <v>-2024</v>
      </c>
      <c r="T1464" s="108">
        <v>0</v>
      </c>
      <c r="U1464" s="107">
        <v>123399</v>
      </c>
      <c r="V1464" s="107">
        <v>146120</v>
      </c>
      <c r="W1464" s="107">
        <v>61114</v>
      </c>
      <c r="X1464" s="107">
        <v>222532</v>
      </c>
      <c r="Y1464" s="107">
        <v>3810</v>
      </c>
      <c r="Z1464" s="107">
        <v>16387</v>
      </c>
      <c r="AA1464" s="109">
        <v>17898</v>
      </c>
    </row>
    <row r="1465" spans="1:27" ht="15" thickTop="1" x14ac:dyDescent="0.3">
      <c r="A1465" s="88">
        <v>1464</v>
      </c>
      <c r="B1465" s="88" t="s">
        <v>910</v>
      </c>
      <c r="C1465" s="88" t="s">
        <v>548</v>
      </c>
      <c r="D1465" s="88">
        <v>2023</v>
      </c>
      <c r="E1465" s="102">
        <v>1971594</v>
      </c>
      <c r="F1465" s="103">
        <v>2007329</v>
      </c>
      <c r="G1465" s="102">
        <v>22425</v>
      </c>
      <c r="H1465" s="103">
        <v>4464</v>
      </c>
      <c r="I1465" s="102">
        <v>34732</v>
      </c>
      <c r="J1465" s="102">
        <v>200</v>
      </c>
      <c r="K1465" s="102">
        <v>0</v>
      </c>
      <c r="L1465" s="102">
        <v>2163857</v>
      </c>
      <c r="M1465" s="102">
        <v>-192263</v>
      </c>
      <c r="N1465" s="102">
        <v>-556563</v>
      </c>
      <c r="O1465" s="102">
        <v>-130456</v>
      </c>
      <c r="P1465" s="102">
        <v>25679</v>
      </c>
      <c r="Q1465" s="102">
        <v>-156135</v>
      </c>
      <c r="R1465" s="102">
        <v>286</v>
      </c>
      <c r="S1465" s="102">
        <v>0</v>
      </c>
      <c r="T1465" s="102">
        <v>25679</v>
      </c>
      <c r="U1465" s="101">
        <v>1122901</v>
      </c>
      <c r="V1465" s="101">
        <v>1546211</v>
      </c>
      <c r="W1465" s="101">
        <v>1247273</v>
      </c>
      <c r="X1465" s="101">
        <v>2072804</v>
      </c>
      <c r="Y1465" s="101">
        <v>478895</v>
      </c>
      <c r="Z1465" s="101">
        <v>984294</v>
      </c>
      <c r="AA1465" s="103">
        <v>238975</v>
      </c>
    </row>
    <row r="1466" spans="1:27" x14ac:dyDescent="0.3">
      <c r="A1466" s="85">
        <v>1465</v>
      </c>
      <c r="B1466" s="85" t="s">
        <v>910</v>
      </c>
      <c r="C1466" s="85" t="s">
        <v>548</v>
      </c>
      <c r="D1466" s="85">
        <v>2022</v>
      </c>
      <c r="E1466" s="105">
        <v>1612509</v>
      </c>
      <c r="F1466" s="106">
        <v>1574106</v>
      </c>
      <c r="G1466" s="105">
        <v>24749</v>
      </c>
      <c r="H1466" s="106">
        <v>3503</v>
      </c>
      <c r="I1466" s="105">
        <v>65015</v>
      </c>
      <c r="J1466" s="105">
        <v>17743</v>
      </c>
      <c r="K1466" s="105">
        <v>251</v>
      </c>
      <c r="L1466" s="105">
        <v>1737891</v>
      </c>
      <c r="M1466" s="105">
        <v>-125382</v>
      </c>
      <c r="N1466" s="105">
        <v>3209</v>
      </c>
      <c r="O1466" s="105">
        <v>-122173</v>
      </c>
      <c r="P1466" s="105">
        <v>30477</v>
      </c>
      <c r="Q1466" s="105">
        <v>-152650</v>
      </c>
      <c r="R1466" s="105">
        <v>286</v>
      </c>
      <c r="S1466" s="105">
        <v>0</v>
      </c>
      <c r="T1466" s="105">
        <v>30477</v>
      </c>
      <c r="U1466" s="104">
        <v>1240196</v>
      </c>
      <c r="V1466" s="104">
        <v>1776224</v>
      </c>
      <c r="W1466" s="104">
        <v>1409447</v>
      </c>
      <c r="X1466" s="104">
        <v>2368610</v>
      </c>
      <c r="Y1466" s="104">
        <v>543989</v>
      </c>
      <c r="Z1466" s="104">
        <v>1229653</v>
      </c>
      <c r="AA1466" s="106">
        <v>-766856</v>
      </c>
    </row>
    <row r="1467" spans="1:27" x14ac:dyDescent="0.3">
      <c r="A1467" s="85">
        <v>1466</v>
      </c>
      <c r="B1467" s="85" t="s">
        <v>910</v>
      </c>
      <c r="C1467" s="85" t="s">
        <v>548</v>
      </c>
      <c r="D1467" s="85">
        <v>2021</v>
      </c>
      <c r="E1467" s="105">
        <v>1380751</v>
      </c>
      <c r="F1467" s="106">
        <v>1218775</v>
      </c>
      <c r="G1467" s="105">
        <v>22135</v>
      </c>
      <c r="H1467" s="106">
        <v>2351</v>
      </c>
      <c r="I1467" s="105">
        <v>43437</v>
      </c>
      <c r="J1467" s="105">
        <v>-614</v>
      </c>
      <c r="K1467" s="105">
        <v>0</v>
      </c>
      <c r="L1467" s="105">
        <v>1326453</v>
      </c>
      <c r="M1467" s="105">
        <v>54298</v>
      </c>
      <c r="N1467" s="105">
        <v>-3408</v>
      </c>
      <c r="O1467" s="105">
        <v>50889</v>
      </c>
      <c r="P1467" s="105">
        <v>-5240</v>
      </c>
      <c r="Q1467" s="105">
        <v>56130</v>
      </c>
      <c r="R1467" s="105">
        <v>326</v>
      </c>
      <c r="S1467" s="105">
        <v>0</v>
      </c>
      <c r="T1467" s="105">
        <v>-5240</v>
      </c>
      <c r="U1467" s="104">
        <v>1006276</v>
      </c>
      <c r="V1467" s="104">
        <v>1187191</v>
      </c>
      <c r="W1467" s="104">
        <v>821166</v>
      </c>
      <c r="X1467" s="104">
        <v>1887375</v>
      </c>
      <c r="Y1467" s="104">
        <v>650200</v>
      </c>
      <c r="Z1467" s="104">
        <v>424208</v>
      </c>
      <c r="AA1467" s="106">
        <v>493661</v>
      </c>
    </row>
    <row r="1468" spans="1:27" x14ac:dyDescent="0.3">
      <c r="A1468" s="85">
        <v>1467</v>
      </c>
      <c r="B1468" s="85" t="s">
        <v>910</v>
      </c>
      <c r="C1468" s="85" t="s">
        <v>548</v>
      </c>
      <c r="D1468" s="85">
        <v>2020</v>
      </c>
      <c r="E1468" s="105">
        <v>1982112</v>
      </c>
      <c r="F1468" s="106">
        <v>1788944</v>
      </c>
      <c r="G1468" s="105">
        <v>31070</v>
      </c>
      <c r="H1468" s="106">
        <v>4034</v>
      </c>
      <c r="I1468" s="105">
        <v>45639</v>
      </c>
      <c r="J1468" s="105">
        <v>-851</v>
      </c>
      <c r="K1468" s="105">
        <v>0</v>
      </c>
      <c r="L1468" s="105">
        <v>1938506</v>
      </c>
      <c r="M1468" s="105">
        <v>43606</v>
      </c>
      <c r="N1468" s="105">
        <v>-18407</v>
      </c>
      <c r="O1468" s="105">
        <v>25199</v>
      </c>
      <c r="P1468" s="105">
        <v>3944</v>
      </c>
      <c r="Q1468" s="105">
        <v>21255</v>
      </c>
      <c r="R1468" s="105">
        <v>0</v>
      </c>
      <c r="S1468" s="105">
        <v>106</v>
      </c>
      <c r="T1468" s="105">
        <v>3838</v>
      </c>
      <c r="U1468" s="104">
        <v>1492333</v>
      </c>
      <c r="V1468" s="104">
        <v>1702709</v>
      </c>
      <c r="W1468" s="104">
        <v>1397225</v>
      </c>
      <c r="X1468" s="104">
        <v>2429043</v>
      </c>
      <c r="Y1468" s="104">
        <v>671494</v>
      </c>
      <c r="Z1468" s="104">
        <v>872439</v>
      </c>
      <c r="AA1468" s="106">
        <v>417991</v>
      </c>
    </row>
    <row r="1469" spans="1:27" x14ac:dyDescent="0.3">
      <c r="A1469" s="85">
        <v>1468</v>
      </c>
      <c r="B1469" s="85" t="s">
        <v>910</v>
      </c>
      <c r="C1469" s="85" t="s">
        <v>548</v>
      </c>
      <c r="D1469" s="85">
        <v>2019</v>
      </c>
      <c r="E1469" s="105">
        <v>2513199</v>
      </c>
      <c r="F1469" s="106">
        <v>2423875</v>
      </c>
      <c r="G1469" s="105">
        <v>89877</v>
      </c>
      <c r="H1469" s="106">
        <v>0</v>
      </c>
      <c r="I1469" s="105">
        <v>3523</v>
      </c>
      <c r="J1469" s="105">
        <v>-1890</v>
      </c>
      <c r="K1469" s="105">
        <v>0</v>
      </c>
      <c r="L1469" s="105">
        <v>2601474</v>
      </c>
      <c r="M1469" s="105">
        <v>-88275</v>
      </c>
      <c r="N1469" s="105">
        <v>-48968</v>
      </c>
      <c r="O1469" s="105">
        <v>-137243</v>
      </c>
      <c r="P1469" s="105">
        <v>3226</v>
      </c>
      <c r="Q1469" s="105">
        <v>-140469</v>
      </c>
      <c r="R1469" s="105">
        <v>382</v>
      </c>
      <c r="S1469" s="105">
        <v>0</v>
      </c>
      <c r="T1469" s="105">
        <v>3226</v>
      </c>
      <c r="U1469" s="104">
        <v>1715234</v>
      </c>
      <c r="V1469" s="104">
        <v>2015326</v>
      </c>
      <c r="W1469" s="104">
        <v>1757128</v>
      </c>
      <c r="X1469" s="104">
        <v>2793381</v>
      </c>
      <c r="Y1469" s="104">
        <v>721214</v>
      </c>
      <c r="Z1469" s="104">
        <v>1264992</v>
      </c>
      <c r="AA1469" s="106">
        <v>78891</v>
      </c>
    </row>
    <row r="1470" spans="1:27" x14ac:dyDescent="0.3">
      <c r="A1470" s="85">
        <v>1469</v>
      </c>
      <c r="B1470" s="85" t="s">
        <v>910</v>
      </c>
      <c r="C1470" s="85" t="s">
        <v>548</v>
      </c>
      <c r="D1470" s="85">
        <v>2018</v>
      </c>
      <c r="E1470" s="105">
        <v>3458279</v>
      </c>
      <c r="F1470" s="106">
        <v>3288619</v>
      </c>
      <c r="G1470" s="105">
        <v>101490</v>
      </c>
      <c r="H1470" s="106">
        <v>0</v>
      </c>
      <c r="I1470" s="105">
        <v>3514</v>
      </c>
      <c r="J1470" s="105">
        <v>8500</v>
      </c>
      <c r="K1470" s="105">
        <v>0</v>
      </c>
      <c r="L1470" s="105">
        <v>3469034</v>
      </c>
      <c r="M1470" s="105">
        <v>-10755</v>
      </c>
      <c r="N1470" s="105">
        <v>-3331</v>
      </c>
      <c r="O1470" s="105">
        <v>-14086</v>
      </c>
      <c r="P1470" s="105">
        <v>3163</v>
      </c>
      <c r="Q1470" s="105">
        <v>-17249</v>
      </c>
      <c r="R1470" s="105">
        <v>381</v>
      </c>
      <c r="S1470" s="105">
        <v>5002</v>
      </c>
      <c r="T1470" s="105">
        <v>-1838</v>
      </c>
      <c r="U1470" s="104">
        <v>1600879</v>
      </c>
      <c r="V1470" s="104">
        <v>1972708</v>
      </c>
      <c r="W1470" s="104">
        <v>1646443</v>
      </c>
      <c r="X1470" s="104">
        <v>2826207</v>
      </c>
      <c r="Y1470" s="104">
        <v>797301</v>
      </c>
      <c r="Z1470" s="104">
        <v>1324208</v>
      </c>
      <c r="AA1470" s="106">
        <v>-245198</v>
      </c>
    </row>
    <row r="1471" spans="1:27" x14ac:dyDescent="0.3">
      <c r="A1471" s="85">
        <v>1470</v>
      </c>
      <c r="B1471" s="85" t="s">
        <v>910</v>
      </c>
      <c r="C1471" s="85" t="s">
        <v>548</v>
      </c>
      <c r="D1471" s="85">
        <v>2017</v>
      </c>
      <c r="E1471" s="105">
        <v>3166157</v>
      </c>
      <c r="F1471" s="106">
        <v>2803075</v>
      </c>
      <c r="G1471" s="105">
        <v>80112</v>
      </c>
      <c r="H1471" s="106">
        <v>0</v>
      </c>
      <c r="I1471" s="105">
        <v>2570</v>
      </c>
      <c r="J1471" s="105">
        <v>-4104</v>
      </c>
      <c r="K1471" s="105">
        <v>0</v>
      </c>
      <c r="L1471" s="105">
        <v>2939726</v>
      </c>
      <c r="M1471" s="105">
        <v>226430</v>
      </c>
      <c r="N1471" s="105">
        <v>-2354</v>
      </c>
      <c r="O1471" s="105">
        <v>224076</v>
      </c>
      <c r="P1471" s="105">
        <v>26325</v>
      </c>
      <c r="Q1471" s="105">
        <v>197751</v>
      </c>
      <c r="R1471" s="105">
        <v>0</v>
      </c>
      <c r="S1471" s="105">
        <v>23553</v>
      </c>
      <c r="T1471" s="105">
        <v>2772</v>
      </c>
      <c r="U1471" s="104">
        <v>1492881</v>
      </c>
      <c r="V1471" s="104">
        <v>1646424</v>
      </c>
      <c r="W1471" s="104">
        <v>1222055</v>
      </c>
      <c r="X1471" s="104">
        <v>2444788</v>
      </c>
      <c r="Y1471" s="104">
        <v>742472</v>
      </c>
      <c r="Z1471" s="104">
        <v>913924</v>
      </c>
      <c r="AA1471" s="106">
        <v>-33753</v>
      </c>
    </row>
    <row r="1472" spans="1:27" x14ac:dyDescent="0.3">
      <c r="A1472" s="85">
        <v>1471</v>
      </c>
      <c r="B1472" s="85" t="s">
        <v>910</v>
      </c>
      <c r="C1472" s="85" t="s">
        <v>548</v>
      </c>
      <c r="D1472" s="85">
        <v>2016</v>
      </c>
      <c r="E1472" s="105">
        <v>2885285</v>
      </c>
      <c r="F1472" s="106">
        <v>2545912</v>
      </c>
      <c r="G1472" s="105">
        <v>72582</v>
      </c>
      <c r="H1472" s="106">
        <v>0</v>
      </c>
      <c r="I1472" s="105">
        <v>2036</v>
      </c>
      <c r="J1472" s="105">
        <v>-5688</v>
      </c>
      <c r="K1472" s="105">
        <v>158</v>
      </c>
      <c r="L1472" s="105">
        <v>2675181</v>
      </c>
      <c r="M1472" s="105">
        <v>210104</v>
      </c>
      <c r="N1472" s="105">
        <v>-26313</v>
      </c>
      <c r="O1472" s="105">
        <v>184094</v>
      </c>
      <c r="P1472" s="105">
        <v>24428</v>
      </c>
      <c r="Q1472" s="105">
        <v>159666</v>
      </c>
      <c r="R1472" s="105">
        <v>297</v>
      </c>
      <c r="S1472" s="105">
        <v>13363</v>
      </c>
      <c r="T1472" s="105">
        <v>11064</v>
      </c>
      <c r="U1472" s="104">
        <v>1431593</v>
      </c>
      <c r="V1472" s="104">
        <v>1676265</v>
      </c>
      <c r="W1472" s="104">
        <v>1523170</v>
      </c>
      <c r="X1472" s="104">
        <v>2487316</v>
      </c>
      <c r="Y1472" s="104">
        <v>754400</v>
      </c>
      <c r="Z1472" s="104">
        <v>971458</v>
      </c>
      <c r="AA1472" s="106">
        <v>59742</v>
      </c>
    </row>
    <row r="1473" spans="1:27" x14ac:dyDescent="0.3">
      <c r="A1473" s="85">
        <v>1472</v>
      </c>
      <c r="B1473" s="85" t="s">
        <v>910</v>
      </c>
      <c r="C1473" s="85" t="s">
        <v>548</v>
      </c>
      <c r="D1473" s="85">
        <v>2015</v>
      </c>
      <c r="E1473" s="105">
        <v>1853025</v>
      </c>
      <c r="F1473" s="106">
        <v>1737009</v>
      </c>
      <c r="G1473" s="105">
        <v>41794</v>
      </c>
      <c r="H1473" s="106">
        <v>0</v>
      </c>
      <c r="I1473" s="105">
        <v>20316</v>
      </c>
      <c r="J1473" s="105">
        <v>33793</v>
      </c>
      <c r="K1473" s="105">
        <v>8805</v>
      </c>
      <c r="L1473" s="105">
        <v>1898364</v>
      </c>
      <c r="M1473" s="105">
        <v>-45339</v>
      </c>
      <c r="N1473" s="105">
        <v>1323</v>
      </c>
      <c r="O1473" s="105">
        <v>-73704</v>
      </c>
      <c r="P1473" s="105">
        <v>-10366</v>
      </c>
      <c r="Q1473" s="105">
        <v>-63337</v>
      </c>
      <c r="R1473" s="105">
        <v>297</v>
      </c>
      <c r="S1473" s="105">
        <v>0</v>
      </c>
      <c r="T1473" s="105">
        <v>-10366</v>
      </c>
      <c r="U1473" s="104">
        <v>1290531</v>
      </c>
      <c r="V1473" s="104">
        <v>1550907</v>
      </c>
      <c r="W1473" s="104">
        <v>1602054</v>
      </c>
      <c r="X1473" s="104">
        <v>2412084</v>
      </c>
      <c r="Y1473" s="104">
        <v>793552</v>
      </c>
      <c r="Z1473" s="104">
        <v>1038426</v>
      </c>
      <c r="AA1473" s="106">
        <v>57586</v>
      </c>
    </row>
    <row r="1474" spans="1:27" x14ac:dyDescent="0.3">
      <c r="A1474" s="85">
        <v>1473</v>
      </c>
      <c r="B1474" s="85" t="s">
        <v>910</v>
      </c>
      <c r="C1474" s="85" t="s">
        <v>548</v>
      </c>
      <c r="D1474" s="85">
        <v>2014</v>
      </c>
      <c r="E1474" s="105">
        <v>2101633</v>
      </c>
      <c r="F1474" s="106">
        <v>1938932</v>
      </c>
      <c r="G1474" s="105">
        <v>64384</v>
      </c>
      <c r="H1474" s="106">
        <v>0</v>
      </c>
      <c r="I1474" s="105">
        <v>3762</v>
      </c>
      <c r="J1474" s="105">
        <v>2881</v>
      </c>
      <c r="K1474" s="105">
        <v>1826</v>
      </c>
      <c r="L1474" s="105">
        <v>2081116</v>
      </c>
      <c r="M1474" s="105">
        <v>20517</v>
      </c>
      <c r="N1474" s="105">
        <v>-14474</v>
      </c>
      <c r="O1474" s="105">
        <v>7557</v>
      </c>
      <c r="P1474" s="105">
        <v>1004</v>
      </c>
      <c r="Q1474" s="105">
        <v>6553</v>
      </c>
      <c r="R1474" s="105">
        <v>1440</v>
      </c>
      <c r="S1474" s="105">
        <v>21</v>
      </c>
      <c r="T1474" s="105">
        <v>983</v>
      </c>
      <c r="U1474" s="104">
        <v>1104630</v>
      </c>
      <c r="V1474" s="104">
        <v>1446411</v>
      </c>
      <c r="W1474" s="104">
        <v>1422107</v>
      </c>
      <c r="X1474" s="104">
        <v>2361257</v>
      </c>
      <c r="Y1474" s="104">
        <v>856143</v>
      </c>
      <c r="Z1474" s="104">
        <v>1061023</v>
      </c>
      <c r="AA1474" s="106">
        <v>-172472</v>
      </c>
    </row>
    <row r="1475" spans="1:27" ht="15" thickBot="1" x14ac:dyDescent="0.35">
      <c r="A1475" s="93">
        <v>1474</v>
      </c>
      <c r="B1475" s="93" t="s">
        <v>910</v>
      </c>
      <c r="C1475" s="93" t="s">
        <v>548</v>
      </c>
      <c r="D1475" s="93">
        <v>2013</v>
      </c>
      <c r="E1475" s="108">
        <v>2044863</v>
      </c>
      <c r="F1475" s="109">
        <v>1872262</v>
      </c>
      <c r="G1475" s="108">
        <v>61710</v>
      </c>
      <c r="H1475" s="109">
        <v>0</v>
      </c>
      <c r="I1475" s="108">
        <v>4769</v>
      </c>
      <c r="J1475" s="108">
        <v>8248</v>
      </c>
      <c r="K1475" s="108">
        <v>0</v>
      </c>
      <c r="L1475" s="108">
        <v>2022558</v>
      </c>
      <c r="M1475" s="108">
        <v>22305</v>
      </c>
      <c r="N1475" s="108">
        <v>-3396</v>
      </c>
      <c r="O1475" s="108">
        <v>18910</v>
      </c>
      <c r="P1475" s="108">
        <v>129</v>
      </c>
      <c r="Q1475" s="108">
        <v>18780</v>
      </c>
      <c r="R1475" s="108">
        <v>1440</v>
      </c>
      <c r="S1475" s="108">
        <v>2430</v>
      </c>
      <c r="T1475" s="108">
        <v>-2300</v>
      </c>
      <c r="U1475" s="107">
        <v>1062205</v>
      </c>
      <c r="V1475" s="107">
        <v>1339071</v>
      </c>
      <c r="W1475" s="107">
        <v>1270466</v>
      </c>
      <c r="X1475" s="107">
        <v>2278837</v>
      </c>
      <c r="Y1475" s="107">
        <v>877414</v>
      </c>
      <c r="Z1475" s="107">
        <v>980206</v>
      </c>
      <c r="AA1475" s="109">
        <v>-33411</v>
      </c>
    </row>
    <row r="1476" spans="1:27" ht="15" thickTop="1" x14ac:dyDescent="0.3">
      <c r="A1476" s="88">
        <v>1475</v>
      </c>
      <c r="B1476" s="88" t="s">
        <v>910</v>
      </c>
      <c r="C1476" s="88" t="s">
        <v>554</v>
      </c>
      <c r="D1476" s="88">
        <v>2023</v>
      </c>
      <c r="E1476" s="102">
        <v>171146074</v>
      </c>
      <c r="F1476" s="102">
        <v>144541388</v>
      </c>
      <c r="G1476" s="102">
        <v>15218721</v>
      </c>
      <c r="H1476" s="97">
        <v>0</v>
      </c>
      <c r="I1476" s="102">
        <v>579490</v>
      </c>
      <c r="J1476" s="102">
        <v>-294464</v>
      </c>
      <c r="K1476" s="102">
        <v>0</v>
      </c>
      <c r="L1476" s="102">
        <v>160355620</v>
      </c>
      <c r="M1476" s="102">
        <v>10790453</v>
      </c>
      <c r="N1476" s="102">
        <v>-150371</v>
      </c>
      <c r="O1476" s="102">
        <v>10640082</v>
      </c>
      <c r="P1476" s="102">
        <v>2135792</v>
      </c>
      <c r="Q1476" s="102">
        <v>8504290</v>
      </c>
      <c r="R1476" s="102">
        <v>801303</v>
      </c>
      <c r="S1476" s="102">
        <v>2135792</v>
      </c>
      <c r="T1476" s="102">
        <v>0</v>
      </c>
      <c r="U1476" s="101">
        <v>33686288</v>
      </c>
      <c r="V1476" s="101">
        <v>89466019</v>
      </c>
      <c r="W1476" s="101">
        <v>40656155</v>
      </c>
      <c r="X1476" s="101">
        <v>171479191</v>
      </c>
      <c r="Y1476" s="101">
        <v>61563093</v>
      </c>
      <c r="Z1476" s="101">
        <v>23314479</v>
      </c>
      <c r="AA1476" s="103">
        <v>-849982</v>
      </c>
    </row>
    <row r="1477" spans="1:27" x14ac:dyDescent="0.3">
      <c r="A1477" s="85">
        <v>1476</v>
      </c>
      <c r="B1477" s="85" t="s">
        <v>910</v>
      </c>
      <c r="C1477" s="85" t="s">
        <v>554</v>
      </c>
      <c r="D1477" s="85">
        <v>2022</v>
      </c>
      <c r="E1477" s="105">
        <v>186959658</v>
      </c>
      <c r="F1477" s="105">
        <v>161946084</v>
      </c>
      <c r="G1477" s="105">
        <v>13452924</v>
      </c>
      <c r="H1477" s="98">
        <v>0</v>
      </c>
      <c r="I1477" s="105">
        <v>599864</v>
      </c>
      <c r="J1477" s="105">
        <v>-1794985</v>
      </c>
      <c r="K1477" s="105">
        <v>763051</v>
      </c>
      <c r="L1477" s="105">
        <v>175463787</v>
      </c>
      <c r="M1477" s="105">
        <v>11495870</v>
      </c>
      <c r="N1477" s="105">
        <v>41331</v>
      </c>
      <c r="O1477" s="105">
        <v>11537201</v>
      </c>
      <c r="P1477" s="105">
        <v>2319476</v>
      </c>
      <c r="Q1477" s="105">
        <v>9217726</v>
      </c>
      <c r="R1477" s="105">
        <v>847365</v>
      </c>
      <c r="S1477" s="105">
        <v>2319476</v>
      </c>
      <c r="T1477" s="105">
        <v>0</v>
      </c>
      <c r="U1477" s="104">
        <v>32144166</v>
      </c>
      <c r="V1477" s="104">
        <v>88852160</v>
      </c>
      <c r="W1477" s="104">
        <v>36965088</v>
      </c>
      <c r="X1477" s="104">
        <v>166740911</v>
      </c>
      <c r="Y1477" s="104">
        <v>57882096</v>
      </c>
      <c r="Z1477" s="104">
        <v>20503803</v>
      </c>
      <c r="AA1477" s="106">
        <v>-3904014</v>
      </c>
    </row>
    <row r="1478" spans="1:27" x14ac:dyDescent="0.3">
      <c r="A1478" s="85">
        <v>1477</v>
      </c>
      <c r="B1478" s="85" t="s">
        <v>910</v>
      </c>
      <c r="C1478" s="85" t="s">
        <v>554</v>
      </c>
      <c r="D1478" s="85">
        <v>2021</v>
      </c>
      <c r="E1478" s="105">
        <v>156744720</v>
      </c>
      <c r="F1478" s="105">
        <v>137718052</v>
      </c>
      <c r="G1478" s="105">
        <v>11817730</v>
      </c>
      <c r="H1478" s="98">
        <v>0</v>
      </c>
      <c r="I1478" s="105">
        <v>538159</v>
      </c>
      <c r="J1478" s="105">
        <v>304228</v>
      </c>
      <c r="K1478" s="105">
        <v>439321</v>
      </c>
      <c r="L1478" s="105">
        <v>151664014</v>
      </c>
      <c r="M1478" s="105">
        <v>5080706</v>
      </c>
      <c r="N1478" s="105">
        <v>-517463</v>
      </c>
      <c r="O1478" s="105">
        <v>4563243</v>
      </c>
      <c r="P1478" s="105">
        <v>1099172</v>
      </c>
      <c r="Q1478" s="105">
        <v>3464071</v>
      </c>
      <c r="R1478" s="105">
        <v>812486</v>
      </c>
      <c r="S1478" s="105">
        <v>1099172</v>
      </c>
      <c r="T1478" s="105">
        <v>0</v>
      </c>
      <c r="U1478" s="104">
        <v>35618946</v>
      </c>
      <c r="V1478" s="104">
        <v>76373532</v>
      </c>
      <c r="W1478" s="104">
        <v>30278841</v>
      </c>
      <c r="X1478" s="104">
        <v>152118011</v>
      </c>
      <c r="Y1478" s="104">
        <v>56453694</v>
      </c>
      <c r="Z1478" s="104">
        <v>15622015</v>
      </c>
      <c r="AA1478" s="106">
        <v>1224963</v>
      </c>
    </row>
    <row r="1479" spans="1:27" x14ac:dyDescent="0.3">
      <c r="A1479" s="85">
        <v>1478</v>
      </c>
      <c r="B1479" s="85" t="s">
        <v>910</v>
      </c>
      <c r="C1479" s="85" t="s">
        <v>554</v>
      </c>
      <c r="D1479" s="85">
        <v>2020</v>
      </c>
      <c r="E1479" s="105">
        <v>157400774</v>
      </c>
      <c r="F1479" s="105">
        <v>131243872</v>
      </c>
      <c r="G1479" s="105">
        <v>13296698</v>
      </c>
      <c r="H1479" s="98">
        <v>0</v>
      </c>
      <c r="I1479" s="105">
        <v>527916</v>
      </c>
      <c r="J1479" s="105">
        <v>84519</v>
      </c>
      <c r="K1479" s="105">
        <v>0</v>
      </c>
      <c r="L1479" s="105">
        <v>147258631</v>
      </c>
      <c r="M1479" s="105">
        <v>10142143</v>
      </c>
      <c r="N1479" s="105">
        <v>10997</v>
      </c>
      <c r="O1479" s="105">
        <v>10153140</v>
      </c>
      <c r="P1479" s="105">
        <v>1442330</v>
      </c>
      <c r="Q1479" s="105">
        <v>8710810</v>
      </c>
      <c r="R1479" s="105">
        <v>832311</v>
      </c>
      <c r="S1479" s="105">
        <v>1442330</v>
      </c>
      <c r="T1479" s="105">
        <v>0</v>
      </c>
      <c r="U1479" s="104">
        <v>28656437</v>
      </c>
      <c r="V1479" s="104">
        <v>91196241</v>
      </c>
      <c r="W1479" s="104">
        <v>43532597</v>
      </c>
      <c r="X1479" s="104">
        <v>168413969</v>
      </c>
      <c r="Y1479" s="104">
        <v>56740604</v>
      </c>
      <c r="Z1479" s="104">
        <v>28276444</v>
      </c>
      <c r="AA1479" s="106">
        <v>-780231</v>
      </c>
    </row>
    <row r="1480" spans="1:27" x14ac:dyDescent="0.3">
      <c r="A1480" s="85">
        <v>1479</v>
      </c>
      <c r="B1480" s="85" t="s">
        <v>910</v>
      </c>
      <c r="C1480" s="85" t="s">
        <v>554</v>
      </c>
      <c r="D1480" s="85">
        <v>2019</v>
      </c>
      <c r="E1480" s="105">
        <v>166938223</v>
      </c>
      <c r="F1480" s="105">
        <v>140759140</v>
      </c>
      <c r="G1480" s="105">
        <v>13696826</v>
      </c>
      <c r="H1480" s="98">
        <v>0</v>
      </c>
      <c r="I1480" s="105">
        <v>466694</v>
      </c>
      <c r="J1480" s="105">
        <v>57285</v>
      </c>
      <c r="K1480" s="105">
        <v>262864</v>
      </c>
      <c r="L1480" s="105">
        <v>157561115</v>
      </c>
      <c r="M1480" s="105">
        <v>9377108</v>
      </c>
      <c r="N1480" s="105">
        <v>-1448</v>
      </c>
      <c r="O1480" s="105">
        <v>9375660</v>
      </c>
      <c r="P1480" s="105">
        <v>1954878</v>
      </c>
      <c r="Q1480" s="105">
        <v>7420782</v>
      </c>
      <c r="R1480" s="105">
        <v>0</v>
      </c>
      <c r="S1480" s="105">
        <v>1954878</v>
      </c>
      <c r="T1480" s="105">
        <v>0</v>
      </c>
      <c r="U1480" s="104">
        <v>28996891</v>
      </c>
      <c r="V1480" s="104">
        <v>85220963</v>
      </c>
      <c r="W1480" s="104">
        <v>46047854</v>
      </c>
      <c r="X1480" s="104">
        <v>168724690</v>
      </c>
      <c r="Y1480" s="104">
        <v>59750522</v>
      </c>
      <c r="Z1480" s="104">
        <v>31965459</v>
      </c>
      <c r="AA1480" s="106">
        <v>-1645772</v>
      </c>
    </row>
    <row r="1481" spans="1:27" x14ac:dyDescent="0.3">
      <c r="A1481" s="85">
        <v>1480</v>
      </c>
      <c r="B1481" s="85" t="s">
        <v>910</v>
      </c>
      <c r="C1481" s="85" t="s">
        <v>554</v>
      </c>
      <c r="D1481" s="85">
        <v>2018</v>
      </c>
      <c r="E1481" s="105">
        <v>143491506</v>
      </c>
      <c r="F1481" s="105">
        <v>124190505</v>
      </c>
      <c r="G1481" s="105">
        <v>10856756</v>
      </c>
      <c r="H1481" s="98">
        <v>0</v>
      </c>
      <c r="I1481" s="105">
        <v>296703</v>
      </c>
      <c r="J1481" s="105">
        <v>-620134</v>
      </c>
      <c r="K1481" s="105">
        <v>0</v>
      </c>
      <c r="L1481" s="105">
        <v>137008497</v>
      </c>
      <c r="M1481" s="105">
        <v>6483008</v>
      </c>
      <c r="N1481" s="105">
        <v>-115600</v>
      </c>
      <c r="O1481" s="105">
        <v>6367409</v>
      </c>
      <c r="P1481" s="105">
        <v>1308013</v>
      </c>
      <c r="Q1481" s="105">
        <v>5059396</v>
      </c>
      <c r="R1481" s="105">
        <v>652389</v>
      </c>
      <c r="S1481" s="105">
        <v>1308013</v>
      </c>
      <c r="T1481" s="105">
        <v>0</v>
      </c>
      <c r="U1481" s="104">
        <v>46273043</v>
      </c>
      <c r="V1481" s="104">
        <v>94383272</v>
      </c>
      <c r="W1481" s="104">
        <v>56194052</v>
      </c>
      <c r="X1481" s="104">
        <v>177527258</v>
      </c>
      <c r="Y1481" s="104">
        <v>60935945</v>
      </c>
      <c r="Z1481" s="104">
        <v>42951777</v>
      </c>
      <c r="AA1481" s="106">
        <v>-931754</v>
      </c>
    </row>
    <row r="1482" spans="1:27" x14ac:dyDescent="0.3">
      <c r="A1482" s="85">
        <v>1481</v>
      </c>
      <c r="B1482" s="85" t="s">
        <v>910</v>
      </c>
      <c r="C1482" s="85" t="s">
        <v>554</v>
      </c>
      <c r="D1482" s="85">
        <v>2017</v>
      </c>
      <c r="E1482" s="105">
        <v>122351855</v>
      </c>
      <c r="F1482" s="105">
        <v>104128035</v>
      </c>
      <c r="G1482" s="105">
        <v>10707416</v>
      </c>
      <c r="H1482" s="98">
        <v>0</v>
      </c>
      <c r="I1482" s="105">
        <v>342744</v>
      </c>
      <c r="J1482" s="105">
        <v>265884</v>
      </c>
      <c r="K1482" s="105">
        <v>0</v>
      </c>
      <c r="L1482" s="105">
        <v>117126619</v>
      </c>
      <c r="M1482" s="105">
        <v>5225236</v>
      </c>
      <c r="N1482" s="105">
        <v>53990</v>
      </c>
      <c r="O1482" s="105">
        <v>5279226</v>
      </c>
      <c r="P1482" s="105">
        <v>1079932</v>
      </c>
      <c r="Q1482" s="105">
        <v>4199294</v>
      </c>
      <c r="R1482" s="105">
        <v>662884</v>
      </c>
      <c r="S1482" s="105">
        <v>1079932</v>
      </c>
      <c r="T1482" s="105">
        <v>0</v>
      </c>
      <c r="U1482" s="104">
        <v>26353992</v>
      </c>
      <c r="V1482" s="104">
        <v>70966860</v>
      </c>
      <c r="W1482" s="104">
        <v>38003834</v>
      </c>
      <c r="X1482" s="104">
        <v>158356494</v>
      </c>
      <c r="Y1482" s="104">
        <v>64891973</v>
      </c>
      <c r="Z1482" s="104">
        <v>23324136</v>
      </c>
      <c r="AA1482" s="106">
        <v>-1054110</v>
      </c>
    </row>
    <row r="1483" spans="1:27" x14ac:dyDescent="0.3">
      <c r="A1483" s="85">
        <v>1482</v>
      </c>
      <c r="B1483" s="85" t="s">
        <v>910</v>
      </c>
      <c r="C1483" s="85" t="s">
        <v>554</v>
      </c>
      <c r="D1483" s="85">
        <v>2016</v>
      </c>
      <c r="E1483" s="105">
        <v>125974725</v>
      </c>
      <c r="F1483" s="105">
        <v>104987544</v>
      </c>
      <c r="G1483" s="105">
        <v>11007369</v>
      </c>
      <c r="H1483" s="98">
        <v>0</v>
      </c>
      <c r="I1483" s="105">
        <v>325947</v>
      </c>
      <c r="J1483" s="105">
        <v>-572435</v>
      </c>
      <c r="K1483" s="105">
        <v>98956</v>
      </c>
      <c r="L1483" s="105">
        <v>117244094</v>
      </c>
      <c r="M1483" s="105">
        <v>8730631</v>
      </c>
      <c r="N1483" s="105">
        <v>1739630</v>
      </c>
      <c r="O1483" s="105">
        <v>10565501</v>
      </c>
      <c r="P1483" s="105">
        <v>2424926</v>
      </c>
      <c r="Q1483" s="105">
        <v>8140574</v>
      </c>
      <c r="R1483" s="105">
        <v>655369</v>
      </c>
      <c r="S1483" s="105">
        <v>2124494</v>
      </c>
      <c r="T1483" s="105">
        <v>300432</v>
      </c>
      <c r="U1483" s="104">
        <v>27484773</v>
      </c>
      <c r="V1483" s="104">
        <v>70169198</v>
      </c>
      <c r="W1483" s="104">
        <v>34021293</v>
      </c>
      <c r="X1483" s="104">
        <v>157993810</v>
      </c>
      <c r="Y1483" s="104">
        <v>64943876</v>
      </c>
      <c r="Z1483" s="104">
        <v>24673051</v>
      </c>
      <c r="AA1483" s="106">
        <v>-467259</v>
      </c>
    </row>
    <row r="1484" spans="1:27" x14ac:dyDescent="0.3">
      <c r="A1484" s="85">
        <v>1483</v>
      </c>
      <c r="B1484" s="85" t="s">
        <v>910</v>
      </c>
      <c r="C1484" s="85" t="s">
        <v>554</v>
      </c>
      <c r="D1484" s="85">
        <v>2015</v>
      </c>
      <c r="E1484" s="105">
        <v>123154262</v>
      </c>
      <c r="F1484" s="105">
        <v>102961543</v>
      </c>
      <c r="G1484" s="105">
        <v>11665296</v>
      </c>
      <c r="H1484" s="98">
        <v>0</v>
      </c>
      <c r="I1484" s="105">
        <v>241117</v>
      </c>
      <c r="J1484" s="105">
        <v>-473196</v>
      </c>
      <c r="K1484" s="105">
        <v>0</v>
      </c>
      <c r="L1484" s="105">
        <v>115951093</v>
      </c>
      <c r="M1484" s="105">
        <v>7203169</v>
      </c>
      <c r="N1484" s="105">
        <v>26322</v>
      </c>
      <c r="O1484" s="105">
        <v>7229492</v>
      </c>
      <c r="P1484" s="105">
        <v>1605195</v>
      </c>
      <c r="Q1484" s="105">
        <v>5624297</v>
      </c>
      <c r="R1484" s="105">
        <v>549029</v>
      </c>
      <c r="S1484" s="105">
        <v>1905627</v>
      </c>
      <c r="T1484" s="105">
        <v>-300432</v>
      </c>
      <c r="U1484" s="104">
        <v>16846640</v>
      </c>
      <c r="V1484" s="104">
        <v>62743476</v>
      </c>
      <c r="W1484" s="104">
        <v>29721042</v>
      </c>
      <c r="X1484" s="104">
        <v>149943982</v>
      </c>
      <c r="Y1484" s="104">
        <v>63524379</v>
      </c>
      <c r="Z1484" s="104">
        <v>21284168</v>
      </c>
      <c r="AA1484" s="106">
        <v>112101</v>
      </c>
    </row>
    <row r="1485" spans="1:27" x14ac:dyDescent="0.3">
      <c r="A1485" s="85">
        <v>1484</v>
      </c>
      <c r="B1485" s="85" t="s">
        <v>910</v>
      </c>
      <c r="C1485" s="85" t="s">
        <v>554</v>
      </c>
      <c r="D1485" s="85">
        <v>2014</v>
      </c>
      <c r="E1485" s="105">
        <v>107445442</v>
      </c>
      <c r="F1485" s="105">
        <v>96769489</v>
      </c>
      <c r="G1485" s="105">
        <v>7006159</v>
      </c>
      <c r="H1485" s="98">
        <v>0</v>
      </c>
      <c r="I1485" s="105">
        <v>250414</v>
      </c>
      <c r="J1485" s="105">
        <v>220050</v>
      </c>
      <c r="K1485" s="105">
        <v>0</v>
      </c>
      <c r="L1485" s="105">
        <v>105648930</v>
      </c>
      <c r="M1485" s="105">
        <v>1796513</v>
      </c>
      <c r="N1485" s="105">
        <v>1710291</v>
      </c>
      <c r="O1485" s="105">
        <v>3506803</v>
      </c>
      <c r="P1485" s="105">
        <v>252663</v>
      </c>
      <c r="Q1485" s="105">
        <v>3254140</v>
      </c>
      <c r="R1485" s="105">
        <v>531180</v>
      </c>
      <c r="S1485" s="105">
        <v>252663</v>
      </c>
      <c r="T1485" s="105">
        <v>0</v>
      </c>
      <c r="U1485" s="104">
        <v>18174870</v>
      </c>
      <c r="V1485" s="104">
        <v>58972647</v>
      </c>
      <c r="W1485" s="104">
        <v>32455637</v>
      </c>
      <c r="X1485" s="104">
        <v>147895394</v>
      </c>
      <c r="Y1485" s="104">
        <v>66330762</v>
      </c>
      <c r="Z1485" s="104">
        <v>26390337</v>
      </c>
      <c r="AA1485" s="106">
        <v>309078</v>
      </c>
    </row>
    <row r="1486" spans="1:27" ht="15" thickBot="1" x14ac:dyDescent="0.35">
      <c r="A1486" s="93">
        <v>1485</v>
      </c>
      <c r="B1486" s="93" t="s">
        <v>910</v>
      </c>
      <c r="C1486" s="93" t="s">
        <v>554</v>
      </c>
      <c r="D1486" s="93">
        <v>2013</v>
      </c>
      <c r="E1486" s="108">
        <v>93197610</v>
      </c>
      <c r="F1486" s="108">
        <v>89090286</v>
      </c>
      <c r="G1486" s="108">
        <v>5944192</v>
      </c>
      <c r="H1486" s="99">
        <v>0</v>
      </c>
      <c r="I1486" s="108">
        <v>234086</v>
      </c>
      <c r="J1486" s="108">
        <v>677139</v>
      </c>
      <c r="K1486" s="108">
        <v>0</v>
      </c>
      <c r="L1486" s="108">
        <v>95515505</v>
      </c>
      <c r="M1486" s="108">
        <v>-2317895</v>
      </c>
      <c r="N1486" s="108">
        <v>3015286</v>
      </c>
      <c r="O1486" s="108">
        <v>697391</v>
      </c>
      <c r="P1486" s="108">
        <v>0</v>
      </c>
      <c r="Q1486" s="108">
        <v>697391</v>
      </c>
      <c r="R1486" s="108">
        <v>532243</v>
      </c>
      <c r="S1486" s="108">
        <v>0</v>
      </c>
      <c r="T1486" s="108">
        <v>0</v>
      </c>
      <c r="U1486" s="107">
        <v>12812719</v>
      </c>
      <c r="V1486" s="107">
        <v>42097176</v>
      </c>
      <c r="W1486" s="107">
        <v>19928041</v>
      </c>
      <c r="X1486" s="107">
        <v>135051156</v>
      </c>
      <c r="Y1486" s="107">
        <v>69362522</v>
      </c>
      <c r="Z1486" s="107">
        <v>16969255</v>
      </c>
      <c r="AA1486" s="109">
        <v>-129582</v>
      </c>
    </row>
    <row r="1487" spans="1:27" ht="15" thickTop="1" x14ac:dyDescent="0.3">
      <c r="A1487" s="88">
        <v>1486</v>
      </c>
      <c r="B1487" s="88" t="s">
        <v>910</v>
      </c>
      <c r="C1487" s="88" t="s">
        <v>559</v>
      </c>
      <c r="D1487" s="88">
        <v>2023</v>
      </c>
      <c r="E1487" s="102">
        <v>549212</v>
      </c>
      <c r="F1487" s="103">
        <v>321627</v>
      </c>
      <c r="G1487" s="102">
        <v>67533</v>
      </c>
      <c r="H1487" s="97">
        <v>0</v>
      </c>
      <c r="I1487" s="102">
        <v>2280</v>
      </c>
      <c r="J1487" s="102">
        <v>-156213</v>
      </c>
      <c r="K1487" s="102">
        <v>0</v>
      </c>
      <c r="L1487" s="102">
        <v>235226</v>
      </c>
      <c r="M1487" s="102">
        <v>313986</v>
      </c>
      <c r="N1487" s="102">
        <v>84471</v>
      </c>
      <c r="O1487" s="102">
        <v>398457</v>
      </c>
      <c r="P1487" s="102">
        <v>67778</v>
      </c>
      <c r="Q1487" s="102">
        <v>330679</v>
      </c>
      <c r="R1487" s="102">
        <v>88</v>
      </c>
      <c r="S1487" s="102">
        <v>67778</v>
      </c>
      <c r="T1487" s="102">
        <v>0</v>
      </c>
      <c r="U1487" s="101">
        <v>8993</v>
      </c>
      <c r="V1487" s="101">
        <v>1246939</v>
      </c>
      <c r="W1487" s="101">
        <v>259763</v>
      </c>
      <c r="X1487" s="101">
        <v>1635776</v>
      </c>
      <c r="Y1487" s="101">
        <v>239377</v>
      </c>
      <c r="Z1487" s="101">
        <v>0</v>
      </c>
      <c r="AA1487" s="103">
        <v>245632</v>
      </c>
    </row>
    <row r="1488" spans="1:27" x14ac:dyDescent="0.3">
      <c r="A1488" s="85">
        <v>1487</v>
      </c>
      <c r="B1488" s="85" t="s">
        <v>910</v>
      </c>
      <c r="C1488" s="85" t="s">
        <v>559</v>
      </c>
      <c r="D1488" s="85">
        <v>2022</v>
      </c>
      <c r="E1488" s="105">
        <v>584924</v>
      </c>
      <c r="F1488" s="106">
        <v>274417</v>
      </c>
      <c r="G1488" s="105">
        <v>60455</v>
      </c>
      <c r="H1488" s="98">
        <v>0</v>
      </c>
      <c r="I1488" s="105">
        <v>2155</v>
      </c>
      <c r="J1488" s="105">
        <v>-97942</v>
      </c>
      <c r="K1488" s="105">
        <v>0</v>
      </c>
      <c r="L1488" s="105">
        <v>239084</v>
      </c>
      <c r="M1488" s="105">
        <v>345840</v>
      </c>
      <c r="N1488" s="105">
        <v>-784</v>
      </c>
      <c r="O1488" s="105">
        <v>345056</v>
      </c>
      <c r="P1488" s="105">
        <v>61675</v>
      </c>
      <c r="Q1488" s="105">
        <v>283380</v>
      </c>
      <c r="R1488" s="105">
        <v>154</v>
      </c>
      <c r="S1488" s="105">
        <v>61675</v>
      </c>
      <c r="T1488" s="105">
        <v>0</v>
      </c>
      <c r="U1488" s="104">
        <v>9374</v>
      </c>
      <c r="V1488" s="104">
        <v>1217425</v>
      </c>
      <c r="W1488" s="104">
        <v>114985</v>
      </c>
      <c r="X1488" s="104">
        <v>1497819</v>
      </c>
      <c r="Y1488" s="104">
        <v>116305</v>
      </c>
      <c r="Z1488" s="104">
        <v>0</v>
      </c>
      <c r="AA1488" s="106">
        <v>186429</v>
      </c>
    </row>
    <row r="1489" spans="1:27" x14ac:dyDescent="0.3">
      <c r="A1489" s="85">
        <v>1488</v>
      </c>
      <c r="B1489" s="85" t="s">
        <v>910</v>
      </c>
      <c r="C1489" s="85" t="s">
        <v>559</v>
      </c>
      <c r="D1489" s="85">
        <v>2021</v>
      </c>
      <c r="E1489" s="105">
        <v>608576</v>
      </c>
      <c r="F1489" s="106">
        <v>289207</v>
      </c>
      <c r="G1489" s="105">
        <v>58342</v>
      </c>
      <c r="H1489" s="98">
        <v>0</v>
      </c>
      <c r="I1489" s="105">
        <v>2311</v>
      </c>
      <c r="J1489" s="105">
        <v>-82160</v>
      </c>
      <c r="K1489" s="105">
        <v>1987</v>
      </c>
      <c r="L1489" s="105">
        <v>269686</v>
      </c>
      <c r="M1489" s="105">
        <v>338890</v>
      </c>
      <c r="N1489" s="105">
        <v>410</v>
      </c>
      <c r="O1489" s="105">
        <v>339300</v>
      </c>
      <c r="P1489" s="105">
        <v>62173</v>
      </c>
      <c r="Q1489" s="105">
        <v>277127</v>
      </c>
      <c r="R1489" s="105">
        <v>220</v>
      </c>
      <c r="S1489" s="105">
        <v>62173</v>
      </c>
      <c r="T1489" s="105">
        <v>0</v>
      </c>
      <c r="U1489" s="104">
        <v>9581</v>
      </c>
      <c r="V1489" s="104">
        <v>1170117</v>
      </c>
      <c r="W1489" s="104">
        <v>126441</v>
      </c>
      <c r="X1489" s="104">
        <v>1499395</v>
      </c>
      <c r="Y1489" s="104">
        <v>164287</v>
      </c>
      <c r="Z1489" s="104">
        <v>0</v>
      </c>
      <c r="AA1489" s="106">
        <v>234598</v>
      </c>
    </row>
    <row r="1490" spans="1:27" x14ac:dyDescent="0.3">
      <c r="A1490" s="85">
        <v>1489</v>
      </c>
      <c r="B1490" s="85" t="s">
        <v>910</v>
      </c>
      <c r="C1490" s="85" t="s">
        <v>559</v>
      </c>
      <c r="D1490" s="85">
        <v>2020</v>
      </c>
      <c r="E1490" s="105">
        <v>518185</v>
      </c>
      <c r="F1490" s="106">
        <v>268769</v>
      </c>
      <c r="G1490" s="105">
        <v>47484</v>
      </c>
      <c r="H1490" s="98">
        <v>0</v>
      </c>
      <c r="I1490" s="105">
        <v>3224</v>
      </c>
      <c r="J1490" s="105">
        <v>-91604</v>
      </c>
      <c r="K1490" s="105">
        <v>0</v>
      </c>
      <c r="L1490" s="105">
        <v>227873</v>
      </c>
      <c r="M1490" s="105">
        <v>290313</v>
      </c>
      <c r="N1490" s="105">
        <v>34</v>
      </c>
      <c r="O1490" s="105">
        <v>290347</v>
      </c>
      <c r="P1490" s="105">
        <v>52666</v>
      </c>
      <c r="Q1490" s="105">
        <v>237680</v>
      </c>
      <c r="R1490" s="105">
        <v>367</v>
      </c>
      <c r="S1490" s="105">
        <v>52666</v>
      </c>
      <c r="T1490" s="105">
        <v>0</v>
      </c>
      <c r="U1490" s="104">
        <v>9264</v>
      </c>
      <c r="V1490" s="104">
        <v>1037283</v>
      </c>
      <c r="W1490" s="104">
        <v>112808</v>
      </c>
      <c r="X1490" s="104">
        <v>1396135</v>
      </c>
      <c r="Y1490" s="104">
        <v>192994</v>
      </c>
      <c r="Z1490" s="104">
        <v>0</v>
      </c>
      <c r="AA1490" s="106">
        <v>179371</v>
      </c>
    </row>
    <row r="1491" spans="1:27" x14ac:dyDescent="0.3">
      <c r="A1491" s="85">
        <v>1490</v>
      </c>
      <c r="B1491" s="85" t="s">
        <v>910</v>
      </c>
      <c r="C1491" s="85" t="s">
        <v>559</v>
      </c>
      <c r="D1491" s="85">
        <v>2019</v>
      </c>
      <c r="E1491" s="105">
        <v>559892</v>
      </c>
      <c r="F1491" s="106">
        <v>274562</v>
      </c>
      <c r="G1491" s="105">
        <v>62017</v>
      </c>
      <c r="H1491" s="98">
        <v>0</v>
      </c>
      <c r="I1491" s="105">
        <v>3591</v>
      </c>
      <c r="J1491" s="105">
        <v>-80387</v>
      </c>
      <c r="K1491" s="105">
        <v>0</v>
      </c>
      <c r="L1491" s="105">
        <v>259782</v>
      </c>
      <c r="M1491" s="105">
        <v>300110</v>
      </c>
      <c r="N1491" s="105">
        <v>183</v>
      </c>
      <c r="O1491" s="105">
        <v>302273</v>
      </c>
      <c r="P1491" s="105">
        <v>54642</v>
      </c>
      <c r="Q1491" s="105">
        <v>247631</v>
      </c>
      <c r="R1491" s="105">
        <v>423</v>
      </c>
      <c r="S1491" s="105">
        <v>54642</v>
      </c>
      <c r="T1491" s="105">
        <v>0</v>
      </c>
      <c r="U1491" s="104">
        <v>9577</v>
      </c>
      <c r="V1491" s="104">
        <v>857627</v>
      </c>
      <c r="W1491" s="104">
        <v>107476</v>
      </c>
      <c r="X1491" s="104">
        <v>1278622</v>
      </c>
      <c r="Y1491" s="104">
        <v>249233</v>
      </c>
      <c r="Z1491" s="104">
        <v>0</v>
      </c>
      <c r="AA1491" s="106">
        <v>270245</v>
      </c>
    </row>
    <row r="1492" spans="1:27" x14ac:dyDescent="0.3">
      <c r="A1492" s="85">
        <v>1491</v>
      </c>
      <c r="B1492" s="85" t="s">
        <v>910</v>
      </c>
      <c r="C1492" s="85" t="s">
        <v>559</v>
      </c>
      <c r="D1492" s="85">
        <v>2018</v>
      </c>
      <c r="E1492" s="105">
        <v>638725</v>
      </c>
      <c r="F1492" s="106">
        <v>321584</v>
      </c>
      <c r="G1492" s="105">
        <v>63754</v>
      </c>
      <c r="H1492" s="98">
        <v>0</v>
      </c>
      <c r="I1492" s="105">
        <v>4393</v>
      </c>
      <c r="J1492" s="105">
        <v>-67794</v>
      </c>
      <c r="K1492" s="105">
        <v>0</v>
      </c>
      <c r="L1492" s="105">
        <v>322348</v>
      </c>
      <c r="M1492" s="105">
        <v>316377</v>
      </c>
      <c r="N1492" s="105">
        <v>660</v>
      </c>
      <c r="O1492" s="105">
        <v>317037</v>
      </c>
      <c r="P1492" s="105">
        <v>29295</v>
      </c>
      <c r="Q1492" s="105">
        <v>287741</v>
      </c>
      <c r="R1492" s="105">
        <v>0</v>
      </c>
      <c r="S1492" s="105">
        <v>29295</v>
      </c>
      <c r="T1492" s="105">
        <v>0</v>
      </c>
      <c r="U1492" s="104">
        <v>9711</v>
      </c>
      <c r="V1492" s="104">
        <v>706323</v>
      </c>
      <c r="W1492" s="104">
        <v>101798</v>
      </c>
      <c r="X1492" s="104">
        <v>1167812</v>
      </c>
      <c r="Y1492" s="104">
        <v>288818</v>
      </c>
      <c r="Z1492" s="104">
        <v>0</v>
      </c>
      <c r="AA1492" s="106">
        <v>277981</v>
      </c>
    </row>
    <row r="1493" spans="1:27" x14ac:dyDescent="0.3">
      <c r="A1493" s="85">
        <v>1492</v>
      </c>
      <c r="B1493" s="85" t="s">
        <v>910</v>
      </c>
      <c r="C1493" s="85" t="s">
        <v>559</v>
      </c>
      <c r="D1493" s="85">
        <v>2017</v>
      </c>
      <c r="E1493" s="105">
        <v>626664</v>
      </c>
      <c r="F1493" s="106">
        <v>316926</v>
      </c>
      <c r="G1493" s="105">
        <v>50245</v>
      </c>
      <c r="H1493" s="98">
        <v>0</v>
      </c>
      <c r="I1493" s="105">
        <v>4970</v>
      </c>
      <c r="J1493" s="105">
        <v>-62544</v>
      </c>
      <c r="K1493" s="105">
        <v>0</v>
      </c>
      <c r="L1493" s="105">
        <v>311100</v>
      </c>
      <c r="M1493" s="105">
        <v>315564</v>
      </c>
      <c r="N1493" s="105">
        <v>835</v>
      </c>
      <c r="O1493" s="105">
        <v>316399</v>
      </c>
      <c r="P1493" s="105">
        <v>28960</v>
      </c>
      <c r="Q1493" s="105">
        <v>287439</v>
      </c>
      <c r="R1493" s="105">
        <v>0</v>
      </c>
      <c r="S1493" s="105">
        <v>28960</v>
      </c>
      <c r="T1493" s="105">
        <v>0</v>
      </c>
      <c r="U1493" s="104">
        <v>8672</v>
      </c>
      <c r="V1493" s="104">
        <v>703589</v>
      </c>
      <c r="W1493" s="104">
        <v>119716</v>
      </c>
      <c r="X1493" s="104">
        <v>1097490</v>
      </c>
      <c r="Y1493" s="104">
        <v>220454</v>
      </c>
      <c r="Z1493" s="104">
        <v>25096</v>
      </c>
      <c r="AA1493" s="106">
        <v>271149</v>
      </c>
    </row>
    <row r="1494" spans="1:27" x14ac:dyDescent="0.3">
      <c r="A1494" s="85">
        <v>1493</v>
      </c>
      <c r="B1494" s="85" t="s">
        <v>910</v>
      </c>
      <c r="C1494" s="85" t="s">
        <v>559</v>
      </c>
      <c r="D1494" s="85">
        <v>2016</v>
      </c>
      <c r="E1494" s="105">
        <v>652120</v>
      </c>
      <c r="F1494" s="106">
        <v>331890</v>
      </c>
      <c r="G1494" s="105">
        <v>49382</v>
      </c>
      <c r="H1494" s="98">
        <v>0</v>
      </c>
      <c r="I1494" s="105">
        <v>0</v>
      </c>
      <c r="J1494" s="105">
        <v>-47927</v>
      </c>
      <c r="K1494" s="105">
        <v>0</v>
      </c>
      <c r="L1494" s="105">
        <v>336119</v>
      </c>
      <c r="M1494" s="105">
        <v>316001</v>
      </c>
      <c r="N1494" s="105">
        <v>914</v>
      </c>
      <c r="O1494" s="105">
        <v>316915</v>
      </c>
      <c r="P1494" s="105">
        <v>30109</v>
      </c>
      <c r="Q1494" s="105">
        <v>286807</v>
      </c>
      <c r="R1494" s="105">
        <v>717</v>
      </c>
      <c r="S1494" s="105">
        <v>30109</v>
      </c>
      <c r="T1494" s="105">
        <v>0</v>
      </c>
      <c r="U1494" s="104">
        <v>8756</v>
      </c>
      <c r="V1494" s="104">
        <v>607320</v>
      </c>
      <c r="W1494" s="104">
        <v>131012</v>
      </c>
      <c r="X1494" s="104">
        <v>1069737</v>
      </c>
      <c r="Y1494" s="104">
        <v>287937</v>
      </c>
      <c r="Z1494" s="104">
        <v>61019</v>
      </c>
      <c r="AA1494" s="106">
        <v>313709</v>
      </c>
    </row>
    <row r="1495" spans="1:27" x14ac:dyDescent="0.3">
      <c r="A1495" s="85">
        <v>1494</v>
      </c>
      <c r="B1495" s="85" t="s">
        <v>910</v>
      </c>
      <c r="C1495" s="85" t="s">
        <v>559</v>
      </c>
      <c r="D1495" s="85">
        <v>2015</v>
      </c>
      <c r="E1495" s="105">
        <v>652048</v>
      </c>
      <c r="F1495" s="106">
        <v>344331</v>
      </c>
      <c r="G1495" s="105">
        <v>35544</v>
      </c>
      <c r="H1495" s="98">
        <v>0</v>
      </c>
      <c r="I1495" s="105">
        <v>0</v>
      </c>
      <c r="J1495" s="105">
        <v>-41847</v>
      </c>
      <c r="K1495" s="105">
        <v>0</v>
      </c>
      <c r="L1495" s="105">
        <v>342538</v>
      </c>
      <c r="M1495" s="105">
        <v>309510</v>
      </c>
      <c r="N1495" s="105">
        <v>1042</v>
      </c>
      <c r="O1495" s="105">
        <v>310552</v>
      </c>
      <c r="P1495" s="105">
        <v>29462</v>
      </c>
      <c r="Q1495" s="105">
        <v>281089</v>
      </c>
      <c r="R1495" s="105">
        <v>1286</v>
      </c>
      <c r="S1495" s="105">
        <v>29462</v>
      </c>
      <c r="T1495" s="105">
        <v>0</v>
      </c>
      <c r="U1495" s="104">
        <v>9467</v>
      </c>
      <c r="V1495" s="104">
        <v>671333</v>
      </c>
      <c r="W1495" s="104">
        <v>115845</v>
      </c>
      <c r="X1495" s="104">
        <v>1115278</v>
      </c>
      <c r="Y1495" s="104">
        <v>268694</v>
      </c>
      <c r="Z1495" s="104">
        <v>95620</v>
      </c>
      <c r="AA1495" s="106">
        <v>350941</v>
      </c>
    </row>
    <row r="1496" spans="1:27" x14ac:dyDescent="0.3">
      <c r="A1496" s="85">
        <v>1495</v>
      </c>
      <c r="B1496" s="85" t="s">
        <v>910</v>
      </c>
      <c r="C1496" s="85" t="s">
        <v>559</v>
      </c>
      <c r="D1496" s="85">
        <v>2014</v>
      </c>
      <c r="E1496" s="105">
        <v>541988</v>
      </c>
      <c r="F1496" s="106">
        <v>305321</v>
      </c>
      <c r="G1496" s="105">
        <v>22450</v>
      </c>
      <c r="H1496" s="98">
        <v>0</v>
      </c>
      <c r="I1496" s="105">
        <v>0</v>
      </c>
      <c r="J1496" s="105">
        <v>-33969</v>
      </c>
      <c r="K1496" s="105">
        <v>0</v>
      </c>
      <c r="L1496" s="105">
        <v>300570</v>
      </c>
      <c r="M1496" s="105">
        <v>241418</v>
      </c>
      <c r="N1496" s="105">
        <v>1084</v>
      </c>
      <c r="O1496" s="105">
        <v>242502</v>
      </c>
      <c r="P1496" s="105">
        <v>14400</v>
      </c>
      <c r="Q1496" s="105">
        <v>228102</v>
      </c>
      <c r="R1496" s="105">
        <v>0</v>
      </c>
      <c r="S1496" s="105">
        <v>14400</v>
      </c>
      <c r="T1496" s="105">
        <v>0</v>
      </c>
      <c r="U1496" s="104">
        <v>11586</v>
      </c>
      <c r="V1496" s="104">
        <v>435181</v>
      </c>
      <c r="W1496" s="104">
        <v>83072</v>
      </c>
      <c r="X1496" s="104">
        <v>977021</v>
      </c>
      <c r="Y1496" s="104">
        <v>346631</v>
      </c>
      <c r="Z1496" s="104">
        <v>124430</v>
      </c>
      <c r="AA1496" s="106">
        <v>315879</v>
      </c>
    </row>
    <row r="1497" spans="1:27" ht="15" thickBot="1" x14ac:dyDescent="0.35">
      <c r="A1497" s="93">
        <v>1496</v>
      </c>
      <c r="B1497" s="93" t="s">
        <v>910</v>
      </c>
      <c r="C1497" s="93" t="s">
        <v>559</v>
      </c>
      <c r="D1497" s="93">
        <v>2013</v>
      </c>
      <c r="E1497" s="108">
        <v>500620</v>
      </c>
      <c r="F1497" s="109">
        <v>278152</v>
      </c>
      <c r="G1497" s="108">
        <v>22470</v>
      </c>
      <c r="H1497" s="99">
        <v>0</v>
      </c>
      <c r="I1497" s="108">
        <v>0</v>
      </c>
      <c r="J1497" s="108">
        <v>-17394</v>
      </c>
      <c r="K1497" s="108">
        <v>0</v>
      </c>
      <c r="L1497" s="108">
        <v>291717</v>
      </c>
      <c r="M1497" s="108">
        <v>208903</v>
      </c>
      <c r="N1497" s="108">
        <v>839</v>
      </c>
      <c r="O1497" s="108">
        <v>209742</v>
      </c>
      <c r="P1497" s="108">
        <v>12748</v>
      </c>
      <c r="Q1497" s="108">
        <v>196994</v>
      </c>
      <c r="R1497" s="108">
        <v>9561</v>
      </c>
      <c r="S1497" s="108">
        <v>12748</v>
      </c>
      <c r="T1497" s="108">
        <v>0</v>
      </c>
      <c r="U1497" s="107">
        <v>10932</v>
      </c>
      <c r="V1497" s="107">
        <v>400845</v>
      </c>
      <c r="W1497" s="107">
        <v>79225</v>
      </c>
      <c r="X1497" s="107">
        <v>924640</v>
      </c>
      <c r="Y1497" s="107">
        <v>395299</v>
      </c>
      <c r="Z1497" s="107">
        <v>173182</v>
      </c>
      <c r="AA1497" s="109">
        <v>249957</v>
      </c>
    </row>
    <row r="1498" spans="1:27" ht="15" thickTop="1" x14ac:dyDescent="0.3">
      <c r="A1498" s="88">
        <v>1497</v>
      </c>
      <c r="B1498" s="88" t="s">
        <v>910</v>
      </c>
      <c r="C1498" s="88" t="s">
        <v>564</v>
      </c>
      <c r="D1498" s="88">
        <v>2023</v>
      </c>
      <c r="E1498" s="102">
        <v>3724826</v>
      </c>
      <c r="F1498" s="103">
        <v>2014444</v>
      </c>
      <c r="G1498" s="102">
        <v>907067</v>
      </c>
      <c r="H1498" s="103">
        <v>65650</v>
      </c>
      <c r="I1498" s="102">
        <v>69468</v>
      </c>
      <c r="J1498" s="102">
        <v>-291210</v>
      </c>
      <c r="K1498" s="102">
        <v>-84142</v>
      </c>
      <c r="L1498" s="102">
        <v>3203322</v>
      </c>
      <c r="M1498" s="102">
        <v>521504</v>
      </c>
      <c r="N1498" s="102">
        <v>-70358</v>
      </c>
      <c r="O1498" s="102">
        <v>453153</v>
      </c>
      <c r="P1498" s="102">
        <v>302913</v>
      </c>
      <c r="Q1498" s="102">
        <v>171983</v>
      </c>
      <c r="R1498" s="102">
        <v>12595</v>
      </c>
      <c r="S1498" s="102">
        <v>171915</v>
      </c>
      <c r="T1498" s="102">
        <v>130998</v>
      </c>
      <c r="U1498" s="101">
        <v>14139059</v>
      </c>
      <c r="V1498" s="101">
        <v>26229757</v>
      </c>
      <c r="W1498" s="101">
        <v>11617575</v>
      </c>
      <c r="X1498" s="101">
        <v>28786441</v>
      </c>
      <c r="Y1498" s="101">
        <v>1032815</v>
      </c>
      <c r="Z1498" s="101">
        <v>5289300</v>
      </c>
      <c r="AA1498" s="103">
        <v>-849982</v>
      </c>
    </row>
    <row r="1499" spans="1:27" x14ac:dyDescent="0.3">
      <c r="A1499" s="85">
        <v>1498</v>
      </c>
      <c r="B1499" s="85" t="s">
        <v>910</v>
      </c>
      <c r="C1499" s="85" t="s">
        <v>564</v>
      </c>
      <c r="D1499" s="85">
        <v>2022</v>
      </c>
      <c r="E1499" s="105">
        <v>5511715</v>
      </c>
      <c r="F1499" s="106">
        <v>2541687</v>
      </c>
      <c r="G1499" s="105">
        <v>2074877</v>
      </c>
      <c r="H1499" s="106">
        <v>280703</v>
      </c>
      <c r="I1499" s="105">
        <v>64928</v>
      </c>
      <c r="J1499" s="105">
        <v>-452716</v>
      </c>
      <c r="K1499" s="105">
        <v>-46107</v>
      </c>
      <c r="L1499" s="105">
        <v>4690475</v>
      </c>
      <c r="M1499" s="105">
        <v>821240</v>
      </c>
      <c r="N1499" s="105">
        <v>-56614</v>
      </c>
      <c r="O1499" s="105">
        <v>767818</v>
      </c>
      <c r="P1499" s="105">
        <v>234111</v>
      </c>
      <c r="Q1499" s="105">
        <v>214869</v>
      </c>
      <c r="R1499" s="105">
        <v>11130</v>
      </c>
      <c r="S1499" s="105">
        <v>275208</v>
      </c>
      <c r="T1499" s="105">
        <v>-41097</v>
      </c>
      <c r="U1499" s="104">
        <v>14030956</v>
      </c>
      <c r="V1499" s="104">
        <v>27370931</v>
      </c>
      <c r="W1499" s="104">
        <v>12254999</v>
      </c>
      <c r="X1499" s="104">
        <v>30320666</v>
      </c>
      <c r="Y1499" s="104">
        <v>1039805</v>
      </c>
      <c r="Z1499" s="104">
        <v>5771365</v>
      </c>
      <c r="AA1499" s="106">
        <v>-3904014</v>
      </c>
    </row>
    <row r="1500" spans="1:27" x14ac:dyDescent="0.3">
      <c r="A1500" s="85">
        <v>1499</v>
      </c>
      <c r="B1500" s="85" t="s">
        <v>910</v>
      </c>
      <c r="C1500" s="85" t="s">
        <v>564</v>
      </c>
      <c r="D1500" s="85">
        <v>2021</v>
      </c>
      <c r="E1500" s="105">
        <v>10089385</v>
      </c>
      <c r="F1500" s="106">
        <v>4491592</v>
      </c>
      <c r="G1500" s="105">
        <v>2821778</v>
      </c>
      <c r="H1500" s="106">
        <v>168299</v>
      </c>
      <c r="I1500" s="105">
        <v>63337</v>
      </c>
      <c r="J1500" s="105">
        <v>-344331</v>
      </c>
      <c r="K1500" s="105">
        <v>-31291</v>
      </c>
      <c r="L1500" s="105">
        <v>7535976</v>
      </c>
      <c r="M1500" s="105">
        <v>2553409</v>
      </c>
      <c r="N1500" s="105">
        <v>-40887</v>
      </c>
      <c r="O1500" s="105">
        <v>2516019</v>
      </c>
      <c r="P1500" s="105">
        <v>920963</v>
      </c>
      <c r="Q1500" s="105">
        <v>1157260</v>
      </c>
      <c r="R1500" s="105">
        <v>6865</v>
      </c>
      <c r="S1500" s="105">
        <v>849226</v>
      </c>
      <c r="T1500" s="105">
        <v>71737</v>
      </c>
      <c r="U1500" s="104">
        <v>11238341</v>
      </c>
      <c r="V1500" s="104">
        <v>25255041</v>
      </c>
      <c r="W1500" s="104">
        <v>13256722</v>
      </c>
      <c r="X1500" s="104">
        <v>28254061</v>
      </c>
      <c r="Y1500" s="104">
        <v>1020611</v>
      </c>
      <c r="Z1500" s="104">
        <v>4479911</v>
      </c>
      <c r="AA1500" s="106">
        <v>1224963</v>
      </c>
    </row>
    <row r="1501" spans="1:27" x14ac:dyDescent="0.3">
      <c r="A1501" s="85">
        <v>1500</v>
      </c>
      <c r="B1501" s="85" t="s">
        <v>910</v>
      </c>
      <c r="C1501" s="85" t="s">
        <v>564</v>
      </c>
      <c r="D1501" s="85">
        <v>2020</v>
      </c>
      <c r="E1501" s="105">
        <v>2890654</v>
      </c>
      <c r="F1501" s="106">
        <v>1016048</v>
      </c>
      <c r="G1501" s="105">
        <v>1027322</v>
      </c>
      <c r="H1501" s="106">
        <v>119893</v>
      </c>
      <c r="I1501" s="105">
        <v>55260</v>
      </c>
      <c r="J1501" s="105">
        <v>465058</v>
      </c>
      <c r="K1501" s="105">
        <v>-80704</v>
      </c>
      <c r="L1501" s="105">
        <v>2814158</v>
      </c>
      <c r="M1501" s="105">
        <v>76495</v>
      </c>
      <c r="N1501" s="105">
        <v>-48677</v>
      </c>
      <c r="O1501" s="105">
        <v>26890</v>
      </c>
      <c r="P1501" s="105">
        <v>200960</v>
      </c>
      <c r="Q1501" s="105">
        <v>-495745</v>
      </c>
      <c r="R1501" s="105">
        <v>4505</v>
      </c>
      <c r="S1501" s="105">
        <v>349838</v>
      </c>
      <c r="T1501" s="105">
        <v>-148878</v>
      </c>
      <c r="U1501" s="104">
        <v>10251681</v>
      </c>
      <c r="V1501" s="104">
        <v>19723042</v>
      </c>
      <c r="W1501" s="104">
        <v>10318521</v>
      </c>
      <c r="X1501" s="104">
        <v>23311433</v>
      </c>
      <c r="Y1501" s="104">
        <v>970536</v>
      </c>
      <c r="Z1501" s="104">
        <v>5945316</v>
      </c>
      <c r="AA1501" s="106">
        <v>-780231</v>
      </c>
    </row>
    <row r="1502" spans="1:27" x14ac:dyDescent="0.3">
      <c r="A1502" s="85">
        <v>1501</v>
      </c>
      <c r="B1502" s="85" t="s">
        <v>910</v>
      </c>
      <c r="C1502" s="85" t="s">
        <v>564</v>
      </c>
      <c r="D1502" s="85">
        <v>2019</v>
      </c>
      <c r="E1502" s="105">
        <v>5813578</v>
      </c>
      <c r="F1502" s="106">
        <v>2729976</v>
      </c>
      <c r="G1502" s="105">
        <v>947319</v>
      </c>
      <c r="H1502" s="106">
        <v>135063</v>
      </c>
      <c r="I1502" s="105">
        <v>37271</v>
      </c>
      <c r="J1502" s="105">
        <v>-419809</v>
      </c>
      <c r="K1502" s="105">
        <v>-76766</v>
      </c>
      <c r="L1502" s="105">
        <v>3427022</v>
      </c>
      <c r="M1502" s="105">
        <v>2386555</v>
      </c>
      <c r="N1502" s="105">
        <v>2877</v>
      </c>
      <c r="O1502" s="105">
        <v>2388514</v>
      </c>
      <c r="P1502" s="105">
        <v>502295</v>
      </c>
      <c r="Q1502" s="105">
        <v>1216515</v>
      </c>
      <c r="R1502" s="105">
        <v>3124</v>
      </c>
      <c r="S1502" s="105">
        <v>505980</v>
      </c>
      <c r="T1502" s="105">
        <v>-3685</v>
      </c>
      <c r="U1502" s="104">
        <v>6791464</v>
      </c>
      <c r="V1502" s="104">
        <v>17066173</v>
      </c>
      <c r="W1502" s="104">
        <v>7276583</v>
      </c>
      <c r="X1502" s="104">
        <v>19880517</v>
      </c>
      <c r="Y1502" s="104">
        <v>405279</v>
      </c>
      <c r="Z1502" s="104">
        <v>4399731</v>
      </c>
      <c r="AA1502" s="106">
        <v>-1645772</v>
      </c>
    </row>
    <row r="1503" spans="1:27" x14ac:dyDescent="0.3">
      <c r="A1503" s="85">
        <v>1502</v>
      </c>
      <c r="B1503" s="85" t="s">
        <v>910</v>
      </c>
      <c r="C1503" s="85" t="s">
        <v>564</v>
      </c>
      <c r="D1503" s="85">
        <v>2018</v>
      </c>
      <c r="E1503" s="105">
        <v>4645319</v>
      </c>
      <c r="F1503" s="106">
        <v>2030544</v>
      </c>
      <c r="G1503" s="105">
        <v>769889</v>
      </c>
      <c r="H1503" s="106">
        <v>0</v>
      </c>
      <c r="I1503" s="105">
        <v>9843</v>
      </c>
      <c r="J1503" s="105">
        <v>-462998</v>
      </c>
      <c r="K1503" s="105">
        <v>0</v>
      </c>
      <c r="L1503" s="105">
        <v>2538033</v>
      </c>
      <c r="M1503" s="105">
        <v>2107286</v>
      </c>
      <c r="N1503" s="105">
        <v>-4501</v>
      </c>
      <c r="O1503" s="105">
        <v>2101784</v>
      </c>
      <c r="P1503" s="105">
        <v>378990</v>
      </c>
      <c r="Q1503" s="105">
        <v>1178427</v>
      </c>
      <c r="R1503" s="105">
        <v>1789</v>
      </c>
      <c r="S1503" s="105">
        <v>381773</v>
      </c>
      <c r="T1503" s="105">
        <v>-2784</v>
      </c>
      <c r="U1503" s="104">
        <v>4605151</v>
      </c>
      <c r="V1503" s="104">
        <v>11815774</v>
      </c>
      <c r="W1503" s="104">
        <v>5117631</v>
      </c>
      <c r="X1503" s="104">
        <v>13728715</v>
      </c>
      <c r="Y1503" s="104">
        <v>253052</v>
      </c>
      <c r="Z1503" s="104">
        <v>2865821</v>
      </c>
      <c r="AA1503" s="106">
        <v>-931754</v>
      </c>
    </row>
    <row r="1504" spans="1:27" x14ac:dyDescent="0.3">
      <c r="A1504" s="85">
        <v>1503</v>
      </c>
      <c r="B1504" s="85" t="s">
        <v>910</v>
      </c>
      <c r="C1504" s="85" t="s">
        <v>564</v>
      </c>
      <c r="D1504" s="85">
        <v>2017</v>
      </c>
      <c r="E1504" s="105">
        <v>2879241</v>
      </c>
      <c r="F1504" s="106">
        <v>1149440</v>
      </c>
      <c r="G1504" s="105">
        <v>537072</v>
      </c>
      <c r="H1504" s="106">
        <v>0</v>
      </c>
      <c r="I1504" s="105">
        <v>6452</v>
      </c>
      <c r="J1504" s="105">
        <v>-194086</v>
      </c>
      <c r="K1504" s="105">
        <v>-19264</v>
      </c>
      <c r="L1504" s="105">
        <v>1542278</v>
      </c>
      <c r="M1504" s="105">
        <v>1336964</v>
      </c>
      <c r="N1504" s="105">
        <v>-2596</v>
      </c>
      <c r="O1504" s="105">
        <v>1335320</v>
      </c>
      <c r="P1504" s="105">
        <v>249900</v>
      </c>
      <c r="Q1504" s="105">
        <v>750891</v>
      </c>
      <c r="R1504" s="105">
        <v>1004</v>
      </c>
      <c r="S1504" s="105">
        <v>274878</v>
      </c>
      <c r="T1504" s="105">
        <v>-24978</v>
      </c>
      <c r="U1504" s="104">
        <v>3400583</v>
      </c>
      <c r="V1504" s="104">
        <v>8840186</v>
      </c>
      <c r="W1504" s="104">
        <v>3726609</v>
      </c>
      <c r="X1504" s="104">
        <v>10264403</v>
      </c>
      <c r="Y1504" s="104">
        <v>132376</v>
      </c>
      <c r="Z1504" s="104">
        <v>2529405</v>
      </c>
      <c r="AA1504" s="106">
        <v>-1054110</v>
      </c>
    </row>
    <row r="1505" spans="1:27" x14ac:dyDescent="0.3">
      <c r="A1505" s="85">
        <v>1504</v>
      </c>
      <c r="B1505" s="85" t="s">
        <v>910</v>
      </c>
      <c r="C1505" s="85" t="s">
        <v>564</v>
      </c>
      <c r="D1505" s="85">
        <v>2016</v>
      </c>
      <c r="E1505" s="105">
        <v>2506517</v>
      </c>
      <c r="F1505" s="106">
        <v>1454880</v>
      </c>
      <c r="G1505" s="105">
        <v>404341</v>
      </c>
      <c r="H1505" s="106">
        <v>0</v>
      </c>
      <c r="I1505" s="105">
        <v>4211</v>
      </c>
      <c r="J1505" s="105">
        <v>-176007</v>
      </c>
      <c r="K1505" s="105">
        <v>-20958</v>
      </c>
      <c r="L1505" s="105">
        <v>1698474</v>
      </c>
      <c r="M1505" s="105">
        <v>808043</v>
      </c>
      <c r="N1505" s="105">
        <v>14116</v>
      </c>
      <c r="O1505" s="105">
        <v>821238</v>
      </c>
      <c r="P1505" s="105">
        <v>156815</v>
      </c>
      <c r="Q1505" s="105">
        <v>537204</v>
      </c>
      <c r="R1505" s="105">
        <v>0</v>
      </c>
      <c r="S1505" s="105">
        <v>152146</v>
      </c>
      <c r="T1505" s="105">
        <v>4669</v>
      </c>
      <c r="U1505" s="104">
        <v>915503</v>
      </c>
      <c r="V1505" s="104">
        <v>4627027</v>
      </c>
      <c r="W1505" s="104">
        <v>1527605</v>
      </c>
      <c r="X1505" s="104">
        <v>5562791</v>
      </c>
      <c r="Y1505" s="104">
        <v>172738</v>
      </c>
      <c r="Z1505" s="104">
        <v>684062</v>
      </c>
      <c r="AA1505" s="106">
        <v>-467259</v>
      </c>
    </row>
    <row r="1506" spans="1:27" x14ac:dyDescent="0.3">
      <c r="A1506" s="85">
        <v>1505</v>
      </c>
      <c r="B1506" s="85" t="s">
        <v>910</v>
      </c>
      <c r="C1506" s="85" t="s">
        <v>564</v>
      </c>
      <c r="D1506" s="85">
        <v>2015</v>
      </c>
      <c r="E1506" s="105">
        <v>1394505</v>
      </c>
      <c r="F1506" s="106">
        <v>735260</v>
      </c>
      <c r="G1506" s="105">
        <v>266664</v>
      </c>
      <c r="H1506" s="106">
        <v>0</v>
      </c>
      <c r="I1506" s="105">
        <v>2788</v>
      </c>
      <c r="J1506" s="105">
        <v>-99850</v>
      </c>
      <c r="K1506" s="105">
        <v>7968</v>
      </c>
      <c r="L1506" s="105">
        <v>917740</v>
      </c>
      <c r="M1506" s="105">
        <v>476765</v>
      </c>
      <c r="N1506" s="105">
        <v>63610</v>
      </c>
      <c r="O1506" s="105">
        <v>540390</v>
      </c>
      <c r="P1506" s="105">
        <v>94773</v>
      </c>
      <c r="Q1506" s="105">
        <v>336629</v>
      </c>
      <c r="R1506" s="105">
        <v>259</v>
      </c>
      <c r="S1506" s="105">
        <v>97933</v>
      </c>
      <c r="T1506" s="105">
        <v>-3160</v>
      </c>
      <c r="U1506" s="104">
        <v>1122029</v>
      </c>
      <c r="V1506" s="104">
        <v>2986757</v>
      </c>
      <c r="W1506" s="104">
        <v>1516713</v>
      </c>
      <c r="X1506" s="104">
        <v>3573347</v>
      </c>
      <c r="Y1506" s="104">
        <v>49865</v>
      </c>
      <c r="Z1506" s="104">
        <v>438614</v>
      </c>
      <c r="AA1506" s="106">
        <v>112101</v>
      </c>
    </row>
    <row r="1507" spans="1:27" x14ac:dyDescent="0.3">
      <c r="A1507" s="85">
        <v>1506</v>
      </c>
      <c r="B1507" s="85" t="s">
        <v>910</v>
      </c>
      <c r="C1507" s="85" t="s">
        <v>564</v>
      </c>
      <c r="D1507" s="85">
        <v>2014</v>
      </c>
      <c r="E1507" s="105">
        <v>506181</v>
      </c>
      <c r="F1507" s="106">
        <v>204365</v>
      </c>
      <c r="G1507" s="105">
        <v>134672</v>
      </c>
      <c r="H1507" s="106">
        <v>0</v>
      </c>
      <c r="I1507" s="105">
        <v>1958</v>
      </c>
      <c r="J1507" s="105">
        <v>-83903</v>
      </c>
      <c r="K1507" s="105">
        <v>-1510</v>
      </c>
      <c r="L1507" s="105">
        <v>255661</v>
      </c>
      <c r="M1507" s="105">
        <v>250519</v>
      </c>
      <c r="N1507" s="105">
        <v>205</v>
      </c>
      <c r="O1507" s="105">
        <v>266369</v>
      </c>
      <c r="P1507" s="105">
        <v>53321</v>
      </c>
      <c r="Q1507" s="105">
        <v>167834</v>
      </c>
      <c r="R1507" s="105">
        <v>116</v>
      </c>
      <c r="S1507" s="105">
        <v>55481</v>
      </c>
      <c r="T1507" s="105">
        <v>-2160</v>
      </c>
      <c r="U1507" s="104">
        <v>499214</v>
      </c>
      <c r="V1507" s="104">
        <v>1755832</v>
      </c>
      <c r="W1507" s="104">
        <v>893206</v>
      </c>
      <c r="X1507" s="104">
        <v>2160453</v>
      </c>
      <c r="Y1507" s="104">
        <v>9499</v>
      </c>
      <c r="Z1507" s="104">
        <v>120109</v>
      </c>
      <c r="AA1507" s="106">
        <v>309078</v>
      </c>
    </row>
    <row r="1508" spans="1:27" ht="15" thickBot="1" x14ac:dyDescent="0.35">
      <c r="A1508" s="93">
        <v>1507</v>
      </c>
      <c r="B1508" s="93" t="s">
        <v>910</v>
      </c>
      <c r="C1508" s="93" t="s">
        <v>564</v>
      </c>
      <c r="D1508" s="93">
        <v>2013</v>
      </c>
      <c r="E1508" s="108">
        <v>342591</v>
      </c>
      <c r="F1508" s="109">
        <v>136660</v>
      </c>
      <c r="G1508" s="108">
        <v>140980</v>
      </c>
      <c r="H1508" s="109">
        <v>0</v>
      </c>
      <c r="I1508" s="108">
        <v>2760</v>
      </c>
      <c r="J1508" s="108">
        <v>-54953</v>
      </c>
      <c r="K1508" s="108">
        <v>-329</v>
      </c>
      <c r="L1508" s="108">
        <v>225461</v>
      </c>
      <c r="M1508" s="108">
        <v>117130</v>
      </c>
      <c r="N1508" s="108">
        <v>1153</v>
      </c>
      <c r="O1508" s="108">
        <v>120486</v>
      </c>
      <c r="P1508" s="108">
        <v>30756</v>
      </c>
      <c r="Q1508" s="108">
        <v>82764</v>
      </c>
      <c r="R1508" s="108">
        <v>67</v>
      </c>
      <c r="S1508" s="108">
        <v>0</v>
      </c>
      <c r="T1508" s="108">
        <v>0</v>
      </c>
      <c r="U1508" s="107">
        <v>432787</v>
      </c>
      <c r="V1508" s="107">
        <v>934032</v>
      </c>
      <c r="W1508" s="107">
        <v>531226</v>
      </c>
      <c r="X1508" s="107">
        <v>1268215</v>
      </c>
      <c r="Y1508" s="107">
        <v>11908</v>
      </c>
      <c r="Z1508" s="107">
        <v>69714</v>
      </c>
      <c r="AA1508" s="109">
        <v>-129582</v>
      </c>
    </row>
    <row r="1509" spans="1:27" ht="15" thickTop="1" x14ac:dyDescent="0.3">
      <c r="A1509" s="88">
        <v>1508</v>
      </c>
      <c r="B1509" s="88" t="s">
        <v>910</v>
      </c>
      <c r="C1509" s="88" t="s">
        <v>570</v>
      </c>
      <c r="D1509" s="88">
        <v>2023</v>
      </c>
      <c r="E1509" s="102">
        <v>169634</v>
      </c>
      <c r="F1509" s="103">
        <v>160899</v>
      </c>
      <c r="G1509" s="102">
        <v>18173</v>
      </c>
      <c r="H1509" s="97">
        <v>0</v>
      </c>
      <c r="I1509" s="102">
        <v>0</v>
      </c>
      <c r="J1509" s="102">
        <v>-969</v>
      </c>
      <c r="K1509" s="102">
        <v>0</v>
      </c>
      <c r="L1509" s="102">
        <v>178103</v>
      </c>
      <c r="M1509" s="102">
        <v>-8469</v>
      </c>
      <c r="N1509" s="102">
        <v>-992</v>
      </c>
      <c r="O1509" s="102">
        <v>-8331</v>
      </c>
      <c r="P1509" s="102">
        <v>0</v>
      </c>
      <c r="Q1509" s="102">
        <v>-8331</v>
      </c>
      <c r="R1509" s="102">
        <v>0</v>
      </c>
      <c r="S1509" s="102">
        <v>0</v>
      </c>
      <c r="T1509" s="102">
        <v>0</v>
      </c>
      <c r="U1509" s="101">
        <v>36286</v>
      </c>
      <c r="V1509" s="101">
        <v>122188</v>
      </c>
      <c r="W1509" s="101">
        <v>28584</v>
      </c>
      <c r="X1509" s="101">
        <v>131010</v>
      </c>
      <c r="Y1509" s="101">
        <v>8692</v>
      </c>
      <c r="Z1509" s="101">
        <v>0</v>
      </c>
      <c r="AA1509" s="103">
        <v>1772</v>
      </c>
    </row>
    <row r="1510" spans="1:27" x14ac:dyDescent="0.3">
      <c r="A1510" s="85">
        <v>1509</v>
      </c>
      <c r="B1510" s="85" t="s">
        <v>910</v>
      </c>
      <c r="C1510" s="85" t="s">
        <v>570</v>
      </c>
      <c r="D1510" s="85">
        <v>2022</v>
      </c>
      <c r="E1510" s="105">
        <v>223137</v>
      </c>
      <c r="F1510" s="106">
        <v>208282</v>
      </c>
      <c r="G1510" s="105">
        <v>16458</v>
      </c>
      <c r="H1510" s="98">
        <v>0</v>
      </c>
      <c r="I1510" s="105">
        <v>74</v>
      </c>
      <c r="J1510" s="105">
        <v>-895</v>
      </c>
      <c r="K1510" s="105">
        <v>0</v>
      </c>
      <c r="L1510" s="105">
        <v>223919</v>
      </c>
      <c r="M1510" s="105">
        <v>-782</v>
      </c>
      <c r="N1510" s="105">
        <v>73</v>
      </c>
      <c r="O1510" s="105">
        <v>195</v>
      </c>
      <c r="P1510" s="105">
        <v>0</v>
      </c>
      <c r="Q1510" s="105">
        <v>195</v>
      </c>
      <c r="R1510" s="105">
        <v>0</v>
      </c>
      <c r="S1510" s="105">
        <v>0</v>
      </c>
      <c r="T1510" s="105">
        <v>0</v>
      </c>
      <c r="U1510" s="104">
        <v>28927</v>
      </c>
      <c r="V1510" s="104">
        <v>127497</v>
      </c>
      <c r="W1510" s="104">
        <v>26433</v>
      </c>
      <c r="X1510" s="104">
        <v>137190</v>
      </c>
      <c r="Y1510" s="104">
        <v>9587</v>
      </c>
      <c r="Z1510" s="104">
        <v>0</v>
      </c>
      <c r="AA1510" s="106">
        <v>-2623</v>
      </c>
    </row>
    <row r="1511" spans="1:27" x14ac:dyDescent="0.3">
      <c r="A1511" s="85">
        <v>1510</v>
      </c>
      <c r="B1511" s="85" t="s">
        <v>910</v>
      </c>
      <c r="C1511" s="85" t="s">
        <v>570</v>
      </c>
      <c r="D1511" s="85">
        <v>2021</v>
      </c>
      <c r="E1511" s="105">
        <v>193805</v>
      </c>
      <c r="F1511" s="106">
        <v>183725</v>
      </c>
      <c r="G1511" s="105">
        <v>18757</v>
      </c>
      <c r="H1511" s="98">
        <v>0</v>
      </c>
      <c r="I1511" s="105">
        <v>148</v>
      </c>
      <c r="J1511" s="105">
        <v>-871</v>
      </c>
      <c r="K1511" s="105">
        <v>0</v>
      </c>
      <c r="L1511" s="105">
        <v>201759</v>
      </c>
      <c r="M1511" s="105">
        <v>-7954</v>
      </c>
      <c r="N1511" s="105">
        <v>-75</v>
      </c>
      <c r="O1511" s="105">
        <v>2126</v>
      </c>
      <c r="P1511" s="105">
        <v>1733</v>
      </c>
      <c r="Q1511" s="105">
        <v>393</v>
      </c>
      <c r="R1511" s="105">
        <v>0</v>
      </c>
      <c r="S1511" s="105">
        <v>1733</v>
      </c>
      <c r="T1511" s="105">
        <v>0</v>
      </c>
      <c r="U1511" s="104">
        <v>29735</v>
      </c>
      <c r="V1511" s="104">
        <v>118653</v>
      </c>
      <c r="W1511" s="104">
        <v>18980</v>
      </c>
      <c r="X1511" s="104">
        <v>129542</v>
      </c>
      <c r="Y1511" s="104">
        <v>10783</v>
      </c>
      <c r="Z1511" s="104">
        <v>0</v>
      </c>
      <c r="AA1511" s="106">
        <v>-7206</v>
      </c>
    </row>
    <row r="1512" spans="1:27" x14ac:dyDescent="0.3">
      <c r="A1512" s="85">
        <v>1511</v>
      </c>
      <c r="B1512" s="85" t="s">
        <v>910</v>
      </c>
      <c r="C1512" s="85" t="s">
        <v>570</v>
      </c>
      <c r="D1512" s="85">
        <v>2020</v>
      </c>
      <c r="E1512" s="105">
        <v>185753</v>
      </c>
      <c r="F1512" s="106">
        <v>172422</v>
      </c>
      <c r="G1512" s="105">
        <v>16860</v>
      </c>
      <c r="H1512" s="98">
        <v>0</v>
      </c>
      <c r="I1512" s="105">
        <v>406</v>
      </c>
      <c r="J1512" s="105">
        <v>-1082</v>
      </c>
      <c r="K1512" s="105">
        <v>145</v>
      </c>
      <c r="L1512" s="105">
        <v>188751</v>
      </c>
      <c r="M1512" s="105">
        <v>-2998</v>
      </c>
      <c r="N1512" s="105">
        <v>3105</v>
      </c>
      <c r="O1512" s="105">
        <v>107</v>
      </c>
      <c r="P1512" s="105">
        <v>0</v>
      </c>
      <c r="Q1512" s="105">
        <v>107</v>
      </c>
      <c r="R1512" s="105">
        <v>0</v>
      </c>
      <c r="S1512" s="105">
        <v>0</v>
      </c>
      <c r="T1512" s="105">
        <v>0</v>
      </c>
      <c r="U1512" s="104">
        <v>38403</v>
      </c>
      <c r="V1512" s="104">
        <v>119167</v>
      </c>
      <c r="W1512" s="104">
        <v>21793</v>
      </c>
      <c r="X1512" s="104">
        <v>131962</v>
      </c>
      <c r="Y1512" s="104">
        <v>12567</v>
      </c>
      <c r="Z1512" s="104">
        <v>0</v>
      </c>
      <c r="AA1512" s="106">
        <v>-9712</v>
      </c>
    </row>
    <row r="1513" spans="1:27" x14ac:dyDescent="0.3">
      <c r="A1513" s="85">
        <v>1512</v>
      </c>
      <c r="B1513" s="85" t="s">
        <v>910</v>
      </c>
      <c r="C1513" s="85" t="s">
        <v>570</v>
      </c>
      <c r="D1513" s="85">
        <v>2019</v>
      </c>
      <c r="E1513" s="105">
        <v>248966</v>
      </c>
      <c r="F1513" s="106">
        <v>232892</v>
      </c>
      <c r="G1513" s="105">
        <v>18424</v>
      </c>
      <c r="H1513" s="98">
        <v>0</v>
      </c>
      <c r="I1513" s="105">
        <v>612</v>
      </c>
      <c r="J1513" s="105">
        <v>-1329</v>
      </c>
      <c r="K1513" s="105">
        <v>0</v>
      </c>
      <c r="L1513" s="105">
        <v>257465</v>
      </c>
      <c r="M1513" s="105">
        <v>-8500</v>
      </c>
      <c r="N1513" s="105">
        <v>1036</v>
      </c>
      <c r="O1513" s="105">
        <v>-6890</v>
      </c>
      <c r="P1513" s="105">
        <v>0</v>
      </c>
      <c r="Q1513" s="105">
        <v>-6890</v>
      </c>
      <c r="R1513" s="105">
        <v>0</v>
      </c>
      <c r="S1513" s="105">
        <v>0</v>
      </c>
      <c r="T1513" s="105">
        <v>0</v>
      </c>
      <c r="U1513" s="104">
        <v>35066</v>
      </c>
      <c r="V1513" s="104">
        <v>122058</v>
      </c>
      <c r="W1513" s="104">
        <v>28330</v>
      </c>
      <c r="X1513" s="104">
        <v>138705</v>
      </c>
      <c r="Y1513" s="104">
        <v>15805</v>
      </c>
      <c r="Z1513" s="104">
        <v>0</v>
      </c>
      <c r="AA1513" s="106">
        <v>3823</v>
      </c>
    </row>
    <row r="1514" spans="1:27" x14ac:dyDescent="0.3">
      <c r="A1514" s="85">
        <v>1513</v>
      </c>
      <c r="B1514" s="85" t="s">
        <v>910</v>
      </c>
      <c r="C1514" s="85" t="s">
        <v>570</v>
      </c>
      <c r="D1514" s="85">
        <v>2018</v>
      </c>
      <c r="E1514" s="105">
        <v>329158</v>
      </c>
      <c r="F1514" s="106">
        <v>312573</v>
      </c>
      <c r="G1514" s="105">
        <v>20683</v>
      </c>
      <c r="H1514" s="98">
        <v>0</v>
      </c>
      <c r="I1514" s="105">
        <v>608</v>
      </c>
      <c r="J1514" s="105">
        <v>-1200</v>
      </c>
      <c r="K1514" s="105">
        <v>0</v>
      </c>
      <c r="L1514" s="105">
        <v>332665</v>
      </c>
      <c r="M1514" s="105">
        <v>-3506</v>
      </c>
      <c r="N1514" s="105">
        <v>3887</v>
      </c>
      <c r="O1514" s="105">
        <v>416</v>
      </c>
      <c r="P1514" s="105">
        <v>123</v>
      </c>
      <c r="Q1514" s="105">
        <v>293</v>
      </c>
      <c r="R1514" s="105">
        <v>0</v>
      </c>
      <c r="S1514" s="105">
        <v>123</v>
      </c>
      <c r="T1514" s="105">
        <v>0</v>
      </c>
      <c r="U1514" s="104">
        <v>35169</v>
      </c>
      <c r="V1514" s="104">
        <v>141276</v>
      </c>
      <c r="W1514" s="104">
        <v>43858</v>
      </c>
      <c r="X1514" s="104">
        <v>161124</v>
      </c>
      <c r="Y1514" s="104">
        <v>18797</v>
      </c>
      <c r="Z1514" s="104">
        <v>0</v>
      </c>
      <c r="AA1514" s="106">
        <v>-9564</v>
      </c>
    </row>
    <row r="1515" spans="1:27" x14ac:dyDescent="0.3">
      <c r="A1515" s="85">
        <v>1514</v>
      </c>
      <c r="B1515" s="85" t="s">
        <v>910</v>
      </c>
      <c r="C1515" s="85" t="s">
        <v>570</v>
      </c>
      <c r="D1515" s="85">
        <v>2017</v>
      </c>
      <c r="E1515" s="105">
        <v>297922</v>
      </c>
      <c r="F1515" s="106">
        <v>272618</v>
      </c>
      <c r="G1515" s="105">
        <v>24914</v>
      </c>
      <c r="H1515" s="98">
        <v>0</v>
      </c>
      <c r="I1515" s="105">
        <v>778</v>
      </c>
      <c r="J1515" s="105">
        <v>-1523</v>
      </c>
      <c r="K1515" s="105">
        <v>0</v>
      </c>
      <c r="L1515" s="105">
        <v>296787</v>
      </c>
      <c r="M1515" s="105">
        <v>1135</v>
      </c>
      <c r="N1515" s="105">
        <v>5474</v>
      </c>
      <c r="O1515" s="105">
        <v>7406</v>
      </c>
      <c r="P1515" s="105">
        <v>1508</v>
      </c>
      <c r="Q1515" s="105">
        <v>5898</v>
      </c>
      <c r="R1515" s="105">
        <v>0</v>
      </c>
      <c r="S1515" s="105">
        <v>1508</v>
      </c>
      <c r="T1515" s="105">
        <v>0</v>
      </c>
      <c r="U1515" s="104">
        <v>26777</v>
      </c>
      <c r="V1515" s="104">
        <v>142288</v>
      </c>
      <c r="W1515" s="104">
        <v>42224</v>
      </c>
      <c r="X1515" s="104">
        <v>164955</v>
      </c>
      <c r="Y1515" s="104">
        <v>21658</v>
      </c>
      <c r="Z1515" s="104">
        <v>0</v>
      </c>
      <c r="AA1515" s="106">
        <v>-13717</v>
      </c>
    </row>
    <row r="1516" spans="1:27" x14ac:dyDescent="0.3">
      <c r="A1516" s="85">
        <v>1515</v>
      </c>
      <c r="B1516" s="85" t="s">
        <v>910</v>
      </c>
      <c r="C1516" s="85" t="s">
        <v>570</v>
      </c>
      <c r="D1516" s="85">
        <v>2016</v>
      </c>
      <c r="E1516" s="105">
        <v>470613</v>
      </c>
      <c r="F1516" s="106">
        <v>438194</v>
      </c>
      <c r="G1516" s="105">
        <v>29943</v>
      </c>
      <c r="H1516" s="98">
        <v>0</v>
      </c>
      <c r="I1516" s="105">
        <v>790</v>
      </c>
      <c r="J1516" s="105">
        <v>-1022</v>
      </c>
      <c r="K1516" s="105">
        <v>11</v>
      </c>
      <c r="L1516" s="105">
        <v>467925</v>
      </c>
      <c r="M1516" s="105">
        <v>2688</v>
      </c>
      <c r="N1516" s="105">
        <v>3352</v>
      </c>
      <c r="O1516" s="105">
        <v>7020</v>
      </c>
      <c r="P1516" s="105">
        <v>1420</v>
      </c>
      <c r="Q1516" s="105">
        <v>5600</v>
      </c>
      <c r="R1516" s="105">
        <v>0</v>
      </c>
      <c r="S1516" s="105">
        <v>1420</v>
      </c>
      <c r="T1516" s="105">
        <v>0</v>
      </c>
      <c r="U1516" s="104">
        <v>27344</v>
      </c>
      <c r="V1516" s="104">
        <v>154426</v>
      </c>
      <c r="W1516" s="104">
        <v>63956</v>
      </c>
      <c r="X1516" s="104">
        <v>181129</v>
      </c>
      <c r="Y1516" s="104">
        <v>25268</v>
      </c>
      <c r="Z1516" s="104">
        <v>0</v>
      </c>
      <c r="AA1516" s="106">
        <v>22265</v>
      </c>
    </row>
    <row r="1517" spans="1:27" x14ac:dyDescent="0.3">
      <c r="A1517" s="85">
        <v>1516</v>
      </c>
      <c r="B1517" s="85" t="s">
        <v>910</v>
      </c>
      <c r="C1517" s="85" t="s">
        <v>570</v>
      </c>
      <c r="D1517" s="85">
        <v>2015</v>
      </c>
      <c r="E1517" s="105">
        <v>534520</v>
      </c>
      <c r="F1517" s="106">
        <v>500141</v>
      </c>
      <c r="G1517" s="105">
        <v>30765</v>
      </c>
      <c r="H1517" s="98">
        <v>0</v>
      </c>
      <c r="I1517" s="105">
        <v>586</v>
      </c>
      <c r="J1517" s="105">
        <v>-916</v>
      </c>
      <c r="K1517" s="105">
        <v>431</v>
      </c>
      <c r="L1517" s="105">
        <v>531098</v>
      </c>
      <c r="M1517" s="105">
        <v>3422</v>
      </c>
      <c r="N1517" s="105">
        <v>1603</v>
      </c>
      <c r="O1517" s="105">
        <v>6157</v>
      </c>
      <c r="P1517" s="105">
        <v>2187</v>
      </c>
      <c r="Q1517" s="105">
        <v>3971</v>
      </c>
      <c r="R1517" s="105">
        <v>0</v>
      </c>
      <c r="S1517" s="105">
        <v>2187</v>
      </c>
      <c r="T1517" s="105">
        <v>0</v>
      </c>
      <c r="U1517" s="104">
        <v>38045</v>
      </c>
      <c r="V1517" s="104">
        <v>132143</v>
      </c>
      <c r="W1517" s="104">
        <v>49161</v>
      </c>
      <c r="X1517" s="104">
        <v>160518</v>
      </c>
      <c r="Y1517" s="104">
        <v>28266</v>
      </c>
      <c r="Z1517" s="104">
        <v>112</v>
      </c>
      <c r="AA1517" s="106">
        <v>-15905</v>
      </c>
    </row>
    <row r="1518" spans="1:27" x14ac:dyDescent="0.3">
      <c r="A1518" s="85">
        <v>1517</v>
      </c>
      <c r="B1518" s="85" t="s">
        <v>910</v>
      </c>
      <c r="C1518" s="85" t="s">
        <v>570</v>
      </c>
      <c r="D1518" s="85">
        <v>2014</v>
      </c>
      <c r="E1518" s="105">
        <v>690723</v>
      </c>
      <c r="F1518" s="106">
        <v>673048</v>
      </c>
      <c r="G1518" s="105">
        <v>28307</v>
      </c>
      <c r="H1518" s="98">
        <v>0</v>
      </c>
      <c r="I1518" s="105">
        <v>709</v>
      </c>
      <c r="J1518" s="105">
        <v>-781</v>
      </c>
      <c r="K1518" s="105">
        <v>58</v>
      </c>
      <c r="L1518" s="105">
        <v>701659</v>
      </c>
      <c r="M1518" s="105">
        <v>-10935</v>
      </c>
      <c r="N1518" s="105">
        <v>16105</v>
      </c>
      <c r="O1518" s="105">
        <v>6598</v>
      </c>
      <c r="P1518" s="105">
        <v>1482</v>
      </c>
      <c r="Q1518" s="105">
        <v>5117</v>
      </c>
      <c r="R1518" s="105">
        <v>0</v>
      </c>
      <c r="S1518" s="105">
        <v>1482</v>
      </c>
      <c r="T1518" s="105">
        <v>0</v>
      </c>
      <c r="U1518" s="104">
        <v>27505</v>
      </c>
      <c r="V1518" s="104">
        <v>159441</v>
      </c>
      <c r="W1518" s="104">
        <v>83928</v>
      </c>
      <c r="X1518" s="104">
        <v>192054</v>
      </c>
      <c r="Y1518" s="104">
        <v>32293</v>
      </c>
      <c r="Z1518" s="104">
        <v>112</v>
      </c>
      <c r="AA1518" s="106">
        <v>19446</v>
      </c>
    </row>
    <row r="1519" spans="1:27" ht="15" thickBot="1" x14ac:dyDescent="0.35">
      <c r="A1519" s="93">
        <v>1518</v>
      </c>
      <c r="B1519" s="93" t="s">
        <v>910</v>
      </c>
      <c r="C1519" s="93" t="s">
        <v>570</v>
      </c>
      <c r="D1519" s="93">
        <v>2013</v>
      </c>
      <c r="E1519" s="108">
        <v>622770</v>
      </c>
      <c r="F1519" s="109">
        <v>610080</v>
      </c>
      <c r="G1519" s="108">
        <v>23952</v>
      </c>
      <c r="H1519" s="99">
        <v>0</v>
      </c>
      <c r="I1519" s="108">
        <v>0</v>
      </c>
      <c r="J1519" s="108">
        <v>-1870</v>
      </c>
      <c r="K1519" s="108">
        <v>260</v>
      </c>
      <c r="L1519" s="108">
        <v>633643</v>
      </c>
      <c r="M1519" s="108">
        <v>-10873</v>
      </c>
      <c r="N1519" s="108">
        <v>15544</v>
      </c>
      <c r="O1519" s="108">
        <v>6211</v>
      </c>
      <c r="P1519" s="108">
        <v>1676</v>
      </c>
      <c r="Q1519" s="108">
        <v>4535</v>
      </c>
      <c r="R1519" s="108">
        <v>7</v>
      </c>
      <c r="S1519" s="108">
        <v>1676</v>
      </c>
      <c r="T1519" s="108">
        <v>0</v>
      </c>
      <c r="U1519" s="107">
        <v>26248</v>
      </c>
      <c r="V1519" s="107">
        <v>182177</v>
      </c>
      <c r="W1519" s="107">
        <v>116128</v>
      </c>
      <c r="X1519" s="107">
        <v>219286</v>
      </c>
      <c r="Y1519" s="107">
        <v>36570</v>
      </c>
      <c r="Z1519" s="107">
        <v>24347</v>
      </c>
      <c r="AA1519" s="109">
        <v>-8801</v>
      </c>
    </row>
    <row r="1520" spans="1:27" ht="15" thickTop="1" x14ac:dyDescent="0.3">
      <c r="A1520" s="88">
        <v>1519</v>
      </c>
      <c r="B1520" s="88" t="s">
        <v>910</v>
      </c>
      <c r="C1520" s="88" t="s">
        <v>1417</v>
      </c>
      <c r="D1520" s="88">
        <v>2023</v>
      </c>
      <c r="E1520" s="102">
        <v>6205324513</v>
      </c>
      <c r="F1520" s="102">
        <v>5946787487</v>
      </c>
      <c r="G1520" s="102">
        <v>146474815</v>
      </c>
      <c r="H1520" s="97">
        <v>0</v>
      </c>
      <c r="I1520" s="102">
        <v>14686731</v>
      </c>
      <c r="J1520" s="102">
        <v>-34114654</v>
      </c>
      <c r="K1520" s="102">
        <v>0</v>
      </c>
      <c r="L1520" s="102">
        <v>6149627781</v>
      </c>
      <c r="M1520" s="102">
        <v>55696733</v>
      </c>
      <c r="N1520" s="102">
        <v>13781820</v>
      </c>
      <c r="O1520" s="102">
        <v>70719784</v>
      </c>
      <c r="P1520" s="102">
        <v>15902988</v>
      </c>
      <c r="Q1520" s="102">
        <v>54816796</v>
      </c>
      <c r="R1520" s="102">
        <v>3880178</v>
      </c>
      <c r="S1520" s="102">
        <v>15902988</v>
      </c>
      <c r="T1520" s="102">
        <v>0</v>
      </c>
      <c r="U1520" s="101">
        <v>51425422</v>
      </c>
      <c r="V1520" s="101">
        <v>958971244</v>
      </c>
      <c r="W1520" s="101">
        <v>764971229</v>
      </c>
      <c r="X1520" s="101">
        <v>2299408503</v>
      </c>
      <c r="Y1520" s="101">
        <v>1235121644</v>
      </c>
      <c r="Z1520" s="101">
        <v>949008743</v>
      </c>
      <c r="AA1520" s="103">
        <v>78728703</v>
      </c>
    </row>
    <row r="1521" spans="1:27" x14ac:dyDescent="0.3">
      <c r="A1521" s="85">
        <v>1520</v>
      </c>
      <c r="B1521" s="85" t="s">
        <v>910</v>
      </c>
      <c r="C1521" s="85" t="s">
        <v>1417</v>
      </c>
      <c r="D1521" s="85">
        <v>2022</v>
      </c>
      <c r="E1521" s="105">
        <v>5163639671</v>
      </c>
      <c r="F1521" s="105">
        <v>4900779995</v>
      </c>
      <c r="G1521" s="105">
        <v>147740439</v>
      </c>
      <c r="H1521" s="98">
        <v>0</v>
      </c>
      <c r="I1521" s="105">
        <v>16968710</v>
      </c>
      <c r="J1521" s="105">
        <v>-33744417</v>
      </c>
      <c r="K1521" s="105">
        <v>0</v>
      </c>
      <c r="L1521" s="105">
        <v>5096752007</v>
      </c>
      <c r="M1521" s="105">
        <v>66887664</v>
      </c>
      <c r="N1521" s="105">
        <v>6381236</v>
      </c>
      <c r="O1521" s="105">
        <v>73745519</v>
      </c>
      <c r="P1521" s="105">
        <v>14732206</v>
      </c>
      <c r="Q1521" s="105">
        <v>59013313</v>
      </c>
      <c r="R1521" s="105">
        <v>4661471</v>
      </c>
      <c r="S1521" s="105">
        <v>14732206</v>
      </c>
      <c r="T1521" s="105">
        <v>0</v>
      </c>
      <c r="U1521" s="104">
        <v>72974057</v>
      </c>
      <c r="V1521" s="104">
        <v>800341807</v>
      </c>
      <c r="W1521" s="104">
        <v>577491595</v>
      </c>
      <c r="X1521" s="104">
        <v>2170738304</v>
      </c>
      <c r="Y1521" s="104">
        <v>1265401713</v>
      </c>
      <c r="Z1521" s="104">
        <v>978633977</v>
      </c>
      <c r="AA1521" s="106">
        <v>304395977</v>
      </c>
    </row>
    <row r="1522" spans="1:27" x14ac:dyDescent="0.3">
      <c r="A1522" s="85">
        <v>1521</v>
      </c>
      <c r="B1522" s="85" t="s">
        <v>910</v>
      </c>
      <c r="C1522" s="85" t="s">
        <v>1417</v>
      </c>
      <c r="D1522" s="85">
        <v>2021</v>
      </c>
      <c r="E1522" s="105">
        <v>4361399276</v>
      </c>
      <c r="F1522" s="105">
        <v>4114489844</v>
      </c>
      <c r="G1522" s="105">
        <v>144829662</v>
      </c>
      <c r="H1522" s="98">
        <v>0</v>
      </c>
      <c r="I1522" s="105">
        <v>18986278</v>
      </c>
      <c r="J1522" s="105">
        <v>-26208178</v>
      </c>
      <c r="K1522" s="105">
        <v>0</v>
      </c>
      <c r="L1522" s="105">
        <v>4309374663</v>
      </c>
      <c r="M1522" s="105">
        <v>52024614</v>
      </c>
      <c r="N1522" s="105">
        <v>3682099</v>
      </c>
      <c r="O1522" s="105">
        <v>56101766</v>
      </c>
      <c r="P1522" s="105">
        <v>8068526</v>
      </c>
      <c r="Q1522" s="105">
        <v>48033240</v>
      </c>
      <c r="R1522" s="105">
        <v>6248517</v>
      </c>
      <c r="S1522" s="105">
        <v>8068526</v>
      </c>
      <c r="T1522" s="105">
        <v>0</v>
      </c>
      <c r="U1522" s="104">
        <v>80089442</v>
      </c>
      <c r="V1522" s="104">
        <v>786726818</v>
      </c>
      <c r="W1522" s="104">
        <v>647324780</v>
      </c>
      <c r="X1522" s="104">
        <v>2145532682</v>
      </c>
      <c r="Y1522" s="104">
        <v>1256534365</v>
      </c>
      <c r="Z1522" s="104">
        <v>1072195657</v>
      </c>
      <c r="AA1522" s="106">
        <v>154227959</v>
      </c>
    </row>
    <row r="1523" spans="1:27" x14ac:dyDescent="0.3">
      <c r="A1523" s="85">
        <v>1522</v>
      </c>
      <c r="B1523" s="85" t="s">
        <v>910</v>
      </c>
      <c r="C1523" s="85" t="s">
        <v>1417</v>
      </c>
      <c r="D1523" s="85">
        <v>2020</v>
      </c>
      <c r="E1523" s="105">
        <v>4572888176</v>
      </c>
      <c r="F1523" s="105">
        <v>4261840961</v>
      </c>
      <c r="G1523" s="105">
        <v>212211989</v>
      </c>
      <c r="H1523" s="98">
        <v>0</v>
      </c>
      <c r="I1523" s="105">
        <v>12771702</v>
      </c>
      <c r="J1523" s="105">
        <v>-19847416</v>
      </c>
      <c r="K1523" s="105">
        <v>0</v>
      </c>
      <c r="L1523" s="105">
        <v>4527083648</v>
      </c>
      <c r="M1523" s="105">
        <v>45804528</v>
      </c>
      <c r="N1523" s="105">
        <v>18308610</v>
      </c>
      <c r="O1523" s="105">
        <v>64217864</v>
      </c>
      <c r="P1523" s="105">
        <v>19075724</v>
      </c>
      <c r="Q1523" s="105">
        <v>45142140</v>
      </c>
      <c r="R1523" s="105">
        <v>2367384</v>
      </c>
      <c r="S1523" s="105">
        <v>19075724</v>
      </c>
      <c r="T1523" s="105">
        <v>0</v>
      </c>
      <c r="U1523" s="104">
        <v>80009676</v>
      </c>
      <c r="V1523" s="104">
        <v>690184375</v>
      </c>
      <c r="W1523" s="104">
        <v>588730785</v>
      </c>
      <c r="X1523" s="104">
        <v>2028625806</v>
      </c>
      <c r="Y1523" s="104">
        <v>1250527152</v>
      </c>
      <c r="Z1523" s="104">
        <v>848712961</v>
      </c>
      <c r="AA1523" s="106">
        <v>245424729</v>
      </c>
    </row>
    <row r="1524" spans="1:27" x14ac:dyDescent="0.3">
      <c r="A1524" s="85">
        <v>1523</v>
      </c>
      <c r="B1524" s="85" t="s">
        <v>910</v>
      </c>
      <c r="C1524" s="85" t="s">
        <v>1417</v>
      </c>
      <c r="D1524" s="85">
        <v>2019</v>
      </c>
      <c r="E1524" s="105">
        <v>5369101249</v>
      </c>
      <c r="F1524" s="105">
        <v>5130437631</v>
      </c>
      <c r="G1524" s="105">
        <v>141458362</v>
      </c>
      <c r="H1524" s="98">
        <v>0</v>
      </c>
      <c r="I1524" s="105">
        <v>13355235</v>
      </c>
      <c r="J1524" s="105">
        <v>-21062663</v>
      </c>
      <c r="K1524" s="105">
        <v>0</v>
      </c>
      <c r="L1524" s="105">
        <v>5315241708</v>
      </c>
      <c r="M1524" s="105">
        <v>53859541</v>
      </c>
      <c r="N1524" s="105">
        <v>15542709</v>
      </c>
      <c r="O1524" s="105">
        <v>71582281</v>
      </c>
      <c r="P1524" s="105">
        <v>20499508</v>
      </c>
      <c r="Q1524" s="105">
        <v>51082773</v>
      </c>
      <c r="R1524" s="105">
        <v>0</v>
      </c>
      <c r="S1524" s="105">
        <v>20499508</v>
      </c>
      <c r="T1524" s="105">
        <v>0</v>
      </c>
      <c r="U1524" s="104">
        <v>86571482</v>
      </c>
      <c r="V1524" s="104">
        <v>557125952</v>
      </c>
      <c r="W1524" s="104">
        <v>558983136</v>
      </c>
      <c r="X1524" s="104">
        <v>1989318436</v>
      </c>
      <c r="Y1524" s="104">
        <v>1288019343</v>
      </c>
      <c r="Z1524" s="104">
        <v>920553598</v>
      </c>
      <c r="AA1524" s="106">
        <v>42322355</v>
      </c>
    </row>
    <row r="1525" spans="1:27" x14ac:dyDescent="0.3">
      <c r="A1525" s="85">
        <v>1524</v>
      </c>
      <c r="B1525" s="85" t="s">
        <v>910</v>
      </c>
      <c r="C1525" s="85" t="s">
        <v>1417</v>
      </c>
      <c r="D1525" s="85">
        <v>2018</v>
      </c>
      <c r="E1525" s="105">
        <v>4522800494</v>
      </c>
      <c r="F1525" s="105">
        <v>4268830121</v>
      </c>
      <c r="G1525" s="105">
        <v>163341869</v>
      </c>
      <c r="H1525" s="98">
        <v>0</v>
      </c>
      <c r="I1525" s="105">
        <v>14377151</v>
      </c>
      <c r="J1525" s="105">
        <v>-21206370</v>
      </c>
      <c r="K1525" s="105">
        <v>0</v>
      </c>
      <c r="L1525" s="105">
        <v>4465786083</v>
      </c>
      <c r="M1525" s="105">
        <v>57014411</v>
      </c>
      <c r="N1525" s="105">
        <v>11657674</v>
      </c>
      <c r="O1525" s="105">
        <v>68672086</v>
      </c>
      <c r="P1525" s="105">
        <v>14803511</v>
      </c>
      <c r="Q1525" s="105">
        <v>53868574</v>
      </c>
      <c r="R1525" s="105">
        <v>0</v>
      </c>
      <c r="S1525" s="105">
        <v>14803511</v>
      </c>
      <c r="T1525" s="105">
        <v>0</v>
      </c>
      <c r="U1525" s="104">
        <v>128194968</v>
      </c>
      <c r="V1525" s="104">
        <v>604152420</v>
      </c>
      <c r="W1525" s="104">
        <v>648675049</v>
      </c>
      <c r="X1525" s="104">
        <v>1903793316</v>
      </c>
      <c r="Y1525" s="104">
        <v>1208671699</v>
      </c>
      <c r="Z1525" s="104">
        <v>703498691</v>
      </c>
      <c r="AA1525" s="106">
        <v>235635257</v>
      </c>
    </row>
    <row r="1526" spans="1:27" x14ac:dyDescent="0.3">
      <c r="A1526" s="85">
        <v>1525</v>
      </c>
      <c r="B1526" s="85" t="s">
        <v>910</v>
      </c>
      <c r="C1526" s="85" t="s">
        <v>1417</v>
      </c>
      <c r="D1526" s="85">
        <v>2017</v>
      </c>
      <c r="E1526" s="105">
        <v>3764340152</v>
      </c>
      <c r="F1526" s="105">
        <v>3571675404</v>
      </c>
      <c r="G1526" s="105">
        <v>135392651</v>
      </c>
      <c r="H1526" s="98">
        <v>0</v>
      </c>
      <c r="I1526" s="105">
        <v>13963371</v>
      </c>
      <c r="J1526" s="105">
        <v>-24943811</v>
      </c>
      <c r="K1526" s="105">
        <v>0</v>
      </c>
      <c r="L1526" s="105">
        <v>3728404142</v>
      </c>
      <c r="M1526" s="105">
        <v>35936010</v>
      </c>
      <c r="N1526" s="105">
        <v>24213439</v>
      </c>
      <c r="O1526" s="105">
        <v>60149449</v>
      </c>
      <c r="P1526" s="105">
        <v>15802900</v>
      </c>
      <c r="Q1526" s="105">
        <v>44346549</v>
      </c>
      <c r="R1526" s="105">
        <v>0</v>
      </c>
      <c r="S1526" s="105">
        <v>15802900</v>
      </c>
      <c r="T1526" s="105">
        <v>0</v>
      </c>
      <c r="U1526" s="104">
        <v>107812205</v>
      </c>
      <c r="V1526" s="104">
        <v>448269349</v>
      </c>
      <c r="W1526" s="104">
        <v>665917258</v>
      </c>
      <c r="X1526" s="104">
        <v>1760024986</v>
      </c>
      <c r="Y1526" s="104">
        <v>1205133365</v>
      </c>
      <c r="Z1526" s="104">
        <v>724602157</v>
      </c>
      <c r="AA1526" s="106">
        <v>213266830</v>
      </c>
    </row>
    <row r="1527" spans="1:27" x14ac:dyDescent="0.3">
      <c r="A1527" s="85">
        <v>1526</v>
      </c>
      <c r="B1527" s="85" t="s">
        <v>910</v>
      </c>
      <c r="C1527" s="85" t="s">
        <v>1417</v>
      </c>
      <c r="D1527" s="85">
        <v>2016</v>
      </c>
      <c r="E1527" s="105">
        <v>3457951408</v>
      </c>
      <c r="F1527" s="105">
        <v>3267861820</v>
      </c>
      <c r="G1527" s="105">
        <v>163032807</v>
      </c>
      <c r="H1527" s="98">
        <v>0</v>
      </c>
      <c r="I1527" s="105">
        <v>0</v>
      </c>
      <c r="J1527" s="105">
        <v>-36388216</v>
      </c>
      <c r="K1527" s="105">
        <v>0</v>
      </c>
      <c r="L1527" s="105">
        <v>3407748342</v>
      </c>
      <c r="M1527" s="105">
        <v>50203066</v>
      </c>
      <c r="N1527" s="105">
        <v>11416250</v>
      </c>
      <c r="O1527" s="105">
        <v>84483318</v>
      </c>
      <c r="P1527" s="105">
        <v>19127596</v>
      </c>
      <c r="Q1527" s="105">
        <v>65355722</v>
      </c>
      <c r="R1527" s="105">
        <v>0</v>
      </c>
      <c r="S1527" s="105">
        <v>19127596</v>
      </c>
      <c r="T1527" s="105">
        <v>0</v>
      </c>
      <c r="U1527" s="104">
        <v>103947334</v>
      </c>
      <c r="V1527" s="104">
        <v>663028194</v>
      </c>
      <c r="W1527" s="104">
        <v>732678506</v>
      </c>
      <c r="X1527" s="104">
        <v>1725144692</v>
      </c>
      <c r="Y1527" s="104">
        <v>999586537</v>
      </c>
      <c r="Z1527" s="104">
        <v>608454203</v>
      </c>
      <c r="AA1527" s="106">
        <v>239759444</v>
      </c>
    </row>
    <row r="1528" spans="1:27" x14ac:dyDescent="0.3">
      <c r="A1528" s="85">
        <v>1527</v>
      </c>
      <c r="B1528" s="85" t="s">
        <v>910</v>
      </c>
      <c r="C1528" s="85" t="s">
        <v>1417</v>
      </c>
      <c r="D1528" s="85">
        <v>2015</v>
      </c>
      <c r="E1528" s="105">
        <v>3112909893</v>
      </c>
      <c r="F1528" s="105">
        <v>2931901154</v>
      </c>
      <c r="G1528" s="105">
        <v>128936154</v>
      </c>
      <c r="H1528" s="98">
        <v>0</v>
      </c>
      <c r="I1528" s="105">
        <v>0</v>
      </c>
      <c r="J1528" s="105">
        <v>-34149912</v>
      </c>
      <c r="K1528" s="105">
        <v>0</v>
      </c>
      <c r="L1528" s="105">
        <v>3036491069</v>
      </c>
      <c r="M1528" s="105">
        <v>76418824</v>
      </c>
      <c r="N1528" s="105">
        <v>38381308</v>
      </c>
      <c r="O1528" s="105">
        <v>114844808</v>
      </c>
      <c r="P1528" s="105">
        <v>24743782</v>
      </c>
      <c r="Q1528" s="105">
        <v>90101026</v>
      </c>
      <c r="R1528" s="105">
        <v>0</v>
      </c>
      <c r="S1528" s="105">
        <v>24743782</v>
      </c>
      <c r="T1528" s="105">
        <v>0</v>
      </c>
      <c r="U1528" s="104">
        <v>70040954</v>
      </c>
      <c r="V1528" s="104">
        <v>638643957</v>
      </c>
      <c r="W1528" s="104">
        <v>580778138</v>
      </c>
      <c r="X1528" s="104">
        <v>1419077491</v>
      </c>
      <c r="Y1528" s="104">
        <v>719955334</v>
      </c>
      <c r="Z1528" s="104">
        <v>448003023</v>
      </c>
      <c r="AA1528" s="106">
        <v>183877027</v>
      </c>
    </row>
    <row r="1529" spans="1:27" x14ac:dyDescent="0.3">
      <c r="A1529" s="85">
        <v>1528</v>
      </c>
      <c r="B1529" s="85" t="s">
        <v>910</v>
      </c>
      <c r="C1529" s="85" t="s">
        <v>1417</v>
      </c>
      <c r="D1529" s="85">
        <v>2014</v>
      </c>
      <c r="E1529" s="105">
        <v>2682934145</v>
      </c>
      <c r="F1529" s="105">
        <v>2483064702</v>
      </c>
      <c r="G1529" s="105">
        <v>124292213</v>
      </c>
      <c r="H1529" s="98">
        <v>0</v>
      </c>
      <c r="I1529" s="105">
        <v>0</v>
      </c>
      <c r="J1529" s="105">
        <v>-36194091</v>
      </c>
      <c r="K1529" s="105">
        <v>0</v>
      </c>
      <c r="L1529" s="105">
        <v>2579278401</v>
      </c>
      <c r="M1529" s="105">
        <v>103655744</v>
      </c>
      <c r="N1529" s="105">
        <v>-12264408</v>
      </c>
      <c r="O1529" s="105">
        <v>95298501</v>
      </c>
      <c r="P1529" s="105">
        <v>24226205</v>
      </c>
      <c r="Q1529" s="105">
        <v>71072296</v>
      </c>
      <c r="R1529" s="105">
        <v>0</v>
      </c>
      <c r="S1529" s="105">
        <v>24226205</v>
      </c>
      <c r="T1529" s="105">
        <v>0</v>
      </c>
      <c r="U1529" s="104">
        <v>83532527</v>
      </c>
      <c r="V1529" s="104">
        <v>682126868</v>
      </c>
      <c r="W1529" s="104">
        <v>511787081</v>
      </c>
      <c r="X1529" s="104">
        <v>1310080033</v>
      </c>
      <c r="Y1529" s="104">
        <v>551959474</v>
      </c>
      <c r="Z1529" s="104">
        <v>357736910</v>
      </c>
      <c r="AA1529" s="106">
        <v>182361096</v>
      </c>
    </row>
    <row r="1530" spans="1:27" ht="15" thickBot="1" x14ac:dyDescent="0.35">
      <c r="A1530" s="93">
        <v>1529</v>
      </c>
      <c r="B1530" s="93" t="s">
        <v>910</v>
      </c>
      <c r="C1530" s="93" t="s">
        <v>1417</v>
      </c>
      <c r="D1530" s="93">
        <v>2013</v>
      </c>
      <c r="E1530" s="108">
        <v>2241712227</v>
      </c>
      <c r="F1530" s="108">
        <v>2063911557</v>
      </c>
      <c r="G1530" s="108">
        <v>106962477</v>
      </c>
      <c r="H1530" s="99">
        <v>0</v>
      </c>
      <c r="I1530" s="108">
        <v>0</v>
      </c>
      <c r="J1530" s="108">
        <v>-29923653</v>
      </c>
      <c r="K1530" s="108">
        <v>-5210</v>
      </c>
      <c r="L1530" s="108">
        <v>2149871132</v>
      </c>
      <c r="M1530" s="108">
        <v>91841096</v>
      </c>
      <c r="N1530" s="108">
        <v>1965730</v>
      </c>
      <c r="O1530" s="108">
        <v>97399039</v>
      </c>
      <c r="P1530" s="108">
        <v>25510075</v>
      </c>
      <c r="Q1530" s="108">
        <v>71888964</v>
      </c>
      <c r="R1530" s="108">
        <v>0</v>
      </c>
      <c r="S1530" s="108">
        <v>23273307</v>
      </c>
      <c r="T1530" s="108">
        <v>2236767</v>
      </c>
      <c r="U1530" s="107">
        <v>103496022</v>
      </c>
      <c r="V1530" s="107">
        <v>614220580</v>
      </c>
      <c r="W1530" s="107">
        <v>383988836</v>
      </c>
      <c r="X1530" s="107">
        <v>1164959452</v>
      </c>
      <c r="Y1530" s="107">
        <v>493757665</v>
      </c>
      <c r="Z1530" s="107">
        <v>275318502</v>
      </c>
      <c r="AA1530" s="109">
        <v>112917101</v>
      </c>
    </row>
    <row r="1531" spans="1:27" ht="15" thickTop="1" x14ac:dyDescent="0.3">
      <c r="A1531" s="88">
        <v>1530</v>
      </c>
      <c r="B1531" s="88" t="s">
        <v>910</v>
      </c>
      <c r="C1531" s="88" t="s">
        <v>581</v>
      </c>
      <c r="D1531" s="88">
        <v>2023</v>
      </c>
      <c r="E1531" s="102">
        <v>980090</v>
      </c>
      <c r="F1531" s="103">
        <v>786358</v>
      </c>
      <c r="G1531" s="102">
        <v>132944</v>
      </c>
      <c r="H1531" s="97">
        <v>0</v>
      </c>
      <c r="I1531" s="102">
        <v>6211</v>
      </c>
      <c r="J1531" s="102">
        <v>-11978</v>
      </c>
      <c r="K1531" s="102">
        <v>0</v>
      </c>
      <c r="L1531" s="102">
        <v>882950</v>
      </c>
      <c r="M1531" s="102">
        <v>97140</v>
      </c>
      <c r="N1531" s="102">
        <v>-1043</v>
      </c>
      <c r="O1531" s="102">
        <v>96893</v>
      </c>
      <c r="P1531" s="102">
        <v>12572</v>
      </c>
      <c r="Q1531" s="102">
        <v>77652</v>
      </c>
      <c r="R1531" s="102">
        <v>849</v>
      </c>
      <c r="S1531" s="102">
        <v>9435</v>
      </c>
      <c r="T1531" s="102">
        <v>3138</v>
      </c>
      <c r="U1531" s="101">
        <v>108832</v>
      </c>
      <c r="V1531" s="101">
        <v>1214118</v>
      </c>
      <c r="W1531" s="101">
        <v>584577</v>
      </c>
      <c r="X1531" s="101">
        <v>1821114</v>
      </c>
      <c r="Y1531" s="101">
        <v>81050</v>
      </c>
      <c r="Z1531" s="101">
        <v>42456</v>
      </c>
      <c r="AA1531" s="103">
        <v>95834</v>
      </c>
    </row>
    <row r="1532" spans="1:27" x14ac:dyDescent="0.3">
      <c r="A1532" s="85">
        <v>1531</v>
      </c>
      <c r="B1532" s="85" t="s">
        <v>910</v>
      </c>
      <c r="C1532" s="85" t="s">
        <v>581</v>
      </c>
      <c r="D1532" s="85">
        <v>2022</v>
      </c>
      <c r="E1532" s="105">
        <v>863283</v>
      </c>
      <c r="F1532" s="106">
        <v>722791</v>
      </c>
      <c r="G1532" s="105">
        <v>98888</v>
      </c>
      <c r="H1532" s="98">
        <v>0</v>
      </c>
      <c r="I1532" s="105">
        <v>3739</v>
      </c>
      <c r="J1532" s="105">
        <v>-47851</v>
      </c>
      <c r="K1532" s="105">
        <v>0</v>
      </c>
      <c r="L1532" s="105">
        <v>815848</v>
      </c>
      <c r="M1532" s="105">
        <v>47436</v>
      </c>
      <c r="N1532" s="105">
        <v>-1179</v>
      </c>
      <c r="O1532" s="105">
        <v>46523</v>
      </c>
      <c r="P1532" s="105">
        <v>9150</v>
      </c>
      <c r="Q1532" s="105">
        <v>31307</v>
      </c>
      <c r="R1532" s="105">
        <v>627</v>
      </c>
      <c r="S1532" s="105">
        <v>9095</v>
      </c>
      <c r="T1532" s="105">
        <v>55</v>
      </c>
      <c r="U1532" s="104">
        <v>123930</v>
      </c>
      <c r="V1532" s="104">
        <v>821004</v>
      </c>
      <c r="W1532" s="104">
        <v>224394</v>
      </c>
      <c r="X1532" s="104">
        <v>1144876</v>
      </c>
      <c r="Y1532" s="104">
        <v>66812</v>
      </c>
      <c r="Z1532" s="104">
        <v>20251</v>
      </c>
      <c r="AA1532" s="106">
        <v>-103992</v>
      </c>
    </row>
    <row r="1533" spans="1:27" x14ac:dyDescent="0.3">
      <c r="A1533" s="85">
        <v>1532</v>
      </c>
      <c r="B1533" s="85" t="s">
        <v>910</v>
      </c>
      <c r="C1533" s="85" t="s">
        <v>581</v>
      </c>
      <c r="D1533" s="85">
        <v>2021</v>
      </c>
      <c r="E1533" s="105">
        <v>659132</v>
      </c>
      <c r="F1533" s="106">
        <v>530050</v>
      </c>
      <c r="G1533" s="105">
        <v>87422</v>
      </c>
      <c r="H1533" s="98">
        <v>0</v>
      </c>
      <c r="I1533" s="105">
        <v>7180</v>
      </c>
      <c r="J1533" s="105">
        <v>-24733</v>
      </c>
      <c r="K1533" s="105">
        <v>0</v>
      </c>
      <c r="L1533" s="105">
        <v>598372</v>
      </c>
      <c r="M1533" s="105">
        <v>60760</v>
      </c>
      <c r="N1533" s="105">
        <v>-2959</v>
      </c>
      <c r="O1533" s="105">
        <v>58794</v>
      </c>
      <c r="P1533" s="105">
        <v>8485</v>
      </c>
      <c r="Q1533" s="105">
        <v>48112</v>
      </c>
      <c r="R1533" s="105">
        <v>649</v>
      </c>
      <c r="S1533" s="105">
        <v>8430</v>
      </c>
      <c r="T1533" s="105">
        <v>55</v>
      </c>
      <c r="U1533" s="104">
        <v>138755</v>
      </c>
      <c r="V1533" s="104">
        <v>878345</v>
      </c>
      <c r="W1533" s="104">
        <v>267967</v>
      </c>
      <c r="X1533" s="104">
        <v>1145326</v>
      </c>
      <c r="Y1533" s="104">
        <v>8975</v>
      </c>
      <c r="Z1533" s="104">
        <v>31386</v>
      </c>
      <c r="AA1533" s="106">
        <v>-97378</v>
      </c>
    </row>
    <row r="1534" spans="1:27" x14ac:dyDescent="0.3">
      <c r="A1534" s="85">
        <v>1533</v>
      </c>
      <c r="B1534" s="85" t="s">
        <v>910</v>
      </c>
      <c r="C1534" s="85" t="s">
        <v>581</v>
      </c>
      <c r="D1534" s="85">
        <v>2020</v>
      </c>
      <c r="E1534" s="105">
        <v>802233</v>
      </c>
      <c r="F1534" s="106">
        <v>666857</v>
      </c>
      <c r="G1534" s="105">
        <v>91536</v>
      </c>
      <c r="H1534" s="98">
        <v>0</v>
      </c>
      <c r="I1534" s="105">
        <v>10159</v>
      </c>
      <c r="J1534" s="105">
        <v>-10187</v>
      </c>
      <c r="K1534" s="105">
        <v>0</v>
      </c>
      <c r="L1534" s="105">
        <v>762917</v>
      </c>
      <c r="M1534" s="105">
        <v>39316</v>
      </c>
      <c r="N1534" s="105">
        <v>296</v>
      </c>
      <c r="O1534" s="105">
        <v>40257</v>
      </c>
      <c r="P1534" s="105">
        <v>9058</v>
      </c>
      <c r="Q1534" s="105">
        <v>31803</v>
      </c>
      <c r="R1534" s="105">
        <v>697</v>
      </c>
      <c r="S1534" s="105">
        <v>8897</v>
      </c>
      <c r="T1534" s="105">
        <v>161</v>
      </c>
      <c r="U1534" s="104">
        <v>232087</v>
      </c>
      <c r="V1534" s="104">
        <v>1205815</v>
      </c>
      <c r="W1534" s="104">
        <v>635693</v>
      </c>
      <c r="X1534" s="104">
        <v>1498158</v>
      </c>
      <c r="Y1534" s="104">
        <v>64464</v>
      </c>
      <c r="Z1534" s="104">
        <v>69029</v>
      </c>
      <c r="AA1534" s="106">
        <v>264693</v>
      </c>
    </row>
    <row r="1535" spans="1:27" x14ac:dyDescent="0.3">
      <c r="A1535" s="85">
        <v>1534</v>
      </c>
      <c r="B1535" s="85" t="s">
        <v>910</v>
      </c>
      <c r="C1535" s="85" t="s">
        <v>581</v>
      </c>
      <c r="D1535" s="85">
        <v>2019</v>
      </c>
      <c r="E1535" s="105">
        <v>874760</v>
      </c>
      <c r="F1535" s="106">
        <v>755009</v>
      </c>
      <c r="G1535" s="105">
        <v>76644</v>
      </c>
      <c r="H1535" s="98">
        <v>0</v>
      </c>
      <c r="I1535" s="105">
        <v>12700</v>
      </c>
      <c r="J1535" s="105">
        <v>-6337</v>
      </c>
      <c r="K1535" s="105">
        <v>0</v>
      </c>
      <c r="L1535" s="105">
        <v>840377</v>
      </c>
      <c r="M1535" s="105">
        <v>34383</v>
      </c>
      <c r="N1535" s="105">
        <v>4296</v>
      </c>
      <c r="O1535" s="105">
        <v>39083</v>
      </c>
      <c r="P1535" s="105">
        <v>8372</v>
      </c>
      <c r="Q1535" s="105">
        <v>29861</v>
      </c>
      <c r="R1535" s="105">
        <v>1581</v>
      </c>
      <c r="S1535" s="105">
        <v>7885</v>
      </c>
      <c r="T1535" s="105">
        <v>487</v>
      </c>
      <c r="U1535" s="104">
        <v>220603</v>
      </c>
      <c r="V1535" s="104">
        <v>1111581</v>
      </c>
      <c r="W1535" s="104">
        <v>562903</v>
      </c>
      <c r="X1535" s="104">
        <v>1413356</v>
      </c>
      <c r="Y1535" s="104">
        <v>77940</v>
      </c>
      <c r="Z1535" s="104">
        <v>69047</v>
      </c>
      <c r="AA1535" s="106">
        <v>41717</v>
      </c>
    </row>
    <row r="1536" spans="1:27" x14ac:dyDescent="0.3">
      <c r="A1536" s="85">
        <v>1535</v>
      </c>
      <c r="B1536" s="85" t="s">
        <v>910</v>
      </c>
      <c r="C1536" s="85" t="s">
        <v>581</v>
      </c>
      <c r="D1536" s="85">
        <v>2018</v>
      </c>
      <c r="E1536" s="105">
        <v>412290</v>
      </c>
      <c r="F1536" s="106">
        <v>318522</v>
      </c>
      <c r="G1536" s="105">
        <v>79935</v>
      </c>
      <c r="H1536" s="98">
        <v>0</v>
      </c>
      <c r="I1536" s="105">
        <v>9455</v>
      </c>
      <c r="J1536" s="105">
        <v>-9312</v>
      </c>
      <c r="K1536" s="105">
        <v>0</v>
      </c>
      <c r="L1536" s="105">
        <v>400615</v>
      </c>
      <c r="M1536" s="105">
        <v>11675</v>
      </c>
      <c r="N1536" s="105">
        <v>252</v>
      </c>
      <c r="O1536" s="105">
        <v>12472</v>
      </c>
      <c r="P1536" s="105">
        <v>3489</v>
      </c>
      <c r="Q1536" s="105">
        <v>9337</v>
      </c>
      <c r="R1536" s="105">
        <v>3030</v>
      </c>
      <c r="S1536" s="105">
        <v>3418</v>
      </c>
      <c r="T1536" s="105">
        <v>71</v>
      </c>
      <c r="U1536" s="104">
        <v>166454</v>
      </c>
      <c r="V1536" s="104">
        <v>776004</v>
      </c>
      <c r="W1536" s="104">
        <v>218698</v>
      </c>
      <c r="X1536" s="104">
        <v>1056461</v>
      </c>
      <c r="Y1536" s="104">
        <v>89370</v>
      </c>
      <c r="Z1536" s="104">
        <v>137104</v>
      </c>
      <c r="AA1536" s="106">
        <v>-22042</v>
      </c>
    </row>
    <row r="1537" spans="1:27" x14ac:dyDescent="0.3">
      <c r="A1537" s="85">
        <v>1536</v>
      </c>
      <c r="B1537" s="85" t="s">
        <v>910</v>
      </c>
      <c r="C1537" s="85" t="s">
        <v>581</v>
      </c>
      <c r="D1537" s="85">
        <v>2017</v>
      </c>
      <c r="E1537" s="105">
        <v>561395</v>
      </c>
      <c r="F1537" s="106">
        <v>420482</v>
      </c>
      <c r="G1537" s="105">
        <v>90151</v>
      </c>
      <c r="H1537" s="98">
        <v>0</v>
      </c>
      <c r="I1537" s="105">
        <v>9109</v>
      </c>
      <c r="J1537" s="105">
        <v>-12429</v>
      </c>
      <c r="K1537" s="105">
        <v>237</v>
      </c>
      <c r="L1537" s="105">
        <v>509366</v>
      </c>
      <c r="M1537" s="105">
        <v>52029</v>
      </c>
      <c r="N1537" s="105">
        <v>2378</v>
      </c>
      <c r="O1537" s="105">
        <v>56833</v>
      </c>
      <c r="P1537" s="105">
        <v>11749</v>
      </c>
      <c r="Q1537" s="105">
        <v>44833</v>
      </c>
      <c r="R1537" s="105">
        <v>1387</v>
      </c>
      <c r="S1537" s="105">
        <v>11173</v>
      </c>
      <c r="T1537" s="105">
        <v>576</v>
      </c>
      <c r="U1537" s="104">
        <v>197328</v>
      </c>
      <c r="V1537" s="104">
        <v>768878</v>
      </c>
      <c r="W1537" s="104">
        <v>208242</v>
      </c>
      <c r="X1537" s="104">
        <v>1056685</v>
      </c>
      <c r="Y1537" s="104">
        <v>106715</v>
      </c>
      <c r="Z1537" s="104">
        <v>136879</v>
      </c>
      <c r="AA1537" s="106">
        <v>96480</v>
      </c>
    </row>
    <row r="1538" spans="1:27" x14ac:dyDescent="0.3">
      <c r="A1538" s="85">
        <v>1537</v>
      </c>
      <c r="B1538" s="85" t="s">
        <v>910</v>
      </c>
      <c r="C1538" s="85" t="s">
        <v>581</v>
      </c>
      <c r="D1538" s="85">
        <v>2016</v>
      </c>
      <c r="E1538" s="105">
        <v>1301579</v>
      </c>
      <c r="F1538" s="106">
        <v>1023490</v>
      </c>
      <c r="G1538" s="105">
        <v>159733</v>
      </c>
      <c r="H1538" s="98">
        <v>0</v>
      </c>
      <c r="I1538" s="105">
        <v>11410</v>
      </c>
      <c r="J1538" s="105">
        <v>-13552</v>
      </c>
      <c r="K1538" s="105">
        <v>1522</v>
      </c>
      <c r="L1538" s="105">
        <v>1193351</v>
      </c>
      <c r="M1538" s="105">
        <v>108228</v>
      </c>
      <c r="N1538" s="105">
        <v>2927</v>
      </c>
      <c r="O1538" s="105">
        <v>111566</v>
      </c>
      <c r="P1538" s="105">
        <v>17429</v>
      </c>
      <c r="Q1538" s="105">
        <v>94739</v>
      </c>
      <c r="R1538" s="105">
        <v>0</v>
      </c>
      <c r="S1538" s="105">
        <v>17526</v>
      </c>
      <c r="T1538" s="105">
        <v>-98</v>
      </c>
      <c r="U1538" s="104">
        <v>119697</v>
      </c>
      <c r="V1538" s="104">
        <v>837739</v>
      </c>
      <c r="W1538" s="104">
        <v>282569</v>
      </c>
      <c r="X1538" s="104">
        <v>1160470</v>
      </c>
      <c r="Y1538" s="104">
        <v>129734</v>
      </c>
      <c r="Z1538" s="104">
        <v>141798</v>
      </c>
      <c r="AA1538" s="106">
        <v>127938</v>
      </c>
    </row>
    <row r="1539" spans="1:27" x14ac:dyDescent="0.3">
      <c r="A1539" s="85">
        <v>1538</v>
      </c>
      <c r="B1539" s="85" t="s">
        <v>910</v>
      </c>
      <c r="C1539" s="85" t="s">
        <v>581</v>
      </c>
      <c r="D1539" s="85">
        <v>2015</v>
      </c>
      <c r="E1539" s="105">
        <v>723268</v>
      </c>
      <c r="F1539" s="106">
        <v>496605</v>
      </c>
      <c r="G1539" s="105">
        <v>97818</v>
      </c>
      <c r="H1539" s="98">
        <v>0</v>
      </c>
      <c r="I1539" s="105">
        <v>12022</v>
      </c>
      <c r="J1539" s="105">
        <v>14066</v>
      </c>
      <c r="K1539" s="105">
        <v>10859</v>
      </c>
      <c r="L1539" s="105">
        <v>639642</v>
      </c>
      <c r="M1539" s="105">
        <v>83626</v>
      </c>
      <c r="N1539" s="105">
        <v>3625</v>
      </c>
      <c r="O1539" s="105">
        <v>87351</v>
      </c>
      <c r="P1539" s="105">
        <v>14203</v>
      </c>
      <c r="Q1539" s="105">
        <v>73188</v>
      </c>
      <c r="R1539" s="105">
        <v>6143</v>
      </c>
      <c r="S1539" s="105">
        <v>13513</v>
      </c>
      <c r="T1539" s="105">
        <v>690</v>
      </c>
      <c r="U1539" s="104">
        <v>165496</v>
      </c>
      <c r="V1539" s="104">
        <v>723761</v>
      </c>
      <c r="W1539" s="104">
        <v>295331</v>
      </c>
      <c r="X1539" s="104">
        <v>1140555</v>
      </c>
      <c r="Y1539" s="104">
        <v>169849</v>
      </c>
      <c r="Z1539" s="104">
        <v>200814</v>
      </c>
      <c r="AA1539" s="106">
        <v>-16807</v>
      </c>
    </row>
    <row r="1540" spans="1:27" x14ac:dyDescent="0.3">
      <c r="A1540" s="85">
        <v>1539</v>
      </c>
      <c r="B1540" s="85" t="s">
        <v>910</v>
      </c>
      <c r="C1540" s="85" t="s">
        <v>581</v>
      </c>
      <c r="D1540" s="85">
        <v>2014</v>
      </c>
      <c r="E1540" s="105">
        <v>330622</v>
      </c>
      <c r="F1540" s="106">
        <v>204708</v>
      </c>
      <c r="G1540" s="105">
        <v>62340</v>
      </c>
      <c r="H1540" s="98">
        <v>0</v>
      </c>
      <c r="I1540" s="105">
        <v>0</v>
      </c>
      <c r="J1540" s="105">
        <v>5250</v>
      </c>
      <c r="K1540" s="105">
        <v>0</v>
      </c>
      <c r="L1540" s="105">
        <v>264688</v>
      </c>
      <c r="M1540" s="105">
        <v>65933</v>
      </c>
      <c r="N1540" s="105">
        <v>1296</v>
      </c>
      <c r="O1540" s="105">
        <v>64375</v>
      </c>
      <c r="P1540" s="105">
        <v>2546</v>
      </c>
      <c r="Q1540" s="105">
        <v>64099</v>
      </c>
      <c r="R1540" s="105">
        <v>3489</v>
      </c>
      <c r="S1540" s="105">
        <v>3939</v>
      </c>
      <c r="T1540" s="105">
        <v>-1393</v>
      </c>
      <c r="U1540" s="104">
        <v>113007</v>
      </c>
      <c r="V1540" s="104">
        <v>700223</v>
      </c>
      <c r="W1540" s="104">
        <v>345776</v>
      </c>
      <c r="X1540" s="104">
        <v>1088203</v>
      </c>
      <c r="Y1540" s="104">
        <v>210345</v>
      </c>
      <c r="Z1540" s="104">
        <v>107385</v>
      </c>
      <c r="AA1540" s="106">
        <v>-12126</v>
      </c>
    </row>
    <row r="1541" spans="1:27" ht="15" thickBot="1" x14ac:dyDescent="0.35">
      <c r="A1541" s="93">
        <v>1540</v>
      </c>
      <c r="B1541" s="93" t="s">
        <v>910</v>
      </c>
      <c r="C1541" s="93" t="s">
        <v>581</v>
      </c>
      <c r="D1541" s="93">
        <v>2013</v>
      </c>
      <c r="E1541" s="108">
        <v>418707</v>
      </c>
      <c r="F1541" s="109">
        <v>331960</v>
      </c>
      <c r="G1541" s="108">
        <v>76962</v>
      </c>
      <c r="H1541" s="99">
        <v>0</v>
      </c>
      <c r="I1541" s="108">
        <v>0</v>
      </c>
      <c r="J1541" s="108">
        <v>-31136</v>
      </c>
      <c r="K1541" s="108">
        <v>0</v>
      </c>
      <c r="L1541" s="108">
        <v>380603</v>
      </c>
      <c r="M1541" s="108">
        <v>38104</v>
      </c>
      <c r="N1541" s="108">
        <v>-142</v>
      </c>
      <c r="O1541" s="108">
        <v>37983</v>
      </c>
      <c r="P1541" s="108">
        <v>6013</v>
      </c>
      <c r="Q1541" s="108">
        <v>32628</v>
      </c>
      <c r="R1541" s="108">
        <v>0</v>
      </c>
      <c r="S1541" s="108">
        <v>6713</v>
      </c>
      <c r="T1541" s="108">
        <v>-701</v>
      </c>
      <c r="U1541" s="107">
        <v>81946</v>
      </c>
      <c r="V1541" s="107">
        <v>606648</v>
      </c>
      <c r="W1541" s="107">
        <v>286951</v>
      </c>
      <c r="X1541" s="107">
        <v>949535</v>
      </c>
      <c r="Y1541" s="107">
        <v>171840</v>
      </c>
      <c r="Z1541" s="107">
        <v>81592</v>
      </c>
      <c r="AA1541" s="109">
        <v>-107099</v>
      </c>
    </row>
    <row r="1542" spans="1:27" ht="15" thickTop="1" x14ac:dyDescent="0.3">
      <c r="A1542" s="88">
        <v>1541</v>
      </c>
      <c r="B1542" s="88" t="s">
        <v>910</v>
      </c>
      <c r="C1542" s="88" t="s">
        <v>586</v>
      </c>
      <c r="D1542" s="88">
        <v>2023</v>
      </c>
      <c r="E1542" s="102">
        <v>786854</v>
      </c>
      <c r="F1542" s="103">
        <v>535772</v>
      </c>
      <c r="G1542" s="102">
        <v>252954</v>
      </c>
      <c r="H1542" s="97">
        <v>0</v>
      </c>
      <c r="I1542" s="102">
        <v>7440</v>
      </c>
      <c r="J1542" s="102">
        <v>-41313</v>
      </c>
      <c r="K1542" s="102">
        <v>0</v>
      </c>
      <c r="L1542" s="102">
        <v>769360</v>
      </c>
      <c r="M1542" s="102">
        <v>17494</v>
      </c>
      <c r="N1542" s="102">
        <v>-314</v>
      </c>
      <c r="O1542" s="102">
        <v>24247</v>
      </c>
      <c r="P1542" s="102">
        <v>5605</v>
      </c>
      <c r="Q1542" s="102">
        <v>17825</v>
      </c>
      <c r="R1542" s="102">
        <v>281</v>
      </c>
      <c r="S1542" s="102">
        <v>5655</v>
      </c>
      <c r="T1542" s="102">
        <v>-50</v>
      </c>
      <c r="U1542" s="101">
        <v>318859</v>
      </c>
      <c r="V1542" s="101">
        <v>770385</v>
      </c>
      <c r="W1542" s="101">
        <v>233683</v>
      </c>
      <c r="X1542" s="101">
        <v>1355871</v>
      </c>
      <c r="Y1542" s="101">
        <v>352211</v>
      </c>
      <c r="Z1542" s="101">
        <v>239919</v>
      </c>
      <c r="AA1542" s="103">
        <v>148248</v>
      </c>
    </row>
    <row r="1543" spans="1:27" x14ac:dyDescent="0.3">
      <c r="A1543" s="85">
        <v>1542</v>
      </c>
      <c r="B1543" s="85" t="s">
        <v>910</v>
      </c>
      <c r="C1543" s="85" t="s">
        <v>586</v>
      </c>
      <c r="D1543" s="85">
        <v>2022</v>
      </c>
      <c r="E1543" s="105">
        <v>1021249</v>
      </c>
      <c r="F1543" s="106">
        <v>637065</v>
      </c>
      <c r="G1543" s="105">
        <v>253208</v>
      </c>
      <c r="H1543" s="98">
        <v>0</v>
      </c>
      <c r="I1543" s="105">
        <v>8117</v>
      </c>
      <c r="J1543" s="105">
        <v>1755</v>
      </c>
      <c r="K1543" s="105">
        <v>0</v>
      </c>
      <c r="L1543" s="105">
        <v>906436</v>
      </c>
      <c r="M1543" s="105">
        <v>114813</v>
      </c>
      <c r="N1543" s="105">
        <v>522</v>
      </c>
      <c r="O1543" s="105">
        <v>115335</v>
      </c>
      <c r="P1543" s="105">
        <v>23505</v>
      </c>
      <c r="Q1543" s="105">
        <v>91575</v>
      </c>
      <c r="R1543" s="105">
        <v>1556</v>
      </c>
      <c r="S1543" s="105">
        <v>25752</v>
      </c>
      <c r="T1543" s="105">
        <v>-2247</v>
      </c>
      <c r="U1543" s="104">
        <v>364153</v>
      </c>
      <c r="V1543" s="104">
        <v>1055146</v>
      </c>
      <c r="W1543" s="104">
        <v>312013</v>
      </c>
      <c r="X1543" s="104">
        <v>1456695</v>
      </c>
      <c r="Y1543" s="104">
        <v>228534</v>
      </c>
      <c r="Z1543" s="104">
        <v>286842</v>
      </c>
      <c r="AA1543" s="106">
        <v>85260</v>
      </c>
    </row>
    <row r="1544" spans="1:27" x14ac:dyDescent="0.3">
      <c r="A1544" s="85">
        <v>1543</v>
      </c>
      <c r="B1544" s="85" t="s">
        <v>910</v>
      </c>
      <c r="C1544" s="85" t="s">
        <v>586</v>
      </c>
      <c r="D1544" s="85">
        <v>2021</v>
      </c>
      <c r="E1544" s="105">
        <v>865947</v>
      </c>
      <c r="F1544" s="106">
        <v>570739</v>
      </c>
      <c r="G1544" s="105">
        <v>226455</v>
      </c>
      <c r="H1544" s="98">
        <v>0</v>
      </c>
      <c r="I1544" s="105">
        <v>9065</v>
      </c>
      <c r="J1544" s="105">
        <v>-28125</v>
      </c>
      <c r="K1544" s="105">
        <v>0</v>
      </c>
      <c r="L1544" s="105">
        <v>792094</v>
      </c>
      <c r="M1544" s="105">
        <v>73854</v>
      </c>
      <c r="N1544" s="105">
        <v>199</v>
      </c>
      <c r="O1544" s="105">
        <v>74637</v>
      </c>
      <c r="P1544" s="105">
        <v>14917</v>
      </c>
      <c r="Q1544" s="105">
        <v>59721</v>
      </c>
      <c r="R1544" s="105">
        <v>1556</v>
      </c>
      <c r="S1544" s="105">
        <v>16782</v>
      </c>
      <c r="T1544" s="105">
        <v>-1866</v>
      </c>
      <c r="U1544" s="104">
        <v>346527</v>
      </c>
      <c r="V1544" s="104">
        <v>965611</v>
      </c>
      <c r="W1544" s="104">
        <v>271923</v>
      </c>
      <c r="X1544" s="104">
        <v>1268743</v>
      </c>
      <c r="Y1544" s="104">
        <v>242141</v>
      </c>
      <c r="Z1544" s="104">
        <v>166957</v>
      </c>
      <c r="AA1544" s="106">
        <v>-52570</v>
      </c>
    </row>
    <row r="1545" spans="1:27" x14ac:dyDescent="0.3">
      <c r="A1545" s="85">
        <v>1544</v>
      </c>
      <c r="B1545" s="85" t="s">
        <v>910</v>
      </c>
      <c r="C1545" s="85" t="s">
        <v>586</v>
      </c>
      <c r="D1545" s="85">
        <v>2020</v>
      </c>
      <c r="E1545" s="105">
        <v>855358</v>
      </c>
      <c r="F1545" s="106">
        <v>593077</v>
      </c>
      <c r="G1545" s="105">
        <v>224658</v>
      </c>
      <c r="H1545" s="98">
        <v>0</v>
      </c>
      <c r="I1545" s="105">
        <v>10220</v>
      </c>
      <c r="J1545" s="105">
        <v>-40700</v>
      </c>
      <c r="K1545" s="105">
        <v>0</v>
      </c>
      <c r="L1545" s="105">
        <v>798130</v>
      </c>
      <c r="M1545" s="105">
        <v>57229</v>
      </c>
      <c r="N1545" s="105">
        <v>-783</v>
      </c>
      <c r="O1545" s="105">
        <v>56492</v>
      </c>
      <c r="P1545" s="105">
        <v>14435</v>
      </c>
      <c r="Q1545" s="105">
        <v>42057</v>
      </c>
      <c r="R1545" s="105">
        <v>1987</v>
      </c>
      <c r="S1545" s="105">
        <v>13837</v>
      </c>
      <c r="T1545" s="105">
        <v>598</v>
      </c>
      <c r="U1545" s="104">
        <v>339497</v>
      </c>
      <c r="V1545" s="104">
        <v>1087290</v>
      </c>
      <c r="W1545" s="104">
        <v>153167</v>
      </c>
      <c r="X1545" s="104">
        <v>1353033</v>
      </c>
      <c r="Y1545" s="104">
        <v>201705</v>
      </c>
      <c r="Z1545" s="104">
        <v>289533</v>
      </c>
      <c r="AA1545" s="106">
        <v>158304</v>
      </c>
    </row>
    <row r="1546" spans="1:27" x14ac:dyDescent="0.3">
      <c r="A1546" s="85">
        <v>1545</v>
      </c>
      <c r="B1546" s="85" t="s">
        <v>910</v>
      </c>
      <c r="C1546" s="85" t="s">
        <v>586</v>
      </c>
      <c r="D1546" s="85">
        <v>2019</v>
      </c>
      <c r="E1546" s="105">
        <v>1004199</v>
      </c>
      <c r="F1546" s="106">
        <v>660488</v>
      </c>
      <c r="G1546" s="105">
        <v>262339</v>
      </c>
      <c r="H1546" s="98">
        <v>0</v>
      </c>
      <c r="I1546" s="105">
        <v>10812</v>
      </c>
      <c r="J1546" s="105">
        <v>-37194</v>
      </c>
      <c r="K1546" s="105">
        <v>0</v>
      </c>
      <c r="L1546" s="105">
        <v>910922</v>
      </c>
      <c r="M1546" s="105">
        <v>93276</v>
      </c>
      <c r="N1546" s="105">
        <v>696</v>
      </c>
      <c r="O1546" s="105">
        <v>93972</v>
      </c>
      <c r="P1546" s="105">
        <v>22084</v>
      </c>
      <c r="Q1546" s="105">
        <v>71888</v>
      </c>
      <c r="R1546" s="105">
        <v>2149</v>
      </c>
      <c r="S1546" s="105">
        <v>22649</v>
      </c>
      <c r="T1546" s="105">
        <v>-565</v>
      </c>
      <c r="U1546" s="104">
        <v>397655</v>
      </c>
      <c r="V1546" s="104">
        <v>1233241</v>
      </c>
      <c r="W1546" s="104">
        <v>241886</v>
      </c>
      <c r="X1546" s="104">
        <v>1537633</v>
      </c>
      <c r="Y1546" s="104">
        <v>238535</v>
      </c>
      <c r="Z1546" s="104">
        <v>461724</v>
      </c>
      <c r="AA1546" s="106">
        <v>51301</v>
      </c>
    </row>
    <row r="1547" spans="1:27" x14ac:dyDescent="0.3">
      <c r="A1547" s="85">
        <v>1546</v>
      </c>
      <c r="B1547" s="85" t="s">
        <v>910</v>
      </c>
      <c r="C1547" s="85" t="s">
        <v>586</v>
      </c>
      <c r="D1547" s="85">
        <v>2018</v>
      </c>
      <c r="E1547" s="105">
        <v>1180720</v>
      </c>
      <c r="F1547" s="106">
        <v>799645</v>
      </c>
      <c r="G1547" s="105">
        <v>278604</v>
      </c>
      <c r="H1547" s="98">
        <v>0</v>
      </c>
      <c r="I1547" s="105">
        <v>11669</v>
      </c>
      <c r="J1547" s="105">
        <v>-20314</v>
      </c>
      <c r="K1547" s="105">
        <v>0</v>
      </c>
      <c r="L1547" s="105">
        <v>1086241</v>
      </c>
      <c r="M1547" s="105">
        <v>94478</v>
      </c>
      <c r="N1547" s="105">
        <v>1231</v>
      </c>
      <c r="O1547" s="105">
        <v>95709</v>
      </c>
      <c r="P1547" s="105">
        <v>19497</v>
      </c>
      <c r="Q1547" s="105">
        <v>76212</v>
      </c>
      <c r="R1547" s="105">
        <v>2094</v>
      </c>
      <c r="S1547" s="105">
        <v>23132</v>
      </c>
      <c r="T1547" s="105">
        <v>-3635</v>
      </c>
      <c r="U1547" s="104">
        <v>400853</v>
      </c>
      <c r="V1547" s="104">
        <v>1176272</v>
      </c>
      <c r="W1547" s="104">
        <v>215547</v>
      </c>
      <c r="X1547" s="104">
        <v>1490113</v>
      </c>
      <c r="Y1547" s="104">
        <v>265795</v>
      </c>
      <c r="Z1547" s="104">
        <v>417393</v>
      </c>
      <c r="AA1547" s="106">
        <v>83014</v>
      </c>
    </row>
    <row r="1548" spans="1:27" x14ac:dyDescent="0.3">
      <c r="A1548" s="85">
        <v>1547</v>
      </c>
      <c r="B1548" s="85" t="s">
        <v>910</v>
      </c>
      <c r="C1548" s="85" t="s">
        <v>586</v>
      </c>
      <c r="D1548" s="85">
        <v>2017</v>
      </c>
      <c r="E1548" s="105">
        <v>994425</v>
      </c>
      <c r="F1548" s="106">
        <v>664507</v>
      </c>
      <c r="G1548" s="105">
        <v>257559</v>
      </c>
      <c r="H1548" s="98">
        <v>0</v>
      </c>
      <c r="I1548" s="105">
        <v>11132</v>
      </c>
      <c r="J1548" s="105">
        <v>-9974</v>
      </c>
      <c r="K1548" s="105">
        <v>0</v>
      </c>
      <c r="L1548" s="105">
        <v>931154</v>
      </c>
      <c r="M1548" s="105">
        <v>63271</v>
      </c>
      <c r="N1548" s="105">
        <v>-21</v>
      </c>
      <c r="O1548" s="105">
        <v>63250</v>
      </c>
      <c r="P1548" s="105">
        <v>12331</v>
      </c>
      <c r="Q1548" s="105">
        <v>50919</v>
      </c>
      <c r="R1548" s="105">
        <v>2544</v>
      </c>
      <c r="S1548" s="105">
        <v>21656</v>
      </c>
      <c r="T1548" s="105">
        <v>-9325</v>
      </c>
      <c r="U1548" s="104">
        <v>394350</v>
      </c>
      <c r="V1548" s="104">
        <v>967785</v>
      </c>
      <c r="W1548" s="104">
        <v>164722</v>
      </c>
      <c r="X1548" s="104">
        <v>1276449</v>
      </c>
      <c r="Y1548" s="104">
        <v>266444</v>
      </c>
      <c r="Z1548" s="104">
        <v>235157</v>
      </c>
      <c r="AA1548" s="106">
        <v>106011</v>
      </c>
    </row>
    <row r="1549" spans="1:27" x14ac:dyDescent="0.3">
      <c r="A1549" s="85">
        <v>1548</v>
      </c>
      <c r="B1549" s="85" t="s">
        <v>910</v>
      </c>
      <c r="C1549" s="85" t="s">
        <v>586</v>
      </c>
      <c r="D1549" s="85">
        <v>2016</v>
      </c>
      <c r="E1549" s="105">
        <v>863915</v>
      </c>
      <c r="F1549" s="106">
        <v>572836</v>
      </c>
      <c r="G1549" s="105">
        <v>168569</v>
      </c>
      <c r="H1549" s="98">
        <v>0</v>
      </c>
      <c r="I1549" s="105">
        <v>9993</v>
      </c>
      <c r="J1549" s="105">
        <v>-3158</v>
      </c>
      <c r="K1549" s="105">
        <v>-38</v>
      </c>
      <c r="L1549" s="105">
        <v>752557</v>
      </c>
      <c r="M1549" s="105">
        <v>111358</v>
      </c>
      <c r="N1549" s="105">
        <v>3920</v>
      </c>
      <c r="O1549" s="105">
        <v>113490</v>
      </c>
      <c r="P1549" s="105">
        <v>23875</v>
      </c>
      <c r="Q1549" s="105">
        <v>89615</v>
      </c>
      <c r="R1549" s="105">
        <v>2544</v>
      </c>
      <c r="S1549" s="105">
        <v>28541</v>
      </c>
      <c r="T1549" s="105">
        <v>-4666</v>
      </c>
      <c r="U1549" s="104">
        <v>405618</v>
      </c>
      <c r="V1549" s="104">
        <v>804991</v>
      </c>
      <c r="W1549" s="104">
        <v>108391</v>
      </c>
      <c r="X1549" s="104">
        <v>1114827</v>
      </c>
      <c r="Y1549" s="104">
        <v>274864</v>
      </c>
      <c r="Z1549" s="104">
        <v>58541</v>
      </c>
      <c r="AA1549" s="106">
        <v>64575</v>
      </c>
    </row>
    <row r="1550" spans="1:27" x14ac:dyDescent="0.3">
      <c r="A1550" s="85">
        <v>1549</v>
      </c>
      <c r="B1550" s="85" t="s">
        <v>910</v>
      </c>
      <c r="C1550" s="85" t="s">
        <v>586</v>
      </c>
      <c r="D1550" s="85">
        <v>2015</v>
      </c>
      <c r="E1550" s="105">
        <v>880626</v>
      </c>
      <c r="F1550" s="106">
        <v>563539</v>
      </c>
      <c r="G1550" s="105">
        <v>137459</v>
      </c>
      <c r="H1550" s="98">
        <v>0</v>
      </c>
      <c r="I1550" s="105">
        <v>30987</v>
      </c>
      <c r="J1550" s="105">
        <v>-6152</v>
      </c>
      <c r="K1550" s="105">
        <v>-20</v>
      </c>
      <c r="L1550" s="105">
        <v>728756</v>
      </c>
      <c r="M1550" s="105">
        <v>151870</v>
      </c>
      <c r="N1550" s="105">
        <v>-3871</v>
      </c>
      <c r="O1550" s="105">
        <v>148279</v>
      </c>
      <c r="P1550" s="105">
        <v>34736</v>
      </c>
      <c r="Q1550" s="105">
        <v>113543</v>
      </c>
      <c r="R1550" s="105">
        <v>2426</v>
      </c>
      <c r="S1550" s="105">
        <v>34736</v>
      </c>
      <c r="T1550" s="105">
        <v>0</v>
      </c>
      <c r="U1550" s="104">
        <v>377144</v>
      </c>
      <c r="V1550" s="104">
        <v>804660</v>
      </c>
      <c r="W1550" s="104">
        <v>159972</v>
      </c>
      <c r="X1550" s="104">
        <v>1108020</v>
      </c>
      <c r="Y1550" s="104">
        <v>264232</v>
      </c>
      <c r="Z1550" s="104">
        <v>104275</v>
      </c>
      <c r="AA1550" s="106">
        <v>70692</v>
      </c>
    </row>
    <row r="1551" spans="1:27" x14ac:dyDescent="0.3">
      <c r="A1551" s="85">
        <v>1550</v>
      </c>
      <c r="B1551" s="85" t="s">
        <v>910</v>
      </c>
      <c r="C1551" s="85" t="s">
        <v>586</v>
      </c>
      <c r="D1551" s="85">
        <v>2014</v>
      </c>
      <c r="E1551" s="105">
        <v>781453</v>
      </c>
      <c r="F1551" s="106">
        <v>515660</v>
      </c>
      <c r="G1551" s="105">
        <v>164342</v>
      </c>
      <c r="H1551" s="98">
        <v>0</v>
      </c>
      <c r="I1551" s="105">
        <v>0</v>
      </c>
      <c r="J1551" s="105">
        <v>-9758</v>
      </c>
      <c r="K1551" s="105">
        <v>-400</v>
      </c>
      <c r="L1551" s="105">
        <v>671417</v>
      </c>
      <c r="M1551" s="105">
        <v>110036</v>
      </c>
      <c r="N1551" s="105">
        <v>323</v>
      </c>
      <c r="O1551" s="105">
        <v>110659</v>
      </c>
      <c r="P1551" s="105">
        <v>26178</v>
      </c>
      <c r="Q1551" s="105">
        <v>84516</v>
      </c>
      <c r="R1551" s="105">
        <v>2457</v>
      </c>
      <c r="S1551" s="105">
        <v>26178</v>
      </c>
      <c r="T1551" s="105">
        <v>0</v>
      </c>
      <c r="U1551" s="104">
        <v>316367</v>
      </c>
      <c r="V1551" s="104">
        <v>707735</v>
      </c>
      <c r="W1551" s="104">
        <v>139986</v>
      </c>
      <c r="X1551" s="104">
        <v>985985</v>
      </c>
      <c r="Y1551" s="104">
        <v>246835</v>
      </c>
      <c r="Z1551" s="104">
        <v>62475</v>
      </c>
      <c r="AA1551" s="106">
        <v>40227</v>
      </c>
    </row>
    <row r="1552" spans="1:27" ht="15" thickBot="1" x14ac:dyDescent="0.35">
      <c r="A1552" s="93">
        <v>1551</v>
      </c>
      <c r="B1552" s="93" t="s">
        <v>910</v>
      </c>
      <c r="C1552" s="93" t="s">
        <v>586</v>
      </c>
      <c r="D1552" s="93">
        <v>2013</v>
      </c>
      <c r="E1552" s="108">
        <v>750503</v>
      </c>
      <c r="F1552" s="109">
        <v>474281</v>
      </c>
      <c r="G1552" s="108">
        <v>167263</v>
      </c>
      <c r="H1552" s="99">
        <v>0</v>
      </c>
      <c r="I1552" s="108">
        <v>0</v>
      </c>
      <c r="J1552" s="108">
        <v>-7195</v>
      </c>
      <c r="K1552" s="108">
        <v>0</v>
      </c>
      <c r="L1552" s="108">
        <v>636027</v>
      </c>
      <c r="M1552" s="108">
        <v>114475</v>
      </c>
      <c r="N1552" s="108">
        <v>1884</v>
      </c>
      <c r="O1552" s="108">
        <v>116359</v>
      </c>
      <c r="P1552" s="108">
        <v>31402</v>
      </c>
      <c r="Q1552" s="108">
        <v>85255</v>
      </c>
      <c r="R1552" s="108">
        <v>2529</v>
      </c>
      <c r="S1552" s="108">
        <v>31402</v>
      </c>
      <c r="T1552" s="108">
        <v>0</v>
      </c>
      <c r="U1552" s="107">
        <v>297339</v>
      </c>
      <c r="V1552" s="107">
        <v>593968</v>
      </c>
      <c r="W1552" s="107">
        <v>94649</v>
      </c>
      <c r="X1552" s="107">
        <v>886989</v>
      </c>
      <c r="Y1552" s="107">
        <v>257981</v>
      </c>
      <c r="Z1552" s="107">
        <v>1311</v>
      </c>
      <c r="AA1552" s="109">
        <v>61718</v>
      </c>
    </row>
    <row r="1553" spans="1:27" ht="15" thickTop="1" x14ac:dyDescent="0.3">
      <c r="A1553" s="88">
        <v>1552</v>
      </c>
      <c r="B1553" s="88" t="s">
        <v>910</v>
      </c>
      <c r="C1553" s="88" t="s">
        <v>1430</v>
      </c>
      <c r="D1553" s="88">
        <v>2023</v>
      </c>
      <c r="E1553" s="102">
        <v>18771</v>
      </c>
      <c r="F1553" s="103">
        <v>5175</v>
      </c>
      <c r="G1553" s="102">
        <v>13091</v>
      </c>
      <c r="H1553" s="97">
        <v>0</v>
      </c>
      <c r="I1553" s="102">
        <v>12</v>
      </c>
      <c r="J1553" s="102">
        <v>-26</v>
      </c>
      <c r="K1553" s="102">
        <v>0</v>
      </c>
      <c r="L1553" s="102">
        <v>18253</v>
      </c>
      <c r="M1553" s="102">
        <v>518</v>
      </c>
      <c r="N1553" s="102">
        <v>221</v>
      </c>
      <c r="O1553" s="102">
        <v>740</v>
      </c>
      <c r="P1553" s="102">
        <v>15</v>
      </c>
      <c r="Q1553" s="102">
        <v>725</v>
      </c>
      <c r="R1553" s="102">
        <v>0</v>
      </c>
      <c r="S1553" s="102">
        <v>0</v>
      </c>
      <c r="T1553" s="102">
        <v>15</v>
      </c>
      <c r="U1553" s="101">
        <v>28547469</v>
      </c>
      <c r="V1553" s="101">
        <v>1984914732</v>
      </c>
      <c r="W1553" s="101">
        <v>1267904534</v>
      </c>
      <c r="X1553" s="101">
        <v>4276640409</v>
      </c>
      <c r="Y1553" s="101">
        <v>511082178</v>
      </c>
      <c r="Z1553" s="101">
        <v>1169379149</v>
      </c>
      <c r="AA1553" s="103">
        <v>28989288</v>
      </c>
    </row>
    <row r="1554" spans="1:27" x14ac:dyDescent="0.3">
      <c r="A1554" s="85">
        <v>1553</v>
      </c>
      <c r="B1554" s="85" t="s">
        <v>910</v>
      </c>
      <c r="C1554" s="85" t="s">
        <v>1430</v>
      </c>
      <c r="D1554" s="85">
        <v>2022</v>
      </c>
      <c r="E1554" s="105">
        <v>17217</v>
      </c>
      <c r="F1554" s="106">
        <v>4723</v>
      </c>
      <c r="G1554" s="105">
        <v>214074</v>
      </c>
      <c r="H1554" s="98">
        <v>0</v>
      </c>
      <c r="I1554" s="105">
        <v>12</v>
      </c>
      <c r="J1554" s="105">
        <v>-3967</v>
      </c>
      <c r="K1554" s="105">
        <v>0</v>
      </c>
      <c r="L1554" s="105">
        <v>214842</v>
      </c>
      <c r="M1554" s="105">
        <v>-197625</v>
      </c>
      <c r="N1554" s="105">
        <v>25</v>
      </c>
      <c r="O1554" s="105">
        <v>-197600</v>
      </c>
      <c r="P1554" s="105">
        <v>-4</v>
      </c>
      <c r="Q1554" s="105">
        <v>-197596</v>
      </c>
      <c r="R1554" s="105">
        <v>0</v>
      </c>
      <c r="S1554" s="105">
        <v>0</v>
      </c>
      <c r="T1554" s="105">
        <v>-4</v>
      </c>
      <c r="U1554" s="104">
        <v>28357356</v>
      </c>
      <c r="V1554" s="104">
        <v>2058952095</v>
      </c>
      <c r="W1554" s="104">
        <v>1341966239</v>
      </c>
      <c r="X1554" s="104">
        <v>4242772246</v>
      </c>
      <c r="Y1554" s="104">
        <v>612729696</v>
      </c>
      <c r="Z1554" s="104">
        <v>1115699606</v>
      </c>
      <c r="AA1554" s="106">
        <v>129849165</v>
      </c>
    </row>
    <row r="1555" spans="1:27" x14ac:dyDescent="0.3">
      <c r="A1555" s="85">
        <v>1554</v>
      </c>
      <c r="B1555" s="85" t="s">
        <v>910</v>
      </c>
      <c r="C1555" s="85" t="s">
        <v>1430</v>
      </c>
      <c r="D1555" s="85">
        <v>2021</v>
      </c>
      <c r="E1555" s="105">
        <v>185711</v>
      </c>
      <c r="F1555" s="106">
        <v>169707</v>
      </c>
      <c r="G1555" s="105">
        <v>29273</v>
      </c>
      <c r="H1555" s="98">
        <v>0</v>
      </c>
      <c r="I1555" s="105">
        <v>1581</v>
      </c>
      <c r="J1555" s="105">
        <v>-8784</v>
      </c>
      <c r="K1555" s="105">
        <v>-58639</v>
      </c>
      <c r="L1555" s="105">
        <v>137694</v>
      </c>
      <c r="M1555" s="105">
        <v>48017</v>
      </c>
      <c r="N1555" s="105">
        <v>7322</v>
      </c>
      <c r="O1555" s="105">
        <v>18725</v>
      </c>
      <c r="P1555" s="105">
        <v>9275</v>
      </c>
      <c r="Q1555" s="105">
        <v>9777</v>
      </c>
      <c r="R1555" s="105">
        <v>665</v>
      </c>
      <c r="S1555" s="105">
        <v>9275</v>
      </c>
      <c r="T1555" s="105">
        <v>0</v>
      </c>
      <c r="U1555" s="104">
        <v>39114885</v>
      </c>
      <c r="V1555" s="104">
        <v>2100298589</v>
      </c>
      <c r="W1555" s="104">
        <v>1231211279</v>
      </c>
      <c r="X1555" s="104">
        <v>3984854643</v>
      </c>
      <c r="Y1555" s="104">
        <v>728350728</v>
      </c>
      <c r="Z1555" s="104">
        <v>729966045</v>
      </c>
      <c r="AA1555" s="106">
        <v>44234060</v>
      </c>
    </row>
    <row r="1556" spans="1:27" x14ac:dyDescent="0.3">
      <c r="A1556" s="85">
        <v>1555</v>
      </c>
      <c r="B1556" s="85" t="s">
        <v>910</v>
      </c>
      <c r="C1556" s="85" t="s">
        <v>1430</v>
      </c>
      <c r="D1556" s="85">
        <v>2020</v>
      </c>
      <c r="E1556" s="105">
        <v>190188</v>
      </c>
      <c r="F1556" s="106">
        <v>157119</v>
      </c>
      <c r="G1556" s="105">
        <v>44609</v>
      </c>
      <c r="H1556" s="98">
        <v>0</v>
      </c>
      <c r="I1556" s="105">
        <v>3127</v>
      </c>
      <c r="J1556" s="105">
        <v>130</v>
      </c>
      <c r="K1556" s="105">
        <v>100</v>
      </c>
      <c r="L1556" s="105">
        <v>215212</v>
      </c>
      <c r="M1556" s="105">
        <v>-25024</v>
      </c>
      <c r="N1556" s="105">
        <v>468</v>
      </c>
      <c r="O1556" s="105">
        <v>-24451</v>
      </c>
      <c r="P1556" s="105">
        <v>1502</v>
      </c>
      <c r="Q1556" s="105">
        <v>-25959</v>
      </c>
      <c r="R1556" s="105">
        <v>1129</v>
      </c>
      <c r="S1556" s="105">
        <v>1504</v>
      </c>
      <c r="T1556" s="105">
        <v>-2</v>
      </c>
      <c r="U1556" s="104">
        <v>47840140</v>
      </c>
      <c r="V1556" s="104">
        <v>2382523921</v>
      </c>
      <c r="W1556" s="104">
        <v>1402037234</v>
      </c>
      <c r="X1556" s="104">
        <v>3924850529</v>
      </c>
      <c r="Y1556" s="104">
        <v>805502105</v>
      </c>
      <c r="Z1556" s="104">
        <v>641686216</v>
      </c>
      <c r="AA1556" s="106">
        <v>457376396</v>
      </c>
    </row>
    <row r="1557" spans="1:27" x14ac:dyDescent="0.3">
      <c r="A1557" s="85">
        <v>1556</v>
      </c>
      <c r="B1557" s="85" t="s">
        <v>910</v>
      </c>
      <c r="C1557" s="85" t="s">
        <v>1430</v>
      </c>
      <c r="D1557" s="85">
        <v>2019</v>
      </c>
      <c r="E1557" s="105">
        <v>445776</v>
      </c>
      <c r="F1557" s="106">
        <v>406619</v>
      </c>
      <c r="G1557" s="105">
        <v>23352</v>
      </c>
      <c r="H1557" s="98">
        <v>0</v>
      </c>
      <c r="I1557" s="105">
        <v>3202</v>
      </c>
      <c r="J1557" s="105">
        <v>-1244</v>
      </c>
      <c r="K1557" s="105">
        <v>-69077</v>
      </c>
      <c r="L1557" s="105">
        <v>376132</v>
      </c>
      <c r="M1557" s="105">
        <v>69644</v>
      </c>
      <c r="N1557" s="105">
        <v>-1373</v>
      </c>
      <c r="O1557" s="105">
        <v>68380</v>
      </c>
      <c r="P1557" s="105">
        <v>2624</v>
      </c>
      <c r="Q1557" s="105">
        <v>65789</v>
      </c>
      <c r="R1557" s="105">
        <v>1136</v>
      </c>
      <c r="S1557" s="105">
        <v>2607</v>
      </c>
      <c r="T1557" s="105">
        <v>17</v>
      </c>
      <c r="U1557" s="104">
        <v>108335465</v>
      </c>
      <c r="V1557" s="104">
        <v>2352944694</v>
      </c>
      <c r="W1557" s="104">
        <v>1655999757</v>
      </c>
      <c r="X1557" s="104">
        <v>3945354850</v>
      </c>
      <c r="Y1557" s="104">
        <v>895528707</v>
      </c>
      <c r="Z1557" s="104">
        <v>932195599</v>
      </c>
      <c r="AA1557" s="106">
        <v>635349492</v>
      </c>
    </row>
    <row r="1558" spans="1:27" x14ac:dyDescent="0.3">
      <c r="A1558" s="85">
        <v>1557</v>
      </c>
      <c r="B1558" s="85" t="s">
        <v>910</v>
      </c>
      <c r="C1558" s="85" t="s">
        <v>1430</v>
      </c>
      <c r="D1558" s="85">
        <v>2018</v>
      </c>
      <c r="E1558" s="105">
        <v>397982</v>
      </c>
      <c r="F1558" s="106">
        <v>352636</v>
      </c>
      <c r="G1558" s="105">
        <v>47240</v>
      </c>
      <c r="H1558" s="98">
        <v>0</v>
      </c>
      <c r="I1558" s="105">
        <v>485</v>
      </c>
      <c r="J1558" s="105">
        <v>16821</v>
      </c>
      <c r="K1558" s="105">
        <v>0</v>
      </c>
      <c r="L1558" s="105">
        <v>430882</v>
      </c>
      <c r="M1558" s="105">
        <v>-32900</v>
      </c>
      <c r="N1558" s="105">
        <v>-945</v>
      </c>
      <c r="O1558" s="105">
        <v>-33845</v>
      </c>
      <c r="P1558" s="105">
        <v>1681</v>
      </c>
      <c r="Q1558" s="105">
        <v>-35324</v>
      </c>
      <c r="R1558" s="105">
        <v>1555</v>
      </c>
      <c r="S1558" s="105">
        <v>1736</v>
      </c>
      <c r="T1558" s="105">
        <v>-55</v>
      </c>
      <c r="U1558" s="104">
        <v>50223730</v>
      </c>
      <c r="V1558" s="104">
        <v>1750319133</v>
      </c>
      <c r="W1558" s="104">
        <v>698528675</v>
      </c>
      <c r="X1558" s="104">
        <v>2896773467</v>
      </c>
      <c r="Y1558" s="104">
        <v>591282624</v>
      </c>
      <c r="Z1558" s="104">
        <v>612824311</v>
      </c>
      <c r="AA1558" s="106">
        <v>703920504</v>
      </c>
    </row>
    <row r="1559" spans="1:27" x14ac:dyDescent="0.3">
      <c r="A1559" s="85">
        <v>1558</v>
      </c>
      <c r="B1559" s="85" t="s">
        <v>910</v>
      </c>
      <c r="C1559" s="85" t="s">
        <v>1430</v>
      </c>
      <c r="D1559" s="85">
        <v>2017</v>
      </c>
      <c r="E1559" s="105">
        <v>337234</v>
      </c>
      <c r="F1559" s="106">
        <v>299670</v>
      </c>
      <c r="G1559" s="105">
        <v>31916</v>
      </c>
      <c r="H1559" s="98">
        <v>0</v>
      </c>
      <c r="I1559" s="105">
        <v>459</v>
      </c>
      <c r="J1559" s="105">
        <v>-9253</v>
      </c>
      <c r="K1559" s="105">
        <v>0</v>
      </c>
      <c r="L1559" s="105">
        <v>335309</v>
      </c>
      <c r="M1559" s="105">
        <v>1925</v>
      </c>
      <c r="N1559" s="105">
        <v>2013</v>
      </c>
      <c r="O1559" s="105">
        <v>3937</v>
      </c>
      <c r="P1559" s="105">
        <v>1148</v>
      </c>
      <c r="Q1559" s="105">
        <v>2940</v>
      </c>
      <c r="R1559" s="105">
        <v>310</v>
      </c>
      <c r="S1559" s="105">
        <v>941</v>
      </c>
      <c r="T1559" s="105">
        <v>207</v>
      </c>
      <c r="U1559" s="104">
        <v>63562668</v>
      </c>
      <c r="V1559" s="104">
        <v>693264288</v>
      </c>
      <c r="W1559" s="104">
        <v>137651813</v>
      </c>
      <c r="X1559" s="104">
        <v>1430530350</v>
      </c>
      <c r="Y1559" s="104">
        <v>312917476</v>
      </c>
      <c r="Z1559" s="104">
        <v>0</v>
      </c>
      <c r="AA1559" s="106">
        <v>410668455</v>
      </c>
    </row>
    <row r="1560" spans="1:27" x14ac:dyDescent="0.3">
      <c r="A1560" s="85">
        <v>1559</v>
      </c>
      <c r="B1560" s="85" t="s">
        <v>910</v>
      </c>
      <c r="C1560" s="85" t="s">
        <v>1430</v>
      </c>
      <c r="D1560" s="85">
        <v>2016</v>
      </c>
      <c r="E1560" s="105">
        <v>295608</v>
      </c>
      <c r="F1560" s="106">
        <v>273736</v>
      </c>
      <c r="G1560" s="105">
        <v>33672</v>
      </c>
      <c r="H1560" s="98">
        <v>0</v>
      </c>
      <c r="I1560" s="105">
        <v>459</v>
      </c>
      <c r="J1560" s="105">
        <v>3060</v>
      </c>
      <c r="K1560" s="105">
        <v>-642</v>
      </c>
      <c r="L1560" s="105">
        <v>317225</v>
      </c>
      <c r="M1560" s="105">
        <v>-21617</v>
      </c>
      <c r="N1560" s="105">
        <v>-265</v>
      </c>
      <c r="O1560" s="105">
        <v>-21883</v>
      </c>
      <c r="P1560" s="105">
        <v>1489</v>
      </c>
      <c r="Q1560" s="105">
        <v>-23230</v>
      </c>
      <c r="R1560" s="105">
        <v>316</v>
      </c>
      <c r="S1560" s="105">
        <v>1723</v>
      </c>
      <c r="T1560" s="105">
        <v>-234</v>
      </c>
      <c r="U1560" s="104">
        <v>48533389</v>
      </c>
      <c r="V1560" s="104">
        <v>354297891</v>
      </c>
      <c r="W1560" s="104">
        <v>100470726</v>
      </c>
      <c r="X1560" s="104">
        <v>973706067</v>
      </c>
      <c r="Y1560" s="104">
        <v>281244969</v>
      </c>
      <c r="Z1560" s="104">
        <v>0</v>
      </c>
      <c r="AA1560" s="106">
        <v>219854828</v>
      </c>
    </row>
    <row r="1561" spans="1:27" x14ac:dyDescent="0.3">
      <c r="A1561" s="85">
        <v>1560</v>
      </c>
      <c r="B1561" s="85" t="s">
        <v>910</v>
      </c>
      <c r="C1561" s="85" t="s">
        <v>1430</v>
      </c>
      <c r="D1561" s="85">
        <v>2015</v>
      </c>
      <c r="E1561" s="105">
        <v>167563</v>
      </c>
      <c r="F1561" s="106">
        <v>148535</v>
      </c>
      <c r="G1561" s="105">
        <v>30016</v>
      </c>
      <c r="H1561" s="98">
        <v>0</v>
      </c>
      <c r="I1561" s="105">
        <v>480</v>
      </c>
      <c r="J1561" s="105">
        <v>-18396</v>
      </c>
      <c r="K1561" s="105">
        <v>-9965</v>
      </c>
      <c r="L1561" s="105">
        <v>157994</v>
      </c>
      <c r="M1561" s="105">
        <v>9568</v>
      </c>
      <c r="N1561" s="105">
        <v>1715</v>
      </c>
      <c r="O1561" s="105">
        <v>11284</v>
      </c>
      <c r="P1561" s="105">
        <v>2666</v>
      </c>
      <c r="Q1561" s="105">
        <v>8659</v>
      </c>
      <c r="R1561" s="105">
        <v>0</v>
      </c>
      <c r="S1561" s="105">
        <v>2766</v>
      </c>
      <c r="T1561" s="105">
        <v>-101</v>
      </c>
      <c r="U1561" s="104">
        <v>46220361</v>
      </c>
      <c r="V1561" s="104">
        <v>315696118</v>
      </c>
      <c r="W1561" s="104">
        <v>118002530</v>
      </c>
      <c r="X1561" s="104">
        <v>838994506</v>
      </c>
      <c r="Y1561" s="104">
        <v>246764354</v>
      </c>
      <c r="Z1561" s="104">
        <v>0</v>
      </c>
      <c r="AA1561" s="106">
        <v>157409001</v>
      </c>
    </row>
    <row r="1562" spans="1:27" x14ac:dyDescent="0.3">
      <c r="A1562" s="85">
        <v>1561</v>
      </c>
      <c r="B1562" s="85" t="s">
        <v>910</v>
      </c>
      <c r="C1562" s="85" t="s">
        <v>1430</v>
      </c>
      <c r="D1562" s="85">
        <v>2014</v>
      </c>
      <c r="E1562" s="105">
        <v>11450</v>
      </c>
      <c r="F1562" s="106">
        <v>6869</v>
      </c>
      <c r="G1562" s="105">
        <v>15197</v>
      </c>
      <c r="H1562" s="98">
        <v>0</v>
      </c>
      <c r="I1562" s="105">
        <v>2587</v>
      </c>
      <c r="J1562" s="105">
        <v>-36137</v>
      </c>
      <c r="K1562" s="105">
        <v>0</v>
      </c>
      <c r="L1562" s="105">
        <v>-9633</v>
      </c>
      <c r="M1562" s="105">
        <v>21084</v>
      </c>
      <c r="N1562" s="105">
        <v>19</v>
      </c>
      <c r="O1562" s="105">
        <v>21102</v>
      </c>
      <c r="P1562" s="105">
        <v>4049</v>
      </c>
      <c r="Q1562" s="105">
        <v>17053</v>
      </c>
      <c r="R1562" s="105">
        <v>0</v>
      </c>
      <c r="S1562" s="105">
        <v>3784</v>
      </c>
      <c r="T1562" s="105">
        <v>265</v>
      </c>
      <c r="U1562" s="104">
        <v>54490283</v>
      </c>
      <c r="V1562" s="104">
        <v>303472121</v>
      </c>
      <c r="W1562" s="104">
        <v>111017311</v>
      </c>
      <c r="X1562" s="104">
        <v>780137869</v>
      </c>
      <c r="Y1562" s="104">
        <v>238085047</v>
      </c>
      <c r="Z1562" s="104">
        <v>0</v>
      </c>
      <c r="AA1562" s="106">
        <v>138558585</v>
      </c>
    </row>
    <row r="1563" spans="1:27" ht="15" thickBot="1" x14ac:dyDescent="0.35">
      <c r="A1563" s="93">
        <v>1562</v>
      </c>
      <c r="B1563" s="93" t="s">
        <v>910</v>
      </c>
      <c r="C1563" s="93" t="s">
        <v>1430</v>
      </c>
      <c r="D1563" s="93">
        <v>2013</v>
      </c>
      <c r="E1563" s="108">
        <v>247549</v>
      </c>
      <c r="F1563" s="109">
        <v>191288</v>
      </c>
      <c r="G1563" s="108">
        <v>39381</v>
      </c>
      <c r="H1563" s="99">
        <v>0</v>
      </c>
      <c r="I1563" s="108">
        <v>857</v>
      </c>
      <c r="J1563" s="108">
        <v>-366115</v>
      </c>
      <c r="K1563" s="108">
        <v>25869</v>
      </c>
      <c r="L1563" s="108">
        <v>-102909</v>
      </c>
      <c r="M1563" s="108">
        <v>350458</v>
      </c>
      <c r="N1563" s="108">
        <v>-19445</v>
      </c>
      <c r="O1563" s="108">
        <v>326537</v>
      </c>
      <c r="P1563" s="108">
        <v>84133</v>
      </c>
      <c r="Q1563" s="108">
        <v>242686</v>
      </c>
      <c r="R1563" s="108">
        <v>43</v>
      </c>
      <c r="S1563" s="108">
        <v>84111</v>
      </c>
      <c r="T1563" s="108">
        <v>23</v>
      </c>
      <c r="U1563" s="107">
        <v>41151121</v>
      </c>
      <c r="V1563" s="107">
        <v>232881099</v>
      </c>
      <c r="W1563" s="107">
        <v>51857106</v>
      </c>
      <c r="X1563" s="107">
        <v>690290103</v>
      </c>
      <c r="Y1563" s="107">
        <v>221777175</v>
      </c>
      <c r="Z1563" s="107">
        <v>14911582</v>
      </c>
      <c r="AA1563" s="109">
        <v>99068733</v>
      </c>
    </row>
    <row r="1564" spans="1:27" ht="15" thickTop="1" x14ac:dyDescent="0.3">
      <c r="A1564" s="88">
        <v>1563</v>
      </c>
      <c r="B1564" s="88" t="s">
        <v>910</v>
      </c>
      <c r="C1564" s="88" t="s">
        <v>597</v>
      </c>
      <c r="D1564" s="88">
        <v>2023</v>
      </c>
      <c r="E1564" s="102">
        <v>5087393</v>
      </c>
      <c r="F1564" s="103">
        <v>4594469</v>
      </c>
      <c r="G1564" s="102">
        <v>196937</v>
      </c>
      <c r="H1564" s="97">
        <v>0</v>
      </c>
      <c r="I1564" s="102">
        <v>3827</v>
      </c>
      <c r="J1564" s="102">
        <v>-39694</v>
      </c>
      <c r="K1564" s="102">
        <v>0</v>
      </c>
      <c r="L1564" s="102">
        <v>4783754</v>
      </c>
      <c r="M1564" s="102">
        <v>303639</v>
      </c>
      <c r="N1564" s="102">
        <v>957</v>
      </c>
      <c r="O1564" s="102">
        <v>304596</v>
      </c>
      <c r="P1564" s="102">
        <v>2260</v>
      </c>
      <c r="Q1564" s="102">
        <v>276067</v>
      </c>
      <c r="R1564" s="102">
        <v>288</v>
      </c>
      <c r="S1564" s="102">
        <v>1633</v>
      </c>
      <c r="T1564" s="102">
        <v>626</v>
      </c>
      <c r="U1564" s="101">
        <v>999827</v>
      </c>
      <c r="V1564" s="101">
        <v>2127051</v>
      </c>
      <c r="W1564" s="101">
        <v>1111722</v>
      </c>
      <c r="X1564" s="101">
        <v>3356184</v>
      </c>
      <c r="Y1564" s="101">
        <v>941655</v>
      </c>
      <c r="Z1564" s="101">
        <v>824122</v>
      </c>
      <c r="AA1564" s="103">
        <v>207181</v>
      </c>
    </row>
    <row r="1565" spans="1:27" x14ac:dyDescent="0.3">
      <c r="A1565" s="85">
        <v>1564</v>
      </c>
      <c r="B1565" s="85" t="s">
        <v>910</v>
      </c>
      <c r="C1565" s="85" t="s">
        <v>597</v>
      </c>
      <c r="D1565" s="85">
        <v>2022</v>
      </c>
      <c r="E1565" s="105">
        <v>5701564</v>
      </c>
      <c r="F1565" s="106">
        <v>5075988</v>
      </c>
      <c r="G1565" s="105">
        <v>317677</v>
      </c>
      <c r="H1565" s="98">
        <v>0</v>
      </c>
      <c r="I1565" s="105">
        <v>1042</v>
      </c>
      <c r="J1565" s="105">
        <v>-34203</v>
      </c>
      <c r="K1565" s="105">
        <v>0</v>
      </c>
      <c r="L1565" s="105">
        <v>5377759</v>
      </c>
      <c r="M1565" s="105">
        <v>323805</v>
      </c>
      <c r="N1565" s="105">
        <v>4609</v>
      </c>
      <c r="O1565" s="105">
        <v>328414</v>
      </c>
      <c r="P1565" s="105">
        <v>7396</v>
      </c>
      <c r="Q1565" s="105">
        <v>309023</v>
      </c>
      <c r="R1565" s="105">
        <v>0</v>
      </c>
      <c r="S1565" s="105">
        <v>8282</v>
      </c>
      <c r="T1565" s="105">
        <v>-886</v>
      </c>
      <c r="U1565" s="104">
        <v>929079</v>
      </c>
      <c r="V1565" s="104">
        <v>1876998</v>
      </c>
      <c r="W1565" s="104">
        <v>862554</v>
      </c>
      <c r="X1565" s="104">
        <v>2988807</v>
      </c>
      <c r="Y1565" s="104">
        <v>861719</v>
      </c>
      <c r="Z1565" s="104">
        <v>515492</v>
      </c>
      <c r="AA1565" s="106">
        <v>435209</v>
      </c>
    </row>
    <row r="1566" spans="1:27" x14ac:dyDescent="0.3">
      <c r="A1566" s="85">
        <v>1565</v>
      </c>
      <c r="B1566" s="85" t="s">
        <v>910</v>
      </c>
      <c r="C1566" s="85" t="s">
        <v>597</v>
      </c>
      <c r="D1566" s="85">
        <v>2021</v>
      </c>
      <c r="E1566" s="105">
        <v>5199105</v>
      </c>
      <c r="F1566" s="106">
        <v>4669821</v>
      </c>
      <c r="G1566" s="105">
        <v>263187</v>
      </c>
      <c r="H1566" s="98">
        <v>0</v>
      </c>
      <c r="I1566" s="105">
        <v>1168</v>
      </c>
      <c r="J1566" s="105">
        <v>-35302</v>
      </c>
      <c r="K1566" s="105">
        <v>0</v>
      </c>
      <c r="L1566" s="105">
        <v>4913333</v>
      </c>
      <c r="M1566" s="105">
        <v>285772</v>
      </c>
      <c r="N1566" s="105">
        <v>3191</v>
      </c>
      <c r="O1566" s="105">
        <v>288962</v>
      </c>
      <c r="P1566" s="105">
        <v>1873</v>
      </c>
      <c r="Q1566" s="105">
        <v>267038</v>
      </c>
      <c r="R1566" s="105">
        <v>100</v>
      </c>
      <c r="S1566" s="105">
        <v>640</v>
      </c>
      <c r="T1566" s="105">
        <v>1233</v>
      </c>
      <c r="U1566" s="104">
        <v>940772</v>
      </c>
      <c r="V1566" s="104">
        <v>2150122</v>
      </c>
      <c r="W1566" s="104">
        <v>713095</v>
      </c>
      <c r="X1566" s="104">
        <v>2699783</v>
      </c>
      <c r="Y1566" s="104">
        <v>450281</v>
      </c>
      <c r="Z1566" s="104">
        <v>414755</v>
      </c>
      <c r="AA1566" s="106">
        <v>178372</v>
      </c>
    </row>
    <row r="1567" spans="1:27" x14ac:dyDescent="0.3">
      <c r="A1567" s="85">
        <v>1566</v>
      </c>
      <c r="B1567" s="85" t="s">
        <v>910</v>
      </c>
      <c r="C1567" s="85" t="s">
        <v>597</v>
      </c>
      <c r="D1567" s="85">
        <v>2020</v>
      </c>
      <c r="E1567" s="105">
        <v>4415217</v>
      </c>
      <c r="F1567" s="106">
        <v>3985522</v>
      </c>
      <c r="G1567" s="105">
        <v>202967</v>
      </c>
      <c r="H1567" s="98">
        <v>0</v>
      </c>
      <c r="I1567" s="105">
        <v>1288</v>
      </c>
      <c r="J1567" s="105">
        <v>-24624</v>
      </c>
      <c r="K1567" s="105">
        <v>0</v>
      </c>
      <c r="L1567" s="105">
        <v>4179082</v>
      </c>
      <c r="M1567" s="105">
        <v>236136</v>
      </c>
      <c r="N1567" s="105">
        <v>391</v>
      </c>
      <c r="O1567" s="105">
        <v>236527</v>
      </c>
      <c r="P1567" s="105">
        <v>10564</v>
      </c>
      <c r="Q1567" s="105">
        <v>225963</v>
      </c>
      <c r="R1567" s="105">
        <v>77</v>
      </c>
      <c r="S1567" s="105">
        <v>13182</v>
      </c>
      <c r="T1567" s="105">
        <v>-2618</v>
      </c>
      <c r="U1567" s="104">
        <v>608297</v>
      </c>
      <c r="V1567" s="104">
        <v>1221006</v>
      </c>
      <c r="W1567" s="104">
        <v>619648</v>
      </c>
      <c r="X1567" s="104">
        <v>1711162</v>
      </c>
      <c r="Y1567" s="104">
        <v>314085</v>
      </c>
      <c r="Z1567" s="104">
        <v>442464</v>
      </c>
      <c r="AA1567" s="106">
        <v>42008</v>
      </c>
    </row>
    <row r="1568" spans="1:27" x14ac:dyDescent="0.3">
      <c r="A1568" s="85">
        <v>1567</v>
      </c>
      <c r="B1568" s="85" t="s">
        <v>910</v>
      </c>
      <c r="C1568" s="85" t="s">
        <v>597</v>
      </c>
      <c r="D1568" s="85">
        <v>2019</v>
      </c>
      <c r="E1568" s="105">
        <v>3709591</v>
      </c>
      <c r="F1568" s="106">
        <v>3284871</v>
      </c>
      <c r="G1568" s="105">
        <v>186395</v>
      </c>
      <c r="H1568" s="98">
        <v>0</v>
      </c>
      <c r="I1568" s="105">
        <v>816</v>
      </c>
      <c r="J1568" s="105">
        <v>-13496</v>
      </c>
      <c r="K1568" s="105">
        <v>0</v>
      </c>
      <c r="L1568" s="105">
        <v>3475302</v>
      </c>
      <c r="M1568" s="105">
        <v>234289</v>
      </c>
      <c r="N1568" s="105">
        <v>1699</v>
      </c>
      <c r="O1568" s="105">
        <v>235988</v>
      </c>
      <c r="P1568" s="105">
        <v>6212</v>
      </c>
      <c r="Q1568" s="105">
        <v>229776</v>
      </c>
      <c r="R1568" s="105">
        <v>140</v>
      </c>
      <c r="S1568" s="105">
        <v>6704</v>
      </c>
      <c r="T1568" s="105">
        <v>-492</v>
      </c>
      <c r="U1568" s="104">
        <v>577710</v>
      </c>
      <c r="V1568" s="104">
        <v>1098183</v>
      </c>
      <c r="W1568" s="104">
        <v>571849</v>
      </c>
      <c r="X1568" s="104">
        <v>1520839</v>
      </c>
      <c r="Y1568" s="104">
        <v>370276</v>
      </c>
      <c r="Z1568" s="104">
        <v>276760</v>
      </c>
      <c r="AA1568" s="106">
        <v>556701</v>
      </c>
    </row>
    <row r="1569" spans="1:27" x14ac:dyDescent="0.3">
      <c r="A1569" s="85">
        <v>1568</v>
      </c>
      <c r="B1569" s="85" t="s">
        <v>910</v>
      </c>
      <c r="C1569" s="85" t="s">
        <v>597</v>
      </c>
      <c r="D1569" s="85">
        <v>2018</v>
      </c>
      <c r="E1569" s="105">
        <v>3806660</v>
      </c>
      <c r="F1569" s="106">
        <v>3411980</v>
      </c>
      <c r="G1569" s="105">
        <v>176747</v>
      </c>
      <c r="H1569" s="98">
        <v>0</v>
      </c>
      <c r="I1569" s="105">
        <v>1219</v>
      </c>
      <c r="J1569" s="105">
        <v>-126</v>
      </c>
      <c r="K1569" s="105">
        <v>0</v>
      </c>
      <c r="L1569" s="105">
        <v>3612989</v>
      </c>
      <c r="M1569" s="105">
        <v>193671</v>
      </c>
      <c r="N1569" s="105">
        <v>355</v>
      </c>
      <c r="O1569" s="105">
        <v>194027</v>
      </c>
      <c r="P1569" s="105">
        <v>13531</v>
      </c>
      <c r="Q1569" s="105">
        <v>180496</v>
      </c>
      <c r="R1569" s="105">
        <v>148</v>
      </c>
      <c r="S1569" s="105">
        <v>15516</v>
      </c>
      <c r="T1569" s="105">
        <v>-1985</v>
      </c>
      <c r="U1569" s="104">
        <v>837299</v>
      </c>
      <c r="V1569" s="104">
        <v>1187087</v>
      </c>
      <c r="W1569" s="104">
        <v>798649</v>
      </c>
      <c r="X1569" s="104">
        <v>1495244</v>
      </c>
      <c r="Y1569" s="104">
        <v>286440</v>
      </c>
      <c r="Z1569" s="104">
        <v>593284</v>
      </c>
      <c r="AA1569" s="106">
        <v>364372</v>
      </c>
    </row>
    <row r="1570" spans="1:27" x14ac:dyDescent="0.3">
      <c r="A1570" s="85">
        <v>1569</v>
      </c>
      <c r="B1570" s="85" t="s">
        <v>910</v>
      </c>
      <c r="C1570" s="85" t="s">
        <v>597</v>
      </c>
      <c r="D1570" s="85">
        <v>2017</v>
      </c>
      <c r="E1570" s="105">
        <v>1075906</v>
      </c>
      <c r="F1570" s="106">
        <v>1013610</v>
      </c>
      <c r="G1570" s="105">
        <v>38452</v>
      </c>
      <c r="H1570" s="98">
        <v>0</v>
      </c>
      <c r="I1570" s="105">
        <v>0</v>
      </c>
      <c r="J1570" s="105">
        <v>-4347</v>
      </c>
      <c r="K1570" s="105">
        <v>0</v>
      </c>
      <c r="L1570" s="105">
        <v>1057174</v>
      </c>
      <c r="M1570" s="105">
        <v>18732</v>
      </c>
      <c r="N1570" s="105">
        <v>116</v>
      </c>
      <c r="O1570" s="105">
        <v>18848</v>
      </c>
      <c r="P1570" s="105">
        <v>1220</v>
      </c>
      <c r="Q1570" s="105">
        <v>17628</v>
      </c>
      <c r="R1570" s="105">
        <v>37</v>
      </c>
      <c r="S1570" s="105">
        <v>1249</v>
      </c>
      <c r="T1570" s="105">
        <v>-28</v>
      </c>
      <c r="U1570" s="104">
        <v>744133</v>
      </c>
      <c r="V1570" s="104">
        <v>1347924</v>
      </c>
      <c r="W1570" s="104">
        <v>1076096</v>
      </c>
      <c r="X1570" s="104">
        <v>1655908</v>
      </c>
      <c r="Y1570" s="104">
        <v>277710</v>
      </c>
      <c r="Z1570" s="104">
        <v>976491</v>
      </c>
      <c r="AA1570" s="106">
        <v>131298</v>
      </c>
    </row>
    <row r="1571" spans="1:27" x14ac:dyDescent="0.3">
      <c r="A1571" s="85">
        <v>1570</v>
      </c>
      <c r="B1571" s="85" t="s">
        <v>910</v>
      </c>
      <c r="C1571" s="85" t="s">
        <v>597</v>
      </c>
      <c r="D1571" s="85">
        <v>2016</v>
      </c>
      <c r="E1571" s="105">
        <v>2252175</v>
      </c>
      <c r="F1571" s="106">
        <v>2076468</v>
      </c>
      <c r="G1571" s="105">
        <v>93400</v>
      </c>
      <c r="H1571" s="98">
        <v>0</v>
      </c>
      <c r="I1571" s="105">
        <v>0</v>
      </c>
      <c r="J1571" s="105">
        <v>-9587</v>
      </c>
      <c r="K1571" s="105">
        <v>0</v>
      </c>
      <c r="L1571" s="105">
        <v>2174214</v>
      </c>
      <c r="M1571" s="105">
        <v>77961</v>
      </c>
      <c r="N1571" s="105">
        <v>62</v>
      </c>
      <c r="O1571" s="105">
        <v>78023</v>
      </c>
      <c r="P1571" s="105">
        <v>4178</v>
      </c>
      <c r="Q1571" s="105">
        <v>73845</v>
      </c>
      <c r="R1571" s="105">
        <v>127</v>
      </c>
      <c r="S1571" s="105">
        <v>2681</v>
      </c>
      <c r="T1571" s="105">
        <v>-109</v>
      </c>
      <c r="U1571" s="104">
        <v>624691</v>
      </c>
      <c r="V1571" s="104">
        <v>1384650</v>
      </c>
      <c r="W1571" s="104">
        <v>1143230</v>
      </c>
      <c r="X1571" s="104">
        <v>1705769</v>
      </c>
      <c r="Y1571" s="104">
        <v>286519</v>
      </c>
      <c r="Z1571" s="104">
        <v>999106</v>
      </c>
      <c r="AA1571" s="106">
        <v>-273736</v>
      </c>
    </row>
    <row r="1572" spans="1:27" x14ac:dyDescent="0.3">
      <c r="A1572" s="85">
        <v>1571</v>
      </c>
      <c r="B1572" s="85" t="s">
        <v>910</v>
      </c>
      <c r="C1572" s="85" t="s">
        <v>597</v>
      </c>
      <c r="D1572" s="85">
        <v>2015</v>
      </c>
      <c r="E1572" s="105">
        <v>2876721</v>
      </c>
      <c r="F1572" s="106">
        <v>2604870</v>
      </c>
      <c r="G1572" s="105">
        <v>145269</v>
      </c>
      <c r="H1572" s="98">
        <v>0</v>
      </c>
      <c r="I1572" s="105">
        <v>0</v>
      </c>
      <c r="J1572" s="105">
        <v>15179</v>
      </c>
      <c r="K1572" s="105">
        <v>-10116</v>
      </c>
      <c r="L1572" s="105">
        <v>2771050</v>
      </c>
      <c r="M1572" s="105">
        <v>105671</v>
      </c>
      <c r="N1572" s="105">
        <v>-275</v>
      </c>
      <c r="O1572" s="105">
        <v>104654</v>
      </c>
      <c r="P1572" s="105">
        <v>7290</v>
      </c>
      <c r="Q1572" s="105">
        <v>97363</v>
      </c>
      <c r="R1572" s="105">
        <v>96</v>
      </c>
      <c r="S1572" s="105">
        <v>4009</v>
      </c>
      <c r="T1572" s="105">
        <v>169</v>
      </c>
      <c r="U1572" s="104">
        <v>441418</v>
      </c>
      <c r="V1572" s="104">
        <v>1237868</v>
      </c>
      <c r="W1572" s="104">
        <v>1030979</v>
      </c>
      <c r="X1572" s="104">
        <v>1538256</v>
      </c>
      <c r="Y1572" s="104">
        <v>260959</v>
      </c>
      <c r="Z1572" s="104">
        <v>903181</v>
      </c>
      <c r="AA1572" s="106">
        <v>179564</v>
      </c>
    </row>
    <row r="1573" spans="1:27" x14ac:dyDescent="0.3">
      <c r="A1573" s="85">
        <v>1572</v>
      </c>
      <c r="B1573" s="85" t="s">
        <v>910</v>
      </c>
      <c r="C1573" s="85" t="s">
        <v>597</v>
      </c>
      <c r="D1573" s="85">
        <v>2014</v>
      </c>
      <c r="E1573" s="105">
        <v>2880762</v>
      </c>
      <c r="F1573" s="106">
        <v>2652807</v>
      </c>
      <c r="G1573" s="105">
        <v>141641</v>
      </c>
      <c r="H1573" s="98">
        <v>0</v>
      </c>
      <c r="I1573" s="105">
        <v>0</v>
      </c>
      <c r="J1573" s="105">
        <v>-4812</v>
      </c>
      <c r="K1573" s="105">
        <v>774</v>
      </c>
      <c r="L1573" s="105">
        <v>2803388</v>
      </c>
      <c r="M1573" s="105">
        <v>77374</v>
      </c>
      <c r="N1573" s="105">
        <v>281</v>
      </c>
      <c r="O1573" s="105">
        <v>78552</v>
      </c>
      <c r="P1573" s="105">
        <v>15761</v>
      </c>
      <c r="Q1573" s="105">
        <v>62790</v>
      </c>
      <c r="R1573" s="105">
        <v>280</v>
      </c>
      <c r="S1573" s="105">
        <v>6539</v>
      </c>
      <c r="T1573" s="105">
        <v>752</v>
      </c>
      <c r="U1573" s="104">
        <v>531635</v>
      </c>
      <c r="V1573" s="104">
        <v>1091370</v>
      </c>
      <c r="W1573" s="104">
        <v>992657</v>
      </c>
      <c r="X1573" s="104">
        <v>1343959</v>
      </c>
      <c r="Y1573" s="104">
        <v>215462</v>
      </c>
      <c r="Z1573" s="104">
        <v>866750</v>
      </c>
      <c r="AA1573" s="106">
        <v>-210752</v>
      </c>
    </row>
    <row r="1574" spans="1:27" ht="15" thickBot="1" x14ac:dyDescent="0.35">
      <c r="A1574" s="93">
        <v>1573</v>
      </c>
      <c r="B1574" s="93" t="s">
        <v>910</v>
      </c>
      <c r="C1574" s="93" t="s">
        <v>597</v>
      </c>
      <c r="D1574" s="93">
        <v>2013</v>
      </c>
      <c r="E1574" s="108">
        <v>2184394</v>
      </c>
      <c r="F1574" s="109">
        <v>2050790</v>
      </c>
      <c r="G1574" s="108">
        <v>92257</v>
      </c>
      <c r="H1574" s="99">
        <v>0</v>
      </c>
      <c r="I1574" s="108">
        <v>0</v>
      </c>
      <c r="J1574" s="108">
        <v>-4411</v>
      </c>
      <c r="K1574" s="108">
        <v>0</v>
      </c>
      <c r="L1574" s="108">
        <v>2149407</v>
      </c>
      <c r="M1574" s="108">
        <v>34987</v>
      </c>
      <c r="N1574" s="108">
        <v>598</v>
      </c>
      <c r="O1574" s="108">
        <v>35585</v>
      </c>
      <c r="P1574" s="108">
        <v>2847</v>
      </c>
      <c r="Q1574" s="108">
        <v>32738</v>
      </c>
      <c r="R1574" s="108">
        <v>300</v>
      </c>
      <c r="S1574" s="108">
        <v>17137</v>
      </c>
      <c r="T1574" s="108">
        <v>-1375</v>
      </c>
      <c r="U1574" s="107">
        <v>300126</v>
      </c>
      <c r="V1574" s="107">
        <v>999102</v>
      </c>
      <c r="W1574" s="107">
        <v>793200</v>
      </c>
      <c r="X1574" s="107">
        <v>1189902</v>
      </c>
      <c r="Y1574" s="107">
        <v>159978</v>
      </c>
      <c r="Z1574" s="107">
        <v>684932</v>
      </c>
      <c r="AA1574" s="109">
        <v>-38629</v>
      </c>
    </row>
    <row r="1575" spans="1:27" ht="15" thickTop="1" x14ac:dyDescent="0.3">
      <c r="A1575" s="88">
        <v>1574</v>
      </c>
      <c r="B1575" s="88" t="s">
        <v>910</v>
      </c>
      <c r="C1575" s="88" t="s">
        <v>602</v>
      </c>
      <c r="D1575" s="88">
        <v>2023</v>
      </c>
      <c r="E1575" s="102">
        <v>52617901</v>
      </c>
      <c r="F1575" s="103">
        <v>32298347</v>
      </c>
      <c r="G1575" s="102">
        <v>11867926</v>
      </c>
      <c r="H1575" s="97">
        <v>0</v>
      </c>
      <c r="I1575" s="102">
        <v>0</v>
      </c>
      <c r="J1575" s="102">
        <v>-1481365</v>
      </c>
      <c r="K1575" s="102">
        <v>0</v>
      </c>
      <c r="L1575" s="102">
        <v>43506155</v>
      </c>
      <c r="M1575" s="102">
        <v>9111746</v>
      </c>
      <c r="N1575" s="102">
        <v>91261</v>
      </c>
      <c r="O1575" s="102">
        <v>9203006</v>
      </c>
      <c r="P1575" s="102">
        <v>1414956</v>
      </c>
      <c r="Q1575" s="102">
        <v>6465190</v>
      </c>
      <c r="R1575" s="102">
        <v>242121</v>
      </c>
      <c r="S1575" s="102">
        <v>1424017</v>
      </c>
      <c r="T1575" s="102">
        <v>-9061</v>
      </c>
      <c r="U1575" s="101">
        <v>1593411</v>
      </c>
      <c r="V1575" s="101">
        <v>36705752</v>
      </c>
      <c r="W1575" s="101">
        <v>29651674</v>
      </c>
      <c r="X1575" s="101">
        <v>60282828</v>
      </c>
      <c r="Y1575" s="101">
        <v>13701406</v>
      </c>
      <c r="Z1575" s="101">
        <v>14045969</v>
      </c>
      <c r="AA1575" s="103">
        <v>9517096</v>
      </c>
    </row>
    <row r="1576" spans="1:27" x14ac:dyDescent="0.3">
      <c r="A1576" s="85">
        <v>1575</v>
      </c>
      <c r="B1576" s="85" t="s">
        <v>910</v>
      </c>
      <c r="C1576" s="85" t="s">
        <v>602</v>
      </c>
      <c r="D1576" s="85">
        <v>2022</v>
      </c>
      <c r="E1576" s="105">
        <v>44009528</v>
      </c>
      <c r="F1576" s="106">
        <v>26842249</v>
      </c>
      <c r="G1576" s="105">
        <v>10372721</v>
      </c>
      <c r="H1576" s="98">
        <v>0</v>
      </c>
      <c r="I1576" s="105">
        <v>0</v>
      </c>
      <c r="J1576" s="105">
        <v>-1280308</v>
      </c>
      <c r="K1576" s="105">
        <v>0</v>
      </c>
      <c r="L1576" s="105">
        <v>36420238</v>
      </c>
      <c r="M1576" s="105">
        <v>7589290</v>
      </c>
      <c r="N1576" s="105">
        <v>72993</v>
      </c>
      <c r="O1576" s="105">
        <v>7662283</v>
      </c>
      <c r="P1576" s="105">
        <v>1170940</v>
      </c>
      <c r="Q1576" s="105">
        <v>5310109</v>
      </c>
      <c r="R1576" s="105">
        <v>194915</v>
      </c>
      <c r="S1576" s="105">
        <v>1193614</v>
      </c>
      <c r="T1576" s="105">
        <v>-22674</v>
      </c>
      <c r="U1576" s="104">
        <v>1965788</v>
      </c>
      <c r="V1576" s="104">
        <v>30937711</v>
      </c>
      <c r="W1576" s="104">
        <v>24521162</v>
      </c>
      <c r="X1576" s="104">
        <v>51650404</v>
      </c>
      <c r="Y1576" s="104">
        <v>11808040</v>
      </c>
      <c r="Z1576" s="104">
        <v>12382175</v>
      </c>
      <c r="AA1576" s="106">
        <v>5053832</v>
      </c>
    </row>
    <row r="1577" spans="1:27" x14ac:dyDescent="0.3">
      <c r="A1577" s="85">
        <v>1576</v>
      </c>
      <c r="B1577" s="85" t="s">
        <v>910</v>
      </c>
      <c r="C1577" s="85" t="s">
        <v>602</v>
      </c>
      <c r="D1577" s="85">
        <v>2021</v>
      </c>
      <c r="E1577" s="105">
        <v>35657263</v>
      </c>
      <c r="F1577" s="106">
        <v>22025298</v>
      </c>
      <c r="G1577" s="105">
        <v>8216937</v>
      </c>
      <c r="H1577" s="98">
        <v>0</v>
      </c>
      <c r="I1577" s="105">
        <v>0</v>
      </c>
      <c r="J1577" s="105">
        <v>-1306057</v>
      </c>
      <c r="K1577" s="105">
        <v>0</v>
      </c>
      <c r="L1577" s="105">
        <v>29428768</v>
      </c>
      <c r="M1577" s="105">
        <v>6228494</v>
      </c>
      <c r="N1577" s="105">
        <v>108712</v>
      </c>
      <c r="O1577" s="105">
        <v>6337206</v>
      </c>
      <c r="P1577" s="105">
        <v>987905</v>
      </c>
      <c r="Q1577" s="105">
        <v>4337412</v>
      </c>
      <c r="R1577" s="105">
        <v>172565</v>
      </c>
      <c r="S1577" s="105">
        <v>954883</v>
      </c>
      <c r="T1577" s="105">
        <v>33022</v>
      </c>
      <c r="U1577" s="104">
        <v>1507343</v>
      </c>
      <c r="V1577" s="104">
        <v>35118373</v>
      </c>
      <c r="W1577" s="104">
        <v>29761106</v>
      </c>
      <c r="X1577" s="104">
        <v>53697941</v>
      </c>
      <c r="Y1577" s="104">
        <v>10556376</v>
      </c>
      <c r="Z1577" s="104">
        <v>20095750</v>
      </c>
      <c r="AA1577" s="106">
        <v>5839694</v>
      </c>
    </row>
    <row r="1578" spans="1:27" x14ac:dyDescent="0.3">
      <c r="A1578" s="85">
        <v>1577</v>
      </c>
      <c r="B1578" s="85" t="s">
        <v>910</v>
      </c>
      <c r="C1578" s="85" t="s">
        <v>602</v>
      </c>
      <c r="D1578" s="85">
        <v>2020</v>
      </c>
      <c r="E1578" s="105">
        <v>29830401</v>
      </c>
      <c r="F1578" s="106">
        <v>18016743</v>
      </c>
      <c r="G1578" s="105">
        <v>7208928</v>
      </c>
      <c r="H1578" s="98">
        <v>0</v>
      </c>
      <c r="I1578" s="105">
        <v>0</v>
      </c>
      <c r="J1578" s="105">
        <v>-931614</v>
      </c>
      <c r="K1578" s="105">
        <v>0</v>
      </c>
      <c r="L1578" s="105">
        <v>24639746</v>
      </c>
      <c r="M1578" s="105">
        <v>5190654</v>
      </c>
      <c r="N1578" s="105">
        <v>72802</v>
      </c>
      <c r="O1578" s="105">
        <v>5263457</v>
      </c>
      <c r="P1578" s="105">
        <v>839711</v>
      </c>
      <c r="Q1578" s="105">
        <v>3538008</v>
      </c>
      <c r="R1578" s="105">
        <v>185653</v>
      </c>
      <c r="S1578" s="105">
        <v>942814</v>
      </c>
      <c r="T1578" s="105">
        <v>-103103</v>
      </c>
      <c r="U1578" s="104">
        <v>1290092</v>
      </c>
      <c r="V1578" s="104">
        <v>25265933</v>
      </c>
      <c r="W1578" s="104">
        <v>22364711</v>
      </c>
      <c r="X1578" s="104">
        <v>41734323</v>
      </c>
      <c r="Y1578" s="104">
        <v>9595847</v>
      </c>
      <c r="Z1578" s="104">
        <v>12740207</v>
      </c>
      <c r="AA1578" s="106">
        <v>6339679</v>
      </c>
    </row>
    <row r="1579" spans="1:27" x14ac:dyDescent="0.3">
      <c r="A1579" s="85">
        <v>1578</v>
      </c>
      <c r="B1579" s="85" t="s">
        <v>910</v>
      </c>
      <c r="C1579" s="85" t="s">
        <v>602</v>
      </c>
      <c r="D1579" s="85">
        <v>2019</v>
      </c>
      <c r="E1579" s="105">
        <v>27716960</v>
      </c>
      <c r="F1579" s="106">
        <v>17004911</v>
      </c>
      <c r="G1579" s="105">
        <v>6565212</v>
      </c>
      <c r="H1579" s="98">
        <v>0</v>
      </c>
      <c r="I1579" s="105">
        <v>0</v>
      </c>
      <c r="J1579" s="105">
        <v>-869071</v>
      </c>
      <c r="K1579" s="105">
        <v>0</v>
      </c>
      <c r="L1579" s="105">
        <v>23107087</v>
      </c>
      <c r="M1579" s="105">
        <v>4609873</v>
      </c>
      <c r="N1579" s="105">
        <v>54657</v>
      </c>
      <c r="O1579" s="105">
        <v>4664531</v>
      </c>
      <c r="P1579" s="105">
        <v>752818</v>
      </c>
      <c r="Q1579" s="105">
        <v>3135350</v>
      </c>
      <c r="R1579" s="105">
        <v>190742</v>
      </c>
      <c r="S1579" s="105">
        <v>761990</v>
      </c>
      <c r="T1579" s="105">
        <v>-9171</v>
      </c>
      <c r="U1579" s="104">
        <v>1284201</v>
      </c>
      <c r="V1579" s="104">
        <v>18979176</v>
      </c>
      <c r="W1579" s="104">
        <v>16102257</v>
      </c>
      <c r="X1579" s="104">
        <v>33394164</v>
      </c>
      <c r="Y1579" s="104">
        <v>7948578</v>
      </c>
      <c r="Z1579" s="104">
        <v>7863405</v>
      </c>
      <c r="AA1579" s="106">
        <v>3898750</v>
      </c>
    </row>
    <row r="1580" spans="1:27" x14ac:dyDescent="0.3">
      <c r="A1580" s="85">
        <v>1579</v>
      </c>
      <c r="B1580" s="85" t="s">
        <v>910</v>
      </c>
      <c r="C1580" s="85" t="s">
        <v>602</v>
      </c>
      <c r="D1580" s="85">
        <v>2018</v>
      </c>
      <c r="E1580" s="105">
        <v>23213537</v>
      </c>
      <c r="F1580" s="106">
        <v>14490658</v>
      </c>
      <c r="G1580" s="105">
        <v>5601122</v>
      </c>
      <c r="H1580" s="98">
        <v>0</v>
      </c>
      <c r="I1580" s="105">
        <v>0</v>
      </c>
      <c r="J1580" s="105">
        <v>-886978</v>
      </c>
      <c r="K1580" s="105">
        <v>0</v>
      </c>
      <c r="L1580" s="105">
        <v>19413706</v>
      </c>
      <c r="M1580" s="105">
        <v>3799831</v>
      </c>
      <c r="N1580" s="105">
        <v>57771</v>
      </c>
      <c r="O1580" s="105">
        <v>3857603</v>
      </c>
      <c r="P1580" s="105">
        <v>623605</v>
      </c>
      <c r="Q1580" s="105">
        <v>2620179</v>
      </c>
      <c r="R1580" s="105">
        <v>139657</v>
      </c>
      <c r="S1580" s="105">
        <v>599215</v>
      </c>
      <c r="T1580" s="105">
        <v>24391</v>
      </c>
      <c r="U1580" s="104">
        <v>1340687</v>
      </c>
      <c r="V1580" s="104">
        <v>18406087</v>
      </c>
      <c r="W1580" s="104">
        <v>14451150</v>
      </c>
      <c r="X1580" s="104">
        <v>29757067</v>
      </c>
      <c r="Y1580" s="104">
        <v>6384929</v>
      </c>
      <c r="Z1580" s="104">
        <v>6965662</v>
      </c>
      <c r="AA1580" s="106">
        <v>3588320</v>
      </c>
    </row>
    <row r="1581" spans="1:27" x14ac:dyDescent="0.3">
      <c r="A1581" s="85">
        <v>1580</v>
      </c>
      <c r="B1581" s="85" t="s">
        <v>910</v>
      </c>
      <c r="C1581" s="85" t="s">
        <v>602</v>
      </c>
      <c r="D1581" s="85">
        <v>2017</v>
      </c>
      <c r="E1581" s="105">
        <v>42658611</v>
      </c>
      <c r="F1581" s="106">
        <v>32976206</v>
      </c>
      <c r="G1581" s="105">
        <v>6515766</v>
      </c>
      <c r="H1581" s="98">
        <v>0</v>
      </c>
      <c r="I1581" s="105">
        <v>0</v>
      </c>
      <c r="J1581" s="105">
        <v>-458341</v>
      </c>
      <c r="K1581" s="105">
        <v>0</v>
      </c>
      <c r="L1581" s="105">
        <v>38438659</v>
      </c>
      <c r="M1581" s="105">
        <v>4219952</v>
      </c>
      <c r="N1581" s="105">
        <v>35166</v>
      </c>
      <c r="O1581" s="105">
        <v>4255118</v>
      </c>
      <c r="P1581" s="105">
        <v>727004</v>
      </c>
      <c r="Q1581" s="105">
        <v>2931531</v>
      </c>
      <c r="R1581" s="105">
        <v>112570</v>
      </c>
      <c r="S1581" s="105">
        <v>698494</v>
      </c>
      <c r="T1581" s="105">
        <v>28510</v>
      </c>
      <c r="U1581" s="104">
        <v>1020212</v>
      </c>
      <c r="V1581" s="104">
        <v>16059938</v>
      </c>
      <c r="W1581" s="104">
        <v>11100345</v>
      </c>
      <c r="X1581" s="104">
        <v>24999677</v>
      </c>
      <c r="Y1581" s="104">
        <v>5394709</v>
      </c>
      <c r="Z1581" s="104">
        <v>4682199</v>
      </c>
      <c r="AA1581" s="106">
        <v>1988184</v>
      </c>
    </row>
    <row r="1582" spans="1:27" x14ac:dyDescent="0.3">
      <c r="A1582" s="85">
        <v>1581</v>
      </c>
      <c r="B1582" s="85" t="s">
        <v>910</v>
      </c>
      <c r="C1582" s="85" t="s">
        <v>602</v>
      </c>
      <c r="D1582" s="85">
        <v>2016</v>
      </c>
      <c r="E1582" s="105">
        <v>39531469</v>
      </c>
      <c r="F1582" s="106">
        <v>31093334</v>
      </c>
      <c r="G1582" s="105">
        <v>5389613</v>
      </c>
      <c r="H1582" s="98">
        <v>0</v>
      </c>
      <c r="I1582" s="105">
        <v>0</v>
      </c>
      <c r="J1582" s="105">
        <v>-239112</v>
      </c>
      <c r="K1582" s="105">
        <v>0</v>
      </c>
      <c r="L1582" s="105">
        <v>36567267</v>
      </c>
      <c r="M1582" s="105">
        <v>2964201</v>
      </c>
      <c r="N1582" s="105">
        <v>49697</v>
      </c>
      <c r="O1582" s="105">
        <v>3013899</v>
      </c>
      <c r="P1582" s="105">
        <v>438208</v>
      </c>
      <c r="Q1582" s="105">
        <v>1990643</v>
      </c>
      <c r="R1582" s="105">
        <v>78854</v>
      </c>
      <c r="S1582" s="105">
        <v>424741</v>
      </c>
      <c r="T1582" s="105">
        <v>13466</v>
      </c>
      <c r="U1582" s="104">
        <v>4553808</v>
      </c>
      <c r="V1582" s="104">
        <v>21908663</v>
      </c>
      <c r="W1582" s="104">
        <v>17429656</v>
      </c>
      <c r="X1582" s="104">
        <v>29833262</v>
      </c>
      <c r="Y1582" s="104">
        <v>5154743</v>
      </c>
      <c r="Z1582" s="104">
        <v>9939364</v>
      </c>
      <c r="AA1582" s="106">
        <v>4311658</v>
      </c>
    </row>
    <row r="1583" spans="1:27" x14ac:dyDescent="0.3">
      <c r="A1583" s="85">
        <v>1582</v>
      </c>
      <c r="B1583" s="85" t="s">
        <v>910</v>
      </c>
      <c r="C1583" s="85" t="s">
        <v>602</v>
      </c>
      <c r="D1583" s="85">
        <v>2015</v>
      </c>
      <c r="E1583" s="105">
        <v>37959699</v>
      </c>
      <c r="F1583" s="106">
        <v>30465879</v>
      </c>
      <c r="G1583" s="105">
        <v>4558660</v>
      </c>
      <c r="H1583" s="98">
        <v>0</v>
      </c>
      <c r="I1583" s="105">
        <v>0</v>
      </c>
      <c r="J1583" s="105">
        <v>-133092</v>
      </c>
      <c r="K1583" s="105">
        <v>-719</v>
      </c>
      <c r="L1583" s="105">
        <v>35157210</v>
      </c>
      <c r="M1583" s="105">
        <v>2802489</v>
      </c>
      <c r="N1583" s="105">
        <v>38662</v>
      </c>
      <c r="O1583" s="105">
        <v>2851149</v>
      </c>
      <c r="P1583" s="105">
        <v>413064</v>
      </c>
      <c r="Q1583" s="105">
        <v>1930896</v>
      </c>
      <c r="R1583" s="105">
        <v>65730</v>
      </c>
      <c r="S1583" s="105">
        <v>497001</v>
      </c>
      <c r="T1583" s="105">
        <v>-83937</v>
      </c>
      <c r="U1583" s="104">
        <v>5268100</v>
      </c>
      <c r="V1583" s="104">
        <v>18959009</v>
      </c>
      <c r="W1583" s="104">
        <v>14967554</v>
      </c>
      <c r="X1583" s="104">
        <v>26045589</v>
      </c>
      <c r="Y1583" s="104">
        <v>4665714</v>
      </c>
      <c r="Z1583" s="104">
        <v>8805680</v>
      </c>
      <c r="AA1583" s="106">
        <v>1155885</v>
      </c>
    </row>
    <row r="1584" spans="1:27" x14ac:dyDescent="0.3">
      <c r="A1584" s="85">
        <v>1583</v>
      </c>
      <c r="B1584" s="85" t="s">
        <v>910</v>
      </c>
      <c r="C1584" s="85" t="s">
        <v>602</v>
      </c>
      <c r="D1584" s="85">
        <v>2014</v>
      </c>
      <c r="E1584" s="105">
        <v>32644656</v>
      </c>
      <c r="F1584" s="106">
        <v>26456135</v>
      </c>
      <c r="G1584" s="105">
        <v>3853853</v>
      </c>
      <c r="H1584" s="98">
        <v>0</v>
      </c>
      <c r="I1584" s="105">
        <v>0</v>
      </c>
      <c r="J1584" s="105">
        <v>-167861</v>
      </c>
      <c r="K1584" s="105">
        <v>-24480</v>
      </c>
      <c r="L1584" s="105">
        <v>30271939</v>
      </c>
      <c r="M1584" s="105">
        <v>2372717</v>
      </c>
      <c r="N1584" s="105">
        <v>34036</v>
      </c>
      <c r="O1584" s="105">
        <v>2459224</v>
      </c>
      <c r="P1584" s="105">
        <v>380099</v>
      </c>
      <c r="Q1584" s="105">
        <v>1632085</v>
      </c>
      <c r="R1584" s="105">
        <v>0</v>
      </c>
      <c r="S1584" s="105">
        <v>399000</v>
      </c>
      <c r="T1584" s="105">
        <v>-18901</v>
      </c>
      <c r="U1584" s="104">
        <v>4572636</v>
      </c>
      <c r="V1584" s="104">
        <v>16709157</v>
      </c>
      <c r="W1584" s="104">
        <v>12969956</v>
      </c>
      <c r="X1584" s="104">
        <v>22658344</v>
      </c>
      <c r="Y1584" s="104">
        <v>3535984</v>
      </c>
      <c r="Z1584" s="104">
        <v>6864831</v>
      </c>
      <c r="AA1584" s="106">
        <v>1151040</v>
      </c>
    </row>
    <row r="1585" spans="1:27" ht="15" thickBot="1" x14ac:dyDescent="0.35">
      <c r="A1585" s="93">
        <v>1584</v>
      </c>
      <c r="B1585" s="93" t="s">
        <v>910</v>
      </c>
      <c r="C1585" s="93" t="s">
        <v>602</v>
      </c>
      <c r="D1585" s="93">
        <v>2013</v>
      </c>
      <c r="E1585" s="108">
        <v>27027889</v>
      </c>
      <c r="F1585" s="109">
        <v>21488736</v>
      </c>
      <c r="G1585" s="108">
        <v>3203081</v>
      </c>
      <c r="H1585" s="99">
        <v>0</v>
      </c>
      <c r="I1585" s="108">
        <v>0</v>
      </c>
      <c r="J1585" s="108">
        <v>-114371</v>
      </c>
      <c r="K1585" s="108">
        <v>4994</v>
      </c>
      <c r="L1585" s="108">
        <v>24581645</v>
      </c>
      <c r="M1585" s="108">
        <v>2446244</v>
      </c>
      <c r="N1585" s="108">
        <v>37509</v>
      </c>
      <c r="O1585" s="108">
        <v>2515630</v>
      </c>
      <c r="P1585" s="108">
        <v>450317</v>
      </c>
      <c r="Q1585" s="108">
        <v>1607708</v>
      </c>
      <c r="R1585" s="108">
        <v>46192</v>
      </c>
      <c r="S1585" s="108">
        <v>477971</v>
      </c>
      <c r="T1585" s="108">
        <v>-27654</v>
      </c>
      <c r="U1585" s="107">
        <v>3328881</v>
      </c>
      <c r="V1585" s="107">
        <v>12908243</v>
      </c>
      <c r="W1585" s="107">
        <v>9068740</v>
      </c>
      <c r="X1585" s="107">
        <v>17570557</v>
      </c>
      <c r="Y1585" s="107">
        <v>2803236</v>
      </c>
      <c r="Z1585" s="107">
        <v>4222041</v>
      </c>
      <c r="AA1585" s="109">
        <v>1400131</v>
      </c>
    </row>
    <row r="1586" spans="1:27" ht="15" thickTop="1" x14ac:dyDescent="0.3">
      <c r="A1586" s="88">
        <v>1585</v>
      </c>
      <c r="B1586" s="88" t="s">
        <v>910</v>
      </c>
      <c r="C1586" s="88" t="s">
        <v>608</v>
      </c>
      <c r="D1586" s="88">
        <v>2023</v>
      </c>
      <c r="E1586" s="102">
        <v>310996</v>
      </c>
      <c r="F1586" s="103">
        <v>220756</v>
      </c>
      <c r="G1586" s="102">
        <v>41206</v>
      </c>
      <c r="H1586" s="97">
        <v>0</v>
      </c>
      <c r="I1586" s="102">
        <v>3669</v>
      </c>
      <c r="J1586" s="102">
        <v>-8972</v>
      </c>
      <c r="K1586" s="102">
        <v>0</v>
      </c>
      <c r="L1586" s="102">
        <v>265565</v>
      </c>
      <c r="M1586" s="102">
        <v>45431</v>
      </c>
      <c r="N1586" s="102">
        <v>461</v>
      </c>
      <c r="O1586" s="102">
        <v>46037</v>
      </c>
      <c r="P1586" s="102">
        <v>9344</v>
      </c>
      <c r="Q1586" s="102">
        <v>36692</v>
      </c>
      <c r="R1586" s="102">
        <v>1728</v>
      </c>
      <c r="S1586" s="102">
        <v>9344</v>
      </c>
      <c r="T1586" s="102">
        <v>0</v>
      </c>
      <c r="U1586" s="101">
        <v>91953</v>
      </c>
      <c r="V1586" s="101">
        <v>271944</v>
      </c>
      <c r="W1586" s="101">
        <v>114605</v>
      </c>
      <c r="X1586" s="101">
        <v>408907</v>
      </c>
      <c r="Y1586" s="101">
        <v>73939</v>
      </c>
      <c r="Z1586" s="101">
        <v>71391</v>
      </c>
      <c r="AA1586" s="103">
        <v>31910</v>
      </c>
    </row>
    <row r="1587" spans="1:27" x14ac:dyDescent="0.3">
      <c r="A1587" s="85">
        <v>1586</v>
      </c>
      <c r="B1587" s="85" t="s">
        <v>910</v>
      </c>
      <c r="C1587" s="85" t="s">
        <v>608</v>
      </c>
      <c r="D1587" s="85">
        <v>2022</v>
      </c>
      <c r="E1587" s="105">
        <v>399763</v>
      </c>
      <c r="F1587" s="106">
        <v>266594</v>
      </c>
      <c r="G1587" s="105">
        <v>47406</v>
      </c>
      <c r="H1587" s="98">
        <v>0</v>
      </c>
      <c r="I1587" s="105">
        <v>3191</v>
      </c>
      <c r="J1587" s="105">
        <v>-9525</v>
      </c>
      <c r="K1587" s="105">
        <v>1500</v>
      </c>
      <c r="L1587" s="105">
        <v>313140</v>
      </c>
      <c r="M1587" s="105">
        <v>86622</v>
      </c>
      <c r="N1587" s="105">
        <v>289</v>
      </c>
      <c r="O1587" s="105">
        <v>86957</v>
      </c>
      <c r="P1587" s="105">
        <v>17687</v>
      </c>
      <c r="Q1587" s="105">
        <v>69270</v>
      </c>
      <c r="R1587" s="105">
        <v>1712</v>
      </c>
      <c r="S1587" s="105">
        <v>17642</v>
      </c>
      <c r="T1587" s="105">
        <v>45</v>
      </c>
      <c r="U1587" s="104">
        <v>97017</v>
      </c>
      <c r="V1587" s="104">
        <v>295075</v>
      </c>
      <c r="W1587" s="104">
        <v>107685</v>
      </c>
      <c r="X1587" s="104">
        <v>406006</v>
      </c>
      <c r="Y1587" s="104">
        <v>50588</v>
      </c>
      <c r="Z1587" s="104">
        <v>29871</v>
      </c>
      <c r="AA1587" s="106">
        <v>1011</v>
      </c>
    </row>
    <row r="1588" spans="1:27" x14ac:dyDescent="0.3">
      <c r="A1588" s="85">
        <v>1587</v>
      </c>
      <c r="B1588" s="85" t="s">
        <v>910</v>
      </c>
      <c r="C1588" s="85" t="s">
        <v>608</v>
      </c>
      <c r="D1588" s="85">
        <v>2021</v>
      </c>
      <c r="E1588" s="105">
        <v>338629</v>
      </c>
      <c r="F1588" s="106">
        <v>237386</v>
      </c>
      <c r="G1588" s="105">
        <v>34889</v>
      </c>
      <c r="H1588" s="98">
        <v>0</v>
      </c>
      <c r="I1588" s="105">
        <v>2866</v>
      </c>
      <c r="J1588" s="105">
        <v>-15131</v>
      </c>
      <c r="K1588" s="105">
        <v>0</v>
      </c>
      <c r="L1588" s="105">
        <v>262099</v>
      </c>
      <c r="M1588" s="105">
        <v>76530</v>
      </c>
      <c r="N1588" s="105">
        <v>-190</v>
      </c>
      <c r="O1588" s="105">
        <v>76341</v>
      </c>
      <c r="P1588" s="105">
        <v>15555</v>
      </c>
      <c r="Q1588" s="105">
        <v>60786</v>
      </c>
      <c r="R1588" s="105">
        <v>1643</v>
      </c>
      <c r="S1588" s="105">
        <v>15529</v>
      </c>
      <c r="T1588" s="105">
        <v>25</v>
      </c>
      <c r="U1588" s="104">
        <v>94355</v>
      </c>
      <c r="V1588" s="104">
        <v>228511</v>
      </c>
      <c r="W1588" s="104">
        <v>111270</v>
      </c>
      <c r="X1588" s="104">
        <v>380965</v>
      </c>
      <c r="Y1588" s="104">
        <v>42234</v>
      </c>
      <c r="Z1588" s="104">
        <v>60794</v>
      </c>
      <c r="AA1588" s="106">
        <v>34348</v>
      </c>
    </row>
    <row r="1589" spans="1:27" x14ac:dyDescent="0.3">
      <c r="A1589" s="85">
        <v>1588</v>
      </c>
      <c r="B1589" s="85" t="s">
        <v>910</v>
      </c>
      <c r="C1589" s="85" t="s">
        <v>608</v>
      </c>
      <c r="D1589" s="85">
        <v>2020</v>
      </c>
      <c r="E1589" s="105">
        <v>400405</v>
      </c>
      <c r="F1589" s="106">
        <v>275641</v>
      </c>
      <c r="G1589" s="105">
        <v>37591</v>
      </c>
      <c r="H1589" s="98">
        <v>0</v>
      </c>
      <c r="I1589" s="105">
        <v>584</v>
      </c>
      <c r="J1589" s="105">
        <v>-15551</v>
      </c>
      <c r="K1589" s="105">
        <v>0</v>
      </c>
      <c r="L1589" s="105">
        <v>300827</v>
      </c>
      <c r="M1589" s="105">
        <v>99577</v>
      </c>
      <c r="N1589" s="105">
        <v>508</v>
      </c>
      <c r="O1589" s="105">
        <v>100085</v>
      </c>
      <c r="P1589" s="105">
        <v>20108</v>
      </c>
      <c r="Q1589" s="105">
        <v>79977</v>
      </c>
      <c r="R1589" s="105">
        <v>291</v>
      </c>
      <c r="S1589" s="105">
        <v>20060</v>
      </c>
      <c r="T1589" s="105">
        <v>49</v>
      </c>
      <c r="U1589" s="104">
        <v>71277</v>
      </c>
      <c r="V1589" s="104">
        <v>296181</v>
      </c>
      <c r="W1589" s="104">
        <v>123932</v>
      </c>
      <c r="X1589" s="104">
        <v>398862</v>
      </c>
      <c r="Y1589" s="104">
        <v>41945</v>
      </c>
      <c r="Z1589" s="104">
        <v>62785</v>
      </c>
      <c r="AA1589" s="106">
        <v>71594</v>
      </c>
    </row>
    <row r="1590" spans="1:27" x14ac:dyDescent="0.3">
      <c r="A1590" s="85">
        <v>1589</v>
      </c>
      <c r="B1590" s="85" t="s">
        <v>910</v>
      </c>
      <c r="C1590" s="85" t="s">
        <v>608</v>
      </c>
      <c r="D1590" s="85">
        <v>2019</v>
      </c>
      <c r="E1590" s="105">
        <v>341846</v>
      </c>
      <c r="F1590" s="106">
        <v>229849</v>
      </c>
      <c r="G1590" s="105">
        <v>31774</v>
      </c>
      <c r="H1590" s="98">
        <v>0</v>
      </c>
      <c r="I1590" s="105">
        <v>706</v>
      </c>
      <c r="J1590" s="105">
        <v>-13946</v>
      </c>
      <c r="K1590" s="105">
        <v>0</v>
      </c>
      <c r="L1590" s="105">
        <v>249493</v>
      </c>
      <c r="M1590" s="105">
        <v>92353</v>
      </c>
      <c r="N1590" s="105">
        <v>396</v>
      </c>
      <c r="O1590" s="105">
        <v>92749</v>
      </c>
      <c r="P1590" s="105">
        <v>18528</v>
      </c>
      <c r="Q1590" s="105">
        <v>74221</v>
      </c>
      <c r="R1590" s="105">
        <v>291</v>
      </c>
      <c r="S1590" s="105">
        <v>18525</v>
      </c>
      <c r="T1590" s="105">
        <v>3</v>
      </c>
      <c r="U1590" s="104">
        <v>84958</v>
      </c>
      <c r="V1590" s="104">
        <v>340355</v>
      </c>
      <c r="W1590" s="104">
        <v>105545</v>
      </c>
      <c r="X1590" s="104">
        <v>387380</v>
      </c>
      <c r="Y1590" s="104">
        <v>31347</v>
      </c>
      <c r="Z1590" s="104">
        <v>60365</v>
      </c>
      <c r="AA1590" s="106">
        <v>69081</v>
      </c>
    </row>
    <row r="1591" spans="1:27" x14ac:dyDescent="0.3">
      <c r="A1591" s="85">
        <v>1590</v>
      </c>
      <c r="B1591" s="85" t="s">
        <v>910</v>
      </c>
      <c r="C1591" s="85" t="s">
        <v>608</v>
      </c>
      <c r="D1591" s="85">
        <v>2018</v>
      </c>
      <c r="E1591" s="105">
        <v>389834</v>
      </c>
      <c r="F1591" s="106">
        <v>250106</v>
      </c>
      <c r="G1591" s="105">
        <v>36997</v>
      </c>
      <c r="H1591" s="98">
        <v>0</v>
      </c>
      <c r="I1591" s="105">
        <v>713</v>
      </c>
      <c r="J1591" s="105">
        <v>-11966</v>
      </c>
      <c r="K1591" s="105">
        <v>0</v>
      </c>
      <c r="L1591" s="105">
        <v>278508</v>
      </c>
      <c r="M1591" s="105">
        <v>111327</v>
      </c>
      <c r="N1591" s="105">
        <v>938</v>
      </c>
      <c r="O1591" s="105">
        <v>112369</v>
      </c>
      <c r="P1591" s="105">
        <v>22664</v>
      </c>
      <c r="Q1591" s="105">
        <v>89705</v>
      </c>
      <c r="R1591" s="105">
        <v>291</v>
      </c>
      <c r="S1591" s="105">
        <v>22712</v>
      </c>
      <c r="T1591" s="105">
        <v>-48</v>
      </c>
      <c r="U1591" s="104">
        <v>77599</v>
      </c>
      <c r="V1591" s="104">
        <v>297252</v>
      </c>
      <c r="W1591" s="104">
        <v>81618</v>
      </c>
      <c r="X1591" s="104">
        <v>343884</v>
      </c>
      <c r="Y1591" s="104">
        <v>32159</v>
      </c>
      <c r="Z1591" s="104">
        <v>27542</v>
      </c>
      <c r="AA1591" s="106">
        <v>46630</v>
      </c>
    </row>
    <row r="1592" spans="1:27" x14ac:dyDescent="0.3">
      <c r="A1592" s="85">
        <v>1591</v>
      </c>
      <c r="B1592" s="85" t="s">
        <v>910</v>
      </c>
      <c r="C1592" s="85" t="s">
        <v>608</v>
      </c>
      <c r="D1592" s="85">
        <v>2017</v>
      </c>
      <c r="E1592" s="105">
        <v>362245</v>
      </c>
      <c r="F1592" s="106">
        <v>235985</v>
      </c>
      <c r="G1592" s="105">
        <v>35871</v>
      </c>
      <c r="H1592" s="98">
        <v>0</v>
      </c>
      <c r="I1592" s="105">
        <v>0</v>
      </c>
      <c r="J1592" s="105">
        <v>-13500</v>
      </c>
      <c r="K1592" s="105">
        <v>0</v>
      </c>
      <c r="L1592" s="105">
        <v>258700</v>
      </c>
      <c r="M1592" s="105">
        <v>103545</v>
      </c>
      <c r="N1592" s="105">
        <v>21781</v>
      </c>
      <c r="O1592" s="105">
        <v>125325</v>
      </c>
      <c r="P1592" s="105">
        <v>24028</v>
      </c>
      <c r="Q1592" s="105">
        <v>101297</v>
      </c>
      <c r="R1592" s="105">
        <v>281</v>
      </c>
      <c r="S1592" s="105">
        <v>24022</v>
      </c>
      <c r="T1592" s="105">
        <v>6</v>
      </c>
      <c r="U1592" s="104">
        <v>59323</v>
      </c>
      <c r="V1592" s="104">
        <v>304908</v>
      </c>
      <c r="W1592" s="104">
        <v>90766</v>
      </c>
      <c r="X1592" s="104">
        <v>350530</v>
      </c>
      <c r="Y1592" s="104">
        <v>30827</v>
      </c>
      <c r="Z1592" s="104">
        <v>35618</v>
      </c>
      <c r="AA1592" s="106">
        <v>46915</v>
      </c>
    </row>
    <row r="1593" spans="1:27" x14ac:dyDescent="0.3">
      <c r="A1593" s="85">
        <v>1592</v>
      </c>
      <c r="B1593" s="85" t="s">
        <v>910</v>
      </c>
      <c r="C1593" s="85" t="s">
        <v>608</v>
      </c>
      <c r="D1593" s="85">
        <v>2016</v>
      </c>
      <c r="E1593" s="105">
        <v>323649</v>
      </c>
      <c r="F1593" s="106">
        <v>201851</v>
      </c>
      <c r="G1593" s="105">
        <v>37231</v>
      </c>
      <c r="H1593" s="98">
        <v>0</v>
      </c>
      <c r="I1593" s="105">
        <v>0</v>
      </c>
      <c r="J1593" s="105">
        <v>-10504</v>
      </c>
      <c r="K1593" s="105">
        <v>0</v>
      </c>
      <c r="L1593" s="105">
        <v>228930</v>
      </c>
      <c r="M1593" s="105">
        <v>94719</v>
      </c>
      <c r="N1593" s="105">
        <v>18766</v>
      </c>
      <c r="O1593" s="105">
        <v>115667</v>
      </c>
      <c r="P1593" s="105">
        <v>19734</v>
      </c>
      <c r="Q1593" s="105">
        <v>95933</v>
      </c>
      <c r="R1593" s="105">
        <v>270</v>
      </c>
      <c r="S1593" s="105">
        <v>19855</v>
      </c>
      <c r="T1593" s="105">
        <v>-121</v>
      </c>
      <c r="U1593" s="104">
        <v>55677</v>
      </c>
      <c r="V1593" s="104">
        <v>303343</v>
      </c>
      <c r="W1593" s="104">
        <v>103537</v>
      </c>
      <c r="X1593" s="104">
        <v>364469</v>
      </c>
      <c r="Y1593" s="104">
        <v>34315</v>
      </c>
      <c r="Z1593" s="104">
        <v>21445</v>
      </c>
      <c r="AA1593" s="106">
        <v>76202</v>
      </c>
    </row>
    <row r="1594" spans="1:27" x14ac:dyDescent="0.3">
      <c r="A1594" s="85">
        <v>1593</v>
      </c>
      <c r="B1594" s="85" t="s">
        <v>910</v>
      </c>
      <c r="C1594" s="85" t="s">
        <v>608</v>
      </c>
      <c r="D1594" s="85">
        <v>2015</v>
      </c>
      <c r="E1594" s="105">
        <v>295766</v>
      </c>
      <c r="F1594" s="106">
        <v>183617</v>
      </c>
      <c r="G1594" s="105">
        <v>36602</v>
      </c>
      <c r="H1594" s="98">
        <v>0</v>
      </c>
      <c r="I1594" s="105">
        <v>0</v>
      </c>
      <c r="J1594" s="105">
        <v>-5976</v>
      </c>
      <c r="K1594" s="105">
        <v>0</v>
      </c>
      <c r="L1594" s="105">
        <v>214713</v>
      </c>
      <c r="M1594" s="105">
        <v>81053</v>
      </c>
      <c r="N1594" s="105">
        <v>-596</v>
      </c>
      <c r="O1594" s="105">
        <v>80457</v>
      </c>
      <c r="P1594" s="105">
        <v>18892</v>
      </c>
      <c r="Q1594" s="105">
        <v>61565</v>
      </c>
      <c r="R1594" s="105">
        <v>258</v>
      </c>
      <c r="S1594" s="105">
        <v>18832</v>
      </c>
      <c r="T1594" s="105">
        <v>61</v>
      </c>
      <c r="U1594" s="104">
        <v>60161</v>
      </c>
      <c r="V1594" s="104">
        <v>212635</v>
      </c>
      <c r="W1594" s="104">
        <v>69203</v>
      </c>
      <c r="X1594" s="104">
        <v>288147</v>
      </c>
      <c r="Y1594" s="104">
        <v>37962</v>
      </c>
      <c r="Z1594" s="104">
        <v>8099</v>
      </c>
      <c r="AA1594" s="106">
        <v>71462</v>
      </c>
    </row>
    <row r="1595" spans="1:27" x14ac:dyDescent="0.3">
      <c r="A1595" s="85">
        <v>1594</v>
      </c>
      <c r="B1595" s="85" t="s">
        <v>910</v>
      </c>
      <c r="C1595" s="85" t="s">
        <v>608</v>
      </c>
      <c r="D1595" s="85">
        <v>2014</v>
      </c>
      <c r="E1595" s="105">
        <v>266317</v>
      </c>
      <c r="F1595" s="106">
        <v>172247</v>
      </c>
      <c r="G1595" s="105">
        <v>33065</v>
      </c>
      <c r="H1595" s="98">
        <v>0</v>
      </c>
      <c r="I1595" s="105">
        <v>0</v>
      </c>
      <c r="J1595" s="105">
        <v>-6403</v>
      </c>
      <c r="K1595" s="105">
        <v>0</v>
      </c>
      <c r="L1595" s="105">
        <v>199712</v>
      </c>
      <c r="M1595" s="105">
        <v>66604</v>
      </c>
      <c r="N1595" s="105">
        <v>495</v>
      </c>
      <c r="O1595" s="105">
        <v>67099</v>
      </c>
      <c r="P1595" s="105">
        <v>15469</v>
      </c>
      <c r="Q1595" s="105">
        <v>51631</v>
      </c>
      <c r="R1595" s="105">
        <v>253</v>
      </c>
      <c r="S1595" s="105">
        <v>15534</v>
      </c>
      <c r="T1595" s="105">
        <v>-65</v>
      </c>
      <c r="U1595" s="104">
        <v>65748</v>
      </c>
      <c r="V1595" s="104">
        <v>230639</v>
      </c>
      <c r="W1595" s="104">
        <v>103021</v>
      </c>
      <c r="X1595" s="104">
        <v>309708</v>
      </c>
      <c r="Y1595" s="104">
        <v>40378</v>
      </c>
      <c r="Z1595" s="104">
        <v>53274</v>
      </c>
      <c r="AA1595" s="106">
        <v>46321</v>
      </c>
    </row>
    <row r="1596" spans="1:27" ht="15" thickBot="1" x14ac:dyDescent="0.35">
      <c r="A1596" s="93">
        <v>1595</v>
      </c>
      <c r="B1596" s="93" t="s">
        <v>910</v>
      </c>
      <c r="C1596" s="93" t="s">
        <v>608</v>
      </c>
      <c r="D1596" s="93">
        <v>2013</v>
      </c>
      <c r="E1596" s="108">
        <v>237367</v>
      </c>
      <c r="F1596" s="109">
        <v>156793</v>
      </c>
      <c r="G1596" s="108">
        <v>34316</v>
      </c>
      <c r="H1596" s="99">
        <v>0</v>
      </c>
      <c r="I1596" s="108">
        <v>0</v>
      </c>
      <c r="J1596" s="108">
        <v>-5549</v>
      </c>
      <c r="K1596" s="108">
        <v>0</v>
      </c>
      <c r="L1596" s="108">
        <v>186586</v>
      </c>
      <c r="M1596" s="108">
        <v>50781</v>
      </c>
      <c r="N1596" s="108">
        <v>861</v>
      </c>
      <c r="O1596" s="108">
        <v>51708</v>
      </c>
      <c r="P1596" s="108">
        <v>15345</v>
      </c>
      <c r="Q1596" s="108">
        <v>36364</v>
      </c>
      <c r="R1596" s="108">
        <v>253</v>
      </c>
      <c r="S1596" s="108">
        <v>14192</v>
      </c>
      <c r="T1596" s="108">
        <v>1153</v>
      </c>
      <c r="U1596" s="107">
        <v>64376</v>
      </c>
      <c r="V1596" s="107">
        <v>187585</v>
      </c>
      <c r="W1596" s="107">
        <v>86276</v>
      </c>
      <c r="X1596" s="107">
        <v>263767</v>
      </c>
      <c r="Y1596" s="107">
        <v>36142</v>
      </c>
      <c r="Z1596" s="107">
        <v>37205</v>
      </c>
      <c r="AA1596" s="109">
        <v>43242</v>
      </c>
    </row>
    <row r="1597" spans="1:27" ht="15" thickTop="1" x14ac:dyDescent="0.3">
      <c r="A1597" s="88">
        <v>1596</v>
      </c>
      <c r="B1597" s="88" t="s">
        <v>910</v>
      </c>
      <c r="C1597" s="88" t="s">
        <v>615</v>
      </c>
      <c r="D1597" s="88">
        <v>2023</v>
      </c>
      <c r="E1597" s="102">
        <v>8297</v>
      </c>
      <c r="F1597" s="103">
        <v>12300</v>
      </c>
      <c r="G1597" s="102">
        <v>29374</v>
      </c>
      <c r="H1597" s="97">
        <v>0</v>
      </c>
      <c r="I1597" s="102">
        <v>18320</v>
      </c>
      <c r="J1597" s="102">
        <v>-5836</v>
      </c>
      <c r="K1597" s="102">
        <v>-160</v>
      </c>
      <c r="L1597" s="102">
        <v>53997</v>
      </c>
      <c r="M1597" s="102">
        <v>-45701</v>
      </c>
      <c r="N1597" s="102">
        <v>850</v>
      </c>
      <c r="O1597" s="102">
        <v>-44554</v>
      </c>
      <c r="P1597" s="102">
        <v>7391</v>
      </c>
      <c r="Q1597" s="102">
        <v>-51945</v>
      </c>
      <c r="R1597" s="102">
        <v>319</v>
      </c>
      <c r="S1597" s="102">
        <v>19</v>
      </c>
      <c r="T1597" s="102">
        <v>7372</v>
      </c>
      <c r="U1597" s="101">
        <v>94267</v>
      </c>
      <c r="V1597" s="101">
        <v>204688</v>
      </c>
      <c r="W1597" s="101">
        <v>10606</v>
      </c>
      <c r="X1597" s="101">
        <v>419078</v>
      </c>
      <c r="Y1597" s="101">
        <v>165626</v>
      </c>
      <c r="Z1597" s="101">
        <v>0</v>
      </c>
      <c r="AA1597" s="103">
        <v>-65883</v>
      </c>
    </row>
    <row r="1598" spans="1:27" x14ac:dyDescent="0.3">
      <c r="A1598" s="85">
        <v>1597</v>
      </c>
      <c r="B1598" s="85" t="s">
        <v>910</v>
      </c>
      <c r="C1598" s="85" t="s">
        <v>615</v>
      </c>
      <c r="D1598" s="85">
        <v>2022</v>
      </c>
      <c r="E1598" s="105">
        <v>292176</v>
      </c>
      <c r="F1598" s="106">
        <v>295515</v>
      </c>
      <c r="G1598" s="105">
        <v>103155</v>
      </c>
      <c r="H1598" s="98">
        <v>0</v>
      </c>
      <c r="I1598" s="105">
        <v>5685</v>
      </c>
      <c r="J1598" s="105">
        <v>-17991</v>
      </c>
      <c r="K1598" s="105">
        <v>-309</v>
      </c>
      <c r="L1598" s="105">
        <v>386056</v>
      </c>
      <c r="M1598" s="105">
        <v>-93880</v>
      </c>
      <c r="N1598" s="105">
        <v>8400</v>
      </c>
      <c r="O1598" s="105">
        <v>-85480</v>
      </c>
      <c r="P1598" s="105">
        <v>-778</v>
      </c>
      <c r="Q1598" s="105">
        <v>-84702</v>
      </c>
      <c r="R1598" s="105">
        <v>319</v>
      </c>
      <c r="S1598" s="105">
        <v>222</v>
      </c>
      <c r="T1598" s="105">
        <v>-1000</v>
      </c>
      <c r="U1598" s="104">
        <v>90605</v>
      </c>
      <c r="V1598" s="104">
        <v>328335</v>
      </c>
      <c r="W1598" s="104">
        <v>73141</v>
      </c>
      <c r="X1598" s="104">
        <v>535392</v>
      </c>
      <c r="Y1598" s="104">
        <v>171569</v>
      </c>
      <c r="Z1598" s="104">
        <v>28890</v>
      </c>
      <c r="AA1598" s="106">
        <v>29314</v>
      </c>
    </row>
    <row r="1599" spans="1:27" x14ac:dyDescent="0.3">
      <c r="A1599" s="85">
        <v>1598</v>
      </c>
      <c r="B1599" s="85" t="s">
        <v>910</v>
      </c>
      <c r="C1599" s="85" t="s">
        <v>615</v>
      </c>
      <c r="D1599" s="85">
        <v>2021</v>
      </c>
      <c r="E1599" s="105">
        <v>1064772</v>
      </c>
      <c r="F1599" s="106">
        <v>897680</v>
      </c>
      <c r="G1599" s="105">
        <v>105434</v>
      </c>
      <c r="H1599" s="98">
        <v>0</v>
      </c>
      <c r="I1599" s="105">
        <v>6495</v>
      </c>
      <c r="J1599" s="105">
        <v>974</v>
      </c>
      <c r="K1599" s="105">
        <v>-2862</v>
      </c>
      <c r="L1599" s="105">
        <v>1011120</v>
      </c>
      <c r="M1599" s="105">
        <v>53652</v>
      </c>
      <c r="N1599" s="105">
        <v>1003</v>
      </c>
      <c r="O1599" s="105">
        <v>55155</v>
      </c>
      <c r="P1599" s="105">
        <v>11564</v>
      </c>
      <c r="Q1599" s="105">
        <v>43591</v>
      </c>
      <c r="R1599" s="105">
        <v>333</v>
      </c>
      <c r="S1599" s="105">
        <v>10320</v>
      </c>
      <c r="T1599" s="105">
        <v>1244</v>
      </c>
      <c r="U1599" s="104">
        <v>66618</v>
      </c>
      <c r="V1599" s="104">
        <v>618953</v>
      </c>
      <c r="W1599" s="104">
        <v>107624</v>
      </c>
      <c r="X1599" s="104">
        <v>827382</v>
      </c>
      <c r="Y1599" s="104">
        <v>169253</v>
      </c>
      <c r="Z1599" s="104">
        <v>0</v>
      </c>
      <c r="AA1599" s="106">
        <v>147238</v>
      </c>
    </row>
    <row r="1600" spans="1:27" x14ac:dyDescent="0.3">
      <c r="A1600" s="85">
        <v>1599</v>
      </c>
      <c r="B1600" s="85" t="s">
        <v>910</v>
      </c>
      <c r="C1600" s="85" t="s">
        <v>615</v>
      </c>
      <c r="D1600" s="85">
        <v>2020</v>
      </c>
      <c r="E1600" s="105">
        <v>1474566</v>
      </c>
      <c r="F1600" s="106">
        <v>1272030</v>
      </c>
      <c r="G1600" s="105">
        <v>121742</v>
      </c>
      <c r="H1600" s="98">
        <v>0</v>
      </c>
      <c r="I1600" s="105">
        <v>7471</v>
      </c>
      <c r="J1600" s="105">
        <v>2838</v>
      </c>
      <c r="K1600" s="105">
        <v>0</v>
      </c>
      <c r="L1600" s="105">
        <v>1412200</v>
      </c>
      <c r="M1600" s="105">
        <v>62366</v>
      </c>
      <c r="N1600" s="105">
        <v>898</v>
      </c>
      <c r="O1600" s="105">
        <v>64908</v>
      </c>
      <c r="P1600" s="105">
        <v>18494</v>
      </c>
      <c r="Q1600" s="105">
        <v>46346</v>
      </c>
      <c r="R1600" s="105">
        <v>385</v>
      </c>
      <c r="S1600" s="105">
        <v>11045</v>
      </c>
      <c r="T1600" s="105">
        <v>7448</v>
      </c>
      <c r="U1600" s="104">
        <v>239045</v>
      </c>
      <c r="V1600" s="104">
        <v>1011790</v>
      </c>
      <c r="W1600" s="104">
        <v>547987</v>
      </c>
      <c r="X1600" s="104">
        <v>1222790</v>
      </c>
      <c r="Y1600" s="104">
        <v>172459</v>
      </c>
      <c r="Z1600" s="104">
        <v>364418</v>
      </c>
      <c r="AA1600" s="106">
        <v>127829</v>
      </c>
    </row>
    <row r="1601" spans="1:27" x14ac:dyDescent="0.3">
      <c r="A1601" s="85">
        <v>1600</v>
      </c>
      <c r="B1601" s="85" t="s">
        <v>910</v>
      </c>
      <c r="C1601" s="85" t="s">
        <v>615</v>
      </c>
      <c r="D1601" s="85">
        <v>2019</v>
      </c>
      <c r="E1601" s="105">
        <v>1747771</v>
      </c>
      <c r="F1601" s="106">
        <v>1454755</v>
      </c>
      <c r="G1601" s="105">
        <v>141428</v>
      </c>
      <c r="H1601" s="98">
        <v>0</v>
      </c>
      <c r="I1601" s="105">
        <v>8611</v>
      </c>
      <c r="J1601" s="105">
        <v>-1971</v>
      </c>
      <c r="K1601" s="105">
        <v>0</v>
      </c>
      <c r="L1601" s="105">
        <v>1610760</v>
      </c>
      <c r="M1601" s="105">
        <v>137011</v>
      </c>
      <c r="N1601" s="105">
        <v>-2146</v>
      </c>
      <c r="O1601" s="105">
        <v>134865</v>
      </c>
      <c r="P1601" s="105">
        <v>30416</v>
      </c>
      <c r="Q1601" s="105">
        <v>104465</v>
      </c>
      <c r="R1601" s="105">
        <v>1097</v>
      </c>
      <c r="S1601" s="105">
        <v>29787</v>
      </c>
      <c r="T1601" s="105">
        <v>630</v>
      </c>
      <c r="U1601" s="104">
        <v>330557</v>
      </c>
      <c r="V1601" s="104">
        <v>820453</v>
      </c>
      <c r="W1601" s="104">
        <v>535594</v>
      </c>
      <c r="X1601" s="104">
        <v>1028988</v>
      </c>
      <c r="Y1601" s="104">
        <v>169212</v>
      </c>
      <c r="Z1601" s="104">
        <v>248523</v>
      </c>
      <c r="AA1601" s="106">
        <v>203744</v>
      </c>
    </row>
    <row r="1602" spans="1:27" x14ac:dyDescent="0.3">
      <c r="A1602" s="85">
        <v>1601</v>
      </c>
      <c r="B1602" s="85" t="s">
        <v>910</v>
      </c>
      <c r="C1602" s="85" t="s">
        <v>615</v>
      </c>
      <c r="D1602" s="85">
        <v>2018</v>
      </c>
      <c r="E1602" s="105">
        <v>2038901</v>
      </c>
      <c r="F1602" s="106">
        <v>1675340</v>
      </c>
      <c r="G1602" s="105">
        <v>209893</v>
      </c>
      <c r="H1602" s="98">
        <v>0</v>
      </c>
      <c r="I1602" s="105">
        <v>9668</v>
      </c>
      <c r="J1602" s="105">
        <v>-7418</v>
      </c>
      <c r="K1602" s="105">
        <v>0</v>
      </c>
      <c r="L1602" s="105">
        <v>1900001</v>
      </c>
      <c r="M1602" s="105">
        <v>138900</v>
      </c>
      <c r="N1602" s="105">
        <v>1777</v>
      </c>
      <c r="O1602" s="105">
        <v>141462</v>
      </c>
      <c r="P1602" s="105">
        <v>21063</v>
      </c>
      <c r="Q1602" s="105">
        <v>120936</v>
      </c>
      <c r="R1602" s="105">
        <v>1531</v>
      </c>
      <c r="S1602" s="105">
        <v>33245</v>
      </c>
      <c r="T1602" s="105">
        <v>-12182</v>
      </c>
      <c r="U1602" s="104">
        <v>291442</v>
      </c>
      <c r="V1602" s="104">
        <v>778442</v>
      </c>
      <c r="W1602" s="104">
        <v>609381</v>
      </c>
      <c r="X1602" s="104">
        <v>1010674</v>
      </c>
      <c r="Y1602" s="104">
        <v>187443</v>
      </c>
      <c r="Z1602" s="104">
        <v>338349</v>
      </c>
      <c r="AA1602" s="106">
        <v>98142</v>
      </c>
    </row>
    <row r="1603" spans="1:27" x14ac:dyDescent="0.3">
      <c r="A1603" s="85">
        <v>1602</v>
      </c>
      <c r="B1603" s="85" t="s">
        <v>910</v>
      </c>
      <c r="C1603" s="85" t="s">
        <v>615</v>
      </c>
      <c r="D1603" s="85">
        <v>2017</v>
      </c>
      <c r="E1603" s="105">
        <v>1605048</v>
      </c>
      <c r="F1603" s="106">
        <v>1344066</v>
      </c>
      <c r="G1603" s="105">
        <v>182786</v>
      </c>
      <c r="H1603" s="98">
        <v>0</v>
      </c>
      <c r="I1603" s="105">
        <v>9580</v>
      </c>
      <c r="J1603" s="105">
        <v>-2469</v>
      </c>
      <c r="K1603" s="105">
        <v>0</v>
      </c>
      <c r="L1603" s="105">
        <v>1543064</v>
      </c>
      <c r="M1603" s="105">
        <v>61984</v>
      </c>
      <c r="N1603" s="105">
        <v>-160</v>
      </c>
      <c r="O1603" s="105">
        <v>74811</v>
      </c>
      <c r="P1603" s="105">
        <v>16232</v>
      </c>
      <c r="Q1603" s="105">
        <v>59499</v>
      </c>
      <c r="R1603" s="105">
        <v>0</v>
      </c>
      <c r="S1603" s="105">
        <v>17944</v>
      </c>
      <c r="T1603" s="105">
        <v>-1712</v>
      </c>
      <c r="U1603" s="104">
        <v>266579</v>
      </c>
      <c r="V1603" s="104">
        <v>655451</v>
      </c>
      <c r="W1603" s="104">
        <v>540956</v>
      </c>
      <c r="X1603" s="104">
        <v>908284</v>
      </c>
      <c r="Y1603" s="104">
        <v>196905</v>
      </c>
      <c r="Z1603" s="104">
        <v>351890</v>
      </c>
      <c r="AA1603" s="106">
        <v>40198</v>
      </c>
    </row>
    <row r="1604" spans="1:27" x14ac:dyDescent="0.3">
      <c r="A1604" s="85">
        <v>1603</v>
      </c>
      <c r="B1604" s="85" t="s">
        <v>910</v>
      </c>
      <c r="C1604" s="85" t="s">
        <v>615</v>
      </c>
      <c r="D1604" s="85">
        <v>2016</v>
      </c>
      <c r="E1604" s="105">
        <v>1611379</v>
      </c>
      <c r="F1604" s="106">
        <v>1336254</v>
      </c>
      <c r="G1604" s="105">
        <v>185802</v>
      </c>
      <c r="H1604" s="98">
        <v>0</v>
      </c>
      <c r="I1604" s="105">
        <v>9477</v>
      </c>
      <c r="J1604" s="105">
        <v>-151</v>
      </c>
      <c r="K1604" s="105">
        <v>0</v>
      </c>
      <c r="L1604" s="105">
        <v>1540419</v>
      </c>
      <c r="M1604" s="105">
        <v>70960</v>
      </c>
      <c r="N1604" s="105">
        <v>4573</v>
      </c>
      <c r="O1604" s="105">
        <v>75696</v>
      </c>
      <c r="P1604" s="105">
        <v>14710</v>
      </c>
      <c r="Q1604" s="105">
        <v>60986</v>
      </c>
      <c r="R1604" s="105">
        <v>1589</v>
      </c>
      <c r="S1604" s="105">
        <v>11261</v>
      </c>
      <c r="T1604" s="105">
        <v>3449</v>
      </c>
      <c r="U1604" s="104">
        <v>227459</v>
      </c>
      <c r="V1604" s="104">
        <v>628853</v>
      </c>
      <c r="W1604" s="104">
        <v>553574</v>
      </c>
      <c r="X1604" s="104">
        <v>883468</v>
      </c>
      <c r="Y1604" s="104">
        <v>202000</v>
      </c>
      <c r="Z1604" s="104">
        <v>343798</v>
      </c>
      <c r="AA1604" s="106">
        <v>102818</v>
      </c>
    </row>
    <row r="1605" spans="1:27" x14ac:dyDescent="0.3">
      <c r="A1605" s="85">
        <v>1604</v>
      </c>
      <c r="B1605" s="85" t="s">
        <v>910</v>
      </c>
      <c r="C1605" s="85" t="s">
        <v>615</v>
      </c>
      <c r="D1605" s="85">
        <v>2015</v>
      </c>
      <c r="E1605" s="105">
        <v>1502065</v>
      </c>
      <c r="F1605" s="106">
        <v>1249641</v>
      </c>
      <c r="G1605" s="105">
        <v>163585</v>
      </c>
      <c r="H1605" s="98">
        <v>0</v>
      </c>
      <c r="I1605" s="105">
        <v>8645</v>
      </c>
      <c r="J1605" s="105">
        <v>-3572</v>
      </c>
      <c r="K1605" s="105">
        <v>0</v>
      </c>
      <c r="L1605" s="105">
        <v>1424348</v>
      </c>
      <c r="M1605" s="105">
        <v>77717</v>
      </c>
      <c r="N1605" s="105">
        <v>3909</v>
      </c>
      <c r="O1605" s="105">
        <v>82158</v>
      </c>
      <c r="P1605" s="105">
        <v>22029</v>
      </c>
      <c r="Q1605" s="105">
        <v>63458</v>
      </c>
      <c r="R1605" s="105">
        <v>0</v>
      </c>
      <c r="S1605" s="105">
        <v>18748</v>
      </c>
      <c r="T1605" s="105">
        <v>3281</v>
      </c>
      <c r="U1605" s="104">
        <v>233854</v>
      </c>
      <c r="V1605" s="104">
        <v>615644</v>
      </c>
      <c r="W1605" s="104">
        <v>578942</v>
      </c>
      <c r="X1605" s="104">
        <v>836542</v>
      </c>
      <c r="Y1605" s="104">
        <v>166348</v>
      </c>
      <c r="Z1605" s="104">
        <v>362044</v>
      </c>
      <c r="AA1605" s="106">
        <v>-88526</v>
      </c>
    </row>
    <row r="1606" spans="1:27" x14ac:dyDescent="0.3">
      <c r="A1606" s="85">
        <v>1605</v>
      </c>
      <c r="B1606" s="85" t="s">
        <v>910</v>
      </c>
      <c r="C1606" s="85" t="s">
        <v>615</v>
      </c>
      <c r="D1606" s="85">
        <v>2014</v>
      </c>
      <c r="E1606" s="105">
        <v>1409479</v>
      </c>
      <c r="F1606" s="106">
        <v>1201404</v>
      </c>
      <c r="G1606" s="105">
        <v>129574</v>
      </c>
      <c r="H1606" s="98">
        <v>0</v>
      </c>
      <c r="I1606" s="105">
        <v>7368</v>
      </c>
      <c r="J1606" s="105">
        <v>-7894</v>
      </c>
      <c r="K1606" s="105">
        <v>0</v>
      </c>
      <c r="L1606" s="105">
        <v>1335600</v>
      </c>
      <c r="M1606" s="105">
        <v>73879</v>
      </c>
      <c r="N1606" s="105">
        <v>269</v>
      </c>
      <c r="O1606" s="105">
        <v>74326</v>
      </c>
      <c r="P1606" s="105">
        <v>17418</v>
      </c>
      <c r="Q1606" s="105">
        <v>60497</v>
      </c>
      <c r="R1606" s="105">
        <v>36</v>
      </c>
      <c r="S1606" s="105">
        <v>17786</v>
      </c>
      <c r="T1606" s="105">
        <v>-368</v>
      </c>
      <c r="U1606" s="104">
        <v>187398</v>
      </c>
      <c r="V1606" s="104">
        <v>425851</v>
      </c>
      <c r="W1606" s="104">
        <v>389347</v>
      </c>
      <c r="X1606" s="104">
        <v>637070</v>
      </c>
      <c r="Y1606" s="104">
        <v>160829</v>
      </c>
      <c r="Z1606" s="104">
        <v>198563</v>
      </c>
      <c r="AA1606" s="106">
        <v>62946</v>
      </c>
    </row>
    <row r="1607" spans="1:27" ht="15" thickBot="1" x14ac:dyDescent="0.35">
      <c r="A1607" s="93">
        <v>1606</v>
      </c>
      <c r="B1607" s="93" t="s">
        <v>910</v>
      </c>
      <c r="C1607" s="93" t="s">
        <v>615</v>
      </c>
      <c r="D1607" s="93">
        <v>2013</v>
      </c>
      <c r="E1607" s="108">
        <v>1228479</v>
      </c>
      <c r="F1607" s="109">
        <v>1062372</v>
      </c>
      <c r="G1607" s="108">
        <v>103775</v>
      </c>
      <c r="H1607" s="99">
        <v>0</v>
      </c>
      <c r="I1607" s="108">
        <v>5676</v>
      </c>
      <c r="J1607" s="108">
        <v>-9277</v>
      </c>
      <c r="K1607" s="108">
        <v>0</v>
      </c>
      <c r="L1607" s="108">
        <v>1169192</v>
      </c>
      <c r="M1607" s="108">
        <v>59287</v>
      </c>
      <c r="N1607" s="108">
        <v>3949</v>
      </c>
      <c r="O1607" s="108">
        <v>65071</v>
      </c>
      <c r="P1607" s="108">
        <v>15773</v>
      </c>
      <c r="Q1607" s="108">
        <v>57032</v>
      </c>
      <c r="R1607" s="108">
        <v>29</v>
      </c>
      <c r="S1607" s="108">
        <v>15808</v>
      </c>
      <c r="T1607" s="108">
        <v>-35</v>
      </c>
      <c r="U1607" s="107">
        <v>240777</v>
      </c>
      <c r="V1607" s="107">
        <v>473642</v>
      </c>
      <c r="W1607" s="107">
        <v>421983</v>
      </c>
      <c r="X1607" s="107">
        <v>657777</v>
      </c>
      <c r="Y1607" s="107">
        <v>135846</v>
      </c>
      <c r="Z1607" s="107">
        <v>214002</v>
      </c>
      <c r="AA1607" s="109">
        <v>4334</v>
      </c>
    </row>
    <row r="1608" spans="1:27" ht="15" thickTop="1" x14ac:dyDescent="0.3">
      <c r="A1608" s="88">
        <v>1607</v>
      </c>
      <c r="B1608" s="88" t="s">
        <v>910</v>
      </c>
      <c r="C1608" s="88" t="s">
        <v>621</v>
      </c>
      <c r="D1608" s="88">
        <v>2023</v>
      </c>
      <c r="E1608" s="102">
        <v>249214</v>
      </c>
      <c r="F1608" s="103">
        <v>226963</v>
      </c>
      <c r="G1608" s="102">
        <v>19847</v>
      </c>
      <c r="H1608" s="97">
        <v>0</v>
      </c>
      <c r="I1608" s="102">
        <v>572</v>
      </c>
      <c r="J1608" s="102">
        <v>-16835</v>
      </c>
      <c r="K1608" s="102">
        <v>0</v>
      </c>
      <c r="L1608" s="102">
        <v>236238</v>
      </c>
      <c r="M1608" s="102">
        <v>12976</v>
      </c>
      <c r="N1608" s="102">
        <v>-38</v>
      </c>
      <c r="O1608" s="102">
        <v>12938</v>
      </c>
      <c r="P1608" s="102">
        <v>2635</v>
      </c>
      <c r="Q1608" s="102">
        <v>10302</v>
      </c>
      <c r="R1608" s="102">
        <v>0</v>
      </c>
      <c r="S1608" s="102">
        <v>2635</v>
      </c>
      <c r="T1608" s="102">
        <v>0</v>
      </c>
      <c r="U1608" s="101">
        <v>48365</v>
      </c>
      <c r="V1608" s="101">
        <v>304562</v>
      </c>
      <c r="W1608" s="101">
        <v>175297</v>
      </c>
      <c r="X1608" s="101">
        <v>338058</v>
      </c>
      <c r="Y1608" s="101">
        <v>28997</v>
      </c>
      <c r="Z1608" s="101">
        <v>142704</v>
      </c>
      <c r="AA1608" s="103">
        <v>-19179</v>
      </c>
    </row>
    <row r="1609" spans="1:27" x14ac:dyDescent="0.3">
      <c r="A1609" s="85">
        <v>1608</v>
      </c>
      <c r="B1609" s="85" t="s">
        <v>910</v>
      </c>
      <c r="C1609" s="85" t="s">
        <v>621</v>
      </c>
      <c r="D1609" s="85">
        <v>2022</v>
      </c>
      <c r="E1609" s="105">
        <v>489510</v>
      </c>
      <c r="F1609" s="106">
        <v>455191</v>
      </c>
      <c r="G1609" s="105">
        <v>28093</v>
      </c>
      <c r="H1609" s="98">
        <v>0</v>
      </c>
      <c r="I1609" s="105">
        <v>559</v>
      </c>
      <c r="J1609" s="105">
        <v>-21701</v>
      </c>
      <c r="K1609" s="105">
        <v>0</v>
      </c>
      <c r="L1609" s="105">
        <v>473432</v>
      </c>
      <c r="M1609" s="105">
        <v>16078</v>
      </c>
      <c r="N1609" s="105">
        <v>-4303</v>
      </c>
      <c r="O1609" s="105">
        <v>12878</v>
      </c>
      <c r="P1609" s="105">
        <v>2614</v>
      </c>
      <c r="Q1609" s="105">
        <v>10264</v>
      </c>
      <c r="R1609" s="105">
        <v>0</v>
      </c>
      <c r="S1609" s="105">
        <v>2614</v>
      </c>
      <c r="T1609" s="105">
        <v>0</v>
      </c>
      <c r="U1609" s="104">
        <v>55723</v>
      </c>
      <c r="V1609" s="104">
        <v>337269</v>
      </c>
      <c r="W1609" s="104">
        <v>213403</v>
      </c>
      <c r="X1609" s="104">
        <v>376125</v>
      </c>
      <c r="Y1609" s="104">
        <v>35256</v>
      </c>
      <c r="Z1609" s="104">
        <v>156718</v>
      </c>
      <c r="AA1609" s="106">
        <v>20601</v>
      </c>
    </row>
    <row r="1610" spans="1:27" x14ac:dyDescent="0.3">
      <c r="A1610" s="85">
        <v>1609</v>
      </c>
      <c r="B1610" s="85" t="s">
        <v>910</v>
      </c>
      <c r="C1610" s="85" t="s">
        <v>621</v>
      </c>
      <c r="D1610" s="85">
        <v>2021</v>
      </c>
      <c r="E1610" s="105">
        <v>510842</v>
      </c>
      <c r="F1610" s="106">
        <v>471948</v>
      </c>
      <c r="G1610" s="105">
        <v>28981</v>
      </c>
      <c r="H1610" s="98">
        <v>0</v>
      </c>
      <c r="I1610" s="105">
        <v>364</v>
      </c>
      <c r="J1610" s="105">
        <v>-21019</v>
      </c>
      <c r="K1610" s="105">
        <v>0</v>
      </c>
      <c r="L1610" s="105">
        <v>491362</v>
      </c>
      <c r="M1610" s="105">
        <v>19480</v>
      </c>
      <c r="N1610" s="105">
        <v>184</v>
      </c>
      <c r="O1610" s="105">
        <v>19664</v>
      </c>
      <c r="P1610" s="105">
        <v>3989</v>
      </c>
      <c r="Q1610" s="105">
        <v>15674</v>
      </c>
      <c r="R1610" s="105">
        <v>0</v>
      </c>
      <c r="S1610" s="105">
        <v>3989</v>
      </c>
      <c r="T1610" s="105">
        <v>0</v>
      </c>
      <c r="U1610" s="104">
        <v>86885</v>
      </c>
      <c r="V1610" s="104">
        <v>431146</v>
      </c>
      <c r="W1610" s="104">
        <v>300378</v>
      </c>
      <c r="X1610" s="104">
        <v>467762</v>
      </c>
      <c r="Y1610" s="104">
        <v>32859</v>
      </c>
      <c r="Z1610" s="104">
        <v>213584</v>
      </c>
      <c r="AA1610" s="106">
        <v>-33527</v>
      </c>
    </row>
    <row r="1611" spans="1:27" x14ac:dyDescent="0.3">
      <c r="A1611" s="85">
        <v>1610</v>
      </c>
      <c r="B1611" s="85" t="s">
        <v>910</v>
      </c>
      <c r="C1611" s="85" t="s">
        <v>621</v>
      </c>
      <c r="D1611" s="85">
        <v>2020</v>
      </c>
      <c r="E1611" s="105">
        <v>568237</v>
      </c>
      <c r="F1611" s="106">
        <v>525338</v>
      </c>
      <c r="G1611" s="105">
        <v>28858</v>
      </c>
      <c r="H1611" s="98">
        <v>0</v>
      </c>
      <c r="I1611" s="105">
        <v>346</v>
      </c>
      <c r="J1611" s="105">
        <v>-22145</v>
      </c>
      <c r="K1611" s="105">
        <v>0</v>
      </c>
      <c r="L1611" s="105">
        <v>545312</v>
      </c>
      <c r="M1611" s="105">
        <v>22925</v>
      </c>
      <c r="N1611" s="105">
        <v>33</v>
      </c>
      <c r="O1611" s="105">
        <v>22957</v>
      </c>
      <c r="P1611" s="105">
        <v>4630</v>
      </c>
      <c r="Q1611" s="105">
        <v>18328</v>
      </c>
      <c r="R1611" s="105">
        <v>0</v>
      </c>
      <c r="S1611" s="105">
        <v>4630</v>
      </c>
      <c r="T1611" s="105">
        <v>0</v>
      </c>
      <c r="U1611" s="104">
        <v>48959</v>
      </c>
      <c r="V1611" s="104">
        <v>466617</v>
      </c>
      <c r="W1611" s="104">
        <v>339142</v>
      </c>
      <c r="X1611" s="104">
        <v>508434</v>
      </c>
      <c r="Y1611" s="104">
        <v>34810</v>
      </c>
      <c r="Z1611" s="104">
        <v>265072</v>
      </c>
      <c r="AA1611" s="106">
        <v>24007</v>
      </c>
    </row>
    <row r="1612" spans="1:27" x14ac:dyDescent="0.3">
      <c r="A1612" s="85">
        <v>1611</v>
      </c>
      <c r="B1612" s="85" t="s">
        <v>910</v>
      </c>
      <c r="C1612" s="85" t="s">
        <v>621</v>
      </c>
      <c r="D1612" s="85">
        <v>2019</v>
      </c>
      <c r="E1612" s="105">
        <v>662562</v>
      </c>
      <c r="F1612" s="106">
        <v>615471</v>
      </c>
      <c r="G1612" s="105">
        <v>30707</v>
      </c>
      <c r="H1612" s="98">
        <v>0</v>
      </c>
      <c r="I1612" s="105">
        <v>449</v>
      </c>
      <c r="J1612" s="105">
        <v>-21704</v>
      </c>
      <c r="K1612" s="105">
        <v>0</v>
      </c>
      <c r="L1612" s="105">
        <v>639714</v>
      </c>
      <c r="M1612" s="105">
        <v>22848</v>
      </c>
      <c r="N1612" s="105">
        <v>45</v>
      </c>
      <c r="O1612" s="105">
        <v>22892</v>
      </c>
      <c r="P1612" s="105">
        <v>4599</v>
      </c>
      <c r="Q1612" s="105">
        <v>18294</v>
      </c>
      <c r="R1612" s="105">
        <v>0</v>
      </c>
      <c r="S1612" s="105">
        <v>4599</v>
      </c>
      <c r="T1612" s="105">
        <v>0</v>
      </c>
      <c r="U1612" s="104">
        <v>109380</v>
      </c>
      <c r="V1612" s="104">
        <v>507753</v>
      </c>
      <c r="W1612" s="104">
        <v>382392</v>
      </c>
      <c r="X1612" s="104">
        <v>550918</v>
      </c>
      <c r="Y1612" s="104">
        <v>36171</v>
      </c>
      <c r="Z1612" s="104">
        <v>256156</v>
      </c>
      <c r="AA1612" s="106">
        <v>-4816</v>
      </c>
    </row>
    <row r="1613" spans="1:27" x14ac:dyDescent="0.3">
      <c r="A1613" s="85">
        <v>1612</v>
      </c>
      <c r="B1613" s="85" t="s">
        <v>910</v>
      </c>
      <c r="C1613" s="85" t="s">
        <v>621</v>
      </c>
      <c r="D1613" s="85">
        <v>2018</v>
      </c>
      <c r="E1613" s="105">
        <v>580339</v>
      </c>
      <c r="F1613" s="106">
        <v>538339</v>
      </c>
      <c r="G1613" s="105">
        <v>27426</v>
      </c>
      <c r="H1613" s="98">
        <v>0</v>
      </c>
      <c r="I1613" s="105">
        <v>470</v>
      </c>
      <c r="J1613" s="105">
        <v>-22115</v>
      </c>
      <c r="K1613" s="105">
        <v>0</v>
      </c>
      <c r="L1613" s="105">
        <v>558607</v>
      </c>
      <c r="M1613" s="105">
        <v>21732</v>
      </c>
      <c r="N1613" s="105">
        <v>91</v>
      </c>
      <c r="O1613" s="105">
        <v>21823</v>
      </c>
      <c r="P1613" s="105">
        <v>4422</v>
      </c>
      <c r="Q1613" s="105">
        <v>17401</v>
      </c>
      <c r="R1613" s="105">
        <v>0</v>
      </c>
      <c r="S1613" s="105">
        <v>4422</v>
      </c>
      <c r="T1613" s="105">
        <v>0</v>
      </c>
      <c r="U1613" s="104">
        <v>185222</v>
      </c>
      <c r="V1613" s="104">
        <v>613501</v>
      </c>
      <c r="W1613" s="104">
        <v>494325</v>
      </c>
      <c r="X1613" s="104">
        <v>661263</v>
      </c>
      <c r="Y1613" s="104">
        <v>40049</v>
      </c>
      <c r="Z1613" s="104">
        <v>293817</v>
      </c>
      <c r="AA1613" s="106">
        <v>-3226</v>
      </c>
    </row>
    <row r="1614" spans="1:27" x14ac:dyDescent="0.3">
      <c r="A1614" s="85">
        <v>1613</v>
      </c>
      <c r="B1614" s="85" t="s">
        <v>910</v>
      </c>
      <c r="C1614" s="85" t="s">
        <v>621</v>
      </c>
      <c r="D1614" s="85">
        <v>2017</v>
      </c>
      <c r="E1614" s="105">
        <v>545749</v>
      </c>
      <c r="F1614" s="106">
        <v>505398</v>
      </c>
      <c r="G1614" s="105">
        <v>27046</v>
      </c>
      <c r="H1614" s="98">
        <v>0</v>
      </c>
      <c r="I1614" s="105">
        <v>506</v>
      </c>
      <c r="J1614" s="105">
        <v>-19304</v>
      </c>
      <c r="K1614" s="105">
        <v>40</v>
      </c>
      <c r="L1614" s="105">
        <v>526295</v>
      </c>
      <c r="M1614" s="105">
        <v>19453</v>
      </c>
      <c r="N1614" s="105">
        <v>623</v>
      </c>
      <c r="O1614" s="105">
        <v>20324</v>
      </c>
      <c r="P1614" s="105">
        <v>4131</v>
      </c>
      <c r="Q1614" s="105">
        <v>16193</v>
      </c>
      <c r="R1614" s="105">
        <v>0</v>
      </c>
      <c r="S1614" s="105">
        <v>4131</v>
      </c>
      <c r="T1614" s="105">
        <v>0</v>
      </c>
      <c r="U1614" s="104">
        <v>76022</v>
      </c>
      <c r="V1614" s="104">
        <v>406044</v>
      </c>
      <c r="W1614" s="104">
        <v>290268</v>
      </c>
      <c r="X1614" s="104">
        <v>455349</v>
      </c>
      <c r="Y1614" s="104">
        <v>41283</v>
      </c>
      <c r="Z1614" s="104">
        <v>176416</v>
      </c>
      <c r="AA1614" s="106">
        <v>-15033</v>
      </c>
    </row>
    <row r="1615" spans="1:27" x14ac:dyDescent="0.3">
      <c r="A1615" s="85">
        <v>1614</v>
      </c>
      <c r="B1615" s="85" t="s">
        <v>910</v>
      </c>
      <c r="C1615" s="85" t="s">
        <v>621</v>
      </c>
      <c r="D1615" s="85">
        <v>2016</v>
      </c>
      <c r="E1615" s="105">
        <v>490212</v>
      </c>
      <c r="F1615" s="106">
        <v>451624</v>
      </c>
      <c r="G1615" s="105">
        <v>26150</v>
      </c>
      <c r="H1615" s="98">
        <v>0</v>
      </c>
      <c r="I1615" s="105">
        <v>515</v>
      </c>
      <c r="J1615" s="105">
        <v>-12917</v>
      </c>
      <c r="K1615" s="105">
        <v>0</v>
      </c>
      <c r="L1615" s="105">
        <v>472554</v>
      </c>
      <c r="M1615" s="105">
        <v>17658</v>
      </c>
      <c r="N1615" s="105">
        <v>622</v>
      </c>
      <c r="O1615" s="105">
        <v>18276</v>
      </c>
      <c r="P1615" s="105">
        <v>3733</v>
      </c>
      <c r="Q1615" s="105">
        <v>14543</v>
      </c>
      <c r="R1615" s="105">
        <v>0</v>
      </c>
      <c r="S1615" s="105">
        <v>3733</v>
      </c>
      <c r="T1615" s="105">
        <v>0</v>
      </c>
      <c r="U1615" s="104">
        <v>57137</v>
      </c>
      <c r="V1615" s="104">
        <v>355321</v>
      </c>
      <c r="W1615" s="104">
        <v>300142</v>
      </c>
      <c r="X1615" s="104">
        <v>462991</v>
      </c>
      <c r="Y1615" s="104">
        <v>43720</v>
      </c>
      <c r="Z1615" s="104">
        <v>200564</v>
      </c>
      <c r="AA1615" s="106">
        <v>55672</v>
      </c>
    </row>
    <row r="1616" spans="1:27" x14ac:dyDescent="0.3">
      <c r="A1616" s="85">
        <v>1615</v>
      </c>
      <c r="B1616" s="85" t="s">
        <v>910</v>
      </c>
      <c r="C1616" s="85" t="s">
        <v>621</v>
      </c>
      <c r="D1616" s="85">
        <v>2015</v>
      </c>
      <c r="E1616" s="105">
        <v>485358</v>
      </c>
      <c r="F1616" s="106">
        <v>449443</v>
      </c>
      <c r="G1616" s="105">
        <v>21214</v>
      </c>
      <c r="H1616" s="98">
        <v>0</v>
      </c>
      <c r="I1616" s="105">
        <v>528</v>
      </c>
      <c r="J1616" s="105">
        <v>-3369</v>
      </c>
      <c r="K1616" s="105">
        <v>0</v>
      </c>
      <c r="L1616" s="105">
        <v>468076</v>
      </c>
      <c r="M1616" s="105">
        <v>17282</v>
      </c>
      <c r="N1616" s="105">
        <v>552</v>
      </c>
      <c r="O1616" s="105">
        <v>17862</v>
      </c>
      <c r="P1616" s="105">
        <v>3971</v>
      </c>
      <c r="Q1616" s="105">
        <v>13891</v>
      </c>
      <c r="R1616" s="105">
        <v>0</v>
      </c>
      <c r="S1616" s="105">
        <v>3971</v>
      </c>
      <c r="T1616" s="105">
        <v>0</v>
      </c>
      <c r="U1616" s="104">
        <v>59247</v>
      </c>
      <c r="V1616" s="104">
        <v>245032</v>
      </c>
      <c r="W1616" s="104">
        <v>145310</v>
      </c>
      <c r="X1616" s="104">
        <v>307022</v>
      </c>
      <c r="Y1616" s="104">
        <v>47441</v>
      </c>
      <c r="Z1616" s="104">
        <v>76254</v>
      </c>
      <c r="AA1616" s="106">
        <v>10813</v>
      </c>
    </row>
    <row r="1617" spans="1:27" x14ac:dyDescent="0.3">
      <c r="A1617" s="85">
        <v>1616</v>
      </c>
      <c r="B1617" s="85" t="s">
        <v>910</v>
      </c>
      <c r="C1617" s="85" t="s">
        <v>621</v>
      </c>
      <c r="D1617" s="85">
        <v>2014</v>
      </c>
      <c r="E1617" s="105">
        <v>468518</v>
      </c>
      <c r="F1617" s="106">
        <v>433049</v>
      </c>
      <c r="G1617" s="105">
        <v>21501</v>
      </c>
      <c r="H1617" s="98">
        <v>0</v>
      </c>
      <c r="I1617" s="105">
        <v>0</v>
      </c>
      <c r="J1617" s="105">
        <v>-3448</v>
      </c>
      <c r="K1617" s="105">
        <v>3</v>
      </c>
      <c r="L1617" s="105">
        <v>452012</v>
      </c>
      <c r="M1617" s="105">
        <v>16505</v>
      </c>
      <c r="N1617" s="105">
        <v>-340</v>
      </c>
      <c r="O1617" s="105">
        <v>16822</v>
      </c>
      <c r="P1617" s="105">
        <v>3824</v>
      </c>
      <c r="Q1617" s="105">
        <v>12998</v>
      </c>
      <c r="R1617" s="105">
        <v>0</v>
      </c>
      <c r="S1617" s="105">
        <v>3824</v>
      </c>
      <c r="T1617" s="105">
        <v>0</v>
      </c>
      <c r="U1617" s="104">
        <v>62597</v>
      </c>
      <c r="V1617" s="104">
        <v>164121</v>
      </c>
      <c r="W1617" s="104">
        <v>64098</v>
      </c>
      <c r="X1617" s="104">
        <v>224007</v>
      </c>
      <c r="Y1617" s="104">
        <v>45490</v>
      </c>
      <c r="Z1617" s="104">
        <v>0</v>
      </c>
      <c r="AA1617" s="106">
        <v>32484</v>
      </c>
    </row>
    <row r="1618" spans="1:27" ht="15" thickBot="1" x14ac:dyDescent="0.35">
      <c r="A1618" s="93">
        <v>1617</v>
      </c>
      <c r="B1618" s="93" t="s">
        <v>910</v>
      </c>
      <c r="C1618" s="93" t="s">
        <v>621</v>
      </c>
      <c r="D1618" s="93">
        <v>2013</v>
      </c>
      <c r="E1618" s="108">
        <v>470850</v>
      </c>
      <c r="F1618" s="109">
        <v>439760</v>
      </c>
      <c r="G1618" s="108">
        <v>19048</v>
      </c>
      <c r="H1618" s="99">
        <v>0</v>
      </c>
      <c r="I1618" s="108">
        <v>0</v>
      </c>
      <c r="J1618" s="108">
        <v>-3141</v>
      </c>
      <c r="K1618" s="108">
        <v>0</v>
      </c>
      <c r="L1618" s="108">
        <v>455974</v>
      </c>
      <c r="M1618" s="108">
        <v>14876</v>
      </c>
      <c r="N1618" s="108">
        <v>872</v>
      </c>
      <c r="O1618" s="108">
        <v>15748</v>
      </c>
      <c r="P1618" s="108">
        <v>4037</v>
      </c>
      <c r="Q1618" s="108">
        <v>11711</v>
      </c>
      <c r="R1618" s="108">
        <v>0</v>
      </c>
      <c r="S1618" s="108">
        <v>4037</v>
      </c>
      <c r="T1618" s="108">
        <v>0</v>
      </c>
      <c r="U1618" s="107">
        <v>51312</v>
      </c>
      <c r="V1618" s="107">
        <v>219018</v>
      </c>
      <c r="W1618" s="107">
        <v>126956</v>
      </c>
      <c r="X1618" s="107">
        <v>285577</v>
      </c>
      <c r="Y1618" s="107">
        <v>56142</v>
      </c>
      <c r="Z1618" s="107">
        <v>80000</v>
      </c>
      <c r="AA1618" s="109">
        <v>20532</v>
      </c>
    </row>
    <row r="1619" spans="1:27" ht="15" thickTop="1" x14ac:dyDescent="0.3">
      <c r="A1619" s="88">
        <v>1618</v>
      </c>
      <c r="B1619" s="88" t="s">
        <v>910</v>
      </c>
      <c r="C1619" s="88" t="s">
        <v>627</v>
      </c>
      <c r="D1619" s="88">
        <v>2023</v>
      </c>
      <c r="E1619" s="102">
        <v>6442397</v>
      </c>
      <c r="F1619" s="103">
        <v>5148942</v>
      </c>
      <c r="G1619" s="102">
        <v>329716</v>
      </c>
      <c r="H1619" s="97">
        <v>0</v>
      </c>
      <c r="I1619" s="102">
        <v>29424</v>
      </c>
      <c r="J1619" s="102">
        <v>-557338</v>
      </c>
      <c r="K1619" s="102">
        <v>1341</v>
      </c>
      <c r="L1619" s="102">
        <v>4769101</v>
      </c>
      <c r="M1619" s="102">
        <v>1673296</v>
      </c>
      <c r="N1619" s="102">
        <v>259823</v>
      </c>
      <c r="O1619" s="102">
        <v>1792877</v>
      </c>
      <c r="P1619" s="102">
        <v>11191</v>
      </c>
      <c r="Q1619" s="102">
        <v>1663971</v>
      </c>
      <c r="R1619" s="102">
        <v>6294</v>
      </c>
      <c r="S1619" s="102">
        <v>30945</v>
      </c>
      <c r="T1619" s="102">
        <v>-19754</v>
      </c>
      <c r="U1619" s="101">
        <v>928719</v>
      </c>
      <c r="V1619" s="101">
        <v>8768526</v>
      </c>
      <c r="W1619" s="101">
        <v>9710404</v>
      </c>
      <c r="X1619" s="101">
        <v>20903255</v>
      </c>
      <c r="Y1619" s="101">
        <v>10568682</v>
      </c>
      <c r="Z1619" s="101">
        <v>7868990</v>
      </c>
      <c r="AA1619" s="103">
        <v>101114</v>
      </c>
    </row>
    <row r="1620" spans="1:27" x14ac:dyDescent="0.3">
      <c r="A1620" s="85">
        <v>1619</v>
      </c>
      <c r="B1620" s="85" t="s">
        <v>910</v>
      </c>
      <c r="C1620" s="85" t="s">
        <v>627</v>
      </c>
      <c r="D1620" s="85">
        <v>2022</v>
      </c>
      <c r="E1620" s="105">
        <v>5110782</v>
      </c>
      <c r="F1620" s="106">
        <v>3937381</v>
      </c>
      <c r="G1620" s="105">
        <v>-1113534</v>
      </c>
      <c r="H1620" s="98">
        <v>0</v>
      </c>
      <c r="I1620" s="105">
        <v>36284</v>
      </c>
      <c r="J1620" s="105">
        <v>365170</v>
      </c>
      <c r="K1620" s="105">
        <v>13058</v>
      </c>
      <c r="L1620" s="105">
        <v>4036193</v>
      </c>
      <c r="M1620" s="105">
        <v>1074589</v>
      </c>
      <c r="N1620" s="105">
        <v>-46371</v>
      </c>
      <c r="O1620" s="105">
        <v>1028218</v>
      </c>
      <c r="P1620" s="105">
        <v>-96457</v>
      </c>
      <c r="Q1620" s="105">
        <v>1128745</v>
      </c>
      <c r="R1620" s="105">
        <v>4126</v>
      </c>
      <c r="S1620" s="105">
        <v>3650</v>
      </c>
      <c r="T1620" s="105">
        <v>-100107</v>
      </c>
      <c r="U1620" s="104">
        <v>1148038</v>
      </c>
      <c r="V1620" s="104">
        <v>8038561</v>
      </c>
      <c r="W1620" s="104">
        <v>9218063</v>
      </c>
      <c r="X1620" s="104">
        <v>19798388</v>
      </c>
      <c r="Y1620" s="104">
        <v>8179768</v>
      </c>
      <c r="Z1620" s="104">
        <v>8165619</v>
      </c>
      <c r="AA1620" s="106">
        <v>37335</v>
      </c>
    </row>
    <row r="1621" spans="1:27" x14ac:dyDescent="0.3">
      <c r="A1621" s="85">
        <v>1620</v>
      </c>
      <c r="B1621" s="85" t="s">
        <v>910</v>
      </c>
      <c r="C1621" s="85" t="s">
        <v>627</v>
      </c>
      <c r="D1621" s="85">
        <v>2021</v>
      </c>
      <c r="E1621" s="105">
        <v>2097418</v>
      </c>
      <c r="F1621" s="106">
        <v>1590448</v>
      </c>
      <c r="G1621" s="105">
        <v>-655676</v>
      </c>
      <c r="H1621" s="98">
        <v>0</v>
      </c>
      <c r="I1621" s="105">
        <v>635959</v>
      </c>
      <c r="J1621" s="105">
        <v>-621563</v>
      </c>
      <c r="K1621" s="105">
        <v>9655</v>
      </c>
      <c r="L1621" s="105">
        <v>1941420</v>
      </c>
      <c r="M1621" s="105">
        <v>155998</v>
      </c>
      <c r="N1621" s="105">
        <v>-322502</v>
      </c>
      <c r="O1621" s="105">
        <v>-130607</v>
      </c>
      <c r="P1621" s="105">
        <v>-258213</v>
      </c>
      <c r="Q1621" s="105">
        <v>203030</v>
      </c>
      <c r="R1621" s="105">
        <v>4884</v>
      </c>
      <c r="S1621" s="105">
        <v>886</v>
      </c>
      <c r="T1621" s="105">
        <v>-259099</v>
      </c>
      <c r="U1621" s="104">
        <v>410032</v>
      </c>
      <c r="V1621" s="104">
        <v>7051854</v>
      </c>
      <c r="W1621" s="104">
        <v>6754506</v>
      </c>
      <c r="X1621" s="104">
        <v>18439685</v>
      </c>
      <c r="Y1621" s="104">
        <v>6181928</v>
      </c>
      <c r="Z1621" s="104">
        <v>8286415</v>
      </c>
      <c r="AA1621" s="106">
        <v>-640276</v>
      </c>
    </row>
    <row r="1622" spans="1:27" x14ac:dyDescent="0.3">
      <c r="A1622" s="85">
        <v>1621</v>
      </c>
      <c r="B1622" s="85" t="s">
        <v>910</v>
      </c>
      <c r="C1622" s="85" t="s">
        <v>627</v>
      </c>
      <c r="D1622" s="85">
        <v>2020</v>
      </c>
      <c r="E1622" s="105">
        <v>3176646</v>
      </c>
      <c r="F1622" s="106">
        <v>2970916</v>
      </c>
      <c r="G1622" s="105">
        <v>2027058</v>
      </c>
      <c r="H1622" s="98">
        <v>0</v>
      </c>
      <c r="I1622" s="105">
        <v>241222</v>
      </c>
      <c r="J1622" s="105">
        <v>-1090293</v>
      </c>
      <c r="K1622" s="105">
        <v>0</v>
      </c>
      <c r="L1622" s="105">
        <v>5261226</v>
      </c>
      <c r="M1622" s="105">
        <v>-2084580</v>
      </c>
      <c r="N1622" s="105">
        <v>-81930</v>
      </c>
      <c r="O1622" s="105">
        <v>-2351460</v>
      </c>
      <c r="P1622" s="105">
        <v>31880</v>
      </c>
      <c r="Q1622" s="105">
        <v>-1255661</v>
      </c>
      <c r="R1622" s="105">
        <v>14124</v>
      </c>
      <c r="S1622" s="105">
        <v>3441</v>
      </c>
      <c r="T1622" s="105">
        <v>28439</v>
      </c>
      <c r="U1622" s="104">
        <v>2347966</v>
      </c>
      <c r="V1622" s="104">
        <v>8930375</v>
      </c>
      <c r="W1622" s="104">
        <v>15428980</v>
      </c>
      <c r="X1622" s="104">
        <v>37265820</v>
      </c>
      <c r="Y1622" s="104">
        <v>24111758</v>
      </c>
      <c r="Z1622" s="104">
        <v>18102850</v>
      </c>
      <c r="AA1622" s="106">
        <v>-1764136</v>
      </c>
    </row>
    <row r="1623" spans="1:27" x14ac:dyDescent="0.3">
      <c r="A1623" s="85">
        <v>1622</v>
      </c>
      <c r="B1623" s="85" t="s">
        <v>910</v>
      </c>
      <c r="C1623" s="85" t="s">
        <v>627</v>
      </c>
      <c r="D1623" s="85">
        <v>2019</v>
      </c>
      <c r="E1623" s="105">
        <v>2075444</v>
      </c>
      <c r="F1623" s="106">
        <v>1847660</v>
      </c>
      <c r="G1623" s="105">
        <v>732218</v>
      </c>
      <c r="H1623" s="98">
        <v>0</v>
      </c>
      <c r="I1623" s="105">
        <v>393658</v>
      </c>
      <c r="J1623" s="105">
        <v>-1457524</v>
      </c>
      <c r="K1623" s="105">
        <v>0</v>
      </c>
      <c r="L1623" s="105">
        <v>2787764</v>
      </c>
      <c r="M1623" s="105">
        <v>-712320</v>
      </c>
      <c r="N1623" s="105">
        <v>-1250691</v>
      </c>
      <c r="O1623" s="105">
        <v>-2005334</v>
      </c>
      <c r="P1623" s="105">
        <v>-96661</v>
      </c>
      <c r="Q1623" s="105">
        <v>116650</v>
      </c>
      <c r="R1623" s="105">
        <v>9822</v>
      </c>
      <c r="S1623" s="105">
        <v>2253</v>
      </c>
      <c r="T1623" s="105">
        <v>-98915</v>
      </c>
      <c r="U1623" s="104">
        <v>2201557</v>
      </c>
      <c r="V1623" s="104">
        <v>4955090</v>
      </c>
      <c r="W1623" s="104">
        <v>8089793</v>
      </c>
      <c r="X1623" s="104">
        <v>33575441</v>
      </c>
      <c r="Y1623" s="104">
        <v>21477003</v>
      </c>
      <c r="Z1623" s="104">
        <v>14698066</v>
      </c>
      <c r="AA1623" s="106">
        <v>-2537576</v>
      </c>
    </row>
    <row r="1624" spans="1:27" x14ac:dyDescent="0.3">
      <c r="A1624" s="85">
        <v>1623</v>
      </c>
      <c r="B1624" s="85" t="s">
        <v>910</v>
      </c>
      <c r="C1624" s="85" t="s">
        <v>627</v>
      </c>
      <c r="D1624" s="85">
        <v>2018</v>
      </c>
      <c r="E1624" s="105">
        <v>5388200</v>
      </c>
      <c r="F1624" s="106">
        <v>3013495</v>
      </c>
      <c r="G1624" s="105">
        <v>1145670</v>
      </c>
      <c r="H1624" s="98">
        <v>0</v>
      </c>
      <c r="I1624" s="105">
        <v>53462</v>
      </c>
      <c r="J1624" s="105">
        <v>-1316293</v>
      </c>
      <c r="K1624" s="105">
        <v>0</v>
      </c>
      <c r="L1624" s="105">
        <v>4464671</v>
      </c>
      <c r="M1624" s="105">
        <v>923529</v>
      </c>
      <c r="N1624" s="105">
        <v>-494286</v>
      </c>
      <c r="O1624" s="105">
        <v>47697</v>
      </c>
      <c r="P1624" s="105">
        <v>41452</v>
      </c>
      <c r="Q1624" s="105">
        <v>117507</v>
      </c>
      <c r="R1624" s="105">
        <v>22317</v>
      </c>
      <c r="S1624" s="105">
        <v>2998</v>
      </c>
      <c r="T1624" s="105">
        <v>38454</v>
      </c>
      <c r="U1624" s="104">
        <v>1397223</v>
      </c>
      <c r="V1624" s="104">
        <v>6567907</v>
      </c>
      <c r="W1624" s="104">
        <v>13136735</v>
      </c>
      <c r="X1624" s="104">
        <v>48111442</v>
      </c>
      <c r="Y1624" s="104">
        <v>27582381</v>
      </c>
      <c r="Z1624" s="104">
        <v>21753543</v>
      </c>
      <c r="AA1624" s="106">
        <v>-2917676</v>
      </c>
    </row>
    <row r="1625" spans="1:27" x14ac:dyDescent="0.3">
      <c r="A1625" s="85">
        <v>1624</v>
      </c>
      <c r="B1625" s="85" t="s">
        <v>910</v>
      </c>
      <c r="C1625" s="85" t="s">
        <v>627</v>
      </c>
      <c r="D1625" s="85">
        <v>2017</v>
      </c>
      <c r="E1625" s="105">
        <v>4841225</v>
      </c>
      <c r="F1625" s="106">
        <v>3109683</v>
      </c>
      <c r="G1625" s="105">
        <v>812409</v>
      </c>
      <c r="H1625" s="98">
        <v>0</v>
      </c>
      <c r="I1625" s="105">
        <v>39062</v>
      </c>
      <c r="J1625" s="105">
        <v>-1578886</v>
      </c>
      <c r="K1625" s="105">
        <v>9351</v>
      </c>
      <c r="L1625" s="105">
        <v>4020955</v>
      </c>
      <c r="M1625" s="105">
        <v>820270</v>
      </c>
      <c r="N1625" s="105">
        <v>-511747</v>
      </c>
      <c r="O1625" s="105">
        <v>430145</v>
      </c>
      <c r="P1625" s="105">
        <v>58538</v>
      </c>
      <c r="Q1625" s="105">
        <v>69588</v>
      </c>
      <c r="R1625" s="105">
        <v>32532</v>
      </c>
      <c r="S1625" s="105">
        <v>24802</v>
      </c>
      <c r="T1625" s="105">
        <v>33736</v>
      </c>
      <c r="U1625" s="104">
        <v>1118853</v>
      </c>
      <c r="V1625" s="104">
        <v>8815053</v>
      </c>
      <c r="W1625" s="104">
        <v>12246677</v>
      </c>
      <c r="X1625" s="104">
        <v>53062128</v>
      </c>
      <c r="Y1625" s="104">
        <v>26340206</v>
      </c>
      <c r="Z1625" s="104">
        <v>22825074</v>
      </c>
      <c r="AA1625" s="106">
        <v>1014523</v>
      </c>
    </row>
    <row r="1626" spans="1:27" x14ac:dyDescent="0.3">
      <c r="A1626" s="85">
        <v>1625</v>
      </c>
      <c r="B1626" s="85" t="s">
        <v>910</v>
      </c>
      <c r="C1626" s="85" t="s">
        <v>627</v>
      </c>
      <c r="D1626" s="85">
        <v>2016</v>
      </c>
      <c r="E1626" s="105">
        <v>6711469</v>
      </c>
      <c r="F1626" s="106">
        <v>5973755</v>
      </c>
      <c r="G1626" s="105">
        <v>639065</v>
      </c>
      <c r="H1626" s="98">
        <v>0</v>
      </c>
      <c r="I1626" s="105">
        <v>41912</v>
      </c>
      <c r="J1626" s="105">
        <v>-899139</v>
      </c>
      <c r="K1626" s="105">
        <v>11526</v>
      </c>
      <c r="L1626" s="105">
        <v>7431518</v>
      </c>
      <c r="M1626" s="105">
        <v>-720049</v>
      </c>
      <c r="N1626" s="105">
        <v>-1019753</v>
      </c>
      <c r="O1626" s="105">
        <v>-1980196</v>
      </c>
      <c r="P1626" s="105">
        <v>202470</v>
      </c>
      <c r="Q1626" s="105">
        <v>-1569945</v>
      </c>
      <c r="R1626" s="105">
        <v>0</v>
      </c>
      <c r="S1626" s="105">
        <v>10311</v>
      </c>
      <c r="T1626" s="105">
        <v>192158</v>
      </c>
      <c r="U1626" s="104">
        <v>1613112</v>
      </c>
      <c r="V1626" s="104">
        <v>9169690</v>
      </c>
      <c r="W1626" s="104">
        <v>13138782</v>
      </c>
      <c r="X1626" s="104">
        <v>52125712</v>
      </c>
      <c r="Y1626" s="104">
        <v>26434965</v>
      </c>
      <c r="Z1626" s="104">
        <v>27336742</v>
      </c>
      <c r="AA1626" s="106">
        <v>1351539</v>
      </c>
    </row>
    <row r="1627" spans="1:27" x14ac:dyDescent="0.3">
      <c r="A1627" s="85">
        <v>1626</v>
      </c>
      <c r="B1627" s="85" t="s">
        <v>910</v>
      </c>
      <c r="C1627" s="85" t="s">
        <v>627</v>
      </c>
      <c r="D1627" s="85">
        <v>2015</v>
      </c>
      <c r="E1627" s="105">
        <v>6252447</v>
      </c>
      <c r="F1627" s="106">
        <v>4398021</v>
      </c>
      <c r="G1627" s="105">
        <v>433774</v>
      </c>
      <c r="H1627" s="98">
        <v>0</v>
      </c>
      <c r="I1627" s="105">
        <v>27837</v>
      </c>
      <c r="J1627" s="105">
        <v>-933546</v>
      </c>
      <c r="K1627" s="105">
        <v>8609</v>
      </c>
      <c r="L1627" s="105">
        <v>5020150</v>
      </c>
      <c r="M1627" s="105">
        <v>1232297</v>
      </c>
      <c r="N1627" s="105">
        <v>-538386</v>
      </c>
      <c r="O1627" s="105">
        <v>806212</v>
      </c>
      <c r="P1627" s="105">
        <v>203851</v>
      </c>
      <c r="Q1627" s="105">
        <v>502343</v>
      </c>
      <c r="R1627" s="105">
        <v>17026</v>
      </c>
      <c r="S1627" s="105">
        <v>153549</v>
      </c>
      <c r="T1627" s="105">
        <v>50302</v>
      </c>
      <c r="U1627" s="104">
        <v>3646452</v>
      </c>
      <c r="V1627" s="104">
        <v>13215917</v>
      </c>
      <c r="W1627" s="104">
        <v>13212976</v>
      </c>
      <c r="X1627" s="104">
        <v>48815928</v>
      </c>
      <c r="Y1627" s="104">
        <v>25365459</v>
      </c>
      <c r="Z1627" s="104">
        <v>27099215</v>
      </c>
      <c r="AA1627" s="106">
        <v>1529306</v>
      </c>
    </row>
    <row r="1628" spans="1:27" x14ac:dyDescent="0.3">
      <c r="A1628" s="85">
        <v>1627</v>
      </c>
      <c r="B1628" s="85" t="s">
        <v>910</v>
      </c>
      <c r="C1628" s="85" t="s">
        <v>627</v>
      </c>
      <c r="D1628" s="85">
        <v>2014</v>
      </c>
      <c r="E1628" s="105">
        <v>3054331</v>
      </c>
      <c r="F1628" s="106">
        <v>1827338</v>
      </c>
      <c r="G1628" s="105">
        <v>327954</v>
      </c>
      <c r="H1628" s="98">
        <v>0</v>
      </c>
      <c r="I1628" s="105">
        <v>23165</v>
      </c>
      <c r="J1628" s="105">
        <v>-1459581</v>
      </c>
      <c r="K1628" s="105">
        <v>11810</v>
      </c>
      <c r="L1628" s="105">
        <v>1340586</v>
      </c>
      <c r="M1628" s="105">
        <v>1713745</v>
      </c>
      <c r="N1628" s="105">
        <v>-49001</v>
      </c>
      <c r="O1628" s="105">
        <v>1749980</v>
      </c>
      <c r="P1628" s="105">
        <v>217218</v>
      </c>
      <c r="Q1628" s="105">
        <v>1453003</v>
      </c>
      <c r="R1628" s="105">
        <v>0</v>
      </c>
      <c r="S1628" s="105">
        <v>67475</v>
      </c>
      <c r="T1628" s="105">
        <v>149743</v>
      </c>
      <c r="U1628" s="104">
        <v>2084906</v>
      </c>
      <c r="V1628" s="104">
        <v>9678320</v>
      </c>
      <c r="W1628" s="104">
        <v>9457202</v>
      </c>
      <c r="X1628" s="104">
        <v>36484233</v>
      </c>
      <c r="Y1628" s="104">
        <v>17892876</v>
      </c>
      <c r="Z1628" s="104">
        <v>18126573</v>
      </c>
      <c r="AA1628" s="106">
        <v>-473430</v>
      </c>
    </row>
    <row r="1629" spans="1:27" ht="15" thickBot="1" x14ac:dyDescent="0.35">
      <c r="A1629" s="93">
        <v>1628</v>
      </c>
      <c r="B1629" s="93" t="s">
        <v>910</v>
      </c>
      <c r="C1629" s="93" t="s">
        <v>627</v>
      </c>
      <c r="D1629" s="93">
        <v>2013</v>
      </c>
      <c r="E1629" s="108">
        <v>2771219</v>
      </c>
      <c r="F1629" s="109">
        <v>1575093</v>
      </c>
      <c r="G1629" s="108">
        <v>400299</v>
      </c>
      <c r="H1629" s="99">
        <v>0</v>
      </c>
      <c r="I1629" s="108">
        <v>0</v>
      </c>
      <c r="J1629" s="108">
        <v>-922048</v>
      </c>
      <c r="K1629" s="108">
        <v>40595</v>
      </c>
      <c r="L1629" s="108">
        <v>1766990</v>
      </c>
      <c r="M1629" s="108">
        <v>1004230</v>
      </c>
      <c r="N1629" s="108">
        <v>-6706</v>
      </c>
      <c r="O1629" s="108">
        <v>998504</v>
      </c>
      <c r="P1629" s="108">
        <v>26642</v>
      </c>
      <c r="Q1629" s="108">
        <v>846072</v>
      </c>
      <c r="R1629" s="108">
        <v>3100</v>
      </c>
      <c r="S1629" s="108">
        <v>64324</v>
      </c>
      <c r="T1629" s="108">
        <v>-37682</v>
      </c>
      <c r="U1629" s="107">
        <v>1838006</v>
      </c>
      <c r="V1629" s="107">
        <v>9740545</v>
      </c>
      <c r="W1629" s="107">
        <v>4959271</v>
      </c>
      <c r="X1629" s="107">
        <v>29813179</v>
      </c>
      <c r="Y1629" s="107">
        <v>14055699</v>
      </c>
      <c r="Z1629" s="107">
        <v>14258345</v>
      </c>
      <c r="AA1629" s="109">
        <v>-2059788</v>
      </c>
    </row>
    <row r="1630" spans="1:27" ht="15" thickTop="1" x14ac:dyDescent="0.3">
      <c r="A1630" s="88">
        <v>1629</v>
      </c>
      <c r="B1630" s="88" t="s">
        <v>910</v>
      </c>
      <c r="C1630" s="88" t="s">
        <v>634</v>
      </c>
      <c r="D1630" s="88">
        <v>2023</v>
      </c>
      <c r="E1630" s="102">
        <v>3981922</v>
      </c>
      <c r="F1630" s="103">
        <v>3704968</v>
      </c>
      <c r="G1630" s="102">
        <v>172332</v>
      </c>
      <c r="H1630" s="97">
        <v>0</v>
      </c>
      <c r="I1630" s="102">
        <v>48911</v>
      </c>
      <c r="J1630" s="102">
        <v>-577</v>
      </c>
      <c r="K1630" s="102">
        <v>0</v>
      </c>
      <c r="L1630" s="102">
        <v>3962949</v>
      </c>
      <c r="M1630" s="102">
        <v>18973</v>
      </c>
      <c r="N1630" s="102">
        <v>20950</v>
      </c>
      <c r="O1630" s="102">
        <v>48131</v>
      </c>
      <c r="P1630" s="102">
        <v>11074</v>
      </c>
      <c r="Q1630" s="102">
        <v>34589</v>
      </c>
      <c r="R1630" s="102">
        <v>238</v>
      </c>
      <c r="S1630" s="102">
        <v>13266</v>
      </c>
      <c r="T1630" s="102">
        <v>-2192</v>
      </c>
      <c r="U1630" s="101">
        <v>696117</v>
      </c>
      <c r="V1630" s="101">
        <v>1071765</v>
      </c>
      <c r="W1630" s="101">
        <v>839432</v>
      </c>
      <c r="X1630" s="101">
        <v>2006288</v>
      </c>
      <c r="Y1630" s="101">
        <v>371639</v>
      </c>
      <c r="Z1630" s="101">
        <v>699552</v>
      </c>
      <c r="AA1630" s="103">
        <v>432966</v>
      </c>
    </row>
    <row r="1631" spans="1:27" x14ac:dyDescent="0.3">
      <c r="A1631" s="85">
        <v>1630</v>
      </c>
      <c r="B1631" s="85" t="s">
        <v>910</v>
      </c>
      <c r="C1631" s="85" t="s">
        <v>634</v>
      </c>
      <c r="D1631" s="85">
        <v>2022</v>
      </c>
      <c r="E1631" s="105">
        <v>6775200</v>
      </c>
      <c r="F1631" s="106">
        <v>6302169</v>
      </c>
      <c r="G1631" s="105">
        <v>179877</v>
      </c>
      <c r="H1631" s="98">
        <v>0</v>
      </c>
      <c r="I1631" s="105">
        <v>28077</v>
      </c>
      <c r="J1631" s="105">
        <v>-4715</v>
      </c>
      <c r="K1631" s="105">
        <v>0</v>
      </c>
      <c r="L1631" s="105">
        <v>6515516</v>
      </c>
      <c r="M1631" s="105">
        <v>259684</v>
      </c>
      <c r="N1631" s="105">
        <v>13615</v>
      </c>
      <c r="O1631" s="105">
        <v>300099</v>
      </c>
      <c r="P1631" s="105">
        <v>60366</v>
      </c>
      <c r="Q1631" s="105">
        <v>239380</v>
      </c>
      <c r="R1631" s="105">
        <v>1000</v>
      </c>
      <c r="S1631" s="105">
        <v>63775</v>
      </c>
      <c r="T1631" s="105">
        <v>-3409</v>
      </c>
      <c r="U1631" s="104">
        <v>1064806</v>
      </c>
      <c r="V1631" s="104">
        <v>1585778</v>
      </c>
      <c r="W1631" s="104">
        <v>1425133</v>
      </c>
      <c r="X1631" s="104">
        <v>2578650</v>
      </c>
      <c r="Y1631" s="104">
        <v>411781</v>
      </c>
      <c r="Z1631" s="104">
        <v>1331501</v>
      </c>
      <c r="AA1631" s="106">
        <v>-664794</v>
      </c>
    </row>
    <row r="1632" spans="1:27" x14ac:dyDescent="0.3">
      <c r="A1632" s="85">
        <v>1631</v>
      </c>
      <c r="B1632" s="85" t="s">
        <v>910</v>
      </c>
      <c r="C1632" s="85" t="s">
        <v>634</v>
      </c>
      <c r="D1632" s="85">
        <v>2021</v>
      </c>
      <c r="E1632" s="105">
        <v>5551485</v>
      </c>
      <c r="F1632" s="106">
        <v>5194759</v>
      </c>
      <c r="G1632" s="105">
        <v>137017</v>
      </c>
      <c r="H1632" s="98">
        <v>0</v>
      </c>
      <c r="I1632" s="105">
        <v>29447</v>
      </c>
      <c r="J1632" s="105">
        <v>-508</v>
      </c>
      <c r="K1632" s="105">
        <v>0</v>
      </c>
      <c r="L1632" s="105">
        <v>5378293</v>
      </c>
      <c r="M1632" s="105">
        <v>173193</v>
      </c>
      <c r="N1632" s="105">
        <v>8335</v>
      </c>
      <c r="O1632" s="105">
        <v>201953</v>
      </c>
      <c r="P1632" s="105">
        <v>42106</v>
      </c>
      <c r="Q1632" s="105">
        <v>160072</v>
      </c>
      <c r="R1632" s="105">
        <v>1006</v>
      </c>
      <c r="S1632" s="105">
        <v>41651</v>
      </c>
      <c r="T1632" s="105">
        <v>454</v>
      </c>
      <c r="U1632" s="104">
        <v>581173</v>
      </c>
      <c r="V1632" s="104">
        <v>935778</v>
      </c>
      <c r="W1632" s="104">
        <v>563206</v>
      </c>
      <c r="X1632" s="104">
        <v>1277217</v>
      </c>
      <c r="Y1632" s="104">
        <v>282280</v>
      </c>
      <c r="Z1632" s="104">
        <v>195695</v>
      </c>
      <c r="AA1632" s="106">
        <v>335903</v>
      </c>
    </row>
    <row r="1633" spans="1:27" x14ac:dyDescent="0.3">
      <c r="A1633" s="85">
        <v>1632</v>
      </c>
      <c r="B1633" s="85" t="s">
        <v>910</v>
      </c>
      <c r="C1633" s="85" t="s">
        <v>634</v>
      </c>
      <c r="D1633" s="85">
        <v>2020</v>
      </c>
      <c r="E1633" s="105">
        <v>5569552</v>
      </c>
      <c r="F1633" s="106">
        <v>5248167</v>
      </c>
      <c r="G1633" s="105">
        <v>135902</v>
      </c>
      <c r="H1633" s="98">
        <v>0</v>
      </c>
      <c r="I1633" s="105">
        <v>31886</v>
      </c>
      <c r="J1633" s="105">
        <v>-2783</v>
      </c>
      <c r="K1633" s="105">
        <v>0</v>
      </c>
      <c r="L1633" s="105">
        <v>5453918</v>
      </c>
      <c r="M1633" s="105">
        <v>115634</v>
      </c>
      <c r="N1633" s="105">
        <v>21017</v>
      </c>
      <c r="O1633" s="105">
        <v>157622</v>
      </c>
      <c r="P1633" s="105">
        <v>32270</v>
      </c>
      <c r="Q1633" s="105">
        <v>124821</v>
      </c>
      <c r="R1633" s="105">
        <v>1028</v>
      </c>
      <c r="S1633" s="105">
        <v>32151</v>
      </c>
      <c r="T1633" s="105">
        <v>119</v>
      </c>
      <c r="U1633" s="104">
        <v>564175</v>
      </c>
      <c r="V1633" s="104">
        <v>919056</v>
      </c>
      <c r="W1633" s="104">
        <v>693392</v>
      </c>
      <c r="X1633" s="104">
        <v>1232370</v>
      </c>
      <c r="Y1633" s="104">
        <v>250407</v>
      </c>
      <c r="Z1633" s="104">
        <v>499976</v>
      </c>
      <c r="AA1633" s="106">
        <v>422226</v>
      </c>
    </row>
    <row r="1634" spans="1:27" x14ac:dyDescent="0.3">
      <c r="A1634" s="85">
        <v>1633</v>
      </c>
      <c r="B1634" s="85" t="s">
        <v>910</v>
      </c>
      <c r="C1634" s="85" t="s">
        <v>634</v>
      </c>
      <c r="D1634" s="85">
        <v>2019</v>
      </c>
      <c r="E1634" s="105">
        <v>5152924</v>
      </c>
      <c r="F1634" s="106">
        <v>4957494</v>
      </c>
      <c r="G1634" s="105">
        <v>137237</v>
      </c>
      <c r="H1634" s="98">
        <v>0</v>
      </c>
      <c r="I1634" s="105">
        <v>32227</v>
      </c>
      <c r="J1634" s="105">
        <v>-270</v>
      </c>
      <c r="K1634" s="105">
        <v>0</v>
      </c>
      <c r="L1634" s="105">
        <v>5183401</v>
      </c>
      <c r="M1634" s="105">
        <v>-30477</v>
      </c>
      <c r="N1634" s="105">
        <v>78604</v>
      </c>
      <c r="O1634" s="105">
        <v>65476</v>
      </c>
      <c r="P1634" s="105">
        <v>14806</v>
      </c>
      <c r="Q1634" s="105">
        <v>51041</v>
      </c>
      <c r="R1634" s="105">
        <v>993</v>
      </c>
      <c r="S1634" s="105">
        <v>14930</v>
      </c>
      <c r="T1634" s="105">
        <v>-124</v>
      </c>
      <c r="U1634" s="104">
        <v>720878</v>
      </c>
      <c r="V1634" s="104">
        <v>1245763</v>
      </c>
      <c r="W1634" s="104">
        <v>1162606</v>
      </c>
      <c r="X1634" s="104">
        <v>1632201</v>
      </c>
      <c r="Y1634" s="104">
        <v>319771</v>
      </c>
      <c r="Z1634" s="104">
        <v>948234</v>
      </c>
      <c r="AA1634" s="106">
        <v>77255</v>
      </c>
    </row>
    <row r="1635" spans="1:27" x14ac:dyDescent="0.3">
      <c r="A1635" s="85">
        <v>1634</v>
      </c>
      <c r="B1635" s="85" t="s">
        <v>910</v>
      </c>
      <c r="C1635" s="85" t="s">
        <v>634</v>
      </c>
      <c r="D1635" s="85">
        <v>2018</v>
      </c>
      <c r="E1635" s="105">
        <v>4756006</v>
      </c>
      <c r="F1635" s="106">
        <v>4525915</v>
      </c>
      <c r="G1635" s="105">
        <v>133979</v>
      </c>
      <c r="H1635" s="98">
        <v>0</v>
      </c>
      <c r="I1635" s="105">
        <v>27168</v>
      </c>
      <c r="J1635" s="105">
        <v>-477</v>
      </c>
      <c r="K1635" s="105">
        <v>0</v>
      </c>
      <c r="L1635" s="105">
        <v>4729288</v>
      </c>
      <c r="M1635" s="105">
        <v>26718</v>
      </c>
      <c r="N1635" s="105">
        <v>91000</v>
      </c>
      <c r="O1635" s="105">
        <v>124587</v>
      </c>
      <c r="P1635" s="105">
        <v>26374</v>
      </c>
      <c r="Q1635" s="105">
        <v>98571</v>
      </c>
      <c r="R1635" s="105">
        <v>941</v>
      </c>
      <c r="S1635" s="105">
        <v>26542</v>
      </c>
      <c r="T1635" s="105">
        <v>-169</v>
      </c>
      <c r="U1635" s="104">
        <v>590256</v>
      </c>
      <c r="V1635" s="104">
        <v>1398870</v>
      </c>
      <c r="W1635" s="104">
        <v>1360784</v>
      </c>
      <c r="X1635" s="104">
        <v>1817077</v>
      </c>
      <c r="Y1635" s="104">
        <v>345150</v>
      </c>
      <c r="Z1635" s="104">
        <v>998264</v>
      </c>
      <c r="AA1635" s="106">
        <v>58993</v>
      </c>
    </row>
    <row r="1636" spans="1:27" x14ac:dyDescent="0.3">
      <c r="A1636" s="85">
        <v>1635</v>
      </c>
      <c r="B1636" s="85" t="s">
        <v>910</v>
      </c>
      <c r="C1636" s="85" t="s">
        <v>634</v>
      </c>
      <c r="D1636" s="85">
        <v>2017</v>
      </c>
      <c r="E1636" s="105">
        <v>3833500</v>
      </c>
      <c r="F1636" s="106">
        <v>3687756</v>
      </c>
      <c r="G1636" s="105">
        <v>102673</v>
      </c>
      <c r="H1636" s="98">
        <v>0</v>
      </c>
      <c r="I1636" s="105">
        <v>22006</v>
      </c>
      <c r="J1636" s="105">
        <v>-193</v>
      </c>
      <c r="K1636" s="105">
        <v>0</v>
      </c>
      <c r="L1636" s="105">
        <v>3848066</v>
      </c>
      <c r="M1636" s="105">
        <v>-14566</v>
      </c>
      <c r="N1636" s="105">
        <v>117493</v>
      </c>
      <c r="O1636" s="105">
        <v>110192</v>
      </c>
      <c r="P1636" s="105">
        <v>25844</v>
      </c>
      <c r="Q1636" s="105">
        <v>84268</v>
      </c>
      <c r="R1636" s="105">
        <v>1386</v>
      </c>
      <c r="S1636" s="105">
        <v>23491</v>
      </c>
      <c r="T1636" s="105">
        <v>2352</v>
      </c>
      <c r="U1636" s="104">
        <v>628606</v>
      </c>
      <c r="V1636" s="104">
        <v>1097826</v>
      </c>
      <c r="W1636" s="104">
        <v>1082927</v>
      </c>
      <c r="X1636" s="104">
        <v>1476189</v>
      </c>
      <c r="Y1636" s="104">
        <v>292911</v>
      </c>
      <c r="Z1636" s="104">
        <v>885245</v>
      </c>
      <c r="AA1636" s="106">
        <v>-324150</v>
      </c>
    </row>
    <row r="1637" spans="1:27" x14ac:dyDescent="0.3">
      <c r="A1637" s="85">
        <v>1636</v>
      </c>
      <c r="B1637" s="85" t="s">
        <v>910</v>
      </c>
      <c r="C1637" s="85" t="s">
        <v>634</v>
      </c>
      <c r="D1637" s="85">
        <v>2016</v>
      </c>
      <c r="E1637" s="105">
        <v>2879522</v>
      </c>
      <c r="F1637" s="106">
        <v>2779877</v>
      </c>
      <c r="G1637" s="105">
        <v>69504</v>
      </c>
      <c r="H1637" s="98">
        <v>0</v>
      </c>
      <c r="I1637" s="105">
        <v>12564</v>
      </c>
      <c r="J1637" s="105">
        <v>-336</v>
      </c>
      <c r="K1637" s="105">
        <v>0</v>
      </c>
      <c r="L1637" s="105">
        <v>2873682</v>
      </c>
      <c r="M1637" s="105">
        <v>5840</v>
      </c>
      <c r="N1637" s="105">
        <v>86136</v>
      </c>
      <c r="O1637" s="105">
        <v>96580</v>
      </c>
      <c r="P1637" s="105">
        <v>18497</v>
      </c>
      <c r="Q1637" s="105">
        <v>77975</v>
      </c>
      <c r="R1637" s="105">
        <v>2</v>
      </c>
      <c r="S1637" s="105">
        <v>17887</v>
      </c>
      <c r="T1637" s="105">
        <v>610</v>
      </c>
      <c r="U1637" s="104">
        <v>389643</v>
      </c>
      <c r="V1637" s="104">
        <v>662908</v>
      </c>
      <c r="W1637" s="104">
        <v>554439</v>
      </c>
      <c r="X1637" s="104">
        <v>861001</v>
      </c>
      <c r="Y1637" s="104">
        <v>115821</v>
      </c>
      <c r="Z1637" s="104">
        <v>337832</v>
      </c>
      <c r="AA1637" s="106">
        <v>-116840</v>
      </c>
    </row>
    <row r="1638" spans="1:27" x14ac:dyDescent="0.3">
      <c r="A1638" s="85">
        <v>1637</v>
      </c>
      <c r="B1638" s="85" t="s">
        <v>910</v>
      </c>
      <c r="C1638" s="85" t="s">
        <v>634</v>
      </c>
      <c r="D1638" s="85">
        <v>2015</v>
      </c>
      <c r="E1638" s="105">
        <v>1820822</v>
      </c>
      <c r="F1638" s="106">
        <v>1768340</v>
      </c>
      <c r="G1638" s="105">
        <v>48869</v>
      </c>
      <c r="H1638" s="98">
        <v>0</v>
      </c>
      <c r="I1638" s="105">
        <v>5886</v>
      </c>
      <c r="J1638" s="105">
        <v>-173</v>
      </c>
      <c r="K1638" s="105">
        <v>245</v>
      </c>
      <c r="L1638" s="105">
        <v>1828352</v>
      </c>
      <c r="M1638" s="105">
        <v>-7530</v>
      </c>
      <c r="N1638" s="105">
        <v>43513</v>
      </c>
      <c r="O1638" s="105">
        <v>37209</v>
      </c>
      <c r="P1638" s="105">
        <v>8925</v>
      </c>
      <c r="Q1638" s="105">
        <v>28800</v>
      </c>
      <c r="R1638" s="105">
        <v>47</v>
      </c>
      <c r="S1638" s="105">
        <v>8214</v>
      </c>
      <c r="T1638" s="105">
        <v>711</v>
      </c>
      <c r="U1638" s="104">
        <v>253096</v>
      </c>
      <c r="V1638" s="104">
        <v>362971</v>
      </c>
      <c r="W1638" s="104">
        <v>310524</v>
      </c>
      <c r="X1638" s="104">
        <v>441719</v>
      </c>
      <c r="Y1638" s="104">
        <v>61198</v>
      </c>
      <c r="Z1638" s="104">
        <v>147195</v>
      </c>
      <c r="AA1638" s="106">
        <v>-46858</v>
      </c>
    </row>
    <row r="1639" spans="1:27" x14ac:dyDescent="0.3">
      <c r="A1639" s="85">
        <v>1638</v>
      </c>
      <c r="B1639" s="85" t="s">
        <v>910</v>
      </c>
      <c r="C1639" s="85" t="s">
        <v>634</v>
      </c>
      <c r="D1639" s="85">
        <v>2014</v>
      </c>
      <c r="E1639" s="105">
        <v>1219953</v>
      </c>
      <c r="F1639" s="106">
        <v>1184045</v>
      </c>
      <c r="G1639" s="105">
        <v>31105</v>
      </c>
      <c r="H1639" s="98">
        <v>0</v>
      </c>
      <c r="I1639" s="105">
        <v>4508</v>
      </c>
      <c r="J1639" s="105">
        <v>60</v>
      </c>
      <c r="K1639" s="105">
        <v>297</v>
      </c>
      <c r="L1639" s="105">
        <v>1224464</v>
      </c>
      <c r="M1639" s="105">
        <v>-4511</v>
      </c>
      <c r="N1639" s="105">
        <v>21840</v>
      </c>
      <c r="O1639" s="105">
        <v>17241</v>
      </c>
      <c r="P1639" s="105">
        <v>911</v>
      </c>
      <c r="Q1639" s="105">
        <v>16658</v>
      </c>
      <c r="R1639" s="105">
        <v>56</v>
      </c>
      <c r="S1639" s="105">
        <v>911</v>
      </c>
      <c r="T1639" s="105">
        <v>0</v>
      </c>
      <c r="U1639" s="104">
        <v>109626</v>
      </c>
      <c r="V1639" s="104">
        <v>190621</v>
      </c>
      <c r="W1639" s="104">
        <v>139563</v>
      </c>
      <c r="X1639" s="104">
        <v>242373</v>
      </c>
      <c r="Y1639" s="104">
        <v>37962</v>
      </c>
      <c r="Z1639" s="104">
        <v>59214</v>
      </c>
      <c r="AA1639" s="106">
        <v>54222</v>
      </c>
    </row>
    <row r="1640" spans="1:27" ht="15" thickBot="1" x14ac:dyDescent="0.35">
      <c r="A1640" s="93">
        <v>1639</v>
      </c>
      <c r="B1640" s="93" t="s">
        <v>910</v>
      </c>
      <c r="C1640" s="93" t="s">
        <v>634</v>
      </c>
      <c r="D1640" s="93">
        <v>2013</v>
      </c>
      <c r="E1640" s="108">
        <v>686843</v>
      </c>
      <c r="F1640" s="109">
        <v>658381</v>
      </c>
      <c r="G1640" s="108">
        <v>25007</v>
      </c>
      <c r="H1640" s="99">
        <v>0</v>
      </c>
      <c r="I1640" s="108">
        <v>4584</v>
      </c>
      <c r="J1640" s="108">
        <v>-3</v>
      </c>
      <c r="K1640" s="108">
        <v>0</v>
      </c>
      <c r="L1640" s="108">
        <v>695934</v>
      </c>
      <c r="M1640" s="108">
        <v>-9091</v>
      </c>
      <c r="N1640" s="108">
        <v>10540</v>
      </c>
      <c r="O1640" s="108">
        <v>1574</v>
      </c>
      <c r="P1640" s="108">
        <v>110</v>
      </c>
      <c r="Q1640" s="108">
        <v>2499</v>
      </c>
      <c r="R1640" s="108">
        <v>292</v>
      </c>
      <c r="S1640" s="108">
        <v>0</v>
      </c>
      <c r="T1640" s="108">
        <v>110</v>
      </c>
      <c r="U1640" s="107">
        <v>125579</v>
      </c>
      <c r="V1640" s="107">
        <v>184347</v>
      </c>
      <c r="W1640" s="107">
        <v>145379</v>
      </c>
      <c r="X1640" s="107">
        <v>232176</v>
      </c>
      <c r="Y1640" s="107">
        <v>33050</v>
      </c>
      <c r="Z1640" s="107">
        <v>95387</v>
      </c>
      <c r="AA1640" s="109">
        <v>-9915</v>
      </c>
    </row>
    <row r="1641" spans="1:27" ht="15" thickTop="1" x14ac:dyDescent="0.3">
      <c r="A1641" s="88">
        <v>1640</v>
      </c>
      <c r="B1641" s="88" t="s">
        <v>910</v>
      </c>
      <c r="C1641" s="88" t="s">
        <v>1454</v>
      </c>
      <c r="D1641" s="88">
        <v>2023</v>
      </c>
      <c r="E1641" s="102">
        <v>2007948933</v>
      </c>
      <c r="F1641" s="103">
        <v>1722779558</v>
      </c>
      <c r="G1641" s="102">
        <v>104230869</v>
      </c>
      <c r="H1641" s="97">
        <v>0</v>
      </c>
      <c r="I1641" s="102">
        <v>3105527</v>
      </c>
      <c r="J1641" s="102">
        <v>-6497254</v>
      </c>
      <c r="K1641" s="102">
        <v>1165652</v>
      </c>
      <c r="L1641" s="102">
        <v>1875427595</v>
      </c>
      <c r="M1641" s="102">
        <v>132521338</v>
      </c>
      <c r="N1641" s="102">
        <v>2756750</v>
      </c>
      <c r="O1641" s="102">
        <v>135323543</v>
      </c>
      <c r="P1641" s="102">
        <v>33753753</v>
      </c>
      <c r="Q1641" s="102">
        <v>103614621</v>
      </c>
      <c r="R1641" s="102">
        <v>50032</v>
      </c>
      <c r="S1641" s="102">
        <v>40707086</v>
      </c>
      <c r="T1641" s="102">
        <v>-6953333</v>
      </c>
      <c r="U1641" s="101">
        <v>1467488975</v>
      </c>
      <c r="V1641" s="101">
        <v>4819620232</v>
      </c>
      <c r="W1641" s="101">
        <v>3287661161</v>
      </c>
      <c r="X1641" s="101">
        <v>5979135351</v>
      </c>
      <c r="Y1641" s="101">
        <v>463814952</v>
      </c>
      <c r="Z1641" s="101">
        <v>671662320</v>
      </c>
      <c r="AA1641" s="103">
        <v>726750668</v>
      </c>
    </row>
    <row r="1642" spans="1:27" x14ac:dyDescent="0.3">
      <c r="A1642" s="85">
        <v>1641</v>
      </c>
      <c r="B1642" s="85" t="s">
        <v>910</v>
      </c>
      <c r="C1642" s="85" t="s">
        <v>1454</v>
      </c>
      <c r="D1642" s="85">
        <v>2022</v>
      </c>
      <c r="E1642" s="105">
        <v>1005840232</v>
      </c>
      <c r="F1642" s="106">
        <v>876947479</v>
      </c>
      <c r="G1642" s="105">
        <v>70857889</v>
      </c>
      <c r="H1642" s="98">
        <v>0</v>
      </c>
      <c r="I1642" s="105">
        <v>8140846</v>
      </c>
      <c r="J1642" s="105">
        <v>-276298631</v>
      </c>
      <c r="K1642" s="105">
        <v>5852592</v>
      </c>
      <c r="L1642" s="105">
        <v>754887466</v>
      </c>
      <c r="M1642" s="105">
        <v>250952766</v>
      </c>
      <c r="N1642" s="105">
        <v>-5684482</v>
      </c>
      <c r="O1642" s="105">
        <v>246124263</v>
      </c>
      <c r="P1642" s="105">
        <v>51837238</v>
      </c>
      <c r="Q1642" s="105">
        <v>192034722</v>
      </c>
      <c r="R1642" s="105">
        <v>0</v>
      </c>
      <c r="S1642" s="105">
        <v>49735451</v>
      </c>
      <c r="T1642" s="105">
        <v>2101786</v>
      </c>
      <c r="U1642" s="104">
        <v>1183591700</v>
      </c>
      <c r="V1642" s="104">
        <v>3869585657</v>
      </c>
      <c r="W1642" s="104">
        <v>2280442537</v>
      </c>
      <c r="X1642" s="104">
        <v>5047843826</v>
      </c>
      <c r="Y1642" s="104">
        <v>347030258</v>
      </c>
      <c r="Z1642" s="104">
        <v>431657965</v>
      </c>
      <c r="AA1642" s="106">
        <v>-924070697</v>
      </c>
    </row>
    <row r="1643" spans="1:27" x14ac:dyDescent="0.3">
      <c r="A1643" s="85">
        <v>1642</v>
      </c>
      <c r="B1643" s="85" t="s">
        <v>910</v>
      </c>
      <c r="C1643" s="85" t="s">
        <v>1454</v>
      </c>
      <c r="D1643" s="85">
        <v>2021</v>
      </c>
      <c r="E1643" s="105">
        <v>1802653972</v>
      </c>
      <c r="F1643" s="106">
        <v>1373857600</v>
      </c>
      <c r="G1643" s="105">
        <v>92261822</v>
      </c>
      <c r="H1643" s="98">
        <v>0</v>
      </c>
      <c r="I1643" s="105">
        <v>8337411</v>
      </c>
      <c r="J1643" s="105">
        <v>-14056280</v>
      </c>
      <c r="K1643" s="105">
        <v>14667464</v>
      </c>
      <c r="L1643" s="105">
        <v>1581185377</v>
      </c>
      <c r="M1643" s="105">
        <v>221468595</v>
      </c>
      <c r="N1643" s="105">
        <v>3839979</v>
      </c>
      <c r="O1643" s="105">
        <v>227314037</v>
      </c>
      <c r="P1643" s="105">
        <v>46503689</v>
      </c>
      <c r="Q1643" s="105">
        <v>181759176</v>
      </c>
      <c r="R1643" s="105">
        <v>196944</v>
      </c>
      <c r="S1643" s="105">
        <v>47938533</v>
      </c>
      <c r="T1643" s="105">
        <v>-1434843</v>
      </c>
      <c r="U1643" s="104">
        <v>836549606</v>
      </c>
      <c r="V1643" s="104">
        <v>3667580449</v>
      </c>
      <c r="W1643" s="104">
        <v>2564472238</v>
      </c>
      <c r="X1643" s="104">
        <v>5804533486</v>
      </c>
      <c r="Y1643" s="104">
        <v>1322098023</v>
      </c>
      <c r="Z1643" s="104">
        <v>971963681</v>
      </c>
      <c r="AA1643" s="106">
        <v>319291437</v>
      </c>
    </row>
    <row r="1644" spans="1:27" x14ac:dyDescent="0.3">
      <c r="A1644" s="85">
        <v>1643</v>
      </c>
      <c r="B1644" s="85" t="s">
        <v>910</v>
      </c>
      <c r="C1644" s="85" t="s">
        <v>1454</v>
      </c>
      <c r="D1644" s="85">
        <v>2020</v>
      </c>
      <c r="E1644" s="105">
        <v>3536254794</v>
      </c>
      <c r="F1644" s="106">
        <v>3231236173</v>
      </c>
      <c r="G1644" s="105">
        <v>160373510</v>
      </c>
      <c r="H1644" s="98">
        <v>0</v>
      </c>
      <c r="I1644" s="105">
        <v>7100632</v>
      </c>
      <c r="J1644" s="105">
        <v>-323099505</v>
      </c>
      <c r="K1644" s="105">
        <v>511250</v>
      </c>
      <c r="L1644" s="105">
        <v>3165075129</v>
      </c>
      <c r="M1644" s="105">
        <v>371179664</v>
      </c>
      <c r="N1644" s="105">
        <v>111564</v>
      </c>
      <c r="O1644" s="105">
        <v>372911229</v>
      </c>
      <c r="P1644" s="105">
        <v>61192377</v>
      </c>
      <c r="Q1644" s="105">
        <v>311176708</v>
      </c>
      <c r="R1644" s="105">
        <v>1354587</v>
      </c>
      <c r="S1644" s="105">
        <v>79416859</v>
      </c>
      <c r="T1644" s="105">
        <v>-18224482</v>
      </c>
      <c r="U1644" s="104">
        <v>573907427</v>
      </c>
      <c r="V1644" s="104">
        <v>3980558292</v>
      </c>
      <c r="W1644" s="104">
        <v>3446967188</v>
      </c>
      <c r="X1644" s="104">
        <v>6132492673</v>
      </c>
      <c r="Y1644" s="104">
        <v>1360026308</v>
      </c>
      <c r="Z1644" s="104">
        <v>1353473698</v>
      </c>
      <c r="AA1644" s="106">
        <v>484838382</v>
      </c>
    </row>
    <row r="1645" spans="1:27" x14ac:dyDescent="0.3">
      <c r="A1645" s="85">
        <v>1644</v>
      </c>
      <c r="B1645" s="85" t="s">
        <v>910</v>
      </c>
      <c r="C1645" s="85" t="s">
        <v>1454</v>
      </c>
      <c r="D1645" s="85">
        <v>2019</v>
      </c>
      <c r="E1645" s="105">
        <v>2536267886</v>
      </c>
      <c r="F1645" s="106">
        <v>2075982021</v>
      </c>
      <c r="G1645" s="105">
        <v>121056319</v>
      </c>
      <c r="H1645" s="98">
        <v>0</v>
      </c>
      <c r="I1645" s="105">
        <v>4284093</v>
      </c>
      <c r="J1645" s="105">
        <v>-2666366</v>
      </c>
      <c r="K1645" s="105">
        <v>4372063</v>
      </c>
      <c r="L1645" s="105">
        <v>2282581775</v>
      </c>
      <c r="M1645" s="105">
        <v>253686111</v>
      </c>
      <c r="N1645" s="105">
        <v>1905536</v>
      </c>
      <c r="O1645" s="105">
        <v>255932022</v>
      </c>
      <c r="P1645" s="105">
        <v>62168641</v>
      </c>
      <c r="Q1645" s="105">
        <v>191125782</v>
      </c>
      <c r="R1645" s="105">
        <v>1306236</v>
      </c>
      <c r="S1645" s="105">
        <v>65368547</v>
      </c>
      <c r="T1645" s="105">
        <v>-3199905</v>
      </c>
      <c r="U1645" s="104">
        <v>824798589</v>
      </c>
      <c r="V1645" s="104">
        <v>3251943638</v>
      </c>
      <c r="W1645" s="104">
        <v>2917230787</v>
      </c>
      <c r="X1645" s="104">
        <v>4718725551</v>
      </c>
      <c r="Y1645" s="104">
        <v>709205456</v>
      </c>
      <c r="Z1645" s="104">
        <v>965210355</v>
      </c>
      <c r="AA1645" s="106">
        <v>-45635917</v>
      </c>
    </row>
    <row r="1646" spans="1:27" x14ac:dyDescent="0.3">
      <c r="A1646" s="85">
        <v>1645</v>
      </c>
      <c r="B1646" s="85" t="s">
        <v>910</v>
      </c>
      <c r="C1646" s="85" t="s">
        <v>1454</v>
      </c>
      <c r="D1646" s="85">
        <v>2018</v>
      </c>
      <c r="E1646" s="105">
        <v>2501653732</v>
      </c>
      <c r="F1646" s="106">
        <v>2175636711</v>
      </c>
      <c r="G1646" s="105">
        <v>89657947</v>
      </c>
      <c r="H1646" s="98">
        <v>0</v>
      </c>
      <c r="I1646" s="105">
        <v>3334452</v>
      </c>
      <c r="J1646" s="105">
        <v>-37212926</v>
      </c>
      <c r="K1646" s="105">
        <v>0</v>
      </c>
      <c r="L1646" s="105">
        <v>2289305868</v>
      </c>
      <c r="M1646" s="105">
        <v>212347864</v>
      </c>
      <c r="N1646" s="105">
        <v>1160608</v>
      </c>
      <c r="O1646" s="105">
        <v>213576654</v>
      </c>
      <c r="P1646" s="105">
        <v>30776133</v>
      </c>
      <c r="Q1646" s="105">
        <v>164577000</v>
      </c>
      <c r="R1646" s="105">
        <v>1208133</v>
      </c>
      <c r="S1646" s="105">
        <v>34344266</v>
      </c>
      <c r="T1646" s="105">
        <v>-3568133</v>
      </c>
      <c r="U1646" s="104">
        <v>833235226</v>
      </c>
      <c r="V1646" s="104">
        <v>2915957933</v>
      </c>
      <c r="W1646" s="104">
        <v>2515506608</v>
      </c>
      <c r="X1646" s="104">
        <v>4229607240</v>
      </c>
      <c r="Y1646" s="104">
        <v>494221028</v>
      </c>
      <c r="Z1646" s="104">
        <v>852909856</v>
      </c>
      <c r="AA1646" s="106">
        <v>-516028672</v>
      </c>
    </row>
    <row r="1647" spans="1:27" x14ac:dyDescent="0.3">
      <c r="A1647" s="85">
        <v>1646</v>
      </c>
      <c r="B1647" s="85" t="s">
        <v>910</v>
      </c>
      <c r="C1647" s="85" t="s">
        <v>1454</v>
      </c>
      <c r="D1647" s="85">
        <v>2017</v>
      </c>
      <c r="E1647" s="105">
        <v>1514865938</v>
      </c>
      <c r="F1647" s="106">
        <v>1349290502</v>
      </c>
      <c r="G1647" s="105">
        <v>75506257</v>
      </c>
      <c r="H1647" s="98">
        <v>0</v>
      </c>
      <c r="I1647" s="105">
        <v>2181341</v>
      </c>
      <c r="J1647" s="105">
        <v>-46946432</v>
      </c>
      <c r="K1647" s="105">
        <v>0</v>
      </c>
      <c r="L1647" s="105">
        <v>1415544305</v>
      </c>
      <c r="M1647" s="105">
        <v>99321633</v>
      </c>
      <c r="N1647" s="105">
        <v>3219828</v>
      </c>
      <c r="O1647" s="105">
        <v>99920495</v>
      </c>
      <c r="P1647" s="105">
        <v>14624316</v>
      </c>
      <c r="Q1647" s="105">
        <v>78061218</v>
      </c>
      <c r="R1647" s="105">
        <v>1208133</v>
      </c>
      <c r="S1647" s="105">
        <v>23724753</v>
      </c>
      <c r="T1647" s="105">
        <v>-9100437</v>
      </c>
      <c r="U1647" s="104">
        <v>538976144</v>
      </c>
      <c r="V1647" s="104">
        <v>2619487515</v>
      </c>
      <c r="W1647" s="104">
        <v>2318668511</v>
      </c>
      <c r="X1647" s="104">
        <v>3564304377</v>
      </c>
      <c r="Y1647" s="104">
        <v>324951409</v>
      </c>
      <c r="Z1647" s="104">
        <v>432554021</v>
      </c>
      <c r="AA1647" s="106">
        <v>408549497</v>
      </c>
    </row>
    <row r="1648" spans="1:27" x14ac:dyDescent="0.3">
      <c r="A1648" s="85">
        <v>1647</v>
      </c>
      <c r="B1648" s="85" t="s">
        <v>910</v>
      </c>
      <c r="C1648" s="85" t="s">
        <v>1454</v>
      </c>
      <c r="D1648" s="85">
        <v>2016</v>
      </c>
      <c r="E1648" s="105">
        <v>1119099800</v>
      </c>
      <c r="F1648" s="106">
        <v>983579970</v>
      </c>
      <c r="G1648" s="105">
        <v>60388738</v>
      </c>
      <c r="H1648" s="98">
        <v>0</v>
      </c>
      <c r="I1648" s="105">
        <v>1728051</v>
      </c>
      <c r="J1648" s="105">
        <v>-22562014</v>
      </c>
      <c r="K1648" s="105">
        <v>14548831</v>
      </c>
      <c r="L1648" s="105">
        <v>1072899025</v>
      </c>
      <c r="M1648" s="105">
        <v>46200775</v>
      </c>
      <c r="N1648" s="105">
        <v>574524</v>
      </c>
      <c r="O1648" s="105">
        <v>74986776</v>
      </c>
      <c r="P1648" s="105">
        <v>3354342</v>
      </c>
      <c r="Q1648" s="105">
        <v>68898073</v>
      </c>
      <c r="R1648" s="105">
        <v>0</v>
      </c>
      <c r="S1648" s="105">
        <v>10352235</v>
      </c>
      <c r="T1648" s="105">
        <v>-6997893</v>
      </c>
      <c r="U1648" s="104">
        <v>569468921</v>
      </c>
      <c r="V1648" s="104">
        <v>1875451770</v>
      </c>
      <c r="W1648" s="104">
        <v>1475298915</v>
      </c>
      <c r="X1648" s="104">
        <v>2613213762</v>
      </c>
      <c r="Y1648" s="104">
        <v>234957122</v>
      </c>
      <c r="Z1648" s="104">
        <v>313520756</v>
      </c>
      <c r="AA1648" s="106">
        <v>89669278</v>
      </c>
    </row>
    <row r="1649" spans="1:27" x14ac:dyDescent="0.3">
      <c r="A1649" s="85">
        <v>1648</v>
      </c>
      <c r="B1649" s="85" t="s">
        <v>910</v>
      </c>
      <c r="C1649" s="85" t="s">
        <v>1454</v>
      </c>
      <c r="D1649" s="85">
        <v>2015</v>
      </c>
      <c r="E1649" s="105">
        <v>1020375474</v>
      </c>
      <c r="F1649" s="106">
        <v>951249848</v>
      </c>
      <c r="G1649" s="105">
        <v>38636953</v>
      </c>
      <c r="H1649" s="98">
        <v>0</v>
      </c>
      <c r="I1649" s="105">
        <v>2199909</v>
      </c>
      <c r="J1649" s="105">
        <v>-25823666</v>
      </c>
      <c r="K1649" s="105">
        <v>0</v>
      </c>
      <c r="L1649" s="105">
        <v>1002842707</v>
      </c>
      <c r="M1649" s="105">
        <v>17532767</v>
      </c>
      <c r="N1649" s="105">
        <v>33841</v>
      </c>
      <c r="O1649" s="105">
        <v>12200048</v>
      </c>
      <c r="P1649" s="105">
        <v>-2970039</v>
      </c>
      <c r="Q1649" s="105">
        <v>15070168</v>
      </c>
      <c r="R1649" s="105">
        <v>1208133</v>
      </c>
      <c r="S1649" s="105">
        <v>-2970039</v>
      </c>
      <c r="T1649" s="105">
        <v>0</v>
      </c>
      <c r="U1649" s="104">
        <v>355206692</v>
      </c>
      <c r="V1649" s="104">
        <v>1475441589</v>
      </c>
      <c r="W1649" s="104">
        <v>1226179219</v>
      </c>
      <c r="X1649" s="104">
        <v>2262505793</v>
      </c>
      <c r="Y1649" s="104">
        <v>160678955</v>
      </c>
      <c r="Z1649" s="104">
        <v>440044661</v>
      </c>
      <c r="AA1649" s="106">
        <v>-67893142</v>
      </c>
    </row>
    <row r="1650" spans="1:27" x14ac:dyDescent="0.3">
      <c r="A1650" s="85">
        <v>1649</v>
      </c>
      <c r="B1650" s="85" t="s">
        <v>910</v>
      </c>
      <c r="C1650" s="85" t="s">
        <v>1454</v>
      </c>
      <c r="D1650" s="85">
        <v>2014</v>
      </c>
      <c r="E1650" s="105">
        <v>1269173732</v>
      </c>
      <c r="F1650" s="106">
        <v>1169660390</v>
      </c>
      <c r="G1650" s="105">
        <v>63695749</v>
      </c>
      <c r="H1650" s="98">
        <v>0</v>
      </c>
      <c r="I1650" s="105">
        <v>3279609</v>
      </c>
      <c r="J1650" s="105">
        <v>-7323657</v>
      </c>
      <c r="K1650" s="105">
        <v>-11867285</v>
      </c>
      <c r="L1650" s="105">
        <v>1270234285</v>
      </c>
      <c r="M1650" s="105">
        <v>-1060552</v>
      </c>
      <c r="N1650" s="105">
        <v>-4327731</v>
      </c>
      <c r="O1650" s="105">
        <v>-11559345</v>
      </c>
      <c r="P1650" s="105">
        <v>100177</v>
      </c>
      <c r="Q1650" s="105">
        <v>4694825</v>
      </c>
      <c r="R1650" s="105">
        <v>0</v>
      </c>
      <c r="S1650" s="105">
        <v>86178</v>
      </c>
      <c r="T1650" s="105">
        <v>13999</v>
      </c>
      <c r="U1650" s="104">
        <v>405000646</v>
      </c>
      <c r="V1650" s="104">
        <v>1121747830</v>
      </c>
      <c r="W1650" s="104">
        <v>814957115</v>
      </c>
      <c r="X1650" s="104">
        <v>1846570006</v>
      </c>
      <c r="Y1650" s="104">
        <v>170883192</v>
      </c>
      <c r="Z1650" s="104">
        <v>408311927</v>
      </c>
      <c r="AA1650" s="106">
        <v>36327803</v>
      </c>
    </row>
    <row r="1651" spans="1:27" ht="15" thickBot="1" x14ac:dyDescent="0.35">
      <c r="A1651" s="93">
        <v>1650</v>
      </c>
      <c r="B1651" s="93" t="s">
        <v>910</v>
      </c>
      <c r="C1651" s="93" t="s">
        <v>1454</v>
      </c>
      <c r="D1651" s="93">
        <v>2013</v>
      </c>
      <c r="E1651" s="108">
        <v>284926622</v>
      </c>
      <c r="F1651" s="109">
        <v>258981619</v>
      </c>
      <c r="G1651" s="108">
        <v>72485985</v>
      </c>
      <c r="H1651" s="99">
        <v>0</v>
      </c>
      <c r="I1651" s="108">
        <v>0</v>
      </c>
      <c r="J1651" s="108">
        <v>-1962019</v>
      </c>
      <c r="K1651" s="108">
        <v>64239531</v>
      </c>
      <c r="L1651" s="108">
        <v>453025259</v>
      </c>
      <c r="M1651" s="108">
        <v>-168098637</v>
      </c>
      <c r="N1651" s="108">
        <v>-13551441</v>
      </c>
      <c r="O1651" s="108">
        <v>-294446611</v>
      </c>
      <c r="P1651" s="108">
        <v>13361326</v>
      </c>
      <c r="Q1651" s="108">
        <v>-306072112</v>
      </c>
      <c r="R1651" s="108">
        <v>1158483</v>
      </c>
      <c r="S1651" s="108">
        <v>5594283</v>
      </c>
      <c r="T1651" s="108">
        <v>7767043</v>
      </c>
      <c r="U1651" s="107">
        <v>356529469</v>
      </c>
      <c r="V1651" s="107">
        <v>1147133775</v>
      </c>
      <c r="W1651" s="107">
        <v>914226382</v>
      </c>
      <c r="X1651" s="107">
        <v>1935715523</v>
      </c>
      <c r="Y1651" s="107">
        <v>324668475</v>
      </c>
      <c r="Z1651" s="107">
        <v>541844414</v>
      </c>
      <c r="AA1651" s="109">
        <v>-59274004</v>
      </c>
    </row>
    <row r="1652" spans="1:27" ht="15" thickTop="1" x14ac:dyDescent="0.3">
      <c r="A1652" s="88">
        <v>1651</v>
      </c>
      <c r="B1652" s="88" t="s">
        <v>910</v>
      </c>
      <c r="C1652" s="88" t="s">
        <v>645</v>
      </c>
      <c r="D1652" s="88">
        <v>2023</v>
      </c>
      <c r="E1652" s="102">
        <v>665457</v>
      </c>
      <c r="F1652" s="103">
        <v>367921</v>
      </c>
      <c r="G1652" s="102">
        <v>56494</v>
      </c>
      <c r="H1652" s="103">
        <v>1857</v>
      </c>
      <c r="I1652" s="102">
        <v>1504</v>
      </c>
      <c r="J1652" s="102">
        <v>-7013</v>
      </c>
      <c r="K1652" s="102">
        <v>-273</v>
      </c>
      <c r="L1652" s="102">
        <v>502224</v>
      </c>
      <c r="M1652" s="102">
        <v>163234</v>
      </c>
      <c r="N1652" s="102">
        <v>333</v>
      </c>
      <c r="O1652" s="102">
        <v>163826</v>
      </c>
      <c r="P1652" s="102">
        <v>31853</v>
      </c>
      <c r="Q1652" s="102">
        <v>131643</v>
      </c>
      <c r="R1652" s="102">
        <v>211</v>
      </c>
      <c r="S1652" s="102">
        <v>35320</v>
      </c>
      <c r="T1652" s="102">
        <v>-3466</v>
      </c>
      <c r="U1652" s="101">
        <v>1137307</v>
      </c>
      <c r="V1652" s="101">
        <v>2093844</v>
      </c>
      <c r="W1652" s="101">
        <v>2061099</v>
      </c>
      <c r="X1652" s="101">
        <v>4698875</v>
      </c>
      <c r="Y1652" s="101">
        <v>1721379</v>
      </c>
      <c r="Z1652" s="101">
        <v>1704728</v>
      </c>
      <c r="AA1652" s="103">
        <v>180481</v>
      </c>
    </row>
    <row r="1653" spans="1:27" x14ac:dyDescent="0.3">
      <c r="A1653" s="85">
        <v>1652</v>
      </c>
      <c r="B1653" s="85" t="s">
        <v>910</v>
      </c>
      <c r="C1653" s="85" t="s">
        <v>645</v>
      </c>
      <c r="D1653" s="85">
        <v>2022</v>
      </c>
      <c r="E1653" s="105">
        <v>1298031</v>
      </c>
      <c r="F1653" s="106">
        <v>818785</v>
      </c>
      <c r="G1653" s="105">
        <v>68851</v>
      </c>
      <c r="H1653" s="106">
        <v>13320</v>
      </c>
      <c r="I1653" s="105">
        <v>1528</v>
      </c>
      <c r="J1653" s="105">
        <v>-211684</v>
      </c>
      <c r="K1653" s="105">
        <v>236</v>
      </c>
      <c r="L1653" s="105">
        <v>760576</v>
      </c>
      <c r="M1653" s="105">
        <v>537455</v>
      </c>
      <c r="N1653" s="105">
        <v>2659</v>
      </c>
      <c r="O1653" s="105">
        <v>540328</v>
      </c>
      <c r="P1653" s="105">
        <v>119708</v>
      </c>
      <c r="Q1653" s="105">
        <v>419367</v>
      </c>
      <c r="R1653" s="105">
        <v>201</v>
      </c>
      <c r="S1653" s="105">
        <v>119220</v>
      </c>
      <c r="T1653" s="105">
        <v>488</v>
      </c>
      <c r="U1653" s="104">
        <v>1091526</v>
      </c>
      <c r="V1653" s="104">
        <v>2270926</v>
      </c>
      <c r="W1653" s="104">
        <v>1588033</v>
      </c>
      <c r="X1653" s="104">
        <v>4421841</v>
      </c>
      <c r="Y1653" s="104">
        <v>1398501</v>
      </c>
      <c r="Z1653" s="104">
        <v>1690275</v>
      </c>
      <c r="AA1653" s="106">
        <v>86234</v>
      </c>
    </row>
    <row r="1654" spans="1:27" x14ac:dyDescent="0.3">
      <c r="A1654" s="85">
        <v>1653</v>
      </c>
      <c r="B1654" s="85" t="s">
        <v>910</v>
      </c>
      <c r="C1654" s="85" t="s">
        <v>645</v>
      </c>
      <c r="D1654" s="85">
        <v>2021</v>
      </c>
      <c r="E1654" s="105">
        <v>1352323</v>
      </c>
      <c r="F1654" s="106">
        <v>866463</v>
      </c>
      <c r="G1654" s="105">
        <v>61488</v>
      </c>
      <c r="H1654" s="106">
        <v>12925</v>
      </c>
      <c r="I1654" s="105">
        <v>1586</v>
      </c>
      <c r="J1654" s="105">
        <v>-4557</v>
      </c>
      <c r="K1654" s="105">
        <v>3415</v>
      </c>
      <c r="L1654" s="105">
        <v>968643</v>
      </c>
      <c r="M1654" s="105">
        <v>383679</v>
      </c>
      <c r="N1654" s="105">
        <v>6618</v>
      </c>
      <c r="O1654" s="105">
        <v>390687</v>
      </c>
      <c r="P1654" s="105">
        <v>79438</v>
      </c>
      <c r="Q1654" s="105">
        <v>309339</v>
      </c>
      <c r="R1654" s="105">
        <v>195</v>
      </c>
      <c r="S1654" s="105">
        <v>80293</v>
      </c>
      <c r="T1654" s="105">
        <v>-855</v>
      </c>
      <c r="U1654" s="104">
        <v>1859016</v>
      </c>
      <c r="V1654" s="104">
        <v>2670420</v>
      </c>
      <c r="W1654" s="104">
        <v>1469191</v>
      </c>
      <c r="X1654" s="104">
        <v>3776882</v>
      </c>
      <c r="Y1654" s="104">
        <v>984430</v>
      </c>
      <c r="Z1654" s="104">
        <v>1343360</v>
      </c>
      <c r="AA1654" s="106">
        <v>-309162</v>
      </c>
    </row>
    <row r="1655" spans="1:27" x14ac:dyDescent="0.3">
      <c r="A1655" s="85">
        <v>1654</v>
      </c>
      <c r="B1655" s="85" t="s">
        <v>910</v>
      </c>
      <c r="C1655" s="85" t="s">
        <v>645</v>
      </c>
      <c r="D1655" s="85">
        <v>2020</v>
      </c>
      <c r="E1655" s="105">
        <v>838973</v>
      </c>
      <c r="F1655" s="106">
        <v>464359</v>
      </c>
      <c r="G1655" s="105">
        <v>52926</v>
      </c>
      <c r="H1655" s="106">
        <v>4958</v>
      </c>
      <c r="I1655" s="105">
        <v>0</v>
      </c>
      <c r="J1655" s="105">
        <v>-4083</v>
      </c>
      <c r="K1655" s="105">
        <v>892</v>
      </c>
      <c r="L1655" s="105">
        <v>550262</v>
      </c>
      <c r="M1655" s="105">
        <v>288711</v>
      </c>
      <c r="N1655" s="105">
        <v>49</v>
      </c>
      <c r="O1655" s="105">
        <v>288664</v>
      </c>
      <c r="P1655" s="105">
        <v>57384</v>
      </c>
      <c r="Q1655" s="105">
        <v>230156</v>
      </c>
      <c r="R1655" s="105">
        <v>171</v>
      </c>
      <c r="S1655" s="105">
        <v>57552</v>
      </c>
      <c r="T1655" s="105">
        <v>-168</v>
      </c>
      <c r="U1655" s="104">
        <v>1606906</v>
      </c>
      <c r="V1655" s="104">
        <v>2106247</v>
      </c>
      <c r="W1655" s="104">
        <v>1727438</v>
      </c>
      <c r="X1655" s="104">
        <v>3332284</v>
      </c>
      <c r="Y1655" s="104">
        <v>591180</v>
      </c>
      <c r="Z1655" s="104">
        <v>1014535</v>
      </c>
      <c r="AA1655" s="106">
        <v>277296</v>
      </c>
    </row>
    <row r="1656" spans="1:27" x14ac:dyDescent="0.3">
      <c r="A1656" s="85">
        <v>1655</v>
      </c>
      <c r="B1656" s="85" t="s">
        <v>910</v>
      </c>
      <c r="C1656" s="85" t="s">
        <v>645</v>
      </c>
      <c r="D1656" s="85">
        <v>2019</v>
      </c>
      <c r="E1656" s="105">
        <v>824544</v>
      </c>
      <c r="F1656" s="106">
        <v>585553</v>
      </c>
      <c r="G1656" s="105">
        <v>49038</v>
      </c>
      <c r="H1656" s="106">
        <v>3122</v>
      </c>
      <c r="I1656" s="105">
        <v>0</v>
      </c>
      <c r="J1656" s="105">
        <v>-5965</v>
      </c>
      <c r="K1656" s="105">
        <v>1665</v>
      </c>
      <c r="L1656" s="105">
        <v>647915</v>
      </c>
      <c r="M1656" s="105">
        <v>176629</v>
      </c>
      <c r="N1656" s="105">
        <v>580</v>
      </c>
      <c r="O1656" s="105">
        <v>183681</v>
      </c>
      <c r="P1656" s="105">
        <v>37676</v>
      </c>
      <c r="Q1656" s="105">
        <v>144683</v>
      </c>
      <c r="R1656" s="105">
        <v>0</v>
      </c>
      <c r="S1656" s="105">
        <v>37676</v>
      </c>
      <c r="T1656" s="105">
        <v>0</v>
      </c>
      <c r="U1656" s="104">
        <v>936718</v>
      </c>
      <c r="V1656" s="104">
        <v>1530510</v>
      </c>
      <c r="W1656" s="104">
        <v>820320</v>
      </c>
      <c r="X1656" s="104">
        <v>2463325</v>
      </c>
      <c r="Y1656" s="104">
        <v>312256</v>
      </c>
      <c r="Z1656" s="104">
        <v>912272</v>
      </c>
      <c r="AA1656" s="106">
        <v>81769</v>
      </c>
    </row>
    <row r="1657" spans="1:27" x14ac:dyDescent="0.3">
      <c r="A1657" s="85">
        <v>1656</v>
      </c>
      <c r="B1657" s="85" t="s">
        <v>910</v>
      </c>
      <c r="C1657" s="85" t="s">
        <v>645</v>
      </c>
      <c r="D1657" s="85">
        <v>2018</v>
      </c>
      <c r="E1657" s="105">
        <v>715260</v>
      </c>
      <c r="F1657" s="106">
        <v>539050</v>
      </c>
      <c r="G1657" s="105">
        <v>46684</v>
      </c>
      <c r="H1657" s="106">
        <v>0</v>
      </c>
      <c r="I1657" s="105">
        <v>0</v>
      </c>
      <c r="J1657" s="105">
        <v>-8113</v>
      </c>
      <c r="K1657" s="105">
        <v>0</v>
      </c>
      <c r="L1657" s="105">
        <v>595258</v>
      </c>
      <c r="M1657" s="105">
        <v>120003</v>
      </c>
      <c r="N1657" s="105">
        <v>47</v>
      </c>
      <c r="O1657" s="105">
        <v>130703</v>
      </c>
      <c r="P1657" s="105">
        <v>24730</v>
      </c>
      <c r="Q1657" s="105">
        <v>104644</v>
      </c>
      <c r="R1657" s="105">
        <v>0</v>
      </c>
      <c r="S1657" s="105">
        <v>24730</v>
      </c>
      <c r="T1657" s="105">
        <v>0</v>
      </c>
      <c r="U1657" s="104">
        <v>650472</v>
      </c>
      <c r="V1657" s="104">
        <v>1299828</v>
      </c>
      <c r="W1657" s="104">
        <v>533926</v>
      </c>
      <c r="X1657" s="104">
        <v>1638446</v>
      </c>
      <c r="Y1657" s="104">
        <v>242505</v>
      </c>
      <c r="Z1657" s="104">
        <v>605733</v>
      </c>
      <c r="AA1657" s="106">
        <v>-198555</v>
      </c>
    </row>
    <row r="1658" spans="1:27" x14ac:dyDescent="0.3">
      <c r="A1658" s="85">
        <v>1657</v>
      </c>
      <c r="B1658" s="85" t="s">
        <v>910</v>
      </c>
      <c r="C1658" s="85" t="s">
        <v>645</v>
      </c>
      <c r="D1658" s="85">
        <v>2017</v>
      </c>
      <c r="E1658" s="105">
        <v>410121</v>
      </c>
      <c r="F1658" s="106">
        <v>302930</v>
      </c>
      <c r="G1658" s="105">
        <v>36085</v>
      </c>
      <c r="H1658" s="106">
        <v>0</v>
      </c>
      <c r="I1658" s="105">
        <v>0</v>
      </c>
      <c r="J1658" s="105">
        <v>-8888</v>
      </c>
      <c r="K1658" s="105">
        <v>206</v>
      </c>
      <c r="L1658" s="105">
        <v>313568</v>
      </c>
      <c r="M1658" s="105">
        <v>96553</v>
      </c>
      <c r="N1658" s="105">
        <v>-890</v>
      </c>
      <c r="O1658" s="105">
        <v>96125</v>
      </c>
      <c r="P1658" s="105">
        <v>15059</v>
      </c>
      <c r="Q1658" s="105">
        <v>80279</v>
      </c>
      <c r="R1658" s="105">
        <v>29</v>
      </c>
      <c r="S1658" s="105">
        <v>15059</v>
      </c>
      <c r="T1658" s="105">
        <v>0</v>
      </c>
      <c r="U1658" s="104">
        <v>991584</v>
      </c>
      <c r="V1658" s="104">
        <v>1385954</v>
      </c>
      <c r="W1658" s="104">
        <v>414481</v>
      </c>
      <c r="X1658" s="104">
        <v>1501815</v>
      </c>
      <c r="Y1658" s="104">
        <v>42759</v>
      </c>
      <c r="Z1658" s="104">
        <v>522762</v>
      </c>
      <c r="AA1658" s="106">
        <v>134909</v>
      </c>
    </row>
    <row r="1659" spans="1:27" x14ac:dyDescent="0.3">
      <c r="A1659" s="85">
        <v>1658</v>
      </c>
      <c r="B1659" s="85" t="s">
        <v>910</v>
      </c>
      <c r="C1659" s="85" t="s">
        <v>645</v>
      </c>
      <c r="D1659" s="85">
        <v>2016</v>
      </c>
      <c r="E1659" s="105">
        <v>478861</v>
      </c>
      <c r="F1659" s="106">
        <v>372441</v>
      </c>
      <c r="G1659" s="105">
        <v>32732</v>
      </c>
      <c r="H1659" s="106">
        <v>0</v>
      </c>
      <c r="I1659" s="105">
        <v>0</v>
      </c>
      <c r="J1659" s="105">
        <v>-4075</v>
      </c>
      <c r="K1659" s="105">
        <v>1742</v>
      </c>
      <c r="L1659" s="105">
        <v>411760</v>
      </c>
      <c r="M1659" s="105">
        <v>67100</v>
      </c>
      <c r="N1659" s="105">
        <v>18</v>
      </c>
      <c r="O1659" s="105">
        <v>67119</v>
      </c>
      <c r="P1659" s="105">
        <v>7776</v>
      </c>
      <c r="Q1659" s="105">
        <v>58091</v>
      </c>
      <c r="R1659" s="105">
        <v>0</v>
      </c>
      <c r="S1659" s="105">
        <v>7776</v>
      </c>
      <c r="T1659" s="105">
        <v>0</v>
      </c>
      <c r="U1659" s="104">
        <v>913101</v>
      </c>
      <c r="V1659" s="104">
        <v>1313658</v>
      </c>
      <c r="W1659" s="104">
        <v>424676</v>
      </c>
      <c r="X1659" s="104">
        <v>1424146</v>
      </c>
      <c r="Y1659" s="104">
        <v>40166</v>
      </c>
      <c r="Z1659" s="104">
        <v>477912</v>
      </c>
      <c r="AA1659" s="106">
        <v>-75331</v>
      </c>
    </row>
    <row r="1660" spans="1:27" x14ac:dyDescent="0.3">
      <c r="A1660" s="85">
        <v>1659</v>
      </c>
      <c r="B1660" s="85" t="s">
        <v>910</v>
      </c>
      <c r="C1660" s="85" t="s">
        <v>645</v>
      </c>
      <c r="D1660" s="85">
        <v>2015</v>
      </c>
      <c r="E1660" s="105">
        <v>423552</v>
      </c>
      <c r="F1660" s="106">
        <v>323158</v>
      </c>
      <c r="G1660" s="105">
        <v>30165</v>
      </c>
      <c r="H1660" s="106">
        <v>0</v>
      </c>
      <c r="I1660" s="105">
        <v>0</v>
      </c>
      <c r="J1660" s="105">
        <v>-3312</v>
      </c>
      <c r="K1660" s="105">
        <v>651</v>
      </c>
      <c r="L1660" s="105">
        <v>363537</v>
      </c>
      <c r="M1660" s="105">
        <v>60014</v>
      </c>
      <c r="N1660" s="105">
        <v>669</v>
      </c>
      <c r="O1660" s="105">
        <v>60683</v>
      </c>
      <c r="P1660" s="105">
        <v>12074</v>
      </c>
      <c r="Q1660" s="105">
        <v>47740</v>
      </c>
      <c r="R1660" s="105">
        <v>0</v>
      </c>
      <c r="S1660" s="105">
        <v>11933</v>
      </c>
      <c r="T1660" s="105">
        <v>140</v>
      </c>
      <c r="U1660" s="104">
        <v>852899</v>
      </c>
      <c r="V1660" s="104">
        <v>1089645</v>
      </c>
      <c r="W1660" s="104">
        <v>393800</v>
      </c>
      <c r="X1660" s="104">
        <v>1197205</v>
      </c>
      <c r="Y1660" s="104">
        <v>38583</v>
      </c>
      <c r="Z1660" s="104">
        <v>404982</v>
      </c>
      <c r="AA1660" s="106">
        <v>-50617</v>
      </c>
    </row>
    <row r="1661" spans="1:27" x14ac:dyDescent="0.3">
      <c r="A1661" s="85">
        <v>1660</v>
      </c>
      <c r="B1661" s="85" t="s">
        <v>910</v>
      </c>
      <c r="C1661" s="85" t="s">
        <v>645</v>
      </c>
      <c r="D1661" s="85">
        <v>2014</v>
      </c>
      <c r="E1661" s="105">
        <v>392025</v>
      </c>
      <c r="F1661" s="106">
        <v>325809</v>
      </c>
      <c r="G1661" s="105">
        <v>27572</v>
      </c>
      <c r="H1661" s="106">
        <v>0</v>
      </c>
      <c r="I1661" s="105">
        <v>0</v>
      </c>
      <c r="J1661" s="105">
        <v>-1892</v>
      </c>
      <c r="K1661" s="105">
        <v>1324</v>
      </c>
      <c r="L1661" s="105">
        <v>361861</v>
      </c>
      <c r="M1661" s="105">
        <v>30164</v>
      </c>
      <c r="N1661" s="105">
        <v>35</v>
      </c>
      <c r="O1661" s="105">
        <v>30367</v>
      </c>
      <c r="P1661" s="105">
        <v>6883</v>
      </c>
      <c r="Q1661" s="105">
        <v>22688</v>
      </c>
      <c r="R1661" s="105">
        <v>0</v>
      </c>
      <c r="S1661" s="105">
        <v>6666</v>
      </c>
      <c r="T1661" s="105">
        <v>217</v>
      </c>
      <c r="U1661" s="104">
        <v>871736</v>
      </c>
      <c r="V1661" s="104">
        <v>1050590</v>
      </c>
      <c r="W1661" s="104">
        <v>434217</v>
      </c>
      <c r="X1661" s="104">
        <v>1207709</v>
      </c>
      <c r="Y1661" s="104">
        <v>36069</v>
      </c>
      <c r="Z1661" s="104">
        <v>343998</v>
      </c>
      <c r="AA1661" s="106">
        <v>73829</v>
      </c>
    </row>
    <row r="1662" spans="1:27" ht="15" thickBot="1" x14ac:dyDescent="0.35">
      <c r="A1662" s="93">
        <v>1661</v>
      </c>
      <c r="B1662" s="93" t="s">
        <v>910</v>
      </c>
      <c r="C1662" s="93" t="s">
        <v>645</v>
      </c>
      <c r="D1662" s="93">
        <v>2013</v>
      </c>
      <c r="E1662" s="108">
        <v>273126</v>
      </c>
      <c r="F1662" s="109">
        <v>202263</v>
      </c>
      <c r="G1662" s="108">
        <v>25150</v>
      </c>
      <c r="H1662" s="109">
        <v>0</v>
      </c>
      <c r="I1662" s="108">
        <v>0</v>
      </c>
      <c r="J1662" s="108">
        <v>-901</v>
      </c>
      <c r="K1662" s="108">
        <v>329</v>
      </c>
      <c r="L1662" s="108">
        <v>240850</v>
      </c>
      <c r="M1662" s="108">
        <v>32276</v>
      </c>
      <c r="N1662" s="108">
        <v>15</v>
      </c>
      <c r="O1662" s="108">
        <v>33265</v>
      </c>
      <c r="P1662" s="108">
        <v>7164</v>
      </c>
      <c r="Q1662" s="108">
        <v>26090</v>
      </c>
      <c r="R1662" s="108">
        <v>0</v>
      </c>
      <c r="S1662" s="108">
        <v>6237</v>
      </c>
      <c r="T1662" s="108">
        <v>927</v>
      </c>
      <c r="U1662" s="107">
        <v>940491</v>
      </c>
      <c r="V1662" s="107">
        <v>1108831</v>
      </c>
      <c r="W1662" s="107">
        <v>511510</v>
      </c>
      <c r="X1662" s="107">
        <v>1271924</v>
      </c>
      <c r="Y1662" s="107">
        <v>39829</v>
      </c>
      <c r="Z1662" s="107">
        <v>386425</v>
      </c>
      <c r="AA1662" s="109">
        <v>42550</v>
      </c>
    </row>
    <row r="1663" spans="1:27" ht="15" thickTop="1" x14ac:dyDescent="0.3">
      <c r="A1663" s="88">
        <v>1662</v>
      </c>
      <c r="B1663" s="88" t="s">
        <v>910</v>
      </c>
      <c r="C1663" s="88" t="s">
        <v>650</v>
      </c>
      <c r="D1663" s="88">
        <v>2023</v>
      </c>
      <c r="E1663" s="102">
        <v>2889384</v>
      </c>
      <c r="F1663" s="103">
        <v>1166354</v>
      </c>
      <c r="G1663" s="102">
        <v>229491</v>
      </c>
      <c r="H1663" s="103">
        <v>12884</v>
      </c>
      <c r="I1663" s="102">
        <v>3499</v>
      </c>
      <c r="J1663" s="102">
        <v>11115</v>
      </c>
      <c r="K1663" s="102">
        <v>-1396</v>
      </c>
      <c r="L1663" s="102">
        <v>1926650</v>
      </c>
      <c r="M1663" s="102">
        <v>962734</v>
      </c>
      <c r="N1663" s="102">
        <v>655</v>
      </c>
      <c r="O1663" s="102">
        <v>963389</v>
      </c>
      <c r="P1663" s="102">
        <v>97098</v>
      </c>
      <c r="Q1663" s="102">
        <v>665078</v>
      </c>
      <c r="R1663" s="102">
        <v>11926</v>
      </c>
      <c r="S1663" s="102">
        <v>90926</v>
      </c>
      <c r="T1663" s="102">
        <v>6171</v>
      </c>
      <c r="U1663" s="101">
        <v>1074384</v>
      </c>
      <c r="V1663" s="101">
        <v>3353883</v>
      </c>
      <c r="W1663" s="101">
        <v>2328692</v>
      </c>
      <c r="X1663" s="101">
        <v>14438352</v>
      </c>
      <c r="Y1663" s="101">
        <v>9663695</v>
      </c>
      <c r="Z1663" s="101">
        <v>5426045</v>
      </c>
      <c r="AA1663" s="103">
        <v>793626</v>
      </c>
    </row>
    <row r="1664" spans="1:27" x14ac:dyDescent="0.3">
      <c r="A1664" s="85">
        <v>1663</v>
      </c>
      <c r="B1664" s="85" t="s">
        <v>910</v>
      </c>
      <c r="C1664" s="85" t="s">
        <v>650</v>
      </c>
      <c r="D1664" s="85">
        <v>2022</v>
      </c>
      <c r="E1664" s="105">
        <v>3581191</v>
      </c>
      <c r="F1664" s="106">
        <v>1368820</v>
      </c>
      <c r="G1664" s="105">
        <v>159696</v>
      </c>
      <c r="H1664" s="106">
        <v>1893</v>
      </c>
      <c r="I1664" s="105">
        <v>4056</v>
      </c>
      <c r="J1664" s="105">
        <v>-83291</v>
      </c>
      <c r="K1664" s="105">
        <v>-14616</v>
      </c>
      <c r="L1664" s="105">
        <v>1951928</v>
      </c>
      <c r="M1664" s="105">
        <v>1629262</v>
      </c>
      <c r="N1664" s="105">
        <v>-24841</v>
      </c>
      <c r="O1664" s="105">
        <v>1604421</v>
      </c>
      <c r="P1664" s="105">
        <v>242518</v>
      </c>
      <c r="Q1664" s="105">
        <v>1095618</v>
      </c>
      <c r="R1664" s="105">
        <v>17347</v>
      </c>
      <c r="S1664" s="105">
        <v>231282</v>
      </c>
      <c r="T1664" s="105">
        <v>11236</v>
      </c>
      <c r="U1664" s="104">
        <v>1381626</v>
      </c>
      <c r="V1664" s="104">
        <v>3856214</v>
      </c>
      <c r="W1664" s="104">
        <v>3286820</v>
      </c>
      <c r="X1664" s="104">
        <v>15104924</v>
      </c>
      <c r="Y1664" s="104">
        <v>9917713</v>
      </c>
      <c r="Z1664" s="104">
        <v>6119035</v>
      </c>
      <c r="AA1664" s="106">
        <v>1941988</v>
      </c>
    </row>
    <row r="1665" spans="1:27" x14ac:dyDescent="0.3">
      <c r="A1665" s="85">
        <v>1664</v>
      </c>
      <c r="B1665" s="85" t="s">
        <v>910</v>
      </c>
      <c r="C1665" s="85" t="s">
        <v>650</v>
      </c>
      <c r="D1665" s="85">
        <v>2021</v>
      </c>
      <c r="E1665" s="105">
        <v>3777436</v>
      </c>
      <c r="F1665" s="106">
        <v>1457342</v>
      </c>
      <c r="G1665" s="105">
        <v>335533</v>
      </c>
      <c r="H1665" s="106">
        <v>113385</v>
      </c>
      <c r="I1665" s="105">
        <v>4887</v>
      </c>
      <c r="J1665" s="105">
        <v>-79606</v>
      </c>
      <c r="K1665" s="105">
        <v>-5800</v>
      </c>
      <c r="L1665" s="105">
        <v>2115058</v>
      </c>
      <c r="M1665" s="105">
        <v>1662379</v>
      </c>
      <c r="N1665" s="105">
        <v>-19347</v>
      </c>
      <c r="O1665" s="105">
        <v>1643031</v>
      </c>
      <c r="P1665" s="105">
        <v>299358</v>
      </c>
      <c r="Q1665" s="105">
        <v>1096498</v>
      </c>
      <c r="R1665" s="105">
        <v>5537</v>
      </c>
      <c r="S1665" s="105">
        <v>307915</v>
      </c>
      <c r="T1665" s="105">
        <v>-8557</v>
      </c>
      <c r="U1665" s="104">
        <v>1364648</v>
      </c>
      <c r="V1665" s="104">
        <v>4116447</v>
      </c>
      <c r="W1665" s="104">
        <v>4293243</v>
      </c>
      <c r="X1665" s="104">
        <v>15891544</v>
      </c>
      <c r="Y1665" s="104">
        <v>10382235</v>
      </c>
      <c r="Z1665" s="104">
        <v>7375204</v>
      </c>
      <c r="AA1665" s="106">
        <v>1056934</v>
      </c>
    </row>
    <row r="1666" spans="1:27" x14ac:dyDescent="0.3">
      <c r="A1666" s="85">
        <v>1665</v>
      </c>
      <c r="B1666" s="85" t="s">
        <v>910</v>
      </c>
      <c r="C1666" s="85" t="s">
        <v>650</v>
      </c>
      <c r="D1666" s="85">
        <v>2020</v>
      </c>
      <c r="E1666" s="105">
        <v>4998578</v>
      </c>
      <c r="F1666" s="106">
        <v>2922133</v>
      </c>
      <c r="G1666" s="105">
        <v>200603</v>
      </c>
      <c r="H1666" s="106">
        <v>6721</v>
      </c>
      <c r="I1666" s="105">
        <v>5415</v>
      </c>
      <c r="J1666" s="105">
        <v>-45021</v>
      </c>
      <c r="K1666" s="105">
        <v>-1342</v>
      </c>
      <c r="L1666" s="105">
        <v>3451959</v>
      </c>
      <c r="M1666" s="105">
        <v>1546619</v>
      </c>
      <c r="N1666" s="105">
        <v>-6159</v>
      </c>
      <c r="O1666" s="105">
        <v>1540460</v>
      </c>
      <c r="P1666" s="105">
        <v>286601</v>
      </c>
      <c r="Q1666" s="105">
        <v>979142</v>
      </c>
      <c r="R1666" s="105">
        <v>2174</v>
      </c>
      <c r="S1666" s="105">
        <v>286594</v>
      </c>
      <c r="T1666" s="105">
        <v>8</v>
      </c>
      <c r="U1666" s="104">
        <v>1756579</v>
      </c>
      <c r="V1666" s="104">
        <v>4187241</v>
      </c>
      <c r="W1666" s="104">
        <v>4032304</v>
      </c>
      <c r="X1666" s="104">
        <v>13878648</v>
      </c>
      <c r="Y1666" s="104">
        <v>8342702</v>
      </c>
      <c r="Z1666" s="104">
        <v>6567819</v>
      </c>
      <c r="AA1666" s="106">
        <v>1425838</v>
      </c>
    </row>
    <row r="1667" spans="1:27" x14ac:dyDescent="0.3">
      <c r="A1667" s="85">
        <v>1666</v>
      </c>
      <c r="B1667" s="85" t="s">
        <v>910</v>
      </c>
      <c r="C1667" s="85" t="s">
        <v>650</v>
      </c>
      <c r="D1667" s="85">
        <v>2019</v>
      </c>
      <c r="E1667" s="105">
        <v>4307261</v>
      </c>
      <c r="F1667" s="106">
        <v>2514952</v>
      </c>
      <c r="G1667" s="105">
        <v>238987</v>
      </c>
      <c r="H1667" s="106">
        <v>5481</v>
      </c>
      <c r="I1667" s="105">
        <v>11403</v>
      </c>
      <c r="J1667" s="105">
        <v>-87223</v>
      </c>
      <c r="K1667" s="105">
        <v>0</v>
      </c>
      <c r="L1667" s="105">
        <v>2913796</v>
      </c>
      <c r="M1667" s="105">
        <v>1393465</v>
      </c>
      <c r="N1667" s="105">
        <v>-7489</v>
      </c>
      <c r="O1667" s="105">
        <v>1385976</v>
      </c>
      <c r="P1667" s="105">
        <v>276402</v>
      </c>
      <c r="Q1667" s="105">
        <v>924409</v>
      </c>
      <c r="R1667" s="105">
        <v>0</v>
      </c>
      <c r="S1667" s="105">
        <v>248732</v>
      </c>
      <c r="T1667" s="105">
        <v>27670</v>
      </c>
      <c r="U1667" s="104">
        <v>3248699</v>
      </c>
      <c r="V1667" s="104">
        <v>5846126</v>
      </c>
      <c r="W1667" s="104">
        <v>5791204</v>
      </c>
      <c r="X1667" s="104">
        <v>13859975</v>
      </c>
      <c r="Y1667" s="104">
        <v>6959911</v>
      </c>
      <c r="Z1667" s="104">
        <v>5820580</v>
      </c>
      <c r="AA1667" s="106">
        <v>677207</v>
      </c>
    </row>
    <row r="1668" spans="1:27" x14ac:dyDescent="0.3">
      <c r="A1668" s="85">
        <v>1667</v>
      </c>
      <c r="B1668" s="85" t="s">
        <v>910</v>
      </c>
      <c r="C1668" s="85" t="s">
        <v>650</v>
      </c>
      <c r="D1668" s="85">
        <v>2018</v>
      </c>
      <c r="E1668" s="105">
        <v>3221442</v>
      </c>
      <c r="F1668" s="106">
        <v>1978732</v>
      </c>
      <c r="G1668" s="105">
        <v>256287</v>
      </c>
      <c r="H1668" s="106">
        <v>0</v>
      </c>
      <c r="I1668" s="105">
        <v>8824</v>
      </c>
      <c r="J1668" s="105">
        <v>-54281</v>
      </c>
      <c r="K1668" s="105">
        <v>1208</v>
      </c>
      <c r="L1668" s="105">
        <v>2305163</v>
      </c>
      <c r="M1668" s="105">
        <v>916279</v>
      </c>
      <c r="N1668" s="105">
        <v>38209</v>
      </c>
      <c r="O1668" s="105">
        <v>954488</v>
      </c>
      <c r="P1668" s="105">
        <v>166930</v>
      </c>
      <c r="Q1668" s="105">
        <v>633433</v>
      </c>
      <c r="R1668" s="105">
        <v>367</v>
      </c>
      <c r="S1668" s="105">
        <v>190080</v>
      </c>
      <c r="T1668" s="105">
        <v>-23150</v>
      </c>
      <c r="U1668" s="104">
        <v>3834705</v>
      </c>
      <c r="V1668" s="104">
        <v>6743179</v>
      </c>
      <c r="W1668" s="104">
        <v>3821462</v>
      </c>
      <c r="X1668" s="104">
        <v>11086580</v>
      </c>
      <c r="Y1668" s="104">
        <v>2947906</v>
      </c>
      <c r="Z1668" s="104">
        <v>2641957</v>
      </c>
      <c r="AA1668" s="106">
        <v>395681</v>
      </c>
    </row>
    <row r="1669" spans="1:27" x14ac:dyDescent="0.3">
      <c r="A1669" s="85">
        <v>1668</v>
      </c>
      <c r="B1669" s="85" t="s">
        <v>910</v>
      </c>
      <c r="C1669" s="85" t="s">
        <v>650</v>
      </c>
      <c r="D1669" s="85">
        <v>2017</v>
      </c>
      <c r="E1669" s="105">
        <v>2296976</v>
      </c>
      <c r="F1669" s="106">
        <v>1516160</v>
      </c>
      <c r="G1669" s="105">
        <v>360411</v>
      </c>
      <c r="H1669" s="106">
        <v>0</v>
      </c>
      <c r="I1669" s="105">
        <v>8692</v>
      </c>
      <c r="J1669" s="105">
        <v>-39465</v>
      </c>
      <c r="K1669" s="105">
        <v>0</v>
      </c>
      <c r="L1669" s="105">
        <v>1968424</v>
      </c>
      <c r="M1669" s="105">
        <v>328552</v>
      </c>
      <c r="N1669" s="105">
        <v>-5252</v>
      </c>
      <c r="O1669" s="105">
        <v>323300</v>
      </c>
      <c r="P1669" s="105">
        <v>50197</v>
      </c>
      <c r="Q1669" s="105">
        <v>178375</v>
      </c>
      <c r="R1669" s="105">
        <v>349</v>
      </c>
      <c r="S1669" s="105">
        <v>92223</v>
      </c>
      <c r="T1669" s="105">
        <v>-42026</v>
      </c>
      <c r="U1669" s="104">
        <v>3017605</v>
      </c>
      <c r="V1669" s="104">
        <v>4910932</v>
      </c>
      <c r="W1669" s="104">
        <v>1453212</v>
      </c>
      <c r="X1669" s="104">
        <v>8415503</v>
      </c>
      <c r="Y1669" s="104">
        <v>2208940</v>
      </c>
      <c r="Z1669" s="104">
        <v>1870009</v>
      </c>
      <c r="AA1669" s="106">
        <v>1861202</v>
      </c>
    </row>
    <row r="1670" spans="1:27" x14ac:dyDescent="0.3">
      <c r="A1670" s="85">
        <v>1669</v>
      </c>
      <c r="B1670" s="85" t="s">
        <v>910</v>
      </c>
      <c r="C1670" s="85" t="s">
        <v>650</v>
      </c>
      <c r="D1670" s="85">
        <v>2016</v>
      </c>
      <c r="E1670" s="105">
        <v>1988494</v>
      </c>
      <c r="F1670" s="106">
        <v>1415271</v>
      </c>
      <c r="G1670" s="105">
        <v>238275</v>
      </c>
      <c r="H1670" s="106">
        <v>0</v>
      </c>
      <c r="I1670" s="105">
        <v>2682</v>
      </c>
      <c r="J1670" s="105">
        <v>-25245</v>
      </c>
      <c r="K1670" s="105">
        <v>0</v>
      </c>
      <c r="L1670" s="105">
        <v>1747171</v>
      </c>
      <c r="M1670" s="105">
        <v>241323</v>
      </c>
      <c r="N1670" s="105">
        <v>51851</v>
      </c>
      <c r="O1670" s="105">
        <v>293175</v>
      </c>
      <c r="P1670" s="105">
        <v>41020</v>
      </c>
      <c r="Q1670" s="105">
        <v>235570</v>
      </c>
      <c r="R1670" s="105">
        <v>115</v>
      </c>
      <c r="S1670" s="105">
        <v>75011</v>
      </c>
      <c r="T1670" s="105">
        <v>-33991</v>
      </c>
      <c r="U1670" s="104">
        <v>2391265</v>
      </c>
      <c r="V1670" s="104">
        <v>4146750</v>
      </c>
      <c r="W1670" s="104">
        <v>2036316</v>
      </c>
      <c r="X1670" s="104">
        <v>6700316</v>
      </c>
      <c r="Y1670" s="104">
        <v>2193472</v>
      </c>
      <c r="Z1670" s="104">
        <v>2599320</v>
      </c>
      <c r="AA1670" s="106">
        <v>134006</v>
      </c>
    </row>
    <row r="1671" spans="1:27" x14ac:dyDescent="0.3">
      <c r="A1671" s="85">
        <v>1670</v>
      </c>
      <c r="B1671" s="85" t="s">
        <v>910</v>
      </c>
      <c r="C1671" s="85" t="s">
        <v>650</v>
      </c>
      <c r="D1671" s="85">
        <v>2015</v>
      </c>
      <c r="E1671" s="105">
        <v>1479927</v>
      </c>
      <c r="F1671" s="106">
        <v>1250096</v>
      </c>
      <c r="G1671" s="105">
        <v>69859</v>
      </c>
      <c r="H1671" s="106">
        <v>0</v>
      </c>
      <c r="I1671" s="105">
        <v>2973</v>
      </c>
      <c r="J1671" s="105">
        <v>-36976</v>
      </c>
      <c r="K1671" s="105">
        <v>0</v>
      </c>
      <c r="L1671" s="105">
        <v>1296204</v>
      </c>
      <c r="M1671" s="105">
        <v>183724</v>
      </c>
      <c r="N1671" s="105">
        <v>1511</v>
      </c>
      <c r="O1671" s="105">
        <v>185234</v>
      </c>
      <c r="P1671" s="105">
        <v>46009</v>
      </c>
      <c r="Q1671" s="105">
        <v>123459</v>
      </c>
      <c r="R1671" s="105">
        <v>602</v>
      </c>
      <c r="S1671" s="105">
        <v>43726</v>
      </c>
      <c r="T1671" s="105">
        <v>2283</v>
      </c>
      <c r="U1671" s="104">
        <v>985023</v>
      </c>
      <c r="V1671" s="104">
        <v>2240349</v>
      </c>
      <c r="W1671" s="104">
        <v>1066036</v>
      </c>
      <c r="X1671" s="104">
        <v>3054981</v>
      </c>
      <c r="Y1671" s="104">
        <v>207938</v>
      </c>
      <c r="Z1671" s="104">
        <v>801261</v>
      </c>
      <c r="AA1671" s="106">
        <v>-341878</v>
      </c>
    </row>
    <row r="1672" spans="1:27" x14ac:dyDescent="0.3">
      <c r="A1672" s="85">
        <v>1671</v>
      </c>
      <c r="B1672" s="85" t="s">
        <v>910</v>
      </c>
      <c r="C1672" s="85" t="s">
        <v>650</v>
      </c>
      <c r="D1672" s="85">
        <v>2014</v>
      </c>
      <c r="E1672" s="105">
        <v>1554415</v>
      </c>
      <c r="F1672" s="106">
        <v>1300332</v>
      </c>
      <c r="G1672" s="105">
        <v>75037</v>
      </c>
      <c r="H1672" s="106">
        <v>0</v>
      </c>
      <c r="I1672" s="105">
        <v>0</v>
      </c>
      <c r="J1672" s="105">
        <v>-20188</v>
      </c>
      <c r="K1672" s="105">
        <v>0</v>
      </c>
      <c r="L1672" s="105">
        <v>1360130</v>
      </c>
      <c r="M1672" s="105">
        <v>194284</v>
      </c>
      <c r="N1672" s="105">
        <v>-3119</v>
      </c>
      <c r="O1672" s="105">
        <v>212450</v>
      </c>
      <c r="P1672" s="105">
        <v>49641</v>
      </c>
      <c r="Q1672" s="105">
        <v>148275</v>
      </c>
      <c r="R1672" s="105">
        <v>656</v>
      </c>
      <c r="S1672" s="105">
        <v>45112</v>
      </c>
      <c r="T1672" s="105">
        <v>4529</v>
      </c>
      <c r="U1672" s="104">
        <v>889048</v>
      </c>
      <c r="V1672" s="104">
        <v>1715675</v>
      </c>
      <c r="W1672" s="104">
        <v>1236666</v>
      </c>
      <c r="X1672" s="104">
        <v>2293764</v>
      </c>
      <c r="Y1672" s="104">
        <v>101664</v>
      </c>
      <c r="Z1672" s="104">
        <v>51594</v>
      </c>
      <c r="AA1672" s="106">
        <v>154442</v>
      </c>
    </row>
    <row r="1673" spans="1:27" ht="15" thickBot="1" x14ac:dyDescent="0.35">
      <c r="A1673" s="93">
        <v>1672</v>
      </c>
      <c r="B1673" s="93" t="s">
        <v>910</v>
      </c>
      <c r="C1673" s="93" t="s">
        <v>650</v>
      </c>
      <c r="D1673" s="93">
        <v>2013</v>
      </c>
      <c r="E1673" s="108">
        <v>988683</v>
      </c>
      <c r="F1673" s="109">
        <v>805250</v>
      </c>
      <c r="G1673" s="108">
        <v>73865</v>
      </c>
      <c r="H1673" s="109">
        <v>0</v>
      </c>
      <c r="I1673" s="108">
        <v>0</v>
      </c>
      <c r="J1673" s="108">
        <v>-34646</v>
      </c>
      <c r="K1673" s="108">
        <v>0</v>
      </c>
      <c r="L1673" s="108">
        <v>864579</v>
      </c>
      <c r="M1673" s="108">
        <v>124104</v>
      </c>
      <c r="N1673" s="108">
        <v>33166</v>
      </c>
      <c r="O1673" s="108">
        <v>182125</v>
      </c>
      <c r="P1673" s="108">
        <v>38928</v>
      </c>
      <c r="Q1673" s="108">
        <v>122776</v>
      </c>
      <c r="R1673" s="108">
        <v>0</v>
      </c>
      <c r="S1673" s="108">
        <v>41331</v>
      </c>
      <c r="T1673" s="108">
        <v>-2403</v>
      </c>
      <c r="U1673" s="107">
        <v>1121823</v>
      </c>
      <c r="V1673" s="107">
        <v>1847445</v>
      </c>
      <c r="W1673" s="107">
        <v>1476428</v>
      </c>
      <c r="X1673" s="107">
        <v>2327799</v>
      </c>
      <c r="Y1673" s="107">
        <v>96339</v>
      </c>
      <c r="Z1673" s="107">
        <v>136896</v>
      </c>
      <c r="AA1673" s="109">
        <v>398210</v>
      </c>
    </row>
    <row r="1674" spans="1:27" ht="15" thickTop="1" x14ac:dyDescent="0.3">
      <c r="A1674" s="88">
        <v>1673</v>
      </c>
      <c r="B1674" s="88" t="s">
        <v>910</v>
      </c>
      <c r="C1674" s="88" t="s">
        <v>655</v>
      </c>
      <c r="D1674" s="88">
        <v>2023</v>
      </c>
      <c r="E1674" s="102">
        <v>3119519</v>
      </c>
      <c r="F1674" s="103">
        <v>3036653</v>
      </c>
      <c r="G1674" s="102">
        <v>57327</v>
      </c>
      <c r="H1674" s="97">
        <v>0</v>
      </c>
      <c r="I1674" s="102">
        <v>4284</v>
      </c>
      <c r="J1674" s="102">
        <v>-13829</v>
      </c>
      <c r="K1674" s="102">
        <v>-417</v>
      </c>
      <c r="L1674" s="102">
        <v>3094276</v>
      </c>
      <c r="M1674" s="102">
        <v>25242</v>
      </c>
      <c r="N1674" s="102">
        <v>456</v>
      </c>
      <c r="O1674" s="102">
        <v>25846</v>
      </c>
      <c r="P1674" s="102">
        <v>4697</v>
      </c>
      <c r="Q1674" s="102">
        <v>21149</v>
      </c>
      <c r="R1674" s="102">
        <v>190</v>
      </c>
      <c r="S1674" s="102">
        <v>4697</v>
      </c>
      <c r="T1674" s="102">
        <v>0</v>
      </c>
      <c r="U1674" s="101">
        <v>344755</v>
      </c>
      <c r="V1674" s="101">
        <v>1166969</v>
      </c>
      <c r="W1674" s="101">
        <v>850728</v>
      </c>
      <c r="X1674" s="101">
        <v>1279884</v>
      </c>
      <c r="Y1674" s="101">
        <v>19700</v>
      </c>
      <c r="Z1674" s="101">
        <v>530693</v>
      </c>
      <c r="AA1674" s="103">
        <v>318456</v>
      </c>
    </row>
    <row r="1675" spans="1:27" x14ac:dyDescent="0.3">
      <c r="A1675" s="85">
        <v>1674</v>
      </c>
      <c r="B1675" s="85" t="s">
        <v>910</v>
      </c>
      <c r="C1675" s="85" t="s">
        <v>655</v>
      </c>
      <c r="D1675" s="85">
        <v>2022</v>
      </c>
      <c r="E1675" s="105">
        <v>3411485</v>
      </c>
      <c r="F1675" s="106">
        <v>3337643</v>
      </c>
      <c r="G1675" s="105">
        <v>56069</v>
      </c>
      <c r="H1675" s="98">
        <v>0</v>
      </c>
      <c r="I1675" s="105">
        <v>3410</v>
      </c>
      <c r="J1675" s="105">
        <v>8386</v>
      </c>
      <c r="K1675" s="105">
        <v>7</v>
      </c>
      <c r="L1675" s="105">
        <v>3407506</v>
      </c>
      <c r="M1675" s="105">
        <v>3979</v>
      </c>
      <c r="N1675" s="105">
        <v>1056</v>
      </c>
      <c r="O1675" s="105">
        <v>5522</v>
      </c>
      <c r="P1675" s="105">
        <v>2395</v>
      </c>
      <c r="Q1675" s="105">
        <v>3127</v>
      </c>
      <c r="R1675" s="105">
        <v>190</v>
      </c>
      <c r="S1675" s="105">
        <v>2395</v>
      </c>
      <c r="T1675" s="105">
        <v>0</v>
      </c>
      <c r="U1675" s="104">
        <v>594816</v>
      </c>
      <c r="V1675" s="104">
        <v>1023592</v>
      </c>
      <c r="W1675" s="104">
        <v>739044</v>
      </c>
      <c r="X1675" s="104">
        <v>1144867</v>
      </c>
      <c r="Y1675" s="104">
        <v>20942</v>
      </c>
      <c r="Z1675" s="104">
        <v>468237</v>
      </c>
      <c r="AA1675" s="106">
        <v>-143268</v>
      </c>
    </row>
    <row r="1676" spans="1:27" x14ac:dyDescent="0.3">
      <c r="A1676" s="85">
        <v>1675</v>
      </c>
      <c r="B1676" s="85" t="s">
        <v>910</v>
      </c>
      <c r="C1676" s="85" t="s">
        <v>655</v>
      </c>
      <c r="D1676" s="85">
        <v>2021</v>
      </c>
      <c r="E1676" s="105">
        <v>3830565</v>
      </c>
      <c r="F1676" s="106">
        <v>3578748</v>
      </c>
      <c r="G1676" s="105">
        <v>82056</v>
      </c>
      <c r="H1676" s="98">
        <v>0</v>
      </c>
      <c r="I1676" s="105">
        <v>4065</v>
      </c>
      <c r="J1676" s="105">
        <v>-12074</v>
      </c>
      <c r="K1676" s="105">
        <v>-613</v>
      </c>
      <c r="L1676" s="105">
        <v>3653896</v>
      </c>
      <c r="M1676" s="105">
        <v>176669</v>
      </c>
      <c r="N1676" s="105">
        <v>1129</v>
      </c>
      <c r="O1676" s="105">
        <v>177798</v>
      </c>
      <c r="P1676" s="105">
        <v>35703</v>
      </c>
      <c r="Q1676" s="105">
        <v>142094</v>
      </c>
      <c r="R1676" s="105">
        <v>190</v>
      </c>
      <c r="S1676" s="105">
        <v>35703</v>
      </c>
      <c r="T1676" s="105">
        <v>0</v>
      </c>
      <c r="U1676" s="104">
        <v>814214</v>
      </c>
      <c r="V1676" s="104">
        <v>1136216</v>
      </c>
      <c r="W1676" s="104">
        <v>754468</v>
      </c>
      <c r="X1676" s="104">
        <v>1261596</v>
      </c>
      <c r="Y1676" s="104">
        <v>15336</v>
      </c>
      <c r="Z1676" s="104">
        <v>193760</v>
      </c>
      <c r="AA1676" s="106">
        <v>17588</v>
      </c>
    </row>
    <row r="1677" spans="1:27" x14ac:dyDescent="0.3">
      <c r="A1677" s="85">
        <v>1676</v>
      </c>
      <c r="B1677" s="85" t="s">
        <v>910</v>
      </c>
      <c r="C1677" s="85" t="s">
        <v>655</v>
      </c>
      <c r="D1677" s="85">
        <v>2020</v>
      </c>
      <c r="E1677" s="105">
        <v>3630935</v>
      </c>
      <c r="F1677" s="106">
        <v>3464395</v>
      </c>
      <c r="G1677" s="105">
        <v>76287</v>
      </c>
      <c r="H1677" s="98">
        <v>0</v>
      </c>
      <c r="I1677" s="105">
        <v>3984</v>
      </c>
      <c r="J1677" s="105">
        <v>-12990</v>
      </c>
      <c r="K1677" s="105">
        <v>-445</v>
      </c>
      <c r="L1677" s="105">
        <v>3538996</v>
      </c>
      <c r="M1677" s="105">
        <v>91939</v>
      </c>
      <c r="N1677" s="105">
        <v>-36690</v>
      </c>
      <c r="O1677" s="105">
        <v>55336</v>
      </c>
      <c r="P1677" s="105">
        <v>17410</v>
      </c>
      <c r="Q1677" s="105">
        <v>37926</v>
      </c>
      <c r="R1677" s="105">
        <v>190</v>
      </c>
      <c r="S1677" s="105">
        <v>17410</v>
      </c>
      <c r="T1677" s="105">
        <v>0</v>
      </c>
      <c r="U1677" s="104">
        <v>461467</v>
      </c>
      <c r="V1677" s="104">
        <v>764583</v>
      </c>
      <c r="W1677" s="104">
        <v>491527</v>
      </c>
      <c r="X1677" s="104">
        <v>892988</v>
      </c>
      <c r="Y1677" s="104">
        <v>18248</v>
      </c>
      <c r="Z1677" s="104">
        <v>170638</v>
      </c>
      <c r="AA1677" s="106">
        <v>15317</v>
      </c>
    </row>
    <row r="1678" spans="1:27" x14ac:dyDescent="0.3">
      <c r="A1678" s="85">
        <v>1677</v>
      </c>
      <c r="B1678" s="85" t="s">
        <v>910</v>
      </c>
      <c r="C1678" s="85" t="s">
        <v>655</v>
      </c>
      <c r="D1678" s="85">
        <v>2019</v>
      </c>
      <c r="E1678" s="105">
        <v>4493957</v>
      </c>
      <c r="F1678" s="106">
        <v>4415300</v>
      </c>
      <c r="G1678" s="105">
        <v>51410</v>
      </c>
      <c r="H1678" s="98">
        <v>0</v>
      </c>
      <c r="I1678" s="105">
        <v>3646</v>
      </c>
      <c r="J1678" s="105">
        <v>-7896</v>
      </c>
      <c r="K1678" s="105">
        <v>0</v>
      </c>
      <c r="L1678" s="105">
        <v>4479569</v>
      </c>
      <c r="M1678" s="105">
        <v>14388</v>
      </c>
      <c r="N1678" s="105">
        <v>4633</v>
      </c>
      <c r="O1678" s="105">
        <v>19021</v>
      </c>
      <c r="P1678" s="105">
        <v>7620</v>
      </c>
      <c r="Q1678" s="105">
        <v>11401</v>
      </c>
      <c r="R1678" s="105">
        <v>358</v>
      </c>
      <c r="S1678" s="105">
        <v>7620</v>
      </c>
      <c r="T1678" s="105">
        <v>0</v>
      </c>
      <c r="U1678" s="104">
        <v>470770</v>
      </c>
      <c r="V1678" s="104">
        <v>825634</v>
      </c>
      <c r="W1678" s="104">
        <v>581018</v>
      </c>
      <c r="X1678" s="104">
        <v>953643</v>
      </c>
      <c r="Y1678" s="104">
        <v>20610</v>
      </c>
      <c r="Z1678" s="104">
        <v>184958</v>
      </c>
      <c r="AA1678" s="106">
        <v>249402</v>
      </c>
    </row>
    <row r="1679" spans="1:27" x14ac:dyDescent="0.3">
      <c r="A1679" s="85">
        <v>1678</v>
      </c>
      <c r="B1679" s="85" t="s">
        <v>910</v>
      </c>
      <c r="C1679" s="85" t="s">
        <v>655</v>
      </c>
      <c r="D1679" s="85">
        <v>2018</v>
      </c>
      <c r="E1679" s="105">
        <v>3826793</v>
      </c>
      <c r="F1679" s="106">
        <v>3561223</v>
      </c>
      <c r="G1679" s="105">
        <v>120923</v>
      </c>
      <c r="H1679" s="98">
        <v>0</v>
      </c>
      <c r="I1679" s="105">
        <v>4225</v>
      </c>
      <c r="J1679" s="105">
        <v>1933</v>
      </c>
      <c r="K1679" s="105">
        <v>0</v>
      </c>
      <c r="L1679" s="105">
        <v>3702195</v>
      </c>
      <c r="M1679" s="105">
        <v>124598</v>
      </c>
      <c r="N1679" s="105">
        <v>-1387</v>
      </c>
      <c r="O1679" s="105">
        <v>123396</v>
      </c>
      <c r="P1679" s="105">
        <v>25212</v>
      </c>
      <c r="Q1679" s="105">
        <v>98184</v>
      </c>
      <c r="R1679" s="105">
        <v>274</v>
      </c>
      <c r="S1679" s="105">
        <v>25212</v>
      </c>
      <c r="T1679" s="105">
        <v>0</v>
      </c>
      <c r="U1679" s="104">
        <v>448117</v>
      </c>
      <c r="V1679" s="104">
        <v>748046</v>
      </c>
      <c r="W1679" s="104">
        <v>450107</v>
      </c>
      <c r="X1679" s="104">
        <v>887427</v>
      </c>
      <c r="Y1679" s="104">
        <v>24678</v>
      </c>
      <c r="Z1679" s="104">
        <v>377031</v>
      </c>
      <c r="AA1679" s="106">
        <v>19461</v>
      </c>
    </row>
    <row r="1680" spans="1:27" x14ac:dyDescent="0.3">
      <c r="A1680" s="85">
        <v>1679</v>
      </c>
      <c r="B1680" s="85" t="s">
        <v>910</v>
      </c>
      <c r="C1680" s="85" t="s">
        <v>655</v>
      </c>
      <c r="D1680" s="85">
        <v>2017</v>
      </c>
      <c r="E1680" s="105">
        <v>2768734</v>
      </c>
      <c r="F1680" s="106">
        <v>2570830</v>
      </c>
      <c r="G1680" s="105">
        <v>97571</v>
      </c>
      <c r="H1680" s="98">
        <v>0</v>
      </c>
      <c r="I1680" s="105">
        <v>3887</v>
      </c>
      <c r="J1680" s="105">
        <v>-3409</v>
      </c>
      <c r="K1680" s="105">
        <v>-719</v>
      </c>
      <c r="L1680" s="105">
        <v>2669201</v>
      </c>
      <c r="M1680" s="105">
        <v>99533</v>
      </c>
      <c r="N1680" s="105">
        <v>456</v>
      </c>
      <c r="O1680" s="105">
        <v>100495</v>
      </c>
      <c r="P1680" s="105">
        <v>19775</v>
      </c>
      <c r="Q1680" s="105">
        <v>80720</v>
      </c>
      <c r="R1680" s="105">
        <v>442</v>
      </c>
      <c r="S1680" s="105">
        <v>19775</v>
      </c>
      <c r="T1680" s="105">
        <v>0</v>
      </c>
      <c r="U1680" s="104">
        <v>465998</v>
      </c>
      <c r="V1680" s="104">
        <v>912993</v>
      </c>
      <c r="W1680" s="104">
        <v>646157</v>
      </c>
      <c r="X1680" s="104">
        <v>1059988</v>
      </c>
      <c r="Y1680" s="104">
        <v>29007</v>
      </c>
      <c r="Z1680" s="104">
        <v>341984</v>
      </c>
      <c r="AA1680" s="106">
        <v>26602</v>
      </c>
    </row>
    <row r="1681" spans="1:27" x14ac:dyDescent="0.3">
      <c r="A1681" s="85">
        <v>1680</v>
      </c>
      <c r="B1681" s="85" t="s">
        <v>910</v>
      </c>
      <c r="C1681" s="85" t="s">
        <v>655</v>
      </c>
      <c r="D1681" s="85">
        <v>2016</v>
      </c>
      <c r="E1681" s="105">
        <v>2361359</v>
      </c>
      <c r="F1681" s="106">
        <v>2216432</v>
      </c>
      <c r="G1681" s="105">
        <v>72628</v>
      </c>
      <c r="H1681" s="98">
        <v>0</v>
      </c>
      <c r="I1681" s="105">
        <v>5119</v>
      </c>
      <c r="J1681" s="105">
        <v>5380</v>
      </c>
      <c r="K1681" s="105">
        <v>229</v>
      </c>
      <c r="L1681" s="105">
        <v>2310057</v>
      </c>
      <c r="M1681" s="105">
        <v>51301</v>
      </c>
      <c r="N1681" s="105">
        <v>17645</v>
      </c>
      <c r="O1681" s="105">
        <v>70017</v>
      </c>
      <c r="P1681" s="105">
        <v>7360</v>
      </c>
      <c r="Q1681" s="105">
        <v>62657</v>
      </c>
      <c r="R1681" s="105">
        <v>190</v>
      </c>
      <c r="S1681" s="105">
        <v>7360</v>
      </c>
      <c r="T1681" s="105">
        <v>0</v>
      </c>
      <c r="U1681" s="104">
        <v>305886</v>
      </c>
      <c r="V1681" s="104">
        <v>610927</v>
      </c>
      <c r="W1681" s="104">
        <v>413237</v>
      </c>
      <c r="X1681" s="104">
        <v>775210</v>
      </c>
      <c r="Y1681" s="104">
        <v>31785</v>
      </c>
      <c r="Z1681" s="104">
        <v>360126</v>
      </c>
      <c r="AA1681" s="106">
        <v>90622</v>
      </c>
    </row>
    <row r="1682" spans="1:27" x14ac:dyDescent="0.3">
      <c r="A1682" s="85">
        <v>1681</v>
      </c>
      <c r="B1682" s="85" t="s">
        <v>910</v>
      </c>
      <c r="C1682" s="85" t="s">
        <v>655</v>
      </c>
      <c r="D1682" s="85">
        <v>2015</v>
      </c>
      <c r="E1682" s="105">
        <v>2042492</v>
      </c>
      <c r="F1682" s="106">
        <v>2016539</v>
      </c>
      <c r="G1682" s="105">
        <v>51049</v>
      </c>
      <c r="H1682" s="98">
        <v>0</v>
      </c>
      <c r="I1682" s="105">
        <v>5858</v>
      </c>
      <c r="J1682" s="105">
        <v>3448</v>
      </c>
      <c r="K1682" s="105">
        <v>-192</v>
      </c>
      <c r="L1682" s="105">
        <v>2099702</v>
      </c>
      <c r="M1682" s="105">
        <v>-57210</v>
      </c>
      <c r="N1682" s="105">
        <v>24763</v>
      </c>
      <c r="O1682" s="105">
        <v>-32317</v>
      </c>
      <c r="P1682" s="105">
        <v>1124</v>
      </c>
      <c r="Q1682" s="105">
        <v>-33442</v>
      </c>
      <c r="R1682" s="105">
        <v>190</v>
      </c>
      <c r="S1682" s="105">
        <v>1124</v>
      </c>
      <c r="T1682" s="105">
        <v>0</v>
      </c>
      <c r="U1682" s="104">
        <v>328606</v>
      </c>
      <c r="V1682" s="104">
        <v>604934</v>
      </c>
      <c r="W1682" s="104">
        <v>563178</v>
      </c>
      <c r="X1682" s="104">
        <v>859233</v>
      </c>
      <c r="Y1682" s="104">
        <v>36995</v>
      </c>
      <c r="Z1682" s="104">
        <v>510213</v>
      </c>
      <c r="AA1682" s="106">
        <v>-30231</v>
      </c>
    </row>
    <row r="1683" spans="1:27" x14ac:dyDescent="0.3">
      <c r="A1683" s="85">
        <v>1682</v>
      </c>
      <c r="B1683" s="85" t="s">
        <v>910</v>
      </c>
      <c r="C1683" s="85" t="s">
        <v>655</v>
      </c>
      <c r="D1683" s="85">
        <v>2014</v>
      </c>
      <c r="E1683" s="105">
        <v>2919845</v>
      </c>
      <c r="F1683" s="106">
        <v>2796207</v>
      </c>
      <c r="G1683" s="105">
        <v>86598</v>
      </c>
      <c r="H1683" s="98">
        <v>0</v>
      </c>
      <c r="I1683" s="105">
        <v>0</v>
      </c>
      <c r="J1683" s="105">
        <v>-970</v>
      </c>
      <c r="K1683" s="105">
        <v>0</v>
      </c>
      <c r="L1683" s="105">
        <v>2895847</v>
      </c>
      <c r="M1683" s="105">
        <v>23998</v>
      </c>
      <c r="N1683" s="105">
        <v>5113</v>
      </c>
      <c r="O1683" s="105">
        <v>29112</v>
      </c>
      <c r="P1683" s="105">
        <v>6655</v>
      </c>
      <c r="Q1683" s="105">
        <v>22456</v>
      </c>
      <c r="R1683" s="105">
        <v>0</v>
      </c>
      <c r="S1683" s="105">
        <v>6655</v>
      </c>
      <c r="T1683" s="105">
        <v>0</v>
      </c>
      <c r="U1683" s="104">
        <v>433800</v>
      </c>
      <c r="V1683" s="104">
        <v>807556</v>
      </c>
      <c r="W1683" s="104">
        <v>735479</v>
      </c>
      <c r="X1683" s="104">
        <v>1092403</v>
      </c>
      <c r="Y1683" s="104">
        <v>53791</v>
      </c>
      <c r="Z1683" s="104">
        <v>509030</v>
      </c>
      <c r="AA1683" s="106">
        <v>16790</v>
      </c>
    </row>
    <row r="1684" spans="1:27" ht="15" thickBot="1" x14ac:dyDescent="0.35">
      <c r="A1684" s="93">
        <v>1683</v>
      </c>
      <c r="B1684" s="93" t="s">
        <v>910</v>
      </c>
      <c r="C1684" s="93" t="s">
        <v>655</v>
      </c>
      <c r="D1684" s="93">
        <v>2013</v>
      </c>
      <c r="E1684" s="108">
        <v>3097441</v>
      </c>
      <c r="F1684" s="109">
        <v>2960648</v>
      </c>
      <c r="G1684" s="108">
        <v>63352</v>
      </c>
      <c r="H1684" s="99">
        <v>0</v>
      </c>
      <c r="I1684" s="108">
        <v>5159</v>
      </c>
      <c r="J1684" s="108">
        <v>3045</v>
      </c>
      <c r="K1684" s="108">
        <v>0</v>
      </c>
      <c r="L1684" s="108">
        <v>3069878</v>
      </c>
      <c r="M1684" s="108">
        <v>27563</v>
      </c>
      <c r="N1684" s="108">
        <v>460</v>
      </c>
      <c r="O1684" s="108">
        <v>28023</v>
      </c>
      <c r="P1684" s="108">
        <v>7158</v>
      </c>
      <c r="Q1684" s="108">
        <v>20865</v>
      </c>
      <c r="R1684" s="108">
        <v>0</v>
      </c>
      <c r="S1684" s="108">
        <v>7158</v>
      </c>
      <c r="T1684" s="108">
        <v>0</v>
      </c>
      <c r="U1684" s="107">
        <v>445432</v>
      </c>
      <c r="V1684" s="107">
        <v>762749</v>
      </c>
      <c r="W1684" s="107">
        <v>656614</v>
      </c>
      <c r="X1684" s="107">
        <v>1034297</v>
      </c>
      <c r="Y1684" s="107">
        <v>58376</v>
      </c>
      <c r="Z1684" s="107">
        <v>514934</v>
      </c>
      <c r="AA1684" s="109">
        <v>-1403</v>
      </c>
    </row>
    <row r="1685" spans="1:27" ht="15" thickTop="1" x14ac:dyDescent="0.3">
      <c r="A1685" s="88">
        <v>1684</v>
      </c>
      <c r="B1685" s="88" t="s">
        <v>910</v>
      </c>
      <c r="C1685" s="88" t="s">
        <v>660</v>
      </c>
      <c r="D1685" s="88">
        <v>2023</v>
      </c>
      <c r="E1685" s="102">
        <v>118953028</v>
      </c>
      <c r="F1685" s="103">
        <v>106015187</v>
      </c>
      <c r="G1685" s="102">
        <v>3092250</v>
      </c>
      <c r="H1685" s="103">
        <v>83824</v>
      </c>
      <c r="I1685" s="102">
        <v>176402</v>
      </c>
      <c r="J1685" s="102">
        <v>-1688731</v>
      </c>
      <c r="K1685" s="102">
        <v>0</v>
      </c>
      <c r="L1685" s="102">
        <v>111302265</v>
      </c>
      <c r="M1685" s="102">
        <v>7650763</v>
      </c>
      <c r="N1685" s="102">
        <v>36692</v>
      </c>
      <c r="O1685" s="102">
        <v>7792729</v>
      </c>
      <c r="P1685" s="102">
        <v>992340</v>
      </c>
      <c r="Q1685" s="102">
        <v>6835064</v>
      </c>
      <c r="R1685" s="102">
        <v>36268</v>
      </c>
      <c r="S1685" s="102">
        <v>1073552</v>
      </c>
      <c r="T1685" s="102">
        <v>-81211</v>
      </c>
      <c r="U1685" s="101">
        <v>34504487</v>
      </c>
      <c r="V1685" s="101">
        <v>82716439</v>
      </c>
      <c r="W1685" s="101">
        <v>71513493</v>
      </c>
      <c r="X1685" s="101">
        <v>187782587</v>
      </c>
      <c r="Y1685" s="101">
        <v>97886181</v>
      </c>
      <c r="Z1685" s="101">
        <v>65381002</v>
      </c>
      <c r="AA1685" s="103">
        <v>8643031</v>
      </c>
    </row>
    <row r="1686" spans="1:27" x14ac:dyDescent="0.3">
      <c r="A1686" s="85">
        <v>1685</v>
      </c>
      <c r="B1686" s="85" t="s">
        <v>910</v>
      </c>
      <c r="C1686" s="85" t="s">
        <v>660</v>
      </c>
      <c r="D1686" s="85">
        <v>2022</v>
      </c>
      <c r="E1686" s="105">
        <v>141409274</v>
      </c>
      <c r="F1686" s="106">
        <v>124645848</v>
      </c>
      <c r="G1686" s="105">
        <v>3544666</v>
      </c>
      <c r="H1686" s="106">
        <v>76800</v>
      </c>
      <c r="I1686" s="105">
        <v>140584</v>
      </c>
      <c r="J1686" s="105">
        <v>14299</v>
      </c>
      <c r="K1686" s="105">
        <v>0</v>
      </c>
      <c r="L1686" s="105">
        <v>131615244</v>
      </c>
      <c r="M1686" s="105">
        <v>9794031</v>
      </c>
      <c r="N1686" s="105">
        <v>119291</v>
      </c>
      <c r="O1686" s="105">
        <v>9922941</v>
      </c>
      <c r="P1686" s="105">
        <v>1478512</v>
      </c>
      <c r="Q1686" s="105">
        <v>8483511</v>
      </c>
      <c r="R1686" s="105">
        <v>33215</v>
      </c>
      <c r="S1686" s="105">
        <v>1001020</v>
      </c>
      <c r="T1686" s="105">
        <v>477492</v>
      </c>
      <c r="U1686" s="104">
        <v>34491111</v>
      </c>
      <c r="V1686" s="104">
        <v>80514711</v>
      </c>
      <c r="W1686" s="104">
        <v>62385393</v>
      </c>
      <c r="X1686" s="104">
        <v>170335522</v>
      </c>
      <c r="Y1686" s="104">
        <v>83562429</v>
      </c>
      <c r="Z1686" s="104">
        <v>57900322</v>
      </c>
      <c r="AA1686" s="106">
        <v>12277637</v>
      </c>
    </row>
    <row r="1687" spans="1:27" x14ac:dyDescent="0.3">
      <c r="A1687" s="85">
        <v>1686</v>
      </c>
      <c r="B1687" s="85" t="s">
        <v>910</v>
      </c>
      <c r="C1687" s="85" t="s">
        <v>660</v>
      </c>
      <c r="D1687" s="85">
        <v>2021</v>
      </c>
      <c r="E1687" s="105">
        <v>149679790</v>
      </c>
      <c r="F1687" s="106">
        <v>108571380</v>
      </c>
      <c r="G1687" s="105">
        <v>3327754</v>
      </c>
      <c r="H1687" s="106">
        <v>57787</v>
      </c>
      <c r="I1687" s="105">
        <v>116576</v>
      </c>
      <c r="J1687" s="105">
        <v>-1443986</v>
      </c>
      <c r="K1687" s="105">
        <v>0</v>
      </c>
      <c r="L1687" s="105">
        <v>112671347</v>
      </c>
      <c r="M1687" s="105">
        <v>37008443</v>
      </c>
      <c r="N1687" s="105">
        <v>90309</v>
      </c>
      <c r="O1687" s="105">
        <v>37056778</v>
      </c>
      <c r="P1687" s="105">
        <v>2535823</v>
      </c>
      <c r="Q1687" s="105">
        <v>34478143</v>
      </c>
      <c r="R1687" s="105">
        <v>15152</v>
      </c>
      <c r="S1687" s="105">
        <v>2855306</v>
      </c>
      <c r="T1687" s="105">
        <v>-319484</v>
      </c>
      <c r="U1687" s="104">
        <v>42134494</v>
      </c>
      <c r="V1687" s="104">
        <v>94154860</v>
      </c>
      <c r="W1687" s="104">
        <v>73459316</v>
      </c>
      <c r="X1687" s="104">
        <v>178236422</v>
      </c>
      <c r="Y1687" s="104">
        <v>78442825</v>
      </c>
      <c r="Z1687" s="104">
        <v>57212575</v>
      </c>
      <c r="AA1687" s="106">
        <v>26720913</v>
      </c>
    </row>
    <row r="1688" spans="1:27" x14ac:dyDescent="0.3">
      <c r="A1688" s="85">
        <v>1687</v>
      </c>
      <c r="B1688" s="85" t="s">
        <v>910</v>
      </c>
      <c r="C1688" s="85" t="s">
        <v>660</v>
      </c>
      <c r="D1688" s="85">
        <v>2020</v>
      </c>
      <c r="E1688" s="105">
        <v>90118503</v>
      </c>
      <c r="F1688" s="106">
        <v>71214454</v>
      </c>
      <c r="G1688" s="105">
        <v>1663247</v>
      </c>
      <c r="H1688" s="106">
        <v>0</v>
      </c>
      <c r="I1688" s="105">
        <v>117847</v>
      </c>
      <c r="J1688" s="105">
        <v>-458252</v>
      </c>
      <c r="K1688" s="105">
        <v>0</v>
      </c>
      <c r="L1688" s="105">
        <v>74826200</v>
      </c>
      <c r="M1688" s="105">
        <v>15292304</v>
      </c>
      <c r="N1688" s="105">
        <v>95146</v>
      </c>
      <c r="O1688" s="105">
        <v>15356967</v>
      </c>
      <c r="P1688" s="105">
        <v>1850803</v>
      </c>
      <c r="Q1688" s="105">
        <v>13450300</v>
      </c>
      <c r="R1688" s="105">
        <v>20152</v>
      </c>
      <c r="S1688" s="105">
        <v>1784568</v>
      </c>
      <c r="T1688" s="105">
        <v>66235</v>
      </c>
      <c r="U1688" s="104">
        <v>26286822</v>
      </c>
      <c r="V1688" s="104">
        <v>56747258</v>
      </c>
      <c r="W1688" s="104">
        <v>51975217</v>
      </c>
      <c r="X1688" s="104">
        <v>131511434</v>
      </c>
      <c r="Y1688" s="104">
        <v>71555033</v>
      </c>
      <c r="Z1688" s="104">
        <v>54141713</v>
      </c>
      <c r="AA1688" s="106">
        <v>11587250</v>
      </c>
    </row>
    <row r="1689" spans="1:27" x14ac:dyDescent="0.3">
      <c r="A1689" s="85">
        <v>1688</v>
      </c>
      <c r="B1689" s="85" t="s">
        <v>910</v>
      </c>
      <c r="C1689" s="85" t="s">
        <v>660</v>
      </c>
      <c r="D1689" s="85">
        <v>2019</v>
      </c>
      <c r="E1689" s="105">
        <v>63658193</v>
      </c>
      <c r="F1689" s="106">
        <v>52472820</v>
      </c>
      <c r="G1689" s="105">
        <v>1337834</v>
      </c>
      <c r="H1689" s="106">
        <v>1808</v>
      </c>
      <c r="I1689" s="105">
        <v>104506</v>
      </c>
      <c r="J1689" s="105">
        <v>-239885</v>
      </c>
      <c r="K1689" s="105">
        <v>0</v>
      </c>
      <c r="L1689" s="105">
        <v>54627213</v>
      </c>
      <c r="M1689" s="105">
        <v>9030980</v>
      </c>
      <c r="N1689" s="105">
        <v>54849</v>
      </c>
      <c r="O1689" s="105">
        <v>9096662</v>
      </c>
      <c r="P1689" s="105">
        <v>1518414</v>
      </c>
      <c r="Q1689" s="105">
        <v>7527443</v>
      </c>
      <c r="R1689" s="105">
        <v>0</v>
      </c>
      <c r="S1689" s="105">
        <v>1603308</v>
      </c>
      <c r="T1689" s="105">
        <v>-84894</v>
      </c>
      <c r="U1689" s="104">
        <v>19411923</v>
      </c>
      <c r="V1689" s="104">
        <v>30436937</v>
      </c>
      <c r="W1689" s="104">
        <v>26984198</v>
      </c>
      <c r="X1689" s="104">
        <v>101776030</v>
      </c>
      <c r="Y1689" s="104">
        <v>68415443</v>
      </c>
      <c r="Z1689" s="104">
        <v>36679753</v>
      </c>
      <c r="AA1689" s="106">
        <v>7715169</v>
      </c>
    </row>
    <row r="1690" spans="1:27" x14ac:dyDescent="0.3">
      <c r="A1690" s="85">
        <v>1689</v>
      </c>
      <c r="B1690" s="85" t="s">
        <v>910</v>
      </c>
      <c r="C1690" s="85" t="s">
        <v>660</v>
      </c>
      <c r="D1690" s="85">
        <v>2018</v>
      </c>
      <c r="E1690" s="105">
        <v>55836458</v>
      </c>
      <c r="F1690" s="106">
        <v>44165626</v>
      </c>
      <c r="G1690" s="105">
        <v>1056767</v>
      </c>
      <c r="H1690" s="106">
        <v>0</v>
      </c>
      <c r="I1690" s="105">
        <v>64067</v>
      </c>
      <c r="J1690" s="105">
        <v>-84180</v>
      </c>
      <c r="K1690" s="105">
        <v>0</v>
      </c>
      <c r="L1690" s="105">
        <v>45764369</v>
      </c>
      <c r="M1690" s="105">
        <v>10072089</v>
      </c>
      <c r="N1690" s="105">
        <v>49557</v>
      </c>
      <c r="O1690" s="105">
        <v>10071073</v>
      </c>
      <c r="P1690" s="105">
        <v>1470522</v>
      </c>
      <c r="Q1690" s="105">
        <v>8573014</v>
      </c>
      <c r="R1690" s="105">
        <v>11214</v>
      </c>
      <c r="S1690" s="105">
        <v>1506320</v>
      </c>
      <c r="T1690" s="105">
        <v>-35798</v>
      </c>
      <c r="U1690" s="104">
        <v>14115139</v>
      </c>
      <c r="V1690" s="104">
        <v>25308725</v>
      </c>
      <c r="W1690" s="104">
        <v>22636149</v>
      </c>
      <c r="X1690" s="104">
        <v>78223008</v>
      </c>
      <c r="Y1690" s="104">
        <v>50672684</v>
      </c>
      <c r="Z1690" s="104">
        <v>24305714</v>
      </c>
      <c r="AA1690" s="106">
        <v>7642344</v>
      </c>
    </row>
    <row r="1691" spans="1:27" x14ac:dyDescent="0.3">
      <c r="A1691" s="85">
        <v>1690</v>
      </c>
      <c r="B1691" s="85" t="s">
        <v>910</v>
      </c>
      <c r="C1691" s="85" t="s">
        <v>660</v>
      </c>
      <c r="D1691" s="85">
        <v>2017</v>
      </c>
      <c r="E1691" s="105">
        <v>46161692</v>
      </c>
      <c r="F1691" s="106">
        <v>35536121</v>
      </c>
      <c r="G1691" s="105">
        <v>957248</v>
      </c>
      <c r="H1691" s="106">
        <v>0</v>
      </c>
      <c r="I1691" s="105">
        <v>46498</v>
      </c>
      <c r="J1691" s="105">
        <v>-116879</v>
      </c>
      <c r="K1691" s="105">
        <v>-10794</v>
      </c>
      <c r="L1691" s="105">
        <v>36898773</v>
      </c>
      <c r="M1691" s="105">
        <v>9262918</v>
      </c>
      <c r="N1691" s="105">
        <v>30448</v>
      </c>
      <c r="O1691" s="105">
        <v>9288370</v>
      </c>
      <c r="P1691" s="105">
        <v>1273613</v>
      </c>
      <c r="Q1691" s="105">
        <v>8006672</v>
      </c>
      <c r="R1691" s="105">
        <v>6542</v>
      </c>
      <c r="S1691" s="105">
        <v>1317629</v>
      </c>
      <c r="T1691" s="105">
        <v>-44016</v>
      </c>
      <c r="U1691" s="104">
        <v>11748873</v>
      </c>
      <c r="V1691" s="104">
        <v>33068060</v>
      </c>
      <c r="W1691" s="104">
        <v>18519723</v>
      </c>
      <c r="X1691" s="104">
        <v>53022185</v>
      </c>
      <c r="Y1691" s="104">
        <v>18481011</v>
      </c>
      <c r="Z1691" s="104">
        <v>12980013</v>
      </c>
      <c r="AA1691" s="106">
        <v>6058322</v>
      </c>
    </row>
    <row r="1692" spans="1:27" x14ac:dyDescent="0.3">
      <c r="A1692" s="85">
        <v>1691</v>
      </c>
      <c r="B1692" s="85" t="s">
        <v>910</v>
      </c>
      <c r="C1692" s="85" t="s">
        <v>660</v>
      </c>
      <c r="D1692" s="85">
        <v>2016</v>
      </c>
      <c r="E1692" s="105">
        <v>33283210</v>
      </c>
      <c r="F1692" s="106">
        <v>24532650</v>
      </c>
      <c r="G1692" s="105">
        <v>851931</v>
      </c>
      <c r="H1692" s="106">
        <v>0</v>
      </c>
      <c r="I1692" s="105">
        <v>42610</v>
      </c>
      <c r="J1692" s="105">
        <v>-120529</v>
      </c>
      <c r="K1692" s="105">
        <v>-2634</v>
      </c>
      <c r="L1692" s="105">
        <v>25595898</v>
      </c>
      <c r="M1692" s="105">
        <v>7687312</v>
      </c>
      <c r="N1692" s="105">
        <v>9557</v>
      </c>
      <c r="O1692" s="105">
        <v>7701824</v>
      </c>
      <c r="P1692" s="105">
        <v>1095621</v>
      </c>
      <c r="Q1692" s="105">
        <v>6602102</v>
      </c>
      <c r="R1692" s="105">
        <v>4073</v>
      </c>
      <c r="S1692" s="105">
        <v>1138490</v>
      </c>
      <c r="T1692" s="105">
        <v>-42869</v>
      </c>
      <c r="U1692" s="104">
        <v>10247176</v>
      </c>
      <c r="V1692" s="104">
        <v>18182787</v>
      </c>
      <c r="W1692" s="104">
        <v>11985020</v>
      </c>
      <c r="X1692" s="104">
        <v>33226552</v>
      </c>
      <c r="Y1692" s="104">
        <v>13642791</v>
      </c>
      <c r="Z1692" s="104">
        <v>6460371</v>
      </c>
      <c r="AA1692" s="106">
        <v>6818720</v>
      </c>
    </row>
    <row r="1693" spans="1:27" x14ac:dyDescent="0.3">
      <c r="A1693" s="85">
        <v>1692</v>
      </c>
      <c r="B1693" s="85" t="s">
        <v>910</v>
      </c>
      <c r="C1693" s="85" t="s">
        <v>660</v>
      </c>
      <c r="D1693" s="85">
        <v>2015</v>
      </c>
      <c r="E1693" s="105">
        <v>27452932</v>
      </c>
      <c r="F1693" s="106">
        <v>21858956</v>
      </c>
      <c r="G1693" s="105">
        <v>1135167</v>
      </c>
      <c r="H1693" s="106">
        <v>0</v>
      </c>
      <c r="I1693" s="105">
        <v>49806</v>
      </c>
      <c r="J1693" s="105">
        <v>48897</v>
      </c>
      <c r="K1693" s="105">
        <v>-9095</v>
      </c>
      <c r="L1693" s="105">
        <v>23352650</v>
      </c>
      <c r="M1693" s="105">
        <v>4100282</v>
      </c>
      <c r="N1693" s="105">
        <v>-70645</v>
      </c>
      <c r="O1693" s="105">
        <v>3989829</v>
      </c>
      <c r="P1693" s="105">
        <v>485446</v>
      </c>
      <c r="Q1693" s="105">
        <v>3485463</v>
      </c>
      <c r="R1693" s="105">
        <v>4566</v>
      </c>
      <c r="S1693" s="105">
        <v>516979</v>
      </c>
      <c r="T1693" s="105">
        <v>-31533</v>
      </c>
      <c r="U1693" s="104">
        <v>6937442</v>
      </c>
      <c r="V1693" s="104">
        <v>11915177</v>
      </c>
      <c r="W1693" s="104">
        <v>9992833</v>
      </c>
      <c r="X1693" s="104">
        <v>25506769</v>
      </c>
      <c r="Y1693" s="104">
        <v>12389630</v>
      </c>
      <c r="Z1693" s="104">
        <v>6855817</v>
      </c>
      <c r="AA1693" s="106">
        <v>4542950</v>
      </c>
    </row>
    <row r="1694" spans="1:27" x14ac:dyDescent="0.3">
      <c r="A1694" s="85">
        <v>1693</v>
      </c>
      <c r="B1694" s="85" t="s">
        <v>910</v>
      </c>
      <c r="C1694" s="85" t="s">
        <v>660</v>
      </c>
      <c r="D1694" s="85">
        <v>2014</v>
      </c>
      <c r="E1694" s="105">
        <v>25525349</v>
      </c>
      <c r="F1694" s="106">
        <v>20338347</v>
      </c>
      <c r="G1694" s="105">
        <v>973302</v>
      </c>
      <c r="H1694" s="106">
        <v>0</v>
      </c>
      <c r="I1694" s="105">
        <v>0</v>
      </c>
      <c r="J1694" s="105">
        <v>35229</v>
      </c>
      <c r="K1694" s="105">
        <v>-115</v>
      </c>
      <c r="L1694" s="105">
        <v>21715195</v>
      </c>
      <c r="M1694" s="105">
        <v>3810154</v>
      </c>
      <c r="N1694" s="105">
        <v>45987</v>
      </c>
      <c r="O1694" s="105">
        <v>3769521</v>
      </c>
      <c r="P1694" s="105">
        <v>519306</v>
      </c>
      <c r="Q1694" s="105">
        <v>3144253</v>
      </c>
      <c r="R1694" s="105">
        <v>5015</v>
      </c>
      <c r="S1694" s="105">
        <v>517116</v>
      </c>
      <c r="T1694" s="105">
        <v>2190</v>
      </c>
      <c r="U1694" s="104">
        <v>7386389</v>
      </c>
      <c r="V1694" s="104">
        <v>11745859</v>
      </c>
      <c r="W1694" s="104">
        <v>8966332</v>
      </c>
      <c r="X1694" s="104">
        <v>22089104</v>
      </c>
      <c r="Y1694" s="104">
        <v>8977959</v>
      </c>
      <c r="Z1694" s="104">
        <v>6747847</v>
      </c>
      <c r="AA1694" s="106">
        <v>2762273</v>
      </c>
    </row>
    <row r="1695" spans="1:27" ht="15" thickBot="1" x14ac:dyDescent="0.35">
      <c r="A1695" s="93">
        <v>1694</v>
      </c>
      <c r="B1695" s="93" t="s">
        <v>910</v>
      </c>
      <c r="C1695" s="93" t="s">
        <v>660</v>
      </c>
      <c r="D1695" s="93">
        <v>2013</v>
      </c>
      <c r="E1695" s="108">
        <v>18934292</v>
      </c>
      <c r="F1695" s="109">
        <v>15650541</v>
      </c>
      <c r="G1695" s="108">
        <v>669828</v>
      </c>
      <c r="H1695" s="109">
        <v>0</v>
      </c>
      <c r="I1695" s="108">
        <v>0</v>
      </c>
      <c r="J1695" s="108">
        <v>-40314</v>
      </c>
      <c r="K1695" s="108">
        <v>-100481</v>
      </c>
      <c r="L1695" s="108">
        <v>16572499</v>
      </c>
      <c r="M1695" s="108">
        <v>2361793</v>
      </c>
      <c r="N1695" s="108">
        <v>34551</v>
      </c>
      <c r="O1695" s="108">
        <v>2394404</v>
      </c>
      <c r="P1695" s="108">
        <v>383969</v>
      </c>
      <c r="Q1695" s="108">
        <v>1954188</v>
      </c>
      <c r="R1695" s="108">
        <v>5070</v>
      </c>
      <c r="S1695" s="108">
        <v>390183</v>
      </c>
      <c r="T1695" s="108">
        <v>-6214</v>
      </c>
      <c r="U1695" s="107">
        <v>8029575</v>
      </c>
      <c r="V1695" s="107">
        <v>12402515</v>
      </c>
      <c r="W1695" s="107">
        <v>11142521</v>
      </c>
      <c r="X1695" s="107">
        <v>23076378</v>
      </c>
      <c r="Y1695" s="107">
        <v>8998067</v>
      </c>
      <c r="Z1695" s="107">
        <v>7575383</v>
      </c>
      <c r="AA1695" s="109">
        <v>3233833</v>
      </c>
    </row>
    <row r="1696" spans="1:27" ht="15" thickTop="1" x14ac:dyDescent="0.3">
      <c r="A1696" s="88">
        <v>1695</v>
      </c>
      <c r="B1696" s="88" t="s">
        <v>910</v>
      </c>
      <c r="C1696" s="88" t="s">
        <v>665</v>
      </c>
      <c r="D1696" s="88">
        <v>2023</v>
      </c>
      <c r="E1696" s="102">
        <v>292814</v>
      </c>
      <c r="F1696" s="103">
        <v>242788</v>
      </c>
      <c r="G1696" s="102">
        <v>33449</v>
      </c>
      <c r="H1696" s="103">
        <v>0</v>
      </c>
      <c r="I1696" s="102">
        <v>0</v>
      </c>
      <c r="J1696" s="102">
        <v>-2971</v>
      </c>
      <c r="K1696" s="102">
        <v>0</v>
      </c>
      <c r="L1696" s="102">
        <v>277836</v>
      </c>
      <c r="M1696" s="102">
        <v>14977</v>
      </c>
      <c r="N1696" s="102">
        <v>-8641</v>
      </c>
      <c r="O1696" s="102">
        <v>6336</v>
      </c>
      <c r="P1696" s="102">
        <v>1273</v>
      </c>
      <c r="Q1696" s="102">
        <v>5063</v>
      </c>
      <c r="R1696" s="102">
        <v>130</v>
      </c>
      <c r="S1696" s="102">
        <v>1273</v>
      </c>
      <c r="T1696" s="102">
        <v>0</v>
      </c>
      <c r="U1696" s="101">
        <v>590591</v>
      </c>
      <c r="V1696" s="101">
        <v>3584825</v>
      </c>
      <c r="W1696" s="101">
        <v>2616150</v>
      </c>
      <c r="X1696" s="101">
        <v>7299664</v>
      </c>
      <c r="Y1696" s="101">
        <v>3182</v>
      </c>
      <c r="Z1696" s="101">
        <v>61538</v>
      </c>
      <c r="AA1696" s="103">
        <v>32630</v>
      </c>
    </row>
    <row r="1697" spans="1:27" x14ac:dyDescent="0.3">
      <c r="A1697" s="85">
        <v>1696</v>
      </c>
      <c r="B1697" s="85" t="s">
        <v>910</v>
      </c>
      <c r="C1697" s="85" t="s">
        <v>665</v>
      </c>
      <c r="D1697" s="85">
        <v>2022</v>
      </c>
      <c r="E1697" s="105">
        <v>275927</v>
      </c>
      <c r="F1697" s="106">
        <v>200530</v>
      </c>
      <c r="G1697" s="105">
        <v>55754</v>
      </c>
      <c r="H1697" s="106">
        <v>0</v>
      </c>
      <c r="I1697" s="105">
        <v>669</v>
      </c>
      <c r="J1697" s="105">
        <v>-6767</v>
      </c>
      <c r="K1697" s="105">
        <v>-1665</v>
      </c>
      <c r="L1697" s="105">
        <v>251170</v>
      </c>
      <c r="M1697" s="105">
        <v>24756</v>
      </c>
      <c r="N1697" s="105">
        <v>1785</v>
      </c>
      <c r="O1697" s="105">
        <v>26542</v>
      </c>
      <c r="P1697" s="105">
        <v>7734</v>
      </c>
      <c r="Q1697" s="105">
        <v>18808</v>
      </c>
      <c r="R1697" s="105">
        <v>130</v>
      </c>
      <c r="S1697" s="105">
        <v>7734</v>
      </c>
      <c r="T1697" s="105">
        <v>0</v>
      </c>
      <c r="U1697" s="104">
        <v>571031</v>
      </c>
      <c r="V1697" s="104">
        <v>3523512</v>
      </c>
      <c r="W1697" s="104">
        <v>2670346</v>
      </c>
      <c r="X1697" s="104">
        <v>7236860</v>
      </c>
      <c r="Y1697" s="104">
        <v>3719</v>
      </c>
      <c r="Z1697" s="104">
        <v>13031</v>
      </c>
      <c r="AA1697" s="106">
        <v>8297</v>
      </c>
    </row>
    <row r="1698" spans="1:27" x14ac:dyDescent="0.3">
      <c r="A1698" s="85">
        <v>1697</v>
      </c>
      <c r="B1698" s="85" t="s">
        <v>910</v>
      </c>
      <c r="C1698" s="85" t="s">
        <v>665</v>
      </c>
      <c r="D1698" s="85">
        <v>2021</v>
      </c>
      <c r="E1698" s="105">
        <v>278969</v>
      </c>
      <c r="F1698" s="106">
        <v>206206</v>
      </c>
      <c r="G1698" s="105">
        <v>46019</v>
      </c>
      <c r="H1698" s="106">
        <v>803</v>
      </c>
      <c r="I1698" s="105">
        <v>970</v>
      </c>
      <c r="J1698" s="105">
        <v>-16930</v>
      </c>
      <c r="K1698" s="105">
        <v>3427</v>
      </c>
      <c r="L1698" s="105">
        <v>273984</v>
      </c>
      <c r="M1698" s="105">
        <v>4986</v>
      </c>
      <c r="N1698" s="105">
        <v>2404</v>
      </c>
      <c r="O1698" s="105">
        <v>7390</v>
      </c>
      <c r="P1698" s="105">
        <v>3234</v>
      </c>
      <c r="Q1698" s="105">
        <v>4155</v>
      </c>
      <c r="R1698" s="105">
        <v>130</v>
      </c>
      <c r="S1698" s="105">
        <v>3234</v>
      </c>
      <c r="T1698" s="105">
        <v>0</v>
      </c>
      <c r="U1698" s="104">
        <v>580064</v>
      </c>
      <c r="V1698" s="104">
        <v>3503901</v>
      </c>
      <c r="W1698" s="104">
        <v>3785016</v>
      </c>
      <c r="X1698" s="104">
        <v>9326769</v>
      </c>
      <c r="Y1698" s="104">
        <v>3406</v>
      </c>
      <c r="Z1698" s="104">
        <v>13111</v>
      </c>
      <c r="AA1698" s="106">
        <v>2272675</v>
      </c>
    </row>
    <row r="1699" spans="1:27" x14ac:dyDescent="0.3">
      <c r="A1699" s="85">
        <v>1698</v>
      </c>
      <c r="B1699" s="85" t="s">
        <v>910</v>
      </c>
      <c r="C1699" s="85" t="s">
        <v>665</v>
      </c>
      <c r="D1699" s="85">
        <v>2020</v>
      </c>
      <c r="E1699" s="105">
        <v>538091</v>
      </c>
      <c r="F1699" s="106">
        <v>418426</v>
      </c>
      <c r="G1699" s="105">
        <v>63711</v>
      </c>
      <c r="H1699" s="106">
        <v>2874</v>
      </c>
      <c r="I1699" s="105">
        <v>2777</v>
      </c>
      <c r="J1699" s="105">
        <v>-7561</v>
      </c>
      <c r="K1699" s="105">
        <v>8498</v>
      </c>
      <c r="L1699" s="105">
        <v>530377</v>
      </c>
      <c r="M1699" s="105">
        <v>7714</v>
      </c>
      <c r="N1699" s="105">
        <v>2606</v>
      </c>
      <c r="O1699" s="105">
        <v>10741</v>
      </c>
      <c r="P1699" s="105">
        <v>1145</v>
      </c>
      <c r="Q1699" s="105">
        <v>9596</v>
      </c>
      <c r="R1699" s="105">
        <v>130</v>
      </c>
      <c r="S1699" s="105">
        <v>1145</v>
      </c>
      <c r="T1699" s="105">
        <v>0</v>
      </c>
      <c r="U1699" s="104">
        <v>517823</v>
      </c>
      <c r="V1699" s="104">
        <v>3450448</v>
      </c>
      <c r="W1699" s="104">
        <v>2586103</v>
      </c>
      <c r="X1699" s="104">
        <v>6970182</v>
      </c>
      <c r="Y1699" s="104">
        <v>4170</v>
      </c>
      <c r="Z1699" s="104">
        <v>323072</v>
      </c>
      <c r="AA1699" s="106">
        <v>170305</v>
      </c>
    </row>
    <row r="1700" spans="1:27" x14ac:dyDescent="0.3">
      <c r="A1700" s="85">
        <v>1699</v>
      </c>
      <c r="B1700" s="85" t="s">
        <v>910</v>
      </c>
      <c r="C1700" s="85" t="s">
        <v>665</v>
      </c>
      <c r="D1700" s="85">
        <v>2019</v>
      </c>
      <c r="E1700" s="105">
        <v>656273</v>
      </c>
      <c r="F1700" s="106">
        <v>427514</v>
      </c>
      <c r="G1700" s="105">
        <v>106793</v>
      </c>
      <c r="H1700" s="106">
        <v>600</v>
      </c>
      <c r="I1700" s="105">
        <v>3002</v>
      </c>
      <c r="J1700" s="105">
        <v>-5584</v>
      </c>
      <c r="K1700" s="105">
        <v>6326</v>
      </c>
      <c r="L1700" s="105">
        <v>587479</v>
      </c>
      <c r="M1700" s="105">
        <v>68794</v>
      </c>
      <c r="N1700" s="105">
        <v>-8907</v>
      </c>
      <c r="O1700" s="105">
        <v>59887</v>
      </c>
      <c r="P1700" s="105">
        <v>18389</v>
      </c>
      <c r="Q1700" s="105">
        <v>41499</v>
      </c>
      <c r="R1700" s="105">
        <v>0</v>
      </c>
      <c r="S1700" s="105">
        <v>18389</v>
      </c>
      <c r="T1700" s="105">
        <v>0</v>
      </c>
      <c r="U1700" s="104">
        <v>700744</v>
      </c>
      <c r="V1700" s="104">
        <v>4511390</v>
      </c>
      <c r="W1700" s="104">
        <v>2161764</v>
      </c>
      <c r="X1700" s="104">
        <v>6713432</v>
      </c>
      <c r="Y1700" s="104">
        <v>20601</v>
      </c>
      <c r="Z1700" s="104">
        <v>334845</v>
      </c>
      <c r="AA1700" s="106">
        <v>14058</v>
      </c>
    </row>
    <row r="1701" spans="1:27" x14ac:dyDescent="0.3">
      <c r="A1701" s="85">
        <v>1700</v>
      </c>
      <c r="B1701" s="85" t="s">
        <v>910</v>
      </c>
      <c r="C1701" s="85" t="s">
        <v>665</v>
      </c>
      <c r="D1701" s="85">
        <v>2018</v>
      </c>
      <c r="E1701" s="105">
        <v>468492</v>
      </c>
      <c r="F1701" s="106">
        <v>285784</v>
      </c>
      <c r="G1701" s="105">
        <v>143635</v>
      </c>
      <c r="H1701" s="106">
        <v>0</v>
      </c>
      <c r="I1701" s="105">
        <v>2733</v>
      </c>
      <c r="J1701" s="105">
        <v>-2507</v>
      </c>
      <c r="K1701" s="105">
        <v>0</v>
      </c>
      <c r="L1701" s="105">
        <v>394774</v>
      </c>
      <c r="M1701" s="105">
        <v>73718</v>
      </c>
      <c r="N1701" s="105">
        <v>-18995</v>
      </c>
      <c r="O1701" s="105">
        <v>55123</v>
      </c>
      <c r="P1701" s="105">
        <v>12622</v>
      </c>
      <c r="Q1701" s="105">
        <v>42500</v>
      </c>
      <c r="R1701" s="105">
        <v>121</v>
      </c>
      <c r="S1701" s="105">
        <v>12622</v>
      </c>
      <c r="T1701" s="105">
        <v>0</v>
      </c>
      <c r="U1701" s="104">
        <v>770878</v>
      </c>
      <c r="V1701" s="104">
        <v>4177527</v>
      </c>
      <c r="W1701" s="104">
        <v>2063104</v>
      </c>
      <c r="X1701" s="104">
        <v>6594375</v>
      </c>
      <c r="Y1701" s="104">
        <v>22215</v>
      </c>
      <c r="Z1701" s="104">
        <v>355761</v>
      </c>
      <c r="AA1701" s="106">
        <v>172054</v>
      </c>
    </row>
    <row r="1702" spans="1:27" x14ac:dyDescent="0.3">
      <c r="A1702" s="85">
        <v>1701</v>
      </c>
      <c r="B1702" s="85" t="s">
        <v>910</v>
      </c>
      <c r="C1702" s="85" t="s">
        <v>665</v>
      </c>
      <c r="D1702" s="85">
        <v>2017</v>
      </c>
      <c r="E1702" s="105">
        <v>367490</v>
      </c>
      <c r="F1702" s="106">
        <v>250589</v>
      </c>
      <c r="G1702" s="105">
        <v>129463</v>
      </c>
      <c r="H1702" s="106">
        <v>0</v>
      </c>
      <c r="I1702" s="105">
        <v>2796</v>
      </c>
      <c r="J1702" s="105">
        <v>10088</v>
      </c>
      <c r="K1702" s="105">
        <v>9343</v>
      </c>
      <c r="L1702" s="105">
        <v>278240</v>
      </c>
      <c r="M1702" s="105">
        <v>89250</v>
      </c>
      <c r="N1702" s="105">
        <v>-3961</v>
      </c>
      <c r="O1702" s="105">
        <v>85289</v>
      </c>
      <c r="P1702" s="105">
        <v>19911</v>
      </c>
      <c r="Q1702" s="105">
        <v>65377</v>
      </c>
      <c r="R1702" s="105">
        <v>0</v>
      </c>
      <c r="S1702" s="105">
        <v>19911</v>
      </c>
      <c r="T1702" s="105">
        <v>0</v>
      </c>
      <c r="U1702" s="104">
        <v>877638</v>
      </c>
      <c r="V1702" s="104">
        <v>3770266</v>
      </c>
      <c r="W1702" s="104">
        <v>1815229</v>
      </c>
      <c r="X1702" s="104">
        <v>6293544</v>
      </c>
      <c r="Y1702" s="104">
        <v>24628</v>
      </c>
      <c r="Z1702" s="104">
        <v>674685</v>
      </c>
      <c r="AA1702" s="106">
        <v>-216536</v>
      </c>
    </row>
    <row r="1703" spans="1:27" x14ac:dyDescent="0.3">
      <c r="A1703" s="85">
        <v>1702</v>
      </c>
      <c r="B1703" s="85" t="s">
        <v>910</v>
      </c>
      <c r="C1703" s="85" t="s">
        <v>665</v>
      </c>
      <c r="D1703" s="85">
        <v>2016</v>
      </c>
      <c r="E1703" s="105">
        <v>844318</v>
      </c>
      <c r="F1703" s="106">
        <v>558021</v>
      </c>
      <c r="G1703" s="105">
        <v>158378</v>
      </c>
      <c r="H1703" s="106">
        <v>0</v>
      </c>
      <c r="I1703" s="105">
        <v>2966</v>
      </c>
      <c r="J1703" s="105">
        <v>-3997</v>
      </c>
      <c r="K1703" s="105">
        <v>14712</v>
      </c>
      <c r="L1703" s="105">
        <v>821089</v>
      </c>
      <c r="M1703" s="105">
        <v>23229</v>
      </c>
      <c r="N1703" s="105">
        <v>7906</v>
      </c>
      <c r="O1703" s="105">
        <v>31280</v>
      </c>
      <c r="P1703" s="105">
        <v>9720</v>
      </c>
      <c r="Q1703" s="105">
        <v>21560</v>
      </c>
      <c r="R1703" s="105">
        <v>0</v>
      </c>
      <c r="S1703" s="105">
        <v>8354</v>
      </c>
      <c r="T1703" s="105">
        <v>1366</v>
      </c>
      <c r="U1703" s="104">
        <v>530934</v>
      </c>
      <c r="V1703" s="104">
        <v>3754804</v>
      </c>
      <c r="W1703" s="104">
        <v>1795320</v>
      </c>
      <c r="X1703" s="104">
        <v>6313769</v>
      </c>
      <c r="Y1703" s="104">
        <v>27138</v>
      </c>
      <c r="Z1703" s="104">
        <v>1123394</v>
      </c>
      <c r="AA1703" s="106">
        <v>317016</v>
      </c>
    </row>
    <row r="1704" spans="1:27" x14ac:dyDescent="0.3">
      <c r="A1704" s="85">
        <v>1703</v>
      </c>
      <c r="B1704" s="85" t="s">
        <v>910</v>
      </c>
      <c r="C1704" s="85" t="s">
        <v>665</v>
      </c>
      <c r="D1704" s="85">
        <v>2015</v>
      </c>
      <c r="E1704" s="105">
        <v>1389613</v>
      </c>
      <c r="F1704" s="106">
        <v>1001995</v>
      </c>
      <c r="G1704" s="105">
        <v>132545</v>
      </c>
      <c r="H1704" s="106">
        <v>0</v>
      </c>
      <c r="I1704" s="105">
        <v>3354</v>
      </c>
      <c r="J1704" s="105">
        <v>-33274</v>
      </c>
      <c r="K1704" s="105">
        <v>-1076</v>
      </c>
      <c r="L1704" s="105">
        <v>968652</v>
      </c>
      <c r="M1704" s="105">
        <v>420961</v>
      </c>
      <c r="N1704" s="105">
        <v>299174</v>
      </c>
      <c r="O1704" s="105">
        <v>720134</v>
      </c>
      <c r="P1704" s="105">
        <v>78776</v>
      </c>
      <c r="Q1704" s="105">
        <v>641188</v>
      </c>
      <c r="R1704" s="105">
        <v>374</v>
      </c>
      <c r="S1704" s="105">
        <v>78323</v>
      </c>
      <c r="T1704" s="105">
        <v>452</v>
      </c>
      <c r="U1704" s="104">
        <v>917164</v>
      </c>
      <c r="V1704" s="104">
        <v>4315299</v>
      </c>
      <c r="W1704" s="104">
        <v>1845440</v>
      </c>
      <c r="X1704" s="104">
        <v>6379502</v>
      </c>
      <c r="Y1704" s="104">
        <v>42337</v>
      </c>
      <c r="Z1704" s="104">
        <v>810361</v>
      </c>
      <c r="AA1704" s="106">
        <v>-808325</v>
      </c>
    </row>
    <row r="1705" spans="1:27" x14ac:dyDescent="0.3">
      <c r="A1705" s="85">
        <v>1704</v>
      </c>
      <c r="B1705" s="85" t="s">
        <v>910</v>
      </c>
      <c r="C1705" s="85" t="s">
        <v>665</v>
      </c>
      <c r="D1705" s="85">
        <v>2014</v>
      </c>
      <c r="E1705" s="105">
        <v>328397</v>
      </c>
      <c r="F1705" s="106">
        <v>256001</v>
      </c>
      <c r="G1705" s="105">
        <v>77592</v>
      </c>
      <c r="H1705" s="106">
        <v>0</v>
      </c>
      <c r="I1705" s="105">
        <v>949</v>
      </c>
      <c r="J1705" s="105">
        <v>-101874</v>
      </c>
      <c r="K1705" s="105">
        <v>3835</v>
      </c>
      <c r="L1705" s="105">
        <v>292357</v>
      </c>
      <c r="M1705" s="105">
        <v>36040</v>
      </c>
      <c r="N1705" s="105">
        <v>1947</v>
      </c>
      <c r="O1705" s="105">
        <v>37987</v>
      </c>
      <c r="P1705" s="105">
        <v>7868</v>
      </c>
      <c r="Q1705" s="105">
        <v>30118</v>
      </c>
      <c r="R1705" s="105">
        <v>34</v>
      </c>
      <c r="S1705" s="105">
        <v>7868</v>
      </c>
      <c r="T1705" s="105">
        <v>0</v>
      </c>
      <c r="U1705" s="104">
        <v>766018</v>
      </c>
      <c r="V1705" s="104">
        <v>2708211</v>
      </c>
      <c r="W1705" s="104">
        <v>1384005</v>
      </c>
      <c r="X1705" s="104">
        <v>4033135</v>
      </c>
      <c r="Y1705" s="104">
        <v>6281</v>
      </c>
      <c r="Z1705" s="104">
        <v>780334</v>
      </c>
      <c r="AA1705" s="106">
        <v>-754605</v>
      </c>
    </row>
    <row r="1706" spans="1:27" ht="15" thickBot="1" x14ac:dyDescent="0.35">
      <c r="A1706" s="93">
        <v>1705</v>
      </c>
      <c r="B1706" s="93" t="s">
        <v>910</v>
      </c>
      <c r="C1706" s="93" t="s">
        <v>665</v>
      </c>
      <c r="D1706" s="93">
        <v>2013</v>
      </c>
      <c r="E1706" s="108">
        <v>438749</v>
      </c>
      <c r="F1706" s="109">
        <v>330847</v>
      </c>
      <c r="G1706" s="108">
        <v>52655</v>
      </c>
      <c r="H1706" s="109">
        <v>0</v>
      </c>
      <c r="I1706" s="108">
        <v>1093</v>
      </c>
      <c r="J1706" s="108">
        <v>-51354</v>
      </c>
      <c r="K1706" s="108">
        <v>-7043</v>
      </c>
      <c r="L1706" s="108">
        <v>409470</v>
      </c>
      <c r="M1706" s="108">
        <v>29279</v>
      </c>
      <c r="N1706" s="108">
        <v>800</v>
      </c>
      <c r="O1706" s="108">
        <v>30079</v>
      </c>
      <c r="P1706" s="108">
        <v>7066</v>
      </c>
      <c r="Q1706" s="108">
        <v>23013</v>
      </c>
      <c r="R1706" s="108">
        <v>34</v>
      </c>
      <c r="S1706" s="108">
        <v>3762</v>
      </c>
      <c r="T1706" s="108">
        <v>3305</v>
      </c>
      <c r="U1706" s="107">
        <v>611294</v>
      </c>
      <c r="V1706" s="107">
        <v>2116099</v>
      </c>
      <c r="W1706" s="107">
        <v>1539155</v>
      </c>
      <c r="X1706" s="107">
        <v>3140079</v>
      </c>
      <c r="Y1706" s="107">
        <v>6871</v>
      </c>
      <c r="Z1706" s="107">
        <v>317685</v>
      </c>
      <c r="AA1706" s="109">
        <v>-81297</v>
      </c>
    </row>
    <row r="1707" spans="1:27" ht="15" thickTop="1" x14ac:dyDescent="0.3">
      <c r="A1707" s="88">
        <v>1706</v>
      </c>
      <c r="B1707" s="88" t="s">
        <v>910</v>
      </c>
      <c r="C1707" s="88" t="s">
        <v>671</v>
      </c>
      <c r="D1707" s="88">
        <v>2023</v>
      </c>
      <c r="E1707" s="102">
        <v>183174</v>
      </c>
      <c r="F1707" s="103">
        <v>173758</v>
      </c>
      <c r="G1707" s="102">
        <v>17617</v>
      </c>
      <c r="H1707" s="97">
        <v>0</v>
      </c>
      <c r="I1707" s="102">
        <v>529</v>
      </c>
      <c r="J1707" s="102">
        <v>-36987</v>
      </c>
      <c r="K1707" s="102">
        <v>2405</v>
      </c>
      <c r="L1707" s="102">
        <v>172924</v>
      </c>
      <c r="M1707" s="102">
        <v>10250</v>
      </c>
      <c r="N1707" s="102">
        <v>5544</v>
      </c>
      <c r="O1707" s="102">
        <v>16978</v>
      </c>
      <c r="P1707" s="102">
        <v>0</v>
      </c>
      <c r="Q1707" s="102">
        <v>16978</v>
      </c>
      <c r="R1707" s="102">
        <v>40</v>
      </c>
      <c r="S1707" s="102">
        <v>0</v>
      </c>
      <c r="T1707" s="102">
        <v>0</v>
      </c>
      <c r="U1707" s="101">
        <v>14285</v>
      </c>
      <c r="V1707" s="101">
        <v>66484</v>
      </c>
      <c r="W1707" s="101">
        <v>176453</v>
      </c>
      <c r="X1707" s="101">
        <v>818930</v>
      </c>
      <c r="Y1707" s="101">
        <v>511303</v>
      </c>
      <c r="Z1707" s="101">
        <v>237134</v>
      </c>
      <c r="AA1707" s="103">
        <v>-14633</v>
      </c>
    </row>
    <row r="1708" spans="1:27" x14ac:dyDescent="0.3">
      <c r="A1708" s="85">
        <v>1707</v>
      </c>
      <c r="B1708" s="85" t="s">
        <v>910</v>
      </c>
      <c r="C1708" s="85" t="s">
        <v>671</v>
      </c>
      <c r="D1708" s="85">
        <v>2022</v>
      </c>
      <c r="E1708" s="105">
        <v>179203</v>
      </c>
      <c r="F1708" s="106">
        <v>162213</v>
      </c>
      <c r="G1708" s="105">
        <v>14925</v>
      </c>
      <c r="H1708" s="98">
        <v>0</v>
      </c>
      <c r="I1708" s="105">
        <v>452</v>
      </c>
      <c r="J1708" s="105">
        <v>-15986</v>
      </c>
      <c r="K1708" s="105">
        <v>2307</v>
      </c>
      <c r="L1708" s="105">
        <v>177918</v>
      </c>
      <c r="M1708" s="105">
        <v>1285</v>
      </c>
      <c r="N1708" s="105">
        <v>8967</v>
      </c>
      <c r="O1708" s="105">
        <v>10159</v>
      </c>
      <c r="P1708" s="105">
        <v>0</v>
      </c>
      <c r="Q1708" s="105">
        <v>10159</v>
      </c>
      <c r="R1708" s="105">
        <v>40</v>
      </c>
      <c r="S1708" s="105">
        <v>0</v>
      </c>
      <c r="T1708" s="105">
        <v>0</v>
      </c>
      <c r="U1708" s="104">
        <v>24628</v>
      </c>
      <c r="V1708" s="104">
        <v>51743</v>
      </c>
      <c r="W1708" s="104">
        <v>145012</v>
      </c>
      <c r="X1708" s="104">
        <v>810638</v>
      </c>
      <c r="Y1708" s="104">
        <v>517445</v>
      </c>
      <c r="Z1708" s="104">
        <v>238037</v>
      </c>
      <c r="AA1708" s="106">
        <v>6408</v>
      </c>
    </row>
    <row r="1709" spans="1:27" x14ac:dyDescent="0.3">
      <c r="A1709" s="85">
        <v>1708</v>
      </c>
      <c r="B1709" s="85" t="s">
        <v>910</v>
      </c>
      <c r="C1709" s="85" t="s">
        <v>671</v>
      </c>
      <c r="D1709" s="85">
        <v>2021</v>
      </c>
      <c r="E1709" s="105">
        <v>184909</v>
      </c>
      <c r="F1709" s="106">
        <v>156006</v>
      </c>
      <c r="G1709" s="105">
        <v>16025</v>
      </c>
      <c r="H1709" s="98">
        <v>0</v>
      </c>
      <c r="I1709" s="105">
        <v>428</v>
      </c>
      <c r="J1709" s="105">
        <v>-24945</v>
      </c>
      <c r="K1709" s="105">
        <v>3565</v>
      </c>
      <c r="L1709" s="105">
        <v>166705</v>
      </c>
      <c r="M1709" s="105">
        <v>18204</v>
      </c>
      <c r="N1709" s="105">
        <v>4306</v>
      </c>
      <c r="O1709" s="105">
        <v>22209</v>
      </c>
      <c r="P1709" s="105">
        <v>138</v>
      </c>
      <c r="Q1709" s="105">
        <v>22072</v>
      </c>
      <c r="R1709" s="105">
        <v>40</v>
      </c>
      <c r="S1709" s="105">
        <v>138</v>
      </c>
      <c r="T1709" s="105">
        <v>0</v>
      </c>
      <c r="U1709" s="104">
        <v>38929</v>
      </c>
      <c r="V1709" s="104">
        <v>82670</v>
      </c>
      <c r="W1709" s="104">
        <v>154218</v>
      </c>
      <c r="X1709" s="104">
        <v>847791</v>
      </c>
      <c r="Y1709" s="104">
        <v>523448</v>
      </c>
      <c r="Z1709" s="104">
        <v>272719</v>
      </c>
      <c r="AA1709" s="106">
        <v>-231729</v>
      </c>
    </row>
    <row r="1710" spans="1:27" x14ac:dyDescent="0.3">
      <c r="A1710" s="85">
        <v>1709</v>
      </c>
      <c r="B1710" s="85" t="s">
        <v>910</v>
      </c>
      <c r="C1710" s="85" t="s">
        <v>671</v>
      </c>
      <c r="D1710" s="85">
        <v>2020</v>
      </c>
      <c r="E1710" s="105">
        <v>188514</v>
      </c>
      <c r="F1710" s="106">
        <v>178998</v>
      </c>
      <c r="G1710" s="105">
        <v>14359</v>
      </c>
      <c r="H1710" s="98">
        <v>0</v>
      </c>
      <c r="I1710" s="105">
        <v>431</v>
      </c>
      <c r="J1710" s="105">
        <v>-25903</v>
      </c>
      <c r="K1710" s="105">
        <v>1338</v>
      </c>
      <c r="L1710" s="105">
        <v>185522</v>
      </c>
      <c r="M1710" s="105">
        <v>2992</v>
      </c>
      <c r="N1710" s="105">
        <v>7596</v>
      </c>
      <c r="O1710" s="105">
        <v>10123</v>
      </c>
      <c r="P1710" s="105">
        <v>1153</v>
      </c>
      <c r="Q1710" s="105">
        <v>8970</v>
      </c>
      <c r="R1710" s="105">
        <v>40</v>
      </c>
      <c r="S1710" s="105">
        <v>1153</v>
      </c>
      <c r="T1710" s="105">
        <v>0</v>
      </c>
      <c r="U1710" s="104">
        <v>22714</v>
      </c>
      <c r="V1710" s="104">
        <v>305387</v>
      </c>
      <c r="W1710" s="104">
        <v>362628</v>
      </c>
      <c r="X1710" s="104">
        <v>1063402</v>
      </c>
      <c r="Y1710" s="104">
        <v>514504</v>
      </c>
      <c r="Z1710" s="104">
        <v>283818</v>
      </c>
      <c r="AA1710" s="106">
        <v>5155</v>
      </c>
    </row>
    <row r="1711" spans="1:27" x14ac:dyDescent="0.3">
      <c r="A1711" s="85">
        <v>1710</v>
      </c>
      <c r="B1711" s="85" t="s">
        <v>910</v>
      </c>
      <c r="C1711" s="85" t="s">
        <v>671</v>
      </c>
      <c r="D1711" s="85">
        <v>2019</v>
      </c>
      <c r="E1711" s="105">
        <v>161494</v>
      </c>
      <c r="F1711" s="106">
        <v>153924</v>
      </c>
      <c r="G1711" s="105">
        <v>12612</v>
      </c>
      <c r="H1711" s="98">
        <v>0</v>
      </c>
      <c r="I1711" s="105">
        <v>467</v>
      </c>
      <c r="J1711" s="105">
        <v>-14831</v>
      </c>
      <c r="K1711" s="105">
        <v>0</v>
      </c>
      <c r="L1711" s="105">
        <v>167623</v>
      </c>
      <c r="M1711" s="105">
        <v>-6129</v>
      </c>
      <c r="N1711" s="105">
        <v>19765</v>
      </c>
      <c r="O1711" s="105">
        <v>7842</v>
      </c>
      <c r="P1711" s="105">
        <v>113</v>
      </c>
      <c r="Q1711" s="105">
        <v>7729</v>
      </c>
      <c r="R1711" s="105">
        <v>40</v>
      </c>
      <c r="S1711" s="105">
        <v>113</v>
      </c>
      <c r="T1711" s="105">
        <v>0</v>
      </c>
      <c r="U1711" s="104">
        <v>42235</v>
      </c>
      <c r="V1711" s="104">
        <v>298016</v>
      </c>
      <c r="W1711" s="104">
        <v>342213</v>
      </c>
      <c r="X1711" s="104">
        <v>1058628</v>
      </c>
      <c r="Y1711" s="104">
        <v>517916</v>
      </c>
      <c r="Z1711" s="104">
        <v>277967</v>
      </c>
      <c r="AA1711" s="106">
        <v>217035</v>
      </c>
    </row>
    <row r="1712" spans="1:27" x14ac:dyDescent="0.3">
      <c r="A1712" s="85">
        <v>1711</v>
      </c>
      <c r="B1712" s="85" t="s">
        <v>910</v>
      </c>
      <c r="C1712" s="85" t="s">
        <v>671</v>
      </c>
      <c r="D1712" s="85">
        <v>2018</v>
      </c>
      <c r="E1712" s="105">
        <v>178260</v>
      </c>
      <c r="F1712" s="106">
        <v>156309</v>
      </c>
      <c r="G1712" s="105">
        <v>12206</v>
      </c>
      <c r="H1712" s="98">
        <v>0</v>
      </c>
      <c r="I1712" s="105">
        <v>398</v>
      </c>
      <c r="J1712" s="105">
        <v>-4321</v>
      </c>
      <c r="K1712" s="105">
        <v>0</v>
      </c>
      <c r="L1712" s="105">
        <v>174284</v>
      </c>
      <c r="M1712" s="105">
        <v>3977</v>
      </c>
      <c r="N1712" s="105">
        <v>2704</v>
      </c>
      <c r="O1712" s="105">
        <v>8913</v>
      </c>
      <c r="P1712" s="105">
        <v>948</v>
      </c>
      <c r="Q1712" s="105">
        <v>7965</v>
      </c>
      <c r="R1712" s="105">
        <v>0</v>
      </c>
      <c r="S1712" s="105">
        <v>948</v>
      </c>
      <c r="T1712" s="105">
        <v>0</v>
      </c>
      <c r="U1712" s="104">
        <v>24355</v>
      </c>
      <c r="V1712" s="104">
        <v>67012</v>
      </c>
      <c r="W1712" s="104">
        <v>109283</v>
      </c>
      <c r="X1712" s="104">
        <v>840549</v>
      </c>
      <c r="Y1712" s="104">
        <v>526430</v>
      </c>
      <c r="Z1712" s="104">
        <v>279461</v>
      </c>
      <c r="AA1712" s="106">
        <v>5968</v>
      </c>
    </row>
    <row r="1713" spans="1:27" x14ac:dyDescent="0.3">
      <c r="A1713" s="85">
        <v>1712</v>
      </c>
      <c r="B1713" s="85" t="s">
        <v>910</v>
      </c>
      <c r="C1713" s="85" t="s">
        <v>671</v>
      </c>
      <c r="D1713" s="85">
        <v>2017</v>
      </c>
      <c r="E1713" s="105">
        <v>169664</v>
      </c>
      <c r="F1713" s="106">
        <v>142628</v>
      </c>
      <c r="G1713" s="105">
        <v>12951</v>
      </c>
      <c r="H1713" s="98">
        <v>0</v>
      </c>
      <c r="I1713" s="105">
        <v>456</v>
      </c>
      <c r="J1713" s="105">
        <v>-380</v>
      </c>
      <c r="K1713" s="105">
        <v>0</v>
      </c>
      <c r="L1713" s="105">
        <v>161157</v>
      </c>
      <c r="M1713" s="105">
        <v>8507</v>
      </c>
      <c r="N1713" s="105">
        <v>1056</v>
      </c>
      <c r="O1713" s="105">
        <v>9662</v>
      </c>
      <c r="P1713" s="105">
        <v>1102</v>
      </c>
      <c r="Q1713" s="105">
        <v>8561</v>
      </c>
      <c r="R1713" s="105">
        <v>40</v>
      </c>
      <c r="S1713" s="105">
        <v>1102</v>
      </c>
      <c r="T1713" s="105">
        <v>0</v>
      </c>
      <c r="U1713" s="104">
        <v>11633</v>
      </c>
      <c r="V1713" s="104">
        <v>40241</v>
      </c>
      <c r="W1713" s="104">
        <v>64577</v>
      </c>
      <c r="X1713" s="104">
        <v>804217</v>
      </c>
      <c r="Y1713" s="104">
        <v>509858</v>
      </c>
      <c r="Z1713" s="104">
        <v>247752</v>
      </c>
      <c r="AA1713" s="106">
        <v>-1088</v>
      </c>
    </row>
    <row r="1714" spans="1:27" x14ac:dyDescent="0.3">
      <c r="A1714" s="85">
        <v>1713</v>
      </c>
      <c r="B1714" s="85" t="s">
        <v>910</v>
      </c>
      <c r="C1714" s="85" t="s">
        <v>671</v>
      </c>
      <c r="D1714" s="85">
        <v>2016</v>
      </c>
      <c r="E1714" s="105">
        <v>85430</v>
      </c>
      <c r="F1714" s="106">
        <v>74285</v>
      </c>
      <c r="G1714" s="105">
        <v>8890</v>
      </c>
      <c r="H1714" s="98">
        <v>0</v>
      </c>
      <c r="I1714" s="105">
        <v>570</v>
      </c>
      <c r="J1714" s="105">
        <v>-395</v>
      </c>
      <c r="K1714" s="105">
        <v>0</v>
      </c>
      <c r="L1714" s="105">
        <v>84897</v>
      </c>
      <c r="M1714" s="105">
        <v>533</v>
      </c>
      <c r="N1714" s="105">
        <v>10056</v>
      </c>
      <c r="O1714" s="105">
        <v>11414</v>
      </c>
      <c r="P1714" s="105">
        <v>2094</v>
      </c>
      <c r="Q1714" s="105">
        <v>9321</v>
      </c>
      <c r="R1714" s="105">
        <v>0</v>
      </c>
      <c r="S1714" s="105">
        <v>2094</v>
      </c>
      <c r="T1714" s="105">
        <v>0</v>
      </c>
      <c r="U1714" s="104">
        <v>5968</v>
      </c>
      <c r="V1714" s="104">
        <v>17118</v>
      </c>
      <c r="W1714" s="104">
        <v>31540</v>
      </c>
      <c r="X1714" s="104">
        <v>757330</v>
      </c>
      <c r="Y1714" s="104">
        <v>488515</v>
      </c>
      <c r="Z1714" s="104">
        <v>208659</v>
      </c>
      <c r="AA1714" s="106">
        <v>304</v>
      </c>
    </row>
    <row r="1715" spans="1:27" x14ac:dyDescent="0.3">
      <c r="A1715" s="85">
        <v>1714</v>
      </c>
      <c r="B1715" s="85" t="s">
        <v>910</v>
      </c>
      <c r="C1715" s="85" t="s">
        <v>671</v>
      </c>
      <c r="D1715" s="85">
        <v>2015</v>
      </c>
      <c r="E1715" s="105">
        <v>94472</v>
      </c>
      <c r="F1715" s="106">
        <v>84546</v>
      </c>
      <c r="G1715" s="105">
        <v>6159</v>
      </c>
      <c r="H1715" s="98">
        <v>0</v>
      </c>
      <c r="I1715" s="105">
        <v>200</v>
      </c>
      <c r="J1715" s="105">
        <v>-214</v>
      </c>
      <c r="K1715" s="105">
        <v>0</v>
      </c>
      <c r="L1715" s="105">
        <v>92394</v>
      </c>
      <c r="M1715" s="105">
        <v>2079</v>
      </c>
      <c r="N1715" s="105">
        <v>36366</v>
      </c>
      <c r="O1715" s="105">
        <v>38807</v>
      </c>
      <c r="P1715" s="105">
        <v>8303</v>
      </c>
      <c r="Q1715" s="105">
        <v>30504</v>
      </c>
      <c r="R1715" s="105">
        <v>40</v>
      </c>
      <c r="S1715" s="105">
        <v>8303</v>
      </c>
      <c r="T1715" s="105">
        <v>0</v>
      </c>
      <c r="U1715" s="104">
        <v>5105</v>
      </c>
      <c r="V1715" s="104">
        <v>25344</v>
      </c>
      <c r="W1715" s="104">
        <v>31310</v>
      </c>
      <c r="X1715" s="104">
        <v>732048</v>
      </c>
      <c r="Y1715" s="104">
        <v>455246</v>
      </c>
      <c r="Z1715" s="104">
        <v>183094</v>
      </c>
      <c r="AA1715" s="106">
        <v>-2902</v>
      </c>
    </row>
    <row r="1716" spans="1:27" x14ac:dyDescent="0.3">
      <c r="A1716" s="85">
        <v>1715</v>
      </c>
      <c r="B1716" s="85" t="s">
        <v>910</v>
      </c>
      <c r="C1716" s="85" t="s">
        <v>671</v>
      </c>
      <c r="D1716" s="85">
        <v>2014</v>
      </c>
      <c r="E1716" s="105">
        <v>161394</v>
      </c>
      <c r="F1716" s="106">
        <v>154334</v>
      </c>
      <c r="G1716" s="105">
        <v>6800</v>
      </c>
      <c r="H1716" s="98">
        <v>0</v>
      </c>
      <c r="I1716" s="105">
        <v>0</v>
      </c>
      <c r="J1716" s="105">
        <v>-2027</v>
      </c>
      <c r="K1716" s="105">
        <v>0</v>
      </c>
      <c r="L1716" s="105">
        <v>162130</v>
      </c>
      <c r="M1716" s="105">
        <v>-736</v>
      </c>
      <c r="N1716" s="105">
        <v>72330</v>
      </c>
      <c r="O1716" s="105">
        <v>71986</v>
      </c>
      <c r="P1716" s="105">
        <v>15823</v>
      </c>
      <c r="Q1716" s="105">
        <v>56163</v>
      </c>
      <c r="R1716" s="105">
        <v>66</v>
      </c>
      <c r="S1716" s="105">
        <v>15823</v>
      </c>
      <c r="T1716" s="105">
        <v>0</v>
      </c>
      <c r="U1716" s="104">
        <v>6030</v>
      </c>
      <c r="V1716" s="104">
        <v>18860</v>
      </c>
      <c r="W1716" s="104">
        <v>49330</v>
      </c>
      <c r="X1716" s="104">
        <v>686336</v>
      </c>
      <c r="Y1716" s="104">
        <v>394347</v>
      </c>
      <c r="Z1716" s="104">
        <v>134029</v>
      </c>
      <c r="AA1716" s="106">
        <v>9919</v>
      </c>
    </row>
    <row r="1717" spans="1:27" ht="15" thickBot="1" x14ac:dyDescent="0.35">
      <c r="A1717" s="93">
        <v>1716</v>
      </c>
      <c r="B1717" s="93" t="s">
        <v>910</v>
      </c>
      <c r="C1717" s="93" t="s">
        <v>671</v>
      </c>
      <c r="D1717" s="93">
        <v>2013</v>
      </c>
      <c r="E1717" s="108">
        <v>406073</v>
      </c>
      <c r="F1717" s="109">
        <v>390581</v>
      </c>
      <c r="G1717" s="108">
        <v>15335</v>
      </c>
      <c r="H1717" s="99">
        <v>0</v>
      </c>
      <c r="I1717" s="108">
        <v>0</v>
      </c>
      <c r="J1717" s="108">
        <v>-3305</v>
      </c>
      <c r="K1717" s="108">
        <v>1</v>
      </c>
      <c r="L1717" s="108">
        <v>403734</v>
      </c>
      <c r="M1717" s="108">
        <v>2339</v>
      </c>
      <c r="N1717" s="108">
        <v>79223</v>
      </c>
      <c r="O1717" s="108">
        <v>81562</v>
      </c>
      <c r="P1717" s="108">
        <v>16513</v>
      </c>
      <c r="Q1717" s="108">
        <v>65049</v>
      </c>
      <c r="R1717" s="108">
        <v>70</v>
      </c>
      <c r="S1717" s="108">
        <v>16513</v>
      </c>
      <c r="T1717" s="108">
        <v>0</v>
      </c>
      <c r="U1717" s="107">
        <v>33490</v>
      </c>
      <c r="V1717" s="107">
        <v>119269</v>
      </c>
      <c r="W1717" s="107">
        <v>62456</v>
      </c>
      <c r="X1717" s="107">
        <v>699624</v>
      </c>
      <c r="Y1717" s="107">
        <v>301012</v>
      </c>
      <c r="Z1717" s="107">
        <v>166986</v>
      </c>
      <c r="AA1717" s="109">
        <v>-16280</v>
      </c>
    </row>
    <row r="1718" spans="1:27" ht="15" thickTop="1" x14ac:dyDescent="0.3">
      <c r="A1718" s="88">
        <v>1717</v>
      </c>
      <c r="B1718" s="88" t="s">
        <v>910</v>
      </c>
      <c r="C1718" s="88" t="s">
        <v>676</v>
      </c>
      <c r="D1718" s="88">
        <v>2023</v>
      </c>
      <c r="E1718" s="102">
        <v>31650661</v>
      </c>
      <c r="F1718" s="103">
        <v>28590019</v>
      </c>
      <c r="G1718" s="102">
        <v>2626565</v>
      </c>
      <c r="H1718" s="103">
        <v>0</v>
      </c>
      <c r="I1718" s="102">
        <v>257267</v>
      </c>
      <c r="J1718" s="102">
        <v>-116112</v>
      </c>
      <c r="K1718" s="102">
        <v>-14870</v>
      </c>
      <c r="L1718" s="102">
        <v>31539661</v>
      </c>
      <c r="M1718" s="102">
        <v>111000</v>
      </c>
      <c r="N1718" s="102">
        <v>27727</v>
      </c>
      <c r="O1718" s="102">
        <v>146023</v>
      </c>
      <c r="P1718" s="102">
        <v>115960</v>
      </c>
      <c r="Q1718" s="102">
        <v>30008</v>
      </c>
      <c r="R1718" s="102">
        <v>6725</v>
      </c>
      <c r="S1718" s="102">
        <v>83642</v>
      </c>
      <c r="T1718" s="102">
        <v>-52750</v>
      </c>
      <c r="U1718" s="101">
        <v>7628606</v>
      </c>
      <c r="V1718" s="101">
        <v>14164602</v>
      </c>
      <c r="W1718" s="101">
        <v>8632853</v>
      </c>
      <c r="X1718" s="101">
        <v>19561507</v>
      </c>
      <c r="Y1718" s="101">
        <v>4578177</v>
      </c>
      <c r="Z1718" s="101">
        <v>5364084</v>
      </c>
      <c r="AA1718" s="103">
        <v>1865627</v>
      </c>
    </row>
    <row r="1719" spans="1:27" x14ac:dyDescent="0.3">
      <c r="A1719" s="85">
        <v>1718</v>
      </c>
      <c r="B1719" s="85" t="s">
        <v>910</v>
      </c>
      <c r="C1719" s="85" t="s">
        <v>676</v>
      </c>
      <c r="D1719" s="85">
        <v>2022</v>
      </c>
      <c r="E1719" s="105">
        <v>49710636</v>
      </c>
      <c r="F1719" s="106">
        <v>44771945</v>
      </c>
      <c r="G1719" s="105">
        <v>4123785</v>
      </c>
      <c r="H1719" s="106">
        <v>73165</v>
      </c>
      <c r="I1719" s="105">
        <v>231085</v>
      </c>
      <c r="J1719" s="105">
        <v>-5554</v>
      </c>
      <c r="K1719" s="105">
        <v>-23265</v>
      </c>
      <c r="L1719" s="105">
        <v>49357616</v>
      </c>
      <c r="M1719" s="105">
        <v>353020</v>
      </c>
      <c r="N1719" s="105">
        <v>10107</v>
      </c>
      <c r="O1719" s="105">
        <v>381129</v>
      </c>
      <c r="P1719" s="105">
        <v>129809</v>
      </c>
      <c r="Q1719" s="105">
        <v>251341</v>
      </c>
      <c r="R1719" s="105">
        <v>14467</v>
      </c>
      <c r="S1719" s="105">
        <v>64666</v>
      </c>
      <c r="T1719" s="105">
        <v>51294</v>
      </c>
      <c r="U1719" s="104">
        <v>7395309</v>
      </c>
      <c r="V1719" s="104">
        <v>11274840</v>
      </c>
      <c r="W1719" s="104">
        <v>6568894</v>
      </c>
      <c r="X1719" s="104">
        <v>17365306</v>
      </c>
      <c r="Y1719" s="104">
        <v>5363094</v>
      </c>
      <c r="Z1719" s="104">
        <v>2936345</v>
      </c>
      <c r="AA1719" s="106">
        <v>2844560</v>
      </c>
    </row>
    <row r="1720" spans="1:27" x14ac:dyDescent="0.3">
      <c r="A1720" s="85">
        <v>1719</v>
      </c>
      <c r="B1720" s="85" t="s">
        <v>910</v>
      </c>
      <c r="C1720" s="85" t="s">
        <v>676</v>
      </c>
      <c r="D1720" s="85">
        <v>2021</v>
      </c>
      <c r="E1720" s="105">
        <v>48726522</v>
      </c>
      <c r="F1720" s="106">
        <v>39853124</v>
      </c>
      <c r="G1720" s="105">
        <v>3541853</v>
      </c>
      <c r="H1720" s="106">
        <v>94604</v>
      </c>
      <c r="I1720" s="105">
        <v>228450</v>
      </c>
      <c r="J1720" s="105">
        <v>-164004</v>
      </c>
      <c r="K1720" s="105">
        <v>0</v>
      </c>
      <c r="L1720" s="105">
        <v>43809140</v>
      </c>
      <c r="M1720" s="105">
        <v>4917382</v>
      </c>
      <c r="N1720" s="105">
        <v>-1917</v>
      </c>
      <c r="O1720" s="105">
        <v>4915483</v>
      </c>
      <c r="P1720" s="105">
        <v>601989</v>
      </c>
      <c r="Q1720" s="105">
        <v>4313507</v>
      </c>
      <c r="R1720" s="105">
        <v>14520</v>
      </c>
      <c r="S1720" s="105">
        <v>94122</v>
      </c>
      <c r="T1720" s="105">
        <v>35688</v>
      </c>
      <c r="U1720" s="104">
        <v>12349096</v>
      </c>
      <c r="V1720" s="104">
        <v>9834993</v>
      </c>
      <c r="W1720" s="104">
        <v>6009187</v>
      </c>
      <c r="X1720" s="104">
        <v>17025411</v>
      </c>
      <c r="Y1720" s="104">
        <v>6358152</v>
      </c>
      <c r="Z1720" s="104">
        <v>4187019</v>
      </c>
      <c r="AA1720" s="106">
        <v>1496076</v>
      </c>
    </row>
    <row r="1721" spans="1:27" x14ac:dyDescent="0.3">
      <c r="A1721" s="85">
        <v>1720</v>
      </c>
      <c r="B1721" s="85" t="s">
        <v>910</v>
      </c>
      <c r="C1721" s="85" t="s">
        <v>676</v>
      </c>
      <c r="D1721" s="85">
        <v>2020</v>
      </c>
      <c r="E1721" s="105">
        <v>27530750</v>
      </c>
      <c r="F1721" s="106">
        <v>22903482</v>
      </c>
      <c r="G1721" s="105">
        <v>2447341</v>
      </c>
      <c r="H1721" s="106">
        <v>60905</v>
      </c>
      <c r="I1721" s="105">
        <v>233721</v>
      </c>
      <c r="J1721" s="105">
        <v>8652</v>
      </c>
      <c r="K1721" s="105">
        <v>0</v>
      </c>
      <c r="L1721" s="105">
        <v>26151821</v>
      </c>
      <c r="M1721" s="105">
        <v>1378928</v>
      </c>
      <c r="N1721" s="105">
        <v>13278</v>
      </c>
      <c r="O1721" s="105">
        <v>1375643</v>
      </c>
      <c r="P1721" s="105">
        <v>222629</v>
      </c>
      <c r="Q1721" s="105">
        <v>1153328</v>
      </c>
      <c r="R1721" s="105">
        <v>12329</v>
      </c>
      <c r="S1721" s="105">
        <v>702566</v>
      </c>
      <c r="T1721" s="105">
        <v>-100577</v>
      </c>
      <c r="U1721" s="104">
        <v>5523844</v>
      </c>
      <c r="V1721" s="104">
        <v>18655160</v>
      </c>
      <c r="W1721" s="104">
        <v>14372247</v>
      </c>
      <c r="X1721" s="104">
        <v>26618030</v>
      </c>
      <c r="Y1721" s="104">
        <v>7103139</v>
      </c>
      <c r="Z1721" s="104">
        <v>6836051</v>
      </c>
      <c r="AA1721" s="106">
        <v>2109521</v>
      </c>
    </row>
    <row r="1722" spans="1:27" x14ac:dyDescent="0.3">
      <c r="A1722" s="85">
        <v>1721</v>
      </c>
      <c r="B1722" s="85" t="s">
        <v>910</v>
      </c>
      <c r="C1722" s="85" t="s">
        <v>676</v>
      </c>
      <c r="D1722" s="85">
        <v>2019</v>
      </c>
      <c r="E1722" s="105">
        <v>28034775</v>
      </c>
      <c r="F1722" s="106">
        <v>24836155</v>
      </c>
      <c r="G1722" s="105">
        <v>1996689</v>
      </c>
      <c r="H1722" s="106">
        <v>81108</v>
      </c>
      <c r="I1722" s="105">
        <v>222895</v>
      </c>
      <c r="J1722" s="105">
        <v>-7403</v>
      </c>
      <c r="K1722" s="105">
        <v>0</v>
      </c>
      <c r="L1722" s="105">
        <v>27795209</v>
      </c>
      <c r="M1722" s="105">
        <v>239566</v>
      </c>
      <c r="N1722" s="105">
        <v>89397</v>
      </c>
      <c r="O1722" s="105">
        <v>462069</v>
      </c>
      <c r="P1722" s="105">
        <v>100698</v>
      </c>
      <c r="Q1722" s="105">
        <v>361352</v>
      </c>
      <c r="R1722" s="105">
        <v>11397</v>
      </c>
      <c r="S1722" s="105">
        <v>259836</v>
      </c>
      <c r="T1722" s="105">
        <v>-37206</v>
      </c>
      <c r="U1722" s="104">
        <v>4547529</v>
      </c>
      <c r="V1722" s="104">
        <v>9022315</v>
      </c>
      <c r="W1722" s="104">
        <v>8991489</v>
      </c>
      <c r="X1722" s="104">
        <v>17756408</v>
      </c>
      <c r="Y1722" s="104">
        <v>7950536</v>
      </c>
      <c r="Z1722" s="104">
        <v>8186360</v>
      </c>
      <c r="AA1722" s="106">
        <v>5181076</v>
      </c>
    </row>
    <row r="1723" spans="1:27" x14ac:dyDescent="0.3">
      <c r="A1723" s="85">
        <v>1722</v>
      </c>
      <c r="B1723" s="85" t="s">
        <v>910</v>
      </c>
      <c r="C1723" s="85" t="s">
        <v>676</v>
      </c>
      <c r="D1723" s="85">
        <v>2018</v>
      </c>
      <c r="E1723" s="105">
        <v>34441429</v>
      </c>
      <c r="F1723" s="106">
        <v>30464290</v>
      </c>
      <c r="G1723" s="105">
        <v>2524339</v>
      </c>
      <c r="H1723" s="106">
        <v>0</v>
      </c>
      <c r="I1723" s="105">
        <v>187283</v>
      </c>
      <c r="J1723" s="105">
        <v>-22865</v>
      </c>
      <c r="K1723" s="105">
        <v>-27496</v>
      </c>
      <c r="L1723" s="105">
        <v>33939136</v>
      </c>
      <c r="M1723" s="105">
        <v>502293</v>
      </c>
      <c r="N1723" s="105">
        <v>12360</v>
      </c>
      <c r="O1723" s="105">
        <v>529184</v>
      </c>
      <c r="P1723" s="105">
        <v>120019</v>
      </c>
      <c r="Q1723" s="105">
        <v>409234</v>
      </c>
      <c r="R1723" s="105">
        <v>11104</v>
      </c>
      <c r="S1723" s="105">
        <v>102046</v>
      </c>
      <c r="T1723" s="105">
        <v>-1348</v>
      </c>
      <c r="U1723" s="104">
        <v>6606994</v>
      </c>
      <c r="V1723" s="104">
        <v>7355652</v>
      </c>
      <c r="W1723" s="104">
        <v>8767420</v>
      </c>
      <c r="X1723" s="104">
        <v>17225438</v>
      </c>
      <c r="Y1723" s="104">
        <v>8977215</v>
      </c>
      <c r="Z1723" s="104">
        <v>9692595</v>
      </c>
      <c r="AA1723" s="106">
        <v>499985</v>
      </c>
    </row>
    <row r="1724" spans="1:27" x14ac:dyDescent="0.3">
      <c r="A1724" s="85">
        <v>1723</v>
      </c>
      <c r="B1724" s="85" t="s">
        <v>910</v>
      </c>
      <c r="C1724" s="85" t="s">
        <v>676</v>
      </c>
      <c r="D1724" s="85">
        <v>2017</v>
      </c>
      <c r="E1724" s="105">
        <v>26149045</v>
      </c>
      <c r="F1724" s="106">
        <v>21730791</v>
      </c>
      <c r="G1724" s="105">
        <v>2187910</v>
      </c>
      <c r="H1724" s="106">
        <v>0</v>
      </c>
      <c r="I1724" s="105">
        <v>126087</v>
      </c>
      <c r="J1724" s="105">
        <v>52988</v>
      </c>
      <c r="K1724" s="105">
        <v>0</v>
      </c>
      <c r="L1724" s="105">
        <v>24580052</v>
      </c>
      <c r="M1724" s="105">
        <v>1568993</v>
      </c>
      <c r="N1724" s="105">
        <v>51140</v>
      </c>
      <c r="O1724" s="105">
        <v>1642639</v>
      </c>
      <c r="P1724" s="105">
        <v>310990</v>
      </c>
      <c r="Q1724" s="105">
        <v>1331664</v>
      </c>
      <c r="R1724" s="105">
        <v>9718</v>
      </c>
      <c r="S1724" s="105">
        <v>95721</v>
      </c>
      <c r="T1724" s="105">
        <v>24298</v>
      </c>
      <c r="U1724" s="104">
        <v>8871079</v>
      </c>
      <c r="V1724" s="104">
        <v>10799699</v>
      </c>
      <c r="W1724" s="104">
        <v>12637507</v>
      </c>
      <c r="X1724" s="104">
        <v>21254822</v>
      </c>
      <c r="Y1724" s="104">
        <v>9324598</v>
      </c>
      <c r="Z1724" s="104">
        <v>14341836</v>
      </c>
      <c r="AA1724" s="106">
        <v>-2173432</v>
      </c>
    </row>
    <row r="1725" spans="1:27" x14ac:dyDescent="0.3">
      <c r="A1725" s="85">
        <v>1724</v>
      </c>
      <c r="B1725" s="85" t="s">
        <v>910</v>
      </c>
      <c r="C1725" s="85" t="s">
        <v>676</v>
      </c>
      <c r="D1725" s="85">
        <v>2016</v>
      </c>
      <c r="E1725" s="105">
        <v>17893715</v>
      </c>
      <c r="F1725" s="106">
        <v>13717394</v>
      </c>
      <c r="G1725" s="105">
        <v>1953265</v>
      </c>
      <c r="H1725" s="106">
        <v>0</v>
      </c>
      <c r="I1725" s="105">
        <v>87053</v>
      </c>
      <c r="J1725" s="105">
        <v>8220</v>
      </c>
      <c r="K1725" s="105">
        <v>0</v>
      </c>
      <c r="L1725" s="105">
        <v>15974967</v>
      </c>
      <c r="M1725" s="105">
        <v>1918748</v>
      </c>
      <c r="N1725" s="105">
        <v>-11998</v>
      </c>
      <c r="O1725" s="105">
        <v>1906750</v>
      </c>
      <c r="P1725" s="105">
        <v>402560</v>
      </c>
      <c r="Q1725" s="105">
        <v>1504193</v>
      </c>
      <c r="R1725" s="105">
        <v>3553</v>
      </c>
      <c r="S1725" s="105">
        <v>281167</v>
      </c>
      <c r="T1725" s="105">
        <v>29823</v>
      </c>
      <c r="U1725" s="104">
        <v>4821501</v>
      </c>
      <c r="V1725" s="104">
        <v>12916350</v>
      </c>
      <c r="W1725" s="104">
        <v>13580883</v>
      </c>
      <c r="X1725" s="104">
        <v>21591435</v>
      </c>
      <c r="Y1725" s="104">
        <v>7810356</v>
      </c>
      <c r="Z1725" s="104">
        <v>11850866</v>
      </c>
      <c r="AA1725" s="106">
        <v>1641219</v>
      </c>
    </row>
    <row r="1726" spans="1:27" x14ac:dyDescent="0.3">
      <c r="A1726" s="85">
        <v>1725</v>
      </c>
      <c r="B1726" s="85" t="s">
        <v>910</v>
      </c>
      <c r="C1726" s="85" t="s">
        <v>676</v>
      </c>
      <c r="D1726" s="85">
        <v>2015</v>
      </c>
      <c r="E1726" s="105">
        <v>17467976</v>
      </c>
      <c r="F1726" s="106">
        <v>14869355</v>
      </c>
      <c r="G1726" s="105">
        <v>1315534</v>
      </c>
      <c r="H1726" s="106">
        <v>0</v>
      </c>
      <c r="I1726" s="105">
        <v>60475</v>
      </c>
      <c r="J1726" s="105">
        <v>169048</v>
      </c>
      <c r="K1726" s="105">
        <v>0</v>
      </c>
      <c r="L1726" s="105">
        <v>16638425</v>
      </c>
      <c r="M1726" s="105">
        <v>829551</v>
      </c>
      <c r="N1726" s="105">
        <v>2764</v>
      </c>
      <c r="O1726" s="105">
        <v>832315</v>
      </c>
      <c r="P1726" s="105">
        <v>179441</v>
      </c>
      <c r="Q1726" s="105">
        <v>652875</v>
      </c>
      <c r="R1726" s="105">
        <v>3538</v>
      </c>
      <c r="S1726" s="105">
        <v>437894</v>
      </c>
      <c r="T1726" s="105">
        <v>-35334</v>
      </c>
      <c r="U1726" s="104">
        <v>3543825</v>
      </c>
      <c r="V1726" s="104">
        <v>7057496</v>
      </c>
      <c r="W1726" s="104">
        <v>6757387</v>
      </c>
      <c r="X1726" s="104">
        <v>12309986</v>
      </c>
      <c r="Y1726" s="104">
        <v>4591034</v>
      </c>
      <c r="Z1726" s="104">
        <v>5784745</v>
      </c>
      <c r="AA1726" s="106">
        <v>1280225</v>
      </c>
    </row>
    <row r="1727" spans="1:27" x14ac:dyDescent="0.3">
      <c r="A1727" s="85">
        <v>1726</v>
      </c>
      <c r="B1727" s="85" t="s">
        <v>910</v>
      </c>
      <c r="C1727" s="85" t="s">
        <v>676</v>
      </c>
      <c r="D1727" s="85">
        <v>2014</v>
      </c>
      <c r="E1727" s="105">
        <v>14990361</v>
      </c>
      <c r="F1727" s="106">
        <v>13240125</v>
      </c>
      <c r="G1727" s="105">
        <v>1020064</v>
      </c>
      <c r="H1727" s="106">
        <v>0</v>
      </c>
      <c r="I1727" s="105">
        <v>45887</v>
      </c>
      <c r="J1727" s="105">
        <v>43453</v>
      </c>
      <c r="K1727" s="105">
        <v>0</v>
      </c>
      <c r="L1727" s="105">
        <v>14531949</v>
      </c>
      <c r="M1727" s="105">
        <v>458412</v>
      </c>
      <c r="N1727" s="105">
        <v>9833</v>
      </c>
      <c r="O1727" s="105">
        <v>523389</v>
      </c>
      <c r="P1727" s="105">
        <v>113047</v>
      </c>
      <c r="Q1727" s="105">
        <v>410342</v>
      </c>
      <c r="R1727" s="105">
        <v>3472</v>
      </c>
      <c r="S1727" s="105">
        <v>207704</v>
      </c>
      <c r="T1727" s="105">
        <v>-28263</v>
      </c>
      <c r="U1727" s="104">
        <v>4746912</v>
      </c>
      <c r="V1727" s="104">
        <v>5169208</v>
      </c>
      <c r="W1727" s="104">
        <v>5554945</v>
      </c>
      <c r="X1727" s="104">
        <v>9440614</v>
      </c>
      <c r="Y1727" s="104">
        <v>3739699</v>
      </c>
      <c r="Z1727" s="104">
        <v>5496366</v>
      </c>
      <c r="AA1727" s="106">
        <v>-915376</v>
      </c>
    </row>
    <row r="1728" spans="1:27" ht="15" thickBot="1" x14ac:dyDescent="0.35">
      <c r="A1728" s="93">
        <v>1727</v>
      </c>
      <c r="B1728" s="93" t="s">
        <v>910</v>
      </c>
      <c r="C1728" s="93" t="s">
        <v>676</v>
      </c>
      <c r="D1728" s="93">
        <v>2013</v>
      </c>
      <c r="E1728" s="108">
        <v>11759899</v>
      </c>
      <c r="F1728" s="109">
        <v>10052386</v>
      </c>
      <c r="G1728" s="108">
        <v>803709</v>
      </c>
      <c r="H1728" s="109">
        <v>0</v>
      </c>
      <c r="I1728" s="108">
        <v>38178</v>
      </c>
      <c r="J1728" s="108">
        <v>39035</v>
      </c>
      <c r="K1728" s="108">
        <v>0</v>
      </c>
      <c r="L1728" s="108">
        <v>11101171</v>
      </c>
      <c r="M1728" s="108">
        <v>658728</v>
      </c>
      <c r="N1728" s="108">
        <v>23199</v>
      </c>
      <c r="O1728" s="108">
        <v>678997</v>
      </c>
      <c r="P1728" s="108">
        <v>98157</v>
      </c>
      <c r="Q1728" s="108">
        <v>580840</v>
      </c>
      <c r="R1728" s="108">
        <v>3610</v>
      </c>
      <c r="S1728" s="108">
        <v>128235</v>
      </c>
      <c r="T1728" s="108">
        <v>-15188</v>
      </c>
      <c r="U1728" s="107">
        <v>3019574</v>
      </c>
      <c r="V1728" s="107">
        <v>6399612</v>
      </c>
      <c r="W1728" s="107">
        <v>6867040</v>
      </c>
      <c r="X1728" s="107">
        <v>10205640</v>
      </c>
      <c r="Y1728" s="107">
        <v>3420893</v>
      </c>
      <c r="Z1728" s="107">
        <v>5715414</v>
      </c>
      <c r="AA1728" s="109">
        <v>220901</v>
      </c>
    </row>
    <row r="1729" spans="1:27" ht="15" thickTop="1" x14ac:dyDescent="0.3">
      <c r="A1729" s="88">
        <v>1728</v>
      </c>
      <c r="B1729" s="88" t="s">
        <v>910</v>
      </c>
      <c r="C1729" s="88" t="s">
        <v>681</v>
      </c>
      <c r="D1729" s="88">
        <v>2023</v>
      </c>
      <c r="E1729" s="102">
        <v>7049026</v>
      </c>
      <c r="F1729" s="103">
        <v>6445081</v>
      </c>
      <c r="G1729" s="102">
        <v>416381</v>
      </c>
      <c r="H1729" s="97">
        <v>0</v>
      </c>
      <c r="I1729" s="102">
        <v>0</v>
      </c>
      <c r="J1729" s="102">
        <v>-11041</v>
      </c>
      <c r="K1729" s="102">
        <v>0</v>
      </c>
      <c r="L1729" s="102">
        <v>7014972</v>
      </c>
      <c r="M1729" s="102">
        <v>34054</v>
      </c>
      <c r="N1729" s="102">
        <v>-9366</v>
      </c>
      <c r="O1729" s="102">
        <v>24688</v>
      </c>
      <c r="P1729" s="102">
        <v>6723</v>
      </c>
      <c r="Q1729" s="102">
        <v>17728</v>
      </c>
      <c r="R1729" s="102">
        <v>2720</v>
      </c>
      <c r="S1729" s="102">
        <v>3010</v>
      </c>
      <c r="T1729" s="102">
        <v>3713</v>
      </c>
      <c r="U1729" s="101">
        <v>846615</v>
      </c>
      <c r="V1729" s="101">
        <v>1968852</v>
      </c>
      <c r="W1729" s="101">
        <v>3771125</v>
      </c>
      <c r="X1729" s="101">
        <v>8623750</v>
      </c>
      <c r="Y1729" s="101">
        <v>5958593</v>
      </c>
      <c r="Z1729" s="101">
        <v>1578036</v>
      </c>
      <c r="AA1729" s="103">
        <v>482481</v>
      </c>
    </row>
    <row r="1730" spans="1:27" x14ac:dyDescent="0.3">
      <c r="A1730" s="85">
        <v>1729</v>
      </c>
      <c r="B1730" s="85" t="s">
        <v>910</v>
      </c>
      <c r="C1730" s="85" t="s">
        <v>681</v>
      </c>
      <c r="D1730" s="85">
        <v>2022</v>
      </c>
      <c r="E1730" s="105">
        <v>8917959</v>
      </c>
      <c r="F1730" s="106">
        <v>8026070</v>
      </c>
      <c r="G1730" s="105">
        <v>420895</v>
      </c>
      <c r="H1730" s="98">
        <v>0</v>
      </c>
      <c r="I1730" s="105">
        <v>0</v>
      </c>
      <c r="J1730" s="105">
        <v>15167</v>
      </c>
      <c r="K1730" s="105">
        <v>0</v>
      </c>
      <c r="L1730" s="105">
        <v>8583891</v>
      </c>
      <c r="M1730" s="105">
        <v>334068</v>
      </c>
      <c r="N1730" s="105">
        <v>-9645</v>
      </c>
      <c r="O1730" s="105">
        <v>324423</v>
      </c>
      <c r="P1730" s="105">
        <v>66457</v>
      </c>
      <c r="Q1730" s="105">
        <v>257706</v>
      </c>
      <c r="R1730" s="105">
        <v>1749</v>
      </c>
      <c r="S1730" s="105">
        <v>68486</v>
      </c>
      <c r="T1730" s="105">
        <v>-2029</v>
      </c>
      <c r="U1730" s="104">
        <v>1044110</v>
      </c>
      <c r="V1730" s="104">
        <v>2372965</v>
      </c>
      <c r="W1730" s="104">
        <v>4255383</v>
      </c>
      <c r="X1730" s="104">
        <v>9385058</v>
      </c>
      <c r="Y1730" s="104">
        <v>6366361</v>
      </c>
      <c r="Z1730" s="104">
        <v>1845022</v>
      </c>
      <c r="AA1730" s="106">
        <v>586458</v>
      </c>
    </row>
    <row r="1731" spans="1:27" x14ac:dyDescent="0.3">
      <c r="A1731" s="85">
        <v>1730</v>
      </c>
      <c r="B1731" s="85" t="s">
        <v>910</v>
      </c>
      <c r="C1731" s="85" t="s">
        <v>681</v>
      </c>
      <c r="D1731" s="85">
        <v>2021</v>
      </c>
      <c r="E1731" s="105">
        <v>7064342</v>
      </c>
      <c r="F1731" s="106">
        <v>6174019</v>
      </c>
      <c r="G1731" s="105">
        <v>302559</v>
      </c>
      <c r="H1731" s="98">
        <v>0</v>
      </c>
      <c r="I1731" s="105">
        <v>0</v>
      </c>
      <c r="J1731" s="105">
        <v>-30677</v>
      </c>
      <c r="K1731" s="105">
        <v>0</v>
      </c>
      <c r="L1731" s="105">
        <v>6583270</v>
      </c>
      <c r="M1731" s="105">
        <v>481072</v>
      </c>
      <c r="N1731" s="105">
        <v>-2013</v>
      </c>
      <c r="O1731" s="105">
        <v>479059</v>
      </c>
      <c r="P1731" s="105">
        <v>107528</v>
      </c>
      <c r="Q1731" s="105">
        <v>371278</v>
      </c>
      <c r="R1731" s="105">
        <v>0</v>
      </c>
      <c r="S1731" s="105">
        <v>109237</v>
      </c>
      <c r="T1731" s="105">
        <v>-1709</v>
      </c>
      <c r="U1731" s="104">
        <v>667174</v>
      </c>
      <c r="V1731" s="104">
        <v>1527866</v>
      </c>
      <c r="W1731" s="104">
        <v>3648367</v>
      </c>
      <c r="X1731" s="104">
        <v>8882951</v>
      </c>
      <c r="Y1731" s="104">
        <v>6715666</v>
      </c>
      <c r="Z1731" s="104">
        <v>1611128</v>
      </c>
      <c r="AA1731" s="106">
        <v>736244</v>
      </c>
    </row>
    <row r="1732" spans="1:27" x14ac:dyDescent="0.3">
      <c r="A1732" s="85">
        <v>1731</v>
      </c>
      <c r="B1732" s="85" t="s">
        <v>910</v>
      </c>
      <c r="C1732" s="85" t="s">
        <v>681</v>
      </c>
      <c r="D1732" s="85">
        <v>2020</v>
      </c>
      <c r="E1732" s="105">
        <v>7962629</v>
      </c>
      <c r="F1732" s="106">
        <v>6607042</v>
      </c>
      <c r="G1732" s="105">
        <v>350827</v>
      </c>
      <c r="H1732" s="98">
        <v>0</v>
      </c>
      <c r="I1732" s="105">
        <v>0</v>
      </c>
      <c r="J1732" s="105">
        <v>-4702</v>
      </c>
      <c r="K1732" s="105">
        <v>0</v>
      </c>
      <c r="L1732" s="105">
        <v>7168826</v>
      </c>
      <c r="M1732" s="105">
        <v>793803</v>
      </c>
      <c r="N1732" s="105">
        <v>-27378</v>
      </c>
      <c r="O1732" s="105">
        <v>767699</v>
      </c>
      <c r="P1732" s="105">
        <v>159685</v>
      </c>
      <c r="Q1732" s="105">
        <v>607732</v>
      </c>
      <c r="R1732" s="105">
        <v>3300</v>
      </c>
      <c r="S1732" s="105">
        <v>160443</v>
      </c>
      <c r="T1732" s="105">
        <v>-758</v>
      </c>
      <c r="U1732" s="104">
        <v>716900</v>
      </c>
      <c r="V1732" s="104">
        <v>2332898</v>
      </c>
      <c r="W1732" s="104">
        <v>4628610</v>
      </c>
      <c r="X1732" s="104">
        <v>10040531</v>
      </c>
      <c r="Y1732" s="104">
        <v>7173923</v>
      </c>
      <c r="Z1732" s="104">
        <v>2376947</v>
      </c>
      <c r="AA1732" s="106">
        <v>1249093</v>
      </c>
    </row>
    <row r="1733" spans="1:27" x14ac:dyDescent="0.3">
      <c r="A1733" s="85">
        <v>1732</v>
      </c>
      <c r="B1733" s="85" t="s">
        <v>910</v>
      </c>
      <c r="C1733" s="85" t="s">
        <v>681</v>
      </c>
      <c r="D1733" s="85">
        <v>2019</v>
      </c>
      <c r="E1733" s="105">
        <v>8838625</v>
      </c>
      <c r="F1733" s="106">
        <v>7277551</v>
      </c>
      <c r="G1733" s="105">
        <v>374671</v>
      </c>
      <c r="H1733" s="98">
        <v>0</v>
      </c>
      <c r="I1733" s="105">
        <v>0</v>
      </c>
      <c r="J1733" s="105">
        <v>-24916</v>
      </c>
      <c r="K1733" s="105">
        <v>0</v>
      </c>
      <c r="L1733" s="105">
        <v>7897558</v>
      </c>
      <c r="M1733" s="105">
        <v>941067</v>
      </c>
      <c r="N1733" s="105">
        <v>-14729</v>
      </c>
      <c r="O1733" s="105">
        <v>927958</v>
      </c>
      <c r="P1733" s="105">
        <v>187348</v>
      </c>
      <c r="Q1733" s="105">
        <v>740363</v>
      </c>
      <c r="R1733" s="105">
        <v>0</v>
      </c>
      <c r="S1733" s="105">
        <v>190059</v>
      </c>
      <c r="T1733" s="105">
        <v>-2711</v>
      </c>
      <c r="U1733" s="104">
        <v>728968</v>
      </c>
      <c r="V1733" s="104">
        <v>2074214</v>
      </c>
      <c r="W1733" s="104">
        <v>4101766</v>
      </c>
      <c r="X1733" s="104">
        <v>10288565</v>
      </c>
      <c r="Y1733" s="104">
        <v>7734684</v>
      </c>
      <c r="Z1733" s="104">
        <v>3182163</v>
      </c>
      <c r="AA1733" s="106">
        <v>1209174</v>
      </c>
    </row>
    <row r="1734" spans="1:27" x14ac:dyDescent="0.3">
      <c r="A1734" s="85">
        <v>1733</v>
      </c>
      <c r="B1734" s="85" t="s">
        <v>910</v>
      </c>
      <c r="C1734" s="85" t="s">
        <v>681</v>
      </c>
      <c r="D1734" s="85">
        <v>2018</v>
      </c>
      <c r="E1734" s="105">
        <v>8378019</v>
      </c>
      <c r="F1734" s="106">
        <v>6974717</v>
      </c>
      <c r="G1734" s="105">
        <v>328469</v>
      </c>
      <c r="H1734" s="98">
        <v>0</v>
      </c>
      <c r="I1734" s="105">
        <v>0</v>
      </c>
      <c r="J1734" s="105">
        <v>-18602</v>
      </c>
      <c r="K1734" s="105">
        <v>0</v>
      </c>
      <c r="L1734" s="105">
        <v>7575837</v>
      </c>
      <c r="M1734" s="105">
        <v>802182</v>
      </c>
      <c r="N1734" s="105">
        <v>7607</v>
      </c>
      <c r="O1734" s="105">
        <v>812411</v>
      </c>
      <c r="P1734" s="105">
        <v>178713</v>
      </c>
      <c r="Q1734" s="105">
        <v>633653</v>
      </c>
      <c r="R1734" s="105">
        <v>0</v>
      </c>
      <c r="S1734" s="105">
        <v>181396</v>
      </c>
      <c r="T1734" s="105">
        <v>-2682</v>
      </c>
      <c r="U1734" s="104">
        <v>656776</v>
      </c>
      <c r="V1734" s="104">
        <v>1928515</v>
      </c>
      <c r="W1734" s="104">
        <v>3742346</v>
      </c>
      <c r="X1734" s="104">
        <v>10634651</v>
      </c>
      <c r="Y1734" s="104">
        <v>8364140</v>
      </c>
      <c r="Z1734" s="104">
        <v>3829808</v>
      </c>
      <c r="AA1734" s="106">
        <v>1852289</v>
      </c>
    </row>
    <row r="1735" spans="1:27" x14ac:dyDescent="0.3">
      <c r="A1735" s="85">
        <v>1734</v>
      </c>
      <c r="B1735" s="85" t="s">
        <v>910</v>
      </c>
      <c r="C1735" s="85" t="s">
        <v>681</v>
      </c>
      <c r="D1735" s="85">
        <v>2017</v>
      </c>
      <c r="E1735" s="105">
        <v>8208957</v>
      </c>
      <c r="F1735" s="106">
        <v>6865887</v>
      </c>
      <c r="G1735" s="105">
        <v>315312</v>
      </c>
      <c r="H1735" s="98">
        <v>0</v>
      </c>
      <c r="I1735" s="105">
        <v>0</v>
      </c>
      <c r="J1735" s="105">
        <v>127341</v>
      </c>
      <c r="K1735" s="105">
        <v>0</v>
      </c>
      <c r="L1735" s="105">
        <v>7640581</v>
      </c>
      <c r="M1735" s="105">
        <v>568376</v>
      </c>
      <c r="N1735" s="105">
        <v>15528</v>
      </c>
      <c r="O1735" s="105">
        <v>600343</v>
      </c>
      <c r="P1735" s="105">
        <v>114420</v>
      </c>
      <c r="Q1735" s="105">
        <v>487592</v>
      </c>
      <c r="R1735" s="105">
        <v>4936</v>
      </c>
      <c r="S1735" s="105">
        <v>109728</v>
      </c>
      <c r="T1735" s="105">
        <v>4692</v>
      </c>
      <c r="U1735" s="104">
        <v>831690</v>
      </c>
      <c r="V1735" s="104">
        <v>1723085</v>
      </c>
      <c r="W1735" s="104">
        <v>3248547</v>
      </c>
      <c r="X1735" s="104">
        <v>11079576</v>
      </c>
      <c r="Y1735" s="104">
        <v>8998730</v>
      </c>
      <c r="Z1735" s="104">
        <v>4619273</v>
      </c>
      <c r="AA1735" s="106">
        <v>924868</v>
      </c>
    </row>
    <row r="1736" spans="1:27" x14ac:dyDescent="0.3">
      <c r="A1736" s="85">
        <v>1735</v>
      </c>
      <c r="B1736" s="85" t="s">
        <v>910</v>
      </c>
      <c r="C1736" s="85" t="s">
        <v>681</v>
      </c>
      <c r="D1736" s="85">
        <v>2016</v>
      </c>
      <c r="E1736" s="105">
        <v>8236685</v>
      </c>
      <c r="F1736" s="106">
        <v>6613321</v>
      </c>
      <c r="G1736" s="105">
        <v>350189</v>
      </c>
      <c r="H1736" s="98">
        <v>0</v>
      </c>
      <c r="I1736" s="105">
        <v>0</v>
      </c>
      <c r="J1736" s="105">
        <v>-44879</v>
      </c>
      <c r="K1736" s="105">
        <v>0</v>
      </c>
      <c r="L1736" s="105">
        <v>7262044</v>
      </c>
      <c r="M1736" s="105">
        <v>974641</v>
      </c>
      <c r="N1736" s="105">
        <v>10074</v>
      </c>
      <c r="O1736" s="105">
        <v>1018930</v>
      </c>
      <c r="P1736" s="105">
        <v>209844</v>
      </c>
      <c r="Q1736" s="105">
        <v>809086</v>
      </c>
      <c r="R1736" s="105">
        <v>3375</v>
      </c>
      <c r="S1736" s="105">
        <v>208068</v>
      </c>
      <c r="T1736" s="105">
        <v>1776</v>
      </c>
      <c r="U1736" s="104">
        <v>797398</v>
      </c>
      <c r="V1736" s="104">
        <v>1760145</v>
      </c>
      <c r="W1736" s="104">
        <v>3064976</v>
      </c>
      <c r="X1736" s="104">
        <v>11780142</v>
      </c>
      <c r="Y1736" s="104">
        <v>9633834</v>
      </c>
      <c r="Z1736" s="104">
        <v>5148475</v>
      </c>
      <c r="AA1736" s="106">
        <v>1016595</v>
      </c>
    </row>
    <row r="1737" spans="1:27" x14ac:dyDescent="0.3">
      <c r="A1737" s="85">
        <v>1736</v>
      </c>
      <c r="B1737" s="85" t="s">
        <v>910</v>
      </c>
      <c r="C1737" s="85" t="s">
        <v>681</v>
      </c>
      <c r="D1737" s="85">
        <v>2015</v>
      </c>
      <c r="E1737" s="105">
        <v>7608450</v>
      </c>
      <c r="F1737" s="106">
        <v>5894688</v>
      </c>
      <c r="G1737" s="105">
        <v>348147</v>
      </c>
      <c r="H1737" s="98">
        <v>0</v>
      </c>
      <c r="I1737" s="105">
        <v>0</v>
      </c>
      <c r="J1737" s="105">
        <v>-38571</v>
      </c>
      <c r="K1737" s="105">
        <v>0</v>
      </c>
      <c r="L1737" s="105">
        <v>6607605</v>
      </c>
      <c r="M1737" s="105">
        <v>1000845</v>
      </c>
      <c r="N1737" s="105">
        <v>40888</v>
      </c>
      <c r="O1737" s="105">
        <v>1042412</v>
      </c>
      <c r="P1737" s="105">
        <v>231738</v>
      </c>
      <c r="Q1737" s="105">
        <v>810675</v>
      </c>
      <c r="R1737" s="105">
        <v>0</v>
      </c>
      <c r="S1737" s="105">
        <v>240636</v>
      </c>
      <c r="T1737" s="105">
        <v>-8899</v>
      </c>
      <c r="U1737" s="104">
        <v>633391</v>
      </c>
      <c r="V1737" s="104">
        <v>1386744</v>
      </c>
      <c r="W1737" s="104">
        <v>3066148</v>
      </c>
      <c r="X1737" s="104">
        <v>11987487</v>
      </c>
      <c r="Y1737" s="104">
        <v>10155999</v>
      </c>
      <c r="Z1737" s="104">
        <v>5958847</v>
      </c>
      <c r="AA1737" s="106">
        <v>1447709</v>
      </c>
    </row>
    <row r="1738" spans="1:27" x14ac:dyDescent="0.3">
      <c r="A1738" s="85">
        <v>1737</v>
      </c>
      <c r="B1738" s="85" t="s">
        <v>910</v>
      </c>
      <c r="C1738" s="85" t="s">
        <v>681</v>
      </c>
      <c r="D1738" s="85">
        <v>2014</v>
      </c>
      <c r="E1738" s="105">
        <v>6758087</v>
      </c>
      <c r="F1738" s="106">
        <v>5424388</v>
      </c>
      <c r="G1738" s="105">
        <v>485320</v>
      </c>
      <c r="H1738" s="98">
        <v>0</v>
      </c>
      <c r="I1738" s="105">
        <v>0</v>
      </c>
      <c r="J1738" s="105">
        <v>-58171</v>
      </c>
      <c r="K1738" s="105">
        <v>-2292</v>
      </c>
      <c r="L1738" s="105">
        <v>6361505</v>
      </c>
      <c r="M1738" s="105">
        <v>396582</v>
      </c>
      <c r="N1738" s="105">
        <v>-899</v>
      </c>
      <c r="O1738" s="105">
        <v>395696</v>
      </c>
      <c r="P1738" s="105">
        <v>90767</v>
      </c>
      <c r="Q1738" s="105">
        <v>304929</v>
      </c>
      <c r="R1738" s="105">
        <v>3412</v>
      </c>
      <c r="S1738" s="105">
        <v>90767</v>
      </c>
      <c r="T1738" s="105">
        <v>0</v>
      </c>
      <c r="U1738" s="104">
        <v>958832</v>
      </c>
      <c r="V1738" s="104">
        <v>1725937</v>
      </c>
      <c r="W1738" s="104">
        <v>3845842</v>
      </c>
      <c r="X1738" s="104">
        <v>12661980</v>
      </c>
      <c r="Y1738" s="104">
        <v>10584507</v>
      </c>
      <c r="Z1738" s="104">
        <v>7207550</v>
      </c>
      <c r="AA1738" s="106">
        <v>991158</v>
      </c>
    </row>
    <row r="1739" spans="1:27" ht="15" thickBot="1" x14ac:dyDescent="0.35">
      <c r="A1739" s="93">
        <v>1738</v>
      </c>
      <c r="B1739" s="93" t="s">
        <v>910</v>
      </c>
      <c r="C1739" s="93" t="s">
        <v>681</v>
      </c>
      <c r="D1739" s="93">
        <v>2013</v>
      </c>
      <c r="E1739" s="108">
        <v>6368748</v>
      </c>
      <c r="F1739" s="109">
        <v>4940659</v>
      </c>
      <c r="G1739" s="108">
        <v>428551</v>
      </c>
      <c r="H1739" s="99">
        <v>0</v>
      </c>
      <c r="I1739" s="108">
        <v>0</v>
      </c>
      <c r="J1739" s="108">
        <v>250727</v>
      </c>
      <c r="K1739" s="108">
        <v>-11626</v>
      </c>
      <c r="L1739" s="108">
        <v>6376468</v>
      </c>
      <c r="M1739" s="108">
        <v>-7720</v>
      </c>
      <c r="N1739" s="108">
        <v>17690</v>
      </c>
      <c r="O1739" s="108">
        <v>10535</v>
      </c>
      <c r="P1739" s="108">
        <v>4138</v>
      </c>
      <c r="Q1739" s="108">
        <v>6397</v>
      </c>
      <c r="R1739" s="108">
        <v>0</v>
      </c>
      <c r="S1739" s="108">
        <v>4138</v>
      </c>
      <c r="T1739" s="108">
        <v>0</v>
      </c>
      <c r="U1739" s="107">
        <v>1009878</v>
      </c>
      <c r="V1739" s="107">
        <v>1701002</v>
      </c>
      <c r="W1739" s="107">
        <v>4220180</v>
      </c>
      <c r="X1739" s="107">
        <v>13146641</v>
      </c>
      <c r="Y1739" s="107">
        <v>11040798</v>
      </c>
      <c r="Z1739" s="107">
        <v>8223551</v>
      </c>
      <c r="AA1739" s="109">
        <v>1181118</v>
      </c>
    </row>
    <row r="1740" spans="1:27" ht="15" thickTop="1" x14ac:dyDescent="0.3">
      <c r="A1740" s="88">
        <v>1739</v>
      </c>
      <c r="B1740" s="88" t="s">
        <v>910</v>
      </c>
      <c r="C1740" s="88" t="s">
        <v>686</v>
      </c>
      <c r="D1740" s="88">
        <v>2023</v>
      </c>
      <c r="E1740" s="102">
        <v>440347</v>
      </c>
      <c r="F1740" s="103">
        <v>250826</v>
      </c>
      <c r="G1740" s="102">
        <v>42575</v>
      </c>
      <c r="H1740" s="97">
        <v>0</v>
      </c>
      <c r="I1740" s="102">
        <v>899</v>
      </c>
      <c r="J1740" s="102">
        <v>-2924</v>
      </c>
      <c r="K1740" s="102">
        <v>111</v>
      </c>
      <c r="L1740" s="102">
        <v>368766</v>
      </c>
      <c r="M1740" s="102">
        <v>71580</v>
      </c>
      <c r="N1740" s="102">
        <v>114</v>
      </c>
      <c r="O1740" s="102">
        <v>71950</v>
      </c>
      <c r="P1740" s="102">
        <v>14630</v>
      </c>
      <c r="Q1740" s="102">
        <v>57321</v>
      </c>
      <c r="R1740" s="102">
        <v>0</v>
      </c>
      <c r="S1740" s="102">
        <v>25007</v>
      </c>
      <c r="T1740" s="102">
        <v>-10377</v>
      </c>
      <c r="U1740" s="101">
        <v>70</v>
      </c>
      <c r="V1740" s="101">
        <v>140319</v>
      </c>
      <c r="W1740" s="101">
        <v>67535</v>
      </c>
      <c r="X1740" s="101">
        <v>1392636</v>
      </c>
      <c r="Y1740" s="101">
        <v>1221288</v>
      </c>
      <c r="Z1740" s="101">
        <v>587180</v>
      </c>
      <c r="AA1740" s="103">
        <v>181581</v>
      </c>
    </row>
    <row r="1741" spans="1:27" x14ac:dyDescent="0.3">
      <c r="A1741" s="85">
        <v>1740</v>
      </c>
      <c r="B1741" s="85" t="s">
        <v>910</v>
      </c>
      <c r="C1741" s="85" t="s">
        <v>686</v>
      </c>
      <c r="D1741" s="85">
        <v>2022</v>
      </c>
      <c r="E1741" s="105">
        <v>423245</v>
      </c>
      <c r="F1741" s="106">
        <v>233883</v>
      </c>
      <c r="G1741" s="105">
        <v>41526</v>
      </c>
      <c r="H1741" s="98">
        <v>0</v>
      </c>
      <c r="I1741" s="105">
        <v>1814</v>
      </c>
      <c r="J1741" s="105">
        <v>-708</v>
      </c>
      <c r="K1741" s="105">
        <v>0</v>
      </c>
      <c r="L1741" s="105">
        <v>354347</v>
      </c>
      <c r="M1741" s="105">
        <v>68899</v>
      </c>
      <c r="N1741" s="105">
        <v>231</v>
      </c>
      <c r="O1741" s="105">
        <v>69236</v>
      </c>
      <c r="P1741" s="105">
        <v>13954</v>
      </c>
      <c r="Q1741" s="105">
        <v>55282</v>
      </c>
      <c r="R1741" s="105">
        <v>0</v>
      </c>
      <c r="S1741" s="105">
        <v>24910</v>
      </c>
      <c r="T1741" s="105">
        <v>-10956</v>
      </c>
      <c r="U1741" s="104">
        <v>99</v>
      </c>
      <c r="V1741" s="104">
        <v>48654</v>
      </c>
      <c r="W1741" s="104">
        <v>189088</v>
      </c>
      <c r="X1741" s="104">
        <v>1509887</v>
      </c>
      <c r="Y1741" s="104">
        <v>1440572</v>
      </c>
      <c r="Z1741" s="104">
        <v>762986</v>
      </c>
      <c r="AA1741" s="106">
        <v>189717</v>
      </c>
    </row>
    <row r="1742" spans="1:27" x14ac:dyDescent="0.3">
      <c r="A1742" s="85">
        <v>1741</v>
      </c>
      <c r="B1742" s="85" t="s">
        <v>910</v>
      </c>
      <c r="C1742" s="85" t="s">
        <v>686</v>
      </c>
      <c r="D1742" s="85">
        <v>2021</v>
      </c>
      <c r="E1742" s="105">
        <v>333911</v>
      </c>
      <c r="F1742" s="106">
        <v>162639</v>
      </c>
      <c r="G1742" s="105">
        <v>36695</v>
      </c>
      <c r="H1742" s="98">
        <v>0</v>
      </c>
      <c r="I1742" s="105">
        <v>1965</v>
      </c>
      <c r="J1742" s="105">
        <v>-872</v>
      </c>
      <c r="K1742" s="105">
        <v>0</v>
      </c>
      <c r="L1742" s="105">
        <v>288955</v>
      </c>
      <c r="M1742" s="105">
        <v>44956</v>
      </c>
      <c r="N1742" s="105">
        <v>27</v>
      </c>
      <c r="O1742" s="105">
        <v>45038</v>
      </c>
      <c r="P1742" s="105">
        <v>8852</v>
      </c>
      <c r="Q1742" s="105">
        <v>36186</v>
      </c>
      <c r="R1742" s="105">
        <v>0</v>
      </c>
      <c r="S1742" s="105">
        <v>8757</v>
      </c>
      <c r="T1742" s="105">
        <v>95</v>
      </c>
      <c r="U1742" s="104">
        <v>2357</v>
      </c>
      <c r="V1742" s="104">
        <v>31726</v>
      </c>
      <c r="W1742" s="104">
        <v>137544</v>
      </c>
      <c r="X1742" s="104">
        <v>1556038</v>
      </c>
      <c r="Y1742" s="104">
        <v>1514606</v>
      </c>
      <c r="Z1742" s="104">
        <v>876363</v>
      </c>
      <c r="AA1742" s="106">
        <v>86302</v>
      </c>
    </row>
    <row r="1743" spans="1:27" x14ac:dyDescent="0.3">
      <c r="A1743" s="85">
        <v>1742</v>
      </c>
      <c r="B1743" s="85" t="s">
        <v>910</v>
      </c>
      <c r="C1743" s="85" t="s">
        <v>686</v>
      </c>
      <c r="D1743" s="85">
        <v>2020</v>
      </c>
      <c r="E1743" s="105">
        <v>375164</v>
      </c>
      <c r="F1743" s="106">
        <v>156417</v>
      </c>
      <c r="G1743" s="105">
        <v>42820</v>
      </c>
      <c r="H1743" s="98">
        <v>0</v>
      </c>
      <c r="I1743" s="105">
        <v>2180</v>
      </c>
      <c r="J1743" s="105">
        <v>-3061</v>
      </c>
      <c r="K1743" s="105">
        <v>0</v>
      </c>
      <c r="L1743" s="105">
        <v>300797</v>
      </c>
      <c r="M1743" s="105">
        <v>74367</v>
      </c>
      <c r="N1743" s="105">
        <v>206</v>
      </c>
      <c r="O1743" s="105">
        <v>74574</v>
      </c>
      <c r="P1743" s="105">
        <v>13966</v>
      </c>
      <c r="Q1743" s="105">
        <v>60608</v>
      </c>
      <c r="R1743" s="105">
        <v>0</v>
      </c>
      <c r="S1743" s="105">
        <v>13598</v>
      </c>
      <c r="T1743" s="105">
        <v>368</v>
      </c>
      <c r="U1743" s="104">
        <v>255</v>
      </c>
      <c r="V1743" s="104">
        <v>77862</v>
      </c>
      <c r="W1743" s="104">
        <v>55281</v>
      </c>
      <c r="X1743" s="104">
        <v>1658388</v>
      </c>
      <c r="Y1743" s="104">
        <v>1570724</v>
      </c>
      <c r="Z1743" s="104">
        <v>953731</v>
      </c>
      <c r="AA1743" s="106">
        <v>133445</v>
      </c>
    </row>
    <row r="1744" spans="1:27" x14ac:dyDescent="0.3">
      <c r="A1744" s="85">
        <v>1743</v>
      </c>
      <c r="B1744" s="85" t="s">
        <v>910</v>
      </c>
      <c r="C1744" s="85" t="s">
        <v>686</v>
      </c>
      <c r="D1744" s="85">
        <v>2019</v>
      </c>
      <c r="E1744" s="105">
        <v>379226</v>
      </c>
      <c r="F1744" s="106">
        <v>186497</v>
      </c>
      <c r="G1744" s="105">
        <v>55786</v>
      </c>
      <c r="H1744" s="98">
        <v>0</v>
      </c>
      <c r="I1744" s="105">
        <v>2654</v>
      </c>
      <c r="J1744" s="105">
        <v>-3893</v>
      </c>
      <c r="K1744" s="105">
        <v>0</v>
      </c>
      <c r="L1744" s="105">
        <v>301005</v>
      </c>
      <c r="M1744" s="105">
        <v>78220</v>
      </c>
      <c r="N1744" s="105">
        <v>-4351</v>
      </c>
      <c r="O1744" s="105">
        <v>73869</v>
      </c>
      <c r="P1744" s="105">
        <v>3976</v>
      </c>
      <c r="Q1744" s="105">
        <v>69894</v>
      </c>
      <c r="R1744" s="105">
        <v>0</v>
      </c>
      <c r="S1744" s="105">
        <v>5717</v>
      </c>
      <c r="T1744" s="105">
        <v>-1741</v>
      </c>
      <c r="U1744" s="104">
        <v>253</v>
      </c>
      <c r="V1744" s="104">
        <v>111275</v>
      </c>
      <c r="W1744" s="104">
        <v>87664</v>
      </c>
      <c r="X1744" s="104">
        <v>1755159</v>
      </c>
      <c r="Y1744" s="104">
        <v>1633712</v>
      </c>
      <c r="Z1744" s="104">
        <v>1048283</v>
      </c>
      <c r="AA1744" s="106">
        <v>169528</v>
      </c>
    </row>
    <row r="1745" spans="1:27" x14ac:dyDescent="0.3">
      <c r="A1745" s="85">
        <v>1744</v>
      </c>
      <c r="B1745" s="85" t="s">
        <v>910</v>
      </c>
      <c r="C1745" s="85" t="s">
        <v>686</v>
      </c>
      <c r="D1745" s="85">
        <v>2018</v>
      </c>
      <c r="E1745" s="105">
        <v>376597</v>
      </c>
      <c r="F1745" s="106">
        <v>185200</v>
      </c>
      <c r="G1745" s="105">
        <v>50413</v>
      </c>
      <c r="H1745" s="98">
        <v>0</v>
      </c>
      <c r="I1745" s="105">
        <v>1889</v>
      </c>
      <c r="J1745" s="105">
        <v>-5263</v>
      </c>
      <c r="K1745" s="105">
        <v>0</v>
      </c>
      <c r="L1745" s="105">
        <v>304788</v>
      </c>
      <c r="M1745" s="105">
        <v>71809</v>
      </c>
      <c r="N1745" s="105">
        <v>-20</v>
      </c>
      <c r="O1745" s="105">
        <v>72042</v>
      </c>
      <c r="P1745" s="105">
        <v>3638</v>
      </c>
      <c r="Q1745" s="105">
        <v>68404</v>
      </c>
      <c r="R1745" s="105">
        <v>0</v>
      </c>
      <c r="S1745" s="105">
        <v>6788</v>
      </c>
      <c r="T1745" s="105">
        <v>-3150</v>
      </c>
      <c r="U1745" s="104">
        <v>665</v>
      </c>
      <c r="V1745" s="104">
        <v>119681</v>
      </c>
      <c r="W1745" s="104">
        <v>39929</v>
      </c>
      <c r="X1745" s="104">
        <v>1748748</v>
      </c>
      <c r="Y1745" s="104">
        <v>1620597</v>
      </c>
      <c r="Z1745" s="104">
        <v>1101410</v>
      </c>
      <c r="AA1745" s="106">
        <v>187912</v>
      </c>
    </row>
    <row r="1746" spans="1:27" x14ac:dyDescent="0.3">
      <c r="A1746" s="85">
        <v>1745</v>
      </c>
      <c r="B1746" s="85" t="s">
        <v>910</v>
      </c>
      <c r="C1746" s="85" t="s">
        <v>686</v>
      </c>
      <c r="D1746" s="85">
        <v>2017</v>
      </c>
      <c r="E1746" s="105">
        <v>362503</v>
      </c>
      <c r="F1746" s="106">
        <v>167063</v>
      </c>
      <c r="G1746" s="105">
        <v>50114</v>
      </c>
      <c r="H1746" s="98">
        <v>0</v>
      </c>
      <c r="I1746" s="105">
        <v>1683</v>
      </c>
      <c r="J1746" s="105">
        <v>-19452</v>
      </c>
      <c r="K1746" s="105">
        <v>0</v>
      </c>
      <c r="L1746" s="105">
        <v>275977</v>
      </c>
      <c r="M1746" s="105">
        <v>86525</v>
      </c>
      <c r="N1746" s="105">
        <v>-1621</v>
      </c>
      <c r="O1746" s="105">
        <v>84904</v>
      </c>
      <c r="P1746" s="105">
        <v>6753</v>
      </c>
      <c r="Q1746" s="105">
        <v>78152</v>
      </c>
      <c r="R1746" s="105">
        <v>0</v>
      </c>
      <c r="S1746" s="105">
        <v>8275</v>
      </c>
      <c r="T1746" s="105">
        <v>-1523</v>
      </c>
      <c r="U1746" s="104">
        <v>2466</v>
      </c>
      <c r="V1746" s="104">
        <v>158845</v>
      </c>
      <c r="W1746" s="104">
        <v>152366</v>
      </c>
      <c r="X1746" s="104">
        <v>1678460</v>
      </c>
      <c r="Y1746" s="104">
        <v>1514274</v>
      </c>
      <c r="Z1746" s="104">
        <v>1086519</v>
      </c>
      <c r="AA1746" s="106">
        <v>162358</v>
      </c>
    </row>
    <row r="1747" spans="1:27" x14ac:dyDescent="0.3">
      <c r="A1747" s="85">
        <v>1746</v>
      </c>
      <c r="B1747" s="85" t="s">
        <v>910</v>
      </c>
      <c r="C1747" s="85" t="s">
        <v>686</v>
      </c>
      <c r="D1747" s="85">
        <v>2016</v>
      </c>
      <c r="E1747" s="105">
        <v>403819</v>
      </c>
      <c r="F1747" s="106">
        <v>258096</v>
      </c>
      <c r="G1747" s="105">
        <v>51233</v>
      </c>
      <c r="H1747" s="98">
        <v>0</v>
      </c>
      <c r="I1747" s="105">
        <v>1358</v>
      </c>
      <c r="J1747" s="105">
        <v>-1474</v>
      </c>
      <c r="K1747" s="105">
        <v>0</v>
      </c>
      <c r="L1747" s="105">
        <v>337824</v>
      </c>
      <c r="M1747" s="105">
        <v>65995</v>
      </c>
      <c r="N1747" s="105">
        <v>164</v>
      </c>
      <c r="O1747" s="105">
        <v>66159</v>
      </c>
      <c r="P1747" s="105">
        <v>3343</v>
      </c>
      <c r="Q1747" s="105">
        <v>62816</v>
      </c>
      <c r="R1747" s="105">
        <v>0</v>
      </c>
      <c r="S1747" s="105">
        <v>5318</v>
      </c>
      <c r="T1747" s="105">
        <v>-1975</v>
      </c>
      <c r="U1747" s="104">
        <v>2358</v>
      </c>
      <c r="V1747" s="104">
        <v>33908</v>
      </c>
      <c r="W1747" s="104">
        <v>128125</v>
      </c>
      <c r="X1747" s="104">
        <v>1348514</v>
      </c>
      <c r="Y1747" s="104">
        <v>1302826</v>
      </c>
      <c r="Z1747" s="104">
        <v>823667</v>
      </c>
      <c r="AA1747" s="106">
        <v>80930</v>
      </c>
    </row>
    <row r="1748" spans="1:27" x14ac:dyDescent="0.3">
      <c r="A1748" s="85">
        <v>1747</v>
      </c>
      <c r="B1748" s="85" t="s">
        <v>910</v>
      </c>
      <c r="C1748" s="85" t="s">
        <v>686</v>
      </c>
      <c r="D1748" s="85">
        <v>2015</v>
      </c>
      <c r="E1748" s="105">
        <v>303450</v>
      </c>
      <c r="F1748" s="106">
        <v>171710</v>
      </c>
      <c r="G1748" s="105">
        <v>47571</v>
      </c>
      <c r="H1748" s="98">
        <v>0</v>
      </c>
      <c r="I1748" s="105">
        <v>761</v>
      </c>
      <c r="J1748" s="105">
        <v>-1791</v>
      </c>
      <c r="K1748" s="105">
        <v>0</v>
      </c>
      <c r="L1748" s="105">
        <v>242781</v>
      </c>
      <c r="M1748" s="105">
        <v>60670</v>
      </c>
      <c r="N1748" s="105">
        <v>158</v>
      </c>
      <c r="O1748" s="105">
        <v>60828</v>
      </c>
      <c r="P1748" s="105">
        <v>3058</v>
      </c>
      <c r="Q1748" s="105">
        <v>57770</v>
      </c>
      <c r="R1748" s="105">
        <v>29</v>
      </c>
      <c r="S1748" s="105">
        <v>4828</v>
      </c>
      <c r="T1748" s="105">
        <v>-1770</v>
      </c>
      <c r="U1748" s="104">
        <v>14866</v>
      </c>
      <c r="V1748" s="104">
        <v>77102</v>
      </c>
      <c r="W1748" s="104">
        <v>81663</v>
      </c>
      <c r="X1748" s="104">
        <v>1267132</v>
      </c>
      <c r="Y1748" s="104">
        <v>1170166</v>
      </c>
      <c r="Z1748" s="104">
        <v>808719</v>
      </c>
      <c r="AA1748" s="106">
        <v>147600</v>
      </c>
    </row>
    <row r="1749" spans="1:27" x14ac:dyDescent="0.3">
      <c r="A1749" s="85">
        <v>1748</v>
      </c>
      <c r="B1749" s="85" t="s">
        <v>910</v>
      </c>
      <c r="C1749" s="85" t="s">
        <v>686</v>
      </c>
      <c r="D1749" s="85">
        <v>2014</v>
      </c>
      <c r="E1749" s="105">
        <v>179459</v>
      </c>
      <c r="F1749" s="106">
        <v>110481</v>
      </c>
      <c r="G1749" s="105">
        <v>29591</v>
      </c>
      <c r="H1749" s="98">
        <v>0</v>
      </c>
      <c r="I1749" s="105">
        <v>565</v>
      </c>
      <c r="J1749" s="105">
        <v>-2098</v>
      </c>
      <c r="K1749" s="105">
        <v>0</v>
      </c>
      <c r="L1749" s="105">
        <v>141510</v>
      </c>
      <c r="M1749" s="105">
        <v>37949</v>
      </c>
      <c r="N1749" s="105">
        <v>509</v>
      </c>
      <c r="O1749" s="105">
        <v>38458</v>
      </c>
      <c r="P1749" s="105">
        <v>1866</v>
      </c>
      <c r="Q1749" s="105">
        <v>36592</v>
      </c>
      <c r="R1749" s="105">
        <v>85</v>
      </c>
      <c r="S1749" s="105">
        <v>1866</v>
      </c>
      <c r="T1749" s="105">
        <v>0</v>
      </c>
      <c r="U1749" s="104">
        <v>704</v>
      </c>
      <c r="V1749" s="104">
        <v>57882</v>
      </c>
      <c r="W1749" s="104">
        <v>45434</v>
      </c>
      <c r="X1749" s="104">
        <v>1220657</v>
      </c>
      <c r="Y1749" s="104">
        <v>1117776</v>
      </c>
      <c r="Z1749" s="104">
        <v>820712</v>
      </c>
      <c r="AA1749" s="106">
        <v>108836</v>
      </c>
    </row>
    <row r="1750" spans="1:27" ht="15" thickBot="1" x14ac:dyDescent="0.35">
      <c r="A1750" s="93">
        <v>1749</v>
      </c>
      <c r="B1750" s="93" t="s">
        <v>910</v>
      </c>
      <c r="C1750" s="93" t="s">
        <v>686</v>
      </c>
      <c r="D1750" s="93">
        <v>2013</v>
      </c>
      <c r="E1750" s="108">
        <v>182072</v>
      </c>
      <c r="F1750" s="109">
        <v>101239</v>
      </c>
      <c r="G1750" s="108">
        <v>31245</v>
      </c>
      <c r="H1750" s="99">
        <v>0</v>
      </c>
      <c r="I1750" s="108">
        <v>587</v>
      </c>
      <c r="J1750" s="108">
        <v>-2532</v>
      </c>
      <c r="K1750" s="108">
        <v>-98</v>
      </c>
      <c r="L1750" s="108">
        <v>142600</v>
      </c>
      <c r="M1750" s="108">
        <v>39472</v>
      </c>
      <c r="N1750" s="108">
        <v>36</v>
      </c>
      <c r="O1750" s="108">
        <v>39507</v>
      </c>
      <c r="P1750" s="108">
        <v>1884</v>
      </c>
      <c r="Q1750" s="108">
        <v>37624</v>
      </c>
      <c r="R1750" s="108">
        <v>123</v>
      </c>
      <c r="S1750" s="108">
        <v>1884</v>
      </c>
      <c r="T1750" s="108">
        <v>0</v>
      </c>
      <c r="U1750" s="107">
        <v>2175</v>
      </c>
      <c r="V1750" s="107">
        <v>41716</v>
      </c>
      <c r="W1750" s="107">
        <v>82853</v>
      </c>
      <c r="X1750" s="107">
        <v>992976</v>
      </c>
      <c r="Y1750" s="107">
        <v>899503</v>
      </c>
      <c r="Z1750" s="107">
        <v>590643</v>
      </c>
      <c r="AA1750" s="109">
        <v>150833</v>
      </c>
    </row>
    <row r="1751" spans="1:27" ht="15" thickTop="1" x14ac:dyDescent="0.3">
      <c r="A1751" s="88">
        <v>1750</v>
      </c>
      <c r="B1751" s="88" t="s">
        <v>910</v>
      </c>
      <c r="C1751" s="88" t="s">
        <v>691</v>
      </c>
      <c r="D1751" s="88">
        <v>2023</v>
      </c>
      <c r="E1751" s="102">
        <v>660568</v>
      </c>
      <c r="F1751" s="103">
        <v>570056</v>
      </c>
      <c r="G1751" s="102">
        <v>52900</v>
      </c>
      <c r="H1751" s="97">
        <v>0</v>
      </c>
      <c r="I1751" s="102">
        <v>2784</v>
      </c>
      <c r="J1751" s="102">
        <v>-2664</v>
      </c>
      <c r="K1751" s="102">
        <v>0</v>
      </c>
      <c r="L1751" s="102">
        <v>624692</v>
      </c>
      <c r="M1751" s="102">
        <v>35876</v>
      </c>
      <c r="N1751" s="102">
        <v>11548</v>
      </c>
      <c r="O1751" s="102">
        <v>48761</v>
      </c>
      <c r="P1751" s="102">
        <v>10057</v>
      </c>
      <c r="Q1751" s="102">
        <v>38703</v>
      </c>
      <c r="R1751" s="102">
        <v>95</v>
      </c>
      <c r="S1751" s="102">
        <v>10057</v>
      </c>
      <c r="T1751" s="102">
        <v>0</v>
      </c>
      <c r="U1751" s="101">
        <v>268921</v>
      </c>
      <c r="V1751" s="101">
        <v>387991</v>
      </c>
      <c r="W1751" s="101">
        <v>188290</v>
      </c>
      <c r="X1751" s="101">
        <v>448208</v>
      </c>
      <c r="Y1751" s="101">
        <v>30307</v>
      </c>
      <c r="Z1751" s="101">
        <v>28125</v>
      </c>
      <c r="AA1751" s="103">
        <v>37334</v>
      </c>
    </row>
    <row r="1752" spans="1:27" x14ac:dyDescent="0.3">
      <c r="A1752" s="85">
        <v>1751</v>
      </c>
      <c r="B1752" s="85" t="s">
        <v>910</v>
      </c>
      <c r="C1752" s="85" t="s">
        <v>691</v>
      </c>
      <c r="D1752" s="85">
        <v>2022</v>
      </c>
      <c r="E1752" s="105">
        <v>1047201</v>
      </c>
      <c r="F1752" s="106">
        <v>960916</v>
      </c>
      <c r="G1752" s="105">
        <v>56798</v>
      </c>
      <c r="H1752" s="98">
        <v>0</v>
      </c>
      <c r="I1752" s="105">
        <v>2145</v>
      </c>
      <c r="J1752" s="105">
        <v>-1047</v>
      </c>
      <c r="K1752" s="105">
        <v>0</v>
      </c>
      <c r="L1752" s="105">
        <v>1018375</v>
      </c>
      <c r="M1752" s="105">
        <v>28826</v>
      </c>
      <c r="N1752" s="105">
        <v>17535</v>
      </c>
      <c r="O1752" s="105">
        <v>46360</v>
      </c>
      <c r="P1752" s="105">
        <v>9359</v>
      </c>
      <c r="Q1752" s="105">
        <v>37002</v>
      </c>
      <c r="R1752" s="105">
        <v>32</v>
      </c>
      <c r="S1752" s="105">
        <v>9344</v>
      </c>
      <c r="T1752" s="105">
        <v>15</v>
      </c>
      <c r="U1752" s="104">
        <v>218066</v>
      </c>
      <c r="V1752" s="104">
        <v>292655</v>
      </c>
      <c r="W1752" s="104">
        <v>124299</v>
      </c>
      <c r="X1752" s="104">
        <v>357492</v>
      </c>
      <c r="Y1752" s="104">
        <v>34113</v>
      </c>
      <c r="Z1752" s="104">
        <v>34476</v>
      </c>
      <c r="AA1752" s="106">
        <v>-18546</v>
      </c>
    </row>
    <row r="1753" spans="1:27" x14ac:dyDescent="0.3">
      <c r="A1753" s="85">
        <v>1752</v>
      </c>
      <c r="B1753" s="85" t="s">
        <v>910</v>
      </c>
      <c r="C1753" s="85" t="s">
        <v>691</v>
      </c>
      <c r="D1753" s="85">
        <v>2021</v>
      </c>
      <c r="E1753" s="105">
        <v>905794</v>
      </c>
      <c r="F1753" s="106">
        <v>832885</v>
      </c>
      <c r="G1753" s="105">
        <v>48460</v>
      </c>
      <c r="H1753" s="98">
        <v>0</v>
      </c>
      <c r="I1753" s="105">
        <v>2600</v>
      </c>
      <c r="J1753" s="105">
        <v>-504</v>
      </c>
      <c r="K1753" s="105">
        <v>0</v>
      </c>
      <c r="L1753" s="105">
        <v>884784</v>
      </c>
      <c r="M1753" s="105">
        <v>21010</v>
      </c>
      <c r="N1753" s="105">
        <v>12976</v>
      </c>
      <c r="O1753" s="105">
        <v>33986</v>
      </c>
      <c r="P1753" s="105">
        <v>6964</v>
      </c>
      <c r="Q1753" s="105">
        <v>27022</v>
      </c>
      <c r="R1753" s="105">
        <v>0</v>
      </c>
      <c r="S1753" s="105">
        <v>6919</v>
      </c>
      <c r="T1753" s="105">
        <v>45</v>
      </c>
      <c r="U1753" s="104">
        <v>148566</v>
      </c>
      <c r="V1753" s="104">
        <v>268207</v>
      </c>
      <c r="W1753" s="104">
        <v>135493</v>
      </c>
      <c r="X1753" s="104">
        <v>337758</v>
      </c>
      <c r="Y1753" s="104">
        <v>38040</v>
      </c>
      <c r="Z1753" s="104">
        <v>18707</v>
      </c>
      <c r="AA1753" s="106">
        <v>25954</v>
      </c>
    </row>
    <row r="1754" spans="1:27" x14ac:dyDescent="0.3">
      <c r="A1754" s="85">
        <v>1753</v>
      </c>
      <c r="B1754" s="85" t="s">
        <v>910</v>
      </c>
      <c r="C1754" s="85" t="s">
        <v>691</v>
      </c>
      <c r="D1754" s="85">
        <v>2020</v>
      </c>
      <c r="E1754" s="105">
        <v>781423</v>
      </c>
      <c r="F1754" s="106">
        <v>720404</v>
      </c>
      <c r="G1754" s="105">
        <v>48863</v>
      </c>
      <c r="H1754" s="98">
        <v>0</v>
      </c>
      <c r="I1754" s="105">
        <v>2818</v>
      </c>
      <c r="J1754" s="105">
        <v>-400</v>
      </c>
      <c r="K1754" s="105">
        <v>0</v>
      </c>
      <c r="L1754" s="105">
        <v>772610</v>
      </c>
      <c r="M1754" s="105">
        <v>8813</v>
      </c>
      <c r="N1754" s="105">
        <v>19415</v>
      </c>
      <c r="O1754" s="105">
        <v>28324</v>
      </c>
      <c r="P1754" s="105">
        <v>5200</v>
      </c>
      <c r="Q1754" s="105">
        <v>23123</v>
      </c>
      <c r="R1754" s="105">
        <v>0</v>
      </c>
      <c r="S1754" s="105">
        <v>5200</v>
      </c>
      <c r="T1754" s="105">
        <v>0</v>
      </c>
      <c r="U1754" s="104">
        <v>159832</v>
      </c>
      <c r="V1754" s="104">
        <v>283396</v>
      </c>
      <c r="W1754" s="104">
        <v>172237</v>
      </c>
      <c r="X1754" s="104">
        <v>360154</v>
      </c>
      <c r="Y1754" s="104">
        <v>43687</v>
      </c>
      <c r="Z1754" s="104">
        <v>35497</v>
      </c>
      <c r="AA1754" s="106">
        <v>54695</v>
      </c>
    </row>
    <row r="1755" spans="1:27" x14ac:dyDescent="0.3">
      <c r="A1755" s="85">
        <v>1754</v>
      </c>
      <c r="B1755" s="85" t="s">
        <v>910</v>
      </c>
      <c r="C1755" s="85" t="s">
        <v>691</v>
      </c>
      <c r="D1755" s="85">
        <v>2019</v>
      </c>
      <c r="E1755" s="105">
        <v>823490</v>
      </c>
      <c r="F1755" s="106">
        <v>739919</v>
      </c>
      <c r="G1755" s="105">
        <v>58894</v>
      </c>
      <c r="H1755" s="98">
        <v>0</v>
      </c>
      <c r="I1755" s="105">
        <v>3609</v>
      </c>
      <c r="J1755" s="105">
        <v>-184</v>
      </c>
      <c r="K1755" s="105">
        <v>0</v>
      </c>
      <c r="L1755" s="105">
        <v>804499</v>
      </c>
      <c r="M1755" s="105">
        <v>18991</v>
      </c>
      <c r="N1755" s="105">
        <v>7888</v>
      </c>
      <c r="O1755" s="105">
        <v>26965</v>
      </c>
      <c r="P1755" s="105">
        <v>6340</v>
      </c>
      <c r="Q1755" s="105">
        <v>20625</v>
      </c>
      <c r="R1755" s="105">
        <v>0</v>
      </c>
      <c r="S1755" s="105">
        <v>6340</v>
      </c>
      <c r="T1755" s="105">
        <v>0</v>
      </c>
      <c r="U1755" s="104">
        <v>184542</v>
      </c>
      <c r="V1755" s="104">
        <v>285016</v>
      </c>
      <c r="W1755" s="104">
        <v>184771</v>
      </c>
      <c r="X1755" s="104">
        <v>379615</v>
      </c>
      <c r="Y1755" s="104">
        <v>43259</v>
      </c>
      <c r="Z1755" s="104">
        <v>33708</v>
      </c>
      <c r="AA1755" s="106">
        <v>72224</v>
      </c>
    </row>
    <row r="1756" spans="1:27" x14ac:dyDescent="0.3">
      <c r="A1756" s="85">
        <v>1755</v>
      </c>
      <c r="B1756" s="85" t="s">
        <v>910</v>
      </c>
      <c r="C1756" s="85" t="s">
        <v>691</v>
      </c>
      <c r="D1756" s="85">
        <v>2018</v>
      </c>
      <c r="E1756" s="105">
        <v>785576</v>
      </c>
      <c r="F1756" s="106">
        <v>732832</v>
      </c>
      <c r="G1756" s="105">
        <v>54266</v>
      </c>
      <c r="H1756" s="98">
        <v>0</v>
      </c>
      <c r="I1756" s="105">
        <v>3594</v>
      </c>
      <c r="J1756" s="105">
        <v>-111</v>
      </c>
      <c r="K1756" s="105">
        <v>0</v>
      </c>
      <c r="L1756" s="105">
        <v>796869</v>
      </c>
      <c r="M1756" s="105">
        <v>-11293</v>
      </c>
      <c r="N1756" s="105">
        <v>19732</v>
      </c>
      <c r="O1756" s="105">
        <v>8439</v>
      </c>
      <c r="P1756" s="105">
        <v>2787</v>
      </c>
      <c r="Q1756" s="105">
        <v>5652</v>
      </c>
      <c r="R1756" s="105">
        <v>0</v>
      </c>
      <c r="S1756" s="105">
        <v>2787</v>
      </c>
      <c r="T1756" s="105">
        <v>0</v>
      </c>
      <c r="U1756" s="104">
        <v>255260</v>
      </c>
      <c r="V1756" s="104">
        <v>324705</v>
      </c>
      <c r="W1756" s="104">
        <v>230890</v>
      </c>
      <c r="X1756" s="104">
        <v>429533</v>
      </c>
      <c r="Y1756" s="104">
        <v>51518</v>
      </c>
      <c r="Z1756" s="104">
        <v>73684</v>
      </c>
      <c r="AA1756" s="106">
        <v>77287</v>
      </c>
    </row>
    <row r="1757" spans="1:27" x14ac:dyDescent="0.3">
      <c r="A1757" s="85">
        <v>1756</v>
      </c>
      <c r="B1757" s="85" t="s">
        <v>910</v>
      </c>
      <c r="C1757" s="85" t="s">
        <v>691</v>
      </c>
      <c r="D1757" s="85">
        <v>2017</v>
      </c>
      <c r="E1757" s="105">
        <v>805796</v>
      </c>
      <c r="F1757" s="106">
        <v>724426</v>
      </c>
      <c r="G1757" s="105">
        <v>53608</v>
      </c>
      <c r="H1757" s="98">
        <v>0</v>
      </c>
      <c r="I1757" s="105">
        <v>3367</v>
      </c>
      <c r="J1757" s="105">
        <v>138</v>
      </c>
      <c r="K1757" s="105">
        <v>0</v>
      </c>
      <c r="L1757" s="105">
        <v>783066</v>
      </c>
      <c r="M1757" s="105">
        <v>22730</v>
      </c>
      <c r="N1757" s="105">
        <v>12352</v>
      </c>
      <c r="O1757" s="105">
        <v>35082</v>
      </c>
      <c r="P1757" s="105">
        <v>8378</v>
      </c>
      <c r="Q1757" s="105">
        <v>26704</v>
      </c>
      <c r="R1757" s="105">
        <v>18</v>
      </c>
      <c r="S1757" s="105">
        <v>8378</v>
      </c>
      <c r="T1757" s="105">
        <v>0</v>
      </c>
      <c r="U1757" s="104">
        <v>329002</v>
      </c>
      <c r="V1757" s="104">
        <v>433638</v>
      </c>
      <c r="W1757" s="104">
        <v>322723</v>
      </c>
      <c r="X1757" s="104">
        <v>539257</v>
      </c>
      <c r="Y1757" s="104">
        <v>51723</v>
      </c>
      <c r="Z1757" s="104">
        <v>106109</v>
      </c>
      <c r="AA1757" s="106">
        <v>-72988</v>
      </c>
    </row>
    <row r="1758" spans="1:27" x14ac:dyDescent="0.3">
      <c r="A1758" s="85">
        <v>1757</v>
      </c>
      <c r="B1758" s="85" t="s">
        <v>910</v>
      </c>
      <c r="C1758" s="85" t="s">
        <v>691</v>
      </c>
      <c r="D1758" s="85">
        <v>2016</v>
      </c>
      <c r="E1758" s="105">
        <v>1217339</v>
      </c>
      <c r="F1758" s="106">
        <v>1098690</v>
      </c>
      <c r="G1758" s="105">
        <v>63234</v>
      </c>
      <c r="H1758" s="98">
        <v>0</v>
      </c>
      <c r="I1758" s="105">
        <v>3008</v>
      </c>
      <c r="J1758" s="105">
        <v>142</v>
      </c>
      <c r="K1758" s="105">
        <v>81</v>
      </c>
      <c r="L1758" s="105">
        <v>1165838</v>
      </c>
      <c r="M1758" s="105">
        <v>51501</v>
      </c>
      <c r="N1758" s="105">
        <v>17239</v>
      </c>
      <c r="O1758" s="105">
        <v>68739</v>
      </c>
      <c r="P1758" s="105">
        <v>15542</v>
      </c>
      <c r="Q1758" s="105">
        <v>53198</v>
      </c>
      <c r="R1758" s="105">
        <v>46</v>
      </c>
      <c r="S1758" s="105">
        <v>15527</v>
      </c>
      <c r="T1758" s="105">
        <v>15</v>
      </c>
      <c r="U1758" s="104">
        <v>183225</v>
      </c>
      <c r="V1758" s="104">
        <v>266331</v>
      </c>
      <c r="W1758" s="104">
        <v>120311</v>
      </c>
      <c r="X1758" s="104">
        <v>346096</v>
      </c>
      <c r="Y1758" s="104">
        <v>42580</v>
      </c>
      <c r="Z1758" s="104">
        <v>11466</v>
      </c>
      <c r="AA1758" s="106">
        <v>38258</v>
      </c>
    </row>
    <row r="1759" spans="1:27" x14ac:dyDescent="0.3">
      <c r="A1759" s="85">
        <v>1758</v>
      </c>
      <c r="B1759" s="85" t="s">
        <v>910</v>
      </c>
      <c r="C1759" s="85" t="s">
        <v>691</v>
      </c>
      <c r="D1759" s="85">
        <v>2015</v>
      </c>
      <c r="E1759" s="105">
        <v>1706686</v>
      </c>
      <c r="F1759" s="106">
        <v>1508912</v>
      </c>
      <c r="G1759" s="105">
        <v>54906</v>
      </c>
      <c r="H1759" s="98">
        <v>0</v>
      </c>
      <c r="I1759" s="105">
        <v>2261</v>
      </c>
      <c r="J1759" s="105">
        <v>-331</v>
      </c>
      <c r="K1759" s="105">
        <v>0</v>
      </c>
      <c r="L1759" s="105">
        <v>1565846</v>
      </c>
      <c r="M1759" s="105">
        <v>140841</v>
      </c>
      <c r="N1759" s="105">
        <v>32742</v>
      </c>
      <c r="O1759" s="105">
        <v>173628</v>
      </c>
      <c r="P1759" s="105">
        <v>38290</v>
      </c>
      <c r="Q1759" s="105">
        <v>135338</v>
      </c>
      <c r="R1759" s="105">
        <v>680</v>
      </c>
      <c r="S1759" s="105">
        <v>38352</v>
      </c>
      <c r="T1759" s="105">
        <v>-61</v>
      </c>
      <c r="U1759" s="104">
        <v>309977</v>
      </c>
      <c r="V1759" s="104">
        <v>374746</v>
      </c>
      <c r="W1759" s="104">
        <v>234238</v>
      </c>
      <c r="X1759" s="104">
        <v>442788</v>
      </c>
      <c r="Y1759" s="104">
        <v>30075</v>
      </c>
      <c r="Z1759" s="104">
        <v>0</v>
      </c>
      <c r="AA1759" s="106">
        <v>43739</v>
      </c>
    </row>
    <row r="1760" spans="1:27" x14ac:dyDescent="0.3">
      <c r="A1760" s="85">
        <v>1759</v>
      </c>
      <c r="B1760" s="85" t="s">
        <v>910</v>
      </c>
      <c r="C1760" s="85" t="s">
        <v>691</v>
      </c>
      <c r="D1760" s="85">
        <v>2014</v>
      </c>
      <c r="E1760" s="105">
        <v>1031337</v>
      </c>
      <c r="F1760" s="106">
        <v>943111</v>
      </c>
      <c r="G1760" s="105">
        <v>33909</v>
      </c>
      <c r="H1760" s="98">
        <v>0</v>
      </c>
      <c r="I1760" s="105">
        <v>2576</v>
      </c>
      <c r="J1760" s="105">
        <v>-1776</v>
      </c>
      <c r="K1760" s="105">
        <v>0</v>
      </c>
      <c r="L1760" s="105">
        <v>978270</v>
      </c>
      <c r="M1760" s="105">
        <v>53067</v>
      </c>
      <c r="N1760" s="105">
        <v>19988</v>
      </c>
      <c r="O1760" s="105">
        <v>73310</v>
      </c>
      <c r="P1760" s="105">
        <v>10851</v>
      </c>
      <c r="Q1760" s="105">
        <v>62459</v>
      </c>
      <c r="R1760" s="105">
        <v>858</v>
      </c>
      <c r="S1760" s="105">
        <v>10933</v>
      </c>
      <c r="T1760" s="105">
        <v>-82</v>
      </c>
      <c r="U1760" s="104">
        <v>150745</v>
      </c>
      <c r="V1760" s="104">
        <v>291779</v>
      </c>
      <c r="W1760" s="104">
        <v>195017</v>
      </c>
      <c r="X1760" s="104">
        <v>343073</v>
      </c>
      <c r="Y1760" s="104">
        <v>20135</v>
      </c>
      <c r="Z1760" s="104">
        <v>0</v>
      </c>
      <c r="AA1760" s="106">
        <v>38261</v>
      </c>
    </row>
    <row r="1761" spans="1:27" ht="15" thickBot="1" x14ac:dyDescent="0.35">
      <c r="A1761" s="93">
        <v>1760</v>
      </c>
      <c r="B1761" s="93" t="s">
        <v>910</v>
      </c>
      <c r="C1761" s="93" t="s">
        <v>691</v>
      </c>
      <c r="D1761" s="93">
        <v>2013</v>
      </c>
      <c r="E1761" s="108">
        <v>587365</v>
      </c>
      <c r="F1761" s="109">
        <v>538899</v>
      </c>
      <c r="G1761" s="108">
        <v>22407</v>
      </c>
      <c r="H1761" s="99">
        <v>0</v>
      </c>
      <c r="I1761" s="108">
        <v>2534</v>
      </c>
      <c r="J1761" s="108">
        <v>-1161</v>
      </c>
      <c r="K1761" s="108">
        <v>0</v>
      </c>
      <c r="L1761" s="108">
        <v>563882</v>
      </c>
      <c r="M1761" s="108">
        <v>23483</v>
      </c>
      <c r="N1761" s="108">
        <v>1751</v>
      </c>
      <c r="O1761" s="108">
        <v>25234</v>
      </c>
      <c r="P1761" s="108">
        <v>4131</v>
      </c>
      <c r="Q1761" s="108">
        <v>21103</v>
      </c>
      <c r="R1761" s="108">
        <v>833</v>
      </c>
      <c r="S1761" s="108">
        <v>4159</v>
      </c>
      <c r="T1761" s="108">
        <v>-28</v>
      </c>
      <c r="U1761" s="107">
        <v>98922</v>
      </c>
      <c r="V1761" s="107">
        <v>174082</v>
      </c>
      <c r="W1761" s="107">
        <v>127193</v>
      </c>
      <c r="X1761" s="107">
        <v>228453</v>
      </c>
      <c r="Y1761" s="107">
        <v>22323</v>
      </c>
      <c r="Z1761" s="107">
        <v>0</v>
      </c>
      <c r="AA1761" s="109">
        <v>54324</v>
      </c>
    </row>
    <row r="1762" spans="1:27" ht="15" thickTop="1" x14ac:dyDescent="0.3">
      <c r="A1762" s="88">
        <v>1761</v>
      </c>
      <c r="B1762" s="88" t="s">
        <v>910</v>
      </c>
      <c r="C1762" s="88" t="s">
        <v>696</v>
      </c>
      <c r="D1762" s="88">
        <v>2023</v>
      </c>
      <c r="E1762" s="102">
        <v>511964</v>
      </c>
      <c r="F1762" s="103">
        <v>537516</v>
      </c>
      <c r="G1762" s="102">
        <v>30764</v>
      </c>
      <c r="H1762" s="97">
        <v>0</v>
      </c>
      <c r="I1762" s="102">
        <v>268</v>
      </c>
      <c r="J1762" s="102">
        <v>-21</v>
      </c>
      <c r="K1762" s="102">
        <v>73</v>
      </c>
      <c r="L1762" s="102">
        <v>574686</v>
      </c>
      <c r="M1762" s="102">
        <v>-62722</v>
      </c>
      <c r="N1762" s="102">
        <v>-1256</v>
      </c>
      <c r="O1762" s="102">
        <v>-63978</v>
      </c>
      <c r="P1762" s="102">
        <v>143</v>
      </c>
      <c r="Q1762" s="102">
        <v>-64121</v>
      </c>
      <c r="R1762" s="102">
        <v>180</v>
      </c>
      <c r="S1762" s="102">
        <v>143</v>
      </c>
      <c r="T1762" s="102">
        <v>0</v>
      </c>
      <c r="U1762" s="101">
        <v>106718</v>
      </c>
      <c r="V1762" s="101">
        <v>155040</v>
      </c>
      <c r="W1762" s="101">
        <v>315859</v>
      </c>
      <c r="X1762" s="101">
        <v>686002</v>
      </c>
      <c r="Y1762" s="101">
        <v>481252</v>
      </c>
      <c r="Z1762" s="101">
        <v>126140</v>
      </c>
      <c r="AA1762" s="103">
        <v>-17522</v>
      </c>
    </row>
    <row r="1763" spans="1:27" x14ac:dyDescent="0.3">
      <c r="A1763" s="85">
        <v>1762</v>
      </c>
      <c r="B1763" s="85" t="s">
        <v>910</v>
      </c>
      <c r="C1763" s="85" t="s">
        <v>696</v>
      </c>
      <c r="D1763" s="85">
        <v>2022</v>
      </c>
      <c r="E1763" s="105">
        <v>750786</v>
      </c>
      <c r="F1763" s="106">
        <v>711037</v>
      </c>
      <c r="G1763" s="105">
        <v>28313</v>
      </c>
      <c r="H1763" s="98">
        <v>0</v>
      </c>
      <c r="I1763" s="105">
        <v>280</v>
      </c>
      <c r="J1763" s="105">
        <v>-18</v>
      </c>
      <c r="K1763" s="105">
        <v>703</v>
      </c>
      <c r="L1763" s="105">
        <v>748256</v>
      </c>
      <c r="M1763" s="105">
        <v>2530</v>
      </c>
      <c r="N1763" s="105">
        <v>74</v>
      </c>
      <c r="O1763" s="105">
        <v>2604</v>
      </c>
      <c r="P1763" s="105">
        <v>752</v>
      </c>
      <c r="Q1763" s="105">
        <v>1852</v>
      </c>
      <c r="R1763" s="105">
        <v>0</v>
      </c>
      <c r="S1763" s="105">
        <v>752</v>
      </c>
      <c r="T1763" s="105">
        <v>0</v>
      </c>
      <c r="U1763" s="104">
        <v>127308</v>
      </c>
      <c r="V1763" s="104">
        <v>194111</v>
      </c>
      <c r="W1763" s="104">
        <v>327654</v>
      </c>
      <c r="X1763" s="104">
        <v>771668</v>
      </c>
      <c r="Y1763" s="104">
        <v>529637</v>
      </c>
      <c r="Z1763" s="104">
        <v>115784</v>
      </c>
      <c r="AA1763" s="106">
        <v>109147</v>
      </c>
    </row>
    <row r="1764" spans="1:27" x14ac:dyDescent="0.3">
      <c r="A1764" s="85">
        <v>1763</v>
      </c>
      <c r="B1764" s="85" t="s">
        <v>910</v>
      </c>
      <c r="C1764" s="85" t="s">
        <v>696</v>
      </c>
      <c r="D1764" s="85">
        <v>2021</v>
      </c>
      <c r="E1764" s="105">
        <v>672621</v>
      </c>
      <c r="F1764" s="106">
        <v>640620</v>
      </c>
      <c r="G1764" s="105">
        <v>23025</v>
      </c>
      <c r="H1764" s="98">
        <v>0</v>
      </c>
      <c r="I1764" s="105">
        <v>447</v>
      </c>
      <c r="J1764" s="105">
        <v>-10</v>
      </c>
      <c r="K1764" s="105">
        <v>0</v>
      </c>
      <c r="L1764" s="105">
        <v>673849</v>
      </c>
      <c r="M1764" s="105">
        <v>-1228</v>
      </c>
      <c r="N1764" s="105">
        <v>2435</v>
      </c>
      <c r="O1764" s="105">
        <v>1207</v>
      </c>
      <c r="P1764" s="105">
        <v>338</v>
      </c>
      <c r="Q1764" s="105">
        <v>868</v>
      </c>
      <c r="R1764" s="105">
        <v>180</v>
      </c>
      <c r="S1764" s="105">
        <v>338</v>
      </c>
      <c r="T1764" s="105">
        <v>0</v>
      </c>
      <c r="U1764" s="104">
        <v>117861</v>
      </c>
      <c r="V1764" s="104">
        <v>154180</v>
      </c>
      <c r="W1764" s="104">
        <v>308094</v>
      </c>
      <c r="X1764" s="104">
        <v>778503</v>
      </c>
      <c r="Y1764" s="104">
        <v>578055</v>
      </c>
      <c r="Z1764" s="104">
        <v>205362</v>
      </c>
      <c r="AA1764" s="106">
        <v>25739</v>
      </c>
    </row>
    <row r="1765" spans="1:27" x14ac:dyDescent="0.3">
      <c r="A1765" s="85">
        <v>1764</v>
      </c>
      <c r="B1765" s="85" t="s">
        <v>910</v>
      </c>
      <c r="C1765" s="85" t="s">
        <v>696</v>
      </c>
      <c r="D1765" s="85">
        <v>2020</v>
      </c>
      <c r="E1765" s="105">
        <v>636969</v>
      </c>
      <c r="F1765" s="106">
        <v>589646</v>
      </c>
      <c r="G1765" s="105">
        <v>26507</v>
      </c>
      <c r="H1765" s="98">
        <v>0</v>
      </c>
      <c r="I1765" s="105">
        <v>728</v>
      </c>
      <c r="J1765" s="105">
        <v>-18</v>
      </c>
      <c r="K1765" s="105">
        <v>0</v>
      </c>
      <c r="L1765" s="105">
        <v>631519</v>
      </c>
      <c r="M1765" s="105">
        <v>5450</v>
      </c>
      <c r="N1765" s="105">
        <v>-239</v>
      </c>
      <c r="O1765" s="105">
        <v>5211</v>
      </c>
      <c r="P1765" s="105">
        <v>755</v>
      </c>
      <c r="Q1765" s="105">
        <v>4457</v>
      </c>
      <c r="R1765" s="105">
        <v>180</v>
      </c>
      <c r="S1765" s="105">
        <v>755</v>
      </c>
      <c r="T1765" s="105">
        <v>0</v>
      </c>
      <c r="U1765" s="104">
        <v>106893</v>
      </c>
      <c r="V1765" s="104">
        <v>134505</v>
      </c>
      <c r="W1765" s="104">
        <v>312348</v>
      </c>
      <c r="X1765" s="104">
        <v>790253</v>
      </c>
      <c r="Y1765" s="104">
        <v>607754</v>
      </c>
      <c r="Z1765" s="104">
        <v>216835</v>
      </c>
      <c r="AA1765" s="106">
        <v>40802</v>
      </c>
    </row>
    <row r="1766" spans="1:27" x14ac:dyDescent="0.3">
      <c r="A1766" s="85">
        <v>1765</v>
      </c>
      <c r="B1766" s="85" t="s">
        <v>910</v>
      </c>
      <c r="C1766" s="85" t="s">
        <v>696</v>
      </c>
      <c r="D1766" s="85">
        <v>2019</v>
      </c>
      <c r="E1766" s="105">
        <v>869587</v>
      </c>
      <c r="F1766" s="106">
        <v>798622</v>
      </c>
      <c r="G1766" s="105">
        <v>39369</v>
      </c>
      <c r="H1766" s="98">
        <v>0</v>
      </c>
      <c r="I1766" s="105">
        <v>789</v>
      </c>
      <c r="J1766" s="105">
        <v>-20</v>
      </c>
      <c r="K1766" s="105">
        <v>0</v>
      </c>
      <c r="L1766" s="105">
        <v>865074</v>
      </c>
      <c r="M1766" s="105">
        <v>4513</v>
      </c>
      <c r="N1766" s="105">
        <v>1890</v>
      </c>
      <c r="O1766" s="105">
        <v>6403</v>
      </c>
      <c r="P1766" s="105">
        <v>1324</v>
      </c>
      <c r="Q1766" s="105">
        <v>5079</v>
      </c>
      <c r="R1766" s="105">
        <v>0</v>
      </c>
      <c r="S1766" s="105">
        <v>1324</v>
      </c>
      <c r="T1766" s="105">
        <v>0</v>
      </c>
      <c r="U1766" s="104">
        <v>106577</v>
      </c>
      <c r="V1766" s="104">
        <v>158749</v>
      </c>
      <c r="W1766" s="104">
        <v>269062</v>
      </c>
      <c r="X1766" s="104">
        <v>862485</v>
      </c>
      <c r="Y1766" s="104">
        <v>656916</v>
      </c>
      <c r="Z1766" s="104">
        <v>101686</v>
      </c>
      <c r="AA1766" s="106">
        <v>88020</v>
      </c>
    </row>
    <row r="1767" spans="1:27" x14ac:dyDescent="0.3">
      <c r="A1767" s="85">
        <v>1766</v>
      </c>
      <c r="B1767" s="85" t="s">
        <v>910</v>
      </c>
      <c r="C1767" s="85" t="s">
        <v>696</v>
      </c>
      <c r="D1767" s="85">
        <v>2018</v>
      </c>
      <c r="E1767" s="105">
        <v>980162</v>
      </c>
      <c r="F1767" s="106">
        <v>902629</v>
      </c>
      <c r="G1767" s="105">
        <v>41868</v>
      </c>
      <c r="H1767" s="98">
        <v>0</v>
      </c>
      <c r="I1767" s="105">
        <v>869</v>
      </c>
      <c r="J1767" s="105">
        <v>-25</v>
      </c>
      <c r="K1767" s="105">
        <v>0</v>
      </c>
      <c r="L1767" s="105">
        <v>971862</v>
      </c>
      <c r="M1767" s="105">
        <v>8300</v>
      </c>
      <c r="N1767" s="105">
        <v>963</v>
      </c>
      <c r="O1767" s="105">
        <v>9264</v>
      </c>
      <c r="P1767" s="105">
        <v>2231</v>
      </c>
      <c r="Q1767" s="105">
        <v>7033</v>
      </c>
      <c r="R1767" s="105">
        <v>0</v>
      </c>
      <c r="S1767" s="105">
        <v>2231</v>
      </c>
      <c r="T1767" s="105">
        <v>0</v>
      </c>
      <c r="U1767" s="104">
        <v>117915</v>
      </c>
      <c r="V1767" s="104">
        <v>209795</v>
      </c>
      <c r="W1767" s="104">
        <v>294247</v>
      </c>
      <c r="X1767" s="104">
        <v>945094</v>
      </c>
      <c r="Y1767" s="104">
        <v>691700</v>
      </c>
      <c r="Z1767" s="104">
        <v>134589</v>
      </c>
      <c r="AA1767" s="106">
        <v>6167</v>
      </c>
    </row>
    <row r="1768" spans="1:27" x14ac:dyDescent="0.3">
      <c r="A1768" s="85">
        <v>1767</v>
      </c>
      <c r="B1768" s="85" t="s">
        <v>910</v>
      </c>
      <c r="C1768" s="85" t="s">
        <v>696</v>
      </c>
      <c r="D1768" s="85">
        <v>2017</v>
      </c>
      <c r="E1768" s="105">
        <v>809873</v>
      </c>
      <c r="F1768" s="106">
        <v>737702</v>
      </c>
      <c r="G1768" s="105">
        <v>40095</v>
      </c>
      <c r="H1768" s="98">
        <v>0</v>
      </c>
      <c r="I1768" s="105">
        <v>813</v>
      </c>
      <c r="J1768" s="105">
        <v>-45</v>
      </c>
      <c r="K1768" s="105">
        <v>298</v>
      </c>
      <c r="L1768" s="105">
        <v>809789</v>
      </c>
      <c r="M1768" s="105">
        <v>84</v>
      </c>
      <c r="N1768" s="105">
        <v>2799</v>
      </c>
      <c r="O1768" s="105">
        <v>2883</v>
      </c>
      <c r="P1768" s="105">
        <v>2721</v>
      </c>
      <c r="Q1768" s="105">
        <v>161</v>
      </c>
      <c r="R1768" s="105">
        <v>180</v>
      </c>
      <c r="S1768" s="105">
        <v>2721</v>
      </c>
      <c r="T1768" s="105">
        <v>0</v>
      </c>
      <c r="U1768" s="104">
        <v>159401</v>
      </c>
      <c r="V1768" s="104">
        <v>242781</v>
      </c>
      <c r="W1768" s="104">
        <v>304850</v>
      </c>
      <c r="X1768" s="104">
        <v>1029384</v>
      </c>
      <c r="Y1768" s="104">
        <v>738988</v>
      </c>
      <c r="Z1768" s="104">
        <v>64110</v>
      </c>
      <c r="AA1768" s="106">
        <v>81338</v>
      </c>
    </row>
    <row r="1769" spans="1:27" x14ac:dyDescent="0.3">
      <c r="A1769" s="85">
        <v>1768</v>
      </c>
      <c r="B1769" s="85" t="s">
        <v>910</v>
      </c>
      <c r="C1769" s="85" t="s">
        <v>696</v>
      </c>
      <c r="D1769" s="85">
        <v>2016</v>
      </c>
      <c r="E1769" s="105">
        <v>931959</v>
      </c>
      <c r="F1769" s="106">
        <v>828889</v>
      </c>
      <c r="G1769" s="105">
        <v>44459</v>
      </c>
      <c r="H1769" s="98">
        <v>0</v>
      </c>
      <c r="I1769" s="105">
        <v>1016</v>
      </c>
      <c r="J1769" s="105">
        <v>-207</v>
      </c>
      <c r="K1769" s="105">
        <v>278</v>
      </c>
      <c r="L1769" s="105">
        <v>911712</v>
      </c>
      <c r="M1769" s="105">
        <v>20247</v>
      </c>
      <c r="N1769" s="105">
        <v>159</v>
      </c>
      <c r="O1769" s="105">
        <v>20406</v>
      </c>
      <c r="P1769" s="105">
        <v>2490</v>
      </c>
      <c r="Q1769" s="105">
        <v>17916</v>
      </c>
      <c r="R1769" s="105">
        <v>0</v>
      </c>
      <c r="S1769" s="105">
        <v>2490</v>
      </c>
      <c r="T1769" s="105">
        <v>0</v>
      </c>
      <c r="U1769" s="104">
        <v>121690</v>
      </c>
      <c r="V1769" s="104">
        <v>258062</v>
      </c>
      <c r="W1769" s="104">
        <v>305487</v>
      </c>
      <c r="X1769" s="104">
        <v>1057215</v>
      </c>
      <c r="Y1769" s="104">
        <v>757894</v>
      </c>
      <c r="Z1769" s="104">
        <v>79669</v>
      </c>
      <c r="AA1769" s="106">
        <v>123536</v>
      </c>
    </row>
    <row r="1770" spans="1:27" x14ac:dyDescent="0.3">
      <c r="A1770" s="85">
        <v>1769</v>
      </c>
      <c r="B1770" s="85" t="s">
        <v>910</v>
      </c>
      <c r="C1770" s="85" t="s">
        <v>696</v>
      </c>
      <c r="D1770" s="85">
        <v>2015</v>
      </c>
      <c r="E1770" s="105">
        <v>831384</v>
      </c>
      <c r="F1770" s="106">
        <v>728168</v>
      </c>
      <c r="G1770" s="105">
        <v>42195</v>
      </c>
      <c r="H1770" s="98">
        <v>0</v>
      </c>
      <c r="I1770" s="105">
        <v>1043</v>
      </c>
      <c r="J1770" s="105">
        <v>12619</v>
      </c>
      <c r="K1770" s="105">
        <v>0</v>
      </c>
      <c r="L1770" s="105">
        <v>823270</v>
      </c>
      <c r="M1770" s="105">
        <v>8114</v>
      </c>
      <c r="N1770" s="105">
        <v>1388</v>
      </c>
      <c r="O1770" s="105">
        <v>9502</v>
      </c>
      <c r="P1770" s="105">
        <v>1378</v>
      </c>
      <c r="Q1770" s="105">
        <v>8125</v>
      </c>
      <c r="R1770" s="105">
        <v>0</v>
      </c>
      <c r="S1770" s="105">
        <v>1378</v>
      </c>
      <c r="T1770" s="105">
        <v>0</v>
      </c>
      <c r="U1770" s="104">
        <v>111002</v>
      </c>
      <c r="V1770" s="104">
        <v>230984</v>
      </c>
      <c r="W1770" s="104">
        <v>259265</v>
      </c>
      <c r="X1770" s="104">
        <v>1068053</v>
      </c>
      <c r="Y1770" s="104">
        <v>794633</v>
      </c>
      <c r="Z1770" s="104">
        <v>131915</v>
      </c>
      <c r="AA1770" s="106">
        <v>-5192</v>
      </c>
    </row>
    <row r="1771" spans="1:27" x14ac:dyDescent="0.3">
      <c r="A1771" s="85">
        <v>1770</v>
      </c>
      <c r="B1771" s="85" t="s">
        <v>910</v>
      </c>
      <c r="C1771" s="85" t="s">
        <v>696</v>
      </c>
      <c r="D1771" s="85">
        <v>2014</v>
      </c>
      <c r="E1771" s="105">
        <v>915728</v>
      </c>
      <c r="F1771" s="106">
        <v>793028</v>
      </c>
      <c r="G1771" s="105">
        <v>67428</v>
      </c>
      <c r="H1771" s="98">
        <v>0</v>
      </c>
      <c r="I1771" s="105">
        <v>1134</v>
      </c>
      <c r="J1771" s="105">
        <v>3366</v>
      </c>
      <c r="K1771" s="105">
        <v>0</v>
      </c>
      <c r="L1771" s="105">
        <v>912149</v>
      </c>
      <c r="M1771" s="105">
        <v>3578</v>
      </c>
      <c r="N1771" s="105">
        <v>4875</v>
      </c>
      <c r="O1771" s="105">
        <v>8453</v>
      </c>
      <c r="P1771" s="105">
        <v>0</v>
      </c>
      <c r="Q1771" s="105">
        <v>8453</v>
      </c>
      <c r="R1771" s="105">
        <v>0</v>
      </c>
      <c r="S1771" s="105">
        <v>0</v>
      </c>
      <c r="T1771" s="105">
        <v>0</v>
      </c>
      <c r="U1771" s="104">
        <v>88113</v>
      </c>
      <c r="V1771" s="104">
        <v>237256</v>
      </c>
      <c r="W1771" s="104">
        <v>233384</v>
      </c>
      <c r="X1771" s="104">
        <v>1086281</v>
      </c>
      <c r="Y1771" s="104">
        <v>844773</v>
      </c>
      <c r="Z1771" s="104">
        <v>93357</v>
      </c>
      <c r="AA1771" s="106">
        <v>-70850</v>
      </c>
    </row>
    <row r="1772" spans="1:27" ht="15" thickBot="1" x14ac:dyDescent="0.35">
      <c r="A1772" s="93">
        <v>1771</v>
      </c>
      <c r="B1772" s="93" t="s">
        <v>910</v>
      </c>
      <c r="C1772" s="93" t="s">
        <v>696</v>
      </c>
      <c r="D1772" s="93">
        <v>2013</v>
      </c>
      <c r="E1772" s="108">
        <v>770557</v>
      </c>
      <c r="F1772" s="109">
        <v>657292</v>
      </c>
      <c r="G1772" s="108">
        <v>60503</v>
      </c>
      <c r="H1772" s="99">
        <v>0</v>
      </c>
      <c r="I1772" s="108">
        <v>0</v>
      </c>
      <c r="J1772" s="108">
        <v>2653</v>
      </c>
      <c r="K1772" s="108">
        <v>0</v>
      </c>
      <c r="L1772" s="108">
        <v>786462</v>
      </c>
      <c r="M1772" s="108">
        <v>-15905</v>
      </c>
      <c r="N1772" s="108">
        <v>506</v>
      </c>
      <c r="O1772" s="108">
        <v>-15399</v>
      </c>
      <c r="P1772" s="108">
        <v>0</v>
      </c>
      <c r="Q1772" s="108">
        <v>-15399</v>
      </c>
      <c r="R1772" s="108">
        <v>0</v>
      </c>
      <c r="S1772" s="108">
        <v>0</v>
      </c>
      <c r="T1772" s="108">
        <v>0</v>
      </c>
      <c r="U1772" s="107">
        <v>47336</v>
      </c>
      <c r="V1772" s="107">
        <v>206571</v>
      </c>
      <c r="W1772" s="107">
        <v>269957</v>
      </c>
      <c r="X1772" s="107">
        <v>1088372</v>
      </c>
      <c r="Y1772" s="107">
        <v>877454</v>
      </c>
      <c r="Z1772" s="107">
        <v>565992</v>
      </c>
      <c r="AA1772" s="109">
        <v>6562</v>
      </c>
    </row>
    <row r="1773" spans="1:27" ht="15" thickTop="1" x14ac:dyDescent="0.3">
      <c r="A1773" s="88">
        <v>1772</v>
      </c>
      <c r="B1773" s="88" t="s">
        <v>910</v>
      </c>
      <c r="C1773" s="88" t="s">
        <v>702</v>
      </c>
      <c r="D1773" s="88">
        <v>2023</v>
      </c>
      <c r="E1773" s="102">
        <v>1494344</v>
      </c>
      <c r="F1773" s="103">
        <v>843676</v>
      </c>
      <c r="G1773" s="102">
        <v>91470</v>
      </c>
      <c r="H1773" s="97">
        <v>0</v>
      </c>
      <c r="I1773" s="102">
        <v>9345</v>
      </c>
      <c r="J1773" s="102">
        <v>-5207</v>
      </c>
      <c r="K1773" s="102">
        <v>-2353</v>
      </c>
      <c r="L1773" s="102">
        <v>1008917</v>
      </c>
      <c r="M1773" s="102">
        <v>485427</v>
      </c>
      <c r="N1773" s="102">
        <v>8966</v>
      </c>
      <c r="O1773" s="102">
        <v>494393</v>
      </c>
      <c r="P1773" s="102">
        <v>99540</v>
      </c>
      <c r="Q1773" s="102">
        <v>394853</v>
      </c>
      <c r="R1773" s="102">
        <v>2440</v>
      </c>
      <c r="S1773" s="102">
        <v>99540</v>
      </c>
      <c r="T1773" s="102">
        <v>0</v>
      </c>
      <c r="U1773" s="101">
        <v>2765492</v>
      </c>
      <c r="V1773" s="101">
        <v>3742769</v>
      </c>
      <c r="W1773" s="101">
        <v>2317793</v>
      </c>
      <c r="X1773" s="101">
        <v>6403754</v>
      </c>
      <c r="Y1773" s="101">
        <v>926663</v>
      </c>
      <c r="Z1773" s="101">
        <v>991226</v>
      </c>
      <c r="AA1773" s="103">
        <v>291412</v>
      </c>
    </row>
    <row r="1774" spans="1:27" x14ac:dyDescent="0.3">
      <c r="A1774" s="85">
        <v>1773</v>
      </c>
      <c r="B1774" s="85" t="s">
        <v>910</v>
      </c>
      <c r="C1774" s="85" t="s">
        <v>702</v>
      </c>
      <c r="D1774" s="85">
        <v>2022</v>
      </c>
      <c r="E1774" s="105">
        <v>1968123</v>
      </c>
      <c r="F1774" s="106">
        <v>1159258</v>
      </c>
      <c r="G1774" s="105">
        <v>95766</v>
      </c>
      <c r="H1774" s="98">
        <v>0</v>
      </c>
      <c r="I1774" s="105">
        <v>7970</v>
      </c>
      <c r="J1774" s="105">
        <v>288</v>
      </c>
      <c r="K1774" s="105">
        <v>-4197</v>
      </c>
      <c r="L1774" s="105">
        <v>1337488</v>
      </c>
      <c r="M1774" s="105">
        <v>630634</v>
      </c>
      <c r="N1774" s="105">
        <v>9725</v>
      </c>
      <c r="O1774" s="105">
        <v>640504</v>
      </c>
      <c r="P1774" s="105">
        <v>129455</v>
      </c>
      <c r="Q1774" s="105">
        <v>511049</v>
      </c>
      <c r="R1774" s="105">
        <v>2222</v>
      </c>
      <c r="S1774" s="105">
        <v>129455</v>
      </c>
      <c r="T1774" s="105">
        <v>0</v>
      </c>
      <c r="U1774" s="104">
        <v>3570802</v>
      </c>
      <c r="V1774" s="104">
        <v>4408199</v>
      </c>
      <c r="W1774" s="104">
        <v>2011066</v>
      </c>
      <c r="X1774" s="104">
        <v>6523412</v>
      </c>
      <c r="Y1774" s="104">
        <v>924503</v>
      </c>
      <c r="Z1774" s="104">
        <v>1009542</v>
      </c>
      <c r="AA1774" s="106">
        <v>308772</v>
      </c>
    </row>
    <row r="1775" spans="1:27" x14ac:dyDescent="0.3">
      <c r="A1775" s="85">
        <v>1774</v>
      </c>
      <c r="B1775" s="85" t="s">
        <v>910</v>
      </c>
      <c r="C1775" s="85" t="s">
        <v>702</v>
      </c>
      <c r="D1775" s="85">
        <v>2021</v>
      </c>
      <c r="E1775" s="105">
        <v>2601723</v>
      </c>
      <c r="F1775" s="106">
        <v>1610724</v>
      </c>
      <c r="G1775" s="105">
        <v>107786</v>
      </c>
      <c r="H1775" s="98">
        <v>0</v>
      </c>
      <c r="I1775" s="105">
        <v>4737</v>
      </c>
      <c r="J1775" s="105">
        <v>-7018</v>
      </c>
      <c r="K1775" s="105">
        <v>-3328</v>
      </c>
      <c r="L1775" s="105">
        <v>1818743</v>
      </c>
      <c r="M1775" s="105">
        <v>782981</v>
      </c>
      <c r="N1775" s="105">
        <v>-163</v>
      </c>
      <c r="O1775" s="105">
        <v>782818</v>
      </c>
      <c r="P1775" s="105">
        <v>161718</v>
      </c>
      <c r="Q1775" s="105">
        <v>621100</v>
      </c>
      <c r="R1775" s="105">
        <v>1226</v>
      </c>
      <c r="S1775" s="105">
        <v>157477</v>
      </c>
      <c r="T1775" s="105">
        <v>4240</v>
      </c>
      <c r="U1775" s="104">
        <v>4026205</v>
      </c>
      <c r="V1775" s="104">
        <v>4808121</v>
      </c>
      <c r="W1775" s="104">
        <v>1939958</v>
      </c>
      <c r="X1775" s="104">
        <v>6808654</v>
      </c>
      <c r="Y1775" s="104">
        <v>898556</v>
      </c>
      <c r="Z1775" s="104">
        <v>1123168</v>
      </c>
      <c r="AA1775" s="106">
        <v>-963792</v>
      </c>
    </row>
    <row r="1776" spans="1:27" x14ac:dyDescent="0.3">
      <c r="A1776" s="85">
        <v>1775</v>
      </c>
      <c r="B1776" s="85" t="s">
        <v>910</v>
      </c>
      <c r="C1776" s="85" t="s">
        <v>702</v>
      </c>
      <c r="D1776" s="85">
        <v>2020</v>
      </c>
      <c r="E1776" s="105">
        <v>2141296</v>
      </c>
      <c r="F1776" s="106">
        <v>1478799</v>
      </c>
      <c r="G1776" s="105">
        <v>87959</v>
      </c>
      <c r="H1776" s="98">
        <v>0</v>
      </c>
      <c r="I1776" s="105">
        <v>2398</v>
      </c>
      <c r="J1776" s="105">
        <v>-2576</v>
      </c>
      <c r="K1776" s="105">
        <v>-5147</v>
      </c>
      <c r="L1776" s="105">
        <v>1690177</v>
      </c>
      <c r="M1776" s="105">
        <v>451119</v>
      </c>
      <c r="N1776" s="105">
        <v>468</v>
      </c>
      <c r="O1776" s="105">
        <v>451587</v>
      </c>
      <c r="P1776" s="105">
        <v>81684</v>
      </c>
      <c r="Q1776" s="105">
        <v>369903</v>
      </c>
      <c r="R1776" s="105">
        <v>811</v>
      </c>
      <c r="S1776" s="105">
        <v>85924</v>
      </c>
      <c r="T1776" s="105">
        <v>-4240</v>
      </c>
      <c r="U1776" s="104">
        <v>3401044</v>
      </c>
      <c r="V1776" s="104">
        <v>4886515</v>
      </c>
      <c r="W1776" s="104">
        <v>2023962</v>
      </c>
      <c r="X1776" s="104">
        <v>6841293</v>
      </c>
      <c r="Y1776" s="104">
        <v>904244</v>
      </c>
      <c r="Z1776" s="104">
        <v>1093222</v>
      </c>
      <c r="AA1776" s="106">
        <v>560382</v>
      </c>
    </row>
    <row r="1777" spans="1:27" x14ac:dyDescent="0.3">
      <c r="A1777" s="85">
        <v>1776</v>
      </c>
      <c r="B1777" s="85" t="s">
        <v>910</v>
      </c>
      <c r="C1777" s="85" t="s">
        <v>702</v>
      </c>
      <c r="D1777" s="85">
        <v>2019</v>
      </c>
      <c r="E1777" s="105">
        <v>1599816</v>
      </c>
      <c r="F1777" s="106">
        <v>1064206</v>
      </c>
      <c r="G1777" s="105">
        <v>103848</v>
      </c>
      <c r="H1777" s="98">
        <v>0</v>
      </c>
      <c r="I1777" s="105">
        <v>1175</v>
      </c>
      <c r="J1777" s="105">
        <v>-10301</v>
      </c>
      <c r="K1777" s="105">
        <v>-7783</v>
      </c>
      <c r="L1777" s="105">
        <v>1227871</v>
      </c>
      <c r="M1777" s="105">
        <v>371945</v>
      </c>
      <c r="N1777" s="105">
        <v>-2922</v>
      </c>
      <c r="O1777" s="105">
        <v>369005</v>
      </c>
      <c r="P1777" s="105">
        <v>65323</v>
      </c>
      <c r="Q1777" s="105">
        <v>303682</v>
      </c>
      <c r="R1777" s="105">
        <v>596</v>
      </c>
      <c r="S1777" s="105">
        <v>65323</v>
      </c>
      <c r="T1777" s="105">
        <v>0</v>
      </c>
      <c r="U1777" s="104">
        <v>4797914</v>
      </c>
      <c r="V1777" s="104">
        <v>5803348</v>
      </c>
      <c r="W1777" s="104">
        <v>5036128</v>
      </c>
      <c r="X1777" s="104">
        <v>7574266</v>
      </c>
      <c r="Y1777" s="104">
        <v>958788</v>
      </c>
      <c r="Z1777" s="104">
        <v>514634</v>
      </c>
      <c r="AA1777" s="106">
        <v>1078454</v>
      </c>
    </row>
    <row r="1778" spans="1:27" x14ac:dyDescent="0.3">
      <c r="A1778" s="85">
        <v>1777</v>
      </c>
      <c r="B1778" s="85" t="s">
        <v>910</v>
      </c>
      <c r="C1778" s="85" t="s">
        <v>702</v>
      </c>
      <c r="D1778" s="85">
        <v>2018</v>
      </c>
      <c r="E1778" s="105">
        <v>1245788</v>
      </c>
      <c r="F1778" s="106">
        <v>777064</v>
      </c>
      <c r="G1778" s="105">
        <v>90013</v>
      </c>
      <c r="H1778" s="98">
        <v>0</v>
      </c>
      <c r="I1778" s="105">
        <v>1489</v>
      </c>
      <c r="J1778" s="105">
        <v>-5214</v>
      </c>
      <c r="K1778" s="105">
        <v>0</v>
      </c>
      <c r="L1778" s="105">
        <v>977424</v>
      </c>
      <c r="M1778" s="105">
        <v>268364</v>
      </c>
      <c r="N1778" s="105">
        <v>13959</v>
      </c>
      <c r="O1778" s="105">
        <v>282323</v>
      </c>
      <c r="P1778" s="105">
        <v>49337</v>
      </c>
      <c r="Q1778" s="105">
        <v>232986</v>
      </c>
      <c r="R1778" s="105">
        <v>778</v>
      </c>
      <c r="S1778" s="105">
        <v>49337</v>
      </c>
      <c r="T1778" s="105">
        <v>0</v>
      </c>
      <c r="U1778" s="104">
        <v>5110420</v>
      </c>
      <c r="V1778" s="104">
        <v>6277387</v>
      </c>
      <c r="W1778" s="104">
        <v>5453087</v>
      </c>
      <c r="X1778" s="104">
        <v>8138196</v>
      </c>
      <c r="Y1778" s="104">
        <v>996267</v>
      </c>
      <c r="Z1778" s="104">
        <v>1658305</v>
      </c>
      <c r="AA1778" s="106">
        <v>469554</v>
      </c>
    </row>
    <row r="1779" spans="1:27" x14ac:dyDescent="0.3">
      <c r="A1779" s="85">
        <v>1778</v>
      </c>
      <c r="B1779" s="85" t="s">
        <v>910</v>
      </c>
      <c r="C1779" s="85" t="s">
        <v>702</v>
      </c>
      <c r="D1779" s="85">
        <v>2017</v>
      </c>
      <c r="E1779" s="105">
        <v>971243</v>
      </c>
      <c r="F1779" s="106">
        <v>546394</v>
      </c>
      <c r="G1779" s="105">
        <v>88716</v>
      </c>
      <c r="H1779" s="98">
        <v>0</v>
      </c>
      <c r="I1779" s="105">
        <v>1220</v>
      </c>
      <c r="J1779" s="105">
        <v>-3274</v>
      </c>
      <c r="K1779" s="105">
        <v>0</v>
      </c>
      <c r="L1779" s="105">
        <v>751860</v>
      </c>
      <c r="M1779" s="105">
        <v>219382</v>
      </c>
      <c r="N1779" s="105">
        <v>4881</v>
      </c>
      <c r="O1779" s="105">
        <v>224263</v>
      </c>
      <c r="P1779" s="105">
        <v>38438</v>
      </c>
      <c r="Q1779" s="105">
        <v>185825</v>
      </c>
      <c r="R1779" s="105">
        <v>0</v>
      </c>
      <c r="S1779" s="105">
        <v>38438</v>
      </c>
      <c r="T1779" s="105">
        <v>0</v>
      </c>
      <c r="U1779" s="104">
        <v>5334803</v>
      </c>
      <c r="V1779" s="104">
        <v>6143857</v>
      </c>
      <c r="W1779" s="104">
        <v>3934728</v>
      </c>
      <c r="X1779" s="104">
        <v>8031767</v>
      </c>
      <c r="Y1779" s="104">
        <v>711777</v>
      </c>
      <c r="Z1779" s="104">
        <v>1822887</v>
      </c>
      <c r="AA1779" s="106">
        <v>1475888</v>
      </c>
    </row>
    <row r="1780" spans="1:27" x14ac:dyDescent="0.3">
      <c r="A1780" s="85">
        <v>1779</v>
      </c>
      <c r="B1780" s="85" t="s">
        <v>910</v>
      </c>
      <c r="C1780" s="85" t="s">
        <v>702</v>
      </c>
      <c r="D1780" s="85">
        <v>2016</v>
      </c>
      <c r="E1780" s="105">
        <v>1970555</v>
      </c>
      <c r="F1780" s="106">
        <v>1614902</v>
      </c>
      <c r="G1780" s="105">
        <v>83827</v>
      </c>
      <c r="H1780" s="98">
        <v>0</v>
      </c>
      <c r="I1780" s="105">
        <v>1285</v>
      </c>
      <c r="J1780" s="105">
        <v>-3327</v>
      </c>
      <c r="K1780" s="105">
        <v>-1959</v>
      </c>
      <c r="L1780" s="105">
        <v>1810918</v>
      </c>
      <c r="M1780" s="105">
        <v>159637</v>
      </c>
      <c r="N1780" s="105">
        <v>958</v>
      </c>
      <c r="O1780" s="105">
        <v>160496</v>
      </c>
      <c r="P1780" s="105">
        <v>32514</v>
      </c>
      <c r="Q1780" s="105">
        <v>127982</v>
      </c>
      <c r="R1780" s="105">
        <v>540</v>
      </c>
      <c r="S1780" s="105">
        <v>32514</v>
      </c>
      <c r="T1780" s="105">
        <v>0</v>
      </c>
      <c r="U1780" s="104">
        <v>5020596</v>
      </c>
      <c r="V1780" s="104">
        <v>7503082</v>
      </c>
      <c r="W1780" s="104">
        <v>3528779</v>
      </c>
      <c r="X1780" s="104">
        <v>9134690</v>
      </c>
      <c r="Y1780" s="104">
        <v>740362</v>
      </c>
      <c r="Z1780" s="104">
        <v>1805845</v>
      </c>
      <c r="AA1780" s="106">
        <v>118181</v>
      </c>
    </row>
    <row r="1781" spans="1:27" x14ac:dyDescent="0.3">
      <c r="A1781" s="85">
        <v>1780</v>
      </c>
      <c r="B1781" s="85" t="s">
        <v>910</v>
      </c>
      <c r="C1781" s="85" t="s">
        <v>702</v>
      </c>
      <c r="D1781" s="85">
        <v>2015</v>
      </c>
      <c r="E1781" s="105">
        <v>686153</v>
      </c>
      <c r="F1781" s="106">
        <v>413047</v>
      </c>
      <c r="G1781" s="105">
        <v>59436</v>
      </c>
      <c r="H1781" s="98">
        <v>0</v>
      </c>
      <c r="I1781" s="105">
        <v>1463</v>
      </c>
      <c r="J1781" s="105">
        <v>9951</v>
      </c>
      <c r="K1781" s="105">
        <v>-16392</v>
      </c>
      <c r="L1781" s="105">
        <v>538591</v>
      </c>
      <c r="M1781" s="105">
        <v>147562</v>
      </c>
      <c r="N1781" s="105">
        <v>181</v>
      </c>
      <c r="O1781" s="105">
        <v>147743</v>
      </c>
      <c r="P1781" s="105">
        <v>25722</v>
      </c>
      <c r="Q1781" s="105">
        <v>122021</v>
      </c>
      <c r="R1781" s="105">
        <v>549</v>
      </c>
      <c r="S1781" s="105">
        <v>25722</v>
      </c>
      <c r="T1781" s="105">
        <v>0</v>
      </c>
      <c r="U1781" s="104">
        <v>4391733</v>
      </c>
      <c r="V1781" s="104">
        <v>5475579</v>
      </c>
      <c r="W1781" s="104">
        <v>2280470</v>
      </c>
      <c r="X1781" s="104">
        <v>7330710</v>
      </c>
      <c r="Y1781" s="104">
        <v>785727</v>
      </c>
      <c r="Z1781" s="104">
        <v>1860087</v>
      </c>
      <c r="AA1781" s="106">
        <v>191812</v>
      </c>
    </row>
    <row r="1782" spans="1:27" x14ac:dyDescent="0.3">
      <c r="A1782" s="85">
        <v>1781</v>
      </c>
      <c r="B1782" s="85" t="s">
        <v>910</v>
      </c>
      <c r="C1782" s="85" t="s">
        <v>702</v>
      </c>
      <c r="D1782" s="85">
        <v>2014</v>
      </c>
      <c r="E1782" s="105">
        <v>1035575</v>
      </c>
      <c r="F1782" s="106">
        <v>641228</v>
      </c>
      <c r="G1782" s="105">
        <v>61908</v>
      </c>
      <c r="H1782" s="98">
        <v>0</v>
      </c>
      <c r="I1782" s="105">
        <v>1433</v>
      </c>
      <c r="J1782" s="105">
        <v>10721</v>
      </c>
      <c r="K1782" s="105">
        <v>-201</v>
      </c>
      <c r="L1782" s="105">
        <v>753490</v>
      </c>
      <c r="M1782" s="105">
        <v>282085</v>
      </c>
      <c r="N1782" s="105">
        <v>-4099</v>
      </c>
      <c r="O1782" s="105">
        <v>278458</v>
      </c>
      <c r="P1782" s="105">
        <v>48013</v>
      </c>
      <c r="Q1782" s="105">
        <v>230445</v>
      </c>
      <c r="R1782" s="105">
        <v>0</v>
      </c>
      <c r="S1782" s="105">
        <v>48013</v>
      </c>
      <c r="T1782" s="105">
        <v>0</v>
      </c>
      <c r="U1782" s="104">
        <v>3748717</v>
      </c>
      <c r="V1782" s="104">
        <v>4798486</v>
      </c>
      <c r="W1782" s="104">
        <v>1840148</v>
      </c>
      <c r="X1782" s="104">
        <v>6730499</v>
      </c>
      <c r="Y1782" s="104">
        <v>809670</v>
      </c>
      <c r="Z1782" s="104">
        <v>1972451</v>
      </c>
      <c r="AA1782" s="106">
        <v>-1062630</v>
      </c>
    </row>
    <row r="1783" spans="1:27" ht="15" thickBot="1" x14ac:dyDescent="0.35">
      <c r="A1783" s="93">
        <v>1782</v>
      </c>
      <c r="B1783" s="93" t="s">
        <v>910</v>
      </c>
      <c r="C1783" s="93" t="s">
        <v>702</v>
      </c>
      <c r="D1783" s="93">
        <v>2013</v>
      </c>
      <c r="E1783" s="108">
        <v>588802</v>
      </c>
      <c r="F1783" s="109">
        <v>330118</v>
      </c>
      <c r="G1783" s="108">
        <v>57810</v>
      </c>
      <c r="H1783" s="99">
        <v>0</v>
      </c>
      <c r="I1783" s="108">
        <v>1667</v>
      </c>
      <c r="J1783" s="108">
        <v>-33271</v>
      </c>
      <c r="K1783" s="108">
        <v>-1925</v>
      </c>
      <c r="L1783" s="108">
        <v>400821</v>
      </c>
      <c r="M1783" s="108">
        <v>187981</v>
      </c>
      <c r="N1783" s="108">
        <v>-3247</v>
      </c>
      <c r="O1783" s="108">
        <v>184790</v>
      </c>
      <c r="P1783" s="108">
        <v>24088</v>
      </c>
      <c r="Q1783" s="108">
        <v>160702</v>
      </c>
      <c r="R1783" s="108">
        <v>577</v>
      </c>
      <c r="S1783" s="108">
        <v>24088</v>
      </c>
      <c r="T1783" s="108">
        <v>0</v>
      </c>
      <c r="U1783" s="107">
        <v>2602048</v>
      </c>
      <c r="V1783" s="107">
        <v>3014806</v>
      </c>
      <c r="W1783" s="107">
        <v>1200950</v>
      </c>
      <c r="X1783" s="107">
        <v>4801793</v>
      </c>
      <c r="Y1783" s="107">
        <v>638548</v>
      </c>
      <c r="Z1783" s="107">
        <v>655263</v>
      </c>
      <c r="AA1783" s="109">
        <v>-2197</v>
      </c>
    </row>
    <row r="1784" spans="1:27" ht="15" thickTop="1" x14ac:dyDescent="0.3">
      <c r="A1784" s="88">
        <v>1783</v>
      </c>
      <c r="B1784" s="88" t="s">
        <v>910</v>
      </c>
      <c r="C1784" s="88" t="s">
        <v>707</v>
      </c>
      <c r="D1784" s="88">
        <v>2023</v>
      </c>
      <c r="E1784" s="102">
        <v>1994037</v>
      </c>
      <c r="F1784" s="103">
        <v>1183501</v>
      </c>
      <c r="G1784" s="102">
        <v>419087</v>
      </c>
      <c r="H1784" s="97">
        <v>0</v>
      </c>
      <c r="I1784" s="102">
        <v>10402</v>
      </c>
      <c r="J1784" s="102">
        <v>-22483</v>
      </c>
      <c r="K1784" s="102">
        <v>0</v>
      </c>
      <c r="L1784" s="102">
        <v>1619630</v>
      </c>
      <c r="M1784" s="102">
        <v>374407</v>
      </c>
      <c r="N1784" s="102">
        <v>2866</v>
      </c>
      <c r="O1784" s="102">
        <v>377273</v>
      </c>
      <c r="P1784" s="102">
        <v>77717</v>
      </c>
      <c r="Q1784" s="102">
        <v>299556</v>
      </c>
      <c r="R1784" s="102">
        <v>1365</v>
      </c>
      <c r="S1784" s="102">
        <v>77717</v>
      </c>
      <c r="T1784" s="102">
        <v>0</v>
      </c>
      <c r="U1784" s="101">
        <v>699446</v>
      </c>
      <c r="V1784" s="101">
        <v>1207135</v>
      </c>
      <c r="W1784" s="101">
        <v>308036</v>
      </c>
      <c r="X1784" s="101">
        <v>2392615</v>
      </c>
      <c r="Y1784" s="101">
        <v>908754</v>
      </c>
      <c r="Z1784" s="101">
        <v>49422</v>
      </c>
      <c r="AA1784" s="103">
        <v>-39535</v>
      </c>
    </row>
    <row r="1785" spans="1:27" x14ac:dyDescent="0.3">
      <c r="A1785" s="85">
        <v>1784</v>
      </c>
      <c r="B1785" s="85" t="s">
        <v>910</v>
      </c>
      <c r="C1785" s="85" t="s">
        <v>707</v>
      </c>
      <c r="D1785" s="85">
        <v>2022</v>
      </c>
      <c r="E1785" s="105">
        <v>1643707</v>
      </c>
      <c r="F1785" s="106">
        <v>946351</v>
      </c>
      <c r="G1785" s="105">
        <v>390569</v>
      </c>
      <c r="H1785" s="98">
        <v>0</v>
      </c>
      <c r="I1785" s="105">
        <v>10286</v>
      </c>
      <c r="J1785" s="105">
        <v>-18146</v>
      </c>
      <c r="K1785" s="105">
        <v>0</v>
      </c>
      <c r="L1785" s="105">
        <v>1353073</v>
      </c>
      <c r="M1785" s="105">
        <v>290633</v>
      </c>
      <c r="N1785" s="105">
        <v>771</v>
      </c>
      <c r="O1785" s="105">
        <v>291404</v>
      </c>
      <c r="P1785" s="105">
        <v>67864</v>
      </c>
      <c r="Q1785" s="105">
        <v>223540</v>
      </c>
      <c r="R1785" s="105">
        <v>0</v>
      </c>
      <c r="S1785" s="105">
        <v>67864</v>
      </c>
      <c r="T1785" s="105">
        <v>0</v>
      </c>
      <c r="U1785" s="104">
        <v>435841</v>
      </c>
      <c r="V1785" s="104">
        <v>1103553</v>
      </c>
      <c r="W1785" s="104">
        <v>382497</v>
      </c>
      <c r="X1785" s="104">
        <v>2276944</v>
      </c>
      <c r="Y1785" s="104">
        <v>996450</v>
      </c>
      <c r="Z1785" s="104">
        <v>94980</v>
      </c>
      <c r="AA1785" s="106">
        <v>378603</v>
      </c>
    </row>
    <row r="1786" spans="1:27" x14ac:dyDescent="0.3">
      <c r="A1786" s="85">
        <v>1785</v>
      </c>
      <c r="B1786" s="85" t="s">
        <v>910</v>
      </c>
      <c r="C1786" s="85" t="s">
        <v>707</v>
      </c>
      <c r="D1786" s="85">
        <v>2021</v>
      </c>
      <c r="E1786" s="105">
        <v>1266597</v>
      </c>
      <c r="F1786" s="106">
        <v>778595</v>
      </c>
      <c r="G1786" s="105">
        <v>243582</v>
      </c>
      <c r="H1786" s="98">
        <v>0</v>
      </c>
      <c r="I1786" s="105">
        <v>10347</v>
      </c>
      <c r="J1786" s="105">
        <v>-19696</v>
      </c>
      <c r="K1786" s="105">
        <v>0</v>
      </c>
      <c r="L1786" s="105">
        <v>1032121</v>
      </c>
      <c r="M1786" s="105">
        <v>234475</v>
      </c>
      <c r="N1786" s="105">
        <v>4384</v>
      </c>
      <c r="O1786" s="105">
        <v>238859</v>
      </c>
      <c r="P1786" s="105">
        <v>49764</v>
      </c>
      <c r="Q1786" s="105">
        <v>189095</v>
      </c>
      <c r="R1786" s="105">
        <v>1482</v>
      </c>
      <c r="S1786" s="105">
        <v>49764</v>
      </c>
      <c r="T1786" s="105">
        <v>0</v>
      </c>
      <c r="U1786" s="104">
        <v>492075</v>
      </c>
      <c r="V1786" s="104">
        <v>1176340</v>
      </c>
      <c r="W1786" s="104">
        <v>408638</v>
      </c>
      <c r="X1786" s="104">
        <v>2294700</v>
      </c>
      <c r="Y1786" s="104">
        <v>955680</v>
      </c>
      <c r="Z1786" s="104">
        <v>263795</v>
      </c>
      <c r="AA1786" s="106">
        <v>234881</v>
      </c>
    </row>
    <row r="1787" spans="1:27" x14ac:dyDescent="0.3">
      <c r="A1787" s="85">
        <v>1786</v>
      </c>
      <c r="B1787" s="85" t="s">
        <v>910</v>
      </c>
      <c r="C1787" s="85" t="s">
        <v>707</v>
      </c>
      <c r="D1787" s="85">
        <v>2020</v>
      </c>
      <c r="E1787" s="105">
        <v>1369422</v>
      </c>
      <c r="F1787" s="106">
        <v>822376</v>
      </c>
      <c r="G1787" s="105">
        <v>274345</v>
      </c>
      <c r="H1787" s="98">
        <v>0</v>
      </c>
      <c r="I1787" s="105">
        <v>10146</v>
      </c>
      <c r="J1787" s="105">
        <v>-8467</v>
      </c>
      <c r="K1787" s="105">
        <v>0</v>
      </c>
      <c r="L1787" s="105">
        <v>1116882</v>
      </c>
      <c r="M1787" s="105">
        <v>252540</v>
      </c>
      <c r="N1787" s="105">
        <v>2901</v>
      </c>
      <c r="O1787" s="105">
        <v>255441</v>
      </c>
      <c r="P1787" s="105">
        <v>45744</v>
      </c>
      <c r="Q1787" s="105">
        <v>209697</v>
      </c>
      <c r="R1787" s="105">
        <v>1561</v>
      </c>
      <c r="S1787" s="105">
        <v>45744</v>
      </c>
      <c r="T1787" s="105">
        <v>0</v>
      </c>
      <c r="U1787" s="104">
        <v>424237</v>
      </c>
      <c r="V1787" s="104">
        <v>981975</v>
      </c>
      <c r="W1787" s="104">
        <v>346932</v>
      </c>
      <c r="X1787" s="104">
        <v>2096455</v>
      </c>
      <c r="Y1787" s="104">
        <v>949147</v>
      </c>
      <c r="Z1787" s="104">
        <v>130928</v>
      </c>
      <c r="AA1787" s="106">
        <v>73153</v>
      </c>
    </row>
    <row r="1788" spans="1:27" x14ac:dyDescent="0.3">
      <c r="A1788" s="85">
        <v>1787</v>
      </c>
      <c r="B1788" s="85" t="s">
        <v>910</v>
      </c>
      <c r="C1788" s="85" t="s">
        <v>707</v>
      </c>
      <c r="D1788" s="85">
        <v>2019</v>
      </c>
      <c r="E1788" s="105">
        <v>1402454</v>
      </c>
      <c r="F1788" s="106">
        <v>874535</v>
      </c>
      <c r="G1788" s="105">
        <v>314423</v>
      </c>
      <c r="H1788" s="98">
        <v>0</v>
      </c>
      <c r="I1788" s="105">
        <v>10455</v>
      </c>
      <c r="J1788" s="105">
        <v>-8926</v>
      </c>
      <c r="K1788" s="105">
        <v>0</v>
      </c>
      <c r="L1788" s="105">
        <v>1208028</v>
      </c>
      <c r="M1788" s="105">
        <v>194427</v>
      </c>
      <c r="N1788" s="105">
        <v>8002</v>
      </c>
      <c r="O1788" s="105">
        <v>202429</v>
      </c>
      <c r="P1788" s="105">
        <v>40042</v>
      </c>
      <c r="Q1788" s="105">
        <v>162387</v>
      </c>
      <c r="R1788" s="105">
        <v>1988</v>
      </c>
      <c r="S1788" s="105">
        <v>40042</v>
      </c>
      <c r="T1788" s="105">
        <v>0</v>
      </c>
      <c r="U1788" s="104">
        <v>350457</v>
      </c>
      <c r="V1788" s="104">
        <v>779755</v>
      </c>
      <c r="W1788" s="104">
        <v>262454</v>
      </c>
      <c r="X1788" s="104">
        <v>1847174</v>
      </c>
      <c r="Y1788" s="104">
        <v>896180</v>
      </c>
      <c r="Z1788" s="104">
        <v>37579</v>
      </c>
      <c r="AA1788" s="106">
        <v>66590</v>
      </c>
    </row>
    <row r="1789" spans="1:27" x14ac:dyDescent="0.3">
      <c r="A1789" s="85">
        <v>1788</v>
      </c>
      <c r="B1789" s="85" t="s">
        <v>910</v>
      </c>
      <c r="C1789" s="85" t="s">
        <v>707</v>
      </c>
      <c r="D1789" s="85">
        <v>2018</v>
      </c>
      <c r="E1789" s="105">
        <v>1184818</v>
      </c>
      <c r="F1789" s="106">
        <v>715187</v>
      </c>
      <c r="G1789" s="105">
        <v>291159</v>
      </c>
      <c r="H1789" s="98">
        <v>0</v>
      </c>
      <c r="I1789" s="105">
        <v>9158</v>
      </c>
      <c r="J1789" s="105">
        <v>-13493</v>
      </c>
      <c r="K1789" s="105">
        <v>0</v>
      </c>
      <c r="L1789" s="105">
        <v>1014215</v>
      </c>
      <c r="M1789" s="105">
        <v>170603</v>
      </c>
      <c r="N1789" s="105">
        <v>3167</v>
      </c>
      <c r="O1789" s="105">
        <v>173769</v>
      </c>
      <c r="P1789" s="105">
        <v>35086</v>
      </c>
      <c r="Q1789" s="105">
        <v>138683</v>
      </c>
      <c r="R1789" s="105">
        <v>0</v>
      </c>
      <c r="S1789" s="105">
        <v>35086</v>
      </c>
      <c r="T1789" s="105">
        <v>0</v>
      </c>
      <c r="U1789" s="104">
        <v>323809</v>
      </c>
      <c r="V1789" s="104">
        <v>834742</v>
      </c>
      <c r="W1789" s="104">
        <v>236478</v>
      </c>
      <c r="X1789" s="104">
        <v>1774247</v>
      </c>
      <c r="Y1789" s="104">
        <v>790282</v>
      </c>
      <c r="Z1789" s="104">
        <v>0</v>
      </c>
      <c r="AA1789" s="106">
        <v>132094</v>
      </c>
    </row>
    <row r="1790" spans="1:27" x14ac:dyDescent="0.3">
      <c r="A1790" s="85">
        <v>1789</v>
      </c>
      <c r="B1790" s="85" t="s">
        <v>910</v>
      </c>
      <c r="C1790" s="85" t="s">
        <v>707</v>
      </c>
      <c r="D1790" s="85">
        <v>2017</v>
      </c>
      <c r="E1790" s="105">
        <v>1165456</v>
      </c>
      <c r="F1790" s="106">
        <v>728635</v>
      </c>
      <c r="G1790" s="105">
        <v>284948</v>
      </c>
      <c r="H1790" s="98">
        <v>0</v>
      </c>
      <c r="I1790" s="105">
        <v>10624</v>
      </c>
      <c r="J1790" s="105">
        <v>-17278</v>
      </c>
      <c r="K1790" s="105">
        <v>0</v>
      </c>
      <c r="L1790" s="105">
        <v>1019699</v>
      </c>
      <c r="M1790" s="105">
        <v>145757</v>
      </c>
      <c r="N1790" s="105">
        <v>802</v>
      </c>
      <c r="O1790" s="105">
        <v>146559</v>
      </c>
      <c r="P1790" s="105">
        <v>29199</v>
      </c>
      <c r="Q1790" s="105">
        <v>117360</v>
      </c>
      <c r="R1790" s="105">
        <v>1251</v>
      </c>
      <c r="S1790" s="105">
        <v>29199</v>
      </c>
      <c r="T1790" s="105">
        <v>0</v>
      </c>
      <c r="U1790" s="104">
        <v>282179</v>
      </c>
      <c r="V1790" s="104">
        <v>977543</v>
      </c>
      <c r="W1790" s="104">
        <v>343855</v>
      </c>
      <c r="X1790" s="104">
        <v>1773631</v>
      </c>
      <c r="Y1790" s="104">
        <v>619039</v>
      </c>
      <c r="Z1790" s="104">
        <v>0</v>
      </c>
      <c r="AA1790" s="106">
        <v>97213</v>
      </c>
    </row>
    <row r="1791" spans="1:27" x14ac:dyDescent="0.3">
      <c r="A1791" s="85">
        <v>1790</v>
      </c>
      <c r="B1791" s="85" t="s">
        <v>910</v>
      </c>
      <c r="C1791" s="85" t="s">
        <v>707</v>
      </c>
      <c r="D1791" s="85">
        <v>2016</v>
      </c>
      <c r="E1791" s="105">
        <v>1010346</v>
      </c>
      <c r="F1791" s="106">
        <v>605293</v>
      </c>
      <c r="G1791" s="105">
        <v>270036</v>
      </c>
      <c r="H1791" s="98">
        <v>0</v>
      </c>
      <c r="I1791" s="105">
        <v>5100</v>
      </c>
      <c r="J1791" s="105">
        <v>-7470</v>
      </c>
      <c r="K1791" s="105">
        <v>0</v>
      </c>
      <c r="L1791" s="105">
        <v>883570</v>
      </c>
      <c r="M1791" s="105">
        <v>126777</v>
      </c>
      <c r="N1791" s="105">
        <v>-1298</v>
      </c>
      <c r="O1791" s="105">
        <v>126516</v>
      </c>
      <c r="P1791" s="105">
        <v>25357</v>
      </c>
      <c r="Q1791" s="105">
        <v>101159</v>
      </c>
      <c r="R1791" s="105">
        <v>0</v>
      </c>
      <c r="S1791" s="105">
        <v>25357</v>
      </c>
      <c r="T1791" s="105">
        <v>0</v>
      </c>
      <c r="U1791" s="104">
        <v>234563</v>
      </c>
      <c r="V1791" s="104">
        <v>721079</v>
      </c>
      <c r="W1791" s="104">
        <v>198131</v>
      </c>
      <c r="X1791" s="104">
        <v>1155845</v>
      </c>
      <c r="Y1791" s="104">
        <v>275303</v>
      </c>
      <c r="Z1791" s="104">
        <v>0</v>
      </c>
      <c r="AA1791" s="106">
        <v>84651</v>
      </c>
    </row>
    <row r="1792" spans="1:27" x14ac:dyDescent="0.3">
      <c r="A1792" s="85">
        <v>1791</v>
      </c>
      <c r="B1792" s="85" t="s">
        <v>910</v>
      </c>
      <c r="C1792" s="85" t="s">
        <v>707</v>
      </c>
      <c r="D1792" s="85">
        <v>2015</v>
      </c>
      <c r="E1792" s="105">
        <v>964319</v>
      </c>
      <c r="F1792" s="106">
        <v>581059</v>
      </c>
      <c r="G1792" s="105">
        <v>260818</v>
      </c>
      <c r="H1792" s="98">
        <v>0</v>
      </c>
      <c r="I1792" s="105">
        <v>5120</v>
      </c>
      <c r="J1792" s="105">
        <v>-14197</v>
      </c>
      <c r="K1792" s="105">
        <v>0</v>
      </c>
      <c r="L1792" s="105">
        <v>844391</v>
      </c>
      <c r="M1792" s="105">
        <v>119928</v>
      </c>
      <c r="N1792" s="105">
        <v>-1716</v>
      </c>
      <c r="O1792" s="105">
        <v>118679</v>
      </c>
      <c r="P1792" s="105">
        <v>25769</v>
      </c>
      <c r="Q1792" s="105">
        <v>92910</v>
      </c>
      <c r="R1792" s="105">
        <v>4570</v>
      </c>
      <c r="S1792" s="105">
        <v>25769</v>
      </c>
      <c r="T1792" s="105">
        <v>0</v>
      </c>
      <c r="U1792" s="104">
        <v>245719</v>
      </c>
      <c r="V1792" s="104">
        <v>744701</v>
      </c>
      <c r="W1792" s="104">
        <v>156439</v>
      </c>
      <c r="X1792" s="104">
        <v>1092715</v>
      </c>
      <c r="Y1792" s="104">
        <v>207271</v>
      </c>
      <c r="Z1792" s="104">
        <v>0</v>
      </c>
      <c r="AA1792" s="106">
        <v>44799</v>
      </c>
    </row>
    <row r="1793" spans="1:27" x14ac:dyDescent="0.3">
      <c r="A1793" s="85">
        <v>1792</v>
      </c>
      <c r="B1793" s="85" t="s">
        <v>910</v>
      </c>
      <c r="C1793" s="85" t="s">
        <v>707</v>
      </c>
      <c r="D1793" s="85">
        <v>2014</v>
      </c>
      <c r="E1793" s="105">
        <v>897136</v>
      </c>
      <c r="F1793" s="106">
        <v>478269</v>
      </c>
      <c r="G1793" s="105">
        <v>309003</v>
      </c>
      <c r="H1793" s="98">
        <v>0</v>
      </c>
      <c r="I1793" s="105">
        <v>0</v>
      </c>
      <c r="J1793" s="105">
        <v>-9477</v>
      </c>
      <c r="K1793" s="105">
        <v>0</v>
      </c>
      <c r="L1793" s="105">
        <v>785968</v>
      </c>
      <c r="M1793" s="105">
        <v>111168</v>
      </c>
      <c r="N1793" s="105">
        <v>-1090</v>
      </c>
      <c r="O1793" s="105">
        <v>110282</v>
      </c>
      <c r="P1793" s="105">
        <v>24503</v>
      </c>
      <c r="Q1793" s="105">
        <v>85779</v>
      </c>
      <c r="R1793" s="105">
        <v>4563</v>
      </c>
      <c r="S1793" s="105">
        <v>24503</v>
      </c>
      <c r="T1793" s="105">
        <v>0</v>
      </c>
      <c r="U1793" s="104">
        <v>294567</v>
      </c>
      <c r="V1793" s="104">
        <v>719282</v>
      </c>
      <c r="W1793" s="104">
        <v>200327</v>
      </c>
      <c r="X1793" s="104">
        <v>1029539</v>
      </c>
      <c r="Y1793" s="104">
        <v>177044</v>
      </c>
      <c r="Z1793" s="104">
        <v>0</v>
      </c>
      <c r="AA1793" s="106">
        <v>15604</v>
      </c>
    </row>
    <row r="1794" spans="1:27" ht="15" thickBot="1" x14ac:dyDescent="0.35">
      <c r="A1794" s="93">
        <v>1793</v>
      </c>
      <c r="B1794" s="93" t="s">
        <v>910</v>
      </c>
      <c r="C1794" s="93" t="s">
        <v>707</v>
      </c>
      <c r="D1794" s="93">
        <v>2013</v>
      </c>
      <c r="E1794" s="108">
        <v>841316</v>
      </c>
      <c r="F1794" s="109">
        <v>451468</v>
      </c>
      <c r="G1794" s="108">
        <v>290306</v>
      </c>
      <c r="H1794" s="99">
        <v>0</v>
      </c>
      <c r="I1794" s="108">
        <v>0</v>
      </c>
      <c r="J1794" s="108">
        <v>-9407</v>
      </c>
      <c r="K1794" s="108">
        <v>0</v>
      </c>
      <c r="L1794" s="108">
        <v>743291</v>
      </c>
      <c r="M1794" s="108">
        <v>98025</v>
      </c>
      <c r="N1794" s="108">
        <v>-3171</v>
      </c>
      <c r="O1794" s="108">
        <v>95557</v>
      </c>
      <c r="P1794" s="108">
        <v>34933</v>
      </c>
      <c r="Q1794" s="108">
        <v>60624</v>
      </c>
      <c r="R1794" s="108">
        <v>0</v>
      </c>
      <c r="S1794" s="108">
        <v>34933</v>
      </c>
      <c r="T1794" s="108">
        <v>0</v>
      </c>
      <c r="U1794" s="107">
        <v>199705</v>
      </c>
      <c r="V1794" s="107">
        <v>560036</v>
      </c>
      <c r="W1794" s="107">
        <v>119683</v>
      </c>
      <c r="X1794" s="107">
        <v>869840</v>
      </c>
      <c r="Y1794" s="107">
        <v>191352</v>
      </c>
      <c r="Z1794" s="107">
        <v>0</v>
      </c>
      <c r="AA1794" s="109">
        <v>128040</v>
      </c>
    </row>
    <row r="1795" spans="1:27" ht="15" thickTop="1" x14ac:dyDescent="0.3">
      <c r="A1795" s="88">
        <v>1794</v>
      </c>
      <c r="B1795" s="88" t="s">
        <v>910</v>
      </c>
      <c r="C1795" s="88" t="s">
        <v>713</v>
      </c>
      <c r="D1795" s="88">
        <v>2023</v>
      </c>
      <c r="E1795" s="102">
        <v>566743</v>
      </c>
      <c r="F1795" s="103">
        <v>247161</v>
      </c>
      <c r="G1795" s="102">
        <v>69722</v>
      </c>
      <c r="H1795" s="97">
        <v>0</v>
      </c>
      <c r="I1795" s="102">
        <v>0</v>
      </c>
      <c r="J1795" s="102">
        <v>-1231</v>
      </c>
      <c r="K1795" s="102">
        <v>0</v>
      </c>
      <c r="L1795" s="102">
        <v>319218</v>
      </c>
      <c r="M1795" s="102">
        <v>247525</v>
      </c>
      <c r="N1795" s="102">
        <v>10785</v>
      </c>
      <c r="O1795" s="102">
        <v>258311</v>
      </c>
      <c r="P1795" s="102">
        <v>52673</v>
      </c>
      <c r="Q1795" s="102">
        <v>201953</v>
      </c>
      <c r="R1795" s="102">
        <v>30</v>
      </c>
      <c r="S1795" s="102">
        <v>54356</v>
      </c>
      <c r="T1795" s="102">
        <v>-1683</v>
      </c>
      <c r="U1795" s="101">
        <v>3973124</v>
      </c>
      <c r="V1795" s="101">
        <v>4919676</v>
      </c>
      <c r="W1795" s="101">
        <v>1245468</v>
      </c>
      <c r="X1795" s="101">
        <v>12084655</v>
      </c>
      <c r="Y1795" s="101">
        <v>3344487</v>
      </c>
      <c r="Z1795" s="101">
        <v>44287</v>
      </c>
      <c r="AA1795" s="103">
        <v>-37006</v>
      </c>
    </row>
    <row r="1796" spans="1:27" x14ac:dyDescent="0.3">
      <c r="A1796" s="85">
        <v>1795</v>
      </c>
      <c r="B1796" s="85" t="s">
        <v>910</v>
      </c>
      <c r="C1796" s="85" t="s">
        <v>713</v>
      </c>
      <c r="D1796" s="85">
        <v>2022</v>
      </c>
      <c r="E1796" s="105">
        <v>-1545201</v>
      </c>
      <c r="F1796" s="106">
        <v>-1375299</v>
      </c>
      <c r="G1796" s="105">
        <v>93761</v>
      </c>
      <c r="H1796" s="98">
        <v>0</v>
      </c>
      <c r="I1796" s="105">
        <v>1830</v>
      </c>
      <c r="J1796" s="105">
        <v>-49519</v>
      </c>
      <c r="K1796" s="105">
        <v>-7448</v>
      </c>
      <c r="L1796" s="105">
        <v>-1335603</v>
      </c>
      <c r="M1796" s="105">
        <v>-209598</v>
      </c>
      <c r="N1796" s="105">
        <v>-5358</v>
      </c>
      <c r="O1796" s="105">
        <v>-214910</v>
      </c>
      <c r="P1796" s="105">
        <v>42976</v>
      </c>
      <c r="Q1796" s="105">
        <v>-260369</v>
      </c>
      <c r="R1796" s="105">
        <v>73</v>
      </c>
      <c r="S1796" s="105">
        <v>40842</v>
      </c>
      <c r="T1796" s="105">
        <v>2135</v>
      </c>
      <c r="U1796" s="104">
        <v>4000521</v>
      </c>
      <c r="V1796" s="104">
        <v>7170751</v>
      </c>
      <c r="W1796" s="104">
        <v>1968322</v>
      </c>
      <c r="X1796" s="104">
        <v>12221417</v>
      </c>
      <c r="Y1796" s="104">
        <v>3365335</v>
      </c>
      <c r="Z1796" s="104">
        <v>32282</v>
      </c>
      <c r="AA1796" s="106">
        <v>-823531</v>
      </c>
    </row>
    <row r="1797" spans="1:27" x14ac:dyDescent="0.3">
      <c r="A1797" s="85">
        <v>1796</v>
      </c>
      <c r="B1797" s="85" t="s">
        <v>910</v>
      </c>
      <c r="C1797" s="85" t="s">
        <v>713</v>
      </c>
      <c r="D1797" s="85">
        <v>2021</v>
      </c>
      <c r="E1797" s="105">
        <v>932333</v>
      </c>
      <c r="F1797" s="106">
        <v>522389</v>
      </c>
      <c r="G1797" s="105">
        <v>740615</v>
      </c>
      <c r="H1797" s="98">
        <v>0</v>
      </c>
      <c r="I1797" s="105">
        <v>516</v>
      </c>
      <c r="J1797" s="105">
        <v>12575</v>
      </c>
      <c r="K1797" s="105">
        <v>2261</v>
      </c>
      <c r="L1797" s="105">
        <v>1244961</v>
      </c>
      <c r="M1797" s="105">
        <v>-312628</v>
      </c>
      <c r="N1797" s="105">
        <v>-27255</v>
      </c>
      <c r="O1797" s="105">
        <v>-339883</v>
      </c>
      <c r="P1797" s="105">
        <v>62167</v>
      </c>
      <c r="Q1797" s="105">
        <v>-405915</v>
      </c>
      <c r="R1797" s="105">
        <v>174</v>
      </c>
      <c r="S1797" s="105">
        <v>63203</v>
      </c>
      <c r="T1797" s="105">
        <v>-1036</v>
      </c>
      <c r="U1797" s="104">
        <v>4123188</v>
      </c>
      <c r="V1797" s="104">
        <v>5878092</v>
      </c>
      <c r="W1797" s="104">
        <v>1989890</v>
      </c>
      <c r="X1797" s="104">
        <v>12588533</v>
      </c>
      <c r="Y1797" s="104">
        <v>1622946</v>
      </c>
      <c r="Z1797" s="104">
        <v>136345</v>
      </c>
      <c r="AA1797" s="106">
        <v>491951</v>
      </c>
    </row>
    <row r="1798" spans="1:27" x14ac:dyDescent="0.3">
      <c r="A1798" s="85">
        <v>1797</v>
      </c>
      <c r="B1798" s="85" t="s">
        <v>910</v>
      </c>
      <c r="C1798" s="85" t="s">
        <v>713</v>
      </c>
      <c r="D1798" s="85">
        <v>2020</v>
      </c>
      <c r="E1798" s="105">
        <v>648799</v>
      </c>
      <c r="F1798" s="106">
        <v>384181</v>
      </c>
      <c r="G1798" s="105">
        <v>93842</v>
      </c>
      <c r="H1798" s="98">
        <v>0</v>
      </c>
      <c r="I1798" s="105">
        <v>487</v>
      </c>
      <c r="J1798" s="105">
        <v>-90925</v>
      </c>
      <c r="K1798" s="105">
        <v>-4099</v>
      </c>
      <c r="L1798" s="105">
        <v>408721</v>
      </c>
      <c r="M1798" s="105">
        <v>240078</v>
      </c>
      <c r="N1798" s="105">
        <v>4007</v>
      </c>
      <c r="O1798" s="105">
        <v>244085</v>
      </c>
      <c r="P1798" s="105">
        <v>64930</v>
      </c>
      <c r="Q1798" s="105">
        <v>176194</v>
      </c>
      <c r="R1798" s="105">
        <v>111</v>
      </c>
      <c r="S1798" s="105">
        <v>39019</v>
      </c>
      <c r="T1798" s="105">
        <v>25911</v>
      </c>
      <c r="U1798" s="104">
        <v>4583495</v>
      </c>
      <c r="V1798" s="104">
        <v>6250524</v>
      </c>
      <c r="W1798" s="104">
        <v>2081273</v>
      </c>
      <c r="X1798" s="104">
        <v>13497100</v>
      </c>
      <c r="Y1798" s="104">
        <v>1597663</v>
      </c>
      <c r="Z1798" s="104">
        <v>300093</v>
      </c>
      <c r="AA1798" s="106">
        <v>167013</v>
      </c>
    </row>
    <row r="1799" spans="1:27" x14ac:dyDescent="0.3">
      <c r="A1799" s="85">
        <v>1798</v>
      </c>
      <c r="B1799" s="85" t="s">
        <v>910</v>
      </c>
      <c r="C1799" s="85" t="s">
        <v>713</v>
      </c>
      <c r="D1799" s="85">
        <v>2019</v>
      </c>
      <c r="E1799" s="105">
        <v>1306559</v>
      </c>
      <c r="F1799" s="106">
        <v>886262</v>
      </c>
      <c r="G1799" s="105">
        <v>59858</v>
      </c>
      <c r="H1799" s="98">
        <v>0</v>
      </c>
      <c r="I1799" s="105">
        <v>0</v>
      </c>
      <c r="J1799" s="105">
        <v>83309</v>
      </c>
      <c r="K1799" s="105">
        <v>-2783</v>
      </c>
      <c r="L1799" s="105">
        <v>1076673</v>
      </c>
      <c r="M1799" s="105">
        <v>229886</v>
      </c>
      <c r="N1799" s="105">
        <v>5193</v>
      </c>
      <c r="O1799" s="105">
        <v>235079</v>
      </c>
      <c r="P1799" s="105">
        <v>28761</v>
      </c>
      <c r="Q1799" s="105">
        <v>202907</v>
      </c>
      <c r="R1799" s="105">
        <v>0</v>
      </c>
      <c r="S1799" s="105">
        <v>21979</v>
      </c>
      <c r="T1799" s="105">
        <v>6782</v>
      </c>
      <c r="U1799" s="104">
        <v>4588314</v>
      </c>
      <c r="V1799" s="104">
        <v>6116848</v>
      </c>
      <c r="W1799" s="104">
        <v>1962420</v>
      </c>
      <c r="X1799" s="104">
        <v>13300573</v>
      </c>
      <c r="Y1799" s="104">
        <v>1577718</v>
      </c>
      <c r="Z1799" s="104">
        <v>450018</v>
      </c>
      <c r="AA1799" s="106">
        <v>489654</v>
      </c>
    </row>
    <row r="1800" spans="1:27" x14ac:dyDescent="0.3">
      <c r="A1800" s="85">
        <v>1799</v>
      </c>
      <c r="B1800" s="85" t="s">
        <v>910</v>
      </c>
      <c r="C1800" s="85" t="s">
        <v>713</v>
      </c>
      <c r="D1800" s="85">
        <v>2018</v>
      </c>
      <c r="E1800" s="105">
        <v>489028</v>
      </c>
      <c r="F1800" s="106">
        <v>258210</v>
      </c>
      <c r="G1800" s="105">
        <v>97024</v>
      </c>
      <c r="H1800" s="98">
        <v>0</v>
      </c>
      <c r="I1800" s="105">
        <v>0</v>
      </c>
      <c r="J1800" s="105">
        <v>1317</v>
      </c>
      <c r="K1800" s="105">
        <v>0</v>
      </c>
      <c r="L1800" s="105">
        <v>404199</v>
      </c>
      <c r="M1800" s="105">
        <v>84829</v>
      </c>
      <c r="N1800" s="105">
        <v>-2055</v>
      </c>
      <c r="O1800" s="105">
        <v>85179</v>
      </c>
      <c r="P1800" s="105">
        <v>2386</v>
      </c>
      <c r="Q1800" s="105">
        <v>81191</v>
      </c>
      <c r="R1800" s="105">
        <v>278</v>
      </c>
      <c r="S1800" s="105">
        <v>25587</v>
      </c>
      <c r="T1800" s="105">
        <v>-23201</v>
      </c>
      <c r="U1800" s="104">
        <v>4893883</v>
      </c>
      <c r="V1800" s="104">
        <v>5878663</v>
      </c>
      <c r="W1800" s="104">
        <v>1811013</v>
      </c>
      <c r="X1800" s="104">
        <v>13085679</v>
      </c>
      <c r="Y1800" s="104">
        <v>1539914</v>
      </c>
      <c r="Z1800" s="104">
        <v>849910</v>
      </c>
      <c r="AA1800" s="106">
        <v>251416</v>
      </c>
    </row>
    <row r="1801" spans="1:27" x14ac:dyDescent="0.3">
      <c r="A1801" s="85">
        <v>1800</v>
      </c>
      <c r="B1801" s="85" t="s">
        <v>910</v>
      </c>
      <c r="C1801" s="85" t="s">
        <v>713</v>
      </c>
      <c r="D1801" s="85">
        <v>2017</v>
      </c>
      <c r="E1801" s="105">
        <v>674584</v>
      </c>
      <c r="F1801" s="106">
        <v>345129</v>
      </c>
      <c r="G1801" s="105">
        <v>235463</v>
      </c>
      <c r="H1801" s="98">
        <v>0</v>
      </c>
      <c r="I1801" s="105">
        <v>0</v>
      </c>
      <c r="J1801" s="105">
        <v>6312</v>
      </c>
      <c r="K1801" s="105">
        <v>-5974</v>
      </c>
      <c r="L1801" s="105">
        <v>650190</v>
      </c>
      <c r="M1801" s="105">
        <v>24394</v>
      </c>
      <c r="N1801" s="105">
        <v>87</v>
      </c>
      <c r="O1801" s="105">
        <v>24677</v>
      </c>
      <c r="P1801" s="105">
        <v>16407</v>
      </c>
      <c r="Q1801" s="105">
        <v>7924</v>
      </c>
      <c r="R1801" s="105">
        <v>421</v>
      </c>
      <c r="S1801" s="105">
        <v>6612</v>
      </c>
      <c r="T1801" s="105">
        <v>9795</v>
      </c>
      <c r="U1801" s="104">
        <v>3985444</v>
      </c>
      <c r="V1801" s="104">
        <v>5537717</v>
      </c>
      <c r="W1801" s="104">
        <v>1541988</v>
      </c>
      <c r="X1801" s="104">
        <v>12921231</v>
      </c>
      <c r="Y1801" s="104">
        <v>1524161</v>
      </c>
      <c r="Z1801" s="104">
        <v>1193623</v>
      </c>
      <c r="AA1801" s="106">
        <v>201843</v>
      </c>
    </row>
    <row r="1802" spans="1:27" x14ac:dyDescent="0.3">
      <c r="A1802" s="85">
        <v>1801</v>
      </c>
      <c r="B1802" s="85" t="s">
        <v>910</v>
      </c>
      <c r="C1802" s="85" t="s">
        <v>713</v>
      </c>
      <c r="D1802" s="85">
        <v>2016</v>
      </c>
      <c r="E1802" s="105">
        <v>243253</v>
      </c>
      <c r="F1802" s="106">
        <v>130637</v>
      </c>
      <c r="G1802" s="105">
        <v>66662</v>
      </c>
      <c r="H1802" s="98">
        <v>0</v>
      </c>
      <c r="I1802" s="105">
        <v>0</v>
      </c>
      <c r="J1802" s="105">
        <v>-41016</v>
      </c>
      <c r="K1802" s="105">
        <v>-5893</v>
      </c>
      <c r="L1802" s="105">
        <v>209372</v>
      </c>
      <c r="M1802" s="105">
        <v>33880</v>
      </c>
      <c r="N1802" s="105">
        <v>2686</v>
      </c>
      <c r="O1802" s="105">
        <v>34927</v>
      </c>
      <c r="P1802" s="105">
        <v>-4297</v>
      </c>
      <c r="Q1802" s="105">
        <v>38236</v>
      </c>
      <c r="R1802" s="105">
        <v>355</v>
      </c>
      <c r="S1802" s="105">
        <v>10887</v>
      </c>
      <c r="T1802" s="105">
        <v>-15184</v>
      </c>
      <c r="U1802" s="104">
        <v>3879583</v>
      </c>
      <c r="V1802" s="104">
        <v>5438914</v>
      </c>
      <c r="W1802" s="104">
        <v>1282952</v>
      </c>
      <c r="X1802" s="104">
        <v>12916990</v>
      </c>
      <c r="Y1802" s="104">
        <v>1492997</v>
      </c>
      <c r="Z1802" s="104">
        <v>1492314</v>
      </c>
      <c r="AA1802" s="106">
        <v>67740</v>
      </c>
    </row>
    <row r="1803" spans="1:27" x14ac:dyDescent="0.3">
      <c r="A1803" s="85">
        <v>1802</v>
      </c>
      <c r="B1803" s="85" t="s">
        <v>910</v>
      </c>
      <c r="C1803" s="85" t="s">
        <v>713</v>
      </c>
      <c r="D1803" s="85">
        <v>2015</v>
      </c>
      <c r="E1803" s="105">
        <v>741187</v>
      </c>
      <c r="F1803" s="106">
        <v>429666</v>
      </c>
      <c r="G1803" s="105">
        <v>73480</v>
      </c>
      <c r="H1803" s="98">
        <v>0</v>
      </c>
      <c r="I1803" s="105">
        <v>0</v>
      </c>
      <c r="J1803" s="105">
        <v>228556</v>
      </c>
      <c r="K1803" s="105">
        <v>0</v>
      </c>
      <c r="L1803" s="105">
        <v>591836</v>
      </c>
      <c r="M1803" s="105">
        <v>149351</v>
      </c>
      <c r="N1803" s="105">
        <v>2845</v>
      </c>
      <c r="O1803" s="105">
        <v>152196</v>
      </c>
      <c r="P1803" s="105">
        <v>15721</v>
      </c>
      <c r="Q1803" s="105">
        <v>136187</v>
      </c>
      <c r="R1803" s="105">
        <v>344</v>
      </c>
      <c r="S1803" s="105">
        <v>8023</v>
      </c>
      <c r="T1803" s="105">
        <v>7698</v>
      </c>
      <c r="U1803" s="104">
        <v>3847804</v>
      </c>
      <c r="V1803" s="104">
        <v>5327060</v>
      </c>
      <c r="W1803" s="104">
        <v>1939203</v>
      </c>
      <c r="X1803" s="104">
        <v>12740690</v>
      </c>
      <c r="Y1803" s="104">
        <v>1426385</v>
      </c>
      <c r="Z1803" s="104">
        <v>1593171</v>
      </c>
      <c r="AA1803" s="106">
        <v>-1057042</v>
      </c>
    </row>
    <row r="1804" spans="1:27" x14ac:dyDescent="0.3">
      <c r="A1804" s="85">
        <v>1803</v>
      </c>
      <c r="B1804" s="85" t="s">
        <v>910</v>
      </c>
      <c r="C1804" s="85" t="s">
        <v>713</v>
      </c>
      <c r="D1804" s="85">
        <v>2014</v>
      </c>
      <c r="E1804" s="105">
        <v>365960</v>
      </c>
      <c r="F1804" s="106">
        <v>173187</v>
      </c>
      <c r="G1804" s="105">
        <v>77966</v>
      </c>
      <c r="H1804" s="98">
        <v>0</v>
      </c>
      <c r="I1804" s="105">
        <v>0</v>
      </c>
      <c r="J1804" s="105">
        <v>-121220</v>
      </c>
      <c r="K1804" s="105">
        <v>4913</v>
      </c>
      <c r="L1804" s="105">
        <v>216551</v>
      </c>
      <c r="M1804" s="105">
        <v>149409</v>
      </c>
      <c r="N1804" s="105">
        <v>4256</v>
      </c>
      <c r="O1804" s="105">
        <v>151035</v>
      </c>
      <c r="P1804" s="105">
        <v>6264</v>
      </c>
      <c r="Q1804" s="105">
        <v>144363</v>
      </c>
      <c r="R1804" s="105">
        <v>0</v>
      </c>
      <c r="S1804" s="105">
        <v>9755</v>
      </c>
      <c r="T1804" s="105">
        <v>-3491</v>
      </c>
      <c r="U1804" s="104">
        <v>4171584</v>
      </c>
      <c r="V1804" s="104">
        <v>4990705</v>
      </c>
      <c r="W1804" s="104">
        <v>2590266</v>
      </c>
      <c r="X1804" s="104">
        <v>11968825</v>
      </c>
      <c r="Y1804" s="104">
        <v>854628</v>
      </c>
      <c r="Z1804" s="104">
        <v>1843739</v>
      </c>
      <c r="AA1804" s="106">
        <v>-857568</v>
      </c>
    </row>
    <row r="1805" spans="1:27" ht="15" thickBot="1" x14ac:dyDescent="0.35">
      <c r="A1805" s="93">
        <v>1804</v>
      </c>
      <c r="B1805" s="93" t="s">
        <v>910</v>
      </c>
      <c r="C1805" s="93" t="s">
        <v>713</v>
      </c>
      <c r="D1805" s="93">
        <v>2013</v>
      </c>
      <c r="E1805" s="108">
        <v>11244</v>
      </c>
      <c r="F1805" s="109">
        <v>19270</v>
      </c>
      <c r="G1805" s="108">
        <v>58760</v>
      </c>
      <c r="H1805" s="99">
        <v>0</v>
      </c>
      <c r="I1805" s="108">
        <v>0</v>
      </c>
      <c r="J1805" s="108">
        <v>-151862</v>
      </c>
      <c r="K1805" s="108">
        <v>6622</v>
      </c>
      <c r="L1805" s="108">
        <v>-6141</v>
      </c>
      <c r="M1805" s="108">
        <v>17384</v>
      </c>
      <c r="N1805" s="108">
        <v>9393</v>
      </c>
      <c r="O1805" s="108">
        <v>54978</v>
      </c>
      <c r="P1805" s="108">
        <v>-35307</v>
      </c>
      <c r="Q1805" s="108">
        <v>87230</v>
      </c>
      <c r="R1805" s="108">
        <v>935</v>
      </c>
      <c r="S1805" s="108">
        <v>7754</v>
      </c>
      <c r="T1805" s="108">
        <v>-43061</v>
      </c>
      <c r="U1805" s="107">
        <v>3836373</v>
      </c>
      <c r="V1805" s="107">
        <v>5860848</v>
      </c>
      <c r="W1805" s="107">
        <v>2155691</v>
      </c>
      <c r="X1805" s="107">
        <v>10766602</v>
      </c>
      <c r="Y1805" s="107">
        <v>222806</v>
      </c>
      <c r="Z1805" s="107">
        <v>1935822</v>
      </c>
      <c r="AA1805" s="109">
        <v>-266891</v>
      </c>
    </row>
    <row r="1806" spans="1:27" ht="15" thickTop="1" x14ac:dyDescent="0.3">
      <c r="A1806" s="88">
        <v>1805</v>
      </c>
      <c r="B1806" s="88" t="s">
        <v>910</v>
      </c>
      <c r="C1806" s="88" t="s">
        <v>719</v>
      </c>
      <c r="D1806" s="88">
        <v>2023</v>
      </c>
      <c r="E1806" s="102">
        <v>78251619</v>
      </c>
      <c r="F1806" s="103">
        <v>56130507</v>
      </c>
      <c r="G1806" s="102">
        <v>17037022</v>
      </c>
      <c r="H1806" s="103">
        <v>4492698</v>
      </c>
      <c r="I1806" s="102">
        <v>905335</v>
      </c>
      <c r="J1806" s="102">
        <v>-5826843</v>
      </c>
      <c r="K1806" s="102">
        <v>-177</v>
      </c>
      <c r="L1806" s="102">
        <v>75901013</v>
      </c>
      <c r="M1806" s="102">
        <v>2350606</v>
      </c>
      <c r="N1806" s="102">
        <v>228810</v>
      </c>
      <c r="O1806" s="102">
        <v>2562974</v>
      </c>
      <c r="P1806" s="102">
        <v>693047</v>
      </c>
      <c r="Q1806" s="102">
        <v>418695</v>
      </c>
      <c r="R1806" s="102">
        <v>725590</v>
      </c>
      <c r="S1806" s="102">
        <v>1288786</v>
      </c>
      <c r="T1806" s="102">
        <v>-595739</v>
      </c>
      <c r="U1806" s="101">
        <v>13174868</v>
      </c>
      <c r="V1806" s="101">
        <v>43763477</v>
      </c>
      <c r="W1806" s="101">
        <v>50422500</v>
      </c>
      <c r="X1806" s="101">
        <v>147383472</v>
      </c>
      <c r="Y1806" s="101">
        <v>33906816</v>
      </c>
      <c r="Z1806" s="101">
        <v>69572091</v>
      </c>
      <c r="AA1806" s="103">
        <v>500461</v>
      </c>
    </row>
    <row r="1807" spans="1:27" x14ac:dyDescent="0.3">
      <c r="A1807" s="85">
        <v>1806</v>
      </c>
      <c r="B1807" s="85" t="s">
        <v>910</v>
      </c>
      <c r="C1807" s="85" t="s">
        <v>719</v>
      </c>
      <c r="D1807" s="85">
        <v>2022</v>
      </c>
      <c r="E1807" s="105">
        <v>76189225</v>
      </c>
      <c r="F1807" s="106">
        <v>55154201</v>
      </c>
      <c r="G1807" s="105">
        <v>15468512</v>
      </c>
      <c r="H1807" s="106">
        <v>2940360</v>
      </c>
      <c r="I1807" s="105">
        <v>897341</v>
      </c>
      <c r="J1807" s="105">
        <v>-5573132</v>
      </c>
      <c r="K1807" s="105">
        <v>-42720</v>
      </c>
      <c r="L1807" s="105">
        <v>70923763</v>
      </c>
      <c r="M1807" s="105">
        <v>5265462</v>
      </c>
      <c r="N1807" s="105">
        <v>-35447</v>
      </c>
      <c r="O1807" s="105">
        <v>5147150</v>
      </c>
      <c r="P1807" s="105">
        <v>392766</v>
      </c>
      <c r="Q1807" s="105">
        <v>3566996</v>
      </c>
      <c r="R1807" s="105">
        <v>744390</v>
      </c>
      <c r="S1807" s="105">
        <v>626750</v>
      </c>
      <c r="T1807" s="105">
        <v>-233984</v>
      </c>
      <c r="U1807" s="104">
        <v>14445345</v>
      </c>
      <c r="V1807" s="104">
        <v>47674624</v>
      </c>
      <c r="W1807" s="104">
        <v>65320877</v>
      </c>
      <c r="X1807" s="104">
        <v>141342815</v>
      </c>
      <c r="Y1807" s="104">
        <v>34285687</v>
      </c>
      <c r="Z1807" s="104">
        <v>70993004</v>
      </c>
      <c r="AA1807" s="106">
        <v>-3788852</v>
      </c>
    </row>
    <row r="1808" spans="1:27" x14ac:dyDescent="0.3">
      <c r="A1808" s="85">
        <v>1807</v>
      </c>
      <c r="B1808" s="85" t="s">
        <v>910</v>
      </c>
      <c r="C1808" s="85" t="s">
        <v>719</v>
      </c>
      <c r="D1808" s="85">
        <v>2021</v>
      </c>
      <c r="E1808" s="105">
        <v>88628767</v>
      </c>
      <c r="F1808" s="106">
        <v>66493966</v>
      </c>
      <c r="G1808" s="105">
        <v>15096463</v>
      </c>
      <c r="H1808" s="106">
        <v>3308859</v>
      </c>
      <c r="I1808" s="105">
        <v>754844</v>
      </c>
      <c r="J1808" s="105">
        <v>-10433589</v>
      </c>
      <c r="K1808" s="105">
        <v>0</v>
      </c>
      <c r="L1808" s="105">
        <v>77355585</v>
      </c>
      <c r="M1808" s="105">
        <v>11273182</v>
      </c>
      <c r="N1808" s="105">
        <v>437929</v>
      </c>
      <c r="O1808" s="105">
        <v>11488784</v>
      </c>
      <c r="P1808" s="105">
        <v>1387403</v>
      </c>
      <c r="Q1808" s="105">
        <v>8562882</v>
      </c>
      <c r="R1808" s="105">
        <v>938504</v>
      </c>
      <c r="S1808" s="105">
        <v>1499249</v>
      </c>
      <c r="T1808" s="105">
        <v>-111846</v>
      </c>
      <c r="U1808" s="104">
        <v>12813391</v>
      </c>
      <c r="V1808" s="104">
        <v>43630176</v>
      </c>
      <c r="W1808" s="104">
        <v>34547836</v>
      </c>
      <c r="X1808" s="104">
        <v>126093471</v>
      </c>
      <c r="Y1808" s="104">
        <v>33383006</v>
      </c>
      <c r="Z1808" s="104">
        <v>58177645</v>
      </c>
      <c r="AA1808" s="106">
        <v>1143913</v>
      </c>
    </row>
    <row r="1809" spans="1:27" x14ac:dyDescent="0.3">
      <c r="A1809" s="85">
        <v>1808</v>
      </c>
      <c r="B1809" s="85" t="s">
        <v>910</v>
      </c>
      <c r="C1809" s="85" t="s">
        <v>719</v>
      </c>
      <c r="D1809" s="85">
        <v>2020</v>
      </c>
      <c r="E1809" s="105">
        <v>77217808</v>
      </c>
      <c r="F1809" s="106">
        <v>59329111</v>
      </c>
      <c r="G1809" s="105">
        <v>15592136</v>
      </c>
      <c r="H1809" s="106">
        <v>3071506</v>
      </c>
      <c r="I1809" s="105">
        <v>614847</v>
      </c>
      <c r="J1809" s="105">
        <v>-3346914</v>
      </c>
      <c r="K1809" s="105">
        <v>0</v>
      </c>
      <c r="L1809" s="105">
        <v>76022034</v>
      </c>
      <c r="M1809" s="105">
        <v>1195774</v>
      </c>
      <c r="N1809" s="105">
        <v>1111722</v>
      </c>
      <c r="O1809" s="105">
        <v>2324839</v>
      </c>
      <c r="P1809" s="105">
        <v>929826</v>
      </c>
      <c r="Q1809" s="105">
        <v>1233982</v>
      </c>
      <c r="R1809" s="105">
        <v>853914</v>
      </c>
      <c r="S1809" s="105">
        <v>1086193</v>
      </c>
      <c r="T1809" s="105">
        <v>-156367</v>
      </c>
      <c r="U1809" s="104">
        <v>12497917</v>
      </c>
      <c r="V1809" s="104">
        <v>29760685</v>
      </c>
      <c r="W1809" s="104">
        <v>38874663</v>
      </c>
      <c r="X1809" s="104">
        <v>115736562</v>
      </c>
      <c r="Y1809" s="104">
        <v>36618801</v>
      </c>
      <c r="Z1809" s="104">
        <v>62011089</v>
      </c>
      <c r="AA1809" s="106">
        <v>1351299</v>
      </c>
    </row>
    <row r="1810" spans="1:27" x14ac:dyDescent="0.3">
      <c r="A1810" s="85">
        <v>1809</v>
      </c>
      <c r="B1810" s="85" t="s">
        <v>910</v>
      </c>
      <c r="C1810" s="85" t="s">
        <v>719</v>
      </c>
      <c r="D1810" s="85">
        <v>2019</v>
      </c>
      <c r="E1810" s="105">
        <v>37354087</v>
      </c>
      <c r="F1810" s="106">
        <v>26412939</v>
      </c>
      <c r="G1810" s="105">
        <v>5884229</v>
      </c>
      <c r="H1810" s="106">
        <v>0</v>
      </c>
      <c r="I1810" s="105">
        <v>214074</v>
      </c>
      <c r="J1810" s="105">
        <v>-3307832</v>
      </c>
      <c r="K1810" s="105">
        <v>-1214478</v>
      </c>
      <c r="L1810" s="105">
        <v>30128376</v>
      </c>
      <c r="M1810" s="105">
        <v>7225711</v>
      </c>
      <c r="N1810" s="105">
        <v>-120621</v>
      </c>
      <c r="O1810" s="105">
        <v>7105090</v>
      </c>
      <c r="P1810" s="105">
        <v>740475</v>
      </c>
      <c r="Q1810" s="105">
        <v>5557571</v>
      </c>
      <c r="R1810" s="105">
        <v>547542</v>
      </c>
      <c r="S1810" s="105">
        <v>790583</v>
      </c>
      <c r="T1810" s="105">
        <v>-50108</v>
      </c>
      <c r="U1810" s="104">
        <v>9621821</v>
      </c>
      <c r="V1810" s="104">
        <v>24261892</v>
      </c>
      <c r="W1810" s="104">
        <v>30492191</v>
      </c>
      <c r="X1810" s="104">
        <v>97297251</v>
      </c>
      <c r="Y1810" s="104">
        <v>32449853</v>
      </c>
      <c r="Z1810" s="104">
        <v>30016027</v>
      </c>
      <c r="AA1810" s="106">
        <v>5104125</v>
      </c>
    </row>
    <row r="1811" spans="1:27" x14ac:dyDescent="0.3">
      <c r="A1811" s="85">
        <v>1810</v>
      </c>
      <c r="B1811" s="85" t="s">
        <v>910</v>
      </c>
      <c r="C1811" s="85" t="s">
        <v>719</v>
      </c>
      <c r="D1811" s="85">
        <v>2018</v>
      </c>
      <c r="E1811" s="105">
        <v>38187617</v>
      </c>
      <c r="F1811" s="106">
        <v>26306208</v>
      </c>
      <c r="G1811" s="105">
        <v>6232211</v>
      </c>
      <c r="H1811" s="106">
        <v>0</v>
      </c>
      <c r="I1811" s="105">
        <v>97430</v>
      </c>
      <c r="J1811" s="105">
        <v>-2212987</v>
      </c>
      <c r="K1811" s="105">
        <v>-1511394</v>
      </c>
      <c r="L1811" s="105">
        <v>31910630</v>
      </c>
      <c r="M1811" s="105">
        <v>6276987</v>
      </c>
      <c r="N1811" s="105">
        <v>-33163</v>
      </c>
      <c r="O1811" s="105">
        <v>6243824</v>
      </c>
      <c r="P1811" s="105">
        <v>622319</v>
      </c>
      <c r="Q1811" s="105">
        <v>4916497</v>
      </c>
      <c r="R1811" s="105">
        <v>556040</v>
      </c>
      <c r="S1811" s="105">
        <v>726692</v>
      </c>
      <c r="T1811" s="105">
        <v>-104373</v>
      </c>
      <c r="U1811" s="104">
        <v>4333191</v>
      </c>
      <c r="V1811" s="104">
        <v>12499618</v>
      </c>
      <c r="W1811" s="104">
        <v>15795515</v>
      </c>
      <c r="X1811" s="104">
        <v>64578613</v>
      </c>
      <c r="Y1811" s="104">
        <v>25969549</v>
      </c>
      <c r="Z1811" s="104">
        <v>21995428</v>
      </c>
      <c r="AA1811" s="106">
        <v>4391129</v>
      </c>
    </row>
    <row r="1812" spans="1:27" x14ac:dyDescent="0.3">
      <c r="A1812" s="85">
        <v>1811</v>
      </c>
      <c r="B1812" s="85" t="s">
        <v>910</v>
      </c>
      <c r="C1812" s="85" t="s">
        <v>719</v>
      </c>
      <c r="D1812" s="85">
        <v>2017</v>
      </c>
      <c r="E1812" s="105">
        <v>37620646</v>
      </c>
      <c r="F1812" s="106">
        <v>25988836</v>
      </c>
      <c r="G1812" s="105">
        <v>6687988</v>
      </c>
      <c r="H1812" s="106">
        <v>0</v>
      </c>
      <c r="I1812" s="105">
        <v>515241</v>
      </c>
      <c r="J1812" s="105">
        <v>-3289118</v>
      </c>
      <c r="K1812" s="105">
        <v>0</v>
      </c>
      <c r="L1812" s="105">
        <v>33438759</v>
      </c>
      <c r="M1812" s="105">
        <v>4181887</v>
      </c>
      <c r="N1812" s="105">
        <v>-43250</v>
      </c>
      <c r="O1812" s="105">
        <v>4138637</v>
      </c>
      <c r="P1812" s="105">
        <v>530947</v>
      </c>
      <c r="Q1812" s="105">
        <v>3102664</v>
      </c>
      <c r="R1812" s="105">
        <v>553470</v>
      </c>
      <c r="S1812" s="105">
        <v>630961</v>
      </c>
      <c r="T1812" s="105">
        <v>-100014</v>
      </c>
      <c r="U1812" s="104">
        <v>4333097</v>
      </c>
      <c r="V1812" s="104">
        <v>15144937</v>
      </c>
      <c r="W1812" s="104">
        <v>15532987</v>
      </c>
      <c r="X1812" s="104">
        <v>63528522</v>
      </c>
      <c r="Y1812" s="104">
        <v>25610538</v>
      </c>
      <c r="Z1812" s="104">
        <v>34796276</v>
      </c>
      <c r="AA1812" s="106">
        <v>2766459</v>
      </c>
    </row>
    <row r="1813" spans="1:27" x14ac:dyDescent="0.3">
      <c r="A1813" s="85">
        <v>1812</v>
      </c>
      <c r="B1813" s="85" t="s">
        <v>910</v>
      </c>
      <c r="C1813" s="85" t="s">
        <v>719</v>
      </c>
      <c r="D1813" s="85">
        <v>2016</v>
      </c>
      <c r="E1813" s="105">
        <v>43297064</v>
      </c>
      <c r="F1813" s="106">
        <v>30366979</v>
      </c>
      <c r="G1813" s="105">
        <v>6808618</v>
      </c>
      <c r="H1813" s="106">
        <v>0</v>
      </c>
      <c r="I1813" s="105">
        <v>98266</v>
      </c>
      <c r="J1813" s="105">
        <v>-1626714</v>
      </c>
      <c r="K1813" s="105">
        <v>0</v>
      </c>
      <c r="L1813" s="105">
        <v>38815957</v>
      </c>
      <c r="M1813" s="105">
        <v>4481107</v>
      </c>
      <c r="N1813" s="105">
        <v>-34704</v>
      </c>
      <c r="O1813" s="105">
        <v>4446403</v>
      </c>
      <c r="P1813" s="105">
        <v>673906</v>
      </c>
      <c r="Q1813" s="105">
        <v>2791444</v>
      </c>
      <c r="R1813" s="105">
        <v>598756</v>
      </c>
      <c r="S1813" s="105">
        <v>892321</v>
      </c>
      <c r="T1813" s="105">
        <v>-218415</v>
      </c>
      <c r="U1813" s="104">
        <v>5389531</v>
      </c>
      <c r="V1813" s="104">
        <v>22876206</v>
      </c>
      <c r="W1813" s="104">
        <v>17898443</v>
      </c>
      <c r="X1813" s="104">
        <v>73039038</v>
      </c>
      <c r="Y1813" s="104">
        <v>25691440</v>
      </c>
      <c r="Z1813" s="104">
        <v>41090738</v>
      </c>
      <c r="AA1813" s="106">
        <v>4118601</v>
      </c>
    </row>
    <row r="1814" spans="1:27" x14ac:dyDescent="0.3">
      <c r="A1814" s="85">
        <v>1813</v>
      </c>
      <c r="B1814" s="85" t="s">
        <v>910</v>
      </c>
      <c r="C1814" s="85" t="s">
        <v>719</v>
      </c>
      <c r="D1814" s="85">
        <v>2015</v>
      </c>
      <c r="E1814" s="105">
        <v>30628410</v>
      </c>
      <c r="F1814" s="106">
        <v>20819786</v>
      </c>
      <c r="G1814" s="105">
        <v>5137358</v>
      </c>
      <c r="H1814" s="106">
        <v>0</v>
      </c>
      <c r="I1814" s="105">
        <v>571516</v>
      </c>
      <c r="J1814" s="105">
        <v>-1348478</v>
      </c>
      <c r="K1814" s="105">
        <v>0</v>
      </c>
      <c r="L1814" s="105">
        <v>27362041</v>
      </c>
      <c r="M1814" s="105">
        <v>3266369</v>
      </c>
      <c r="N1814" s="105">
        <v>-30133</v>
      </c>
      <c r="O1814" s="105">
        <v>3226729</v>
      </c>
      <c r="P1814" s="105">
        <v>699479</v>
      </c>
      <c r="Q1814" s="105">
        <v>1478292</v>
      </c>
      <c r="R1814" s="105">
        <v>448188</v>
      </c>
      <c r="S1814" s="105">
        <v>817534</v>
      </c>
      <c r="T1814" s="105">
        <v>-118055</v>
      </c>
      <c r="U1814" s="104">
        <v>4417969</v>
      </c>
      <c r="V1814" s="104">
        <v>16709473</v>
      </c>
      <c r="W1814" s="104">
        <v>15005196</v>
      </c>
      <c r="X1814" s="104">
        <v>71849700</v>
      </c>
      <c r="Y1814" s="104">
        <v>25476504</v>
      </c>
      <c r="Z1814" s="104">
        <v>35619737</v>
      </c>
      <c r="AA1814" s="106">
        <v>3822772</v>
      </c>
    </row>
    <row r="1815" spans="1:27" x14ac:dyDescent="0.3">
      <c r="A1815" s="85">
        <v>1814</v>
      </c>
      <c r="B1815" s="85" t="s">
        <v>910</v>
      </c>
      <c r="C1815" s="85" t="s">
        <v>719</v>
      </c>
      <c r="D1815" s="85">
        <v>2014</v>
      </c>
      <c r="E1815" s="105">
        <v>16119894</v>
      </c>
      <c r="F1815" s="106">
        <v>9703190</v>
      </c>
      <c r="G1815" s="105">
        <v>3354496</v>
      </c>
      <c r="H1815" s="106">
        <v>0</v>
      </c>
      <c r="I1815" s="105">
        <v>365973</v>
      </c>
      <c r="J1815" s="105">
        <v>-1369959</v>
      </c>
      <c r="K1815" s="105">
        <v>0</v>
      </c>
      <c r="L1815" s="105">
        <v>13616744</v>
      </c>
      <c r="M1815" s="105">
        <v>2503150</v>
      </c>
      <c r="N1815" s="105">
        <v>242017</v>
      </c>
      <c r="O1815" s="105">
        <v>2739731</v>
      </c>
      <c r="P1815" s="105">
        <v>702689</v>
      </c>
      <c r="Q1815" s="105">
        <v>1080169</v>
      </c>
      <c r="R1815" s="105">
        <v>156929</v>
      </c>
      <c r="S1815" s="105">
        <v>958677</v>
      </c>
      <c r="T1815" s="105">
        <v>-255988</v>
      </c>
      <c r="U1815" s="104">
        <v>1604854</v>
      </c>
      <c r="V1815" s="104">
        <v>16428327</v>
      </c>
      <c r="W1815" s="104">
        <v>11796756</v>
      </c>
      <c r="X1815" s="104">
        <v>52965100</v>
      </c>
      <c r="Y1815" s="104">
        <v>22265831</v>
      </c>
      <c r="Z1815" s="104">
        <v>23564248</v>
      </c>
      <c r="AA1815" s="106">
        <v>333147</v>
      </c>
    </row>
    <row r="1816" spans="1:27" ht="15" thickBot="1" x14ac:dyDescent="0.35">
      <c r="A1816" s="93">
        <v>1815</v>
      </c>
      <c r="B1816" s="93" t="s">
        <v>910</v>
      </c>
      <c r="C1816" s="93" t="s">
        <v>719</v>
      </c>
      <c r="D1816" s="93">
        <v>2013</v>
      </c>
      <c r="E1816" s="108">
        <v>11942533</v>
      </c>
      <c r="F1816" s="109">
        <v>6943196</v>
      </c>
      <c r="G1816" s="108">
        <v>2871167</v>
      </c>
      <c r="H1816" s="109">
        <v>0</v>
      </c>
      <c r="I1816" s="108">
        <v>0</v>
      </c>
      <c r="J1816" s="108">
        <v>-414970</v>
      </c>
      <c r="K1816" s="108">
        <v>0</v>
      </c>
      <c r="L1816" s="108">
        <v>9757027</v>
      </c>
      <c r="M1816" s="108">
        <v>2185506</v>
      </c>
      <c r="N1816" s="108">
        <v>28240</v>
      </c>
      <c r="O1816" s="108">
        <v>2013444</v>
      </c>
      <c r="P1816" s="108">
        <v>706220</v>
      </c>
      <c r="Q1816" s="108">
        <v>451200</v>
      </c>
      <c r="R1816" s="108">
        <v>143604</v>
      </c>
      <c r="S1816" s="108">
        <v>579811</v>
      </c>
      <c r="T1816" s="108">
        <v>126409</v>
      </c>
      <c r="U1816" s="107">
        <v>1070334</v>
      </c>
      <c r="V1816" s="107">
        <v>11198630</v>
      </c>
      <c r="W1816" s="107">
        <v>9783892</v>
      </c>
      <c r="X1816" s="107">
        <v>46502141</v>
      </c>
      <c r="Y1816" s="107">
        <v>21832689</v>
      </c>
      <c r="Z1816" s="107">
        <v>18703006</v>
      </c>
      <c r="AA1816" s="109">
        <v>-315922</v>
      </c>
    </row>
    <row r="1817" spans="1:27" ht="15" thickTop="1" x14ac:dyDescent="0.3">
      <c r="A1817" s="88">
        <v>1816</v>
      </c>
      <c r="B1817" s="88" t="s">
        <v>910</v>
      </c>
      <c r="C1817" s="88" t="s">
        <v>724</v>
      </c>
      <c r="D1817" s="88">
        <v>2023</v>
      </c>
      <c r="E1817" s="102">
        <v>129325</v>
      </c>
      <c r="F1817" s="103">
        <v>113860</v>
      </c>
      <c r="G1817" s="102">
        <v>9095</v>
      </c>
      <c r="H1817" s="97">
        <v>0</v>
      </c>
      <c r="I1817" s="102">
        <v>84</v>
      </c>
      <c r="J1817" s="102">
        <v>-16582</v>
      </c>
      <c r="K1817" s="102">
        <v>-498</v>
      </c>
      <c r="L1817" s="102">
        <v>105960</v>
      </c>
      <c r="M1817" s="102">
        <v>23365</v>
      </c>
      <c r="N1817" s="102">
        <v>8</v>
      </c>
      <c r="O1817" s="102">
        <v>23374</v>
      </c>
      <c r="P1817" s="102">
        <v>2267</v>
      </c>
      <c r="Q1817" s="102">
        <v>21107</v>
      </c>
      <c r="R1817" s="102">
        <v>0</v>
      </c>
      <c r="S1817" s="102">
        <v>2267</v>
      </c>
      <c r="T1817" s="102">
        <v>0</v>
      </c>
      <c r="U1817" s="101">
        <v>5932</v>
      </c>
      <c r="V1817" s="101">
        <v>97861</v>
      </c>
      <c r="W1817" s="101">
        <v>2550</v>
      </c>
      <c r="X1817" s="101">
        <v>120672</v>
      </c>
      <c r="Y1817" s="101">
        <v>11113</v>
      </c>
      <c r="Z1817" s="101">
        <v>0</v>
      </c>
      <c r="AA1817" s="103">
        <v>8179</v>
      </c>
    </row>
    <row r="1818" spans="1:27" x14ac:dyDescent="0.3">
      <c r="A1818" s="85">
        <v>1817</v>
      </c>
      <c r="B1818" s="85" t="s">
        <v>910</v>
      </c>
      <c r="C1818" s="85" t="s">
        <v>724</v>
      </c>
      <c r="D1818" s="85">
        <v>2022</v>
      </c>
      <c r="E1818" s="105">
        <v>100570</v>
      </c>
      <c r="F1818" s="106">
        <v>84789</v>
      </c>
      <c r="G1818" s="105">
        <v>7387</v>
      </c>
      <c r="H1818" s="98">
        <v>0</v>
      </c>
      <c r="I1818" s="105">
        <v>154</v>
      </c>
      <c r="J1818" s="105">
        <v>-16690</v>
      </c>
      <c r="K1818" s="105">
        <v>-1270</v>
      </c>
      <c r="L1818" s="105">
        <v>74369</v>
      </c>
      <c r="M1818" s="105">
        <v>26201</v>
      </c>
      <c r="N1818" s="105">
        <v>-253</v>
      </c>
      <c r="O1818" s="105">
        <v>26156</v>
      </c>
      <c r="P1818" s="105">
        <v>2958</v>
      </c>
      <c r="Q1818" s="105">
        <v>23198</v>
      </c>
      <c r="R1818" s="105">
        <v>0</v>
      </c>
      <c r="S1818" s="105">
        <v>2958</v>
      </c>
      <c r="T1818" s="105">
        <v>0</v>
      </c>
      <c r="U1818" s="104">
        <v>6783</v>
      </c>
      <c r="V1818" s="104">
        <v>90610</v>
      </c>
      <c r="W1818" s="104">
        <v>4120</v>
      </c>
      <c r="X1818" s="104">
        <v>113575</v>
      </c>
      <c r="Y1818" s="104">
        <v>11048</v>
      </c>
      <c r="Z1818" s="104">
        <v>0</v>
      </c>
      <c r="AA1818" s="106">
        <v>-46003</v>
      </c>
    </row>
    <row r="1819" spans="1:27" x14ac:dyDescent="0.3">
      <c r="A1819" s="85">
        <v>1818</v>
      </c>
      <c r="B1819" s="85" t="s">
        <v>910</v>
      </c>
      <c r="C1819" s="85" t="s">
        <v>724</v>
      </c>
      <c r="D1819" s="85">
        <v>2021</v>
      </c>
      <c r="E1819" s="105">
        <v>61295</v>
      </c>
      <c r="F1819" s="106">
        <v>50519</v>
      </c>
      <c r="G1819" s="105">
        <v>7145</v>
      </c>
      <c r="H1819" s="98">
        <v>0</v>
      </c>
      <c r="I1819" s="105">
        <v>344</v>
      </c>
      <c r="J1819" s="105">
        <v>-17227</v>
      </c>
      <c r="K1819" s="105">
        <v>0</v>
      </c>
      <c r="L1819" s="105">
        <v>40781</v>
      </c>
      <c r="M1819" s="105">
        <v>20514</v>
      </c>
      <c r="N1819" s="105">
        <v>-528</v>
      </c>
      <c r="O1819" s="105">
        <v>20073</v>
      </c>
      <c r="P1819" s="105">
        <v>1603</v>
      </c>
      <c r="Q1819" s="105">
        <v>18470</v>
      </c>
      <c r="R1819" s="105">
        <v>900</v>
      </c>
      <c r="S1819" s="105">
        <v>1603</v>
      </c>
      <c r="T1819" s="105">
        <v>0</v>
      </c>
      <c r="U1819" s="104">
        <v>11709</v>
      </c>
      <c r="V1819" s="104">
        <v>165350</v>
      </c>
      <c r="W1819" s="104">
        <v>76591</v>
      </c>
      <c r="X1819" s="104">
        <v>180820</v>
      </c>
      <c r="Y1819" s="104">
        <v>3972</v>
      </c>
      <c r="Z1819" s="104">
        <v>0</v>
      </c>
      <c r="AA1819" s="106">
        <v>-24083</v>
      </c>
    </row>
    <row r="1820" spans="1:27" x14ac:dyDescent="0.3">
      <c r="A1820" s="85">
        <v>1819</v>
      </c>
      <c r="B1820" s="85" t="s">
        <v>910</v>
      </c>
      <c r="C1820" s="85" t="s">
        <v>724</v>
      </c>
      <c r="D1820" s="85">
        <v>2020</v>
      </c>
      <c r="E1820" s="105">
        <v>70805</v>
      </c>
      <c r="F1820" s="106">
        <v>59212</v>
      </c>
      <c r="G1820" s="105">
        <v>11960</v>
      </c>
      <c r="H1820" s="98">
        <v>0</v>
      </c>
      <c r="I1820" s="105">
        <v>285</v>
      </c>
      <c r="J1820" s="105">
        <v>-25362</v>
      </c>
      <c r="K1820" s="105">
        <v>0</v>
      </c>
      <c r="L1820" s="105">
        <v>46094</v>
      </c>
      <c r="M1820" s="105">
        <v>24711</v>
      </c>
      <c r="N1820" s="105">
        <v>-1522</v>
      </c>
      <c r="O1820" s="105">
        <v>27086</v>
      </c>
      <c r="P1820" s="105">
        <v>2372</v>
      </c>
      <c r="Q1820" s="105">
        <v>24714</v>
      </c>
      <c r="R1820" s="105">
        <v>0</v>
      </c>
      <c r="S1820" s="105">
        <v>2372</v>
      </c>
      <c r="T1820" s="105">
        <v>0</v>
      </c>
      <c r="U1820" s="104">
        <v>13551</v>
      </c>
      <c r="V1820" s="104">
        <v>134549</v>
      </c>
      <c r="W1820" s="104">
        <v>62778</v>
      </c>
      <c r="X1820" s="104">
        <v>180525</v>
      </c>
      <c r="Y1820" s="104">
        <v>4479</v>
      </c>
      <c r="Z1820" s="104">
        <v>0</v>
      </c>
      <c r="AA1820" s="106">
        <v>-6767</v>
      </c>
    </row>
    <row r="1821" spans="1:27" x14ac:dyDescent="0.3">
      <c r="A1821" s="85">
        <v>1820</v>
      </c>
      <c r="B1821" s="85" t="s">
        <v>910</v>
      </c>
      <c r="C1821" s="85" t="s">
        <v>724</v>
      </c>
      <c r="D1821" s="85">
        <v>2019</v>
      </c>
      <c r="E1821" s="105">
        <v>105232</v>
      </c>
      <c r="F1821" s="106">
        <v>99806</v>
      </c>
      <c r="G1821" s="105">
        <v>11208</v>
      </c>
      <c r="H1821" s="98">
        <v>0</v>
      </c>
      <c r="I1821" s="105">
        <v>459</v>
      </c>
      <c r="J1821" s="105">
        <v>-20358</v>
      </c>
      <c r="K1821" s="105">
        <v>0</v>
      </c>
      <c r="L1821" s="105">
        <v>91115</v>
      </c>
      <c r="M1821" s="105">
        <v>14117</v>
      </c>
      <c r="N1821" s="105">
        <v>-73</v>
      </c>
      <c r="O1821" s="105">
        <v>14418</v>
      </c>
      <c r="P1821" s="105">
        <v>0</v>
      </c>
      <c r="Q1821" s="105">
        <v>14418</v>
      </c>
      <c r="R1821" s="105">
        <v>0</v>
      </c>
      <c r="S1821" s="105">
        <v>0</v>
      </c>
      <c r="T1821" s="105">
        <v>0</v>
      </c>
      <c r="U1821" s="104">
        <v>16361</v>
      </c>
      <c r="V1821" s="104">
        <v>133002</v>
      </c>
      <c r="W1821" s="104">
        <v>78415</v>
      </c>
      <c r="X1821" s="104">
        <v>187351</v>
      </c>
      <c r="Y1821" s="104">
        <v>12852</v>
      </c>
      <c r="Z1821" s="104">
        <v>0</v>
      </c>
      <c r="AA1821" s="106">
        <v>15624</v>
      </c>
    </row>
    <row r="1822" spans="1:27" x14ac:dyDescent="0.3">
      <c r="A1822" s="85">
        <v>1821</v>
      </c>
      <c r="B1822" s="85" t="s">
        <v>910</v>
      </c>
      <c r="C1822" s="85" t="s">
        <v>724</v>
      </c>
      <c r="D1822" s="85">
        <v>2018</v>
      </c>
      <c r="E1822" s="105">
        <v>89913</v>
      </c>
      <c r="F1822" s="106">
        <v>78749</v>
      </c>
      <c r="G1822" s="105">
        <v>8742</v>
      </c>
      <c r="H1822" s="98">
        <v>0</v>
      </c>
      <c r="I1822" s="105">
        <v>178</v>
      </c>
      <c r="J1822" s="105">
        <v>-9487</v>
      </c>
      <c r="K1822" s="105">
        <v>0</v>
      </c>
      <c r="L1822" s="105">
        <v>78182</v>
      </c>
      <c r="M1822" s="105">
        <v>11731</v>
      </c>
      <c r="N1822" s="105">
        <v>2524</v>
      </c>
      <c r="O1822" s="105">
        <v>14997</v>
      </c>
      <c r="P1822" s="105">
        <v>0</v>
      </c>
      <c r="Q1822" s="105">
        <v>14997</v>
      </c>
      <c r="R1822" s="105">
        <v>0</v>
      </c>
      <c r="S1822" s="105">
        <v>0</v>
      </c>
      <c r="T1822" s="105">
        <v>0</v>
      </c>
      <c r="U1822" s="104">
        <v>25568</v>
      </c>
      <c r="V1822" s="104">
        <v>144478</v>
      </c>
      <c r="W1822" s="104">
        <v>69580</v>
      </c>
      <c r="X1822" s="104">
        <v>169891</v>
      </c>
      <c r="Y1822" s="104">
        <v>13904</v>
      </c>
      <c r="Z1822" s="104">
        <v>0</v>
      </c>
      <c r="AA1822" s="106">
        <v>32862</v>
      </c>
    </row>
    <row r="1823" spans="1:27" x14ac:dyDescent="0.3">
      <c r="A1823" s="85">
        <v>1822</v>
      </c>
      <c r="B1823" s="85" t="s">
        <v>910</v>
      </c>
      <c r="C1823" s="85" t="s">
        <v>724</v>
      </c>
      <c r="D1823" s="85">
        <v>2017</v>
      </c>
      <c r="E1823" s="105">
        <v>102097</v>
      </c>
      <c r="F1823" s="106">
        <v>86889</v>
      </c>
      <c r="G1823" s="105">
        <v>17818</v>
      </c>
      <c r="H1823" s="98">
        <v>0</v>
      </c>
      <c r="I1823" s="105">
        <v>230</v>
      </c>
      <c r="J1823" s="105">
        <v>-4366</v>
      </c>
      <c r="K1823" s="105">
        <v>-125</v>
      </c>
      <c r="L1823" s="105">
        <v>100784</v>
      </c>
      <c r="M1823" s="105">
        <v>1313</v>
      </c>
      <c r="N1823" s="105">
        <v>736</v>
      </c>
      <c r="O1823" s="105">
        <v>2671</v>
      </c>
      <c r="P1823" s="105">
        <v>0</v>
      </c>
      <c r="Q1823" s="105">
        <v>2671</v>
      </c>
      <c r="R1823" s="105">
        <v>0</v>
      </c>
      <c r="S1823" s="105">
        <v>0</v>
      </c>
      <c r="T1823" s="105">
        <v>0</v>
      </c>
      <c r="U1823" s="104">
        <v>27446</v>
      </c>
      <c r="V1823" s="104">
        <v>108551</v>
      </c>
      <c r="W1823" s="104">
        <v>50832</v>
      </c>
      <c r="X1823" s="104">
        <v>135382</v>
      </c>
      <c r="Y1823" s="104">
        <v>15308</v>
      </c>
      <c r="Z1823" s="104">
        <v>0</v>
      </c>
      <c r="AA1823" s="106">
        <v>62223</v>
      </c>
    </row>
    <row r="1824" spans="1:27" x14ac:dyDescent="0.3">
      <c r="A1824" s="85">
        <v>1823</v>
      </c>
      <c r="B1824" s="85" t="s">
        <v>910</v>
      </c>
      <c r="C1824" s="85" t="s">
        <v>724</v>
      </c>
      <c r="D1824" s="85">
        <v>2016</v>
      </c>
      <c r="E1824" s="105">
        <v>105800</v>
      </c>
      <c r="F1824" s="106">
        <v>100838</v>
      </c>
      <c r="G1824" s="105">
        <v>20183</v>
      </c>
      <c r="H1824" s="98">
        <v>0</v>
      </c>
      <c r="I1824" s="105">
        <v>326</v>
      </c>
      <c r="J1824" s="105">
        <v>-4505</v>
      </c>
      <c r="K1824" s="105">
        <v>0</v>
      </c>
      <c r="L1824" s="105">
        <v>119333</v>
      </c>
      <c r="M1824" s="105">
        <v>-13533</v>
      </c>
      <c r="N1824" s="105">
        <v>1446</v>
      </c>
      <c r="O1824" s="105">
        <v>-12086</v>
      </c>
      <c r="P1824" s="105">
        <v>0</v>
      </c>
      <c r="Q1824" s="105">
        <v>-12086</v>
      </c>
      <c r="R1824" s="105">
        <v>0</v>
      </c>
      <c r="S1824" s="105">
        <v>0</v>
      </c>
      <c r="T1824" s="105">
        <v>0</v>
      </c>
      <c r="U1824" s="104">
        <v>53157</v>
      </c>
      <c r="V1824" s="104">
        <v>98822</v>
      </c>
      <c r="W1824" s="104">
        <v>48065</v>
      </c>
      <c r="X1824" s="104">
        <v>128780</v>
      </c>
      <c r="Y1824" s="104">
        <v>18460</v>
      </c>
      <c r="Z1824" s="104">
        <v>22754</v>
      </c>
      <c r="AA1824" s="106">
        <v>40256</v>
      </c>
    </row>
    <row r="1825" spans="1:27" x14ac:dyDescent="0.3">
      <c r="A1825" s="85">
        <v>1824</v>
      </c>
      <c r="B1825" s="85" t="s">
        <v>910</v>
      </c>
      <c r="C1825" s="85" t="s">
        <v>724</v>
      </c>
      <c r="D1825" s="85">
        <v>2015</v>
      </c>
      <c r="E1825" s="105">
        <v>178262</v>
      </c>
      <c r="F1825" s="106">
        <v>151677</v>
      </c>
      <c r="G1825" s="105">
        <v>20069</v>
      </c>
      <c r="H1825" s="98">
        <v>0</v>
      </c>
      <c r="I1825" s="105">
        <v>340</v>
      </c>
      <c r="J1825" s="105">
        <v>-3293</v>
      </c>
      <c r="K1825" s="105">
        <v>0</v>
      </c>
      <c r="L1825" s="105">
        <v>171900</v>
      </c>
      <c r="M1825" s="105">
        <v>6363</v>
      </c>
      <c r="N1825" s="105">
        <v>812</v>
      </c>
      <c r="O1825" s="105">
        <v>7175</v>
      </c>
      <c r="P1825" s="105">
        <v>799</v>
      </c>
      <c r="Q1825" s="105">
        <v>6377</v>
      </c>
      <c r="R1825" s="105">
        <v>0</v>
      </c>
      <c r="S1825" s="105">
        <v>799</v>
      </c>
      <c r="T1825" s="105">
        <v>0</v>
      </c>
      <c r="U1825" s="104">
        <v>71269</v>
      </c>
      <c r="V1825" s="104">
        <v>129870</v>
      </c>
      <c r="W1825" s="104">
        <v>63950</v>
      </c>
      <c r="X1825" s="104">
        <v>164802</v>
      </c>
      <c r="Y1825" s="104">
        <v>23014</v>
      </c>
      <c r="Z1825" s="104">
        <v>52658</v>
      </c>
      <c r="AA1825" s="106">
        <v>-16585</v>
      </c>
    </row>
    <row r="1826" spans="1:27" x14ac:dyDescent="0.3">
      <c r="A1826" s="85">
        <v>1825</v>
      </c>
      <c r="B1826" s="85" t="s">
        <v>910</v>
      </c>
      <c r="C1826" s="85" t="s">
        <v>724</v>
      </c>
      <c r="D1826" s="85">
        <v>2014</v>
      </c>
      <c r="E1826" s="105">
        <v>208580</v>
      </c>
      <c r="F1826" s="106">
        <v>171261</v>
      </c>
      <c r="G1826" s="105">
        <v>26198</v>
      </c>
      <c r="H1826" s="98">
        <v>0</v>
      </c>
      <c r="I1826" s="105">
        <v>243</v>
      </c>
      <c r="J1826" s="105">
        <v>-1673</v>
      </c>
      <c r="K1826" s="105">
        <v>0</v>
      </c>
      <c r="L1826" s="105">
        <v>199337</v>
      </c>
      <c r="M1826" s="105">
        <v>9243</v>
      </c>
      <c r="N1826" s="105">
        <v>55</v>
      </c>
      <c r="O1826" s="105">
        <v>9308</v>
      </c>
      <c r="P1826" s="105">
        <v>1619</v>
      </c>
      <c r="Q1826" s="105">
        <v>7689</v>
      </c>
      <c r="R1826" s="105">
        <v>0</v>
      </c>
      <c r="S1826" s="105">
        <v>1619</v>
      </c>
      <c r="T1826" s="105">
        <v>0</v>
      </c>
      <c r="U1826" s="104">
        <v>60694</v>
      </c>
      <c r="V1826" s="104">
        <v>110322</v>
      </c>
      <c r="W1826" s="104">
        <v>65291</v>
      </c>
      <c r="X1826" s="104">
        <v>164742</v>
      </c>
      <c r="Y1826" s="104">
        <v>29130</v>
      </c>
      <c r="Z1826" s="104">
        <v>45556</v>
      </c>
      <c r="AA1826" s="106">
        <v>23352</v>
      </c>
    </row>
    <row r="1827" spans="1:27" ht="15" thickBot="1" x14ac:dyDescent="0.35">
      <c r="A1827" s="93">
        <v>1826</v>
      </c>
      <c r="B1827" s="93" t="s">
        <v>910</v>
      </c>
      <c r="C1827" s="93" t="s">
        <v>724</v>
      </c>
      <c r="D1827" s="93">
        <v>2013</v>
      </c>
      <c r="E1827" s="108">
        <v>186938</v>
      </c>
      <c r="F1827" s="109">
        <v>160376</v>
      </c>
      <c r="G1827" s="108">
        <v>14765</v>
      </c>
      <c r="H1827" s="99">
        <v>0</v>
      </c>
      <c r="I1827" s="108">
        <v>319</v>
      </c>
      <c r="J1827" s="108">
        <v>-919</v>
      </c>
      <c r="K1827" s="108">
        <v>3149</v>
      </c>
      <c r="L1827" s="108">
        <v>182578</v>
      </c>
      <c r="M1827" s="108">
        <v>4360</v>
      </c>
      <c r="N1827" s="108">
        <v>338</v>
      </c>
      <c r="O1827" s="108">
        <v>4718</v>
      </c>
      <c r="P1827" s="108">
        <v>921</v>
      </c>
      <c r="Q1827" s="108">
        <v>3797</v>
      </c>
      <c r="R1827" s="108">
        <v>0</v>
      </c>
      <c r="S1827" s="108">
        <v>921</v>
      </c>
      <c r="T1827" s="108">
        <v>0</v>
      </c>
      <c r="U1827" s="107">
        <v>80834</v>
      </c>
      <c r="V1827" s="107">
        <v>130181</v>
      </c>
      <c r="W1827" s="107">
        <v>81732</v>
      </c>
      <c r="X1827" s="107">
        <v>178703</v>
      </c>
      <c r="Y1827" s="107">
        <v>23185</v>
      </c>
      <c r="Z1827" s="107">
        <v>60446</v>
      </c>
      <c r="AA1827" s="109">
        <v>3396</v>
      </c>
    </row>
    <row r="1828" spans="1:27" ht="15" thickTop="1" x14ac:dyDescent="0.3">
      <c r="A1828" s="88">
        <v>1827</v>
      </c>
      <c r="B1828" s="88" t="s">
        <v>910</v>
      </c>
      <c r="C1828" s="88" t="s">
        <v>728</v>
      </c>
      <c r="D1828" s="88">
        <v>2023</v>
      </c>
      <c r="E1828" s="102">
        <v>293036</v>
      </c>
      <c r="F1828" s="103">
        <v>188456</v>
      </c>
      <c r="G1828" s="102">
        <v>27139</v>
      </c>
      <c r="H1828" s="97">
        <v>0</v>
      </c>
      <c r="I1828" s="102">
        <v>4613</v>
      </c>
      <c r="J1828" s="102">
        <v>-143441</v>
      </c>
      <c r="K1828" s="102">
        <v>20451</v>
      </c>
      <c r="L1828" s="102">
        <v>229011</v>
      </c>
      <c r="M1828" s="102">
        <v>64025</v>
      </c>
      <c r="N1828" s="102">
        <v>-45988</v>
      </c>
      <c r="O1828" s="102">
        <v>35970</v>
      </c>
      <c r="P1828" s="102">
        <v>34884</v>
      </c>
      <c r="Q1828" s="102">
        <v>1908</v>
      </c>
      <c r="R1828" s="102">
        <v>66</v>
      </c>
      <c r="S1828" s="102">
        <v>35771</v>
      </c>
      <c r="T1828" s="102">
        <v>-887</v>
      </c>
      <c r="U1828" s="101">
        <v>1578460</v>
      </c>
      <c r="V1828" s="101">
        <v>2680822</v>
      </c>
      <c r="W1828" s="101">
        <v>2244732</v>
      </c>
      <c r="X1828" s="101">
        <v>6910132</v>
      </c>
      <c r="Y1828" s="101">
        <v>1844120</v>
      </c>
      <c r="Z1828" s="101">
        <v>3640409</v>
      </c>
      <c r="AA1828" s="103">
        <v>-500307</v>
      </c>
    </row>
    <row r="1829" spans="1:27" x14ac:dyDescent="0.3">
      <c r="A1829" s="85">
        <v>1828</v>
      </c>
      <c r="B1829" s="85" t="s">
        <v>910</v>
      </c>
      <c r="C1829" s="85" t="s">
        <v>728</v>
      </c>
      <c r="D1829" s="85">
        <v>2022</v>
      </c>
      <c r="E1829" s="105">
        <v>466362</v>
      </c>
      <c r="F1829" s="106">
        <v>239615</v>
      </c>
      <c r="G1829" s="105">
        <v>29726</v>
      </c>
      <c r="H1829" s="98">
        <v>0</v>
      </c>
      <c r="I1829" s="105">
        <v>2525</v>
      </c>
      <c r="J1829" s="105">
        <v>-62116</v>
      </c>
      <c r="K1829" s="105">
        <v>-148</v>
      </c>
      <c r="L1829" s="105">
        <v>393314</v>
      </c>
      <c r="M1829" s="105">
        <v>73048</v>
      </c>
      <c r="N1829" s="105">
        <v>-50582</v>
      </c>
      <c r="O1829" s="105">
        <v>23650</v>
      </c>
      <c r="P1829" s="105">
        <v>16474</v>
      </c>
      <c r="Q1829" s="105">
        <v>6004</v>
      </c>
      <c r="R1829" s="105">
        <v>0</v>
      </c>
      <c r="S1829" s="105">
        <v>17516</v>
      </c>
      <c r="T1829" s="105">
        <v>-1042</v>
      </c>
      <c r="U1829" s="104">
        <v>1355530</v>
      </c>
      <c r="V1829" s="104">
        <v>2806084</v>
      </c>
      <c r="W1829" s="104">
        <v>1884477</v>
      </c>
      <c r="X1829" s="104">
        <v>6387256</v>
      </c>
      <c r="Y1829" s="104">
        <v>1819919</v>
      </c>
      <c r="Z1829" s="104">
        <v>3130149</v>
      </c>
      <c r="AA1829" s="106">
        <v>-1144134</v>
      </c>
    </row>
    <row r="1830" spans="1:27" x14ac:dyDescent="0.3">
      <c r="A1830" s="85">
        <v>1829</v>
      </c>
      <c r="B1830" s="85" t="s">
        <v>910</v>
      </c>
      <c r="C1830" s="85" t="s">
        <v>728</v>
      </c>
      <c r="D1830" s="85">
        <v>2021</v>
      </c>
      <c r="E1830" s="105">
        <v>565232</v>
      </c>
      <c r="F1830" s="106">
        <v>310033</v>
      </c>
      <c r="G1830" s="105">
        <v>34646</v>
      </c>
      <c r="H1830" s="98">
        <v>0</v>
      </c>
      <c r="I1830" s="105">
        <v>1488</v>
      </c>
      <c r="J1830" s="105">
        <v>21520</v>
      </c>
      <c r="K1830" s="105">
        <v>-352028</v>
      </c>
      <c r="L1830" s="105">
        <v>128682</v>
      </c>
      <c r="M1830" s="105">
        <v>436549</v>
      </c>
      <c r="N1830" s="105">
        <v>-15927</v>
      </c>
      <c r="O1830" s="105">
        <v>420875</v>
      </c>
      <c r="P1830" s="105">
        <v>107782</v>
      </c>
      <c r="Q1830" s="105">
        <v>314412</v>
      </c>
      <c r="R1830" s="105">
        <v>90</v>
      </c>
      <c r="S1830" s="105">
        <v>110800</v>
      </c>
      <c r="T1830" s="105">
        <v>-3018</v>
      </c>
      <c r="U1830" s="104">
        <v>931328</v>
      </c>
      <c r="V1830" s="104">
        <v>1773894</v>
      </c>
      <c r="W1830" s="104">
        <v>2181867</v>
      </c>
      <c r="X1830" s="104">
        <v>4373654</v>
      </c>
      <c r="Y1830" s="104">
        <v>1785583</v>
      </c>
      <c r="Z1830" s="104">
        <v>1187132</v>
      </c>
      <c r="AA1830" s="106">
        <v>-103175</v>
      </c>
    </row>
    <row r="1831" spans="1:27" x14ac:dyDescent="0.3">
      <c r="A1831" s="85">
        <v>1830</v>
      </c>
      <c r="B1831" s="85" t="s">
        <v>910</v>
      </c>
      <c r="C1831" s="85" t="s">
        <v>728</v>
      </c>
      <c r="D1831" s="85">
        <v>2020</v>
      </c>
      <c r="E1831" s="105">
        <v>3500670</v>
      </c>
      <c r="F1831" s="106">
        <v>2719710</v>
      </c>
      <c r="G1831" s="105">
        <v>164651</v>
      </c>
      <c r="H1831" s="98">
        <v>0</v>
      </c>
      <c r="I1831" s="105">
        <v>2350</v>
      </c>
      <c r="J1831" s="105">
        <v>190624</v>
      </c>
      <c r="K1831" s="105">
        <v>-6924</v>
      </c>
      <c r="L1831" s="105">
        <v>3059240</v>
      </c>
      <c r="M1831" s="105">
        <v>441430</v>
      </c>
      <c r="N1831" s="105">
        <v>15803</v>
      </c>
      <c r="O1831" s="105">
        <v>457606</v>
      </c>
      <c r="P1831" s="105">
        <v>130315</v>
      </c>
      <c r="Q1831" s="105">
        <v>327341</v>
      </c>
      <c r="R1831" s="105">
        <v>69</v>
      </c>
      <c r="S1831" s="105">
        <v>129721</v>
      </c>
      <c r="T1831" s="105">
        <v>594</v>
      </c>
      <c r="U1831" s="104">
        <v>2473503</v>
      </c>
      <c r="V1831" s="104">
        <v>3665094</v>
      </c>
      <c r="W1831" s="104">
        <v>2093652</v>
      </c>
      <c r="X1831" s="104">
        <v>4090712</v>
      </c>
      <c r="Y1831" s="104">
        <v>202588</v>
      </c>
      <c r="Z1831" s="104">
        <v>518685</v>
      </c>
      <c r="AA1831" s="106">
        <v>306492</v>
      </c>
    </row>
    <row r="1832" spans="1:27" x14ac:dyDescent="0.3">
      <c r="A1832" s="85">
        <v>1831</v>
      </c>
      <c r="B1832" s="85" t="s">
        <v>910</v>
      </c>
      <c r="C1832" s="85" t="s">
        <v>728</v>
      </c>
      <c r="D1832" s="85">
        <v>2019</v>
      </c>
      <c r="E1832" s="105">
        <v>330585</v>
      </c>
      <c r="F1832" s="106">
        <v>250971</v>
      </c>
      <c r="G1832" s="105">
        <v>32429</v>
      </c>
      <c r="H1832" s="98">
        <v>0</v>
      </c>
      <c r="I1832" s="105">
        <v>3745</v>
      </c>
      <c r="J1832" s="105">
        <v>-417</v>
      </c>
      <c r="K1832" s="105">
        <v>-89926</v>
      </c>
      <c r="L1832" s="105">
        <v>196883</v>
      </c>
      <c r="M1832" s="105">
        <v>133702</v>
      </c>
      <c r="N1832" s="105">
        <v>254340</v>
      </c>
      <c r="O1832" s="105">
        <v>388314</v>
      </c>
      <c r="P1832" s="105">
        <v>85738</v>
      </c>
      <c r="Q1832" s="105">
        <v>302878</v>
      </c>
      <c r="R1832" s="105">
        <v>0</v>
      </c>
      <c r="S1832" s="105">
        <v>86039</v>
      </c>
      <c r="T1832" s="105">
        <v>-301</v>
      </c>
      <c r="U1832" s="104">
        <v>4038054</v>
      </c>
      <c r="V1832" s="104">
        <v>5243791</v>
      </c>
      <c r="W1832" s="104">
        <v>3235707</v>
      </c>
      <c r="X1832" s="104">
        <v>5670177</v>
      </c>
      <c r="Y1832" s="104">
        <v>180752</v>
      </c>
      <c r="Z1832" s="104">
        <v>276776</v>
      </c>
      <c r="AA1832" s="106">
        <v>237187</v>
      </c>
    </row>
    <row r="1833" spans="1:27" x14ac:dyDescent="0.3">
      <c r="A1833" s="85">
        <v>1832</v>
      </c>
      <c r="B1833" s="85" t="s">
        <v>910</v>
      </c>
      <c r="C1833" s="85" t="s">
        <v>728</v>
      </c>
      <c r="D1833" s="85">
        <v>2018</v>
      </c>
      <c r="E1833" s="105">
        <v>1139374</v>
      </c>
      <c r="F1833" s="106">
        <v>872094</v>
      </c>
      <c r="G1833" s="105">
        <v>57627</v>
      </c>
      <c r="H1833" s="98">
        <v>0</v>
      </c>
      <c r="I1833" s="105">
        <v>0</v>
      </c>
      <c r="J1833" s="105">
        <v>-508</v>
      </c>
      <c r="K1833" s="105">
        <v>0</v>
      </c>
      <c r="L1833" s="105">
        <v>966456</v>
      </c>
      <c r="M1833" s="105">
        <v>172918</v>
      </c>
      <c r="N1833" s="105">
        <v>18125</v>
      </c>
      <c r="O1833" s="105">
        <v>195349</v>
      </c>
      <c r="P1833" s="105">
        <v>40886</v>
      </c>
      <c r="Q1833" s="105">
        <v>152906</v>
      </c>
      <c r="R1833" s="105">
        <v>0</v>
      </c>
      <c r="S1833" s="105">
        <v>41121</v>
      </c>
      <c r="T1833" s="105">
        <v>-235</v>
      </c>
      <c r="U1833" s="104">
        <v>3133410</v>
      </c>
      <c r="V1833" s="104">
        <v>4692608</v>
      </c>
      <c r="W1833" s="104">
        <v>2437701</v>
      </c>
      <c r="X1833" s="104">
        <v>5118667</v>
      </c>
      <c r="Y1833" s="104">
        <v>79132</v>
      </c>
      <c r="Z1833" s="104">
        <v>380415</v>
      </c>
      <c r="AA1833" s="106">
        <v>239108</v>
      </c>
    </row>
    <row r="1834" spans="1:27" x14ac:dyDescent="0.3">
      <c r="A1834" s="85">
        <v>1833</v>
      </c>
      <c r="B1834" s="85" t="s">
        <v>910</v>
      </c>
      <c r="C1834" s="85" t="s">
        <v>728</v>
      </c>
      <c r="D1834" s="85">
        <v>2017</v>
      </c>
      <c r="E1834" s="105">
        <v>1058507</v>
      </c>
      <c r="F1834" s="106">
        <v>927154</v>
      </c>
      <c r="G1834" s="105">
        <v>80954</v>
      </c>
      <c r="H1834" s="98">
        <v>0</v>
      </c>
      <c r="I1834" s="105">
        <v>0</v>
      </c>
      <c r="J1834" s="105">
        <v>-42626</v>
      </c>
      <c r="K1834" s="105">
        <v>0</v>
      </c>
      <c r="L1834" s="105">
        <v>988345</v>
      </c>
      <c r="M1834" s="105">
        <v>70162</v>
      </c>
      <c r="N1834" s="105">
        <v>5060</v>
      </c>
      <c r="O1834" s="105">
        <v>75585</v>
      </c>
      <c r="P1834" s="105">
        <v>2161</v>
      </c>
      <c r="Q1834" s="105">
        <v>72866</v>
      </c>
      <c r="R1834" s="105">
        <v>0</v>
      </c>
      <c r="S1834" s="105">
        <v>7862</v>
      </c>
      <c r="T1834" s="105">
        <v>-5701</v>
      </c>
      <c r="U1834" s="104">
        <v>3248395</v>
      </c>
      <c r="V1834" s="104">
        <v>4490325</v>
      </c>
      <c r="W1834" s="104">
        <v>2306870</v>
      </c>
      <c r="X1834" s="104">
        <v>4981451</v>
      </c>
      <c r="Y1834" s="104">
        <v>97159</v>
      </c>
      <c r="Z1834" s="104">
        <v>751489</v>
      </c>
      <c r="AA1834" s="106">
        <v>147576</v>
      </c>
    </row>
    <row r="1835" spans="1:27" x14ac:dyDescent="0.3">
      <c r="A1835" s="85">
        <v>1834</v>
      </c>
      <c r="B1835" s="85" t="s">
        <v>910</v>
      </c>
      <c r="C1835" s="85" t="s">
        <v>728</v>
      </c>
      <c r="D1835" s="85">
        <v>2016</v>
      </c>
      <c r="E1835" s="105">
        <v>41226</v>
      </c>
      <c r="F1835" s="106">
        <v>36657</v>
      </c>
      <c r="G1835" s="105">
        <v>27997</v>
      </c>
      <c r="H1835" s="98">
        <v>0</v>
      </c>
      <c r="I1835" s="105">
        <v>994</v>
      </c>
      <c r="J1835" s="105">
        <v>-118221</v>
      </c>
      <c r="K1835" s="105">
        <v>0</v>
      </c>
      <c r="L1835" s="105">
        <v>-9680</v>
      </c>
      <c r="M1835" s="105">
        <v>50906</v>
      </c>
      <c r="N1835" s="105">
        <v>649</v>
      </c>
      <c r="O1835" s="105">
        <v>51555</v>
      </c>
      <c r="P1835" s="105">
        <v>6824</v>
      </c>
      <c r="Q1835" s="105">
        <v>45984</v>
      </c>
      <c r="R1835" s="105">
        <v>255</v>
      </c>
      <c r="S1835" s="105">
        <v>6824</v>
      </c>
      <c r="T1835" s="105">
        <v>0</v>
      </c>
      <c r="U1835" s="104">
        <v>3344465</v>
      </c>
      <c r="V1835" s="104">
        <v>4559352</v>
      </c>
      <c r="W1835" s="104">
        <v>2471721</v>
      </c>
      <c r="X1835" s="104">
        <v>4984440</v>
      </c>
      <c r="Y1835" s="104">
        <v>142810</v>
      </c>
      <c r="Z1835" s="104">
        <v>1284956</v>
      </c>
      <c r="AA1835" s="106">
        <v>28607</v>
      </c>
    </row>
    <row r="1836" spans="1:27" x14ac:dyDescent="0.3">
      <c r="A1836" s="85">
        <v>1835</v>
      </c>
      <c r="B1836" s="85" t="s">
        <v>910</v>
      </c>
      <c r="C1836" s="85" t="s">
        <v>728</v>
      </c>
      <c r="D1836" s="85">
        <v>2015</v>
      </c>
      <c r="E1836" s="105">
        <v>96670</v>
      </c>
      <c r="F1836" s="106">
        <v>72031</v>
      </c>
      <c r="G1836" s="105">
        <v>21963</v>
      </c>
      <c r="H1836" s="98">
        <v>0</v>
      </c>
      <c r="I1836" s="105">
        <v>2372</v>
      </c>
      <c r="J1836" s="105">
        <v>-50949</v>
      </c>
      <c r="K1836" s="105">
        <v>0</v>
      </c>
      <c r="L1836" s="105">
        <v>64049</v>
      </c>
      <c r="M1836" s="105">
        <v>32621</v>
      </c>
      <c r="N1836" s="105">
        <v>8339</v>
      </c>
      <c r="O1836" s="105">
        <v>40960</v>
      </c>
      <c r="P1836" s="105">
        <v>8460</v>
      </c>
      <c r="Q1836" s="105">
        <v>36938</v>
      </c>
      <c r="R1836" s="105">
        <v>0</v>
      </c>
      <c r="S1836" s="105">
        <v>7958</v>
      </c>
      <c r="T1836" s="105">
        <v>503</v>
      </c>
      <c r="U1836" s="104">
        <v>2701660</v>
      </c>
      <c r="V1836" s="104">
        <v>3151140</v>
      </c>
      <c r="W1836" s="104">
        <v>866846</v>
      </c>
      <c r="X1836" s="104">
        <v>3532528</v>
      </c>
      <c r="Y1836" s="104">
        <v>151051</v>
      </c>
      <c r="Z1836" s="104">
        <v>1309552</v>
      </c>
      <c r="AA1836" s="106">
        <v>-221168</v>
      </c>
    </row>
    <row r="1837" spans="1:27" x14ac:dyDescent="0.3">
      <c r="A1837" s="85">
        <v>1836</v>
      </c>
      <c r="B1837" s="85" t="s">
        <v>910</v>
      </c>
      <c r="C1837" s="85" t="s">
        <v>728</v>
      </c>
      <c r="D1837" s="85">
        <v>2014</v>
      </c>
      <c r="E1837" s="105">
        <v>231416</v>
      </c>
      <c r="F1837" s="106">
        <v>158706</v>
      </c>
      <c r="G1837" s="105">
        <v>23525</v>
      </c>
      <c r="H1837" s="98">
        <v>0</v>
      </c>
      <c r="I1837" s="105">
        <v>0</v>
      </c>
      <c r="J1837" s="105">
        <v>-23899</v>
      </c>
      <c r="K1837" s="105">
        <v>0</v>
      </c>
      <c r="L1837" s="105">
        <v>181946</v>
      </c>
      <c r="M1837" s="105">
        <v>49469</v>
      </c>
      <c r="N1837" s="105">
        <v>461</v>
      </c>
      <c r="O1837" s="105">
        <v>49920</v>
      </c>
      <c r="P1837" s="105">
        <v>13814</v>
      </c>
      <c r="Q1837" s="105">
        <v>36698</v>
      </c>
      <c r="R1837" s="105">
        <v>0</v>
      </c>
      <c r="S1837" s="105">
        <v>14012</v>
      </c>
      <c r="T1837" s="105">
        <v>-199</v>
      </c>
      <c r="U1837" s="104">
        <v>786852</v>
      </c>
      <c r="V1837" s="104">
        <v>1128758</v>
      </c>
      <c r="W1837" s="104">
        <v>688986</v>
      </c>
      <c r="X1837" s="104">
        <v>3138727</v>
      </c>
      <c r="Y1837" s="104">
        <v>1870506</v>
      </c>
      <c r="Z1837" s="104">
        <v>1081316</v>
      </c>
      <c r="AA1837" s="106">
        <v>-198447</v>
      </c>
    </row>
    <row r="1838" spans="1:27" ht="15" thickBot="1" x14ac:dyDescent="0.35">
      <c r="A1838" s="93">
        <v>1837</v>
      </c>
      <c r="B1838" s="93" t="s">
        <v>910</v>
      </c>
      <c r="C1838" s="93" t="s">
        <v>728</v>
      </c>
      <c r="D1838" s="93">
        <v>2013</v>
      </c>
      <c r="E1838" s="108">
        <v>202740</v>
      </c>
      <c r="F1838" s="109">
        <v>117230</v>
      </c>
      <c r="G1838" s="108">
        <v>30178</v>
      </c>
      <c r="H1838" s="99">
        <v>0</v>
      </c>
      <c r="I1838" s="108">
        <v>0</v>
      </c>
      <c r="J1838" s="108">
        <v>-5408</v>
      </c>
      <c r="K1838" s="108">
        <v>0</v>
      </c>
      <c r="L1838" s="108">
        <v>159720</v>
      </c>
      <c r="M1838" s="108">
        <v>43020</v>
      </c>
      <c r="N1838" s="108">
        <v>2474</v>
      </c>
      <c r="O1838" s="108">
        <v>43870</v>
      </c>
      <c r="P1838" s="108">
        <v>19440</v>
      </c>
      <c r="Q1838" s="108">
        <v>25257</v>
      </c>
      <c r="R1838" s="108">
        <v>0</v>
      </c>
      <c r="S1838" s="108">
        <v>15860</v>
      </c>
      <c r="T1838" s="108">
        <v>3581</v>
      </c>
      <c r="U1838" s="107">
        <v>2304756</v>
      </c>
      <c r="V1838" s="107">
        <v>2629853</v>
      </c>
      <c r="W1838" s="107">
        <v>1018767</v>
      </c>
      <c r="X1838" s="107">
        <v>3084056</v>
      </c>
      <c r="Y1838" s="107">
        <v>283077</v>
      </c>
      <c r="Z1838" s="107">
        <v>1134582</v>
      </c>
      <c r="AA1838" s="109">
        <v>-53612</v>
      </c>
    </row>
    <row r="1839" spans="1:27" ht="15" thickTop="1" x14ac:dyDescent="0.3">
      <c r="A1839" s="88">
        <v>1838</v>
      </c>
      <c r="B1839" s="88" t="s">
        <v>910</v>
      </c>
      <c r="C1839" s="88" t="s">
        <v>734</v>
      </c>
      <c r="D1839" s="88">
        <v>2023</v>
      </c>
      <c r="E1839" s="102">
        <v>175941</v>
      </c>
      <c r="F1839" s="103">
        <v>126776</v>
      </c>
      <c r="G1839" s="102">
        <v>14472</v>
      </c>
      <c r="H1839" s="97">
        <v>0</v>
      </c>
      <c r="I1839" s="102">
        <v>413</v>
      </c>
      <c r="J1839" s="102">
        <v>-10684</v>
      </c>
      <c r="K1839" s="102">
        <v>1</v>
      </c>
      <c r="L1839" s="102">
        <v>130980</v>
      </c>
      <c r="M1839" s="102">
        <v>44961</v>
      </c>
      <c r="N1839" s="102">
        <v>-513</v>
      </c>
      <c r="O1839" s="102">
        <v>45386</v>
      </c>
      <c r="P1839" s="102">
        <v>8114</v>
      </c>
      <c r="Q1839" s="102">
        <v>37272</v>
      </c>
      <c r="R1839" s="102">
        <v>175</v>
      </c>
      <c r="S1839" s="102">
        <v>8132</v>
      </c>
      <c r="T1839" s="102">
        <v>-18</v>
      </c>
      <c r="U1839" s="101">
        <v>47925</v>
      </c>
      <c r="V1839" s="101">
        <v>229379</v>
      </c>
      <c r="W1839" s="101">
        <v>53166</v>
      </c>
      <c r="X1839" s="101">
        <v>431434</v>
      </c>
      <c r="Y1839" s="101">
        <v>46292</v>
      </c>
      <c r="Z1839" s="101">
        <v>3263</v>
      </c>
      <c r="AA1839" s="103">
        <v>45986</v>
      </c>
    </row>
    <row r="1840" spans="1:27" x14ac:dyDescent="0.3">
      <c r="A1840" s="85">
        <v>1839</v>
      </c>
      <c r="B1840" s="85" t="s">
        <v>910</v>
      </c>
      <c r="C1840" s="85" t="s">
        <v>734</v>
      </c>
      <c r="D1840" s="85">
        <v>2022</v>
      </c>
      <c r="E1840" s="105">
        <v>80580</v>
      </c>
      <c r="F1840" s="106">
        <v>59059</v>
      </c>
      <c r="G1840" s="105">
        <v>12482</v>
      </c>
      <c r="H1840" s="98">
        <v>0</v>
      </c>
      <c r="I1840" s="105">
        <v>322</v>
      </c>
      <c r="J1840" s="105">
        <v>-9424</v>
      </c>
      <c r="K1840" s="105">
        <v>164</v>
      </c>
      <c r="L1840" s="105">
        <v>62643</v>
      </c>
      <c r="M1840" s="105">
        <v>17937</v>
      </c>
      <c r="N1840" s="105">
        <v>35882</v>
      </c>
      <c r="O1840" s="105">
        <v>54771</v>
      </c>
      <c r="P1840" s="105">
        <v>9716</v>
      </c>
      <c r="Q1840" s="105">
        <v>45055</v>
      </c>
      <c r="R1840" s="105">
        <v>0</v>
      </c>
      <c r="S1840" s="105">
        <v>9492</v>
      </c>
      <c r="T1840" s="105">
        <v>224</v>
      </c>
      <c r="U1840" s="104">
        <v>68548</v>
      </c>
      <c r="V1840" s="104">
        <v>211990</v>
      </c>
      <c r="W1840" s="104">
        <v>51880</v>
      </c>
      <c r="X1840" s="104">
        <v>406853</v>
      </c>
      <c r="Y1840" s="104">
        <v>40829</v>
      </c>
      <c r="Z1840" s="104">
        <v>0</v>
      </c>
      <c r="AA1840" s="106">
        <v>44674</v>
      </c>
    </row>
    <row r="1841" spans="1:27" x14ac:dyDescent="0.3">
      <c r="A1841" s="85">
        <v>1840</v>
      </c>
      <c r="B1841" s="85" t="s">
        <v>910</v>
      </c>
      <c r="C1841" s="85" t="s">
        <v>734</v>
      </c>
      <c r="D1841" s="85">
        <v>2021</v>
      </c>
      <c r="E1841" s="105">
        <v>159042</v>
      </c>
      <c r="F1841" s="106">
        <v>111857</v>
      </c>
      <c r="G1841" s="105">
        <v>10942</v>
      </c>
      <c r="H1841" s="98">
        <v>0</v>
      </c>
      <c r="I1841" s="105">
        <v>101</v>
      </c>
      <c r="J1841" s="105">
        <v>-2395</v>
      </c>
      <c r="K1841" s="105">
        <v>1360</v>
      </c>
      <c r="L1841" s="105">
        <v>121724</v>
      </c>
      <c r="M1841" s="105">
        <v>37317</v>
      </c>
      <c r="N1841" s="105">
        <v>7845</v>
      </c>
      <c r="O1841" s="105">
        <v>45030</v>
      </c>
      <c r="P1841" s="105">
        <v>6408</v>
      </c>
      <c r="Q1841" s="105">
        <v>38622</v>
      </c>
      <c r="R1841" s="105">
        <v>176</v>
      </c>
      <c r="S1841" s="105">
        <v>6182</v>
      </c>
      <c r="T1841" s="105">
        <v>226</v>
      </c>
      <c r="U1841" s="104">
        <v>71428</v>
      </c>
      <c r="V1841" s="104">
        <v>191283</v>
      </c>
      <c r="W1841" s="104">
        <v>49699</v>
      </c>
      <c r="X1841" s="104">
        <v>354494</v>
      </c>
      <c r="Y1841" s="104">
        <v>21885</v>
      </c>
      <c r="Z1841" s="104">
        <v>0</v>
      </c>
      <c r="AA1841" s="106">
        <v>66125</v>
      </c>
    </row>
    <row r="1842" spans="1:27" x14ac:dyDescent="0.3">
      <c r="A1842" s="85">
        <v>1841</v>
      </c>
      <c r="B1842" s="85" t="s">
        <v>910</v>
      </c>
      <c r="C1842" s="85" t="s">
        <v>734</v>
      </c>
      <c r="D1842" s="85">
        <v>2020</v>
      </c>
      <c r="E1842" s="105">
        <v>401541</v>
      </c>
      <c r="F1842" s="106">
        <v>252972</v>
      </c>
      <c r="G1842" s="105">
        <v>21688</v>
      </c>
      <c r="H1842" s="98">
        <v>0</v>
      </c>
      <c r="I1842" s="105">
        <v>101</v>
      </c>
      <c r="J1842" s="105">
        <v>-10211</v>
      </c>
      <c r="K1842" s="105">
        <v>736</v>
      </c>
      <c r="L1842" s="105">
        <v>265463</v>
      </c>
      <c r="M1842" s="105">
        <v>136078</v>
      </c>
      <c r="N1842" s="105">
        <v>619</v>
      </c>
      <c r="O1842" s="105">
        <v>136696</v>
      </c>
      <c r="P1842" s="105">
        <v>25945</v>
      </c>
      <c r="Q1842" s="105">
        <v>110751</v>
      </c>
      <c r="R1842" s="105">
        <v>176</v>
      </c>
      <c r="S1842" s="105">
        <v>24985</v>
      </c>
      <c r="T1842" s="105">
        <v>960</v>
      </c>
      <c r="U1842" s="104">
        <v>68002</v>
      </c>
      <c r="V1842" s="104">
        <v>222057</v>
      </c>
      <c r="W1842" s="104">
        <v>83048</v>
      </c>
      <c r="X1842" s="104">
        <v>391500</v>
      </c>
      <c r="Y1842" s="104">
        <v>25564</v>
      </c>
      <c r="Z1842" s="104">
        <v>0</v>
      </c>
      <c r="AA1842" s="106">
        <v>113943</v>
      </c>
    </row>
    <row r="1843" spans="1:27" x14ac:dyDescent="0.3">
      <c r="A1843" s="85">
        <v>1842</v>
      </c>
      <c r="B1843" s="85" t="s">
        <v>910</v>
      </c>
      <c r="C1843" s="85" t="s">
        <v>734</v>
      </c>
      <c r="D1843" s="85">
        <v>2019</v>
      </c>
      <c r="E1843" s="105">
        <v>516457</v>
      </c>
      <c r="F1843" s="106">
        <v>361761</v>
      </c>
      <c r="G1843" s="105">
        <v>14449</v>
      </c>
      <c r="H1843" s="98">
        <v>0</v>
      </c>
      <c r="I1843" s="105">
        <v>93</v>
      </c>
      <c r="J1843" s="105">
        <v>-10574</v>
      </c>
      <c r="K1843" s="105">
        <v>0</v>
      </c>
      <c r="L1843" s="105">
        <v>366277</v>
      </c>
      <c r="M1843" s="105">
        <v>150179</v>
      </c>
      <c r="N1843" s="105">
        <v>1413</v>
      </c>
      <c r="O1843" s="105">
        <v>151694</v>
      </c>
      <c r="P1843" s="105">
        <v>28964</v>
      </c>
      <c r="Q1843" s="105">
        <v>122730</v>
      </c>
      <c r="R1843" s="105">
        <v>727</v>
      </c>
      <c r="S1843" s="105">
        <v>30160</v>
      </c>
      <c r="T1843" s="105">
        <v>-1197</v>
      </c>
      <c r="U1843" s="104">
        <v>71363</v>
      </c>
      <c r="V1843" s="104">
        <v>211227</v>
      </c>
      <c r="W1843" s="104">
        <v>88249</v>
      </c>
      <c r="X1843" s="104">
        <v>386952</v>
      </c>
      <c r="Y1843" s="104">
        <v>27016</v>
      </c>
      <c r="Z1843" s="104">
        <v>0</v>
      </c>
      <c r="AA1843" s="106">
        <v>92750</v>
      </c>
    </row>
    <row r="1844" spans="1:27" x14ac:dyDescent="0.3">
      <c r="A1844" s="85">
        <v>1843</v>
      </c>
      <c r="B1844" s="85" t="s">
        <v>910</v>
      </c>
      <c r="C1844" s="85" t="s">
        <v>734</v>
      </c>
      <c r="D1844" s="85">
        <v>2018</v>
      </c>
      <c r="E1844" s="105">
        <v>577127</v>
      </c>
      <c r="F1844" s="106">
        <v>380170</v>
      </c>
      <c r="G1844" s="105">
        <v>16354</v>
      </c>
      <c r="H1844" s="98">
        <v>0</v>
      </c>
      <c r="I1844" s="105">
        <v>0</v>
      </c>
      <c r="J1844" s="105">
        <v>-20299</v>
      </c>
      <c r="K1844" s="105">
        <v>0</v>
      </c>
      <c r="L1844" s="105">
        <v>376498</v>
      </c>
      <c r="M1844" s="105">
        <v>200630</v>
      </c>
      <c r="N1844" s="105">
        <v>28954</v>
      </c>
      <c r="O1844" s="105">
        <v>229648</v>
      </c>
      <c r="P1844" s="105">
        <v>43839</v>
      </c>
      <c r="Q1844" s="105">
        <v>185809</v>
      </c>
      <c r="R1844" s="105">
        <v>850</v>
      </c>
      <c r="S1844" s="105">
        <v>44359</v>
      </c>
      <c r="T1844" s="105">
        <v>-520</v>
      </c>
      <c r="U1844" s="104">
        <v>82734</v>
      </c>
      <c r="V1844" s="104">
        <v>287668</v>
      </c>
      <c r="W1844" s="104">
        <v>107993</v>
      </c>
      <c r="X1844" s="104">
        <v>446985</v>
      </c>
      <c r="Y1844" s="104">
        <v>9471</v>
      </c>
      <c r="Z1844" s="104">
        <v>0</v>
      </c>
      <c r="AA1844" s="106">
        <v>171315</v>
      </c>
    </row>
    <row r="1845" spans="1:27" x14ac:dyDescent="0.3">
      <c r="A1845" s="85">
        <v>1844</v>
      </c>
      <c r="B1845" s="85" t="s">
        <v>910</v>
      </c>
      <c r="C1845" s="85" t="s">
        <v>734</v>
      </c>
      <c r="D1845" s="85">
        <v>2017</v>
      </c>
      <c r="E1845" s="105">
        <v>581906</v>
      </c>
      <c r="F1845" s="106">
        <v>340048</v>
      </c>
      <c r="G1845" s="105">
        <v>19631</v>
      </c>
      <c r="H1845" s="98">
        <v>0</v>
      </c>
      <c r="I1845" s="105">
        <v>0</v>
      </c>
      <c r="J1845" s="105">
        <v>-15434</v>
      </c>
      <c r="K1845" s="105">
        <v>981</v>
      </c>
      <c r="L1845" s="105">
        <v>345570</v>
      </c>
      <c r="M1845" s="105">
        <v>236337</v>
      </c>
      <c r="N1845" s="105">
        <v>1368</v>
      </c>
      <c r="O1845" s="105">
        <v>237805</v>
      </c>
      <c r="P1845" s="105">
        <v>47169</v>
      </c>
      <c r="Q1845" s="105">
        <v>190636</v>
      </c>
      <c r="R1845" s="105">
        <v>784</v>
      </c>
      <c r="S1845" s="105">
        <v>46805</v>
      </c>
      <c r="T1845" s="105">
        <v>364</v>
      </c>
      <c r="U1845" s="104">
        <v>160948</v>
      </c>
      <c r="V1845" s="104">
        <v>411659</v>
      </c>
      <c r="W1845" s="104">
        <v>95412</v>
      </c>
      <c r="X1845" s="104">
        <v>569328</v>
      </c>
      <c r="Y1845" s="104">
        <v>10959</v>
      </c>
      <c r="Z1845" s="104">
        <v>0</v>
      </c>
      <c r="AA1845" s="106">
        <v>119760</v>
      </c>
    </row>
    <row r="1846" spans="1:27" x14ac:dyDescent="0.3">
      <c r="A1846" s="85">
        <v>1845</v>
      </c>
      <c r="B1846" s="85" t="s">
        <v>910</v>
      </c>
      <c r="C1846" s="85" t="s">
        <v>734</v>
      </c>
      <c r="D1846" s="85">
        <v>2016</v>
      </c>
      <c r="E1846" s="105">
        <v>583753</v>
      </c>
      <c r="F1846" s="106">
        <v>338010</v>
      </c>
      <c r="G1846" s="105">
        <v>22950</v>
      </c>
      <c r="H1846" s="98">
        <v>0</v>
      </c>
      <c r="I1846" s="105">
        <v>0</v>
      </c>
      <c r="J1846" s="105">
        <v>-7009</v>
      </c>
      <c r="K1846" s="105">
        <v>106</v>
      </c>
      <c r="L1846" s="105">
        <v>354592</v>
      </c>
      <c r="M1846" s="105">
        <v>229161</v>
      </c>
      <c r="N1846" s="105">
        <v>2569</v>
      </c>
      <c r="O1846" s="105">
        <v>231730</v>
      </c>
      <c r="P1846" s="105">
        <v>46849</v>
      </c>
      <c r="Q1846" s="105">
        <v>184881</v>
      </c>
      <c r="R1846" s="105">
        <v>784</v>
      </c>
      <c r="S1846" s="105">
        <v>40615</v>
      </c>
      <c r="T1846" s="105">
        <v>6233</v>
      </c>
      <c r="U1846" s="104">
        <v>133937</v>
      </c>
      <c r="V1846" s="104">
        <v>328480</v>
      </c>
      <c r="W1846" s="104">
        <v>82258</v>
      </c>
      <c r="X1846" s="104">
        <v>494444</v>
      </c>
      <c r="Y1846" s="104">
        <v>9335</v>
      </c>
      <c r="Z1846" s="104">
        <v>0</v>
      </c>
      <c r="AA1846" s="106">
        <v>121763</v>
      </c>
    </row>
    <row r="1847" spans="1:27" x14ac:dyDescent="0.3">
      <c r="A1847" s="85">
        <v>1846</v>
      </c>
      <c r="B1847" s="85" t="s">
        <v>910</v>
      </c>
      <c r="C1847" s="85" t="s">
        <v>734</v>
      </c>
      <c r="D1847" s="85">
        <v>2015</v>
      </c>
      <c r="E1847" s="105">
        <v>507859</v>
      </c>
      <c r="F1847" s="106">
        <v>321948</v>
      </c>
      <c r="G1847" s="105">
        <v>13374</v>
      </c>
      <c r="H1847" s="98">
        <v>0</v>
      </c>
      <c r="I1847" s="105">
        <v>31</v>
      </c>
      <c r="J1847" s="105">
        <v>-7293</v>
      </c>
      <c r="K1847" s="105">
        <v>0</v>
      </c>
      <c r="L1847" s="105">
        <v>328716</v>
      </c>
      <c r="M1847" s="105">
        <v>179143</v>
      </c>
      <c r="N1847" s="105">
        <v>-18418</v>
      </c>
      <c r="O1847" s="105">
        <v>160724</v>
      </c>
      <c r="P1847" s="105">
        <v>37278</v>
      </c>
      <c r="Q1847" s="105">
        <v>123446</v>
      </c>
      <c r="R1847" s="105">
        <v>775</v>
      </c>
      <c r="S1847" s="105">
        <v>41569</v>
      </c>
      <c r="T1847" s="105">
        <v>-4291</v>
      </c>
      <c r="U1847" s="104">
        <v>136033</v>
      </c>
      <c r="V1847" s="104">
        <v>342006</v>
      </c>
      <c r="W1847" s="104">
        <v>108451</v>
      </c>
      <c r="X1847" s="104">
        <v>399907</v>
      </c>
      <c r="Y1847" s="104">
        <v>11289</v>
      </c>
      <c r="Z1847" s="104">
        <v>0</v>
      </c>
      <c r="AA1847" s="106">
        <v>141539</v>
      </c>
    </row>
    <row r="1848" spans="1:27" x14ac:dyDescent="0.3">
      <c r="A1848" s="85">
        <v>1847</v>
      </c>
      <c r="B1848" s="85" t="s">
        <v>910</v>
      </c>
      <c r="C1848" s="85" t="s">
        <v>734</v>
      </c>
      <c r="D1848" s="85">
        <v>2014</v>
      </c>
      <c r="E1848" s="105">
        <v>392192</v>
      </c>
      <c r="F1848" s="106">
        <v>251630</v>
      </c>
      <c r="G1848" s="105">
        <v>13377</v>
      </c>
      <c r="H1848" s="98">
        <v>0</v>
      </c>
      <c r="I1848" s="105">
        <v>258</v>
      </c>
      <c r="J1848" s="105">
        <v>-7286</v>
      </c>
      <c r="K1848" s="105">
        <v>2</v>
      </c>
      <c r="L1848" s="105">
        <v>258169</v>
      </c>
      <c r="M1848" s="105">
        <v>134022</v>
      </c>
      <c r="N1848" s="105">
        <v>-216</v>
      </c>
      <c r="O1848" s="105">
        <v>133807</v>
      </c>
      <c r="P1848" s="105">
        <v>29557</v>
      </c>
      <c r="Q1848" s="105">
        <v>104250</v>
      </c>
      <c r="R1848" s="105">
        <v>0</v>
      </c>
      <c r="S1848" s="105">
        <v>32233</v>
      </c>
      <c r="T1848" s="105">
        <v>-2676</v>
      </c>
      <c r="U1848" s="104">
        <v>122015</v>
      </c>
      <c r="V1848" s="104">
        <v>288254</v>
      </c>
      <c r="W1848" s="104">
        <v>94002</v>
      </c>
      <c r="X1848" s="104">
        <v>347017</v>
      </c>
      <c r="Y1848" s="104">
        <v>12657</v>
      </c>
      <c r="Z1848" s="104">
        <v>20000</v>
      </c>
      <c r="AA1848" s="106">
        <v>37602</v>
      </c>
    </row>
    <row r="1849" spans="1:27" ht="15" thickBot="1" x14ac:dyDescent="0.35">
      <c r="A1849" s="93">
        <v>1848</v>
      </c>
      <c r="B1849" s="93" t="s">
        <v>910</v>
      </c>
      <c r="C1849" s="93" t="s">
        <v>734</v>
      </c>
      <c r="D1849" s="93">
        <v>2013</v>
      </c>
      <c r="E1849" s="108">
        <v>323250</v>
      </c>
      <c r="F1849" s="109">
        <v>225766</v>
      </c>
      <c r="G1849" s="108">
        <v>9589</v>
      </c>
      <c r="H1849" s="99">
        <v>0</v>
      </c>
      <c r="I1849" s="108">
        <v>355</v>
      </c>
      <c r="J1849" s="108">
        <v>-10541</v>
      </c>
      <c r="K1849" s="108">
        <v>133</v>
      </c>
      <c r="L1849" s="108">
        <v>226410</v>
      </c>
      <c r="M1849" s="108">
        <v>96840</v>
      </c>
      <c r="N1849" s="108">
        <v>0</v>
      </c>
      <c r="O1849" s="108">
        <v>96840</v>
      </c>
      <c r="P1849" s="108">
        <v>24819</v>
      </c>
      <c r="Q1849" s="108">
        <v>72021</v>
      </c>
      <c r="R1849" s="108">
        <v>229</v>
      </c>
      <c r="S1849" s="108">
        <v>27528</v>
      </c>
      <c r="T1849" s="108">
        <v>-2709</v>
      </c>
      <c r="U1849" s="107">
        <v>46394</v>
      </c>
      <c r="V1849" s="107">
        <v>185581</v>
      </c>
      <c r="W1849" s="107">
        <v>54592</v>
      </c>
      <c r="X1849" s="107">
        <v>240985</v>
      </c>
      <c r="Y1849" s="107">
        <v>15946</v>
      </c>
      <c r="Z1849" s="107">
        <v>0</v>
      </c>
      <c r="AA1849" s="109">
        <v>54115</v>
      </c>
    </row>
    <row r="1850" spans="1:27" ht="15" thickTop="1" x14ac:dyDescent="0.3">
      <c r="A1850" s="88">
        <v>1849</v>
      </c>
      <c r="B1850" s="88" t="s">
        <v>910</v>
      </c>
      <c r="C1850" s="88" t="s">
        <v>739</v>
      </c>
      <c r="D1850" s="88">
        <v>2023</v>
      </c>
      <c r="E1850" s="102">
        <v>2035477</v>
      </c>
      <c r="F1850" s="103">
        <v>1400799</v>
      </c>
      <c r="G1850" s="102">
        <v>320161</v>
      </c>
      <c r="H1850" s="97">
        <v>0</v>
      </c>
      <c r="I1850" s="102">
        <v>35080</v>
      </c>
      <c r="J1850" s="102">
        <v>-14450</v>
      </c>
      <c r="K1850" s="102">
        <v>0</v>
      </c>
      <c r="L1850" s="102">
        <v>1778955</v>
      </c>
      <c r="M1850" s="102">
        <v>256521</v>
      </c>
      <c r="N1850" s="102">
        <v>10232</v>
      </c>
      <c r="O1850" s="102">
        <v>266753</v>
      </c>
      <c r="P1850" s="102">
        <v>36625</v>
      </c>
      <c r="Q1850" s="102">
        <v>223528</v>
      </c>
      <c r="R1850" s="102">
        <v>3356</v>
      </c>
      <c r="S1850" s="102">
        <v>37676</v>
      </c>
      <c r="T1850" s="102">
        <v>-1052</v>
      </c>
      <c r="U1850" s="101">
        <v>438154</v>
      </c>
      <c r="V1850" s="101">
        <v>1366016</v>
      </c>
      <c r="W1850" s="101">
        <v>742914</v>
      </c>
      <c r="X1850" s="101">
        <v>2221165</v>
      </c>
      <c r="Y1850" s="101">
        <v>530910</v>
      </c>
      <c r="Z1850" s="101">
        <v>315822</v>
      </c>
      <c r="AA1850" s="103">
        <v>251075</v>
      </c>
    </row>
    <row r="1851" spans="1:27" x14ac:dyDescent="0.3">
      <c r="A1851" s="85">
        <v>1850</v>
      </c>
      <c r="B1851" s="85" t="s">
        <v>910</v>
      </c>
      <c r="C1851" s="85" t="s">
        <v>739</v>
      </c>
      <c r="D1851" s="85">
        <v>2022</v>
      </c>
      <c r="E1851" s="105">
        <v>1889065</v>
      </c>
      <c r="F1851" s="106">
        <v>1256098</v>
      </c>
      <c r="G1851" s="105">
        <v>326539</v>
      </c>
      <c r="H1851" s="98">
        <v>0</v>
      </c>
      <c r="I1851" s="105">
        <v>30576</v>
      </c>
      <c r="J1851" s="105">
        <v>-12085</v>
      </c>
      <c r="K1851" s="105">
        <v>0</v>
      </c>
      <c r="L1851" s="105">
        <v>1626608</v>
      </c>
      <c r="M1851" s="105">
        <v>262456</v>
      </c>
      <c r="N1851" s="105">
        <v>3507</v>
      </c>
      <c r="O1851" s="105">
        <v>265964</v>
      </c>
      <c r="P1851" s="105">
        <v>39078</v>
      </c>
      <c r="Q1851" s="105">
        <v>220647</v>
      </c>
      <c r="R1851" s="105">
        <v>0</v>
      </c>
      <c r="S1851" s="105">
        <v>38569</v>
      </c>
      <c r="T1851" s="105">
        <v>509</v>
      </c>
      <c r="U1851" s="104">
        <v>466321</v>
      </c>
      <c r="V1851" s="104">
        <v>1175488</v>
      </c>
      <c r="W1851" s="104">
        <v>642834</v>
      </c>
      <c r="X1851" s="104">
        <v>2025729</v>
      </c>
      <c r="Y1851" s="104">
        <v>521039</v>
      </c>
      <c r="Z1851" s="104">
        <v>220999</v>
      </c>
      <c r="AA1851" s="106">
        <v>210777</v>
      </c>
    </row>
    <row r="1852" spans="1:27" x14ac:dyDescent="0.3">
      <c r="A1852" s="85">
        <v>1851</v>
      </c>
      <c r="B1852" s="85" t="s">
        <v>910</v>
      </c>
      <c r="C1852" s="85" t="s">
        <v>739</v>
      </c>
      <c r="D1852" s="85">
        <v>2021</v>
      </c>
      <c r="E1852" s="105">
        <v>1928606</v>
      </c>
      <c r="F1852" s="106">
        <v>1308091</v>
      </c>
      <c r="G1852" s="105">
        <v>314930</v>
      </c>
      <c r="H1852" s="98">
        <v>0</v>
      </c>
      <c r="I1852" s="105">
        <v>32493</v>
      </c>
      <c r="J1852" s="105">
        <v>-3194</v>
      </c>
      <c r="K1852" s="105">
        <v>104</v>
      </c>
      <c r="L1852" s="105">
        <v>1681761</v>
      </c>
      <c r="M1852" s="105">
        <v>246845</v>
      </c>
      <c r="N1852" s="105">
        <v>2139</v>
      </c>
      <c r="O1852" s="105">
        <v>248984</v>
      </c>
      <c r="P1852" s="105">
        <v>23353</v>
      </c>
      <c r="Q1852" s="105">
        <v>219342</v>
      </c>
      <c r="R1852" s="105">
        <v>4657</v>
      </c>
      <c r="S1852" s="105">
        <v>24646</v>
      </c>
      <c r="T1852" s="105">
        <v>-1293</v>
      </c>
      <c r="U1852" s="104">
        <v>422417</v>
      </c>
      <c r="V1852" s="104">
        <v>1043930</v>
      </c>
      <c r="W1852" s="104">
        <v>595378</v>
      </c>
      <c r="X1852" s="104">
        <v>1931959</v>
      </c>
      <c r="Y1852" s="104">
        <v>534745</v>
      </c>
      <c r="Z1852" s="104">
        <v>200667</v>
      </c>
      <c r="AA1852" s="106">
        <v>133349</v>
      </c>
    </row>
    <row r="1853" spans="1:27" x14ac:dyDescent="0.3">
      <c r="A1853" s="85">
        <v>1852</v>
      </c>
      <c r="B1853" s="85" t="s">
        <v>910</v>
      </c>
      <c r="C1853" s="85" t="s">
        <v>739</v>
      </c>
      <c r="D1853" s="85">
        <v>2020</v>
      </c>
      <c r="E1853" s="105">
        <v>1634552</v>
      </c>
      <c r="F1853" s="106">
        <v>1076362</v>
      </c>
      <c r="G1853" s="105">
        <v>296865</v>
      </c>
      <c r="H1853" s="98">
        <v>0</v>
      </c>
      <c r="I1853" s="105">
        <v>34862</v>
      </c>
      <c r="J1853" s="105">
        <v>-4381</v>
      </c>
      <c r="K1853" s="105">
        <v>14</v>
      </c>
      <c r="L1853" s="105">
        <v>1420984</v>
      </c>
      <c r="M1853" s="105">
        <v>213568</v>
      </c>
      <c r="N1853" s="105">
        <v>27</v>
      </c>
      <c r="O1853" s="105">
        <v>213968</v>
      </c>
      <c r="P1853" s="105">
        <v>19152</v>
      </c>
      <c r="Q1853" s="105">
        <v>190204</v>
      </c>
      <c r="R1853" s="105">
        <v>0</v>
      </c>
      <c r="S1853" s="105">
        <v>21737</v>
      </c>
      <c r="T1853" s="105">
        <v>-2584</v>
      </c>
      <c r="U1853" s="104">
        <v>317306</v>
      </c>
      <c r="V1853" s="104">
        <v>866660</v>
      </c>
      <c r="W1853" s="104">
        <v>534534</v>
      </c>
      <c r="X1853" s="104">
        <v>1801552</v>
      </c>
      <c r="Y1853" s="104">
        <v>558512</v>
      </c>
      <c r="Z1853" s="104">
        <v>180872</v>
      </c>
      <c r="AA1853" s="106">
        <v>173734</v>
      </c>
    </row>
    <row r="1854" spans="1:27" x14ac:dyDescent="0.3">
      <c r="A1854" s="85">
        <v>1853</v>
      </c>
      <c r="B1854" s="85" t="s">
        <v>910</v>
      </c>
      <c r="C1854" s="85" t="s">
        <v>739</v>
      </c>
      <c r="D1854" s="85">
        <v>2019</v>
      </c>
      <c r="E1854" s="105">
        <v>1518452</v>
      </c>
      <c r="F1854" s="106">
        <v>974702</v>
      </c>
      <c r="G1854" s="105">
        <v>263913</v>
      </c>
      <c r="H1854" s="98">
        <v>0</v>
      </c>
      <c r="I1854" s="105">
        <v>30335</v>
      </c>
      <c r="J1854" s="105">
        <v>-5014</v>
      </c>
      <c r="K1854" s="105">
        <v>0</v>
      </c>
      <c r="L1854" s="105">
        <v>1278733</v>
      </c>
      <c r="M1854" s="105">
        <v>239719</v>
      </c>
      <c r="N1854" s="105">
        <v>-874</v>
      </c>
      <c r="O1854" s="105">
        <v>239004</v>
      </c>
      <c r="P1854" s="105">
        <v>31546</v>
      </c>
      <c r="Q1854" s="105">
        <v>201900</v>
      </c>
      <c r="R1854" s="105">
        <v>0</v>
      </c>
      <c r="S1854" s="105">
        <v>29796</v>
      </c>
      <c r="T1854" s="105">
        <v>1749</v>
      </c>
      <c r="U1854" s="104">
        <v>288406</v>
      </c>
      <c r="V1854" s="104">
        <v>858445</v>
      </c>
      <c r="W1854" s="104">
        <v>544621</v>
      </c>
      <c r="X1854" s="104">
        <v>1767692</v>
      </c>
      <c r="Y1854" s="104">
        <v>528521</v>
      </c>
      <c r="Z1854" s="104">
        <v>241793</v>
      </c>
      <c r="AA1854" s="106">
        <v>231862</v>
      </c>
    </row>
    <row r="1855" spans="1:27" x14ac:dyDescent="0.3">
      <c r="A1855" s="85">
        <v>1854</v>
      </c>
      <c r="B1855" s="85" t="s">
        <v>910</v>
      </c>
      <c r="C1855" s="85" t="s">
        <v>739</v>
      </c>
      <c r="D1855" s="85">
        <v>2018</v>
      </c>
      <c r="E1855" s="105">
        <v>1605380</v>
      </c>
      <c r="F1855" s="106">
        <v>1032380</v>
      </c>
      <c r="G1855" s="105">
        <v>251856</v>
      </c>
      <c r="H1855" s="98">
        <v>0</v>
      </c>
      <c r="I1855" s="105">
        <v>28281</v>
      </c>
      <c r="J1855" s="105">
        <v>-5101</v>
      </c>
      <c r="K1855" s="105">
        <v>0</v>
      </c>
      <c r="L1855" s="105">
        <v>1329337</v>
      </c>
      <c r="M1855" s="105">
        <v>276043</v>
      </c>
      <c r="N1855" s="105">
        <v>2369</v>
      </c>
      <c r="O1855" s="105">
        <v>276816</v>
      </c>
      <c r="P1855" s="105">
        <v>24114</v>
      </c>
      <c r="Q1855" s="105">
        <v>238798</v>
      </c>
      <c r="R1855" s="105">
        <v>0</v>
      </c>
      <c r="S1855" s="105">
        <v>25439</v>
      </c>
      <c r="T1855" s="105">
        <v>-1324</v>
      </c>
      <c r="U1855" s="104">
        <v>345022</v>
      </c>
      <c r="V1855" s="104">
        <v>876655</v>
      </c>
      <c r="W1855" s="104">
        <v>397694</v>
      </c>
      <c r="X1855" s="104">
        <v>1561199</v>
      </c>
      <c r="Y1855" s="104">
        <v>285946</v>
      </c>
      <c r="Z1855" s="104">
        <v>159017</v>
      </c>
      <c r="AA1855" s="106">
        <v>340594</v>
      </c>
    </row>
    <row r="1856" spans="1:27" x14ac:dyDescent="0.3">
      <c r="A1856" s="85">
        <v>1855</v>
      </c>
      <c r="B1856" s="85" t="s">
        <v>910</v>
      </c>
      <c r="C1856" s="85" t="s">
        <v>739</v>
      </c>
      <c r="D1856" s="85">
        <v>2017</v>
      </c>
      <c r="E1856" s="105">
        <v>1512603</v>
      </c>
      <c r="F1856" s="106">
        <v>951884</v>
      </c>
      <c r="G1856" s="105">
        <v>296200</v>
      </c>
      <c r="H1856" s="98">
        <v>0</v>
      </c>
      <c r="I1856" s="105">
        <v>5462</v>
      </c>
      <c r="J1856" s="105">
        <v>-6732</v>
      </c>
      <c r="K1856" s="105">
        <v>-1821</v>
      </c>
      <c r="L1856" s="105">
        <v>1260368</v>
      </c>
      <c r="M1856" s="105">
        <v>252235</v>
      </c>
      <c r="N1856" s="105">
        <v>4032</v>
      </c>
      <c r="O1856" s="105">
        <v>255596</v>
      </c>
      <c r="P1856" s="105">
        <v>20981</v>
      </c>
      <c r="Q1856" s="105">
        <v>210797</v>
      </c>
      <c r="R1856" s="105">
        <v>4367</v>
      </c>
      <c r="S1856" s="105">
        <v>19593</v>
      </c>
      <c r="T1856" s="105">
        <v>1388</v>
      </c>
      <c r="U1856" s="104">
        <v>316603</v>
      </c>
      <c r="V1856" s="104">
        <v>872047</v>
      </c>
      <c r="W1856" s="104">
        <v>461449</v>
      </c>
      <c r="X1856" s="104">
        <v>1561421</v>
      </c>
      <c r="Y1856" s="104">
        <v>274466</v>
      </c>
      <c r="Z1856" s="104">
        <v>144198</v>
      </c>
      <c r="AA1856" s="106">
        <v>251271</v>
      </c>
    </row>
    <row r="1857" spans="1:27" x14ac:dyDescent="0.3">
      <c r="A1857" s="85">
        <v>1856</v>
      </c>
      <c r="B1857" s="85" t="s">
        <v>910</v>
      </c>
      <c r="C1857" s="85" t="s">
        <v>739</v>
      </c>
      <c r="D1857" s="85">
        <v>2016</v>
      </c>
      <c r="E1857" s="105">
        <v>1330783</v>
      </c>
      <c r="F1857" s="106">
        <v>831718</v>
      </c>
      <c r="G1857" s="105">
        <v>267145</v>
      </c>
      <c r="H1857" s="98">
        <v>0</v>
      </c>
      <c r="I1857" s="105">
        <v>7181</v>
      </c>
      <c r="J1857" s="105">
        <v>-7572</v>
      </c>
      <c r="K1857" s="105">
        <v>-35</v>
      </c>
      <c r="L1857" s="105">
        <v>1117703</v>
      </c>
      <c r="M1857" s="105">
        <v>213080</v>
      </c>
      <c r="N1857" s="105">
        <v>884</v>
      </c>
      <c r="O1857" s="105">
        <v>214091</v>
      </c>
      <c r="P1857" s="105">
        <v>21631</v>
      </c>
      <c r="Q1857" s="105">
        <v>175206</v>
      </c>
      <c r="R1857" s="105">
        <v>0</v>
      </c>
      <c r="S1857" s="105">
        <v>22379</v>
      </c>
      <c r="T1857" s="105">
        <v>-748</v>
      </c>
      <c r="U1857" s="104">
        <v>344276</v>
      </c>
      <c r="V1857" s="104">
        <v>802640</v>
      </c>
      <c r="W1857" s="104">
        <v>358187</v>
      </c>
      <c r="X1857" s="104">
        <v>1486530</v>
      </c>
      <c r="Y1857" s="104">
        <v>238917</v>
      </c>
      <c r="Z1857" s="104">
        <v>130988</v>
      </c>
      <c r="AA1857" s="106">
        <v>332815</v>
      </c>
    </row>
    <row r="1858" spans="1:27" x14ac:dyDescent="0.3">
      <c r="A1858" s="85">
        <v>1857</v>
      </c>
      <c r="B1858" s="85" t="s">
        <v>910</v>
      </c>
      <c r="C1858" s="85" t="s">
        <v>739</v>
      </c>
      <c r="D1858" s="85">
        <v>2015</v>
      </c>
      <c r="E1858" s="105">
        <v>1248623</v>
      </c>
      <c r="F1858" s="106">
        <v>793511</v>
      </c>
      <c r="G1858" s="105">
        <v>257182</v>
      </c>
      <c r="H1858" s="98">
        <v>0</v>
      </c>
      <c r="I1858" s="105">
        <v>8783</v>
      </c>
      <c r="J1858" s="105">
        <v>-8347</v>
      </c>
      <c r="K1858" s="105">
        <v>-2617</v>
      </c>
      <c r="L1858" s="105">
        <v>1077442</v>
      </c>
      <c r="M1858" s="105">
        <v>171180</v>
      </c>
      <c r="N1858" s="105">
        <v>7019</v>
      </c>
      <c r="O1858" s="105">
        <v>178406</v>
      </c>
      <c r="P1858" s="105">
        <v>21297</v>
      </c>
      <c r="Q1858" s="105">
        <v>141630</v>
      </c>
      <c r="R1858" s="105">
        <v>2063</v>
      </c>
      <c r="S1858" s="105">
        <v>23419</v>
      </c>
      <c r="T1858" s="105">
        <v>-2122</v>
      </c>
      <c r="U1858" s="104">
        <v>421582</v>
      </c>
      <c r="V1858" s="104">
        <v>824451</v>
      </c>
      <c r="W1858" s="104">
        <v>461747</v>
      </c>
      <c r="X1858" s="104">
        <v>1557689</v>
      </c>
      <c r="Y1858" s="104">
        <v>258206</v>
      </c>
      <c r="Z1858" s="104">
        <v>275124</v>
      </c>
      <c r="AA1858" s="106">
        <v>133052</v>
      </c>
    </row>
    <row r="1859" spans="1:27" x14ac:dyDescent="0.3">
      <c r="A1859" s="85">
        <v>1858</v>
      </c>
      <c r="B1859" s="85" t="s">
        <v>910</v>
      </c>
      <c r="C1859" s="85" t="s">
        <v>739</v>
      </c>
      <c r="D1859" s="85">
        <v>2014</v>
      </c>
      <c r="E1859" s="105">
        <v>712909</v>
      </c>
      <c r="F1859" s="106">
        <v>466246</v>
      </c>
      <c r="G1859" s="105">
        <v>120772</v>
      </c>
      <c r="H1859" s="98">
        <v>0</v>
      </c>
      <c r="I1859" s="105">
        <v>8346</v>
      </c>
      <c r="J1859" s="105">
        <v>-3752</v>
      </c>
      <c r="K1859" s="105">
        <v>-28</v>
      </c>
      <c r="L1859" s="105">
        <v>593737</v>
      </c>
      <c r="M1859" s="105">
        <v>119172</v>
      </c>
      <c r="N1859" s="105">
        <v>867</v>
      </c>
      <c r="O1859" s="105">
        <v>126205</v>
      </c>
      <c r="P1859" s="105">
        <v>2176</v>
      </c>
      <c r="Q1859" s="105">
        <v>122758</v>
      </c>
      <c r="R1859" s="105">
        <v>0</v>
      </c>
      <c r="S1859" s="105">
        <v>2176</v>
      </c>
      <c r="T1859" s="105">
        <v>0</v>
      </c>
      <c r="U1859" s="104">
        <v>224678</v>
      </c>
      <c r="V1859" s="104">
        <v>470989</v>
      </c>
      <c r="W1859" s="104">
        <v>202298</v>
      </c>
      <c r="X1859" s="104">
        <v>953008</v>
      </c>
      <c r="Y1859" s="104">
        <v>78470</v>
      </c>
      <c r="Z1859" s="104">
        <v>25424</v>
      </c>
      <c r="AA1859" s="106">
        <v>108585</v>
      </c>
    </row>
    <row r="1860" spans="1:27" ht="15" thickBot="1" x14ac:dyDescent="0.35">
      <c r="A1860" s="93">
        <v>1859</v>
      </c>
      <c r="B1860" s="93" t="s">
        <v>910</v>
      </c>
      <c r="C1860" s="93" t="s">
        <v>739</v>
      </c>
      <c r="D1860" s="93">
        <v>2013</v>
      </c>
      <c r="E1860" s="108">
        <v>597814</v>
      </c>
      <c r="F1860" s="109">
        <v>362335</v>
      </c>
      <c r="G1860" s="108">
        <v>143404</v>
      </c>
      <c r="H1860" s="99">
        <v>0</v>
      </c>
      <c r="I1860" s="108">
        <v>0</v>
      </c>
      <c r="J1860" s="108">
        <v>-5003</v>
      </c>
      <c r="K1860" s="108">
        <v>0</v>
      </c>
      <c r="L1860" s="108">
        <v>500594</v>
      </c>
      <c r="M1860" s="108">
        <v>97220</v>
      </c>
      <c r="N1860" s="108">
        <v>1925</v>
      </c>
      <c r="O1860" s="108">
        <v>99079</v>
      </c>
      <c r="P1860" s="108">
        <v>2970</v>
      </c>
      <c r="Q1860" s="108">
        <v>95460</v>
      </c>
      <c r="R1860" s="108">
        <v>1252</v>
      </c>
      <c r="S1860" s="108">
        <v>2970</v>
      </c>
      <c r="T1860" s="108">
        <v>0</v>
      </c>
      <c r="U1860" s="107">
        <v>157262</v>
      </c>
      <c r="V1860" s="107">
        <v>347081</v>
      </c>
      <c r="W1860" s="107">
        <v>112238</v>
      </c>
      <c r="X1860" s="107">
        <v>439523</v>
      </c>
      <c r="Y1860" s="107">
        <v>60894</v>
      </c>
      <c r="Z1860" s="107">
        <v>33</v>
      </c>
      <c r="AA1860" s="109">
        <v>35461</v>
      </c>
    </row>
    <row r="1861" spans="1:27" ht="15" thickTop="1" x14ac:dyDescent="0.3">
      <c r="A1861" s="88">
        <v>1860</v>
      </c>
      <c r="B1861" s="88" t="s">
        <v>910</v>
      </c>
      <c r="C1861" s="88" t="s">
        <v>745</v>
      </c>
      <c r="D1861" s="88">
        <v>2023</v>
      </c>
      <c r="E1861" s="102">
        <v>914024</v>
      </c>
      <c r="F1861" s="103">
        <v>400601</v>
      </c>
      <c r="G1861" s="102">
        <v>28537</v>
      </c>
      <c r="H1861" s="103">
        <v>0</v>
      </c>
      <c r="I1861" s="102">
        <v>1771</v>
      </c>
      <c r="J1861" s="102">
        <v>-3534</v>
      </c>
      <c r="K1861" s="102">
        <v>-1969</v>
      </c>
      <c r="L1861" s="102">
        <v>434418</v>
      </c>
      <c r="M1861" s="102">
        <v>479605</v>
      </c>
      <c r="N1861" s="102">
        <v>-19111</v>
      </c>
      <c r="O1861" s="102">
        <v>460813</v>
      </c>
      <c r="P1861" s="102">
        <v>96623</v>
      </c>
      <c r="Q1861" s="102">
        <v>364190</v>
      </c>
      <c r="R1861" s="102">
        <v>0</v>
      </c>
      <c r="S1861" s="102">
        <v>96623</v>
      </c>
      <c r="T1861" s="102">
        <v>0</v>
      </c>
      <c r="U1861" s="101">
        <v>1010073</v>
      </c>
      <c r="V1861" s="101">
        <v>1962652</v>
      </c>
      <c r="W1861" s="101">
        <v>562294</v>
      </c>
      <c r="X1861" s="101">
        <v>2035335</v>
      </c>
      <c r="Y1861" s="101">
        <v>60267</v>
      </c>
      <c r="Z1861" s="101">
        <v>149716</v>
      </c>
      <c r="AA1861" s="103">
        <v>704684</v>
      </c>
    </row>
    <row r="1862" spans="1:27" x14ac:dyDescent="0.3">
      <c r="A1862" s="85">
        <v>1861</v>
      </c>
      <c r="B1862" s="85" t="s">
        <v>910</v>
      </c>
      <c r="C1862" s="85" t="s">
        <v>745</v>
      </c>
      <c r="D1862" s="85">
        <v>2022</v>
      </c>
      <c r="E1862" s="105">
        <v>391277</v>
      </c>
      <c r="F1862" s="106">
        <v>228103</v>
      </c>
      <c r="G1862" s="105">
        <v>33248</v>
      </c>
      <c r="H1862" s="106">
        <v>0</v>
      </c>
      <c r="I1862" s="105">
        <v>1535</v>
      </c>
      <c r="J1862" s="105">
        <v>-6201</v>
      </c>
      <c r="K1862" s="105">
        <v>42</v>
      </c>
      <c r="L1862" s="105">
        <v>257019</v>
      </c>
      <c r="M1862" s="105">
        <v>134259</v>
      </c>
      <c r="N1862" s="105">
        <v>-670</v>
      </c>
      <c r="O1862" s="105">
        <v>133588</v>
      </c>
      <c r="P1862" s="105">
        <v>27088</v>
      </c>
      <c r="Q1862" s="105">
        <v>106500</v>
      </c>
      <c r="R1862" s="105">
        <v>109</v>
      </c>
      <c r="S1862" s="105">
        <v>27088</v>
      </c>
      <c r="T1862" s="105">
        <v>0</v>
      </c>
      <c r="U1862" s="104">
        <v>1255770</v>
      </c>
      <c r="V1862" s="104">
        <v>1606656</v>
      </c>
      <c r="W1862" s="104">
        <v>416500</v>
      </c>
      <c r="X1862" s="104">
        <v>1685280</v>
      </c>
      <c r="Y1862" s="104">
        <v>68418</v>
      </c>
      <c r="Z1862" s="104">
        <v>0</v>
      </c>
      <c r="AA1862" s="106">
        <v>-137026</v>
      </c>
    </row>
    <row r="1863" spans="1:27" x14ac:dyDescent="0.3">
      <c r="A1863" s="85">
        <v>1862</v>
      </c>
      <c r="B1863" s="85" t="s">
        <v>910</v>
      </c>
      <c r="C1863" s="85" t="s">
        <v>745</v>
      </c>
      <c r="D1863" s="85">
        <v>2021</v>
      </c>
      <c r="E1863" s="105">
        <v>576724</v>
      </c>
      <c r="F1863" s="106">
        <v>247348</v>
      </c>
      <c r="G1863" s="105">
        <v>31846</v>
      </c>
      <c r="H1863" s="106">
        <v>0</v>
      </c>
      <c r="I1863" s="105">
        <v>1653</v>
      </c>
      <c r="J1863" s="105">
        <v>-12015</v>
      </c>
      <c r="K1863" s="105">
        <v>-932</v>
      </c>
      <c r="L1863" s="105">
        <v>268745</v>
      </c>
      <c r="M1863" s="105">
        <v>307979</v>
      </c>
      <c r="N1863" s="105">
        <v>-7884</v>
      </c>
      <c r="O1863" s="105">
        <v>300604</v>
      </c>
      <c r="P1863" s="105">
        <v>62647</v>
      </c>
      <c r="Q1863" s="105">
        <v>237956</v>
      </c>
      <c r="R1863" s="105">
        <v>109</v>
      </c>
      <c r="S1863" s="105">
        <v>62647</v>
      </c>
      <c r="T1863" s="105">
        <v>0</v>
      </c>
      <c r="U1863" s="104">
        <v>1154740</v>
      </c>
      <c r="V1863" s="104">
        <v>1827833</v>
      </c>
      <c r="W1863" s="104">
        <v>637062</v>
      </c>
      <c r="X1863" s="104">
        <v>1876989</v>
      </c>
      <c r="Y1863" s="104">
        <v>39839</v>
      </c>
      <c r="Z1863" s="104">
        <v>0</v>
      </c>
      <c r="AA1863" s="106">
        <v>327949</v>
      </c>
    </row>
    <row r="1864" spans="1:27" x14ac:dyDescent="0.3">
      <c r="A1864" s="85">
        <v>1863</v>
      </c>
      <c r="B1864" s="85" t="s">
        <v>910</v>
      </c>
      <c r="C1864" s="85" t="s">
        <v>745</v>
      </c>
      <c r="D1864" s="85">
        <v>2020</v>
      </c>
      <c r="E1864" s="105">
        <v>652853</v>
      </c>
      <c r="F1864" s="106">
        <v>231609</v>
      </c>
      <c r="G1864" s="105">
        <v>56225</v>
      </c>
      <c r="H1864" s="106">
        <v>4367</v>
      </c>
      <c r="I1864" s="105">
        <v>1595</v>
      </c>
      <c r="J1864" s="105">
        <v>-7348</v>
      </c>
      <c r="K1864" s="105">
        <v>-1545</v>
      </c>
      <c r="L1864" s="105">
        <v>281668</v>
      </c>
      <c r="M1864" s="105">
        <v>371185</v>
      </c>
      <c r="N1864" s="105">
        <v>-1263</v>
      </c>
      <c r="O1864" s="105">
        <v>370233</v>
      </c>
      <c r="P1864" s="105">
        <v>74829</v>
      </c>
      <c r="Q1864" s="105">
        <v>295405</v>
      </c>
      <c r="R1864" s="105">
        <v>109</v>
      </c>
      <c r="S1864" s="105">
        <v>74829</v>
      </c>
      <c r="T1864" s="105">
        <v>0</v>
      </c>
      <c r="U1864" s="104">
        <v>1158304</v>
      </c>
      <c r="V1864" s="104">
        <v>1725067</v>
      </c>
      <c r="W1864" s="104">
        <v>634811</v>
      </c>
      <c r="X1864" s="104">
        <v>1809935</v>
      </c>
      <c r="Y1864" s="104">
        <v>48569</v>
      </c>
      <c r="Z1864" s="104">
        <v>123030</v>
      </c>
      <c r="AA1864" s="106">
        <v>335625</v>
      </c>
    </row>
    <row r="1865" spans="1:27" x14ac:dyDescent="0.3">
      <c r="A1865" s="85">
        <v>1864</v>
      </c>
      <c r="B1865" s="85" t="s">
        <v>910</v>
      </c>
      <c r="C1865" s="85" t="s">
        <v>745</v>
      </c>
      <c r="D1865" s="85">
        <v>2019</v>
      </c>
      <c r="E1865" s="105">
        <v>835098</v>
      </c>
      <c r="F1865" s="106">
        <v>481266</v>
      </c>
      <c r="G1865" s="105">
        <v>36045</v>
      </c>
      <c r="H1865" s="106">
        <v>0</v>
      </c>
      <c r="I1865" s="105">
        <v>1240</v>
      </c>
      <c r="J1865" s="105">
        <v>-2477</v>
      </c>
      <c r="K1865" s="105">
        <v>0</v>
      </c>
      <c r="L1865" s="105">
        <v>521238</v>
      </c>
      <c r="M1865" s="105">
        <v>313860</v>
      </c>
      <c r="N1865" s="105">
        <v>-11950</v>
      </c>
      <c r="O1865" s="105">
        <v>297421</v>
      </c>
      <c r="P1865" s="105">
        <v>63611</v>
      </c>
      <c r="Q1865" s="105">
        <v>233809</v>
      </c>
      <c r="R1865" s="105">
        <v>0</v>
      </c>
      <c r="S1865" s="105">
        <v>63611</v>
      </c>
      <c r="T1865" s="105">
        <v>0</v>
      </c>
      <c r="U1865" s="104">
        <v>1014860</v>
      </c>
      <c r="V1865" s="104">
        <v>1476187</v>
      </c>
      <c r="W1865" s="104">
        <v>544340</v>
      </c>
      <c r="X1865" s="104">
        <v>1623395</v>
      </c>
      <c r="Y1865" s="104">
        <v>112766</v>
      </c>
      <c r="Z1865" s="104">
        <v>168007</v>
      </c>
      <c r="AA1865" s="106">
        <v>173123</v>
      </c>
    </row>
    <row r="1866" spans="1:27" x14ac:dyDescent="0.3">
      <c r="A1866" s="85">
        <v>1865</v>
      </c>
      <c r="B1866" s="85" t="s">
        <v>910</v>
      </c>
      <c r="C1866" s="85" t="s">
        <v>745</v>
      </c>
      <c r="D1866" s="85">
        <v>2018</v>
      </c>
      <c r="E1866" s="105">
        <v>714124</v>
      </c>
      <c r="F1866" s="106">
        <v>538905</v>
      </c>
      <c r="G1866" s="105">
        <v>24849</v>
      </c>
      <c r="H1866" s="106">
        <v>0</v>
      </c>
      <c r="I1866" s="105">
        <v>1001</v>
      </c>
      <c r="J1866" s="105">
        <v>-3635</v>
      </c>
      <c r="K1866" s="105">
        <v>0</v>
      </c>
      <c r="L1866" s="105">
        <v>585234</v>
      </c>
      <c r="M1866" s="105">
        <v>128891</v>
      </c>
      <c r="N1866" s="105">
        <v>-1798</v>
      </c>
      <c r="O1866" s="105">
        <v>127093</v>
      </c>
      <c r="P1866" s="105">
        <v>25927</v>
      </c>
      <c r="Q1866" s="105">
        <v>101166</v>
      </c>
      <c r="R1866" s="105">
        <v>0</v>
      </c>
      <c r="S1866" s="105">
        <v>25927</v>
      </c>
      <c r="T1866" s="105">
        <v>0</v>
      </c>
      <c r="U1866" s="104">
        <v>1106569</v>
      </c>
      <c r="V1866" s="104">
        <v>1573079</v>
      </c>
      <c r="W1866" s="104">
        <v>633914</v>
      </c>
      <c r="X1866" s="104">
        <v>1680048</v>
      </c>
      <c r="Y1866" s="104">
        <v>103637</v>
      </c>
      <c r="Z1866" s="104">
        <v>219153</v>
      </c>
      <c r="AA1866" s="106">
        <v>2638</v>
      </c>
    </row>
    <row r="1867" spans="1:27" x14ac:dyDescent="0.3">
      <c r="A1867" s="85">
        <v>1866</v>
      </c>
      <c r="B1867" s="85" t="s">
        <v>910</v>
      </c>
      <c r="C1867" s="85" t="s">
        <v>745</v>
      </c>
      <c r="D1867" s="85">
        <v>2017</v>
      </c>
      <c r="E1867" s="105">
        <v>275249</v>
      </c>
      <c r="F1867" s="106">
        <v>205985</v>
      </c>
      <c r="G1867" s="105">
        <v>17683</v>
      </c>
      <c r="H1867" s="106">
        <v>0</v>
      </c>
      <c r="I1867" s="105">
        <v>938</v>
      </c>
      <c r="J1867" s="105">
        <v>-80051</v>
      </c>
      <c r="K1867" s="105">
        <v>0</v>
      </c>
      <c r="L1867" s="105">
        <v>145638</v>
      </c>
      <c r="M1867" s="105">
        <v>129611</v>
      </c>
      <c r="N1867" s="105">
        <v>-7946</v>
      </c>
      <c r="O1867" s="105">
        <v>121665</v>
      </c>
      <c r="P1867" s="105">
        <v>27816</v>
      </c>
      <c r="Q1867" s="105">
        <v>93849</v>
      </c>
      <c r="R1867" s="105">
        <v>0</v>
      </c>
      <c r="S1867" s="105">
        <v>27816</v>
      </c>
      <c r="T1867" s="105">
        <v>0</v>
      </c>
      <c r="U1867" s="104">
        <v>1169673</v>
      </c>
      <c r="V1867" s="104">
        <v>1409258</v>
      </c>
      <c r="W1867" s="104">
        <v>418980</v>
      </c>
      <c r="X1867" s="104">
        <v>1535033</v>
      </c>
      <c r="Y1867" s="104">
        <v>112816</v>
      </c>
      <c r="Z1867" s="104">
        <v>130140</v>
      </c>
      <c r="AA1867" s="106">
        <v>-128289</v>
      </c>
    </row>
    <row r="1868" spans="1:27" x14ac:dyDescent="0.3">
      <c r="A1868" s="85">
        <v>1867</v>
      </c>
      <c r="B1868" s="85" t="s">
        <v>910</v>
      </c>
      <c r="C1868" s="85" t="s">
        <v>745</v>
      </c>
      <c r="D1868" s="85">
        <v>2016</v>
      </c>
      <c r="E1868" s="105">
        <v>433359</v>
      </c>
      <c r="F1868" s="106">
        <v>349763</v>
      </c>
      <c r="G1868" s="105">
        <v>19171</v>
      </c>
      <c r="H1868" s="106">
        <v>0</v>
      </c>
      <c r="I1868" s="105">
        <v>2698</v>
      </c>
      <c r="J1868" s="105">
        <v>-42916</v>
      </c>
      <c r="K1868" s="105">
        <v>44</v>
      </c>
      <c r="L1868" s="105">
        <v>329696</v>
      </c>
      <c r="M1868" s="105">
        <v>103663</v>
      </c>
      <c r="N1868" s="105">
        <v>-9040</v>
      </c>
      <c r="O1868" s="105">
        <v>94613</v>
      </c>
      <c r="P1868" s="105">
        <v>19580</v>
      </c>
      <c r="Q1868" s="105">
        <v>74756</v>
      </c>
      <c r="R1868" s="105">
        <v>0</v>
      </c>
      <c r="S1868" s="105">
        <v>19580</v>
      </c>
      <c r="T1868" s="105">
        <v>0</v>
      </c>
      <c r="U1868" s="104">
        <v>837805</v>
      </c>
      <c r="V1868" s="104">
        <v>1090174</v>
      </c>
      <c r="W1868" s="104">
        <v>389247</v>
      </c>
      <c r="X1868" s="104">
        <v>1376714</v>
      </c>
      <c r="Y1868" s="104">
        <v>244538</v>
      </c>
      <c r="Z1868" s="104">
        <v>25002</v>
      </c>
      <c r="AA1868" s="106">
        <v>-33602</v>
      </c>
    </row>
    <row r="1869" spans="1:27" x14ac:dyDescent="0.3">
      <c r="A1869" s="85">
        <v>1868</v>
      </c>
      <c r="B1869" s="85" t="s">
        <v>910</v>
      </c>
      <c r="C1869" s="85" t="s">
        <v>745</v>
      </c>
      <c r="D1869" s="85">
        <v>2015</v>
      </c>
      <c r="E1869" s="105">
        <v>473237</v>
      </c>
      <c r="F1869" s="106">
        <v>330708</v>
      </c>
      <c r="G1869" s="105">
        <v>17548</v>
      </c>
      <c r="H1869" s="106">
        <v>0</v>
      </c>
      <c r="I1869" s="105">
        <v>3309</v>
      </c>
      <c r="J1869" s="105">
        <v>-1849</v>
      </c>
      <c r="K1869" s="105">
        <v>1854</v>
      </c>
      <c r="L1869" s="105">
        <v>351570</v>
      </c>
      <c r="M1869" s="105">
        <v>121667</v>
      </c>
      <c r="N1869" s="105">
        <v>-70</v>
      </c>
      <c r="O1869" s="105">
        <v>121675</v>
      </c>
      <c r="P1869" s="105">
        <v>27367</v>
      </c>
      <c r="Q1869" s="105">
        <v>93953</v>
      </c>
      <c r="R1869" s="105">
        <v>0</v>
      </c>
      <c r="S1869" s="105">
        <v>27367</v>
      </c>
      <c r="T1869" s="105">
        <v>0</v>
      </c>
      <c r="U1869" s="104">
        <v>961358</v>
      </c>
      <c r="V1869" s="104">
        <v>1144582</v>
      </c>
      <c r="W1869" s="104">
        <v>272355</v>
      </c>
      <c r="X1869" s="104">
        <v>1277582</v>
      </c>
      <c r="Y1869" s="104">
        <v>107923</v>
      </c>
      <c r="Z1869" s="104">
        <v>0</v>
      </c>
      <c r="AA1869" s="106">
        <v>23737</v>
      </c>
    </row>
    <row r="1870" spans="1:27" x14ac:dyDescent="0.3">
      <c r="A1870" s="85">
        <v>1869</v>
      </c>
      <c r="B1870" s="85" t="s">
        <v>910</v>
      </c>
      <c r="C1870" s="85" t="s">
        <v>745</v>
      </c>
      <c r="D1870" s="85">
        <v>2014</v>
      </c>
      <c r="E1870" s="105">
        <v>228313</v>
      </c>
      <c r="F1870" s="106">
        <v>174517</v>
      </c>
      <c r="G1870" s="105">
        <v>16101</v>
      </c>
      <c r="H1870" s="106">
        <v>0</v>
      </c>
      <c r="I1870" s="105">
        <v>3088</v>
      </c>
      <c r="J1870" s="105">
        <v>-12475</v>
      </c>
      <c r="K1870" s="105">
        <v>-810</v>
      </c>
      <c r="L1870" s="105">
        <v>180565</v>
      </c>
      <c r="M1870" s="105">
        <v>47747</v>
      </c>
      <c r="N1870" s="105">
        <v>88</v>
      </c>
      <c r="O1870" s="105">
        <v>48097</v>
      </c>
      <c r="P1870" s="105">
        <v>10792</v>
      </c>
      <c r="Q1870" s="105">
        <v>36676</v>
      </c>
      <c r="R1870" s="105">
        <v>0</v>
      </c>
      <c r="S1870" s="105">
        <v>10792</v>
      </c>
      <c r="T1870" s="105">
        <v>0</v>
      </c>
      <c r="U1870" s="104">
        <v>956789</v>
      </c>
      <c r="V1870" s="104">
        <v>1181407</v>
      </c>
      <c r="W1870" s="104">
        <v>292360</v>
      </c>
      <c r="X1870" s="104">
        <v>1367020</v>
      </c>
      <c r="Y1870" s="104">
        <v>143195</v>
      </c>
      <c r="Z1870" s="104">
        <v>0</v>
      </c>
      <c r="AA1870" s="106">
        <v>10409</v>
      </c>
    </row>
    <row r="1871" spans="1:27" ht="15" thickBot="1" x14ac:dyDescent="0.35">
      <c r="A1871" s="93">
        <v>1870</v>
      </c>
      <c r="B1871" s="93" t="s">
        <v>910</v>
      </c>
      <c r="C1871" s="93" t="s">
        <v>745</v>
      </c>
      <c r="D1871" s="93">
        <v>2013</v>
      </c>
      <c r="E1871" s="108">
        <v>453946</v>
      </c>
      <c r="F1871" s="109">
        <v>350870</v>
      </c>
      <c r="G1871" s="108">
        <v>16203</v>
      </c>
      <c r="H1871" s="109">
        <v>0</v>
      </c>
      <c r="I1871" s="108">
        <v>4084</v>
      </c>
      <c r="J1871" s="108">
        <v>-46386</v>
      </c>
      <c r="K1871" s="108">
        <v>-3650</v>
      </c>
      <c r="L1871" s="108">
        <v>324063</v>
      </c>
      <c r="M1871" s="108">
        <v>129882</v>
      </c>
      <c r="N1871" s="108">
        <v>-13157</v>
      </c>
      <c r="O1871" s="108">
        <v>117925</v>
      </c>
      <c r="P1871" s="108">
        <v>25777</v>
      </c>
      <c r="Q1871" s="108">
        <v>91875</v>
      </c>
      <c r="R1871" s="108">
        <v>24</v>
      </c>
      <c r="S1871" s="108">
        <v>25777</v>
      </c>
      <c r="T1871" s="108">
        <v>0</v>
      </c>
      <c r="U1871" s="107">
        <v>963248</v>
      </c>
      <c r="V1871" s="107">
        <v>1233750</v>
      </c>
      <c r="W1871" s="107">
        <v>424032</v>
      </c>
      <c r="X1871" s="107">
        <v>1323357</v>
      </c>
      <c r="Y1871" s="107">
        <v>43043</v>
      </c>
      <c r="Z1871" s="107">
        <v>1529</v>
      </c>
      <c r="AA1871" s="109">
        <v>-69340</v>
      </c>
    </row>
    <row r="1872" spans="1:27" ht="15" thickTop="1" x14ac:dyDescent="0.3">
      <c r="A1872" s="88">
        <v>1871</v>
      </c>
      <c r="B1872" s="88" t="s">
        <v>910</v>
      </c>
      <c r="C1872" s="88" t="s">
        <v>750</v>
      </c>
      <c r="D1872" s="88">
        <v>2023</v>
      </c>
      <c r="E1872" s="102">
        <v>377060</v>
      </c>
      <c r="F1872" s="103">
        <v>184431</v>
      </c>
      <c r="G1872" s="102">
        <v>116351</v>
      </c>
      <c r="H1872" s="103">
        <v>13251</v>
      </c>
      <c r="I1872" s="102">
        <v>13854</v>
      </c>
      <c r="J1872" s="102">
        <v>-22153</v>
      </c>
      <c r="K1872" s="102">
        <v>812</v>
      </c>
      <c r="L1872" s="102">
        <v>325254</v>
      </c>
      <c r="M1872" s="102">
        <v>51806</v>
      </c>
      <c r="N1872" s="102">
        <v>965</v>
      </c>
      <c r="O1872" s="102">
        <v>52260</v>
      </c>
      <c r="P1872" s="102">
        <v>16427</v>
      </c>
      <c r="Q1872" s="102">
        <v>5608</v>
      </c>
      <c r="R1872" s="102">
        <v>12720</v>
      </c>
      <c r="S1872" s="102">
        <v>19157</v>
      </c>
      <c r="T1872" s="102">
        <v>-2730</v>
      </c>
      <c r="U1872" s="101">
        <v>14448</v>
      </c>
      <c r="V1872" s="101">
        <v>140544</v>
      </c>
      <c r="W1872" s="101">
        <v>134450</v>
      </c>
      <c r="X1872" s="101">
        <v>1078635</v>
      </c>
      <c r="Y1872" s="101">
        <v>330980</v>
      </c>
      <c r="Z1872" s="101">
        <v>277460</v>
      </c>
      <c r="AA1872" s="103">
        <v>126816</v>
      </c>
    </row>
    <row r="1873" spans="1:27" x14ac:dyDescent="0.3">
      <c r="A1873" s="85">
        <v>1872</v>
      </c>
      <c r="B1873" s="85" t="s">
        <v>910</v>
      </c>
      <c r="C1873" s="85" t="s">
        <v>750</v>
      </c>
      <c r="D1873" s="85">
        <v>2022</v>
      </c>
      <c r="E1873" s="105">
        <v>337305</v>
      </c>
      <c r="F1873" s="106">
        <v>167293</v>
      </c>
      <c r="G1873" s="105">
        <v>111836</v>
      </c>
      <c r="H1873" s="106">
        <v>17342</v>
      </c>
      <c r="I1873" s="105">
        <v>13854</v>
      </c>
      <c r="J1873" s="105">
        <v>-11225</v>
      </c>
      <c r="K1873" s="105">
        <v>393</v>
      </c>
      <c r="L1873" s="105">
        <v>309944</v>
      </c>
      <c r="M1873" s="105">
        <v>27361</v>
      </c>
      <c r="N1873" s="105">
        <v>-64</v>
      </c>
      <c r="O1873" s="105">
        <v>29081</v>
      </c>
      <c r="P1873" s="105">
        <v>12760</v>
      </c>
      <c r="Q1873" s="105">
        <v>-12904</v>
      </c>
      <c r="R1873" s="105">
        <v>12721</v>
      </c>
      <c r="S1873" s="105">
        <v>15505</v>
      </c>
      <c r="T1873" s="105">
        <v>-2744</v>
      </c>
      <c r="U1873" s="104">
        <v>13591</v>
      </c>
      <c r="V1873" s="104">
        <v>152591</v>
      </c>
      <c r="W1873" s="104">
        <v>149382</v>
      </c>
      <c r="X1873" s="104">
        <v>1099240</v>
      </c>
      <c r="Y1873" s="104">
        <v>322940</v>
      </c>
      <c r="Z1873" s="104">
        <v>320412</v>
      </c>
      <c r="AA1873" s="106">
        <v>64045</v>
      </c>
    </row>
    <row r="1874" spans="1:27" x14ac:dyDescent="0.3">
      <c r="A1874" s="85">
        <v>1873</v>
      </c>
      <c r="B1874" s="85" t="s">
        <v>910</v>
      </c>
      <c r="C1874" s="85" t="s">
        <v>750</v>
      </c>
      <c r="D1874" s="85">
        <v>2021</v>
      </c>
      <c r="E1874" s="105">
        <v>126670</v>
      </c>
      <c r="F1874" s="106">
        <v>109465</v>
      </c>
      <c r="G1874" s="105">
        <v>56146</v>
      </c>
      <c r="H1874" s="106">
        <v>1158</v>
      </c>
      <c r="I1874" s="105">
        <v>9196</v>
      </c>
      <c r="J1874" s="105">
        <v>-1915</v>
      </c>
      <c r="K1874" s="105">
        <v>182</v>
      </c>
      <c r="L1874" s="105">
        <v>189992</v>
      </c>
      <c r="M1874" s="105">
        <v>-63323</v>
      </c>
      <c r="N1874" s="105">
        <v>-826</v>
      </c>
      <c r="O1874" s="105">
        <v>-64123</v>
      </c>
      <c r="P1874" s="105">
        <v>-1974</v>
      </c>
      <c r="Q1874" s="105">
        <v>-49964</v>
      </c>
      <c r="R1874" s="105">
        <v>7966</v>
      </c>
      <c r="S1874" s="105">
        <v>0</v>
      </c>
      <c r="T1874" s="105">
        <v>-1974</v>
      </c>
      <c r="U1874" s="104">
        <v>12372</v>
      </c>
      <c r="V1874" s="104">
        <v>130695</v>
      </c>
      <c r="W1874" s="104">
        <v>110259</v>
      </c>
      <c r="X1874" s="104">
        <v>1085843</v>
      </c>
      <c r="Y1874" s="104">
        <v>290233</v>
      </c>
      <c r="Z1874" s="104">
        <v>319423</v>
      </c>
      <c r="AA1874" s="106">
        <v>25612</v>
      </c>
    </row>
    <row r="1875" spans="1:27" x14ac:dyDescent="0.3">
      <c r="A1875" s="85">
        <v>1874</v>
      </c>
      <c r="B1875" s="85" t="s">
        <v>910</v>
      </c>
      <c r="C1875" s="85" t="s">
        <v>750</v>
      </c>
      <c r="D1875" s="85">
        <v>2020</v>
      </c>
      <c r="E1875" s="105">
        <v>211058</v>
      </c>
      <c r="F1875" s="106">
        <v>118434</v>
      </c>
      <c r="G1875" s="105">
        <v>64063</v>
      </c>
      <c r="H1875" s="106">
        <v>0</v>
      </c>
      <c r="I1875" s="105">
        <v>193</v>
      </c>
      <c r="J1875" s="105">
        <v>-1972</v>
      </c>
      <c r="K1875" s="105">
        <v>0</v>
      </c>
      <c r="L1875" s="105">
        <v>183676</v>
      </c>
      <c r="M1875" s="105">
        <v>27382</v>
      </c>
      <c r="N1875" s="105">
        <v>-823</v>
      </c>
      <c r="O1875" s="105">
        <v>26559</v>
      </c>
      <c r="P1875" s="105">
        <v>7359</v>
      </c>
      <c r="Q1875" s="105">
        <v>5949</v>
      </c>
      <c r="R1875" s="105">
        <v>8115</v>
      </c>
      <c r="S1875" s="105">
        <v>9249</v>
      </c>
      <c r="T1875" s="105">
        <v>-1890</v>
      </c>
      <c r="U1875" s="104">
        <v>11540</v>
      </c>
      <c r="V1875" s="104">
        <v>190054</v>
      </c>
      <c r="W1875" s="104">
        <v>84824</v>
      </c>
      <c r="X1875" s="104">
        <v>535431</v>
      </c>
      <c r="Y1875" s="104">
        <v>113408</v>
      </c>
      <c r="Z1875" s="104">
        <v>31555</v>
      </c>
      <c r="AA1875" s="106">
        <v>42355</v>
      </c>
    </row>
    <row r="1876" spans="1:27" x14ac:dyDescent="0.3">
      <c r="A1876" s="85">
        <v>1875</v>
      </c>
      <c r="B1876" s="85" t="s">
        <v>910</v>
      </c>
      <c r="C1876" s="85" t="s">
        <v>750</v>
      </c>
      <c r="D1876" s="85">
        <v>2019</v>
      </c>
      <c r="E1876" s="105">
        <v>277816</v>
      </c>
      <c r="F1876" s="106">
        <v>132214</v>
      </c>
      <c r="G1876" s="105">
        <v>85190</v>
      </c>
      <c r="H1876" s="106">
        <v>0</v>
      </c>
      <c r="I1876" s="105">
        <v>12369</v>
      </c>
      <c r="J1876" s="105">
        <v>-4733</v>
      </c>
      <c r="K1876" s="105">
        <v>0</v>
      </c>
      <c r="L1876" s="105">
        <v>210697</v>
      </c>
      <c r="M1876" s="105">
        <v>67118</v>
      </c>
      <c r="N1876" s="105">
        <v>883</v>
      </c>
      <c r="O1876" s="105">
        <v>68001</v>
      </c>
      <c r="P1876" s="105">
        <v>13550</v>
      </c>
      <c r="Q1876" s="105">
        <v>26769</v>
      </c>
      <c r="R1876" s="105">
        <v>8115</v>
      </c>
      <c r="S1876" s="105">
        <v>15094</v>
      </c>
      <c r="T1876" s="105">
        <v>-1544</v>
      </c>
      <c r="U1876" s="104">
        <v>10312</v>
      </c>
      <c r="V1876" s="104">
        <v>251098</v>
      </c>
      <c r="W1876" s="104">
        <v>156665</v>
      </c>
      <c r="X1876" s="104">
        <v>624567</v>
      </c>
      <c r="Y1876" s="104">
        <v>130223</v>
      </c>
      <c r="Z1876" s="104">
        <v>113453</v>
      </c>
      <c r="AA1876" s="106">
        <v>68227</v>
      </c>
    </row>
    <row r="1877" spans="1:27" x14ac:dyDescent="0.3">
      <c r="A1877" s="85">
        <v>1876</v>
      </c>
      <c r="B1877" s="85" t="s">
        <v>910</v>
      </c>
      <c r="C1877" s="85" t="s">
        <v>750</v>
      </c>
      <c r="D1877" s="85">
        <v>2018</v>
      </c>
      <c r="E1877" s="105">
        <v>269418</v>
      </c>
      <c r="F1877" s="106">
        <v>126104</v>
      </c>
      <c r="G1877" s="105">
        <v>100954</v>
      </c>
      <c r="H1877" s="106">
        <v>0</v>
      </c>
      <c r="I1877" s="105">
        <v>3</v>
      </c>
      <c r="J1877" s="105">
        <v>-1731</v>
      </c>
      <c r="K1877" s="105">
        <v>0</v>
      </c>
      <c r="L1877" s="105">
        <v>228186</v>
      </c>
      <c r="M1877" s="105">
        <v>41231</v>
      </c>
      <c r="N1877" s="105">
        <v>466</v>
      </c>
      <c r="O1877" s="105">
        <v>41697</v>
      </c>
      <c r="P1877" s="105">
        <v>13971</v>
      </c>
      <c r="Q1877" s="105">
        <v>1897</v>
      </c>
      <c r="R1877" s="105">
        <v>8115</v>
      </c>
      <c r="S1877" s="105">
        <v>15515</v>
      </c>
      <c r="T1877" s="105">
        <v>-1544</v>
      </c>
      <c r="U1877" s="104">
        <v>10212</v>
      </c>
      <c r="V1877" s="104">
        <v>69509</v>
      </c>
      <c r="W1877" s="104">
        <v>66535</v>
      </c>
      <c r="X1877" s="104">
        <v>515931</v>
      </c>
      <c r="Y1877" s="104">
        <v>118018</v>
      </c>
      <c r="Z1877" s="104">
        <v>24925</v>
      </c>
      <c r="AA1877" s="106">
        <v>41381</v>
      </c>
    </row>
    <row r="1878" spans="1:27" x14ac:dyDescent="0.3">
      <c r="A1878" s="85">
        <v>1877</v>
      </c>
      <c r="B1878" s="85" t="s">
        <v>910</v>
      </c>
      <c r="C1878" s="85" t="s">
        <v>750</v>
      </c>
      <c r="D1878" s="85">
        <v>2017</v>
      </c>
      <c r="E1878" s="105">
        <v>232503</v>
      </c>
      <c r="F1878" s="106">
        <v>115405</v>
      </c>
      <c r="G1878" s="105">
        <v>336556</v>
      </c>
      <c r="H1878" s="106">
        <v>0</v>
      </c>
      <c r="I1878" s="105">
        <v>18</v>
      </c>
      <c r="J1878" s="105">
        <v>36294</v>
      </c>
      <c r="K1878" s="105">
        <v>223227</v>
      </c>
      <c r="L1878" s="105">
        <v>739217</v>
      </c>
      <c r="M1878" s="105">
        <v>-506715</v>
      </c>
      <c r="N1878" s="105">
        <v>66380</v>
      </c>
      <c r="O1878" s="105">
        <v>-439874</v>
      </c>
      <c r="P1878" s="105">
        <v>16080</v>
      </c>
      <c r="Q1878" s="105">
        <v>-479438</v>
      </c>
      <c r="R1878" s="105">
        <v>8115</v>
      </c>
      <c r="S1878" s="105">
        <v>15694</v>
      </c>
      <c r="T1878" s="105">
        <v>386</v>
      </c>
      <c r="U1878" s="104">
        <v>9422</v>
      </c>
      <c r="V1878" s="104">
        <v>73909</v>
      </c>
      <c r="W1878" s="104">
        <v>99421</v>
      </c>
      <c r="X1878" s="104">
        <v>534787</v>
      </c>
      <c r="Y1878" s="104">
        <v>117267</v>
      </c>
      <c r="Z1878" s="104">
        <v>29250</v>
      </c>
      <c r="AA1878" s="106">
        <v>40030</v>
      </c>
    </row>
    <row r="1879" spans="1:27" x14ac:dyDescent="0.3">
      <c r="A1879" s="85">
        <v>1878</v>
      </c>
      <c r="B1879" s="85" t="s">
        <v>910</v>
      </c>
      <c r="C1879" s="85" t="s">
        <v>750</v>
      </c>
      <c r="D1879" s="85">
        <v>2016</v>
      </c>
      <c r="E1879" s="105">
        <v>190768</v>
      </c>
      <c r="F1879" s="106">
        <v>99374</v>
      </c>
      <c r="G1879" s="105">
        <v>81839</v>
      </c>
      <c r="H1879" s="106">
        <v>0</v>
      </c>
      <c r="I1879" s="105">
        <v>17</v>
      </c>
      <c r="J1879" s="105">
        <v>-21123</v>
      </c>
      <c r="K1879" s="105">
        <v>5726</v>
      </c>
      <c r="L1879" s="105">
        <v>195863</v>
      </c>
      <c r="M1879" s="105">
        <v>-5095</v>
      </c>
      <c r="N1879" s="105">
        <v>20153</v>
      </c>
      <c r="O1879" s="105">
        <v>15632</v>
      </c>
      <c r="P1879" s="105">
        <v>46</v>
      </c>
      <c r="Q1879" s="105">
        <v>2412</v>
      </c>
      <c r="R1879" s="105">
        <v>8115</v>
      </c>
      <c r="S1879" s="105">
        <v>3124</v>
      </c>
      <c r="T1879" s="105">
        <v>-3078</v>
      </c>
      <c r="U1879" s="104">
        <v>10384</v>
      </c>
      <c r="V1879" s="104">
        <v>367964</v>
      </c>
      <c r="W1879" s="104">
        <v>396598</v>
      </c>
      <c r="X1879" s="104">
        <v>1319201</v>
      </c>
      <c r="Y1879" s="104">
        <v>544560</v>
      </c>
      <c r="Z1879" s="104">
        <v>305058</v>
      </c>
      <c r="AA1879" s="106">
        <v>34631</v>
      </c>
    </row>
    <row r="1880" spans="1:27" x14ac:dyDescent="0.3">
      <c r="A1880" s="85">
        <v>1879</v>
      </c>
      <c r="B1880" s="85" t="s">
        <v>910</v>
      </c>
      <c r="C1880" s="85" t="s">
        <v>750</v>
      </c>
      <c r="D1880" s="85">
        <v>2015</v>
      </c>
      <c r="E1880" s="105">
        <v>96077</v>
      </c>
      <c r="F1880" s="106">
        <v>70087</v>
      </c>
      <c r="G1880" s="105">
        <v>123831</v>
      </c>
      <c r="H1880" s="106">
        <v>0</v>
      </c>
      <c r="I1880" s="105">
        <v>154</v>
      </c>
      <c r="J1880" s="105">
        <v>-12889</v>
      </c>
      <c r="K1880" s="105">
        <v>0</v>
      </c>
      <c r="L1880" s="105">
        <v>219648</v>
      </c>
      <c r="M1880" s="105">
        <v>-123571</v>
      </c>
      <c r="N1880" s="105">
        <v>592</v>
      </c>
      <c r="O1880" s="105">
        <v>-122980</v>
      </c>
      <c r="P1880" s="105">
        <v>3445</v>
      </c>
      <c r="Q1880" s="105">
        <v>-127655</v>
      </c>
      <c r="R1880" s="105">
        <v>8115</v>
      </c>
      <c r="S1880" s="105">
        <v>3626</v>
      </c>
      <c r="T1880" s="105">
        <v>-181</v>
      </c>
      <c r="U1880" s="104">
        <v>10047</v>
      </c>
      <c r="V1880" s="104">
        <v>348483</v>
      </c>
      <c r="W1880" s="104">
        <v>143327</v>
      </c>
      <c r="X1880" s="104">
        <v>1311785</v>
      </c>
      <c r="Y1880" s="104">
        <v>522332</v>
      </c>
      <c r="Z1880" s="104">
        <v>309258</v>
      </c>
      <c r="AA1880" s="106">
        <v>-6112</v>
      </c>
    </row>
    <row r="1881" spans="1:27" x14ac:dyDescent="0.3">
      <c r="A1881" s="85">
        <v>1880</v>
      </c>
      <c r="B1881" s="85" t="s">
        <v>910</v>
      </c>
      <c r="C1881" s="85" t="s">
        <v>750</v>
      </c>
      <c r="D1881" s="85">
        <v>2014</v>
      </c>
      <c r="E1881" s="105">
        <v>210546</v>
      </c>
      <c r="F1881" s="106">
        <v>112991</v>
      </c>
      <c r="G1881" s="105">
        <v>99275</v>
      </c>
      <c r="H1881" s="106">
        <v>0</v>
      </c>
      <c r="I1881" s="105">
        <v>0</v>
      </c>
      <c r="J1881" s="105">
        <v>-28803</v>
      </c>
      <c r="K1881" s="105">
        <v>0</v>
      </c>
      <c r="L1881" s="105">
        <v>184940</v>
      </c>
      <c r="M1881" s="105">
        <v>25606</v>
      </c>
      <c r="N1881" s="105">
        <v>3393</v>
      </c>
      <c r="O1881" s="105">
        <v>25638</v>
      </c>
      <c r="P1881" s="105">
        <v>3340</v>
      </c>
      <c r="Q1881" s="105">
        <v>5612</v>
      </c>
      <c r="R1881" s="105">
        <v>8115</v>
      </c>
      <c r="S1881" s="105">
        <v>3919</v>
      </c>
      <c r="T1881" s="105">
        <v>-579</v>
      </c>
      <c r="U1881" s="104">
        <v>9650</v>
      </c>
      <c r="V1881" s="104">
        <v>425635</v>
      </c>
      <c r="W1881" s="104">
        <v>125989</v>
      </c>
      <c r="X1881" s="104">
        <v>1432532</v>
      </c>
      <c r="Y1881" s="104">
        <v>509405</v>
      </c>
      <c r="Z1881" s="104">
        <v>309689</v>
      </c>
      <c r="AA1881" s="106">
        <v>28350</v>
      </c>
    </row>
    <row r="1882" spans="1:27" ht="15" thickBot="1" x14ac:dyDescent="0.35">
      <c r="A1882" s="93">
        <v>1881</v>
      </c>
      <c r="B1882" s="93" t="s">
        <v>910</v>
      </c>
      <c r="C1882" s="93" t="s">
        <v>750</v>
      </c>
      <c r="D1882" s="93">
        <v>2013</v>
      </c>
      <c r="E1882" s="108">
        <v>207294</v>
      </c>
      <c r="F1882" s="109">
        <v>111658</v>
      </c>
      <c r="G1882" s="108">
        <v>87717</v>
      </c>
      <c r="H1882" s="109">
        <v>0</v>
      </c>
      <c r="I1882" s="108">
        <v>0</v>
      </c>
      <c r="J1882" s="108">
        <v>-33092</v>
      </c>
      <c r="K1882" s="108">
        <v>0</v>
      </c>
      <c r="L1882" s="108">
        <v>167571</v>
      </c>
      <c r="M1882" s="108">
        <v>39723</v>
      </c>
      <c r="N1882" s="108">
        <v>848</v>
      </c>
      <c r="O1882" s="108">
        <v>39804</v>
      </c>
      <c r="P1882" s="108">
        <v>-790</v>
      </c>
      <c r="Q1882" s="108">
        <v>20614</v>
      </c>
      <c r="R1882" s="108">
        <v>7371</v>
      </c>
      <c r="S1882" s="108">
        <v>4436</v>
      </c>
      <c r="T1882" s="108">
        <v>-5225</v>
      </c>
      <c r="U1882" s="107">
        <v>40624</v>
      </c>
      <c r="V1882" s="107">
        <v>344383</v>
      </c>
      <c r="W1882" s="107">
        <v>265235</v>
      </c>
      <c r="X1882" s="107">
        <v>1390408</v>
      </c>
      <c r="Y1882" s="107">
        <v>421250</v>
      </c>
      <c r="Z1882" s="107">
        <v>233632</v>
      </c>
      <c r="AA1882" s="109">
        <v>32448</v>
      </c>
    </row>
    <row r="1883" spans="1:27" ht="15" thickTop="1" x14ac:dyDescent="0.3">
      <c r="A1883" s="88">
        <v>1882</v>
      </c>
      <c r="B1883" s="88" t="s">
        <v>910</v>
      </c>
      <c r="C1883" s="88" t="s">
        <v>755</v>
      </c>
      <c r="D1883" s="88">
        <v>2023</v>
      </c>
      <c r="E1883" s="102">
        <v>984685</v>
      </c>
      <c r="F1883" s="103">
        <v>528378</v>
      </c>
      <c r="G1883" s="102">
        <v>300220</v>
      </c>
      <c r="H1883" s="97">
        <v>0</v>
      </c>
      <c r="I1883" s="102">
        <v>19452</v>
      </c>
      <c r="J1883" s="102">
        <v>-66395</v>
      </c>
      <c r="K1883" s="102">
        <v>19213</v>
      </c>
      <c r="L1883" s="102">
        <v>821077</v>
      </c>
      <c r="M1883" s="102">
        <v>163608</v>
      </c>
      <c r="N1883" s="102">
        <v>-1778</v>
      </c>
      <c r="O1883" s="102">
        <v>163052</v>
      </c>
      <c r="P1883" s="102">
        <v>21791</v>
      </c>
      <c r="Q1883" s="102">
        <v>94080</v>
      </c>
      <c r="R1883" s="102">
        <v>2421</v>
      </c>
      <c r="S1883" s="102">
        <v>45355</v>
      </c>
      <c r="T1883" s="102">
        <v>-23563</v>
      </c>
      <c r="U1883" s="101">
        <v>238774</v>
      </c>
      <c r="V1883" s="101">
        <v>614490</v>
      </c>
      <c r="W1883" s="101">
        <v>712586</v>
      </c>
      <c r="X1883" s="101">
        <v>4767834</v>
      </c>
      <c r="Y1883" s="101">
        <v>665540</v>
      </c>
      <c r="Z1883" s="101">
        <v>1672619</v>
      </c>
      <c r="AA1883" s="103">
        <v>107451</v>
      </c>
    </row>
    <row r="1884" spans="1:27" x14ac:dyDescent="0.3">
      <c r="A1884" s="85">
        <v>1883</v>
      </c>
      <c r="B1884" s="85" t="s">
        <v>910</v>
      </c>
      <c r="C1884" s="85" t="s">
        <v>755</v>
      </c>
      <c r="D1884" s="85">
        <v>2022</v>
      </c>
      <c r="E1884" s="105">
        <v>1011062</v>
      </c>
      <c r="F1884" s="106">
        <v>535803</v>
      </c>
      <c r="G1884" s="105">
        <v>322998</v>
      </c>
      <c r="H1884" s="98">
        <v>0</v>
      </c>
      <c r="I1884" s="105">
        <v>31306</v>
      </c>
      <c r="J1884" s="105">
        <v>-26789</v>
      </c>
      <c r="K1884" s="105">
        <v>12190</v>
      </c>
      <c r="L1884" s="105">
        <v>897718</v>
      </c>
      <c r="M1884" s="105">
        <v>113345</v>
      </c>
      <c r="N1884" s="105">
        <v>1860</v>
      </c>
      <c r="O1884" s="105">
        <v>113933</v>
      </c>
      <c r="P1884" s="105">
        <v>54869</v>
      </c>
      <c r="Q1884" s="105">
        <v>40439</v>
      </c>
      <c r="R1884" s="105">
        <v>2262</v>
      </c>
      <c r="S1884" s="105">
        <v>54953</v>
      </c>
      <c r="T1884" s="105">
        <v>-84</v>
      </c>
      <c r="U1884" s="104">
        <v>177565</v>
      </c>
      <c r="V1884" s="104">
        <v>1309105</v>
      </c>
      <c r="W1884" s="104">
        <v>794788</v>
      </c>
      <c r="X1884" s="104">
        <v>2986914</v>
      </c>
      <c r="Y1884" s="104">
        <v>892949</v>
      </c>
      <c r="Z1884" s="104">
        <v>151231</v>
      </c>
      <c r="AA1884" s="106">
        <v>370396</v>
      </c>
    </row>
    <row r="1885" spans="1:27" x14ac:dyDescent="0.3">
      <c r="A1885" s="85">
        <v>1884</v>
      </c>
      <c r="B1885" s="85" t="s">
        <v>910</v>
      </c>
      <c r="C1885" s="85" t="s">
        <v>755</v>
      </c>
      <c r="D1885" s="85">
        <v>2021</v>
      </c>
      <c r="E1885" s="105">
        <v>409277</v>
      </c>
      <c r="F1885" s="106">
        <v>411021</v>
      </c>
      <c r="G1885" s="105">
        <v>337948</v>
      </c>
      <c r="H1885" s="98">
        <v>0</v>
      </c>
      <c r="I1885" s="105">
        <v>29060</v>
      </c>
      <c r="J1885" s="105">
        <v>-44824</v>
      </c>
      <c r="K1885" s="105">
        <v>4020</v>
      </c>
      <c r="L1885" s="105">
        <v>750933</v>
      </c>
      <c r="M1885" s="105">
        <v>-341656</v>
      </c>
      <c r="N1885" s="105">
        <v>66733</v>
      </c>
      <c r="O1885" s="105">
        <v>-276108</v>
      </c>
      <c r="P1885" s="105">
        <v>3921</v>
      </c>
      <c r="Q1885" s="105">
        <v>-75970</v>
      </c>
      <c r="R1885" s="105">
        <v>0</v>
      </c>
      <c r="S1885" s="105">
        <v>3918</v>
      </c>
      <c r="T1885" s="105">
        <v>3</v>
      </c>
      <c r="U1885" s="104">
        <v>195250</v>
      </c>
      <c r="V1885" s="104">
        <v>1208603</v>
      </c>
      <c r="W1885" s="104">
        <v>764392</v>
      </c>
      <c r="X1885" s="104">
        <v>2932844</v>
      </c>
      <c r="Y1885" s="104">
        <v>917016</v>
      </c>
      <c r="Z1885" s="104">
        <v>173302</v>
      </c>
      <c r="AA1885" s="106">
        <v>-109945</v>
      </c>
    </row>
    <row r="1886" spans="1:27" x14ac:dyDescent="0.3">
      <c r="A1886" s="85">
        <v>1885</v>
      </c>
      <c r="B1886" s="85" t="s">
        <v>910</v>
      </c>
      <c r="C1886" s="85" t="s">
        <v>755</v>
      </c>
      <c r="D1886" s="85">
        <v>2020</v>
      </c>
      <c r="E1886" s="105">
        <v>903545</v>
      </c>
      <c r="F1886" s="106">
        <v>524953</v>
      </c>
      <c r="G1886" s="105">
        <v>393187</v>
      </c>
      <c r="H1886" s="98">
        <v>0</v>
      </c>
      <c r="I1886" s="105">
        <v>5078</v>
      </c>
      <c r="J1886" s="105">
        <v>-277864</v>
      </c>
      <c r="K1886" s="105">
        <v>12332</v>
      </c>
      <c r="L1886" s="105">
        <v>686567</v>
      </c>
      <c r="M1886" s="105">
        <v>216978</v>
      </c>
      <c r="N1886" s="105">
        <v>-990</v>
      </c>
      <c r="O1886" s="105">
        <v>216443</v>
      </c>
      <c r="P1886" s="105">
        <v>11487</v>
      </c>
      <c r="Q1886" s="105">
        <v>111310</v>
      </c>
      <c r="R1886" s="105">
        <v>1971</v>
      </c>
      <c r="S1886" s="105">
        <v>35514</v>
      </c>
      <c r="T1886" s="105">
        <v>-24028</v>
      </c>
      <c r="U1886" s="104">
        <v>277464</v>
      </c>
      <c r="V1886" s="104">
        <v>1839072</v>
      </c>
      <c r="W1886" s="104">
        <v>1290182</v>
      </c>
      <c r="X1886" s="104">
        <v>3760343</v>
      </c>
      <c r="Y1886" s="104">
        <v>910308</v>
      </c>
      <c r="Z1886" s="104">
        <v>153302</v>
      </c>
      <c r="AA1886" s="106">
        <v>41859</v>
      </c>
    </row>
    <row r="1887" spans="1:27" x14ac:dyDescent="0.3">
      <c r="A1887" s="85">
        <v>1886</v>
      </c>
      <c r="B1887" s="85" t="s">
        <v>910</v>
      </c>
      <c r="C1887" s="85" t="s">
        <v>755</v>
      </c>
      <c r="D1887" s="85">
        <v>2019</v>
      </c>
      <c r="E1887" s="105">
        <v>1208926</v>
      </c>
      <c r="F1887" s="106">
        <v>691377</v>
      </c>
      <c r="G1887" s="105">
        <v>357818</v>
      </c>
      <c r="H1887" s="98">
        <v>0</v>
      </c>
      <c r="I1887" s="105">
        <v>10785</v>
      </c>
      <c r="J1887" s="105">
        <v>-67982</v>
      </c>
      <c r="K1887" s="105">
        <v>2526</v>
      </c>
      <c r="L1887" s="105">
        <v>1069662</v>
      </c>
      <c r="M1887" s="105">
        <v>139264</v>
      </c>
      <c r="N1887" s="105">
        <v>-13646</v>
      </c>
      <c r="O1887" s="105">
        <v>124783</v>
      </c>
      <c r="P1887" s="105">
        <v>42111</v>
      </c>
      <c r="Q1887" s="105">
        <v>74625</v>
      </c>
      <c r="R1887" s="105">
        <v>2108</v>
      </c>
      <c r="S1887" s="105">
        <v>42265</v>
      </c>
      <c r="T1887" s="105">
        <v>-153</v>
      </c>
      <c r="U1887" s="104">
        <v>294830</v>
      </c>
      <c r="V1887" s="104">
        <v>1795857</v>
      </c>
      <c r="W1887" s="104">
        <v>2188035</v>
      </c>
      <c r="X1887" s="104">
        <v>4256977</v>
      </c>
      <c r="Y1887" s="104">
        <v>1314263</v>
      </c>
      <c r="Z1887" s="104">
        <v>703751</v>
      </c>
      <c r="AA1887" s="106">
        <v>79530</v>
      </c>
    </row>
    <row r="1888" spans="1:27" x14ac:dyDescent="0.3">
      <c r="A1888" s="85">
        <v>1887</v>
      </c>
      <c r="B1888" s="85" t="s">
        <v>910</v>
      </c>
      <c r="C1888" s="85" t="s">
        <v>755</v>
      </c>
      <c r="D1888" s="85">
        <v>2018</v>
      </c>
      <c r="E1888" s="105">
        <v>1242730</v>
      </c>
      <c r="F1888" s="106">
        <v>721977</v>
      </c>
      <c r="G1888" s="105">
        <v>325228</v>
      </c>
      <c r="H1888" s="98">
        <v>0</v>
      </c>
      <c r="I1888" s="105">
        <v>7097</v>
      </c>
      <c r="J1888" s="105">
        <v>-66678</v>
      </c>
      <c r="K1888" s="105">
        <v>105631</v>
      </c>
      <c r="L1888" s="105">
        <v>1142772</v>
      </c>
      <c r="M1888" s="105">
        <v>99958</v>
      </c>
      <c r="N1888" s="105">
        <v>-13136</v>
      </c>
      <c r="O1888" s="105">
        <v>86920</v>
      </c>
      <c r="P1888" s="105">
        <v>40647</v>
      </c>
      <c r="Q1888" s="105">
        <v>24677</v>
      </c>
      <c r="R1888" s="105">
        <v>0</v>
      </c>
      <c r="S1888" s="105">
        <v>40506</v>
      </c>
      <c r="T1888" s="105">
        <v>142</v>
      </c>
      <c r="U1888" s="104">
        <v>284746</v>
      </c>
      <c r="V1888" s="104">
        <v>2041327</v>
      </c>
      <c r="W1888" s="104">
        <v>2336779</v>
      </c>
      <c r="X1888" s="104">
        <v>4711784</v>
      </c>
      <c r="Y1888" s="104">
        <v>1414052</v>
      </c>
      <c r="Z1888" s="104">
        <v>923453</v>
      </c>
      <c r="AA1888" s="106">
        <v>143972</v>
      </c>
    </row>
    <row r="1889" spans="1:27" x14ac:dyDescent="0.3">
      <c r="A1889" s="85">
        <v>1888</v>
      </c>
      <c r="B1889" s="85" t="s">
        <v>910</v>
      </c>
      <c r="C1889" s="85" t="s">
        <v>755</v>
      </c>
      <c r="D1889" s="85">
        <v>2017</v>
      </c>
      <c r="E1889" s="105">
        <v>1133714</v>
      </c>
      <c r="F1889" s="106">
        <v>519312</v>
      </c>
      <c r="G1889" s="105">
        <v>1152770</v>
      </c>
      <c r="H1889" s="98">
        <v>0</v>
      </c>
      <c r="I1889" s="105">
        <v>10265</v>
      </c>
      <c r="J1889" s="105">
        <v>-138210</v>
      </c>
      <c r="K1889" s="105">
        <v>18403</v>
      </c>
      <c r="L1889" s="105">
        <v>1563503</v>
      </c>
      <c r="M1889" s="105">
        <v>-429789</v>
      </c>
      <c r="N1889" s="105">
        <v>930</v>
      </c>
      <c r="O1889" s="105">
        <v>-431086</v>
      </c>
      <c r="P1889" s="105">
        <v>40360</v>
      </c>
      <c r="Q1889" s="105">
        <v>-472517</v>
      </c>
      <c r="R1889" s="105">
        <v>2287</v>
      </c>
      <c r="S1889" s="105">
        <v>39982</v>
      </c>
      <c r="T1889" s="105">
        <v>378</v>
      </c>
      <c r="U1889" s="104">
        <v>293023</v>
      </c>
      <c r="V1889" s="104">
        <v>2163174</v>
      </c>
      <c r="W1889" s="104">
        <v>2640291</v>
      </c>
      <c r="X1889" s="104">
        <v>5354709</v>
      </c>
      <c r="Y1889" s="104">
        <v>1466978</v>
      </c>
      <c r="Z1889" s="104">
        <v>1313759</v>
      </c>
      <c r="AA1889" s="106">
        <v>343308</v>
      </c>
    </row>
    <row r="1890" spans="1:27" x14ac:dyDescent="0.3">
      <c r="A1890" s="85">
        <v>1889</v>
      </c>
      <c r="B1890" s="85" t="s">
        <v>910</v>
      </c>
      <c r="C1890" s="85" t="s">
        <v>755</v>
      </c>
      <c r="D1890" s="85">
        <v>2016</v>
      </c>
      <c r="E1890" s="105">
        <v>1170774</v>
      </c>
      <c r="F1890" s="106">
        <v>691044</v>
      </c>
      <c r="G1890" s="105">
        <v>964149</v>
      </c>
      <c r="H1890" s="98">
        <v>0</v>
      </c>
      <c r="I1890" s="105">
        <v>20721</v>
      </c>
      <c r="J1890" s="105">
        <v>40708</v>
      </c>
      <c r="K1890" s="105">
        <v>19912</v>
      </c>
      <c r="L1890" s="105">
        <v>1901881</v>
      </c>
      <c r="M1890" s="105">
        <v>-731107</v>
      </c>
      <c r="N1890" s="105">
        <v>1492</v>
      </c>
      <c r="O1890" s="105">
        <v>-730812</v>
      </c>
      <c r="P1890" s="105">
        <v>63464</v>
      </c>
      <c r="Q1890" s="105">
        <v>-727936</v>
      </c>
      <c r="R1890" s="105">
        <v>2557</v>
      </c>
      <c r="S1890" s="105">
        <v>34394</v>
      </c>
      <c r="T1890" s="105">
        <v>29070</v>
      </c>
      <c r="U1890" s="104">
        <v>286459</v>
      </c>
      <c r="V1890" s="104">
        <v>2553229</v>
      </c>
      <c r="W1890" s="104">
        <v>3063466</v>
      </c>
      <c r="X1890" s="104">
        <v>6020997</v>
      </c>
      <c r="Y1890" s="104">
        <v>1567454</v>
      </c>
      <c r="Z1890" s="104">
        <v>1377747</v>
      </c>
      <c r="AA1890" s="106">
        <v>66197</v>
      </c>
    </row>
    <row r="1891" spans="1:27" x14ac:dyDescent="0.3">
      <c r="A1891" s="85">
        <v>1890</v>
      </c>
      <c r="B1891" s="85" t="s">
        <v>910</v>
      </c>
      <c r="C1891" s="85" t="s">
        <v>755</v>
      </c>
      <c r="D1891" s="85">
        <v>2015</v>
      </c>
      <c r="E1891" s="105">
        <v>929713</v>
      </c>
      <c r="F1891" s="106">
        <v>517482</v>
      </c>
      <c r="G1891" s="105">
        <v>1240816</v>
      </c>
      <c r="H1891" s="98">
        <v>0</v>
      </c>
      <c r="I1891" s="105">
        <v>687</v>
      </c>
      <c r="J1891" s="105">
        <v>-86700</v>
      </c>
      <c r="K1891" s="105">
        <v>61528</v>
      </c>
      <c r="L1891" s="105">
        <v>200070</v>
      </c>
      <c r="M1891" s="105">
        <v>729642</v>
      </c>
      <c r="N1891" s="105">
        <v>2870</v>
      </c>
      <c r="O1891" s="105">
        <v>726158</v>
      </c>
      <c r="P1891" s="105">
        <v>44971</v>
      </c>
      <c r="Q1891" s="105">
        <v>621262</v>
      </c>
      <c r="R1891" s="105">
        <v>1269</v>
      </c>
      <c r="S1891" s="105">
        <v>44626</v>
      </c>
      <c r="T1891" s="105">
        <v>345</v>
      </c>
      <c r="U1891" s="104">
        <v>247583</v>
      </c>
      <c r="V1891" s="104">
        <v>3054494</v>
      </c>
      <c r="W1891" s="104">
        <v>3056929</v>
      </c>
      <c r="X1891" s="104">
        <v>6920109</v>
      </c>
      <c r="Y1891" s="104">
        <v>1206026</v>
      </c>
      <c r="Z1891" s="104">
        <v>1581962</v>
      </c>
      <c r="AA1891" s="106">
        <v>-2169633</v>
      </c>
    </row>
    <row r="1892" spans="1:27" x14ac:dyDescent="0.3">
      <c r="A1892" s="85">
        <v>1891</v>
      </c>
      <c r="B1892" s="85" t="s">
        <v>910</v>
      </c>
      <c r="C1892" s="85" t="s">
        <v>755</v>
      </c>
      <c r="D1892" s="85">
        <v>2014</v>
      </c>
      <c r="E1892" s="105">
        <v>1590226</v>
      </c>
      <c r="F1892" s="106">
        <v>1256428</v>
      </c>
      <c r="G1892" s="105">
        <v>310811</v>
      </c>
      <c r="H1892" s="98">
        <v>0</v>
      </c>
      <c r="I1892" s="105">
        <v>0</v>
      </c>
      <c r="J1892" s="105">
        <v>-860167</v>
      </c>
      <c r="K1892" s="105">
        <v>0</v>
      </c>
      <c r="L1892" s="105">
        <v>837003</v>
      </c>
      <c r="M1892" s="105">
        <v>753223</v>
      </c>
      <c r="N1892" s="105">
        <v>-228678</v>
      </c>
      <c r="O1892" s="105">
        <v>517637</v>
      </c>
      <c r="P1892" s="105">
        <v>109269</v>
      </c>
      <c r="Q1892" s="105">
        <v>404392</v>
      </c>
      <c r="R1892" s="105">
        <v>3249</v>
      </c>
      <c r="S1892" s="105">
        <v>100544</v>
      </c>
      <c r="T1892" s="105">
        <v>8725</v>
      </c>
      <c r="U1892" s="104">
        <v>265946</v>
      </c>
      <c r="V1892" s="104">
        <v>5412662</v>
      </c>
      <c r="W1892" s="104">
        <v>4773307</v>
      </c>
      <c r="X1892" s="104">
        <v>11944409</v>
      </c>
      <c r="Y1892" s="104">
        <v>1262695</v>
      </c>
      <c r="Z1892" s="104">
        <v>1634262</v>
      </c>
      <c r="AA1892" s="106">
        <v>2148277</v>
      </c>
    </row>
    <row r="1893" spans="1:27" ht="15" thickBot="1" x14ac:dyDescent="0.35">
      <c r="A1893" s="93">
        <v>1892</v>
      </c>
      <c r="B1893" s="93" t="s">
        <v>910</v>
      </c>
      <c r="C1893" s="93" t="s">
        <v>755</v>
      </c>
      <c r="D1893" s="93">
        <v>2013</v>
      </c>
      <c r="E1893" s="108">
        <v>2622869</v>
      </c>
      <c r="F1893" s="109">
        <v>2029179</v>
      </c>
      <c r="G1893" s="108">
        <v>406521</v>
      </c>
      <c r="H1893" s="99">
        <v>0</v>
      </c>
      <c r="I1893" s="108">
        <v>0</v>
      </c>
      <c r="J1893" s="108">
        <v>-590821</v>
      </c>
      <c r="K1893" s="108">
        <v>0</v>
      </c>
      <c r="L1893" s="108">
        <v>2364841</v>
      </c>
      <c r="M1893" s="108">
        <v>258028</v>
      </c>
      <c r="N1893" s="108">
        <v>-51257</v>
      </c>
      <c r="O1893" s="108">
        <v>221117</v>
      </c>
      <c r="P1893" s="108">
        <v>133998</v>
      </c>
      <c r="Q1893" s="108">
        <v>55381</v>
      </c>
      <c r="R1893" s="108">
        <v>2240</v>
      </c>
      <c r="S1893" s="108">
        <v>133877</v>
      </c>
      <c r="T1893" s="108">
        <v>121</v>
      </c>
      <c r="U1893" s="107">
        <v>404034</v>
      </c>
      <c r="V1893" s="107">
        <v>6096048</v>
      </c>
      <c r="W1893" s="107">
        <v>3502436</v>
      </c>
      <c r="X1893" s="107">
        <v>11424464</v>
      </c>
      <c r="Y1893" s="107">
        <v>1141634</v>
      </c>
      <c r="Z1893" s="107">
        <v>3626672</v>
      </c>
      <c r="AA1893" s="109">
        <v>-731728</v>
      </c>
    </row>
    <row r="1894" spans="1:27" ht="15" thickTop="1" x14ac:dyDescent="0.3">
      <c r="A1894" s="88">
        <v>1893</v>
      </c>
      <c r="B1894" s="88" t="s">
        <v>910</v>
      </c>
      <c r="C1894" s="88" t="s">
        <v>760</v>
      </c>
      <c r="D1894" s="88">
        <v>2023</v>
      </c>
      <c r="E1894" s="102">
        <v>1004887</v>
      </c>
      <c r="F1894" s="103">
        <v>577798</v>
      </c>
      <c r="G1894" s="102">
        <v>273097</v>
      </c>
      <c r="H1894" s="103">
        <v>20765</v>
      </c>
      <c r="I1894" s="102">
        <v>7871</v>
      </c>
      <c r="J1894" s="102">
        <v>-17248</v>
      </c>
      <c r="K1894" s="102">
        <v>0</v>
      </c>
      <c r="L1894" s="102">
        <v>848824</v>
      </c>
      <c r="M1894" s="102">
        <v>156063</v>
      </c>
      <c r="N1894" s="102">
        <v>-740</v>
      </c>
      <c r="O1894" s="102">
        <v>155323</v>
      </c>
      <c r="P1894" s="102">
        <v>33004</v>
      </c>
      <c r="Q1894" s="102">
        <v>122234</v>
      </c>
      <c r="R1894" s="102">
        <v>1103</v>
      </c>
      <c r="S1894" s="102">
        <v>39372</v>
      </c>
      <c r="T1894" s="102">
        <v>-6368</v>
      </c>
      <c r="U1894" s="101">
        <v>358590</v>
      </c>
      <c r="V1894" s="101">
        <v>927671</v>
      </c>
      <c r="W1894" s="101">
        <v>371747</v>
      </c>
      <c r="X1894" s="101">
        <v>1260821</v>
      </c>
      <c r="Y1894" s="101">
        <v>171073</v>
      </c>
      <c r="Z1894" s="101">
        <v>0</v>
      </c>
      <c r="AA1894" s="103">
        <v>255359</v>
      </c>
    </row>
    <row r="1895" spans="1:27" x14ac:dyDescent="0.3">
      <c r="A1895" s="85">
        <v>1894</v>
      </c>
      <c r="B1895" s="85" t="s">
        <v>910</v>
      </c>
      <c r="C1895" s="85" t="s">
        <v>760</v>
      </c>
      <c r="D1895" s="85">
        <v>2022</v>
      </c>
      <c r="E1895" s="105">
        <v>1171614</v>
      </c>
      <c r="F1895" s="106">
        <v>686763</v>
      </c>
      <c r="G1895" s="105">
        <v>298656</v>
      </c>
      <c r="H1895" s="106">
        <v>17722</v>
      </c>
      <c r="I1895" s="105">
        <v>7559</v>
      </c>
      <c r="J1895" s="105">
        <v>-8890</v>
      </c>
      <c r="K1895" s="105">
        <v>0</v>
      </c>
      <c r="L1895" s="105">
        <v>992046</v>
      </c>
      <c r="M1895" s="105">
        <v>179568</v>
      </c>
      <c r="N1895" s="105">
        <v>356</v>
      </c>
      <c r="O1895" s="105">
        <v>179924</v>
      </c>
      <c r="P1895" s="105">
        <v>37530</v>
      </c>
      <c r="Q1895" s="105">
        <v>142128</v>
      </c>
      <c r="R1895" s="105">
        <v>0</v>
      </c>
      <c r="S1895" s="105">
        <v>37380</v>
      </c>
      <c r="T1895" s="105">
        <v>150</v>
      </c>
      <c r="U1895" s="104">
        <v>410551</v>
      </c>
      <c r="V1895" s="104">
        <v>911258</v>
      </c>
      <c r="W1895" s="104">
        <v>368836</v>
      </c>
      <c r="X1895" s="104">
        <v>1246225</v>
      </c>
      <c r="Y1895" s="104">
        <v>176583</v>
      </c>
      <c r="Z1895" s="104">
        <v>0</v>
      </c>
      <c r="AA1895" s="106">
        <v>36088</v>
      </c>
    </row>
    <row r="1896" spans="1:27" x14ac:dyDescent="0.3">
      <c r="A1896" s="85">
        <v>1895</v>
      </c>
      <c r="B1896" s="85" t="s">
        <v>910</v>
      </c>
      <c r="C1896" s="85" t="s">
        <v>760</v>
      </c>
      <c r="D1896" s="85">
        <v>2021</v>
      </c>
      <c r="E1896" s="105">
        <v>1123728</v>
      </c>
      <c r="F1896" s="106">
        <v>683646</v>
      </c>
      <c r="G1896" s="105">
        <v>273369</v>
      </c>
      <c r="H1896" s="106">
        <v>12157</v>
      </c>
      <c r="I1896" s="105">
        <v>0</v>
      </c>
      <c r="J1896" s="105">
        <v>-4241</v>
      </c>
      <c r="K1896" s="105">
        <v>0</v>
      </c>
      <c r="L1896" s="105">
        <v>964381</v>
      </c>
      <c r="M1896" s="105">
        <v>159347</v>
      </c>
      <c r="N1896" s="105">
        <v>-107</v>
      </c>
      <c r="O1896" s="105">
        <v>159241</v>
      </c>
      <c r="P1896" s="105">
        <v>35878</v>
      </c>
      <c r="Q1896" s="105">
        <v>126377</v>
      </c>
      <c r="R1896" s="105">
        <v>1100</v>
      </c>
      <c r="S1896" s="105">
        <v>37413</v>
      </c>
      <c r="T1896" s="105">
        <v>-1535</v>
      </c>
      <c r="U1896" s="104">
        <v>522621</v>
      </c>
      <c r="V1896" s="104">
        <v>886325</v>
      </c>
      <c r="W1896" s="104">
        <v>489633</v>
      </c>
      <c r="X1896" s="104">
        <v>1238201</v>
      </c>
      <c r="Y1896" s="104">
        <v>190985</v>
      </c>
      <c r="Z1896" s="104">
        <v>71337</v>
      </c>
      <c r="AA1896" s="106">
        <v>190721</v>
      </c>
    </row>
    <row r="1897" spans="1:27" x14ac:dyDescent="0.3">
      <c r="A1897" s="85">
        <v>1896</v>
      </c>
      <c r="B1897" s="85" t="s">
        <v>910</v>
      </c>
      <c r="C1897" s="85" t="s">
        <v>760</v>
      </c>
      <c r="D1897" s="85">
        <v>2020</v>
      </c>
      <c r="E1897" s="105">
        <v>965591</v>
      </c>
      <c r="F1897" s="106">
        <v>590010</v>
      </c>
      <c r="G1897" s="105">
        <v>239169</v>
      </c>
      <c r="H1897" s="106">
        <v>12886</v>
      </c>
      <c r="I1897" s="105">
        <v>0</v>
      </c>
      <c r="J1897" s="105">
        <v>-6890</v>
      </c>
      <c r="K1897" s="105">
        <v>0</v>
      </c>
      <c r="L1897" s="105">
        <v>832550</v>
      </c>
      <c r="M1897" s="105">
        <v>133040</v>
      </c>
      <c r="N1897" s="105">
        <v>-262</v>
      </c>
      <c r="O1897" s="105">
        <v>132778</v>
      </c>
      <c r="P1897" s="105">
        <v>29871</v>
      </c>
      <c r="Q1897" s="105">
        <v>105791</v>
      </c>
      <c r="R1897" s="105">
        <v>1100</v>
      </c>
      <c r="S1897" s="105">
        <v>30035</v>
      </c>
      <c r="T1897" s="105">
        <v>-164</v>
      </c>
      <c r="U1897" s="104">
        <v>538564</v>
      </c>
      <c r="V1897" s="104">
        <v>790208</v>
      </c>
      <c r="W1897" s="104">
        <v>437157</v>
      </c>
      <c r="X1897" s="104">
        <v>1152625</v>
      </c>
      <c r="Y1897" s="104">
        <v>198624</v>
      </c>
      <c r="Z1897" s="104">
        <v>76589</v>
      </c>
      <c r="AA1897" s="106">
        <v>124161</v>
      </c>
    </row>
    <row r="1898" spans="1:27" x14ac:dyDescent="0.3">
      <c r="A1898" s="85">
        <v>1897</v>
      </c>
      <c r="B1898" s="85" t="s">
        <v>910</v>
      </c>
      <c r="C1898" s="85" t="s">
        <v>760</v>
      </c>
      <c r="D1898" s="85">
        <v>2019</v>
      </c>
      <c r="E1898" s="105">
        <v>989390</v>
      </c>
      <c r="F1898" s="106">
        <v>572537</v>
      </c>
      <c r="G1898" s="105">
        <v>287170</v>
      </c>
      <c r="H1898" s="106">
        <v>0</v>
      </c>
      <c r="I1898" s="105">
        <v>0</v>
      </c>
      <c r="J1898" s="105">
        <v>-4406</v>
      </c>
      <c r="K1898" s="105">
        <v>0</v>
      </c>
      <c r="L1898" s="105">
        <v>868939</v>
      </c>
      <c r="M1898" s="105">
        <v>120451</v>
      </c>
      <c r="N1898" s="105">
        <v>848</v>
      </c>
      <c r="O1898" s="105">
        <v>131183</v>
      </c>
      <c r="P1898" s="105">
        <v>29935</v>
      </c>
      <c r="Q1898" s="105">
        <v>100931</v>
      </c>
      <c r="R1898" s="105">
        <v>1114</v>
      </c>
      <c r="S1898" s="105">
        <v>29405</v>
      </c>
      <c r="T1898" s="105">
        <v>530</v>
      </c>
      <c r="U1898" s="104">
        <v>550578</v>
      </c>
      <c r="V1898" s="104">
        <v>824478</v>
      </c>
      <c r="W1898" s="104">
        <v>486696</v>
      </c>
      <c r="X1898" s="104">
        <v>1180031</v>
      </c>
      <c r="Y1898" s="104">
        <v>190317</v>
      </c>
      <c r="Z1898" s="104">
        <v>124618</v>
      </c>
      <c r="AA1898" s="106">
        <v>56057</v>
      </c>
    </row>
    <row r="1899" spans="1:27" x14ac:dyDescent="0.3">
      <c r="A1899" s="85">
        <v>1898</v>
      </c>
      <c r="B1899" s="85" t="s">
        <v>910</v>
      </c>
      <c r="C1899" s="85" t="s">
        <v>760</v>
      </c>
      <c r="D1899" s="85">
        <v>2018</v>
      </c>
      <c r="E1899" s="105">
        <v>1002478</v>
      </c>
      <c r="F1899" s="106">
        <v>571411</v>
      </c>
      <c r="G1899" s="105">
        <v>308407</v>
      </c>
      <c r="H1899" s="106">
        <v>0</v>
      </c>
      <c r="I1899" s="105">
        <v>0</v>
      </c>
      <c r="J1899" s="105">
        <v>-5186</v>
      </c>
      <c r="K1899" s="105">
        <v>0</v>
      </c>
      <c r="L1899" s="105">
        <v>886707</v>
      </c>
      <c r="M1899" s="105">
        <v>115770</v>
      </c>
      <c r="N1899" s="105">
        <v>392</v>
      </c>
      <c r="O1899" s="105">
        <v>130246</v>
      </c>
      <c r="P1899" s="105">
        <v>29484</v>
      </c>
      <c r="Q1899" s="105">
        <v>98145</v>
      </c>
      <c r="R1899" s="105">
        <v>0</v>
      </c>
      <c r="S1899" s="105">
        <v>29277</v>
      </c>
      <c r="T1899" s="105">
        <v>207</v>
      </c>
      <c r="U1899" s="104">
        <v>596501</v>
      </c>
      <c r="V1899" s="104">
        <v>853389</v>
      </c>
      <c r="W1899" s="104">
        <v>557406</v>
      </c>
      <c r="X1899" s="104">
        <v>1189394</v>
      </c>
      <c r="Y1899" s="104">
        <v>204395</v>
      </c>
      <c r="Z1899" s="104">
        <v>105856</v>
      </c>
      <c r="AA1899" s="106">
        <v>1542</v>
      </c>
    </row>
    <row r="1900" spans="1:27" x14ac:dyDescent="0.3">
      <c r="A1900" s="85">
        <v>1899</v>
      </c>
      <c r="B1900" s="85" t="s">
        <v>910</v>
      </c>
      <c r="C1900" s="85" t="s">
        <v>760</v>
      </c>
      <c r="D1900" s="85">
        <v>2017</v>
      </c>
      <c r="E1900" s="105">
        <v>944850</v>
      </c>
      <c r="F1900" s="106">
        <v>540842</v>
      </c>
      <c r="G1900" s="105">
        <v>287101</v>
      </c>
      <c r="H1900" s="106">
        <v>0</v>
      </c>
      <c r="I1900" s="105">
        <v>0</v>
      </c>
      <c r="J1900" s="105">
        <v>-6659</v>
      </c>
      <c r="K1900" s="105">
        <v>0</v>
      </c>
      <c r="L1900" s="105">
        <v>831683</v>
      </c>
      <c r="M1900" s="105">
        <v>113167</v>
      </c>
      <c r="N1900" s="105">
        <v>62</v>
      </c>
      <c r="O1900" s="105">
        <v>113384</v>
      </c>
      <c r="P1900" s="105">
        <v>25966</v>
      </c>
      <c r="Q1900" s="105">
        <v>86831</v>
      </c>
      <c r="R1900" s="105">
        <v>483</v>
      </c>
      <c r="S1900" s="105">
        <v>26994</v>
      </c>
      <c r="T1900" s="105">
        <v>-1028</v>
      </c>
      <c r="U1900" s="104">
        <v>313877</v>
      </c>
      <c r="V1900" s="104">
        <v>603345</v>
      </c>
      <c r="W1900" s="104">
        <v>485473</v>
      </c>
      <c r="X1900" s="104">
        <v>1062633</v>
      </c>
      <c r="Y1900" s="104">
        <v>232443</v>
      </c>
      <c r="Z1900" s="104">
        <v>239974</v>
      </c>
      <c r="AA1900" s="106">
        <v>103621</v>
      </c>
    </row>
    <row r="1901" spans="1:27" x14ac:dyDescent="0.3">
      <c r="A1901" s="85">
        <v>1900</v>
      </c>
      <c r="B1901" s="85" t="s">
        <v>910</v>
      </c>
      <c r="C1901" s="85" t="s">
        <v>760</v>
      </c>
      <c r="D1901" s="85">
        <v>2016</v>
      </c>
      <c r="E1901" s="105">
        <v>790405</v>
      </c>
      <c r="F1901" s="106">
        <v>441161</v>
      </c>
      <c r="G1901" s="105">
        <v>244705</v>
      </c>
      <c r="H1901" s="106">
        <v>0</v>
      </c>
      <c r="I1901" s="105">
        <v>0</v>
      </c>
      <c r="J1901" s="105">
        <v>-4775</v>
      </c>
      <c r="K1901" s="105">
        <v>0</v>
      </c>
      <c r="L1901" s="105">
        <v>690297</v>
      </c>
      <c r="M1901" s="105">
        <v>100108</v>
      </c>
      <c r="N1901" s="105">
        <v>334</v>
      </c>
      <c r="O1901" s="105">
        <v>100442</v>
      </c>
      <c r="P1901" s="105">
        <v>21776</v>
      </c>
      <c r="Q1901" s="105">
        <v>78112</v>
      </c>
      <c r="R1901" s="105">
        <v>455</v>
      </c>
      <c r="S1901" s="105">
        <v>22028</v>
      </c>
      <c r="T1901" s="105">
        <v>-252</v>
      </c>
      <c r="U1901" s="104">
        <v>279944</v>
      </c>
      <c r="V1901" s="104">
        <v>530206</v>
      </c>
      <c r="W1901" s="104">
        <v>223972</v>
      </c>
      <c r="X1901" s="104">
        <v>774747</v>
      </c>
      <c r="Y1901" s="104">
        <v>185425</v>
      </c>
      <c r="Z1901" s="104">
        <v>51766</v>
      </c>
      <c r="AA1901" s="106">
        <v>106517</v>
      </c>
    </row>
    <row r="1902" spans="1:27" x14ac:dyDescent="0.3">
      <c r="A1902" s="85">
        <v>1901</v>
      </c>
      <c r="B1902" s="85" t="s">
        <v>910</v>
      </c>
      <c r="C1902" s="85" t="s">
        <v>760</v>
      </c>
      <c r="D1902" s="85">
        <v>2015</v>
      </c>
      <c r="E1902" s="105">
        <v>663213</v>
      </c>
      <c r="F1902" s="106">
        <v>361378</v>
      </c>
      <c r="G1902" s="105">
        <v>205058</v>
      </c>
      <c r="H1902" s="106">
        <v>0</v>
      </c>
      <c r="I1902" s="105">
        <v>0</v>
      </c>
      <c r="J1902" s="105">
        <v>-1677</v>
      </c>
      <c r="K1902" s="105">
        <v>0</v>
      </c>
      <c r="L1902" s="105">
        <v>571689</v>
      </c>
      <c r="M1902" s="105">
        <v>91525</v>
      </c>
      <c r="N1902" s="105">
        <v>544</v>
      </c>
      <c r="O1902" s="105">
        <v>92068</v>
      </c>
      <c r="P1902" s="105">
        <v>21752</v>
      </c>
      <c r="Q1902" s="105">
        <v>70316</v>
      </c>
      <c r="R1902" s="105">
        <v>503</v>
      </c>
      <c r="S1902" s="105">
        <v>21621</v>
      </c>
      <c r="T1902" s="105">
        <v>131</v>
      </c>
      <c r="U1902" s="104">
        <v>213057</v>
      </c>
      <c r="V1902" s="104">
        <v>354164</v>
      </c>
      <c r="W1902" s="104">
        <v>130304</v>
      </c>
      <c r="X1902" s="104">
        <v>591651</v>
      </c>
      <c r="Y1902" s="104">
        <v>156528</v>
      </c>
      <c r="Z1902" s="104">
        <v>12892</v>
      </c>
      <c r="AA1902" s="106">
        <v>84022</v>
      </c>
    </row>
    <row r="1903" spans="1:27" x14ac:dyDescent="0.3">
      <c r="A1903" s="85">
        <v>1902</v>
      </c>
      <c r="B1903" s="85" t="s">
        <v>910</v>
      </c>
      <c r="C1903" s="85" t="s">
        <v>760</v>
      </c>
      <c r="D1903" s="85">
        <v>2014</v>
      </c>
      <c r="E1903" s="105">
        <v>612160</v>
      </c>
      <c r="F1903" s="106">
        <v>301742</v>
      </c>
      <c r="G1903" s="105">
        <v>219570</v>
      </c>
      <c r="H1903" s="106">
        <v>0</v>
      </c>
      <c r="I1903" s="105">
        <v>0</v>
      </c>
      <c r="J1903" s="105">
        <v>-1577</v>
      </c>
      <c r="K1903" s="105">
        <v>0</v>
      </c>
      <c r="L1903" s="105">
        <v>526756</v>
      </c>
      <c r="M1903" s="105">
        <v>85403</v>
      </c>
      <c r="N1903" s="105">
        <v>431</v>
      </c>
      <c r="O1903" s="105">
        <v>86192</v>
      </c>
      <c r="P1903" s="105">
        <v>20532</v>
      </c>
      <c r="Q1903" s="105">
        <v>65659</v>
      </c>
      <c r="R1903" s="105">
        <v>513</v>
      </c>
      <c r="S1903" s="105">
        <v>20389</v>
      </c>
      <c r="T1903" s="105">
        <v>144</v>
      </c>
      <c r="U1903" s="104">
        <v>207011</v>
      </c>
      <c r="V1903" s="104">
        <v>314403</v>
      </c>
      <c r="W1903" s="104">
        <v>138360</v>
      </c>
      <c r="X1903" s="104">
        <v>533045</v>
      </c>
      <c r="Y1903" s="104">
        <v>173058</v>
      </c>
      <c r="Z1903" s="104">
        <v>29778</v>
      </c>
      <c r="AA1903" s="106">
        <v>78238</v>
      </c>
    </row>
    <row r="1904" spans="1:27" ht="15" thickBot="1" x14ac:dyDescent="0.35">
      <c r="A1904" s="93">
        <v>1903</v>
      </c>
      <c r="B1904" s="93" t="s">
        <v>910</v>
      </c>
      <c r="C1904" s="93" t="s">
        <v>760</v>
      </c>
      <c r="D1904" s="93">
        <v>2013</v>
      </c>
      <c r="E1904" s="108">
        <v>563819</v>
      </c>
      <c r="F1904" s="109">
        <v>277887</v>
      </c>
      <c r="G1904" s="108">
        <v>202055</v>
      </c>
      <c r="H1904" s="109">
        <v>0</v>
      </c>
      <c r="I1904" s="108">
        <v>0</v>
      </c>
      <c r="J1904" s="108">
        <v>-4016</v>
      </c>
      <c r="K1904" s="108">
        <v>0</v>
      </c>
      <c r="L1904" s="108">
        <v>481853</v>
      </c>
      <c r="M1904" s="108">
        <v>81966</v>
      </c>
      <c r="N1904" s="108">
        <v>997</v>
      </c>
      <c r="O1904" s="108">
        <v>83525</v>
      </c>
      <c r="P1904" s="108">
        <v>27269</v>
      </c>
      <c r="Q1904" s="108">
        <v>56256</v>
      </c>
      <c r="R1904" s="108">
        <v>327</v>
      </c>
      <c r="S1904" s="108">
        <v>27280</v>
      </c>
      <c r="T1904" s="108">
        <v>-10</v>
      </c>
      <c r="U1904" s="107">
        <v>192481</v>
      </c>
      <c r="V1904" s="107">
        <v>301792</v>
      </c>
      <c r="W1904" s="107">
        <v>170915</v>
      </c>
      <c r="X1904" s="107">
        <v>538472</v>
      </c>
      <c r="Y1904" s="107">
        <v>189172</v>
      </c>
      <c r="Z1904" s="107">
        <v>71391</v>
      </c>
      <c r="AA1904" s="109">
        <v>37926</v>
      </c>
    </row>
    <row r="1905" spans="1:27" ht="15" thickTop="1" x14ac:dyDescent="0.3">
      <c r="A1905" s="88">
        <v>1904</v>
      </c>
      <c r="B1905" s="88" t="s">
        <v>910</v>
      </c>
      <c r="C1905" s="88" t="s">
        <v>765</v>
      </c>
      <c r="D1905" s="88">
        <v>2023</v>
      </c>
      <c r="E1905" s="102">
        <v>3184947</v>
      </c>
      <c r="F1905" s="103">
        <v>2751195</v>
      </c>
      <c r="G1905" s="102">
        <v>261103</v>
      </c>
      <c r="H1905" s="103">
        <v>28664</v>
      </c>
      <c r="I1905" s="102">
        <v>1620</v>
      </c>
      <c r="J1905" s="102">
        <v>-42144</v>
      </c>
      <c r="K1905" s="102">
        <v>0</v>
      </c>
      <c r="L1905" s="102">
        <v>3031137</v>
      </c>
      <c r="M1905" s="102">
        <v>153810</v>
      </c>
      <c r="N1905" s="102">
        <v>515</v>
      </c>
      <c r="O1905" s="102">
        <v>154325</v>
      </c>
      <c r="P1905" s="102">
        <v>39123</v>
      </c>
      <c r="Q1905" s="102">
        <v>115202</v>
      </c>
      <c r="R1905" s="102">
        <v>604</v>
      </c>
      <c r="S1905" s="102">
        <v>39286</v>
      </c>
      <c r="T1905" s="102">
        <v>-164</v>
      </c>
      <c r="U1905" s="101">
        <v>643252</v>
      </c>
      <c r="V1905" s="101">
        <v>1726186</v>
      </c>
      <c r="W1905" s="101">
        <v>1467423</v>
      </c>
      <c r="X1905" s="101">
        <v>2433506</v>
      </c>
      <c r="Y1905" s="101">
        <v>411353</v>
      </c>
      <c r="Z1905" s="101">
        <v>1091451</v>
      </c>
      <c r="AA1905" s="103">
        <v>231725</v>
      </c>
    </row>
    <row r="1906" spans="1:27" x14ac:dyDescent="0.3">
      <c r="A1906" s="85">
        <v>1905</v>
      </c>
      <c r="B1906" s="85" t="s">
        <v>910</v>
      </c>
      <c r="C1906" s="85" t="s">
        <v>765</v>
      </c>
      <c r="D1906" s="85">
        <v>2022</v>
      </c>
      <c r="E1906" s="105">
        <v>3398698</v>
      </c>
      <c r="F1906" s="106">
        <v>2915290</v>
      </c>
      <c r="G1906" s="105">
        <v>247103</v>
      </c>
      <c r="H1906" s="106">
        <v>22879</v>
      </c>
      <c r="I1906" s="105">
        <v>2928</v>
      </c>
      <c r="J1906" s="105">
        <v>-24737</v>
      </c>
      <c r="K1906" s="105">
        <v>0</v>
      </c>
      <c r="L1906" s="105">
        <v>3193722</v>
      </c>
      <c r="M1906" s="105">
        <v>204976</v>
      </c>
      <c r="N1906" s="105">
        <v>-106</v>
      </c>
      <c r="O1906" s="105">
        <v>204870</v>
      </c>
      <c r="P1906" s="105">
        <v>48482</v>
      </c>
      <c r="Q1906" s="105">
        <v>156388</v>
      </c>
      <c r="R1906" s="105">
        <v>0</v>
      </c>
      <c r="S1906" s="105">
        <v>48250</v>
      </c>
      <c r="T1906" s="105">
        <v>232</v>
      </c>
      <c r="U1906" s="104">
        <v>759924</v>
      </c>
      <c r="V1906" s="104">
        <v>1663690</v>
      </c>
      <c r="W1906" s="104">
        <v>1445859</v>
      </c>
      <c r="X1906" s="104">
        <v>2415946</v>
      </c>
      <c r="Y1906" s="104">
        <v>460052</v>
      </c>
      <c r="Z1906" s="104">
        <v>1193522</v>
      </c>
      <c r="AA1906" s="106">
        <v>-20966</v>
      </c>
    </row>
    <row r="1907" spans="1:27" x14ac:dyDescent="0.3">
      <c r="A1907" s="85">
        <v>1906</v>
      </c>
      <c r="B1907" s="85" t="s">
        <v>910</v>
      </c>
      <c r="C1907" s="85" t="s">
        <v>765</v>
      </c>
      <c r="D1907" s="85">
        <v>2021</v>
      </c>
      <c r="E1907" s="105">
        <v>3048518</v>
      </c>
      <c r="F1907" s="106">
        <v>2601727</v>
      </c>
      <c r="G1907" s="105">
        <v>254695</v>
      </c>
      <c r="H1907" s="106">
        <v>36132</v>
      </c>
      <c r="I1907" s="105">
        <v>3928</v>
      </c>
      <c r="J1907" s="105">
        <v>-66486</v>
      </c>
      <c r="K1907" s="105">
        <v>0</v>
      </c>
      <c r="L1907" s="105">
        <v>2842217</v>
      </c>
      <c r="M1907" s="105">
        <v>206301</v>
      </c>
      <c r="N1907" s="105">
        <v>16110</v>
      </c>
      <c r="O1907" s="105">
        <v>222412</v>
      </c>
      <c r="P1907" s="105">
        <v>48585</v>
      </c>
      <c r="Q1907" s="105">
        <v>173827</v>
      </c>
      <c r="R1907" s="105">
        <v>6632</v>
      </c>
      <c r="S1907" s="105">
        <v>48333</v>
      </c>
      <c r="T1907" s="105">
        <v>252</v>
      </c>
      <c r="U1907" s="104">
        <v>673629</v>
      </c>
      <c r="V1907" s="104">
        <v>1798363</v>
      </c>
      <c r="W1907" s="104">
        <v>1546841</v>
      </c>
      <c r="X1907" s="104">
        <v>2468635</v>
      </c>
      <c r="Y1907" s="104">
        <v>375183</v>
      </c>
      <c r="Z1907" s="104">
        <v>1205993</v>
      </c>
      <c r="AA1907" s="106">
        <v>242384</v>
      </c>
    </row>
    <row r="1908" spans="1:27" x14ac:dyDescent="0.3">
      <c r="A1908" s="85">
        <v>1907</v>
      </c>
      <c r="B1908" s="85" t="s">
        <v>910</v>
      </c>
      <c r="C1908" s="85" t="s">
        <v>765</v>
      </c>
      <c r="D1908" s="85">
        <v>2020</v>
      </c>
      <c r="E1908" s="105">
        <v>2954018</v>
      </c>
      <c r="F1908" s="106">
        <v>2506021</v>
      </c>
      <c r="G1908" s="105">
        <v>241281</v>
      </c>
      <c r="H1908" s="106">
        <v>15618</v>
      </c>
      <c r="I1908" s="105">
        <v>4336</v>
      </c>
      <c r="J1908" s="105">
        <v>-47218</v>
      </c>
      <c r="K1908" s="105">
        <v>0</v>
      </c>
      <c r="L1908" s="105">
        <v>2765196</v>
      </c>
      <c r="M1908" s="105">
        <v>188823</v>
      </c>
      <c r="N1908" s="105">
        <v>685</v>
      </c>
      <c r="O1908" s="105">
        <v>189507</v>
      </c>
      <c r="P1908" s="105">
        <v>40925</v>
      </c>
      <c r="Q1908" s="105">
        <v>148583</v>
      </c>
      <c r="R1908" s="105">
        <v>7013</v>
      </c>
      <c r="S1908" s="105">
        <v>38645</v>
      </c>
      <c r="T1908" s="105">
        <v>2279</v>
      </c>
      <c r="U1908" s="104">
        <v>690615</v>
      </c>
      <c r="V1908" s="104">
        <v>1728172</v>
      </c>
      <c r="W1908" s="104">
        <v>1601463</v>
      </c>
      <c r="X1908" s="104">
        <v>2400230</v>
      </c>
      <c r="Y1908" s="104">
        <v>369329</v>
      </c>
      <c r="Z1908" s="104">
        <v>1294150</v>
      </c>
      <c r="AA1908" s="106">
        <v>224886</v>
      </c>
    </row>
    <row r="1909" spans="1:27" x14ac:dyDescent="0.3">
      <c r="A1909" s="85">
        <v>1908</v>
      </c>
      <c r="B1909" s="85" t="s">
        <v>910</v>
      </c>
      <c r="C1909" s="85" t="s">
        <v>765</v>
      </c>
      <c r="D1909" s="85">
        <v>2019</v>
      </c>
      <c r="E1909" s="105">
        <v>3078987</v>
      </c>
      <c r="F1909" s="106">
        <v>2617217</v>
      </c>
      <c r="G1909" s="105">
        <v>242439</v>
      </c>
      <c r="H1909" s="106">
        <v>0</v>
      </c>
      <c r="I1909" s="105">
        <v>5097</v>
      </c>
      <c r="J1909" s="105">
        <v>-50766</v>
      </c>
      <c r="K1909" s="105">
        <v>0</v>
      </c>
      <c r="L1909" s="105">
        <v>2872841</v>
      </c>
      <c r="M1909" s="105">
        <v>206146</v>
      </c>
      <c r="N1909" s="105">
        <v>4977</v>
      </c>
      <c r="O1909" s="105">
        <v>211981</v>
      </c>
      <c r="P1909" s="105">
        <v>45286</v>
      </c>
      <c r="Q1909" s="105">
        <v>166695</v>
      </c>
      <c r="R1909" s="105">
        <v>7099</v>
      </c>
      <c r="S1909" s="105">
        <v>46067</v>
      </c>
      <c r="T1909" s="105">
        <v>-781</v>
      </c>
      <c r="U1909" s="104">
        <v>737094</v>
      </c>
      <c r="V1909" s="104">
        <v>1771470</v>
      </c>
      <c r="W1909" s="104">
        <v>1735680</v>
      </c>
      <c r="X1909" s="104">
        <v>2482744</v>
      </c>
      <c r="Y1909" s="104">
        <v>394416</v>
      </c>
      <c r="Z1909" s="104">
        <v>1427495</v>
      </c>
      <c r="AA1909" s="106">
        <v>190109</v>
      </c>
    </row>
    <row r="1910" spans="1:27" x14ac:dyDescent="0.3">
      <c r="A1910" s="85">
        <v>1909</v>
      </c>
      <c r="B1910" s="85" t="s">
        <v>910</v>
      </c>
      <c r="C1910" s="85" t="s">
        <v>765</v>
      </c>
      <c r="D1910" s="85">
        <v>2018</v>
      </c>
      <c r="E1910" s="105">
        <v>3039304</v>
      </c>
      <c r="F1910" s="106">
        <v>2528071</v>
      </c>
      <c r="G1910" s="105">
        <v>291525</v>
      </c>
      <c r="H1910" s="106">
        <v>0</v>
      </c>
      <c r="I1910" s="105">
        <v>4493</v>
      </c>
      <c r="J1910" s="105">
        <v>-38378</v>
      </c>
      <c r="K1910" s="105">
        <v>0</v>
      </c>
      <c r="L1910" s="105">
        <v>2829345</v>
      </c>
      <c r="M1910" s="105">
        <v>209959</v>
      </c>
      <c r="N1910" s="105">
        <v>652</v>
      </c>
      <c r="O1910" s="105">
        <v>211163</v>
      </c>
      <c r="P1910" s="105">
        <v>42197</v>
      </c>
      <c r="Q1910" s="105">
        <v>168966</v>
      </c>
      <c r="R1910" s="105">
        <v>0</v>
      </c>
      <c r="S1910" s="105">
        <v>39901</v>
      </c>
      <c r="T1910" s="105">
        <v>2295</v>
      </c>
      <c r="U1910" s="104">
        <v>671136</v>
      </c>
      <c r="V1910" s="104">
        <v>1579810</v>
      </c>
      <c r="W1910" s="104">
        <v>1629688</v>
      </c>
      <c r="X1910" s="104">
        <v>2289894</v>
      </c>
      <c r="Y1910" s="104">
        <v>393052</v>
      </c>
      <c r="Z1910" s="104">
        <v>1312032</v>
      </c>
      <c r="AA1910" s="106">
        <v>102035</v>
      </c>
    </row>
    <row r="1911" spans="1:27" x14ac:dyDescent="0.3">
      <c r="A1911" s="85">
        <v>1910</v>
      </c>
      <c r="B1911" s="85" t="s">
        <v>910</v>
      </c>
      <c r="C1911" s="85" t="s">
        <v>765</v>
      </c>
      <c r="D1911" s="85">
        <v>2017</v>
      </c>
      <c r="E1911" s="105">
        <v>2612940</v>
      </c>
      <c r="F1911" s="106">
        <v>2294313</v>
      </c>
      <c r="G1911" s="105">
        <v>177464</v>
      </c>
      <c r="H1911" s="106">
        <v>0</v>
      </c>
      <c r="I1911" s="105">
        <v>4159</v>
      </c>
      <c r="J1911" s="105">
        <v>-35365</v>
      </c>
      <c r="K1911" s="105">
        <v>0</v>
      </c>
      <c r="L1911" s="105">
        <v>2463181</v>
      </c>
      <c r="M1911" s="105">
        <v>149759</v>
      </c>
      <c r="N1911" s="105">
        <v>24656</v>
      </c>
      <c r="O1911" s="105">
        <v>174865</v>
      </c>
      <c r="P1911" s="105">
        <v>39057</v>
      </c>
      <c r="Q1911" s="105">
        <v>135808</v>
      </c>
      <c r="R1911" s="105">
        <v>3558</v>
      </c>
      <c r="S1911" s="105">
        <v>39037</v>
      </c>
      <c r="T1911" s="105">
        <v>20</v>
      </c>
      <c r="U1911" s="104">
        <v>627655</v>
      </c>
      <c r="V1911" s="104">
        <v>1055594</v>
      </c>
      <c r="W1911" s="104">
        <v>1108660</v>
      </c>
      <c r="X1911" s="104">
        <v>1780652</v>
      </c>
      <c r="Y1911" s="104">
        <v>363259</v>
      </c>
      <c r="Z1911" s="104">
        <v>810949</v>
      </c>
      <c r="AA1911" s="106">
        <v>-18251</v>
      </c>
    </row>
    <row r="1912" spans="1:27" x14ac:dyDescent="0.3">
      <c r="A1912" s="85">
        <v>1911</v>
      </c>
      <c r="B1912" s="85" t="s">
        <v>910</v>
      </c>
      <c r="C1912" s="85" t="s">
        <v>765</v>
      </c>
      <c r="D1912" s="85">
        <v>2016</v>
      </c>
      <c r="E1912" s="105">
        <v>2346877</v>
      </c>
      <c r="F1912" s="106">
        <v>1848123</v>
      </c>
      <c r="G1912" s="105">
        <v>218584</v>
      </c>
      <c r="H1912" s="106">
        <v>0</v>
      </c>
      <c r="I1912" s="105">
        <v>3868</v>
      </c>
      <c r="J1912" s="105">
        <v>-16440</v>
      </c>
      <c r="K1912" s="105">
        <v>-248</v>
      </c>
      <c r="L1912" s="105">
        <v>2067597</v>
      </c>
      <c r="M1912" s="105">
        <v>279281</v>
      </c>
      <c r="N1912" s="105">
        <v>1339</v>
      </c>
      <c r="O1912" s="105">
        <v>280685</v>
      </c>
      <c r="P1912" s="105">
        <v>57399</v>
      </c>
      <c r="Q1912" s="105">
        <v>223286</v>
      </c>
      <c r="R1912" s="105">
        <v>0</v>
      </c>
      <c r="S1912" s="105">
        <v>55959</v>
      </c>
      <c r="T1912" s="105">
        <v>1440</v>
      </c>
      <c r="U1912" s="104">
        <v>572465</v>
      </c>
      <c r="V1912" s="104">
        <v>1260723</v>
      </c>
      <c r="W1912" s="104">
        <v>1025804</v>
      </c>
      <c r="X1912" s="104">
        <v>1695179</v>
      </c>
      <c r="Y1912" s="104">
        <v>326261</v>
      </c>
      <c r="Z1912" s="104">
        <v>656374</v>
      </c>
      <c r="AA1912" s="106">
        <v>234138</v>
      </c>
    </row>
    <row r="1913" spans="1:27" x14ac:dyDescent="0.3">
      <c r="A1913" s="85">
        <v>1912</v>
      </c>
      <c r="B1913" s="85" t="s">
        <v>910</v>
      </c>
      <c r="C1913" s="85" t="s">
        <v>765</v>
      </c>
      <c r="D1913" s="85">
        <v>2015</v>
      </c>
      <c r="E1913" s="105">
        <v>2094677</v>
      </c>
      <c r="F1913" s="106">
        <v>1744355</v>
      </c>
      <c r="G1913" s="105">
        <v>207542</v>
      </c>
      <c r="H1913" s="106">
        <v>0</v>
      </c>
      <c r="I1913" s="105">
        <v>2090</v>
      </c>
      <c r="J1913" s="105">
        <v>8870</v>
      </c>
      <c r="K1913" s="105">
        <v>0</v>
      </c>
      <c r="L1913" s="105">
        <v>1973303</v>
      </c>
      <c r="M1913" s="105">
        <v>121374</v>
      </c>
      <c r="N1913" s="105">
        <v>-422</v>
      </c>
      <c r="O1913" s="105">
        <v>120952</v>
      </c>
      <c r="P1913" s="105">
        <v>30476</v>
      </c>
      <c r="Q1913" s="105">
        <v>90476</v>
      </c>
      <c r="R1913" s="105">
        <v>0</v>
      </c>
      <c r="S1913" s="105">
        <v>35456</v>
      </c>
      <c r="T1913" s="105">
        <v>-4981</v>
      </c>
      <c r="U1913" s="104">
        <v>437076</v>
      </c>
      <c r="V1913" s="104">
        <v>890569</v>
      </c>
      <c r="W1913" s="104">
        <v>753981</v>
      </c>
      <c r="X1913" s="104">
        <v>1264214</v>
      </c>
      <c r="Y1913" s="104">
        <v>293457</v>
      </c>
      <c r="Z1913" s="104">
        <v>421442</v>
      </c>
      <c r="AA1913" s="106">
        <v>146732</v>
      </c>
    </row>
    <row r="1914" spans="1:27" x14ac:dyDescent="0.3">
      <c r="A1914" s="85">
        <v>1913</v>
      </c>
      <c r="B1914" s="85" t="s">
        <v>910</v>
      </c>
      <c r="C1914" s="85" t="s">
        <v>765</v>
      </c>
      <c r="D1914" s="85">
        <v>2014</v>
      </c>
      <c r="E1914" s="105">
        <v>2026331</v>
      </c>
      <c r="F1914" s="106">
        <v>1648833</v>
      </c>
      <c r="G1914" s="105">
        <v>274124</v>
      </c>
      <c r="H1914" s="106">
        <v>0</v>
      </c>
      <c r="I1914" s="105">
        <v>0</v>
      </c>
      <c r="J1914" s="105">
        <v>-9971</v>
      </c>
      <c r="K1914" s="105">
        <v>0</v>
      </c>
      <c r="L1914" s="105">
        <v>1931457</v>
      </c>
      <c r="M1914" s="105">
        <v>94874</v>
      </c>
      <c r="N1914" s="105">
        <v>688</v>
      </c>
      <c r="O1914" s="105">
        <v>95562</v>
      </c>
      <c r="P1914" s="105">
        <v>21038</v>
      </c>
      <c r="Q1914" s="105">
        <v>74572</v>
      </c>
      <c r="R1914" s="105">
        <v>1955</v>
      </c>
      <c r="S1914" s="105">
        <v>20597</v>
      </c>
      <c r="T1914" s="105">
        <v>441</v>
      </c>
      <c r="U1914" s="104">
        <v>448492</v>
      </c>
      <c r="V1914" s="104">
        <v>867201</v>
      </c>
      <c r="W1914" s="104">
        <v>736115</v>
      </c>
      <c r="X1914" s="104">
        <v>1251690</v>
      </c>
      <c r="Y1914" s="104">
        <v>338864</v>
      </c>
      <c r="Z1914" s="104">
        <v>487353</v>
      </c>
      <c r="AA1914" s="106">
        <v>41352</v>
      </c>
    </row>
    <row r="1915" spans="1:27" ht="15" thickBot="1" x14ac:dyDescent="0.35">
      <c r="A1915" s="93">
        <v>1914</v>
      </c>
      <c r="B1915" s="93" t="s">
        <v>910</v>
      </c>
      <c r="C1915" s="93" t="s">
        <v>765</v>
      </c>
      <c r="D1915" s="93">
        <v>2013</v>
      </c>
      <c r="E1915" s="108">
        <v>1879025</v>
      </c>
      <c r="F1915" s="109">
        <v>1532158</v>
      </c>
      <c r="G1915" s="108">
        <v>256846</v>
      </c>
      <c r="H1915" s="109">
        <v>0</v>
      </c>
      <c r="I1915" s="108">
        <v>0</v>
      </c>
      <c r="J1915" s="108">
        <v>-11531</v>
      </c>
      <c r="K1915" s="108">
        <v>0</v>
      </c>
      <c r="L1915" s="108">
        <v>1792101</v>
      </c>
      <c r="M1915" s="108">
        <v>86923</v>
      </c>
      <c r="N1915" s="108">
        <v>627</v>
      </c>
      <c r="O1915" s="108">
        <v>87551</v>
      </c>
      <c r="P1915" s="108">
        <v>26225</v>
      </c>
      <c r="Q1915" s="108">
        <v>61411</v>
      </c>
      <c r="R1915" s="108">
        <v>1269</v>
      </c>
      <c r="S1915" s="108">
        <v>28137</v>
      </c>
      <c r="T1915" s="108">
        <v>-1912</v>
      </c>
      <c r="U1915" s="107">
        <v>494530</v>
      </c>
      <c r="V1915" s="107">
        <v>1010230</v>
      </c>
      <c r="W1915" s="107">
        <v>929389</v>
      </c>
      <c r="X1915" s="107">
        <v>1430558</v>
      </c>
      <c r="Y1915" s="107">
        <v>379940</v>
      </c>
      <c r="Z1915" s="107">
        <v>479746</v>
      </c>
      <c r="AA1915" s="109">
        <v>159154</v>
      </c>
    </row>
    <row r="1916" spans="1:27" ht="15" thickTop="1" x14ac:dyDescent="0.3">
      <c r="A1916" s="88">
        <v>1915</v>
      </c>
      <c r="B1916" s="88" t="s">
        <v>910</v>
      </c>
      <c r="C1916" s="88" t="s">
        <v>770</v>
      </c>
      <c r="D1916" s="88">
        <v>2023</v>
      </c>
      <c r="E1916" s="102">
        <v>13204597</v>
      </c>
      <c r="F1916" s="103">
        <v>10544753</v>
      </c>
      <c r="G1916" s="102">
        <v>1512872</v>
      </c>
      <c r="H1916" s="103">
        <v>172502</v>
      </c>
      <c r="I1916" s="102">
        <v>207476</v>
      </c>
      <c r="J1916" s="102">
        <v>-532319</v>
      </c>
      <c r="K1916" s="102">
        <v>0</v>
      </c>
      <c r="L1916" s="102">
        <v>12252528</v>
      </c>
      <c r="M1916" s="102">
        <v>952069</v>
      </c>
      <c r="N1916" s="102">
        <v>-5426</v>
      </c>
      <c r="O1916" s="102">
        <v>956011</v>
      </c>
      <c r="P1916" s="102">
        <v>138894</v>
      </c>
      <c r="Q1916" s="102">
        <v>405921</v>
      </c>
      <c r="R1916" s="102">
        <v>90358</v>
      </c>
      <c r="S1916" s="102">
        <v>159067</v>
      </c>
      <c r="T1916" s="102">
        <v>-20173</v>
      </c>
      <c r="U1916" s="101">
        <v>3083430</v>
      </c>
      <c r="V1916" s="101">
        <v>14280779</v>
      </c>
      <c r="W1916" s="101">
        <v>10865677</v>
      </c>
      <c r="X1916" s="101">
        <v>20188141</v>
      </c>
      <c r="Y1916" s="101">
        <v>2563800</v>
      </c>
      <c r="Z1916" s="101">
        <v>8982045</v>
      </c>
      <c r="AA1916" s="103">
        <v>-4268840</v>
      </c>
    </row>
    <row r="1917" spans="1:27" x14ac:dyDescent="0.3">
      <c r="A1917" s="85">
        <v>1916</v>
      </c>
      <c r="B1917" s="85" t="s">
        <v>910</v>
      </c>
      <c r="C1917" s="85" t="s">
        <v>770</v>
      </c>
      <c r="D1917" s="85">
        <v>2022</v>
      </c>
      <c r="E1917" s="105">
        <v>13655103</v>
      </c>
      <c r="F1917" s="106">
        <v>10918623</v>
      </c>
      <c r="G1917" s="105">
        <v>1659145</v>
      </c>
      <c r="H1917" s="106">
        <v>256002</v>
      </c>
      <c r="I1917" s="105">
        <v>207177</v>
      </c>
      <c r="J1917" s="105">
        <v>-254205</v>
      </c>
      <c r="K1917" s="105">
        <v>0</v>
      </c>
      <c r="L1917" s="105">
        <v>12820988</v>
      </c>
      <c r="M1917" s="105">
        <v>834115</v>
      </c>
      <c r="N1917" s="105">
        <v>4669</v>
      </c>
      <c r="O1917" s="105">
        <v>932358</v>
      </c>
      <c r="P1917" s="105">
        <v>138056</v>
      </c>
      <c r="Q1917" s="105">
        <v>373969</v>
      </c>
      <c r="R1917" s="105">
        <v>93016</v>
      </c>
      <c r="S1917" s="105">
        <v>168117</v>
      </c>
      <c r="T1917" s="105">
        <v>-30061</v>
      </c>
      <c r="U1917" s="104">
        <v>3049409</v>
      </c>
      <c r="V1917" s="104">
        <v>10114920</v>
      </c>
      <c r="W1917" s="104">
        <v>7812636</v>
      </c>
      <c r="X1917" s="104">
        <v>16081598</v>
      </c>
      <c r="Y1917" s="104">
        <v>2535716</v>
      </c>
      <c r="Z1917" s="104">
        <v>5125150</v>
      </c>
      <c r="AA1917" s="106">
        <v>1045474</v>
      </c>
    </row>
    <row r="1918" spans="1:27" x14ac:dyDescent="0.3">
      <c r="A1918" s="85">
        <v>1917</v>
      </c>
      <c r="B1918" s="85" t="s">
        <v>910</v>
      </c>
      <c r="C1918" s="85" t="s">
        <v>770</v>
      </c>
      <c r="D1918" s="85">
        <v>2021</v>
      </c>
      <c r="E1918" s="105">
        <v>9248572</v>
      </c>
      <c r="F1918" s="106">
        <v>7498229</v>
      </c>
      <c r="G1918" s="105">
        <v>1131091</v>
      </c>
      <c r="H1918" s="106">
        <v>178005</v>
      </c>
      <c r="I1918" s="105">
        <v>169413</v>
      </c>
      <c r="J1918" s="105">
        <v>-347970</v>
      </c>
      <c r="K1918" s="105">
        <v>0</v>
      </c>
      <c r="L1918" s="105">
        <v>8692297</v>
      </c>
      <c r="M1918" s="105">
        <v>556276</v>
      </c>
      <c r="N1918" s="105">
        <v>9715</v>
      </c>
      <c r="O1918" s="105">
        <v>560842</v>
      </c>
      <c r="P1918" s="105">
        <v>50087</v>
      </c>
      <c r="Q1918" s="105">
        <v>296142</v>
      </c>
      <c r="R1918" s="105">
        <v>82853</v>
      </c>
      <c r="S1918" s="105">
        <v>51011</v>
      </c>
      <c r="T1918" s="105">
        <v>-923</v>
      </c>
      <c r="U1918" s="104">
        <v>2525662</v>
      </c>
      <c r="V1918" s="104">
        <v>10058956</v>
      </c>
      <c r="W1918" s="104">
        <v>5992745</v>
      </c>
      <c r="X1918" s="104">
        <v>15023901</v>
      </c>
      <c r="Y1918" s="104">
        <v>2192135</v>
      </c>
      <c r="Z1918" s="104">
        <v>4989739</v>
      </c>
      <c r="AA1918" s="106">
        <v>-1427198</v>
      </c>
    </row>
    <row r="1919" spans="1:27" x14ac:dyDescent="0.3">
      <c r="A1919" s="85">
        <v>1918</v>
      </c>
      <c r="B1919" s="85" t="s">
        <v>910</v>
      </c>
      <c r="C1919" s="85" t="s">
        <v>770</v>
      </c>
      <c r="D1919" s="85">
        <v>2020</v>
      </c>
      <c r="E1919" s="105">
        <v>8329251</v>
      </c>
      <c r="F1919" s="106">
        <v>6792152</v>
      </c>
      <c r="G1919" s="105">
        <v>1068301</v>
      </c>
      <c r="H1919" s="106">
        <v>193128</v>
      </c>
      <c r="I1919" s="105">
        <v>132587</v>
      </c>
      <c r="J1919" s="105">
        <v>-337936</v>
      </c>
      <c r="K1919" s="105">
        <v>0</v>
      </c>
      <c r="L1919" s="105">
        <v>7924189</v>
      </c>
      <c r="M1919" s="105">
        <v>405062</v>
      </c>
      <c r="N1919" s="105">
        <v>-2176</v>
      </c>
      <c r="O1919" s="105">
        <v>395473</v>
      </c>
      <c r="P1919" s="105">
        <v>62250</v>
      </c>
      <c r="Q1919" s="105">
        <v>188301</v>
      </c>
      <c r="R1919" s="105">
        <v>83781</v>
      </c>
      <c r="S1919" s="105">
        <v>75087</v>
      </c>
      <c r="T1919" s="105">
        <v>-12837</v>
      </c>
      <c r="U1919" s="104">
        <v>1453935</v>
      </c>
      <c r="V1919" s="104">
        <v>6169053</v>
      </c>
      <c r="W1919" s="104">
        <v>3639455</v>
      </c>
      <c r="X1919" s="104">
        <v>11336295</v>
      </c>
      <c r="Y1919" s="104">
        <v>1839194</v>
      </c>
      <c r="Z1919" s="104">
        <v>3818872</v>
      </c>
      <c r="AA1919" s="106">
        <v>-224124</v>
      </c>
    </row>
    <row r="1920" spans="1:27" x14ac:dyDescent="0.3">
      <c r="A1920" s="85">
        <v>1919</v>
      </c>
      <c r="B1920" s="85" t="s">
        <v>910</v>
      </c>
      <c r="C1920" s="85" t="s">
        <v>770</v>
      </c>
      <c r="D1920" s="85">
        <v>2019</v>
      </c>
      <c r="E1920" s="105">
        <v>7812755</v>
      </c>
      <c r="F1920" s="106">
        <v>6155146</v>
      </c>
      <c r="G1920" s="105">
        <v>1065653</v>
      </c>
      <c r="H1920" s="106">
        <v>201157</v>
      </c>
      <c r="I1920" s="105">
        <v>115859</v>
      </c>
      <c r="J1920" s="105">
        <v>-216115</v>
      </c>
      <c r="K1920" s="105">
        <v>0</v>
      </c>
      <c r="L1920" s="105">
        <v>7296212</v>
      </c>
      <c r="M1920" s="105">
        <v>516543</v>
      </c>
      <c r="N1920" s="105">
        <v>-1402</v>
      </c>
      <c r="O1920" s="105">
        <v>515622</v>
      </c>
      <c r="P1920" s="105">
        <v>63643</v>
      </c>
      <c r="Q1920" s="105">
        <v>257363</v>
      </c>
      <c r="R1920" s="105">
        <v>0</v>
      </c>
      <c r="S1920" s="105">
        <v>78180</v>
      </c>
      <c r="T1920" s="105">
        <v>-14537</v>
      </c>
      <c r="U1920" s="104">
        <v>1407478</v>
      </c>
      <c r="V1920" s="104">
        <v>5683271</v>
      </c>
      <c r="W1920" s="104">
        <v>3060146</v>
      </c>
      <c r="X1920" s="104">
        <v>10764554</v>
      </c>
      <c r="Y1920" s="104">
        <v>1965945</v>
      </c>
      <c r="Z1920" s="104">
        <v>3089238</v>
      </c>
      <c r="AA1920" s="106">
        <v>-4041</v>
      </c>
    </row>
    <row r="1921" spans="1:27" x14ac:dyDescent="0.3">
      <c r="A1921" s="85">
        <v>1920</v>
      </c>
      <c r="B1921" s="85" t="s">
        <v>910</v>
      </c>
      <c r="C1921" s="85" t="s">
        <v>770</v>
      </c>
      <c r="D1921" s="85">
        <v>2018</v>
      </c>
      <c r="E1921" s="105">
        <v>7828588</v>
      </c>
      <c r="F1921" s="106">
        <v>6441452</v>
      </c>
      <c r="G1921" s="105">
        <v>888337</v>
      </c>
      <c r="H1921" s="106">
        <v>0</v>
      </c>
      <c r="I1921" s="105">
        <v>113838</v>
      </c>
      <c r="J1921" s="105">
        <v>-148134</v>
      </c>
      <c r="K1921" s="105">
        <v>0</v>
      </c>
      <c r="L1921" s="105">
        <v>7201760</v>
      </c>
      <c r="M1921" s="105">
        <v>626828</v>
      </c>
      <c r="N1921" s="105">
        <v>9769</v>
      </c>
      <c r="O1921" s="105">
        <v>636597</v>
      </c>
      <c r="P1921" s="105">
        <v>69440</v>
      </c>
      <c r="Q1921" s="105">
        <v>334410</v>
      </c>
      <c r="R1921" s="105">
        <v>0</v>
      </c>
      <c r="S1921" s="105">
        <v>85326</v>
      </c>
      <c r="T1921" s="105">
        <v>-15885</v>
      </c>
      <c r="U1921" s="104">
        <v>1504791</v>
      </c>
      <c r="V1921" s="104">
        <v>5174848</v>
      </c>
      <c r="W1921" s="104">
        <v>1779525</v>
      </c>
      <c r="X1921" s="104">
        <v>9438745</v>
      </c>
      <c r="Y1921" s="104">
        <v>1330398</v>
      </c>
      <c r="Z1921" s="104">
        <v>2240406</v>
      </c>
      <c r="AA1921" s="106">
        <v>770812</v>
      </c>
    </row>
    <row r="1922" spans="1:27" x14ac:dyDescent="0.3">
      <c r="A1922" s="85">
        <v>1921</v>
      </c>
      <c r="B1922" s="85" t="s">
        <v>910</v>
      </c>
      <c r="C1922" s="85" t="s">
        <v>770</v>
      </c>
      <c r="D1922" s="85">
        <v>2017</v>
      </c>
      <c r="E1922" s="105">
        <v>4074940</v>
      </c>
      <c r="F1922" s="106">
        <v>3137369</v>
      </c>
      <c r="G1922" s="105">
        <v>810750</v>
      </c>
      <c r="H1922" s="106">
        <v>0</v>
      </c>
      <c r="I1922" s="105">
        <v>17937</v>
      </c>
      <c r="J1922" s="105">
        <v>-223684</v>
      </c>
      <c r="K1922" s="105">
        <v>-241844</v>
      </c>
      <c r="L1922" s="105">
        <v>3531049</v>
      </c>
      <c r="M1922" s="105">
        <v>543891</v>
      </c>
      <c r="N1922" s="105">
        <v>392</v>
      </c>
      <c r="O1922" s="105">
        <v>544283</v>
      </c>
      <c r="P1922" s="105">
        <v>41361</v>
      </c>
      <c r="Q1922" s="105">
        <v>372282</v>
      </c>
      <c r="R1922" s="105">
        <v>16839</v>
      </c>
      <c r="S1922" s="105">
        <v>45168</v>
      </c>
      <c r="T1922" s="105">
        <v>-3807</v>
      </c>
      <c r="U1922" s="104">
        <v>720160</v>
      </c>
      <c r="V1922" s="104">
        <v>3021964</v>
      </c>
      <c r="W1922" s="104">
        <v>1382645</v>
      </c>
      <c r="X1922" s="104">
        <v>6149798</v>
      </c>
      <c r="Y1922" s="104">
        <v>975349</v>
      </c>
      <c r="Z1922" s="104">
        <v>918096</v>
      </c>
      <c r="AA1922" s="106">
        <v>219775</v>
      </c>
    </row>
    <row r="1923" spans="1:27" x14ac:dyDescent="0.3">
      <c r="A1923" s="85">
        <v>1922</v>
      </c>
      <c r="B1923" s="85" t="s">
        <v>910</v>
      </c>
      <c r="C1923" s="85" t="s">
        <v>770</v>
      </c>
      <c r="D1923" s="85">
        <v>2016</v>
      </c>
      <c r="E1923" s="105">
        <v>2753366</v>
      </c>
      <c r="F1923" s="106">
        <v>2110896</v>
      </c>
      <c r="G1923" s="105">
        <v>423419</v>
      </c>
      <c r="H1923" s="106">
        <v>0</v>
      </c>
      <c r="I1923" s="105">
        <v>0</v>
      </c>
      <c r="J1923" s="105">
        <v>-205555</v>
      </c>
      <c r="K1923" s="105">
        <v>-2244</v>
      </c>
      <c r="L1923" s="105">
        <v>2373533</v>
      </c>
      <c r="M1923" s="105">
        <v>379833</v>
      </c>
      <c r="N1923" s="105">
        <v>5319</v>
      </c>
      <c r="O1923" s="105">
        <v>385151</v>
      </c>
      <c r="P1923" s="105">
        <v>48751</v>
      </c>
      <c r="Q1923" s="105">
        <v>256987</v>
      </c>
      <c r="R1923" s="105">
        <v>5415</v>
      </c>
      <c r="S1923" s="105">
        <v>50900</v>
      </c>
      <c r="T1923" s="105">
        <v>-2149</v>
      </c>
      <c r="U1923" s="104">
        <v>548575</v>
      </c>
      <c r="V1923" s="104">
        <v>2015038</v>
      </c>
      <c r="W1923" s="104">
        <v>757804</v>
      </c>
      <c r="X1923" s="104">
        <v>3760695</v>
      </c>
      <c r="Y1923" s="104">
        <v>347285</v>
      </c>
      <c r="Z1923" s="104">
        <v>488496</v>
      </c>
      <c r="AA1923" s="106">
        <v>202960</v>
      </c>
    </row>
    <row r="1924" spans="1:27" x14ac:dyDescent="0.3">
      <c r="A1924" s="85">
        <v>1923</v>
      </c>
      <c r="B1924" s="85" t="s">
        <v>910</v>
      </c>
      <c r="C1924" s="85" t="s">
        <v>770</v>
      </c>
      <c r="D1924" s="85">
        <v>2015</v>
      </c>
      <c r="E1924" s="105">
        <v>2649592</v>
      </c>
      <c r="F1924" s="106">
        <v>1973057</v>
      </c>
      <c r="G1924" s="105">
        <v>399636</v>
      </c>
      <c r="H1924" s="106">
        <v>0</v>
      </c>
      <c r="I1924" s="105">
        <v>0</v>
      </c>
      <c r="J1924" s="105">
        <v>-59445</v>
      </c>
      <c r="K1924" s="105">
        <v>-52958</v>
      </c>
      <c r="L1924" s="105">
        <v>2296075</v>
      </c>
      <c r="M1924" s="105">
        <v>353517</v>
      </c>
      <c r="N1924" s="105">
        <v>8847</v>
      </c>
      <c r="O1924" s="105">
        <v>362364</v>
      </c>
      <c r="P1924" s="105">
        <v>47320</v>
      </c>
      <c r="Q1924" s="105">
        <v>215281</v>
      </c>
      <c r="R1924" s="105">
        <v>3081</v>
      </c>
      <c r="S1924" s="105">
        <v>48221</v>
      </c>
      <c r="T1924" s="105">
        <v>-901</v>
      </c>
      <c r="U1924" s="104">
        <v>723175</v>
      </c>
      <c r="V1924" s="104">
        <v>2046187</v>
      </c>
      <c r="W1924" s="104">
        <v>848276</v>
      </c>
      <c r="X1924" s="104">
        <v>3693374</v>
      </c>
      <c r="Y1924" s="104">
        <v>365110</v>
      </c>
      <c r="Z1924" s="104">
        <v>539184</v>
      </c>
      <c r="AA1924" s="106">
        <v>67017</v>
      </c>
    </row>
    <row r="1925" spans="1:27" x14ac:dyDescent="0.3">
      <c r="A1925" s="85">
        <v>1924</v>
      </c>
      <c r="B1925" s="85" t="s">
        <v>910</v>
      </c>
      <c r="C1925" s="85" t="s">
        <v>770</v>
      </c>
      <c r="D1925" s="85">
        <v>2014</v>
      </c>
      <c r="E1925" s="105">
        <v>1121777</v>
      </c>
      <c r="F1925" s="106">
        <v>821839</v>
      </c>
      <c r="G1925" s="105">
        <v>180058</v>
      </c>
      <c r="H1925" s="106">
        <v>0</v>
      </c>
      <c r="I1925" s="105">
        <v>0</v>
      </c>
      <c r="J1925" s="105">
        <v>-46219</v>
      </c>
      <c r="K1925" s="105">
        <v>-7283</v>
      </c>
      <c r="L1925" s="105">
        <v>955544</v>
      </c>
      <c r="M1925" s="105">
        <v>166233</v>
      </c>
      <c r="N1925" s="105">
        <v>3845</v>
      </c>
      <c r="O1925" s="105">
        <v>182748</v>
      </c>
      <c r="P1925" s="105">
        <v>23245</v>
      </c>
      <c r="Q1925" s="105">
        <v>100274</v>
      </c>
      <c r="R1925" s="105">
        <v>0</v>
      </c>
      <c r="S1925" s="105">
        <v>24961</v>
      </c>
      <c r="T1925" s="105">
        <v>-1716</v>
      </c>
      <c r="U1925" s="104">
        <v>334204</v>
      </c>
      <c r="V1925" s="104">
        <v>1270794</v>
      </c>
      <c r="W1925" s="104">
        <v>499623</v>
      </c>
      <c r="X1925" s="104">
        <v>2253204</v>
      </c>
      <c r="Y1925" s="104">
        <v>131282</v>
      </c>
      <c r="Z1925" s="104">
        <v>221605</v>
      </c>
      <c r="AA1925" s="106">
        <v>38720</v>
      </c>
    </row>
    <row r="1926" spans="1:27" ht="15" thickBot="1" x14ac:dyDescent="0.35">
      <c r="A1926" s="93">
        <v>1925</v>
      </c>
      <c r="B1926" s="93" t="s">
        <v>910</v>
      </c>
      <c r="C1926" s="93" t="s">
        <v>770</v>
      </c>
      <c r="D1926" s="93">
        <v>2013</v>
      </c>
      <c r="E1926" s="108">
        <v>617589</v>
      </c>
      <c r="F1926" s="109">
        <v>485105</v>
      </c>
      <c r="G1926" s="108">
        <v>73920</v>
      </c>
      <c r="H1926" s="109">
        <v>0</v>
      </c>
      <c r="I1926" s="108">
        <v>0</v>
      </c>
      <c r="J1926" s="108">
        <v>-46638</v>
      </c>
      <c r="K1926" s="108">
        <v>-2076</v>
      </c>
      <c r="L1926" s="108">
        <v>533614</v>
      </c>
      <c r="M1926" s="108">
        <v>83974</v>
      </c>
      <c r="N1926" s="108">
        <v>402</v>
      </c>
      <c r="O1926" s="108">
        <v>42107</v>
      </c>
      <c r="P1926" s="108">
        <v>20746</v>
      </c>
      <c r="Q1926" s="108">
        <v>-2015</v>
      </c>
      <c r="R1926" s="108">
        <v>243</v>
      </c>
      <c r="S1926" s="108">
        <v>19464</v>
      </c>
      <c r="T1926" s="108">
        <v>1282</v>
      </c>
      <c r="U1926" s="107">
        <v>94067</v>
      </c>
      <c r="V1926" s="107">
        <v>920716</v>
      </c>
      <c r="W1926" s="107">
        <v>360213</v>
      </c>
      <c r="X1926" s="107">
        <v>1068719</v>
      </c>
      <c r="Y1926" s="107">
        <v>56814</v>
      </c>
      <c r="Z1926" s="107">
        <v>238712</v>
      </c>
      <c r="AA1926" s="109">
        <v>164726</v>
      </c>
    </row>
    <row r="1927" spans="1:27" ht="15" thickTop="1" x14ac:dyDescent="0.3">
      <c r="A1927" s="88">
        <v>1926</v>
      </c>
      <c r="B1927" s="88" t="s">
        <v>910</v>
      </c>
      <c r="C1927" s="88" t="s">
        <v>776</v>
      </c>
      <c r="D1927" s="88">
        <v>2023</v>
      </c>
      <c r="E1927" s="102">
        <v>2593704</v>
      </c>
      <c r="F1927" s="103">
        <v>2378807</v>
      </c>
      <c r="G1927" s="102">
        <v>181827</v>
      </c>
      <c r="H1927" s="97">
        <v>0</v>
      </c>
      <c r="I1927" s="102">
        <v>9132</v>
      </c>
      <c r="J1927" s="102">
        <v>-58969</v>
      </c>
      <c r="K1927" s="102">
        <v>82357</v>
      </c>
      <c r="L1927" s="102">
        <v>2725319</v>
      </c>
      <c r="M1927" s="102">
        <v>-131615</v>
      </c>
      <c r="N1927" s="102">
        <v>-2528</v>
      </c>
      <c r="O1927" s="102">
        <v>-134167</v>
      </c>
      <c r="P1927" s="102">
        <v>12534</v>
      </c>
      <c r="Q1927" s="102">
        <v>-142560</v>
      </c>
      <c r="R1927" s="102">
        <v>615</v>
      </c>
      <c r="S1927" s="102">
        <v>9944</v>
      </c>
      <c r="T1927" s="102">
        <v>2590</v>
      </c>
      <c r="U1927" s="101">
        <v>888827</v>
      </c>
      <c r="V1927" s="101">
        <v>1475538</v>
      </c>
      <c r="W1927" s="101">
        <v>1597380</v>
      </c>
      <c r="X1927" s="101">
        <v>2144284</v>
      </c>
      <c r="Y1927" s="101">
        <v>565345</v>
      </c>
      <c r="Z1927" s="101">
        <v>1371640</v>
      </c>
      <c r="AA1927" s="103">
        <v>-74525</v>
      </c>
    </row>
    <row r="1928" spans="1:27" x14ac:dyDescent="0.3">
      <c r="A1928" s="85">
        <v>1927</v>
      </c>
      <c r="B1928" s="85" t="s">
        <v>910</v>
      </c>
      <c r="C1928" s="85" t="s">
        <v>776</v>
      </c>
      <c r="D1928" s="85">
        <v>2022</v>
      </c>
      <c r="E1928" s="105">
        <v>2840536</v>
      </c>
      <c r="F1928" s="106">
        <v>2612001</v>
      </c>
      <c r="G1928" s="105">
        <v>106959</v>
      </c>
      <c r="H1928" s="98">
        <v>0</v>
      </c>
      <c r="I1928" s="105">
        <v>7596</v>
      </c>
      <c r="J1928" s="105">
        <v>-509</v>
      </c>
      <c r="K1928" s="105">
        <v>2527</v>
      </c>
      <c r="L1928" s="105">
        <v>2820413</v>
      </c>
      <c r="M1928" s="105">
        <v>20123</v>
      </c>
      <c r="N1928" s="105">
        <v>487</v>
      </c>
      <c r="O1928" s="105">
        <v>21178</v>
      </c>
      <c r="P1928" s="105">
        <v>8640</v>
      </c>
      <c r="Q1928" s="105">
        <v>7962</v>
      </c>
      <c r="R1928" s="105">
        <v>657</v>
      </c>
      <c r="S1928" s="105">
        <v>8643</v>
      </c>
      <c r="T1928" s="105">
        <v>-3</v>
      </c>
      <c r="U1928" s="104">
        <v>938487</v>
      </c>
      <c r="V1928" s="104">
        <v>1600057</v>
      </c>
      <c r="W1928" s="104">
        <v>1312128</v>
      </c>
      <c r="X1928" s="104">
        <v>2461294</v>
      </c>
      <c r="Y1928" s="104">
        <v>634791</v>
      </c>
      <c r="Z1928" s="104">
        <v>1304380</v>
      </c>
      <c r="AA1928" s="106">
        <v>-93537</v>
      </c>
    </row>
    <row r="1929" spans="1:27" x14ac:dyDescent="0.3">
      <c r="A1929" s="85">
        <v>1928</v>
      </c>
      <c r="B1929" s="85" t="s">
        <v>910</v>
      </c>
      <c r="C1929" s="85" t="s">
        <v>776</v>
      </c>
      <c r="D1929" s="85">
        <v>2021</v>
      </c>
      <c r="E1929" s="105">
        <v>2711376</v>
      </c>
      <c r="F1929" s="106">
        <v>2487883</v>
      </c>
      <c r="G1929" s="105">
        <v>86912</v>
      </c>
      <c r="H1929" s="98">
        <v>0</v>
      </c>
      <c r="I1929" s="105">
        <v>7907</v>
      </c>
      <c r="J1929" s="105">
        <v>1566</v>
      </c>
      <c r="K1929" s="105">
        <v>2930</v>
      </c>
      <c r="L1929" s="105">
        <v>2677109</v>
      </c>
      <c r="M1929" s="105">
        <v>34267</v>
      </c>
      <c r="N1929" s="105">
        <v>-786</v>
      </c>
      <c r="O1929" s="105">
        <v>52835</v>
      </c>
      <c r="P1929" s="105">
        <v>15106</v>
      </c>
      <c r="Q1929" s="105">
        <v>33032</v>
      </c>
      <c r="R1929" s="105">
        <v>725</v>
      </c>
      <c r="S1929" s="105">
        <v>14890</v>
      </c>
      <c r="T1929" s="105">
        <v>216</v>
      </c>
      <c r="U1929" s="104">
        <v>808895</v>
      </c>
      <c r="V1929" s="104">
        <v>1316724</v>
      </c>
      <c r="W1929" s="104">
        <v>1180785</v>
      </c>
      <c r="X1929" s="104">
        <v>2222429</v>
      </c>
      <c r="Y1929" s="104">
        <v>677074</v>
      </c>
      <c r="Z1929" s="104">
        <v>1237503</v>
      </c>
      <c r="AA1929" s="106">
        <v>-4790</v>
      </c>
    </row>
    <row r="1930" spans="1:27" x14ac:dyDescent="0.3">
      <c r="A1930" s="85">
        <v>1929</v>
      </c>
      <c r="B1930" s="85" t="s">
        <v>910</v>
      </c>
      <c r="C1930" s="85" t="s">
        <v>776</v>
      </c>
      <c r="D1930" s="85">
        <v>2020</v>
      </c>
      <c r="E1930" s="105">
        <v>2744311</v>
      </c>
      <c r="F1930" s="106">
        <v>2549289</v>
      </c>
      <c r="G1930" s="105">
        <v>85485</v>
      </c>
      <c r="H1930" s="98">
        <v>0</v>
      </c>
      <c r="I1930" s="105">
        <v>10422</v>
      </c>
      <c r="J1930" s="105">
        <v>-1231</v>
      </c>
      <c r="K1930" s="105">
        <v>-201</v>
      </c>
      <c r="L1930" s="105">
        <v>2737364</v>
      </c>
      <c r="M1930" s="105">
        <v>6946</v>
      </c>
      <c r="N1930" s="105">
        <v>1670</v>
      </c>
      <c r="O1930" s="105">
        <v>8737</v>
      </c>
      <c r="P1930" s="105">
        <v>5536</v>
      </c>
      <c r="Q1930" s="105">
        <v>1379</v>
      </c>
      <c r="R1930" s="105">
        <v>2233</v>
      </c>
      <c r="S1930" s="105">
        <v>5725</v>
      </c>
      <c r="T1930" s="105">
        <v>-190</v>
      </c>
      <c r="U1930" s="104">
        <v>663593</v>
      </c>
      <c r="V1930" s="104">
        <v>1212067</v>
      </c>
      <c r="W1930" s="104">
        <v>1124811</v>
      </c>
      <c r="X1930" s="104">
        <v>2184795</v>
      </c>
      <c r="Y1930" s="104">
        <v>736650</v>
      </c>
      <c r="Z1930" s="104">
        <v>1232208</v>
      </c>
      <c r="AA1930" s="106">
        <v>29351</v>
      </c>
    </row>
    <row r="1931" spans="1:27" x14ac:dyDescent="0.3">
      <c r="A1931" s="85">
        <v>1930</v>
      </c>
      <c r="B1931" s="85" t="s">
        <v>910</v>
      </c>
      <c r="C1931" s="85" t="s">
        <v>776</v>
      </c>
      <c r="D1931" s="85">
        <v>2019</v>
      </c>
      <c r="E1931" s="105">
        <v>1991454</v>
      </c>
      <c r="F1931" s="106">
        <v>1707704</v>
      </c>
      <c r="G1931" s="105">
        <v>104517</v>
      </c>
      <c r="H1931" s="98">
        <v>0</v>
      </c>
      <c r="I1931" s="105">
        <v>10545</v>
      </c>
      <c r="J1931" s="105">
        <v>-1907</v>
      </c>
      <c r="K1931" s="105">
        <v>0</v>
      </c>
      <c r="L1931" s="105">
        <v>1906906</v>
      </c>
      <c r="M1931" s="105">
        <v>84548</v>
      </c>
      <c r="N1931" s="105">
        <v>-9494</v>
      </c>
      <c r="O1931" s="105">
        <v>84491</v>
      </c>
      <c r="P1931" s="105">
        <v>14398</v>
      </c>
      <c r="Q1931" s="105">
        <v>43245</v>
      </c>
      <c r="R1931" s="105">
        <v>4383</v>
      </c>
      <c r="S1931" s="105">
        <v>18371</v>
      </c>
      <c r="T1931" s="105">
        <v>-3973</v>
      </c>
      <c r="U1931" s="104">
        <v>497136</v>
      </c>
      <c r="V1931" s="104">
        <v>1251693</v>
      </c>
      <c r="W1931" s="104">
        <v>1133077</v>
      </c>
      <c r="X1931" s="104">
        <v>2271623</v>
      </c>
      <c r="Y1931" s="104">
        <v>773867</v>
      </c>
      <c r="Z1931" s="104">
        <v>1240520</v>
      </c>
      <c r="AA1931" s="106">
        <v>-157152</v>
      </c>
    </row>
    <row r="1932" spans="1:27" x14ac:dyDescent="0.3">
      <c r="A1932" s="85">
        <v>1931</v>
      </c>
      <c r="B1932" s="85" t="s">
        <v>910</v>
      </c>
      <c r="C1932" s="85" t="s">
        <v>776</v>
      </c>
      <c r="D1932" s="85">
        <v>2018</v>
      </c>
      <c r="E1932" s="105">
        <v>1551929</v>
      </c>
      <c r="F1932" s="106">
        <v>1412106</v>
      </c>
      <c r="G1932" s="105">
        <v>73737</v>
      </c>
      <c r="H1932" s="98">
        <v>0</v>
      </c>
      <c r="I1932" s="105">
        <v>7990</v>
      </c>
      <c r="J1932" s="105">
        <v>-2032</v>
      </c>
      <c r="K1932" s="105">
        <v>0</v>
      </c>
      <c r="L1932" s="105">
        <v>1537910</v>
      </c>
      <c r="M1932" s="105">
        <v>14019</v>
      </c>
      <c r="N1932" s="105">
        <v>5399</v>
      </c>
      <c r="O1932" s="105">
        <v>23176</v>
      </c>
      <c r="P1932" s="105">
        <v>11080</v>
      </c>
      <c r="Q1932" s="105">
        <v>23104</v>
      </c>
      <c r="R1932" s="105">
        <v>3919</v>
      </c>
      <c r="S1932" s="105">
        <v>5751</v>
      </c>
      <c r="T1932" s="105">
        <v>5329</v>
      </c>
      <c r="U1932" s="104">
        <v>373599</v>
      </c>
      <c r="V1932" s="104">
        <v>850537</v>
      </c>
      <c r="W1932" s="104">
        <v>813534</v>
      </c>
      <c r="X1932" s="104">
        <v>1772276</v>
      </c>
      <c r="Y1932" s="104">
        <v>729980</v>
      </c>
      <c r="Z1932" s="104">
        <v>967688</v>
      </c>
      <c r="AA1932" s="106">
        <v>47759</v>
      </c>
    </row>
    <row r="1933" spans="1:27" x14ac:dyDescent="0.3">
      <c r="A1933" s="85">
        <v>1932</v>
      </c>
      <c r="B1933" s="85" t="s">
        <v>910</v>
      </c>
      <c r="C1933" s="85" t="s">
        <v>776</v>
      </c>
      <c r="D1933" s="85">
        <v>2017</v>
      </c>
      <c r="E1933" s="105">
        <v>1322238</v>
      </c>
      <c r="F1933" s="106">
        <v>1214208</v>
      </c>
      <c r="G1933" s="105">
        <v>81008</v>
      </c>
      <c r="H1933" s="98">
        <v>0</v>
      </c>
      <c r="I1933" s="105">
        <v>7294</v>
      </c>
      <c r="J1933" s="105">
        <v>-1537</v>
      </c>
      <c r="K1933" s="105">
        <v>-46</v>
      </c>
      <c r="L1933" s="105">
        <v>1335468</v>
      </c>
      <c r="M1933" s="105">
        <v>-13230</v>
      </c>
      <c r="N1933" s="105">
        <v>-23950</v>
      </c>
      <c r="O1933" s="105">
        <v>-36899</v>
      </c>
      <c r="P1933" s="105">
        <v>18384</v>
      </c>
      <c r="Q1933" s="105">
        <v>-54790</v>
      </c>
      <c r="R1933" s="105">
        <v>4085</v>
      </c>
      <c r="S1933" s="105">
        <v>20912</v>
      </c>
      <c r="T1933" s="105">
        <v>-2529</v>
      </c>
      <c r="U1933" s="104">
        <v>283264</v>
      </c>
      <c r="V1933" s="104">
        <v>795902</v>
      </c>
      <c r="W1933" s="104">
        <v>727311</v>
      </c>
      <c r="X1933" s="104">
        <v>1559096</v>
      </c>
      <c r="Y1933" s="104">
        <v>596102</v>
      </c>
      <c r="Z1933" s="104">
        <v>764433</v>
      </c>
      <c r="AA1933" s="106">
        <v>-41422</v>
      </c>
    </row>
    <row r="1934" spans="1:27" x14ac:dyDescent="0.3">
      <c r="A1934" s="85">
        <v>1933</v>
      </c>
      <c r="B1934" s="85" t="s">
        <v>910</v>
      </c>
      <c r="C1934" s="85" t="s">
        <v>776</v>
      </c>
      <c r="D1934" s="85">
        <v>2016</v>
      </c>
      <c r="E1934" s="105">
        <v>1183683</v>
      </c>
      <c r="F1934" s="106">
        <v>1033203</v>
      </c>
      <c r="G1934" s="105">
        <v>50591</v>
      </c>
      <c r="H1934" s="98">
        <v>0</v>
      </c>
      <c r="I1934" s="105">
        <v>4799</v>
      </c>
      <c r="J1934" s="105">
        <v>-1027</v>
      </c>
      <c r="K1934" s="105">
        <v>697</v>
      </c>
      <c r="L1934" s="105">
        <v>1115308</v>
      </c>
      <c r="M1934" s="105">
        <v>68375</v>
      </c>
      <c r="N1934" s="105">
        <v>-691</v>
      </c>
      <c r="O1934" s="105">
        <v>67684</v>
      </c>
      <c r="P1934" s="105">
        <v>14616</v>
      </c>
      <c r="Q1934" s="105">
        <v>53069</v>
      </c>
      <c r="R1934" s="105">
        <v>0</v>
      </c>
      <c r="S1934" s="105">
        <v>14616</v>
      </c>
      <c r="T1934" s="105">
        <v>0</v>
      </c>
      <c r="U1934" s="104">
        <v>304977</v>
      </c>
      <c r="V1934" s="104">
        <v>523913</v>
      </c>
      <c r="W1934" s="104">
        <v>530811</v>
      </c>
      <c r="X1934" s="104">
        <v>1077477</v>
      </c>
      <c r="Y1934" s="104">
        <v>370142</v>
      </c>
      <c r="Z1934" s="104">
        <v>519881</v>
      </c>
      <c r="AA1934" s="106">
        <v>51561</v>
      </c>
    </row>
    <row r="1935" spans="1:27" x14ac:dyDescent="0.3">
      <c r="A1935" s="85">
        <v>1934</v>
      </c>
      <c r="B1935" s="85" t="s">
        <v>910</v>
      </c>
      <c r="C1935" s="85" t="s">
        <v>776</v>
      </c>
      <c r="D1935" s="85">
        <v>2015</v>
      </c>
      <c r="E1935" s="105">
        <v>1130769</v>
      </c>
      <c r="F1935" s="106">
        <v>981792</v>
      </c>
      <c r="G1935" s="105">
        <v>60007</v>
      </c>
      <c r="H1935" s="98">
        <v>0</v>
      </c>
      <c r="I1935" s="105">
        <v>3821</v>
      </c>
      <c r="J1935" s="105">
        <v>3357</v>
      </c>
      <c r="K1935" s="105">
        <v>-87</v>
      </c>
      <c r="L1935" s="105">
        <v>1074153</v>
      </c>
      <c r="M1935" s="105">
        <v>56617</v>
      </c>
      <c r="N1935" s="105">
        <v>-1236</v>
      </c>
      <c r="O1935" s="105">
        <v>77445</v>
      </c>
      <c r="P1935" s="105">
        <v>17495</v>
      </c>
      <c r="Q1935" s="105">
        <v>59950</v>
      </c>
      <c r="R1935" s="105">
        <v>0</v>
      </c>
      <c r="S1935" s="105">
        <v>17495</v>
      </c>
      <c r="T1935" s="105">
        <v>0</v>
      </c>
      <c r="U1935" s="104">
        <v>224625</v>
      </c>
      <c r="V1935" s="104">
        <v>392762</v>
      </c>
      <c r="W1935" s="104">
        <v>370621</v>
      </c>
      <c r="X1935" s="104">
        <v>765761</v>
      </c>
      <c r="Y1935" s="104">
        <v>349033</v>
      </c>
      <c r="Z1935" s="104">
        <v>377654</v>
      </c>
      <c r="AA1935" s="106">
        <v>91399</v>
      </c>
    </row>
    <row r="1936" spans="1:27" x14ac:dyDescent="0.3">
      <c r="A1936" s="85">
        <v>1935</v>
      </c>
      <c r="B1936" s="85" t="s">
        <v>910</v>
      </c>
      <c r="C1936" s="85" t="s">
        <v>776</v>
      </c>
      <c r="D1936" s="85">
        <v>2014</v>
      </c>
      <c r="E1936" s="105">
        <v>1079625</v>
      </c>
      <c r="F1936" s="106">
        <v>968150</v>
      </c>
      <c r="G1936" s="105">
        <v>52141</v>
      </c>
      <c r="H1936" s="98">
        <v>0</v>
      </c>
      <c r="I1936" s="105">
        <v>3554</v>
      </c>
      <c r="J1936" s="105">
        <v>1270</v>
      </c>
      <c r="K1936" s="105">
        <v>0</v>
      </c>
      <c r="L1936" s="105">
        <v>1048186</v>
      </c>
      <c r="M1936" s="105">
        <v>31439</v>
      </c>
      <c r="N1936" s="105">
        <v>-543</v>
      </c>
      <c r="O1936" s="105">
        <v>29568</v>
      </c>
      <c r="P1936" s="105">
        <v>6779</v>
      </c>
      <c r="Q1936" s="105">
        <v>22789</v>
      </c>
      <c r="R1936" s="105">
        <v>0</v>
      </c>
      <c r="S1936" s="105">
        <v>6779</v>
      </c>
      <c r="T1936" s="105">
        <v>0</v>
      </c>
      <c r="U1936" s="104">
        <v>271055</v>
      </c>
      <c r="V1936" s="104">
        <v>429422</v>
      </c>
      <c r="W1936" s="104">
        <v>438756</v>
      </c>
      <c r="X1936" s="104">
        <v>745913</v>
      </c>
      <c r="Y1936" s="104">
        <v>292117</v>
      </c>
      <c r="Z1936" s="104">
        <v>373840</v>
      </c>
      <c r="AA1936" s="106">
        <v>13830</v>
      </c>
    </row>
    <row r="1937" spans="1:27" ht="15" thickBot="1" x14ac:dyDescent="0.35">
      <c r="A1937" s="93">
        <v>1936</v>
      </c>
      <c r="B1937" s="93" t="s">
        <v>910</v>
      </c>
      <c r="C1937" s="93" t="s">
        <v>776</v>
      </c>
      <c r="D1937" s="93">
        <v>2013</v>
      </c>
      <c r="E1937" s="108">
        <v>1044429</v>
      </c>
      <c r="F1937" s="109">
        <v>929337</v>
      </c>
      <c r="G1937" s="108">
        <v>56441</v>
      </c>
      <c r="H1937" s="99">
        <v>0</v>
      </c>
      <c r="I1937" s="108">
        <v>0</v>
      </c>
      <c r="J1937" s="108">
        <v>2141</v>
      </c>
      <c r="K1937" s="108">
        <v>0</v>
      </c>
      <c r="L1937" s="108">
        <v>1009470</v>
      </c>
      <c r="M1937" s="108">
        <v>34959</v>
      </c>
      <c r="N1937" s="108">
        <v>-126</v>
      </c>
      <c r="O1937" s="108">
        <v>35058</v>
      </c>
      <c r="P1937" s="108">
        <v>8862</v>
      </c>
      <c r="Q1937" s="108">
        <v>26196</v>
      </c>
      <c r="R1937" s="108">
        <v>230</v>
      </c>
      <c r="S1937" s="108">
        <v>8862</v>
      </c>
      <c r="T1937" s="108">
        <v>0</v>
      </c>
      <c r="U1937" s="107">
        <v>258474</v>
      </c>
      <c r="V1937" s="107">
        <v>370607</v>
      </c>
      <c r="W1937" s="107">
        <v>349939</v>
      </c>
      <c r="X1937" s="107">
        <v>594214</v>
      </c>
      <c r="Y1937" s="107">
        <v>162715</v>
      </c>
      <c r="Z1937" s="107">
        <v>274560</v>
      </c>
      <c r="AA1937" s="109">
        <v>19479</v>
      </c>
    </row>
    <row r="1938" spans="1:27" ht="15" thickTop="1" x14ac:dyDescent="0.3">
      <c r="A1938" s="88">
        <v>1937</v>
      </c>
      <c r="B1938" s="88" t="s">
        <v>910</v>
      </c>
      <c r="C1938" s="88" t="s">
        <v>781</v>
      </c>
      <c r="D1938" s="88">
        <v>2023</v>
      </c>
      <c r="E1938" s="102">
        <v>375995</v>
      </c>
      <c r="F1938" s="103">
        <v>138817</v>
      </c>
      <c r="G1938" s="102">
        <v>21189</v>
      </c>
      <c r="H1938" s="97">
        <v>0</v>
      </c>
      <c r="I1938" s="102">
        <v>651</v>
      </c>
      <c r="J1938" s="102">
        <v>-1869</v>
      </c>
      <c r="K1938" s="102">
        <v>0</v>
      </c>
      <c r="L1938" s="102">
        <v>180912</v>
      </c>
      <c r="M1938" s="102">
        <v>195083</v>
      </c>
      <c r="N1938" s="102">
        <v>-24</v>
      </c>
      <c r="O1938" s="102">
        <v>196274</v>
      </c>
      <c r="P1938" s="102">
        <v>20944</v>
      </c>
      <c r="Q1938" s="102">
        <v>175331</v>
      </c>
      <c r="R1938" s="102">
        <v>105</v>
      </c>
      <c r="S1938" s="102">
        <v>20944</v>
      </c>
      <c r="T1938" s="102">
        <v>0</v>
      </c>
      <c r="U1938" s="101">
        <v>1756</v>
      </c>
      <c r="V1938" s="101">
        <v>196829</v>
      </c>
      <c r="W1938" s="101">
        <v>133024</v>
      </c>
      <c r="X1938" s="101">
        <v>1233056</v>
      </c>
      <c r="Y1938" s="101">
        <v>1016605</v>
      </c>
      <c r="Z1938" s="101">
        <v>171508</v>
      </c>
      <c r="AA1938" s="103">
        <v>195142</v>
      </c>
    </row>
    <row r="1939" spans="1:27" x14ac:dyDescent="0.3">
      <c r="A1939" s="85">
        <v>1938</v>
      </c>
      <c r="B1939" s="85" t="s">
        <v>910</v>
      </c>
      <c r="C1939" s="85" t="s">
        <v>781</v>
      </c>
      <c r="D1939" s="85">
        <v>2022</v>
      </c>
      <c r="E1939" s="105">
        <v>495631</v>
      </c>
      <c r="F1939" s="106">
        <v>178248</v>
      </c>
      <c r="G1939" s="105">
        <v>25321</v>
      </c>
      <c r="H1939" s="98">
        <v>0</v>
      </c>
      <c r="I1939" s="105">
        <v>349</v>
      </c>
      <c r="J1939" s="105">
        <v>-1233</v>
      </c>
      <c r="K1939" s="105">
        <v>0</v>
      </c>
      <c r="L1939" s="105">
        <v>230600</v>
      </c>
      <c r="M1939" s="105">
        <v>265031</v>
      </c>
      <c r="N1939" s="105">
        <v>-5401</v>
      </c>
      <c r="O1939" s="105">
        <v>259644</v>
      </c>
      <c r="P1939" s="105">
        <v>15096</v>
      </c>
      <c r="Q1939" s="105">
        <v>244548</v>
      </c>
      <c r="R1939" s="105">
        <v>0</v>
      </c>
      <c r="S1939" s="105">
        <v>15096</v>
      </c>
      <c r="T1939" s="105">
        <v>0</v>
      </c>
      <c r="U1939" s="104">
        <v>2282</v>
      </c>
      <c r="V1939" s="104">
        <v>243097</v>
      </c>
      <c r="W1939" s="104">
        <v>201229</v>
      </c>
      <c r="X1939" s="104">
        <v>1326229</v>
      </c>
      <c r="Y1939" s="104">
        <v>1066466</v>
      </c>
      <c r="Z1939" s="104">
        <v>261642</v>
      </c>
      <c r="AA1939" s="106">
        <v>259259</v>
      </c>
    </row>
    <row r="1940" spans="1:27" x14ac:dyDescent="0.3">
      <c r="A1940" s="85">
        <v>1939</v>
      </c>
      <c r="B1940" s="85" t="s">
        <v>910</v>
      </c>
      <c r="C1940" s="85" t="s">
        <v>781</v>
      </c>
      <c r="D1940" s="85">
        <v>2021</v>
      </c>
      <c r="E1940" s="105">
        <v>314881</v>
      </c>
      <c r="F1940" s="106">
        <v>136227</v>
      </c>
      <c r="G1940" s="105">
        <v>17565</v>
      </c>
      <c r="H1940" s="98">
        <v>0</v>
      </c>
      <c r="I1940" s="105">
        <v>293</v>
      </c>
      <c r="J1940" s="105">
        <v>-223</v>
      </c>
      <c r="K1940" s="105">
        <v>0</v>
      </c>
      <c r="L1940" s="105">
        <v>188184</v>
      </c>
      <c r="M1940" s="105">
        <v>126697</v>
      </c>
      <c r="N1940" s="105">
        <v>-2756</v>
      </c>
      <c r="O1940" s="105">
        <v>123942</v>
      </c>
      <c r="P1940" s="105">
        <v>6783</v>
      </c>
      <c r="Q1940" s="105">
        <v>117159</v>
      </c>
      <c r="R1940" s="105">
        <v>0</v>
      </c>
      <c r="S1940" s="105">
        <v>6783</v>
      </c>
      <c r="T1940" s="105">
        <v>0</v>
      </c>
      <c r="U1940" s="104">
        <v>1946</v>
      </c>
      <c r="V1940" s="104">
        <v>142541</v>
      </c>
      <c r="W1940" s="104">
        <v>176684</v>
      </c>
      <c r="X1940" s="104">
        <v>1295680</v>
      </c>
      <c r="Y1940" s="104">
        <v>1141130</v>
      </c>
      <c r="Z1940" s="104">
        <v>369962</v>
      </c>
      <c r="AA1940" s="106">
        <v>162373</v>
      </c>
    </row>
    <row r="1941" spans="1:27" x14ac:dyDescent="0.3">
      <c r="A1941" s="85">
        <v>1940</v>
      </c>
      <c r="B1941" s="85" t="s">
        <v>910</v>
      </c>
      <c r="C1941" s="85" t="s">
        <v>781</v>
      </c>
      <c r="D1941" s="85">
        <v>2020</v>
      </c>
      <c r="E1941" s="105">
        <v>298215</v>
      </c>
      <c r="F1941" s="106">
        <v>133759</v>
      </c>
      <c r="G1941" s="105">
        <v>15465</v>
      </c>
      <c r="H1941" s="98">
        <v>0</v>
      </c>
      <c r="I1941" s="105">
        <v>268</v>
      </c>
      <c r="J1941" s="105">
        <v>-22</v>
      </c>
      <c r="K1941" s="105">
        <v>0</v>
      </c>
      <c r="L1941" s="105">
        <v>189151</v>
      </c>
      <c r="M1941" s="105">
        <v>109064</v>
      </c>
      <c r="N1941" s="105">
        <v>-135</v>
      </c>
      <c r="O1941" s="105">
        <v>108929</v>
      </c>
      <c r="P1941" s="105">
        <v>7052</v>
      </c>
      <c r="Q1941" s="105">
        <v>101876</v>
      </c>
      <c r="R1941" s="105">
        <v>0</v>
      </c>
      <c r="S1941" s="105">
        <v>7052</v>
      </c>
      <c r="T1941" s="105">
        <v>0</v>
      </c>
      <c r="U1941" s="104">
        <v>2853</v>
      </c>
      <c r="V1941" s="104">
        <v>106733</v>
      </c>
      <c r="W1941" s="104">
        <v>186795</v>
      </c>
      <c r="X1941" s="104">
        <v>1317348</v>
      </c>
      <c r="Y1941" s="104">
        <v>1186027</v>
      </c>
      <c r="Z1941" s="104">
        <v>429110</v>
      </c>
      <c r="AA1941" s="106">
        <v>118997</v>
      </c>
    </row>
    <row r="1942" spans="1:27" x14ac:dyDescent="0.3">
      <c r="A1942" s="85">
        <v>1941</v>
      </c>
      <c r="B1942" s="85" t="s">
        <v>910</v>
      </c>
      <c r="C1942" s="85" t="s">
        <v>781</v>
      </c>
      <c r="D1942" s="85">
        <v>2019</v>
      </c>
      <c r="E1942" s="105">
        <v>253483</v>
      </c>
      <c r="F1942" s="106">
        <v>86324</v>
      </c>
      <c r="G1942" s="105">
        <v>15832</v>
      </c>
      <c r="H1942" s="98">
        <v>0</v>
      </c>
      <c r="I1942" s="105">
        <v>268</v>
      </c>
      <c r="J1942" s="105">
        <v>-477</v>
      </c>
      <c r="K1942" s="105">
        <v>0</v>
      </c>
      <c r="L1942" s="105">
        <v>149628</v>
      </c>
      <c r="M1942" s="105">
        <v>103855</v>
      </c>
      <c r="N1942" s="105">
        <v>1016</v>
      </c>
      <c r="O1942" s="105">
        <v>104871</v>
      </c>
      <c r="P1942" s="105">
        <v>6871</v>
      </c>
      <c r="Q1942" s="105">
        <v>97999</v>
      </c>
      <c r="R1942" s="105">
        <v>0</v>
      </c>
      <c r="S1942" s="105">
        <v>6871</v>
      </c>
      <c r="T1942" s="105">
        <v>0</v>
      </c>
      <c r="U1942" s="104">
        <v>2073</v>
      </c>
      <c r="V1942" s="104">
        <v>65920</v>
      </c>
      <c r="W1942" s="104">
        <v>115593</v>
      </c>
      <c r="X1942" s="104">
        <v>1267133</v>
      </c>
      <c r="Y1942" s="104">
        <v>1173581</v>
      </c>
      <c r="Z1942" s="104">
        <v>453004</v>
      </c>
      <c r="AA1942" s="106">
        <v>157925</v>
      </c>
    </row>
    <row r="1943" spans="1:27" x14ac:dyDescent="0.3">
      <c r="A1943" s="85">
        <v>1942</v>
      </c>
      <c r="B1943" s="85" t="s">
        <v>910</v>
      </c>
      <c r="C1943" s="85" t="s">
        <v>781</v>
      </c>
      <c r="D1943" s="85">
        <v>2018</v>
      </c>
      <c r="E1943" s="105">
        <v>254007</v>
      </c>
      <c r="F1943" s="106">
        <v>82111</v>
      </c>
      <c r="G1943" s="105">
        <v>16457</v>
      </c>
      <c r="H1943" s="98">
        <v>0</v>
      </c>
      <c r="I1943" s="105">
        <v>250</v>
      </c>
      <c r="J1943" s="105">
        <v>-388</v>
      </c>
      <c r="K1943" s="105">
        <v>0</v>
      </c>
      <c r="L1943" s="105">
        <v>151074</v>
      </c>
      <c r="M1943" s="105">
        <v>102933</v>
      </c>
      <c r="N1943" s="105">
        <v>169</v>
      </c>
      <c r="O1943" s="105">
        <v>103101</v>
      </c>
      <c r="P1943" s="105">
        <v>6759</v>
      </c>
      <c r="Q1943" s="105">
        <v>96342</v>
      </c>
      <c r="R1943" s="105">
        <v>0</v>
      </c>
      <c r="S1943" s="105">
        <v>6759</v>
      </c>
      <c r="T1943" s="105">
        <v>0</v>
      </c>
      <c r="U1943" s="104">
        <v>2360</v>
      </c>
      <c r="V1943" s="104">
        <v>97549</v>
      </c>
      <c r="W1943" s="104">
        <v>125907</v>
      </c>
      <c r="X1943" s="104">
        <v>1320297</v>
      </c>
      <c r="Y1943" s="104">
        <v>1200465</v>
      </c>
      <c r="Z1943" s="104">
        <v>514734</v>
      </c>
      <c r="AA1943" s="106">
        <v>118957</v>
      </c>
    </row>
    <row r="1944" spans="1:27" x14ac:dyDescent="0.3">
      <c r="A1944" s="85">
        <v>1943</v>
      </c>
      <c r="B1944" s="85" t="s">
        <v>910</v>
      </c>
      <c r="C1944" s="85" t="s">
        <v>781</v>
      </c>
      <c r="D1944" s="85">
        <v>2017</v>
      </c>
      <c r="E1944" s="105">
        <v>333016</v>
      </c>
      <c r="F1944" s="106">
        <v>111750</v>
      </c>
      <c r="G1944" s="105">
        <v>17377</v>
      </c>
      <c r="H1944" s="98">
        <v>0</v>
      </c>
      <c r="I1944" s="105">
        <v>220</v>
      </c>
      <c r="J1944" s="105">
        <v>-274</v>
      </c>
      <c r="K1944" s="105">
        <v>0</v>
      </c>
      <c r="L1944" s="105">
        <v>187706</v>
      </c>
      <c r="M1944" s="105">
        <v>145310</v>
      </c>
      <c r="N1944" s="105">
        <v>-239</v>
      </c>
      <c r="O1944" s="105">
        <v>145071</v>
      </c>
      <c r="P1944" s="105">
        <v>9162</v>
      </c>
      <c r="Q1944" s="105">
        <v>135909</v>
      </c>
      <c r="R1944" s="105">
        <v>0</v>
      </c>
      <c r="S1944" s="105">
        <v>9162</v>
      </c>
      <c r="T1944" s="105">
        <v>0</v>
      </c>
      <c r="U1944" s="104">
        <v>1748</v>
      </c>
      <c r="V1944" s="104">
        <v>131704</v>
      </c>
      <c r="W1944" s="104">
        <v>157013</v>
      </c>
      <c r="X1944" s="104">
        <v>1385650</v>
      </c>
      <c r="Y1944" s="104">
        <v>1238743</v>
      </c>
      <c r="Z1944" s="104">
        <v>582604</v>
      </c>
      <c r="AA1944" s="106">
        <v>190970</v>
      </c>
    </row>
    <row r="1945" spans="1:27" x14ac:dyDescent="0.3">
      <c r="A1945" s="85">
        <v>1944</v>
      </c>
      <c r="B1945" s="85" t="s">
        <v>910</v>
      </c>
      <c r="C1945" s="85" t="s">
        <v>781</v>
      </c>
      <c r="D1945" s="85">
        <v>2016</v>
      </c>
      <c r="E1945" s="105">
        <v>211905</v>
      </c>
      <c r="F1945" s="106">
        <v>67904</v>
      </c>
      <c r="G1945" s="105">
        <v>9159</v>
      </c>
      <c r="H1945" s="98">
        <v>0</v>
      </c>
      <c r="I1945" s="105">
        <v>356</v>
      </c>
      <c r="J1945" s="105">
        <v>-33</v>
      </c>
      <c r="K1945" s="105">
        <v>476</v>
      </c>
      <c r="L1945" s="105">
        <v>142247</v>
      </c>
      <c r="M1945" s="105">
        <v>69658</v>
      </c>
      <c r="N1945" s="105">
        <v>-41</v>
      </c>
      <c r="O1945" s="105">
        <v>69617</v>
      </c>
      <c r="P1945" s="105">
        <v>5410</v>
      </c>
      <c r="Q1945" s="105">
        <v>64207</v>
      </c>
      <c r="R1945" s="105">
        <v>0</v>
      </c>
      <c r="S1945" s="105">
        <v>5410</v>
      </c>
      <c r="T1945" s="105">
        <v>0</v>
      </c>
      <c r="U1945" s="104">
        <v>2078</v>
      </c>
      <c r="V1945" s="104">
        <v>86739</v>
      </c>
      <c r="W1945" s="104">
        <v>130397</v>
      </c>
      <c r="X1945" s="104">
        <v>1402885</v>
      </c>
      <c r="Y1945" s="104">
        <v>1295924</v>
      </c>
      <c r="Z1945" s="104">
        <v>651624</v>
      </c>
      <c r="AA1945" s="106">
        <v>126870</v>
      </c>
    </row>
    <row r="1946" spans="1:27" x14ac:dyDescent="0.3">
      <c r="A1946" s="85">
        <v>1945</v>
      </c>
      <c r="B1946" s="85" t="s">
        <v>910</v>
      </c>
      <c r="C1946" s="85" t="s">
        <v>781</v>
      </c>
      <c r="D1946" s="85">
        <v>2015</v>
      </c>
      <c r="E1946" s="105">
        <v>194926</v>
      </c>
      <c r="F1946" s="106">
        <v>67182</v>
      </c>
      <c r="G1946" s="105">
        <v>7853</v>
      </c>
      <c r="H1946" s="98">
        <v>0</v>
      </c>
      <c r="I1946" s="105">
        <v>406</v>
      </c>
      <c r="J1946" s="105">
        <v>1048</v>
      </c>
      <c r="K1946" s="105">
        <v>0</v>
      </c>
      <c r="L1946" s="105">
        <v>139092</v>
      </c>
      <c r="M1946" s="105">
        <v>55834</v>
      </c>
      <c r="N1946" s="105">
        <v>1689</v>
      </c>
      <c r="O1946" s="105">
        <v>57523</v>
      </c>
      <c r="P1946" s="105">
        <v>5753</v>
      </c>
      <c r="Q1946" s="105">
        <v>51770</v>
      </c>
      <c r="R1946" s="105">
        <v>41</v>
      </c>
      <c r="S1946" s="105">
        <v>5753</v>
      </c>
      <c r="T1946" s="105">
        <v>0</v>
      </c>
      <c r="U1946" s="104">
        <v>1414</v>
      </c>
      <c r="V1946" s="104">
        <v>102433</v>
      </c>
      <c r="W1946" s="104">
        <v>128870</v>
      </c>
      <c r="X1946" s="104">
        <v>1456557</v>
      </c>
      <c r="Y1946" s="104">
        <v>1334214</v>
      </c>
      <c r="Z1946" s="104">
        <v>59830</v>
      </c>
      <c r="AA1946" s="106">
        <v>58265</v>
      </c>
    </row>
    <row r="1947" spans="1:27" x14ac:dyDescent="0.3">
      <c r="A1947" s="85">
        <v>1946</v>
      </c>
      <c r="B1947" s="85" t="s">
        <v>910</v>
      </c>
      <c r="C1947" s="85" t="s">
        <v>781</v>
      </c>
      <c r="D1947" s="85">
        <v>2014</v>
      </c>
      <c r="E1947" s="105">
        <v>211372</v>
      </c>
      <c r="F1947" s="106">
        <v>75292</v>
      </c>
      <c r="G1947" s="105">
        <v>8880</v>
      </c>
      <c r="H1947" s="98">
        <v>0</v>
      </c>
      <c r="I1947" s="105">
        <v>0</v>
      </c>
      <c r="J1947" s="105">
        <v>947</v>
      </c>
      <c r="K1947" s="105">
        <v>0</v>
      </c>
      <c r="L1947" s="105">
        <v>141904</v>
      </c>
      <c r="M1947" s="105">
        <v>69468</v>
      </c>
      <c r="N1947" s="105">
        <v>68</v>
      </c>
      <c r="O1947" s="105">
        <v>69535</v>
      </c>
      <c r="P1947" s="105">
        <v>4146</v>
      </c>
      <c r="Q1947" s="105">
        <v>65390</v>
      </c>
      <c r="R1947" s="105">
        <v>44</v>
      </c>
      <c r="S1947" s="105">
        <v>4146</v>
      </c>
      <c r="T1947" s="105">
        <v>0</v>
      </c>
      <c r="U1947" s="104">
        <v>1248</v>
      </c>
      <c r="V1947" s="104">
        <v>62806</v>
      </c>
      <c r="W1947" s="104">
        <v>136220</v>
      </c>
      <c r="X1947" s="104">
        <v>1448045</v>
      </c>
      <c r="Y1947" s="104">
        <v>1374396</v>
      </c>
      <c r="Z1947" s="104">
        <v>105617</v>
      </c>
      <c r="AA1947" s="106">
        <v>117382</v>
      </c>
    </row>
    <row r="1948" spans="1:27" ht="15" thickBot="1" x14ac:dyDescent="0.35">
      <c r="A1948" s="93">
        <v>1947</v>
      </c>
      <c r="B1948" s="93" t="s">
        <v>910</v>
      </c>
      <c r="C1948" s="93" t="s">
        <v>781</v>
      </c>
      <c r="D1948" s="93">
        <v>2013</v>
      </c>
      <c r="E1948" s="108">
        <v>222149</v>
      </c>
      <c r="F1948" s="109">
        <v>75135</v>
      </c>
      <c r="G1948" s="108">
        <v>9012</v>
      </c>
      <c r="H1948" s="99">
        <v>0</v>
      </c>
      <c r="I1948" s="108">
        <v>0</v>
      </c>
      <c r="J1948" s="108">
        <v>330</v>
      </c>
      <c r="K1948" s="108">
        <v>-274</v>
      </c>
      <c r="L1948" s="108">
        <v>154002</v>
      </c>
      <c r="M1948" s="108">
        <v>68147</v>
      </c>
      <c r="N1948" s="108">
        <v>-492</v>
      </c>
      <c r="O1948" s="108">
        <v>67656</v>
      </c>
      <c r="P1948" s="108">
        <v>1100</v>
      </c>
      <c r="Q1948" s="108">
        <v>66556</v>
      </c>
      <c r="R1948" s="108">
        <v>191</v>
      </c>
      <c r="S1948" s="108">
        <v>1100</v>
      </c>
      <c r="T1948" s="108">
        <v>0</v>
      </c>
      <c r="U1948" s="107">
        <v>1585</v>
      </c>
      <c r="V1948" s="107">
        <v>112999</v>
      </c>
      <c r="W1948" s="107">
        <v>165148</v>
      </c>
      <c r="X1948" s="107">
        <v>1521014</v>
      </c>
      <c r="Y1948" s="107">
        <v>1396221</v>
      </c>
      <c r="Z1948" s="107">
        <v>797158</v>
      </c>
      <c r="AA1948" s="109">
        <v>90353</v>
      </c>
    </row>
    <row r="1949" spans="1:27" ht="15" thickTop="1" x14ac:dyDescent="0.3">
      <c r="A1949" s="88">
        <v>1948</v>
      </c>
      <c r="B1949" s="88" t="s">
        <v>910</v>
      </c>
      <c r="C1949" s="88" t="s">
        <v>786</v>
      </c>
      <c r="D1949" s="88">
        <v>2023</v>
      </c>
      <c r="E1949" s="102">
        <v>24743113</v>
      </c>
      <c r="F1949" s="103">
        <v>22022253</v>
      </c>
      <c r="G1949" s="102">
        <v>1225415</v>
      </c>
      <c r="H1949" s="97">
        <v>0</v>
      </c>
      <c r="I1949" s="102">
        <v>85502</v>
      </c>
      <c r="J1949" s="102">
        <v>-830784</v>
      </c>
      <c r="K1949" s="102">
        <v>0</v>
      </c>
      <c r="L1949" s="102">
        <v>24026584</v>
      </c>
      <c r="M1949" s="102">
        <v>716530</v>
      </c>
      <c r="N1949" s="102">
        <v>2079</v>
      </c>
      <c r="O1949" s="102">
        <v>718609</v>
      </c>
      <c r="P1949" s="102">
        <v>113964</v>
      </c>
      <c r="Q1949" s="102">
        <v>537211</v>
      </c>
      <c r="R1949" s="102">
        <v>98323</v>
      </c>
      <c r="S1949" s="102">
        <v>127073</v>
      </c>
      <c r="T1949" s="102">
        <v>-25018</v>
      </c>
      <c r="U1949" s="101">
        <v>4504476</v>
      </c>
      <c r="V1949" s="101">
        <v>23751778</v>
      </c>
      <c r="W1949" s="101">
        <v>19399729</v>
      </c>
      <c r="X1949" s="101">
        <v>34078294</v>
      </c>
      <c r="Y1949" s="101">
        <v>3421335</v>
      </c>
      <c r="Z1949" s="101">
        <v>16001166</v>
      </c>
      <c r="AA1949" s="103">
        <v>687280</v>
      </c>
    </row>
    <row r="1950" spans="1:27" x14ac:dyDescent="0.3">
      <c r="A1950" s="85">
        <v>1949</v>
      </c>
      <c r="B1950" s="85" t="s">
        <v>910</v>
      </c>
      <c r="C1950" s="85" t="s">
        <v>786</v>
      </c>
      <c r="D1950" s="85">
        <v>2022</v>
      </c>
      <c r="E1950" s="105">
        <v>18318942</v>
      </c>
      <c r="F1950" s="106">
        <v>16010740</v>
      </c>
      <c r="G1950" s="105">
        <v>1189390</v>
      </c>
      <c r="H1950" s="98">
        <v>0</v>
      </c>
      <c r="I1950" s="105">
        <v>103870</v>
      </c>
      <c r="J1950" s="105">
        <v>-991863</v>
      </c>
      <c r="K1950" s="105">
        <v>0</v>
      </c>
      <c r="L1950" s="105">
        <v>17184309</v>
      </c>
      <c r="M1950" s="105">
        <v>1134633</v>
      </c>
      <c r="N1950" s="105">
        <v>-89060</v>
      </c>
      <c r="O1950" s="105">
        <v>1045572</v>
      </c>
      <c r="P1950" s="105">
        <v>172114</v>
      </c>
      <c r="Q1950" s="105">
        <v>874644</v>
      </c>
      <c r="R1950" s="105">
        <v>98052</v>
      </c>
      <c r="S1950" s="105">
        <v>125148</v>
      </c>
      <c r="T1950" s="105">
        <v>-11184</v>
      </c>
      <c r="U1950" s="104">
        <v>4625728</v>
      </c>
      <c r="V1950" s="104">
        <v>20047095</v>
      </c>
      <c r="W1950" s="104">
        <v>17196872</v>
      </c>
      <c r="X1950" s="104">
        <v>29934286</v>
      </c>
      <c r="Y1950" s="104">
        <v>3596759</v>
      </c>
      <c r="Z1950" s="104">
        <v>11687056</v>
      </c>
      <c r="AA1950" s="106">
        <v>1174693</v>
      </c>
    </row>
    <row r="1951" spans="1:27" x14ac:dyDescent="0.3">
      <c r="A1951" s="85">
        <v>1950</v>
      </c>
      <c r="B1951" s="85" t="s">
        <v>910</v>
      </c>
      <c r="C1951" s="85" t="s">
        <v>786</v>
      </c>
      <c r="D1951" s="85">
        <v>2021</v>
      </c>
      <c r="E1951" s="105">
        <v>14924868</v>
      </c>
      <c r="F1951" s="106">
        <v>12708943</v>
      </c>
      <c r="G1951" s="105">
        <v>996308</v>
      </c>
      <c r="H1951" s="98">
        <v>0</v>
      </c>
      <c r="I1951" s="105">
        <v>61486</v>
      </c>
      <c r="J1951" s="105">
        <v>-356520</v>
      </c>
      <c r="K1951" s="105">
        <v>0</v>
      </c>
      <c r="L1951" s="105">
        <v>14170153</v>
      </c>
      <c r="M1951" s="105">
        <v>754715</v>
      </c>
      <c r="N1951" s="105">
        <v>28885</v>
      </c>
      <c r="O1951" s="105">
        <v>783600</v>
      </c>
      <c r="P1951" s="105">
        <v>133231</v>
      </c>
      <c r="Q1951" s="105">
        <v>645041</v>
      </c>
      <c r="R1951" s="105">
        <v>63433</v>
      </c>
      <c r="S1951" s="105">
        <v>191012</v>
      </c>
      <c r="T1951" s="105">
        <v>-18899</v>
      </c>
      <c r="U1951" s="104">
        <v>3158779</v>
      </c>
      <c r="V1951" s="104">
        <v>18026635</v>
      </c>
      <c r="W1951" s="104">
        <v>15294960</v>
      </c>
      <c r="X1951" s="104">
        <v>27730368</v>
      </c>
      <c r="Y1951" s="104">
        <v>3894251</v>
      </c>
      <c r="Z1951" s="104">
        <v>11181087</v>
      </c>
      <c r="AA1951" s="106">
        <v>94624</v>
      </c>
    </row>
    <row r="1952" spans="1:27" x14ac:dyDescent="0.3">
      <c r="A1952" s="85">
        <v>1951</v>
      </c>
      <c r="B1952" s="85" t="s">
        <v>910</v>
      </c>
      <c r="C1952" s="85" t="s">
        <v>786</v>
      </c>
      <c r="D1952" s="85">
        <v>2020</v>
      </c>
      <c r="E1952" s="105">
        <v>12888683</v>
      </c>
      <c r="F1952" s="106">
        <v>11434142</v>
      </c>
      <c r="G1952" s="105">
        <v>806996</v>
      </c>
      <c r="H1952" s="98">
        <v>0</v>
      </c>
      <c r="I1952" s="105">
        <v>66636</v>
      </c>
      <c r="J1952" s="105">
        <v>-241320</v>
      </c>
      <c r="K1952" s="105">
        <v>0</v>
      </c>
      <c r="L1952" s="105">
        <v>12405414</v>
      </c>
      <c r="M1952" s="105">
        <v>483268</v>
      </c>
      <c r="N1952" s="105">
        <v>29092</v>
      </c>
      <c r="O1952" s="105">
        <v>512360</v>
      </c>
      <c r="P1952" s="105">
        <v>149440</v>
      </c>
      <c r="Q1952" s="105">
        <v>364259</v>
      </c>
      <c r="R1952" s="105">
        <v>18328</v>
      </c>
      <c r="S1952" s="105">
        <v>151577</v>
      </c>
      <c r="T1952" s="105">
        <v>-18345</v>
      </c>
      <c r="U1952" s="104">
        <v>2529347</v>
      </c>
      <c r="V1952" s="104">
        <v>12577331</v>
      </c>
      <c r="W1952" s="104">
        <v>8571563</v>
      </c>
      <c r="X1952" s="104">
        <v>20470899</v>
      </c>
      <c r="Y1952" s="104">
        <v>3996387</v>
      </c>
      <c r="Z1952" s="104">
        <v>9551261</v>
      </c>
      <c r="AA1952" s="106">
        <v>98336</v>
      </c>
    </row>
    <row r="1953" spans="1:27" x14ac:dyDescent="0.3">
      <c r="A1953" s="85">
        <v>1952</v>
      </c>
      <c r="B1953" s="85" t="s">
        <v>910</v>
      </c>
      <c r="C1953" s="85" t="s">
        <v>786</v>
      </c>
      <c r="D1953" s="85">
        <v>2019</v>
      </c>
      <c r="E1953" s="105">
        <v>10856612</v>
      </c>
      <c r="F1953" s="106">
        <v>9984925</v>
      </c>
      <c r="G1953" s="105">
        <v>820351</v>
      </c>
      <c r="H1953" s="98">
        <v>0</v>
      </c>
      <c r="I1953" s="105">
        <v>73797</v>
      </c>
      <c r="J1953" s="105">
        <v>-1067952</v>
      </c>
      <c r="K1953" s="105">
        <v>0</v>
      </c>
      <c r="L1953" s="105">
        <v>10556440</v>
      </c>
      <c r="M1953" s="105">
        <v>300172</v>
      </c>
      <c r="N1953" s="105">
        <v>121612</v>
      </c>
      <c r="O1953" s="105">
        <v>421784</v>
      </c>
      <c r="P1953" s="105">
        <v>162491</v>
      </c>
      <c r="Q1953" s="105">
        <v>268426</v>
      </c>
      <c r="R1953" s="105">
        <v>16076</v>
      </c>
      <c r="S1953" s="105">
        <v>136721</v>
      </c>
      <c r="T1953" s="105">
        <v>12719</v>
      </c>
      <c r="U1953" s="104">
        <v>2781399</v>
      </c>
      <c r="V1953" s="104">
        <v>10030796</v>
      </c>
      <c r="W1953" s="104">
        <v>8807443</v>
      </c>
      <c r="X1953" s="104">
        <v>17955719</v>
      </c>
      <c r="Y1953" s="104">
        <v>4294591</v>
      </c>
      <c r="Z1953" s="104">
        <v>8362920</v>
      </c>
      <c r="AA1953" s="106">
        <v>1435468</v>
      </c>
    </row>
    <row r="1954" spans="1:27" x14ac:dyDescent="0.3">
      <c r="A1954" s="85">
        <v>1953</v>
      </c>
      <c r="B1954" s="85" t="s">
        <v>910</v>
      </c>
      <c r="C1954" s="85" t="s">
        <v>786</v>
      </c>
      <c r="D1954" s="85">
        <v>2018</v>
      </c>
      <c r="E1954" s="105">
        <v>10284696</v>
      </c>
      <c r="F1954" s="106">
        <v>8958611</v>
      </c>
      <c r="G1954" s="105">
        <v>702369</v>
      </c>
      <c r="H1954" s="98">
        <v>0</v>
      </c>
      <c r="I1954" s="105">
        <v>51616</v>
      </c>
      <c r="J1954" s="105">
        <v>-747676</v>
      </c>
      <c r="K1954" s="105">
        <v>0</v>
      </c>
      <c r="L1954" s="105">
        <v>9745244</v>
      </c>
      <c r="M1954" s="105">
        <v>539451</v>
      </c>
      <c r="N1954" s="105">
        <v>23026</v>
      </c>
      <c r="O1954" s="105">
        <v>682292</v>
      </c>
      <c r="P1954" s="105">
        <v>137202</v>
      </c>
      <c r="Q1954" s="105">
        <v>544871</v>
      </c>
      <c r="R1954" s="105">
        <v>13057</v>
      </c>
      <c r="S1954" s="105">
        <v>158029</v>
      </c>
      <c r="T1954" s="105">
        <v>4463</v>
      </c>
      <c r="U1954" s="104">
        <v>3971723</v>
      </c>
      <c r="V1954" s="104">
        <v>9794109</v>
      </c>
      <c r="W1954" s="104">
        <v>8966033</v>
      </c>
      <c r="X1954" s="104">
        <v>16743296</v>
      </c>
      <c r="Y1954" s="104">
        <v>4917114</v>
      </c>
      <c r="Z1954" s="104">
        <v>9132817</v>
      </c>
      <c r="AA1954" s="106">
        <v>1085397</v>
      </c>
    </row>
    <row r="1955" spans="1:27" x14ac:dyDescent="0.3">
      <c r="A1955" s="85">
        <v>1954</v>
      </c>
      <c r="B1955" s="85" t="s">
        <v>910</v>
      </c>
      <c r="C1955" s="85" t="s">
        <v>786</v>
      </c>
      <c r="D1955" s="85">
        <v>2017</v>
      </c>
      <c r="E1955" s="105">
        <v>4498383</v>
      </c>
      <c r="F1955" s="106">
        <v>3942242</v>
      </c>
      <c r="G1955" s="105">
        <v>224233</v>
      </c>
      <c r="H1955" s="98">
        <v>0</v>
      </c>
      <c r="I1955" s="105">
        <v>12717</v>
      </c>
      <c r="J1955" s="105">
        <v>-257148</v>
      </c>
      <c r="K1955" s="105">
        <v>0</v>
      </c>
      <c r="L1955" s="105">
        <v>4197318</v>
      </c>
      <c r="M1955" s="105">
        <v>301066</v>
      </c>
      <c r="N1955" s="105">
        <v>8537</v>
      </c>
      <c r="O1955" s="105">
        <v>309603</v>
      </c>
      <c r="P1955" s="105">
        <v>22386</v>
      </c>
      <c r="Q1955" s="105">
        <v>287703</v>
      </c>
      <c r="R1955" s="105">
        <v>8754</v>
      </c>
      <c r="S1955" s="105">
        <v>149395</v>
      </c>
      <c r="T1955" s="105">
        <v>-12193</v>
      </c>
      <c r="U1955" s="104">
        <v>1958095</v>
      </c>
      <c r="V1955" s="104">
        <v>9813282</v>
      </c>
      <c r="W1955" s="104">
        <v>8901839</v>
      </c>
      <c r="X1955" s="104">
        <v>17693558</v>
      </c>
      <c r="Y1955" s="104">
        <v>4759826</v>
      </c>
      <c r="Z1955" s="104">
        <v>10284690</v>
      </c>
      <c r="AA1955" s="106">
        <v>-532042</v>
      </c>
    </row>
    <row r="1956" spans="1:27" x14ac:dyDescent="0.3">
      <c r="A1956" s="85">
        <v>1955</v>
      </c>
      <c r="B1956" s="85" t="s">
        <v>910</v>
      </c>
      <c r="C1956" s="85" t="s">
        <v>786</v>
      </c>
      <c r="D1956" s="85">
        <v>2016</v>
      </c>
      <c r="E1956" s="105">
        <v>4027233</v>
      </c>
      <c r="F1956" s="106">
        <v>3422230</v>
      </c>
      <c r="G1956" s="105">
        <v>228367</v>
      </c>
      <c r="H1956" s="98">
        <v>0</v>
      </c>
      <c r="I1956" s="105">
        <v>10692</v>
      </c>
      <c r="J1956" s="105">
        <v>-65823</v>
      </c>
      <c r="K1956" s="105">
        <v>0</v>
      </c>
      <c r="L1956" s="105">
        <v>3723404</v>
      </c>
      <c r="M1956" s="105">
        <v>303829</v>
      </c>
      <c r="N1956" s="105">
        <v>6248</v>
      </c>
      <c r="O1956" s="105">
        <v>310076</v>
      </c>
      <c r="P1956" s="105">
        <v>15910</v>
      </c>
      <c r="Q1956" s="105">
        <v>293814</v>
      </c>
      <c r="R1956" s="105">
        <v>0</v>
      </c>
      <c r="S1956" s="105">
        <v>22108</v>
      </c>
      <c r="T1956" s="105">
        <v>278</v>
      </c>
      <c r="U1956" s="104">
        <v>1333277</v>
      </c>
      <c r="V1956" s="104">
        <v>4472667</v>
      </c>
      <c r="W1956" s="104">
        <v>3169470</v>
      </c>
      <c r="X1956" s="104">
        <v>7806217</v>
      </c>
      <c r="Y1956" s="104">
        <v>1364420</v>
      </c>
      <c r="Z1956" s="104">
        <v>4350974</v>
      </c>
      <c r="AA1956" s="106">
        <v>-644461</v>
      </c>
    </row>
    <row r="1957" spans="1:27" x14ac:dyDescent="0.3">
      <c r="A1957" s="85">
        <v>1956</v>
      </c>
      <c r="B1957" s="85" t="s">
        <v>910</v>
      </c>
      <c r="C1957" s="85" t="s">
        <v>786</v>
      </c>
      <c r="D1957" s="85">
        <v>2015</v>
      </c>
      <c r="E1957" s="105">
        <v>2066900</v>
      </c>
      <c r="F1957" s="106">
        <v>1808240</v>
      </c>
      <c r="G1957" s="105">
        <v>130306</v>
      </c>
      <c r="H1957" s="98">
        <v>0</v>
      </c>
      <c r="I1957" s="105">
        <v>3601</v>
      </c>
      <c r="J1957" s="105">
        <v>-95741</v>
      </c>
      <c r="K1957" s="105">
        <v>0</v>
      </c>
      <c r="L1957" s="105">
        <v>1926626</v>
      </c>
      <c r="M1957" s="105">
        <v>140274</v>
      </c>
      <c r="N1957" s="105">
        <v>8140</v>
      </c>
      <c r="O1957" s="105">
        <v>208306</v>
      </c>
      <c r="P1957" s="105">
        <v>19333</v>
      </c>
      <c r="Q1957" s="105">
        <v>188337</v>
      </c>
      <c r="R1957" s="105">
        <v>3767</v>
      </c>
      <c r="S1957" s="105">
        <v>16761</v>
      </c>
      <c r="T1957" s="105">
        <v>-851</v>
      </c>
      <c r="U1957" s="104">
        <v>749236</v>
      </c>
      <c r="V1957" s="104">
        <v>4216029</v>
      </c>
      <c r="W1957" s="104">
        <v>2774321</v>
      </c>
      <c r="X1957" s="104">
        <v>6836697</v>
      </c>
      <c r="Y1957" s="104">
        <v>1498158</v>
      </c>
      <c r="Z1957" s="104">
        <v>3880176</v>
      </c>
      <c r="AA1957" s="106">
        <v>239822</v>
      </c>
    </row>
    <row r="1958" spans="1:27" x14ac:dyDescent="0.3">
      <c r="A1958" s="85">
        <v>1957</v>
      </c>
      <c r="B1958" s="85" t="s">
        <v>910</v>
      </c>
      <c r="C1958" s="85" t="s">
        <v>786</v>
      </c>
      <c r="D1958" s="85">
        <v>2014</v>
      </c>
      <c r="E1958" s="105">
        <v>1003657</v>
      </c>
      <c r="F1958" s="106">
        <v>898537</v>
      </c>
      <c r="G1958" s="105">
        <v>55953</v>
      </c>
      <c r="H1958" s="98">
        <v>0</v>
      </c>
      <c r="I1958" s="105">
        <v>0</v>
      </c>
      <c r="J1958" s="105">
        <v>-55844</v>
      </c>
      <c r="K1958" s="105">
        <v>0</v>
      </c>
      <c r="L1958" s="105">
        <v>946503</v>
      </c>
      <c r="M1958" s="105">
        <v>57153</v>
      </c>
      <c r="N1958" s="105">
        <v>744</v>
      </c>
      <c r="O1958" s="105">
        <v>68599</v>
      </c>
      <c r="P1958" s="105">
        <v>20948</v>
      </c>
      <c r="Q1958" s="105">
        <v>47651</v>
      </c>
      <c r="R1958" s="105">
        <v>1388</v>
      </c>
      <c r="S1958" s="105">
        <v>18318</v>
      </c>
      <c r="T1958" s="105">
        <v>1015</v>
      </c>
      <c r="U1958" s="104">
        <v>613062</v>
      </c>
      <c r="V1958" s="104">
        <v>1891271</v>
      </c>
      <c r="W1958" s="104">
        <v>866293</v>
      </c>
      <c r="X1958" s="104">
        <v>3296586</v>
      </c>
      <c r="Y1958" s="104">
        <v>646704</v>
      </c>
      <c r="Z1958" s="104">
        <v>1176490</v>
      </c>
      <c r="AA1958" s="106">
        <v>-400542</v>
      </c>
    </row>
    <row r="1959" spans="1:27" ht="15" thickBot="1" x14ac:dyDescent="0.35">
      <c r="A1959" s="93">
        <v>1958</v>
      </c>
      <c r="B1959" s="93" t="s">
        <v>910</v>
      </c>
      <c r="C1959" s="93" t="s">
        <v>786</v>
      </c>
      <c r="D1959" s="93">
        <v>2013</v>
      </c>
      <c r="E1959" s="108">
        <v>2220040</v>
      </c>
      <c r="F1959" s="109">
        <v>1939059</v>
      </c>
      <c r="G1959" s="108">
        <v>113064</v>
      </c>
      <c r="H1959" s="99">
        <v>0</v>
      </c>
      <c r="I1959" s="108">
        <v>0</v>
      </c>
      <c r="J1959" s="108">
        <v>-200642</v>
      </c>
      <c r="K1959" s="108">
        <v>0</v>
      </c>
      <c r="L1959" s="108">
        <v>1949585</v>
      </c>
      <c r="M1959" s="108">
        <v>270456</v>
      </c>
      <c r="N1959" s="108">
        <v>5037</v>
      </c>
      <c r="O1959" s="108">
        <v>275493</v>
      </c>
      <c r="P1959" s="108">
        <v>36486</v>
      </c>
      <c r="Q1959" s="108">
        <v>239007</v>
      </c>
      <c r="R1959" s="108">
        <v>625</v>
      </c>
      <c r="S1959" s="108">
        <v>15877</v>
      </c>
      <c r="T1959" s="108">
        <v>5071</v>
      </c>
      <c r="U1959" s="107">
        <v>230952</v>
      </c>
      <c r="V1959" s="107">
        <v>2022214</v>
      </c>
      <c r="W1959" s="107">
        <v>1564581</v>
      </c>
      <c r="X1959" s="107">
        <v>3378097</v>
      </c>
      <c r="Y1959" s="107">
        <v>559468</v>
      </c>
      <c r="Z1959" s="107">
        <v>1482518</v>
      </c>
      <c r="AA1959" s="109">
        <v>-6659</v>
      </c>
    </row>
    <row r="1960" spans="1:27" ht="15" thickTop="1" x14ac:dyDescent="0.3">
      <c r="A1960" s="88">
        <v>1959</v>
      </c>
      <c r="B1960" s="88" t="s">
        <v>910</v>
      </c>
      <c r="C1960" s="88" t="s">
        <v>791</v>
      </c>
      <c r="D1960" s="88">
        <v>2023</v>
      </c>
      <c r="E1960" s="102">
        <v>2607715</v>
      </c>
      <c r="F1960" s="103">
        <v>2504504</v>
      </c>
      <c r="G1960" s="102">
        <v>28507</v>
      </c>
      <c r="H1960" s="97">
        <v>0</v>
      </c>
      <c r="I1960" s="102">
        <v>0</v>
      </c>
      <c r="J1960" s="102">
        <v>-17231</v>
      </c>
      <c r="K1960" s="102">
        <v>0</v>
      </c>
      <c r="L1960" s="102">
        <v>2557545</v>
      </c>
      <c r="M1960" s="102">
        <v>50169</v>
      </c>
      <c r="N1960" s="102">
        <v>-190</v>
      </c>
      <c r="O1960" s="102">
        <v>49980</v>
      </c>
      <c r="P1960" s="102">
        <v>13572</v>
      </c>
      <c r="Q1960" s="102">
        <v>36408</v>
      </c>
      <c r="R1960" s="102">
        <v>0</v>
      </c>
      <c r="S1960" s="102">
        <v>13572</v>
      </c>
      <c r="T1960" s="102">
        <v>0</v>
      </c>
      <c r="U1960" s="101">
        <v>849807</v>
      </c>
      <c r="V1960" s="101">
        <v>2458042</v>
      </c>
      <c r="W1960" s="101">
        <v>2151967</v>
      </c>
      <c r="X1960" s="101">
        <v>2539995</v>
      </c>
      <c r="Y1960" s="101">
        <v>56933</v>
      </c>
      <c r="Z1960" s="101">
        <v>740572</v>
      </c>
      <c r="AA1960" s="103">
        <v>-66469</v>
      </c>
    </row>
    <row r="1961" spans="1:27" x14ac:dyDescent="0.3">
      <c r="A1961" s="85">
        <v>1960</v>
      </c>
      <c r="B1961" s="85" t="s">
        <v>910</v>
      </c>
      <c r="C1961" s="85" t="s">
        <v>791</v>
      </c>
      <c r="D1961" s="85">
        <v>2022</v>
      </c>
      <c r="E1961" s="105">
        <v>2609217</v>
      </c>
      <c r="F1961" s="106">
        <v>2540150</v>
      </c>
      <c r="G1961" s="105">
        <v>22005</v>
      </c>
      <c r="H1961" s="98">
        <v>0</v>
      </c>
      <c r="I1961" s="105">
        <v>0</v>
      </c>
      <c r="J1961" s="105">
        <v>-11302</v>
      </c>
      <c r="K1961" s="105">
        <v>0</v>
      </c>
      <c r="L1961" s="105">
        <v>2580933</v>
      </c>
      <c r="M1961" s="105">
        <v>28284</v>
      </c>
      <c r="N1961" s="105">
        <v>158</v>
      </c>
      <c r="O1961" s="105">
        <v>28442</v>
      </c>
      <c r="P1961" s="105">
        <v>5904</v>
      </c>
      <c r="Q1961" s="105">
        <v>22538</v>
      </c>
      <c r="R1961" s="105">
        <v>0</v>
      </c>
      <c r="S1961" s="105">
        <v>5904</v>
      </c>
      <c r="T1961" s="105">
        <v>0</v>
      </c>
      <c r="U1961" s="104">
        <v>803517</v>
      </c>
      <c r="V1961" s="104">
        <v>2309574</v>
      </c>
      <c r="W1961" s="104">
        <v>2040726</v>
      </c>
      <c r="X1961" s="104">
        <v>2412159</v>
      </c>
      <c r="Y1961" s="104">
        <v>59159</v>
      </c>
      <c r="Z1961" s="104">
        <v>601774</v>
      </c>
      <c r="AA1961" s="106">
        <v>4837</v>
      </c>
    </row>
    <row r="1962" spans="1:27" x14ac:dyDescent="0.3">
      <c r="A1962" s="85">
        <v>1961</v>
      </c>
      <c r="B1962" s="85" t="s">
        <v>910</v>
      </c>
      <c r="C1962" s="85" t="s">
        <v>791</v>
      </c>
      <c r="D1962" s="85">
        <v>2021</v>
      </c>
      <c r="E1962" s="105">
        <v>1729038</v>
      </c>
      <c r="F1962" s="106">
        <v>1645303</v>
      </c>
      <c r="G1962" s="105">
        <v>18233</v>
      </c>
      <c r="H1962" s="98">
        <v>0</v>
      </c>
      <c r="I1962" s="105">
        <v>33</v>
      </c>
      <c r="J1962" s="105">
        <v>-7809</v>
      </c>
      <c r="K1962" s="105">
        <v>0</v>
      </c>
      <c r="L1962" s="105">
        <v>1685899</v>
      </c>
      <c r="M1962" s="105">
        <v>43138</v>
      </c>
      <c r="N1962" s="105">
        <v>-100</v>
      </c>
      <c r="O1962" s="105">
        <v>43039</v>
      </c>
      <c r="P1962" s="105">
        <v>9085</v>
      </c>
      <c r="Q1962" s="105">
        <v>33954</v>
      </c>
      <c r="R1962" s="105">
        <v>0</v>
      </c>
      <c r="S1962" s="105">
        <v>9085</v>
      </c>
      <c r="T1962" s="105">
        <v>0</v>
      </c>
      <c r="U1962" s="104">
        <v>831737</v>
      </c>
      <c r="V1962" s="104">
        <v>2285387</v>
      </c>
      <c r="W1962" s="104">
        <v>2012122</v>
      </c>
      <c r="X1962" s="104">
        <v>2394979</v>
      </c>
      <c r="Y1962" s="104">
        <v>63135</v>
      </c>
      <c r="Z1962" s="104">
        <v>483677</v>
      </c>
      <c r="AA1962" s="106">
        <v>132720</v>
      </c>
    </row>
    <row r="1963" spans="1:27" x14ac:dyDescent="0.3">
      <c r="A1963" s="85">
        <v>1962</v>
      </c>
      <c r="B1963" s="85" t="s">
        <v>910</v>
      </c>
      <c r="C1963" s="85" t="s">
        <v>791</v>
      </c>
      <c r="D1963" s="85">
        <v>2020</v>
      </c>
      <c r="E1963" s="105">
        <v>1901897</v>
      </c>
      <c r="F1963" s="106">
        <v>1802547</v>
      </c>
      <c r="G1963" s="105">
        <v>25132</v>
      </c>
      <c r="H1963" s="98">
        <v>0</v>
      </c>
      <c r="I1963" s="105">
        <v>0</v>
      </c>
      <c r="J1963" s="105">
        <v>-6908</v>
      </c>
      <c r="K1963" s="105">
        <v>0</v>
      </c>
      <c r="L1963" s="105">
        <v>1856516</v>
      </c>
      <c r="M1963" s="105">
        <v>45381</v>
      </c>
      <c r="N1963" s="105">
        <v>-239</v>
      </c>
      <c r="O1963" s="105">
        <v>45142</v>
      </c>
      <c r="P1963" s="105">
        <v>9882</v>
      </c>
      <c r="Q1963" s="105">
        <v>35259</v>
      </c>
      <c r="R1963" s="105">
        <v>66</v>
      </c>
      <c r="S1963" s="105">
        <v>9882</v>
      </c>
      <c r="T1963" s="105">
        <v>0</v>
      </c>
      <c r="U1963" s="104">
        <v>436522</v>
      </c>
      <c r="V1963" s="104">
        <v>2054849</v>
      </c>
      <c r="W1963" s="104">
        <v>1778904</v>
      </c>
      <c r="X1963" s="104">
        <v>2170698</v>
      </c>
      <c r="Y1963" s="104">
        <v>66144</v>
      </c>
      <c r="Z1963" s="104">
        <v>513718</v>
      </c>
      <c r="AA1963" s="106">
        <v>45684</v>
      </c>
    </row>
    <row r="1964" spans="1:27" x14ac:dyDescent="0.3">
      <c r="A1964" s="85">
        <v>1963</v>
      </c>
      <c r="B1964" s="85" t="s">
        <v>910</v>
      </c>
      <c r="C1964" s="85" t="s">
        <v>791</v>
      </c>
      <c r="D1964" s="85">
        <v>2019</v>
      </c>
      <c r="E1964" s="105">
        <v>2235132</v>
      </c>
      <c r="F1964" s="106">
        <v>2135024</v>
      </c>
      <c r="G1964" s="105">
        <v>20765</v>
      </c>
      <c r="H1964" s="98">
        <v>0</v>
      </c>
      <c r="I1964" s="105">
        <v>0</v>
      </c>
      <c r="J1964" s="105">
        <v>-3725</v>
      </c>
      <c r="K1964" s="105">
        <v>0</v>
      </c>
      <c r="L1964" s="105">
        <v>2190434</v>
      </c>
      <c r="M1964" s="105">
        <v>44698</v>
      </c>
      <c r="N1964" s="105">
        <v>-824</v>
      </c>
      <c r="O1964" s="105">
        <v>43874</v>
      </c>
      <c r="P1964" s="105">
        <v>10104</v>
      </c>
      <c r="Q1964" s="105">
        <v>33770</v>
      </c>
      <c r="R1964" s="105">
        <v>0</v>
      </c>
      <c r="S1964" s="105">
        <v>10104</v>
      </c>
      <c r="T1964" s="105">
        <v>0</v>
      </c>
      <c r="U1964" s="104">
        <v>392144</v>
      </c>
      <c r="V1964" s="104">
        <v>1592129</v>
      </c>
      <c r="W1964" s="104">
        <v>1265757</v>
      </c>
      <c r="X1964" s="104">
        <v>1686725</v>
      </c>
      <c r="Y1964" s="104">
        <v>70374</v>
      </c>
      <c r="Z1964" s="104">
        <v>523077</v>
      </c>
      <c r="AA1964" s="106">
        <v>-32019</v>
      </c>
    </row>
    <row r="1965" spans="1:27" x14ac:dyDescent="0.3">
      <c r="A1965" s="85">
        <v>1964</v>
      </c>
      <c r="B1965" s="85" t="s">
        <v>910</v>
      </c>
      <c r="C1965" s="85" t="s">
        <v>791</v>
      </c>
      <c r="D1965" s="85">
        <v>2018</v>
      </c>
      <c r="E1965" s="105">
        <v>2596707</v>
      </c>
      <c r="F1965" s="106">
        <v>2497980</v>
      </c>
      <c r="G1965" s="105">
        <v>20888</v>
      </c>
      <c r="H1965" s="98">
        <v>0</v>
      </c>
      <c r="I1965" s="105">
        <v>404</v>
      </c>
      <c r="J1965" s="105">
        <v>-5499</v>
      </c>
      <c r="K1965" s="105">
        <v>0</v>
      </c>
      <c r="L1965" s="105">
        <v>2544901</v>
      </c>
      <c r="M1965" s="105">
        <v>51805</v>
      </c>
      <c r="N1965" s="105">
        <v>504</v>
      </c>
      <c r="O1965" s="105">
        <v>52494</v>
      </c>
      <c r="P1965" s="105">
        <v>12810</v>
      </c>
      <c r="Q1965" s="105">
        <v>39684</v>
      </c>
      <c r="R1965" s="105">
        <v>0</v>
      </c>
      <c r="S1965" s="105">
        <v>12810</v>
      </c>
      <c r="T1965" s="105">
        <v>0</v>
      </c>
      <c r="U1965" s="104">
        <v>941873</v>
      </c>
      <c r="V1965" s="104">
        <v>1835589</v>
      </c>
      <c r="W1965" s="104">
        <v>1496329</v>
      </c>
      <c r="X1965" s="104">
        <v>1916641</v>
      </c>
      <c r="Y1965" s="104">
        <v>74691</v>
      </c>
      <c r="Z1965" s="104">
        <v>414868</v>
      </c>
      <c r="AA1965" s="106">
        <v>38661</v>
      </c>
    </row>
    <row r="1966" spans="1:27" x14ac:dyDescent="0.3">
      <c r="A1966" s="85">
        <v>1965</v>
      </c>
      <c r="B1966" s="85" t="s">
        <v>910</v>
      </c>
      <c r="C1966" s="85" t="s">
        <v>791</v>
      </c>
      <c r="D1966" s="85">
        <v>2017</v>
      </c>
      <c r="E1966" s="105">
        <v>1967025</v>
      </c>
      <c r="F1966" s="106">
        <v>1849664</v>
      </c>
      <c r="G1966" s="105">
        <v>54421</v>
      </c>
      <c r="H1966" s="98">
        <v>0</v>
      </c>
      <c r="I1966" s="105">
        <v>758</v>
      </c>
      <c r="J1966" s="105">
        <v>-8892</v>
      </c>
      <c r="K1966" s="105">
        <v>0</v>
      </c>
      <c r="L1966" s="105">
        <v>1922870</v>
      </c>
      <c r="M1966" s="105">
        <v>44155</v>
      </c>
      <c r="N1966" s="105">
        <v>30943</v>
      </c>
      <c r="O1966" s="105">
        <v>76118</v>
      </c>
      <c r="P1966" s="105">
        <v>16136</v>
      </c>
      <c r="Q1966" s="105">
        <v>59982</v>
      </c>
      <c r="R1966" s="105">
        <v>70</v>
      </c>
      <c r="S1966" s="105">
        <v>16136</v>
      </c>
      <c r="T1966" s="105">
        <v>0</v>
      </c>
      <c r="U1966" s="104">
        <v>799874</v>
      </c>
      <c r="V1966" s="104">
        <v>1834731</v>
      </c>
      <c r="W1966" s="104">
        <v>1599898</v>
      </c>
      <c r="X1966" s="104">
        <v>2013640</v>
      </c>
      <c r="Y1966" s="104">
        <v>77799</v>
      </c>
      <c r="Z1966" s="104">
        <v>437728</v>
      </c>
      <c r="AA1966" s="106">
        <v>-104269</v>
      </c>
    </row>
    <row r="1967" spans="1:27" x14ac:dyDescent="0.3">
      <c r="A1967" s="85">
        <v>1966</v>
      </c>
      <c r="B1967" s="85" t="s">
        <v>910</v>
      </c>
      <c r="C1967" s="85" t="s">
        <v>791</v>
      </c>
      <c r="D1967" s="85">
        <v>2016</v>
      </c>
      <c r="E1967" s="105">
        <v>1471018</v>
      </c>
      <c r="F1967" s="106">
        <v>1389419</v>
      </c>
      <c r="G1967" s="105">
        <v>20936</v>
      </c>
      <c r="H1967" s="98">
        <v>0</v>
      </c>
      <c r="I1967" s="105">
        <v>1651</v>
      </c>
      <c r="J1967" s="105">
        <v>-11282</v>
      </c>
      <c r="K1967" s="105">
        <v>0</v>
      </c>
      <c r="L1967" s="105">
        <v>1416654</v>
      </c>
      <c r="M1967" s="105">
        <v>54364</v>
      </c>
      <c r="N1967" s="105">
        <v>-488</v>
      </c>
      <c r="O1967" s="105">
        <v>53875</v>
      </c>
      <c r="P1967" s="105">
        <v>11950</v>
      </c>
      <c r="Q1967" s="105">
        <v>41926</v>
      </c>
      <c r="R1967" s="105">
        <v>79</v>
      </c>
      <c r="S1967" s="105">
        <v>11950</v>
      </c>
      <c r="T1967" s="105">
        <v>0</v>
      </c>
      <c r="U1967" s="104">
        <v>1008211</v>
      </c>
      <c r="V1967" s="104">
        <v>1846733</v>
      </c>
      <c r="W1967" s="104">
        <v>1347082</v>
      </c>
      <c r="X1967" s="104">
        <v>1987448</v>
      </c>
      <c r="Y1967" s="104">
        <v>91052</v>
      </c>
      <c r="Z1967" s="104">
        <v>315360</v>
      </c>
      <c r="AA1967" s="106">
        <v>-230638</v>
      </c>
    </row>
    <row r="1968" spans="1:27" x14ac:dyDescent="0.3">
      <c r="A1968" s="85">
        <v>1967</v>
      </c>
      <c r="B1968" s="85" t="s">
        <v>910</v>
      </c>
      <c r="C1968" s="85" t="s">
        <v>791</v>
      </c>
      <c r="D1968" s="85">
        <v>2015</v>
      </c>
      <c r="E1968" s="105">
        <v>1431205</v>
      </c>
      <c r="F1968" s="106">
        <v>1358256</v>
      </c>
      <c r="G1968" s="105">
        <v>18335</v>
      </c>
      <c r="H1968" s="98">
        <v>0</v>
      </c>
      <c r="I1968" s="105">
        <v>1648</v>
      </c>
      <c r="J1968" s="105">
        <v>-3280</v>
      </c>
      <c r="K1968" s="105">
        <v>1532</v>
      </c>
      <c r="L1968" s="105">
        <v>1395433</v>
      </c>
      <c r="M1968" s="105">
        <v>35772</v>
      </c>
      <c r="N1968" s="105">
        <v>10769</v>
      </c>
      <c r="O1968" s="105">
        <v>46859</v>
      </c>
      <c r="P1968" s="105">
        <v>11088</v>
      </c>
      <c r="Q1968" s="105">
        <v>35771</v>
      </c>
      <c r="R1968" s="105">
        <v>79</v>
      </c>
      <c r="S1968" s="105">
        <v>11088</v>
      </c>
      <c r="T1968" s="105">
        <v>0</v>
      </c>
      <c r="U1968" s="104">
        <v>1026005</v>
      </c>
      <c r="V1968" s="104">
        <v>1947304</v>
      </c>
      <c r="W1968" s="104">
        <v>1492369</v>
      </c>
      <c r="X1968" s="104">
        <v>2254213</v>
      </c>
      <c r="Y1968" s="104">
        <v>96458</v>
      </c>
      <c r="Z1968" s="104">
        <v>352362</v>
      </c>
      <c r="AA1968" s="106">
        <v>135941</v>
      </c>
    </row>
    <row r="1969" spans="1:27" x14ac:dyDescent="0.3">
      <c r="A1969" s="85">
        <v>1968</v>
      </c>
      <c r="B1969" s="85" t="s">
        <v>910</v>
      </c>
      <c r="C1969" s="85" t="s">
        <v>791</v>
      </c>
      <c r="D1969" s="85">
        <v>2014</v>
      </c>
      <c r="E1969" s="105">
        <v>1391989</v>
      </c>
      <c r="F1969" s="106">
        <v>1304485</v>
      </c>
      <c r="G1969" s="105">
        <v>26867</v>
      </c>
      <c r="H1969" s="98">
        <v>0</v>
      </c>
      <c r="I1969" s="105">
        <v>0</v>
      </c>
      <c r="J1969" s="105">
        <v>-16155</v>
      </c>
      <c r="K1969" s="105">
        <v>1134</v>
      </c>
      <c r="L1969" s="105">
        <v>1349178</v>
      </c>
      <c r="M1969" s="105">
        <v>42810</v>
      </c>
      <c r="N1969" s="105">
        <v>1043</v>
      </c>
      <c r="O1969" s="105">
        <v>43853</v>
      </c>
      <c r="P1969" s="105">
        <v>10499</v>
      </c>
      <c r="Q1969" s="105">
        <v>33354</v>
      </c>
      <c r="R1969" s="105">
        <v>0</v>
      </c>
      <c r="S1969" s="105">
        <v>10499</v>
      </c>
      <c r="T1969" s="105">
        <v>0</v>
      </c>
      <c r="U1969" s="104">
        <v>1011910</v>
      </c>
      <c r="V1969" s="104">
        <v>1796070</v>
      </c>
      <c r="W1969" s="104">
        <v>1436741</v>
      </c>
      <c r="X1969" s="104">
        <v>2190244</v>
      </c>
      <c r="Y1969" s="104">
        <v>102117</v>
      </c>
      <c r="Z1969" s="104">
        <v>496525</v>
      </c>
      <c r="AA1969" s="106">
        <v>107631</v>
      </c>
    </row>
    <row r="1970" spans="1:27" ht="15" thickBot="1" x14ac:dyDescent="0.35">
      <c r="A1970" s="93">
        <v>1969</v>
      </c>
      <c r="B1970" s="93" t="s">
        <v>910</v>
      </c>
      <c r="C1970" s="93" t="s">
        <v>791</v>
      </c>
      <c r="D1970" s="93">
        <v>2013</v>
      </c>
      <c r="E1970" s="108">
        <v>1235005</v>
      </c>
      <c r="F1970" s="109">
        <v>1204020</v>
      </c>
      <c r="G1970" s="108">
        <v>15721</v>
      </c>
      <c r="H1970" s="99">
        <v>0</v>
      </c>
      <c r="I1970" s="108">
        <v>0</v>
      </c>
      <c r="J1970" s="108">
        <v>-3666</v>
      </c>
      <c r="K1970" s="108">
        <v>0</v>
      </c>
      <c r="L1970" s="108">
        <v>1265293</v>
      </c>
      <c r="M1970" s="108">
        <v>-30288</v>
      </c>
      <c r="N1970" s="108">
        <v>102375</v>
      </c>
      <c r="O1970" s="108">
        <v>72178</v>
      </c>
      <c r="P1970" s="108">
        <v>18456</v>
      </c>
      <c r="Q1970" s="108">
        <v>53722</v>
      </c>
      <c r="R1970" s="108">
        <v>79</v>
      </c>
      <c r="S1970" s="108">
        <v>18456</v>
      </c>
      <c r="T1970" s="108">
        <v>0</v>
      </c>
      <c r="U1970" s="107">
        <v>860950</v>
      </c>
      <c r="V1970" s="107">
        <v>1513999</v>
      </c>
      <c r="W1970" s="107">
        <v>1374319</v>
      </c>
      <c r="X1970" s="107">
        <v>2099450</v>
      </c>
      <c r="Y1970" s="107">
        <v>107768</v>
      </c>
      <c r="Z1970" s="107">
        <v>479278</v>
      </c>
      <c r="AA1970" s="109">
        <v>839813</v>
      </c>
    </row>
    <row r="1971" spans="1:27" ht="15" thickTop="1" x14ac:dyDescent="0.3">
      <c r="A1971" s="88">
        <v>1970</v>
      </c>
      <c r="B1971" s="88" t="s">
        <v>910</v>
      </c>
      <c r="C1971" s="88" t="s">
        <v>797</v>
      </c>
      <c r="D1971" s="88">
        <v>2023</v>
      </c>
      <c r="E1971" s="102">
        <v>1017527</v>
      </c>
      <c r="F1971" s="103">
        <v>841327</v>
      </c>
      <c r="G1971" s="102">
        <v>92709</v>
      </c>
      <c r="H1971" s="97">
        <v>0</v>
      </c>
      <c r="I1971" s="102">
        <v>5939</v>
      </c>
      <c r="J1971" s="102">
        <v>-49385</v>
      </c>
      <c r="K1971" s="102">
        <v>0</v>
      </c>
      <c r="L1971" s="102">
        <v>890596</v>
      </c>
      <c r="M1971" s="102">
        <v>126931</v>
      </c>
      <c r="N1971" s="102">
        <v>-10</v>
      </c>
      <c r="O1971" s="102">
        <v>127853</v>
      </c>
      <c r="P1971" s="102">
        <v>24733</v>
      </c>
      <c r="Q1971" s="102">
        <v>95878</v>
      </c>
      <c r="R1971" s="102">
        <v>8</v>
      </c>
      <c r="S1971" s="102">
        <v>24733</v>
      </c>
      <c r="T1971" s="102">
        <v>0</v>
      </c>
      <c r="U1971" s="101">
        <v>46919</v>
      </c>
      <c r="V1971" s="101">
        <v>576695</v>
      </c>
      <c r="W1971" s="101">
        <v>156097</v>
      </c>
      <c r="X1971" s="101">
        <v>890867</v>
      </c>
      <c r="Y1971" s="101">
        <v>59000</v>
      </c>
      <c r="Z1971" s="101">
        <v>0</v>
      </c>
      <c r="AA1971" s="103">
        <v>159159</v>
      </c>
    </row>
    <row r="1972" spans="1:27" x14ac:dyDescent="0.3">
      <c r="A1972" s="85">
        <v>1971</v>
      </c>
      <c r="B1972" s="85" t="s">
        <v>910</v>
      </c>
      <c r="C1972" s="85" t="s">
        <v>797</v>
      </c>
      <c r="D1972" s="85">
        <v>2022</v>
      </c>
      <c r="E1972" s="105">
        <v>1724364</v>
      </c>
      <c r="F1972" s="106">
        <v>1483129</v>
      </c>
      <c r="G1972" s="105">
        <v>91960</v>
      </c>
      <c r="H1972" s="98">
        <v>0</v>
      </c>
      <c r="I1972" s="105">
        <v>6360</v>
      </c>
      <c r="J1972" s="105">
        <v>-124719</v>
      </c>
      <c r="K1972" s="105">
        <v>0</v>
      </c>
      <c r="L1972" s="105">
        <v>1456744</v>
      </c>
      <c r="M1972" s="105">
        <v>267620</v>
      </c>
      <c r="N1972" s="105">
        <v>-301</v>
      </c>
      <c r="O1972" s="105">
        <v>267319</v>
      </c>
      <c r="P1972" s="105">
        <v>52901</v>
      </c>
      <c r="Q1972" s="105">
        <v>212057</v>
      </c>
      <c r="R1972" s="105">
        <v>49</v>
      </c>
      <c r="S1972" s="105">
        <v>52901</v>
      </c>
      <c r="T1972" s="105">
        <v>0</v>
      </c>
      <c r="U1972" s="104">
        <v>49099</v>
      </c>
      <c r="V1972" s="104">
        <v>611195</v>
      </c>
      <c r="W1972" s="104">
        <v>220503</v>
      </c>
      <c r="X1972" s="104">
        <v>996424</v>
      </c>
      <c r="Y1972" s="104">
        <v>76829</v>
      </c>
      <c r="Z1972" s="104">
        <v>0</v>
      </c>
      <c r="AA1972" s="106">
        <v>25729</v>
      </c>
    </row>
    <row r="1973" spans="1:27" x14ac:dyDescent="0.3">
      <c r="A1973" s="85">
        <v>1972</v>
      </c>
      <c r="B1973" s="85" t="s">
        <v>910</v>
      </c>
      <c r="C1973" s="85" t="s">
        <v>797</v>
      </c>
      <c r="D1973" s="85">
        <v>2021</v>
      </c>
      <c r="E1973" s="105">
        <v>1851649</v>
      </c>
      <c r="F1973" s="106">
        <v>1618129</v>
      </c>
      <c r="G1973" s="105">
        <v>90673</v>
      </c>
      <c r="H1973" s="98">
        <v>0</v>
      </c>
      <c r="I1973" s="105">
        <v>4707</v>
      </c>
      <c r="J1973" s="105">
        <v>-75831</v>
      </c>
      <c r="K1973" s="105">
        <v>0</v>
      </c>
      <c r="L1973" s="105">
        <v>1637691</v>
      </c>
      <c r="M1973" s="105">
        <v>213958</v>
      </c>
      <c r="N1973" s="105">
        <v>2106</v>
      </c>
      <c r="O1973" s="105">
        <v>216083</v>
      </c>
      <c r="P1973" s="105">
        <v>41045</v>
      </c>
      <c r="Q1973" s="105">
        <v>173068</v>
      </c>
      <c r="R1973" s="105">
        <v>329</v>
      </c>
      <c r="S1973" s="105">
        <v>41045</v>
      </c>
      <c r="T1973" s="105">
        <v>0</v>
      </c>
      <c r="U1973" s="104">
        <v>763</v>
      </c>
      <c r="V1973" s="104">
        <v>689909</v>
      </c>
      <c r="W1973" s="104">
        <v>313537</v>
      </c>
      <c r="X1973" s="104">
        <v>933648</v>
      </c>
      <c r="Y1973" s="104">
        <v>77018</v>
      </c>
      <c r="Z1973" s="104">
        <v>0</v>
      </c>
      <c r="AA1973" s="106">
        <v>1609</v>
      </c>
    </row>
    <row r="1974" spans="1:27" x14ac:dyDescent="0.3">
      <c r="A1974" s="85">
        <v>1973</v>
      </c>
      <c r="B1974" s="85" t="s">
        <v>910</v>
      </c>
      <c r="C1974" s="85" t="s">
        <v>797</v>
      </c>
      <c r="D1974" s="85">
        <v>2020</v>
      </c>
      <c r="E1974" s="105">
        <v>1203173</v>
      </c>
      <c r="F1974" s="106">
        <v>1031389</v>
      </c>
      <c r="G1974" s="105">
        <v>91794</v>
      </c>
      <c r="H1974" s="98">
        <v>0</v>
      </c>
      <c r="I1974" s="105">
        <v>5165</v>
      </c>
      <c r="J1974" s="105">
        <v>-22745</v>
      </c>
      <c r="K1974" s="105">
        <v>0</v>
      </c>
      <c r="L1974" s="105">
        <v>1105616</v>
      </c>
      <c r="M1974" s="105">
        <v>97557</v>
      </c>
      <c r="N1974" s="105">
        <v>813</v>
      </c>
      <c r="O1974" s="105">
        <v>98410</v>
      </c>
      <c r="P1974" s="105">
        <v>16077</v>
      </c>
      <c r="Q1974" s="105">
        <v>82120</v>
      </c>
      <c r="R1974" s="105">
        <v>485</v>
      </c>
      <c r="S1974" s="105">
        <v>16077</v>
      </c>
      <c r="T1974" s="105">
        <v>0</v>
      </c>
      <c r="U1974" s="104">
        <v>274</v>
      </c>
      <c r="V1974" s="104">
        <v>385066</v>
      </c>
      <c r="W1974" s="104">
        <v>218230</v>
      </c>
      <c r="X1974" s="104">
        <v>702041</v>
      </c>
      <c r="Y1974" s="104">
        <v>75514</v>
      </c>
      <c r="Z1974" s="104">
        <v>0</v>
      </c>
      <c r="AA1974" s="106">
        <v>155173</v>
      </c>
    </row>
    <row r="1975" spans="1:27" x14ac:dyDescent="0.3">
      <c r="A1975" s="85">
        <v>1974</v>
      </c>
      <c r="B1975" s="85" t="s">
        <v>910</v>
      </c>
      <c r="C1975" s="85" t="s">
        <v>797</v>
      </c>
      <c r="D1975" s="85">
        <v>2019</v>
      </c>
      <c r="E1975" s="105">
        <v>845985</v>
      </c>
      <c r="F1975" s="106">
        <v>709332</v>
      </c>
      <c r="G1975" s="105">
        <v>78660</v>
      </c>
      <c r="H1975" s="98">
        <v>0</v>
      </c>
      <c r="I1975" s="105">
        <v>5284</v>
      </c>
      <c r="J1975" s="105">
        <v>-1236</v>
      </c>
      <c r="K1975" s="105">
        <v>0</v>
      </c>
      <c r="L1975" s="105">
        <v>792054</v>
      </c>
      <c r="M1975" s="105">
        <v>53931</v>
      </c>
      <c r="N1975" s="105">
        <v>293</v>
      </c>
      <c r="O1975" s="105">
        <v>54224</v>
      </c>
      <c r="P1975" s="105">
        <v>9347</v>
      </c>
      <c r="Q1975" s="105">
        <v>44530</v>
      </c>
      <c r="R1975" s="105">
        <v>557</v>
      </c>
      <c r="S1975" s="105">
        <v>9347</v>
      </c>
      <c r="T1975" s="105">
        <v>0</v>
      </c>
      <c r="U1975" s="104">
        <v>6998</v>
      </c>
      <c r="V1975" s="104">
        <v>277363</v>
      </c>
      <c r="W1975" s="104">
        <v>92500</v>
      </c>
      <c r="X1975" s="104">
        <v>538935</v>
      </c>
      <c r="Y1975" s="104">
        <v>84877</v>
      </c>
      <c r="Z1975" s="104">
        <v>0</v>
      </c>
      <c r="AA1975" s="106">
        <v>48417</v>
      </c>
    </row>
    <row r="1976" spans="1:27" x14ac:dyDescent="0.3">
      <c r="A1976" s="85">
        <v>1975</v>
      </c>
      <c r="B1976" s="85" t="s">
        <v>910</v>
      </c>
      <c r="C1976" s="85" t="s">
        <v>797</v>
      </c>
      <c r="D1976" s="85">
        <v>2018</v>
      </c>
      <c r="E1976" s="105">
        <v>869055</v>
      </c>
      <c r="F1976" s="106">
        <v>666274</v>
      </c>
      <c r="G1976" s="105">
        <v>134591</v>
      </c>
      <c r="H1976" s="98">
        <v>0</v>
      </c>
      <c r="I1976" s="105">
        <v>5175</v>
      </c>
      <c r="J1976" s="105">
        <v>-5017</v>
      </c>
      <c r="K1976" s="105">
        <v>0</v>
      </c>
      <c r="L1976" s="105">
        <v>801043</v>
      </c>
      <c r="M1976" s="105">
        <v>68013</v>
      </c>
      <c r="N1976" s="105">
        <v>158</v>
      </c>
      <c r="O1976" s="105">
        <v>68170</v>
      </c>
      <c r="P1976" s="105">
        <v>13998</v>
      </c>
      <c r="Q1976" s="105">
        <v>51936</v>
      </c>
      <c r="R1976" s="105">
        <v>578</v>
      </c>
      <c r="S1976" s="105">
        <v>13998</v>
      </c>
      <c r="T1976" s="105">
        <v>0</v>
      </c>
      <c r="U1976" s="104">
        <v>800</v>
      </c>
      <c r="V1976" s="104">
        <v>445453</v>
      </c>
      <c r="W1976" s="104">
        <v>298581</v>
      </c>
      <c r="X1976" s="104">
        <v>707326</v>
      </c>
      <c r="Y1976" s="104">
        <v>94965</v>
      </c>
      <c r="Z1976" s="104">
        <v>0</v>
      </c>
      <c r="AA1976" s="106">
        <v>89206</v>
      </c>
    </row>
    <row r="1977" spans="1:27" x14ac:dyDescent="0.3">
      <c r="A1977" s="85">
        <v>1976</v>
      </c>
      <c r="B1977" s="85" t="s">
        <v>910</v>
      </c>
      <c r="C1977" s="85" t="s">
        <v>797</v>
      </c>
      <c r="D1977" s="85">
        <v>2017</v>
      </c>
      <c r="E1977" s="105">
        <v>716293</v>
      </c>
      <c r="F1977" s="106">
        <v>543472</v>
      </c>
      <c r="G1977" s="105">
        <v>124180</v>
      </c>
      <c r="H1977" s="98">
        <v>0</v>
      </c>
      <c r="I1977" s="105">
        <v>4660</v>
      </c>
      <c r="J1977" s="105">
        <v>-419</v>
      </c>
      <c r="K1977" s="105">
        <v>1748</v>
      </c>
      <c r="L1977" s="105">
        <v>673640</v>
      </c>
      <c r="M1977" s="105">
        <v>42653</v>
      </c>
      <c r="N1977" s="105">
        <v>9099</v>
      </c>
      <c r="O1977" s="105">
        <v>51756</v>
      </c>
      <c r="P1977" s="105">
        <v>10809</v>
      </c>
      <c r="Q1977" s="105">
        <v>38957</v>
      </c>
      <c r="R1977" s="105">
        <v>421</v>
      </c>
      <c r="S1977" s="105">
        <v>10809</v>
      </c>
      <c r="T1977" s="105">
        <v>0</v>
      </c>
      <c r="U1977" s="104">
        <v>29140</v>
      </c>
      <c r="V1977" s="104">
        <v>397974</v>
      </c>
      <c r="W1977" s="104">
        <v>215219</v>
      </c>
      <c r="X1977" s="104">
        <v>570430</v>
      </c>
      <c r="Y1977" s="104">
        <v>78086</v>
      </c>
      <c r="Z1977" s="104">
        <v>0</v>
      </c>
      <c r="AA1977" s="106">
        <v>-24907</v>
      </c>
    </row>
    <row r="1978" spans="1:27" x14ac:dyDescent="0.3">
      <c r="A1978" s="85">
        <v>1977</v>
      </c>
      <c r="B1978" s="85" t="s">
        <v>910</v>
      </c>
      <c r="C1978" s="85" t="s">
        <v>797</v>
      </c>
      <c r="D1978" s="85">
        <v>2016</v>
      </c>
      <c r="E1978" s="105">
        <v>560906</v>
      </c>
      <c r="F1978" s="106">
        <v>392136</v>
      </c>
      <c r="G1978" s="105">
        <v>112372</v>
      </c>
      <c r="H1978" s="98">
        <v>0</v>
      </c>
      <c r="I1978" s="105">
        <v>4617</v>
      </c>
      <c r="J1978" s="105">
        <v>-13251</v>
      </c>
      <c r="K1978" s="105">
        <v>0</v>
      </c>
      <c r="L1978" s="105">
        <v>495875</v>
      </c>
      <c r="M1978" s="105">
        <v>65032</v>
      </c>
      <c r="N1978" s="105">
        <v>2593</v>
      </c>
      <c r="O1978" s="105">
        <v>67625</v>
      </c>
      <c r="P1978" s="105">
        <v>11848</v>
      </c>
      <c r="Q1978" s="105">
        <v>54214</v>
      </c>
      <c r="R1978" s="105">
        <v>373</v>
      </c>
      <c r="S1978" s="105">
        <v>11848</v>
      </c>
      <c r="T1978" s="105">
        <v>0</v>
      </c>
      <c r="U1978" s="104">
        <v>237</v>
      </c>
      <c r="V1978" s="104">
        <v>372891</v>
      </c>
      <c r="W1978" s="104">
        <v>196279</v>
      </c>
      <c r="X1978" s="104">
        <v>536753</v>
      </c>
      <c r="Y1978" s="104">
        <v>64209</v>
      </c>
      <c r="Z1978" s="104">
        <v>0</v>
      </c>
      <c r="AA1978" s="106">
        <v>44164</v>
      </c>
    </row>
    <row r="1979" spans="1:27" x14ac:dyDescent="0.3">
      <c r="A1979" s="85">
        <v>1978</v>
      </c>
      <c r="B1979" s="85" t="s">
        <v>910</v>
      </c>
      <c r="C1979" s="85" t="s">
        <v>797</v>
      </c>
      <c r="D1979" s="85">
        <v>2015</v>
      </c>
      <c r="E1979" s="105">
        <v>562752</v>
      </c>
      <c r="F1979" s="106">
        <v>370126</v>
      </c>
      <c r="G1979" s="105">
        <v>137848</v>
      </c>
      <c r="H1979" s="98">
        <v>0</v>
      </c>
      <c r="I1979" s="105">
        <v>5021</v>
      </c>
      <c r="J1979" s="105">
        <v>-7831</v>
      </c>
      <c r="K1979" s="105">
        <v>0</v>
      </c>
      <c r="L1979" s="105">
        <v>505164</v>
      </c>
      <c r="M1979" s="105">
        <v>57588</v>
      </c>
      <c r="N1979" s="105">
        <v>160</v>
      </c>
      <c r="O1979" s="105">
        <v>57748</v>
      </c>
      <c r="P1979" s="105">
        <v>11757</v>
      </c>
      <c r="Q1979" s="105">
        <v>40522</v>
      </c>
      <c r="R1979" s="105">
        <v>348</v>
      </c>
      <c r="S1979" s="105">
        <v>11757</v>
      </c>
      <c r="T1979" s="105">
        <v>0</v>
      </c>
      <c r="U1979" s="104">
        <v>424</v>
      </c>
      <c r="V1979" s="104">
        <v>298678</v>
      </c>
      <c r="W1979" s="104">
        <v>179944</v>
      </c>
      <c r="X1979" s="104">
        <v>480496</v>
      </c>
      <c r="Y1979" s="104">
        <v>141988</v>
      </c>
      <c r="Z1979" s="104">
        <v>0</v>
      </c>
      <c r="AA1979" s="106">
        <v>27423</v>
      </c>
    </row>
    <row r="1980" spans="1:27" x14ac:dyDescent="0.3">
      <c r="A1980" s="85">
        <v>1979</v>
      </c>
      <c r="B1980" s="85" t="s">
        <v>910</v>
      </c>
      <c r="C1980" s="85" t="s">
        <v>797</v>
      </c>
      <c r="D1980" s="85">
        <v>2014</v>
      </c>
      <c r="E1980" s="105">
        <v>603667</v>
      </c>
      <c r="F1980" s="106">
        <v>406695</v>
      </c>
      <c r="G1980" s="105">
        <v>164952</v>
      </c>
      <c r="H1980" s="98">
        <v>0</v>
      </c>
      <c r="I1980" s="105">
        <v>0</v>
      </c>
      <c r="J1980" s="105">
        <v>-9153</v>
      </c>
      <c r="K1980" s="105">
        <v>0</v>
      </c>
      <c r="L1980" s="105">
        <v>563417</v>
      </c>
      <c r="M1980" s="105">
        <v>40250</v>
      </c>
      <c r="N1980" s="105">
        <v>547</v>
      </c>
      <c r="O1980" s="105">
        <v>64209</v>
      </c>
      <c r="P1980" s="105">
        <v>9071</v>
      </c>
      <c r="Q1980" s="105">
        <v>47754</v>
      </c>
      <c r="R1980" s="105">
        <v>340</v>
      </c>
      <c r="S1980" s="105">
        <v>9071</v>
      </c>
      <c r="T1980" s="105">
        <v>0</v>
      </c>
      <c r="U1980" s="104">
        <v>258</v>
      </c>
      <c r="V1980" s="104">
        <v>374045</v>
      </c>
      <c r="W1980" s="104">
        <v>268405</v>
      </c>
      <c r="X1980" s="104">
        <v>539384</v>
      </c>
      <c r="Y1980" s="104">
        <v>139059</v>
      </c>
      <c r="Z1980" s="104">
        <v>0</v>
      </c>
      <c r="AA1980" s="106">
        <v>65453</v>
      </c>
    </row>
    <row r="1981" spans="1:27" ht="15" thickBot="1" x14ac:dyDescent="0.35">
      <c r="A1981" s="93">
        <v>1980</v>
      </c>
      <c r="B1981" s="93" t="s">
        <v>910</v>
      </c>
      <c r="C1981" s="93" t="s">
        <v>797</v>
      </c>
      <c r="D1981" s="93">
        <v>2013</v>
      </c>
      <c r="E1981" s="108">
        <v>458497</v>
      </c>
      <c r="F1981" s="109">
        <v>326347</v>
      </c>
      <c r="G1981" s="108">
        <v>105845</v>
      </c>
      <c r="H1981" s="99">
        <v>0</v>
      </c>
      <c r="I1981" s="108">
        <v>0</v>
      </c>
      <c r="J1981" s="108">
        <v>-10640</v>
      </c>
      <c r="K1981" s="108">
        <v>0</v>
      </c>
      <c r="L1981" s="108">
        <v>423447</v>
      </c>
      <c r="M1981" s="108">
        <v>35049</v>
      </c>
      <c r="N1981" s="108">
        <v>-4</v>
      </c>
      <c r="O1981" s="108">
        <v>47617</v>
      </c>
      <c r="P1981" s="108">
        <v>12320</v>
      </c>
      <c r="Q1981" s="108">
        <v>30063</v>
      </c>
      <c r="R1981" s="108">
        <v>177</v>
      </c>
      <c r="S1981" s="108">
        <v>12320</v>
      </c>
      <c r="T1981" s="108">
        <v>0</v>
      </c>
      <c r="U1981" s="107">
        <v>352</v>
      </c>
      <c r="V1981" s="107">
        <v>284795</v>
      </c>
      <c r="W1981" s="107">
        <v>234987</v>
      </c>
      <c r="X1981" s="107">
        <v>517824</v>
      </c>
      <c r="Y1981" s="107">
        <v>129531</v>
      </c>
      <c r="Z1981" s="107">
        <v>949</v>
      </c>
      <c r="AA1981" s="109">
        <v>-20167</v>
      </c>
    </row>
    <row r="1982" spans="1:27" ht="15" thickTop="1" x14ac:dyDescent="0.3">
      <c r="A1982" s="88">
        <v>1981</v>
      </c>
      <c r="B1982" s="88" t="s">
        <v>910</v>
      </c>
      <c r="C1982" s="88" t="s">
        <v>803</v>
      </c>
      <c r="D1982" s="88">
        <v>2023</v>
      </c>
      <c r="E1982" s="102">
        <v>1309759</v>
      </c>
      <c r="F1982" s="103">
        <v>1050759</v>
      </c>
      <c r="G1982" s="102">
        <v>114458</v>
      </c>
      <c r="H1982" s="97">
        <v>0</v>
      </c>
      <c r="I1982" s="102">
        <v>6121</v>
      </c>
      <c r="J1982" s="102">
        <v>-24845</v>
      </c>
      <c r="K1982" s="102">
        <v>0</v>
      </c>
      <c r="L1982" s="102">
        <v>1233134</v>
      </c>
      <c r="M1982" s="102">
        <v>76625</v>
      </c>
      <c r="N1982" s="102">
        <v>1400</v>
      </c>
      <c r="O1982" s="102">
        <v>78025</v>
      </c>
      <c r="P1982" s="102">
        <v>35215</v>
      </c>
      <c r="Q1982" s="102">
        <v>39909</v>
      </c>
      <c r="R1982" s="102">
        <v>14</v>
      </c>
      <c r="S1982" s="102">
        <v>35524</v>
      </c>
      <c r="T1982" s="102">
        <v>-309</v>
      </c>
      <c r="U1982" s="101">
        <v>2712589</v>
      </c>
      <c r="V1982" s="101">
        <v>5061417</v>
      </c>
      <c r="W1982" s="101">
        <v>2396529</v>
      </c>
      <c r="X1982" s="101">
        <v>7147682</v>
      </c>
      <c r="Y1982" s="101">
        <v>637644</v>
      </c>
      <c r="Z1982" s="101">
        <v>3373923</v>
      </c>
      <c r="AA1982" s="103">
        <v>-1546197</v>
      </c>
    </row>
    <row r="1983" spans="1:27" x14ac:dyDescent="0.3">
      <c r="A1983" s="85">
        <v>1982</v>
      </c>
      <c r="B1983" s="85" t="s">
        <v>910</v>
      </c>
      <c r="C1983" s="85" t="s">
        <v>803</v>
      </c>
      <c r="D1983" s="85">
        <v>2022</v>
      </c>
      <c r="E1983" s="105">
        <v>1453973</v>
      </c>
      <c r="F1983" s="106">
        <v>1112783</v>
      </c>
      <c r="G1983" s="105">
        <v>98285</v>
      </c>
      <c r="H1983" s="98">
        <v>0</v>
      </c>
      <c r="I1983" s="105">
        <v>7337</v>
      </c>
      <c r="J1983" s="105">
        <v>47505</v>
      </c>
      <c r="K1983" s="105">
        <v>0</v>
      </c>
      <c r="L1983" s="105">
        <v>1340495</v>
      </c>
      <c r="M1983" s="105">
        <v>113478</v>
      </c>
      <c r="N1983" s="105">
        <v>-5828</v>
      </c>
      <c r="O1983" s="105">
        <v>107650</v>
      </c>
      <c r="P1983" s="105">
        <v>30503</v>
      </c>
      <c r="Q1983" s="105">
        <v>78699</v>
      </c>
      <c r="R1983" s="105">
        <v>15</v>
      </c>
      <c r="S1983" s="105">
        <v>30194</v>
      </c>
      <c r="T1983" s="105">
        <v>309</v>
      </c>
      <c r="U1983" s="104">
        <v>1348203</v>
      </c>
      <c r="V1983" s="104">
        <v>3418947</v>
      </c>
      <c r="W1983" s="104">
        <v>2434272</v>
      </c>
      <c r="X1983" s="104">
        <v>5488034</v>
      </c>
      <c r="Y1983" s="104">
        <v>581412</v>
      </c>
      <c r="Z1983" s="104">
        <v>1905492</v>
      </c>
      <c r="AA1983" s="106">
        <v>140998</v>
      </c>
    </row>
    <row r="1984" spans="1:27" x14ac:dyDescent="0.3">
      <c r="A1984" s="85">
        <v>1983</v>
      </c>
      <c r="B1984" s="85" t="s">
        <v>910</v>
      </c>
      <c r="C1984" s="85" t="s">
        <v>803</v>
      </c>
      <c r="D1984" s="85">
        <v>2021</v>
      </c>
      <c r="E1984" s="105">
        <v>689804</v>
      </c>
      <c r="F1984" s="106">
        <v>498328</v>
      </c>
      <c r="G1984" s="105">
        <v>78921</v>
      </c>
      <c r="H1984" s="98">
        <v>0</v>
      </c>
      <c r="I1984" s="105">
        <v>1205</v>
      </c>
      <c r="J1984" s="105">
        <v>-20444</v>
      </c>
      <c r="K1984" s="105">
        <v>0</v>
      </c>
      <c r="L1984" s="105">
        <v>602445</v>
      </c>
      <c r="M1984" s="105">
        <v>87359</v>
      </c>
      <c r="N1984" s="105">
        <v>-2613</v>
      </c>
      <c r="O1984" s="105">
        <v>84745</v>
      </c>
      <c r="P1984" s="105">
        <v>14932</v>
      </c>
      <c r="Q1984" s="105">
        <v>68276</v>
      </c>
      <c r="R1984" s="105">
        <v>29</v>
      </c>
      <c r="S1984" s="105">
        <v>16133</v>
      </c>
      <c r="T1984" s="105">
        <v>-1201</v>
      </c>
      <c r="U1984" s="104">
        <v>634786</v>
      </c>
      <c r="V1984" s="104">
        <v>1997806</v>
      </c>
      <c r="W1984" s="104">
        <v>1398451</v>
      </c>
      <c r="X1984" s="104">
        <v>4416748</v>
      </c>
      <c r="Y1984" s="104">
        <v>301076</v>
      </c>
      <c r="Z1984" s="104">
        <v>2100149</v>
      </c>
      <c r="AA1984" s="106">
        <v>-89357</v>
      </c>
    </row>
    <row r="1985" spans="1:27" x14ac:dyDescent="0.3">
      <c r="A1985" s="85">
        <v>1984</v>
      </c>
      <c r="B1985" s="85" t="s">
        <v>910</v>
      </c>
      <c r="C1985" s="85" t="s">
        <v>803</v>
      </c>
      <c r="D1985" s="85">
        <v>2020</v>
      </c>
      <c r="E1985" s="105">
        <v>470039</v>
      </c>
      <c r="F1985" s="106">
        <v>349912</v>
      </c>
      <c r="G1985" s="105">
        <v>90757</v>
      </c>
      <c r="H1985" s="98">
        <v>0</v>
      </c>
      <c r="I1985" s="105">
        <v>4982</v>
      </c>
      <c r="J1985" s="105">
        <v>-4017</v>
      </c>
      <c r="K1985" s="105">
        <v>0</v>
      </c>
      <c r="L1985" s="105">
        <v>444071</v>
      </c>
      <c r="M1985" s="105">
        <v>25969</v>
      </c>
      <c r="N1985" s="105">
        <v>270</v>
      </c>
      <c r="O1985" s="105">
        <v>26239</v>
      </c>
      <c r="P1985" s="105">
        <v>13539</v>
      </c>
      <c r="Q1985" s="105">
        <v>12508</v>
      </c>
      <c r="R1985" s="105">
        <v>64</v>
      </c>
      <c r="S1985" s="105">
        <v>14273</v>
      </c>
      <c r="T1985" s="105">
        <v>-734</v>
      </c>
      <c r="U1985" s="104">
        <v>408156</v>
      </c>
      <c r="V1985" s="104">
        <v>1415264</v>
      </c>
      <c r="W1985" s="104">
        <v>803430</v>
      </c>
      <c r="X1985" s="104">
        <v>2518241</v>
      </c>
      <c r="Y1985" s="104">
        <v>170013</v>
      </c>
      <c r="Z1985" s="104">
        <v>470856</v>
      </c>
      <c r="AA1985" s="106">
        <v>153652</v>
      </c>
    </row>
    <row r="1986" spans="1:27" x14ac:dyDescent="0.3">
      <c r="A1986" s="85">
        <v>1985</v>
      </c>
      <c r="B1986" s="85" t="s">
        <v>910</v>
      </c>
      <c r="C1986" s="85" t="s">
        <v>803</v>
      </c>
      <c r="D1986" s="85">
        <v>2019</v>
      </c>
      <c r="E1986" s="105">
        <v>692593</v>
      </c>
      <c r="F1986" s="106">
        <v>550441</v>
      </c>
      <c r="G1986" s="105">
        <v>111238</v>
      </c>
      <c r="H1986" s="98">
        <v>0</v>
      </c>
      <c r="I1986" s="105">
        <v>4148</v>
      </c>
      <c r="J1986" s="105">
        <v>20319</v>
      </c>
      <c r="K1986" s="105">
        <v>0</v>
      </c>
      <c r="L1986" s="105">
        <v>676844</v>
      </c>
      <c r="M1986" s="105">
        <v>15749</v>
      </c>
      <c r="N1986" s="105">
        <v>5825</v>
      </c>
      <c r="O1986" s="105">
        <v>21574</v>
      </c>
      <c r="P1986" s="105">
        <v>10377</v>
      </c>
      <c r="Q1986" s="105">
        <v>10952</v>
      </c>
      <c r="R1986" s="105">
        <v>194</v>
      </c>
      <c r="S1986" s="105">
        <v>10538</v>
      </c>
      <c r="T1986" s="105">
        <v>-161</v>
      </c>
      <c r="U1986" s="104">
        <v>168413</v>
      </c>
      <c r="V1986" s="104">
        <v>907940</v>
      </c>
      <c r="W1986" s="104">
        <v>926685</v>
      </c>
      <c r="X1986" s="104">
        <v>2089743</v>
      </c>
      <c r="Y1986" s="104">
        <v>246545</v>
      </c>
      <c r="Z1986" s="104">
        <v>421721</v>
      </c>
      <c r="AA1986" s="106">
        <v>31415</v>
      </c>
    </row>
    <row r="1987" spans="1:27" x14ac:dyDescent="0.3">
      <c r="A1987" s="85">
        <v>1986</v>
      </c>
      <c r="B1987" s="85" t="s">
        <v>910</v>
      </c>
      <c r="C1987" s="85" t="s">
        <v>803</v>
      </c>
      <c r="D1987" s="85">
        <v>2018</v>
      </c>
      <c r="E1987" s="105">
        <v>677996</v>
      </c>
      <c r="F1987" s="106">
        <v>446828</v>
      </c>
      <c r="G1987" s="105">
        <v>56731</v>
      </c>
      <c r="H1987" s="98">
        <v>0</v>
      </c>
      <c r="I1987" s="105">
        <v>3578</v>
      </c>
      <c r="J1987" s="105">
        <v>3010</v>
      </c>
      <c r="K1987" s="105">
        <v>0</v>
      </c>
      <c r="L1987" s="105">
        <v>542126</v>
      </c>
      <c r="M1987" s="105">
        <v>135870</v>
      </c>
      <c r="N1987" s="105">
        <v>8716</v>
      </c>
      <c r="O1987" s="105">
        <v>144586</v>
      </c>
      <c r="P1987" s="105">
        <v>26630</v>
      </c>
      <c r="Q1987" s="105">
        <v>117956</v>
      </c>
      <c r="R1987" s="105">
        <v>160</v>
      </c>
      <c r="S1987" s="105">
        <v>26792</v>
      </c>
      <c r="T1987" s="105">
        <v>-161</v>
      </c>
      <c r="U1987" s="104">
        <v>159791</v>
      </c>
      <c r="V1987" s="104">
        <v>907731</v>
      </c>
      <c r="W1987" s="104">
        <v>625213</v>
      </c>
      <c r="X1987" s="104">
        <v>1945701</v>
      </c>
      <c r="Y1987" s="104">
        <v>94660</v>
      </c>
      <c r="Z1987" s="104">
        <v>359596</v>
      </c>
      <c r="AA1987" s="106">
        <v>28330</v>
      </c>
    </row>
    <row r="1988" spans="1:27" x14ac:dyDescent="0.3">
      <c r="A1988" s="85">
        <v>1987</v>
      </c>
      <c r="B1988" s="85" t="s">
        <v>910</v>
      </c>
      <c r="C1988" s="85" t="s">
        <v>803</v>
      </c>
      <c r="D1988" s="85">
        <v>2017</v>
      </c>
      <c r="E1988" s="105">
        <v>798647</v>
      </c>
      <c r="F1988" s="106">
        <v>557506</v>
      </c>
      <c r="G1988" s="105">
        <v>105824</v>
      </c>
      <c r="H1988" s="98">
        <v>0</v>
      </c>
      <c r="I1988" s="105">
        <v>1251</v>
      </c>
      <c r="J1988" s="105">
        <v>-16169</v>
      </c>
      <c r="K1988" s="105">
        <v>-20158</v>
      </c>
      <c r="L1988" s="105">
        <v>661719</v>
      </c>
      <c r="M1988" s="105">
        <v>136928</v>
      </c>
      <c r="N1988" s="105">
        <v>1249</v>
      </c>
      <c r="O1988" s="105">
        <v>138177</v>
      </c>
      <c r="P1988" s="105">
        <v>26973</v>
      </c>
      <c r="Q1988" s="105">
        <v>111204</v>
      </c>
      <c r="R1988" s="105">
        <v>151</v>
      </c>
      <c r="S1988" s="105">
        <v>26987</v>
      </c>
      <c r="T1988" s="105">
        <v>-14</v>
      </c>
      <c r="U1988" s="104">
        <v>79273</v>
      </c>
      <c r="V1988" s="104">
        <v>772270</v>
      </c>
      <c r="W1988" s="104">
        <v>637033</v>
      </c>
      <c r="X1988" s="104">
        <v>1789192</v>
      </c>
      <c r="Y1988" s="104">
        <v>85723</v>
      </c>
      <c r="Z1988" s="104">
        <v>382673</v>
      </c>
      <c r="AA1988" s="106">
        <v>99523</v>
      </c>
    </row>
    <row r="1989" spans="1:27" x14ac:dyDescent="0.3">
      <c r="A1989" s="85">
        <v>1988</v>
      </c>
      <c r="B1989" s="85" t="s">
        <v>910</v>
      </c>
      <c r="C1989" s="85" t="s">
        <v>803</v>
      </c>
      <c r="D1989" s="85">
        <v>2016</v>
      </c>
      <c r="E1989" s="105">
        <v>710463</v>
      </c>
      <c r="F1989" s="106">
        <v>464817</v>
      </c>
      <c r="G1989" s="105">
        <v>87979</v>
      </c>
      <c r="H1989" s="98">
        <v>0</v>
      </c>
      <c r="I1989" s="105">
        <v>2453</v>
      </c>
      <c r="J1989" s="105">
        <v>13133</v>
      </c>
      <c r="K1989" s="105">
        <v>-1826</v>
      </c>
      <c r="L1989" s="105">
        <v>633226</v>
      </c>
      <c r="M1989" s="105">
        <v>77236</v>
      </c>
      <c r="N1989" s="105">
        <v>1883</v>
      </c>
      <c r="O1989" s="105">
        <v>79120</v>
      </c>
      <c r="P1989" s="105">
        <v>28121</v>
      </c>
      <c r="Q1989" s="105">
        <v>50998</v>
      </c>
      <c r="R1989" s="105">
        <v>18</v>
      </c>
      <c r="S1989" s="105">
        <v>28431</v>
      </c>
      <c r="T1989" s="105">
        <v>-309</v>
      </c>
      <c r="U1989" s="104">
        <v>232914</v>
      </c>
      <c r="V1989" s="104">
        <v>957469</v>
      </c>
      <c r="W1989" s="104">
        <v>689423</v>
      </c>
      <c r="X1989" s="104">
        <v>1960865</v>
      </c>
      <c r="Y1989" s="104">
        <v>69532</v>
      </c>
      <c r="Z1989" s="104">
        <v>567641</v>
      </c>
      <c r="AA1989" s="106">
        <v>527981</v>
      </c>
    </row>
    <row r="1990" spans="1:27" x14ac:dyDescent="0.3">
      <c r="A1990" s="85">
        <v>1989</v>
      </c>
      <c r="B1990" s="85" t="s">
        <v>910</v>
      </c>
      <c r="C1990" s="85" t="s">
        <v>803</v>
      </c>
      <c r="D1990" s="85">
        <v>2015</v>
      </c>
      <c r="E1990" s="105">
        <v>539808</v>
      </c>
      <c r="F1990" s="106">
        <v>449748</v>
      </c>
      <c r="G1990" s="105">
        <v>49755</v>
      </c>
      <c r="H1990" s="98">
        <v>0</v>
      </c>
      <c r="I1990" s="105">
        <v>1442</v>
      </c>
      <c r="J1990" s="105">
        <v>3994</v>
      </c>
      <c r="K1990" s="105">
        <v>-61303</v>
      </c>
      <c r="L1990" s="105">
        <v>512004</v>
      </c>
      <c r="M1990" s="105">
        <v>27804</v>
      </c>
      <c r="N1990" s="105">
        <v>472</v>
      </c>
      <c r="O1990" s="105">
        <v>28276</v>
      </c>
      <c r="P1990" s="105">
        <v>5944</v>
      </c>
      <c r="Q1990" s="105">
        <v>22332</v>
      </c>
      <c r="R1990" s="105">
        <v>0</v>
      </c>
      <c r="S1990" s="105">
        <v>6106</v>
      </c>
      <c r="T1990" s="105">
        <v>-161</v>
      </c>
      <c r="U1990" s="104">
        <v>254448</v>
      </c>
      <c r="V1990" s="104">
        <v>1446782</v>
      </c>
      <c r="W1990" s="104">
        <v>544533</v>
      </c>
      <c r="X1990" s="104">
        <v>2171077</v>
      </c>
      <c r="Y1990" s="104">
        <v>65546</v>
      </c>
      <c r="Z1990" s="104">
        <v>799452</v>
      </c>
      <c r="AA1990" s="106">
        <v>-46795</v>
      </c>
    </row>
    <row r="1991" spans="1:27" x14ac:dyDescent="0.3">
      <c r="A1991" s="85">
        <v>1990</v>
      </c>
      <c r="B1991" s="85" t="s">
        <v>910</v>
      </c>
      <c r="C1991" s="85" t="s">
        <v>803</v>
      </c>
      <c r="D1991" s="85">
        <v>2014</v>
      </c>
      <c r="E1991" s="105">
        <v>221066</v>
      </c>
      <c r="F1991" s="106">
        <v>173018</v>
      </c>
      <c r="G1991" s="105">
        <v>41820</v>
      </c>
      <c r="H1991" s="98">
        <v>0</v>
      </c>
      <c r="I1991" s="105">
        <v>526</v>
      </c>
      <c r="J1991" s="105">
        <v>-97297</v>
      </c>
      <c r="K1991" s="105">
        <v>0</v>
      </c>
      <c r="L1991" s="105">
        <v>196423</v>
      </c>
      <c r="M1991" s="105">
        <v>24643</v>
      </c>
      <c r="N1991" s="105">
        <v>7446</v>
      </c>
      <c r="O1991" s="105">
        <v>32089</v>
      </c>
      <c r="P1991" s="105">
        <v>3432</v>
      </c>
      <c r="Q1991" s="105">
        <v>28657</v>
      </c>
      <c r="R1991" s="105">
        <v>0</v>
      </c>
      <c r="S1991" s="105">
        <v>1753</v>
      </c>
      <c r="T1991" s="105">
        <v>1679</v>
      </c>
      <c r="U1991" s="104">
        <v>77458</v>
      </c>
      <c r="V1991" s="104">
        <v>1001008</v>
      </c>
      <c r="W1991" s="104">
        <v>518172</v>
      </c>
      <c r="X1991" s="104">
        <v>1832918</v>
      </c>
      <c r="Y1991" s="104">
        <v>81818</v>
      </c>
      <c r="Z1991" s="104">
        <v>736763</v>
      </c>
      <c r="AA1991" s="106">
        <v>-75684</v>
      </c>
    </row>
    <row r="1992" spans="1:27" ht="15" thickBot="1" x14ac:dyDescent="0.35">
      <c r="A1992" s="93">
        <v>1991</v>
      </c>
      <c r="B1992" s="93" t="s">
        <v>910</v>
      </c>
      <c r="C1992" s="93" t="s">
        <v>803</v>
      </c>
      <c r="D1992" s="93">
        <v>2013</v>
      </c>
      <c r="E1992" s="108">
        <v>260196</v>
      </c>
      <c r="F1992" s="109">
        <v>199751</v>
      </c>
      <c r="G1992" s="108">
        <v>17815</v>
      </c>
      <c r="H1992" s="99">
        <v>0</v>
      </c>
      <c r="I1992" s="108">
        <v>0</v>
      </c>
      <c r="J1992" s="108">
        <v>-52045</v>
      </c>
      <c r="K1992" s="108">
        <v>0</v>
      </c>
      <c r="L1992" s="108">
        <v>249726</v>
      </c>
      <c r="M1992" s="108">
        <v>10471</v>
      </c>
      <c r="N1992" s="108">
        <v>67</v>
      </c>
      <c r="O1992" s="108">
        <v>16128</v>
      </c>
      <c r="P1992" s="108">
        <v>12296</v>
      </c>
      <c r="Q1992" s="108">
        <v>4742</v>
      </c>
      <c r="R1992" s="108">
        <v>17</v>
      </c>
      <c r="S1992" s="108">
        <v>5947</v>
      </c>
      <c r="T1992" s="108">
        <v>6350</v>
      </c>
      <c r="U1992" s="107">
        <v>8275</v>
      </c>
      <c r="V1992" s="107">
        <v>526875</v>
      </c>
      <c r="W1992" s="107">
        <v>802628</v>
      </c>
      <c r="X1992" s="107">
        <v>1839651</v>
      </c>
      <c r="Y1992" s="107">
        <v>341153</v>
      </c>
      <c r="Z1992" s="107">
        <v>744764</v>
      </c>
      <c r="AA1992" s="109">
        <v>-48302</v>
      </c>
    </row>
    <row r="1993" spans="1:27" ht="15" thickTop="1" x14ac:dyDescent="0.3">
      <c r="A1993" s="88">
        <v>1992</v>
      </c>
      <c r="B1993" s="88" t="s">
        <v>910</v>
      </c>
      <c r="C1993" s="88" t="s">
        <v>809</v>
      </c>
      <c r="D1993" s="88">
        <v>2023</v>
      </c>
      <c r="E1993" s="102">
        <v>9605345</v>
      </c>
      <c r="F1993" s="103">
        <v>8768510</v>
      </c>
      <c r="G1993" s="102">
        <v>431788</v>
      </c>
      <c r="H1993" s="103">
        <v>5811</v>
      </c>
      <c r="I1993" s="102">
        <v>17406</v>
      </c>
      <c r="J1993" s="102">
        <v>-54724</v>
      </c>
      <c r="K1993" s="102">
        <v>1235</v>
      </c>
      <c r="L1993" s="102">
        <v>9499921</v>
      </c>
      <c r="M1993" s="102">
        <v>105425</v>
      </c>
      <c r="N1993" s="102">
        <v>-1113</v>
      </c>
      <c r="O1993" s="102">
        <v>103974</v>
      </c>
      <c r="P1993" s="102">
        <v>44885</v>
      </c>
      <c r="Q1993" s="102">
        <v>16489</v>
      </c>
      <c r="R1993" s="102">
        <v>1361</v>
      </c>
      <c r="S1993" s="102">
        <v>44885</v>
      </c>
      <c r="T1993" s="102">
        <v>0</v>
      </c>
      <c r="U1993" s="101">
        <v>1218737</v>
      </c>
      <c r="V1993" s="101">
        <v>5610598</v>
      </c>
      <c r="W1993" s="101">
        <v>4863763</v>
      </c>
      <c r="X1993" s="101">
        <v>7581785</v>
      </c>
      <c r="Y1993" s="101">
        <v>1244407</v>
      </c>
      <c r="Z1993" s="101">
        <v>3775277</v>
      </c>
      <c r="AA1993" s="103">
        <v>236405</v>
      </c>
    </row>
    <row r="1994" spans="1:27" x14ac:dyDescent="0.3">
      <c r="A1994" s="85">
        <v>1993</v>
      </c>
      <c r="B1994" s="85" t="s">
        <v>910</v>
      </c>
      <c r="C1994" s="85" t="s">
        <v>809</v>
      </c>
      <c r="D1994" s="85">
        <v>2022</v>
      </c>
      <c r="E1994" s="105">
        <v>7977479</v>
      </c>
      <c r="F1994" s="106">
        <v>7075693</v>
      </c>
      <c r="G1994" s="105">
        <v>511477</v>
      </c>
      <c r="H1994" s="106">
        <v>2772</v>
      </c>
      <c r="I1994" s="105">
        <v>17146</v>
      </c>
      <c r="J1994" s="105">
        <v>-36862</v>
      </c>
      <c r="K1994" s="105">
        <v>346</v>
      </c>
      <c r="L1994" s="105">
        <v>7855517</v>
      </c>
      <c r="M1994" s="105">
        <v>121962</v>
      </c>
      <c r="N1994" s="105">
        <v>-1776</v>
      </c>
      <c r="O1994" s="105">
        <v>122390</v>
      </c>
      <c r="P1994" s="105">
        <v>25500</v>
      </c>
      <c r="Q1994" s="105">
        <v>67752</v>
      </c>
      <c r="R1994" s="105">
        <v>1122</v>
      </c>
      <c r="S1994" s="105">
        <v>25500</v>
      </c>
      <c r="T1994" s="105">
        <v>0</v>
      </c>
      <c r="U1994" s="104">
        <v>1734810</v>
      </c>
      <c r="V1994" s="104">
        <v>5593073</v>
      </c>
      <c r="W1994" s="104">
        <v>4756801</v>
      </c>
      <c r="X1994" s="104">
        <v>7331441</v>
      </c>
      <c r="Y1994" s="104">
        <v>1419175</v>
      </c>
      <c r="Z1994" s="104">
        <v>3661827</v>
      </c>
      <c r="AA1994" s="106">
        <v>-192272</v>
      </c>
    </row>
    <row r="1995" spans="1:27" x14ac:dyDescent="0.3">
      <c r="A1995" s="85">
        <v>1994</v>
      </c>
      <c r="B1995" s="85" t="s">
        <v>910</v>
      </c>
      <c r="C1995" s="85" t="s">
        <v>809</v>
      </c>
      <c r="D1995" s="85">
        <v>2021</v>
      </c>
      <c r="E1995" s="105">
        <v>7074613</v>
      </c>
      <c r="F1995" s="106">
        <v>6201055</v>
      </c>
      <c r="G1995" s="105">
        <v>511450</v>
      </c>
      <c r="H1995" s="106">
        <v>1426</v>
      </c>
      <c r="I1995" s="105">
        <v>16624</v>
      </c>
      <c r="J1995" s="105">
        <v>-13258</v>
      </c>
      <c r="K1995" s="105">
        <v>401</v>
      </c>
      <c r="L1995" s="105">
        <v>6892538</v>
      </c>
      <c r="M1995" s="105">
        <v>182074</v>
      </c>
      <c r="N1995" s="105">
        <v>2109</v>
      </c>
      <c r="O1995" s="105">
        <v>184497</v>
      </c>
      <c r="P1995" s="105">
        <v>47815</v>
      </c>
      <c r="Q1995" s="105">
        <v>89385</v>
      </c>
      <c r="R1995" s="105">
        <v>1408</v>
      </c>
      <c r="S1995" s="105">
        <v>47815</v>
      </c>
      <c r="T1995" s="105">
        <v>0</v>
      </c>
      <c r="U1995" s="104">
        <v>1628148</v>
      </c>
      <c r="V1995" s="104">
        <v>4657233</v>
      </c>
      <c r="W1995" s="104">
        <v>4062864</v>
      </c>
      <c r="X1995" s="104">
        <v>5907405</v>
      </c>
      <c r="Y1995" s="104">
        <v>902708</v>
      </c>
      <c r="Z1995" s="104">
        <v>2771373</v>
      </c>
      <c r="AA1995" s="106">
        <v>-230056</v>
      </c>
    </row>
    <row r="1996" spans="1:27" x14ac:dyDescent="0.3">
      <c r="A1996" s="85">
        <v>1995</v>
      </c>
      <c r="B1996" s="85" t="s">
        <v>910</v>
      </c>
      <c r="C1996" s="85" t="s">
        <v>809</v>
      </c>
      <c r="D1996" s="85">
        <v>2020</v>
      </c>
      <c r="E1996" s="105">
        <v>5360118</v>
      </c>
      <c r="F1996" s="106">
        <v>4646186</v>
      </c>
      <c r="G1996" s="105">
        <v>411341</v>
      </c>
      <c r="H1996" s="106">
        <v>4337</v>
      </c>
      <c r="I1996" s="105">
        <v>24610</v>
      </c>
      <c r="J1996" s="105">
        <v>-12307</v>
      </c>
      <c r="K1996" s="105">
        <v>4100</v>
      </c>
      <c r="L1996" s="105">
        <v>5239863</v>
      </c>
      <c r="M1996" s="105">
        <v>120255</v>
      </c>
      <c r="N1996" s="105">
        <v>5489</v>
      </c>
      <c r="O1996" s="105">
        <v>125803</v>
      </c>
      <c r="P1996" s="105">
        <v>36296</v>
      </c>
      <c r="Q1996" s="105">
        <v>44060</v>
      </c>
      <c r="R1996" s="105">
        <v>0</v>
      </c>
      <c r="S1996" s="105">
        <v>36296</v>
      </c>
      <c r="T1996" s="105">
        <v>0</v>
      </c>
      <c r="U1996" s="104">
        <v>1053176</v>
      </c>
      <c r="V1996" s="104">
        <v>3424720</v>
      </c>
      <c r="W1996" s="104">
        <v>2968944</v>
      </c>
      <c r="X1996" s="104">
        <v>4504778</v>
      </c>
      <c r="Y1996" s="104">
        <v>875957</v>
      </c>
      <c r="Z1996" s="104">
        <v>2231289</v>
      </c>
      <c r="AA1996" s="106">
        <v>252808</v>
      </c>
    </row>
    <row r="1997" spans="1:27" x14ac:dyDescent="0.3">
      <c r="A1997" s="85">
        <v>1996</v>
      </c>
      <c r="B1997" s="85" t="s">
        <v>910</v>
      </c>
      <c r="C1997" s="85" t="s">
        <v>809</v>
      </c>
      <c r="D1997" s="85">
        <v>2019</v>
      </c>
      <c r="E1997" s="105">
        <v>4807096</v>
      </c>
      <c r="F1997" s="106">
        <v>4124749</v>
      </c>
      <c r="G1997" s="105">
        <v>406516</v>
      </c>
      <c r="H1997" s="106">
        <v>24938</v>
      </c>
      <c r="I1997" s="105">
        <v>10961</v>
      </c>
      <c r="J1997" s="105">
        <v>-7470</v>
      </c>
      <c r="K1997" s="105">
        <v>-801</v>
      </c>
      <c r="L1997" s="105">
        <v>4673000</v>
      </c>
      <c r="M1997" s="105">
        <v>134096</v>
      </c>
      <c r="N1997" s="105">
        <v>5832</v>
      </c>
      <c r="O1997" s="105">
        <v>139929</v>
      </c>
      <c r="P1997" s="105">
        <v>34180</v>
      </c>
      <c r="Q1997" s="105">
        <v>98956</v>
      </c>
      <c r="R1997" s="105">
        <v>0</v>
      </c>
      <c r="S1997" s="105">
        <v>34180</v>
      </c>
      <c r="T1997" s="105">
        <v>0</v>
      </c>
      <c r="U1997" s="104">
        <v>1050771</v>
      </c>
      <c r="V1997" s="104">
        <v>2992505</v>
      </c>
      <c r="W1997" s="104">
        <v>2558535</v>
      </c>
      <c r="X1997" s="104">
        <v>4061236</v>
      </c>
      <c r="Y1997" s="104">
        <v>773648</v>
      </c>
      <c r="Z1997" s="104">
        <v>2197117</v>
      </c>
      <c r="AA1997" s="106">
        <v>-209833</v>
      </c>
    </row>
    <row r="1998" spans="1:27" x14ac:dyDescent="0.3">
      <c r="A1998" s="85">
        <v>1997</v>
      </c>
      <c r="B1998" s="85" t="s">
        <v>910</v>
      </c>
      <c r="C1998" s="85" t="s">
        <v>809</v>
      </c>
      <c r="D1998" s="85">
        <v>2018</v>
      </c>
      <c r="E1998" s="105">
        <v>4485923</v>
      </c>
      <c r="F1998" s="106">
        <v>3903056</v>
      </c>
      <c r="G1998" s="105">
        <v>341904</v>
      </c>
      <c r="H1998" s="106">
        <v>0</v>
      </c>
      <c r="I1998" s="105">
        <v>7700</v>
      </c>
      <c r="J1998" s="105">
        <v>880</v>
      </c>
      <c r="K1998" s="105">
        <v>-13887</v>
      </c>
      <c r="L1998" s="105">
        <v>4357739</v>
      </c>
      <c r="M1998" s="105">
        <v>128184</v>
      </c>
      <c r="N1998" s="105">
        <v>2845</v>
      </c>
      <c r="O1998" s="105">
        <v>128322</v>
      </c>
      <c r="P1998" s="105">
        <v>20188</v>
      </c>
      <c r="Q1998" s="105">
        <v>103108</v>
      </c>
      <c r="R1998" s="105">
        <v>0</v>
      </c>
      <c r="S1998" s="105">
        <v>20188</v>
      </c>
      <c r="T1998" s="105">
        <v>0</v>
      </c>
      <c r="U1998" s="104">
        <v>1003049</v>
      </c>
      <c r="V1998" s="104">
        <v>2563547</v>
      </c>
      <c r="W1998" s="104">
        <v>2108424</v>
      </c>
      <c r="X1998" s="104">
        <v>3529523</v>
      </c>
      <c r="Y1998" s="104">
        <v>782136</v>
      </c>
      <c r="Z1998" s="104">
        <v>1897441</v>
      </c>
      <c r="AA1998" s="106">
        <v>99322</v>
      </c>
    </row>
    <row r="1999" spans="1:27" x14ac:dyDescent="0.3">
      <c r="A1999" s="85">
        <v>1998</v>
      </c>
      <c r="B1999" s="85" t="s">
        <v>910</v>
      </c>
      <c r="C1999" s="85" t="s">
        <v>809</v>
      </c>
      <c r="D1999" s="85">
        <v>2017</v>
      </c>
      <c r="E1999" s="105">
        <v>3560087</v>
      </c>
      <c r="F1999" s="106">
        <v>3086124</v>
      </c>
      <c r="G1999" s="105">
        <v>225642</v>
      </c>
      <c r="H1999" s="106">
        <v>0</v>
      </c>
      <c r="I1999" s="105">
        <v>5742</v>
      </c>
      <c r="J1999" s="105">
        <v>-10790</v>
      </c>
      <c r="K1999" s="105">
        <v>0</v>
      </c>
      <c r="L1999" s="105">
        <v>3423429</v>
      </c>
      <c r="M1999" s="105">
        <v>136658</v>
      </c>
      <c r="N1999" s="105">
        <v>-6163</v>
      </c>
      <c r="O1999" s="105">
        <v>130402</v>
      </c>
      <c r="P1999" s="105">
        <v>24945</v>
      </c>
      <c r="Q1999" s="105">
        <v>99945</v>
      </c>
      <c r="R1999" s="105">
        <v>506</v>
      </c>
      <c r="S1999" s="105">
        <v>25698</v>
      </c>
      <c r="T1999" s="105">
        <v>-753</v>
      </c>
      <c r="U1999" s="104">
        <v>977936</v>
      </c>
      <c r="V1999" s="104">
        <v>2190421</v>
      </c>
      <c r="W1999" s="104">
        <v>1778275</v>
      </c>
      <c r="X1999" s="104">
        <v>2977426</v>
      </c>
      <c r="Y1999" s="104">
        <v>608300</v>
      </c>
      <c r="Z1999" s="104">
        <v>1603153</v>
      </c>
      <c r="AA1999" s="106">
        <v>-298274</v>
      </c>
    </row>
    <row r="2000" spans="1:27" x14ac:dyDescent="0.3">
      <c r="A2000" s="85">
        <v>1999</v>
      </c>
      <c r="B2000" s="85" t="s">
        <v>910</v>
      </c>
      <c r="C2000" s="85" t="s">
        <v>809</v>
      </c>
      <c r="D2000" s="85">
        <v>2016</v>
      </c>
      <c r="E2000" s="105">
        <v>2359057</v>
      </c>
      <c r="F2000" s="106">
        <v>1907451</v>
      </c>
      <c r="G2000" s="105">
        <v>267165</v>
      </c>
      <c r="H2000" s="106">
        <v>0</v>
      </c>
      <c r="I2000" s="105">
        <v>10839</v>
      </c>
      <c r="J2000" s="105">
        <v>-18537</v>
      </c>
      <c r="K2000" s="105">
        <v>-22229</v>
      </c>
      <c r="L2000" s="105">
        <v>2208796</v>
      </c>
      <c r="M2000" s="105">
        <v>150261</v>
      </c>
      <c r="N2000" s="105">
        <v>2186</v>
      </c>
      <c r="O2000" s="105">
        <v>130463</v>
      </c>
      <c r="P2000" s="105">
        <v>27097</v>
      </c>
      <c r="Q2000" s="105">
        <v>113282</v>
      </c>
      <c r="R2000" s="105">
        <v>1034</v>
      </c>
      <c r="S2000" s="105">
        <v>26344</v>
      </c>
      <c r="T2000" s="105">
        <v>753</v>
      </c>
      <c r="U2000" s="104">
        <v>775576</v>
      </c>
      <c r="V2000" s="104">
        <v>1518984</v>
      </c>
      <c r="W2000" s="104">
        <v>1148593</v>
      </c>
      <c r="X2000" s="104">
        <v>2134525</v>
      </c>
      <c r="Y2000" s="104">
        <v>412555</v>
      </c>
      <c r="Z2000" s="104">
        <v>1072163</v>
      </c>
      <c r="AA2000" s="106">
        <v>29155</v>
      </c>
    </row>
    <row r="2001" spans="1:27" x14ac:dyDescent="0.3">
      <c r="A2001" s="85">
        <v>2000</v>
      </c>
      <c r="B2001" s="85" t="s">
        <v>910</v>
      </c>
      <c r="C2001" s="85" t="s">
        <v>809</v>
      </c>
      <c r="D2001" s="85">
        <v>2015</v>
      </c>
      <c r="E2001" s="105">
        <v>2217158</v>
      </c>
      <c r="F2001" s="106">
        <v>1876730</v>
      </c>
      <c r="G2001" s="105">
        <v>162293</v>
      </c>
      <c r="H2001" s="106">
        <v>0</v>
      </c>
      <c r="I2001" s="105">
        <v>7356</v>
      </c>
      <c r="J2001" s="105">
        <v>2211</v>
      </c>
      <c r="K2001" s="105">
        <v>392</v>
      </c>
      <c r="L2001" s="105">
        <v>2116933</v>
      </c>
      <c r="M2001" s="105">
        <v>100225</v>
      </c>
      <c r="N2001" s="105">
        <v>4682</v>
      </c>
      <c r="O2001" s="105">
        <v>96667</v>
      </c>
      <c r="P2001" s="105">
        <v>22931</v>
      </c>
      <c r="Q2001" s="105">
        <v>80275</v>
      </c>
      <c r="R2001" s="105">
        <v>0</v>
      </c>
      <c r="S2001" s="105">
        <v>22931</v>
      </c>
      <c r="T2001" s="105">
        <v>0</v>
      </c>
      <c r="U2001" s="104">
        <v>627914</v>
      </c>
      <c r="V2001" s="104">
        <v>1169337</v>
      </c>
      <c r="W2001" s="104">
        <v>964274</v>
      </c>
      <c r="X2001" s="104">
        <v>1785946</v>
      </c>
      <c r="Y2001" s="104">
        <v>454474</v>
      </c>
      <c r="Z2001" s="104">
        <v>869367</v>
      </c>
      <c r="AA2001" s="106">
        <v>-98237</v>
      </c>
    </row>
    <row r="2002" spans="1:27" x14ac:dyDescent="0.3">
      <c r="A2002" s="85">
        <v>2001</v>
      </c>
      <c r="B2002" s="85" t="s">
        <v>910</v>
      </c>
      <c r="C2002" s="85" t="s">
        <v>809</v>
      </c>
      <c r="D2002" s="85">
        <v>2014</v>
      </c>
      <c r="E2002" s="105">
        <v>1994017</v>
      </c>
      <c r="F2002" s="106">
        <v>1701433</v>
      </c>
      <c r="G2002" s="105">
        <v>176070</v>
      </c>
      <c r="H2002" s="106">
        <v>0</v>
      </c>
      <c r="I2002" s="105">
        <v>5795</v>
      </c>
      <c r="J2002" s="105">
        <v>-2145</v>
      </c>
      <c r="K2002" s="105">
        <v>183</v>
      </c>
      <c r="L2002" s="105">
        <v>1954708</v>
      </c>
      <c r="M2002" s="105">
        <v>39309</v>
      </c>
      <c r="N2002" s="105">
        <v>5227</v>
      </c>
      <c r="O2002" s="105">
        <v>44266</v>
      </c>
      <c r="P2002" s="105">
        <v>11481</v>
      </c>
      <c r="Q2002" s="105">
        <v>35751</v>
      </c>
      <c r="R2002" s="105">
        <v>0</v>
      </c>
      <c r="S2002" s="105">
        <v>11481</v>
      </c>
      <c r="T2002" s="105">
        <v>0</v>
      </c>
      <c r="U2002" s="104">
        <v>621113</v>
      </c>
      <c r="V2002" s="104">
        <v>1167262</v>
      </c>
      <c r="W2002" s="104">
        <v>1069612</v>
      </c>
      <c r="X2002" s="104">
        <v>1675520</v>
      </c>
      <c r="Y2002" s="104">
        <v>371121</v>
      </c>
      <c r="Z2002" s="104">
        <v>852253</v>
      </c>
      <c r="AA2002" s="106">
        <v>-7816</v>
      </c>
    </row>
    <row r="2003" spans="1:27" ht="15" thickBot="1" x14ac:dyDescent="0.35">
      <c r="A2003" s="93">
        <v>2002</v>
      </c>
      <c r="B2003" s="93" t="s">
        <v>910</v>
      </c>
      <c r="C2003" s="93" t="s">
        <v>809</v>
      </c>
      <c r="D2003" s="93">
        <v>2013</v>
      </c>
      <c r="E2003" s="108">
        <v>1819848</v>
      </c>
      <c r="F2003" s="109">
        <v>1559043</v>
      </c>
      <c r="G2003" s="108">
        <v>153751</v>
      </c>
      <c r="H2003" s="109">
        <v>0</v>
      </c>
      <c r="I2003" s="108">
        <v>8061</v>
      </c>
      <c r="J2003" s="108">
        <v>3610</v>
      </c>
      <c r="K2003" s="108">
        <v>105</v>
      </c>
      <c r="L2003" s="108">
        <v>1808557</v>
      </c>
      <c r="M2003" s="108">
        <v>11291</v>
      </c>
      <c r="N2003" s="108">
        <v>-1258</v>
      </c>
      <c r="O2003" s="108">
        <v>10125</v>
      </c>
      <c r="P2003" s="108">
        <v>2987</v>
      </c>
      <c r="Q2003" s="108">
        <v>3956</v>
      </c>
      <c r="R2003" s="108">
        <v>1673</v>
      </c>
      <c r="S2003" s="108">
        <v>2987</v>
      </c>
      <c r="T2003" s="108">
        <v>0</v>
      </c>
      <c r="U2003" s="107">
        <v>569104</v>
      </c>
      <c r="V2003" s="107">
        <v>950506</v>
      </c>
      <c r="W2003" s="107">
        <v>898560</v>
      </c>
      <c r="X2003" s="107">
        <v>1423788</v>
      </c>
      <c r="Y2003" s="107">
        <v>331979</v>
      </c>
      <c r="Z2003" s="107">
        <v>720434</v>
      </c>
      <c r="AA2003" s="109">
        <v>25543</v>
      </c>
    </row>
    <row r="2004" spans="1:27" ht="15" thickTop="1" x14ac:dyDescent="0.3">
      <c r="A2004" s="88">
        <v>2003</v>
      </c>
      <c r="B2004" s="88" t="s">
        <v>910</v>
      </c>
      <c r="C2004" s="88" t="s">
        <v>815</v>
      </c>
      <c r="D2004" s="88">
        <v>2023</v>
      </c>
      <c r="E2004" s="102">
        <v>430810</v>
      </c>
      <c r="F2004" s="103">
        <v>207840</v>
      </c>
      <c r="G2004" s="102">
        <v>44930</v>
      </c>
      <c r="H2004" s="97">
        <v>0</v>
      </c>
      <c r="I2004" s="102">
        <v>408</v>
      </c>
      <c r="J2004" s="102">
        <v>-4490</v>
      </c>
      <c r="K2004" s="102">
        <v>0</v>
      </c>
      <c r="L2004" s="102">
        <v>267201</v>
      </c>
      <c r="M2004" s="102">
        <v>163610</v>
      </c>
      <c r="N2004" s="102">
        <v>118</v>
      </c>
      <c r="O2004" s="102">
        <v>163728</v>
      </c>
      <c r="P2004" s="102">
        <v>33557</v>
      </c>
      <c r="Q2004" s="102">
        <v>129887</v>
      </c>
      <c r="R2004" s="102">
        <v>0</v>
      </c>
      <c r="S2004" s="102">
        <v>33803</v>
      </c>
      <c r="T2004" s="102">
        <v>-245</v>
      </c>
      <c r="U2004" s="101">
        <v>2097</v>
      </c>
      <c r="V2004" s="101">
        <v>976765</v>
      </c>
      <c r="W2004" s="101">
        <v>128292</v>
      </c>
      <c r="X2004" s="101">
        <v>1348497</v>
      </c>
      <c r="Y2004" s="101">
        <v>351958</v>
      </c>
      <c r="Z2004" s="101">
        <v>215468</v>
      </c>
      <c r="AA2004" s="103">
        <v>202590</v>
      </c>
    </row>
    <row r="2005" spans="1:27" x14ac:dyDescent="0.3">
      <c r="A2005" s="85">
        <v>2004</v>
      </c>
      <c r="B2005" s="85" t="s">
        <v>910</v>
      </c>
      <c r="C2005" s="85" t="s">
        <v>815</v>
      </c>
      <c r="D2005" s="85">
        <v>2022</v>
      </c>
      <c r="E2005" s="105">
        <v>455267</v>
      </c>
      <c r="F2005" s="106">
        <v>196543</v>
      </c>
      <c r="G2005" s="105">
        <v>47099</v>
      </c>
      <c r="H2005" s="98">
        <v>0</v>
      </c>
      <c r="I2005" s="105">
        <v>390</v>
      </c>
      <c r="J2005" s="105">
        <v>3207</v>
      </c>
      <c r="K2005" s="105">
        <v>0</v>
      </c>
      <c r="L2005" s="105">
        <v>262238</v>
      </c>
      <c r="M2005" s="105">
        <v>193030</v>
      </c>
      <c r="N2005" s="105">
        <v>-519</v>
      </c>
      <c r="O2005" s="105">
        <v>192511</v>
      </c>
      <c r="P2005" s="105">
        <v>38247</v>
      </c>
      <c r="Q2005" s="105">
        <v>153936</v>
      </c>
      <c r="R2005" s="105">
        <v>0</v>
      </c>
      <c r="S2005" s="105">
        <v>38532</v>
      </c>
      <c r="T2005" s="105">
        <v>-284</v>
      </c>
      <c r="U2005" s="104">
        <v>2139</v>
      </c>
      <c r="V2005" s="104">
        <v>973362</v>
      </c>
      <c r="W2005" s="104">
        <v>123652</v>
      </c>
      <c r="X2005" s="104">
        <v>1435387</v>
      </c>
      <c r="Y2005" s="104">
        <v>438110</v>
      </c>
      <c r="Z2005" s="104">
        <v>225976</v>
      </c>
      <c r="AA2005" s="106">
        <v>250205</v>
      </c>
    </row>
    <row r="2006" spans="1:27" x14ac:dyDescent="0.3">
      <c r="A2006" s="85">
        <v>2005</v>
      </c>
      <c r="B2006" s="85" t="s">
        <v>910</v>
      </c>
      <c r="C2006" s="85" t="s">
        <v>815</v>
      </c>
      <c r="D2006" s="85">
        <v>2021</v>
      </c>
      <c r="E2006" s="105">
        <v>425349</v>
      </c>
      <c r="F2006" s="106">
        <v>192699</v>
      </c>
      <c r="G2006" s="105">
        <v>29765</v>
      </c>
      <c r="H2006" s="98">
        <v>0</v>
      </c>
      <c r="I2006" s="105">
        <v>557</v>
      </c>
      <c r="J2006" s="105">
        <v>-10927</v>
      </c>
      <c r="K2006" s="105">
        <v>0</v>
      </c>
      <c r="L2006" s="105">
        <v>225466</v>
      </c>
      <c r="M2006" s="105">
        <v>199883</v>
      </c>
      <c r="N2006" s="105">
        <v>85</v>
      </c>
      <c r="O2006" s="105">
        <v>199967</v>
      </c>
      <c r="P2006" s="105">
        <v>39932</v>
      </c>
      <c r="Q2006" s="105">
        <v>159934</v>
      </c>
      <c r="R2006" s="105">
        <v>0</v>
      </c>
      <c r="S2006" s="105">
        <v>39797</v>
      </c>
      <c r="T2006" s="105">
        <v>134</v>
      </c>
      <c r="U2006" s="104">
        <v>4206</v>
      </c>
      <c r="V2006" s="104">
        <v>837992</v>
      </c>
      <c r="W2006" s="104">
        <v>207830</v>
      </c>
      <c r="X2006" s="104">
        <v>1383860</v>
      </c>
      <c r="Y2006" s="104">
        <v>523052</v>
      </c>
      <c r="Z2006" s="104">
        <v>233918</v>
      </c>
      <c r="AA2006" s="106">
        <v>-9623</v>
      </c>
    </row>
    <row r="2007" spans="1:27" x14ac:dyDescent="0.3">
      <c r="A2007" s="85">
        <v>2006</v>
      </c>
      <c r="B2007" s="85" t="s">
        <v>910</v>
      </c>
      <c r="C2007" s="85" t="s">
        <v>815</v>
      </c>
      <c r="D2007" s="85">
        <v>2020</v>
      </c>
      <c r="E2007" s="105">
        <v>331270</v>
      </c>
      <c r="F2007" s="106">
        <v>153304</v>
      </c>
      <c r="G2007" s="105">
        <v>48910</v>
      </c>
      <c r="H2007" s="98">
        <v>0</v>
      </c>
      <c r="I2007" s="105">
        <v>1038</v>
      </c>
      <c r="J2007" s="105">
        <v>-15848</v>
      </c>
      <c r="K2007" s="105">
        <v>10</v>
      </c>
      <c r="L2007" s="105">
        <v>203462</v>
      </c>
      <c r="M2007" s="105">
        <v>127809</v>
      </c>
      <c r="N2007" s="105">
        <v>458</v>
      </c>
      <c r="O2007" s="105">
        <v>128267</v>
      </c>
      <c r="P2007" s="105">
        <v>28518</v>
      </c>
      <c r="Q2007" s="105">
        <v>101085</v>
      </c>
      <c r="R2007" s="105">
        <v>0</v>
      </c>
      <c r="S2007" s="105">
        <v>26040</v>
      </c>
      <c r="T2007" s="105">
        <v>2478</v>
      </c>
      <c r="U2007" s="104">
        <v>4726</v>
      </c>
      <c r="V2007" s="104">
        <v>685271</v>
      </c>
      <c r="W2007" s="104">
        <v>191304</v>
      </c>
      <c r="X2007" s="104">
        <v>1313953</v>
      </c>
      <c r="Y2007" s="104">
        <v>602324</v>
      </c>
      <c r="Z2007" s="104">
        <v>241815</v>
      </c>
      <c r="AA2007" s="106">
        <v>15865</v>
      </c>
    </row>
    <row r="2008" spans="1:27" x14ac:dyDescent="0.3">
      <c r="A2008" s="85">
        <v>2007</v>
      </c>
      <c r="B2008" s="85" t="s">
        <v>910</v>
      </c>
      <c r="C2008" s="85" t="s">
        <v>815</v>
      </c>
      <c r="D2008" s="85">
        <v>2019</v>
      </c>
      <c r="E2008" s="105">
        <v>425123</v>
      </c>
      <c r="F2008" s="106">
        <v>187795</v>
      </c>
      <c r="G2008" s="105">
        <v>32428</v>
      </c>
      <c r="H2008" s="98">
        <v>0</v>
      </c>
      <c r="I2008" s="105">
        <v>1169</v>
      </c>
      <c r="J2008" s="105">
        <v>-7655</v>
      </c>
      <c r="K2008" s="105">
        <v>704</v>
      </c>
      <c r="L2008" s="105">
        <v>233035</v>
      </c>
      <c r="M2008" s="105">
        <v>192087</v>
      </c>
      <c r="N2008" s="105">
        <v>341</v>
      </c>
      <c r="O2008" s="105">
        <v>192428</v>
      </c>
      <c r="P2008" s="105">
        <v>39517</v>
      </c>
      <c r="Q2008" s="105">
        <v>153703</v>
      </c>
      <c r="R2008" s="105">
        <v>0</v>
      </c>
      <c r="S2008" s="105">
        <v>38831</v>
      </c>
      <c r="T2008" s="105">
        <v>686</v>
      </c>
      <c r="U2008" s="104">
        <v>4545</v>
      </c>
      <c r="V2008" s="104">
        <v>675303</v>
      </c>
      <c r="W2008" s="104">
        <v>180636</v>
      </c>
      <c r="X2008" s="104">
        <v>1364155</v>
      </c>
      <c r="Y2008" s="104">
        <v>664287</v>
      </c>
      <c r="Z2008" s="104">
        <v>250499</v>
      </c>
      <c r="AA2008" s="106">
        <v>228452</v>
      </c>
    </row>
    <row r="2009" spans="1:27" x14ac:dyDescent="0.3">
      <c r="A2009" s="85">
        <v>2008</v>
      </c>
      <c r="B2009" s="85" t="s">
        <v>910</v>
      </c>
      <c r="C2009" s="85" t="s">
        <v>815</v>
      </c>
      <c r="D2009" s="85">
        <v>2018</v>
      </c>
      <c r="E2009" s="105">
        <v>496322</v>
      </c>
      <c r="F2009" s="106">
        <v>222241</v>
      </c>
      <c r="G2009" s="105">
        <v>46311</v>
      </c>
      <c r="H2009" s="98">
        <v>0</v>
      </c>
      <c r="I2009" s="105">
        <v>1237</v>
      </c>
      <c r="J2009" s="105">
        <v>-5669</v>
      </c>
      <c r="K2009" s="105">
        <v>0</v>
      </c>
      <c r="L2009" s="105">
        <v>281724</v>
      </c>
      <c r="M2009" s="105">
        <v>214598</v>
      </c>
      <c r="N2009" s="105">
        <v>777</v>
      </c>
      <c r="O2009" s="105">
        <v>215403</v>
      </c>
      <c r="P2009" s="105">
        <v>24418</v>
      </c>
      <c r="Q2009" s="105">
        <v>190850</v>
      </c>
      <c r="R2009" s="105">
        <v>0</v>
      </c>
      <c r="S2009" s="105">
        <v>24476</v>
      </c>
      <c r="T2009" s="105">
        <v>-58</v>
      </c>
      <c r="U2009" s="104">
        <v>7886</v>
      </c>
      <c r="V2009" s="104">
        <v>701467</v>
      </c>
      <c r="W2009" s="104">
        <v>243911</v>
      </c>
      <c r="X2009" s="104">
        <v>1458651</v>
      </c>
      <c r="Y2009" s="104">
        <v>737211</v>
      </c>
      <c r="Z2009" s="104">
        <v>256490</v>
      </c>
      <c r="AA2009" s="106">
        <v>158270</v>
      </c>
    </row>
    <row r="2010" spans="1:27" x14ac:dyDescent="0.3">
      <c r="A2010" s="85">
        <v>2009</v>
      </c>
      <c r="B2010" s="85" t="s">
        <v>910</v>
      </c>
      <c r="C2010" s="85" t="s">
        <v>815</v>
      </c>
      <c r="D2010" s="85">
        <v>2017</v>
      </c>
      <c r="E2010" s="105">
        <v>495021</v>
      </c>
      <c r="F2010" s="106">
        <v>209245</v>
      </c>
      <c r="G2010" s="105">
        <v>53788</v>
      </c>
      <c r="H2010" s="98">
        <v>0</v>
      </c>
      <c r="I2010" s="105">
        <v>1300</v>
      </c>
      <c r="J2010" s="105">
        <v>-7175</v>
      </c>
      <c r="K2010" s="105">
        <v>0</v>
      </c>
      <c r="L2010" s="105">
        <v>273666</v>
      </c>
      <c r="M2010" s="105">
        <v>221355</v>
      </c>
      <c r="N2010" s="105">
        <v>432</v>
      </c>
      <c r="O2010" s="105">
        <v>221877</v>
      </c>
      <c r="P2010" s="105">
        <v>25462</v>
      </c>
      <c r="Q2010" s="105">
        <v>196555</v>
      </c>
      <c r="R2010" s="105">
        <v>0</v>
      </c>
      <c r="S2010" s="105">
        <v>25401</v>
      </c>
      <c r="T2010" s="105">
        <v>61</v>
      </c>
      <c r="U2010" s="104">
        <v>8738</v>
      </c>
      <c r="V2010" s="104">
        <v>600709</v>
      </c>
      <c r="W2010" s="104">
        <v>73930</v>
      </c>
      <c r="X2010" s="104">
        <v>1436770</v>
      </c>
      <c r="Y2010" s="104">
        <v>814360</v>
      </c>
      <c r="Z2010" s="104">
        <v>262717</v>
      </c>
      <c r="AA2010" s="106">
        <v>195747</v>
      </c>
    </row>
    <row r="2011" spans="1:27" x14ac:dyDescent="0.3">
      <c r="A2011" s="85">
        <v>2010</v>
      </c>
      <c r="B2011" s="85" t="s">
        <v>910</v>
      </c>
      <c r="C2011" s="85" t="s">
        <v>815</v>
      </c>
      <c r="D2011" s="85">
        <v>2016</v>
      </c>
      <c r="E2011" s="105">
        <v>373526</v>
      </c>
      <c r="F2011" s="106">
        <v>153854</v>
      </c>
      <c r="G2011" s="105">
        <v>51157</v>
      </c>
      <c r="H2011" s="98">
        <v>0</v>
      </c>
      <c r="I2011" s="105">
        <v>1296</v>
      </c>
      <c r="J2011" s="105">
        <v>-3695</v>
      </c>
      <c r="K2011" s="105">
        <v>0</v>
      </c>
      <c r="L2011" s="105">
        <v>218661</v>
      </c>
      <c r="M2011" s="105">
        <v>154865</v>
      </c>
      <c r="N2011" s="105">
        <v>515</v>
      </c>
      <c r="O2011" s="105">
        <v>155380</v>
      </c>
      <c r="P2011" s="105">
        <v>12291</v>
      </c>
      <c r="Q2011" s="105">
        <v>145370</v>
      </c>
      <c r="R2011" s="105">
        <v>0</v>
      </c>
      <c r="S2011" s="105">
        <v>11633</v>
      </c>
      <c r="T2011" s="105">
        <v>659</v>
      </c>
      <c r="U2011" s="104">
        <v>7433</v>
      </c>
      <c r="V2011" s="104">
        <v>479999</v>
      </c>
      <c r="W2011" s="104">
        <v>71362</v>
      </c>
      <c r="X2011" s="104">
        <v>1410716</v>
      </c>
      <c r="Y2011" s="104">
        <v>908749</v>
      </c>
      <c r="Z2011" s="104">
        <v>267375</v>
      </c>
      <c r="AA2011" s="106">
        <v>149834</v>
      </c>
    </row>
    <row r="2012" spans="1:27" x14ac:dyDescent="0.3">
      <c r="A2012" s="85">
        <v>2011</v>
      </c>
      <c r="B2012" s="85" t="s">
        <v>910</v>
      </c>
      <c r="C2012" s="85" t="s">
        <v>815</v>
      </c>
      <c r="D2012" s="85">
        <v>2015</v>
      </c>
      <c r="E2012" s="105">
        <v>382061</v>
      </c>
      <c r="F2012" s="106">
        <v>154646</v>
      </c>
      <c r="G2012" s="105">
        <v>35899</v>
      </c>
      <c r="H2012" s="98">
        <v>0</v>
      </c>
      <c r="I2012" s="105">
        <v>1177</v>
      </c>
      <c r="J2012" s="105">
        <v>-1000</v>
      </c>
      <c r="K2012" s="105">
        <v>87</v>
      </c>
      <c r="L2012" s="105">
        <v>199877</v>
      </c>
      <c r="M2012" s="105">
        <v>182184</v>
      </c>
      <c r="N2012" s="105">
        <v>9667</v>
      </c>
      <c r="O2012" s="105">
        <v>191852</v>
      </c>
      <c r="P2012" s="105">
        <v>13268</v>
      </c>
      <c r="Q2012" s="105">
        <v>179353</v>
      </c>
      <c r="R2012" s="105">
        <v>0</v>
      </c>
      <c r="S2012" s="105">
        <v>13268</v>
      </c>
      <c r="T2012" s="105">
        <v>0</v>
      </c>
      <c r="U2012" s="104">
        <v>5169</v>
      </c>
      <c r="V2012" s="104">
        <v>395560</v>
      </c>
      <c r="W2012" s="104">
        <v>71363</v>
      </c>
      <c r="X2012" s="104">
        <v>1389283</v>
      </c>
      <c r="Y2012" s="104">
        <v>969316</v>
      </c>
      <c r="Z2012" s="104">
        <v>262988</v>
      </c>
      <c r="AA2012" s="106">
        <v>180827</v>
      </c>
    </row>
    <row r="2013" spans="1:27" x14ac:dyDescent="0.3">
      <c r="A2013" s="85">
        <v>2012</v>
      </c>
      <c r="B2013" s="85" t="s">
        <v>910</v>
      </c>
      <c r="C2013" s="85" t="s">
        <v>815</v>
      </c>
      <c r="D2013" s="85">
        <v>2014</v>
      </c>
      <c r="E2013" s="105">
        <v>390855</v>
      </c>
      <c r="F2013" s="106">
        <v>162944</v>
      </c>
      <c r="G2013" s="105">
        <v>29499</v>
      </c>
      <c r="H2013" s="98">
        <v>0</v>
      </c>
      <c r="I2013" s="105">
        <v>0</v>
      </c>
      <c r="J2013" s="105">
        <v>-8040</v>
      </c>
      <c r="K2013" s="105">
        <v>170</v>
      </c>
      <c r="L2013" s="105">
        <v>198132</v>
      </c>
      <c r="M2013" s="105">
        <v>192723</v>
      </c>
      <c r="N2013" s="105">
        <v>243</v>
      </c>
      <c r="O2013" s="105">
        <v>192966</v>
      </c>
      <c r="P2013" s="105">
        <v>9743</v>
      </c>
      <c r="Q2013" s="105">
        <v>183223</v>
      </c>
      <c r="R2013" s="105">
        <v>0</v>
      </c>
      <c r="S2013" s="105">
        <v>9743</v>
      </c>
      <c r="T2013" s="105">
        <v>0</v>
      </c>
      <c r="U2013" s="104">
        <v>6494</v>
      </c>
      <c r="V2013" s="104">
        <v>309400</v>
      </c>
      <c r="W2013" s="104">
        <v>78860</v>
      </c>
      <c r="X2013" s="104">
        <v>1296137</v>
      </c>
      <c r="Y2013" s="104">
        <v>961841</v>
      </c>
      <c r="Z2013" s="104">
        <v>210498</v>
      </c>
      <c r="AA2013" s="106">
        <v>283930</v>
      </c>
    </row>
    <row r="2014" spans="1:27" ht="15" thickBot="1" x14ac:dyDescent="0.35">
      <c r="A2014" s="93">
        <v>2013</v>
      </c>
      <c r="B2014" s="93" t="s">
        <v>910</v>
      </c>
      <c r="C2014" s="93" t="s">
        <v>815</v>
      </c>
      <c r="D2014" s="93">
        <v>2013</v>
      </c>
      <c r="E2014" s="108">
        <v>309696</v>
      </c>
      <c r="F2014" s="109">
        <v>116474</v>
      </c>
      <c r="G2014" s="108">
        <v>23031</v>
      </c>
      <c r="H2014" s="99">
        <v>0</v>
      </c>
      <c r="I2014" s="108">
        <v>389</v>
      </c>
      <c r="J2014" s="108">
        <v>-7599</v>
      </c>
      <c r="K2014" s="108">
        <v>0</v>
      </c>
      <c r="L2014" s="108">
        <v>154237</v>
      </c>
      <c r="M2014" s="108">
        <v>155458</v>
      </c>
      <c r="N2014" s="108">
        <v>540</v>
      </c>
      <c r="O2014" s="108">
        <v>156408</v>
      </c>
      <c r="P2014" s="108">
        <v>8026</v>
      </c>
      <c r="Q2014" s="108">
        <v>148382</v>
      </c>
      <c r="R2014" s="108">
        <v>0</v>
      </c>
      <c r="S2014" s="108">
        <v>8026</v>
      </c>
      <c r="T2014" s="108">
        <v>0</v>
      </c>
      <c r="U2014" s="107">
        <v>15203</v>
      </c>
      <c r="V2014" s="107">
        <v>244431</v>
      </c>
      <c r="W2014" s="107">
        <v>75784</v>
      </c>
      <c r="X2014" s="107">
        <v>1099506</v>
      </c>
      <c r="Y2014" s="107">
        <v>803098</v>
      </c>
      <c r="Z2014" s="107">
        <v>258694</v>
      </c>
      <c r="AA2014" s="109">
        <v>208853</v>
      </c>
    </row>
    <row r="2015" spans="1:27" ht="15" thickTop="1" x14ac:dyDescent="0.3">
      <c r="A2015" s="88">
        <v>2014</v>
      </c>
      <c r="B2015" s="88" t="s">
        <v>910</v>
      </c>
      <c r="C2015" s="88" t="s">
        <v>820</v>
      </c>
      <c r="D2015" s="88">
        <v>2023</v>
      </c>
      <c r="E2015" s="102">
        <v>416024</v>
      </c>
      <c r="F2015" s="103">
        <v>228831</v>
      </c>
      <c r="G2015" s="102">
        <v>45880</v>
      </c>
      <c r="H2015" s="97">
        <v>0</v>
      </c>
      <c r="I2015" s="102">
        <v>2995</v>
      </c>
      <c r="J2015" s="102">
        <v>-113633</v>
      </c>
      <c r="K2015" s="102">
        <v>-5633</v>
      </c>
      <c r="L2015" s="102">
        <v>158913</v>
      </c>
      <c r="M2015" s="102">
        <v>257110</v>
      </c>
      <c r="N2015" s="102">
        <v>-4498</v>
      </c>
      <c r="O2015" s="102">
        <v>252613</v>
      </c>
      <c r="P2015" s="102">
        <v>68847</v>
      </c>
      <c r="Q2015" s="102">
        <v>185337</v>
      </c>
      <c r="R2015" s="102">
        <v>0</v>
      </c>
      <c r="S2015" s="102">
        <v>71544</v>
      </c>
      <c r="T2015" s="102">
        <v>-2697</v>
      </c>
      <c r="U2015" s="101">
        <v>4182466</v>
      </c>
      <c r="V2015" s="101">
        <v>4749599</v>
      </c>
      <c r="W2015" s="101">
        <v>3057764</v>
      </c>
      <c r="X2015" s="101">
        <v>7473979</v>
      </c>
      <c r="Y2015" s="101">
        <v>2519865</v>
      </c>
      <c r="Z2015" s="101">
        <v>1455522</v>
      </c>
      <c r="AA2015" s="103">
        <v>-829621</v>
      </c>
    </row>
    <row r="2016" spans="1:27" x14ac:dyDescent="0.3">
      <c r="A2016" s="85">
        <v>2015</v>
      </c>
      <c r="B2016" s="85" t="s">
        <v>910</v>
      </c>
      <c r="C2016" s="85" t="s">
        <v>820</v>
      </c>
      <c r="D2016" s="85">
        <v>2022</v>
      </c>
      <c r="E2016" s="105">
        <v>379811</v>
      </c>
      <c r="F2016" s="106">
        <v>324094</v>
      </c>
      <c r="G2016" s="105">
        <v>44126</v>
      </c>
      <c r="H2016" s="98">
        <v>0</v>
      </c>
      <c r="I2016" s="105">
        <v>2479</v>
      </c>
      <c r="J2016" s="105">
        <v>20756</v>
      </c>
      <c r="K2016" s="105">
        <v>-180176</v>
      </c>
      <c r="L2016" s="105">
        <v>211278</v>
      </c>
      <c r="M2016" s="105">
        <v>168533</v>
      </c>
      <c r="N2016" s="105">
        <v>7819</v>
      </c>
      <c r="O2016" s="105">
        <v>176351</v>
      </c>
      <c r="P2016" s="105">
        <v>55706</v>
      </c>
      <c r="Q2016" s="105">
        <v>119686</v>
      </c>
      <c r="R2016" s="105">
        <v>20</v>
      </c>
      <c r="S2016" s="105">
        <v>58258</v>
      </c>
      <c r="T2016" s="105">
        <v>-2552</v>
      </c>
      <c r="U2016" s="104">
        <v>3705175</v>
      </c>
      <c r="V2016" s="104">
        <v>4029802</v>
      </c>
      <c r="W2016" s="104">
        <v>3375367</v>
      </c>
      <c r="X2016" s="104">
        <v>6779528</v>
      </c>
      <c r="Y2016" s="104">
        <v>2499028</v>
      </c>
      <c r="Z2016" s="104">
        <v>1608000</v>
      </c>
      <c r="AA2016" s="106">
        <v>-658492</v>
      </c>
    </row>
    <row r="2017" spans="1:27" x14ac:dyDescent="0.3">
      <c r="A2017" s="85">
        <v>2016</v>
      </c>
      <c r="B2017" s="85" t="s">
        <v>910</v>
      </c>
      <c r="C2017" s="85" t="s">
        <v>820</v>
      </c>
      <c r="D2017" s="85">
        <v>2021</v>
      </c>
      <c r="E2017" s="105">
        <v>747036</v>
      </c>
      <c r="F2017" s="106">
        <v>515156</v>
      </c>
      <c r="G2017" s="105">
        <v>79097</v>
      </c>
      <c r="H2017" s="98">
        <v>0</v>
      </c>
      <c r="I2017" s="105">
        <v>2770</v>
      </c>
      <c r="J2017" s="105">
        <v>13092</v>
      </c>
      <c r="K2017" s="105">
        <v>8044</v>
      </c>
      <c r="L2017" s="105">
        <v>635433</v>
      </c>
      <c r="M2017" s="105">
        <v>111602</v>
      </c>
      <c r="N2017" s="105">
        <v>4277</v>
      </c>
      <c r="O2017" s="105">
        <v>115879</v>
      </c>
      <c r="P2017" s="105">
        <v>31692</v>
      </c>
      <c r="Q2017" s="105">
        <v>64778</v>
      </c>
      <c r="R2017" s="105">
        <v>0</v>
      </c>
      <c r="S2017" s="105">
        <v>32294</v>
      </c>
      <c r="T2017" s="105">
        <v>-602</v>
      </c>
      <c r="U2017" s="104">
        <v>3612547</v>
      </c>
      <c r="V2017" s="104">
        <v>4262069</v>
      </c>
      <c r="W2017" s="104">
        <v>3488934</v>
      </c>
      <c r="X2017" s="104">
        <v>6946047</v>
      </c>
      <c r="Y2017" s="104">
        <v>2421206</v>
      </c>
      <c r="Z2017" s="104">
        <v>1203957</v>
      </c>
      <c r="AA2017" s="106">
        <v>-398065</v>
      </c>
    </row>
    <row r="2018" spans="1:27" x14ac:dyDescent="0.3">
      <c r="A2018" s="85">
        <v>2017</v>
      </c>
      <c r="B2018" s="85" t="s">
        <v>910</v>
      </c>
      <c r="C2018" s="85" t="s">
        <v>820</v>
      </c>
      <c r="D2018" s="85">
        <v>2020</v>
      </c>
      <c r="E2018" s="105">
        <v>1135902</v>
      </c>
      <c r="F2018" s="106">
        <v>708418</v>
      </c>
      <c r="G2018" s="105">
        <v>67473</v>
      </c>
      <c r="H2018" s="98">
        <v>0</v>
      </c>
      <c r="I2018" s="105">
        <v>3013</v>
      </c>
      <c r="J2018" s="105">
        <v>-2161</v>
      </c>
      <c r="K2018" s="105">
        <v>236286</v>
      </c>
      <c r="L2018" s="105">
        <v>1023331</v>
      </c>
      <c r="M2018" s="105">
        <v>112571</v>
      </c>
      <c r="N2018" s="105">
        <v>-294</v>
      </c>
      <c r="O2018" s="105">
        <v>112277</v>
      </c>
      <c r="P2018" s="105">
        <v>70333</v>
      </c>
      <c r="Q2018" s="105">
        <v>30565</v>
      </c>
      <c r="R2018" s="105">
        <v>20</v>
      </c>
      <c r="S2018" s="105">
        <v>70944</v>
      </c>
      <c r="T2018" s="105">
        <v>-611</v>
      </c>
      <c r="U2018" s="104">
        <v>3795941</v>
      </c>
      <c r="V2018" s="104">
        <v>4536194</v>
      </c>
      <c r="W2018" s="104">
        <v>4461329</v>
      </c>
      <c r="X2018" s="104">
        <v>7047540</v>
      </c>
      <c r="Y2018" s="104">
        <v>2222767</v>
      </c>
      <c r="Z2018" s="104">
        <v>681870</v>
      </c>
      <c r="AA2018" s="106">
        <v>61580</v>
      </c>
    </row>
    <row r="2019" spans="1:27" x14ac:dyDescent="0.3">
      <c r="A2019" s="85">
        <v>2018</v>
      </c>
      <c r="B2019" s="85" t="s">
        <v>910</v>
      </c>
      <c r="C2019" s="85" t="s">
        <v>820</v>
      </c>
      <c r="D2019" s="85">
        <v>2019</v>
      </c>
      <c r="E2019" s="105">
        <v>695959</v>
      </c>
      <c r="F2019" s="106">
        <v>507789</v>
      </c>
      <c r="G2019" s="105">
        <v>42812</v>
      </c>
      <c r="H2019" s="98">
        <v>0</v>
      </c>
      <c r="I2019" s="105">
        <v>3061</v>
      </c>
      <c r="J2019" s="105">
        <v>1112</v>
      </c>
      <c r="K2019" s="105">
        <v>0</v>
      </c>
      <c r="L2019" s="105">
        <v>554994</v>
      </c>
      <c r="M2019" s="105">
        <v>140966</v>
      </c>
      <c r="N2019" s="105">
        <v>-1091</v>
      </c>
      <c r="O2019" s="105">
        <v>139875</v>
      </c>
      <c r="P2019" s="105">
        <v>32645</v>
      </c>
      <c r="Q2019" s="105">
        <v>104849</v>
      </c>
      <c r="R2019" s="105">
        <v>0</v>
      </c>
      <c r="S2019" s="105">
        <v>35042</v>
      </c>
      <c r="T2019" s="105">
        <v>-2397</v>
      </c>
      <c r="U2019" s="104">
        <v>3568420</v>
      </c>
      <c r="V2019" s="104">
        <v>4141588</v>
      </c>
      <c r="W2019" s="104">
        <v>3783654</v>
      </c>
      <c r="X2019" s="104">
        <v>6652903</v>
      </c>
      <c r="Y2019" s="104">
        <v>2223889</v>
      </c>
      <c r="Z2019" s="104">
        <v>575990</v>
      </c>
      <c r="AA2019" s="106">
        <v>-3887</v>
      </c>
    </row>
    <row r="2020" spans="1:27" x14ac:dyDescent="0.3">
      <c r="A2020" s="85">
        <v>2019</v>
      </c>
      <c r="B2020" s="85" t="s">
        <v>910</v>
      </c>
      <c r="C2020" s="85" t="s">
        <v>820</v>
      </c>
      <c r="D2020" s="85">
        <v>2018</v>
      </c>
      <c r="E2020" s="105">
        <v>467073</v>
      </c>
      <c r="F2020" s="106">
        <v>356549</v>
      </c>
      <c r="G2020" s="105">
        <v>47420</v>
      </c>
      <c r="H2020" s="98">
        <v>0</v>
      </c>
      <c r="I2020" s="105">
        <v>2726</v>
      </c>
      <c r="J2020" s="105">
        <v>-76186</v>
      </c>
      <c r="K2020" s="105">
        <v>0</v>
      </c>
      <c r="L2020" s="105">
        <v>331142</v>
      </c>
      <c r="M2020" s="105">
        <v>135931</v>
      </c>
      <c r="N2020" s="105">
        <v>-1046</v>
      </c>
      <c r="O2020" s="105">
        <v>134885</v>
      </c>
      <c r="P2020" s="105">
        <v>21320</v>
      </c>
      <c r="Q2020" s="105">
        <v>109587</v>
      </c>
      <c r="R2020" s="105">
        <v>0</v>
      </c>
      <c r="S2020" s="105">
        <v>12281</v>
      </c>
      <c r="T2020" s="105">
        <v>9039</v>
      </c>
      <c r="U2020" s="104">
        <v>3504111</v>
      </c>
      <c r="V2020" s="104">
        <v>3991841</v>
      </c>
      <c r="W2020" s="104">
        <v>3108228</v>
      </c>
      <c r="X2020" s="104">
        <v>6451992</v>
      </c>
      <c r="Y2020" s="104">
        <v>2190599</v>
      </c>
      <c r="Z2020" s="104">
        <v>555407</v>
      </c>
      <c r="AA2020" s="106">
        <v>27253</v>
      </c>
    </row>
    <row r="2021" spans="1:27" x14ac:dyDescent="0.3">
      <c r="A2021" s="85">
        <v>2020</v>
      </c>
      <c r="B2021" s="85" t="s">
        <v>910</v>
      </c>
      <c r="C2021" s="85" t="s">
        <v>820</v>
      </c>
      <c r="D2021" s="85">
        <v>2017</v>
      </c>
      <c r="E2021" s="105">
        <v>-20166</v>
      </c>
      <c r="F2021" s="106">
        <v>-206130</v>
      </c>
      <c r="G2021" s="105">
        <v>42649</v>
      </c>
      <c r="H2021" s="98">
        <v>0</v>
      </c>
      <c r="I2021" s="105">
        <v>4037</v>
      </c>
      <c r="J2021" s="105">
        <v>-30133</v>
      </c>
      <c r="K2021" s="105">
        <v>0</v>
      </c>
      <c r="L2021" s="105">
        <v>-190140</v>
      </c>
      <c r="M2021" s="105">
        <v>169975</v>
      </c>
      <c r="N2021" s="105">
        <v>8712</v>
      </c>
      <c r="O2021" s="105">
        <v>178686</v>
      </c>
      <c r="P2021" s="105">
        <v>35959</v>
      </c>
      <c r="Q2021" s="105">
        <v>131256</v>
      </c>
      <c r="R2021" s="105">
        <v>0</v>
      </c>
      <c r="S2021" s="105">
        <v>36163</v>
      </c>
      <c r="T2021" s="105">
        <v>-204</v>
      </c>
      <c r="U2021" s="104">
        <v>3305585</v>
      </c>
      <c r="V2021" s="104">
        <v>3850808</v>
      </c>
      <c r="W2021" s="104">
        <v>2575384</v>
      </c>
      <c r="X2021" s="104">
        <v>6284643</v>
      </c>
      <c r="Y2021" s="104">
        <v>2131589</v>
      </c>
      <c r="Z2021" s="104">
        <v>634343</v>
      </c>
      <c r="AA2021" s="106">
        <v>24442</v>
      </c>
    </row>
    <row r="2022" spans="1:27" x14ac:dyDescent="0.3">
      <c r="A2022" s="85">
        <v>2021</v>
      </c>
      <c r="B2022" s="85" t="s">
        <v>910</v>
      </c>
      <c r="C2022" s="85" t="s">
        <v>820</v>
      </c>
      <c r="D2022" s="85">
        <v>2016</v>
      </c>
      <c r="E2022" s="105">
        <v>514269</v>
      </c>
      <c r="F2022" s="106">
        <v>266828</v>
      </c>
      <c r="G2022" s="105">
        <v>37651</v>
      </c>
      <c r="H2022" s="98">
        <v>0</v>
      </c>
      <c r="I2022" s="105">
        <v>5270</v>
      </c>
      <c r="J2022" s="105">
        <v>-26211</v>
      </c>
      <c r="K2022" s="105">
        <v>7121</v>
      </c>
      <c r="L2022" s="105">
        <v>290669</v>
      </c>
      <c r="M2022" s="105">
        <v>223601</v>
      </c>
      <c r="N2022" s="105">
        <v>-88</v>
      </c>
      <c r="O2022" s="105">
        <v>228473</v>
      </c>
      <c r="P2022" s="105">
        <v>47995</v>
      </c>
      <c r="Q2022" s="105">
        <v>178993</v>
      </c>
      <c r="R2022" s="105">
        <v>0</v>
      </c>
      <c r="S2022" s="105">
        <v>49742</v>
      </c>
      <c r="T2022" s="105">
        <v>-1747</v>
      </c>
      <c r="U2022" s="104">
        <v>2659753</v>
      </c>
      <c r="V2022" s="104">
        <v>3846534</v>
      </c>
      <c r="W2022" s="104">
        <v>2527124</v>
      </c>
      <c r="X2022" s="104">
        <v>5969111</v>
      </c>
      <c r="Y2022" s="104">
        <v>1796105</v>
      </c>
      <c r="Z2022" s="104">
        <v>862443</v>
      </c>
      <c r="AA2022" s="106">
        <v>-121522</v>
      </c>
    </row>
    <row r="2023" spans="1:27" x14ac:dyDescent="0.3">
      <c r="A2023" s="85">
        <v>2022</v>
      </c>
      <c r="B2023" s="85" t="s">
        <v>910</v>
      </c>
      <c r="C2023" s="85" t="s">
        <v>820</v>
      </c>
      <c r="D2023" s="85">
        <v>2015</v>
      </c>
      <c r="E2023" s="105">
        <v>855452</v>
      </c>
      <c r="F2023" s="106">
        <v>540712</v>
      </c>
      <c r="G2023" s="105">
        <v>77973</v>
      </c>
      <c r="H2023" s="98">
        <v>0</v>
      </c>
      <c r="I2023" s="105">
        <v>0</v>
      </c>
      <c r="J2023" s="105">
        <v>-64840</v>
      </c>
      <c r="K2023" s="105">
        <v>0</v>
      </c>
      <c r="L2023" s="105">
        <v>553557</v>
      </c>
      <c r="M2023" s="105">
        <v>301895</v>
      </c>
      <c r="N2023" s="105">
        <v>-11639</v>
      </c>
      <c r="O2023" s="105">
        <v>290256</v>
      </c>
      <c r="P2023" s="105">
        <v>64385</v>
      </c>
      <c r="Q2023" s="105">
        <v>225105</v>
      </c>
      <c r="R2023" s="105">
        <v>191</v>
      </c>
      <c r="S2023" s="105">
        <v>64842</v>
      </c>
      <c r="T2023" s="105">
        <v>-457</v>
      </c>
      <c r="U2023" s="104">
        <v>2709232</v>
      </c>
      <c r="V2023" s="104">
        <v>3671511</v>
      </c>
      <c r="W2023" s="104">
        <v>3014187</v>
      </c>
      <c r="X2023" s="104">
        <v>5734361</v>
      </c>
      <c r="Y2023" s="104">
        <v>1664727</v>
      </c>
      <c r="Z2023" s="104">
        <v>1210912</v>
      </c>
      <c r="AA2023" s="106">
        <v>87824</v>
      </c>
    </row>
    <row r="2024" spans="1:27" x14ac:dyDescent="0.3">
      <c r="A2024" s="85">
        <v>2023</v>
      </c>
      <c r="B2024" s="85" t="s">
        <v>910</v>
      </c>
      <c r="C2024" s="85" t="s">
        <v>820</v>
      </c>
      <c r="D2024" s="85">
        <v>2014</v>
      </c>
      <c r="E2024" s="105">
        <v>1226062</v>
      </c>
      <c r="F2024" s="106">
        <v>892867</v>
      </c>
      <c r="G2024" s="105">
        <v>149821</v>
      </c>
      <c r="H2024" s="98">
        <v>0</v>
      </c>
      <c r="I2024" s="105">
        <v>0</v>
      </c>
      <c r="J2024" s="105">
        <v>7918</v>
      </c>
      <c r="K2024" s="105">
        <v>-50000</v>
      </c>
      <c r="L2024" s="105">
        <v>1013450</v>
      </c>
      <c r="M2024" s="105">
        <v>212612</v>
      </c>
      <c r="N2024" s="105">
        <v>-1264</v>
      </c>
      <c r="O2024" s="105">
        <v>191634</v>
      </c>
      <c r="P2024" s="105">
        <v>53150</v>
      </c>
      <c r="Q2024" s="105">
        <v>156395</v>
      </c>
      <c r="R2024" s="105">
        <v>251</v>
      </c>
      <c r="S2024" s="105">
        <v>53365</v>
      </c>
      <c r="T2024" s="105">
        <v>-214</v>
      </c>
      <c r="U2024" s="104">
        <v>2694863</v>
      </c>
      <c r="V2024" s="104">
        <v>3216846</v>
      </c>
      <c r="W2024" s="104">
        <v>2893242</v>
      </c>
      <c r="X2024" s="104">
        <v>5419827</v>
      </c>
      <c r="Y2024" s="104">
        <v>1779361</v>
      </c>
      <c r="Z2024" s="104">
        <v>1390640</v>
      </c>
      <c r="AA2024" s="106">
        <v>716244</v>
      </c>
    </row>
    <row r="2025" spans="1:27" ht="15" thickBot="1" x14ac:dyDescent="0.35">
      <c r="A2025" s="93">
        <v>2024</v>
      </c>
      <c r="B2025" s="93" t="s">
        <v>910</v>
      </c>
      <c r="C2025" s="93" t="s">
        <v>820</v>
      </c>
      <c r="D2025" s="93">
        <v>2013</v>
      </c>
      <c r="E2025" s="108">
        <v>631443</v>
      </c>
      <c r="F2025" s="109">
        <v>374765</v>
      </c>
      <c r="G2025" s="108">
        <v>135063</v>
      </c>
      <c r="H2025" s="99">
        <v>0</v>
      </c>
      <c r="I2025" s="108">
        <v>0</v>
      </c>
      <c r="J2025" s="108">
        <v>37432</v>
      </c>
      <c r="K2025" s="108">
        <v>0</v>
      </c>
      <c r="L2025" s="108">
        <v>549153</v>
      </c>
      <c r="M2025" s="108">
        <v>82290</v>
      </c>
      <c r="N2025" s="108">
        <v>250</v>
      </c>
      <c r="O2025" s="108">
        <v>74700</v>
      </c>
      <c r="P2025" s="108">
        <v>3603</v>
      </c>
      <c r="Q2025" s="108">
        <v>70127</v>
      </c>
      <c r="R2025" s="108">
        <v>274</v>
      </c>
      <c r="S2025" s="108">
        <v>1085</v>
      </c>
      <c r="T2025" s="108">
        <v>2518</v>
      </c>
      <c r="U2025" s="107">
        <v>4377080</v>
      </c>
      <c r="V2025" s="107">
        <v>4856366</v>
      </c>
      <c r="W2025" s="107">
        <v>3259456</v>
      </c>
      <c r="X2025" s="107">
        <v>5607236</v>
      </c>
      <c r="Y2025" s="107">
        <v>232645</v>
      </c>
      <c r="Z2025" s="107">
        <v>2097908</v>
      </c>
      <c r="AA2025" s="109">
        <v>138324</v>
      </c>
    </row>
    <row r="2026" spans="1:27" ht="15" thickTop="1" x14ac:dyDescent="0.3">
      <c r="A2026" s="88">
        <v>2025</v>
      </c>
      <c r="B2026" s="88" t="s">
        <v>910</v>
      </c>
      <c r="C2026" s="88" t="s">
        <v>826</v>
      </c>
      <c r="D2026" s="88">
        <v>2023</v>
      </c>
      <c r="E2026" s="102">
        <v>300724</v>
      </c>
      <c r="F2026" s="103">
        <v>197348</v>
      </c>
      <c r="G2026" s="102">
        <v>122158</v>
      </c>
      <c r="H2026" s="97">
        <v>0</v>
      </c>
      <c r="I2026" s="102">
        <v>9067</v>
      </c>
      <c r="J2026" s="102">
        <v>-58197</v>
      </c>
      <c r="K2026" s="102">
        <v>140336</v>
      </c>
      <c r="L2026" s="102">
        <v>601610</v>
      </c>
      <c r="M2026" s="102">
        <v>-300886</v>
      </c>
      <c r="N2026" s="102">
        <v>-1157</v>
      </c>
      <c r="O2026" s="102">
        <v>-401403</v>
      </c>
      <c r="P2026" s="102">
        <v>1393</v>
      </c>
      <c r="Q2026" s="102">
        <v>-402816</v>
      </c>
      <c r="R2026" s="102">
        <v>6783</v>
      </c>
      <c r="S2026" s="102">
        <v>1400</v>
      </c>
      <c r="T2026" s="102">
        <v>-7</v>
      </c>
      <c r="U2026" s="101">
        <v>398593</v>
      </c>
      <c r="V2026" s="101">
        <v>798945</v>
      </c>
      <c r="W2026" s="101">
        <v>2130116</v>
      </c>
      <c r="X2026" s="101">
        <v>3610467</v>
      </c>
      <c r="Y2026" s="101">
        <v>2207577</v>
      </c>
      <c r="Z2026" s="101">
        <v>1579486</v>
      </c>
      <c r="AA2026" s="103">
        <v>-46591</v>
      </c>
    </row>
    <row r="2027" spans="1:27" x14ac:dyDescent="0.3">
      <c r="A2027" s="85">
        <v>2026</v>
      </c>
      <c r="B2027" s="85" t="s">
        <v>910</v>
      </c>
      <c r="C2027" s="85" t="s">
        <v>826</v>
      </c>
      <c r="D2027" s="85">
        <v>2022</v>
      </c>
      <c r="E2027" s="105">
        <v>2492029</v>
      </c>
      <c r="F2027" s="106">
        <v>2082886</v>
      </c>
      <c r="G2027" s="105">
        <v>126953</v>
      </c>
      <c r="H2027" s="98">
        <v>0</v>
      </c>
      <c r="I2027" s="105">
        <v>10911</v>
      </c>
      <c r="J2027" s="105">
        <v>-8333</v>
      </c>
      <c r="K2027" s="105">
        <v>34652</v>
      </c>
      <c r="L2027" s="105">
        <v>2494139</v>
      </c>
      <c r="M2027" s="105">
        <v>-2110</v>
      </c>
      <c r="N2027" s="105">
        <v>16</v>
      </c>
      <c r="O2027" s="105">
        <v>99011</v>
      </c>
      <c r="P2027" s="105">
        <v>81423</v>
      </c>
      <c r="Q2027" s="105">
        <v>12970</v>
      </c>
      <c r="R2027" s="105">
        <v>5913</v>
      </c>
      <c r="S2027" s="105">
        <v>81194</v>
      </c>
      <c r="T2027" s="105">
        <v>228</v>
      </c>
      <c r="U2027" s="104">
        <v>401730</v>
      </c>
      <c r="V2027" s="104">
        <v>1498058</v>
      </c>
      <c r="W2027" s="104">
        <v>1951812</v>
      </c>
      <c r="X2027" s="104">
        <v>3853630</v>
      </c>
      <c r="Y2027" s="104">
        <v>1706866</v>
      </c>
      <c r="Z2027" s="104">
        <v>1703793</v>
      </c>
      <c r="AA2027" s="106">
        <v>185805</v>
      </c>
    </row>
    <row r="2028" spans="1:27" x14ac:dyDescent="0.3">
      <c r="A2028" s="85">
        <v>2027</v>
      </c>
      <c r="B2028" s="85" t="s">
        <v>910</v>
      </c>
      <c r="C2028" s="85" t="s">
        <v>826</v>
      </c>
      <c r="D2028" s="85">
        <v>2021</v>
      </c>
      <c r="E2028" s="105">
        <v>1658207</v>
      </c>
      <c r="F2028" s="106">
        <v>1064821</v>
      </c>
      <c r="G2028" s="105">
        <v>136949</v>
      </c>
      <c r="H2028" s="98">
        <v>0</v>
      </c>
      <c r="I2028" s="105">
        <v>11559</v>
      </c>
      <c r="J2028" s="105">
        <v>-8153</v>
      </c>
      <c r="K2028" s="105">
        <v>124355</v>
      </c>
      <c r="L2028" s="105">
        <v>1484144</v>
      </c>
      <c r="M2028" s="105">
        <v>174064</v>
      </c>
      <c r="N2028" s="105">
        <v>444</v>
      </c>
      <c r="O2028" s="105">
        <v>174465</v>
      </c>
      <c r="P2028" s="105">
        <v>50082</v>
      </c>
      <c r="Q2028" s="105">
        <v>120773</v>
      </c>
      <c r="R2028" s="105">
        <v>5885</v>
      </c>
      <c r="S2028" s="105">
        <v>49746</v>
      </c>
      <c r="T2028" s="105">
        <v>336</v>
      </c>
      <c r="U2028" s="104">
        <v>1826311</v>
      </c>
      <c r="V2028" s="104">
        <v>2527867</v>
      </c>
      <c r="W2028" s="104">
        <v>3149326</v>
      </c>
      <c r="X2028" s="104">
        <v>5239796</v>
      </c>
      <c r="Y2028" s="104">
        <v>2316376</v>
      </c>
      <c r="Z2028" s="104">
        <v>1706024</v>
      </c>
      <c r="AA2028" s="106">
        <v>-43465</v>
      </c>
    </row>
    <row r="2029" spans="1:27" x14ac:dyDescent="0.3">
      <c r="A2029" s="85">
        <v>2028</v>
      </c>
      <c r="B2029" s="85" t="s">
        <v>910</v>
      </c>
      <c r="C2029" s="85" t="s">
        <v>826</v>
      </c>
      <c r="D2029" s="85">
        <v>2020</v>
      </c>
      <c r="E2029" s="105">
        <v>1596466</v>
      </c>
      <c r="F2029" s="106">
        <v>964818</v>
      </c>
      <c r="G2029" s="105">
        <v>150506</v>
      </c>
      <c r="H2029" s="98">
        <v>0</v>
      </c>
      <c r="I2029" s="105">
        <v>12162</v>
      </c>
      <c r="J2029" s="105">
        <v>-8339</v>
      </c>
      <c r="K2029" s="105">
        <v>59216</v>
      </c>
      <c r="L2029" s="105">
        <v>1337735</v>
      </c>
      <c r="M2029" s="105">
        <v>258731</v>
      </c>
      <c r="N2029" s="105">
        <v>4620</v>
      </c>
      <c r="O2029" s="105">
        <v>264061</v>
      </c>
      <c r="P2029" s="105">
        <v>61855</v>
      </c>
      <c r="Q2029" s="105">
        <v>194815</v>
      </c>
      <c r="R2029" s="105">
        <v>4491</v>
      </c>
      <c r="S2029" s="105">
        <v>60907</v>
      </c>
      <c r="T2029" s="105">
        <v>949</v>
      </c>
      <c r="U2029" s="104">
        <v>2270251</v>
      </c>
      <c r="V2029" s="104">
        <v>2724749</v>
      </c>
      <c r="W2029" s="104">
        <v>3432321</v>
      </c>
      <c r="X2029" s="104">
        <v>5675603</v>
      </c>
      <c r="Y2029" s="104">
        <v>2520268</v>
      </c>
      <c r="Z2029" s="104">
        <v>1574909</v>
      </c>
      <c r="AA2029" s="106">
        <v>365259</v>
      </c>
    </row>
    <row r="2030" spans="1:27" x14ac:dyDescent="0.3">
      <c r="A2030" s="85">
        <v>2029</v>
      </c>
      <c r="B2030" s="85" t="s">
        <v>910</v>
      </c>
      <c r="C2030" s="85" t="s">
        <v>826</v>
      </c>
      <c r="D2030" s="85">
        <v>2019</v>
      </c>
      <c r="E2030" s="105">
        <v>1562643</v>
      </c>
      <c r="F2030" s="106">
        <v>1003108</v>
      </c>
      <c r="G2030" s="105">
        <v>134720</v>
      </c>
      <c r="H2030" s="98">
        <v>0</v>
      </c>
      <c r="I2030" s="105">
        <v>14338</v>
      </c>
      <c r="J2030" s="105">
        <v>-10384</v>
      </c>
      <c r="K2030" s="105">
        <v>-11167</v>
      </c>
      <c r="L2030" s="105">
        <v>1364946</v>
      </c>
      <c r="M2030" s="105">
        <v>197696</v>
      </c>
      <c r="N2030" s="105">
        <v>474</v>
      </c>
      <c r="O2030" s="105">
        <v>199490</v>
      </c>
      <c r="P2030" s="105">
        <v>66605</v>
      </c>
      <c r="Q2030" s="105">
        <v>127423</v>
      </c>
      <c r="R2030" s="105">
        <v>4347</v>
      </c>
      <c r="S2030" s="105">
        <v>66883</v>
      </c>
      <c r="T2030" s="105">
        <v>-278</v>
      </c>
      <c r="U2030" s="104">
        <v>3487425</v>
      </c>
      <c r="V2030" s="104">
        <v>4150912</v>
      </c>
      <c r="W2030" s="104">
        <v>4621425</v>
      </c>
      <c r="X2030" s="104">
        <v>6244555</v>
      </c>
      <c r="Y2030" s="104">
        <v>1606252</v>
      </c>
      <c r="Z2030" s="104">
        <v>1415168</v>
      </c>
      <c r="AA2030" s="106">
        <v>668083</v>
      </c>
    </row>
    <row r="2031" spans="1:27" x14ac:dyDescent="0.3">
      <c r="A2031" s="85">
        <v>2030</v>
      </c>
      <c r="B2031" s="85" t="s">
        <v>910</v>
      </c>
      <c r="C2031" s="85" t="s">
        <v>826</v>
      </c>
      <c r="D2031" s="85">
        <v>2018</v>
      </c>
      <c r="E2031" s="105">
        <v>1696002</v>
      </c>
      <c r="F2031" s="106">
        <v>1228417</v>
      </c>
      <c r="G2031" s="105">
        <v>132647</v>
      </c>
      <c r="H2031" s="98">
        <v>0</v>
      </c>
      <c r="I2031" s="105">
        <v>15813</v>
      </c>
      <c r="J2031" s="105">
        <v>-3003</v>
      </c>
      <c r="K2031" s="105">
        <v>0</v>
      </c>
      <c r="L2031" s="105">
        <v>1507799</v>
      </c>
      <c r="M2031" s="105">
        <v>188202</v>
      </c>
      <c r="N2031" s="105">
        <v>6006</v>
      </c>
      <c r="O2031" s="105">
        <v>168406</v>
      </c>
      <c r="P2031" s="105">
        <v>42786</v>
      </c>
      <c r="Q2031" s="105">
        <v>119663</v>
      </c>
      <c r="R2031" s="105">
        <v>2061</v>
      </c>
      <c r="S2031" s="105">
        <v>42269</v>
      </c>
      <c r="T2031" s="105">
        <v>517</v>
      </c>
      <c r="U2031" s="104">
        <v>3570929</v>
      </c>
      <c r="V2031" s="104">
        <v>4590968</v>
      </c>
      <c r="W2031" s="104">
        <v>3999413</v>
      </c>
      <c r="X2031" s="104">
        <v>6761279</v>
      </c>
      <c r="Y2031" s="104">
        <v>1679573</v>
      </c>
      <c r="Z2031" s="104">
        <v>1968182</v>
      </c>
      <c r="AA2031" s="106">
        <v>204158</v>
      </c>
    </row>
    <row r="2032" spans="1:27" x14ac:dyDescent="0.3">
      <c r="A2032" s="85">
        <v>2031</v>
      </c>
      <c r="B2032" s="85" t="s">
        <v>910</v>
      </c>
      <c r="C2032" s="85" t="s">
        <v>826</v>
      </c>
      <c r="D2032" s="85">
        <v>2017</v>
      </c>
      <c r="E2032" s="105">
        <v>1354300</v>
      </c>
      <c r="F2032" s="106">
        <v>928942</v>
      </c>
      <c r="G2032" s="105">
        <v>108492</v>
      </c>
      <c r="H2032" s="98">
        <v>0</v>
      </c>
      <c r="I2032" s="105">
        <v>15017</v>
      </c>
      <c r="J2032" s="105">
        <v>-11821</v>
      </c>
      <c r="K2032" s="105">
        <v>0</v>
      </c>
      <c r="L2032" s="105">
        <v>1186019</v>
      </c>
      <c r="M2032" s="105">
        <v>168281</v>
      </c>
      <c r="N2032" s="105">
        <v>4596</v>
      </c>
      <c r="O2032" s="105">
        <v>173074</v>
      </c>
      <c r="P2032" s="105">
        <v>36378</v>
      </c>
      <c r="Q2032" s="105">
        <v>130735</v>
      </c>
      <c r="R2032" s="105">
        <v>1970</v>
      </c>
      <c r="S2032" s="105">
        <v>36932</v>
      </c>
      <c r="T2032" s="105">
        <v>-554</v>
      </c>
      <c r="U2032" s="104">
        <v>4818606</v>
      </c>
      <c r="V2032" s="104">
        <v>5607128</v>
      </c>
      <c r="W2032" s="104">
        <v>4380572</v>
      </c>
      <c r="X2032" s="104">
        <v>7866805</v>
      </c>
      <c r="Y2032" s="104">
        <v>1723140</v>
      </c>
      <c r="Z2032" s="104">
        <v>2117480</v>
      </c>
      <c r="AA2032" s="106">
        <v>268835</v>
      </c>
    </row>
    <row r="2033" spans="1:27" x14ac:dyDescent="0.3">
      <c r="A2033" s="85">
        <v>2032</v>
      </c>
      <c r="B2033" s="85" t="s">
        <v>910</v>
      </c>
      <c r="C2033" s="85" t="s">
        <v>826</v>
      </c>
      <c r="D2033" s="85">
        <v>2016</v>
      </c>
      <c r="E2033" s="105">
        <v>1449678</v>
      </c>
      <c r="F2033" s="106">
        <v>1042167</v>
      </c>
      <c r="G2033" s="105">
        <v>108311</v>
      </c>
      <c r="H2033" s="98">
        <v>0</v>
      </c>
      <c r="I2033" s="105">
        <v>14260</v>
      </c>
      <c r="J2033" s="105">
        <v>-919</v>
      </c>
      <c r="K2033" s="105">
        <v>1774</v>
      </c>
      <c r="L2033" s="105">
        <v>1291769</v>
      </c>
      <c r="M2033" s="105">
        <v>157909</v>
      </c>
      <c r="N2033" s="105">
        <v>8064</v>
      </c>
      <c r="O2033" s="105">
        <v>166753</v>
      </c>
      <c r="P2033" s="105">
        <v>38471</v>
      </c>
      <c r="Q2033" s="105">
        <v>121993</v>
      </c>
      <c r="R2033" s="105">
        <v>1851</v>
      </c>
      <c r="S2033" s="105">
        <v>36661</v>
      </c>
      <c r="T2033" s="105">
        <v>1810</v>
      </c>
      <c r="U2033" s="104">
        <v>4318573</v>
      </c>
      <c r="V2033" s="104">
        <v>5274728</v>
      </c>
      <c r="W2033" s="104">
        <v>3511089</v>
      </c>
      <c r="X2033" s="104">
        <v>7278283</v>
      </c>
      <c r="Y2033" s="104">
        <v>1757383</v>
      </c>
      <c r="Z2033" s="104">
        <v>2351352</v>
      </c>
      <c r="AA2033" s="106">
        <v>111109</v>
      </c>
    </row>
    <row r="2034" spans="1:27" x14ac:dyDescent="0.3">
      <c r="A2034" s="85">
        <v>2033</v>
      </c>
      <c r="B2034" s="85" t="s">
        <v>910</v>
      </c>
      <c r="C2034" s="85" t="s">
        <v>826</v>
      </c>
      <c r="D2034" s="85">
        <v>2015</v>
      </c>
      <c r="E2034" s="105">
        <v>1626760</v>
      </c>
      <c r="F2034" s="106">
        <v>1201891</v>
      </c>
      <c r="G2034" s="105">
        <v>122417</v>
      </c>
      <c r="H2034" s="98">
        <v>0</v>
      </c>
      <c r="I2034" s="105">
        <v>12342</v>
      </c>
      <c r="J2034" s="105">
        <v>-10467</v>
      </c>
      <c r="K2034" s="105">
        <v>-58</v>
      </c>
      <c r="L2034" s="105">
        <v>1468258</v>
      </c>
      <c r="M2034" s="105">
        <v>158502</v>
      </c>
      <c r="N2034" s="105">
        <v>4089</v>
      </c>
      <c r="O2034" s="105">
        <v>163162</v>
      </c>
      <c r="P2034" s="105">
        <v>43463</v>
      </c>
      <c r="Q2034" s="105">
        <v>117957</v>
      </c>
      <c r="R2034" s="105">
        <v>0</v>
      </c>
      <c r="S2034" s="105">
        <v>43056</v>
      </c>
      <c r="T2034" s="105">
        <v>407</v>
      </c>
      <c r="U2034" s="104">
        <v>3736911</v>
      </c>
      <c r="V2034" s="104">
        <v>5211869</v>
      </c>
      <c r="W2034" s="104">
        <v>3673099</v>
      </c>
      <c r="X2034" s="104">
        <v>7382528</v>
      </c>
      <c r="Y2034" s="104">
        <v>1873668</v>
      </c>
      <c r="Z2034" s="104">
        <v>2382640</v>
      </c>
      <c r="AA2034" s="106">
        <v>-1086530</v>
      </c>
    </row>
    <row r="2035" spans="1:27" x14ac:dyDescent="0.3">
      <c r="A2035" s="85">
        <v>2034</v>
      </c>
      <c r="B2035" s="85" t="s">
        <v>910</v>
      </c>
      <c r="C2035" s="85" t="s">
        <v>826</v>
      </c>
      <c r="D2035" s="85">
        <v>2014</v>
      </c>
      <c r="E2035" s="105">
        <v>1746020</v>
      </c>
      <c r="F2035" s="106">
        <v>1408384</v>
      </c>
      <c r="G2035" s="105">
        <v>135087</v>
      </c>
      <c r="H2035" s="98">
        <v>0</v>
      </c>
      <c r="I2035" s="105">
        <v>9069</v>
      </c>
      <c r="J2035" s="105">
        <v>-2915</v>
      </c>
      <c r="K2035" s="105">
        <v>-9163</v>
      </c>
      <c r="L2035" s="105">
        <v>1600029</v>
      </c>
      <c r="M2035" s="105">
        <v>145992</v>
      </c>
      <c r="N2035" s="105">
        <v>7652</v>
      </c>
      <c r="O2035" s="105">
        <v>149944</v>
      </c>
      <c r="P2035" s="105">
        <v>37226</v>
      </c>
      <c r="Q2035" s="105">
        <v>116643</v>
      </c>
      <c r="R2035" s="105">
        <v>0</v>
      </c>
      <c r="S2035" s="105">
        <v>35668</v>
      </c>
      <c r="T2035" s="105">
        <v>1558</v>
      </c>
      <c r="U2035" s="104">
        <v>2877985</v>
      </c>
      <c r="V2035" s="104">
        <v>3718552</v>
      </c>
      <c r="W2035" s="104">
        <v>4513580</v>
      </c>
      <c r="X2035" s="104">
        <v>6248696</v>
      </c>
      <c r="Y2035" s="104">
        <v>1712121</v>
      </c>
      <c r="Z2035" s="104">
        <v>1159155</v>
      </c>
      <c r="AA2035" s="106">
        <v>-550019</v>
      </c>
    </row>
    <row r="2036" spans="1:27" ht="15" thickBot="1" x14ac:dyDescent="0.35">
      <c r="A2036" s="93">
        <v>2035</v>
      </c>
      <c r="B2036" s="93" t="s">
        <v>910</v>
      </c>
      <c r="C2036" s="93" t="s">
        <v>826</v>
      </c>
      <c r="D2036" s="93">
        <v>2013</v>
      </c>
      <c r="E2036" s="108">
        <v>1618527</v>
      </c>
      <c r="F2036" s="109">
        <v>1249022</v>
      </c>
      <c r="G2036" s="108">
        <v>145676</v>
      </c>
      <c r="H2036" s="99">
        <v>0</v>
      </c>
      <c r="I2036" s="108">
        <v>7952</v>
      </c>
      <c r="J2036" s="108">
        <v>-3920</v>
      </c>
      <c r="K2036" s="108">
        <v>-11766</v>
      </c>
      <c r="L2036" s="108">
        <v>1436777</v>
      </c>
      <c r="M2036" s="108">
        <v>181750</v>
      </c>
      <c r="N2036" s="108">
        <v>9550</v>
      </c>
      <c r="O2036" s="108">
        <v>194572</v>
      </c>
      <c r="P2036" s="108">
        <v>48578</v>
      </c>
      <c r="Q2036" s="108">
        <v>144953</v>
      </c>
      <c r="R2036" s="108">
        <v>209</v>
      </c>
      <c r="S2036" s="108">
        <v>50224</v>
      </c>
      <c r="T2036" s="108">
        <v>-1646</v>
      </c>
      <c r="U2036" s="107">
        <v>2659461</v>
      </c>
      <c r="V2036" s="107">
        <v>3303871</v>
      </c>
      <c r="W2036" s="107">
        <v>3051912</v>
      </c>
      <c r="X2036" s="107">
        <v>4398207</v>
      </c>
      <c r="Y2036" s="107">
        <v>263131</v>
      </c>
      <c r="Z2036" s="107">
        <v>410748</v>
      </c>
      <c r="AA2036" s="109">
        <v>145713</v>
      </c>
    </row>
    <row r="2037" spans="1:27" ht="15" thickTop="1" x14ac:dyDescent="0.3">
      <c r="A2037" s="88">
        <v>2036</v>
      </c>
      <c r="B2037" s="88" t="s">
        <v>910</v>
      </c>
      <c r="C2037" s="88" t="s">
        <v>831</v>
      </c>
      <c r="D2037" s="88">
        <v>2023</v>
      </c>
      <c r="E2037" s="102">
        <v>120442</v>
      </c>
      <c r="F2037" s="103">
        <v>103719</v>
      </c>
      <c r="G2037" s="102">
        <v>50456</v>
      </c>
      <c r="H2037" s="97">
        <v>0</v>
      </c>
      <c r="I2037" s="102">
        <v>0</v>
      </c>
      <c r="J2037" s="102">
        <v>27352</v>
      </c>
      <c r="K2037" s="102">
        <v>-5896</v>
      </c>
      <c r="L2037" s="102">
        <v>175632</v>
      </c>
      <c r="M2037" s="102">
        <v>-55190</v>
      </c>
      <c r="N2037" s="102">
        <v>-6957</v>
      </c>
      <c r="O2037" s="102">
        <v>-61926</v>
      </c>
      <c r="P2037" s="102">
        <v>827</v>
      </c>
      <c r="Q2037" s="102">
        <v>-62436</v>
      </c>
      <c r="R2037" s="102">
        <v>31</v>
      </c>
      <c r="S2037" s="102">
        <v>646</v>
      </c>
      <c r="T2037" s="102">
        <v>180</v>
      </c>
      <c r="U2037" s="101">
        <v>270579</v>
      </c>
      <c r="V2037" s="101">
        <v>853499</v>
      </c>
      <c r="W2037" s="101">
        <v>923908</v>
      </c>
      <c r="X2037" s="101">
        <v>1333502</v>
      </c>
      <c r="Y2037" s="101">
        <v>288</v>
      </c>
      <c r="Z2037" s="101">
        <v>0</v>
      </c>
      <c r="AA2037" s="103">
        <v>-83501</v>
      </c>
    </row>
    <row r="2038" spans="1:27" x14ac:dyDescent="0.3">
      <c r="A2038" s="85">
        <v>2037</v>
      </c>
      <c r="B2038" s="85" t="s">
        <v>910</v>
      </c>
      <c r="C2038" s="85" t="s">
        <v>831</v>
      </c>
      <c r="D2038" s="85">
        <v>2022</v>
      </c>
      <c r="E2038" s="105">
        <v>172747</v>
      </c>
      <c r="F2038" s="106">
        <v>84542</v>
      </c>
      <c r="G2038" s="105">
        <v>30075</v>
      </c>
      <c r="H2038" s="98">
        <v>0</v>
      </c>
      <c r="I2038" s="105">
        <v>0</v>
      </c>
      <c r="J2038" s="105">
        <v>14268</v>
      </c>
      <c r="K2038" s="105">
        <v>-4163</v>
      </c>
      <c r="L2038" s="105">
        <v>124722</v>
      </c>
      <c r="M2038" s="105">
        <v>48025</v>
      </c>
      <c r="N2038" s="105">
        <v>-30434</v>
      </c>
      <c r="O2038" s="105">
        <v>17791</v>
      </c>
      <c r="P2038" s="105">
        <v>9670</v>
      </c>
      <c r="Q2038" s="105">
        <v>4935</v>
      </c>
      <c r="R2038" s="105">
        <v>0</v>
      </c>
      <c r="S2038" s="105">
        <v>9941</v>
      </c>
      <c r="T2038" s="105">
        <v>-272</v>
      </c>
      <c r="U2038" s="104">
        <v>298039</v>
      </c>
      <c r="V2038" s="104">
        <v>903162</v>
      </c>
      <c r="W2038" s="104">
        <v>944827</v>
      </c>
      <c r="X2038" s="104">
        <v>1418433</v>
      </c>
      <c r="Y2038" s="104">
        <v>875</v>
      </c>
      <c r="Z2038" s="104">
        <v>0</v>
      </c>
      <c r="AA2038" s="106">
        <v>150302</v>
      </c>
    </row>
    <row r="2039" spans="1:27" x14ac:dyDescent="0.3">
      <c r="A2039" s="85">
        <v>2038</v>
      </c>
      <c r="B2039" s="85" t="s">
        <v>910</v>
      </c>
      <c r="C2039" s="85" t="s">
        <v>831</v>
      </c>
      <c r="D2039" s="85">
        <v>2021</v>
      </c>
      <c r="E2039" s="105">
        <v>487215</v>
      </c>
      <c r="F2039" s="106">
        <v>553696</v>
      </c>
      <c r="G2039" s="105">
        <v>-115132</v>
      </c>
      <c r="H2039" s="98">
        <v>0</v>
      </c>
      <c r="I2039" s="105">
        <v>2254</v>
      </c>
      <c r="J2039" s="105">
        <v>-21148</v>
      </c>
      <c r="K2039" s="105">
        <v>-6784</v>
      </c>
      <c r="L2039" s="105">
        <v>654730</v>
      </c>
      <c r="M2039" s="105">
        <v>-167515</v>
      </c>
      <c r="N2039" s="105">
        <v>-738995</v>
      </c>
      <c r="O2039" s="105">
        <v>-863807</v>
      </c>
      <c r="P2039" s="105">
        <v>26690</v>
      </c>
      <c r="Q2039" s="105">
        <v>-942055</v>
      </c>
      <c r="R2039" s="105">
        <v>712</v>
      </c>
      <c r="S2039" s="105">
        <v>28384</v>
      </c>
      <c r="T2039" s="105">
        <v>-1694</v>
      </c>
      <c r="U2039" s="104">
        <v>444650</v>
      </c>
      <c r="V2039" s="104">
        <v>1175753</v>
      </c>
      <c r="W2039" s="104">
        <v>1153943</v>
      </c>
      <c r="X2039" s="104">
        <v>1842123</v>
      </c>
      <c r="Y2039" s="104">
        <v>2031</v>
      </c>
      <c r="Z2039" s="104">
        <v>0</v>
      </c>
      <c r="AA2039" s="106">
        <v>-209186</v>
      </c>
    </row>
    <row r="2040" spans="1:27" x14ac:dyDescent="0.3">
      <c r="A2040" s="85">
        <v>2039</v>
      </c>
      <c r="B2040" s="85" t="s">
        <v>910</v>
      </c>
      <c r="C2040" s="85" t="s">
        <v>831</v>
      </c>
      <c r="D2040" s="85">
        <v>2020</v>
      </c>
      <c r="E2040" s="105">
        <v>1961050</v>
      </c>
      <c r="F2040" s="106">
        <v>1751292</v>
      </c>
      <c r="G2040" s="105">
        <v>451806</v>
      </c>
      <c r="H2040" s="98">
        <v>0</v>
      </c>
      <c r="I2040" s="105">
        <v>7158</v>
      </c>
      <c r="J2040" s="105">
        <v>-73051</v>
      </c>
      <c r="K2040" s="105">
        <v>-1601</v>
      </c>
      <c r="L2040" s="105">
        <v>2230288</v>
      </c>
      <c r="M2040" s="105">
        <v>-269238</v>
      </c>
      <c r="N2040" s="105">
        <v>-12554</v>
      </c>
      <c r="O2040" s="105">
        <v>-281757</v>
      </c>
      <c r="P2040" s="105">
        <v>28084</v>
      </c>
      <c r="Q2040" s="105">
        <v>-363426</v>
      </c>
      <c r="R2040" s="105">
        <v>1205</v>
      </c>
      <c r="S2040" s="105">
        <v>25857</v>
      </c>
      <c r="T2040" s="105">
        <v>2227</v>
      </c>
      <c r="U2040" s="104">
        <v>1028748</v>
      </c>
      <c r="V2040" s="104">
        <v>2912445</v>
      </c>
      <c r="W2040" s="104">
        <v>2539462</v>
      </c>
      <c r="X2040" s="104">
        <v>5570559</v>
      </c>
      <c r="Y2040" s="104">
        <v>1262933</v>
      </c>
      <c r="Z2040" s="104">
        <v>1030418</v>
      </c>
      <c r="AA2040" s="106">
        <v>57018</v>
      </c>
    </row>
    <row r="2041" spans="1:27" x14ac:dyDescent="0.3">
      <c r="A2041" s="85">
        <v>2040</v>
      </c>
      <c r="B2041" s="85" t="s">
        <v>910</v>
      </c>
      <c r="C2041" s="85" t="s">
        <v>831</v>
      </c>
      <c r="D2041" s="85">
        <v>2019</v>
      </c>
      <c r="E2041" s="105">
        <v>3929434</v>
      </c>
      <c r="F2041" s="106">
        <v>3776444</v>
      </c>
      <c r="G2041" s="105">
        <v>133991</v>
      </c>
      <c r="H2041" s="98">
        <v>0</v>
      </c>
      <c r="I2041" s="105">
        <v>7132</v>
      </c>
      <c r="J2041" s="105">
        <v>-275184</v>
      </c>
      <c r="K2041" s="105">
        <v>-4223</v>
      </c>
      <c r="L2041" s="105">
        <v>3711565</v>
      </c>
      <c r="M2041" s="105">
        <v>217868</v>
      </c>
      <c r="N2041" s="105">
        <v>-1955</v>
      </c>
      <c r="O2041" s="105">
        <v>216136</v>
      </c>
      <c r="P2041" s="105">
        <v>37868</v>
      </c>
      <c r="Q2041" s="105">
        <v>139303</v>
      </c>
      <c r="R2041" s="105">
        <v>1190</v>
      </c>
      <c r="S2041" s="105">
        <v>39647</v>
      </c>
      <c r="T2041" s="105">
        <v>-1779</v>
      </c>
      <c r="U2041" s="104">
        <v>1037287</v>
      </c>
      <c r="V2041" s="104">
        <v>2469819</v>
      </c>
      <c r="W2041" s="104">
        <v>2235135</v>
      </c>
      <c r="X2041" s="104">
        <v>5327383</v>
      </c>
      <c r="Y2041" s="104">
        <v>1281388</v>
      </c>
      <c r="Z2041" s="104">
        <v>1242101</v>
      </c>
      <c r="AA2041" s="106">
        <v>-4806</v>
      </c>
    </row>
    <row r="2042" spans="1:27" x14ac:dyDescent="0.3">
      <c r="A2042" s="85">
        <v>2041</v>
      </c>
      <c r="B2042" s="85" t="s">
        <v>910</v>
      </c>
      <c r="C2042" s="85" t="s">
        <v>831</v>
      </c>
      <c r="D2042" s="85">
        <v>2018</v>
      </c>
      <c r="E2042" s="105">
        <v>2400065</v>
      </c>
      <c r="F2042" s="106">
        <v>2210222</v>
      </c>
      <c r="G2042" s="105">
        <v>133471</v>
      </c>
      <c r="H2042" s="98">
        <v>0</v>
      </c>
      <c r="I2042" s="105">
        <v>3290</v>
      </c>
      <c r="J2042" s="105">
        <v>-50694</v>
      </c>
      <c r="K2042" s="105">
        <v>0</v>
      </c>
      <c r="L2042" s="105">
        <v>2339569</v>
      </c>
      <c r="M2042" s="105">
        <v>60496</v>
      </c>
      <c r="N2042" s="105">
        <v>53722</v>
      </c>
      <c r="O2042" s="105">
        <v>115127</v>
      </c>
      <c r="P2042" s="105">
        <v>22191</v>
      </c>
      <c r="Q2042" s="105">
        <v>115425</v>
      </c>
      <c r="R2042" s="105">
        <v>619</v>
      </c>
      <c r="S2042" s="105">
        <v>21247</v>
      </c>
      <c r="T2042" s="105">
        <v>943</v>
      </c>
      <c r="U2042" s="104">
        <v>695835</v>
      </c>
      <c r="V2042" s="104">
        <v>2114338</v>
      </c>
      <c r="W2042" s="104">
        <v>1638099</v>
      </c>
      <c r="X2042" s="104">
        <v>4561541</v>
      </c>
      <c r="Y2042" s="104">
        <v>1480707</v>
      </c>
      <c r="Z2042" s="104">
        <v>955839</v>
      </c>
      <c r="AA2042" s="106">
        <v>-263697</v>
      </c>
    </row>
    <row r="2043" spans="1:27" x14ac:dyDescent="0.3">
      <c r="A2043" s="85">
        <v>2042</v>
      </c>
      <c r="B2043" s="85" t="s">
        <v>910</v>
      </c>
      <c r="C2043" s="85" t="s">
        <v>831</v>
      </c>
      <c r="D2043" s="85">
        <v>2017</v>
      </c>
      <c r="E2043" s="105">
        <v>1840018</v>
      </c>
      <c r="F2043" s="106">
        <v>1601293</v>
      </c>
      <c r="G2043" s="105">
        <v>111051</v>
      </c>
      <c r="H2043" s="98">
        <v>0</v>
      </c>
      <c r="I2043" s="105">
        <v>3103</v>
      </c>
      <c r="J2043" s="105">
        <v>-69080</v>
      </c>
      <c r="K2043" s="105">
        <v>0</v>
      </c>
      <c r="L2043" s="105">
        <v>1693724</v>
      </c>
      <c r="M2043" s="105">
        <v>146294</v>
      </c>
      <c r="N2043" s="105">
        <v>14793</v>
      </c>
      <c r="O2043" s="105">
        <v>161087</v>
      </c>
      <c r="P2043" s="105">
        <v>30402</v>
      </c>
      <c r="Q2043" s="105">
        <v>131000</v>
      </c>
      <c r="R2043" s="105">
        <v>0</v>
      </c>
      <c r="S2043" s="105">
        <v>31133</v>
      </c>
      <c r="T2043" s="105">
        <v>-732</v>
      </c>
      <c r="U2043" s="104">
        <v>401837</v>
      </c>
      <c r="V2043" s="104">
        <v>1565798</v>
      </c>
      <c r="W2043" s="104">
        <v>814639</v>
      </c>
      <c r="X2043" s="104">
        <v>2873316</v>
      </c>
      <c r="Y2043" s="104">
        <v>36646</v>
      </c>
      <c r="Z2043" s="104">
        <v>615483</v>
      </c>
      <c r="AA2043" s="106">
        <v>-58298</v>
      </c>
    </row>
    <row r="2044" spans="1:27" x14ac:dyDescent="0.3">
      <c r="A2044" s="85">
        <v>2043</v>
      </c>
      <c r="B2044" s="85" t="s">
        <v>910</v>
      </c>
      <c r="C2044" s="85" t="s">
        <v>831</v>
      </c>
      <c r="D2044" s="85">
        <v>2016</v>
      </c>
      <c r="E2044" s="105">
        <v>1060296</v>
      </c>
      <c r="F2044" s="106">
        <v>848682</v>
      </c>
      <c r="G2044" s="105">
        <v>96066</v>
      </c>
      <c r="H2044" s="98">
        <v>0</v>
      </c>
      <c r="I2044" s="105">
        <v>0</v>
      </c>
      <c r="J2044" s="105">
        <v>-73759</v>
      </c>
      <c r="K2044" s="105">
        <v>0</v>
      </c>
      <c r="L2044" s="105">
        <v>926111</v>
      </c>
      <c r="M2044" s="105">
        <v>134185</v>
      </c>
      <c r="N2044" s="105">
        <v>1636</v>
      </c>
      <c r="O2044" s="105">
        <v>135821</v>
      </c>
      <c r="P2044" s="105">
        <v>27527</v>
      </c>
      <c r="Q2044" s="105">
        <v>108276</v>
      </c>
      <c r="R2044" s="105">
        <v>2923</v>
      </c>
      <c r="S2044" s="105">
        <v>25712</v>
      </c>
      <c r="T2044" s="105">
        <v>1815</v>
      </c>
      <c r="U2044" s="104">
        <v>471147</v>
      </c>
      <c r="V2044" s="104">
        <v>1395359</v>
      </c>
      <c r="W2044" s="104">
        <v>727722</v>
      </c>
      <c r="X2044" s="104">
        <v>2800625</v>
      </c>
      <c r="Y2044" s="104">
        <v>25900</v>
      </c>
      <c r="Z2044" s="104">
        <v>570459</v>
      </c>
      <c r="AA2044" s="106">
        <v>158189</v>
      </c>
    </row>
    <row r="2045" spans="1:27" x14ac:dyDescent="0.3">
      <c r="A2045" s="85">
        <v>2044</v>
      </c>
      <c r="B2045" s="85" t="s">
        <v>910</v>
      </c>
      <c r="C2045" s="85" t="s">
        <v>831</v>
      </c>
      <c r="D2045" s="85">
        <v>2015</v>
      </c>
      <c r="E2045" s="105">
        <v>882376</v>
      </c>
      <c r="F2045" s="106">
        <v>754456</v>
      </c>
      <c r="G2045" s="105">
        <v>105936</v>
      </c>
      <c r="H2045" s="98">
        <v>0</v>
      </c>
      <c r="I2045" s="105">
        <v>0</v>
      </c>
      <c r="J2045" s="105">
        <v>-71342</v>
      </c>
      <c r="K2045" s="105">
        <v>-4744</v>
      </c>
      <c r="L2045" s="105">
        <v>836725</v>
      </c>
      <c r="M2045" s="105">
        <v>45651</v>
      </c>
      <c r="N2045" s="105">
        <v>1253</v>
      </c>
      <c r="O2045" s="105">
        <v>46433</v>
      </c>
      <c r="P2045" s="105">
        <v>496</v>
      </c>
      <c r="Q2045" s="105">
        <v>47101</v>
      </c>
      <c r="R2045" s="105">
        <v>2916</v>
      </c>
      <c r="S2045" s="105">
        <v>15812</v>
      </c>
      <c r="T2045" s="105">
        <v>-15316</v>
      </c>
      <c r="U2045" s="104">
        <v>401589</v>
      </c>
      <c r="V2045" s="104">
        <v>1390624</v>
      </c>
      <c r="W2045" s="104">
        <v>648460</v>
      </c>
      <c r="X2045" s="104">
        <v>2529328</v>
      </c>
      <c r="Y2045" s="104">
        <v>24896</v>
      </c>
      <c r="Z2045" s="104">
        <v>744310</v>
      </c>
      <c r="AA2045" s="106">
        <v>382945</v>
      </c>
    </row>
    <row r="2046" spans="1:27" x14ac:dyDescent="0.3">
      <c r="A2046" s="85">
        <v>2045</v>
      </c>
      <c r="B2046" s="85" t="s">
        <v>910</v>
      </c>
      <c r="C2046" s="85" t="s">
        <v>831</v>
      </c>
      <c r="D2046" s="85">
        <v>2014</v>
      </c>
      <c r="E2046" s="105">
        <v>568264</v>
      </c>
      <c r="F2046" s="106">
        <v>471936</v>
      </c>
      <c r="G2046" s="105">
        <v>74505</v>
      </c>
      <c r="H2046" s="98">
        <v>0</v>
      </c>
      <c r="I2046" s="105">
        <v>0</v>
      </c>
      <c r="J2046" s="105">
        <v>-40227</v>
      </c>
      <c r="K2046" s="105">
        <v>-23476</v>
      </c>
      <c r="L2046" s="105">
        <v>530987</v>
      </c>
      <c r="M2046" s="105">
        <v>37277</v>
      </c>
      <c r="N2046" s="105">
        <v>10434</v>
      </c>
      <c r="O2046" s="105">
        <v>52299</v>
      </c>
      <c r="P2046" s="105">
        <v>4638</v>
      </c>
      <c r="Q2046" s="105">
        <v>51055</v>
      </c>
      <c r="R2046" s="105">
        <v>3104</v>
      </c>
      <c r="S2046" s="105">
        <v>4283</v>
      </c>
      <c r="T2046" s="105">
        <v>355</v>
      </c>
      <c r="U2046" s="104">
        <v>674551</v>
      </c>
      <c r="V2046" s="104">
        <v>1286809</v>
      </c>
      <c r="W2046" s="104">
        <v>532703</v>
      </c>
      <c r="X2046" s="104">
        <v>2439213</v>
      </c>
      <c r="Y2046" s="104">
        <v>208392</v>
      </c>
      <c r="Z2046" s="104">
        <v>584893</v>
      </c>
      <c r="AA2046" s="106">
        <v>115505</v>
      </c>
    </row>
    <row r="2047" spans="1:27" ht="15" thickBot="1" x14ac:dyDescent="0.35">
      <c r="A2047" s="93">
        <v>2046</v>
      </c>
      <c r="B2047" s="93" t="s">
        <v>910</v>
      </c>
      <c r="C2047" s="93" t="s">
        <v>831</v>
      </c>
      <c r="D2047" s="93">
        <v>2013</v>
      </c>
      <c r="E2047" s="108">
        <v>409482</v>
      </c>
      <c r="F2047" s="109">
        <v>279898</v>
      </c>
      <c r="G2047" s="108">
        <v>57421</v>
      </c>
      <c r="H2047" s="99">
        <v>0</v>
      </c>
      <c r="I2047" s="108">
        <v>0</v>
      </c>
      <c r="J2047" s="108">
        <v>-6248</v>
      </c>
      <c r="K2047" s="108">
        <v>-3649</v>
      </c>
      <c r="L2047" s="108">
        <v>381976</v>
      </c>
      <c r="M2047" s="108">
        <v>27506</v>
      </c>
      <c r="N2047" s="108">
        <v>606</v>
      </c>
      <c r="O2047" s="108">
        <v>23801</v>
      </c>
      <c r="P2047" s="108">
        <v>4341</v>
      </c>
      <c r="Q2047" s="108">
        <v>21678</v>
      </c>
      <c r="R2047" s="108">
        <v>214</v>
      </c>
      <c r="S2047" s="108">
        <v>4341</v>
      </c>
      <c r="T2047" s="108">
        <v>0</v>
      </c>
      <c r="U2047" s="107">
        <v>448443</v>
      </c>
      <c r="V2047" s="107">
        <v>993984</v>
      </c>
      <c r="W2047" s="107">
        <v>485674</v>
      </c>
      <c r="X2047" s="107">
        <v>2259697</v>
      </c>
      <c r="Y2047" s="107">
        <v>169170</v>
      </c>
      <c r="Z2047" s="107">
        <v>515460</v>
      </c>
      <c r="AA2047" s="109">
        <v>14605</v>
      </c>
    </row>
    <row r="2048" spans="1:27" ht="15" thickTop="1" x14ac:dyDescent="0.3">
      <c r="A2048" s="88">
        <v>2047</v>
      </c>
      <c r="B2048" s="88" t="s">
        <v>910</v>
      </c>
      <c r="C2048" s="88" t="s">
        <v>836</v>
      </c>
      <c r="D2048" s="88">
        <v>2023</v>
      </c>
      <c r="E2048" s="102">
        <v>1282560</v>
      </c>
      <c r="F2048" s="103">
        <v>825408</v>
      </c>
      <c r="G2048" s="102">
        <v>338123</v>
      </c>
      <c r="H2048" s="97">
        <v>0</v>
      </c>
      <c r="I2048" s="102">
        <v>56578</v>
      </c>
      <c r="J2048" s="102">
        <v>-2105</v>
      </c>
      <c r="K2048" s="102">
        <v>-3425</v>
      </c>
      <c r="L2048" s="102">
        <v>1217692</v>
      </c>
      <c r="M2048" s="102">
        <v>64868</v>
      </c>
      <c r="N2048" s="102">
        <v>893</v>
      </c>
      <c r="O2048" s="102">
        <v>68086</v>
      </c>
      <c r="P2048" s="102">
        <v>14180</v>
      </c>
      <c r="Q2048" s="102">
        <v>53906</v>
      </c>
      <c r="R2048" s="102">
        <v>1494</v>
      </c>
      <c r="S2048" s="102">
        <v>14374</v>
      </c>
      <c r="T2048" s="102">
        <v>-194</v>
      </c>
      <c r="U2048" s="101">
        <v>57578</v>
      </c>
      <c r="V2048" s="101">
        <v>184060</v>
      </c>
      <c r="W2048" s="101">
        <v>215650</v>
      </c>
      <c r="X2048" s="101">
        <v>466375</v>
      </c>
      <c r="Y2048" s="101">
        <v>266943</v>
      </c>
      <c r="Z2048" s="101">
        <v>30381</v>
      </c>
      <c r="AA2048" s="103">
        <v>83289</v>
      </c>
    </row>
    <row r="2049" spans="1:27" x14ac:dyDescent="0.3">
      <c r="A2049" s="85">
        <v>2048</v>
      </c>
      <c r="B2049" s="85" t="s">
        <v>910</v>
      </c>
      <c r="C2049" s="85" t="s">
        <v>836</v>
      </c>
      <c r="D2049" s="85">
        <v>2022</v>
      </c>
      <c r="E2049" s="105">
        <v>1184011</v>
      </c>
      <c r="F2049" s="106">
        <v>798042</v>
      </c>
      <c r="G2049" s="105">
        <v>280963</v>
      </c>
      <c r="H2049" s="98">
        <v>0</v>
      </c>
      <c r="I2049" s="105">
        <v>51122</v>
      </c>
      <c r="J2049" s="105">
        <v>-3606</v>
      </c>
      <c r="K2049" s="105">
        <v>-381</v>
      </c>
      <c r="L2049" s="105">
        <v>1129726</v>
      </c>
      <c r="M2049" s="105">
        <v>54285</v>
      </c>
      <c r="N2049" s="105">
        <v>4526</v>
      </c>
      <c r="O2049" s="105">
        <v>61046</v>
      </c>
      <c r="P2049" s="105">
        <v>13527</v>
      </c>
      <c r="Q2049" s="105">
        <v>47520</v>
      </c>
      <c r="R2049" s="105">
        <v>0</v>
      </c>
      <c r="S2049" s="105">
        <v>14738</v>
      </c>
      <c r="T2049" s="105">
        <v>-1211</v>
      </c>
      <c r="U2049" s="104">
        <v>58225</v>
      </c>
      <c r="V2049" s="104">
        <v>233857</v>
      </c>
      <c r="W2049" s="104">
        <v>204005</v>
      </c>
      <c r="X2049" s="104">
        <v>461908</v>
      </c>
      <c r="Y2049" s="104">
        <v>222749</v>
      </c>
      <c r="Z2049" s="104">
        <v>43246</v>
      </c>
      <c r="AA2049" s="106">
        <v>113816</v>
      </c>
    </row>
    <row r="2050" spans="1:27" x14ac:dyDescent="0.3">
      <c r="A2050" s="85">
        <v>2049</v>
      </c>
      <c r="B2050" s="85" t="s">
        <v>910</v>
      </c>
      <c r="C2050" s="85" t="s">
        <v>836</v>
      </c>
      <c r="D2050" s="85">
        <v>2021</v>
      </c>
      <c r="E2050" s="105">
        <v>1039485</v>
      </c>
      <c r="F2050" s="106">
        <v>701848</v>
      </c>
      <c r="G2050" s="105">
        <v>247969</v>
      </c>
      <c r="H2050" s="98">
        <v>0</v>
      </c>
      <c r="I2050" s="105">
        <v>53371</v>
      </c>
      <c r="J2050" s="105">
        <v>-2397</v>
      </c>
      <c r="K2050" s="105">
        <v>-4011</v>
      </c>
      <c r="L2050" s="105">
        <v>1001106</v>
      </c>
      <c r="M2050" s="105">
        <v>38379</v>
      </c>
      <c r="N2050" s="105">
        <v>37163</v>
      </c>
      <c r="O2050" s="105">
        <v>77199</v>
      </c>
      <c r="P2050" s="105">
        <v>15128</v>
      </c>
      <c r="Q2050" s="105">
        <v>62072</v>
      </c>
      <c r="R2050" s="105">
        <v>0</v>
      </c>
      <c r="S2050" s="105">
        <v>15128</v>
      </c>
      <c r="T2050" s="105">
        <v>0</v>
      </c>
      <c r="U2050" s="104">
        <v>52220</v>
      </c>
      <c r="V2050" s="104">
        <v>194859</v>
      </c>
      <c r="W2050" s="104">
        <v>163074</v>
      </c>
      <c r="X2050" s="104">
        <v>417182</v>
      </c>
      <c r="Y2050" s="104">
        <v>213442</v>
      </c>
      <c r="Z2050" s="104">
        <v>56110</v>
      </c>
      <c r="AA2050" s="106">
        <v>-7414</v>
      </c>
    </row>
    <row r="2051" spans="1:27" x14ac:dyDescent="0.3">
      <c r="A2051" s="85">
        <v>2050</v>
      </c>
      <c r="B2051" s="85" t="s">
        <v>910</v>
      </c>
      <c r="C2051" s="85" t="s">
        <v>836</v>
      </c>
      <c r="D2051" s="85">
        <v>2020</v>
      </c>
      <c r="E2051" s="105">
        <v>1008182</v>
      </c>
      <c r="F2051" s="106">
        <v>665004</v>
      </c>
      <c r="G2051" s="105">
        <v>247047</v>
      </c>
      <c r="H2051" s="98">
        <v>0</v>
      </c>
      <c r="I2051" s="105">
        <v>51313</v>
      </c>
      <c r="J2051" s="105">
        <v>-5818</v>
      </c>
      <c r="K2051" s="105">
        <v>0</v>
      </c>
      <c r="L2051" s="105">
        <v>963681</v>
      </c>
      <c r="M2051" s="105">
        <v>44501</v>
      </c>
      <c r="N2051" s="105">
        <v>-522</v>
      </c>
      <c r="O2051" s="105">
        <v>43979</v>
      </c>
      <c r="P2051" s="105">
        <v>8483</v>
      </c>
      <c r="Q2051" s="105">
        <v>35495</v>
      </c>
      <c r="R2051" s="105">
        <v>0</v>
      </c>
      <c r="S2051" s="105">
        <v>8483</v>
      </c>
      <c r="T2051" s="105">
        <v>0</v>
      </c>
      <c r="U2051" s="104">
        <v>15244</v>
      </c>
      <c r="V2051" s="104">
        <v>222485</v>
      </c>
      <c r="W2051" s="104">
        <v>222161</v>
      </c>
      <c r="X2051" s="104">
        <v>452221</v>
      </c>
      <c r="Y2051" s="104">
        <v>224243</v>
      </c>
      <c r="Z2051" s="104">
        <v>68975</v>
      </c>
      <c r="AA2051" s="106">
        <v>149590</v>
      </c>
    </row>
    <row r="2052" spans="1:27" x14ac:dyDescent="0.3">
      <c r="A2052" s="85">
        <v>2051</v>
      </c>
      <c r="B2052" s="85" t="s">
        <v>910</v>
      </c>
      <c r="C2052" s="85" t="s">
        <v>836</v>
      </c>
      <c r="D2052" s="85">
        <v>2019</v>
      </c>
      <c r="E2052" s="105">
        <v>847318</v>
      </c>
      <c r="F2052" s="106">
        <v>572028</v>
      </c>
      <c r="G2052" s="105">
        <v>188787</v>
      </c>
      <c r="H2052" s="98">
        <v>0</v>
      </c>
      <c r="I2052" s="105">
        <v>51645</v>
      </c>
      <c r="J2052" s="105">
        <v>-2416</v>
      </c>
      <c r="K2052" s="105">
        <v>0</v>
      </c>
      <c r="L2052" s="105">
        <v>817379</v>
      </c>
      <c r="M2052" s="105">
        <v>29939</v>
      </c>
      <c r="N2052" s="105">
        <v>-1895</v>
      </c>
      <c r="O2052" s="105">
        <v>28147</v>
      </c>
      <c r="P2052" s="105">
        <v>5753</v>
      </c>
      <c r="Q2052" s="105">
        <v>22394</v>
      </c>
      <c r="R2052" s="105">
        <v>0</v>
      </c>
      <c r="S2052" s="105">
        <v>5753</v>
      </c>
      <c r="T2052" s="105">
        <v>0</v>
      </c>
      <c r="U2052" s="104">
        <v>15067</v>
      </c>
      <c r="V2052" s="104">
        <v>121907</v>
      </c>
      <c r="W2052" s="104">
        <v>154052</v>
      </c>
      <c r="X2052" s="104">
        <v>376538</v>
      </c>
      <c r="Y2052" s="104">
        <v>250768</v>
      </c>
      <c r="Z2052" s="104">
        <v>81762</v>
      </c>
      <c r="AA2052" s="106">
        <v>83199</v>
      </c>
    </row>
    <row r="2053" spans="1:27" x14ac:dyDescent="0.3">
      <c r="A2053" s="85">
        <v>2052</v>
      </c>
      <c r="B2053" s="85" t="s">
        <v>910</v>
      </c>
      <c r="C2053" s="85" t="s">
        <v>836</v>
      </c>
      <c r="D2053" s="85">
        <v>2018</v>
      </c>
      <c r="E2053" s="105">
        <v>760304</v>
      </c>
      <c r="F2053" s="106">
        <v>521901</v>
      </c>
      <c r="G2053" s="105">
        <v>151212</v>
      </c>
      <c r="H2053" s="98">
        <v>0</v>
      </c>
      <c r="I2053" s="105">
        <v>63764</v>
      </c>
      <c r="J2053" s="105">
        <v>-1388</v>
      </c>
      <c r="K2053" s="105">
        <v>0</v>
      </c>
      <c r="L2053" s="105">
        <v>744593</v>
      </c>
      <c r="M2053" s="105">
        <v>15711</v>
      </c>
      <c r="N2053" s="105">
        <v>2168</v>
      </c>
      <c r="O2053" s="105">
        <v>17887</v>
      </c>
      <c r="P2053" s="105">
        <v>3279</v>
      </c>
      <c r="Q2053" s="105">
        <v>14608</v>
      </c>
      <c r="R2053" s="105">
        <v>2257</v>
      </c>
      <c r="S2053" s="105">
        <v>3279</v>
      </c>
      <c r="T2053" s="105">
        <v>0</v>
      </c>
      <c r="U2053" s="104">
        <v>13083</v>
      </c>
      <c r="V2053" s="104">
        <v>93714</v>
      </c>
      <c r="W2053" s="104">
        <v>123004</v>
      </c>
      <c r="X2053" s="104">
        <v>353108</v>
      </c>
      <c r="Y2053" s="104">
        <v>256130</v>
      </c>
      <c r="Z2053" s="104">
        <v>94354</v>
      </c>
      <c r="AA2053" s="106">
        <v>89092</v>
      </c>
    </row>
    <row r="2054" spans="1:27" x14ac:dyDescent="0.3">
      <c r="A2054" s="85">
        <v>2053</v>
      </c>
      <c r="B2054" s="85" t="s">
        <v>910</v>
      </c>
      <c r="C2054" s="85" t="s">
        <v>836</v>
      </c>
      <c r="D2054" s="85">
        <v>2017</v>
      </c>
      <c r="E2054" s="105">
        <v>690014</v>
      </c>
      <c r="F2054" s="106">
        <v>460457</v>
      </c>
      <c r="G2054" s="105">
        <v>151108</v>
      </c>
      <c r="H2054" s="98">
        <v>0</v>
      </c>
      <c r="I2054" s="105">
        <v>56901</v>
      </c>
      <c r="J2054" s="105">
        <v>-895</v>
      </c>
      <c r="K2054" s="105">
        <v>0</v>
      </c>
      <c r="L2054" s="105">
        <v>676952</v>
      </c>
      <c r="M2054" s="105">
        <v>13062</v>
      </c>
      <c r="N2054" s="105">
        <v>11211</v>
      </c>
      <c r="O2054" s="105">
        <v>24274</v>
      </c>
      <c r="P2054" s="105">
        <v>4464</v>
      </c>
      <c r="Q2054" s="105">
        <v>19810</v>
      </c>
      <c r="R2054" s="105">
        <v>1998</v>
      </c>
      <c r="S2054" s="105">
        <v>4464</v>
      </c>
      <c r="T2054" s="105">
        <v>0</v>
      </c>
      <c r="U2054" s="104">
        <v>8805</v>
      </c>
      <c r="V2054" s="104">
        <v>79406</v>
      </c>
      <c r="W2054" s="104">
        <v>126328</v>
      </c>
      <c r="X2054" s="104">
        <v>368811</v>
      </c>
      <c r="Y2054" s="104">
        <v>284744</v>
      </c>
      <c r="Z2054" s="104">
        <v>112105</v>
      </c>
      <c r="AA2054" s="106">
        <v>84937</v>
      </c>
    </row>
    <row r="2055" spans="1:27" x14ac:dyDescent="0.3">
      <c r="A2055" s="85">
        <v>2054</v>
      </c>
      <c r="B2055" s="85" t="s">
        <v>910</v>
      </c>
      <c r="C2055" s="85" t="s">
        <v>836</v>
      </c>
      <c r="D2055" s="85">
        <v>2016</v>
      </c>
      <c r="E2055" s="105">
        <v>608923</v>
      </c>
      <c r="F2055" s="106">
        <v>422458</v>
      </c>
      <c r="G2055" s="105">
        <v>137779</v>
      </c>
      <c r="H2055" s="98">
        <v>0</v>
      </c>
      <c r="I2055" s="105">
        <v>45037</v>
      </c>
      <c r="J2055" s="105">
        <v>-3440</v>
      </c>
      <c r="K2055" s="105">
        <v>0</v>
      </c>
      <c r="L2055" s="105">
        <v>607588</v>
      </c>
      <c r="M2055" s="105">
        <v>1335</v>
      </c>
      <c r="N2055" s="105">
        <v>16197</v>
      </c>
      <c r="O2055" s="105">
        <v>18115</v>
      </c>
      <c r="P2055" s="105">
        <v>3486</v>
      </c>
      <c r="Q2055" s="105">
        <v>14629</v>
      </c>
      <c r="R2055" s="105">
        <v>590</v>
      </c>
      <c r="S2055" s="105">
        <v>3486</v>
      </c>
      <c r="T2055" s="105">
        <v>0</v>
      </c>
      <c r="U2055" s="104">
        <v>13176</v>
      </c>
      <c r="V2055" s="104">
        <v>77627</v>
      </c>
      <c r="W2055" s="104">
        <v>131716</v>
      </c>
      <c r="X2055" s="104">
        <v>366163</v>
      </c>
      <c r="Y2055" s="104">
        <v>282587</v>
      </c>
      <c r="Z2055" s="104">
        <v>98918</v>
      </c>
      <c r="AA2055" s="106">
        <v>-3409</v>
      </c>
    </row>
    <row r="2056" spans="1:27" x14ac:dyDescent="0.3">
      <c r="A2056" s="85">
        <v>2055</v>
      </c>
      <c r="B2056" s="85" t="s">
        <v>910</v>
      </c>
      <c r="C2056" s="85" t="s">
        <v>836</v>
      </c>
      <c r="D2056" s="85">
        <v>2015</v>
      </c>
      <c r="E2056" s="105">
        <v>529100</v>
      </c>
      <c r="F2056" s="106">
        <v>349541</v>
      </c>
      <c r="G2056" s="105">
        <v>133737</v>
      </c>
      <c r="H2056" s="98">
        <v>0</v>
      </c>
      <c r="I2056" s="105">
        <v>38943</v>
      </c>
      <c r="J2056" s="105">
        <v>-5883</v>
      </c>
      <c r="K2056" s="105">
        <v>0</v>
      </c>
      <c r="L2056" s="105">
        <v>519884</v>
      </c>
      <c r="M2056" s="105">
        <v>9216</v>
      </c>
      <c r="N2056" s="105">
        <v>23504</v>
      </c>
      <c r="O2056" s="105">
        <v>32723</v>
      </c>
      <c r="P2056" s="105">
        <v>6830</v>
      </c>
      <c r="Q2056" s="105">
        <v>25893</v>
      </c>
      <c r="R2056" s="105">
        <v>107</v>
      </c>
      <c r="S2056" s="105">
        <v>6830</v>
      </c>
      <c r="T2056" s="105">
        <v>0</v>
      </c>
      <c r="U2056" s="104">
        <v>8126</v>
      </c>
      <c r="V2056" s="104">
        <v>144906</v>
      </c>
      <c r="W2056" s="104">
        <v>133991</v>
      </c>
      <c r="X2056" s="104">
        <v>385132</v>
      </c>
      <c r="Y2056" s="104">
        <v>239511</v>
      </c>
      <c r="Z2056" s="104">
        <v>59216</v>
      </c>
      <c r="AA2056" s="106">
        <v>29723</v>
      </c>
    </row>
    <row r="2057" spans="1:27" x14ac:dyDescent="0.3">
      <c r="A2057" s="85">
        <v>2056</v>
      </c>
      <c r="B2057" s="85" t="s">
        <v>910</v>
      </c>
      <c r="C2057" s="85" t="s">
        <v>836</v>
      </c>
      <c r="D2057" s="85">
        <v>2014</v>
      </c>
      <c r="E2057" s="105">
        <v>465111</v>
      </c>
      <c r="F2057" s="106">
        <v>285218</v>
      </c>
      <c r="G2057" s="105">
        <v>113548</v>
      </c>
      <c r="H2057" s="98">
        <v>0</v>
      </c>
      <c r="I2057" s="105">
        <v>39442</v>
      </c>
      <c r="J2057" s="105">
        <v>-7743</v>
      </c>
      <c r="K2057" s="105">
        <v>848</v>
      </c>
      <c r="L2057" s="105">
        <v>435827</v>
      </c>
      <c r="M2057" s="105">
        <v>29283</v>
      </c>
      <c r="N2057" s="105">
        <v>1627</v>
      </c>
      <c r="O2057" s="105">
        <v>30910</v>
      </c>
      <c r="P2057" s="105">
        <v>6718</v>
      </c>
      <c r="Q2057" s="105">
        <v>24192</v>
      </c>
      <c r="R2057" s="105">
        <v>0</v>
      </c>
      <c r="S2057" s="105">
        <v>6718</v>
      </c>
      <c r="T2057" s="105">
        <v>0</v>
      </c>
      <c r="U2057" s="104">
        <v>7821</v>
      </c>
      <c r="V2057" s="104">
        <v>145472</v>
      </c>
      <c r="W2057" s="104">
        <v>99971</v>
      </c>
      <c r="X2057" s="104">
        <v>366716</v>
      </c>
      <c r="Y2057" s="104">
        <v>221035</v>
      </c>
      <c r="Z2057" s="104">
        <v>43518</v>
      </c>
      <c r="AA2057" s="106">
        <v>97666</v>
      </c>
    </row>
    <row r="2058" spans="1:27" ht="15" thickBot="1" x14ac:dyDescent="0.35">
      <c r="A2058" s="93">
        <v>2057</v>
      </c>
      <c r="B2058" s="93" t="s">
        <v>910</v>
      </c>
      <c r="C2058" s="93" t="s">
        <v>836</v>
      </c>
      <c r="D2058" s="93">
        <v>2013</v>
      </c>
      <c r="E2058" s="108">
        <v>428945</v>
      </c>
      <c r="F2058" s="109">
        <v>254616</v>
      </c>
      <c r="G2058" s="108">
        <v>114699</v>
      </c>
      <c r="H2058" s="99">
        <v>0</v>
      </c>
      <c r="I2058" s="108">
        <v>36932</v>
      </c>
      <c r="J2058" s="108">
        <v>-6401</v>
      </c>
      <c r="K2058" s="108">
        <v>0</v>
      </c>
      <c r="L2058" s="108">
        <v>403943</v>
      </c>
      <c r="M2058" s="108">
        <v>25002</v>
      </c>
      <c r="N2058" s="108">
        <v>2123</v>
      </c>
      <c r="O2058" s="108">
        <v>27125</v>
      </c>
      <c r="P2058" s="108">
        <v>5669</v>
      </c>
      <c r="Q2058" s="108">
        <v>21456</v>
      </c>
      <c r="R2058" s="108">
        <v>56</v>
      </c>
      <c r="S2058" s="108">
        <v>5669</v>
      </c>
      <c r="T2058" s="108">
        <v>0</v>
      </c>
      <c r="U2058" s="107">
        <v>7666</v>
      </c>
      <c r="V2058" s="107">
        <v>125612</v>
      </c>
      <c r="W2058" s="107">
        <v>97867</v>
      </c>
      <c r="X2058" s="107">
        <v>333058</v>
      </c>
      <c r="Y2058" s="107">
        <v>207187</v>
      </c>
      <c r="Z2058" s="107">
        <v>56561</v>
      </c>
      <c r="AA2058" s="109">
        <v>77007</v>
      </c>
    </row>
    <row r="2059" spans="1:27" ht="15" thickTop="1" x14ac:dyDescent="0.3">
      <c r="A2059" s="88">
        <v>2058</v>
      </c>
      <c r="B2059" s="88" t="s">
        <v>910</v>
      </c>
      <c r="C2059" s="88" t="s">
        <v>841</v>
      </c>
      <c r="D2059" s="88">
        <v>2023</v>
      </c>
      <c r="E2059" s="102">
        <v>209234</v>
      </c>
      <c r="F2059" s="103">
        <v>48022</v>
      </c>
      <c r="G2059" s="102">
        <v>70813</v>
      </c>
      <c r="H2059" s="97">
        <v>0</v>
      </c>
      <c r="I2059" s="102">
        <v>3684</v>
      </c>
      <c r="J2059" s="102">
        <v>-30511</v>
      </c>
      <c r="K2059" s="102">
        <v>-8029</v>
      </c>
      <c r="L2059" s="102">
        <v>79680</v>
      </c>
      <c r="M2059" s="102">
        <v>129554</v>
      </c>
      <c r="N2059" s="102">
        <v>-6</v>
      </c>
      <c r="O2059" s="102">
        <v>129548</v>
      </c>
      <c r="P2059" s="102">
        <v>24109</v>
      </c>
      <c r="Q2059" s="102">
        <v>105439</v>
      </c>
      <c r="R2059" s="102">
        <v>3</v>
      </c>
      <c r="S2059" s="102">
        <v>22082</v>
      </c>
      <c r="T2059" s="102">
        <v>1900</v>
      </c>
      <c r="U2059" s="101">
        <v>12553</v>
      </c>
      <c r="V2059" s="101">
        <v>534101</v>
      </c>
      <c r="W2059" s="101">
        <v>114006</v>
      </c>
      <c r="X2059" s="101">
        <v>1212026</v>
      </c>
      <c r="Y2059" s="101">
        <v>160244</v>
      </c>
      <c r="Z2059" s="101">
        <v>0</v>
      </c>
      <c r="AA2059" s="103">
        <v>104468</v>
      </c>
    </row>
    <row r="2060" spans="1:27" x14ac:dyDescent="0.3">
      <c r="A2060" s="85">
        <v>2059</v>
      </c>
      <c r="B2060" s="85" t="s">
        <v>910</v>
      </c>
      <c r="C2060" s="85" t="s">
        <v>841</v>
      </c>
      <c r="D2060" s="85">
        <v>2022</v>
      </c>
      <c r="E2060" s="105">
        <v>230646</v>
      </c>
      <c r="F2060" s="106">
        <v>55439</v>
      </c>
      <c r="G2060" s="105">
        <v>69253</v>
      </c>
      <c r="H2060" s="98">
        <v>0</v>
      </c>
      <c r="I2060" s="105">
        <v>4687</v>
      </c>
      <c r="J2060" s="105">
        <v>-27244</v>
      </c>
      <c r="K2060" s="105">
        <v>-71</v>
      </c>
      <c r="L2060" s="105">
        <v>92325</v>
      </c>
      <c r="M2060" s="105">
        <v>138320</v>
      </c>
      <c r="N2060" s="105">
        <v>-1459</v>
      </c>
      <c r="O2060" s="105">
        <v>136861</v>
      </c>
      <c r="P2060" s="105">
        <v>25892</v>
      </c>
      <c r="Q2060" s="105">
        <v>110969</v>
      </c>
      <c r="R2060" s="105">
        <v>36</v>
      </c>
      <c r="S2060" s="105">
        <v>24109</v>
      </c>
      <c r="T2060" s="105">
        <v>0</v>
      </c>
      <c r="U2060" s="104">
        <v>10332</v>
      </c>
      <c r="V2060" s="104">
        <v>395806</v>
      </c>
      <c r="W2060" s="104">
        <v>86816</v>
      </c>
      <c r="X2060" s="104">
        <v>1213809</v>
      </c>
      <c r="Y2060" s="104">
        <v>140447</v>
      </c>
      <c r="Z2060" s="104">
        <v>0</v>
      </c>
      <c r="AA2060" s="106">
        <v>139745</v>
      </c>
    </row>
    <row r="2061" spans="1:27" x14ac:dyDescent="0.3">
      <c r="A2061" s="85">
        <v>2060</v>
      </c>
      <c r="B2061" s="85" t="s">
        <v>910</v>
      </c>
      <c r="C2061" s="85" t="s">
        <v>841</v>
      </c>
      <c r="D2061" s="85">
        <v>2021</v>
      </c>
      <c r="E2061" s="105">
        <v>265447</v>
      </c>
      <c r="F2061" s="106">
        <v>76856</v>
      </c>
      <c r="G2061" s="105">
        <v>61896</v>
      </c>
      <c r="H2061" s="98">
        <v>0</v>
      </c>
      <c r="I2061" s="105">
        <v>4626</v>
      </c>
      <c r="J2061" s="105">
        <v>-25219</v>
      </c>
      <c r="K2061" s="105">
        <v>-679</v>
      </c>
      <c r="L2061" s="105">
        <v>116440</v>
      </c>
      <c r="M2061" s="105">
        <v>149006</v>
      </c>
      <c r="N2061" s="105">
        <v>-3118</v>
      </c>
      <c r="O2061" s="105">
        <v>145889</v>
      </c>
      <c r="P2061" s="105">
        <v>28341</v>
      </c>
      <c r="Q2061" s="105">
        <v>117547</v>
      </c>
      <c r="R2061" s="105">
        <v>36</v>
      </c>
      <c r="S2061" s="105">
        <v>25892</v>
      </c>
      <c r="T2061" s="105">
        <v>0</v>
      </c>
      <c r="U2061" s="104">
        <v>16395</v>
      </c>
      <c r="V2061" s="104">
        <v>386104</v>
      </c>
      <c r="W2061" s="104">
        <v>102712</v>
      </c>
      <c r="X2061" s="104">
        <v>1206771</v>
      </c>
      <c r="Y2061" s="104">
        <v>134632</v>
      </c>
      <c r="Z2061" s="104">
        <v>0</v>
      </c>
      <c r="AA2061" s="106">
        <v>74060</v>
      </c>
    </row>
    <row r="2062" spans="1:27" x14ac:dyDescent="0.3">
      <c r="A2062" s="85">
        <v>2061</v>
      </c>
      <c r="B2062" s="85" t="s">
        <v>910</v>
      </c>
      <c r="C2062" s="85" t="s">
        <v>841</v>
      </c>
      <c r="D2062" s="85">
        <v>2020</v>
      </c>
      <c r="E2062" s="105">
        <v>181990</v>
      </c>
      <c r="F2062" s="106">
        <v>48839</v>
      </c>
      <c r="G2062" s="105">
        <v>58970</v>
      </c>
      <c r="H2062" s="98">
        <v>0</v>
      </c>
      <c r="I2062" s="105">
        <v>4153</v>
      </c>
      <c r="J2062" s="105">
        <v>-29230</v>
      </c>
      <c r="K2062" s="105">
        <v>-1007</v>
      </c>
      <c r="L2062" s="105">
        <v>75785</v>
      </c>
      <c r="M2062" s="105">
        <v>106205</v>
      </c>
      <c r="N2062" s="105">
        <v>28</v>
      </c>
      <c r="O2062" s="105">
        <v>106232</v>
      </c>
      <c r="P2062" s="105">
        <v>18844</v>
      </c>
      <c r="Q2062" s="105">
        <v>87388</v>
      </c>
      <c r="R2062" s="105">
        <v>78</v>
      </c>
      <c r="S2062" s="105">
        <v>28341</v>
      </c>
      <c r="T2062" s="105">
        <v>0</v>
      </c>
      <c r="U2062" s="104">
        <v>3527</v>
      </c>
      <c r="V2062" s="104">
        <v>390655</v>
      </c>
      <c r="W2062" s="104">
        <v>93113</v>
      </c>
      <c r="X2062" s="104">
        <v>1210538</v>
      </c>
      <c r="Y2062" s="104">
        <v>133207</v>
      </c>
      <c r="Z2062" s="104">
        <v>22474</v>
      </c>
      <c r="AA2062" s="106">
        <v>115597</v>
      </c>
    </row>
    <row r="2063" spans="1:27" x14ac:dyDescent="0.3">
      <c r="A2063" s="85">
        <v>2062</v>
      </c>
      <c r="B2063" s="85" t="s">
        <v>910</v>
      </c>
      <c r="C2063" s="85" t="s">
        <v>841</v>
      </c>
      <c r="D2063" s="85">
        <v>2019</v>
      </c>
      <c r="E2063" s="105">
        <v>239313</v>
      </c>
      <c r="F2063" s="106">
        <v>63190</v>
      </c>
      <c r="G2063" s="105">
        <v>66695</v>
      </c>
      <c r="H2063" s="98">
        <v>0</v>
      </c>
      <c r="I2063" s="105">
        <v>4797</v>
      </c>
      <c r="J2063" s="105">
        <v>-23384</v>
      </c>
      <c r="K2063" s="105">
        <v>0</v>
      </c>
      <c r="L2063" s="105">
        <v>105357</v>
      </c>
      <c r="M2063" s="105">
        <v>133957</v>
      </c>
      <c r="N2063" s="105">
        <v>611</v>
      </c>
      <c r="O2063" s="105">
        <v>132597</v>
      </c>
      <c r="P2063" s="105">
        <v>25206</v>
      </c>
      <c r="Q2063" s="105">
        <v>107390</v>
      </c>
      <c r="R2063" s="105">
        <v>77</v>
      </c>
      <c r="S2063" s="105">
        <v>18844</v>
      </c>
      <c r="T2063" s="105">
        <v>0</v>
      </c>
      <c r="U2063" s="104">
        <v>115136</v>
      </c>
      <c r="V2063" s="104">
        <v>301439</v>
      </c>
      <c r="W2063" s="104">
        <v>102474</v>
      </c>
      <c r="X2063" s="104">
        <v>1173522</v>
      </c>
      <c r="Y2063" s="104">
        <v>137062</v>
      </c>
      <c r="Z2063" s="104">
        <v>0</v>
      </c>
      <c r="AA2063" s="106">
        <v>67856</v>
      </c>
    </row>
    <row r="2064" spans="1:27" x14ac:dyDescent="0.3">
      <c r="A2064" s="85">
        <v>2063</v>
      </c>
      <c r="B2064" s="85" t="s">
        <v>910</v>
      </c>
      <c r="C2064" s="85" t="s">
        <v>841</v>
      </c>
      <c r="D2064" s="85">
        <v>2018</v>
      </c>
      <c r="E2064" s="105">
        <v>182656</v>
      </c>
      <c r="F2064" s="106">
        <v>52243</v>
      </c>
      <c r="G2064" s="105">
        <v>63066</v>
      </c>
      <c r="H2064" s="98">
        <v>0</v>
      </c>
      <c r="I2064" s="105">
        <v>4636</v>
      </c>
      <c r="J2064" s="105">
        <v>-25763</v>
      </c>
      <c r="K2064" s="105">
        <v>-28</v>
      </c>
      <c r="L2064" s="105">
        <v>92423</v>
      </c>
      <c r="M2064" s="105">
        <v>90233</v>
      </c>
      <c r="N2064" s="105">
        <v>17735</v>
      </c>
      <c r="O2064" s="105">
        <v>107969</v>
      </c>
      <c r="P2064" s="105">
        <v>21282</v>
      </c>
      <c r="Q2064" s="105">
        <v>86687</v>
      </c>
      <c r="R2064" s="105">
        <v>86</v>
      </c>
      <c r="S2064" s="105">
        <v>25206</v>
      </c>
      <c r="T2064" s="105">
        <v>0</v>
      </c>
      <c r="U2064" s="104">
        <v>112689</v>
      </c>
      <c r="V2064" s="104">
        <v>441719</v>
      </c>
      <c r="W2064" s="104">
        <v>104909</v>
      </c>
      <c r="X2064" s="104">
        <v>1141131</v>
      </c>
      <c r="Y2064" s="104">
        <v>38938</v>
      </c>
      <c r="Z2064" s="104">
        <v>0</v>
      </c>
      <c r="AA2064" s="106">
        <v>93188</v>
      </c>
    </row>
    <row r="2065" spans="1:27" x14ac:dyDescent="0.3">
      <c r="A2065" s="85">
        <v>2064</v>
      </c>
      <c r="B2065" s="85" t="s">
        <v>910</v>
      </c>
      <c r="C2065" s="85" t="s">
        <v>841</v>
      </c>
      <c r="D2065" s="85">
        <v>2017</v>
      </c>
      <c r="E2065" s="105">
        <v>591025</v>
      </c>
      <c r="F2065" s="106">
        <v>397869</v>
      </c>
      <c r="G2065" s="105">
        <v>77438</v>
      </c>
      <c r="H2065" s="98">
        <v>0</v>
      </c>
      <c r="I2065" s="105">
        <v>3427</v>
      </c>
      <c r="J2065" s="105">
        <v>-30578</v>
      </c>
      <c r="K2065" s="105">
        <v>-269</v>
      </c>
      <c r="L2065" s="105">
        <v>445966</v>
      </c>
      <c r="M2065" s="105">
        <v>145058</v>
      </c>
      <c r="N2065" s="105">
        <v>21</v>
      </c>
      <c r="O2065" s="105">
        <v>145178</v>
      </c>
      <c r="P2065" s="105">
        <v>27641</v>
      </c>
      <c r="Q2065" s="105">
        <v>117537</v>
      </c>
      <c r="R2065" s="105">
        <v>63</v>
      </c>
      <c r="S2065" s="105">
        <v>17791</v>
      </c>
      <c r="T2065" s="105">
        <v>3490</v>
      </c>
      <c r="U2065" s="104">
        <v>114942</v>
      </c>
      <c r="V2065" s="104">
        <v>369717</v>
      </c>
      <c r="W2065" s="104">
        <v>88116</v>
      </c>
      <c r="X2065" s="104">
        <v>1016360</v>
      </c>
      <c r="Y2065" s="104">
        <v>71603</v>
      </c>
      <c r="Z2065" s="104">
        <v>8394</v>
      </c>
      <c r="AA2065" s="106">
        <v>103393</v>
      </c>
    </row>
    <row r="2066" spans="1:27" x14ac:dyDescent="0.3">
      <c r="A2066" s="85">
        <v>2065</v>
      </c>
      <c r="B2066" s="85" t="s">
        <v>910</v>
      </c>
      <c r="C2066" s="85" t="s">
        <v>841</v>
      </c>
      <c r="D2066" s="85">
        <v>2016</v>
      </c>
      <c r="E2066" s="105">
        <v>153815</v>
      </c>
      <c r="F2066" s="106">
        <v>41443</v>
      </c>
      <c r="G2066" s="105">
        <v>49757</v>
      </c>
      <c r="H2066" s="98">
        <v>0</v>
      </c>
      <c r="I2066" s="105">
        <v>0</v>
      </c>
      <c r="J2066" s="105">
        <v>-24785</v>
      </c>
      <c r="K2066" s="105">
        <v>0</v>
      </c>
      <c r="L2066" s="105">
        <v>68495</v>
      </c>
      <c r="M2066" s="105">
        <v>85320</v>
      </c>
      <c r="N2066" s="105">
        <v>-2087</v>
      </c>
      <c r="O2066" s="105">
        <v>83233</v>
      </c>
      <c r="P2066" s="105">
        <v>16688</v>
      </c>
      <c r="Q2066" s="105">
        <v>66545</v>
      </c>
      <c r="R2066" s="105">
        <v>36</v>
      </c>
      <c r="S2066" s="105">
        <v>27641</v>
      </c>
      <c r="T2066" s="105">
        <v>0</v>
      </c>
      <c r="U2066" s="104">
        <v>406940</v>
      </c>
      <c r="V2066" s="104">
        <v>450314</v>
      </c>
      <c r="W2066" s="104">
        <v>114599</v>
      </c>
      <c r="X2066" s="104">
        <v>1030417</v>
      </c>
      <c r="Y2066" s="104">
        <v>53661</v>
      </c>
      <c r="Z2066" s="104">
        <v>1028</v>
      </c>
      <c r="AA2066" s="106">
        <v>222853</v>
      </c>
    </row>
    <row r="2067" spans="1:27" x14ac:dyDescent="0.3">
      <c r="A2067" s="85">
        <v>2066</v>
      </c>
      <c r="B2067" s="85" t="s">
        <v>910</v>
      </c>
      <c r="C2067" s="85" t="s">
        <v>841</v>
      </c>
      <c r="D2067" s="85">
        <v>2015</v>
      </c>
      <c r="E2067" s="105">
        <v>181687</v>
      </c>
      <c r="F2067" s="106">
        <v>77170</v>
      </c>
      <c r="G2067" s="105">
        <v>51636</v>
      </c>
      <c r="H2067" s="98">
        <v>0</v>
      </c>
      <c r="I2067" s="105">
        <v>3525</v>
      </c>
      <c r="J2067" s="105">
        <v>-11353</v>
      </c>
      <c r="K2067" s="105">
        <v>1961</v>
      </c>
      <c r="L2067" s="105">
        <v>123072</v>
      </c>
      <c r="M2067" s="105">
        <v>58616</v>
      </c>
      <c r="N2067" s="105">
        <v>22029</v>
      </c>
      <c r="O2067" s="105">
        <v>91817</v>
      </c>
      <c r="P2067" s="105">
        <v>18791</v>
      </c>
      <c r="Q2067" s="105">
        <v>73026</v>
      </c>
      <c r="R2067" s="105">
        <v>27</v>
      </c>
      <c r="S2067" s="105">
        <v>16688</v>
      </c>
      <c r="T2067" s="105">
        <v>0</v>
      </c>
      <c r="U2067" s="104">
        <v>276137</v>
      </c>
      <c r="V2067" s="104">
        <v>698509</v>
      </c>
      <c r="W2067" s="104">
        <v>438716</v>
      </c>
      <c r="X2067" s="104">
        <v>1238200</v>
      </c>
      <c r="Y2067" s="104">
        <v>34370</v>
      </c>
      <c r="Z2067" s="104">
        <v>3044</v>
      </c>
      <c r="AA2067" s="106">
        <v>117182</v>
      </c>
    </row>
    <row r="2068" spans="1:27" x14ac:dyDescent="0.3">
      <c r="A2068" s="85">
        <v>2067</v>
      </c>
      <c r="B2068" s="85" t="s">
        <v>910</v>
      </c>
      <c r="C2068" s="85" t="s">
        <v>841</v>
      </c>
      <c r="D2068" s="85">
        <v>2014</v>
      </c>
      <c r="E2068" s="105">
        <v>340394</v>
      </c>
      <c r="F2068" s="106">
        <v>187964</v>
      </c>
      <c r="G2068" s="105">
        <v>60334</v>
      </c>
      <c r="H2068" s="98">
        <v>0</v>
      </c>
      <c r="I2068" s="105">
        <v>22488</v>
      </c>
      <c r="J2068" s="105">
        <v>-8343</v>
      </c>
      <c r="K2068" s="105">
        <v>0</v>
      </c>
      <c r="L2068" s="105">
        <v>262313</v>
      </c>
      <c r="M2068" s="105">
        <v>78081</v>
      </c>
      <c r="N2068" s="105">
        <v>4402</v>
      </c>
      <c r="O2068" s="105">
        <v>91465</v>
      </c>
      <c r="P2068" s="105">
        <v>19164</v>
      </c>
      <c r="Q2068" s="105">
        <v>72301</v>
      </c>
      <c r="R2068" s="105">
        <v>6</v>
      </c>
      <c r="S2068" s="105">
        <v>18452</v>
      </c>
      <c r="T2068" s="105">
        <v>339</v>
      </c>
      <c r="U2068" s="104">
        <v>156823</v>
      </c>
      <c r="V2068" s="104">
        <v>657236</v>
      </c>
      <c r="W2068" s="104">
        <v>215190</v>
      </c>
      <c r="X2068" s="104">
        <v>1194229</v>
      </c>
      <c r="Y2068" s="104">
        <v>30268</v>
      </c>
      <c r="Z2068" s="104">
        <v>138158</v>
      </c>
      <c r="AA2068" s="106">
        <v>102478</v>
      </c>
    </row>
    <row r="2069" spans="1:27" ht="15" thickBot="1" x14ac:dyDescent="0.35">
      <c r="A2069" s="93">
        <v>2068</v>
      </c>
      <c r="B2069" s="93" t="s">
        <v>910</v>
      </c>
      <c r="C2069" s="93" t="s">
        <v>841</v>
      </c>
      <c r="D2069" s="93">
        <v>2013</v>
      </c>
      <c r="E2069" s="108">
        <v>324205</v>
      </c>
      <c r="F2069" s="109">
        <v>187740</v>
      </c>
      <c r="G2069" s="108">
        <v>52534</v>
      </c>
      <c r="H2069" s="99">
        <v>0</v>
      </c>
      <c r="I2069" s="108">
        <v>6826</v>
      </c>
      <c r="J2069" s="108">
        <v>1157</v>
      </c>
      <c r="K2069" s="108">
        <v>1593</v>
      </c>
      <c r="L2069" s="108">
        <v>241440</v>
      </c>
      <c r="M2069" s="108">
        <v>82765</v>
      </c>
      <c r="N2069" s="108">
        <v>615</v>
      </c>
      <c r="O2069" s="108">
        <v>85778</v>
      </c>
      <c r="P2069" s="108">
        <v>20746</v>
      </c>
      <c r="Q2069" s="108">
        <v>65032</v>
      </c>
      <c r="R2069" s="108">
        <v>1201</v>
      </c>
      <c r="S2069" s="108">
        <v>10524</v>
      </c>
      <c r="T2069" s="108">
        <v>8640</v>
      </c>
      <c r="U2069" s="107">
        <v>231309</v>
      </c>
      <c r="V2069" s="107">
        <v>495359</v>
      </c>
      <c r="W2069" s="107">
        <v>220161</v>
      </c>
      <c r="X2069" s="107">
        <v>968653</v>
      </c>
      <c r="Y2069" s="107">
        <v>37380</v>
      </c>
      <c r="Z2069" s="107">
        <v>90289</v>
      </c>
      <c r="AA2069" s="109">
        <v>27285</v>
      </c>
    </row>
    <row r="2070" spans="1:27" ht="15" thickTop="1" x14ac:dyDescent="0.3">
      <c r="A2070" s="88">
        <v>2069</v>
      </c>
      <c r="B2070" s="88" t="s">
        <v>910</v>
      </c>
      <c r="C2070" s="88" t="s">
        <v>846</v>
      </c>
      <c r="D2070" s="88">
        <v>2023</v>
      </c>
      <c r="E2070" s="102">
        <v>3461873</v>
      </c>
      <c r="F2070" s="103">
        <v>1949335</v>
      </c>
      <c r="G2070" s="102">
        <v>1060268</v>
      </c>
      <c r="H2070" s="97">
        <v>0</v>
      </c>
      <c r="I2070" s="102">
        <v>27124</v>
      </c>
      <c r="J2070" s="102">
        <v>-39774</v>
      </c>
      <c r="K2070" s="102">
        <v>-132</v>
      </c>
      <c r="L2070" s="102">
        <v>3017771</v>
      </c>
      <c r="M2070" s="102">
        <v>444102</v>
      </c>
      <c r="N2070" s="102">
        <v>6296</v>
      </c>
      <c r="O2070" s="102">
        <v>451963</v>
      </c>
      <c r="P2070" s="102">
        <v>95788</v>
      </c>
      <c r="Q2070" s="102">
        <v>358941</v>
      </c>
      <c r="R2070" s="102">
        <v>3341</v>
      </c>
      <c r="S2070" s="102">
        <v>94000</v>
      </c>
      <c r="T2070" s="102">
        <v>1789</v>
      </c>
      <c r="U2070" s="101">
        <v>831700</v>
      </c>
      <c r="V2070" s="101">
        <v>2074455</v>
      </c>
      <c r="W2070" s="101">
        <v>659537</v>
      </c>
      <c r="X2070" s="101">
        <v>2808448</v>
      </c>
      <c r="Y2070" s="101">
        <v>557721</v>
      </c>
      <c r="Z2070" s="101">
        <v>283641</v>
      </c>
      <c r="AA2070" s="103">
        <v>249104</v>
      </c>
    </row>
    <row r="2071" spans="1:27" x14ac:dyDescent="0.3">
      <c r="A2071" s="85">
        <v>2070</v>
      </c>
      <c r="B2071" s="85" t="s">
        <v>910</v>
      </c>
      <c r="C2071" s="85" t="s">
        <v>846</v>
      </c>
      <c r="D2071" s="85">
        <v>2022</v>
      </c>
      <c r="E2071" s="105">
        <v>3520858</v>
      </c>
      <c r="F2071" s="106">
        <v>1996782</v>
      </c>
      <c r="G2071" s="105">
        <v>1036670</v>
      </c>
      <c r="H2071" s="98">
        <v>0</v>
      </c>
      <c r="I2071" s="105">
        <v>21241</v>
      </c>
      <c r="J2071" s="105">
        <v>-50975</v>
      </c>
      <c r="K2071" s="105">
        <v>-927</v>
      </c>
      <c r="L2071" s="105">
        <v>3020778</v>
      </c>
      <c r="M2071" s="105">
        <v>500080</v>
      </c>
      <c r="N2071" s="105">
        <v>7271</v>
      </c>
      <c r="O2071" s="105">
        <v>506667</v>
      </c>
      <c r="P2071" s="105">
        <v>105729</v>
      </c>
      <c r="Q2071" s="105">
        <v>401371</v>
      </c>
      <c r="R2071" s="105">
        <v>3587</v>
      </c>
      <c r="S2071" s="105">
        <v>122427</v>
      </c>
      <c r="T2071" s="105">
        <v>-16697</v>
      </c>
      <c r="U2071" s="104">
        <v>914140</v>
      </c>
      <c r="V2071" s="104">
        <v>2133213</v>
      </c>
      <c r="W2071" s="104">
        <v>831256</v>
      </c>
      <c r="X2071" s="104">
        <v>2869036</v>
      </c>
      <c r="Y2071" s="104">
        <v>556521</v>
      </c>
      <c r="Z2071" s="104">
        <v>246499</v>
      </c>
      <c r="AA2071" s="106">
        <v>289174</v>
      </c>
    </row>
    <row r="2072" spans="1:27" x14ac:dyDescent="0.3">
      <c r="A2072" s="85">
        <v>2071</v>
      </c>
      <c r="B2072" s="85" t="s">
        <v>910</v>
      </c>
      <c r="C2072" s="85" t="s">
        <v>846</v>
      </c>
      <c r="D2072" s="85">
        <v>2021</v>
      </c>
      <c r="E2072" s="105">
        <v>2668275</v>
      </c>
      <c r="F2072" s="106">
        <v>1541112</v>
      </c>
      <c r="G2072" s="105">
        <v>775587</v>
      </c>
      <c r="H2072" s="98">
        <v>0</v>
      </c>
      <c r="I2072" s="105">
        <v>21481</v>
      </c>
      <c r="J2072" s="105">
        <v>-32962</v>
      </c>
      <c r="K2072" s="105">
        <v>0</v>
      </c>
      <c r="L2072" s="105">
        <v>2313009</v>
      </c>
      <c r="M2072" s="105">
        <v>355266</v>
      </c>
      <c r="N2072" s="105">
        <v>3299</v>
      </c>
      <c r="O2072" s="105">
        <v>358565</v>
      </c>
      <c r="P2072" s="105">
        <v>81857</v>
      </c>
      <c r="Q2072" s="105">
        <v>276707</v>
      </c>
      <c r="R2072" s="105">
        <v>4835</v>
      </c>
      <c r="S2072" s="105">
        <v>63006</v>
      </c>
      <c r="T2072" s="105">
        <v>18851</v>
      </c>
      <c r="U2072" s="104">
        <v>693114</v>
      </c>
      <c r="V2072" s="104">
        <v>1867454</v>
      </c>
      <c r="W2072" s="104">
        <v>578296</v>
      </c>
      <c r="X2072" s="104">
        <v>2446139</v>
      </c>
      <c r="Y2072" s="104">
        <v>444431</v>
      </c>
      <c r="Z2072" s="104">
        <v>184962</v>
      </c>
      <c r="AA2072" s="106">
        <v>221188</v>
      </c>
    </row>
    <row r="2073" spans="1:27" x14ac:dyDescent="0.3">
      <c r="A2073" s="85">
        <v>2072</v>
      </c>
      <c r="B2073" s="85" t="s">
        <v>910</v>
      </c>
      <c r="C2073" s="85" t="s">
        <v>846</v>
      </c>
      <c r="D2073" s="85">
        <v>2020</v>
      </c>
      <c r="E2073" s="105">
        <v>2684552</v>
      </c>
      <c r="F2073" s="106">
        <v>1654811</v>
      </c>
      <c r="G2073" s="105">
        <v>718871</v>
      </c>
      <c r="H2073" s="98">
        <v>0</v>
      </c>
      <c r="I2073" s="105">
        <v>24662</v>
      </c>
      <c r="J2073" s="105">
        <v>-23831</v>
      </c>
      <c r="K2073" s="105">
        <v>0</v>
      </c>
      <c r="L2073" s="105">
        <v>2387787</v>
      </c>
      <c r="M2073" s="105">
        <v>296765</v>
      </c>
      <c r="N2073" s="105">
        <v>6228</v>
      </c>
      <c r="O2073" s="105">
        <v>303637</v>
      </c>
      <c r="P2073" s="105">
        <v>63792</v>
      </c>
      <c r="Q2073" s="105">
        <v>239845</v>
      </c>
      <c r="R2073" s="105">
        <v>5199</v>
      </c>
      <c r="S2073" s="105">
        <v>61441</v>
      </c>
      <c r="T2073" s="105">
        <v>2352</v>
      </c>
      <c r="U2073" s="104">
        <v>530224</v>
      </c>
      <c r="V2073" s="104">
        <v>1701752</v>
      </c>
      <c r="W2073" s="104">
        <v>499556</v>
      </c>
      <c r="X2073" s="104">
        <v>2314599</v>
      </c>
      <c r="Y2073" s="104">
        <v>452379</v>
      </c>
      <c r="Z2073" s="104">
        <v>179056</v>
      </c>
      <c r="AA2073" s="106">
        <v>368569</v>
      </c>
    </row>
    <row r="2074" spans="1:27" x14ac:dyDescent="0.3">
      <c r="A2074" s="85">
        <v>2073</v>
      </c>
      <c r="B2074" s="85" t="s">
        <v>910</v>
      </c>
      <c r="C2074" s="85" t="s">
        <v>846</v>
      </c>
      <c r="D2074" s="85">
        <v>2019</v>
      </c>
      <c r="E2074" s="105">
        <v>3252482</v>
      </c>
      <c r="F2074" s="106">
        <v>2054990</v>
      </c>
      <c r="G2074" s="105">
        <v>760376</v>
      </c>
      <c r="H2074" s="98">
        <v>0</v>
      </c>
      <c r="I2074" s="105">
        <v>24808</v>
      </c>
      <c r="J2074" s="105">
        <v>-28065</v>
      </c>
      <c r="K2074" s="105">
        <v>0</v>
      </c>
      <c r="L2074" s="105">
        <v>2824537</v>
      </c>
      <c r="M2074" s="105">
        <v>427945</v>
      </c>
      <c r="N2074" s="105">
        <v>7845</v>
      </c>
      <c r="O2074" s="105">
        <v>436851</v>
      </c>
      <c r="P2074" s="105">
        <v>87764</v>
      </c>
      <c r="Q2074" s="105">
        <v>349087</v>
      </c>
      <c r="R2074" s="105">
        <v>4779</v>
      </c>
      <c r="S2074" s="105">
        <v>94012</v>
      </c>
      <c r="T2074" s="105">
        <v>-6248</v>
      </c>
      <c r="U2074" s="104">
        <v>582362</v>
      </c>
      <c r="V2074" s="104">
        <v>1830894</v>
      </c>
      <c r="W2074" s="104">
        <v>554654</v>
      </c>
      <c r="X2074" s="104">
        <v>2416904</v>
      </c>
      <c r="Y2074" s="104">
        <v>461488</v>
      </c>
      <c r="Z2074" s="104">
        <v>220960</v>
      </c>
      <c r="AA2074" s="106">
        <v>258169</v>
      </c>
    </row>
    <row r="2075" spans="1:27" x14ac:dyDescent="0.3">
      <c r="A2075" s="85">
        <v>2074</v>
      </c>
      <c r="B2075" s="85" t="s">
        <v>910</v>
      </c>
      <c r="C2075" s="85" t="s">
        <v>846</v>
      </c>
      <c r="D2075" s="85">
        <v>2018</v>
      </c>
      <c r="E2075" s="105">
        <v>2855776</v>
      </c>
      <c r="F2075" s="106">
        <v>1789107</v>
      </c>
      <c r="G2075" s="105">
        <v>680654</v>
      </c>
      <c r="H2075" s="98">
        <v>0</v>
      </c>
      <c r="I2075" s="105">
        <v>24718</v>
      </c>
      <c r="J2075" s="105">
        <v>-9012</v>
      </c>
      <c r="K2075" s="105">
        <v>0</v>
      </c>
      <c r="L2075" s="105">
        <v>2497876</v>
      </c>
      <c r="M2075" s="105">
        <v>357901</v>
      </c>
      <c r="N2075" s="105">
        <v>9041</v>
      </c>
      <c r="O2075" s="105">
        <v>368271</v>
      </c>
      <c r="P2075" s="105">
        <v>73887</v>
      </c>
      <c r="Q2075" s="105">
        <v>294384</v>
      </c>
      <c r="R2075" s="105">
        <v>5493</v>
      </c>
      <c r="S2075" s="105">
        <v>73016</v>
      </c>
      <c r="T2075" s="105">
        <v>871</v>
      </c>
      <c r="U2075" s="104">
        <v>684484</v>
      </c>
      <c r="V2075" s="104">
        <v>1176632</v>
      </c>
      <c r="W2075" s="104">
        <v>495903</v>
      </c>
      <c r="X2075" s="104">
        <v>1794660</v>
      </c>
      <c r="Y2075" s="104">
        <v>451375</v>
      </c>
      <c r="Z2075" s="104">
        <v>222160</v>
      </c>
      <c r="AA2075" s="106">
        <v>43502</v>
      </c>
    </row>
    <row r="2076" spans="1:27" x14ac:dyDescent="0.3">
      <c r="A2076" s="85">
        <v>2075</v>
      </c>
      <c r="B2076" s="85" t="s">
        <v>910</v>
      </c>
      <c r="C2076" s="85" t="s">
        <v>846</v>
      </c>
      <c r="D2076" s="85">
        <v>2017</v>
      </c>
      <c r="E2076" s="105">
        <v>2497401</v>
      </c>
      <c r="F2076" s="106">
        <v>1563851</v>
      </c>
      <c r="G2076" s="105">
        <v>602102</v>
      </c>
      <c r="H2076" s="98">
        <v>0</v>
      </c>
      <c r="I2076" s="105">
        <v>17674</v>
      </c>
      <c r="J2076" s="105">
        <v>-16402</v>
      </c>
      <c r="K2076" s="105">
        <v>0</v>
      </c>
      <c r="L2076" s="105">
        <v>2177106</v>
      </c>
      <c r="M2076" s="105">
        <v>320295</v>
      </c>
      <c r="N2076" s="105">
        <v>12666</v>
      </c>
      <c r="O2076" s="105">
        <v>334606</v>
      </c>
      <c r="P2076" s="105">
        <v>66548</v>
      </c>
      <c r="Q2076" s="105">
        <v>268058</v>
      </c>
      <c r="R2076" s="105">
        <v>5869</v>
      </c>
      <c r="S2076" s="105">
        <v>68249</v>
      </c>
      <c r="T2076" s="105">
        <v>-1702</v>
      </c>
      <c r="U2076" s="104">
        <v>517176</v>
      </c>
      <c r="V2076" s="104">
        <v>1091968</v>
      </c>
      <c r="W2076" s="104">
        <v>474575</v>
      </c>
      <c r="X2076" s="104">
        <v>1568517</v>
      </c>
      <c r="Y2076" s="104">
        <v>321535</v>
      </c>
      <c r="Z2076" s="104">
        <v>166034</v>
      </c>
      <c r="AA2076" s="106">
        <v>120407</v>
      </c>
    </row>
    <row r="2077" spans="1:27" x14ac:dyDescent="0.3">
      <c r="A2077" s="85">
        <v>2076</v>
      </c>
      <c r="B2077" s="85" t="s">
        <v>910</v>
      </c>
      <c r="C2077" s="85" t="s">
        <v>846</v>
      </c>
      <c r="D2077" s="85">
        <v>2016</v>
      </c>
      <c r="E2077" s="105">
        <v>2162316</v>
      </c>
      <c r="F2077" s="106">
        <v>1315992</v>
      </c>
      <c r="G2077" s="105">
        <v>531078</v>
      </c>
      <c r="H2077" s="98">
        <v>0</v>
      </c>
      <c r="I2077" s="105">
        <v>17625</v>
      </c>
      <c r="J2077" s="105">
        <v>-15190</v>
      </c>
      <c r="K2077" s="105">
        <v>-1523</v>
      </c>
      <c r="L2077" s="105">
        <v>1859067</v>
      </c>
      <c r="M2077" s="105">
        <v>303249</v>
      </c>
      <c r="N2077" s="105">
        <v>2348</v>
      </c>
      <c r="O2077" s="105">
        <v>306364</v>
      </c>
      <c r="P2077" s="105">
        <v>66291</v>
      </c>
      <c r="Q2077" s="105">
        <v>240073</v>
      </c>
      <c r="R2077" s="105">
        <v>5590</v>
      </c>
      <c r="S2077" s="105">
        <v>65883</v>
      </c>
      <c r="T2077" s="105">
        <v>408</v>
      </c>
      <c r="U2077" s="104">
        <v>460698</v>
      </c>
      <c r="V2077" s="104">
        <v>1025111</v>
      </c>
      <c r="W2077" s="104">
        <v>413094</v>
      </c>
      <c r="X2077" s="104">
        <v>1384312</v>
      </c>
      <c r="Y2077" s="104">
        <v>209181</v>
      </c>
      <c r="Z2077" s="104">
        <v>192393</v>
      </c>
      <c r="AA2077" s="106">
        <v>292908</v>
      </c>
    </row>
    <row r="2078" spans="1:27" x14ac:dyDescent="0.3">
      <c r="A2078" s="85">
        <v>2077</v>
      </c>
      <c r="B2078" s="85" t="s">
        <v>910</v>
      </c>
      <c r="C2078" s="85" t="s">
        <v>846</v>
      </c>
      <c r="D2078" s="85">
        <v>2015</v>
      </c>
      <c r="E2078" s="105">
        <v>1883742</v>
      </c>
      <c r="F2078" s="106">
        <v>1157540</v>
      </c>
      <c r="G2078" s="105">
        <v>458326</v>
      </c>
      <c r="H2078" s="98">
        <v>0</v>
      </c>
      <c r="I2078" s="105">
        <v>15786</v>
      </c>
      <c r="J2078" s="105">
        <v>-9919</v>
      </c>
      <c r="K2078" s="105">
        <v>0</v>
      </c>
      <c r="L2078" s="105">
        <v>1633156</v>
      </c>
      <c r="M2078" s="105">
        <v>250585</v>
      </c>
      <c r="N2078" s="105">
        <v>2426</v>
      </c>
      <c r="O2078" s="105">
        <v>249203</v>
      </c>
      <c r="P2078" s="105">
        <v>61345</v>
      </c>
      <c r="Q2078" s="105">
        <v>187858</v>
      </c>
      <c r="R2078" s="105">
        <v>4745</v>
      </c>
      <c r="S2078" s="105">
        <v>58150</v>
      </c>
      <c r="T2078" s="105">
        <v>3195</v>
      </c>
      <c r="U2078" s="104">
        <v>420294</v>
      </c>
      <c r="V2078" s="104">
        <v>958249</v>
      </c>
      <c r="W2078" s="104">
        <v>404618</v>
      </c>
      <c r="X2078" s="104">
        <v>1292998</v>
      </c>
      <c r="Y2078" s="104">
        <v>171873</v>
      </c>
      <c r="Z2078" s="104">
        <v>242904</v>
      </c>
      <c r="AA2078" s="106">
        <v>151031</v>
      </c>
    </row>
    <row r="2079" spans="1:27" x14ac:dyDescent="0.3">
      <c r="A2079" s="85">
        <v>2078</v>
      </c>
      <c r="B2079" s="85" t="s">
        <v>910</v>
      </c>
      <c r="C2079" s="85" t="s">
        <v>846</v>
      </c>
      <c r="D2079" s="85">
        <v>2014</v>
      </c>
      <c r="E2079" s="105">
        <v>1613577</v>
      </c>
      <c r="F2079" s="106">
        <v>1017802</v>
      </c>
      <c r="G2079" s="105">
        <v>404506</v>
      </c>
      <c r="H2079" s="98">
        <v>0</v>
      </c>
      <c r="I2079" s="105">
        <v>0</v>
      </c>
      <c r="J2079" s="105">
        <v>-8672</v>
      </c>
      <c r="K2079" s="105">
        <v>-649</v>
      </c>
      <c r="L2079" s="105">
        <v>1427838</v>
      </c>
      <c r="M2079" s="105">
        <v>185739</v>
      </c>
      <c r="N2079" s="105">
        <v>5675</v>
      </c>
      <c r="O2079" s="105">
        <v>191453</v>
      </c>
      <c r="P2079" s="105">
        <v>44056</v>
      </c>
      <c r="Q2079" s="105">
        <v>147398</v>
      </c>
      <c r="R2079" s="105">
        <v>3524</v>
      </c>
      <c r="S2079" s="105">
        <v>48712</v>
      </c>
      <c r="T2079" s="105">
        <v>-4656</v>
      </c>
      <c r="U2079" s="104">
        <v>424792</v>
      </c>
      <c r="V2079" s="104">
        <v>838443</v>
      </c>
      <c r="W2079" s="104">
        <v>339641</v>
      </c>
      <c r="X2079" s="104">
        <v>1108203</v>
      </c>
      <c r="Y2079" s="104">
        <v>171262</v>
      </c>
      <c r="Z2079" s="104">
        <v>198226</v>
      </c>
      <c r="AA2079" s="106">
        <v>219055</v>
      </c>
    </row>
    <row r="2080" spans="1:27" ht="15" thickBot="1" x14ac:dyDescent="0.35">
      <c r="A2080" s="93">
        <v>2079</v>
      </c>
      <c r="B2080" s="93" t="s">
        <v>910</v>
      </c>
      <c r="C2080" s="93" t="s">
        <v>846</v>
      </c>
      <c r="D2080" s="93">
        <v>2013</v>
      </c>
      <c r="E2080" s="108">
        <v>1406208</v>
      </c>
      <c r="F2080" s="109">
        <v>888835</v>
      </c>
      <c r="G2080" s="108">
        <v>338483</v>
      </c>
      <c r="H2080" s="99">
        <v>0</v>
      </c>
      <c r="I2080" s="108">
        <v>0</v>
      </c>
      <c r="J2080" s="108">
        <v>-7078</v>
      </c>
      <c r="K2080" s="108">
        <v>0</v>
      </c>
      <c r="L2080" s="108">
        <v>1242865</v>
      </c>
      <c r="M2080" s="108">
        <v>163343</v>
      </c>
      <c r="N2080" s="108">
        <v>909</v>
      </c>
      <c r="O2080" s="108">
        <v>165550</v>
      </c>
      <c r="P2080" s="108">
        <v>48987</v>
      </c>
      <c r="Q2080" s="108">
        <v>116563</v>
      </c>
      <c r="R2080" s="108">
        <v>4625</v>
      </c>
      <c r="S2080" s="108">
        <v>43644</v>
      </c>
      <c r="T2080" s="108">
        <v>5343</v>
      </c>
      <c r="U2080" s="107">
        <v>455747</v>
      </c>
      <c r="V2080" s="107">
        <v>734436</v>
      </c>
      <c r="W2080" s="107">
        <v>349239</v>
      </c>
      <c r="X2080" s="107">
        <v>1009189</v>
      </c>
      <c r="Y2080" s="107">
        <v>179538</v>
      </c>
      <c r="Z2080" s="107">
        <v>249325</v>
      </c>
      <c r="AA2080" s="109">
        <v>79357</v>
      </c>
    </row>
    <row r="2081" spans="1:27" ht="15" thickTop="1" x14ac:dyDescent="0.3">
      <c r="A2081" s="88">
        <v>2080</v>
      </c>
      <c r="B2081" s="88" t="s">
        <v>910</v>
      </c>
      <c r="C2081" s="88" t="s">
        <v>851</v>
      </c>
      <c r="D2081" s="88">
        <v>2023</v>
      </c>
      <c r="E2081" s="102">
        <v>6157359</v>
      </c>
      <c r="F2081" s="103">
        <v>6001720</v>
      </c>
      <c r="G2081" s="102">
        <v>70406</v>
      </c>
      <c r="H2081" s="97">
        <v>0</v>
      </c>
      <c r="I2081" s="102">
        <v>17617</v>
      </c>
      <c r="J2081" s="102">
        <v>-37834</v>
      </c>
      <c r="K2081" s="102">
        <v>890</v>
      </c>
      <c r="L2081" s="102">
        <v>6172352</v>
      </c>
      <c r="M2081" s="102">
        <v>-14993</v>
      </c>
      <c r="N2081" s="102">
        <v>2072</v>
      </c>
      <c r="O2081" s="102">
        <v>19207</v>
      </c>
      <c r="P2081" s="102">
        <v>15103</v>
      </c>
      <c r="Q2081" s="102">
        <v>3956</v>
      </c>
      <c r="R2081" s="102">
        <v>5924</v>
      </c>
      <c r="S2081" s="102">
        <v>15103</v>
      </c>
      <c r="T2081" s="102">
        <v>0</v>
      </c>
      <c r="U2081" s="101">
        <v>2413356</v>
      </c>
      <c r="V2081" s="101">
        <v>3562206</v>
      </c>
      <c r="W2081" s="101">
        <v>2259175</v>
      </c>
      <c r="X2081" s="101">
        <v>4127819</v>
      </c>
      <c r="Y2081" s="101">
        <v>242213</v>
      </c>
      <c r="Z2081" s="101">
        <v>1450508</v>
      </c>
      <c r="AA2081" s="103">
        <v>318972</v>
      </c>
    </row>
    <row r="2082" spans="1:27" x14ac:dyDescent="0.3">
      <c r="A2082" s="85">
        <v>2081</v>
      </c>
      <c r="B2082" s="85" t="s">
        <v>910</v>
      </c>
      <c r="C2082" s="85" t="s">
        <v>851</v>
      </c>
      <c r="D2082" s="85">
        <v>2022</v>
      </c>
      <c r="E2082" s="105">
        <v>5324489</v>
      </c>
      <c r="F2082" s="106">
        <v>5039638</v>
      </c>
      <c r="G2082" s="105">
        <v>81658</v>
      </c>
      <c r="H2082" s="98">
        <v>0</v>
      </c>
      <c r="I2082" s="105">
        <v>18706</v>
      </c>
      <c r="J2082" s="105">
        <v>56206</v>
      </c>
      <c r="K2082" s="105">
        <v>0</v>
      </c>
      <c r="L2082" s="105">
        <v>5297602</v>
      </c>
      <c r="M2082" s="105">
        <v>26887</v>
      </c>
      <c r="N2082" s="105">
        <v>-753</v>
      </c>
      <c r="O2082" s="105">
        <v>26334</v>
      </c>
      <c r="P2082" s="105">
        <v>18791</v>
      </c>
      <c r="Q2082" s="105">
        <v>5435</v>
      </c>
      <c r="R2082" s="105">
        <v>5756</v>
      </c>
      <c r="S2082" s="105">
        <v>18791</v>
      </c>
      <c r="T2082" s="105">
        <v>0</v>
      </c>
      <c r="U2082" s="104">
        <v>2994322</v>
      </c>
      <c r="V2082" s="104">
        <v>3643255</v>
      </c>
      <c r="W2082" s="104">
        <v>2263951</v>
      </c>
      <c r="X2082" s="104">
        <v>4199993</v>
      </c>
      <c r="Y2082" s="104">
        <v>217909</v>
      </c>
      <c r="Z2082" s="104">
        <v>1552638</v>
      </c>
      <c r="AA2082" s="106">
        <v>-189980</v>
      </c>
    </row>
    <row r="2083" spans="1:27" x14ac:dyDescent="0.3">
      <c r="A2083" s="85">
        <v>2082</v>
      </c>
      <c r="B2083" s="85" t="s">
        <v>910</v>
      </c>
      <c r="C2083" s="85" t="s">
        <v>851</v>
      </c>
      <c r="D2083" s="85">
        <v>2021</v>
      </c>
      <c r="E2083" s="105">
        <v>4644781</v>
      </c>
      <c r="F2083" s="106">
        <v>3967469</v>
      </c>
      <c r="G2083" s="105">
        <v>126996</v>
      </c>
      <c r="H2083" s="98">
        <v>0</v>
      </c>
      <c r="I2083" s="105">
        <v>18985</v>
      </c>
      <c r="J2083" s="105">
        <v>-73995</v>
      </c>
      <c r="K2083" s="105">
        <v>0</v>
      </c>
      <c r="L2083" s="105">
        <v>4098053</v>
      </c>
      <c r="M2083" s="105">
        <v>546728</v>
      </c>
      <c r="N2083" s="105">
        <v>876</v>
      </c>
      <c r="O2083" s="105">
        <v>547694</v>
      </c>
      <c r="P2083" s="105">
        <v>91350</v>
      </c>
      <c r="Q2083" s="105">
        <v>442097</v>
      </c>
      <c r="R2083" s="105">
        <v>5742</v>
      </c>
      <c r="S2083" s="105">
        <v>91350</v>
      </c>
      <c r="T2083" s="105">
        <v>0</v>
      </c>
      <c r="U2083" s="104">
        <v>2807411</v>
      </c>
      <c r="V2083" s="104">
        <v>3635982</v>
      </c>
      <c r="W2083" s="104">
        <v>2276431</v>
      </c>
      <c r="X2083" s="104">
        <v>4195211</v>
      </c>
      <c r="Y2083" s="104">
        <v>221512</v>
      </c>
      <c r="Z2083" s="104">
        <v>1478242</v>
      </c>
      <c r="AA2083" s="106">
        <v>-428065</v>
      </c>
    </row>
    <row r="2084" spans="1:27" x14ac:dyDescent="0.3">
      <c r="A2084" s="85">
        <v>2083</v>
      </c>
      <c r="B2084" s="85" t="s">
        <v>910</v>
      </c>
      <c r="C2084" s="85" t="s">
        <v>851</v>
      </c>
      <c r="D2084" s="85">
        <v>2020</v>
      </c>
      <c r="E2084" s="105">
        <v>4084531</v>
      </c>
      <c r="F2084" s="106">
        <v>3819782</v>
      </c>
      <c r="G2084" s="105">
        <v>89039</v>
      </c>
      <c r="H2084" s="98">
        <v>0</v>
      </c>
      <c r="I2084" s="105">
        <v>20935</v>
      </c>
      <c r="J2084" s="105">
        <v>-20997</v>
      </c>
      <c r="K2084" s="105">
        <v>0</v>
      </c>
      <c r="L2084" s="105">
        <v>3991078</v>
      </c>
      <c r="M2084" s="105">
        <v>93454</v>
      </c>
      <c r="N2084" s="105">
        <v>1504</v>
      </c>
      <c r="O2084" s="105">
        <v>95417</v>
      </c>
      <c r="P2084" s="105">
        <v>16439</v>
      </c>
      <c r="Q2084" s="105">
        <v>75849</v>
      </c>
      <c r="R2084" s="105">
        <v>7034</v>
      </c>
      <c r="S2084" s="105">
        <v>16439</v>
      </c>
      <c r="T2084" s="105">
        <v>0</v>
      </c>
      <c r="U2084" s="104">
        <v>1643232</v>
      </c>
      <c r="V2084" s="104">
        <v>2219280</v>
      </c>
      <c r="W2084" s="104">
        <v>1294105</v>
      </c>
      <c r="X2084" s="104">
        <v>2774336</v>
      </c>
      <c r="Y2084" s="104">
        <v>240989</v>
      </c>
      <c r="Z2084" s="104">
        <v>1064371</v>
      </c>
      <c r="AA2084" s="106">
        <v>413233</v>
      </c>
    </row>
    <row r="2085" spans="1:27" x14ac:dyDescent="0.3">
      <c r="A2085" s="85">
        <v>2084</v>
      </c>
      <c r="B2085" s="85" t="s">
        <v>910</v>
      </c>
      <c r="C2085" s="85" t="s">
        <v>851</v>
      </c>
      <c r="D2085" s="85">
        <v>2019</v>
      </c>
      <c r="E2085" s="105">
        <v>5395541</v>
      </c>
      <c r="F2085" s="106">
        <v>5229481</v>
      </c>
      <c r="G2085" s="105">
        <v>85842</v>
      </c>
      <c r="H2085" s="98">
        <v>0</v>
      </c>
      <c r="I2085" s="105">
        <v>19199</v>
      </c>
      <c r="J2085" s="105">
        <v>258</v>
      </c>
      <c r="K2085" s="105">
        <v>0</v>
      </c>
      <c r="L2085" s="105">
        <v>5529957</v>
      </c>
      <c r="M2085" s="105">
        <v>-134416</v>
      </c>
      <c r="N2085" s="105">
        <v>369</v>
      </c>
      <c r="O2085" s="105">
        <v>-144488</v>
      </c>
      <c r="P2085" s="105">
        <v>1491</v>
      </c>
      <c r="Q2085" s="105">
        <v>-142963</v>
      </c>
      <c r="R2085" s="105">
        <v>6014</v>
      </c>
      <c r="S2085" s="105">
        <v>1491</v>
      </c>
      <c r="T2085" s="105">
        <v>0</v>
      </c>
      <c r="U2085" s="104">
        <v>2185480</v>
      </c>
      <c r="V2085" s="104">
        <v>2985499</v>
      </c>
      <c r="W2085" s="104">
        <v>2110566</v>
      </c>
      <c r="X2085" s="104">
        <v>3573460</v>
      </c>
      <c r="Y2085" s="104">
        <v>254003</v>
      </c>
      <c r="Z2085" s="104">
        <v>1445536</v>
      </c>
      <c r="AA2085" s="106">
        <v>-218226</v>
      </c>
    </row>
    <row r="2086" spans="1:27" x14ac:dyDescent="0.3">
      <c r="A2086" s="85">
        <v>2085</v>
      </c>
      <c r="B2086" s="85" t="s">
        <v>910</v>
      </c>
      <c r="C2086" s="85" t="s">
        <v>851</v>
      </c>
      <c r="D2086" s="85">
        <v>2018</v>
      </c>
      <c r="E2086" s="105">
        <v>5952454</v>
      </c>
      <c r="F2086" s="106">
        <v>5572371</v>
      </c>
      <c r="G2086" s="105">
        <v>164879</v>
      </c>
      <c r="H2086" s="98">
        <v>0</v>
      </c>
      <c r="I2086" s="105">
        <v>17445</v>
      </c>
      <c r="J2086" s="105">
        <v>-10014</v>
      </c>
      <c r="K2086" s="105">
        <v>0</v>
      </c>
      <c r="L2086" s="105">
        <v>5836728</v>
      </c>
      <c r="M2086" s="105">
        <v>115726</v>
      </c>
      <c r="N2086" s="105">
        <v>-640</v>
      </c>
      <c r="O2086" s="105">
        <v>115300</v>
      </c>
      <c r="P2086" s="105">
        <v>29730</v>
      </c>
      <c r="Q2086" s="105">
        <v>84858</v>
      </c>
      <c r="R2086" s="105">
        <v>6014</v>
      </c>
      <c r="S2086" s="105">
        <v>29730</v>
      </c>
      <c r="T2086" s="105">
        <v>0</v>
      </c>
      <c r="U2086" s="104">
        <v>1520720</v>
      </c>
      <c r="V2086" s="104">
        <v>2233855</v>
      </c>
      <c r="W2086" s="104">
        <v>1236403</v>
      </c>
      <c r="X2086" s="104">
        <v>2846584</v>
      </c>
      <c r="Y2086" s="104">
        <v>264468</v>
      </c>
      <c r="Z2086" s="104">
        <v>1010513</v>
      </c>
      <c r="AA2086" s="106">
        <v>-89635</v>
      </c>
    </row>
    <row r="2087" spans="1:27" x14ac:dyDescent="0.3">
      <c r="A2087" s="85">
        <v>2086</v>
      </c>
      <c r="B2087" s="85" t="s">
        <v>910</v>
      </c>
      <c r="C2087" s="85" t="s">
        <v>851</v>
      </c>
      <c r="D2087" s="85">
        <v>2017</v>
      </c>
      <c r="E2087" s="105">
        <v>4971552</v>
      </c>
      <c r="F2087" s="106">
        <v>4372612</v>
      </c>
      <c r="G2087" s="105">
        <v>104059</v>
      </c>
      <c r="H2087" s="98">
        <v>0</v>
      </c>
      <c r="I2087" s="105">
        <v>11498</v>
      </c>
      <c r="J2087" s="105">
        <v>-34912</v>
      </c>
      <c r="K2087" s="105">
        <v>4491</v>
      </c>
      <c r="L2087" s="105">
        <v>4537703</v>
      </c>
      <c r="M2087" s="105">
        <v>433849</v>
      </c>
      <c r="N2087" s="105">
        <v>2094</v>
      </c>
      <c r="O2087" s="105">
        <v>436100</v>
      </c>
      <c r="P2087" s="105">
        <v>89422</v>
      </c>
      <c r="Q2087" s="105">
        <v>340710</v>
      </c>
      <c r="R2087" s="105">
        <v>1325</v>
      </c>
      <c r="S2087" s="105">
        <v>89422</v>
      </c>
      <c r="T2087" s="105">
        <v>0</v>
      </c>
      <c r="U2087" s="104">
        <v>1477034</v>
      </c>
      <c r="V2087" s="104">
        <v>2257958</v>
      </c>
      <c r="W2087" s="104">
        <v>1320683</v>
      </c>
      <c r="X2087" s="104">
        <v>2891989</v>
      </c>
      <c r="Y2087" s="104">
        <v>262680</v>
      </c>
      <c r="Z2087" s="104">
        <v>953007</v>
      </c>
      <c r="AA2087" s="106">
        <v>120570</v>
      </c>
    </row>
    <row r="2088" spans="1:27" x14ac:dyDescent="0.3">
      <c r="A2088" s="85">
        <v>2087</v>
      </c>
      <c r="B2088" s="85" t="s">
        <v>910</v>
      </c>
      <c r="C2088" s="85" t="s">
        <v>851</v>
      </c>
      <c r="D2088" s="85">
        <v>2016</v>
      </c>
      <c r="E2088" s="105">
        <v>4042429</v>
      </c>
      <c r="F2088" s="106">
        <v>3381390</v>
      </c>
      <c r="G2088" s="105">
        <v>78203</v>
      </c>
      <c r="H2088" s="98">
        <v>0</v>
      </c>
      <c r="I2088" s="105">
        <v>10174</v>
      </c>
      <c r="J2088" s="105">
        <v>-34087</v>
      </c>
      <c r="K2088" s="105">
        <v>-1805</v>
      </c>
      <c r="L2088" s="105">
        <v>3495786</v>
      </c>
      <c r="M2088" s="105">
        <v>546643</v>
      </c>
      <c r="N2088" s="105">
        <v>702</v>
      </c>
      <c r="O2088" s="105">
        <v>547553</v>
      </c>
      <c r="P2088" s="105">
        <v>78182</v>
      </c>
      <c r="Q2088" s="105">
        <v>456907</v>
      </c>
      <c r="R2088" s="105">
        <v>1033</v>
      </c>
      <c r="S2088" s="105">
        <v>78768</v>
      </c>
      <c r="T2088" s="105">
        <v>-587</v>
      </c>
      <c r="U2088" s="104">
        <v>1393934</v>
      </c>
      <c r="V2088" s="104">
        <v>1771901</v>
      </c>
      <c r="W2088" s="104">
        <v>1083832</v>
      </c>
      <c r="X2088" s="104">
        <v>2393826</v>
      </c>
      <c r="Y2088" s="104">
        <v>294546</v>
      </c>
      <c r="Z2088" s="104">
        <v>909660</v>
      </c>
      <c r="AA2088" s="106">
        <v>-77931</v>
      </c>
    </row>
    <row r="2089" spans="1:27" x14ac:dyDescent="0.3">
      <c r="A2089" s="85">
        <v>2088</v>
      </c>
      <c r="B2089" s="85" t="s">
        <v>910</v>
      </c>
      <c r="C2089" s="85" t="s">
        <v>851</v>
      </c>
      <c r="D2089" s="85">
        <v>2015</v>
      </c>
      <c r="E2089" s="105">
        <v>3590268</v>
      </c>
      <c r="F2089" s="106">
        <v>3606783</v>
      </c>
      <c r="G2089" s="105">
        <v>72111</v>
      </c>
      <c r="H2089" s="98">
        <v>0</v>
      </c>
      <c r="I2089" s="105">
        <v>10139</v>
      </c>
      <c r="J2089" s="105">
        <v>13030</v>
      </c>
      <c r="K2089" s="105">
        <v>-3371</v>
      </c>
      <c r="L2089" s="105">
        <v>3763817</v>
      </c>
      <c r="M2089" s="105">
        <v>-173549</v>
      </c>
      <c r="N2089" s="105">
        <v>-5212</v>
      </c>
      <c r="O2089" s="105">
        <v>-171051</v>
      </c>
      <c r="P2089" s="105">
        <v>2008</v>
      </c>
      <c r="Q2089" s="105">
        <v>-169348</v>
      </c>
      <c r="R2089" s="105">
        <v>1033</v>
      </c>
      <c r="S2089" s="105">
        <v>0</v>
      </c>
      <c r="T2089" s="105">
        <v>2008</v>
      </c>
      <c r="U2089" s="104">
        <v>765446</v>
      </c>
      <c r="V2089" s="104">
        <v>1209758</v>
      </c>
      <c r="W2089" s="104">
        <v>970623</v>
      </c>
      <c r="X2089" s="104">
        <v>1811858</v>
      </c>
      <c r="Y2089" s="104">
        <v>301520</v>
      </c>
      <c r="Z2089" s="104">
        <v>837551</v>
      </c>
      <c r="AA2089" s="106">
        <v>112961</v>
      </c>
    </row>
    <row r="2090" spans="1:27" x14ac:dyDescent="0.3">
      <c r="A2090" s="85">
        <v>2089</v>
      </c>
      <c r="B2090" s="85" t="s">
        <v>910</v>
      </c>
      <c r="C2090" s="85" t="s">
        <v>851</v>
      </c>
      <c r="D2090" s="85">
        <v>2014</v>
      </c>
      <c r="E2090" s="105">
        <v>3724961</v>
      </c>
      <c r="F2090" s="106">
        <v>3519547</v>
      </c>
      <c r="G2090" s="105">
        <v>64452</v>
      </c>
      <c r="H2090" s="98">
        <v>0</v>
      </c>
      <c r="I2090" s="105">
        <v>9499</v>
      </c>
      <c r="J2090" s="105">
        <v>-3447</v>
      </c>
      <c r="K2090" s="105">
        <v>0</v>
      </c>
      <c r="L2090" s="105">
        <v>3643009</v>
      </c>
      <c r="M2090" s="105">
        <v>81952</v>
      </c>
      <c r="N2090" s="105">
        <v>4669</v>
      </c>
      <c r="O2090" s="105">
        <v>98487</v>
      </c>
      <c r="P2090" s="105">
        <v>24322</v>
      </c>
      <c r="Q2090" s="105">
        <v>74084</v>
      </c>
      <c r="R2090" s="105">
        <v>0</v>
      </c>
      <c r="S2090" s="105">
        <v>24530</v>
      </c>
      <c r="T2090" s="105">
        <v>-208</v>
      </c>
      <c r="U2090" s="104">
        <v>963386</v>
      </c>
      <c r="V2090" s="104">
        <v>1568364</v>
      </c>
      <c r="W2090" s="104">
        <v>1057509</v>
      </c>
      <c r="X2090" s="104">
        <v>2162609</v>
      </c>
      <c r="Y2090" s="104">
        <v>275377</v>
      </c>
      <c r="Z2090" s="104">
        <v>925155</v>
      </c>
      <c r="AA2090" s="106">
        <v>-309274</v>
      </c>
    </row>
    <row r="2091" spans="1:27" ht="15" thickBot="1" x14ac:dyDescent="0.35">
      <c r="A2091" s="93">
        <v>2090</v>
      </c>
      <c r="B2091" s="93" t="s">
        <v>910</v>
      </c>
      <c r="C2091" s="93" t="s">
        <v>851</v>
      </c>
      <c r="D2091" s="93">
        <v>2013</v>
      </c>
      <c r="E2091" s="108">
        <v>3052583</v>
      </c>
      <c r="F2091" s="109">
        <v>2992053</v>
      </c>
      <c r="G2091" s="108">
        <v>63503</v>
      </c>
      <c r="H2091" s="99">
        <v>0</v>
      </c>
      <c r="I2091" s="108">
        <v>10136</v>
      </c>
      <c r="J2091" s="108">
        <v>-108699</v>
      </c>
      <c r="K2091" s="108">
        <v>0</v>
      </c>
      <c r="L2091" s="108">
        <v>3005749</v>
      </c>
      <c r="M2091" s="108">
        <v>46833</v>
      </c>
      <c r="N2091" s="108">
        <v>75663</v>
      </c>
      <c r="O2091" s="108">
        <v>132373</v>
      </c>
      <c r="P2091" s="108">
        <v>20173</v>
      </c>
      <c r="Q2091" s="108">
        <v>114330</v>
      </c>
      <c r="R2091" s="108">
        <v>577</v>
      </c>
      <c r="S2091" s="108">
        <v>21387</v>
      </c>
      <c r="T2091" s="108">
        <v>-1214</v>
      </c>
      <c r="U2091" s="107">
        <v>848364</v>
      </c>
      <c r="V2091" s="107">
        <v>1409792</v>
      </c>
      <c r="W2091" s="107">
        <v>1001003</v>
      </c>
      <c r="X2091" s="107">
        <v>1981170</v>
      </c>
      <c r="Y2091" s="107">
        <v>256479</v>
      </c>
      <c r="Z2091" s="107">
        <v>601876</v>
      </c>
      <c r="AA2091" s="109">
        <v>-225618</v>
      </c>
    </row>
    <row r="2092" spans="1:27" ht="15" thickTop="1" x14ac:dyDescent="0.3">
      <c r="A2092" s="88">
        <v>2091</v>
      </c>
      <c r="B2092" s="88" t="s">
        <v>910</v>
      </c>
      <c r="C2092" s="88" t="s">
        <v>856</v>
      </c>
      <c r="D2092" s="88">
        <v>2023</v>
      </c>
      <c r="E2092" s="102">
        <v>854040</v>
      </c>
      <c r="F2092" s="103">
        <v>315161</v>
      </c>
      <c r="G2092" s="102">
        <v>50954</v>
      </c>
      <c r="H2092" s="97">
        <v>0</v>
      </c>
      <c r="I2092" s="102">
        <v>2713</v>
      </c>
      <c r="J2092" s="102">
        <v>-104111</v>
      </c>
      <c r="K2092" s="102">
        <v>0</v>
      </c>
      <c r="L2092" s="102">
        <v>299971</v>
      </c>
      <c r="M2092" s="102">
        <v>554070</v>
      </c>
      <c r="N2092" s="102">
        <v>370</v>
      </c>
      <c r="O2092" s="102">
        <v>554440</v>
      </c>
      <c r="P2092" s="102">
        <v>94257</v>
      </c>
      <c r="Q2092" s="102">
        <v>454984</v>
      </c>
      <c r="R2092" s="102">
        <v>861</v>
      </c>
      <c r="S2092" s="102">
        <v>94214</v>
      </c>
      <c r="T2092" s="102">
        <v>43</v>
      </c>
      <c r="U2092" s="101">
        <v>728</v>
      </c>
      <c r="V2092" s="101">
        <v>1015615</v>
      </c>
      <c r="W2092" s="101">
        <v>225872</v>
      </c>
      <c r="X2092" s="101">
        <v>2145185</v>
      </c>
      <c r="Y2092" s="101">
        <v>803872</v>
      </c>
      <c r="Z2092" s="101">
        <v>369728</v>
      </c>
      <c r="AA2092" s="103">
        <v>53447</v>
      </c>
    </row>
    <row r="2093" spans="1:27" x14ac:dyDescent="0.3">
      <c r="A2093" s="85">
        <v>2092</v>
      </c>
      <c r="B2093" s="85" t="s">
        <v>910</v>
      </c>
      <c r="C2093" s="85" t="s">
        <v>856</v>
      </c>
      <c r="D2093" s="85">
        <v>2022</v>
      </c>
      <c r="E2093" s="105">
        <v>1070306</v>
      </c>
      <c r="F2093" s="106">
        <v>333977</v>
      </c>
      <c r="G2093" s="105">
        <v>66299</v>
      </c>
      <c r="H2093" s="98">
        <v>0</v>
      </c>
      <c r="I2093" s="105">
        <v>2032</v>
      </c>
      <c r="J2093" s="105">
        <v>-70082</v>
      </c>
      <c r="K2093" s="105">
        <v>0</v>
      </c>
      <c r="L2093" s="105">
        <v>367468</v>
      </c>
      <c r="M2093" s="105">
        <v>702838</v>
      </c>
      <c r="N2093" s="105">
        <v>4630</v>
      </c>
      <c r="O2093" s="105">
        <v>707468</v>
      </c>
      <c r="P2093" s="105">
        <v>127393</v>
      </c>
      <c r="Q2093" s="105">
        <v>573354</v>
      </c>
      <c r="R2093" s="105">
        <v>632</v>
      </c>
      <c r="S2093" s="105">
        <v>127262</v>
      </c>
      <c r="T2093" s="105">
        <v>130</v>
      </c>
      <c r="U2093" s="104">
        <v>2650</v>
      </c>
      <c r="V2093" s="104">
        <v>1117550</v>
      </c>
      <c r="W2093" s="104">
        <v>225760</v>
      </c>
      <c r="X2093" s="104">
        <v>2294385</v>
      </c>
      <c r="Y2093" s="104">
        <v>863924</v>
      </c>
      <c r="Z2093" s="104">
        <v>414832</v>
      </c>
      <c r="AA2093" s="106">
        <v>535641</v>
      </c>
    </row>
    <row r="2094" spans="1:27" x14ac:dyDescent="0.3">
      <c r="A2094" s="85">
        <v>2093</v>
      </c>
      <c r="B2094" s="85" t="s">
        <v>910</v>
      </c>
      <c r="C2094" s="85" t="s">
        <v>856</v>
      </c>
      <c r="D2094" s="85">
        <v>2021</v>
      </c>
      <c r="E2094" s="105">
        <v>748324</v>
      </c>
      <c r="F2094" s="106">
        <v>285717</v>
      </c>
      <c r="G2094" s="105">
        <v>56826</v>
      </c>
      <c r="H2094" s="98">
        <v>0</v>
      </c>
      <c r="I2094" s="105">
        <v>1733</v>
      </c>
      <c r="J2094" s="105">
        <v>-60285</v>
      </c>
      <c r="K2094" s="105">
        <v>0</v>
      </c>
      <c r="L2094" s="105">
        <v>317020</v>
      </c>
      <c r="M2094" s="105">
        <v>431304</v>
      </c>
      <c r="N2094" s="105">
        <v>-1107</v>
      </c>
      <c r="O2094" s="105">
        <v>430196</v>
      </c>
      <c r="P2094" s="105">
        <v>70284</v>
      </c>
      <c r="Q2094" s="105">
        <v>353217</v>
      </c>
      <c r="R2094" s="105">
        <v>601</v>
      </c>
      <c r="S2094" s="105">
        <v>70154</v>
      </c>
      <c r="T2094" s="105">
        <v>130</v>
      </c>
      <c r="U2094" s="104">
        <v>1903</v>
      </c>
      <c r="V2094" s="104">
        <v>750996</v>
      </c>
      <c r="W2094" s="104">
        <v>155127</v>
      </c>
      <c r="X2094" s="104">
        <v>1989782</v>
      </c>
      <c r="Y2094" s="104">
        <v>936322</v>
      </c>
      <c r="Z2094" s="104">
        <v>456972</v>
      </c>
      <c r="AA2094" s="106">
        <v>351612</v>
      </c>
    </row>
    <row r="2095" spans="1:27" x14ac:dyDescent="0.3">
      <c r="A2095" s="85">
        <v>2094</v>
      </c>
      <c r="B2095" s="85" t="s">
        <v>910</v>
      </c>
      <c r="C2095" s="85" t="s">
        <v>856</v>
      </c>
      <c r="D2095" s="85">
        <v>2020</v>
      </c>
      <c r="E2095" s="105">
        <v>443211</v>
      </c>
      <c r="F2095" s="106">
        <v>213984</v>
      </c>
      <c r="G2095" s="105">
        <v>30205</v>
      </c>
      <c r="H2095" s="98">
        <v>0</v>
      </c>
      <c r="I2095" s="105">
        <v>1858</v>
      </c>
      <c r="J2095" s="105">
        <v>-38437</v>
      </c>
      <c r="K2095" s="105">
        <v>0</v>
      </c>
      <c r="L2095" s="105">
        <v>216231</v>
      </c>
      <c r="M2095" s="105">
        <v>226980</v>
      </c>
      <c r="N2095" s="105">
        <v>59</v>
      </c>
      <c r="O2095" s="105">
        <v>227039</v>
      </c>
      <c r="P2095" s="105">
        <v>43823</v>
      </c>
      <c r="Q2095" s="105">
        <v>178523</v>
      </c>
      <c r="R2095" s="105">
        <v>646</v>
      </c>
      <c r="S2095" s="105">
        <v>43692</v>
      </c>
      <c r="T2095" s="105">
        <v>130</v>
      </c>
      <c r="U2095" s="104">
        <v>2496</v>
      </c>
      <c r="V2095" s="104">
        <v>881339</v>
      </c>
      <c r="W2095" s="104">
        <v>125324</v>
      </c>
      <c r="X2095" s="104">
        <v>2026801</v>
      </c>
      <c r="Y2095" s="104">
        <v>921723</v>
      </c>
      <c r="Z2095" s="104">
        <v>335365</v>
      </c>
      <c r="AA2095" s="106">
        <v>241471</v>
      </c>
    </row>
    <row r="2096" spans="1:27" x14ac:dyDescent="0.3">
      <c r="A2096" s="85">
        <v>2095</v>
      </c>
      <c r="B2096" s="85" t="s">
        <v>910</v>
      </c>
      <c r="C2096" s="85" t="s">
        <v>856</v>
      </c>
      <c r="D2096" s="85">
        <v>2019</v>
      </c>
      <c r="E2096" s="105">
        <v>672861</v>
      </c>
      <c r="F2096" s="106">
        <v>219835</v>
      </c>
      <c r="G2096" s="105">
        <v>31479</v>
      </c>
      <c r="H2096" s="98">
        <v>0</v>
      </c>
      <c r="I2096" s="105">
        <v>1850</v>
      </c>
      <c r="J2096" s="105">
        <v>-65467</v>
      </c>
      <c r="K2096" s="105">
        <v>0</v>
      </c>
      <c r="L2096" s="105">
        <v>202061</v>
      </c>
      <c r="M2096" s="105">
        <v>470800</v>
      </c>
      <c r="N2096" s="105">
        <v>84</v>
      </c>
      <c r="O2096" s="105">
        <v>470884</v>
      </c>
      <c r="P2096" s="105">
        <v>89605</v>
      </c>
      <c r="Q2096" s="105">
        <v>375058</v>
      </c>
      <c r="R2096" s="105">
        <v>634</v>
      </c>
      <c r="S2096" s="105">
        <v>89475</v>
      </c>
      <c r="T2096" s="105">
        <v>130</v>
      </c>
      <c r="U2096" s="104">
        <v>2729</v>
      </c>
      <c r="V2096" s="104">
        <v>1140621</v>
      </c>
      <c r="W2096" s="104">
        <v>148925</v>
      </c>
      <c r="X2096" s="104">
        <v>1776381</v>
      </c>
      <c r="Y2096" s="104">
        <v>412850</v>
      </c>
      <c r="Z2096" s="104">
        <v>140710</v>
      </c>
      <c r="AA2096" s="106">
        <v>278452</v>
      </c>
    </row>
    <row r="2097" spans="1:27" x14ac:dyDescent="0.3">
      <c r="A2097" s="85">
        <v>2096</v>
      </c>
      <c r="B2097" s="85" t="s">
        <v>910</v>
      </c>
      <c r="C2097" s="85" t="s">
        <v>856</v>
      </c>
      <c r="D2097" s="85">
        <v>2018</v>
      </c>
      <c r="E2097" s="105">
        <v>886530</v>
      </c>
      <c r="F2097" s="106">
        <v>288078</v>
      </c>
      <c r="G2097" s="105">
        <v>31655</v>
      </c>
      <c r="H2097" s="98">
        <v>0</v>
      </c>
      <c r="I2097" s="105">
        <v>1712</v>
      </c>
      <c r="J2097" s="105">
        <v>-84827</v>
      </c>
      <c r="K2097" s="105">
        <v>0</v>
      </c>
      <c r="L2097" s="105">
        <v>251665</v>
      </c>
      <c r="M2097" s="105">
        <v>634865</v>
      </c>
      <c r="N2097" s="105">
        <v>16</v>
      </c>
      <c r="O2097" s="105">
        <v>634882</v>
      </c>
      <c r="P2097" s="105">
        <v>120794</v>
      </c>
      <c r="Q2097" s="105">
        <v>507155</v>
      </c>
      <c r="R2097" s="105">
        <v>596</v>
      </c>
      <c r="S2097" s="105">
        <v>120664</v>
      </c>
      <c r="T2097" s="105">
        <v>130</v>
      </c>
      <c r="U2097" s="104">
        <v>2807</v>
      </c>
      <c r="V2097" s="104">
        <v>1046164</v>
      </c>
      <c r="W2097" s="104">
        <v>201908</v>
      </c>
      <c r="X2097" s="104">
        <v>1695933</v>
      </c>
      <c r="Y2097" s="104">
        <v>436724</v>
      </c>
      <c r="Z2097" s="104">
        <v>162725</v>
      </c>
      <c r="AA2097" s="106">
        <v>454032</v>
      </c>
    </row>
    <row r="2098" spans="1:27" x14ac:dyDescent="0.3">
      <c r="A2098" s="85">
        <v>2097</v>
      </c>
      <c r="B2098" s="85" t="s">
        <v>910</v>
      </c>
      <c r="C2098" s="85" t="s">
        <v>856</v>
      </c>
      <c r="D2098" s="85">
        <v>2017</v>
      </c>
      <c r="E2098" s="105">
        <v>700107</v>
      </c>
      <c r="F2098" s="106">
        <v>279802</v>
      </c>
      <c r="G2098" s="105">
        <v>35033</v>
      </c>
      <c r="H2098" s="98">
        <v>0</v>
      </c>
      <c r="I2098" s="105">
        <v>1713</v>
      </c>
      <c r="J2098" s="105">
        <v>-28849</v>
      </c>
      <c r="K2098" s="105">
        <v>0</v>
      </c>
      <c r="L2098" s="105">
        <v>304981</v>
      </c>
      <c r="M2098" s="105">
        <v>395126</v>
      </c>
      <c r="N2098" s="105">
        <v>45</v>
      </c>
      <c r="O2098" s="105">
        <v>395170</v>
      </c>
      <c r="P2098" s="105">
        <v>74071</v>
      </c>
      <c r="Q2098" s="105">
        <v>314149</v>
      </c>
      <c r="R2098" s="105">
        <v>596</v>
      </c>
      <c r="S2098" s="105">
        <v>74221</v>
      </c>
      <c r="T2098" s="105">
        <v>-150</v>
      </c>
      <c r="U2098" s="104">
        <v>9463</v>
      </c>
      <c r="V2098" s="104">
        <v>677300</v>
      </c>
      <c r="W2098" s="104">
        <v>118949</v>
      </c>
      <c r="X2098" s="104">
        <v>1347343</v>
      </c>
      <c r="Y2098" s="104">
        <v>501469</v>
      </c>
      <c r="Z2098" s="104">
        <v>184725</v>
      </c>
      <c r="AA2098" s="106">
        <v>474584</v>
      </c>
    </row>
    <row r="2099" spans="1:27" x14ac:dyDescent="0.3">
      <c r="A2099" s="85">
        <v>2098</v>
      </c>
      <c r="B2099" s="85" t="s">
        <v>910</v>
      </c>
      <c r="C2099" s="85" t="s">
        <v>856</v>
      </c>
      <c r="D2099" s="85">
        <v>2016</v>
      </c>
      <c r="E2099" s="105">
        <v>448618</v>
      </c>
      <c r="F2099" s="106">
        <v>256319</v>
      </c>
      <c r="G2099" s="105">
        <v>29491</v>
      </c>
      <c r="H2099" s="98">
        <v>0</v>
      </c>
      <c r="I2099" s="105">
        <v>1747</v>
      </c>
      <c r="J2099" s="105">
        <v>-5019</v>
      </c>
      <c r="K2099" s="105">
        <v>0</v>
      </c>
      <c r="L2099" s="105">
        <v>320975</v>
      </c>
      <c r="M2099" s="105">
        <v>127643</v>
      </c>
      <c r="N2099" s="105">
        <v>857</v>
      </c>
      <c r="O2099" s="105">
        <v>128500</v>
      </c>
      <c r="P2099" s="105">
        <v>18805</v>
      </c>
      <c r="Q2099" s="105">
        <v>103637</v>
      </c>
      <c r="R2099" s="105">
        <v>593</v>
      </c>
      <c r="S2099" s="105">
        <v>19104</v>
      </c>
      <c r="T2099" s="105">
        <v>-299</v>
      </c>
      <c r="U2099" s="104">
        <v>10225</v>
      </c>
      <c r="V2099" s="104">
        <v>514433</v>
      </c>
      <c r="W2099" s="104">
        <v>133326</v>
      </c>
      <c r="X2099" s="104">
        <v>1298528</v>
      </c>
      <c r="Y2099" s="104">
        <v>619975</v>
      </c>
      <c r="Z2099" s="104">
        <v>198725</v>
      </c>
      <c r="AA2099" s="106">
        <v>166556</v>
      </c>
    </row>
    <row r="2100" spans="1:27" x14ac:dyDescent="0.3">
      <c r="A2100" s="85">
        <v>2099</v>
      </c>
      <c r="B2100" s="85" t="s">
        <v>910</v>
      </c>
      <c r="C2100" s="85" t="s">
        <v>856</v>
      </c>
      <c r="D2100" s="85">
        <v>2015</v>
      </c>
      <c r="E2100" s="105">
        <v>564978</v>
      </c>
      <c r="F2100" s="106">
        <v>269893</v>
      </c>
      <c r="G2100" s="105">
        <v>20181</v>
      </c>
      <c r="H2100" s="98">
        <v>0</v>
      </c>
      <c r="I2100" s="105">
        <v>1566</v>
      </c>
      <c r="J2100" s="105">
        <v>-23223</v>
      </c>
      <c r="K2100" s="105">
        <v>0</v>
      </c>
      <c r="L2100" s="105">
        <v>298030</v>
      </c>
      <c r="M2100" s="105">
        <v>266948</v>
      </c>
      <c r="N2100" s="105">
        <v>64</v>
      </c>
      <c r="O2100" s="105">
        <v>267012</v>
      </c>
      <c r="P2100" s="105">
        <v>54755</v>
      </c>
      <c r="Q2100" s="105">
        <v>208979</v>
      </c>
      <c r="R2100" s="105">
        <v>0</v>
      </c>
      <c r="S2100" s="105">
        <v>54741</v>
      </c>
      <c r="T2100" s="105">
        <v>14</v>
      </c>
      <c r="U2100" s="104">
        <v>9706</v>
      </c>
      <c r="V2100" s="104">
        <v>715984</v>
      </c>
      <c r="W2100" s="104">
        <v>174366</v>
      </c>
      <c r="X2100" s="104">
        <v>1645589</v>
      </c>
      <c r="Y2100" s="104">
        <v>743767</v>
      </c>
      <c r="Z2100" s="104">
        <v>447328</v>
      </c>
      <c r="AA2100" s="106">
        <v>401663</v>
      </c>
    </row>
    <row r="2101" spans="1:27" x14ac:dyDescent="0.3">
      <c r="A2101" s="85">
        <v>2100</v>
      </c>
      <c r="B2101" s="85" t="s">
        <v>910</v>
      </c>
      <c r="C2101" s="85" t="s">
        <v>856</v>
      </c>
      <c r="D2101" s="85">
        <v>2014</v>
      </c>
      <c r="E2101" s="105">
        <v>687319</v>
      </c>
      <c r="F2101" s="106">
        <v>299978</v>
      </c>
      <c r="G2101" s="105">
        <v>47979</v>
      </c>
      <c r="H2101" s="98">
        <v>0</v>
      </c>
      <c r="I2101" s="105">
        <v>0</v>
      </c>
      <c r="J2101" s="105">
        <v>-10299</v>
      </c>
      <c r="K2101" s="105">
        <v>0</v>
      </c>
      <c r="L2101" s="105">
        <v>373338</v>
      </c>
      <c r="M2101" s="105">
        <v>313981</v>
      </c>
      <c r="N2101" s="105">
        <v>-253</v>
      </c>
      <c r="O2101" s="105">
        <v>313728</v>
      </c>
      <c r="P2101" s="105">
        <v>71535</v>
      </c>
      <c r="Q2101" s="105">
        <v>239327</v>
      </c>
      <c r="R2101" s="105">
        <v>0</v>
      </c>
      <c r="S2101" s="105">
        <v>71902</v>
      </c>
      <c r="T2101" s="105">
        <v>-367</v>
      </c>
      <c r="U2101" s="104">
        <v>49891</v>
      </c>
      <c r="V2101" s="104">
        <v>674324</v>
      </c>
      <c r="W2101" s="104">
        <v>181880</v>
      </c>
      <c r="X2101" s="104">
        <v>1593447</v>
      </c>
      <c r="Y2101" s="104">
        <v>731365</v>
      </c>
      <c r="Z2101" s="104">
        <v>387725</v>
      </c>
      <c r="AA2101" s="106">
        <v>285913</v>
      </c>
    </row>
    <row r="2102" spans="1:27" ht="15" thickBot="1" x14ac:dyDescent="0.35">
      <c r="A2102" s="93">
        <v>2101</v>
      </c>
      <c r="B2102" s="93" t="s">
        <v>910</v>
      </c>
      <c r="C2102" s="93" t="s">
        <v>856</v>
      </c>
      <c r="D2102" s="93">
        <v>2013</v>
      </c>
      <c r="E2102" s="108">
        <v>496638</v>
      </c>
      <c r="F2102" s="109">
        <v>238695</v>
      </c>
      <c r="G2102" s="108">
        <v>22837</v>
      </c>
      <c r="H2102" s="99">
        <v>0</v>
      </c>
      <c r="I2102" s="108">
        <v>0</v>
      </c>
      <c r="J2102" s="108">
        <v>-22481</v>
      </c>
      <c r="K2102" s="108">
        <v>0</v>
      </c>
      <c r="L2102" s="108">
        <v>287245</v>
      </c>
      <c r="M2102" s="108">
        <v>209393</v>
      </c>
      <c r="N2102" s="108">
        <v>-172</v>
      </c>
      <c r="O2102" s="108">
        <v>209242</v>
      </c>
      <c r="P2102" s="108">
        <v>48458</v>
      </c>
      <c r="Q2102" s="108">
        <v>156390</v>
      </c>
      <c r="R2102" s="108">
        <v>960</v>
      </c>
      <c r="S2102" s="108">
        <v>48494</v>
      </c>
      <c r="T2102" s="108">
        <v>-36</v>
      </c>
      <c r="U2102" s="107">
        <v>49144</v>
      </c>
      <c r="V2102" s="107">
        <v>484557</v>
      </c>
      <c r="W2102" s="107">
        <v>248974</v>
      </c>
      <c r="X2102" s="107">
        <v>1456765</v>
      </c>
      <c r="Y2102" s="107">
        <v>800872</v>
      </c>
      <c r="Z2102" s="107">
        <v>352074</v>
      </c>
      <c r="AA2102" s="109">
        <v>285152</v>
      </c>
    </row>
    <row r="2103" spans="1:27" ht="15" thickTop="1" x14ac:dyDescent="0.3">
      <c r="A2103" s="88">
        <v>2102</v>
      </c>
      <c r="B2103" s="88" t="s">
        <v>910</v>
      </c>
      <c r="C2103" s="88" t="s">
        <v>861</v>
      </c>
      <c r="D2103" s="88">
        <v>2023</v>
      </c>
      <c r="E2103" s="102">
        <v>2634459</v>
      </c>
      <c r="F2103" s="103">
        <v>2464605</v>
      </c>
      <c r="G2103" s="102">
        <v>111033</v>
      </c>
      <c r="H2103" s="97">
        <v>0</v>
      </c>
      <c r="I2103" s="102">
        <v>6909</v>
      </c>
      <c r="J2103" s="102">
        <v>-1994</v>
      </c>
      <c r="K2103" s="102">
        <v>0</v>
      </c>
      <c r="L2103" s="102">
        <v>2663978</v>
      </c>
      <c r="M2103" s="102">
        <v>-29519</v>
      </c>
      <c r="N2103" s="102">
        <v>62258</v>
      </c>
      <c r="O2103" s="102">
        <v>32739</v>
      </c>
      <c r="P2103" s="102">
        <v>30344</v>
      </c>
      <c r="Q2103" s="102">
        <v>2854</v>
      </c>
      <c r="R2103" s="102">
        <v>379</v>
      </c>
      <c r="S2103" s="102">
        <v>28701</v>
      </c>
      <c r="T2103" s="102">
        <v>1643</v>
      </c>
      <c r="U2103" s="101">
        <v>1392005</v>
      </c>
      <c r="V2103" s="101">
        <v>1637454</v>
      </c>
      <c r="W2103" s="101">
        <v>1545479</v>
      </c>
      <c r="X2103" s="101">
        <v>2169752</v>
      </c>
      <c r="Y2103" s="101">
        <v>266773</v>
      </c>
      <c r="Z2103" s="101">
        <v>1271663</v>
      </c>
      <c r="AA2103" s="103">
        <v>-362043</v>
      </c>
    </row>
    <row r="2104" spans="1:27" x14ac:dyDescent="0.3">
      <c r="A2104" s="85">
        <v>2103</v>
      </c>
      <c r="B2104" s="85" t="s">
        <v>910</v>
      </c>
      <c r="C2104" s="85" t="s">
        <v>861</v>
      </c>
      <c r="D2104" s="85">
        <v>2022</v>
      </c>
      <c r="E2104" s="105">
        <v>3027214</v>
      </c>
      <c r="F2104" s="106">
        <v>2759488</v>
      </c>
      <c r="G2104" s="105">
        <v>124050</v>
      </c>
      <c r="H2104" s="98">
        <v>0</v>
      </c>
      <c r="I2104" s="105">
        <v>10887</v>
      </c>
      <c r="J2104" s="105">
        <v>-16288</v>
      </c>
      <c r="K2104" s="105">
        <v>0</v>
      </c>
      <c r="L2104" s="105">
        <v>2958743</v>
      </c>
      <c r="M2104" s="105">
        <v>68471</v>
      </c>
      <c r="N2104" s="105">
        <v>775</v>
      </c>
      <c r="O2104" s="105">
        <v>69246</v>
      </c>
      <c r="P2104" s="105">
        <v>20834</v>
      </c>
      <c r="Q2104" s="105">
        <v>48293</v>
      </c>
      <c r="R2104" s="105">
        <v>0</v>
      </c>
      <c r="S2104" s="105">
        <v>19366</v>
      </c>
      <c r="T2104" s="105">
        <v>1468</v>
      </c>
      <c r="U2104" s="104">
        <v>2440932</v>
      </c>
      <c r="V2104" s="104">
        <v>2998004</v>
      </c>
      <c r="W2104" s="104">
        <v>2947606</v>
      </c>
      <c r="X2104" s="104">
        <v>3506421</v>
      </c>
      <c r="Y2104" s="104">
        <v>257282</v>
      </c>
      <c r="Z2104" s="104">
        <v>1000571</v>
      </c>
      <c r="AA2104" s="106">
        <v>-97874</v>
      </c>
    </row>
    <row r="2105" spans="1:27" x14ac:dyDescent="0.3">
      <c r="A2105" s="85">
        <v>2104</v>
      </c>
      <c r="B2105" s="85" t="s">
        <v>910</v>
      </c>
      <c r="C2105" s="85" t="s">
        <v>861</v>
      </c>
      <c r="D2105" s="85">
        <v>2021</v>
      </c>
      <c r="E2105" s="105">
        <v>2523239</v>
      </c>
      <c r="F2105" s="106">
        <v>2283614</v>
      </c>
      <c r="G2105" s="105">
        <v>122935</v>
      </c>
      <c r="H2105" s="98">
        <v>0</v>
      </c>
      <c r="I2105" s="105">
        <v>5661</v>
      </c>
      <c r="J2105" s="105">
        <v>12211</v>
      </c>
      <c r="K2105" s="105">
        <v>-266</v>
      </c>
      <c r="L2105" s="105">
        <v>2467545</v>
      </c>
      <c r="M2105" s="105">
        <v>55694</v>
      </c>
      <c r="N2105" s="105">
        <v>-2443</v>
      </c>
      <c r="O2105" s="105">
        <v>53251</v>
      </c>
      <c r="P2105" s="105">
        <v>11886</v>
      </c>
      <c r="Q2105" s="105">
        <v>41372</v>
      </c>
      <c r="R2105" s="105">
        <v>50</v>
      </c>
      <c r="S2105" s="105">
        <v>11899</v>
      </c>
      <c r="T2105" s="105">
        <v>-13</v>
      </c>
      <c r="U2105" s="104">
        <v>2009572</v>
      </c>
      <c r="V2105" s="104">
        <v>2726731</v>
      </c>
      <c r="W2105" s="104">
        <v>2597116</v>
      </c>
      <c r="X2105" s="104">
        <v>3120771</v>
      </c>
      <c r="Y2105" s="104">
        <v>262002</v>
      </c>
      <c r="Z2105" s="104">
        <v>809724</v>
      </c>
      <c r="AA2105" s="106">
        <v>-127681</v>
      </c>
    </row>
    <row r="2106" spans="1:27" x14ac:dyDescent="0.3">
      <c r="A2106" s="85">
        <v>2105</v>
      </c>
      <c r="B2106" s="85" t="s">
        <v>910</v>
      </c>
      <c r="C2106" s="85" t="s">
        <v>861</v>
      </c>
      <c r="D2106" s="85">
        <v>2020</v>
      </c>
      <c r="E2106" s="105">
        <v>1746276</v>
      </c>
      <c r="F2106" s="106">
        <v>1592994</v>
      </c>
      <c r="G2106" s="105">
        <v>86343</v>
      </c>
      <c r="H2106" s="98">
        <v>0</v>
      </c>
      <c r="I2106" s="105">
        <v>3277</v>
      </c>
      <c r="J2106" s="105">
        <v>-2870</v>
      </c>
      <c r="K2106" s="105">
        <v>665</v>
      </c>
      <c r="L2106" s="105">
        <v>1743596</v>
      </c>
      <c r="M2106" s="105">
        <v>2680</v>
      </c>
      <c r="N2106" s="105">
        <v>-11</v>
      </c>
      <c r="O2106" s="105">
        <v>2669</v>
      </c>
      <c r="P2106" s="105">
        <v>860</v>
      </c>
      <c r="Q2106" s="105">
        <v>1809</v>
      </c>
      <c r="R2106" s="105">
        <v>39</v>
      </c>
      <c r="S2106" s="105">
        <v>860</v>
      </c>
      <c r="T2106" s="105">
        <v>0</v>
      </c>
      <c r="U2106" s="104">
        <v>1078467</v>
      </c>
      <c r="V2106" s="104">
        <v>1320648</v>
      </c>
      <c r="W2106" s="104">
        <v>1218328</v>
      </c>
      <c r="X2106" s="104">
        <v>1706528</v>
      </c>
      <c r="Y2106" s="104">
        <v>271438</v>
      </c>
      <c r="Z2106" s="104">
        <v>467378</v>
      </c>
      <c r="AA2106" s="106">
        <v>433846</v>
      </c>
    </row>
    <row r="2107" spans="1:27" x14ac:dyDescent="0.3">
      <c r="A2107" s="85">
        <v>2106</v>
      </c>
      <c r="B2107" s="85" t="s">
        <v>910</v>
      </c>
      <c r="C2107" s="85" t="s">
        <v>861</v>
      </c>
      <c r="D2107" s="85">
        <v>2019</v>
      </c>
      <c r="E2107" s="105">
        <v>1352799</v>
      </c>
      <c r="F2107" s="106">
        <v>1295384</v>
      </c>
      <c r="G2107" s="105">
        <v>102687</v>
      </c>
      <c r="H2107" s="98">
        <v>0</v>
      </c>
      <c r="I2107" s="105">
        <v>4122</v>
      </c>
      <c r="J2107" s="105">
        <v>-124625</v>
      </c>
      <c r="K2107" s="105">
        <v>1587</v>
      </c>
      <c r="L2107" s="105">
        <v>1348144</v>
      </c>
      <c r="M2107" s="105">
        <v>4655</v>
      </c>
      <c r="N2107" s="105">
        <v>1175</v>
      </c>
      <c r="O2107" s="105">
        <v>5747</v>
      </c>
      <c r="P2107" s="105">
        <v>1856</v>
      </c>
      <c r="Q2107" s="105">
        <v>3890</v>
      </c>
      <c r="R2107" s="105">
        <v>0</v>
      </c>
      <c r="S2107" s="105">
        <v>1856</v>
      </c>
      <c r="T2107" s="105">
        <v>0</v>
      </c>
      <c r="U2107" s="104">
        <v>989873</v>
      </c>
      <c r="V2107" s="104">
        <v>1211436</v>
      </c>
      <c r="W2107" s="104">
        <v>1090331</v>
      </c>
      <c r="X2107" s="104">
        <v>1590628</v>
      </c>
      <c r="Y2107" s="104">
        <v>272723</v>
      </c>
      <c r="Z2107" s="104">
        <v>807748</v>
      </c>
      <c r="AA2107" s="106">
        <v>48881</v>
      </c>
    </row>
    <row r="2108" spans="1:27" x14ac:dyDescent="0.3">
      <c r="A2108" s="85">
        <v>2107</v>
      </c>
      <c r="B2108" s="85" t="s">
        <v>910</v>
      </c>
      <c r="C2108" s="85" t="s">
        <v>861</v>
      </c>
      <c r="D2108" s="85">
        <v>2018</v>
      </c>
      <c r="E2108" s="105">
        <v>1254108</v>
      </c>
      <c r="F2108" s="106">
        <v>1104915</v>
      </c>
      <c r="G2108" s="105">
        <v>82078</v>
      </c>
      <c r="H2108" s="98">
        <v>0</v>
      </c>
      <c r="I2108" s="105">
        <v>3727</v>
      </c>
      <c r="J2108" s="105">
        <v>-66775</v>
      </c>
      <c r="K2108" s="105">
        <v>3899</v>
      </c>
      <c r="L2108" s="105">
        <v>1247951</v>
      </c>
      <c r="M2108" s="105">
        <v>6157</v>
      </c>
      <c r="N2108" s="105">
        <v>-2015</v>
      </c>
      <c r="O2108" s="105">
        <v>4215</v>
      </c>
      <c r="P2108" s="105">
        <v>1447</v>
      </c>
      <c r="Q2108" s="105">
        <v>2768</v>
      </c>
      <c r="R2108" s="105">
        <v>0</v>
      </c>
      <c r="S2108" s="105">
        <v>1447</v>
      </c>
      <c r="T2108" s="105">
        <v>0</v>
      </c>
      <c r="U2108" s="104">
        <v>1045564</v>
      </c>
      <c r="V2108" s="104">
        <v>1299276</v>
      </c>
      <c r="W2108" s="104">
        <v>1197456</v>
      </c>
      <c r="X2108" s="104">
        <v>1694444</v>
      </c>
      <c r="Y2108" s="104">
        <v>287489</v>
      </c>
      <c r="Z2108" s="104">
        <v>1012920</v>
      </c>
      <c r="AA2108" s="106">
        <v>460752</v>
      </c>
    </row>
    <row r="2109" spans="1:27" x14ac:dyDescent="0.3">
      <c r="A2109" s="85">
        <v>2108</v>
      </c>
      <c r="B2109" s="85" t="s">
        <v>910</v>
      </c>
      <c r="C2109" s="85" t="s">
        <v>861</v>
      </c>
      <c r="D2109" s="85">
        <v>2017</v>
      </c>
      <c r="E2109" s="105">
        <v>2336337</v>
      </c>
      <c r="F2109" s="106">
        <v>2092040</v>
      </c>
      <c r="G2109" s="105">
        <v>110173</v>
      </c>
      <c r="H2109" s="98">
        <v>0</v>
      </c>
      <c r="I2109" s="105">
        <v>3867</v>
      </c>
      <c r="J2109" s="105">
        <v>863</v>
      </c>
      <c r="K2109" s="105">
        <v>234</v>
      </c>
      <c r="L2109" s="105">
        <v>2330672</v>
      </c>
      <c r="M2109" s="105">
        <v>5665</v>
      </c>
      <c r="N2109" s="105">
        <v>1291</v>
      </c>
      <c r="O2109" s="105">
        <v>15483</v>
      </c>
      <c r="P2109" s="105">
        <v>4149</v>
      </c>
      <c r="Q2109" s="105">
        <v>8838</v>
      </c>
      <c r="R2109" s="105">
        <v>0</v>
      </c>
      <c r="S2109" s="105">
        <v>4869</v>
      </c>
      <c r="T2109" s="105">
        <v>-720</v>
      </c>
      <c r="U2109" s="104">
        <v>1546713</v>
      </c>
      <c r="V2109" s="104">
        <v>2294325</v>
      </c>
      <c r="W2109" s="104">
        <v>2178345</v>
      </c>
      <c r="X2109" s="104">
        <v>2724667</v>
      </c>
      <c r="Y2109" s="104">
        <v>339829</v>
      </c>
      <c r="Z2109" s="104">
        <v>1674841</v>
      </c>
      <c r="AA2109" s="106">
        <v>-322271</v>
      </c>
    </row>
    <row r="2110" spans="1:27" x14ac:dyDescent="0.3">
      <c r="A2110" s="85">
        <v>2109</v>
      </c>
      <c r="B2110" s="85" t="s">
        <v>910</v>
      </c>
      <c r="C2110" s="85" t="s">
        <v>861</v>
      </c>
      <c r="D2110" s="85">
        <v>2016</v>
      </c>
      <c r="E2110" s="105">
        <v>2527962</v>
      </c>
      <c r="F2110" s="106">
        <v>2237306</v>
      </c>
      <c r="G2110" s="105">
        <v>128171</v>
      </c>
      <c r="H2110" s="98">
        <v>0</v>
      </c>
      <c r="I2110" s="105">
        <v>341</v>
      </c>
      <c r="J2110" s="105">
        <v>2335</v>
      </c>
      <c r="K2110" s="105">
        <v>2715</v>
      </c>
      <c r="L2110" s="105">
        <v>2474124</v>
      </c>
      <c r="M2110" s="105">
        <v>53838</v>
      </c>
      <c r="N2110" s="105">
        <v>1405</v>
      </c>
      <c r="O2110" s="105">
        <v>61620</v>
      </c>
      <c r="P2110" s="105">
        <v>13383</v>
      </c>
      <c r="Q2110" s="105">
        <v>47590</v>
      </c>
      <c r="R2110" s="105">
        <v>0</v>
      </c>
      <c r="S2110" s="105">
        <v>13396</v>
      </c>
      <c r="T2110" s="105">
        <v>-13</v>
      </c>
      <c r="U2110" s="104">
        <v>1436111</v>
      </c>
      <c r="V2110" s="104">
        <v>1670793</v>
      </c>
      <c r="W2110" s="104">
        <v>1511037</v>
      </c>
      <c r="X2110" s="104">
        <v>2021897</v>
      </c>
      <c r="Y2110" s="104">
        <v>308163</v>
      </c>
      <c r="Z2110" s="104">
        <v>1224635</v>
      </c>
      <c r="AA2110" s="106">
        <v>36159</v>
      </c>
    </row>
    <row r="2111" spans="1:27" x14ac:dyDescent="0.3">
      <c r="A2111" s="85">
        <v>2110</v>
      </c>
      <c r="B2111" s="85" t="s">
        <v>910</v>
      </c>
      <c r="C2111" s="85" t="s">
        <v>861</v>
      </c>
      <c r="D2111" s="85">
        <v>2015</v>
      </c>
      <c r="E2111" s="105">
        <v>3365048</v>
      </c>
      <c r="F2111" s="106">
        <v>2899209</v>
      </c>
      <c r="G2111" s="105">
        <v>143446</v>
      </c>
      <c r="H2111" s="98">
        <v>0</v>
      </c>
      <c r="I2111" s="105">
        <v>0</v>
      </c>
      <c r="J2111" s="105">
        <v>40873</v>
      </c>
      <c r="K2111" s="105">
        <v>0</v>
      </c>
      <c r="L2111" s="105">
        <v>3126892</v>
      </c>
      <c r="M2111" s="105">
        <v>238156</v>
      </c>
      <c r="N2111" s="105">
        <v>-7521</v>
      </c>
      <c r="O2111" s="105">
        <v>234607</v>
      </c>
      <c r="P2111" s="105">
        <v>47829</v>
      </c>
      <c r="Q2111" s="105">
        <v>186625</v>
      </c>
      <c r="R2111" s="105">
        <v>11</v>
      </c>
      <c r="S2111" s="105">
        <v>47901</v>
      </c>
      <c r="T2111" s="105">
        <v>-71</v>
      </c>
      <c r="U2111" s="104">
        <v>1531004</v>
      </c>
      <c r="V2111" s="104">
        <v>1680764</v>
      </c>
      <c r="W2111" s="104">
        <v>1566787</v>
      </c>
      <c r="X2111" s="104">
        <v>1996113</v>
      </c>
      <c r="Y2111" s="104">
        <v>271341</v>
      </c>
      <c r="Z2111" s="104">
        <v>1158061</v>
      </c>
      <c r="AA2111" s="106">
        <v>-707918</v>
      </c>
    </row>
    <row r="2112" spans="1:27" x14ac:dyDescent="0.3">
      <c r="A2112" s="85">
        <v>2111</v>
      </c>
      <c r="B2112" s="85" t="s">
        <v>910</v>
      </c>
      <c r="C2112" s="85" t="s">
        <v>861</v>
      </c>
      <c r="D2112" s="85">
        <v>2014</v>
      </c>
      <c r="E2112" s="105">
        <v>1366373</v>
      </c>
      <c r="F2112" s="106">
        <v>1202563</v>
      </c>
      <c r="G2112" s="105">
        <v>58246</v>
      </c>
      <c r="H2112" s="98">
        <v>0</v>
      </c>
      <c r="I2112" s="105">
        <v>0</v>
      </c>
      <c r="J2112" s="105">
        <v>1420</v>
      </c>
      <c r="K2112" s="105">
        <v>0</v>
      </c>
      <c r="L2112" s="105">
        <v>1281770</v>
      </c>
      <c r="M2112" s="105">
        <v>84603</v>
      </c>
      <c r="N2112" s="105">
        <v>-3353</v>
      </c>
      <c r="O2112" s="105">
        <v>81249</v>
      </c>
      <c r="P2112" s="105">
        <v>17186</v>
      </c>
      <c r="Q2112" s="105">
        <v>62210</v>
      </c>
      <c r="R2112" s="105">
        <v>11</v>
      </c>
      <c r="S2112" s="105">
        <v>17186</v>
      </c>
      <c r="T2112" s="105">
        <v>0</v>
      </c>
      <c r="U2112" s="104">
        <v>813382</v>
      </c>
      <c r="V2112" s="104">
        <v>988918</v>
      </c>
      <c r="W2112" s="104">
        <v>886519</v>
      </c>
      <c r="X2112" s="104">
        <v>1226445</v>
      </c>
      <c r="Y2112" s="104">
        <v>201616</v>
      </c>
      <c r="Z2112" s="104">
        <v>280537</v>
      </c>
      <c r="AA2112" s="106">
        <v>-102820</v>
      </c>
    </row>
    <row r="2113" spans="1:27" ht="15" thickBot="1" x14ac:dyDescent="0.35">
      <c r="A2113" s="93">
        <v>2112</v>
      </c>
      <c r="B2113" s="93" t="s">
        <v>910</v>
      </c>
      <c r="C2113" s="93" t="s">
        <v>861</v>
      </c>
      <c r="D2113" s="93">
        <v>2013</v>
      </c>
      <c r="E2113" s="108">
        <v>502703</v>
      </c>
      <c r="F2113" s="109">
        <v>446582</v>
      </c>
      <c r="G2113" s="108">
        <v>48236</v>
      </c>
      <c r="H2113" s="99">
        <v>0</v>
      </c>
      <c r="I2113" s="108">
        <v>0</v>
      </c>
      <c r="J2113" s="108">
        <v>-8716</v>
      </c>
      <c r="K2113" s="108">
        <v>0</v>
      </c>
      <c r="L2113" s="108">
        <v>495317</v>
      </c>
      <c r="M2113" s="108">
        <v>7387</v>
      </c>
      <c r="N2113" s="108">
        <v>-151</v>
      </c>
      <c r="O2113" s="108">
        <v>7236</v>
      </c>
      <c r="P2113" s="108">
        <v>1579</v>
      </c>
      <c r="Q2113" s="108">
        <v>4476</v>
      </c>
      <c r="R2113" s="108">
        <v>213</v>
      </c>
      <c r="S2113" s="108">
        <v>1972</v>
      </c>
      <c r="T2113" s="108">
        <v>-393</v>
      </c>
      <c r="U2113" s="107">
        <v>210626</v>
      </c>
      <c r="V2113" s="107">
        <v>298519</v>
      </c>
      <c r="W2113" s="107">
        <v>186358</v>
      </c>
      <c r="X2113" s="107">
        <v>529649</v>
      </c>
      <c r="Y2113" s="107">
        <v>195493</v>
      </c>
      <c r="Z2113" s="107">
        <v>93568</v>
      </c>
      <c r="AA2113" s="109">
        <v>100468</v>
      </c>
    </row>
    <row r="2114" spans="1:27" ht="15" thickTop="1" x14ac:dyDescent="0.3">
      <c r="A2114" s="88">
        <v>2113</v>
      </c>
      <c r="B2114" s="88" t="s">
        <v>910</v>
      </c>
      <c r="C2114" s="88" t="s">
        <v>867</v>
      </c>
      <c r="D2114" s="88">
        <v>2023</v>
      </c>
      <c r="E2114" s="102">
        <v>129523</v>
      </c>
      <c r="F2114" s="103">
        <v>107950</v>
      </c>
      <c r="G2114" s="102">
        <v>12491</v>
      </c>
      <c r="H2114" s="103">
        <v>0</v>
      </c>
      <c r="I2114" s="102">
        <v>479</v>
      </c>
      <c r="J2114" s="102">
        <v>-24444</v>
      </c>
      <c r="K2114" s="102">
        <v>277</v>
      </c>
      <c r="L2114" s="102">
        <v>97219</v>
      </c>
      <c r="M2114" s="102">
        <v>32304</v>
      </c>
      <c r="N2114" s="102">
        <v>-649</v>
      </c>
      <c r="O2114" s="102">
        <v>37161</v>
      </c>
      <c r="P2114" s="102">
        <v>4322</v>
      </c>
      <c r="Q2114" s="102">
        <v>32839</v>
      </c>
      <c r="R2114" s="102">
        <v>0</v>
      </c>
      <c r="S2114" s="102">
        <v>4322</v>
      </c>
      <c r="T2114" s="102">
        <v>0</v>
      </c>
      <c r="U2114" s="101">
        <v>42658</v>
      </c>
      <c r="V2114" s="101">
        <v>202570</v>
      </c>
      <c r="W2114" s="101">
        <v>34195</v>
      </c>
      <c r="X2114" s="101">
        <v>366729</v>
      </c>
      <c r="Y2114" s="101">
        <v>128694</v>
      </c>
      <c r="Z2114" s="101">
        <v>0</v>
      </c>
      <c r="AA2114" s="103">
        <v>11005</v>
      </c>
    </row>
    <row r="2115" spans="1:27" x14ac:dyDescent="0.3">
      <c r="A2115" s="85">
        <v>2114</v>
      </c>
      <c r="B2115" s="85" t="s">
        <v>910</v>
      </c>
      <c r="C2115" s="85" t="s">
        <v>867</v>
      </c>
      <c r="D2115" s="85">
        <v>2022</v>
      </c>
      <c r="E2115" s="105">
        <v>97358</v>
      </c>
      <c r="F2115" s="106">
        <v>75252</v>
      </c>
      <c r="G2115" s="105">
        <v>11899</v>
      </c>
      <c r="H2115" s="106">
        <v>0</v>
      </c>
      <c r="I2115" s="105">
        <v>1122</v>
      </c>
      <c r="J2115" s="105">
        <v>-32892</v>
      </c>
      <c r="K2115" s="105">
        <v>76</v>
      </c>
      <c r="L2115" s="105">
        <v>55582</v>
      </c>
      <c r="M2115" s="105">
        <v>41776</v>
      </c>
      <c r="N2115" s="105">
        <v>15789</v>
      </c>
      <c r="O2115" s="105">
        <v>57565</v>
      </c>
      <c r="P2115" s="105">
        <v>5772</v>
      </c>
      <c r="Q2115" s="105">
        <v>51793</v>
      </c>
      <c r="R2115" s="105">
        <v>0</v>
      </c>
      <c r="S2115" s="105">
        <v>5772</v>
      </c>
      <c r="T2115" s="105">
        <v>0</v>
      </c>
      <c r="U2115" s="104">
        <v>51884</v>
      </c>
      <c r="V2115" s="104">
        <v>242318</v>
      </c>
      <c r="W2115" s="104">
        <v>51237</v>
      </c>
      <c r="X2115" s="104">
        <v>404010</v>
      </c>
      <c r="Y2115" s="104">
        <v>128320</v>
      </c>
      <c r="Z2115" s="104">
        <v>0</v>
      </c>
      <c r="AA2115" s="106">
        <v>-20268</v>
      </c>
    </row>
    <row r="2116" spans="1:27" x14ac:dyDescent="0.3">
      <c r="A2116" s="85">
        <v>2115</v>
      </c>
      <c r="B2116" s="85" t="s">
        <v>910</v>
      </c>
      <c r="C2116" s="85" t="s">
        <v>867</v>
      </c>
      <c r="D2116" s="85">
        <v>2021</v>
      </c>
      <c r="E2116" s="105">
        <v>70191</v>
      </c>
      <c r="F2116" s="106">
        <v>56783</v>
      </c>
      <c r="G2116" s="105">
        <v>7909</v>
      </c>
      <c r="H2116" s="106">
        <v>0</v>
      </c>
      <c r="I2116" s="105">
        <v>1122</v>
      </c>
      <c r="J2116" s="105">
        <v>-37278</v>
      </c>
      <c r="K2116" s="105">
        <v>371</v>
      </c>
      <c r="L2116" s="105">
        <v>28907</v>
      </c>
      <c r="M2116" s="105">
        <v>41283</v>
      </c>
      <c r="N2116" s="105">
        <v>1452</v>
      </c>
      <c r="O2116" s="105">
        <v>42116</v>
      </c>
      <c r="P2116" s="105">
        <v>2846</v>
      </c>
      <c r="Q2116" s="105">
        <v>39270</v>
      </c>
      <c r="R2116" s="105">
        <v>0</v>
      </c>
      <c r="S2116" s="105">
        <v>2731</v>
      </c>
      <c r="T2116" s="105">
        <v>114</v>
      </c>
      <c r="U2116" s="104">
        <v>39482</v>
      </c>
      <c r="V2116" s="104">
        <v>224017</v>
      </c>
      <c r="W2116" s="104">
        <v>38051</v>
      </c>
      <c r="X2116" s="104">
        <v>385720</v>
      </c>
      <c r="Y2116" s="104">
        <v>128154</v>
      </c>
      <c r="Z2116" s="104">
        <v>0</v>
      </c>
      <c r="AA2116" s="106">
        <v>-10382</v>
      </c>
    </row>
    <row r="2117" spans="1:27" x14ac:dyDescent="0.3">
      <c r="A2117" s="85">
        <v>2116</v>
      </c>
      <c r="B2117" s="85" t="s">
        <v>910</v>
      </c>
      <c r="C2117" s="85" t="s">
        <v>867</v>
      </c>
      <c r="D2117" s="85">
        <v>2020</v>
      </c>
      <c r="E2117" s="105">
        <v>53686</v>
      </c>
      <c r="F2117" s="106">
        <v>49059</v>
      </c>
      <c r="G2117" s="105">
        <v>9853</v>
      </c>
      <c r="H2117" s="106">
        <v>0</v>
      </c>
      <c r="I2117" s="105">
        <v>1269</v>
      </c>
      <c r="J2117" s="105">
        <v>-53210</v>
      </c>
      <c r="K2117" s="105">
        <v>662</v>
      </c>
      <c r="L2117" s="105">
        <v>7633</v>
      </c>
      <c r="M2117" s="105">
        <v>46054</v>
      </c>
      <c r="N2117" s="105">
        <v>1031</v>
      </c>
      <c r="O2117" s="105">
        <v>57118</v>
      </c>
      <c r="P2117" s="105">
        <v>2220</v>
      </c>
      <c r="Q2117" s="105">
        <v>54898</v>
      </c>
      <c r="R2117" s="105">
        <v>57</v>
      </c>
      <c r="S2117" s="105">
        <v>2208</v>
      </c>
      <c r="T2117" s="105">
        <v>12</v>
      </c>
      <c r="U2117" s="104">
        <v>24912</v>
      </c>
      <c r="V2117" s="104">
        <v>208457</v>
      </c>
      <c r="W2117" s="104">
        <v>22318</v>
      </c>
      <c r="X2117" s="104">
        <v>384012</v>
      </c>
      <c r="Y2117" s="104">
        <v>115780</v>
      </c>
      <c r="Z2117" s="104">
        <v>0</v>
      </c>
      <c r="AA2117" s="106">
        <v>7533</v>
      </c>
    </row>
    <row r="2118" spans="1:27" x14ac:dyDescent="0.3">
      <c r="A2118" s="85">
        <v>2117</v>
      </c>
      <c r="B2118" s="85" t="s">
        <v>910</v>
      </c>
      <c r="C2118" s="85" t="s">
        <v>867</v>
      </c>
      <c r="D2118" s="85">
        <v>2019</v>
      </c>
      <c r="E2118" s="105">
        <v>59545</v>
      </c>
      <c r="F2118" s="106">
        <v>54845</v>
      </c>
      <c r="G2118" s="105">
        <v>5608</v>
      </c>
      <c r="H2118" s="106">
        <v>0</v>
      </c>
      <c r="I2118" s="105">
        <v>474</v>
      </c>
      <c r="J2118" s="105">
        <v>-44061</v>
      </c>
      <c r="K2118" s="105">
        <v>565</v>
      </c>
      <c r="L2118" s="105">
        <v>17520</v>
      </c>
      <c r="M2118" s="105">
        <v>42025</v>
      </c>
      <c r="N2118" s="105">
        <v>-5445</v>
      </c>
      <c r="O2118" s="105">
        <v>39325</v>
      </c>
      <c r="P2118" s="105">
        <v>1262</v>
      </c>
      <c r="Q2118" s="105">
        <v>38063</v>
      </c>
      <c r="R2118" s="105">
        <v>0</v>
      </c>
      <c r="S2118" s="105">
        <v>1247</v>
      </c>
      <c r="T2118" s="105">
        <v>15</v>
      </c>
      <c r="U2118" s="104">
        <v>25518</v>
      </c>
      <c r="V2118" s="104">
        <v>206082</v>
      </c>
      <c r="W2118" s="104">
        <v>18848</v>
      </c>
      <c r="X2118" s="104">
        <v>353885</v>
      </c>
      <c r="Y2118" s="104">
        <v>116934</v>
      </c>
      <c r="Z2118" s="104">
        <v>0</v>
      </c>
      <c r="AA2118" s="106">
        <v>-20536</v>
      </c>
    </row>
    <row r="2119" spans="1:27" x14ac:dyDescent="0.3">
      <c r="A2119" s="85">
        <v>2118</v>
      </c>
      <c r="B2119" s="85" t="s">
        <v>910</v>
      </c>
      <c r="C2119" s="85" t="s">
        <v>867</v>
      </c>
      <c r="D2119" s="85">
        <v>2018</v>
      </c>
      <c r="E2119" s="105">
        <v>68382</v>
      </c>
      <c r="F2119" s="106">
        <v>60857</v>
      </c>
      <c r="G2119" s="105">
        <v>10485</v>
      </c>
      <c r="H2119" s="106">
        <v>0</v>
      </c>
      <c r="I2119" s="105">
        <v>402</v>
      </c>
      <c r="J2119" s="105">
        <v>-24403</v>
      </c>
      <c r="K2119" s="105">
        <v>0</v>
      </c>
      <c r="L2119" s="105">
        <v>47340</v>
      </c>
      <c r="M2119" s="105">
        <v>21042</v>
      </c>
      <c r="N2119" s="105">
        <v>611</v>
      </c>
      <c r="O2119" s="105">
        <v>30317</v>
      </c>
      <c r="P2119" s="105">
        <v>3123</v>
      </c>
      <c r="Q2119" s="105">
        <v>27194</v>
      </c>
      <c r="R2119" s="105">
        <v>57</v>
      </c>
      <c r="S2119" s="105">
        <v>3071</v>
      </c>
      <c r="T2119" s="105">
        <v>52</v>
      </c>
      <c r="U2119" s="104">
        <v>17248</v>
      </c>
      <c r="V2119" s="104">
        <v>175274</v>
      </c>
      <c r="W2119" s="104">
        <v>21204</v>
      </c>
      <c r="X2119" s="104">
        <v>340975</v>
      </c>
      <c r="Y2119" s="104">
        <v>116905</v>
      </c>
      <c r="Z2119" s="104">
        <v>0</v>
      </c>
      <c r="AA2119" s="106">
        <v>-3099</v>
      </c>
    </row>
    <row r="2120" spans="1:27" x14ac:dyDescent="0.3">
      <c r="A2120" s="85">
        <v>2119</v>
      </c>
      <c r="B2120" s="85" t="s">
        <v>910</v>
      </c>
      <c r="C2120" s="85" t="s">
        <v>867</v>
      </c>
      <c r="D2120" s="85">
        <v>2017</v>
      </c>
      <c r="E2120" s="105">
        <v>76535</v>
      </c>
      <c r="F2120" s="106">
        <v>61777</v>
      </c>
      <c r="G2120" s="105">
        <v>10298</v>
      </c>
      <c r="H2120" s="106">
        <v>0</v>
      </c>
      <c r="I2120" s="105">
        <v>266</v>
      </c>
      <c r="J2120" s="105">
        <v>-22185</v>
      </c>
      <c r="K2120" s="105">
        <v>0</v>
      </c>
      <c r="L2120" s="105">
        <v>50157</v>
      </c>
      <c r="M2120" s="105">
        <v>26377</v>
      </c>
      <c r="N2120" s="105">
        <v>2965</v>
      </c>
      <c r="O2120" s="105">
        <v>29317</v>
      </c>
      <c r="P2120" s="105">
        <v>2563</v>
      </c>
      <c r="Q2120" s="105">
        <v>26753</v>
      </c>
      <c r="R2120" s="105">
        <v>57</v>
      </c>
      <c r="S2120" s="105">
        <v>2172</v>
      </c>
      <c r="T2120" s="105">
        <v>391</v>
      </c>
      <c r="U2120" s="104">
        <v>18477</v>
      </c>
      <c r="V2120" s="104">
        <v>192494</v>
      </c>
      <c r="W2120" s="104">
        <v>23246</v>
      </c>
      <c r="X2120" s="104">
        <v>335517</v>
      </c>
      <c r="Y2120" s="104">
        <v>114944</v>
      </c>
      <c r="Z2120" s="104">
        <v>0</v>
      </c>
      <c r="AA2120" s="106">
        <v>10105</v>
      </c>
    </row>
    <row r="2121" spans="1:27" x14ac:dyDescent="0.3">
      <c r="A2121" s="85">
        <v>2120</v>
      </c>
      <c r="B2121" s="85" t="s">
        <v>910</v>
      </c>
      <c r="C2121" s="85" t="s">
        <v>867</v>
      </c>
      <c r="D2121" s="85">
        <v>2016</v>
      </c>
      <c r="E2121" s="105">
        <v>58721</v>
      </c>
      <c r="F2121" s="106">
        <v>55950</v>
      </c>
      <c r="G2121" s="105">
        <v>6527</v>
      </c>
      <c r="H2121" s="106">
        <v>0</v>
      </c>
      <c r="I2121" s="105">
        <v>209</v>
      </c>
      <c r="J2121" s="105">
        <v>-25199</v>
      </c>
      <c r="K2121" s="105">
        <v>0</v>
      </c>
      <c r="L2121" s="105">
        <v>37487</v>
      </c>
      <c r="M2121" s="105">
        <v>21235</v>
      </c>
      <c r="N2121" s="105">
        <v>2344</v>
      </c>
      <c r="O2121" s="105">
        <v>23645</v>
      </c>
      <c r="P2121" s="105">
        <v>1101</v>
      </c>
      <c r="Q2121" s="105">
        <v>22544</v>
      </c>
      <c r="R2121" s="105">
        <v>57</v>
      </c>
      <c r="S2121" s="105">
        <v>1005</v>
      </c>
      <c r="T2121" s="105">
        <v>96</v>
      </c>
      <c r="U2121" s="104">
        <v>13054</v>
      </c>
      <c r="V2121" s="104">
        <v>183816</v>
      </c>
      <c r="W2121" s="104">
        <v>17657</v>
      </c>
      <c r="X2121" s="104">
        <v>325090</v>
      </c>
      <c r="Y2121" s="104">
        <v>112874</v>
      </c>
      <c r="Z2121" s="104">
        <v>0</v>
      </c>
      <c r="AA2121" s="106">
        <v>-10038</v>
      </c>
    </row>
    <row r="2122" spans="1:27" x14ac:dyDescent="0.3">
      <c r="A2122" s="85">
        <v>2121</v>
      </c>
      <c r="B2122" s="85" t="s">
        <v>910</v>
      </c>
      <c r="C2122" s="85" t="s">
        <v>867</v>
      </c>
      <c r="D2122" s="85">
        <v>2015</v>
      </c>
      <c r="E2122" s="105">
        <v>83401</v>
      </c>
      <c r="F2122" s="106">
        <v>84904</v>
      </c>
      <c r="G2122" s="105">
        <v>10497</v>
      </c>
      <c r="H2122" s="106">
        <v>0</v>
      </c>
      <c r="I2122" s="105">
        <v>265</v>
      </c>
      <c r="J2122" s="105">
        <v>-6025</v>
      </c>
      <c r="K2122" s="105">
        <v>5330</v>
      </c>
      <c r="L2122" s="105">
        <v>94972</v>
      </c>
      <c r="M2122" s="105">
        <v>-11571</v>
      </c>
      <c r="N2122" s="105">
        <v>-1749</v>
      </c>
      <c r="O2122" s="105">
        <v>15620</v>
      </c>
      <c r="P2122" s="105">
        <v>2727</v>
      </c>
      <c r="Q2122" s="105">
        <v>12892</v>
      </c>
      <c r="R2122" s="105">
        <v>57</v>
      </c>
      <c r="S2122" s="105">
        <v>3408</v>
      </c>
      <c r="T2122" s="105">
        <v>-681</v>
      </c>
      <c r="U2122" s="104">
        <v>16971</v>
      </c>
      <c r="V2122" s="104">
        <v>187893</v>
      </c>
      <c r="W2122" s="104">
        <v>18640</v>
      </c>
      <c r="X2122" s="104">
        <v>321079</v>
      </c>
      <c r="Y2122" s="104">
        <v>104921</v>
      </c>
      <c r="Z2122" s="104">
        <v>0</v>
      </c>
      <c r="AA2122" s="106">
        <v>-4516</v>
      </c>
    </row>
    <row r="2123" spans="1:27" x14ac:dyDescent="0.3">
      <c r="A2123" s="85">
        <v>2122</v>
      </c>
      <c r="B2123" s="85" t="s">
        <v>910</v>
      </c>
      <c r="C2123" s="85" t="s">
        <v>867</v>
      </c>
      <c r="D2123" s="85">
        <v>2014</v>
      </c>
      <c r="E2123" s="105">
        <v>63873</v>
      </c>
      <c r="F2123" s="106">
        <v>64229</v>
      </c>
      <c r="G2123" s="105">
        <v>7745</v>
      </c>
      <c r="H2123" s="106">
        <v>0</v>
      </c>
      <c r="I2123" s="105">
        <v>239</v>
      </c>
      <c r="J2123" s="105">
        <v>-12077</v>
      </c>
      <c r="K2123" s="105">
        <v>0</v>
      </c>
      <c r="L2123" s="105">
        <v>60135</v>
      </c>
      <c r="M2123" s="105">
        <v>3738</v>
      </c>
      <c r="N2123" s="105">
        <v>287</v>
      </c>
      <c r="O2123" s="105">
        <v>21373</v>
      </c>
      <c r="P2123" s="105">
        <v>2822</v>
      </c>
      <c r="Q2123" s="105">
        <v>18550</v>
      </c>
      <c r="R2123" s="105">
        <v>0</v>
      </c>
      <c r="S2123" s="105">
        <v>2822</v>
      </c>
      <c r="T2123" s="105">
        <v>0</v>
      </c>
      <c r="U2123" s="104">
        <v>27797</v>
      </c>
      <c r="V2123" s="104">
        <v>204148</v>
      </c>
      <c r="W2123" s="104">
        <v>29852</v>
      </c>
      <c r="X2123" s="104">
        <v>332605</v>
      </c>
      <c r="Y2123" s="104">
        <v>100951</v>
      </c>
      <c r="Z2123" s="104">
        <v>0</v>
      </c>
      <c r="AA2123" s="106">
        <v>7664</v>
      </c>
    </row>
    <row r="2124" spans="1:27" ht="15" thickBot="1" x14ac:dyDescent="0.35">
      <c r="A2124" s="93">
        <v>2123</v>
      </c>
      <c r="B2124" s="93" t="s">
        <v>910</v>
      </c>
      <c r="C2124" s="93" t="s">
        <v>867</v>
      </c>
      <c r="D2124" s="93">
        <v>2013</v>
      </c>
      <c r="E2124" s="108">
        <v>142048</v>
      </c>
      <c r="F2124" s="109">
        <v>125825</v>
      </c>
      <c r="G2124" s="108">
        <v>6637</v>
      </c>
      <c r="H2124" s="109">
        <v>0</v>
      </c>
      <c r="I2124" s="108">
        <v>254</v>
      </c>
      <c r="J2124" s="108">
        <v>-15420</v>
      </c>
      <c r="K2124" s="108">
        <v>0</v>
      </c>
      <c r="L2124" s="108">
        <v>117296</v>
      </c>
      <c r="M2124" s="108">
        <v>24751</v>
      </c>
      <c r="N2124" s="108">
        <v>21449</v>
      </c>
      <c r="O2124" s="108">
        <v>40425</v>
      </c>
      <c r="P2124" s="108">
        <v>6215</v>
      </c>
      <c r="Q2124" s="108">
        <v>34210</v>
      </c>
      <c r="R2124" s="108">
        <v>0</v>
      </c>
      <c r="S2124" s="108">
        <v>5715</v>
      </c>
      <c r="T2124" s="108">
        <v>500</v>
      </c>
      <c r="U2124" s="107">
        <v>32540</v>
      </c>
      <c r="V2124" s="107">
        <v>218934</v>
      </c>
      <c r="W2124" s="107">
        <v>31849</v>
      </c>
      <c r="X2124" s="107">
        <v>348066</v>
      </c>
      <c r="Y2124" s="107">
        <v>101841</v>
      </c>
      <c r="Z2124" s="107">
        <v>247</v>
      </c>
      <c r="AA2124" s="109">
        <v>-30525</v>
      </c>
    </row>
    <row r="2125" spans="1:27" ht="15" thickTop="1" x14ac:dyDescent="0.3">
      <c r="A2125" s="88">
        <v>2124</v>
      </c>
      <c r="B2125" s="88" t="s">
        <v>910</v>
      </c>
      <c r="C2125" s="88" t="s">
        <v>1461</v>
      </c>
      <c r="D2125" s="88">
        <v>2023</v>
      </c>
      <c r="E2125" s="102">
        <v>1597024197</v>
      </c>
      <c r="F2125" s="103">
        <v>526737781</v>
      </c>
      <c r="G2125" s="102">
        <v>202541970</v>
      </c>
      <c r="H2125" s="97">
        <v>0</v>
      </c>
      <c r="I2125" s="102">
        <v>43500312</v>
      </c>
      <c r="J2125" s="102">
        <v>-471462559</v>
      </c>
      <c r="K2125" s="102">
        <v>946412</v>
      </c>
      <c r="L2125" s="102">
        <v>631158821</v>
      </c>
      <c r="M2125" s="102">
        <v>965865375</v>
      </c>
      <c r="N2125" s="102">
        <v>-678763</v>
      </c>
      <c r="O2125" s="102">
        <v>965186613</v>
      </c>
      <c r="P2125" s="102">
        <v>37957700</v>
      </c>
      <c r="Q2125" s="102">
        <v>691595270</v>
      </c>
      <c r="R2125" s="102">
        <v>398807766</v>
      </c>
      <c r="S2125" s="102">
        <v>22934641</v>
      </c>
      <c r="T2125" s="102">
        <v>15023060</v>
      </c>
      <c r="U2125" s="101">
        <v>6149681</v>
      </c>
      <c r="V2125" s="101">
        <v>1727961290</v>
      </c>
      <c r="W2125" s="101">
        <v>3101256166</v>
      </c>
      <c r="X2125" s="101">
        <v>22913703339</v>
      </c>
      <c r="Y2125" s="101">
        <v>80277990</v>
      </c>
      <c r="Z2125" s="101">
        <v>13137129619</v>
      </c>
      <c r="AA2125" s="103">
        <v>143756261</v>
      </c>
    </row>
    <row r="2126" spans="1:27" x14ac:dyDescent="0.3">
      <c r="A2126" s="85">
        <v>2125</v>
      </c>
      <c r="B2126" s="85" t="s">
        <v>910</v>
      </c>
      <c r="C2126" s="85" t="s">
        <v>1461</v>
      </c>
      <c r="D2126" s="85">
        <v>2022</v>
      </c>
      <c r="E2126" s="105">
        <v>1340701557</v>
      </c>
      <c r="F2126" s="106">
        <v>519779791</v>
      </c>
      <c r="G2126" s="105">
        <v>140766333</v>
      </c>
      <c r="H2126" s="98">
        <v>0</v>
      </c>
      <c r="I2126" s="105">
        <v>24733087</v>
      </c>
      <c r="J2126" s="105">
        <v>-118724723</v>
      </c>
      <c r="K2126" s="105">
        <v>630705</v>
      </c>
      <c r="L2126" s="105">
        <v>855320127</v>
      </c>
      <c r="M2126" s="105">
        <v>485381430</v>
      </c>
      <c r="N2126" s="105">
        <v>426333</v>
      </c>
      <c r="O2126" s="105">
        <v>485807763</v>
      </c>
      <c r="P2126" s="105">
        <v>23216562</v>
      </c>
      <c r="Q2126" s="105">
        <v>291247557</v>
      </c>
      <c r="R2126" s="105">
        <v>405933501</v>
      </c>
      <c r="S2126" s="105">
        <v>22398323</v>
      </c>
      <c r="T2126" s="105">
        <v>818239</v>
      </c>
      <c r="U2126" s="104">
        <v>17298528</v>
      </c>
      <c r="V2126" s="104">
        <v>1244384276</v>
      </c>
      <c r="W2126" s="104">
        <v>2222581551</v>
      </c>
      <c r="X2126" s="104">
        <v>12750083282</v>
      </c>
      <c r="Y2126" s="104">
        <v>68199728</v>
      </c>
      <c r="Z2126" s="104">
        <v>6371948861</v>
      </c>
      <c r="AA2126" s="106">
        <v>408194083</v>
      </c>
    </row>
    <row r="2127" spans="1:27" x14ac:dyDescent="0.3">
      <c r="A2127" s="85">
        <v>2126</v>
      </c>
      <c r="B2127" s="85" t="s">
        <v>910</v>
      </c>
      <c r="C2127" s="85" t="s">
        <v>1461</v>
      </c>
      <c r="D2127" s="85">
        <v>2021</v>
      </c>
      <c r="E2127" s="105">
        <v>900236470</v>
      </c>
      <c r="F2127" s="106">
        <v>370159850</v>
      </c>
      <c r="G2127" s="105">
        <v>114522077</v>
      </c>
      <c r="H2127" s="98">
        <v>0</v>
      </c>
      <c r="I2127" s="105">
        <v>56962444</v>
      </c>
      <c r="J2127" s="105">
        <v>-40590720</v>
      </c>
      <c r="K2127" s="105">
        <v>931973</v>
      </c>
      <c r="L2127" s="105">
        <v>646075341</v>
      </c>
      <c r="M2127" s="105">
        <v>254161128</v>
      </c>
      <c r="N2127" s="105">
        <v>109091</v>
      </c>
      <c r="O2127" s="105">
        <v>254270219</v>
      </c>
      <c r="P2127" s="105">
        <v>-53603515</v>
      </c>
      <c r="Q2127" s="105">
        <v>208459964</v>
      </c>
      <c r="R2127" s="105">
        <v>336751487</v>
      </c>
      <c r="S2127" s="105">
        <v>19937269</v>
      </c>
      <c r="T2127" s="105">
        <v>-73540784</v>
      </c>
      <c r="U2127" s="104">
        <v>26034648</v>
      </c>
      <c r="V2127" s="104">
        <v>1187131676</v>
      </c>
      <c r="W2127" s="104">
        <v>1396774183</v>
      </c>
      <c r="X2127" s="104">
        <v>12178166709</v>
      </c>
      <c r="Y2127" s="104">
        <v>53454212</v>
      </c>
      <c r="Z2127" s="104">
        <v>6061949230</v>
      </c>
      <c r="AA2127" s="106">
        <v>345495053</v>
      </c>
    </row>
    <row r="2128" spans="1:27" x14ac:dyDescent="0.3">
      <c r="A2128" s="85">
        <v>2127</v>
      </c>
      <c r="B2128" s="85" t="s">
        <v>910</v>
      </c>
      <c r="C2128" s="85" t="s">
        <v>1461</v>
      </c>
      <c r="D2128" s="85">
        <v>2020</v>
      </c>
      <c r="E2128" s="105">
        <v>704801929</v>
      </c>
      <c r="F2128" s="106">
        <v>241124473</v>
      </c>
      <c r="G2128" s="105">
        <v>73719285</v>
      </c>
      <c r="H2128" s="98">
        <v>0</v>
      </c>
      <c r="I2128" s="105">
        <v>85263766</v>
      </c>
      <c r="J2128" s="105">
        <v>-74808059</v>
      </c>
      <c r="K2128" s="105">
        <v>3199495</v>
      </c>
      <c r="L2128" s="105">
        <v>187565893</v>
      </c>
      <c r="M2128" s="105">
        <v>517236037</v>
      </c>
      <c r="N2128" s="105">
        <v>-1813855</v>
      </c>
      <c r="O2128" s="105">
        <v>515422181</v>
      </c>
      <c r="P2128" s="105">
        <v>9665657</v>
      </c>
      <c r="Q2128" s="105">
        <v>333802127</v>
      </c>
      <c r="R2128" s="105">
        <v>256672332</v>
      </c>
      <c r="S2128" s="105">
        <v>65961407</v>
      </c>
      <c r="T2128" s="105">
        <v>-56295750</v>
      </c>
      <c r="U2128" s="104">
        <v>27268848</v>
      </c>
      <c r="V2128" s="104">
        <v>1054482121</v>
      </c>
      <c r="W2128" s="104">
        <v>1285106753</v>
      </c>
      <c r="X2128" s="104">
        <v>11905685986</v>
      </c>
      <c r="Y2128" s="104">
        <v>4319885356</v>
      </c>
      <c r="Z2128" s="104">
        <v>6154294869</v>
      </c>
      <c r="AA2128" s="106">
        <v>181352857</v>
      </c>
    </row>
    <row r="2129" spans="1:27" x14ac:dyDescent="0.3">
      <c r="A2129" s="85">
        <v>2128</v>
      </c>
      <c r="B2129" s="85" t="s">
        <v>910</v>
      </c>
      <c r="C2129" s="85" t="s">
        <v>1461</v>
      </c>
      <c r="D2129" s="85">
        <v>2019</v>
      </c>
      <c r="E2129" s="105">
        <v>712934256</v>
      </c>
      <c r="F2129" s="106">
        <v>229786872</v>
      </c>
      <c r="G2129" s="105">
        <v>77276126</v>
      </c>
      <c r="H2129" s="98">
        <v>0</v>
      </c>
      <c r="I2129" s="105">
        <v>109586248</v>
      </c>
      <c r="J2129" s="105">
        <v>-61781370</v>
      </c>
      <c r="K2129" s="105">
        <v>31511</v>
      </c>
      <c r="L2129" s="105">
        <v>325304954</v>
      </c>
      <c r="M2129" s="105">
        <v>387629302</v>
      </c>
      <c r="N2129" s="105">
        <v>-7682665</v>
      </c>
      <c r="O2129" s="105">
        <v>379946637</v>
      </c>
      <c r="P2129" s="105">
        <v>-165550707</v>
      </c>
      <c r="Q2129" s="105">
        <v>345025576</v>
      </c>
      <c r="R2129" s="105">
        <v>259270996</v>
      </c>
      <c r="S2129" s="105">
        <v>47311768</v>
      </c>
      <c r="T2129" s="105">
        <v>-212862475</v>
      </c>
      <c r="U2129" s="104">
        <v>27718090</v>
      </c>
      <c r="V2129" s="104">
        <v>871213287</v>
      </c>
      <c r="W2129" s="104">
        <v>2144274228</v>
      </c>
      <c r="X2129" s="104">
        <v>11260219776</v>
      </c>
      <c r="Y2129" s="104">
        <v>3879897315</v>
      </c>
      <c r="Z2129" s="104">
        <v>5731522517</v>
      </c>
      <c r="AA2129" s="106">
        <v>169428212</v>
      </c>
    </row>
    <row r="2130" spans="1:27" x14ac:dyDescent="0.3">
      <c r="A2130" s="85">
        <v>2129</v>
      </c>
      <c r="B2130" s="85" t="s">
        <v>910</v>
      </c>
      <c r="C2130" s="85" t="s">
        <v>1461</v>
      </c>
      <c r="D2130" s="85">
        <v>2018</v>
      </c>
      <c r="E2130" s="105">
        <v>600550592</v>
      </c>
      <c r="F2130" s="106">
        <v>192995455</v>
      </c>
      <c r="G2130" s="105">
        <v>105520689</v>
      </c>
      <c r="H2130" s="98">
        <v>0</v>
      </c>
      <c r="I2130" s="105">
        <v>62856135</v>
      </c>
      <c r="J2130" s="105">
        <v>-96325791</v>
      </c>
      <c r="K2130" s="105">
        <v>0</v>
      </c>
      <c r="L2130" s="105">
        <v>267927148</v>
      </c>
      <c r="M2130" s="105">
        <v>332623444</v>
      </c>
      <c r="N2130" s="105">
        <v>-587567</v>
      </c>
      <c r="O2130" s="105">
        <v>332035877</v>
      </c>
      <c r="P2130" s="105">
        <v>53794355</v>
      </c>
      <c r="Q2130" s="105">
        <v>185856905</v>
      </c>
      <c r="R2130" s="105">
        <v>188102897</v>
      </c>
      <c r="S2130" s="105">
        <v>53794355</v>
      </c>
      <c r="T2130" s="105">
        <v>0</v>
      </c>
      <c r="U2130" s="104">
        <v>29856255</v>
      </c>
      <c r="V2130" s="104">
        <v>1475906630</v>
      </c>
      <c r="W2130" s="104">
        <v>1999186754</v>
      </c>
      <c r="X2130" s="104">
        <v>9362681387</v>
      </c>
      <c r="Y2130" s="104">
        <v>3102214006</v>
      </c>
      <c r="Z2130" s="104">
        <v>5216568822</v>
      </c>
      <c r="AA2130" s="106">
        <v>151453175</v>
      </c>
    </row>
    <row r="2131" spans="1:27" x14ac:dyDescent="0.3">
      <c r="A2131" s="85">
        <v>2130</v>
      </c>
      <c r="B2131" s="85" t="s">
        <v>910</v>
      </c>
      <c r="C2131" s="85" t="s">
        <v>1461</v>
      </c>
      <c r="D2131" s="85">
        <v>2017</v>
      </c>
      <c r="E2131" s="105">
        <v>540470229</v>
      </c>
      <c r="F2131" s="106">
        <v>187314143</v>
      </c>
      <c r="G2131" s="105">
        <v>101882930</v>
      </c>
      <c r="H2131" s="98">
        <v>0</v>
      </c>
      <c r="I2131" s="105">
        <v>63881050</v>
      </c>
      <c r="J2131" s="105">
        <v>-61570575</v>
      </c>
      <c r="K2131" s="105">
        <v>0</v>
      </c>
      <c r="L2131" s="105">
        <v>260376849</v>
      </c>
      <c r="M2131" s="105">
        <v>280093379</v>
      </c>
      <c r="N2131" s="105">
        <v>-622759</v>
      </c>
      <c r="O2131" s="105">
        <v>279772039</v>
      </c>
      <c r="P2131" s="105">
        <v>51893227</v>
      </c>
      <c r="Q2131" s="105">
        <v>162374544</v>
      </c>
      <c r="R2131" s="105">
        <v>0</v>
      </c>
      <c r="S2131" s="105">
        <v>51893227</v>
      </c>
      <c r="T2131" s="105">
        <v>0</v>
      </c>
      <c r="U2131" s="104">
        <v>37792560</v>
      </c>
      <c r="V2131" s="104">
        <v>2769552474</v>
      </c>
      <c r="W2131" s="104">
        <v>2237891063</v>
      </c>
      <c r="X2131" s="104">
        <v>9844942668</v>
      </c>
      <c r="Y2131" s="104">
        <v>2297096083</v>
      </c>
      <c r="Z2131" s="104">
        <v>5849590421</v>
      </c>
      <c r="AA2131" s="106">
        <v>-386112064</v>
      </c>
    </row>
    <row r="2132" spans="1:27" x14ac:dyDescent="0.3">
      <c r="A2132" s="85">
        <v>2131</v>
      </c>
      <c r="B2132" s="85" t="s">
        <v>910</v>
      </c>
      <c r="C2132" s="85" t="s">
        <v>1461</v>
      </c>
      <c r="D2132" s="85">
        <v>2016</v>
      </c>
      <c r="E2132" s="105">
        <v>434129658</v>
      </c>
      <c r="F2132" s="106">
        <v>232026234</v>
      </c>
      <c r="G2132" s="105">
        <v>111016223</v>
      </c>
      <c r="H2132" s="98">
        <v>0</v>
      </c>
      <c r="I2132" s="105">
        <v>13908996</v>
      </c>
      <c r="J2132" s="105">
        <v>-245558304</v>
      </c>
      <c r="K2132" s="105">
        <v>-322144</v>
      </c>
      <c r="L2132" s="105">
        <v>859701</v>
      </c>
      <c r="M2132" s="105">
        <v>433269957</v>
      </c>
      <c r="N2132" s="105">
        <v>-695595</v>
      </c>
      <c r="O2132" s="105">
        <v>432647089</v>
      </c>
      <c r="P2132" s="105">
        <v>35038605</v>
      </c>
      <c r="Q2132" s="105">
        <v>327547782</v>
      </c>
      <c r="R2132" s="105">
        <v>0</v>
      </c>
      <c r="S2132" s="105">
        <v>35038605</v>
      </c>
      <c r="T2132" s="105">
        <v>0</v>
      </c>
      <c r="U2132" s="104">
        <v>80316646</v>
      </c>
      <c r="V2132" s="104">
        <v>1876217502</v>
      </c>
      <c r="W2132" s="104">
        <v>1143166574</v>
      </c>
      <c r="X2132" s="104">
        <v>8321121615</v>
      </c>
      <c r="Y2132" s="104">
        <v>3097227928</v>
      </c>
      <c r="Z2132" s="104">
        <v>4615612212</v>
      </c>
      <c r="AA2132" s="106">
        <v>18337523</v>
      </c>
    </row>
    <row r="2133" spans="1:27" x14ac:dyDescent="0.3">
      <c r="A2133" s="85">
        <v>2132</v>
      </c>
      <c r="B2133" s="85" t="s">
        <v>910</v>
      </c>
      <c r="C2133" s="85" t="s">
        <v>1461</v>
      </c>
      <c r="D2133" s="85">
        <v>2015</v>
      </c>
      <c r="E2133" s="105">
        <v>352662905</v>
      </c>
      <c r="F2133" s="106">
        <v>237269434</v>
      </c>
      <c r="G2133" s="105">
        <v>73719444</v>
      </c>
      <c r="H2133" s="98">
        <v>0</v>
      </c>
      <c r="I2133" s="105">
        <v>10359932</v>
      </c>
      <c r="J2133" s="105">
        <v>-231802514</v>
      </c>
      <c r="K2133" s="105">
        <v>397353</v>
      </c>
      <c r="L2133" s="105">
        <v>83214463</v>
      </c>
      <c r="M2133" s="105">
        <v>269448442</v>
      </c>
      <c r="N2133" s="105">
        <v>168995344</v>
      </c>
      <c r="O2133" s="105">
        <v>438443786</v>
      </c>
      <c r="P2133" s="105">
        <v>25431956</v>
      </c>
      <c r="Q2133" s="105">
        <v>366777445</v>
      </c>
      <c r="R2133" s="105">
        <v>70982498</v>
      </c>
      <c r="S2133" s="105">
        <v>25502566</v>
      </c>
      <c r="T2133" s="105">
        <v>-70610</v>
      </c>
      <c r="U2133" s="104">
        <v>54858727</v>
      </c>
      <c r="V2133" s="104">
        <v>1760505567</v>
      </c>
      <c r="W2133" s="104">
        <v>991680770</v>
      </c>
      <c r="X2133" s="104">
        <v>7378002376</v>
      </c>
      <c r="Y2133" s="104">
        <v>2407194054</v>
      </c>
      <c r="Z2133" s="104">
        <v>4066812480</v>
      </c>
      <c r="AA2133" s="106">
        <v>-49797133</v>
      </c>
    </row>
    <row r="2134" spans="1:27" x14ac:dyDescent="0.3">
      <c r="A2134" s="85">
        <v>2133</v>
      </c>
      <c r="B2134" s="85" t="s">
        <v>910</v>
      </c>
      <c r="C2134" s="85" t="s">
        <v>1461</v>
      </c>
      <c r="D2134" s="85">
        <v>2014</v>
      </c>
      <c r="E2134" s="105">
        <v>256936645</v>
      </c>
      <c r="F2134" s="106">
        <v>215713323</v>
      </c>
      <c r="G2134" s="105">
        <v>25923415</v>
      </c>
      <c r="H2134" s="98">
        <v>0</v>
      </c>
      <c r="I2134" s="105">
        <v>0</v>
      </c>
      <c r="J2134" s="105">
        <v>-153458511</v>
      </c>
      <c r="K2134" s="105">
        <v>233675</v>
      </c>
      <c r="L2134" s="105">
        <v>15135984</v>
      </c>
      <c r="M2134" s="105">
        <v>241800661</v>
      </c>
      <c r="N2134" s="105">
        <v>-812911</v>
      </c>
      <c r="O2134" s="105">
        <v>241408481</v>
      </c>
      <c r="P2134" s="105">
        <v>1967365</v>
      </c>
      <c r="Q2134" s="105">
        <v>214288637</v>
      </c>
      <c r="R2134" s="105">
        <v>180667</v>
      </c>
      <c r="S2134" s="105">
        <v>1896755</v>
      </c>
      <c r="T2134" s="105">
        <v>70610</v>
      </c>
      <c r="U2134" s="104">
        <v>62013716</v>
      </c>
      <c r="V2134" s="104">
        <v>474637247</v>
      </c>
      <c r="W2134" s="104">
        <v>162035205</v>
      </c>
      <c r="X2134" s="104">
        <v>1674550315</v>
      </c>
      <c r="Y2134" s="104">
        <v>53849144</v>
      </c>
      <c r="Z2134" s="104">
        <v>245847739</v>
      </c>
      <c r="AA2134" s="106">
        <v>29859301</v>
      </c>
    </row>
    <row r="2135" spans="1:27" ht="15" thickBot="1" x14ac:dyDescent="0.35">
      <c r="A2135" s="93">
        <v>2134</v>
      </c>
      <c r="B2135" s="93" t="s">
        <v>910</v>
      </c>
      <c r="C2135" s="93" t="s">
        <v>1461</v>
      </c>
      <c r="D2135" s="93">
        <v>2013</v>
      </c>
      <c r="E2135" s="108">
        <v>211904544</v>
      </c>
      <c r="F2135" s="109">
        <v>171302360</v>
      </c>
      <c r="G2135" s="108">
        <v>11586266</v>
      </c>
      <c r="H2135" s="99">
        <v>0</v>
      </c>
      <c r="I2135" s="108">
        <v>0</v>
      </c>
      <c r="J2135" s="108">
        <v>-383509</v>
      </c>
      <c r="K2135" s="108">
        <v>0</v>
      </c>
      <c r="L2135" s="108">
        <v>204051420</v>
      </c>
      <c r="M2135" s="108">
        <v>7853124</v>
      </c>
      <c r="N2135" s="108">
        <v>-359733</v>
      </c>
      <c r="O2135" s="108">
        <v>7493391</v>
      </c>
      <c r="P2135" s="108">
        <v>3597129</v>
      </c>
      <c r="Q2135" s="108">
        <v>3896262</v>
      </c>
      <c r="R2135" s="108">
        <v>180387</v>
      </c>
      <c r="S2135" s="108">
        <v>3597129</v>
      </c>
      <c r="T2135" s="108">
        <v>0</v>
      </c>
      <c r="U2135" s="107">
        <v>60666555</v>
      </c>
      <c r="V2135" s="107">
        <v>140654129</v>
      </c>
      <c r="W2135" s="107">
        <v>67029447</v>
      </c>
      <c r="X2135" s="107">
        <v>439764380</v>
      </c>
      <c r="Y2135" s="107">
        <v>71495060</v>
      </c>
      <c r="Z2135" s="107">
        <v>122747761</v>
      </c>
      <c r="AA2135" s="109">
        <v>-2713267</v>
      </c>
    </row>
    <row r="2136" spans="1:27" ht="15" thickTop="1" x14ac:dyDescent="0.3">
      <c r="A2136" s="88">
        <v>2135</v>
      </c>
      <c r="B2136" s="88" t="s">
        <v>910</v>
      </c>
      <c r="C2136" s="88" t="s">
        <v>877</v>
      </c>
      <c r="D2136" s="88">
        <v>2023</v>
      </c>
      <c r="E2136" s="102">
        <v>567046</v>
      </c>
      <c r="F2136" s="103">
        <v>580549</v>
      </c>
      <c r="G2136" s="102">
        <v>32475</v>
      </c>
      <c r="H2136" s="97">
        <v>0</v>
      </c>
      <c r="I2136" s="102">
        <v>1672</v>
      </c>
      <c r="J2136" s="102">
        <v>-7171</v>
      </c>
      <c r="K2136" s="102">
        <v>0</v>
      </c>
      <c r="L2136" s="102">
        <v>616538</v>
      </c>
      <c r="M2136" s="102">
        <v>-49492</v>
      </c>
      <c r="N2136" s="102">
        <v>4517</v>
      </c>
      <c r="O2136" s="102">
        <v>-44975</v>
      </c>
      <c r="P2136" s="102">
        <v>3801</v>
      </c>
      <c r="Q2136" s="102">
        <v>-48776</v>
      </c>
      <c r="R2136" s="102">
        <v>960</v>
      </c>
      <c r="S2136" s="102">
        <v>3801</v>
      </c>
      <c r="T2136" s="102">
        <v>0</v>
      </c>
      <c r="U2136" s="101">
        <v>50121</v>
      </c>
      <c r="V2136" s="101">
        <v>239356</v>
      </c>
      <c r="W2136" s="101">
        <v>174753</v>
      </c>
      <c r="X2136" s="101">
        <v>461911</v>
      </c>
      <c r="Y2136" s="101">
        <v>182280</v>
      </c>
      <c r="Z2136" s="101">
        <v>123832</v>
      </c>
      <c r="AA2136" s="103">
        <v>108705</v>
      </c>
    </row>
    <row r="2137" spans="1:27" x14ac:dyDescent="0.3">
      <c r="A2137" s="85">
        <v>2136</v>
      </c>
      <c r="B2137" s="85" t="s">
        <v>910</v>
      </c>
      <c r="C2137" s="85" t="s">
        <v>877</v>
      </c>
      <c r="D2137" s="85">
        <v>2022</v>
      </c>
      <c r="E2137" s="105">
        <v>1033094</v>
      </c>
      <c r="F2137" s="106">
        <v>932795</v>
      </c>
      <c r="G2137" s="105">
        <v>69465</v>
      </c>
      <c r="H2137" s="98">
        <v>0</v>
      </c>
      <c r="I2137" s="105">
        <v>1882</v>
      </c>
      <c r="J2137" s="105">
        <v>2073</v>
      </c>
      <c r="K2137" s="105">
        <v>0</v>
      </c>
      <c r="L2137" s="105">
        <v>1014348</v>
      </c>
      <c r="M2137" s="105">
        <v>18746</v>
      </c>
      <c r="N2137" s="105">
        <v>247</v>
      </c>
      <c r="O2137" s="105">
        <v>18993</v>
      </c>
      <c r="P2137" s="105">
        <v>4034</v>
      </c>
      <c r="Q2137" s="105">
        <v>14959</v>
      </c>
      <c r="R2137" s="105">
        <v>960</v>
      </c>
      <c r="S2137" s="105">
        <v>4034</v>
      </c>
      <c r="T2137" s="105">
        <v>0</v>
      </c>
      <c r="U2137" s="104">
        <v>245555</v>
      </c>
      <c r="V2137" s="104">
        <v>445419</v>
      </c>
      <c r="W2137" s="104">
        <v>305628</v>
      </c>
      <c r="X2137" s="104">
        <v>641562</v>
      </c>
      <c r="Y2137" s="104">
        <v>144708</v>
      </c>
      <c r="Z2137" s="104">
        <v>237919</v>
      </c>
      <c r="AA2137" s="106">
        <v>-23741</v>
      </c>
    </row>
    <row r="2138" spans="1:27" x14ac:dyDescent="0.3">
      <c r="A2138" s="85">
        <v>2137</v>
      </c>
      <c r="B2138" s="85" t="s">
        <v>910</v>
      </c>
      <c r="C2138" s="85" t="s">
        <v>877</v>
      </c>
      <c r="D2138" s="85">
        <v>2021</v>
      </c>
      <c r="E2138" s="105">
        <v>895836</v>
      </c>
      <c r="F2138" s="106">
        <v>816380</v>
      </c>
      <c r="G2138" s="105">
        <v>66805</v>
      </c>
      <c r="H2138" s="98">
        <v>0</v>
      </c>
      <c r="I2138" s="105">
        <v>1389</v>
      </c>
      <c r="J2138" s="105">
        <v>-13342</v>
      </c>
      <c r="K2138" s="105">
        <v>0</v>
      </c>
      <c r="L2138" s="105">
        <v>877363</v>
      </c>
      <c r="M2138" s="105">
        <v>18473</v>
      </c>
      <c r="N2138" s="105">
        <v>749</v>
      </c>
      <c r="O2138" s="105">
        <v>19223</v>
      </c>
      <c r="P2138" s="105">
        <v>4022</v>
      </c>
      <c r="Q2138" s="105">
        <v>15201</v>
      </c>
      <c r="R2138" s="105">
        <v>960</v>
      </c>
      <c r="S2138" s="105">
        <v>4022</v>
      </c>
      <c r="T2138" s="105">
        <v>0</v>
      </c>
      <c r="U2138" s="104">
        <v>260195</v>
      </c>
      <c r="V2138" s="104">
        <v>536290</v>
      </c>
      <c r="W2138" s="104">
        <v>412364</v>
      </c>
      <c r="X2138" s="104">
        <v>749101</v>
      </c>
      <c r="Y2138" s="104">
        <v>158477</v>
      </c>
      <c r="Z2138" s="104">
        <v>258836</v>
      </c>
      <c r="AA2138" s="106">
        <v>16932</v>
      </c>
    </row>
    <row r="2139" spans="1:27" x14ac:dyDescent="0.3">
      <c r="A2139" s="85">
        <v>2138</v>
      </c>
      <c r="B2139" s="85" t="s">
        <v>910</v>
      </c>
      <c r="C2139" s="85" t="s">
        <v>877</v>
      </c>
      <c r="D2139" s="85">
        <v>2020</v>
      </c>
      <c r="E2139" s="105">
        <v>868265</v>
      </c>
      <c r="F2139" s="106">
        <v>790358</v>
      </c>
      <c r="G2139" s="105">
        <v>53439</v>
      </c>
      <c r="H2139" s="98">
        <v>0</v>
      </c>
      <c r="I2139" s="105">
        <v>2094</v>
      </c>
      <c r="J2139" s="105">
        <v>-10851</v>
      </c>
      <c r="K2139" s="105">
        <v>0</v>
      </c>
      <c r="L2139" s="105">
        <v>842431</v>
      </c>
      <c r="M2139" s="105">
        <v>25834</v>
      </c>
      <c r="N2139" s="105">
        <v>1708</v>
      </c>
      <c r="O2139" s="105">
        <v>27542</v>
      </c>
      <c r="P2139" s="105">
        <v>5752</v>
      </c>
      <c r="Q2139" s="105">
        <v>21789</v>
      </c>
      <c r="R2139" s="105">
        <v>962</v>
      </c>
      <c r="S2139" s="105">
        <v>5752</v>
      </c>
      <c r="T2139" s="105">
        <v>0</v>
      </c>
      <c r="U2139" s="104">
        <v>179628</v>
      </c>
      <c r="V2139" s="104">
        <v>472203</v>
      </c>
      <c r="W2139" s="104">
        <v>361916</v>
      </c>
      <c r="X2139" s="104">
        <v>701466</v>
      </c>
      <c r="Y2139" s="104">
        <v>172101</v>
      </c>
      <c r="Z2139" s="104">
        <v>266847</v>
      </c>
      <c r="AA2139" s="106">
        <v>71187</v>
      </c>
    </row>
    <row r="2140" spans="1:27" x14ac:dyDescent="0.3">
      <c r="A2140" s="85">
        <v>2139</v>
      </c>
      <c r="B2140" s="85" t="s">
        <v>910</v>
      </c>
      <c r="C2140" s="85" t="s">
        <v>877</v>
      </c>
      <c r="D2140" s="85">
        <v>2019</v>
      </c>
      <c r="E2140" s="105">
        <v>781061</v>
      </c>
      <c r="F2140" s="106">
        <v>710317</v>
      </c>
      <c r="G2140" s="105">
        <v>45549</v>
      </c>
      <c r="H2140" s="98">
        <v>0</v>
      </c>
      <c r="I2140" s="105">
        <v>1717</v>
      </c>
      <c r="J2140" s="105">
        <v>-6260</v>
      </c>
      <c r="K2140" s="105">
        <v>0</v>
      </c>
      <c r="L2140" s="105">
        <v>759676</v>
      </c>
      <c r="M2140" s="105">
        <v>21385</v>
      </c>
      <c r="N2140" s="105">
        <v>4637</v>
      </c>
      <c r="O2140" s="105">
        <v>25975</v>
      </c>
      <c r="P2140" s="105">
        <v>4894</v>
      </c>
      <c r="Q2140" s="105">
        <v>21081</v>
      </c>
      <c r="R2140" s="105">
        <v>0</v>
      </c>
      <c r="S2140" s="105">
        <v>4894</v>
      </c>
      <c r="T2140" s="105">
        <v>0</v>
      </c>
      <c r="U2140" s="104">
        <v>214122</v>
      </c>
      <c r="V2140" s="104">
        <v>476426</v>
      </c>
      <c r="W2140" s="104">
        <v>330592</v>
      </c>
      <c r="X2140" s="104">
        <v>666365</v>
      </c>
      <c r="Y2140" s="104">
        <v>149423</v>
      </c>
      <c r="Z2140" s="104">
        <v>237272</v>
      </c>
      <c r="AA2140" s="106">
        <v>72981</v>
      </c>
    </row>
    <row r="2141" spans="1:27" x14ac:dyDescent="0.3">
      <c r="A2141" s="85">
        <v>2140</v>
      </c>
      <c r="B2141" s="85" t="s">
        <v>910</v>
      </c>
      <c r="C2141" s="85" t="s">
        <v>877</v>
      </c>
      <c r="D2141" s="85">
        <v>2018</v>
      </c>
      <c r="E2141" s="105">
        <v>713685</v>
      </c>
      <c r="F2141" s="106">
        <v>645763</v>
      </c>
      <c r="G2141" s="105">
        <v>38079</v>
      </c>
      <c r="H2141" s="98">
        <v>0</v>
      </c>
      <c r="I2141" s="105">
        <v>1550</v>
      </c>
      <c r="J2141" s="105">
        <v>-7187</v>
      </c>
      <c r="K2141" s="105">
        <v>0</v>
      </c>
      <c r="L2141" s="105">
        <v>685540</v>
      </c>
      <c r="M2141" s="105">
        <v>28145</v>
      </c>
      <c r="N2141" s="105">
        <v>9657</v>
      </c>
      <c r="O2141" s="105">
        <v>37923</v>
      </c>
      <c r="P2141" s="105">
        <v>7779</v>
      </c>
      <c r="Q2141" s="105">
        <v>30143</v>
      </c>
      <c r="R2141" s="105">
        <v>0</v>
      </c>
      <c r="S2141" s="105">
        <v>7779</v>
      </c>
      <c r="T2141" s="105">
        <v>0</v>
      </c>
      <c r="U2141" s="104">
        <v>201692</v>
      </c>
      <c r="V2141" s="104">
        <v>467386</v>
      </c>
      <c r="W2141" s="104">
        <v>334642</v>
      </c>
      <c r="X2141" s="104">
        <v>662377</v>
      </c>
      <c r="Y2141" s="104">
        <v>70346</v>
      </c>
      <c r="Z2141" s="104">
        <v>257077</v>
      </c>
      <c r="AA2141" s="106">
        <v>-31164</v>
      </c>
    </row>
    <row r="2142" spans="1:27" x14ac:dyDescent="0.3">
      <c r="A2142" s="85">
        <v>2141</v>
      </c>
      <c r="B2142" s="85" t="s">
        <v>910</v>
      </c>
      <c r="C2142" s="85" t="s">
        <v>877</v>
      </c>
      <c r="D2142" s="85">
        <v>2017</v>
      </c>
      <c r="E2142" s="105">
        <v>735337</v>
      </c>
      <c r="F2142" s="106">
        <v>674064</v>
      </c>
      <c r="G2142" s="105">
        <v>36258</v>
      </c>
      <c r="H2142" s="98">
        <v>0</v>
      </c>
      <c r="I2142" s="105">
        <v>879</v>
      </c>
      <c r="J2142" s="105">
        <v>-12662</v>
      </c>
      <c r="K2142" s="105">
        <v>0</v>
      </c>
      <c r="L2142" s="105">
        <v>703635</v>
      </c>
      <c r="M2142" s="105">
        <v>31702</v>
      </c>
      <c r="N2142" s="105">
        <v>4614</v>
      </c>
      <c r="O2142" s="105">
        <v>36906</v>
      </c>
      <c r="P2142" s="105">
        <v>7543</v>
      </c>
      <c r="Q2142" s="105">
        <v>29363</v>
      </c>
      <c r="R2142" s="105">
        <v>0</v>
      </c>
      <c r="S2142" s="105">
        <v>7543</v>
      </c>
      <c r="T2142" s="105">
        <v>0</v>
      </c>
      <c r="U2142" s="104">
        <v>141871</v>
      </c>
      <c r="V2142" s="104">
        <v>412621</v>
      </c>
      <c r="W2142" s="104">
        <v>314322</v>
      </c>
      <c r="X2142" s="104">
        <v>643818</v>
      </c>
      <c r="Y2142" s="104">
        <v>63667</v>
      </c>
      <c r="Z2142" s="104">
        <v>256658</v>
      </c>
      <c r="AA2142" s="106">
        <v>-54031</v>
      </c>
    </row>
    <row r="2143" spans="1:27" x14ac:dyDescent="0.3">
      <c r="A2143" s="85">
        <v>2142</v>
      </c>
      <c r="B2143" s="85" t="s">
        <v>910</v>
      </c>
      <c r="C2143" s="85" t="s">
        <v>877</v>
      </c>
      <c r="D2143" s="85">
        <v>2016</v>
      </c>
      <c r="E2143" s="105">
        <v>702107</v>
      </c>
      <c r="F2143" s="106">
        <v>649998</v>
      </c>
      <c r="G2143" s="105">
        <v>31704</v>
      </c>
      <c r="H2143" s="98">
        <v>0</v>
      </c>
      <c r="I2143" s="105">
        <v>725</v>
      </c>
      <c r="J2143" s="105">
        <v>-5477</v>
      </c>
      <c r="K2143" s="105">
        <v>0</v>
      </c>
      <c r="L2143" s="105">
        <v>680602</v>
      </c>
      <c r="M2143" s="105">
        <v>21505</v>
      </c>
      <c r="N2143" s="105">
        <v>3847</v>
      </c>
      <c r="O2143" s="105">
        <v>26445</v>
      </c>
      <c r="P2143" s="105">
        <v>5184</v>
      </c>
      <c r="Q2143" s="105">
        <v>21262</v>
      </c>
      <c r="R2143" s="105">
        <v>0</v>
      </c>
      <c r="S2143" s="105">
        <v>5184</v>
      </c>
      <c r="T2143" s="105">
        <v>0</v>
      </c>
      <c r="U2143" s="104">
        <v>81827</v>
      </c>
      <c r="V2143" s="104">
        <v>392269</v>
      </c>
      <c r="W2143" s="104">
        <v>284773</v>
      </c>
      <c r="X2143" s="104">
        <v>599823</v>
      </c>
      <c r="Y2143" s="104">
        <v>51999</v>
      </c>
      <c r="Z2143" s="104">
        <v>246627</v>
      </c>
      <c r="AA2143" s="106">
        <v>50214</v>
      </c>
    </row>
    <row r="2144" spans="1:27" x14ac:dyDescent="0.3">
      <c r="A2144" s="85">
        <v>2143</v>
      </c>
      <c r="B2144" s="85" t="s">
        <v>910</v>
      </c>
      <c r="C2144" s="85" t="s">
        <v>877</v>
      </c>
      <c r="D2144" s="85">
        <v>2015</v>
      </c>
      <c r="E2144" s="105">
        <v>707016</v>
      </c>
      <c r="F2144" s="106">
        <v>658109</v>
      </c>
      <c r="G2144" s="105">
        <v>30002</v>
      </c>
      <c r="H2144" s="98">
        <v>0</v>
      </c>
      <c r="I2144" s="105">
        <v>760</v>
      </c>
      <c r="J2144" s="105">
        <v>2272</v>
      </c>
      <c r="K2144" s="105">
        <v>0</v>
      </c>
      <c r="L2144" s="105">
        <v>697697</v>
      </c>
      <c r="M2144" s="105">
        <v>9319</v>
      </c>
      <c r="N2144" s="105">
        <v>3161</v>
      </c>
      <c r="O2144" s="105">
        <v>13421</v>
      </c>
      <c r="P2144" s="105">
        <v>2841</v>
      </c>
      <c r="Q2144" s="105">
        <v>10580</v>
      </c>
      <c r="R2144" s="105">
        <v>0</v>
      </c>
      <c r="S2144" s="105">
        <v>2841</v>
      </c>
      <c r="T2144" s="105">
        <v>0</v>
      </c>
      <c r="U2144" s="104">
        <v>93015</v>
      </c>
      <c r="V2144" s="104">
        <v>382858</v>
      </c>
      <c r="W2144" s="104">
        <v>234950</v>
      </c>
      <c r="X2144" s="104">
        <v>544959</v>
      </c>
      <c r="Y2144" s="104">
        <v>46091</v>
      </c>
      <c r="Z2144" s="104">
        <v>193498</v>
      </c>
      <c r="AA2144" s="106">
        <v>69704</v>
      </c>
    </row>
    <row r="2145" spans="1:27" x14ac:dyDescent="0.3">
      <c r="A2145" s="85">
        <v>2144</v>
      </c>
      <c r="B2145" s="85" t="s">
        <v>910</v>
      </c>
      <c r="C2145" s="85" t="s">
        <v>877</v>
      </c>
      <c r="D2145" s="85">
        <v>2014</v>
      </c>
      <c r="E2145" s="105">
        <v>741824</v>
      </c>
      <c r="F2145" s="106">
        <v>692997</v>
      </c>
      <c r="G2145" s="105">
        <v>33024</v>
      </c>
      <c r="H2145" s="98">
        <v>0</v>
      </c>
      <c r="I2145" s="105">
        <v>0</v>
      </c>
      <c r="J2145" s="105">
        <v>-8604</v>
      </c>
      <c r="K2145" s="105">
        <v>0</v>
      </c>
      <c r="L2145" s="105">
        <v>728304</v>
      </c>
      <c r="M2145" s="105">
        <v>13520</v>
      </c>
      <c r="N2145" s="105">
        <v>-279</v>
      </c>
      <c r="O2145" s="105">
        <v>13241</v>
      </c>
      <c r="P2145" s="105">
        <v>1507</v>
      </c>
      <c r="Q2145" s="105">
        <v>11733</v>
      </c>
      <c r="R2145" s="105">
        <v>0</v>
      </c>
      <c r="S2145" s="105">
        <v>1353</v>
      </c>
      <c r="T2145" s="105">
        <v>154</v>
      </c>
      <c r="U2145" s="104">
        <v>172609</v>
      </c>
      <c r="V2145" s="104">
        <v>475160</v>
      </c>
      <c r="W2145" s="104">
        <v>276667</v>
      </c>
      <c r="X2145" s="104">
        <v>650097</v>
      </c>
      <c r="Y2145" s="104">
        <v>42250</v>
      </c>
      <c r="Z2145" s="104">
        <v>286917</v>
      </c>
      <c r="AA2145" s="106">
        <v>56646</v>
      </c>
    </row>
    <row r="2146" spans="1:27" ht="15" thickBot="1" x14ac:dyDescent="0.35">
      <c r="A2146" s="93">
        <v>2145</v>
      </c>
      <c r="B2146" s="93" t="s">
        <v>910</v>
      </c>
      <c r="C2146" s="93" t="s">
        <v>877</v>
      </c>
      <c r="D2146" s="93">
        <v>2013</v>
      </c>
      <c r="E2146" s="108">
        <v>697931</v>
      </c>
      <c r="F2146" s="109">
        <v>639476</v>
      </c>
      <c r="G2146" s="108">
        <v>25733</v>
      </c>
      <c r="H2146" s="99">
        <v>0</v>
      </c>
      <c r="I2146" s="108">
        <v>5784</v>
      </c>
      <c r="J2146" s="108">
        <v>-2564</v>
      </c>
      <c r="K2146" s="108">
        <v>0</v>
      </c>
      <c r="L2146" s="108">
        <v>679767</v>
      </c>
      <c r="M2146" s="108">
        <v>18165</v>
      </c>
      <c r="N2146" s="108">
        <v>6901</v>
      </c>
      <c r="O2146" s="108">
        <v>27998</v>
      </c>
      <c r="P2146" s="108">
        <v>4546</v>
      </c>
      <c r="Q2146" s="108">
        <v>23452</v>
      </c>
      <c r="R2146" s="108">
        <v>0</v>
      </c>
      <c r="S2146" s="108">
        <v>4546</v>
      </c>
      <c r="T2146" s="108">
        <v>0</v>
      </c>
      <c r="U2146" s="107">
        <v>170895</v>
      </c>
      <c r="V2146" s="107">
        <v>592786</v>
      </c>
      <c r="W2146" s="107">
        <v>250414</v>
      </c>
      <c r="X2146" s="107">
        <v>659919</v>
      </c>
      <c r="Y2146" s="107">
        <v>44217</v>
      </c>
      <c r="Z2146" s="107">
        <v>291073</v>
      </c>
      <c r="AA2146" s="109">
        <v>-15452</v>
      </c>
    </row>
    <row r="2147" spans="1:27" ht="15" thickTop="1" x14ac:dyDescent="0.3">
      <c r="A2147" s="88">
        <v>2146</v>
      </c>
      <c r="B2147" s="88" t="s">
        <v>910</v>
      </c>
      <c r="C2147" s="88" t="s">
        <v>883</v>
      </c>
      <c r="D2147" s="88">
        <v>2023</v>
      </c>
      <c r="E2147" s="102">
        <v>2299235</v>
      </c>
      <c r="F2147" s="103">
        <v>1054301</v>
      </c>
      <c r="G2147" s="102">
        <v>874142</v>
      </c>
      <c r="H2147" s="103">
        <v>168273</v>
      </c>
      <c r="I2147" s="102">
        <v>37419</v>
      </c>
      <c r="J2147" s="102">
        <v>-30080</v>
      </c>
      <c r="K2147" s="102">
        <v>0</v>
      </c>
      <c r="L2147" s="102">
        <v>1939780</v>
      </c>
      <c r="M2147" s="102">
        <v>359456</v>
      </c>
      <c r="N2147" s="102">
        <v>1212</v>
      </c>
      <c r="O2147" s="102">
        <v>360668</v>
      </c>
      <c r="P2147" s="102">
        <v>75399</v>
      </c>
      <c r="Q2147" s="102">
        <v>263248</v>
      </c>
      <c r="R2147" s="102">
        <v>3798</v>
      </c>
      <c r="S2147" s="102">
        <v>78398</v>
      </c>
      <c r="T2147" s="102">
        <v>-2999</v>
      </c>
      <c r="U2147" s="101">
        <v>479244</v>
      </c>
      <c r="V2147" s="101">
        <v>1530495</v>
      </c>
      <c r="W2147" s="101">
        <v>634846</v>
      </c>
      <c r="X2147" s="101">
        <v>2123901</v>
      </c>
      <c r="Y2147" s="101">
        <v>462906</v>
      </c>
      <c r="Z2147" s="101">
        <v>167968</v>
      </c>
      <c r="AA2147" s="103">
        <v>287975</v>
      </c>
    </row>
    <row r="2148" spans="1:27" x14ac:dyDescent="0.3">
      <c r="A2148" s="85">
        <v>2147</v>
      </c>
      <c r="B2148" s="85" t="s">
        <v>910</v>
      </c>
      <c r="C2148" s="85" t="s">
        <v>883</v>
      </c>
      <c r="D2148" s="85">
        <v>2022</v>
      </c>
      <c r="E2148" s="105">
        <v>2398918</v>
      </c>
      <c r="F2148" s="106">
        <v>1055721</v>
      </c>
      <c r="G2148" s="105">
        <v>959479</v>
      </c>
      <c r="H2148" s="106">
        <v>173758</v>
      </c>
      <c r="I2148" s="105">
        <v>33139</v>
      </c>
      <c r="J2148" s="105">
        <v>-16926</v>
      </c>
      <c r="K2148" s="105">
        <v>0</v>
      </c>
      <c r="L2148" s="105">
        <v>2032281</v>
      </c>
      <c r="M2148" s="105">
        <v>366637</v>
      </c>
      <c r="N2148" s="105">
        <v>1819</v>
      </c>
      <c r="O2148" s="105">
        <v>368456</v>
      </c>
      <c r="P2148" s="105">
        <v>74940</v>
      </c>
      <c r="Q2148" s="105">
        <v>269145</v>
      </c>
      <c r="R2148" s="105">
        <v>0</v>
      </c>
      <c r="S2148" s="105">
        <v>75032</v>
      </c>
      <c r="T2148" s="105">
        <v>-92</v>
      </c>
      <c r="U2148" s="104">
        <v>491214</v>
      </c>
      <c r="V2148" s="104">
        <v>1226499</v>
      </c>
      <c r="W2148" s="104">
        <v>435706</v>
      </c>
      <c r="X2148" s="104">
        <v>1816265</v>
      </c>
      <c r="Y2148" s="104">
        <v>464870</v>
      </c>
      <c r="Z2148" s="104">
        <v>40000</v>
      </c>
      <c r="AA2148" s="106">
        <v>247657</v>
      </c>
    </row>
    <row r="2149" spans="1:27" x14ac:dyDescent="0.3">
      <c r="A2149" s="85">
        <v>2148</v>
      </c>
      <c r="B2149" s="85" t="s">
        <v>910</v>
      </c>
      <c r="C2149" s="85" t="s">
        <v>883</v>
      </c>
      <c r="D2149" s="85">
        <v>2021</v>
      </c>
      <c r="E2149" s="105">
        <v>2160840</v>
      </c>
      <c r="F2149" s="106">
        <v>1013404</v>
      </c>
      <c r="G2149" s="105">
        <v>791018</v>
      </c>
      <c r="H2149" s="106">
        <v>127163</v>
      </c>
      <c r="I2149" s="105">
        <v>29837</v>
      </c>
      <c r="J2149" s="105">
        <v>-10293</v>
      </c>
      <c r="K2149" s="105">
        <v>0</v>
      </c>
      <c r="L2149" s="105">
        <v>1829134</v>
      </c>
      <c r="M2149" s="105">
        <v>331706</v>
      </c>
      <c r="N2149" s="105">
        <v>-996</v>
      </c>
      <c r="O2149" s="105">
        <v>330710</v>
      </c>
      <c r="P2149" s="105">
        <v>66243</v>
      </c>
      <c r="Q2149" s="105">
        <v>241591</v>
      </c>
      <c r="R2149" s="105">
        <v>2297</v>
      </c>
      <c r="S2149" s="105">
        <v>69951</v>
      </c>
      <c r="T2149" s="105">
        <v>-3708</v>
      </c>
      <c r="U2149" s="104">
        <v>399291</v>
      </c>
      <c r="V2149" s="104">
        <v>1093977</v>
      </c>
      <c r="W2149" s="104">
        <v>439571</v>
      </c>
      <c r="X2149" s="104">
        <v>1707097</v>
      </c>
      <c r="Y2149" s="104">
        <v>492590</v>
      </c>
      <c r="Z2149" s="104">
        <v>26857</v>
      </c>
      <c r="AA2149" s="106">
        <v>290471</v>
      </c>
    </row>
    <row r="2150" spans="1:27" x14ac:dyDescent="0.3">
      <c r="A2150" s="85">
        <v>2149</v>
      </c>
      <c r="B2150" s="85" t="s">
        <v>910</v>
      </c>
      <c r="C2150" s="85" t="s">
        <v>883</v>
      </c>
      <c r="D2150" s="85">
        <v>2020</v>
      </c>
      <c r="E2150" s="105">
        <v>1908870</v>
      </c>
      <c r="F2150" s="106">
        <v>877456</v>
      </c>
      <c r="G2150" s="105">
        <v>730199</v>
      </c>
      <c r="H2150" s="106">
        <v>110296</v>
      </c>
      <c r="I2150" s="105">
        <v>32143</v>
      </c>
      <c r="J2150" s="105">
        <v>-6433</v>
      </c>
      <c r="K2150" s="105">
        <v>0</v>
      </c>
      <c r="L2150" s="105">
        <v>1644209</v>
      </c>
      <c r="M2150" s="105">
        <v>264661</v>
      </c>
      <c r="N2150" s="105">
        <v>1988</v>
      </c>
      <c r="O2150" s="105">
        <v>266649</v>
      </c>
      <c r="P2150" s="105">
        <v>49901</v>
      </c>
      <c r="Q2150" s="105">
        <v>195787</v>
      </c>
      <c r="R2150" s="105">
        <v>0</v>
      </c>
      <c r="S2150" s="105">
        <v>62579</v>
      </c>
      <c r="T2150" s="105">
        <v>-12678</v>
      </c>
      <c r="U2150" s="104">
        <v>369509</v>
      </c>
      <c r="V2150" s="104">
        <v>1010170</v>
      </c>
      <c r="W2150" s="104">
        <v>433821</v>
      </c>
      <c r="X2150" s="104">
        <v>1650826</v>
      </c>
      <c r="Y2150" s="104">
        <v>542055</v>
      </c>
      <c r="Z2150" s="104">
        <v>78990</v>
      </c>
      <c r="AA2150" s="106">
        <v>346285</v>
      </c>
    </row>
    <row r="2151" spans="1:27" x14ac:dyDescent="0.3">
      <c r="A2151" s="85">
        <v>2150</v>
      </c>
      <c r="B2151" s="85" t="s">
        <v>910</v>
      </c>
      <c r="C2151" s="85" t="s">
        <v>883</v>
      </c>
      <c r="D2151" s="85">
        <v>2019</v>
      </c>
      <c r="E2151" s="105">
        <v>1710439</v>
      </c>
      <c r="F2151" s="106">
        <v>770011</v>
      </c>
      <c r="G2151" s="105">
        <v>681935</v>
      </c>
      <c r="H2151" s="106">
        <v>0</v>
      </c>
      <c r="I2151" s="105">
        <v>30655</v>
      </c>
      <c r="J2151" s="105">
        <v>-4774</v>
      </c>
      <c r="K2151" s="105">
        <v>0</v>
      </c>
      <c r="L2151" s="105">
        <v>1495632</v>
      </c>
      <c r="M2151" s="105">
        <v>214807</v>
      </c>
      <c r="N2151" s="105">
        <v>31</v>
      </c>
      <c r="O2151" s="105">
        <v>214839</v>
      </c>
      <c r="P2151" s="105">
        <v>44247</v>
      </c>
      <c r="Q2151" s="105">
        <v>153427</v>
      </c>
      <c r="R2151" s="105">
        <v>1218</v>
      </c>
      <c r="S2151" s="105">
        <v>42433</v>
      </c>
      <c r="T2151" s="105">
        <v>1813</v>
      </c>
      <c r="U2151" s="104">
        <v>382506</v>
      </c>
      <c r="V2151" s="104">
        <v>888025</v>
      </c>
      <c r="W2151" s="104">
        <v>343493</v>
      </c>
      <c r="X2151" s="104">
        <v>1571512</v>
      </c>
      <c r="Y2151" s="104">
        <v>581465</v>
      </c>
      <c r="Z2151" s="104">
        <v>144424</v>
      </c>
      <c r="AA2151" s="106">
        <v>217054</v>
      </c>
    </row>
    <row r="2152" spans="1:27" x14ac:dyDescent="0.3">
      <c r="A2152" s="85">
        <v>2151</v>
      </c>
      <c r="B2152" s="85" t="s">
        <v>910</v>
      </c>
      <c r="C2152" s="85" t="s">
        <v>883</v>
      </c>
      <c r="D2152" s="85">
        <v>2018</v>
      </c>
      <c r="E2152" s="105">
        <v>1798350</v>
      </c>
      <c r="F2152" s="106">
        <v>863659</v>
      </c>
      <c r="G2152" s="105">
        <v>681538</v>
      </c>
      <c r="H2152" s="106">
        <v>0</v>
      </c>
      <c r="I2152" s="105">
        <v>26443</v>
      </c>
      <c r="J2152" s="105">
        <v>-2482</v>
      </c>
      <c r="K2152" s="105">
        <v>0</v>
      </c>
      <c r="L2152" s="105">
        <v>1581512</v>
      </c>
      <c r="M2152" s="105">
        <v>216838</v>
      </c>
      <c r="N2152" s="105">
        <v>-628</v>
      </c>
      <c r="O2152" s="105">
        <v>216210</v>
      </c>
      <c r="P2152" s="105">
        <v>41437</v>
      </c>
      <c r="Q2152" s="105">
        <v>156278</v>
      </c>
      <c r="R2152" s="105">
        <v>0</v>
      </c>
      <c r="S2152" s="105">
        <v>45182</v>
      </c>
      <c r="T2152" s="105">
        <v>-3746</v>
      </c>
      <c r="U2152" s="104">
        <v>364556</v>
      </c>
      <c r="V2152" s="104">
        <v>859394</v>
      </c>
      <c r="W2152" s="104">
        <v>312184</v>
      </c>
      <c r="X2152" s="104">
        <v>1589862</v>
      </c>
      <c r="Y2152" s="104">
        <v>619364</v>
      </c>
      <c r="Z2152" s="104">
        <v>206903</v>
      </c>
      <c r="AA2152" s="106">
        <v>168670</v>
      </c>
    </row>
    <row r="2153" spans="1:27" x14ac:dyDescent="0.3">
      <c r="A2153" s="85">
        <v>2152</v>
      </c>
      <c r="B2153" s="85" t="s">
        <v>910</v>
      </c>
      <c r="C2153" s="85" t="s">
        <v>883</v>
      </c>
      <c r="D2153" s="85">
        <v>2017</v>
      </c>
      <c r="E2153" s="105">
        <v>1870442</v>
      </c>
      <c r="F2153" s="106">
        <v>829784</v>
      </c>
      <c r="G2153" s="105">
        <v>705746</v>
      </c>
      <c r="H2153" s="106">
        <v>0</v>
      </c>
      <c r="I2153" s="105">
        <v>11852</v>
      </c>
      <c r="J2153" s="105">
        <v>-2488</v>
      </c>
      <c r="K2153" s="105">
        <v>0</v>
      </c>
      <c r="L2153" s="105">
        <v>1546779</v>
      </c>
      <c r="M2153" s="105">
        <v>323663</v>
      </c>
      <c r="N2153" s="105">
        <v>-1014</v>
      </c>
      <c r="O2153" s="105">
        <v>322649</v>
      </c>
      <c r="P2153" s="105">
        <v>62231</v>
      </c>
      <c r="Q2153" s="105">
        <v>241103</v>
      </c>
      <c r="R2153" s="105">
        <v>0</v>
      </c>
      <c r="S2153" s="105">
        <v>62894</v>
      </c>
      <c r="T2153" s="105">
        <v>-662</v>
      </c>
      <c r="U2153" s="104">
        <v>358918</v>
      </c>
      <c r="V2153" s="104">
        <v>745856</v>
      </c>
      <c r="W2153" s="104">
        <v>380753</v>
      </c>
      <c r="X2153" s="104">
        <v>1509702</v>
      </c>
      <c r="Y2153" s="104">
        <v>666237</v>
      </c>
      <c r="Z2153" s="104">
        <v>37072</v>
      </c>
      <c r="AA2153" s="106">
        <v>185135</v>
      </c>
    </row>
    <row r="2154" spans="1:27" x14ac:dyDescent="0.3">
      <c r="A2154" s="85">
        <v>2153</v>
      </c>
      <c r="B2154" s="85" t="s">
        <v>910</v>
      </c>
      <c r="C2154" s="85" t="s">
        <v>883</v>
      </c>
      <c r="D2154" s="85">
        <v>2016</v>
      </c>
      <c r="E2154" s="105">
        <v>1998334</v>
      </c>
      <c r="F2154" s="106">
        <v>1003653</v>
      </c>
      <c r="G2154" s="105">
        <v>635593</v>
      </c>
      <c r="H2154" s="106">
        <v>0</v>
      </c>
      <c r="I2154" s="105">
        <v>10664</v>
      </c>
      <c r="J2154" s="105">
        <v>-7509</v>
      </c>
      <c r="K2154" s="105">
        <v>0</v>
      </c>
      <c r="L2154" s="105">
        <v>1717103</v>
      </c>
      <c r="M2154" s="105">
        <v>281231</v>
      </c>
      <c r="N2154" s="105">
        <v>1948</v>
      </c>
      <c r="O2154" s="105">
        <v>283179</v>
      </c>
      <c r="P2154" s="105">
        <v>54953</v>
      </c>
      <c r="Q2154" s="105">
        <v>210596</v>
      </c>
      <c r="R2154" s="105">
        <v>0</v>
      </c>
      <c r="S2154" s="105">
        <v>55784</v>
      </c>
      <c r="T2154" s="105">
        <v>-830</v>
      </c>
      <c r="U2154" s="104">
        <v>423601</v>
      </c>
      <c r="V2154" s="104">
        <v>841551</v>
      </c>
      <c r="W2154" s="104">
        <v>354737</v>
      </c>
      <c r="X2154" s="104">
        <v>1377454</v>
      </c>
      <c r="Y2154" s="104">
        <v>470625</v>
      </c>
      <c r="Z2154" s="104">
        <v>15050</v>
      </c>
      <c r="AA2154" s="106">
        <v>182559</v>
      </c>
    </row>
    <row r="2155" spans="1:27" x14ac:dyDescent="0.3">
      <c r="A2155" s="85">
        <v>2154</v>
      </c>
      <c r="B2155" s="85" t="s">
        <v>910</v>
      </c>
      <c r="C2155" s="85" t="s">
        <v>883</v>
      </c>
      <c r="D2155" s="85">
        <v>2015</v>
      </c>
      <c r="E2155" s="105">
        <v>1974002</v>
      </c>
      <c r="F2155" s="106">
        <v>1064757</v>
      </c>
      <c r="G2155" s="105">
        <v>591399</v>
      </c>
      <c r="H2155" s="106">
        <v>0</v>
      </c>
      <c r="I2155" s="105">
        <v>0</v>
      </c>
      <c r="J2155" s="105">
        <v>-3215</v>
      </c>
      <c r="K2155" s="105">
        <v>0</v>
      </c>
      <c r="L2155" s="105">
        <v>1723707</v>
      </c>
      <c r="M2155" s="105">
        <v>250295</v>
      </c>
      <c r="N2155" s="105">
        <v>4333</v>
      </c>
      <c r="O2155" s="105">
        <v>254628</v>
      </c>
      <c r="P2155" s="105">
        <v>50960</v>
      </c>
      <c r="Q2155" s="105">
        <v>180967</v>
      </c>
      <c r="R2155" s="105">
        <v>1153</v>
      </c>
      <c r="S2155" s="105">
        <v>51154</v>
      </c>
      <c r="T2155" s="105">
        <v>-193</v>
      </c>
      <c r="U2155" s="104">
        <v>367198</v>
      </c>
      <c r="V2155" s="104">
        <v>965856</v>
      </c>
      <c r="W2155" s="104">
        <v>329257</v>
      </c>
      <c r="X2155" s="104">
        <v>1296523</v>
      </c>
      <c r="Y2155" s="104">
        <v>253280</v>
      </c>
      <c r="Z2155" s="104">
        <v>14930</v>
      </c>
      <c r="AA2155" s="106">
        <v>191764</v>
      </c>
    </row>
    <row r="2156" spans="1:27" x14ac:dyDescent="0.3">
      <c r="A2156" s="85">
        <v>2155</v>
      </c>
      <c r="B2156" s="85" t="s">
        <v>910</v>
      </c>
      <c r="C2156" s="85" t="s">
        <v>883</v>
      </c>
      <c r="D2156" s="85">
        <v>2014</v>
      </c>
      <c r="E2156" s="105">
        <v>1650722</v>
      </c>
      <c r="F2156" s="106">
        <v>936341</v>
      </c>
      <c r="G2156" s="105">
        <v>459967</v>
      </c>
      <c r="H2156" s="106">
        <v>0</v>
      </c>
      <c r="I2156" s="105">
        <v>0</v>
      </c>
      <c r="J2156" s="105">
        <v>-4782</v>
      </c>
      <c r="K2156" s="105">
        <v>0</v>
      </c>
      <c r="L2156" s="105">
        <v>1436095</v>
      </c>
      <c r="M2156" s="105">
        <v>214626</v>
      </c>
      <c r="N2156" s="105">
        <v>-4056</v>
      </c>
      <c r="O2156" s="105">
        <v>211161</v>
      </c>
      <c r="P2156" s="105">
        <v>47796</v>
      </c>
      <c r="Q2156" s="105">
        <v>145818</v>
      </c>
      <c r="R2156" s="105">
        <v>335</v>
      </c>
      <c r="S2156" s="105">
        <v>48124</v>
      </c>
      <c r="T2156" s="105">
        <v>-328</v>
      </c>
      <c r="U2156" s="104">
        <v>297591</v>
      </c>
      <c r="V2156" s="104">
        <v>803375</v>
      </c>
      <c r="W2156" s="104">
        <v>261287</v>
      </c>
      <c r="X2156" s="104">
        <v>1132049</v>
      </c>
      <c r="Y2156" s="104">
        <v>245901</v>
      </c>
      <c r="Z2156" s="104">
        <v>34438</v>
      </c>
      <c r="AA2156" s="106">
        <v>184957</v>
      </c>
    </row>
    <row r="2157" spans="1:27" ht="15" thickBot="1" x14ac:dyDescent="0.35">
      <c r="A2157" s="93">
        <v>2156</v>
      </c>
      <c r="B2157" s="93" t="s">
        <v>910</v>
      </c>
      <c r="C2157" s="93" t="s">
        <v>883</v>
      </c>
      <c r="D2157" s="93">
        <v>2013</v>
      </c>
      <c r="E2157" s="108">
        <v>1682364</v>
      </c>
      <c r="F2157" s="109">
        <v>961230</v>
      </c>
      <c r="G2157" s="108">
        <v>477951</v>
      </c>
      <c r="H2157" s="109">
        <v>0</v>
      </c>
      <c r="I2157" s="108">
        <v>0</v>
      </c>
      <c r="J2157" s="108">
        <v>-2652</v>
      </c>
      <c r="K2157" s="108">
        <v>0</v>
      </c>
      <c r="L2157" s="108">
        <v>1455690</v>
      </c>
      <c r="M2157" s="108">
        <v>226674</v>
      </c>
      <c r="N2157" s="108">
        <v>3477</v>
      </c>
      <c r="O2157" s="108">
        <v>230909</v>
      </c>
      <c r="P2157" s="108">
        <v>59716</v>
      </c>
      <c r="Q2157" s="108">
        <v>149422</v>
      </c>
      <c r="R2157" s="108">
        <v>234</v>
      </c>
      <c r="S2157" s="108">
        <v>59713</v>
      </c>
      <c r="T2157" s="108">
        <v>3</v>
      </c>
      <c r="U2157" s="107">
        <v>281899</v>
      </c>
      <c r="V2157" s="107">
        <v>776212</v>
      </c>
      <c r="W2157" s="107">
        <v>334624</v>
      </c>
      <c r="X2157" s="107">
        <v>1087715</v>
      </c>
      <c r="Y2157" s="107">
        <v>236816</v>
      </c>
      <c r="Z2157" s="107">
        <v>114179</v>
      </c>
      <c r="AA2157" s="109">
        <v>228342</v>
      </c>
    </row>
    <row r="2158" spans="1:27" ht="15" thickTop="1" x14ac:dyDescent="0.3">
      <c r="A2158" s="88">
        <v>2157</v>
      </c>
      <c r="B2158" s="88" t="s">
        <v>910</v>
      </c>
      <c r="C2158" s="88" t="s">
        <v>889</v>
      </c>
      <c r="D2158" s="88">
        <v>2023</v>
      </c>
      <c r="E2158" s="102">
        <v>562679</v>
      </c>
      <c r="F2158" s="103">
        <v>447866</v>
      </c>
      <c r="G2158" s="102">
        <v>51201</v>
      </c>
      <c r="H2158" s="97">
        <v>0</v>
      </c>
      <c r="I2158" s="102">
        <v>1987</v>
      </c>
      <c r="J2158" s="102">
        <v>-12771</v>
      </c>
      <c r="K2158" s="102">
        <v>65</v>
      </c>
      <c r="L2158" s="102">
        <v>504287</v>
      </c>
      <c r="M2158" s="102">
        <v>58391</v>
      </c>
      <c r="N2158" s="102">
        <v>3073</v>
      </c>
      <c r="O2158" s="102">
        <v>74423</v>
      </c>
      <c r="P2158" s="102">
        <v>6832</v>
      </c>
      <c r="Q2158" s="102">
        <v>67591</v>
      </c>
      <c r="R2158" s="102">
        <v>21</v>
      </c>
      <c r="S2158" s="102">
        <v>6832</v>
      </c>
      <c r="T2158" s="102">
        <v>0</v>
      </c>
      <c r="U2158" s="101">
        <v>49826</v>
      </c>
      <c r="V2158" s="101">
        <v>393489</v>
      </c>
      <c r="W2158" s="101">
        <v>176902</v>
      </c>
      <c r="X2158" s="101">
        <v>1996262</v>
      </c>
      <c r="Y2158" s="101">
        <v>1438179</v>
      </c>
      <c r="Z2158" s="101">
        <v>209541</v>
      </c>
      <c r="AA2158" s="103">
        <v>78666</v>
      </c>
    </row>
    <row r="2159" spans="1:27" x14ac:dyDescent="0.3">
      <c r="A2159" s="85">
        <v>2158</v>
      </c>
      <c r="B2159" s="85" t="s">
        <v>910</v>
      </c>
      <c r="C2159" s="85" t="s">
        <v>889</v>
      </c>
      <c r="D2159" s="85">
        <v>2022</v>
      </c>
      <c r="E2159" s="105">
        <v>523464</v>
      </c>
      <c r="F2159" s="106">
        <v>416541</v>
      </c>
      <c r="G2159" s="105">
        <v>38603</v>
      </c>
      <c r="H2159" s="98">
        <v>0</v>
      </c>
      <c r="I2159" s="105">
        <v>1670</v>
      </c>
      <c r="J2159" s="105">
        <v>-7756</v>
      </c>
      <c r="K2159" s="105">
        <v>12</v>
      </c>
      <c r="L2159" s="105">
        <v>461196</v>
      </c>
      <c r="M2159" s="105">
        <v>62268</v>
      </c>
      <c r="N2159" s="105">
        <v>3490</v>
      </c>
      <c r="O2159" s="105">
        <v>89163</v>
      </c>
      <c r="P2159" s="105">
        <v>13738</v>
      </c>
      <c r="Q2159" s="105">
        <v>75425</v>
      </c>
      <c r="R2159" s="105">
        <v>0</v>
      </c>
      <c r="S2159" s="105">
        <v>13738</v>
      </c>
      <c r="T2159" s="105">
        <v>0</v>
      </c>
      <c r="U2159" s="104">
        <v>63666</v>
      </c>
      <c r="V2159" s="104">
        <v>377425</v>
      </c>
      <c r="W2159" s="104">
        <v>201323</v>
      </c>
      <c r="X2159" s="104">
        <v>1983163</v>
      </c>
      <c r="Y2159" s="104">
        <v>1430897</v>
      </c>
      <c r="Z2159" s="104">
        <v>252271</v>
      </c>
      <c r="AA2159" s="106">
        <v>33312</v>
      </c>
    </row>
    <row r="2160" spans="1:27" x14ac:dyDescent="0.3">
      <c r="A2160" s="85">
        <v>2159</v>
      </c>
      <c r="B2160" s="85" t="s">
        <v>910</v>
      </c>
      <c r="C2160" s="85" t="s">
        <v>889</v>
      </c>
      <c r="D2160" s="85">
        <v>2021</v>
      </c>
      <c r="E2160" s="105">
        <v>417464</v>
      </c>
      <c r="F2160" s="106">
        <v>318661</v>
      </c>
      <c r="G2160" s="105">
        <v>35489</v>
      </c>
      <c r="H2160" s="98">
        <v>0</v>
      </c>
      <c r="I2160" s="105">
        <v>1467</v>
      </c>
      <c r="J2160" s="105">
        <v>-16276</v>
      </c>
      <c r="K2160" s="105">
        <v>0</v>
      </c>
      <c r="L2160" s="105">
        <v>345622</v>
      </c>
      <c r="M2160" s="105">
        <v>71842</v>
      </c>
      <c r="N2160" s="105">
        <v>7122</v>
      </c>
      <c r="O2160" s="105">
        <v>113257</v>
      </c>
      <c r="P2160" s="105">
        <v>16039</v>
      </c>
      <c r="Q2160" s="105">
        <v>97218</v>
      </c>
      <c r="R2160" s="105">
        <v>42</v>
      </c>
      <c r="S2160" s="105">
        <v>16039</v>
      </c>
      <c r="T2160" s="105">
        <v>0</v>
      </c>
      <c r="U2160" s="104">
        <v>69900</v>
      </c>
      <c r="V2160" s="104">
        <v>396556</v>
      </c>
      <c r="W2160" s="104">
        <v>180783</v>
      </c>
      <c r="X2160" s="104">
        <v>1974220</v>
      </c>
      <c r="Y2160" s="104">
        <v>1399901</v>
      </c>
      <c r="Z2160" s="104">
        <v>265873</v>
      </c>
      <c r="AA2160" s="106">
        <v>21344</v>
      </c>
    </row>
    <row r="2161" spans="1:27" x14ac:dyDescent="0.3">
      <c r="A2161" s="85">
        <v>2160</v>
      </c>
      <c r="B2161" s="85" t="s">
        <v>910</v>
      </c>
      <c r="C2161" s="85" t="s">
        <v>889</v>
      </c>
      <c r="D2161" s="85">
        <v>2020</v>
      </c>
      <c r="E2161" s="105">
        <v>361522</v>
      </c>
      <c r="F2161" s="106">
        <v>295451</v>
      </c>
      <c r="G2161" s="105">
        <v>28572</v>
      </c>
      <c r="H2161" s="98">
        <v>0</v>
      </c>
      <c r="I2161" s="105">
        <v>1550</v>
      </c>
      <c r="J2161" s="105">
        <v>-11964</v>
      </c>
      <c r="K2161" s="105">
        <v>1</v>
      </c>
      <c r="L2161" s="105">
        <v>314373</v>
      </c>
      <c r="M2161" s="105">
        <v>47149</v>
      </c>
      <c r="N2161" s="105">
        <v>-831</v>
      </c>
      <c r="O2161" s="105">
        <v>110632</v>
      </c>
      <c r="P2161" s="105">
        <v>18352</v>
      </c>
      <c r="Q2161" s="105">
        <v>92280</v>
      </c>
      <c r="R2161" s="105">
        <v>42</v>
      </c>
      <c r="S2161" s="105">
        <v>18352</v>
      </c>
      <c r="T2161" s="105">
        <v>0</v>
      </c>
      <c r="U2161" s="104">
        <v>48766</v>
      </c>
      <c r="V2161" s="104">
        <v>417084</v>
      </c>
      <c r="W2161" s="104">
        <v>147527</v>
      </c>
      <c r="X2161" s="104">
        <v>1982975</v>
      </c>
      <c r="Y2161" s="104">
        <v>1345626</v>
      </c>
      <c r="Z2161" s="104">
        <v>273872</v>
      </c>
      <c r="AA2161" s="106">
        <v>16530</v>
      </c>
    </row>
    <row r="2162" spans="1:27" x14ac:dyDescent="0.3">
      <c r="A2162" s="85">
        <v>2161</v>
      </c>
      <c r="B2162" s="85" t="s">
        <v>910</v>
      </c>
      <c r="C2162" s="85" t="s">
        <v>889</v>
      </c>
      <c r="D2162" s="85">
        <v>2019</v>
      </c>
      <c r="E2162" s="105">
        <v>333773</v>
      </c>
      <c r="F2162" s="106">
        <v>267246</v>
      </c>
      <c r="G2162" s="105">
        <v>33051</v>
      </c>
      <c r="H2162" s="98">
        <v>0</v>
      </c>
      <c r="I2162" s="105">
        <v>1775</v>
      </c>
      <c r="J2162" s="105">
        <v>-13368</v>
      </c>
      <c r="K2162" s="105">
        <v>1</v>
      </c>
      <c r="L2162" s="105">
        <v>288705</v>
      </c>
      <c r="M2162" s="105">
        <v>45068</v>
      </c>
      <c r="N2162" s="105">
        <v>3875</v>
      </c>
      <c r="O2162" s="105">
        <v>98940</v>
      </c>
      <c r="P2162" s="105">
        <v>15585</v>
      </c>
      <c r="Q2162" s="105">
        <v>83355</v>
      </c>
      <c r="R2162" s="105">
        <v>0</v>
      </c>
      <c r="S2162" s="105">
        <v>15585</v>
      </c>
      <c r="T2162" s="105">
        <v>0</v>
      </c>
      <c r="U2162" s="104">
        <v>56016</v>
      </c>
      <c r="V2162" s="104">
        <v>429074</v>
      </c>
      <c r="W2162" s="104">
        <v>162675</v>
      </c>
      <c r="X2162" s="104">
        <v>1968011</v>
      </c>
      <c r="Y2162" s="104">
        <v>1311452</v>
      </c>
      <c r="Z2162" s="104">
        <v>274344</v>
      </c>
      <c r="AA2162" s="106">
        <v>-38354</v>
      </c>
    </row>
    <row r="2163" spans="1:27" x14ac:dyDescent="0.3">
      <c r="A2163" s="85">
        <v>2162</v>
      </c>
      <c r="B2163" s="85" t="s">
        <v>910</v>
      </c>
      <c r="C2163" s="85" t="s">
        <v>889</v>
      </c>
      <c r="D2163" s="85">
        <v>2018</v>
      </c>
      <c r="E2163" s="105">
        <v>353098</v>
      </c>
      <c r="F2163" s="106">
        <v>295076</v>
      </c>
      <c r="G2163" s="105">
        <v>27197</v>
      </c>
      <c r="H2163" s="98">
        <v>0</v>
      </c>
      <c r="I2163" s="105">
        <v>1348</v>
      </c>
      <c r="J2163" s="105">
        <v>-10649</v>
      </c>
      <c r="K2163" s="105">
        <v>0</v>
      </c>
      <c r="L2163" s="105">
        <v>312972</v>
      </c>
      <c r="M2163" s="105">
        <v>40127</v>
      </c>
      <c r="N2163" s="105">
        <v>2447</v>
      </c>
      <c r="O2163" s="105">
        <v>144935</v>
      </c>
      <c r="P2163" s="105">
        <v>24978</v>
      </c>
      <c r="Q2163" s="105">
        <v>119957</v>
      </c>
      <c r="R2163" s="105">
        <v>309</v>
      </c>
      <c r="S2163" s="105">
        <v>24978</v>
      </c>
      <c r="T2163" s="105">
        <v>0</v>
      </c>
      <c r="U2163" s="104">
        <v>52454</v>
      </c>
      <c r="V2163" s="104">
        <v>453703</v>
      </c>
      <c r="W2163" s="104">
        <v>150276</v>
      </c>
      <c r="X2163" s="104">
        <v>1936536</v>
      </c>
      <c r="Y2163" s="104">
        <v>1274819</v>
      </c>
      <c r="Z2163" s="104">
        <v>244939</v>
      </c>
      <c r="AA2163" s="106">
        <v>40580</v>
      </c>
    </row>
    <row r="2164" spans="1:27" x14ac:dyDescent="0.3">
      <c r="A2164" s="85">
        <v>2163</v>
      </c>
      <c r="B2164" s="85" t="s">
        <v>910</v>
      </c>
      <c r="C2164" s="85" t="s">
        <v>889</v>
      </c>
      <c r="D2164" s="85">
        <v>2017</v>
      </c>
      <c r="E2164" s="105">
        <v>405341</v>
      </c>
      <c r="F2164" s="106">
        <v>290201</v>
      </c>
      <c r="G2164" s="105">
        <v>31852</v>
      </c>
      <c r="H2164" s="98">
        <v>0</v>
      </c>
      <c r="I2164" s="105">
        <v>1249</v>
      </c>
      <c r="J2164" s="105">
        <v>-6159</v>
      </c>
      <c r="K2164" s="105">
        <v>15</v>
      </c>
      <c r="L2164" s="105">
        <v>318182</v>
      </c>
      <c r="M2164" s="105">
        <v>87159</v>
      </c>
      <c r="N2164" s="105">
        <v>7994</v>
      </c>
      <c r="O2164" s="105">
        <v>170297</v>
      </c>
      <c r="P2164" s="105">
        <v>25484</v>
      </c>
      <c r="Q2164" s="105">
        <v>144813</v>
      </c>
      <c r="R2164" s="105">
        <v>341</v>
      </c>
      <c r="S2164" s="105">
        <v>25489</v>
      </c>
      <c r="T2164" s="105">
        <v>-5</v>
      </c>
      <c r="U2164" s="104">
        <v>79709</v>
      </c>
      <c r="V2164" s="104">
        <v>421832</v>
      </c>
      <c r="W2164" s="104">
        <v>108731</v>
      </c>
      <c r="X2164" s="104">
        <v>1832535</v>
      </c>
      <c r="Y2164" s="104">
        <v>1223333</v>
      </c>
      <c r="Z2164" s="104">
        <v>177593</v>
      </c>
      <c r="AA2164" s="106">
        <v>26815</v>
      </c>
    </row>
    <row r="2165" spans="1:27" x14ac:dyDescent="0.3">
      <c r="A2165" s="85">
        <v>2164</v>
      </c>
      <c r="B2165" s="85" t="s">
        <v>910</v>
      </c>
      <c r="C2165" s="85" t="s">
        <v>889</v>
      </c>
      <c r="D2165" s="85">
        <v>2016</v>
      </c>
      <c r="E2165" s="105">
        <v>350372</v>
      </c>
      <c r="F2165" s="106">
        <v>288982</v>
      </c>
      <c r="G2165" s="105">
        <v>25675</v>
      </c>
      <c r="H2165" s="98">
        <v>0</v>
      </c>
      <c r="I2165" s="105">
        <v>1283</v>
      </c>
      <c r="J2165" s="105">
        <v>-7378</v>
      </c>
      <c r="K2165" s="105">
        <v>-178</v>
      </c>
      <c r="L2165" s="105">
        <v>308967</v>
      </c>
      <c r="M2165" s="105">
        <v>41405</v>
      </c>
      <c r="N2165" s="105">
        <v>689</v>
      </c>
      <c r="O2165" s="105">
        <v>79329</v>
      </c>
      <c r="P2165" s="105">
        <v>9731</v>
      </c>
      <c r="Q2165" s="105">
        <v>69598</v>
      </c>
      <c r="R2165" s="105">
        <v>0</v>
      </c>
      <c r="S2165" s="105">
        <v>9731</v>
      </c>
      <c r="T2165" s="105">
        <v>0</v>
      </c>
      <c r="U2165" s="104">
        <v>49058</v>
      </c>
      <c r="V2165" s="104">
        <v>392543</v>
      </c>
      <c r="W2165" s="104">
        <v>155271</v>
      </c>
      <c r="X2165" s="104">
        <v>1753377</v>
      </c>
      <c r="Y2165" s="104">
        <v>1180749</v>
      </c>
      <c r="Z2165" s="104">
        <v>174100</v>
      </c>
      <c r="AA2165" s="106">
        <v>89318</v>
      </c>
    </row>
    <row r="2166" spans="1:27" x14ac:dyDescent="0.3">
      <c r="A2166" s="85">
        <v>2165</v>
      </c>
      <c r="B2166" s="85" t="s">
        <v>910</v>
      </c>
      <c r="C2166" s="85" t="s">
        <v>889</v>
      </c>
      <c r="D2166" s="85">
        <v>2015</v>
      </c>
      <c r="E2166" s="105">
        <v>362947</v>
      </c>
      <c r="F2166" s="106">
        <v>295298</v>
      </c>
      <c r="G2166" s="105">
        <v>39064</v>
      </c>
      <c r="H2166" s="98">
        <v>0</v>
      </c>
      <c r="I2166" s="105">
        <v>1466</v>
      </c>
      <c r="J2166" s="105">
        <v>-13648</v>
      </c>
      <c r="K2166" s="105">
        <v>-595</v>
      </c>
      <c r="L2166" s="105">
        <v>321663</v>
      </c>
      <c r="M2166" s="105">
        <v>41284</v>
      </c>
      <c r="N2166" s="105">
        <v>17152</v>
      </c>
      <c r="O2166" s="105">
        <v>62861</v>
      </c>
      <c r="P2166" s="105">
        <v>8073</v>
      </c>
      <c r="Q2166" s="105">
        <v>54788</v>
      </c>
      <c r="R2166" s="105">
        <v>352</v>
      </c>
      <c r="S2166" s="105">
        <v>8158</v>
      </c>
      <c r="T2166" s="105">
        <v>-86</v>
      </c>
      <c r="U2166" s="104">
        <v>74239</v>
      </c>
      <c r="V2166" s="104">
        <v>373471</v>
      </c>
      <c r="W2166" s="104">
        <v>98093</v>
      </c>
      <c r="X2166" s="104">
        <v>1648469</v>
      </c>
      <c r="Y2166" s="104">
        <v>1097988</v>
      </c>
      <c r="Z2166" s="104">
        <v>139139</v>
      </c>
      <c r="AA2166" s="106">
        <v>60165</v>
      </c>
    </row>
    <row r="2167" spans="1:27" x14ac:dyDescent="0.3">
      <c r="A2167" s="85">
        <v>2166</v>
      </c>
      <c r="B2167" s="85" t="s">
        <v>910</v>
      </c>
      <c r="C2167" s="85" t="s">
        <v>889</v>
      </c>
      <c r="D2167" s="85">
        <v>2014</v>
      </c>
      <c r="E2167" s="105">
        <v>500638</v>
      </c>
      <c r="F2167" s="106">
        <v>379379</v>
      </c>
      <c r="G2167" s="105">
        <v>29342</v>
      </c>
      <c r="H2167" s="98">
        <v>0</v>
      </c>
      <c r="I2167" s="105">
        <v>1368</v>
      </c>
      <c r="J2167" s="105">
        <v>-25104</v>
      </c>
      <c r="K2167" s="105">
        <v>-255</v>
      </c>
      <c r="L2167" s="105">
        <v>384980</v>
      </c>
      <c r="M2167" s="105">
        <v>115658</v>
      </c>
      <c r="N2167" s="105">
        <v>-11020</v>
      </c>
      <c r="O2167" s="105">
        <v>164176</v>
      </c>
      <c r="P2167" s="105">
        <v>24684</v>
      </c>
      <c r="Q2167" s="105">
        <v>139492</v>
      </c>
      <c r="R2167" s="105">
        <v>90</v>
      </c>
      <c r="S2167" s="105">
        <v>24684</v>
      </c>
      <c r="T2167" s="105">
        <v>0</v>
      </c>
      <c r="U2167" s="104">
        <v>88381</v>
      </c>
      <c r="V2167" s="104">
        <v>524301</v>
      </c>
      <c r="W2167" s="104">
        <v>100257</v>
      </c>
      <c r="X2167" s="104">
        <v>1587255</v>
      </c>
      <c r="Y2167" s="104">
        <v>859882</v>
      </c>
      <c r="Z2167" s="104">
        <v>48142</v>
      </c>
      <c r="AA2167" s="106">
        <v>-127490</v>
      </c>
    </row>
    <row r="2168" spans="1:27" ht="15" thickBot="1" x14ac:dyDescent="0.35">
      <c r="A2168" s="93">
        <v>2167</v>
      </c>
      <c r="B2168" s="93" t="s">
        <v>910</v>
      </c>
      <c r="C2168" s="93" t="s">
        <v>889</v>
      </c>
      <c r="D2168" s="93">
        <v>2013</v>
      </c>
      <c r="E2168" s="108">
        <v>671304</v>
      </c>
      <c r="F2168" s="109">
        <v>474958</v>
      </c>
      <c r="G2168" s="108">
        <v>31642</v>
      </c>
      <c r="H2168" s="99">
        <v>0</v>
      </c>
      <c r="I2168" s="108">
        <v>0</v>
      </c>
      <c r="J2168" s="108">
        <v>-42735</v>
      </c>
      <c r="K2168" s="108">
        <v>0</v>
      </c>
      <c r="L2168" s="108">
        <v>464572</v>
      </c>
      <c r="M2168" s="108">
        <v>206733</v>
      </c>
      <c r="N2168" s="108">
        <v>2724</v>
      </c>
      <c r="O2168" s="108">
        <v>266007</v>
      </c>
      <c r="P2168" s="108">
        <v>36114</v>
      </c>
      <c r="Q2168" s="108">
        <v>229893</v>
      </c>
      <c r="R2168" s="108">
        <v>76</v>
      </c>
      <c r="S2168" s="108">
        <v>35954</v>
      </c>
      <c r="T2168" s="108">
        <v>160</v>
      </c>
      <c r="U2168" s="107">
        <v>94605</v>
      </c>
      <c r="V2168" s="107">
        <v>1137922</v>
      </c>
      <c r="W2168" s="107">
        <v>528187</v>
      </c>
      <c r="X2168" s="107">
        <v>1934051</v>
      </c>
      <c r="Y2168" s="107">
        <v>608306</v>
      </c>
      <c r="Z2168" s="107">
        <v>375545</v>
      </c>
      <c r="AA2168" s="109">
        <v>-62205</v>
      </c>
    </row>
    <row r="2169" spans="1:27" ht="15" thickTop="1" x14ac:dyDescent="0.3">
      <c r="A2169" s="88">
        <v>2168</v>
      </c>
      <c r="B2169" s="88" t="s">
        <v>910</v>
      </c>
      <c r="C2169" s="88" t="s">
        <v>894</v>
      </c>
      <c r="D2169" s="88">
        <v>2023</v>
      </c>
      <c r="E2169" s="102">
        <v>474906</v>
      </c>
      <c r="F2169" s="103">
        <v>384340</v>
      </c>
      <c r="G2169" s="102">
        <v>78692</v>
      </c>
      <c r="H2169" s="97">
        <v>0</v>
      </c>
      <c r="I2169" s="102">
        <v>66123</v>
      </c>
      <c r="J2169" s="102">
        <v>-55625</v>
      </c>
      <c r="K2169" s="102">
        <v>651</v>
      </c>
      <c r="L2169" s="102">
        <v>468739</v>
      </c>
      <c r="M2169" s="102">
        <v>6167</v>
      </c>
      <c r="N2169" s="102">
        <v>-408</v>
      </c>
      <c r="O2169" s="102">
        <v>7385</v>
      </c>
      <c r="P2169" s="102">
        <v>18586</v>
      </c>
      <c r="Q2169" s="102">
        <v>-19649</v>
      </c>
      <c r="R2169" s="102">
        <v>1912</v>
      </c>
      <c r="S2169" s="102">
        <v>16593</v>
      </c>
      <c r="T2169" s="102">
        <v>1993</v>
      </c>
      <c r="U2169" s="101">
        <v>62014</v>
      </c>
      <c r="V2169" s="101">
        <v>1850501</v>
      </c>
      <c r="W2169" s="101">
        <v>456542</v>
      </c>
      <c r="X2169" s="101">
        <v>2974588</v>
      </c>
      <c r="Y2169" s="101">
        <v>107576</v>
      </c>
      <c r="Z2169" s="101">
        <v>388857</v>
      </c>
      <c r="AA2169" s="103">
        <v>-90514</v>
      </c>
    </row>
    <row r="2170" spans="1:27" x14ac:dyDescent="0.3">
      <c r="A2170" s="85">
        <v>2169</v>
      </c>
      <c r="B2170" s="85" t="s">
        <v>910</v>
      </c>
      <c r="C2170" s="85" t="s">
        <v>894</v>
      </c>
      <c r="D2170" s="85">
        <v>2022</v>
      </c>
      <c r="E2170" s="105">
        <v>897673</v>
      </c>
      <c r="F2170" s="106">
        <v>722390</v>
      </c>
      <c r="G2170" s="105">
        <v>152139</v>
      </c>
      <c r="H2170" s="98">
        <v>0</v>
      </c>
      <c r="I2170" s="105">
        <v>65926</v>
      </c>
      <c r="J2170" s="105">
        <v>2961</v>
      </c>
      <c r="K2170" s="105">
        <v>503</v>
      </c>
      <c r="L2170" s="105">
        <v>938736</v>
      </c>
      <c r="M2170" s="105">
        <v>-41062</v>
      </c>
      <c r="N2170" s="105">
        <v>2447</v>
      </c>
      <c r="O2170" s="105">
        <v>-37651</v>
      </c>
      <c r="P2170" s="105">
        <v>8772</v>
      </c>
      <c r="Q2170" s="105">
        <v>-41734</v>
      </c>
      <c r="R2170" s="105">
        <v>1915</v>
      </c>
      <c r="S2170" s="105">
        <v>5912</v>
      </c>
      <c r="T2170" s="105">
        <v>2860</v>
      </c>
      <c r="U2170" s="104">
        <v>70612</v>
      </c>
      <c r="V2170" s="104">
        <v>1535363</v>
      </c>
      <c r="W2170" s="104">
        <v>207106</v>
      </c>
      <c r="X2170" s="104">
        <v>2723737</v>
      </c>
      <c r="Y2170" s="104">
        <v>100384</v>
      </c>
      <c r="Z2170" s="104">
        <v>87248</v>
      </c>
      <c r="AA2170" s="106">
        <v>-517492</v>
      </c>
    </row>
    <row r="2171" spans="1:27" x14ac:dyDescent="0.3">
      <c r="A2171" s="85">
        <v>2170</v>
      </c>
      <c r="B2171" s="85" t="s">
        <v>910</v>
      </c>
      <c r="C2171" s="85" t="s">
        <v>894</v>
      </c>
      <c r="D2171" s="85">
        <v>2021</v>
      </c>
      <c r="E2171" s="105">
        <v>517481</v>
      </c>
      <c r="F2171" s="106">
        <v>417622</v>
      </c>
      <c r="G2171" s="105">
        <v>85099</v>
      </c>
      <c r="H2171" s="98">
        <v>0</v>
      </c>
      <c r="I2171" s="105">
        <v>34305</v>
      </c>
      <c r="J2171" s="105">
        <v>-30200</v>
      </c>
      <c r="K2171" s="105">
        <v>0</v>
      </c>
      <c r="L2171" s="105">
        <v>380516</v>
      </c>
      <c r="M2171" s="105">
        <v>136965</v>
      </c>
      <c r="N2171" s="105">
        <v>423</v>
      </c>
      <c r="O2171" s="105">
        <v>137423</v>
      </c>
      <c r="P2171" s="105">
        <v>5367</v>
      </c>
      <c r="Q2171" s="105">
        <v>114836</v>
      </c>
      <c r="R2171" s="105">
        <v>1783</v>
      </c>
      <c r="S2171" s="105">
        <v>11856</v>
      </c>
      <c r="T2171" s="105">
        <v>-6488</v>
      </c>
      <c r="U2171" s="104">
        <v>60505</v>
      </c>
      <c r="V2171" s="104">
        <v>1014841</v>
      </c>
      <c r="W2171" s="104">
        <v>274343</v>
      </c>
      <c r="X2171" s="104">
        <v>2303482</v>
      </c>
      <c r="Y2171" s="104">
        <v>114233</v>
      </c>
      <c r="Z2171" s="104">
        <v>159276</v>
      </c>
      <c r="AA2171" s="106">
        <v>-32254</v>
      </c>
    </row>
    <row r="2172" spans="1:27" x14ac:dyDescent="0.3">
      <c r="A2172" s="85">
        <v>2171</v>
      </c>
      <c r="B2172" s="85" t="s">
        <v>910</v>
      </c>
      <c r="C2172" s="85" t="s">
        <v>894</v>
      </c>
      <c r="D2172" s="85">
        <v>2020</v>
      </c>
      <c r="E2172" s="105">
        <v>460146</v>
      </c>
      <c r="F2172" s="106">
        <v>387122</v>
      </c>
      <c r="G2172" s="105">
        <v>46765</v>
      </c>
      <c r="H2172" s="98">
        <v>0</v>
      </c>
      <c r="I2172" s="105">
        <v>2677</v>
      </c>
      <c r="J2172" s="105">
        <v>-436</v>
      </c>
      <c r="K2172" s="105">
        <v>0</v>
      </c>
      <c r="L2172" s="105">
        <v>439320</v>
      </c>
      <c r="M2172" s="105">
        <v>20826</v>
      </c>
      <c r="N2172" s="105">
        <v>377</v>
      </c>
      <c r="O2172" s="105">
        <v>21205</v>
      </c>
      <c r="P2172" s="105">
        <v>4417</v>
      </c>
      <c r="Q2172" s="105">
        <v>16891</v>
      </c>
      <c r="R2172" s="105">
        <v>1491</v>
      </c>
      <c r="S2172" s="105">
        <v>3775</v>
      </c>
      <c r="T2172" s="105">
        <v>642</v>
      </c>
      <c r="U2172" s="104">
        <v>46130</v>
      </c>
      <c r="V2172" s="104">
        <v>951094</v>
      </c>
      <c r="W2172" s="104">
        <v>149118</v>
      </c>
      <c r="X2172" s="104">
        <v>1991911</v>
      </c>
      <c r="Y2172" s="104">
        <v>117186</v>
      </c>
      <c r="Z2172" s="104">
        <v>40938</v>
      </c>
      <c r="AA2172" s="106">
        <v>28739</v>
      </c>
    </row>
    <row r="2173" spans="1:27" x14ac:dyDescent="0.3">
      <c r="A2173" s="85">
        <v>2172</v>
      </c>
      <c r="B2173" s="85" t="s">
        <v>910</v>
      </c>
      <c r="C2173" s="85" t="s">
        <v>894</v>
      </c>
      <c r="D2173" s="85">
        <v>2019</v>
      </c>
      <c r="E2173" s="105">
        <v>416769</v>
      </c>
      <c r="F2173" s="106">
        <v>355430</v>
      </c>
      <c r="G2173" s="105">
        <v>55260</v>
      </c>
      <c r="H2173" s="98">
        <v>0</v>
      </c>
      <c r="I2173" s="105">
        <v>2718</v>
      </c>
      <c r="J2173" s="105">
        <v>-5952</v>
      </c>
      <c r="K2173" s="105">
        <v>0</v>
      </c>
      <c r="L2173" s="105">
        <v>416715</v>
      </c>
      <c r="M2173" s="105">
        <v>54</v>
      </c>
      <c r="N2173" s="105">
        <v>6476</v>
      </c>
      <c r="O2173" s="105">
        <v>6530</v>
      </c>
      <c r="P2173" s="105">
        <v>5780</v>
      </c>
      <c r="Q2173" s="105">
        <v>1385</v>
      </c>
      <c r="R2173" s="105">
        <v>1437</v>
      </c>
      <c r="S2173" s="105">
        <v>1720</v>
      </c>
      <c r="T2173" s="105">
        <v>4061</v>
      </c>
      <c r="U2173" s="104">
        <v>39213</v>
      </c>
      <c r="V2173" s="104">
        <v>376765</v>
      </c>
      <c r="W2173" s="104">
        <v>112666</v>
      </c>
      <c r="X2173" s="104">
        <v>1940616</v>
      </c>
      <c r="Y2173" s="104">
        <v>123404</v>
      </c>
      <c r="Z2173" s="104">
        <v>10871</v>
      </c>
      <c r="AA2173" s="106">
        <v>21685</v>
      </c>
    </row>
    <row r="2174" spans="1:27" x14ac:dyDescent="0.3">
      <c r="A2174" s="85">
        <v>2173</v>
      </c>
      <c r="B2174" s="85" t="s">
        <v>910</v>
      </c>
      <c r="C2174" s="85" t="s">
        <v>894</v>
      </c>
      <c r="D2174" s="85">
        <v>2018</v>
      </c>
      <c r="E2174" s="105">
        <v>778389</v>
      </c>
      <c r="F2174" s="106">
        <v>665324</v>
      </c>
      <c r="G2174" s="105">
        <v>111118</v>
      </c>
      <c r="H2174" s="98">
        <v>0</v>
      </c>
      <c r="I2174" s="105">
        <v>3218</v>
      </c>
      <c r="J2174" s="105">
        <v>17164</v>
      </c>
      <c r="K2174" s="105">
        <v>0</v>
      </c>
      <c r="L2174" s="105">
        <v>808092</v>
      </c>
      <c r="M2174" s="105">
        <v>-29703</v>
      </c>
      <c r="N2174" s="105">
        <v>393</v>
      </c>
      <c r="O2174" s="105">
        <v>-29310</v>
      </c>
      <c r="P2174" s="105">
        <v>1425</v>
      </c>
      <c r="Q2174" s="105">
        <v>-26450</v>
      </c>
      <c r="R2174" s="105">
        <v>1909</v>
      </c>
      <c r="S2174" s="105">
        <v>2674</v>
      </c>
      <c r="T2174" s="105">
        <v>-1249</v>
      </c>
      <c r="U2174" s="104">
        <v>75317</v>
      </c>
      <c r="V2174" s="104">
        <v>445175</v>
      </c>
      <c r="W2174" s="104">
        <v>187287</v>
      </c>
      <c r="X2174" s="104">
        <v>2019639</v>
      </c>
      <c r="Y2174" s="104">
        <v>123166</v>
      </c>
      <c r="Z2174" s="104">
        <v>39835</v>
      </c>
      <c r="AA2174" s="106">
        <v>5402</v>
      </c>
    </row>
    <row r="2175" spans="1:27" x14ac:dyDescent="0.3">
      <c r="A2175" s="85">
        <v>2174</v>
      </c>
      <c r="B2175" s="85" t="s">
        <v>910</v>
      </c>
      <c r="C2175" s="85" t="s">
        <v>894</v>
      </c>
      <c r="D2175" s="85">
        <v>2017</v>
      </c>
      <c r="E2175" s="105">
        <v>824777</v>
      </c>
      <c r="F2175" s="106">
        <v>707069</v>
      </c>
      <c r="G2175" s="105">
        <v>134172</v>
      </c>
      <c r="H2175" s="98">
        <v>0</v>
      </c>
      <c r="I2175" s="105">
        <v>1739</v>
      </c>
      <c r="J2175" s="105">
        <v>-1943</v>
      </c>
      <c r="K2175" s="105">
        <v>0</v>
      </c>
      <c r="L2175" s="105">
        <v>847384</v>
      </c>
      <c r="M2175" s="105">
        <v>-22607</v>
      </c>
      <c r="N2175" s="105">
        <v>-1439</v>
      </c>
      <c r="O2175" s="105">
        <v>-24047</v>
      </c>
      <c r="P2175" s="105">
        <v>6043</v>
      </c>
      <c r="Q2175" s="105">
        <v>-25010</v>
      </c>
      <c r="R2175" s="105">
        <v>1512</v>
      </c>
      <c r="S2175" s="105">
        <v>3252</v>
      </c>
      <c r="T2175" s="105">
        <v>2792</v>
      </c>
      <c r="U2175" s="104">
        <v>79216</v>
      </c>
      <c r="V2175" s="104">
        <v>450864</v>
      </c>
      <c r="W2175" s="104">
        <v>177957</v>
      </c>
      <c r="X2175" s="104">
        <v>2057264</v>
      </c>
      <c r="Y2175" s="104">
        <v>124851</v>
      </c>
      <c r="Z2175" s="104">
        <v>42318</v>
      </c>
      <c r="AA2175" s="106">
        <v>-30768</v>
      </c>
    </row>
    <row r="2176" spans="1:27" x14ac:dyDescent="0.3">
      <c r="A2176" s="85">
        <v>2175</v>
      </c>
      <c r="B2176" s="85" t="s">
        <v>910</v>
      </c>
      <c r="C2176" s="85" t="s">
        <v>894</v>
      </c>
      <c r="D2176" s="85">
        <v>2016</v>
      </c>
      <c r="E2176" s="105">
        <v>1677010</v>
      </c>
      <c r="F2176" s="106">
        <v>1482751</v>
      </c>
      <c r="G2176" s="105">
        <v>220111</v>
      </c>
      <c r="H2176" s="98">
        <v>0</v>
      </c>
      <c r="I2176" s="105">
        <v>3708</v>
      </c>
      <c r="J2176" s="105">
        <v>-28559</v>
      </c>
      <c r="K2176" s="105">
        <v>0</v>
      </c>
      <c r="L2176" s="105">
        <v>1673451</v>
      </c>
      <c r="M2176" s="105">
        <v>3559</v>
      </c>
      <c r="N2176" s="105">
        <v>890</v>
      </c>
      <c r="O2176" s="105">
        <v>4449</v>
      </c>
      <c r="P2176" s="105">
        <v>2713</v>
      </c>
      <c r="Q2176" s="105">
        <v>10552</v>
      </c>
      <c r="R2176" s="105">
        <v>3457</v>
      </c>
      <c r="S2176" s="105">
        <v>2713</v>
      </c>
      <c r="T2176" s="105">
        <v>0</v>
      </c>
      <c r="U2176" s="104">
        <v>108479</v>
      </c>
      <c r="V2176" s="104">
        <v>808710</v>
      </c>
      <c r="W2176" s="104">
        <v>208605</v>
      </c>
      <c r="X2176" s="104">
        <v>2323199</v>
      </c>
      <c r="Y2176" s="104">
        <v>103469</v>
      </c>
      <c r="Z2176" s="104">
        <v>80983</v>
      </c>
      <c r="AA2176" s="106">
        <v>91208</v>
      </c>
    </row>
    <row r="2177" spans="1:27" x14ac:dyDescent="0.3">
      <c r="A2177" s="85">
        <v>2176</v>
      </c>
      <c r="B2177" s="85" t="s">
        <v>910</v>
      </c>
      <c r="C2177" s="85" t="s">
        <v>894</v>
      </c>
      <c r="D2177" s="85">
        <v>2015</v>
      </c>
      <c r="E2177" s="105">
        <v>1171637</v>
      </c>
      <c r="F2177" s="106">
        <v>1013685</v>
      </c>
      <c r="G2177" s="105">
        <v>91618</v>
      </c>
      <c r="H2177" s="98">
        <v>0</v>
      </c>
      <c r="I2177" s="105">
        <v>3039</v>
      </c>
      <c r="J2177" s="105">
        <v>-61526</v>
      </c>
      <c r="K2177" s="105">
        <v>0</v>
      </c>
      <c r="L2177" s="105">
        <v>1041909</v>
      </c>
      <c r="M2177" s="105">
        <v>129728</v>
      </c>
      <c r="N2177" s="105">
        <v>3037</v>
      </c>
      <c r="O2177" s="105">
        <v>132765</v>
      </c>
      <c r="P2177" s="105">
        <v>19632</v>
      </c>
      <c r="Q2177" s="105">
        <v>108635</v>
      </c>
      <c r="R2177" s="105">
        <v>2020</v>
      </c>
      <c r="S2177" s="105">
        <v>19332</v>
      </c>
      <c r="T2177" s="105">
        <v>300</v>
      </c>
      <c r="U2177" s="104">
        <v>186344</v>
      </c>
      <c r="V2177" s="104">
        <v>1321090</v>
      </c>
      <c r="W2177" s="104">
        <v>243343</v>
      </c>
      <c r="X2177" s="104">
        <v>1955651</v>
      </c>
      <c r="Y2177" s="104">
        <v>135462</v>
      </c>
      <c r="Z2177" s="104">
        <v>92648</v>
      </c>
      <c r="AA2177" s="106">
        <v>-272156</v>
      </c>
    </row>
    <row r="2178" spans="1:27" x14ac:dyDescent="0.3">
      <c r="A2178" s="85">
        <v>2177</v>
      </c>
      <c r="B2178" s="85" t="s">
        <v>910</v>
      </c>
      <c r="C2178" s="85" t="s">
        <v>894</v>
      </c>
      <c r="D2178" s="85">
        <v>2014</v>
      </c>
      <c r="E2178" s="105">
        <v>475225</v>
      </c>
      <c r="F2178" s="106">
        <v>370421</v>
      </c>
      <c r="G2178" s="105">
        <v>64445</v>
      </c>
      <c r="H2178" s="98">
        <v>0</v>
      </c>
      <c r="I2178" s="105">
        <v>0</v>
      </c>
      <c r="J2178" s="105">
        <v>-13734</v>
      </c>
      <c r="K2178" s="105">
        <v>0</v>
      </c>
      <c r="L2178" s="105">
        <v>427299</v>
      </c>
      <c r="M2178" s="105">
        <v>47926</v>
      </c>
      <c r="N2178" s="105">
        <v>873</v>
      </c>
      <c r="O2178" s="105">
        <v>69992</v>
      </c>
      <c r="P2178" s="105">
        <v>7703</v>
      </c>
      <c r="Q2178" s="105">
        <v>61766</v>
      </c>
      <c r="R2178" s="105">
        <v>505</v>
      </c>
      <c r="S2178" s="105">
        <v>8003</v>
      </c>
      <c r="T2178" s="105">
        <v>-300</v>
      </c>
      <c r="U2178" s="104">
        <v>62602</v>
      </c>
      <c r="V2178" s="104">
        <v>228536</v>
      </c>
      <c r="W2178" s="104">
        <v>105661</v>
      </c>
      <c r="X2178" s="104">
        <v>420021</v>
      </c>
      <c r="Y2178" s="104">
        <v>118319</v>
      </c>
      <c r="Z2178" s="104">
        <v>56828</v>
      </c>
      <c r="AA2178" s="106">
        <v>30741</v>
      </c>
    </row>
    <row r="2179" spans="1:27" ht="15" thickBot="1" x14ac:dyDescent="0.35">
      <c r="A2179" s="93">
        <v>2178</v>
      </c>
      <c r="B2179" s="93" t="s">
        <v>910</v>
      </c>
      <c r="C2179" s="93" t="s">
        <v>894</v>
      </c>
      <c r="D2179" s="93">
        <v>2013</v>
      </c>
      <c r="E2179" s="108">
        <v>707043</v>
      </c>
      <c r="F2179" s="109">
        <v>638010</v>
      </c>
      <c r="G2179" s="108">
        <v>59768</v>
      </c>
      <c r="H2179" s="99">
        <v>0</v>
      </c>
      <c r="I2179" s="108">
        <v>2543</v>
      </c>
      <c r="J2179" s="108">
        <v>-2664</v>
      </c>
      <c r="K2179" s="108">
        <v>0</v>
      </c>
      <c r="L2179" s="108">
        <v>711861</v>
      </c>
      <c r="M2179" s="108">
        <v>-4819</v>
      </c>
      <c r="N2179" s="108">
        <v>1623</v>
      </c>
      <c r="O2179" s="108">
        <v>8167</v>
      </c>
      <c r="P2179" s="108">
        <v>8399</v>
      </c>
      <c r="Q2179" s="108">
        <v>3184</v>
      </c>
      <c r="R2179" s="108">
        <v>0</v>
      </c>
      <c r="S2179" s="108">
        <v>8399</v>
      </c>
      <c r="T2179" s="108">
        <v>0</v>
      </c>
      <c r="U2179" s="107">
        <v>56292</v>
      </c>
      <c r="V2179" s="107">
        <v>160699</v>
      </c>
      <c r="W2179" s="107">
        <v>151835</v>
      </c>
      <c r="X2179" s="107">
        <v>331988</v>
      </c>
      <c r="Y2179" s="107">
        <v>120450</v>
      </c>
      <c r="Z2179" s="107">
        <v>113596</v>
      </c>
      <c r="AA2179" s="109">
        <v>250729</v>
      </c>
    </row>
    <row r="2180" spans="1:27" ht="15" thickTop="1" x14ac:dyDescent="0.3">
      <c r="A2180" s="88">
        <v>2179</v>
      </c>
      <c r="B2180" s="88" t="s">
        <v>910</v>
      </c>
      <c r="C2180" s="88" t="s">
        <v>1474</v>
      </c>
      <c r="D2180" s="88">
        <v>2023</v>
      </c>
      <c r="E2180" s="102">
        <v>8569918342</v>
      </c>
      <c r="F2180" s="103">
        <v>4859979571</v>
      </c>
      <c r="G2180" s="102">
        <v>685194949</v>
      </c>
      <c r="H2180" s="97">
        <v>0</v>
      </c>
      <c r="I2180" s="102">
        <v>70421158</v>
      </c>
      <c r="J2180" s="102">
        <v>-1045469228</v>
      </c>
      <c r="K2180" s="102">
        <v>700000</v>
      </c>
      <c r="L2180" s="102">
        <v>5528491030</v>
      </c>
      <c r="M2180" s="102">
        <v>3041427311</v>
      </c>
      <c r="N2180" s="102">
        <v>15168133</v>
      </c>
      <c r="O2180" s="102">
        <v>3056093471</v>
      </c>
      <c r="P2180" s="102">
        <v>269435407</v>
      </c>
      <c r="Q2180" s="102">
        <v>2188316658</v>
      </c>
      <c r="R2180" s="102">
        <v>3116505</v>
      </c>
      <c r="S2180" s="102">
        <v>292077674</v>
      </c>
      <c r="T2180" s="102">
        <v>-22642267</v>
      </c>
      <c r="U2180" s="101">
        <v>1353834235</v>
      </c>
      <c r="V2180" s="101">
        <v>9524178398</v>
      </c>
      <c r="W2180" s="101">
        <v>3944551522</v>
      </c>
      <c r="X2180" s="101">
        <v>34912272846</v>
      </c>
      <c r="Y2180" s="101">
        <v>16453028338</v>
      </c>
      <c r="Z2180" s="101">
        <v>10742818945</v>
      </c>
      <c r="AA2180" s="103">
        <v>2816770168</v>
      </c>
    </row>
    <row r="2181" spans="1:27" x14ac:dyDescent="0.3">
      <c r="A2181" s="85">
        <v>2180</v>
      </c>
      <c r="B2181" s="85" t="s">
        <v>910</v>
      </c>
      <c r="C2181" s="85" t="s">
        <v>1474</v>
      </c>
      <c r="D2181" s="85">
        <v>2022</v>
      </c>
      <c r="E2181" s="105">
        <v>9371927777</v>
      </c>
      <c r="F2181" s="106">
        <v>5042144068</v>
      </c>
      <c r="G2181" s="105">
        <v>612592164</v>
      </c>
      <c r="H2181" s="98">
        <v>0</v>
      </c>
      <c r="I2181" s="105">
        <v>53940527</v>
      </c>
      <c r="J2181" s="105">
        <v>-1210072244</v>
      </c>
      <c r="K2181" s="105">
        <v>0</v>
      </c>
      <c r="L2181" s="105">
        <v>5386075545</v>
      </c>
      <c r="M2181" s="105">
        <v>3985852233</v>
      </c>
      <c r="N2181" s="105">
        <v>-107291152</v>
      </c>
      <c r="O2181" s="105">
        <v>3878561081</v>
      </c>
      <c r="P2181" s="105">
        <v>363184105</v>
      </c>
      <c r="Q2181" s="105">
        <v>2692516590</v>
      </c>
      <c r="R2181" s="105">
        <v>2612629</v>
      </c>
      <c r="S2181" s="105">
        <v>370027518</v>
      </c>
      <c r="T2181" s="105">
        <v>-6843413</v>
      </c>
      <c r="U2181" s="104">
        <v>1408572016</v>
      </c>
      <c r="V2181" s="104">
        <v>8573479385</v>
      </c>
      <c r="W2181" s="104">
        <v>4086212883</v>
      </c>
      <c r="X2181" s="104">
        <v>33914556734</v>
      </c>
      <c r="Y2181" s="104">
        <v>16319667931</v>
      </c>
      <c r="Z2181" s="104">
        <v>11401085026</v>
      </c>
      <c r="AA2181" s="106">
        <v>1569132787</v>
      </c>
    </row>
    <row r="2182" spans="1:27" x14ac:dyDescent="0.3">
      <c r="A2182" s="85">
        <v>2181</v>
      </c>
      <c r="B2182" s="85" t="s">
        <v>910</v>
      </c>
      <c r="C2182" s="85" t="s">
        <v>1474</v>
      </c>
      <c r="D2182" s="85">
        <v>2021</v>
      </c>
      <c r="E2182" s="105">
        <v>5809810929</v>
      </c>
      <c r="F2182" s="106">
        <v>3499780319</v>
      </c>
      <c r="G2182" s="105">
        <v>420561394</v>
      </c>
      <c r="H2182" s="98">
        <v>0</v>
      </c>
      <c r="I2182" s="105">
        <v>34973302</v>
      </c>
      <c r="J2182" s="105">
        <v>-1223813404</v>
      </c>
      <c r="K2182" s="105">
        <v>0</v>
      </c>
      <c r="L2182" s="105">
        <v>3422588859</v>
      </c>
      <c r="M2182" s="105">
        <v>2387222070</v>
      </c>
      <c r="N2182" s="105">
        <v>12606959</v>
      </c>
      <c r="O2182" s="105">
        <v>2399829029</v>
      </c>
      <c r="P2182" s="105">
        <v>264418782</v>
      </c>
      <c r="Q2182" s="105">
        <v>1855079628</v>
      </c>
      <c r="R2182" s="105">
        <v>1260487</v>
      </c>
      <c r="S2182" s="105">
        <v>270987969</v>
      </c>
      <c r="T2182" s="105">
        <v>-6569187</v>
      </c>
      <c r="U2182" s="104">
        <v>799900815</v>
      </c>
      <c r="V2182" s="104">
        <v>6805972262</v>
      </c>
      <c r="W2182" s="104">
        <v>4062369793</v>
      </c>
      <c r="X2182" s="104">
        <v>31827003374</v>
      </c>
      <c r="Y2182" s="104">
        <v>16397749539</v>
      </c>
      <c r="Z2182" s="104">
        <v>11961815986</v>
      </c>
      <c r="AA2182" s="106">
        <v>1524627628</v>
      </c>
    </row>
    <row r="2183" spans="1:27" x14ac:dyDescent="0.3">
      <c r="A2183" s="85">
        <v>2182</v>
      </c>
      <c r="B2183" s="85" t="s">
        <v>910</v>
      </c>
      <c r="C2183" s="85" t="s">
        <v>1474</v>
      </c>
      <c r="D2183" s="85">
        <v>2020</v>
      </c>
      <c r="E2183" s="105">
        <v>5639752726</v>
      </c>
      <c r="F2183" s="106">
        <v>4033887057</v>
      </c>
      <c r="G2183" s="105">
        <v>338864749</v>
      </c>
      <c r="H2183" s="98">
        <v>0</v>
      </c>
      <c r="I2183" s="105">
        <v>27584382</v>
      </c>
      <c r="J2183" s="105">
        <v>-1086630418</v>
      </c>
      <c r="K2183" s="105">
        <v>0</v>
      </c>
      <c r="L2183" s="105">
        <v>3738280254</v>
      </c>
      <c r="M2183" s="105">
        <v>1901472472</v>
      </c>
      <c r="N2183" s="105">
        <v>22113001</v>
      </c>
      <c r="O2183" s="105">
        <v>1923585473</v>
      </c>
      <c r="P2183" s="105">
        <v>210083694</v>
      </c>
      <c r="Q2183" s="105">
        <v>1628076209</v>
      </c>
      <c r="R2183" s="105">
        <v>1134099</v>
      </c>
      <c r="S2183" s="105">
        <v>205948241</v>
      </c>
      <c r="T2183" s="105">
        <v>4135453</v>
      </c>
      <c r="U2183" s="104">
        <v>807507044</v>
      </c>
      <c r="V2183" s="104">
        <v>6008633766</v>
      </c>
      <c r="W2183" s="104">
        <v>3443435068</v>
      </c>
      <c r="X2183" s="104">
        <v>20530453735</v>
      </c>
      <c r="Y2183" s="104">
        <v>2794885986</v>
      </c>
      <c r="Z2183" s="104">
        <v>5599348458</v>
      </c>
      <c r="AA2183" s="106">
        <v>612823528</v>
      </c>
    </row>
    <row r="2184" spans="1:27" x14ac:dyDescent="0.3">
      <c r="A2184" s="85">
        <v>2183</v>
      </c>
      <c r="B2184" s="85" t="s">
        <v>910</v>
      </c>
      <c r="C2184" s="85" t="s">
        <v>1474</v>
      </c>
      <c r="D2184" s="85">
        <v>2019</v>
      </c>
      <c r="E2184" s="105">
        <v>4889831825</v>
      </c>
      <c r="F2184" s="106">
        <v>3643618854</v>
      </c>
      <c r="G2184" s="105">
        <v>299953371</v>
      </c>
      <c r="H2184" s="98">
        <v>0</v>
      </c>
      <c r="I2184" s="105">
        <v>0</v>
      </c>
      <c r="J2184" s="105">
        <v>-1378053674</v>
      </c>
      <c r="K2184" s="105">
        <v>0</v>
      </c>
      <c r="L2184" s="105">
        <v>2980150753</v>
      </c>
      <c r="M2184" s="105">
        <v>1909681072</v>
      </c>
      <c r="N2184" s="105">
        <v>10528925</v>
      </c>
      <c r="O2184" s="105">
        <v>1920209998</v>
      </c>
      <c r="P2184" s="105">
        <v>200285627</v>
      </c>
      <c r="Q2184" s="105">
        <v>1638893523</v>
      </c>
      <c r="R2184" s="105">
        <v>1121570</v>
      </c>
      <c r="S2184" s="105">
        <v>213396134</v>
      </c>
      <c r="T2184" s="105">
        <v>-13110507</v>
      </c>
      <c r="U2184" s="104">
        <v>987203881</v>
      </c>
      <c r="V2184" s="104">
        <v>5999047688</v>
      </c>
      <c r="W2184" s="104">
        <v>3268741496</v>
      </c>
      <c r="X2184" s="104">
        <v>19622764796</v>
      </c>
      <c r="Y2184" s="104">
        <v>1894734798</v>
      </c>
      <c r="Z2184" s="104">
        <v>5626810658</v>
      </c>
      <c r="AA2184" s="106">
        <v>319175024</v>
      </c>
    </row>
    <row r="2185" spans="1:27" x14ac:dyDescent="0.3">
      <c r="A2185" s="85">
        <v>2184</v>
      </c>
      <c r="B2185" s="85" t="s">
        <v>910</v>
      </c>
      <c r="C2185" s="85" t="s">
        <v>1474</v>
      </c>
      <c r="D2185" s="85">
        <v>2018</v>
      </c>
      <c r="E2185" s="105">
        <v>5100654997</v>
      </c>
      <c r="F2185" s="106">
        <v>3872581352</v>
      </c>
      <c r="G2185" s="105">
        <v>313293817</v>
      </c>
      <c r="H2185" s="98">
        <v>0</v>
      </c>
      <c r="I2185" s="105">
        <v>0</v>
      </c>
      <c r="J2185" s="105">
        <v>-1418082429</v>
      </c>
      <c r="K2185" s="105">
        <v>0</v>
      </c>
      <c r="L2185" s="105">
        <v>2994997128</v>
      </c>
      <c r="M2185" s="105">
        <v>2105657869</v>
      </c>
      <c r="N2185" s="105">
        <v>12355201</v>
      </c>
      <c r="O2185" s="105">
        <v>2118013070</v>
      </c>
      <c r="P2185" s="105">
        <v>233254431</v>
      </c>
      <c r="Q2185" s="105">
        <v>1783971853</v>
      </c>
      <c r="R2185" s="105">
        <v>1321203</v>
      </c>
      <c r="S2185" s="105">
        <v>226730110</v>
      </c>
      <c r="T2185" s="105">
        <v>6524321</v>
      </c>
      <c r="U2185" s="104">
        <v>969073763</v>
      </c>
      <c r="V2185" s="104">
        <v>5987684470</v>
      </c>
      <c r="W2185" s="104">
        <v>3056518124</v>
      </c>
      <c r="X2185" s="104">
        <v>15499663108</v>
      </c>
      <c r="Y2185" s="104">
        <v>568240668</v>
      </c>
      <c r="Z2185" s="104">
        <v>3181389357</v>
      </c>
      <c r="AA2185" s="106">
        <v>90244160</v>
      </c>
    </row>
    <row r="2186" spans="1:27" x14ac:dyDescent="0.3">
      <c r="A2186" s="85">
        <v>2185</v>
      </c>
      <c r="B2186" s="85" t="s">
        <v>910</v>
      </c>
      <c r="C2186" s="85" t="s">
        <v>1474</v>
      </c>
      <c r="D2186" s="85">
        <v>2017</v>
      </c>
      <c r="E2186" s="105">
        <v>4995173416</v>
      </c>
      <c r="F2186" s="106">
        <v>3565774556</v>
      </c>
      <c r="G2186" s="105">
        <v>336418998</v>
      </c>
      <c r="H2186" s="98">
        <v>0</v>
      </c>
      <c r="I2186" s="105">
        <v>0</v>
      </c>
      <c r="J2186" s="105">
        <v>-723384012</v>
      </c>
      <c r="K2186" s="105">
        <v>0</v>
      </c>
      <c r="L2186" s="105">
        <v>3283501575</v>
      </c>
      <c r="M2186" s="105">
        <v>1711671841</v>
      </c>
      <c r="N2186" s="105">
        <v>9475147</v>
      </c>
      <c r="O2186" s="105">
        <v>1721146988</v>
      </c>
      <c r="P2186" s="105">
        <v>198321807</v>
      </c>
      <c r="Q2186" s="105">
        <v>1377087392</v>
      </c>
      <c r="R2186" s="105">
        <v>1478614</v>
      </c>
      <c r="S2186" s="105">
        <v>192154568</v>
      </c>
      <c r="T2186" s="105">
        <v>6167239</v>
      </c>
      <c r="U2186" s="104">
        <v>1555629875</v>
      </c>
      <c r="V2186" s="104">
        <v>5651352048</v>
      </c>
      <c r="W2186" s="104">
        <v>2926952956</v>
      </c>
      <c r="X2186" s="104">
        <v>14294667349</v>
      </c>
      <c r="Y2186" s="104">
        <v>1588290140</v>
      </c>
      <c r="Z2186" s="104">
        <v>2980726226</v>
      </c>
      <c r="AA2186" s="106">
        <v>992245415</v>
      </c>
    </row>
    <row r="2187" spans="1:27" x14ac:dyDescent="0.3">
      <c r="A2187" s="85">
        <v>2186</v>
      </c>
      <c r="B2187" s="85" t="s">
        <v>910</v>
      </c>
      <c r="C2187" s="85" t="s">
        <v>1474</v>
      </c>
      <c r="D2187" s="85">
        <v>2016</v>
      </c>
      <c r="E2187" s="105">
        <v>3659362606</v>
      </c>
      <c r="F2187" s="106">
        <v>2477729282</v>
      </c>
      <c r="G2187" s="105">
        <v>309317590</v>
      </c>
      <c r="H2187" s="98">
        <v>0</v>
      </c>
      <c r="I2187" s="105">
        <v>0</v>
      </c>
      <c r="J2187" s="105">
        <v>-556477235</v>
      </c>
      <c r="K2187" s="105">
        <v>0</v>
      </c>
      <c r="L2187" s="105">
        <v>2290814729</v>
      </c>
      <c r="M2187" s="105">
        <v>1368547877</v>
      </c>
      <c r="N2187" s="105">
        <v>7206027</v>
      </c>
      <c r="O2187" s="105">
        <v>1375753904</v>
      </c>
      <c r="P2187" s="105">
        <v>202094700</v>
      </c>
      <c r="Q2187" s="105">
        <v>1093237014</v>
      </c>
      <c r="R2187" s="105">
        <v>1444499</v>
      </c>
      <c r="S2187" s="105">
        <v>214935033</v>
      </c>
      <c r="T2187" s="105">
        <v>-12840334</v>
      </c>
      <c r="U2187" s="104">
        <v>1230323800</v>
      </c>
      <c r="V2187" s="104">
        <v>4105229855</v>
      </c>
      <c r="W2187" s="104">
        <v>2617614140</v>
      </c>
      <c r="X2187" s="104">
        <v>11396635177</v>
      </c>
      <c r="Y2187" s="104">
        <v>1067043007</v>
      </c>
      <c r="Z2187" s="104">
        <v>1493691050</v>
      </c>
      <c r="AA2187" s="106">
        <v>680524533</v>
      </c>
    </row>
    <row r="2188" spans="1:27" x14ac:dyDescent="0.3">
      <c r="A2188" s="85">
        <v>2187</v>
      </c>
      <c r="B2188" s="85" t="s">
        <v>910</v>
      </c>
      <c r="C2188" s="85" t="s">
        <v>1474</v>
      </c>
      <c r="D2188" s="85">
        <v>2015</v>
      </c>
      <c r="E2188" s="105">
        <v>2643383938</v>
      </c>
      <c r="F2188" s="106">
        <v>1752125471</v>
      </c>
      <c r="G2188" s="105">
        <v>236307712</v>
      </c>
      <c r="H2188" s="98">
        <v>0</v>
      </c>
      <c r="I2188" s="105">
        <v>0</v>
      </c>
      <c r="J2188" s="105">
        <v>-458104955</v>
      </c>
      <c r="K2188" s="105">
        <v>0</v>
      </c>
      <c r="L2188" s="105">
        <v>1604599651</v>
      </c>
      <c r="M2188" s="105">
        <v>1038784287</v>
      </c>
      <c r="N2188" s="105">
        <v>6891883</v>
      </c>
      <c r="O2188" s="105">
        <v>1045676170</v>
      </c>
      <c r="P2188" s="105">
        <v>157589357</v>
      </c>
      <c r="Q2188" s="105">
        <v>853082411</v>
      </c>
      <c r="R2188" s="105">
        <v>1790559</v>
      </c>
      <c r="S2188" s="105">
        <v>146541396</v>
      </c>
      <c r="T2188" s="105">
        <v>11047961</v>
      </c>
      <c r="U2188" s="104">
        <v>547093861</v>
      </c>
      <c r="V2188" s="104">
        <v>3747405986</v>
      </c>
      <c r="W2188" s="104">
        <v>2225588712</v>
      </c>
      <c r="X2188" s="104">
        <v>9608923457</v>
      </c>
      <c r="Y2188" s="104">
        <v>766017217</v>
      </c>
      <c r="Z2188" s="104">
        <v>991035957</v>
      </c>
      <c r="AA2188" s="106">
        <v>774486261</v>
      </c>
    </row>
    <row r="2189" spans="1:27" x14ac:dyDescent="0.3">
      <c r="A2189" s="85">
        <v>2188</v>
      </c>
      <c r="B2189" s="85" t="s">
        <v>910</v>
      </c>
      <c r="C2189" s="85" t="s">
        <v>1474</v>
      </c>
      <c r="D2189" s="85">
        <v>2014</v>
      </c>
      <c r="E2189" s="105">
        <v>2629386474</v>
      </c>
      <c r="F2189" s="106">
        <v>1826827161</v>
      </c>
      <c r="G2189" s="105">
        <v>176693541</v>
      </c>
      <c r="H2189" s="98">
        <v>0</v>
      </c>
      <c r="I2189" s="105">
        <v>0</v>
      </c>
      <c r="J2189" s="105">
        <v>-455306390</v>
      </c>
      <c r="K2189" s="105">
        <v>0</v>
      </c>
      <c r="L2189" s="105">
        <v>1586149663</v>
      </c>
      <c r="M2189" s="105">
        <v>1043236811</v>
      </c>
      <c r="N2189" s="105">
        <v>52691629</v>
      </c>
      <c r="O2189" s="105">
        <v>1262427406</v>
      </c>
      <c r="P2189" s="105">
        <v>163773900</v>
      </c>
      <c r="Q2189" s="105">
        <v>1061971179</v>
      </c>
      <c r="R2189" s="105">
        <v>3066675</v>
      </c>
      <c r="S2189" s="105">
        <v>170939086</v>
      </c>
      <c r="T2189" s="105">
        <v>-7165186</v>
      </c>
      <c r="U2189" s="104">
        <v>598432151</v>
      </c>
      <c r="V2189" s="104">
        <v>2928594025</v>
      </c>
      <c r="W2189" s="104">
        <v>1529911348</v>
      </c>
      <c r="X2189" s="104">
        <v>8403186382</v>
      </c>
      <c r="Y2189" s="104">
        <v>528978408</v>
      </c>
      <c r="Z2189" s="104">
        <v>710804281</v>
      </c>
      <c r="AA2189" s="106">
        <v>648780704</v>
      </c>
    </row>
    <row r="2190" spans="1:27" ht="15" thickBot="1" x14ac:dyDescent="0.35">
      <c r="A2190" s="93">
        <v>2189</v>
      </c>
      <c r="B2190" s="93" t="s">
        <v>910</v>
      </c>
      <c r="C2190" s="93" t="s">
        <v>1474</v>
      </c>
      <c r="D2190" s="93">
        <v>2013</v>
      </c>
      <c r="E2190" s="108">
        <v>2413406985</v>
      </c>
      <c r="F2190" s="109">
        <v>1810301703</v>
      </c>
      <c r="G2190" s="108">
        <v>215780148</v>
      </c>
      <c r="H2190" s="99">
        <v>0</v>
      </c>
      <c r="I2190" s="108">
        <v>0</v>
      </c>
      <c r="J2190" s="108">
        <v>-327335930</v>
      </c>
      <c r="K2190" s="108">
        <v>0</v>
      </c>
      <c r="L2190" s="108">
        <v>1759646869</v>
      </c>
      <c r="M2190" s="108">
        <v>653760116</v>
      </c>
      <c r="N2190" s="108">
        <v>5120905</v>
      </c>
      <c r="O2190" s="108">
        <v>1087556960</v>
      </c>
      <c r="P2190" s="108">
        <v>111802762</v>
      </c>
      <c r="Q2190" s="108">
        <v>975819283</v>
      </c>
      <c r="R2190" s="108">
        <v>2795363</v>
      </c>
      <c r="S2190" s="108">
        <v>122072887</v>
      </c>
      <c r="T2190" s="108">
        <v>-10270125</v>
      </c>
      <c r="U2190" s="107">
        <v>544225295</v>
      </c>
      <c r="V2190" s="107">
        <v>2561941484</v>
      </c>
      <c r="W2190" s="107">
        <v>1420506538</v>
      </c>
      <c r="X2190" s="107">
        <v>6954449715</v>
      </c>
      <c r="Y2190" s="107">
        <v>27847064</v>
      </c>
      <c r="Z2190" s="107">
        <v>522883762</v>
      </c>
      <c r="AA2190" s="109">
        <v>-40692478</v>
      </c>
    </row>
    <row r="2191" spans="1:27" ht="15" thickTop="1" x14ac:dyDescent="0.3">
      <c r="A2191" s="88">
        <v>2190</v>
      </c>
      <c r="B2191" s="88" t="s">
        <v>910</v>
      </c>
      <c r="C2191" s="88" t="s">
        <v>904</v>
      </c>
      <c r="D2191" s="88">
        <v>2023</v>
      </c>
      <c r="E2191" s="102">
        <v>1218800</v>
      </c>
      <c r="F2191" s="103">
        <v>963186</v>
      </c>
      <c r="G2191" s="102">
        <v>156860</v>
      </c>
      <c r="H2191" s="97">
        <v>0</v>
      </c>
      <c r="I2191" s="102">
        <v>2054</v>
      </c>
      <c r="J2191" s="102">
        <v>-35946</v>
      </c>
      <c r="K2191" s="102">
        <v>0</v>
      </c>
      <c r="L2191" s="102">
        <v>1111432</v>
      </c>
      <c r="M2191" s="102">
        <v>107368</v>
      </c>
      <c r="N2191" s="102">
        <v>27059</v>
      </c>
      <c r="O2191" s="102">
        <v>151232</v>
      </c>
      <c r="P2191" s="102">
        <v>28</v>
      </c>
      <c r="Q2191" s="102">
        <v>150759</v>
      </c>
      <c r="R2191" s="102">
        <v>64</v>
      </c>
      <c r="S2191" s="102">
        <v>28</v>
      </c>
      <c r="T2191" s="102">
        <v>0</v>
      </c>
      <c r="U2191" s="101">
        <v>8714</v>
      </c>
      <c r="V2191" s="101">
        <v>549222</v>
      </c>
      <c r="W2191" s="101">
        <v>177465</v>
      </c>
      <c r="X2191" s="101">
        <v>1653047</v>
      </c>
      <c r="Y2191" s="101">
        <v>1055378</v>
      </c>
      <c r="Z2191" s="101">
        <v>289588</v>
      </c>
      <c r="AA2191" s="103">
        <v>317808</v>
      </c>
    </row>
    <row r="2192" spans="1:27" x14ac:dyDescent="0.3">
      <c r="A2192" s="85">
        <v>2191</v>
      </c>
      <c r="B2192" s="85" t="s">
        <v>910</v>
      </c>
      <c r="C2192" s="85" t="s">
        <v>904</v>
      </c>
      <c r="D2192" s="85">
        <v>2022</v>
      </c>
      <c r="E2192" s="105">
        <v>1089175</v>
      </c>
      <c r="F2192" s="106">
        <v>792691</v>
      </c>
      <c r="G2192" s="105">
        <v>145912</v>
      </c>
      <c r="H2192" s="98">
        <v>0</v>
      </c>
      <c r="I2192" s="105">
        <v>2225</v>
      </c>
      <c r="J2192" s="105">
        <v>-22570</v>
      </c>
      <c r="K2192" s="105">
        <v>0</v>
      </c>
      <c r="L2192" s="105">
        <v>928475</v>
      </c>
      <c r="M2192" s="105">
        <v>160700</v>
      </c>
      <c r="N2192" s="105">
        <v>23082</v>
      </c>
      <c r="O2192" s="105">
        <v>186800</v>
      </c>
      <c r="P2192" s="105">
        <v>1450</v>
      </c>
      <c r="Q2192" s="105">
        <v>183771</v>
      </c>
      <c r="R2192" s="105">
        <v>0</v>
      </c>
      <c r="S2192" s="105">
        <v>0</v>
      </c>
      <c r="T2192" s="105">
        <v>1450</v>
      </c>
      <c r="U2192" s="104">
        <v>8734</v>
      </c>
      <c r="V2192" s="104">
        <v>717776</v>
      </c>
      <c r="W2192" s="104">
        <v>175569</v>
      </c>
      <c r="X2192" s="104">
        <v>1836573</v>
      </c>
      <c r="Y2192" s="104">
        <v>1061500</v>
      </c>
      <c r="Z2192" s="104">
        <v>243465</v>
      </c>
      <c r="AA2192" s="106">
        <v>346266</v>
      </c>
    </row>
    <row r="2193" spans="1:27" x14ac:dyDescent="0.3">
      <c r="A2193" s="85">
        <v>2192</v>
      </c>
      <c r="B2193" s="85" t="s">
        <v>910</v>
      </c>
      <c r="C2193" s="85" t="s">
        <v>904</v>
      </c>
      <c r="D2193" s="85">
        <v>2021</v>
      </c>
      <c r="E2193" s="105">
        <v>484680</v>
      </c>
      <c r="F2193" s="106">
        <v>616357</v>
      </c>
      <c r="G2193" s="105">
        <v>124011</v>
      </c>
      <c r="H2193" s="98">
        <v>0</v>
      </c>
      <c r="I2193" s="105">
        <v>2687</v>
      </c>
      <c r="J2193" s="105">
        <v>-10157</v>
      </c>
      <c r="K2193" s="105">
        <v>0</v>
      </c>
      <c r="L2193" s="105">
        <v>751218</v>
      </c>
      <c r="M2193" s="105">
        <v>-266538</v>
      </c>
      <c r="N2193" s="105">
        <v>13590</v>
      </c>
      <c r="O2193" s="105">
        <v>-276750</v>
      </c>
      <c r="P2193" s="105">
        <v>417</v>
      </c>
      <c r="Q2193" s="105">
        <v>-273173</v>
      </c>
      <c r="R2193" s="105">
        <v>0</v>
      </c>
      <c r="S2193" s="105">
        <v>0</v>
      </c>
      <c r="T2193" s="105">
        <v>417</v>
      </c>
      <c r="U2193" s="104">
        <v>9129</v>
      </c>
      <c r="V2193" s="104">
        <v>627506</v>
      </c>
      <c r="W2193" s="104">
        <v>226005</v>
      </c>
      <c r="X2193" s="104">
        <v>1571672</v>
      </c>
      <c r="Y2193" s="104">
        <v>851343</v>
      </c>
      <c r="Z2193" s="104">
        <v>188616</v>
      </c>
      <c r="AA2193" s="106">
        <v>16098</v>
      </c>
    </row>
    <row r="2194" spans="1:27" x14ac:dyDescent="0.3">
      <c r="A2194" s="85">
        <v>2193</v>
      </c>
      <c r="B2194" s="85" t="s">
        <v>910</v>
      </c>
      <c r="C2194" s="85" t="s">
        <v>904</v>
      </c>
      <c r="D2194" s="85">
        <v>2020</v>
      </c>
      <c r="E2194" s="105">
        <v>1006002</v>
      </c>
      <c r="F2194" s="106">
        <v>1034624</v>
      </c>
      <c r="G2194" s="105">
        <v>214293</v>
      </c>
      <c r="H2194" s="98">
        <v>0</v>
      </c>
      <c r="I2194" s="105">
        <v>2879</v>
      </c>
      <c r="J2194" s="105">
        <v>-6598</v>
      </c>
      <c r="K2194" s="105">
        <v>0</v>
      </c>
      <c r="L2194" s="105">
        <v>1281231</v>
      </c>
      <c r="M2194" s="105">
        <v>-275229</v>
      </c>
      <c r="N2194" s="105">
        <v>39935</v>
      </c>
      <c r="O2194" s="105">
        <v>-210715</v>
      </c>
      <c r="P2194" s="105">
        <v>-137</v>
      </c>
      <c r="Q2194" s="105">
        <v>-207022</v>
      </c>
      <c r="R2194" s="105">
        <v>0</v>
      </c>
      <c r="S2194" s="105">
        <v>0</v>
      </c>
      <c r="T2194" s="105">
        <v>-137</v>
      </c>
      <c r="U2194" s="104">
        <v>12996</v>
      </c>
      <c r="V2194" s="104">
        <v>441179</v>
      </c>
      <c r="W2194" s="104">
        <v>303467</v>
      </c>
      <c r="X2194" s="104">
        <v>2058334</v>
      </c>
      <c r="Y2194" s="104">
        <v>1514796</v>
      </c>
      <c r="Z2194" s="104">
        <v>342077</v>
      </c>
      <c r="AA2194" s="106">
        <v>108618</v>
      </c>
    </row>
    <row r="2195" spans="1:27" x14ac:dyDescent="0.3">
      <c r="A2195" s="85">
        <v>2194</v>
      </c>
      <c r="B2195" s="85" t="s">
        <v>910</v>
      </c>
      <c r="C2195" s="85" t="s">
        <v>904</v>
      </c>
      <c r="D2195" s="85">
        <v>2019</v>
      </c>
      <c r="E2195" s="105">
        <v>1991232</v>
      </c>
      <c r="F2195" s="106">
        <v>1566338</v>
      </c>
      <c r="G2195" s="105">
        <v>341722</v>
      </c>
      <c r="H2195" s="98">
        <v>0</v>
      </c>
      <c r="I2195" s="105">
        <v>3371</v>
      </c>
      <c r="J2195" s="105">
        <v>-9124</v>
      </c>
      <c r="K2195" s="105">
        <v>0</v>
      </c>
      <c r="L2195" s="105">
        <v>1944559</v>
      </c>
      <c r="M2195" s="105">
        <v>46673</v>
      </c>
      <c r="N2195" s="105">
        <v>47501</v>
      </c>
      <c r="O2195" s="105">
        <v>139015</v>
      </c>
      <c r="P2195" s="105">
        <v>30355</v>
      </c>
      <c r="Q2195" s="105">
        <v>108537</v>
      </c>
      <c r="R2195" s="105">
        <v>194</v>
      </c>
      <c r="S2195" s="105">
        <v>30803</v>
      </c>
      <c r="T2195" s="105">
        <v>-448</v>
      </c>
      <c r="U2195" s="104">
        <v>15739</v>
      </c>
      <c r="V2195" s="104">
        <v>431219</v>
      </c>
      <c r="W2195" s="104">
        <v>446036</v>
      </c>
      <c r="X2195" s="104">
        <v>2629598</v>
      </c>
      <c r="Y2195" s="104">
        <v>2073142</v>
      </c>
      <c r="Z2195" s="104">
        <v>571804</v>
      </c>
      <c r="AA2195" s="106">
        <v>483098</v>
      </c>
    </row>
    <row r="2196" spans="1:27" x14ac:dyDescent="0.3">
      <c r="A2196" s="85">
        <v>2195</v>
      </c>
      <c r="B2196" s="85" t="s">
        <v>910</v>
      </c>
      <c r="C2196" s="85" t="s">
        <v>904</v>
      </c>
      <c r="D2196" s="85">
        <v>2018</v>
      </c>
      <c r="E2196" s="105">
        <v>2073349</v>
      </c>
      <c r="F2196" s="106">
        <v>1658851</v>
      </c>
      <c r="G2196" s="105">
        <v>347988</v>
      </c>
      <c r="H2196" s="98">
        <v>0</v>
      </c>
      <c r="I2196" s="105">
        <v>3588</v>
      </c>
      <c r="J2196" s="105">
        <v>-3935</v>
      </c>
      <c r="K2196" s="105">
        <v>0</v>
      </c>
      <c r="L2196" s="105">
        <v>2063324</v>
      </c>
      <c r="M2196" s="105">
        <v>10025</v>
      </c>
      <c r="N2196" s="105">
        <v>56720</v>
      </c>
      <c r="O2196" s="105">
        <v>115252</v>
      </c>
      <c r="P2196" s="105">
        <v>26168</v>
      </c>
      <c r="Q2196" s="105">
        <v>87858</v>
      </c>
      <c r="R2196" s="105">
        <v>0</v>
      </c>
      <c r="S2196" s="105">
        <v>26080</v>
      </c>
      <c r="T2196" s="105">
        <v>89</v>
      </c>
      <c r="U2196" s="104">
        <v>19406</v>
      </c>
      <c r="V2196" s="104">
        <v>319313</v>
      </c>
      <c r="W2196" s="104">
        <v>530040</v>
      </c>
      <c r="X2196" s="104">
        <v>2720305</v>
      </c>
      <c r="Y2196" s="104">
        <v>2336205</v>
      </c>
      <c r="Z2196" s="104">
        <v>708652</v>
      </c>
      <c r="AA2196" s="106">
        <v>483899</v>
      </c>
    </row>
    <row r="2197" spans="1:27" x14ac:dyDescent="0.3">
      <c r="A2197" s="85">
        <v>2196</v>
      </c>
      <c r="B2197" s="85" t="s">
        <v>910</v>
      </c>
      <c r="C2197" s="85" t="s">
        <v>904</v>
      </c>
      <c r="D2197" s="85">
        <v>2017</v>
      </c>
      <c r="E2197" s="105">
        <v>2937067</v>
      </c>
      <c r="F2197" s="106">
        <v>2455758</v>
      </c>
      <c r="G2197" s="105">
        <v>371063</v>
      </c>
      <c r="H2197" s="98">
        <v>0</v>
      </c>
      <c r="I2197" s="105">
        <v>3942</v>
      </c>
      <c r="J2197" s="105">
        <v>-3582</v>
      </c>
      <c r="K2197" s="105">
        <v>0</v>
      </c>
      <c r="L2197" s="105">
        <v>2900784</v>
      </c>
      <c r="M2197" s="105">
        <v>36283</v>
      </c>
      <c r="N2197" s="105">
        <v>40521</v>
      </c>
      <c r="O2197" s="105">
        <v>244982</v>
      </c>
      <c r="P2197" s="105">
        <v>53486</v>
      </c>
      <c r="Q2197" s="105">
        <v>189180</v>
      </c>
      <c r="R2197" s="105">
        <v>113</v>
      </c>
      <c r="S2197" s="105">
        <v>52538</v>
      </c>
      <c r="T2197" s="105">
        <v>948</v>
      </c>
      <c r="U2197" s="104">
        <v>17592</v>
      </c>
      <c r="V2197" s="104">
        <v>316976</v>
      </c>
      <c r="W2197" s="104">
        <v>615449</v>
      </c>
      <c r="X2197" s="104">
        <v>2816251</v>
      </c>
      <c r="Y2197" s="104">
        <v>2428269</v>
      </c>
      <c r="Z2197" s="104">
        <v>788932</v>
      </c>
      <c r="AA2197" s="106">
        <v>460407</v>
      </c>
    </row>
    <row r="2198" spans="1:27" x14ac:dyDescent="0.3">
      <c r="A2198" s="85">
        <v>2197</v>
      </c>
      <c r="B2198" s="85" t="s">
        <v>910</v>
      </c>
      <c r="C2198" s="85" t="s">
        <v>904</v>
      </c>
      <c r="D2198" s="85">
        <v>2016</v>
      </c>
      <c r="E2198" s="105">
        <v>4519530</v>
      </c>
      <c r="F2198" s="106">
        <v>3873662</v>
      </c>
      <c r="G2198" s="105">
        <v>342224</v>
      </c>
      <c r="H2198" s="98">
        <v>0</v>
      </c>
      <c r="I2198" s="105">
        <v>5857</v>
      </c>
      <c r="J2198" s="105">
        <v>-8290</v>
      </c>
      <c r="K2198" s="105">
        <v>0</v>
      </c>
      <c r="L2198" s="105">
        <v>4294710</v>
      </c>
      <c r="M2198" s="105">
        <v>224820</v>
      </c>
      <c r="N2198" s="105">
        <v>22943</v>
      </c>
      <c r="O2198" s="105">
        <v>396798</v>
      </c>
      <c r="P2198" s="105">
        <v>84173</v>
      </c>
      <c r="Q2198" s="105">
        <v>310922</v>
      </c>
      <c r="R2198" s="105">
        <v>94</v>
      </c>
      <c r="S2198" s="105">
        <v>84492</v>
      </c>
      <c r="T2198" s="105">
        <v>-319</v>
      </c>
      <c r="U2198" s="104">
        <v>12498</v>
      </c>
      <c r="V2198" s="104">
        <v>319702</v>
      </c>
      <c r="W2198" s="104">
        <v>759861</v>
      </c>
      <c r="X2198" s="104">
        <v>3183174</v>
      </c>
      <c r="Y2198" s="104">
        <v>2780478</v>
      </c>
      <c r="Z2198" s="104">
        <v>1171568</v>
      </c>
      <c r="AA2198" s="106">
        <v>593343</v>
      </c>
    </row>
    <row r="2199" spans="1:27" x14ac:dyDescent="0.3">
      <c r="A2199" s="85">
        <v>2198</v>
      </c>
      <c r="B2199" s="85" t="s">
        <v>910</v>
      </c>
      <c r="C2199" s="85" t="s">
        <v>904</v>
      </c>
      <c r="D2199" s="85">
        <v>2015</v>
      </c>
      <c r="E2199" s="105">
        <v>4252164</v>
      </c>
      <c r="F2199" s="106">
        <v>3607587</v>
      </c>
      <c r="G2199" s="105">
        <v>298795</v>
      </c>
      <c r="H2199" s="98">
        <v>0</v>
      </c>
      <c r="I2199" s="105">
        <v>1117</v>
      </c>
      <c r="J2199" s="105">
        <v>-9403</v>
      </c>
      <c r="K2199" s="105">
        <v>0</v>
      </c>
      <c r="L2199" s="105">
        <v>3969078</v>
      </c>
      <c r="M2199" s="105">
        <v>283086</v>
      </c>
      <c r="N2199" s="105">
        <v>2752</v>
      </c>
      <c r="O2199" s="105">
        <v>428045</v>
      </c>
      <c r="P2199" s="105">
        <v>98699</v>
      </c>
      <c r="Q2199" s="105">
        <v>328260</v>
      </c>
      <c r="R2199" s="105">
        <v>46</v>
      </c>
      <c r="S2199" s="105">
        <v>99599</v>
      </c>
      <c r="T2199" s="105">
        <v>-900</v>
      </c>
      <c r="U2199" s="104">
        <v>7073</v>
      </c>
      <c r="V2199" s="104">
        <v>399810</v>
      </c>
      <c r="W2199" s="104">
        <v>624525</v>
      </c>
      <c r="X2199" s="104">
        <v>2782547</v>
      </c>
      <c r="Y2199" s="104">
        <v>2278431</v>
      </c>
      <c r="Z2199" s="104">
        <v>896392</v>
      </c>
      <c r="AA2199" s="106">
        <v>549446</v>
      </c>
    </row>
    <row r="2200" spans="1:27" x14ac:dyDescent="0.3">
      <c r="A2200" s="85">
        <v>2199</v>
      </c>
      <c r="B2200" s="85" t="s">
        <v>910</v>
      </c>
      <c r="C2200" s="85" t="s">
        <v>904</v>
      </c>
      <c r="D2200" s="85">
        <v>2014</v>
      </c>
      <c r="E2200" s="105">
        <v>3770229</v>
      </c>
      <c r="F2200" s="106">
        <v>3141541</v>
      </c>
      <c r="G2200" s="105">
        <v>253127</v>
      </c>
      <c r="H2200" s="98">
        <v>0</v>
      </c>
      <c r="I2200" s="105">
        <v>645</v>
      </c>
      <c r="J2200" s="105">
        <v>-7697</v>
      </c>
      <c r="K2200" s="105">
        <v>0</v>
      </c>
      <c r="L2200" s="105">
        <v>3452140</v>
      </c>
      <c r="M2200" s="105">
        <v>318089</v>
      </c>
      <c r="N2200" s="105">
        <v>3354</v>
      </c>
      <c r="O2200" s="105">
        <v>408513</v>
      </c>
      <c r="P2200" s="105">
        <v>94569</v>
      </c>
      <c r="Q2200" s="105">
        <v>312994</v>
      </c>
      <c r="R2200" s="105">
        <v>0</v>
      </c>
      <c r="S2200" s="105">
        <v>95229</v>
      </c>
      <c r="T2200" s="105">
        <v>-660</v>
      </c>
      <c r="U2200" s="104">
        <v>5434</v>
      </c>
      <c r="V2200" s="104">
        <v>401899</v>
      </c>
      <c r="W2200" s="104">
        <v>533348</v>
      </c>
      <c r="X2200" s="104">
        <v>2435521</v>
      </c>
      <c r="Y2200" s="104">
        <v>1962888</v>
      </c>
      <c r="Z2200" s="104">
        <v>736503</v>
      </c>
      <c r="AA2200" s="106">
        <v>646382</v>
      </c>
    </row>
    <row r="2201" spans="1:27" ht="15" thickBot="1" x14ac:dyDescent="0.35">
      <c r="A2201" s="93">
        <v>2200</v>
      </c>
      <c r="B2201" s="93" t="s">
        <v>910</v>
      </c>
      <c r="C2201" s="93" t="s">
        <v>904</v>
      </c>
      <c r="D2201" s="93">
        <v>2013</v>
      </c>
      <c r="E2201" s="108">
        <v>3158062</v>
      </c>
      <c r="F2201" s="109">
        <v>2621814</v>
      </c>
      <c r="G2201" s="108">
        <v>214920</v>
      </c>
      <c r="H2201" s="99">
        <v>0</v>
      </c>
      <c r="I2201" s="108">
        <v>0</v>
      </c>
      <c r="J2201" s="108">
        <v>-1229</v>
      </c>
      <c r="K2201" s="108">
        <v>0</v>
      </c>
      <c r="L2201" s="108">
        <v>2901464</v>
      </c>
      <c r="M2201" s="108">
        <v>256598</v>
      </c>
      <c r="N2201" s="108">
        <v>2214</v>
      </c>
      <c r="O2201" s="108">
        <v>302047</v>
      </c>
      <c r="P2201" s="108">
        <v>77591</v>
      </c>
      <c r="Q2201" s="108">
        <v>223743</v>
      </c>
      <c r="R2201" s="108">
        <v>356</v>
      </c>
      <c r="S2201" s="108">
        <v>78031</v>
      </c>
      <c r="T2201" s="108">
        <v>-440</v>
      </c>
      <c r="U2201" s="107">
        <v>5166</v>
      </c>
      <c r="V2201" s="107">
        <v>406858</v>
      </c>
      <c r="W2201" s="107">
        <v>463038</v>
      </c>
      <c r="X2201" s="107">
        <v>2016438</v>
      </c>
      <c r="Y2201" s="107">
        <v>1588165</v>
      </c>
      <c r="Z2201" s="107">
        <v>494997</v>
      </c>
      <c r="AA2201" s="109">
        <v>512522</v>
      </c>
    </row>
    <row r="2202" spans="1:27" ht="15" thickTop="1" x14ac:dyDescent="0.3"/>
  </sheetData>
  <autoFilter ref="A1:AA2201" xr:uid="{1CAA2B43-743C-4B94-9EAE-874F9B8EFB87}"/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344E6-781C-4B9F-AB03-85247963325F}">
  <dimension ref="A1:AA2202"/>
  <sheetViews>
    <sheetView workbookViewId="0">
      <pane xSplit="4" ySplit="1" topLeftCell="E269" activePane="bottomRight" state="frozen"/>
      <selection pane="topRight" activeCell="E1" sqref="E1"/>
      <selection pane="bottomLeft" activeCell="A2" sqref="A2"/>
      <selection pane="bottomRight" activeCell="G277" sqref="G277"/>
    </sheetView>
  </sheetViews>
  <sheetFormatPr defaultRowHeight="14.4" x14ac:dyDescent="0.3"/>
  <cols>
    <col min="1" max="1" width="5.6640625" style="86" bestFit="1" customWidth="1"/>
    <col min="2" max="2" width="11" style="86" bestFit="1" customWidth="1"/>
    <col min="3" max="3" width="8.21875" style="86" customWidth="1"/>
    <col min="4" max="4" width="7.5546875" style="86" customWidth="1"/>
    <col min="5" max="5" width="14.88671875" style="86" bestFit="1" customWidth="1"/>
    <col min="6" max="6" width="14.44140625" bestFit="1" customWidth="1"/>
    <col min="7" max="7" width="12.6640625" style="95" bestFit="1" customWidth="1"/>
    <col min="8" max="8" width="13.77734375" style="95" bestFit="1" customWidth="1"/>
    <col min="9" max="9" width="14.44140625" style="95" bestFit="1" customWidth="1"/>
    <col min="10" max="10" width="13.77734375" style="95" bestFit="1" customWidth="1"/>
    <col min="11" max="11" width="11" style="95" bestFit="1" customWidth="1"/>
    <col min="12" max="12" width="10" style="95" bestFit="1" customWidth="1"/>
    <col min="13" max="13" width="13.88671875" style="95" bestFit="1" customWidth="1"/>
    <col min="14" max="14" width="11.6640625" style="95" bestFit="1" customWidth="1"/>
    <col min="15" max="15" width="13" style="95" customWidth="1"/>
    <col min="16" max="16" width="17.109375" style="95" customWidth="1"/>
    <col min="17" max="17" width="14.44140625" style="95" bestFit="1" customWidth="1"/>
    <col min="18" max="18" width="11" style="95" bestFit="1" customWidth="1"/>
    <col min="19" max="19" width="15.6640625" style="95" bestFit="1" customWidth="1"/>
    <col min="20" max="20" width="12.44140625" style="95" bestFit="1" customWidth="1"/>
    <col min="21" max="21" width="18.109375" style="95" bestFit="1" customWidth="1"/>
    <col min="22" max="22" width="15.88671875" style="95" bestFit="1" customWidth="1"/>
    <col min="23" max="23" width="17.33203125" style="95" bestFit="1" customWidth="1"/>
    <col min="24" max="26" width="12" style="95" bestFit="1" customWidth="1"/>
    <col min="27" max="27" width="11" style="95" bestFit="1" customWidth="1"/>
    <col min="28" max="16384" width="8.88671875" style="95"/>
  </cols>
  <sheetData>
    <row r="1" spans="1:27" s="1" customFormat="1" ht="29.4" thickBot="1" x14ac:dyDescent="0.35">
      <c r="A1" s="89" t="s">
        <v>911</v>
      </c>
      <c r="B1" s="89" t="s">
        <v>1507</v>
      </c>
      <c r="C1" s="89" t="s">
        <v>1513</v>
      </c>
      <c r="D1" s="89" t="s">
        <v>909</v>
      </c>
      <c r="E1" s="89" t="s">
        <v>1528</v>
      </c>
      <c r="F1" s="114" t="s">
        <v>1529</v>
      </c>
      <c r="G1" s="115" t="s">
        <v>1530</v>
      </c>
      <c r="H1" s="115" t="s">
        <v>1531</v>
      </c>
      <c r="I1" s="115" t="s">
        <v>1532</v>
      </c>
      <c r="J1" s="115" t="s">
        <v>1533</v>
      </c>
      <c r="K1" s="115" t="s">
        <v>1534</v>
      </c>
      <c r="L1" s="115" t="s">
        <v>1535</v>
      </c>
      <c r="M1" s="115" t="s">
        <v>1515</v>
      </c>
      <c r="N1" s="115" t="s">
        <v>1514</v>
      </c>
      <c r="O1" s="115" t="s">
        <v>1516</v>
      </c>
      <c r="P1" s="115" t="s">
        <v>1517</v>
      </c>
      <c r="Q1" s="115" t="s">
        <v>1518</v>
      </c>
      <c r="R1" s="115" t="s">
        <v>1536</v>
      </c>
      <c r="S1" s="115" t="s">
        <v>1519</v>
      </c>
      <c r="T1" s="115" t="s">
        <v>1520</v>
      </c>
      <c r="U1" s="115" t="s">
        <v>1521</v>
      </c>
      <c r="V1" s="115" t="s">
        <v>1522</v>
      </c>
      <c r="W1" s="115" t="s">
        <v>1523</v>
      </c>
      <c r="X1" s="115" t="s">
        <v>1526</v>
      </c>
      <c r="Y1" s="115" t="s">
        <v>1524</v>
      </c>
      <c r="Z1" s="115" t="s">
        <v>1525</v>
      </c>
      <c r="AA1" s="115" t="s">
        <v>1527</v>
      </c>
    </row>
    <row r="2" spans="1:27" ht="15" thickTop="1" x14ac:dyDescent="0.3">
      <c r="A2" s="88">
        <v>1</v>
      </c>
      <c r="B2" s="88" t="s">
        <v>366</v>
      </c>
      <c r="C2" s="88" t="s">
        <v>0</v>
      </c>
      <c r="D2" s="88">
        <v>2023</v>
      </c>
      <c r="E2" s="112">
        <f>Raw!E2+Raw!J2+Raw!K2+Raw!N2</f>
        <v>355943</v>
      </c>
      <c r="F2" s="4">
        <f>E2-E3</f>
        <v>-92117</v>
      </c>
      <c r="G2" s="94">
        <f>_xlfn.STDEV.S(E2:E11)</f>
        <v>59188.258076900594</v>
      </c>
      <c r="H2" s="94">
        <f>Raw!E2</f>
        <v>355622</v>
      </c>
      <c r="I2" s="94">
        <f>H2-H3</f>
        <v>-92799</v>
      </c>
      <c r="J2" s="94">
        <f>Raw!F2</f>
        <v>320730</v>
      </c>
      <c r="K2" s="95">
        <f>Raw!G2</f>
        <v>15295</v>
      </c>
      <c r="L2" s="95">
        <f>Raw!H2</f>
        <v>0</v>
      </c>
      <c r="M2" s="95">
        <f>Raw!I2+Raw!R2</f>
        <v>2101</v>
      </c>
      <c r="N2" s="95">
        <f>Raw!M2</f>
        <v>6736</v>
      </c>
      <c r="O2" s="95">
        <f>_xlfn.STDEV.S(N2:N11)</f>
        <v>2838.9137378777659</v>
      </c>
      <c r="P2" s="95">
        <f>Raw!O2</f>
        <v>7104</v>
      </c>
      <c r="Q2" s="113">
        <f>E2-(Raw!L2-Raw!P2)</f>
        <v>8504</v>
      </c>
      <c r="R2" s="95">
        <f>Raw!S2+Raw!T2</f>
        <v>1446</v>
      </c>
      <c r="S2" s="95">
        <f>Raw!S2/(Clean!R2/Raw!O2)</f>
        <v>7104</v>
      </c>
      <c r="T2" s="95">
        <f>Raw!Q2</f>
        <v>5658</v>
      </c>
      <c r="U2" s="95">
        <f>Raw!U2-Raw!U3</f>
        <v>-8282</v>
      </c>
      <c r="V2" s="95">
        <f>Raw!V2-Raw!W2</f>
        <v>240590</v>
      </c>
      <c r="W2" s="95">
        <f>V2-V3</f>
        <v>8699</v>
      </c>
      <c r="X2" s="95">
        <f>Raw!X2</f>
        <v>299357</v>
      </c>
      <c r="Y2" s="95">
        <f>Raw!Y2</f>
        <v>82983</v>
      </c>
      <c r="Z2" s="95">
        <f>Raw!Z2</f>
        <v>127489</v>
      </c>
      <c r="AA2" s="95">
        <f>Raw!AA2</f>
        <v>44460</v>
      </c>
    </row>
    <row r="3" spans="1:27" x14ac:dyDescent="0.3">
      <c r="A3" s="85">
        <v>2</v>
      </c>
      <c r="B3" s="85" t="s">
        <v>366</v>
      </c>
      <c r="C3" s="85" t="s">
        <v>0</v>
      </c>
      <c r="D3" s="85">
        <v>2022</v>
      </c>
      <c r="E3" s="112">
        <f>Raw!E3+Raw!J3+Raw!K3+Raw!N3</f>
        <v>448060</v>
      </c>
      <c r="F3" s="4">
        <f t="shared" ref="F3:F66" si="0">E3-E4</f>
        <v>-75284</v>
      </c>
      <c r="G3" s="94">
        <f>G2</f>
        <v>59188.258076900594</v>
      </c>
      <c r="H3" s="94">
        <f>Raw!E3</f>
        <v>448421</v>
      </c>
      <c r="I3" s="94">
        <f t="shared" ref="I3:I66" si="1">H3-H4</f>
        <v>-74933</v>
      </c>
      <c r="J3" s="94">
        <f>Raw!F3</f>
        <v>406892</v>
      </c>
      <c r="K3" s="95">
        <f>Raw!G3</f>
        <v>19322</v>
      </c>
      <c r="L3" s="95">
        <f>Raw!H3</f>
        <v>0</v>
      </c>
      <c r="M3" s="95">
        <f>Raw!I3+Raw!R3</f>
        <v>2080</v>
      </c>
      <c r="N3" s="95">
        <f>Raw!M3</f>
        <v>9721</v>
      </c>
      <c r="O3" s="95">
        <f>O2</f>
        <v>2838.9137378777659</v>
      </c>
      <c r="P3" s="95">
        <f>Raw!O3</f>
        <v>9864</v>
      </c>
      <c r="Q3" s="113">
        <f>E3-(Raw!L3-Raw!P3)</f>
        <v>11412</v>
      </c>
      <c r="R3" s="95">
        <f>Raw!S3+Raw!T3</f>
        <v>2051</v>
      </c>
      <c r="S3" s="95">
        <f>Raw!S3/(Clean!R3/Raw!O3)</f>
        <v>9864</v>
      </c>
      <c r="T3" s="95">
        <f>Raw!Q3</f>
        <v>7813</v>
      </c>
      <c r="U3" s="95">
        <f>Raw!U3-Raw!U4</f>
        <v>5129</v>
      </c>
      <c r="V3" s="95">
        <f>Raw!V3-Raw!W3</f>
        <v>231891</v>
      </c>
      <c r="W3" s="95">
        <f t="shared" ref="W3:W66" si="2">V3-V4</f>
        <v>-49065</v>
      </c>
      <c r="X3" s="95">
        <f>Raw!X3</f>
        <v>343512</v>
      </c>
      <c r="Y3" s="95">
        <f>Raw!Y3</f>
        <v>111750</v>
      </c>
      <c r="Z3" s="95">
        <f>Raw!Z3</f>
        <v>167457</v>
      </c>
      <c r="AA3" s="95">
        <f>Raw!AA3</f>
        <v>27813</v>
      </c>
    </row>
    <row r="4" spans="1:27" x14ac:dyDescent="0.3">
      <c r="A4" s="85">
        <v>3</v>
      </c>
      <c r="B4" s="85" t="s">
        <v>366</v>
      </c>
      <c r="C4" s="85" t="s">
        <v>0</v>
      </c>
      <c r="D4" s="85">
        <v>2021</v>
      </c>
      <c r="E4" s="112">
        <f>Raw!E4+Raw!J4+Raw!K4+Raw!N4</f>
        <v>523344</v>
      </c>
      <c r="F4" s="4">
        <f t="shared" si="0"/>
        <v>32836</v>
      </c>
      <c r="G4" s="94">
        <f t="shared" ref="G4:G12" si="3">G3</f>
        <v>59188.258076900594</v>
      </c>
      <c r="H4" s="94">
        <f>Raw!E4</f>
        <v>523354</v>
      </c>
      <c r="I4" s="94">
        <f t="shared" si="1"/>
        <v>33100</v>
      </c>
      <c r="J4" s="94">
        <f>Raw!F4</f>
        <v>480530</v>
      </c>
      <c r="K4" s="95">
        <f>Raw!G4</f>
        <v>15476</v>
      </c>
      <c r="L4" s="95">
        <f>Raw!H4</f>
        <v>0</v>
      </c>
      <c r="M4" s="95">
        <f>Raw!I4+Raw!R4</f>
        <v>2337</v>
      </c>
      <c r="N4" s="95">
        <f>Raw!M4</f>
        <v>12634</v>
      </c>
      <c r="O4" s="95">
        <f t="shared" ref="O4:O12" si="4">O3</f>
        <v>2838.9137378777659</v>
      </c>
      <c r="P4" s="95">
        <f>Raw!O4</f>
        <v>12790</v>
      </c>
      <c r="Q4" s="113">
        <f>E4-(Raw!L4-Raw!P4)</f>
        <v>15205</v>
      </c>
      <c r="R4" s="95">
        <f>Raw!S4+Raw!T4</f>
        <v>2581</v>
      </c>
      <c r="S4" s="95">
        <f>Raw!S4/(Clean!R4/Raw!O4)</f>
        <v>12790</v>
      </c>
      <c r="T4" s="95">
        <f>Raw!Q4</f>
        <v>10208</v>
      </c>
      <c r="U4" s="95">
        <f>Raw!U4-Raw!U5</f>
        <v>4003</v>
      </c>
      <c r="V4" s="95">
        <f>Raw!V4-Raw!W4</f>
        <v>280956</v>
      </c>
      <c r="W4" s="95">
        <f t="shared" si="2"/>
        <v>57909</v>
      </c>
      <c r="X4" s="95">
        <f>Raw!X4</f>
        <v>394565</v>
      </c>
      <c r="Y4" s="95">
        <f>Raw!Y4</f>
        <v>113422</v>
      </c>
      <c r="Z4" s="95">
        <f>Raw!Z4</f>
        <v>164162</v>
      </c>
      <c r="AA4" s="95">
        <f>Raw!AA4</f>
        <v>31674</v>
      </c>
    </row>
    <row r="5" spans="1:27" x14ac:dyDescent="0.3">
      <c r="A5" s="85">
        <v>4</v>
      </c>
      <c r="B5" s="85" t="s">
        <v>366</v>
      </c>
      <c r="C5" s="85" t="s">
        <v>0</v>
      </c>
      <c r="D5" s="85">
        <v>2020</v>
      </c>
      <c r="E5" s="112">
        <f>Raw!E5+Raw!J5+Raw!K5+Raw!N5</f>
        <v>490508</v>
      </c>
      <c r="F5" s="4">
        <f t="shared" si="0"/>
        <v>37038</v>
      </c>
      <c r="G5" s="94">
        <f t="shared" si="3"/>
        <v>59188.258076900594</v>
      </c>
      <c r="H5" s="94">
        <f>Raw!E5</f>
        <v>490254</v>
      </c>
      <c r="I5" s="94">
        <f t="shared" si="1"/>
        <v>36677</v>
      </c>
      <c r="J5" s="94">
        <f>Raw!F5</f>
        <v>434652</v>
      </c>
      <c r="K5" s="95">
        <f>Raw!G5</f>
        <v>30605</v>
      </c>
      <c r="L5" s="95">
        <f>Raw!H5</f>
        <v>0</v>
      </c>
      <c r="M5" s="95">
        <f>Raw!I5+Raw!R5</f>
        <v>2324</v>
      </c>
      <c r="N5" s="95">
        <f>Raw!M5</f>
        <v>8213</v>
      </c>
      <c r="O5" s="95">
        <f t="shared" si="4"/>
        <v>2838.9137378777659</v>
      </c>
      <c r="P5" s="95">
        <f>Raw!O5</f>
        <v>8598</v>
      </c>
      <c r="Q5" s="113">
        <f>E5-(Raw!L5-Raw!P5)</f>
        <v>10326</v>
      </c>
      <c r="R5" s="95">
        <f>Raw!S5+Raw!T5</f>
        <v>1859</v>
      </c>
      <c r="S5" s="95">
        <f>Raw!S5/(Clean!R5/Raw!O5)</f>
        <v>8598</v>
      </c>
      <c r="T5" s="95">
        <f>Raw!Q5</f>
        <v>6739</v>
      </c>
      <c r="U5" s="95">
        <f>Raw!U5-Raw!U6</f>
        <v>-1507</v>
      </c>
      <c r="V5" s="95">
        <f>Raw!V5-Raw!W5</f>
        <v>223047</v>
      </c>
      <c r="W5" s="95">
        <f t="shared" si="2"/>
        <v>-12702</v>
      </c>
      <c r="X5" s="95">
        <f>Raw!X5</f>
        <v>385697</v>
      </c>
      <c r="Y5" s="95">
        <f>Raw!Y5</f>
        <v>143447</v>
      </c>
      <c r="Z5" s="95">
        <f>Raw!Z5</f>
        <v>187195</v>
      </c>
      <c r="AA5" s="95">
        <f>Raw!AA5</f>
        <v>23770</v>
      </c>
    </row>
    <row r="6" spans="1:27" x14ac:dyDescent="0.3">
      <c r="A6" s="85">
        <v>5</v>
      </c>
      <c r="B6" s="85" t="s">
        <v>366</v>
      </c>
      <c r="C6" s="85" t="s">
        <v>0</v>
      </c>
      <c r="D6" s="85">
        <v>2019</v>
      </c>
      <c r="E6" s="112">
        <f>Raw!E6+Raw!J6+Raw!K6+Raw!N6</f>
        <v>453470</v>
      </c>
      <c r="F6" s="4">
        <f t="shared" si="0"/>
        <v>-29719</v>
      </c>
      <c r="G6" s="94">
        <f t="shared" si="3"/>
        <v>59188.258076900594</v>
      </c>
      <c r="H6" s="94">
        <f>Raw!E6</f>
        <v>453577</v>
      </c>
      <c r="I6" s="94">
        <f t="shared" si="1"/>
        <v>-29665</v>
      </c>
      <c r="J6" s="94">
        <f>Raw!F6</f>
        <v>412092</v>
      </c>
      <c r="K6" s="95">
        <f>Raw!G6</f>
        <v>17041</v>
      </c>
      <c r="L6" s="95">
        <f>Raw!H6</f>
        <v>0</v>
      </c>
      <c r="M6" s="95">
        <f>Raw!I6+Raw!R6</f>
        <v>1950</v>
      </c>
      <c r="N6" s="95">
        <f>Raw!M6</f>
        <v>7095</v>
      </c>
      <c r="O6" s="95">
        <f t="shared" si="4"/>
        <v>2838.9137378777659</v>
      </c>
      <c r="P6" s="95">
        <f>Raw!O6</f>
        <v>7064</v>
      </c>
      <c r="Q6" s="113">
        <f>E6-(Raw!L6-Raw!P6)</f>
        <v>8444</v>
      </c>
      <c r="R6" s="95">
        <f>Raw!S6+Raw!T6</f>
        <v>1455</v>
      </c>
      <c r="S6" s="95">
        <f>Raw!S6/(Clean!R6/Raw!O6)</f>
        <v>7064</v>
      </c>
      <c r="T6" s="95">
        <f>Raw!Q6</f>
        <v>5609</v>
      </c>
      <c r="U6" s="95">
        <f>Raw!U6-Raw!U7</f>
        <v>3508</v>
      </c>
      <c r="V6" s="95">
        <f>Raw!V6-Raw!W6</f>
        <v>235749</v>
      </c>
      <c r="W6" s="95">
        <f t="shared" si="2"/>
        <v>15161</v>
      </c>
      <c r="X6" s="95">
        <f>Raw!X6</f>
        <v>428680</v>
      </c>
      <c r="Y6" s="95">
        <f>Raw!Y6</f>
        <v>163864</v>
      </c>
      <c r="Z6" s="95">
        <f>Raw!Z6</f>
        <v>204148</v>
      </c>
      <c r="AA6" s="95">
        <f>Raw!AA6</f>
        <v>11779</v>
      </c>
    </row>
    <row r="7" spans="1:27" x14ac:dyDescent="0.3">
      <c r="A7" s="85">
        <v>6</v>
      </c>
      <c r="B7" s="85" t="s">
        <v>366</v>
      </c>
      <c r="C7" s="85" t="s">
        <v>0</v>
      </c>
      <c r="D7" s="85">
        <v>2018</v>
      </c>
      <c r="E7" s="112">
        <f>Raw!E7+Raw!J7+Raw!K7+Raw!N7</f>
        <v>483189</v>
      </c>
      <c r="F7" s="4">
        <f t="shared" si="0"/>
        <v>129506</v>
      </c>
      <c r="G7" s="94">
        <f t="shared" si="3"/>
        <v>59188.258076900594</v>
      </c>
      <c r="H7" s="94">
        <f>Raw!E7</f>
        <v>483242</v>
      </c>
      <c r="I7" s="94">
        <f t="shared" si="1"/>
        <v>128622</v>
      </c>
      <c r="J7" s="94">
        <f>Raw!F7</f>
        <v>444257</v>
      </c>
      <c r="K7" s="95">
        <f>Raw!G7</f>
        <v>18126</v>
      </c>
      <c r="L7" s="95">
        <f>Raw!H7</f>
        <v>0</v>
      </c>
      <c r="M7" s="95">
        <f>Raw!I7+Raw!R7</f>
        <v>1721</v>
      </c>
      <c r="N7" s="95">
        <f>Raw!M7</f>
        <v>6348</v>
      </c>
      <c r="O7" s="95">
        <f t="shared" si="4"/>
        <v>2838.9137378777659</v>
      </c>
      <c r="P7" s="95">
        <f>Raw!O7</f>
        <v>6348</v>
      </c>
      <c r="Q7" s="113">
        <f>E7-(Raw!L7-Raw!P7)</f>
        <v>7668</v>
      </c>
      <c r="R7" s="95">
        <f>Raw!S7+Raw!T7</f>
        <v>1373</v>
      </c>
      <c r="S7" s="95">
        <f>Raw!S7/(Clean!R7/Raw!O7)</f>
        <v>6348</v>
      </c>
      <c r="T7" s="95">
        <f>Raw!Q7</f>
        <v>4975</v>
      </c>
      <c r="U7" s="95">
        <f>Raw!U7-Raw!U8</f>
        <v>11675</v>
      </c>
      <c r="V7" s="95">
        <f>Raw!V7-Raw!W7</f>
        <v>220588</v>
      </c>
      <c r="W7" s="95">
        <f t="shared" si="2"/>
        <v>95450</v>
      </c>
      <c r="X7" s="95">
        <f>Raw!X7</f>
        <v>427830</v>
      </c>
      <c r="Y7" s="95">
        <f>Raw!Y7</f>
        <v>169773</v>
      </c>
      <c r="Z7" s="95">
        <f>Raw!Z7</f>
        <v>195523</v>
      </c>
      <c r="AA7" s="95">
        <f>Raw!AA7</f>
        <v>-8818</v>
      </c>
    </row>
    <row r="8" spans="1:27" x14ac:dyDescent="0.3">
      <c r="A8" s="85">
        <v>7</v>
      </c>
      <c r="B8" s="85" t="s">
        <v>366</v>
      </c>
      <c r="C8" s="85" t="s">
        <v>0</v>
      </c>
      <c r="D8" s="85">
        <v>2017</v>
      </c>
      <c r="E8" s="112">
        <f>Raw!E8+Raw!J8+Raw!K8+Raw!N8</f>
        <v>353683</v>
      </c>
      <c r="F8" s="4">
        <f t="shared" si="0"/>
        <v>-70673</v>
      </c>
      <c r="G8" s="94">
        <f t="shared" si="3"/>
        <v>59188.258076900594</v>
      </c>
      <c r="H8" s="94">
        <f>Raw!E8</f>
        <v>354620</v>
      </c>
      <c r="I8" s="94">
        <f t="shared" si="1"/>
        <v>-69791</v>
      </c>
      <c r="J8" s="94">
        <f>Raw!F8</f>
        <v>322976</v>
      </c>
      <c r="K8" s="95">
        <f>Raw!G8</f>
        <v>21803</v>
      </c>
      <c r="L8" s="95">
        <f>Raw!H8</f>
        <v>0</v>
      </c>
      <c r="M8" s="95">
        <f>Raw!I8+Raw!R8</f>
        <v>731</v>
      </c>
      <c r="N8" s="95">
        <f>Raw!M8</f>
        <v>3374</v>
      </c>
      <c r="O8" s="95">
        <f t="shared" si="4"/>
        <v>2838.9137378777659</v>
      </c>
      <c r="P8" s="95">
        <f>Raw!O8</f>
        <v>5006</v>
      </c>
      <c r="Q8" s="113">
        <f>E8-(Raw!L8-Raw!P8)</f>
        <v>3490</v>
      </c>
      <c r="R8" s="95">
        <f>Raw!S8+Raw!T8</f>
        <v>1052</v>
      </c>
      <c r="S8" s="95">
        <f>Raw!S8/(Clean!R8/Raw!O8)</f>
        <v>5006</v>
      </c>
      <c r="T8" s="95">
        <f>Raw!Q8</f>
        <v>3954</v>
      </c>
      <c r="U8" s="95">
        <f>Raw!U8-Raw!U9</f>
        <v>11399</v>
      </c>
      <c r="V8" s="95">
        <f>Raw!V8-Raw!W8</f>
        <v>125138</v>
      </c>
      <c r="W8" s="95">
        <f t="shared" si="2"/>
        <v>-110172</v>
      </c>
      <c r="X8" s="95">
        <f>Raw!X8</f>
        <v>364637</v>
      </c>
      <c r="Y8" s="95">
        <f>Raw!Y8</f>
        <v>188962</v>
      </c>
      <c r="Z8" s="95">
        <f>Raw!Z8</f>
        <v>175894</v>
      </c>
      <c r="AA8" s="95">
        <f>Raw!AA8</f>
        <v>51539</v>
      </c>
    </row>
    <row r="9" spans="1:27" x14ac:dyDescent="0.3">
      <c r="A9" s="85">
        <v>8</v>
      </c>
      <c r="B9" s="85" t="s">
        <v>366</v>
      </c>
      <c r="C9" s="85" t="s">
        <v>0</v>
      </c>
      <c r="D9" s="85">
        <v>2016</v>
      </c>
      <c r="E9" s="112">
        <f>Raw!E9+Raw!J9+Raw!K9+Raw!N9</f>
        <v>424356</v>
      </c>
      <c r="F9" s="4">
        <f t="shared" si="0"/>
        <v>36016</v>
      </c>
      <c r="G9" s="94">
        <f t="shared" si="3"/>
        <v>59188.258076900594</v>
      </c>
      <c r="H9" s="94">
        <f>Raw!E9</f>
        <v>424411</v>
      </c>
      <c r="I9" s="94">
        <f t="shared" si="1"/>
        <v>35325</v>
      </c>
      <c r="J9" s="94">
        <f>Raw!F9</f>
        <v>383426</v>
      </c>
      <c r="K9" s="95">
        <f>Raw!G9</f>
        <v>24662</v>
      </c>
      <c r="L9" s="95">
        <f>Raw!H9</f>
        <v>0</v>
      </c>
      <c r="M9" s="95">
        <f>Raw!I9+Raw!R9</f>
        <v>791</v>
      </c>
      <c r="N9" s="95">
        <f>Raw!M9</f>
        <v>11534</v>
      </c>
      <c r="O9" s="95">
        <f t="shared" si="4"/>
        <v>2838.9137378777659</v>
      </c>
      <c r="P9" s="95">
        <f>Raw!O9</f>
        <v>10870</v>
      </c>
      <c r="Q9" s="113">
        <f>E9-(Raw!L9-Raw!P9)</f>
        <v>13690</v>
      </c>
      <c r="R9" s="95">
        <f>Raw!S9+Raw!T9</f>
        <v>2211</v>
      </c>
      <c r="S9" s="95">
        <f>Raw!S9/(Clean!R9/Raw!O9)</f>
        <v>10870</v>
      </c>
      <c r="T9" s="95">
        <f>Raw!Q9</f>
        <v>8659</v>
      </c>
      <c r="U9" s="95">
        <f>Raw!U9-Raw!U10</f>
        <v>482</v>
      </c>
      <c r="V9" s="95">
        <f>Raw!V9-Raw!W9</f>
        <v>235310</v>
      </c>
      <c r="W9" s="95">
        <f t="shared" si="2"/>
        <v>34116</v>
      </c>
      <c r="X9" s="95">
        <f>Raw!X9</f>
        <v>261320</v>
      </c>
      <c r="Y9" s="95">
        <f>Raw!Y9</f>
        <v>61705</v>
      </c>
      <c r="Z9" s="95">
        <f>Raw!Z9</f>
        <v>77870</v>
      </c>
      <c r="AA9" s="95">
        <f>Raw!AA9</f>
        <v>5166</v>
      </c>
    </row>
    <row r="10" spans="1:27" x14ac:dyDescent="0.3">
      <c r="A10" s="85">
        <v>9</v>
      </c>
      <c r="B10" s="85" t="s">
        <v>366</v>
      </c>
      <c r="C10" s="85" t="s">
        <v>0</v>
      </c>
      <c r="D10" s="85">
        <v>2015</v>
      </c>
      <c r="E10" s="112">
        <f>Raw!E10+Raw!J10+Raw!K10+Raw!N10</f>
        <v>388340</v>
      </c>
      <c r="F10" s="4">
        <f t="shared" si="0"/>
        <v>-101685</v>
      </c>
      <c r="G10" s="94">
        <f t="shared" si="3"/>
        <v>59188.258076900594</v>
      </c>
      <c r="H10" s="94">
        <f>Raw!E10</f>
        <v>389086</v>
      </c>
      <c r="I10" s="94">
        <f t="shared" si="1"/>
        <v>-100899</v>
      </c>
      <c r="J10" s="94">
        <f>Raw!F10</f>
        <v>354202</v>
      </c>
      <c r="K10" s="95">
        <f>Raw!G10</f>
        <v>18356</v>
      </c>
      <c r="L10" s="95">
        <f>Raw!H10</f>
        <v>0</v>
      </c>
      <c r="M10" s="95">
        <f>Raw!I10+Raw!R10</f>
        <v>841</v>
      </c>
      <c r="N10" s="95">
        <f>Raw!M10</f>
        <v>11009</v>
      </c>
      <c r="O10" s="95">
        <f t="shared" si="4"/>
        <v>2838.9137378777659</v>
      </c>
      <c r="P10" s="95">
        <f>Raw!O10</f>
        <v>10761</v>
      </c>
      <c r="Q10" s="113">
        <f>E10-(Raw!L10-Raw!P10)</f>
        <v>12670</v>
      </c>
      <c r="R10" s="95">
        <f>Raw!S10+Raw!T10</f>
        <v>2407</v>
      </c>
      <c r="S10" s="95">
        <f>Raw!S10/(Clean!R10/Raw!O10)</f>
        <v>10761</v>
      </c>
      <c r="T10" s="95">
        <f>Raw!Q10</f>
        <v>8354</v>
      </c>
      <c r="U10" s="95">
        <f>Raw!U10-Raw!U11</f>
        <v>765</v>
      </c>
      <c r="V10" s="95">
        <f>Raw!V10-Raw!W10</f>
        <v>201194</v>
      </c>
      <c r="W10" s="95">
        <f t="shared" si="2"/>
        <v>10345</v>
      </c>
      <c r="X10" s="95">
        <f>Raw!X10</f>
        <v>224553</v>
      </c>
      <c r="Y10" s="95">
        <f>Raw!Y10</f>
        <v>55552</v>
      </c>
      <c r="Z10" s="95">
        <f>Raw!Z10</f>
        <v>87284</v>
      </c>
      <c r="AA10" s="95">
        <f>Raw!AA10</f>
        <v>-93</v>
      </c>
    </row>
    <row r="11" spans="1:27" x14ac:dyDescent="0.3">
      <c r="A11" s="85">
        <v>10</v>
      </c>
      <c r="B11" s="85" t="s">
        <v>366</v>
      </c>
      <c r="C11" s="85" t="s">
        <v>0</v>
      </c>
      <c r="D11" s="85">
        <v>2014</v>
      </c>
      <c r="E11" s="112">
        <f>Raw!E11+Raw!J11+Raw!K11+Raw!N11</f>
        <v>490025</v>
      </c>
      <c r="F11" s="4">
        <f t="shared" si="0"/>
        <v>70638</v>
      </c>
      <c r="G11" s="94">
        <f t="shared" si="3"/>
        <v>59188.258076900594</v>
      </c>
      <c r="H11" s="94">
        <f>Raw!E11</f>
        <v>489985</v>
      </c>
      <c r="I11" s="94">
        <f t="shared" si="1"/>
        <v>70981</v>
      </c>
      <c r="J11" s="94">
        <f>Raw!F11</f>
        <v>452269</v>
      </c>
      <c r="K11" s="95">
        <f>Raw!G11</f>
        <v>22146</v>
      </c>
      <c r="L11" s="95">
        <f>Raw!H11</f>
        <v>0</v>
      </c>
      <c r="M11" s="95">
        <f>Raw!I11+Raw!R11</f>
        <v>844</v>
      </c>
      <c r="N11" s="95">
        <f>Raw!M11</f>
        <v>10145</v>
      </c>
      <c r="O11" s="95">
        <f t="shared" si="4"/>
        <v>2838.9137378777659</v>
      </c>
      <c r="P11" s="95">
        <f>Raw!O11</f>
        <v>10747</v>
      </c>
      <c r="Q11" s="113">
        <f>E11-(Raw!L11-Raw!P11)</f>
        <v>12588</v>
      </c>
      <c r="R11" s="95">
        <f>Raw!S11+Raw!T11</f>
        <v>2403</v>
      </c>
      <c r="S11" s="95">
        <f>Raw!S11/(Clean!R11/Raw!O11)</f>
        <v>10747</v>
      </c>
      <c r="T11" s="95">
        <f>Raw!Q11</f>
        <v>8345</v>
      </c>
      <c r="U11" s="95">
        <f>Raw!U11-Raw!U12</f>
        <v>-11148</v>
      </c>
      <c r="V11" s="95">
        <f>Raw!V11-Raw!W11</f>
        <v>190849</v>
      </c>
      <c r="W11" s="95">
        <f t="shared" si="2"/>
        <v>-33042</v>
      </c>
      <c r="X11" s="95">
        <f>Raw!X11</f>
        <v>212671</v>
      </c>
      <c r="Y11" s="95">
        <f>Raw!Y11</f>
        <v>58355</v>
      </c>
      <c r="Z11" s="95">
        <f>Raw!Z11</f>
        <v>73157</v>
      </c>
      <c r="AA11" s="95">
        <f>Raw!AA11</f>
        <v>34835</v>
      </c>
    </row>
    <row r="12" spans="1:27" ht="15" thickBot="1" x14ac:dyDescent="0.35">
      <c r="A12" s="93">
        <v>11</v>
      </c>
      <c r="B12" s="93" t="s">
        <v>366</v>
      </c>
      <c r="C12" s="93" t="s">
        <v>0</v>
      </c>
      <c r="D12" s="93">
        <v>2013</v>
      </c>
      <c r="E12" s="112">
        <f>Raw!E12+Raw!J12+Raw!K12+Raw!N12</f>
        <v>419387</v>
      </c>
      <c r="F12" s="4">
        <f t="shared" si="0"/>
        <v>-2641601</v>
      </c>
      <c r="G12" s="94">
        <f t="shared" si="3"/>
        <v>59188.258076900594</v>
      </c>
      <c r="H12" s="94">
        <f>Raw!E12</f>
        <v>419004</v>
      </c>
      <c r="I12" s="94">
        <f t="shared" si="1"/>
        <v>-2662361</v>
      </c>
      <c r="J12" s="94">
        <f>Raw!F12</f>
        <v>378940</v>
      </c>
      <c r="K12" s="95">
        <f>Raw!G12</f>
        <v>22418</v>
      </c>
      <c r="L12" s="95">
        <f>Raw!H12</f>
        <v>0</v>
      </c>
      <c r="M12" s="95">
        <f>Raw!I12+Raw!R12</f>
        <v>13</v>
      </c>
      <c r="N12" s="95">
        <f>Raw!M12</f>
        <v>9924</v>
      </c>
      <c r="O12" s="95">
        <f t="shared" si="4"/>
        <v>2838.9137378777659</v>
      </c>
      <c r="P12" s="95">
        <f>Raw!O12</f>
        <v>10607</v>
      </c>
      <c r="Q12" s="113">
        <f>E12-(Raw!L12-Raw!P12)</f>
        <v>12978</v>
      </c>
      <c r="R12" s="95">
        <f>Raw!S12+Raw!T12</f>
        <v>2671</v>
      </c>
      <c r="S12" s="95">
        <f>Raw!S12/(Clean!R12/Raw!O12)</f>
        <v>10607</v>
      </c>
      <c r="T12" s="95">
        <f>Raw!Q12</f>
        <v>7936</v>
      </c>
      <c r="U12" s="95">
        <f>Raw!U12-Raw!U13</f>
        <v>-302845</v>
      </c>
      <c r="V12" s="95">
        <f>Raw!V12-Raw!W12</f>
        <v>223891</v>
      </c>
      <c r="W12" s="95">
        <f t="shared" si="2"/>
        <v>1431662</v>
      </c>
      <c r="X12" s="95">
        <f>Raw!X12</f>
        <v>217256</v>
      </c>
      <c r="Y12" s="95">
        <f>Raw!Y12</f>
        <v>39328</v>
      </c>
      <c r="Z12" s="95">
        <f>Raw!Z12</f>
        <v>81651</v>
      </c>
      <c r="AA12" s="95">
        <f>Raw!AA12</f>
        <v>-27</v>
      </c>
    </row>
    <row r="13" spans="1:27" ht="15" thickTop="1" x14ac:dyDescent="0.3">
      <c r="A13" s="88">
        <v>12</v>
      </c>
      <c r="B13" s="88" t="s">
        <v>366</v>
      </c>
      <c r="C13" s="88" t="s">
        <v>2</v>
      </c>
      <c r="D13" s="88">
        <v>2023</v>
      </c>
      <c r="E13" s="112">
        <f>Raw!E13+Raw!J13+Raw!K13+Raw!N13</f>
        <v>3060988</v>
      </c>
      <c r="F13" s="4">
        <f t="shared" si="0"/>
        <v>-1160590</v>
      </c>
      <c r="G13" s="94">
        <f t="shared" ref="G3:G66" si="5">_xlfn.STDEV.S(E13:E22)</f>
        <v>425913.02269234974</v>
      </c>
      <c r="H13" s="94">
        <f>Raw!E13</f>
        <v>3081365</v>
      </c>
      <c r="I13" s="94">
        <f t="shared" si="1"/>
        <v>-1136952</v>
      </c>
      <c r="J13" s="94">
        <f>Raw!F13</f>
        <v>2972422</v>
      </c>
      <c r="K13" s="95">
        <f>Raw!G13</f>
        <v>265943</v>
      </c>
      <c r="L13" s="95">
        <f>Raw!H13</f>
        <v>0</v>
      </c>
      <c r="M13" s="95">
        <f>Raw!I13+Raw!R13</f>
        <v>7364</v>
      </c>
      <c r="N13" s="95">
        <f>Raw!M13</f>
        <v>-213228</v>
      </c>
      <c r="O13" s="95">
        <f t="shared" ref="O13:O57" si="6">_xlfn.STDEV.S(N13:N22)</f>
        <v>158860.15367597865</v>
      </c>
      <c r="P13" s="95">
        <f>Raw!O13</f>
        <v>-233531</v>
      </c>
      <c r="Q13" s="113">
        <f>E13-(Raw!L13-Raw!P13)</f>
        <v>-233600</v>
      </c>
      <c r="R13" s="95">
        <f>Raw!S13+Raw!T13</f>
        <v>5</v>
      </c>
      <c r="S13" s="95">
        <f>Raw!S13/(Clean!R13/Raw!O13)</f>
        <v>-233530.99999999997</v>
      </c>
      <c r="T13" s="95">
        <f>Raw!Q13</f>
        <v>-227484</v>
      </c>
      <c r="U13" s="95">
        <f>Raw!U13-Raw!U14</f>
        <v>-267407</v>
      </c>
      <c r="V13" s="95">
        <f>Raw!V13-Raw!W13</f>
        <v>-1207771</v>
      </c>
      <c r="W13" s="95">
        <f t="shared" si="2"/>
        <v>-114084</v>
      </c>
      <c r="X13" s="95">
        <f>Raw!X13</f>
        <v>3656713</v>
      </c>
      <c r="Y13" s="95">
        <f>Raw!Y13</f>
        <v>2910126</v>
      </c>
      <c r="Z13" s="95">
        <f>Raw!Z13</f>
        <v>828595</v>
      </c>
      <c r="AA13" s="95">
        <f>Raw!AA13</f>
        <v>28673</v>
      </c>
    </row>
    <row r="14" spans="1:27" x14ac:dyDescent="0.3">
      <c r="A14" s="85">
        <v>13</v>
      </c>
      <c r="B14" s="85" t="s">
        <v>366</v>
      </c>
      <c r="C14" s="85" t="s">
        <v>2</v>
      </c>
      <c r="D14" s="85">
        <v>2022</v>
      </c>
      <c r="E14" s="112">
        <f>Raw!E14+Raw!J14+Raw!K14+Raw!N14</f>
        <v>4221578</v>
      </c>
      <c r="F14" s="4">
        <f t="shared" si="0"/>
        <v>-78424</v>
      </c>
      <c r="G14" s="94">
        <f t="shared" ref="G14:G23" si="7">G13</f>
        <v>425913.02269234974</v>
      </c>
      <c r="H14" s="94">
        <f>Raw!E14</f>
        <v>4218317</v>
      </c>
      <c r="I14" s="94">
        <f t="shared" si="1"/>
        <v>-111734</v>
      </c>
      <c r="J14" s="94">
        <f>Raw!F14</f>
        <v>3782193</v>
      </c>
      <c r="K14" s="95">
        <f>Raw!G14</f>
        <v>309269</v>
      </c>
      <c r="L14" s="95">
        <f>Raw!H14</f>
        <v>0</v>
      </c>
      <c r="M14" s="95">
        <f>Raw!I14+Raw!R14</f>
        <v>7257</v>
      </c>
      <c r="N14" s="95">
        <f>Raw!M14</f>
        <v>83742</v>
      </c>
      <c r="O14" s="95">
        <f t="shared" ref="O14:O77" si="8">O13</f>
        <v>158860.15367597865</v>
      </c>
      <c r="P14" s="95">
        <f>Raw!O14</f>
        <v>87051</v>
      </c>
      <c r="Q14" s="113">
        <f>E14-(Raw!L14-Raw!P14)</f>
        <v>110918</v>
      </c>
      <c r="R14" s="95">
        <f>Raw!S14+Raw!T14</f>
        <v>23916</v>
      </c>
      <c r="S14" s="95">
        <f>Raw!S14/(Clean!R14/Raw!O14)</f>
        <v>87051</v>
      </c>
      <c r="T14" s="95">
        <f>Raw!Q14</f>
        <v>69328</v>
      </c>
      <c r="U14" s="95">
        <f>Raw!U14-Raw!U15</f>
        <v>286397</v>
      </c>
      <c r="V14" s="95">
        <f>Raw!V14-Raw!W14</f>
        <v>-1093687</v>
      </c>
      <c r="W14" s="95">
        <f t="shared" si="2"/>
        <v>80149</v>
      </c>
      <c r="X14" s="95">
        <f>Raw!X14</f>
        <v>4099184</v>
      </c>
      <c r="Y14" s="95">
        <f>Raw!Y14</f>
        <v>3154980</v>
      </c>
      <c r="Z14" s="95">
        <f>Raw!Z14</f>
        <v>582422</v>
      </c>
      <c r="AA14" s="95">
        <f>Raw!AA14</f>
        <v>178149</v>
      </c>
    </row>
    <row r="15" spans="1:27" x14ac:dyDescent="0.3">
      <c r="A15" s="85">
        <v>14</v>
      </c>
      <c r="B15" s="85" t="s">
        <v>366</v>
      </c>
      <c r="C15" s="85" t="s">
        <v>2</v>
      </c>
      <c r="D15" s="85">
        <v>2021</v>
      </c>
      <c r="E15" s="112">
        <f>Raw!E15+Raw!J15+Raw!K15+Raw!N15</f>
        <v>4300002</v>
      </c>
      <c r="F15" s="4">
        <f t="shared" si="0"/>
        <v>13558</v>
      </c>
      <c r="G15" s="94">
        <f t="shared" si="7"/>
        <v>425913.02269234974</v>
      </c>
      <c r="H15" s="94">
        <f>Raw!E15</f>
        <v>4330051</v>
      </c>
      <c r="I15" s="94">
        <f t="shared" si="1"/>
        <v>31218</v>
      </c>
      <c r="J15" s="94">
        <f>Raw!F15</f>
        <v>3842441</v>
      </c>
      <c r="K15" s="95">
        <f>Raw!G15</f>
        <v>296841</v>
      </c>
      <c r="L15" s="95">
        <f>Raw!H15</f>
        <v>0</v>
      </c>
      <c r="M15" s="95">
        <f>Raw!I15+Raw!R15</f>
        <v>7444</v>
      </c>
      <c r="N15" s="95">
        <f>Raw!M15</f>
        <v>140105</v>
      </c>
      <c r="O15" s="95">
        <f t="shared" si="8"/>
        <v>158860.15367597865</v>
      </c>
      <c r="P15" s="95">
        <f>Raw!O15</f>
        <v>111094</v>
      </c>
      <c r="Q15" s="113">
        <f>E15-(Raw!L15-Raw!P15)</f>
        <v>143155</v>
      </c>
      <c r="R15" s="95">
        <f>Raw!S15+Raw!T15</f>
        <v>33100</v>
      </c>
      <c r="S15" s="95">
        <f>Raw!S15/(Clean!R15/Raw!O15)</f>
        <v>111093.99999999999</v>
      </c>
      <c r="T15" s="95">
        <f>Raw!Q15</f>
        <v>84354</v>
      </c>
      <c r="U15" s="95">
        <f>Raw!U15-Raw!U16</f>
        <v>-27250</v>
      </c>
      <c r="V15" s="95">
        <f>Raw!V15-Raw!W15</f>
        <v>-1173836</v>
      </c>
      <c r="W15" s="95">
        <f t="shared" si="2"/>
        <v>268213</v>
      </c>
      <c r="X15" s="95">
        <f>Raw!X15</f>
        <v>3876394</v>
      </c>
      <c r="Y15" s="95">
        <f>Raw!Y15</f>
        <v>3223570</v>
      </c>
      <c r="Z15" s="95">
        <f>Raw!Z15</f>
        <v>557882</v>
      </c>
      <c r="AA15" s="95">
        <f>Raw!AA15</f>
        <v>422649</v>
      </c>
    </row>
    <row r="16" spans="1:27" x14ac:dyDescent="0.3">
      <c r="A16" s="85">
        <v>15</v>
      </c>
      <c r="B16" s="85" t="s">
        <v>366</v>
      </c>
      <c r="C16" s="85" t="s">
        <v>2</v>
      </c>
      <c r="D16" s="85">
        <v>2020</v>
      </c>
      <c r="E16" s="112">
        <f>Raw!E16+Raw!J16+Raw!K16+Raw!N16</f>
        <v>4286444</v>
      </c>
      <c r="F16" s="4">
        <f t="shared" si="0"/>
        <v>477313</v>
      </c>
      <c r="G16" s="94">
        <f t="shared" si="7"/>
        <v>425913.02269234974</v>
      </c>
      <c r="H16" s="94">
        <f>Raw!E16</f>
        <v>4298833</v>
      </c>
      <c r="I16" s="94">
        <f t="shared" si="1"/>
        <v>472820</v>
      </c>
      <c r="J16" s="94">
        <f>Raw!F16</f>
        <v>3760158</v>
      </c>
      <c r="K16" s="95">
        <f>Raw!G16</f>
        <v>282079</v>
      </c>
      <c r="L16" s="95">
        <f>Raw!H16</f>
        <v>0</v>
      </c>
      <c r="M16" s="95">
        <f>Raw!I16+Raw!R16</f>
        <v>6304</v>
      </c>
      <c r="N16" s="95">
        <f>Raw!M16</f>
        <v>175950</v>
      </c>
      <c r="O16" s="95">
        <f t="shared" si="8"/>
        <v>158860.15367597865</v>
      </c>
      <c r="P16" s="95">
        <f>Raw!O16</f>
        <v>165268</v>
      </c>
      <c r="Q16" s="113">
        <f>E16-(Raw!L16-Raw!P16)</f>
        <v>183889</v>
      </c>
      <c r="R16" s="95">
        <f>Raw!S16+Raw!T16</f>
        <v>20328</v>
      </c>
      <c r="S16" s="95">
        <f>Raw!S16/(Clean!R16/Raw!O16)</f>
        <v>165268</v>
      </c>
      <c r="T16" s="95">
        <f>Raw!Q16</f>
        <v>151741</v>
      </c>
      <c r="U16" s="95">
        <f>Raw!U16-Raw!U17</f>
        <v>-7564</v>
      </c>
      <c r="V16" s="95">
        <f>Raw!V16-Raw!W16</f>
        <v>-1442049</v>
      </c>
      <c r="W16" s="95">
        <f t="shared" si="2"/>
        <v>428857</v>
      </c>
      <c r="X16" s="95">
        <f>Raw!X16</f>
        <v>4127845</v>
      </c>
      <c r="Y16" s="95">
        <f>Raw!Y16</f>
        <v>3474942</v>
      </c>
      <c r="Z16" s="95">
        <f>Raw!Z16</f>
        <v>847298</v>
      </c>
      <c r="AA16" s="95">
        <f>Raw!AA16</f>
        <v>437773</v>
      </c>
    </row>
    <row r="17" spans="1:27" x14ac:dyDescent="0.3">
      <c r="A17" s="85">
        <v>16</v>
      </c>
      <c r="B17" s="85" t="s">
        <v>366</v>
      </c>
      <c r="C17" s="85" t="s">
        <v>2</v>
      </c>
      <c r="D17" s="85">
        <v>2019</v>
      </c>
      <c r="E17" s="112">
        <f>Raw!E17+Raw!J17+Raw!K17+Raw!N17</f>
        <v>3809131</v>
      </c>
      <c r="F17" s="4">
        <f t="shared" si="0"/>
        <v>131460</v>
      </c>
      <c r="G17" s="94">
        <f t="shared" si="7"/>
        <v>425913.02269234974</v>
      </c>
      <c r="H17" s="94">
        <f>Raw!E17</f>
        <v>3826013</v>
      </c>
      <c r="I17" s="94">
        <f t="shared" si="1"/>
        <v>147507</v>
      </c>
      <c r="J17" s="94">
        <f>Raw!F17</f>
        <v>3270748</v>
      </c>
      <c r="K17" s="95">
        <f>Raw!G17</f>
        <v>265248</v>
      </c>
      <c r="L17" s="95">
        <f>Raw!H17</f>
        <v>0</v>
      </c>
      <c r="M17" s="95">
        <f>Raw!I17+Raw!R17</f>
        <v>4046</v>
      </c>
      <c r="N17" s="95">
        <f>Raw!M17</f>
        <v>177393</v>
      </c>
      <c r="O17" s="95">
        <f t="shared" si="8"/>
        <v>158860.15367597865</v>
      </c>
      <c r="P17" s="95">
        <f>Raw!O17</f>
        <v>163033</v>
      </c>
      <c r="Q17" s="113">
        <f>E17-(Raw!L17-Raw!P17)</f>
        <v>200345</v>
      </c>
      <c r="R17" s="95">
        <f>Raw!S17+Raw!T17</f>
        <v>39834</v>
      </c>
      <c r="S17" s="95">
        <f>Raw!S17/(Clean!R17/Raw!O17)</f>
        <v>163033</v>
      </c>
      <c r="T17" s="95">
        <f>Raw!Q17</f>
        <v>130503</v>
      </c>
      <c r="U17" s="95">
        <f>Raw!U17-Raw!U18</f>
        <v>-422811</v>
      </c>
      <c r="V17" s="95">
        <f>Raw!V17-Raw!W17</f>
        <v>-1870906</v>
      </c>
      <c r="W17" s="95">
        <f t="shared" si="2"/>
        <v>-272382</v>
      </c>
      <c r="X17" s="95">
        <f>Raw!X17</f>
        <v>4538931</v>
      </c>
      <c r="Y17" s="95">
        <f>Raw!Y17</f>
        <v>3757219</v>
      </c>
      <c r="Z17" s="95">
        <f>Raw!Z17</f>
        <v>1280768</v>
      </c>
      <c r="AA17" s="95">
        <f>Raw!AA17</f>
        <v>519888</v>
      </c>
    </row>
    <row r="18" spans="1:27" x14ac:dyDescent="0.3">
      <c r="A18" s="85">
        <v>17</v>
      </c>
      <c r="B18" s="85" t="s">
        <v>366</v>
      </c>
      <c r="C18" s="85" t="s">
        <v>2</v>
      </c>
      <c r="D18" s="85">
        <v>2018</v>
      </c>
      <c r="E18" s="112">
        <f>Raw!E18+Raw!J18+Raw!K18+Raw!N18</f>
        <v>3677671</v>
      </c>
      <c r="F18" s="4">
        <f t="shared" si="0"/>
        <v>184326</v>
      </c>
      <c r="G18" s="94">
        <f t="shared" si="7"/>
        <v>425913.02269234974</v>
      </c>
      <c r="H18" s="94">
        <f>Raw!E18</f>
        <v>3678506</v>
      </c>
      <c r="I18" s="94">
        <f t="shared" si="1"/>
        <v>203139</v>
      </c>
      <c r="J18" s="94">
        <f>Raw!F18</f>
        <v>3227777</v>
      </c>
      <c r="K18" s="95">
        <f>Raw!G18</f>
        <v>222021</v>
      </c>
      <c r="L18" s="95">
        <f>Raw!H18</f>
        <v>0</v>
      </c>
      <c r="M18" s="95">
        <f>Raw!I18+Raw!R18</f>
        <v>3902</v>
      </c>
      <c r="N18" s="95">
        <f>Raw!M18</f>
        <v>135614</v>
      </c>
      <c r="O18" s="95">
        <f t="shared" si="8"/>
        <v>158860.15367597865</v>
      </c>
      <c r="P18" s="95">
        <f>Raw!O18</f>
        <v>118788</v>
      </c>
      <c r="Q18" s="113">
        <f>E18-(Raw!L18-Raw!P18)</f>
        <v>154990</v>
      </c>
      <c r="R18" s="95">
        <f>Raw!S18+Raw!T18</f>
        <v>20211</v>
      </c>
      <c r="S18" s="95">
        <f>Raw!S18/(Clean!R18/Raw!O18)</f>
        <v>118788</v>
      </c>
      <c r="T18" s="95">
        <f>Raw!Q18</f>
        <v>103854</v>
      </c>
      <c r="U18" s="95">
        <f>Raw!U18-Raw!U19</f>
        <v>-111833</v>
      </c>
      <c r="V18" s="95">
        <f>Raw!V18-Raw!W18</f>
        <v>-1598524</v>
      </c>
      <c r="W18" s="95">
        <f t="shared" si="2"/>
        <v>-121014</v>
      </c>
      <c r="X18" s="95">
        <f>Raw!X18</f>
        <v>4571132</v>
      </c>
      <c r="Y18" s="95">
        <f>Raw!Y18</f>
        <v>3427790</v>
      </c>
      <c r="Z18" s="95">
        <f>Raw!Z18</f>
        <v>1549783</v>
      </c>
      <c r="AA18" s="95">
        <f>Raw!AA18</f>
        <v>450153</v>
      </c>
    </row>
    <row r="19" spans="1:27" x14ac:dyDescent="0.3">
      <c r="A19" s="85">
        <v>18</v>
      </c>
      <c r="B19" s="85" t="s">
        <v>366</v>
      </c>
      <c r="C19" s="85" t="s">
        <v>2</v>
      </c>
      <c r="D19" s="85">
        <v>2017</v>
      </c>
      <c r="E19" s="112">
        <f>Raw!E19+Raw!J19+Raw!K19+Raw!N19</f>
        <v>3493345</v>
      </c>
      <c r="F19" s="4">
        <f t="shared" si="0"/>
        <v>-764873</v>
      </c>
      <c r="G19" s="94">
        <f t="shared" si="7"/>
        <v>425913.02269234974</v>
      </c>
      <c r="H19" s="94">
        <f>Raw!E19</f>
        <v>3475367</v>
      </c>
      <c r="I19" s="94">
        <f t="shared" si="1"/>
        <v>-804863</v>
      </c>
      <c r="J19" s="94">
        <f>Raw!F19</f>
        <v>3062683</v>
      </c>
      <c r="K19" s="95">
        <f>Raw!G19</f>
        <v>282951</v>
      </c>
      <c r="L19" s="95">
        <f>Raw!H19</f>
        <v>0</v>
      </c>
      <c r="M19" s="95">
        <f>Raw!I19+Raw!R19</f>
        <v>4603</v>
      </c>
      <c r="N19" s="95">
        <f>Raw!M19</f>
        <v>9233</v>
      </c>
      <c r="O19" s="95">
        <f t="shared" si="8"/>
        <v>158860.15367597865</v>
      </c>
      <c r="P19" s="95">
        <f>Raw!O19</f>
        <v>370</v>
      </c>
      <c r="Q19" s="113">
        <f>E19-(Raw!L19-Raw!P19)</f>
        <v>31063</v>
      </c>
      <c r="R19" s="95">
        <f>Raw!S19+Raw!T19</f>
        <v>3852</v>
      </c>
      <c r="S19" s="95">
        <f>Raw!S19/(Clean!R19/Raw!O19)</f>
        <v>370</v>
      </c>
      <c r="T19" s="95">
        <f>Raw!Q19</f>
        <v>3312</v>
      </c>
      <c r="U19" s="95">
        <f>Raw!U19-Raw!U20</f>
        <v>281861</v>
      </c>
      <c r="V19" s="95">
        <f>Raw!V19-Raw!W19</f>
        <v>-1477510</v>
      </c>
      <c r="W19" s="95">
        <f t="shared" si="2"/>
        <v>272093</v>
      </c>
      <c r="X19" s="95">
        <f>Raw!X19</f>
        <v>4840229</v>
      </c>
      <c r="Y19" s="95">
        <f>Raw!Y19</f>
        <v>3599834</v>
      </c>
      <c r="Z19" s="95">
        <f>Raw!Z19</f>
        <v>1854392</v>
      </c>
      <c r="AA19" s="95">
        <f>Raw!AA19</f>
        <v>234709</v>
      </c>
    </row>
    <row r="20" spans="1:27" x14ac:dyDescent="0.3">
      <c r="A20" s="85">
        <v>19</v>
      </c>
      <c r="B20" s="85" t="s">
        <v>366</v>
      </c>
      <c r="C20" s="85" t="s">
        <v>2</v>
      </c>
      <c r="D20" s="85">
        <v>2016</v>
      </c>
      <c r="E20" s="112">
        <f>Raw!E20+Raw!J20+Raw!K20+Raw!N20</f>
        <v>4258218</v>
      </c>
      <c r="F20" s="4">
        <f t="shared" si="0"/>
        <v>178305</v>
      </c>
      <c r="G20" s="94">
        <f t="shared" si="7"/>
        <v>425913.02269234974</v>
      </c>
      <c r="H20" s="94">
        <f>Raw!E20</f>
        <v>4280230</v>
      </c>
      <c r="I20" s="94">
        <f t="shared" si="1"/>
        <v>127150</v>
      </c>
      <c r="J20" s="94">
        <f>Raw!F20</f>
        <v>3417723</v>
      </c>
      <c r="K20" s="95">
        <f>Raw!G20</f>
        <v>432356</v>
      </c>
      <c r="L20" s="95">
        <f>Raw!H20</f>
        <v>0</v>
      </c>
      <c r="M20" s="95">
        <f>Raw!I20+Raw!R20</f>
        <v>4671</v>
      </c>
      <c r="N20" s="95">
        <f>Raw!M20</f>
        <v>323624</v>
      </c>
      <c r="O20" s="95">
        <f t="shared" si="8"/>
        <v>158860.15367597865</v>
      </c>
      <c r="P20" s="95">
        <f>Raw!O20</f>
        <v>314124</v>
      </c>
      <c r="Q20" s="113">
        <f>E20-(Raw!L20-Raw!P20)</f>
        <v>366315</v>
      </c>
      <c r="R20" s="95">
        <f>Raw!S20+Raw!T20</f>
        <v>64703</v>
      </c>
      <c r="S20" s="95">
        <f>Raw!S20/(Clean!R20/Raw!O20)</f>
        <v>314124</v>
      </c>
      <c r="T20" s="95">
        <f>Raw!Q20</f>
        <v>256672</v>
      </c>
      <c r="U20" s="95">
        <f>Raw!U20-Raw!U21</f>
        <v>20253</v>
      </c>
      <c r="V20" s="95">
        <f>Raw!V20-Raw!W20</f>
        <v>-1749603</v>
      </c>
      <c r="W20" s="95">
        <f t="shared" si="2"/>
        <v>-174224</v>
      </c>
      <c r="X20" s="95">
        <f>Raw!X20</f>
        <v>4741328</v>
      </c>
      <c r="Y20" s="95">
        <f>Raw!Y20</f>
        <v>3695561</v>
      </c>
      <c r="Z20" s="95">
        <f>Raw!Z20</f>
        <v>1576988</v>
      </c>
      <c r="AA20" s="95">
        <f>Raw!AA20</f>
        <v>791359</v>
      </c>
    </row>
    <row r="21" spans="1:27" x14ac:dyDescent="0.3">
      <c r="A21" s="85">
        <v>20</v>
      </c>
      <c r="B21" s="85" t="s">
        <v>366</v>
      </c>
      <c r="C21" s="85" t="s">
        <v>2</v>
      </c>
      <c r="D21" s="85">
        <v>2015</v>
      </c>
      <c r="E21" s="112">
        <f>Raw!E21+Raw!J21+Raw!K21+Raw!N21</f>
        <v>4079913</v>
      </c>
      <c r="F21" s="4">
        <f t="shared" si="0"/>
        <v>-214241</v>
      </c>
      <c r="G21" s="94">
        <f t="shared" si="7"/>
        <v>425913.02269234974</v>
      </c>
      <c r="H21" s="94">
        <f>Raw!E21</f>
        <v>4153080</v>
      </c>
      <c r="I21" s="94">
        <f t="shared" si="1"/>
        <v>-111252</v>
      </c>
      <c r="J21" s="94">
        <f>Raw!F21</f>
        <v>3366121</v>
      </c>
      <c r="K21" s="95">
        <f>Raw!G21</f>
        <v>365480</v>
      </c>
      <c r="L21" s="95">
        <f>Raw!H21</f>
        <v>0</v>
      </c>
      <c r="M21" s="95">
        <f>Raw!I21+Raw!R21</f>
        <v>5600</v>
      </c>
      <c r="N21" s="95">
        <f>Raw!M21</f>
        <v>344647</v>
      </c>
      <c r="O21" s="95">
        <f t="shared" si="8"/>
        <v>158860.15367597865</v>
      </c>
      <c r="P21" s="95">
        <f>Raw!O21</f>
        <v>348757</v>
      </c>
      <c r="Q21" s="113">
        <f>E21-(Raw!L21-Raw!P21)</f>
        <v>354700</v>
      </c>
      <c r="R21" s="95">
        <f>Raw!S21+Raw!T21</f>
        <v>83220</v>
      </c>
      <c r="S21" s="95">
        <f>Raw!S21/(Clean!R21/Raw!O21)</f>
        <v>348757</v>
      </c>
      <c r="T21" s="95">
        <f>Raw!Q21</f>
        <v>272581</v>
      </c>
      <c r="U21" s="95">
        <f>Raw!U21-Raw!U22</f>
        <v>140396</v>
      </c>
      <c r="V21" s="95">
        <f>Raw!V21-Raw!W21</f>
        <v>-1575379</v>
      </c>
      <c r="W21" s="95">
        <f t="shared" si="2"/>
        <v>-138196</v>
      </c>
      <c r="X21" s="95">
        <f>Raw!X21</f>
        <v>5138738</v>
      </c>
      <c r="Y21" s="95">
        <f>Raw!Y21</f>
        <v>3954180</v>
      </c>
      <c r="Z21" s="95">
        <f>Raw!Z21</f>
        <v>2316977</v>
      </c>
      <c r="AA21" s="95">
        <f>Raw!AA21</f>
        <v>716538</v>
      </c>
    </row>
    <row r="22" spans="1:27" x14ac:dyDescent="0.3">
      <c r="A22" s="85">
        <v>21</v>
      </c>
      <c r="B22" s="85" t="s">
        <v>366</v>
      </c>
      <c r="C22" s="85" t="s">
        <v>2</v>
      </c>
      <c r="D22" s="85">
        <v>2014</v>
      </c>
      <c r="E22" s="112">
        <f>Raw!E22+Raw!J22+Raw!K22+Raw!N22</f>
        <v>4294154</v>
      </c>
      <c r="F22" s="4">
        <f t="shared" si="0"/>
        <v>468809</v>
      </c>
      <c r="G22" s="94">
        <f t="shared" si="7"/>
        <v>425913.02269234974</v>
      </c>
      <c r="H22" s="94">
        <f>Raw!E22</f>
        <v>4264332</v>
      </c>
      <c r="I22" s="94">
        <f t="shared" si="1"/>
        <v>535640</v>
      </c>
      <c r="J22" s="94">
        <f>Raw!F22</f>
        <v>3418908</v>
      </c>
      <c r="K22" s="95">
        <f>Raw!G22</f>
        <v>386822</v>
      </c>
      <c r="L22" s="95">
        <f>Raw!H22</f>
        <v>0</v>
      </c>
      <c r="M22" s="95">
        <f>Raw!I22+Raw!R22</f>
        <v>6156</v>
      </c>
      <c r="N22" s="95">
        <f>Raw!M22</f>
        <v>201888</v>
      </c>
      <c r="O22" s="95">
        <f t="shared" si="8"/>
        <v>158860.15367597865</v>
      </c>
      <c r="P22" s="95">
        <f>Raw!O22</f>
        <v>205391</v>
      </c>
      <c r="Q22" s="113">
        <f>E22-(Raw!L22-Raw!P22)</f>
        <v>274841</v>
      </c>
      <c r="R22" s="95">
        <f>Raw!S22+Raw!T22</f>
        <v>43131</v>
      </c>
      <c r="S22" s="95">
        <f>Raw!S22/(Clean!R22/Raw!O22)</f>
        <v>205391</v>
      </c>
      <c r="T22" s="95">
        <f>Raw!Q22</f>
        <v>162089</v>
      </c>
      <c r="U22" s="95">
        <f>Raw!U22-Raw!U23</f>
        <v>-31192</v>
      </c>
      <c r="V22" s="95">
        <f>Raw!V22-Raw!W22</f>
        <v>-1437183</v>
      </c>
      <c r="W22" s="95">
        <f t="shared" si="2"/>
        <v>-175448</v>
      </c>
      <c r="X22" s="95">
        <f>Raw!X22</f>
        <v>5613103</v>
      </c>
      <c r="Y22" s="95">
        <f>Raw!Y22</f>
        <v>4245618</v>
      </c>
      <c r="Z22" s="95">
        <f>Raw!Z22</f>
        <v>3285592</v>
      </c>
      <c r="AA22" s="95">
        <f>Raw!AA22</f>
        <v>543712</v>
      </c>
    </row>
    <row r="23" spans="1:27" ht="15" thickBot="1" x14ac:dyDescent="0.35">
      <c r="A23" s="93">
        <v>22</v>
      </c>
      <c r="B23" s="93" t="s">
        <v>366</v>
      </c>
      <c r="C23" s="93" t="s">
        <v>2</v>
      </c>
      <c r="D23" s="93">
        <v>2013</v>
      </c>
      <c r="E23" s="112">
        <f>Raw!E23+Raw!J23+Raw!K23+Raw!N23</f>
        <v>3825345</v>
      </c>
      <c r="F23" s="4">
        <f t="shared" si="0"/>
        <v>3597448</v>
      </c>
      <c r="G23" s="94">
        <f t="shared" si="7"/>
        <v>425913.02269234974</v>
      </c>
      <c r="H23" s="94">
        <f>Raw!E23</f>
        <v>3728692</v>
      </c>
      <c r="I23" s="94">
        <f t="shared" si="1"/>
        <v>3501072</v>
      </c>
      <c r="J23" s="94">
        <f>Raw!F23</f>
        <v>3023779</v>
      </c>
      <c r="K23" s="95">
        <f>Raw!G23</f>
        <v>377706</v>
      </c>
      <c r="L23" s="95">
        <f>Raw!H23</f>
        <v>0</v>
      </c>
      <c r="M23" s="95">
        <f>Raw!I23+Raw!R23</f>
        <v>0</v>
      </c>
      <c r="N23" s="95">
        <f>Raw!M23</f>
        <v>-44707</v>
      </c>
      <c r="O23" s="95">
        <f t="shared" si="8"/>
        <v>158860.15367597865</v>
      </c>
      <c r="P23" s="95">
        <f>Raw!O23</f>
        <v>-37957</v>
      </c>
      <c r="Q23" s="113">
        <f>E23-(Raw!L23-Raw!P23)</f>
        <v>53397</v>
      </c>
      <c r="R23" s="95">
        <f>Raw!S23+Raw!T23</f>
        <v>1451</v>
      </c>
      <c r="S23" s="95">
        <f>Raw!S23/(Clean!R23/Raw!O23)</f>
        <v>-37957</v>
      </c>
      <c r="T23" s="95">
        <f>Raw!Q23</f>
        <v>-33219</v>
      </c>
      <c r="U23" s="95">
        <f>Raw!U23-Raw!U24</f>
        <v>448850</v>
      </c>
      <c r="V23" s="95">
        <f>Raw!V23-Raw!W23</f>
        <v>-1261735</v>
      </c>
      <c r="W23" s="95">
        <f t="shared" si="2"/>
        <v>-1354098</v>
      </c>
      <c r="X23" s="95">
        <f>Raw!X23</f>
        <v>5785711</v>
      </c>
      <c r="Y23" s="95">
        <f>Raw!Y23</f>
        <v>4498194</v>
      </c>
      <c r="Z23" s="95">
        <f>Raw!Z23</f>
        <v>3785547</v>
      </c>
      <c r="AA23" s="95">
        <f>Raw!AA23</f>
        <v>476532</v>
      </c>
    </row>
    <row r="24" spans="1:27" ht="15" thickTop="1" x14ac:dyDescent="0.3">
      <c r="A24" s="88">
        <v>23</v>
      </c>
      <c r="B24" s="88" t="s">
        <v>366</v>
      </c>
      <c r="C24" s="88" t="s">
        <v>4</v>
      </c>
      <c r="D24" s="88">
        <v>2023</v>
      </c>
      <c r="E24" s="112">
        <f>Raw!E24+Raw!J24+Raw!K24+Raw!N24</f>
        <v>227897</v>
      </c>
      <c r="F24" s="4">
        <f t="shared" si="0"/>
        <v>-36587</v>
      </c>
      <c r="G24" s="94">
        <f t="shared" si="5"/>
        <v>34798.690550874977</v>
      </c>
      <c r="H24" s="94">
        <f>Raw!E24</f>
        <v>227620</v>
      </c>
      <c r="I24" s="94">
        <f t="shared" si="1"/>
        <v>-36018</v>
      </c>
      <c r="J24" s="94">
        <f>Raw!F24</f>
        <v>204873</v>
      </c>
      <c r="K24" s="95">
        <f>Raw!G24</f>
        <v>18874</v>
      </c>
      <c r="L24" s="95">
        <f>Raw!H24</f>
        <v>0</v>
      </c>
      <c r="M24" s="95">
        <f>Raw!I24+Raw!R24</f>
        <v>274</v>
      </c>
      <c r="N24" s="95">
        <f>Raw!M24</f>
        <v>1351</v>
      </c>
      <c r="O24" s="95">
        <f t="shared" si="6"/>
        <v>6601.6204416457904</v>
      </c>
      <c r="P24" s="95">
        <f>Raw!O24</f>
        <v>1689</v>
      </c>
      <c r="Q24" s="113">
        <f>E24-(Raw!L24-Raw!P24)</f>
        <v>2189</v>
      </c>
      <c r="R24" s="95">
        <f>Raw!S24+Raw!T24</f>
        <v>561</v>
      </c>
      <c r="S24" s="95">
        <f>Raw!S24/(Clean!R24/Raw!O24)</f>
        <v>1688.9999999999998</v>
      </c>
      <c r="T24" s="95">
        <f>Raw!Q24</f>
        <v>1128</v>
      </c>
      <c r="U24" s="95">
        <f>Raw!U24-Raw!U25</f>
        <v>-9401</v>
      </c>
      <c r="V24" s="95">
        <f>Raw!V24-Raw!W24</f>
        <v>92363</v>
      </c>
      <c r="W24" s="95">
        <f t="shared" si="2"/>
        <v>933</v>
      </c>
      <c r="X24" s="95">
        <f>Raw!X24</f>
        <v>187044</v>
      </c>
      <c r="Y24" s="95">
        <f>Raw!Y24</f>
        <v>1500</v>
      </c>
      <c r="Z24" s="95">
        <f>Raw!Z24</f>
        <v>35453</v>
      </c>
      <c r="AA24" s="95">
        <f>Raw!AA24</f>
        <v>1841</v>
      </c>
    </row>
    <row r="25" spans="1:27" x14ac:dyDescent="0.3">
      <c r="A25" s="85">
        <v>24</v>
      </c>
      <c r="B25" s="85" t="s">
        <v>366</v>
      </c>
      <c r="C25" s="85" t="s">
        <v>4</v>
      </c>
      <c r="D25" s="85">
        <v>2022</v>
      </c>
      <c r="E25" s="112">
        <f>Raw!E25+Raw!J25+Raw!K25+Raw!N25</f>
        <v>264484</v>
      </c>
      <c r="F25" s="4">
        <f t="shared" si="0"/>
        <v>1661</v>
      </c>
      <c r="G25" s="94">
        <f t="shared" ref="G25:G34" si="9">G24</f>
        <v>34798.690550874977</v>
      </c>
      <c r="H25" s="94">
        <f>Raw!E25</f>
        <v>263638</v>
      </c>
      <c r="I25" s="94">
        <f t="shared" si="1"/>
        <v>-370</v>
      </c>
      <c r="J25" s="94">
        <f>Raw!F25</f>
        <v>239742</v>
      </c>
      <c r="K25" s="95">
        <f>Raw!G25</f>
        <v>19217</v>
      </c>
      <c r="L25" s="95">
        <f>Raw!H25</f>
        <v>0</v>
      </c>
      <c r="M25" s="95">
        <f>Raw!I25+Raw!R25</f>
        <v>350</v>
      </c>
      <c r="N25" s="95">
        <f>Raw!M25</f>
        <v>1532</v>
      </c>
      <c r="O25" s="95">
        <f t="shared" si="8"/>
        <v>6601.6204416457904</v>
      </c>
      <c r="P25" s="95">
        <f>Raw!O25</f>
        <v>1557</v>
      </c>
      <c r="Q25" s="113">
        <f>E25-(Raw!L25-Raw!P25)</f>
        <v>2845</v>
      </c>
      <c r="R25" s="95">
        <f>Raw!S25+Raw!T25</f>
        <v>467</v>
      </c>
      <c r="S25" s="95">
        <f>Raw!S25/(Clean!R25/Raw!O25)</f>
        <v>1557</v>
      </c>
      <c r="T25" s="95">
        <f>Raw!Q25</f>
        <v>1090</v>
      </c>
      <c r="U25" s="95">
        <f>Raw!U25-Raw!U26</f>
        <v>-4208</v>
      </c>
      <c r="V25" s="95">
        <f>Raw!V25-Raw!W25</f>
        <v>91430</v>
      </c>
      <c r="W25" s="95">
        <f t="shared" si="2"/>
        <v>-1688</v>
      </c>
      <c r="X25" s="95">
        <f>Raw!X25</f>
        <v>207141</v>
      </c>
      <c r="Y25" s="95">
        <f>Raw!Y25</f>
        <v>2396</v>
      </c>
      <c r="Z25" s="95">
        <f>Raw!Z25</f>
        <v>36290</v>
      </c>
      <c r="AA25" s="95">
        <f>Raw!AA25</f>
        <v>-7172</v>
      </c>
    </row>
    <row r="26" spans="1:27" x14ac:dyDescent="0.3">
      <c r="A26" s="85">
        <v>25</v>
      </c>
      <c r="B26" s="85" t="s">
        <v>366</v>
      </c>
      <c r="C26" s="85" t="s">
        <v>4</v>
      </c>
      <c r="D26" s="85">
        <v>2021</v>
      </c>
      <c r="E26" s="112">
        <f>Raw!E26+Raw!J26+Raw!K26+Raw!N26</f>
        <v>262823</v>
      </c>
      <c r="F26" s="4">
        <f t="shared" si="0"/>
        <v>13487</v>
      </c>
      <c r="G26" s="94">
        <f t="shared" si="9"/>
        <v>34798.690550874977</v>
      </c>
      <c r="H26" s="94">
        <f>Raw!E26</f>
        <v>264008</v>
      </c>
      <c r="I26" s="94">
        <f t="shared" si="1"/>
        <v>14682</v>
      </c>
      <c r="J26" s="94">
        <f>Raw!F26</f>
        <v>237837</v>
      </c>
      <c r="K26" s="95">
        <f>Raw!G26</f>
        <v>20880</v>
      </c>
      <c r="L26" s="95">
        <f>Raw!H26</f>
        <v>0</v>
      </c>
      <c r="M26" s="95">
        <f>Raw!I26+Raw!R26</f>
        <v>369</v>
      </c>
      <c r="N26" s="95">
        <f>Raw!M26</f>
        <v>4436</v>
      </c>
      <c r="O26" s="95">
        <f t="shared" si="8"/>
        <v>6601.6204416457904</v>
      </c>
      <c r="P26" s="95">
        <f>Raw!O26</f>
        <v>4626</v>
      </c>
      <c r="Q26" s="113">
        <f>E26-(Raw!L26-Raw!P26)</f>
        <v>4121</v>
      </c>
      <c r="R26" s="95">
        <f>Raw!S26+Raw!T26</f>
        <v>870</v>
      </c>
      <c r="S26" s="95">
        <f>Raw!S26/(Clean!R26/Raw!O26)</f>
        <v>4626</v>
      </c>
      <c r="T26" s="95">
        <f>Raw!Q26</f>
        <v>3756</v>
      </c>
      <c r="U26" s="95">
        <f>Raw!U26-Raw!U27</f>
        <v>12448</v>
      </c>
      <c r="V26" s="95">
        <f>Raw!V26-Raw!W26</f>
        <v>93118</v>
      </c>
      <c r="W26" s="95">
        <f t="shared" si="2"/>
        <v>-306</v>
      </c>
      <c r="X26" s="95">
        <f>Raw!X26</f>
        <v>183191</v>
      </c>
      <c r="Y26" s="95">
        <f>Raw!Y26</f>
        <v>3374</v>
      </c>
      <c r="Z26" s="95">
        <f>Raw!Z26</f>
        <v>27626</v>
      </c>
      <c r="AA26" s="95">
        <f>Raw!AA26</f>
        <v>26100</v>
      </c>
    </row>
    <row r="27" spans="1:27" x14ac:dyDescent="0.3">
      <c r="A27" s="85">
        <v>26</v>
      </c>
      <c r="B27" s="85" t="s">
        <v>366</v>
      </c>
      <c r="C27" s="85" t="s">
        <v>4</v>
      </c>
      <c r="D27" s="85">
        <v>2020</v>
      </c>
      <c r="E27" s="112">
        <f>Raw!E27+Raw!J27+Raw!K27+Raw!N27</f>
        <v>249336</v>
      </c>
      <c r="F27" s="4">
        <f t="shared" si="0"/>
        <v>-32597</v>
      </c>
      <c r="G27" s="94">
        <f t="shared" si="9"/>
        <v>34798.690550874977</v>
      </c>
      <c r="H27" s="94">
        <f>Raw!E27</f>
        <v>249326</v>
      </c>
      <c r="I27" s="94">
        <f t="shared" si="1"/>
        <v>-32656</v>
      </c>
      <c r="J27" s="94">
        <f>Raw!F27</f>
        <v>214129</v>
      </c>
      <c r="K27" s="95">
        <f>Raw!G27</f>
        <v>23843</v>
      </c>
      <c r="L27" s="95">
        <f>Raw!H27</f>
        <v>0</v>
      </c>
      <c r="M27" s="95">
        <f>Raw!I27+Raw!R27</f>
        <v>516</v>
      </c>
      <c r="N27" s="95">
        <f>Raw!M27</f>
        <v>7133</v>
      </c>
      <c r="O27" s="95">
        <f t="shared" si="8"/>
        <v>6601.6204416457904</v>
      </c>
      <c r="P27" s="95">
        <f>Raw!O27</f>
        <v>7212</v>
      </c>
      <c r="Q27" s="113">
        <f>E27-(Raw!L27-Raw!P27)</f>
        <v>9033</v>
      </c>
      <c r="R27" s="95">
        <f>Raw!S27+Raw!T27</f>
        <v>1890</v>
      </c>
      <c r="S27" s="95">
        <f>Raw!S27/(Clean!R27/Raw!O27)</f>
        <v>7212</v>
      </c>
      <c r="T27" s="95">
        <f>Raw!Q27</f>
        <v>5322</v>
      </c>
      <c r="U27" s="95">
        <f>Raw!U27-Raw!U28</f>
        <v>4472</v>
      </c>
      <c r="V27" s="95">
        <f>Raw!V27-Raw!W27</f>
        <v>93424</v>
      </c>
      <c r="W27" s="95">
        <f t="shared" si="2"/>
        <v>-978</v>
      </c>
      <c r="X27" s="95">
        <f>Raw!X27</f>
        <v>205890</v>
      </c>
      <c r="Y27" s="95">
        <f>Raw!Y27</f>
        <v>3934</v>
      </c>
      <c r="Z27" s="95">
        <f>Raw!Z27</f>
        <v>57899</v>
      </c>
      <c r="AA27" s="95">
        <f>Raw!AA27</f>
        <v>20370</v>
      </c>
    </row>
    <row r="28" spans="1:27" x14ac:dyDescent="0.3">
      <c r="A28" s="85">
        <v>27</v>
      </c>
      <c r="B28" s="85" t="s">
        <v>366</v>
      </c>
      <c r="C28" s="85" t="s">
        <v>4</v>
      </c>
      <c r="D28" s="85">
        <v>2019</v>
      </c>
      <c r="E28" s="112">
        <f>Raw!E28+Raw!J28+Raw!K28+Raw!N28</f>
        <v>281933</v>
      </c>
      <c r="F28" s="4">
        <f t="shared" si="0"/>
        <v>-33210</v>
      </c>
      <c r="G28" s="94">
        <f t="shared" si="9"/>
        <v>34798.690550874977</v>
      </c>
      <c r="H28" s="94">
        <f>Raw!E28</f>
        <v>281982</v>
      </c>
      <c r="I28" s="94">
        <f t="shared" si="1"/>
        <v>-33945</v>
      </c>
      <c r="J28" s="94">
        <f>Raw!F28</f>
        <v>248892</v>
      </c>
      <c r="K28" s="95">
        <f>Raw!G28</f>
        <v>20524</v>
      </c>
      <c r="L28" s="95">
        <f>Raw!H28</f>
        <v>0</v>
      </c>
      <c r="M28" s="95">
        <f>Raw!I28+Raw!R28</f>
        <v>895</v>
      </c>
      <c r="N28" s="95">
        <f>Raw!M28</f>
        <v>5972</v>
      </c>
      <c r="O28" s="95">
        <f t="shared" si="8"/>
        <v>6601.6204416457904</v>
      </c>
      <c r="P28" s="95">
        <f>Raw!O28</f>
        <v>6610</v>
      </c>
      <c r="Q28" s="113">
        <f>E28-(Raw!L28-Raw!P28)</f>
        <v>7296</v>
      </c>
      <c r="R28" s="95">
        <f>Raw!S28+Raw!T28</f>
        <v>1373</v>
      </c>
      <c r="S28" s="95">
        <f>Raw!S28/(Clean!R28/Raw!O28)</f>
        <v>6610</v>
      </c>
      <c r="T28" s="95">
        <f>Raw!Q28</f>
        <v>5238</v>
      </c>
      <c r="U28" s="95">
        <f>Raw!U28-Raw!U29</f>
        <v>-8067</v>
      </c>
      <c r="V28" s="95">
        <f>Raw!V28-Raw!W28</f>
        <v>94402</v>
      </c>
      <c r="W28" s="95">
        <f t="shared" si="2"/>
        <v>537</v>
      </c>
      <c r="X28" s="95">
        <f>Raw!X28</f>
        <v>223631</v>
      </c>
      <c r="Y28" s="95">
        <f>Raw!Y28</f>
        <v>3571</v>
      </c>
      <c r="Z28" s="95">
        <f>Raw!Z28</f>
        <v>83000</v>
      </c>
      <c r="AA28" s="95">
        <f>Raw!AA28</f>
        <v>749</v>
      </c>
    </row>
    <row r="29" spans="1:27" x14ac:dyDescent="0.3">
      <c r="A29" s="85">
        <v>28</v>
      </c>
      <c r="B29" s="85" t="s">
        <v>366</v>
      </c>
      <c r="C29" s="85" t="s">
        <v>4</v>
      </c>
      <c r="D29" s="85">
        <v>2018</v>
      </c>
      <c r="E29" s="112">
        <f>Raw!E29+Raw!J29+Raw!K29+Raw!N29</f>
        <v>315143</v>
      </c>
      <c r="F29" s="4">
        <f t="shared" si="0"/>
        <v>-18573</v>
      </c>
      <c r="G29" s="94">
        <f t="shared" si="9"/>
        <v>34798.690550874977</v>
      </c>
      <c r="H29" s="94">
        <f>Raw!E29</f>
        <v>315927</v>
      </c>
      <c r="I29" s="94">
        <f t="shared" si="1"/>
        <v>-17518</v>
      </c>
      <c r="J29" s="94">
        <f>Raw!F29</f>
        <v>284149</v>
      </c>
      <c r="K29" s="95">
        <f>Raw!G29</f>
        <v>19740</v>
      </c>
      <c r="L29" s="95">
        <f>Raw!H29</f>
        <v>0</v>
      </c>
      <c r="M29" s="95">
        <f>Raw!I29+Raw!R29</f>
        <v>1394</v>
      </c>
      <c r="N29" s="95">
        <f>Raw!M29</f>
        <v>7071</v>
      </c>
      <c r="O29" s="95">
        <f t="shared" si="8"/>
        <v>6601.6204416457904</v>
      </c>
      <c r="P29" s="95">
        <f>Raw!O29</f>
        <v>7173</v>
      </c>
      <c r="Q29" s="113">
        <f>E29-(Raw!L29-Raw!P29)</f>
        <v>7775</v>
      </c>
      <c r="R29" s="95">
        <f>Raw!S29+Raw!T29</f>
        <v>1488</v>
      </c>
      <c r="S29" s="95">
        <f>Raw!S29/(Clean!R29/Raw!O29)</f>
        <v>7172.9999999999991</v>
      </c>
      <c r="T29" s="95">
        <f>Raw!Q29</f>
        <v>5685</v>
      </c>
      <c r="U29" s="95">
        <f>Raw!U29-Raw!U30</f>
        <v>7441</v>
      </c>
      <c r="V29" s="95">
        <f>Raw!V29-Raw!W29</f>
        <v>93865</v>
      </c>
      <c r="W29" s="95">
        <f t="shared" si="2"/>
        <v>-3944</v>
      </c>
      <c r="X29" s="95">
        <f>Raw!X29</f>
        <v>218836</v>
      </c>
      <c r="Y29" s="95">
        <f>Raw!Y29</f>
        <v>4556</v>
      </c>
      <c r="Z29" s="95">
        <f>Raw!Z29</f>
        <v>64400</v>
      </c>
      <c r="AA29" s="95">
        <f>Raw!AA29</f>
        <v>7897</v>
      </c>
    </row>
    <row r="30" spans="1:27" x14ac:dyDescent="0.3">
      <c r="A30" s="85">
        <v>29</v>
      </c>
      <c r="B30" s="85" t="s">
        <v>366</v>
      </c>
      <c r="C30" s="85" t="s">
        <v>4</v>
      </c>
      <c r="D30" s="85">
        <v>2017</v>
      </c>
      <c r="E30" s="112">
        <f>Raw!E30+Raw!J30+Raw!K30+Raw!N30</f>
        <v>333716</v>
      </c>
      <c r="F30" s="4">
        <f t="shared" si="0"/>
        <v>3345</v>
      </c>
      <c r="G30" s="94">
        <f t="shared" si="9"/>
        <v>34798.690550874977</v>
      </c>
      <c r="H30" s="94">
        <f>Raw!E30</f>
        <v>333445</v>
      </c>
      <c r="I30" s="94">
        <f t="shared" si="1"/>
        <v>2797</v>
      </c>
      <c r="J30" s="94">
        <f>Raw!F30</f>
        <v>286287</v>
      </c>
      <c r="K30" s="95">
        <f>Raw!G30</f>
        <v>23649</v>
      </c>
      <c r="L30" s="95">
        <f>Raw!H30</f>
        <v>0</v>
      </c>
      <c r="M30" s="95">
        <f>Raw!I30+Raw!R30</f>
        <v>1444</v>
      </c>
      <c r="N30" s="95">
        <f>Raw!M30</f>
        <v>17336</v>
      </c>
      <c r="O30" s="95">
        <f t="shared" si="8"/>
        <v>6601.6204416457904</v>
      </c>
      <c r="P30" s="95">
        <f>Raw!O30</f>
        <v>17674</v>
      </c>
      <c r="Q30" s="113">
        <f>E30-(Raw!L30-Raw!P30)</f>
        <v>21178</v>
      </c>
      <c r="R30" s="95">
        <f>Raw!S30+Raw!T30</f>
        <v>3571</v>
      </c>
      <c r="S30" s="95">
        <f>Raw!S30/(Clean!R30/Raw!O30)</f>
        <v>17674</v>
      </c>
      <c r="T30" s="95">
        <f>Raw!Q30</f>
        <v>14103</v>
      </c>
      <c r="U30" s="95">
        <f>Raw!U30-Raw!U31</f>
        <v>-1279</v>
      </c>
      <c r="V30" s="95">
        <f>Raw!V30-Raw!W30</f>
        <v>97809</v>
      </c>
      <c r="W30" s="95">
        <f t="shared" si="2"/>
        <v>6882</v>
      </c>
      <c r="X30" s="95">
        <f>Raw!X30</f>
        <v>252112</v>
      </c>
      <c r="Y30" s="95">
        <f>Raw!Y30</f>
        <v>5249</v>
      </c>
      <c r="Z30" s="95">
        <f>Raw!Z30</f>
        <v>86900</v>
      </c>
      <c r="AA30" s="95">
        <f>Raw!AA30</f>
        <v>-5843</v>
      </c>
    </row>
    <row r="31" spans="1:27" x14ac:dyDescent="0.3">
      <c r="A31" s="85">
        <v>30</v>
      </c>
      <c r="B31" s="85" t="s">
        <v>366</v>
      </c>
      <c r="C31" s="85" t="s">
        <v>4</v>
      </c>
      <c r="D31" s="85">
        <v>2016</v>
      </c>
      <c r="E31" s="112">
        <f>Raw!E31+Raw!J31+Raw!K31+Raw!N31</f>
        <v>330371</v>
      </c>
      <c r="F31" s="4">
        <f t="shared" si="0"/>
        <v>36394</v>
      </c>
      <c r="G31" s="94">
        <f t="shared" si="9"/>
        <v>34798.690550874977</v>
      </c>
      <c r="H31" s="94">
        <f>Raw!E31</f>
        <v>330648</v>
      </c>
      <c r="I31" s="94">
        <f t="shared" si="1"/>
        <v>36770</v>
      </c>
      <c r="J31" s="94">
        <f>Raw!F31</f>
        <v>278824</v>
      </c>
      <c r="K31" s="95">
        <f>Raw!G31</f>
        <v>26427</v>
      </c>
      <c r="L31" s="95">
        <f>Raw!H31</f>
        <v>0</v>
      </c>
      <c r="M31" s="95">
        <f>Raw!I31+Raw!R31</f>
        <v>1306</v>
      </c>
      <c r="N31" s="95">
        <f>Raw!M31</f>
        <v>21221</v>
      </c>
      <c r="O31" s="95">
        <f t="shared" si="8"/>
        <v>6601.6204416457904</v>
      </c>
      <c r="P31" s="95">
        <f>Raw!O31</f>
        <v>21207</v>
      </c>
      <c r="Q31" s="113">
        <f>E31-(Raw!L31-Raw!P31)</f>
        <v>25230</v>
      </c>
      <c r="R31" s="95">
        <f>Raw!S31+Raw!T31</f>
        <v>4286</v>
      </c>
      <c r="S31" s="95">
        <f>Raw!S31/(Clean!R31/Raw!O31)</f>
        <v>21207</v>
      </c>
      <c r="T31" s="95">
        <f>Raw!Q31</f>
        <v>16921</v>
      </c>
      <c r="U31" s="95">
        <f>Raw!U31-Raw!U32</f>
        <v>7613</v>
      </c>
      <c r="V31" s="95">
        <f>Raw!V31-Raw!W31</f>
        <v>90927</v>
      </c>
      <c r="W31" s="95">
        <f t="shared" si="2"/>
        <v>18302</v>
      </c>
      <c r="X31" s="95">
        <f>Raw!X31</f>
        <v>213958</v>
      </c>
      <c r="Y31" s="95">
        <f>Raw!Y31</f>
        <v>8229</v>
      </c>
      <c r="Z31" s="95">
        <f>Raw!Z31</f>
        <v>60000</v>
      </c>
      <c r="AA31" s="95">
        <f>Raw!AA31</f>
        <v>6984</v>
      </c>
    </row>
    <row r="32" spans="1:27" x14ac:dyDescent="0.3">
      <c r="A32" s="85">
        <v>31</v>
      </c>
      <c r="B32" s="85" t="s">
        <v>366</v>
      </c>
      <c r="C32" s="85" t="s">
        <v>4</v>
      </c>
      <c r="D32" s="85">
        <v>2015</v>
      </c>
      <c r="E32" s="112">
        <f>Raw!E32+Raw!J32+Raw!K32+Raw!N32</f>
        <v>293977</v>
      </c>
      <c r="F32" s="4">
        <f t="shared" si="0"/>
        <v>4202</v>
      </c>
      <c r="G32" s="94">
        <f t="shared" si="9"/>
        <v>34798.690550874977</v>
      </c>
      <c r="H32" s="94">
        <f>Raw!E32</f>
        <v>293878</v>
      </c>
      <c r="I32" s="94">
        <f t="shared" si="1"/>
        <v>1995</v>
      </c>
      <c r="J32" s="94">
        <f>Raw!F32</f>
        <v>258208</v>
      </c>
      <c r="K32" s="95">
        <f>Raw!G32</f>
        <v>17942</v>
      </c>
      <c r="L32" s="95">
        <f>Raw!H32</f>
        <v>0</v>
      </c>
      <c r="M32" s="95">
        <f>Raw!I32+Raw!R32</f>
        <v>1450</v>
      </c>
      <c r="N32" s="95">
        <f>Raw!M32</f>
        <v>13438</v>
      </c>
      <c r="O32" s="95">
        <f t="shared" si="8"/>
        <v>6601.6204416457904</v>
      </c>
      <c r="P32" s="95">
        <f>Raw!O32</f>
        <v>13521</v>
      </c>
      <c r="Q32" s="113">
        <f>E32-(Raw!L32-Raw!P32)</f>
        <v>16537</v>
      </c>
      <c r="R32" s="95">
        <f>Raw!S32+Raw!T32</f>
        <v>3000</v>
      </c>
      <c r="S32" s="95">
        <f>Raw!S32/(Clean!R32/Raw!O32)</f>
        <v>13521</v>
      </c>
      <c r="T32" s="95">
        <f>Raw!Q32</f>
        <v>10521</v>
      </c>
      <c r="U32" s="95">
        <f>Raw!U32-Raw!U33</f>
        <v>-5280</v>
      </c>
      <c r="V32" s="95">
        <f>Raw!V32-Raw!W32</f>
        <v>72625</v>
      </c>
      <c r="W32" s="95">
        <f t="shared" si="2"/>
        <v>9934</v>
      </c>
      <c r="X32" s="95">
        <f>Raw!X32</f>
        <v>185937</v>
      </c>
      <c r="Y32" s="95">
        <f>Raw!Y32</f>
        <v>17746</v>
      </c>
      <c r="Z32" s="95">
        <f>Raw!Z32</f>
        <v>52400</v>
      </c>
      <c r="AA32" s="95">
        <f>Raw!AA32</f>
        <v>-14543</v>
      </c>
    </row>
    <row r="33" spans="1:27" x14ac:dyDescent="0.3">
      <c r="A33" s="85">
        <v>32</v>
      </c>
      <c r="B33" s="85" t="s">
        <v>366</v>
      </c>
      <c r="C33" s="85" t="s">
        <v>4</v>
      </c>
      <c r="D33" s="85">
        <v>2014</v>
      </c>
      <c r="E33" s="112">
        <f>Raw!E33+Raw!J33+Raw!K33+Raw!N33</f>
        <v>289775</v>
      </c>
      <c r="F33" s="4">
        <f t="shared" si="0"/>
        <v>-30752</v>
      </c>
      <c r="G33" s="94">
        <f t="shared" si="9"/>
        <v>34798.690550874977</v>
      </c>
      <c r="H33" s="94">
        <f>Raw!E33</f>
        <v>291883</v>
      </c>
      <c r="I33" s="94">
        <f t="shared" si="1"/>
        <v>-29170</v>
      </c>
      <c r="J33" s="94">
        <f>Raw!F33</f>
        <v>264508</v>
      </c>
      <c r="K33" s="95">
        <f>Raw!G33</f>
        <v>14348</v>
      </c>
      <c r="L33" s="95">
        <f>Raw!H33</f>
        <v>0</v>
      </c>
      <c r="M33" s="95">
        <f>Raw!I33+Raw!R33</f>
        <v>1512</v>
      </c>
      <c r="N33" s="95">
        <f>Raw!M33</f>
        <v>10487</v>
      </c>
      <c r="O33" s="95">
        <f t="shared" si="8"/>
        <v>6601.6204416457904</v>
      </c>
      <c r="P33" s="95">
        <f>Raw!O33</f>
        <v>10723</v>
      </c>
      <c r="Q33" s="113">
        <f>E33-(Raw!L33-Raw!P33)</f>
        <v>10792</v>
      </c>
      <c r="R33" s="95">
        <f>Raw!S33+Raw!T33</f>
        <v>2414</v>
      </c>
      <c r="S33" s="95">
        <f>Raw!S33/(Clean!R33/Raw!O33)</f>
        <v>10723</v>
      </c>
      <c r="T33" s="95">
        <f>Raw!Q33</f>
        <v>8308</v>
      </c>
      <c r="U33" s="95">
        <f>Raw!U33-Raw!U34</f>
        <v>-3210</v>
      </c>
      <c r="V33" s="95">
        <f>Raw!V33-Raw!W33</f>
        <v>62691</v>
      </c>
      <c r="W33" s="95">
        <f t="shared" si="2"/>
        <v>12799</v>
      </c>
      <c r="X33" s="95">
        <f>Raw!X33</f>
        <v>169537</v>
      </c>
      <c r="Y33" s="95">
        <f>Raw!Y33</f>
        <v>24743</v>
      </c>
      <c r="Z33" s="95">
        <f>Raw!Z33</f>
        <v>38800</v>
      </c>
      <c r="AA33" s="95">
        <f>Raw!AA33</f>
        <v>9491</v>
      </c>
    </row>
    <row r="34" spans="1:27" ht="15" thickBot="1" x14ac:dyDescent="0.35">
      <c r="A34" s="93">
        <v>33</v>
      </c>
      <c r="B34" s="93" t="s">
        <v>366</v>
      </c>
      <c r="C34" s="93" t="s">
        <v>4</v>
      </c>
      <c r="D34" s="93">
        <v>2013</v>
      </c>
      <c r="E34" s="112">
        <f>Raw!E34+Raw!J34+Raw!K34+Raw!N34</f>
        <v>320527</v>
      </c>
      <c r="F34" s="4">
        <f t="shared" si="0"/>
        <v>221642</v>
      </c>
      <c r="G34" s="94">
        <f t="shared" si="9"/>
        <v>34798.690550874977</v>
      </c>
      <c r="H34" s="94">
        <f>Raw!E34</f>
        <v>321053</v>
      </c>
      <c r="I34" s="94">
        <f t="shared" si="1"/>
        <v>220775</v>
      </c>
      <c r="J34" s="94">
        <f>Raw!F34</f>
        <v>289612</v>
      </c>
      <c r="K34" s="95">
        <f>Raw!G34</f>
        <v>15088</v>
      </c>
      <c r="L34" s="95">
        <f>Raw!H34</f>
        <v>0</v>
      </c>
      <c r="M34" s="95">
        <f>Raw!I34+Raw!R34</f>
        <v>1939</v>
      </c>
      <c r="N34" s="95">
        <f>Raw!M34</f>
        <v>11725</v>
      </c>
      <c r="O34" s="95">
        <f t="shared" si="8"/>
        <v>6601.6204416457904</v>
      </c>
      <c r="P34" s="95">
        <f>Raw!O34</f>
        <v>11857</v>
      </c>
      <c r="Q34" s="113">
        <f>E34-(Raw!L34-Raw!P34)</f>
        <v>14160</v>
      </c>
      <c r="R34" s="95">
        <f>Raw!S34+Raw!T34</f>
        <v>2961</v>
      </c>
      <c r="S34" s="95">
        <f>Raw!S34/(Clean!R34/Raw!O34)</f>
        <v>11857</v>
      </c>
      <c r="T34" s="95">
        <f>Raw!Q34</f>
        <v>8896</v>
      </c>
      <c r="U34" s="95">
        <f>Raw!U34-Raw!U35</f>
        <v>20970</v>
      </c>
      <c r="V34" s="95">
        <f>Raw!V34-Raw!W34</f>
        <v>49892</v>
      </c>
      <c r="W34" s="95">
        <f t="shared" si="2"/>
        <v>35523</v>
      </c>
      <c r="X34" s="95">
        <f>Raw!X34</f>
        <v>183327</v>
      </c>
      <c r="Y34" s="95">
        <f>Raw!Y34</f>
        <v>32593</v>
      </c>
      <c r="Z34" s="95">
        <f>Raw!Z34</f>
        <v>46528</v>
      </c>
      <c r="AA34" s="95">
        <f>Raw!AA34</f>
        <v>-6106</v>
      </c>
    </row>
    <row r="35" spans="1:27" ht="15" thickTop="1" x14ac:dyDescent="0.3">
      <c r="A35" s="88">
        <v>34</v>
      </c>
      <c r="B35" s="88" t="s">
        <v>366</v>
      </c>
      <c r="C35" s="88" t="s">
        <v>6</v>
      </c>
      <c r="D35" s="88">
        <v>2023</v>
      </c>
      <c r="E35" s="112">
        <f>Raw!E35+Raw!J35+Raw!K35+Raw!N35</f>
        <v>98885</v>
      </c>
      <c r="F35" s="4">
        <f t="shared" si="0"/>
        <v>-1715</v>
      </c>
      <c r="G35" s="94">
        <f t="shared" si="5"/>
        <v>20025.583160048045</v>
      </c>
      <c r="H35" s="94">
        <f>Raw!E35</f>
        <v>100278</v>
      </c>
      <c r="I35" s="94">
        <f t="shared" si="1"/>
        <v>-744</v>
      </c>
      <c r="J35" s="94">
        <f>Raw!F35</f>
        <v>87058</v>
      </c>
      <c r="K35" s="95">
        <f>Raw!G35</f>
        <v>11819</v>
      </c>
      <c r="L35" s="95">
        <f>Raw!H35</f>
        <v>0</v>
      </c>
      <c r="M35" s="95">
        <f>Raw!I35+Raw!R35</f>
        <v>11</v>
      </c>
      <c r="N35" s="95">
        <f>Raw!M35</f>
        <v>2797</v>
      </c>
      <c r="O35" s="95">
        <f t="shared" si="6"/>
        <v>386.50440560950324</v>
      </c>
      <c r="P35" s="95">
        <f>Raw!O35</f>
        <v>2810</v>
      </c>
      <c r="Q35" s="113">
        <f>E35-(Raw!L35-Raw!P35)</f>
        <v>1988</v>
      </c>
      <c r="R35" s="95">
        <f>Raw!S35+Raw!T35</f>
        <v>584</v>
      </c>
      <c r="S35" s="95">
        <f>Raw!S35/(Clean!R35/Raw!O35)</f>
        <v>2810</v>
      </c>
      <c r="T35" s="95">
        <f>Raw!Q35</f>
        <v>2226</v>
      </c>
      <c r="U35" s="95">
        <f>Raw!U35-Raw!U36</f>
        <v>1816</v>
      </c>
      <c r="V35" s="95">
        <f>Raw!V35-Raw!W35</f>
        <v>14369</v>
      </c>
      <c r="W35" s="95">
        <f t="shared" si="2"/>
        <v>656</v>
      </c>
      <c r="X35" s="95">
        <f>Raw!X35</f>
        <v>27412</v>
      </c>
      <c r="Y35" s="95">
        <f>Raw!Y35</f>
        <v>415</v>
      </c>
      <c r="Z35" s="95">
        <f>Raw!Z35</f>
        <v>0</v>
      </c>
      <c r="AA35" s="95">
        <f>Raw!AA35</f>
        <v>442</v>
      </c>
    </row>
    <row r="36" spans="1:27" x14ac:dyDescent="0.3">
      <c r="A36" s="85">
        <v>35</v>
      </c>
      <c r="B36" s="85" t="s">
        <v>366</v>
      </c>
      <c r="C36" s="85" t="s">
        <v>6</v>
      </c>
      <c r="D36" s="85">
        <v>2022</v>
      </c>
      <c r="E36" s="112">
        <f>Raw!E36+Raw!J36+Raw!K36+Raw!N36</f>
        <v>100600</v>
      </c>
      <c r="F36" s="4">
        <f t="shared" si="0"/>
        <v>31875</v>
      </c>
      <c r="G36" s="94">
        <f t="shared" ref="G36:G45" si="10">G35</f>
        <v>20025.583160048045</v>
      </c>
      <c r="H36" s="94">
        <f>Raw!E36</f>
        <v>101022</v>
      </c>
      <c r="I36" s="94">
        <f t="shared" si="1"/>
        <v>32327</v>
      </c>
      <c r="J36" s="94">
        <f>Raw!F36</f>
        <v>86049</v>
      </c>
      <c r="K36" s="95">
        <f>Raw!G36</f>
        <v>12871</v>
      </c>
      <c r="L36" s="95">
        <f>Raw!H36</f>
        <v>0</v>
      </c>
      <c r="M36" s="95">
        <f>Raw!I36+Raw!R36</f>
        <v>100</v>
      </c>
      <c r="N36" s="95">
        <f>Raw!M36</f>
        <v>2508</v>
      </c>
      <c r="O36" s="95">
        <f t="shared" si="8"/>
        <v>386.50440560950324</v>
      </c>
      <c r="P36" s="95">
        <f>Raw!O36</f>
        <v>2606</v>
      </c>
      <c r="Q36" s="113">
        <f>E36-(Raw!L36-Raw!P36)</f>
        <v>2628</v>
      </c>
      <c r="R36" s="95">
        <f>Raw!S36+Raw!T36</f>
        <v>541</v>
      </c>
      <c r="S36" s="95">
        <f>Raw!S36/(Clean!R36/Raw!O36)</f>
        <v>2606</v>
      </c>
      <c r="T36" s="95">
        <f>Raw!Q36</f>
        <v>2065</v>
      </c>
      <c r="U36" s="95">
        <f>Raw!U36-Raw!U37</f>
        <v>-3221</v>
      </c>
      <c r="V36" s="95">
        <f>Raw!V36-Raw!W36</f>
        <v>13713</v>
      </c>
      <c r="W36" s="95">
        <f t="shared" si="2"/>
        <v>455</v>
      </c>
      <c r="X36" s="95">
        <f>Raw!X36</f>
        <v>25161</v>
      </c>
      <c r="Y36" s="95">
        <f>Raw!Y36</f>
        <v>455</v>
      </c>
      <c r="Z36" s="95">
        <f>Raw!Z36</f>
        <v>325</v>
      </c>
      <c r="AA36" s="95">
        <f>Raw!AA36</f>
        <v>10665</v>
      </c>
    </row>
    <row r="37" spans="1:27" x14ac:dyDescent="0.3">
      <c r="A37" s="85">
        <v>36</v>
      </c>
      <c r="B37" s="85" t="s">
        <v>366</v>
      </c>
      <c r="C37" s="85" t="s">
        <v>6</v>
      </c>
      <c r="D37" s="85">
        <v>2021</v>
      </c>
      <c r="E37" s="112">
        <f>Raw!E37+Raw!J37+Raw!K37+Raw!N37</f>
        <v>68725</v>
      </c>
      <c r="F37" s="4">
        <f t="shared" si="0"/>
        <v>7139</v>
      </c>
      <c r="G37" s="94">
        <f t="shared" si="10"/>
        <v>20025.583160048045</v>
      </c>
      <c r="H37" s="94">
        <f>Raw!E37</f>
        <v>68695</v>
      </c>
      <c r="I37" s="94">
        <f t="shared" si="1"/>
        <v>7046</v>
      </c>
      <c r="J37" s="94">
        <f>Raw!F37</f>
        <v>58831</v>
      </c>
      <c r="K37" s="95">
        <f>Raw!G37</f>
        <v>7807</v>
      </c>
      <c r="L37" s="95">
        <f>Raw!H37</f>
        <v>0</v>
      </c>
      <c r="M37" s="95">
        <f>Raw!I37+Raw!R37</f>
        <v>117</v>
      </c>
      <c r="N37" s="95">
        <f>Raw!M37</f>
        <v>1893</v>
      </c>
      <c r="O37" s="95">
        <f t="shared" si="8"/>
        <v>386.50440560950324</v>
      </c>
      <c r="P37" s="95">
        <f>Raw!O37</f>
        <v>1902</v>
      </c>
      <c r="Q37" s="113">
        <f>E37-(Raw!L37-Raw!P37)</f>
        <v>2306</v>
      </c>
      <c r="R37" s="95">
        <f>Raw!S37+Raw!T37</f>
        <v>383</v>
      </c>
      <c r="S37" s="95">
        <f>Raw!S37/(Clean!R37/Raw!O37)</f>
        <v>1902</v>
      </c>
      <c r="T37" s="95">
        <f>Raw!Q37</f>
        <v>1519</v>
      </c>
      <c r="U37" s="95">
        <f>Raw!U37-Raw!U38</f>
        <v>3112</v>
      </c>
      <c r="V37" s="95">
        <f>Raw!V37-Raw!W37</f>
        <v>13258</v>
      </c>
      <c r="W37" s="95">
        <f t="shared" si="2"/>
        <v>448</v>
      </c>
      <c r="X37" s="95">
        <f>Raw!X37</f>
        <v>21148</v>
      </c>
      <c r="Y37" s="95">
        <f>Raw!Y37</f>
        <v>513</v>
      </c>
      <c r="Z37" s="95">
        <f>Raw!Z37</f>
        <v>343</v>
      </c>
      <c r="AA37" s="95">
        <f>Raw!AA37</f>
        <v>-1022</v>
      </c>
    </row>
    <row r="38" spans="1:27" x14ac:dyDescent="0.3">
      <c r="A38" s="85">
        <v>37</v>
      </c>
      <c r="B38" s="85" t="s">
        <v>366</v>
      </c>
      <c r="C38" s="85" t="s">
        <v>6</v>
      </c>
      <c r="D38" s="85">
        <v>2020</v>
      </c>
      <c r="E38" s="112">
        <f>Raw!E38+Raw!J38+Raw!K38+Raw!N38</f>
        <v>61586</v>
      </c>
      <c r="F38" s="4">
        <f t="shared" si="0"/>
        <v>4842</v>
      </c>
      <c r="G38" s="94">
        <f t="shared" si="10"/>
        <v>20025.583160048045</v>
      </c>
      <c r="H38" s="94">
        <f>Raw!E38</f>
        <v>61649</v>
      </c>
      <c r="I38" s="94">
        <f t="shared" si="1"/>
        <v>4635</v>
      </c>
      <c r="J38" s="94">
        <f>Raw!F38</f>
        <v>52238</v>
      </c>
      <c r="K38" s="95">
        <f>Raw!G38</f>
        <v>7603</v>
      </c>
      <c r="L38" s="95">
        <f>Raw!H38</f>
        <v>0</v>
      </c>
      <c r="M38" s="95">
        <f>Raw!I38+Raw!R38</f>
        <v>117</v>
      </c>
      <c r="N38" s="95">
        <f>Raw!M38</f>
        <v>1755</v>
      </c>
      <c r="O38" s="95">
        <f t="shared" si="8"/>
        <v>386.50440560950324</v>
      </c>
      <c r="P38" s="95">
        <f>Raw!O38</f>
        <v>1775</v>
      </c>
      <c r="Q38" s="113">
        <f>E38-(Raw!L38-Raw!P38)</f>
        <v>1940</v>
      </c>
      <c r="R38" s="95">
        <f>Raw!S38+Raw!T38</f>
        <v>248</v>
      </c>
      <c r="S38" s="95">
        <f>Raw!S38/(Clean!R38/Raw!O38)</f>
        <v>1775</v>
      </c>
      <c r="T38" s="95">
        <f>Raw!Q38</f>
        <v>1527</v>
      </c>
      <c r="U38" s="95">
        <f>Raw!U38-Raw!U39</f>
        <v>877</v>
      </c>
      <c r="V38" s="95">
        <f>Raw!V38-Raw!W38</f>
        <v>12810</v>
      </c>
      <c r="W38" s="95">
        <f t="shared" si="2"/>
        <v>329</v>
      </c>
      <c r="X38" s="95">
        <f>Raw!X38</f>
        <v>18285</v>
      </c>
      <c r="Y38" s="95">
        <f>Raw!Y38</f>
        <v>630</v>
      </c>
      <c r="Z38" s="95">
        <f>Raw!Z38</f>
        <v>321</v>
      </c>
      <c r="AA38" s="95">
        <f>Raw!AA38</f>
        <v>522</v>
      </c>
    </row>
    <row r="39" spans="1:27" x14ac:dyDescent="0.3">
      <c r="A39" s="85">
        <v>38</v>
      </c>
      <c r="B39" s="85" t="s">
        <v>366</v>
      </c>
      <c r="C39" s="85" t="s">
        <v>6</v>
      </c>
      <c r="D39" s="85">
        <v>2019</v>
      </c>
      <c r="E39" s="112">
        <f>Raw!E39+Raw!J39+Raw!K39+Raw!N39</f>
        <v>56744</v>
      </c>
      <c r="F39" s="4">
        <f t="shared" si="0"/>
        <v>4121</v>
      </c>
      <c r="G39" s="94">
        <f t="shared" si="10"/>
        <v>20025.583160048045</v>
      </c>
      <c r="H39" s="94">
        <f>Raw!E39</f>
        <v>57014</v>
      </c>
      <c r="I39" s="94">
        <f t="shared" si="1"/>
        <v>4600</v>
      </c>
      <c r="J39" s="94">
        <f>Raw!F39</f>
        <v>48290</v>
      </c>
      <c r="K39" s="95">
        <f>Raw!G39</f>
        <v>7215</v>
      </c>
      <c r="L39" s="95">
        <f>Raw!H39</f>
        <v>0</v>
      </c>
      <c r="M39" s="95">
        <f>Raw!I39+Raw!R39</f>
        <v>117</v>
      </c>
      <c r="N39" s="95">
        <f>Raw!M39</f>
        <v>1673</v>
      </c>
      <c r="O39" s="95">
        <f t="shared" si="8"/>
        <v>386.50440560950324</v>
      </c>
      <c r="P39" s="95">
        <f>Raw!O39</f>
        <v>1703</v>
      </c>
      <c r="Q39" s="113">
        <f>E39-(Raw!L39-Raw!P39)</f>
        <v>1743</v>
      </c>
      <c r="R39" s="95">
        <f>Raw!S39+Raw!T39</f>
        <v>340</v>
      </c>
      <c r="S39" s="95">
        <f>Raw!S39/(Clean!R39/Raw!O39)</f>
        <v>1703</v>
      </c>
      <c r="T39" s="95">
        <f>Raw!Q39</f>
        <v>1363</v>
      </c>
      <c r="U39" s="95">
        <f>Raw!U39-Raw!U40</f>
        <v>547</v>
      </c>
      <c r="V39" s="95">
        <f>Raw!V39-Raw!W39</f>
        <v>12481</v>
      </c>
      <c r="W39" s="95">
        <f t="shared" si="2"/>
        <v>11</v>
      </c>
      <c r="X39" s="95">
        <f>Raw!X39</f>
        <v>18245</v>
      </c>
      <c r="Y39" s="95">
        <f>Raw!Y39</f>
        <v>747</v>
      </c>
      <c r="Z39" s="95">
        <f>Raw!Z39</f>
        <v>398</v>
      </c>
      <c r="AA39" s="95">
        <f>Raw!AA39</f>
        <v>-393</v>
      </c>
    </row>
    <row r="40" spans="1:27" x14ac:dyDescent="0.3">
      <c r="A40" s="85">
        <v>39</v>
      </c>
      <c r="B40" s="85" t="s">
        <v>366</v>
      </c>
      <c r="C40" s="85" t="s">
        <v>6</v>
      </c>
      <c r="D40" s="85">
        <v>2018</v>
      </c>
      <c r="E40" s="112">
        <f>Raw!E40+Raw!J40+Raw!K40+Raw!N40</f>
        <v>52623</v>
      </c>
      <c r="F40" s="4">
        <f t="shared" si="0"/>
        <v>-732</v>
      </c>
      <c r="G40" s="94">
        <f t="shared" si="10"/>
        <v>20025.583160048045</v>
      </c>
      <c r="H40" s="94">
        <f>Raw!E40</f>
        <v>52414</v>
      </c>
      <c r="I40" s="94">
        <f t="shared" si="1"/>
        <v>-653</v>
      </c>
      <c r="J40" s="94">
        <f>Raw!F40</f>
        <v>43918</v>
      </c>
      <c r="K40" s="95">
        <f>Raw!G40</f>
        <v>6446</v>
      </c>
      <c r="L40" s="95">
        <f>Raw!H40</f>
        <v>0</v>
      </c>
      <c r="M40" s="95">
        <f>Raw!I40+Raw!R40</f>
        <v>134</v>
      </c>
      <c r="N40" s="95">
        <f>Raw!M40</f>
        <v>1713</v>
      </c>
      <c r="O40" s="95">
        <f t="shared" si="8"/>
        <v>386.50440560950324</v>
      </c>
      <c r="P40" s="95">
        <f>Raw!O40</f>
        <v>1744</v>
      </c>
      <c r="Q40" s="113">
        <f>E40-(Raw!L40-Raw!P40)</f>
        <v>2275</v>
      </c>
      <c r="R40" s="95">
        <f>Raw!S40+Raw!T40</f>
        <v>353</v>
      </c>
      <c r="S40" s="95">
        <f>Raw!S40/(Clean!R40/Raw!O40)</f>
        <v>1744</v>
      </c>
      <c r="T40" s="95">
        <f>Raw!Q40</f>
        <v>1391</v>
      </c>
      <c r="U40" s="95">
        <f>Raw!U40-Raw!U41</f>
        <v>-413</v>
      </c>
      <c r="V40" s="95">
        <f>Raw!V40-Raw!W40</f>
        <v>12470</v>
      </c>
      <c r="W40" s="95">
        <f t="shared" si="2"/>
        <v>704</v>
      </c>
      <c r="X40" s="95">
        <f>Raw!X40</f>
        <v>20640</v>
      </c>
      <c r="Y40" s="95">
        <f>Raw!Y40</f>
        <v>864</v>
      </c>
      <c r="Z40" s="95">
        <f>Raw!Z40</f>
        <v>513</v>
      </c>
      <c r="AA40" s="95">
        <f>Raw!AA40</f>
        <v>3321</v>
      </c>
    </row>
    <row r="41" spans="1:27" x14ac:dyDescent="0.3">
      <c r="A41" s="85">
        <v>40</v>
      </c>
      <c r="B41" s="85" t="s">
        <v>366</v>
      </c>
      <c r="C41" s="85" t="s">
        <v>6</v>
      </c>
      <c r="D41" s="85">
        <v>2017</v>
      </c>
      <c r="E41" s="112">
        <f>Raw!E41+Raw!J41+Raw!K41+Raw!N41</f>
        <v>53355</v>
      </c>
      <c r="F41" s="4">
        <f t="shared" si="0"/>
        <v>2793</v>
      </c>
      <c r="G41" s="94">
        <f t="shared" si="10"/>
        <v>20025.583160048045</v>
      </c>
      <c r="H41" s="94">
        <f>Raw!E41</f>
        <v>53067</v>
      </c>
      <c r="I41" s="94">
        <f t="shared" si="1"/>
        <v>2823</v>
      </c>
      <c r="J41" s="94">
        <f>Raw!F41</f>
        <v>44154</v>
      </c>
      <c r="K41" s="95">
        <f>Raw!G41</f>
        <v>6695</v>
      </c>
      <c r="L41" s="95">
        <f>Raw!H41</f>
        <v>0</v>
      </c>
      <c r="M41" s="95">
        <f>Raw!I41+Raw!R41</f>
        <v>165</v>
      </c>
      <c r="N41" s="95">
        <f>Raw!M41</f>
        <v>1759</v>
      </c>
      <c r="O41" s="95">
        <f t="shared" si="8"/>
        <v>386.50440560950324</v>
      </c>
      <c r="P41" s="95">
        <f>Raw!O41</f>
        <v>1771</v>
      </c>
      <c r="Q41" s="113">
        <f>E41-(Raw!L41-Raw!P41)</f>
        <v>2405</v>
      </c>
      <c r="R41" s="95">
        <f>Raw!S41+Raw!T41</f>
        <v>358</v>
      </c>
      <c r="S41" s="95">
        <f>Raw!S41/(Clean!R41/Raw!O41)</f>
        <v>1771</v>
      </c>
      <c r="T41" s="95">
        <f>Raw!Q41</f>
        <v>1413</v>
      </c>
      <c r="U41" s="95">
        <f>Raw!U41-Raw!U42</f>
        <v>-121</v>
      </c>
      <c r="V41" s="95">
        <f>Raw!V41-Raw!W41</f>
        <v>11766</v>
      </c>
      <c r="W41" s="95">
        <f t="shared" si="2"/>
        <v>210</v>
      </c>
      <c r="X41" s="95">
        <f>Raw!X41</f>
        <v>17582</v>
      </c>
      <c r="Y41" s="95">
        <f>Raw!Y41</f>
        <v>960</v>
      </c>
      <c r="Z41" s="95">
        <f>Raw!Z41</f>
        <v>419</v>
      </c>
      <c r="AA41" s="95">
        <f>Raw!AA41</f>
        <v>-881</v>
      </c>
    </row>
    <row r="42" spans="1:27" x14ac:dyDescent="0.3">
      <c r="A42" s="85">
        <v>41</v>
      </c>
      <c r="B42" s="85" t="s">
        <v>366</v>
      </c>
      <c r="C42" s="85" t="s">
        <v>6</v>
      </c>
      <c r="D42" s="85">
        <v>2016</v>
      </c>
      <c r="E42" s="112">
        <f>Raw!E42+Raw!J42+Raw!K42+Raw!N42</f>
        <v>50562</v>
      </c>
      <c r="F42" s="4">
        <f t="shared" si="0"/>
        <v>2177</v>
      </c>
      <c r="G42" s="94">
        <f t="shared" si="10"/>
        <v>20025.583160048045</v>
      </c>
      <c r="H42" s="94">
        <f>Raw!E42</f>
        <v>50244</v>
      </c>
      <c r="I42" s="94">
        <f t="shared" si="1"/>
        <v>2063</v>
      </c>
      <c r="J42" s="94">
        <f>Raw!F42</f>
        <v>42190</v>
      </c>
      <c r="K42" s="95">
        <f>Raw!G42</f>
        <v>5613</v>
      </c>
      <c r="L42" s="95">
        <f>Raw!H42</f>
        <v>0</v>
      </c>
      <c r="M42" s="95">
        <f>Raw!I42+Raw!R42</f>
        <v>174</v>
      </c>
      <c r="N42" s="95">
        <f>Raw!M42</f>
        <v>1894</v>
      </c>
      <c r="O42" s="95">
        <f t="shared" si="8"/>
        <v>386.50440560950324</v>
      </c>
      <c r="P42" s="95">
        <f>Raw!O42</f>
        <v>1901</v>
      </c>
      <c r="Q42" s="113">
        <f>E42-(Raw!L42-Raw!P42)</f>
        <v>2600</v>
      </c>
      <c r="R42" s="95">
        <f>Raw!S42+Raw!T42</f>
        <v>387</v>
      </c>
      <c r="S42" s="95">
        <f>Raw!S42/(Clean!R42/Raw!O42)</f>
        <v>1901</v>
      </c>
      <c r="T42" s="95">
        <f>Raw!Q42</f>
        <v>1514</v>
      </c>
      <c r="U42" s="95">
        <f>Raw!U42-Raw!U43</f>
        <v>216</v>
      </c>
      <c r="V42" s="95">
        <f>Raw!V42-Raw!W42</f>
        <v>11556</v>
      </c>
      <c r="W42" s="95">
        <f t="shared" si="2"/>
        <v>331</v>
      </c>
      <c r="X42" s="95">
        <f>Raw!X42</f>
        <v>17840</v>
      </c>
      <c r="Y42" s="95">
        <f>Raw!Y42</f>
        <v>1126</v>
      </c>
      <c r="Z42" s="95">
        <f>Raw!Z42</f>
        <v>359</v>
      </c>
      <c r="AA42" s="95">
        <f>Raw!AA42</f>
        <v>746</v>
      </c>
    </row>
    <row r="43" spans="1:27" x14ac:dyDescent="0.3">
      <c r="A43" s="85">
        <v>42</v>
      </c>
      <c r="B43" s="85" t="s">
        <v>366</v>
      </c>
      <c r="C43" s="85" t="s">
        <v>6</v>
      </c>
      <c r="D43" s="85">
        <v>2015</v>
      </c>
      <c r="E43" s="112">
        <f>Raw!E43+Raw!J43+Raw!K43+Raw!N43</f>
        <v>48385</v>
      </c>
      <c r="F43" s="4">
        <f t="shared" si="0"/>
        <v>1853</v>
      </c>
      <c r="G43" s="94">
        <f t="shared" si="10"/>
        <v>20025.583160048045</v>
      </c>
      <c r="H43" s="94">
        <f>Raw!E43</f>
        <v>48181</v>
      </c>
      <c r="I43" s="94">
        <f t="shared" si="1"/>
        <v>1531</v>
      </c>
      <c r="J43" s="94">
        <f>Raw!F43</f>
        <v>39639</v>
      </c>
      <c r="K43" s="95">
        <f>Raw!G43</f>
        <v>5883</v>
      </c>
      <c r="L43" s="95">
        <f>Raw!H43</f>
        <v>0</v>
      </c>
      <c r="M43" s="95">
        <f>Raw!I43+Raw!R43</f>
        <v>187</v>
      </c>
      <c r="N43" s="95">
        <f>Raw!M43</f>
        <v>2160</v>
      </c>
      <c r="O43" s="95">
        <f t="shared" si="8"/>
        <v>386.50440560950324</v>
      </c>
      <c r="P43" s="95">
        <f>Raw!O43</f>
        <v>2115</v>
      </c>
      <c r="Q43" s="113">
        <f>E43-(Raw!L43-Raw!P43)</f>
        <v>2865</v>
      </c>
      <c r="R43" s="95">
        <f>Raw!S43+Raw!T43</f>
        <v>501</v>
      </c>
      <c r="S43" s="95">
        <f>Raw!S43/(Clean!R43/Raw!O43)</f>
        <v>2115</v>
      </c>
      <c r="T43" s="95">
        <f>Raw!Q43</f>
        <v>1613</v>
      </c>
      <c r="U43" s="95">
        <f>Raw!U43-Raw!U44</f>
        <v>282</v>
      </c>
      <c r="V43" s="95">
        <f>Raw!V43-Raw!W43</f>
        <v>11225</v>
      </c>
      <c r="W43" s="95">
        <f t="shared" si="2"/>
        <v>-522</v>
      </c>
      <c r="X43" s="95">
        <f>Raw!X43</f>
        <v>18089</v>
      </c>
      <c r="Y43" s="95">
        <f>Raw!Y43</f>
        <v>1300</v>
      </c>
      <c r="Z43" s="95">
        <f>Raw!Z43</f>
        <v>551</v>
      </c>
      <c r="AA43" s="95">
        <f>Raw!AA43</f>
        <v>750</v>
      </c>
    </row>
    <row r="44" spans="1:27" x14ac:dyDescent="0.3">
      <c r="A44" s="85">
        <v>43</v>
      </c>
      <c r="B44" s="85" t="s">
        <v>366</v>
      </c>
      <c r="C44" s="85" t="s">
        <v>6</v>
      </c>
      <c r="D44" s="85">
        <v>2014</v>
      </c>
      <c r="E44" s="112">
        <f>Raw!E44+Raw!J44+Raw!K44+Raw!N44</f>
        <v>46532</v>
      </c>
      <c r="F44" s="4">
        <f t="shared" si="0"/>
        <v>1186</v>
      </c>
      <c r="G44" s="94">
        <f t="shared" si="10"/>
        <v>20025.583160048045</v>
      </c>
      <c r="H44" s="94">
        <f>Raw!E44</f>
        <v>46650</v>
      </c>
      <c r="I44" s="94">
        <f t="shared" si="1"/>
        <v>-266</v>
      </c>
      <c r="J44" s="94">
        <f>Raw!F44</f>
        <v>38096</v>
      </c>
      <c r="K44" s="95">
        <f>Raw!G44</f>
        <v>6040</v>
      </c>
      <c r="L44" s="95">
        <f>Raw!H44</f>
        <v>0</v>
      </c>
      <c r="M44" s="95">
        <f>Raw!I44+Raw!R44</f>
        <v>234</v>
      </c>
      <c r="N44" s="95">
        <f>Raw!M44</f>
        <v>2347</v>
      </c>
      <c r="O44" s="95">
        <f t="shared" si="8"/>
        <v>386.50440560950324</v>
      </c>
      <c r="P44" s="95">
        <f>Raw!O44</f>
        <v>2493</v>
      </c>
      <c r="Q44" s="113">
        <f>E44-(Raw!L44-Raw!P44)</f>
        <v>2815</v>
      </c>
      <c r="R44" s="95">
        <f>Raw!S44+Raw!T44</f>
        <v>586</v>
      </c>
      <c r="S44" s="95">
        <f>Raw!S44/(Clean!R44/Raw!O44)</f>
        <v>2493</v>
      </c>
      <c r="T44" s="95">
        <f>Raw!Q44</f>
        <v>1907</v>
      </c>
      <c r="U44" s="95">
        <f>Raw!U44-Raw!U45</f>
        <v>536</v>
      </c>
      <c r="V44" s="95">
        <f>Raw!V44-Raw!W44</f>
        <v>11747</v>
      </c>
      <c r="W44" s="95">
        <f t="shared" si="2"/>
        <v>-435</v>
      </c>
      <c r="X44" s="95">
        <f>Raw!X44</f>
        <v>18832</v>
      </c>
      <c r="Y44" s="95">
        <f>Raw!Y44</f>
        <v>1475</v>
      </c>
      <c r="Z44" s="95">
        <f>Raw!Z44</f>
        <v>670</v>
      </c>
      <c r="AA44" s="95">
        <f>Raw!AA44</f>
        <v>2239</v>
      </c>
    </row>
    <row r="45" spans="1:27" ht="15" thickBot="1" x14ac:dyDescent="0.35">
      <c r="A45" s="93">
        <v>44</v>
      </c>
      <c r="B45" s="93" t="s">
        <v>366</v>
      </c>
      <c r="C45" s="93" t="s">
        <v>6</v>
      </c>
      <c r="D45" s="93">
        <v>2013</v>
      </c>
      <c r="E45" s="112">
        <f>Raw!E45+Raw!J45+Raw!K45+Raw!N45</f>
        <v>45346</v>
      </c>
      <c r="F45" s="4">
        <f t="shared" si="0"/>
        <v>-2581075</v>
      </c>
      <c r="G45" s="94">
        <f t="shared" si="10"/>
        <v>20025.583160048045</v>
      </c>
      <c r="H45" s="94">
        <f>Raw!E45</f>
        <v>46916</v>
      </c>
      <c r="I45" s="94">
        <f t="shared" si="1"/>
        <v>-2526383</v>
      </c>
      <c r="J45" s="94">
        <f>Raw!F45</f>
        <v>39078</v>
      </c>
      <c r="K45" s="95">
        <f>Raw!G45</f>
        <v>6001</v>
      </c>
      <c r="L45" s="95">
        <f>Raw!H45</f>
        <v>0</v>
      </c>
      <c r="M45" s="95">
        <f>Raw!I45+Raw!R45</f>
        <v>12</v>
      </c>
      <c r="N45" s="95">
        <f>Raw!M45</f>
        <v>3285</v>
      </c>
      <c r="O45" s="95">
        <f t="shared" si="8"/>
        <v>386.50440560950324</v>
      </c>
      <c r="P45" s="95">
        <f>Raw!O45</f>
        <v>3237</v>
      </c>
      <c r="Q45" s="113">
        <f>E45-(Raw!L45-Raw!P45)</f>
        <v>2449</v>
      </c>
      <c r="R45" s="95">
        <f>Raw!S45+Raw!T45</f>
        <v>734</v>
      </c>
      <c r="S45" s="95">
        <f>Raw!S45/(Clean!R45/Raw!O45)</f>
        <v>3237</v>
      </c>
      <c r="T45" s="95">
        <f>Raw!Q45</f>
        <v>2503</v>
      </c>
      <c r="U45" s="95">
        <f>Raw!U45-Raw!U46</f>
        <v>-652978</v>
      </c>
      <c r="V45" s="95">
        <f>Raw!V45-Raw!W45</f>
        <v>12182</v>
      </c>
      <c r="W45" s="95">
        <f t="shared" si="2"/>
        <v>1139801</v>
      </c>
      <c r="X45" s="95">
        <f>Raw!X45</f>
        <v>19185</v>
      </c>
      <c r="Y45" s="95">
        <f>Raw!Y45</f>
        <v>972</v>
      </c>
      <c r="Z45" s="95">
        <f>Raw!Z45</f>
        <v>561</v>
      </c>
      <c r="AA45" s="95">
        <f>Raw!AA45</f>
        <v>-356</v>
      </c>
    </row>
    <row r="46" spans="1:27" ht="15" thickTop="1" x14ac:dyDescent="0.3">
      <c r="A46" s="88">
        <v>45</v>
      </c>
      <c r="B46" s="88" t="s">
        <v>366</v>
      </c>
      <c r="C46" s="88" t="s">
        <v>8</v>
      </c>
      <c r="D46" s="88">
        <v>2023</v>
      </c>
      <c r="E46" s="112">
        <f>Raw!E46+Raw!J46+Raw!K46+Raw!N46</f>
        <v>2626421</v>
      </c>
      <c r="F46" s="4">
        <f t="shared" si="0"/>
        <v>-534141</v>
      </c>
      <c r="G46" s="94">
        <f t="shared" si="5"/>
        <v>196039.05138755729</v>
      </c>
      <c r="H46" s="94">
        <f>Raw!E46</f>
        <v>2573299</v>
      </c>
      <c r="I46" s="94">
        <f t="shared" si="1"/>
        <v>-551773</v>
      </c>
      <c r="J46" s="94">
        <f>Raw!F46</f>
        <v>2452400</v>
      </c>
      <c r="K46" s="95">
        <f>Raw!G46</f>
        <v>165456</v>
      </c>
      <c r="L46" s="95">
        <f>Raw!H46</f>
        <v>0</v>
      </c>
      <c r="M46" s="95">
        <f>Raw!I46+Raw!R46</f>
        <v>6936</v>
      </c>
      <c r="N46" s="95">
        <f>Raw!M46</f>
        <v>-141945</v>
      </c>
      <c r="O46" s="95">
        <f t="shared" si="6"/>
        <v>86328.463396816893</v>
      </c>
      <c r="P46" s="95">
        <f>Raw!O46</f>
        <v>-96255</v>
      </c>
      <c r="Q46" s="113">
        <f>E46-(Raw!L46-Raw!P46)</f>
        <v>-88823</v>
      </c>
      <c r="R46" s="95">
        <f>Raw!S46+Raw!T46</f>
        <v>0</v>
      </c>
      <c r="S46" s="95" t="e">
        <f>Raw!S46/(Clean!R46/Raw!O46)</f>
        <v>#DIV/0!</v>
      </c>
      <c r="T46" s="95">
        <f>Raw!Q46</f>
        <v>-96255</v>
      </c>
      <c r="U46" s="95">
        <f>Raw!U46-Raw!U47</f>
        <v>27494</v>
      </c>
      <c r="V46" s="95">
        <f>Raw!V46-Raw!W46</f>
        <v>-1127619</v>
      </c>
      <c r="W46" s="95">
        <f t="shared" si="2"/>
        <v>-247246</v>
      </c>
      <c r="X46" s="95">
        <f>Raw!X46</f>
        <v>3498582</v>
      </c>
      <c r="Y46" s="95">
        <f>Raw!Y46</f>
        <v>2495930</v>
      </c>
      <c r="Z46" s="95">
        <f>Raw!Z46</f>
        <v>1143557</v>
      </c>
      <c r="AA46" s="95">
        <f>Raw!AA46</f>
        <v>125219</v>
      </c>
    </row>
    <row r="47" spans="1:27" x14ac:dyDescent="0.3">
      <c r="A47" s="85">
        <v>46</v>
      </c>
      <c r="B47" s="85" t="s">
        <v>366</v>
      </c>
      <c r="C47" s="85" t="s">
        <v>8</v>
      </c>
      <c r="D47" s="85">
        <v>2022</v>
      </c>
      <c r="E47" s="112">
        <f>Raw!E47+Raw!J47+Raw!K47+Raw!N47</f>
        <v>3160562</v>
      </c>
      <c r="F47" s="4">
        <f t="shared" si="0"/>
        <v>163536</v>
      </c>
      <c r="G47" s="94">
        <f t="shared" ref="G47:G56" si="11">G46</f>
        <v>196039.05138755729</v>
      </c>
      <c r="H47" s="94">
        <f>Raw!E47</f>
        <v>3125072</v>
      </c>
      <c r="I47" s="94">
        <f t="shared" si="1"/>
        <v>145254</v>
      </c>
      <c r="J47" s="94">
        <f>Raw!F47</f>
        <v>2810544</v>
      </c>
      <c r="K47" s="95">
        <f>Raw!G47</f>
        <v>220410</v>
      </c>
      <c r="L47" s="95">
        <f>Raw!H47</f>
        <v>0</v>
      </c>
      <c r="M47" s="95">
        <f>Raw!I47+Raw!R47</f>
        <v>6304</v>
      </c>
      <c r="N47" s="95">
        <f>Raw!M47</f>
        <v>33651</v>
      </c>
      <c r="O47" s="95">
        <f t="shared" si="8"/>
        <v>86328.463396816893</v>
      </c>
      <c r="P47" s="95">
        <f>Raw!O47</f>
        <v>68055</v>
      </c>
      <c r="Q47" s="113">
        <f>E47-(Raw!L47-Raw!P47)</f>
        <v>83266</v>
      </c>
      <c r="R47" s="95">
        <f>Raw!S47+Raw!T47</f>
        <v>14125</v>
      </c>
      <c r="S47" s="95">
        <f>Raw!S47/(Clean!R47/Raw!O47)</f>
        <v>68055</v>
      </c>
      <c r="T47" s="95">
        <f>Raw!Q47</f>
        <v>53930</v>
      </c>
      <c r="U47" s="95">
        <f>Raw!U47-Raw!U48</f>
        <v>245634</v>
      </c>
      <c r="V47" s="95">
        <f>Raw!V47-Raw!W47</f>
        <v>-880373</v>
      </c>
      <c r="W47" s="95">
        <f t="shared" si="2"/>
        <v>142360</v>
      </c>
      <c r="X47" s="95">
        <f>Raw!X47</f>
        <v>3324553</v>
      </c>
      <c r="Y47" s="95">
        <f>Raw!Y47</f>
        <v>2279176</v>
      </c>
      <c r="Z47" s="95">
        <f>Raw!Z47</f>
        <v>999467</v>
      </c>
      <c r="AA47" s="95">
        <f>Raw!AA47</f>
        <v>87694</v>
      </c>
    </row>
    <row r="48" spans="1:27" x14ac:dyDescent="0.3">
      <c r="A48" s="85">
        <v>47</v>
      </c>
      <c r="B48" s="85" t="s">
        <v>366</v>
      </c>
      <c r="C48" s="85" t="s">
        <v>8</v>
      </c>
      <c r="D48" s="85">
        <v>2021</v>
      </c>
      <c r="E48" s="112">
        <f>Raw!E48+Raw!J48+Raw!K48+Raw!N48</f>
        <v>2997026</v>
      </c>
      <c r="F48" s="4">
        <f t="shared" si="0"/>
        <v>-66463</v>
      </c>
      <c r="G48" s="94">
        <f t="shared" si="11"/>
        <v>196039.05138755729</v>
      </c>
      <c r="H48" s="94">
        <f>Raw!E48</f>
        <v>2979818</v>
      </c>
      <c r="I48" s="94">
        <f t="shared" si="1"/>
        <v>-83729</v>
      </c>
      <c r="J48" s="94">
        <f>Raw!F48</f>
        <v>2652164</v>
      </c>
      <c r="K48" s="95">
        <f>Raw!G48</f>
        <v>213778</v>
      </c>
      <c r="L48" s="95">
        <f>Raw!H48</f>
        <v>0</v>
      </c>
      <c r="M48" s="95">
        <f>Raw!I48+Raw!R48</f>
        <v>7497</v>
      </c>
      <c r="N48" s="95">
        <f>Raw!M48</f>
        <v>46509</v>
      </c>
      <c r="O48" s="95">
        <f t="shared" si="8"/>
        <v>86328.463396816893</v>
      </c>
      <c r="P48" s="95">
        <f>Raw!O48</f>
        <v>62413</v>
      </c>
      <c r="Q48" s="113">
        <f>E48-(Raw!L48-Raw!P48)</f>
        <v>76114</v>
      </c>
      <c r="R48" s="95">
        <f>Raw!S48+Raw!T48</f>
        <v>12397</v>
      </c>
      <c r="S48" s="95">
        <f>Raw!S48/(Clean!R48/Raw!O48)</f>
        <v>62413</v>
      </c>
      <c r="T48" s="95">
        <f>Raw!Q48</f>
        <v>50016</v>
      </c>
      <c r="U48" s="95">
        <f>Raw!U48-Raw!U49</f>
        <v>5437</v>
      </c>
      <c r="V48" s="95">
        <f>Raw!V48-Raw!W48</f>
        <v>-1022733</v>
      </c>
      <c r="W48" s="95">
        <f t="shared" si="2"/>
        <v>225811</v>
      </c>
      <c r="X48" s="95">
        <f>Raw!X48</f>
        <v>3070876</v>
      </c>
      <c r="Y48" s="95">
        <f>Raw!Y48</f>
        <v>2420517</v>
      </c>
      <c r="Z48" s="95">
        <f>Raw!Z48</f>
        <v>887737</v>
      </c>
      <c r="AA48" s="95">
        <f>Raw!AA48</f>
        <v>278537</v>
      </c>
    </row>
    <row r="49" spans="1:27" x14ac:dyDescent="0.3">
      <c r="A49" s="85">
        <v>48</v>
      </c>
      <c r="B49" s="85" t="s">
        <v>366</v>
      </c>
      <c r="C49" s="85" t="s">
        <v>8</v>
      </c>
      <c r="D49" s="85">
        <v>2020</v>
      </c>
      <c r="E49" s="112">
        <f>Raw!E49+Raw!J49+Raw!K49+Raw!N49</f>
        <v>3063489</v>
      </c>
      <c r="F49" s="4">
        <f t="shared" si="0"/>
        <v>-192284</v>
      </c>
      <c r="G49" s="94">
        <f t="shared" si="11"/>
        <v>196039.05138755729</v>
      </c>
      <c r="H49" s="94">
        <f>Raw!E49</f>
        <v>3063547</v>
      </c>
      <c r="I49" s="94">
        <f t="shared" si="1"/>
        <v>-189758</v>
      </c>
      <c r="J49" s="94">
        <f>Raw!F49</f>
        <v>2742610</v>
      </c>
      <c r="K49" s="95">
        <f>Raw!G49</f>
        <v>226970</v>
      </c>
      <c r="L49" s="95">
        <f>Raw!H49</f>
        <v>0</v>
      </c>
      <c r="M49" s="95">
        <f>Raw!I49+Raw!R49</f>
        <v>8413</v>
      </c>
      <c r="N49" s="95">
        <f>Raw!M49</f>
        <v>14414</v>
      </c>
      <c r="O49" s="95">
        <f t="shared" si="8"/>
        <v>86328.463396816893</v>
      </c>
      <c r="P49" s="95">
        <f>Raw!O49</f>
        <v>17270</v>
      </c>
      <c r="Q49" s="113">
        <f>E49-(Raw!L49-Raw!P49)</f>
        <v>14357</v>
      </c>
      <c r="R49" s="95">
        <f>Raw!S49+Raw!T49</f>
        <v>0</v>
      </c>
      <c r="S49" s="95" t="e">
        <f>Raw!S49/(Clean!R49/Raw!O49)</f>
        <v>#DIV/0!</v>
      </c>
      <c r="T49" s="95">
        <f>Raw!Q49</f>
        <v>17270</v>
      </c>
      <c r="U49" s="95">
        <f>Raw!U49-Raw!U50</f>
        <v>-4484</v>
      </c>
      <c r="V49" s="95">
        <f>Raw!V49-Raw!W49</f>
        <v>-1248544</v>
      </c>
      <c r="W49" s="95">
        <f t="shared" si="2"/>
        <v>104725</v>
      </c>
      <c r="X49" s="95">
        <f>Raw!X49</f>
        <v>3261997</v>
      </c>
      <c r="Y49" s="95">
        <f>Raw!Y49</f>
        <v>2589994</v>
      </c>
      <c r="Z49" s="95">
        <f>Raw!Z49</f>
        <v>1124179</v>
      </c>
      <c r="AA49" s="95">
        <f>Raw!AA49</f>
        <v>206219</v>
      </c>
    </row>
    <row r="50" spans="1:27" x14ac:dyDescent="0.3">
      <c r="A50" s="85">
        <v>49</v>
      </c>
      <c r="B50" s="85" t="s">
        <v>366</v>
      </c>
      <c r="C50" s="85" t="s">
        <v>8</v>
      </c>
      <c r="D50" s="85">
        <v>2019</v>
      </c>
      <c r="E50" s="112">
        <f>Raw!E50+Raw!J50+Raw!K50+Raw!N50</f>
        <v>3255773</v>
      </c>
      <c r="F50" s="4">
        <f t="shared" si="0"/>
        <v>166257</v>
      </c>
      <c r="G50" s="94">
        <f t="shared" si="11"/>
        <v>196039.05138755729</v>
      </c>
      <c r="H50" s="94">
        <f>Raw!E50</f>
        <v>3253305</v>
      </c>
      <c r="I50" s="94">
        <f t="shared" si="1"/>
        <v>168804</v>
      </c>
      <c r="J50" s="94">
        <f>Raw!F50</f>
        <v>2845613</v>
      </c>
      <c r="K50" s="95">
        <f>Raw!G50</f>
        <v>229347</v>
      </c>
      <c r="L50" s="95">
        <f>Raw!H50</f>
        <v>0</v>
      </c>
      <c r="M50" s="95">
        <f>Raw!I50+Raw!R50</f>
        <v>8488</v>
      </c>
      <c r="N50" s="95">
        <f>Raw!M50</f>
        <v>74010</v>
      </c>
      <c r="O50" s="95">
        <f t="shared" si="8"/>
        <v>86328.463396816893</v>
      </c>
      <c r="P50" s="95">
        <f>Raw!O50</f>
        <v>76804</v>
      </c>
      <c r="Q50" s="113">
        <f>E50-(Raw!L50-Raw!P50)</f>
        <v>94944</v>
      </c>
      <c r="R50" s="95">
        <f>Raw!S50+Raw!T50</f>
        <v>18466</v>
      </c>
      <c r="S50" s="95">
        <f>Raw!S50/(Clean!R50/Raw!O50)</f>
        <v>76804</v>
      </c>
      <c r="T50" s="95">
        <f>Raw!Q50</f>
        <v>58338</v>
      </c>
      <c r="U50" s="95">
        <f>Raw!U50-Raw!U51</f>
        <v>-14238</v>
      </c>
      <c r="V50" s="95">
        <f>Raw!V50-Raw!W50</f>
        <v>-1353269</v>
      </c>
      <c r="W50" s="95">
        <f t="shared" si="2"/>
        <v>-66133</v>
      </c>
      <c r="X50" s="95">
        <f>Raw!X50</f>
        <v>3508511</v>
      </c>
      <c r="Y50" s="95">
        <f>Raw!Y50</f>
        <v>2685641</v>
      </c>
      <c r="Z50" s="95">
        <f>Raw!Z50</f>
        <v>1334483</v>
      </c>
      <c r="AA50" s="95">
        <f>Raw!AA50</f>
        <v>435865</v>
      </c>
    </row>
    <row r="51" spans="1:27" x14ac:dyDescent="0.3">
      <c r="A51" s="85">
        <v>50</v>
      </c>
      <c r="B51" s="85" t="s">
        <v>366</v>
      </c>
      <c r="C51" s="85" t="s">
        <v>8</v>
      </c>
      <c r="D51" s="85">
        <v>2018</v>
      </c>
      <c r="E51" s="112">
        <f>Raw!E51+Raw!J51+Raw!K51+Raw!N51</f>
        <v>3089516</v>
      </c>
      <c r="F51" s="4">
        <f t="shared" si="0"/>
        <v>-142260</v>
      </c>
      <c r="G51" s="94">
        <f t="shared" si="11"/>
        <v>196039.05138755729</v>
      </c>
      <c r="H51" s="94">
        <f>Raw!E51</f>
        <v>3084501</v>
      </c>
      <c r="I51" s="94">
        <f t="shared" si="1"/>
        <v>-66781</v>
      </c>
      <c r="J51" s="94">
        <f>Raw!F51</f>
        <v>2653285</v>
      </c>
      <c r="K51" s="95">
        <f>Raw!G51</f>
        <v>267033</v>
      </c>
      <c r="L51" s="95">
        <f>Raw!H51</f>
        <v>0</v>
      </c>
      <c r="M51" s="95">
        <f>Raw!I51+Raw!R51</f>
        <v>9631</v>
      </c>
      <c r="N51" s="95">
        <f>Raw!M51</f>
        <v>38046</v>
      </c>
      <c r="O51" s="95">
        <f t="shared" si="8"/>
        <v>86328.463396816893</v>
      </c>
      <c r="P51" s="95">
        <f>Raw!O51</f>
        <v>41733</v>
      </c>
      <c r="Q51" s="113">
        <f>E51-(Raw!L51-Raw!P51)</f>
        <v>64661</v>
      </c>
      <c r="R51" s="95">
        <f>Raw!S51+Raw!T51</f>
        <v>21600</v>
      </c>
      <c r="S51" s="95">
        <f>Raw!S51/(Clean!R51/Raw!O51)</f>
        <v>41733</v>
      </c>
      <c r="T51" s="95">
        <f>Raw!Q51</f>
        <v>20132</v>
      </c>
      <c r="U51" s="95">
        <f>Raw!U51-Raw!U52</f>
        <v>-43757</v>
      </c>
      <c r="V51" s="95">
        <f>Raw!V51-Raw!W51</f>
        <v>-1287136</v>
      </c>
      <c r="W51" s="95">
        <f t="shared" si="2"/>
        <v>-280357</v>
      </c>
      <c r="X51" s="95">
        <f>Raw!X51</f>
        <v>3532318</v>
      </c>
      <c r="Y51" s="95">
        <f>Raw!Y51</f>
        <v>2789237</v>
      </c>
      <c r="Z51" s="95">
        <f>Raw!Z51</f>
        <v>1539591</v>
      </c>
      <c r="AA51" s="95">
        <f>Raw!AA51</f>
        <v>386679</v>
      </c>
    </row>
    <row r="52" spans="1:27" x14ac:dyDescent="0.3">
      <c r="A52" s="85">
        <v>51</v>
      </c>
      <c r="B52" s="85" t="s">
        <v>366</v>
      </c>
      <c r="C52" s="85" t="s">
        <v>8</v>
      </c>
      <c r="D52" s="85">
        <v>2017</v>
      </c>
      <c r="E52" s="112">
        <f>Raw!E52+Raw!J52+Raw!K52+Raw!N52</f>
        <v>3231776</v>
      </c>
      <c r="F52" s="4">
        <f t="shared" si="0"/>
        <v>-1765</v>
      </c>
      <c r="G52" s="94">
        <f t="shared" si="11"/>
        <v>196039.05138755729</v>
      </c>
      <c r="H52" s="94">
        <f>Raw!E52</f>
        <v>3151282</v>
      </c>
      <c r="I52" s="94">
        <f t="shared" si="1"/>
        <v>-100768</v>
      </c>
      <c r="J52" s="94">
        <f>Raw!F52</f>
        <v>2710191</v>
      </c>
      <c r="K52" s="95">
        <f>Raw!G52</f>
        <v>215898</v>
      </c>
      <c r="L52" s="95">
        <f>Raw!H52</f>
        <v>0</v>
      </c>
      <c r="M52" s="95">
        <f>Raw!I52+Raw!R52</f>
        <v>9536</v>
      </c>
      <c r="N52" s="95">
        <f>Raw!M52</f>
        <v>3503</v>
      </c>
      <c r="O52" s="95">
        <f t="shared" si="8"/>
        <v>86328.463396816893</v>
      </c>
      <c r="P52" s="95">
        <f>Raw!O52</f>
        <v>5034</v>
      </c>
      <c r="Q52" s="113">
        <f>E52-(Raw!L52-Raw!P52)</f>
        <v>85823</v>
      </c>
      <c r="R52" s="95">
        <f>Raw!S52+Raw!T52</f>
        <v>1825</v>
      </c>
      <c r="S52" s="95">
        <f>Raw!S52/(Clean!R52/Raw!O52)</f>
        <v>5034</v>
      </c>
      <c r="T52" s="95">
        <f>Raw!Q52</f>
        <v>3209</v>
      </c>
      <c r="U52" s="95">
        <f>Raw!U52-Raw!U53</f>
        <v>-105709</v>
      </c>
      <c r="V52" s="95">
        <f>Raw!V52-Raw!W52</f>
        <v>-1006779</v>
      </c>
      <c r="W52" s="95">
        <f t="shared" si="2"/>
        <v>-137667</v>
      </c>
      <c r="X52" s="95">
        <f>Raw!X52</f>
        <v>3819565</v>
      </c>
      <c r="Y52" s="95">
        <f>Raw!Y52</f>
        <v>2988183</v>
      </c>
      <c r="Z52" s="95">
        <f>Raw!Z52</f>
        <v>1973039</v>
      </c>
      <c r="AA52" s="95">
        <f>Raw!AA52</f>
        <v>473456</v>
      </c>
    </row>
    <row r="53" spans="1:27" x14ac:dyDescent="0.3">
      <c r="A53" s="85">
        <v>52</v>
      </c>
      <c r="B53" s="85" t="s">
        <v>366</v>
      </c>
      <c r="C53" s="85" t="s">
        <v>8</v>
      </c>
      <c r="D53" s="85">
        <v>2016</v>
      </c>
      <c r="E53" s="112">
        <f>Raw!E53+Raw!J53+Raw!K53+Raw!N53</f>
        <v>3233541</v>
      </c>
      <c r="F53" s="4">
        <f t="shared" si="0"/>
        <v>269832</v>
      </c>
      <c r="G53" s="94">
        <f t="shared" si="11"/>
        <v>196039.05138755729</v>
      </c>
      <c r="H53" s="94">
        <f>Raw!E53</f>
        <v>3252050</v>
      </c>
      <c r="I53" s="94">
        <f t="shared" si="1"/>
        <v>252201</v>
      </c>
      <c r="J53" s="94">
        <f>Raw!F53</f>
        <v>2699394</v>
      </c>
      <c r="K53" s="95">
        <f>Raw!G53</f>
        <v>275064</v>
      </c>
      <c r="L53" s="95">
        <f>Raw!H53</f>
        <v>0</v>
      </c>
      <c r="M53" s="95">
        <f>Raw!I53+Raw!R53</f>
        <v>9231</v>
      </c>
      <c r="N53" s="95">
        <f>Raw!M53</f>
        <v>164350</v>
      </c>
      <c r="O53" s="95">
        <f t="shared" si="8"/>
        <v>86328.463396816893</v>
      </c>
      <c r="P53" s="95">
        <f>Raw!O53</f>
        <v>166825</v>
      </c>
      <c r="Q53" s="113">
        <f>E53-(Raw!L53-Raw!P53)</f>
        <v>179919</v>
      </c>
      <c r="R53" s="95">
        <f>Raw!S53+Raw!T53</f>
        <v>34079</v>
      </c>
      <c r="S53" s="95">
        <f>Raw!S53/(Clean!R53/Raw!O53)</f>
        <v>166825</v>
      </c>
      <c r="T53" s="95">
        <f>Raw!Q53</f>
        <v>132746</v>
      </c>
      <c r="U53" s="95">
        <f>Raw!U53-Raw!U54</f>
        <v>53248</v>
      </c>
      <c r="V53" s="95">
        <f>Raw!V53-Raw!W53</f>
        <v>-869112</v>
      </c>
      <c r="W53" s="95">
        <f t="shared" si="2"/>
        <v>149523</v>
      </c>
      <c r="X53" s="95">
        <f>Raw!X53</f>
        <v>4077641</v>
      </c>
      <c r="Y53" s="95">
        <f>Raw!Y53</f>
        <v>3163126</v>
      </c>
      <c r="Z53" s="95">
        <f>Raw!Z53</f>
        <v>2252867</v>
      </c>
      <c r="AA53" s="95">
        <f>Raw!AA53</f>
        <v>110183</v>
      </c>
    </row>
    <row r="54" spans="1:27" x14ac:dyDescent="0.3">
      <c r="A54" s="85">
        <v>53</v>
      </c>
      <c r="B54" s="85" t="s">
        <v>366</v>
      </c>
      <c r="C54" s="85" t="s">
        <v>8</v>
      </c>
      <c r="D54" s="85">
        <v>2015</v>
      </c>
      <c r="E54" s="112">
        <f>Raw!E54+Raw!J54+Raw!K54+Raw!N54</f>
        <v>2963709</v>
      </c>
      <c r="F54" s="4">
        <f t="shared" si="0"/>
        <v>95866</v>
      </c>
      <c r="G54" s="94">
        <f t="shared" si="11"/>
        <v>196039.05138755729</v>
      </c>
      <c r="H54" s="94">
        <f>Raw!E54</f>
        <v>2999849</v>
      </c>
      <c r="I54" s="94">
        <f t="shared" si="1"/>
        <v>69570</v>
      </c>
      <c r="J54" s="94">
        <f>Raw!F54</f>
        <v>2467772</v>
      </c>
      <c r="K54" s="95">
        <f>Raw!G54</f>
        <v>274759</v>
      </c>
      <c r="L54" s="95">
        <f>Raw!H54</f>
        <v>0</v>
      </c>
      <c r="M54" s="95">
        <f>Raw!I54+Raw!R54</f>
        <v>11915</v>
      </c>
      <c r="N54" s="95">
        <f>Raw!M54</f>
        <v>142094</v>
      </c>
      <c r="O54" s="95">
        <f t="shared" si="8"/>
        <v>86328.463396816893</v>
      </c>
      <c r="P54" s="95">
        <f>Raw!O54</f>
        <v>147577</v>
      </c>
      <c r="Q54" s="113">
        <f>E54-(Raw!L54-Raw!P54)</f>
        <v>111856</v>
      </c>
      <c r="R54" s="95">
        <f>Raw!S54+Raw!T54</f>
        <v>5902</v>
      </c>
      <c r="S54" s="95">
        <f>Raw!S54/(Clean!R54/Raw!O54)</f>
        <v>147577</v>
      </c>
      <c r="T54" s="95">
        <f>Raw!Q54</f>
        <v>141675</v>
      </c>
      <c r="U54" s="95">
        <f>Raw!U54-Raw!U55</f>
        <v>94573</v>
      </c>
      <c r="V54" s="95">
        <f>Raw!V54-Raw!W54</f>
        <v>-1018635</v>
      </c>
      <c r="W54" s="95">
        <f t="shared" si="2"/>
        <v>-39834</v>
      </c>
      <c r="X54" s="95">
        <f>Raw!X54</f>
        <v>4065233</v>
      </c>
      <c r="Y54" s="95">
        <f>Raw!Y54</f>
        <v>3220269</v>
      </c>
      <c r="Z54" s="95">
        <f>Raw!Z54</f>
        <v>2202451</v>
      </c>
      <c r="AA54" s="95">
        <f>Raw!AA54</f>
        <v>478899</v>
      </c>
    </row>
    <row r="55" spans="1:27" x14ac:dyDescent="0.3">
      <c r="A55" s="85">
        <v>54</v>
      </c>
      <c r="B55" s="85" t="s">
        <v>366</v>
      </c>
      <c r="C55" s="85" t="s">
        <v>8</v>
      </c>
      <c r="D55" s="85">
        <v>2014</v>
      </c>
      <c r="E55" s="112">
        <f>Raw!E55+Raw!J55+Raw!K55+Raw!N55</f>
        <v>2867843</v>
      </c>
      <c r="F55" s="4">
        <f t="shared" si="0"/>
        <v>-261987</v>
      </c>
      <c r="G55" s="94">
        <f t="shared" si="11"/>
        <v>196039.05138755729</v>
      </c>
      <c r="H55" s="94">
        <f>Raw!E55</f>
        <v>2930279</v>
      </c>
      <c r="I55" s="94">
        <f t="shared" si="1"/>
        <v>59917</v>
      </c>
      <c r="J55" s="94">
        <f>Raw!F55</f>
        <v>2330490</v>
      </c>
      <c r="K55" s="95">
        <f>Raw!G55</f>
        <v>320428</v>
      </c>
      <c r="L55" s="95">
        <f>Raw!H55</f>
        <v>0</v>
      </c>
      <c r="M55" s="95">
        <f>Raw!I55+Raw!R55</f>
        <v>17</v>
      </c>
      <c r="N55" s="95">
        <f>Raw!M55</f>
        <v>115241</v>
      </c>
      <c r="O55" s="95">
        <f t="shared" si="8"/>
        <v>86328.463396816893</v>
      </c>
      <c r="P55" s="95">
        <f>Raw!O55</f>
        <v>121785</v>
      </c>
      <c r="Q55" s="113">
        <f>E55-(Raw!L55-Raw!P55)</f>
        <v>52805</v>
      </c>
      <c r="R55" s="95">
        <f>Raw!S55+Raw!T55</f>
        <v>0</v>
      </c>
      <c r="S55" s="95" t="e">
        <f>Raw!S55/(Clean!R55/Raw!O55)</f>
        <v>#DIV/0!</v>
      </c>
      <c r="T55" s="95">
        <f>Raw!Q55</f>
        <v>121785</v>
      </c>
      <c r="U55" s="95">
        <f>Raw!U55-Raw!U56</f>
        <v>14200</v>
      </c>
      <c r="V55" s="95">
        <f>Raw!V55-Raw!W55</f>
        <v>-978801</v>
      </c>
      <c r="W55" s="95">
        <f t="shared" si="2"/>
        <v>192094</v>
      </c>
      <c r="X55" s="95">
        <f>Raw!X55</f>
        <v>4457620</v>
      </c>
      <c r="Y55" s="95">
        <f>Raw!Y55</f>
        <v>3639083</v>
      </c>
      <c r="Z55" s="95">
        <f>Raw!Z55</f>
        <v>2688459</v>
      </c>
      <c r="AA55" s="95">
        <f>Raw!AA55</f>
        <v>462340</v>
      </c>
    </row>
    <row r="56" spans="1:27" ht="15" thickBot="1" x14ac:dyDescent="0.35">
      <c r="A56" s="93">
        <v>55</v>
      </c>
      <c r="B56" s="93" t="s">
        <v>366</v>
      </c>
      <c r="C56" s="93" t="s">
        <v>8</v>
      </c>
      <c r="D56" s="93">
        <v>2013</v>
      </c>
      <c r="E56" s="112">
        <f>Raw!E56+Raw!J56+Raw!K56+Raw!N56</f>
        <v>3129830</v>
      </c>
      <c r="F56" s="4">
        <f t="shared" si="0"/>
        <v>-535367164</v>
      </c>
      <c r="G56" s="94">
        <f t="shared" si="11"/>
        <v>196039.05138755729</v>
      </c>
      <c r="H56" s="94">
        <f>Raw!E56</f>
        <v>2870362</v>
      </c>
      <c r="I56" s="94">
        <f t="shared" si="1"/>
        <v>-543175659</v>
      </c>
      <c r="J56" s="94">
        <f>Raw!F56</f>
        <v>2335874</v>
      </c>
      <c r="K56" s="95">
        <f>Raw!G56</f>
        <v>243120</v>
      </c>
      <c r="L56" s="95">
        <f>Raw!H56</f>
        <v>0</v>
      </c>
      <c r="M56" s="95">
        <f>Raw!I56+Raw!R56</f>
        <v>0</v>
      </c>
      <c r="N56" s="95">
        <f>Raw!M56</f>
        <v>-234621</v>
      </c>
      <c r="O56" s="95">
        <f t="shared" si="8"/>
        <v>86328.463396816893</v>
      </c>
      <c r="P56" s="95">
        <f>Raw!O56</f>
        <v>-228398</v>
      </c>
      <c r="Q56" s="113">
        <f>E56-(Raw!L56-Raw!P56)</f>
        <v>24847</v>
      </c>
      <c r="R56" s="95">
        <f>Raw!S56+Raw!T56</f>
        <v>0</v>
      </c>
      <c r="S56" s="95" t="e">
        <f>Raw!S56/(Clean!R56/Raw!O56)</f>
        <v>#DIV/0!</v>
      </c>
      <c r="T56" s="95">
        <f>Raw!Q56</f>
        <v>-228398</v>
      </c>
      <c r="U56" s="95">
        <f>Raw!U56-Raw!U57</f>
        <v>-1715004844</v>
      </c>
      <c r="V56" s="95">
        <f>Raw!V56-Raw!W56</f>
        <v>-1170895</v>
      </c>
      <c r="W56" s="95">
        <f t="shared" si="2"/>
        <v>-927577590</v>
      </c>
      <c r="X56" s="95">
        <f>Raw!X56</f>
        <v>5021377</v>
      </c>
      <c r="Y56" s="95">
        <f>Raw!Y56</f>
        <v>3884206</v>
      </c>
      <c r="Z56" s="95">
        <f>Raw!Z56</f>
        <v>3322455</v>
      </c>
      <c r="AA56" s="95">
        <f>Raw!AA56</f>
        <v>191918</v>
      </c>
    </row>
    <row r="57" spans="1:27" ht="15" thickTop="1" x14ac:dyDescent="0.3">
      <c r="A57" s="88">
        <v>56</v>
      </c>
      <c r="B57" s="88" t="s">
        <v>366</v>
      </c>
      <c r="C57" s="88" t="s">
        <v>1364</v>
      </c>
      <c r="D57" s="88">
        <v>2023</v>
      </c>
      <c r="E57" s="112">
        <f>Raw!E57+Raw!J57+Raw!K57+Raw!N57</f>
        <v>538496994</v>
      </c>
      <c r="F57" s="4">
        <f t="shared" si="0"/>
        <v>-1182944412</v>
      </c>
      <c r="G57" s="94">
        <f t="shared" si="5"/>
        <v>474736397.08446842</v>
      </c>
      <c r="H57" s="94">
        <f>Raw!E57</f>
        <v>546046021</v>
      </c>
      <c r="I57" s="94">
        <f t="shared" si="1"/>
        <v>-1185344375</v>
      </c>
      <c r="J57" s="94">
        <f>Raw!F57</f>
        <v>372913078</v>
      </c>
      <c r="K57" s="95">
        <f>Raw!G57</f>
        <v>67572385</v>
      </c>
      <c r="L57" s="95">
        <f>Raw!H57</f>
        <v>0</v>
      </c>
      <c r="M57" s="95">
        <f>Raw!I57+Raw!R57</f>
        <v>3026978</v>
      </c>
      <c r="N57" s="95">
        <f>Raw!M57</f>
        <v>101663783</v>
      </c>
      <c r="O57" s="95">
        <f t="shared" si="6"/>
        <v>134800679.31756794</v>
      </c>
      <c r="P57" s="95">
        <f>Raw!O57</f>
        <v>102342065</v>
      </c>
      <c r="Q57" s="113">
        <f>E57-(Raw!L57-Raw!P57)</f>
        <v>116704338</v>
      </c>
      <c r="R57" s="95">
        <f>Raw!S57+Raw!T57</f>
        <v>22589582</v>
      </c>
      <c r="S57" s="95">
        <f>Raw!S57/(Clean!R57/Raw!O57)</f>
        <v>105613682.86714689</v>
      </c>
      <c r="T57" s="95">
        <f>Raw!Q57</f>
        <v>53353794</v>
      </c>
      <c r="U57" s="95">
        <f>Raw!U57-Raw!U58</f>
        <v>144657298</v>
      </c>
      <c r="V57" s="95">
        <f>Raw!V57-Raw!W57</f>
        <v>926406695</v>
      </c>
      <c r="W57" s="95">
        <f t="shared" si="2"/>
        <v>49638120</v>
      </c>
      <c r="X57" s="95">
        <f>Raw!X57</f>
        <v>2435897528</v>
      </c>
      <c r="Y57" s="95">
        <f>Raw!Y57</f>
        <v>36115882</v>
      </c>
      <c r="Z57" s="95">
        <f>Raw!Z57</f>
        <v>374556875</v>
      </c>
      <c r="AA57" s="95">
        <f>Raw!AA57</f>
        <v>-180683231</v>
      </c>
    </row>
    <row r="58" spans="1:27" x14ac:dyDescent="0.3">
      <c r="A58" s="85">
        <v>57</v>
      </c>
      <c r="B58" s="85" t="s">
        <v>366</v>
      </c>
      <c r="C58" s="85" t="s">
        <v>1364</v>
      </c>
      <c r="D58" s="85">
        <v>2022</v>
      </c>
      <c r="E58" s="112">
        <f>Raw!E58+Raw!J58+Raw!K58+Raw!N58</f>
        <v>1721441406</v>
      </c>
      <c r="F58" s="4">
        <f t="shared" si="0"/>
        <v>1002392230</v>
      </c>
      <c r="G58" s="94">
        <f t="shared" ref="G58:G67" si="12">G57</f>
        <v>474736397.08446842</v>
      </c>
      <c r="H58" s="94">
        <f>Raw!E58</f>
        <v>1731390396</v>
      </c>
      <c r="I58" s="94">
        <f t="shared" si="1"/>
        <v>1011813271</v>
      </c>
      <c r="J58" s="94">
        <f>Raw!F58</f>
        <v>1107058963</v>
      </c>
      <c r="K58" s="95">
        <f>Raw!G58</f>
        <v>162733348</v>
      </c>
      <c r="L58" s="95">
        <f>Raw!H58</f>
        <v>0</v>
      </c>
      <c r="M58" s="95">
        <f>Raw!I58+Raw!R58</f>
        <v>3072690</v>
      </c>
      <c r="N58" s="95">
        <f>Raw!M58</f>
        <v>456728944</v>
      </c>
      <c r="O58" s="95">
        <f t="shared" si="8"/>
        <v>134800679.31756794</v>
      </c>
      <c r="P58" s="95">
        <f>Raw!O58</f>
        <v>457104322</v>
      </c>
      <c r="Q58" s="113">
        <f>E58-(Raw!L58-Raw!P58)</f>
        <v>540927262</v>
      </c>
      <c r="R58" s="95">
        <f>Raw!S58+Raw!T58</f>
        <v>94147308</v>
      </c>
      <c r="S58" s="95">
        <f>Raw!S58/(Clean!R58/Raw!O58)</f>
        <v>444850978.35506952</v>
      </c>
      <c r="T58" s="95">
        <f>Raw!Q58</f>
        <v>262892267</v>
      </c>
      <c r="U58" s="95">
        <f>Raw!U58-Raw!U59</f>
        <v>26742368</v>
      </c>
      <c r="V58" s="95">
        <f>Raw!V58-Raw!W58</f>
        <v>876768575</v>
      </c>
      <c r="W58" s="95">
        <f t="shared" si="2"/>
        <v>141883466</v>
      </c>
      <c r="X58" s="95">
        <f>Raw!X58</f>
        <v>2393078684</v>
      </c>
      <c r="Y58" s="95">
        <f>Raw!Y58</f>
        <v>40968109</v>
      </c>
      <c r="Z58" s="95">
        <f>Raw!Z58</f>
        <v>362520853</v>
      </c>
      <c r="AA58" s="95">
        <f>Raw!AA58</f>
        <v>270510440</v>
      </c>
    </row>
    <row r="59" spans="1:27" x14ac:dyDescent="0.3">
      <c r="A59" s="85">
        <v>58</v>
      </c>
      <c r="B59" s="85" t="s">
        <v>366</v>
      </c>
      <c r="C59" s="85" t="s">
        <v>1364</v>
      </c>
      <c r="D59" s="85">
        <v>2021</v>
      </c>
      <c r="E59" s="112">
        <f>Raw!E59+Raw!J59+Raw!K59+Raw!N59</f>
        <v>719049176</v>
      </c>
      <c r="F59" s="4">
        <f t="shared" si="0"/>
        <v>646299234</v>
      </c>
      <c r="G59" s="94">
        <f t="shared" si="12"/>
        <v>474736397.08446842</v>
      </c>
      <c r="H59" s="94">
        <f>Raw!E59</f>
        <v>719577125</v>
      </c>
      <c r="I59" s="94">
        <f t="shared" si="1"/>
        <v>539865649</v>
      </c>
      <c r="J59" s="94">
        <f>Raw!F59</f>
        <v>568442579</v>
      </c>
      <c r="K59" s="95">
        <f>Raw!G59</f>
        <v>67832321</v>
      </c>
      <c r="L59" s="95">
        <f>Raw!H59</f>
        <v>0</v>
      </c>
      <c r="M59" s="95">
        <f>Raw!I59+Raw!R59</f>
        <v>2467855</v>
      </c>
      <c r="N59" s="95">
        <f>Raw!M59</f>
        <v>76560812</v>
      </c>
      <c r="O59" s="95">
        <f t="shared" si="8"/>
        <v>134800679.31756794</v>
      </c>
      <c r="P59" s="95">
        <f>Raw!O59</f>
        <v>77869986</v>
      </c>
      <c r="Q59" s="113">
        <f>E59-(Raw!L59-Raw!P59)</f>
        <v>93188189</v>
      </c>
      <c r="R59" s="95">
        <f>Raw!S59+Raw!T59</f>
        <v>17155324</v>
      </c>
      <c r="S59" s="95">
        <f>Raw!S59/(Clean!R59/Raw!O59)</f>
        <v>108812619.0422895</v>
      </c>
      <c r="T59" s="95">
        <f>Raw!Q59</f>
        <v>51887152</v>
      </c>
      <c r="U59" s="95">
        <f>Raw!U59-Raw!U60</f>
        <v>1134486200</v>
      </c>
      <c r="V59" s="95">
        <f>Raw!V59-Raw!W59</f>
        <v>734885109</v>
      </c>
      <c r="W59" s="95">
        <f t="shared" si="2"/>
        <v>175756122</v>
      </c>
      <c r="X59" s="95">
        <f>Raw!X59</f>
        <v>2355652962</v>
      </c>
      <c r="Y59" s="95">
        <f>Raw!Y59</f>
        <v>42111457</v>
      </c>
      <c r="Z59" s="95">
        <f>Raw!Z59</f>
        <v>607152224</v>
      </c>
      <c r="AA59" s="95">
        <f>Raw!AA59</f>
        <v>-146835483</v>
      </c>
    </row>
    <row r="60" spans="1:27" x14ac:dyDescent="0.3">
      <c r="A60" s="85">
        <v>59</v>
      </c>
      <c r="B60" s="85" t="s">
        <v>366</v>
      </c>
      <c r="C60" s="85" t="s">
        <v>1364</v>
      </c>
      <c r="D60" s="85">
        <v>2020</v>
      </c>
      <c r="E60" s="112">
        <f>Raw!E60+Raw!J60+Raw!K60+Raw!N60</f>
        <v>72749942</v>
      </c>
      <c r="F60" s="4">
        <f t="shared" si="0"/>
        <v>-358078644</v>
      </c>
      <c r="G60" s="94">
        <f t="shared" si="12"/>
        <v>474736397.08446842</v>
      </c>
      <c r="H60" s="94">
        <f>Raw!E60</f>
        <v>179711476</v>
      </c>
      <c r="I60" s="94">
        <f t="shared" si="1"/>
        <v>-257689144</v>
      </c>
      <c r="J60" s="94">
        <f>Raw!F60</f>
        <v>170921148</v>
      </c>
      <c r="K60" s="95">
        <f>Raw!G60</f>
        <v>21404580</v>
      </c>
      <c r="L60" s="95">
        <f>Raw!H60</f>
        <v>0</v>
      </c>
      <c r="M60" s="95">
        <f>Raw!I60+Raw!R60</f>
        <v>2580386</v>
      </c>
      <c r="N60" s="95">
        <f>Raw!M60</f>
        <v>84178889</v>
      </c>
      <c r="O60" s="95">
        <f t="shared" si="8"/>
        <v>134800679.31756794</v>
      </c>
      <c r="P60" s="95">
        <f>Raw!O60</f>
        <v>83208520</v>
      </c>
      <c r="Q60" s="113">
        <f>E60-(Raw!L60-Raw!P60)</f>
        <v>-13303117</v>
      </c>
      <c r="R60" s="95">
        <f>Raw!S60+Raw!T60</f>
        <v>9479527</v>
      </c>
      <c r="S60" s="95">
        <f>Raw!S60/(Clean!R60/Raw!O60)</f>
        <v>96894968.092036664</v>
      </c>
      <c r="T60" s="95">
        <f>Raw!Q60</f>
        <v>40323224</v>
      </c>
      <c r="U60" s="95">
        <f>Raw!U60-Raw!U61</f>
        <v>326715689</v>
      </c>
      <c r="V60" s="95">
        <f>Raw!V60-Raw!W60</f>
        <v>559128987</v>
      </c>
      <c r="W60" s="95">
        <f t="shared" si="2"/>
        <v>457378933</v>
      </c>
      <c r="X60" s="95">
        <f>Raw!X60</f>
        <v>1171303363</v>
      </c>
      <c r="Y60" s="95">
        <f>Raw!Y60</f>
        <v>44969971</v>
      </c>
      <c r="Z60" s="95">
        <f>Raw!Z60</f>
        <v>454537681</v>
      </c>
      <c r="AA60" s="95">
        <f>Raw!AA60</f>
        <v>-174451102</v>
      </c>
    </row>
    <row r="61" spans="1:27" x14ac:dyDescent="0.3">
      <c r="A61" s="85">
        <v>60</v>
      </c>
      <c r="B61" s="85" t="s">
        <v>366</v>
      </c>
      <c r="C61" s="85" t="s">
        <v>1364</v>
      </c>
      <c r="D61" s="85">
        <v>2019</v>
      </c>
      <c r="E61" s="112">
        <f>Raw!E61+Raw!J61+Raw!K61+Raw!N61</f>
        <v>430828586</v>
      </c>
      <c r="F61" s="4">
        <f t="shared" si="0"/>
        <v>111314380</v>
      </c>
      <c r="G61" s="94">
        <f t="shared" si="12"/>
        <v>474736397.08446842</v>
      </c>
      <c r="H61" s="94">
        <f>Raw!E61</f>
        <v>437400620</v>
      </c>
      <c r="I61" s="94">
        <f t="shared" si="1"/>
        <v>-60640441</v>
      </c>
      <c r="J61" s="94">
        <f>Raw!F61</f>
        <v>402780860</v>
      </c>
      <c r="K61" s="95">
        <f>Raw!G61</f>
        <v>23676459</v>
      </c>
      <c r="L61" s="95">
        <f>Raw!H61</f>
        <v>0</v>
      </c>
      <c r="M61" s="95">
        <f>Raw!I61+Raw!R61</f>
        <v>2708123</v>
      </c>
      <c r="N61" s="95">
        <f>Raw!M61</f>
        <v>6160466</v>
      </c>
      <c r="O61" s="95">
        <f t="shared" si="8"/>
        <v>134800679.31756794</v>
      </c>
      <c r="P61" s="95">
        <f>Raw!O61</f>
        <v>5189820</v>
      </c>
      <c r="Q61" s="113">
        <f>E61-(Raw!L61-Raw!P61)</f>
        <v>1481536</v>
      </c>
      <c r="R61" s="95">
        <f>Raw!S61+Raw!T61</f>
        <v>1893104</v>
      </c>
      <c r="S61" s="95">
        <f>Raw!S61/(Clean!R61/Raw!O61)</f>
        <v>8548057.6727638841</v>
      </c>
      <c r="T61" s="95">
        <f>Raw!Q61</f>
        <v>2849492</v>
      </c>
      <c r="U61" s="95">
        <f>Raw!U61-Raw!U62</f>
        <v>21778738</v>
      </c>
      <c r="V61" s="95">
        <f>Raw!V61-Raw!W61</f>
        <v>101750054</v>
      </c>
      <c r="W61" s="95">
        <f t="shared" si="2"/>
        <v>-183842935</v>
      </c>
      <c r="X61" s="95">
        <f>Raw!X61</f>
        <v>973977360</v>
      </c>
      <c r="Y61" s="95">
        <f>Raw!Y61</f>
        <v>277767262</v>
      </c>
      <c r="Z61" s="95">
        <f>Raw!Z61</f>
        <v>259886035</v>
      </c>
      <c r="AA61" s="95">
        <f>Raw!AA61</f>
        <v>-29357870</v>
      </c>
    </row>
    <row r="62" spans="1:27" x14ac:dyDescent="0.3">
      <c r="A62" s="85">
        <v>61</v>
      </c>
      <c r="B62" s="85" t="s">
        <v>366</v>
      </c>
      <c r="C62" s="85" t="s">
        <v>1364</v>
      </c>
      <c r="D62" s="85">
        <v>2018</v>
      </c>
      <c r="E62" s="112">
        <f>Raw!E62+Raw!J62+Raw!K62+Raw!N62</f>
        <v>319514206</v>
      </c>
      <c r="F62" s="4">
        <f t="shared" si="0"/>
        <v>177518205</v>
      </c>
      <c r="G62" s="94">
        <f t="shared" si="12"/>
        <v>474736397.08446842</v>
      </c>
      <c r="H62" s="94">
        <f>Raw!E62</f>
        <v>498041061</v>
      </c>
      <c r="I62" s="94">
        <f t="shared" si="1"/>
        <v>169966132</v>
      </c>
      <c r="J62" s="94">
        <f>Raw!F62</f>
        <v>483992351</v>
      </c>
      <c r="K62" s="95">
        <f>Raw!G62</f>
        <v>25144808</v>
      </c>
      <c r="L62" s="95">
        <f>Raw!H62</f>
        <v>0</v>
      </c>
      <c r="M62" s="95">
        <f>Raw!I62+Raw!R62</f>
        <v>1753602</v>
      </c>
      <c r="N62" s="95">
        <f>Raw!M62</f>
        <v>156599802</v>
      </c>
      <c r="O62" s="95">
        <f t="shared" si="8"/>
        <v>134800679.31756794</v>
      </c>
      <c r="P62" s="95">
        <f>Raw!O62</f>
        <v>155599450</v>
      </c>
      <c r="Q62" s="113">
        <f>E62-(Raw!L62-Raw!P62)</f>
        <v>11814390</v>
      </c>
      <c r="R62" s="95">
        <f>Raw!S62+Raw!T62</f>
        <v>33741443</v>
      </c>
      <c r="S62" s="95">
        <f>Raw!S62/(Clean!R62/Raw!O62)</f>
        <v>150456328.75891379</v>
      </c>
      <c r="T62" s="95">
        <f>Raw!Q62</f>
        <v>124766522</v>
      </c>
      <c r="U62" s="95">
        <f>Raw!U62-Raw!U63</f>
        <v>-13331672</v>
      </c>
      <c r="V62" s="95">
        <f>Raw!V62-Raw!W62</f>
        <v>285592989</v>
      </c>
      <c r="W62" s="95">
        <f t="shared" si="2"/>
        <v>66007171</v>
      </c>
      <c r="X62" s="95">
        <f>Raw!X62</f>
        <v>750976916</v>
      </c>
      <c r="Y62" s="95">
        <f>Raw!Y62</f>
        <v>66840482</v>
      </c>
      <c r="Z62" s="95">
        <f>Raw!Z62</f>
        <v>72102083</v>
      </c>
      <c r="AA62" s="95">
        <f>Raw!AA62</f>
        <v>-113691232</v>
      </c>
    </row>
    <row r="63" spans="1:27" x14ac:dyDescent="0.3">
      <c r="A63" s="85">
        <v>62</v>
      </c>
      <c r="B63" s="85" t="s">
        <v>366</v>
      </c>
      <c r="C63" s="85" t="s">
        <v>1364</v>
      </c>
      <c r="D63" s="85">
        <v>2017</v>
      </c>
      <c r="E63" s="112">
        <f>Raw!E63+Raw!J63+Raw!K63+Raw!N63</f>
        <v>141996001</v>
      </c>
      <c r="F63" s="4">
        <f t="shared" si="0"/>
        <v>-145280496</v>
      </c>
      <c r="G63" s="94">
        <f t="shared" si="12"/>
        <v>474736397.08446842</v>
      </c>
      <c r="H63" s="94">
        <f>Raw!E63</f>
        <v>328074929</v>
      </c>
      <c r="I63" s="94">
        <f t="shared" si="1"/>
        <v>18701751</v>
      </c>
      <c r="J63" s="94">
        <f>Raw!F63</f>
        <v>327234653</v>
      </c>
      <c r="K63" s="95">
        <f>Raw!G63</f>
        <v>25617308</v>
      </c>
      <c r="L63" s="95">
        <f>Raw!H63</f>
        <v>0</v>
      </c>
      <c r="M63" s="95">
        <f>Raw!I63+Raw!R63</f>
        <v>1408225</v>
      </c>
      <c r="N63" s="95">
        <f>Raw!M63</f>
        <v>154161796</v>
      </c>
      <c r="O63" s="95">
        <f t="shared" si="8"/>
        <v>134800679.31756794</v>
      </c>
      <c r="P63" s="95">
        <f>Raw!O63</f>
        <v>154440330</v>
      </c>
      <c r="Q63" s="113">
        <f>E63-(Raw!L63-Raw!P63)</f>
        <v>1270358</v>
      </c>
      <c r="R63" s="95">
        <f>Raw!S63+Raw!T63</f>
        <v>33187490</v>
      </c>
      <c r="S63" s="95">
        <f>Raw!S63/(Clean!R63/Raw!O63)</f>
        <v>154698519.40778768</v>
      </c>
      <c r="T63" s="95">
        <f>Raw!Q63</f>
        <v>66289426</v>
      </c>
      <c r="U63" s="95">
        <f>Raw!U63-Raw!U64</f>
        <v>584251</v>
      </c>
      <c r="V63" s="95">
        <f>Raw!V63-Raw!W63</f>
        <v>219585818</v>
      </c>
      <c r="W63" s="95">
        <f t="shared" si="2"/>
        <v>120401491</v>
      </c>
      <c r="X63" s="95">
        <f>Raw!X63</f>
        <v>582987428</v>
      </c>
      <c r="Y63" s="95">
        <f>Raw!Y63</f>
        <v>60898203</v>
      </c>
      <c r="Z63" s="95">
        <f>Raw!Z63</f>
        <v>83569453</v>
      </c>
      <c r="AA63" s="95">
        <f>Raw!AA63</f>
        <v>-89087146</v>
      </c>
    </row>
    <row r="64" spans="1:27" x14ac:dyDescent="0.3">
      <c r="A64" s="85">
        <v>63</v>
      </c>
      <c r="B64" s="85" t="s">
        <v>366</v>
      </c>
      <c r="C64" s="85" t="s">
        <v>1364</v>
      </c>
      <c r="D64" s="85">
        <v>2016</v>
      </c>
      <c r="E64" s="112">
        <f>Raw!E64+Raw!J64+Raw!K64+Raw!N64</f>
        <v>287276497</v>
      </c>
      <c r="F64" s="4">
        <f t="shared" si="0"/>
        <v>-6821622</v>
      </c>
      <c r="G64" s="94">
        <f t="shared" si="12"/>
        <v>474736397.08446842</v>
      </c>
      <c r="H64" s="94">
        <f>Raw!E64</f>
        <v>309373178</v>
      </c>
      <c r="I64" s="94">
        <f t="shared" si="1"/>
        <v>17797613</v>
      </c>
      <c r="J64" s="94">
        <f>Raw!F64</f>
        <v>291533505</v>
      </c>
      <c r="K64" s="95">
        <f>Raw!G64</f>
        <v>13779114</v>
      </c>
      <c r="L64" s="95">
        <f>Raw!H64</f>
        <v>0</v>
      </c>
      <c r="M64" s="95">
        <f>Raw!I64+Raw!R64</f>
        <v>1392825</v>
      </c>
      <c r="N64" s="95">
        <f>Raw!M64</f>
        <v>20503309</v>
      </c>
      <c r="O64" s="95">
        <f t="shared" si="8"/>
        <v>134800679.31756794</v>
      </c>
      <c r="P64" s="95">
        <f>Raw!O64</f>
        <v>20479474</v>
      </c>
      <c r="Q64" s="113">
        <f>E64-(Raw!L64-Raw!P64)</f>
        <v>1419246</v>
      </c>
      <c r="R64" s="95">
        <f>Raw!S64+Raw!T64</f>
        <v>3012617</v>
      </c>
      <c r="S64" s="95">
        <f>Raw!S64/(Clean!R64/Raw!O64)</f>
        <v>21221628.112014901</v>
      </c>
      <c r="T64" s="95">
        <f>Raw!Q64</f>
        <v>16014362</v>
      </c>
      <c r="U64" s="95">
        <f>Raw!U64-Raw!U65</f>
        <v>-10415491</v>
      </c>
      <c r="V64" s="95">
        <f>Raw!V64-Raw!W64</f>
        <v>99184327</v>
      </c>
      <c r="W64" s="95">
        <f t="shared" si="2"/>
        <v>-14527935</v>
      </c>
      <c r="X64" s="95">
        <f>Raw!X64</f>
        <v>448961315</v>
      </c>
      <c r="Y64" s="95">
        <f>Raw!Y64</f>
        <v>55594572</v>
      </c>
      <c r="Z64" s="95">
        <f>Raw!Z64</f>
        <v>42088972</v>
      </c>
      <c r="AA64" s="95">
        <f>Raw!AA64</f>
        <v>2136056</v>
      </c>
    </row>
    <row r="65" spans="1:27" x14ac:dyDescent="0.3">
      <c r="A65" s="85">
        <v>64</v>
      </c>
      <c r="B65" s="85" t="s">
        <v>366</v>
      </c>
      <c r="C65" s="85" t="s">
        <v>1364</v>
      </c>
      <c r="D65" s="85">
        <v>2015</v>
      </c>
      <c r="E65" s="112">
        <f>Raw!E65+Raw!J65+Raw!K65+Raw!N65</f>
        <v>294098119</v>
      </c>
      <c r="F65" s="4">
        <f t="shared" si="0"/>
        <v>30119259</v>
      </c>
      <c r="G65" s="94">
        <f t="shared" si="12"/>
        <v>474736397.08446842</v>
      </c>
      <c r="H65" s="94">
        <f>Raw!E65</f>
        <v>291575565</v>
      </c>
      <c r="I65" s="94">
        <f t="shared" si="1"/>
        <v>9386628</v>
      </c>
      <c r="J65" s="94">
        <f>Raw!F65</f>
        <v>259842179</v>
      </c>
      <c r="K65" s="95">
        <f>Raw!G65</f>
        <v>10941662</v>
      </c>
      <c r="L65" s="95">
        <f>Raw!H65</f>
        <v>0</v>
      </c>
      <c r="M65" s="95">
        <f>Raw!I65+Raw!R65</f>
        <v>1269738</v>
      </c>
      <c r="N65" s="95">
        <f>Raw!M65</f>
        <v>11244354</v>
      </c>
      <c r="O65" s="95">
        <f t="shared" si="8"/>
        <v>134800679.31756794</v>
      </c>
      <c r="P65" s="95">
        <f>Raw!O65</f>
        <v>11775751</v>
      </c>
      <c r="Q65" s="113">
        <f>E65-(Raw!L65-Raw!P65)</f>
        <v>17234276</v>
      </c>
      <c r="R65" s="95">
        <f>Raw!S65+Raw!T65</f>
        <v>3467368</v>
      </c>
      <c r="S65" s="95">
        <f>Raw!S65/(Clean!R65/Raw!O65)</f>
        <v>12460455.056466172</v>
      </c>
      <c r="T65" s="95">
        <f>Raw!Q65</f>
        <v>7911580</v>
      </c>
      <c r="U65" s="95">
        <f>Raw!U65-Raw!U66</f>
        <v>-56076277</v>
      </c>
      <c r="V65" s="95">
        <f>Raw!V65-Raw!W65</f>
        <v>113712262</v>
      </c>
      <c r="W65" s="95">
        <f t="shared" si="2"/>
        <v>-674422</v>
      </c>
      <c r="X65" s="95">
        <f>Raw!X65</f>
        <v>454584862</v>
      </c>
      <c r="Y65" s="95">
        <f>Raw!Y65</f>
        <v>44388076</v>
      </c>
      <c r="Z65" s="95">
        <f>Raw!Z65</f>
        <v>64180318</v>
      </c>
      <c r="AA65" s="95">
        <f>Raw!AA65</f>
        <v>21444752</v>
      </c>
    </row>
    <row r="66" spans="1:27" x14ac:dyDescent="0.3">
      <c r="A66" s="85">
        <v>65</v>
      </c>
      <c r="B66" s="85" t="s">
        <v>366</v>
      </c>
      <c r="C66" s="85" t="s">
        <v>1364</v>
      </c>
      <c r="D66" s="85">
        <v>2014</v>
      </c>
      <c r="E66" s="112">
        <f>Raw!E66+Raw!J66+Raw!K66+Raw!N66</f>
        <v>263978860</v>
      </c>
      <c r="F66" s="4">
        <f t="shared" si="0"/>
        <v>-53524348</v>
      </c>
      <c r="G66" s="94">
        <f t="shared" si="12"/>
        <v>474736397.08446842</v>
      </c>
      <c r="H66" s="94">
        <f>Raw!E66</f>
        <v>282188937</v>
      </c>
      <c r="I66" s="94">
        <f t="shared" si="1"/>
        <v>-39021993</v>
      </c>
      <c r="J66" s="94">
        <f>Raw!F66</f>
        <v>264514751</v>
      </c>
      <c r="K66" s="95">
        <f>Raw!G66</f>
        <v>14244661</v>
      </c>
      <c r="L66" s="95">
        <f>Raw!H66</f>
        <v>0</v>
      </c>
      <c r="M66" s="95">
        <f>Raw!I66+Raw!R66</f>
        <v>23327</v>
      </c>
      <c r="N66" s="95">
        <f>Raw!M66</f>
        <v>16059049</v>
      </c>
      <c r="O66" s="95">
        <f t="shared" si="8"/>
        <v>134800679.31756794</v>
      </c>
      <c r="P66" s="95">
        <f>Raw!O66</f>
        <v>14273270</v>
      </c>
      <c r="Q66" s="113">
        <f>E66-(Raw!L66-Raw!P66)</f>
        <v>1988224</v>
      </c>
      <c r="R66" s="95">
        <f>Raw!S66+Raw!T66</f>
        <v>4139252</v>
      </c>
      <c r="S66" s="95">
        <f>Raw!S66/(Clean!R66/Raw!O66)</f>
        <v>12696354.168197539</v>
      </c>
      <c r="T66" s="95">
        <f>Raw!Q66</f>
        <v>10487767</v>
      </c>
      <c r="U66" s="95">
        <f>Raw!U66-Raw!U67</f>
        <v>-1871668</v>
      </c>
      <c r="V66" s="95">
        <f>Raw!V66-Raw!W66</f>
        <v>114386684</v>
      </c>
      <c r="W66" s="95">
        <f t="shared" si="2"/>
        <v>100959238</v>
      </c>
      <c r="X66" s="95">
        <f>Raw!X66</f>
        <v>489024015</v>
      </c>
      <c r="Y66" s="95">
        <f>Raw!Y66</f>
        <v>39951924</v>
      </c>
      <c r="Z66" s="95">
        <f>Raw!Z66</f>
        <v>71765082</v>
      </c>
      <c r="AA66" s="95">
        <f>Raw!AA66</f>
        <v>-9198220</v>
      </c>
    </row>
    <row r="67" spans="1:27" ht="15" thickBot="1" x14ac:dyDescent="0.35">
      <c r="A67" s="93">
        <v>66</v>
      </c>
      <c r="B67" s="93" t="s">
        <v>366</v>
      </c>
      <c r="C67" s="93" t="s">
        <v>1364</v>
      </c>
      <c r="D67" s="93">
        <v>2013</v>
      </c>
      <c r="E67" s="112">
        <f>Raw!E67+Raw!J67+Raw!K67+Raw!N67</f>
        <v>317503208</v>
      </c>
      <c r="F67" s="4">
        <f t="shared" ref="F67:F130" si="13">E67-E68</f>
        <v>316759138</v>
      </c>
      <c r="G67" s="94">
        <f t="shared" si="12"/>
        <v>474736397.08446842</v>
      </c>
      <c r="H67" s="94">
        <f>Raw!E67</f>
        <v>321210930</v>
      </c>
      <c r="I67" s="94">
        <f t="shared" ref="I67:I130" si="14">H67-H68</f>
        <v>320469348</v>
      </c>
      <c r="J67" s="94">
        <f>Raw!F67</f>
        <v>300630588</v>
      </c>
      <c r="K67" s="95">
        <f>Raw!G67</f>
        <v>14121256</v>
      </c>
      <c r="L67" s="95">
        <f>Raw!H67</f>
        <v>0</v>
      </c>
      <c r="M67" s="95">
        <f>Raw!I67+Raw!R67</f>
        <v>6777</v>
      </c>
      <c r="N67" s="95">
        <f>Raw!M67</f>
        <v>3293876</v>
      </c>
      <c r="O67" s="95">
        <f t="shared" si="8"/>
        <v>134800679.31756794</v>
      </c>
      <c r="P67" s="95">
        <f>Raw!O67</f>
        <v>2115139</v>
      </c>
      <c r="Q67" s="113">
        <f>E67-(Raw!L67-Raw!P67)</f>
        <v>488871</v>
      </c>
      <c r="R67" s="95">
        <f>Raw!S67+Raw!T67</f>
        <v>902717</v>
      </c>
      <c r="S67" s="95">
        <f>Raw!S67/(Clean!R67/Raw!O67)</f>
        <v>801734.34949048271</v>
      </c>
      <c r="T67" s="95">
        <f>Raw!Q67</f>
        <v>2046908</v>
      </c>
      <c r="U67" s="95">
        <f>Raw!U67-Raw!U68</f>
        <v>141844431</v>
      </c>
      <c r="V67" s="95">
        <f>Raw!V67-Raw!W67</f>
        <v>13427446</v>
      </c>
      <c r="W67" s="95">
        <f t="shared" ref="W67:W130" si="15">V67-V68</f>
        <v>13320472</v>
      </c>
      <c r="X67" s="95">
        <f>Raw!X67</f>
        <v>653138182</v>
      </c>
      <c r="Y67" s="95">
        <f>Raw!Y67</f>
        <v>93768292</v>
      </c>
      <c r="Z67" s="95">
        <f>Raw!Z67</f>
        <v>93047263</v>
      </c>
      <c r="AA67" s="95">
        <f>Raw!AA67</f>
        <v>6569065</v>
      </c>
    </row>
    <row r="68" spans="1:27" ht="15" thickTop="1" x14ac:dyDescent="0.3">
      <c r="A68" s="88">
        <v>67</v>
      </c>
      <c r="B68" s="88" t="s">
        <v>366</v>
      </c>
      <c r="C68" s="88" t="s">
        <v>12</v>
      </c>
      <c r="D68" s="88">
        <v>2023</v>
      </c>
      <c r="E68" s="112">
        <f>Raw!E68+Raw!J68+Raw!K68+Raw!N68</f>
        <v>744070</v>
      </c>
      <c r="F68" s="4">
        <f t="shared" si="13"/>
        <v>-58529</v>
      </c>
      <c r="G68" s="94">
        <f t="shared" ref="G67:G130" si="16">_xlfn.STDEV.S(E68:E77)</f>
        <v>181447.54046246471</v>
      </c>
      <c r="H68" s="94">
        <f>Raw!E68</f>
        <v>741582</v>
      </c>
      <c r="I68" s="94">
        <f t="shared" si="14"/>
        <v>-64497</v>
      </c>
      <c r="J68" s="94">
        <f>Raw!F68</f>
        <v>595497</v>
      </c>
      <c r="K68" s="95">
        <f>Raw!G68</f>
        <v>122624</v>
      </c>
      <c r="L68" s="95">
        <f>Raw!H68</f>
        <v>0</v>
      </c>
      <c r="M68" s="95">
        <f>Raw!I68+Raw!R68</f>
        <v>985</v>
      </c>
      <c r="N68" s="95">
        <f>Raw!M68</f>
        <v>12640</v>
      </c>
      <c r="O68" s="95">
        <f t="shared" ref="O68:O123" si="17">_xlfn.STDEV.S(N68:N77)</f>
        <v>11736.917238639227</v>
      </c>
      <c r="P68" s="95">
        <f>Raw!O68</f>
        <v>16767</v>
      </c>
      <c r="Q68" s="113">
        <f>E68-(Raw!L68-Raw!P68)</f>
        <v>19825</v>
      </c>
      <c r="R68" s="95">
        <f>Raw!S68+Raw!T68</f>
        <v>4697</v>
      </c>
      <c r="S68" s="95">
        <f>Raw!S68/(Clean!R68/Raw!O68)</f>
        <v>16767</v>
      </c>
      <c r="T68" s="95">
        <f>Raw!Q68</f>
        <v>12069</v>
      </c>
      <c r="U68" s="95">
        <f>Raw!U68-Raw!U69</f>
        <v>-72420</v>
      </c>
      <c r="V68" s="95">
        <f>Raw!V68-Raw!W68</f>
        <v>106974</v>
      </c>
      <c r="W68" s="95">
        <f t="shared" si="15"/>
        <v>10980</v>
      </c>
      <c r="X68" s="95">
        <f>Raw!X68</f>
        <v>402850</v>
      </c>
      <c r="Y68" s="95">
        <f>Raw!Y68</f>
        <v>32889</v>
      </c>
      <c r="Z68" s="95">
        <f>Raw!Z68</f>
        <v>186385</v>
      </c>
      <c r="AA68" s="95">
        <f>Raw!AA68</f>
        <v>59594</v>
      </c>
    </row>
    <row r="69" spans="1:27" x14ac:dyDescent="0.3">
      <c r="A69" s="85">
        <v>68</v>
      </c>
      <c r="B69" s="85" t="s">
        <v>366</v>
      </c>
      <c r="C69" s="85" t="s">
        <v>12</v>
      </c>
      <c r="D69" s="85">
        <v>2022</v>
      </c>
      <c r="E69" s="112">
        <f>Raw!E69+Raw!J69+Raw!K69+Raw!N69</f>
        <v>802599</v>
      </c>
      <c r="F69" s="4">
        <f t="shared" si="13"/>
        <v>-61241</v>
      </c>
      <c r="G69" s="94">
        <f t="shared" ref="G69:G78" si="18">G68</f>
        <v>181447.54046246471</v>
      </c>
      <c r="H69" s="94">
        <f>Raw!E69</f>
        <v>806079</v>
      </c>
      <c r="I69" s="94">
        <f t="shared" si="14"/>
        <v>-57998</v>
      </c>
      <c r="J69" s="94">
        <f>Raw!F69</f>
        <v>656448</v>
      </c>
      <c r="K69" s="95">
        <f>Raw!G69</f>
        <v>119611</v>
      </c>
      <c r="L69" s="95">
        <f>Raw!H69</f>
        <v>0</v>
      </c>
      <c r="M69" s="95">
        <f>Raw!I69+Raw!R69</f>
        <v>1206</v>
      </c>
      <c r="N69" s="95">
        <f>Raw!M69</f>
        <v>21689</v>
      </c>
      <c r="O69" s="95">
        <f t="shared" si="8"/>
        <v>11736.917238639227</v>
      </c>
      <c r="P69" s="95">
        <f>Raw!O69</f>
        <v>20095</v>
      </c>
      <c r="Q69" s="113">
        <f>E69-(Raw!L69-Raw!P69)</f>
        <v>22287</v>
      </c>
      <c r="R69" s="95">
        <f>Raw!S69+Raw!T69</f>
        <v>4078</v>
      </c>
      <c r="S69" s="95">
        <f>Raw!S69/(Clean!R69/Raw!O69)</f>
        <v>20095</v>
      </c>
      <c r="T69" s="95">
        <f>Raw!Q69</f>
        <v>16017</v>
      </c>
      <c r="U69" s="95">
        <f>Raw!U69-Raw!U70</f>
        <v>72304</v>
      </c>
      <c r="V69" s="95">
        <f>Raw!V69-Raw!W69</f>
        <v>95994</v>
      </c>
      <c r="W69" s="95">
        <f t="shared" si="15"/>
        <v>8086</v>
      </c>
      <c r="X69" s="95">
        <f>Raw!X69</f>
        <v>490074</v>
      </c>
      <c r="Y69" s="95">
        <f>Raw!Y69</f>
        <v>38619</v>
      </c>
      <c r="Z69" s="95">
        <f>Raw!Z69</f>
        <v>236236</v>
      </c>
      <c r="AA69" s="95">
        <f>Raw!AA69</f>
        <v>-62748</v>
      </c>
    </row>
    <row r="70" spans="1:27" x14ac:dyDescent="0.3">
      <c r="A70" s="85">
        <v>69</v>
      </c>
      <c r="B70" s="85" t="s">
        <v>366</v>
      </c>
      <c r="C70" s="85" t="s">
        <v>12</v>
      </c>
      <c r="D70" s="85">
        <v>2021</v>
      </c>
      <c r="E70" s="112">
        <f>Raw!E70+Raw!J70+Raw!K70+Raw!N70</f>
        <v>863840</v>
      </c>
      <c r="F70" s="4">
        <f t="shared" si="13"/>
        <v>129289</v>
      </c>
      <c r="G70" s="94">
        <f t="shared" si="18"/>
        <v>181447.54046246471</v>
      </c>
      <c r="H70" s="94">
        <f>Raw!E70</f>
        <v>864077</v>
      </c>
      <c r="I70" s="94">
        <f t="shared" si="14"/>
        <v>129734</v>
      </c>
      <c r="J70" s="94">
        <f>Raw!F70</f>
        <v>679963</v>
      </c>
      <c r="K70" s="95">
        <f>Raw!G70</f>
        <v>140414</v>
      </c>
      <c r="L70" s="95">
        <f>Raw!H70</f>
        <v>0</v>
      </c>
      <c r="M70" s="95">
        <f>Raw!I70+Raw!R70</f>
        <v>678</v>
      </c>
      <c r="N70" s="95">
        <f>Raw!M70</f>
        <v>37612</v>
      </c>
      <c r="O70" s="95">
        <f t="shared" si="8"/>
        <v>11736.917238639227</v>
      </c>
      <c r="P70" s="95">
        <f>Raw!O70</f>
        <v>38222</v>
      </c>
      <c r="Q70" s="113">
        <f>E70-(Raw!L70-Raw!P70)</f>
        <v>46179</v>
      </c>
      <c r="R70" s="95">
        <f>Raw!S70+Raw!T70</f>
        <v>8804</v>
      </c>
      <c r="S70" s="95">
        <f>Raw!S70/(Clean!R70/Raw!O70)</f>
        <v>38222</v>
      </c>
      <c r="T70" s="95">
        <f>Raw!Q70</f>
        <v>29418</v>
      </c>
      <c r="U70" s="95">
        <f>Raw!U70-Raw!U71</f>
        <v>25211</v>
      </c>
      <c r="V70" s="95">
        <f>Raw!V70-Raw!W70</f>
        <v>87908</v>
      </c>
      <c r="W70" s="95">
        <f t="shared" si="15"/>
        <v>19104</v>
      </c>
      <c r="X70" s="95">
        <f>Raw!X70</f>
        <v>454793</v>
      </c>
      <c r="Y70" s="95">
        <f>Raw!Y70</f>
        <v>45267</v>
      </c>
      <c r="Z70" s="95">
        <f>Raw!Z70</f>
        <v>159417</v>
      </c>
      <c r="AA70" s="95">
        <f>Raw!AA70</f>
        <v>-25425</v>
      </c>
    </row>
    <row r="71" spans="1:27" x14ac:dyDescent="0.3">
      <c r="A71" s="85">
        <v>70</v>
      </c>
      <c r="B71" s="85" t="s">
        <v>366</v>
      </c>
      <c r="C71" s="85" t="s">
        <v>12</v>
      </c>
      <c r="D71" s="85">
        <v>2020</v>
      </c>
      <c r="E71" s="112">
        <f>Raw!E71+Raw!J71+Raw!K71+Raw!N71</f>
        <v>734551</v>
      </c>
      <c r="F71" s="4">
        <f t="shared" si="13"/>
        <v>157983</v>
      </c>
      <c r="G71" s="94">
        <f t="shared" si="18"/>
        <v>181447.54046246471</v>
      </c>
      <c r="H71" s="94">
        <f>Raw!E71</f>
        <v>734343</v>
      </c>
      <c r="I71" s="94">
        <f t="shared" si="14"/>
        <v>159492</v>
      </c>
      <c r="J71" s="94">
        <f>Raw!F71</f>
        <v>591909</v>
      </c>
      <c r="K71" s="95">
        <f>Raw!G71</f>
        <v>115021</v>
      </c>
      <c r="L71" s="95">
        <f>Raw!H71</f>
        <v>0</v>
      </c>
      <c r="M71" s="95">
        <f>Raw!I71+Raw!R71</f>
        <v>997</v>
      </c>
      <c r="N71" s="95">
        <f>Raw!M71</f>
        <v>22173</v>
      </c>
      <c r="O71" s="95">
        <f t="shared" si="8"/>
        <v>11736.917238639227</v>
      </c>
      <c r="P71" s="95">
        <f>Raw!O71</f>
        <v>22903</v>
      </c>
      <c r="Q71" s="113">
        <f>E71-(Raw!L71-Raw!P71)</f>
        <v>27168</v>
      </c>
      <c r="R71" s="95">
        <f>Raw!S71+Raw!T71</f>
        <v>4787</v>
      </c>
      <c r="S71" s="95">
        <f>Raw!S71/(Clean!R71/Raw!O71)</f>
        <v>22903</v>
      </c>
      <c r="T71" s="95">
        <f>Raw!Q71</f>
        <v>18116</v>
      </c>
      <c r="U71" s="95">
        <f>Raw!U71-Raw!U72</f>
        <v>66643</v>
      </c>
      <c r="V71" s="95">
        <f>Raw!V71-Raw!W71</f>
        <v>68804</v>
      </c>
      <c r="W71" s="95">
        <f t="shared" si="15"/>
        <v>2439</v>
      </c>
      <c r="X71" s="95">
        <f>Raw!X71</f>
        <v>397409</v>
      </c>
      <c r="Y71" s="95">
        <f>Raw!Y71</f>
        <v>48005</v>
      </c>
      <c r="Z71" s="95">
        <f>Raw!Z71</f>
        <v>120992</v>
      </c>
      <c r="AA71" s="95">
        <f>Raw!AA71</f>
        <v>-7022</v>
      </c>
    </row>
    <row r="72" spans="1:27" x14ac:dyDescent="0.3">
      <c r="A72" s="85">
        <v>71</v>
      </c>
      <c r="B72" s="85" t="s">
        <v>366</v>
      </c>
      <c r="C72" s="85" t="s">
        <v>12</v>
      </c>
      <c r="D72" s="85">
        <v>2019</v>
      </c>
      <c r="E72" s="112">
        <f>Raw!E72+Raw!J72+Raw!K72+Raw!N72</f>
        <v>576568</v>
      </c>
      <c r="F72" s="4">
        <f t="shared" si="13"/>
        <v>104022</v>
      </c>
      <c r="G72" s="94">
        <f t="shared" si="18"/>
        <v>181447.54046246471</v>
      </c>
      <c r="H72" s="94">
        <f>Raw!E72</f>
        <v>574851</v>
      </c>
      <c r="I72" s="94">
        <f t="shared" si="14"/>
        <v>98200</v>
      </c>
      <c r="J72" s="94">
        <f>Raw!F72</f>
        <v>445265</v>
      </c>
      <c r="K72" s="95">
        <f>Raw!G72</f>
        <v>113588</v>
      </c>
      <c r="L72" s="95">
        <f>Raw!H72</f>
        <v>0</v>
      </c>
      <c r="M72" s="95">
        <f>Raw!I72+Raw!R72</f>
        <v>701</v>
      </c>
      <c r="N72" s="95">
        <f>Raw!M72</f>
        <v>12458</v>
      </c>
      <c r="O72" s="95">
        <f t="shared" si="8"/>
        <v>11736.917238639227</v>
      </c>
      <c r="P72" s="95">
        <f>Raw!O72</f>
        <v>14765</v>
      </c>
      <c r="Q72" s="113">
        <f>E72-(Raw!L72-Raw!P72)</f>
        <v>16354</v>
      </c>
      <c r="R72" s="95">
        <f>Raw!S72+Raw!T72</f>
        <v>2179</v>
      </c>
      <c r="S72" s="95">
        <f>Raw!S72/(Clean!R72/Raw!O72)</f>
        <v>14765</v>
      </c>
      <c r="T72" s="95">
        <f>Raw!Q72</f>
        <v>12587</v>
      </c>
      <c r="U72" s="95">
        <f>Raw!U72-Raw!U73</f>
        <v>29117</v>
      </c>
      <c r="V72" s="95">
        <f>Raw!V72-Raw!W72</f>
        <v>66365</v>
      </c>
      <c r="W72" s="95">
        <f t="shared" si="15"/>
        <v>14642</v>
      </c>
      <c r="X72" s="95">
        <f>Raw!X72</f>
        <v>293395</v>
      </c>
      <c r="Y72" s="95">
        <f>Raw!Y72</f>
        <v>37815</v>
      </c>
      <c r="Z72" s="95">
        <f>Raw!Z72</f>
        <v>91953</v>
      </c>
      <c r="AA72" s="95">
        <f>Raw!AA72</f>
        <v>-22956</v>
      </c>
    </row>
    <row r="73" spans="1:27" x14ac:dyDescent="0.3">
      <c r="A73" s="85">
        <v>72</v>
      </c>
      <c r="B73" s="85" t="s">
        <v>366</v>
      </c>
      <c r="C73" s="85" t="s">
        <v>12</v>
      </c>
      <c r="D73" s="85">
        <v>2018</v>
      </c>
      <c r="E73" s="112">
        <f>Raw!E73+Raw!J73+Raw!K73+Raw!N73</f>
        <v>472546</v>
      </c>
      <c r="F73" s="4">
        <f t="shared" si="13"/>
        <v>60740</v>
      </c>
      <c r="G73" s="94">
        <f t="shared" si="18"/>
        <v>181447.54046246471</v>
      </c>
      <c r="H73" s="94">
        <f>Raw!E73</f>
        <v>476651</v>
      </c>
      <c r="I73" s="94">
        <f t="shared" si="14"/>
        <v>60872</v>
      </c>
      <c r="J73" s="94">
        <f>Raw!F73</f>
        <v>371019</v>
      </c>
      <c r="K73" s="95">
        <f>Raw!G73</f>
        <v>111641</v>
      </c>
      <c r="L73" s="95">
        <f>Raw!H73</f>
        <v>0</v>
      </c>
      <c r="M73" s="95">
        <f>Raw!I73+Raw!R73</f>
        <v>773</v>
      </c>
      <c r="N73" s="95">
        <f>Raw!M73</f>
        <v>-2222</v>
      </c>
      <c r="O73" s="95">
        <f t="shared" si="8"/>
        <v>11736.917238639227</v>
      </c>
      <c r="P73" s="95">
        <f>Raw!O73</f>
        <v>-843</v>
      </c>
      <c r="Q73" s="113">
        <f>E73-(Raw!L73-Raw!P73)</f>
        <v>-4749</v>
      </c>
      <c r="R73" s="95">
        <f>Raw!S73+Raw!T73</f>
        <v>1578</v>
      </c>
      <c r="S73" s="95">
        <f>Raw!S73/(Clean!R73/Raw!O73)</f>
        <v>-843</v>
      </c>
      <c r="T73" s="95">
        <f>Raw!Q73</f>
        <v>-2421</v>
      </c>
      <c r="U73" s="95">
        <f>Raw!U73-Raw!U74</f>
        <v>69101</v>
      </c>
      <c r="V73" s="95">
        <f>Raw!V73-Raw!W73</f>
        <v>51723</v>
      </c>
      <c r="W73" s="95">
        <f t="shared" si="15"/>
        <v>-5690</v>
      </c>
      <c r="X73" s="95">
        <f>Raw!X73</f>
        <v>242300</v>
      </c>
      <c r="Y73" s="95">
        <f>Raw!Y73</f>
        <v>41836</v>
      </c>
      <c r="Z73" s="95">
        <f>Raw!Z73</f>
        <v>57959</v>
      </c>
      <c r="AA73" s="95">
        <f>Raw!AA73</f>
        <v>-51310</v>
      </c>
    </row>
    <row r="74" spans="1:27" x14ac:dyDescent="0.3">
      <c r="A74" s="85">
        <v>73</v>
      </c>
      <c r="B74" s="85" t="s">
        <v>366</v>
      </c>
      <c r="C74" s="85" t="s">
        <v>12</v>
      </c>
      <c r="D74" s="85">
        <v>2017</v>
      </c>
      <c r="E74" s="112">
        <f>Raw!E74+Raw!J74+Raw!K74+Raw!N74</f>
        <v>411806</v>
      </c>
      <c r="F74" s="4">
        <f t="shared" si="13"/>
        <v>-16456</v>
      </c>
      <c r="G74" s="94">
        <f t="shared" si="18"/>
        <v>181447.54046246471</v>
      </c>
      <c r="H74" s="94">
        <f>Raw!E74</f>
        <v>415779</v>
      </c>
      <c r="I74" s="94">
        <f t="shared" si="14"/>
        <v>-12689</v>
      </c>
      <c r="J74" s="94">
        <f>Raw!F74</f>
        <v>328150</v>
      </c>
      <c r="K74" s="95">
        <f>Raw!G74</f>
        <v>83235</v>
      </c>
      <c r="L74" s="95">
        <f>Raw!H74</f>
        <v>0</v>
      </c>
      <c r="M74" s="95">
        <f>Raw!I74+Raw!R74</f>
        <v>930</v>
      </c>
      <c r="N74" s="95">
        <f>Raw!M74</f>
        <v>6759</v>
      </c>
      <c r="O74" s="95">
        <f t="shared" si="8"/>
        <v>11736.917238639227</v>
      </c>
      <c r="P74" s="95">
        <f>Raw!O74</f>
        <v>6944</v>
      </c>
      <c r="Q74" s="113">
        <f>E74-(Raw!L74-Raw!P74)</f>
        <v>4620</v>
      </c>
      <c r="R74" s="95">
        <f>Raw!S74+Raw!T74</f>
        <v>1834</v>
      </c>
      <c r="S74" s="95">
        <f>Raw!S74/(Clean!R74/Raw!O74)</f>
        <v>5312.1221374045808</v>
      </c>
      <c r="T74" s="95">
        <f>Raw!Q74</f>
        <v>5110</v>
      </c>
      <c r="U74" s="95">
        <f>Raw!U74-Raw!U75</f>
        <v>-21471</v>
      </c>
      <c r="V74" s="95">
        <f>Raw!V74-Raw!W74</f>
        <v>57413</v>
      </c>
      <c r="W74" s="95">
        <f t="shared" si="15"/>
        <v>9589</v>
      </c>
      <c r="X74" s="95">
        <f>Raw!X74</f>
        <v>220123</v>
      </c>
      <c r="Y74" s="95">
        <f>Raw!Y74</f>
        <v>44219</v>
      </c>
      <c r="Z74" s="95">
        <f>Raw!Z74</f>
        <v>38127</v>
      </c>
      <c r="AA74" s="95">
        <f>Raw!AA74</f>
        <v>42555</v>
      </c>
    </row>
    <row r="75" spans="1:27" x14ac:dyDescent="0.3">
      <c r="A75" s="85">
        <v>74</v>
      </c>
      <c r="B75" s="85" t="s">
        <v>366</v>
      </c>
      <c r="C75" s="85" t="s">
        <v>12</v>
      </c>
      <c r="D75" s="85">
        <v>2016</v>
      </c>
      <c r="E75" s="112">
        <f>Raw!E75+Raw!J75+Raw!K75+Raw!N75</f>
        <v>428262</v>
      </c>
      <c r="F75" s="4">
        <f t="shared" si="13"/>
        <v>-3556</v>
      </c>
      <c r="G75" s="94">
        <f t="shared" si="18"/>
        <v>181447.54046246471</v>
      </c>
      <c r="H75" s="94">
        <f>Raw!E75</f>
        <v>428468</v>
      </c>
      <c r="I75" s="94">
        <f t="shared" si="14"/>
        <v>-3104</v>
      </c>
      <c r="J75" s="94">
        <f>Raw!F75</f>
        <v>342914</v>
      </c>
      <c r="K75" s="95">
        <f>Raw!G75</f>
        <v>81722</v>
      </c>
      <c r="L75" s="95">
        <f>Raw!H75</f>
        <v>0</v>
      </c>
      <c r="M75" s="95">
        <f>Raw!I75+Raw!R75</f>
        <v>1266</v>
      </c>
      <c r="N75" s="95">
        <f>Raw!M75</f>
        <v>1275</v>
      </c>
      <c r="O75" s="95">
        <f t="shared" si="8"/>
        <v>11736.917238639227</v>
      </c>
      <c r="P75" s="95">
        <f>Raw!O75</f>
        <v>740</v>
      </c>
      <c r="Q75" s="113">
        <f>E75-(Raw!L75-Raw!P75)</f>
        <v>1769</v>
      </c>
      <c r="R75" s="95">
        <f>Raw!S75+Raw!T75</f>
        <v>700</v>
      </c>
      <c r="S75" s="95">
        <f>Raw!S75/(Clean!R75/Raw!O75)</f>
        <v>1195.6285714285714</v>
      </c>
      <c r="T75" s="95">
        <f>Raw!Q75</f>
        <v>40</v>
      </c>
      <c r="U75" s="95">
        <f>Raw!U75-Raw!U76</f>
        <v>-16064</v>
      </c>
      <c r="V75" s="95">
        <f>Raw!V75-Raw!W75</f>
        <v>47824</v>
      </c>
      <c r="W75" s="95">
        <f t="shared" si="15"/>
        <v>-9234</v>
      </c>
      <c r="X75" s="95">
        <f>Raw!X75</f>
        <v>223086</v>
      </c>
      <c r="Y75" s="95">
        <f>Raw!Y75</f>
        <v>50277</v>
      </c>
      <c r="Z75" s="95">
        <f>Raw!Z75</f>
        <v>40831</v>
      </c>
      <c r="AA75" s="95">
        <f>Raw!AA75</f>
        <v>-7338</v>
      </c>
    </row>
    <row r="76" spans="1:27" x14ac:dyDescent="0.3">
      <c r="A76" s="85">
        <v>75</v>
      </c>
      <c r="B76" s="85" t="s">
        <v>366</v>
      </c>
      <c r="C76" s="85" t="s">
        <v>12</v>
      </c>
      <c r="D76" s="85">
        <v>2015</v>
      </c>
      <c r="E76" s="112">
        <f>Raw!E76+Raw!J76+Raw!K76+Raw!N76</f>
        <v>431818</v>
      </c>
      <c r="F76" s="4">
        <f t="shared" si="13"/>
        <v>28019</v>
      </c>
      <c r="G76" s="94">
        <f t="shared" si="18"/>
        <v>181447.54046246471</v>
      </c>
      <c r="H76" s="94">
        <f>Raw!E76</f>
        <v>431572</v>
      </c>
      <c r="I76" s="94">
        <f t="shared" si="14"/>
        <v>26259</v>
      </c>
      <c r="J76" s="94">
        <f>Raw!F76</f>
        <v>326674</v>
      </c>
      <c r="K76" s="95">
        <f>Raw!G76</f>
        <v>88463</v>
      </c>
      <c r="L76" s="95">
        <f>Raw!H76</f>
        <v>0</v>
      </c>
      <c r="M76" s="95">
        <f>Raw!I76+Raw!R76</f>
        <v>1720</v>
      </c>
      <c r="N76" s="95">
        <f>Raw!M76</f>
        <v>14120</v>
      </c>
      <c r="O76" s="95">
        <f t="shared" si="8"/>
        <v>11736.917238639227</v>
      </c>
      <c r="P76" s="95">
        <f>Raw!O76</f>
        <v>18446</v>
      </c>
      <c r="Q76" s="113">
        <f>E76-(Raw!L76-Raw!P76)</f>
        <v>19089</v>
      </c>
      <c r="R76" s="95">
        <f>Raw!S76+Raw!T76</f>
        <v>4723</v>
      </c>
      <c r="S76" s="95">
        <f>Raw!S76/(Clean!R76/Raw!O76)</f>
        <v>18446</v>
      </c>
      <c r="T76" s="95">
        <f>Raw!Q76</f>
        <v>13722</v>
      </c>
      <c r="U76" s="95">
        <f>Raw!U76-Raw!U77</f>
        <v>21989</v>
      </c>
      <c r="V76" s="95">
        <f>Raw!V76-Raw!W76</f>
        <v>57058</v>
      </c>
      <c r="W76" s="95">
        <f t="shared" si="15"/>
        <v>718</v>
      </c>
      <c r="X76" s="95">
        <f>Raw!X76</f>
        <v>234129</v>
      </c>
      <c r="Y76" s="95">
        <f>Raw!Y76</f>
        <v>49520</v>
      </c>
      <c r="Z76" s="95">
        <f>Raw!Z76</f>
        <v>21780</v>
      </c>
      <c r="AA76" s="95">
        <f>Raw!AA76</f>
        <v>1285</v>
      </c>
    </row>
    <row r="77" spans="1:27" x14ac:dyDescent="0.3">
      <c r="A77" s="85">
        <v>76</v>
      </c>
      <c r="B77" s="85" t="s">
        <v>366</v>
      </c>
      <c r="C77" s="85" t="s">
        <v>12</v>
      </c>
      <c r="D77" s="85">
        <v>2014</v>
      </c>
      <c r="E77" s="112">
        <f>Raw!E77+Raw!J77+Raw!K77+Raw!N77</f>
        <v>403799</v>
      </c>
      <c r="F77" s="4">
        <f t="shared" si="13"/>
        <v>-79744</v>
      </c>
      <c r="G77" s="94">
        <f t="shared" si="18"/>
        <v>181447.54046246471</v>
      </c>
      <c r="H77" s="94">
        <f>Raw!E77</f>
        <v>405313</v>
      </c>
      <c r="I77" s="94">
        <f t="shared" si="14"/>
        <v>-76870</v>
      </c>
      <c r="J77" s="94">
        <f>Raw!F77</f>
        <v>293793</v>
      </c>
      <c r="K77" s="95">
        <f>Raw!G77</f>
        <v>88782</v>
      </c>
      <c r="L77" s="95">
        <f>Raw!H77</f>
        <v>0</v>
      </c>
      <c r="M77" s="95">
        <f>Raw!I77+Raw!R77</f>
        <v>0</v>
      </c>
      <c r="N77" s="95">
        <f>Raw!M77</f>
        <v>23162</v>
      </c>
      <c r="O77" s="95">
        <f t="shared" si="8"/>
        <v>11736.917238639227</v>
      </c>
      <c r="P77" s="95">
        <f>Raw!O77</f>
        <v>23011</v>
      </c>
      <c r="Q77" s="113">
        <f>E77-(Raw!L77-Raw!P77)</f>
        <v>27003</v>
      </c>
      <c r="R77" s="95">
        <f>Raw!S77+Raw!T77</f>
        <v>5355</v>
      </c>
      <c r="S77" s="95">
        <f>Raw!S77/(Clean!R77/Raw!O77)</f>
        <v>23011</v>
      </c>
      <c r="T77" s="95">
        <f>Raw!Q77</f>
        <v>17656</v>
      </c>
      <c r="U77" s="95">
        <f>Raw!U77-Raw!U78</f>
        <v>12231</v>
      </c>
      <c r="V77" s="95">
        <f>Raw!V77-Raw!W77</f>
        <v>56340</v>
      </c>
      <c r="W77" s="95">
        <f t="shared" si="15"/>
        <v>6892</v>
      </c>
      <c r="X77" s="95">
        <f>Raw!X77</f>
        <v>196221</v>
      </c>
      <c r="Y77" s="95">
        <f>Raw!Y77</f>
        <v>45924</v>
      </c>
      <c r="Z77" s="95">
        <f>Raw!Z77</f>
        <v>5916</v>
      </c>
      <c r="AA77" s="95">
        <f>Raw!AA77</f>
        <v>13171</v>
      </c>
    </row>
    <row r="78" spans="1:27" ht="15" thickBot="1" x14ac:dyDescent="0.35">
      <c r="A78" s="93">
        <v>77</v>
      </c>
      <c r="B78" s="93" t="s">
        <v>366</v>
      </c>
      <c r="C78" s="93" t="s">
        <v>12</v>
      </c>
      <c r="D78" s="93">
        <v>2013</v>
      </c>
      <c r="E78" s="112">
        <f>Raw!E78+Raw!J78+Raw!K78+Raw!N78</f>
        <v>483543</v>
      </c>
      <c r="F78" s="4">
        <f t="shared" si="13"/>
        <v>-119331</v>
      </c>
      <c r="G78" s="94">
        <f t="shared" si="18"/>
        <v>181447.54046246471</v>
      </c>
      <c r="H78" s="94">
        <f>Raw!E78</f>
        <v>482183</v>
      </c>
      <c r="I78" s="94">
        <f t="shared" si="14"/>
        <v>-129205</v>
      </c>
      <c r="J78" s="94">
        <f>Raw!F78</f>
        <v>365147</v>
      </c>
      <c r="K78" s="95">
        <f>Raw!G78</f>
        <v>93842</v>
      </c>
      <c r="L78" s="95">
        <f>Raw!H78</f>
        <v>0</v>
      </c>
      <c r="M78" s="95">
        <f>Raw!I78+Raw!R78</f>
        <v>0</v>
      </c>
      <c r="N78" s="95">
        <f>Raw!M78</f>
        <v>19230</v>
      </c>
      <c r="O78" s="95">
        <f t="shared" ref="O78" si="19">O77</f>
        <v>11736.917238639227</v>
      </c>
      <c r="P78" s="95">
        <f>Raw!O78</f>
        <v>19278</v>
      </c>
      <c r="Q78" s="113">
        <f>E78-(Raw!L78-Raw!P78)</f>
        <v>27131</v>
      </c>
      <c r="R78" s="95">
        <f>Raw!S78+Raw!T78</f>
        <v>6541</v>
      </c>
      <c r="S78" s="95">
        <f>Raw!S78/(Clean!R78/Raw!O78)</f>
        <v>19278</v>
      </c>
      <c r="T78" s="95">
        <f>Raw!Q78</f>
        <v>12737</v>
      </c>
      <c r="U78" s="95">
        <f>Raw!U78-Raw!U79</f>
        <v>55897</v>
      </c>
      <c r="V78" s="95">
        <f>Raw!V78-Raw!W78</f>
        <v>49448</v>
      </c>
      <c r="W78" s="95">
        <f t="shared" si="15"/>
        <v>-164542</v>
      </c>
      <c r="X78" s="95">
        <f>Raw!X78</f>
        <v>179336</v>
      </c>
      <c r="Y78" s="95">
        <f>Raw!Y78</f>
        <v>44416</v>
      </c>
      <c r="Z78" s="95">
        <f>Raw!Z78</f>
        <v>11282</v>
      </c>
      <c r="AA78" s="95">
        <f>Raw!AA78</f>
        <v>25796</v>
      </c>
    </row>
    <row r="79" spans="1:27" ht="15" thickTop="1" x14ac:dyDescent="0.3">
      <c r="A79" s="88">
        <v>78</v>
      </c>
      <c r="B79" s="88" t="s">
        <v>366</v>
      </c>
      <c r="C79" s="88" t="s">
        <v>14</v>
      </c>
      <c r="D79" s="88">
        <v>2023</v>
      </c>
      <c r="E79" s="112">
        <f>Raw!E79+Raw!J79+Raw!K79+Raw!N79</f>
        <v>602874</v>
      </c>
      <c r="F79" s="4">
        <f t="shared" si="13"/>
        <v>-50875</v>
      </c>
      <c r="G79" s="94">
        <f t="shared" si="16"/>
        <v>140461.61466330299</v>
      </c>
      <c r="H79" s="94">
        <f>Raw!E79</f>
        <v>611388</v>
      </c>
      <c r="I79" s="94">
        <f t="shared" si="14"/>
        <v>-45635</v>
      </c>
      <c r="J79" s="94">
        <f>Raw!F79</f>
        <v>430038</v>
      </c>
      <c r="K79" s="95">
        <f>Raw!G79</f>
        <v>57182</v>
      </c>
      <c r="L79" s="95">
        <f>Raw!H79</f>
        <v>0</v>
      </c>
      <c r="M79" s="95">
        <f>Raw!I79+Raw!R79</f>
        <v>417</v>
      </c>
      <c r="N79" s="95">
        <f>Raw!M79</f>
        <v>132165</v>
      </c>
      <c r="O79" s="95">
        <f t="shared" si="17"/>
        <v>41875.735059419159</v>
      </c>
      <c r="P79" s="95">
        <f>Raw!O79</f>
        <v>132165</v>
      </c>
      <c r="Q79" s="113">
        <f>E79-(Raw!L79-Raw!P79)</f>
        <v>141407</v>
      </c>
      <c r="R79" s="95">
        <f>Raw!S79+Raw!T79</f>
        <v>17756</v>
      </c>
      <c r="S79" s="95">
        <f>Raw!S79/(Clean!R79/Raw!O79)</f>
        <v>132165</v>
      </c>
      <c r="T79" s="95">
        <f>Raw!Q79</f>
        <v>114409</v>
      </c>
      <c r="U79" s="95">
        <f>Raw!U79-Raw!U80</f>
        <v>14348</v>
      </c>
      <c r="V79" s="95">
        <f>Raw!V79-Raw!W79</f>
        <v>213990</v>
      </c>
      <c r="W79" s="95">
        <f t="shared" si="15"/>
        <v>-14915</v>
      </c>
      <c r="X79" s="95">
        <f>Raw!X79</f>
        <v>269964</v>
      </c>
      <c r="Y79" s="95">
        <f>Raw!Y79</f>
        <v>25124</v>
      </c>
      <c r="Z79" s="95">
        <f>Raw!Z79</f>
        <v>0</v>
      </c>
      <c r="AA79" s="95">
        <f>Raw!AA79</f>
        <v>80393</v>
      </c>
    </row>
    <row r="80" spans="1:27" x14ac:dyDescent="0.3">
      <c r="A80" s="85">
        <v>79</v>
      </c>
      <c r="B80" s="85" t="s">
        <v>366</v>
      </c>
      <c r="C80" s="85" t="s">
        <v>14</v>
      </c>
      <c r="D80" s="85">
        <v>2022</v>
      </c>
      <c r="E80" s="112">
        <f>Raw!E80+Raw!J80+Raw!K80+Raw!N80</f>
        <v>653749</v>
      </c>
      <c r="F80" s="4">
        <f t="shared" si="13"/>
        <v>136513</v>
      </c>
      <c r="G80" s="94">
        <f t="shared" ref="G80:G89" si="20">G79</f>
        <v>140461.61466330299</v>
      </c>
      <c r="H80" s="94">
        <f>Raw!E80</f>
        <v>657023</v>
      </c>
      <c r="I80" s="94">
        <f t="shared" si="14"/>
        <v>139054</v>
      </c>
      <c r="J80" s="94">
        <f>Raw!F80</f>
        <v>478976</v>
      </c>
      <c r="K80" s="95">
        <f>Raw!G80</f>
        <v>51630</v>
      </c>
      <c r="L80" s="95">
        <f>Raw!H80</f>
        <v>0</v>
      </c>
      <c r="M80" s="95">
        <f>Raw!I80+Raw!R80</f>
        <v>1374</v>
      </c>
      <c r="N80" s="95">
        <f>Raw!M80</f>
        <v>127144</v>
      </c>
      <c r="O80" s="95">
        <f t="shared" ref="O80:O89" si="21">O79</f>
        <v>41875.735059419159</v>
      </c>
      <c r="P80" s="95">
        <f>Raw!O80</f>
        <v>127032</v>
      </c>
      <c r="Q80" s="113">
        <f>E80-(Raw!L80-Raw!P80)</f>
        <v>144853</v>
      </c>
      <c r="R80" s="95">
        <f>Raw!S80+Raw!T80</f>
        <v>20982</v>
      </c>
      <c r="S80" s="95">
        <f>Raw!S80/(Clean!R80/Raw!O80)</f>
        <v>127032</v>
      </c>
      <c r="T80" s="95">
        <f>Raw!Q80</f>
        <v>106050</v>
      </c>
      <c r="U80" s="95">
        <f>Raw!U80-Raw!U81</f>
        <v>1979</v>
      </c>
      <c r="V80" s="95">
        <f>Raw!V80-Raw!W80</f>
        <v>228905</v>
      </c>
      <c r="W80" s="95">
        <f t="shared" si="15"/>
        <v>79189</v>
      </c>
      <c r="X80" s="95">
        <f>Raw!X80</f>
        <v>292174</v>
      </c>
      <c r="Y80" s="95">
        <f>Raw!Y80</f>
        <v>36060</v>
      </c>
      <c r="Z80" s="95">
        <f>Raw!Z80</f>
        <v>0</v>
      </c>
      <c r="AA80" s="95">
        <f>Raw!AA80</f>
        <v>104751</v>
      </c>
    </row>
    <row r="81" spans="1:27" x14ac:dyDescent="0.3">
      <c r="A81" s="85">
        <v>80</v>
      </c>
      <c r="B81" s="85" t="s">
        <v>366</v>
      </c>
      <c r="C81" s="85" t="s">
        <v>14</v>
      </c>
      <c r="D81" s="85">
        <v>2021</v>
      </c>
      <c r="E81" s="112">
        <f>Raw!E81+Raw!J81+Raw!K81+Raw!N81</f>
        <v>517236</v>
      </c>
      <c r="F81" s="4">
        <f t="shared" si="13"/>
        <v>143020</v>
      </c>
      <c r="G81" s="94">
        <f t="shared" si="20"/>
        <v>140461.61466330299</v>
      </c>
      <c r="H81" s="94">
        <f>Raw!E81</f>
        <v>517969</v>
      </c>
      <c r="I81" s="94">
        <f t="shared" si="14"/>
        <v>142259</v>
      </c>
      <c r="J81" s="94">
        <f>Raw!F81</f>
        <v>420170</v>
      </c>
      <c r="K81" s="95">
        <f>Raw!G81</f>
        <v>29830</v>
      </c>
      <c r="L81" s="95">
        <f>Raw!H81</f>
        <v>0</v>
      </c>
      <c r="M81" s="95">
        <f>Raw!I81+Raw!R81</f>
        <v>402</v>
      </c>
      <c r="N81" s="95">
        <f>Raw!M81</f>
        <v>67041</v>
      </c>
      <c r="O81" s="95">
        <f t="shared" si="21"/>
        <v>41875.735059419159</v>
      </c>
      <c r="P81" s="95">
        <f>Raw!O81</f>
        <v>67308</v>
      </c>
      <c r="Q81" s="113">
        <f>E81-(Raw!L81-Raw!P81)</f>
        <v>76366</v>
      </c>
      <c r="R81" s="95">
        <f>Raw!S81+Raw!T81</f>
        <v>10057</v>
      </c>
      <c r="S81" s="95">
        <f>Raw!S81/(Clean!R81/Raw!O81)</f>
        <v>67308</v>
      </c>
      <c r="T81" s="95">
        <f>Raw!Q81</f>
        <v>57251</v>
      </c>
      <c r="U81" s="95">
        <f>Raw!U81-Raw!U82</f>
        <v>3661</v>
      </c>
      <c r="V81" s="95">
        <f>Raw!V81-Raw!W81</f>
        <v>149716</v>
      </c>
      <c r="W81" s="95">
        <f t="shared" si="15"/>
        <v>82232</v>
      </c>
      <c r="X81" s="95">
        <f>Raw!X81</f>
        <v>233021</v>
      </c>
      <c r="Y81" s="95">
        <f>Raw!Y81</f>
        <v>41434</v>
      </c>
      <c r="Z81" s="95">
        <f>Raw!Z81</f>
        <v>0</v>
      </c>
      <c r="AA81" s="95">
        <f>Raw!AA81</f>
        <v>82442</v>
      </c>
    </row>
    <row r="82" spans="1:27" x14ac:dyDescent="0.3">
      <c r="A82" s="85">
        <v>81</v>
      </c>
      <c r="B82" s="85" t="s">
        <v>366</v>
      </c>
      <c r="C82" s="85" t="s">
        <v>14</v>
      </c>
      <c r="D82" s="85">
        <v>2020</v>
      </c>
      <c r="E82" s="112">
        <f>Raw!E82+Raw!J82+Raw!K82+Raw!N82</f>
        <v>374216</v>
      </c>
      <c r="F82" s="4">
        <f t="shared" si="13"/>
        <v>-68946</v>
      </c>
      <c r="G82" s="94">
        <f t="shared" si="20"/>
        <v>140461.61466330299</v>
      </c>
      <c r="H82" s="94">
        <f>Raw!E82</f>
        <v>375710</v>
      </c>
      <c r="I82" s="94">
        <f t="shared" si="14"/>
        <v>-68155</v>
      </c>
      <c r="J82" s="94">
        <f>Raw!F82</f>
        <v>307591</v>
      </c>
      <c r="K82" s="95">
        <f>Raw!G82</f>
        <v>32123</v>
      </c>
      <c r="L82" s="95">
        <f>Raw!H82</f>
        <v>0</v>
      </c>
      <c r="M82" s="95">
        <f>Raw!I82+Raw!R82</f>
        <v>646</v>
      </c>
      <c r="N82" s="95">
        <f>Raw!M82</f>
        <v>36313</v>
      </c>
      <c r="O82" s="95">
        <f t="shared" si="21"/>
        <v>41875.735059419159</v>
      </c>
      <c r="P82" s="95">
        <f>Raw!O82</f>
        <v>35524</v>
      </c>
      <c r="Q82" s="113">
        <f>E82-(Raw!L82-Raw!P82)</f>
        <v>40226</v>
      </c>
      <c r="R82" s="95">
        <f>Raw!S82+Raw!T82</f>
        <v>5408</v>
      </c>
      <c r="S82" s="95">
        <f>Raw!S82/(Clean!R82/Raw!O82)</f>
        <v>35524</v>
      </c>
      <c r="T82" s="95">
        <f>Raw!Q82</f>
        <v>30116</v>
      </c>
      <c r="U82" s="95">
        <f>Raw!U82-Raw!U83</f>
        <v>-5489</v>
      </c>
      <c r="V82" s="95">
        <f>Raw!V82-Raw!W82</f>
        <v>67484</v>
      </c>
      <c r="W82" s="95">
        <f t="shared" si="15"/>
        <v>21460</v>
      </c>
      <c r="X82" s="95">
        <f>Raw!X82</f>
        <v>152686</v>
      </c>
      <c r="Y82" s="95">
        <f>Raw!Y82</f>
        <v>49197</v>
      </c>
      <c r="Z82" s="95">
        <f>Raw!Z82</f>
        <v>0</v>
      </c>
      <c r="AA82" s="95">
        <f>Raw!AA82</f>
        <v>27704</v>
      </c>
    </row>
    <row r="83" spans="1:27" x14ac:dyDescent="0.3">
      <c r="A83" s="85">
        <v>82</v>
      </c>
      <c r="B83" s="85" t="s">
        <v>366</v>
      </c>
      <c r="C83" s="85" t="s">
        <v>14</v>
      </c>
      <c r="D83" s="85">
        <v>2019</v>
      </c>
      <c r="E83" s="112">
        <f>Raw!E83+Raw!J83+Raw!K83+Raw!N83</f>
        <v>443162</v>
      </c>
      <c r="F83" s="4">
        <f t="shared" si="13"/>
        <v>55744</v>
      </c>
      <c r="G83" s="94">
        <f t="shared" si="20"/>
        <v>140461.61466330299</v>
      </c>
      <c r="H83" s="94">
        <f>Raw!E83</f>
        <v>443865</v>
      </c>
      <c r="I83" s="94">
        <f t="shared" si="14"/>
        <v>55228</v>
      </c>
      <c r="J83" s="94">
        <f>Raw!F83</f>
        <v>380212</v>
      </c>
      <c r="K83" s="95">
        <f>Raw!G83</f>
        <v>31147</v>
      </c>
      <c r="L83" s="95">
        <f>Raw!H83</f>
        <v>0</v>
      </c>
      <c r="M83" s="95">
        <f>Raw!I83+Raw!R83</f>
        <v>978</v>
      </c>
      <c r="N83" s="95">
        <f>Raw!M83</f>
        <v>30052</v>
      </c>
      <c r="O83" s="95">
        <f t="shared" si="21"/>
        <v>41875.735059419159</v>
      </c>
      <c r="P83" s="95">
        <f>Raw!O83</f>
        <v>27262</v>
      </c>
      <c r="Q83" s="113">
        <f>E83-(Raw!L83-Raw!P83)</f>
        <v>34027</v>
      </c>
      <c r="R83" s="95">
        <f>Raw!S83+Raw!T83</f>
        <v>4677</v>
      </c>
      <c r="S83" s="95">
        <f>Raw!S83/(Clean!R83/Raw!O83)</f>
        <v>27261.999999999996</v>
      </c>
      <c r="T83" s="95">
        <f>Raw!Q83</f>
        <v>22585</v>
      </c>
      <c r="U83" s="95">
        <f>Raw!U83-Raw!U84</f>
        <v>-51768</v>
      </c>
      <c r="V83" s="95">
        <f>Raw!V83-Raw!W83</f>
        <v>46024</v>
      </c>
      <c r="W83" s="95">
        <f t="shared" si="15"/>
        <v>-4002</v>
      </c>
      <c r="X83" s="95">
        <f>Raw!X83</f>
        <v>116247</v>
      </c>
      <c r="Y83" s="95">
        <f>Raw!Y83</f>
        <v>38807</v>
      </c>
      <c r="Z83" s="95">
        <f>Raw!Z83</f>
        <v>0</v>
      </c>
      <c r="AA83" s="95">
        <f>Raw!AA83</f>
        <v>79703</v>
      </c>
    </row>
    <row r="84" spans="1:27" x14ac:dyDescent="0.3">
      <c r="A84" s="85">
        <v>83</v>
      </c>
      <c r="B84" s="85" t="s">
        <v>366</v>
      </c>
      <c r="C84" s="85" t="s">
        <v>14</v>
      </c>
      <c r="D84" s="85">
        <v>2018</v>
      </c>
      <c r="E84" s="112">
        <f>Raw!E84+Raw!J84+Raw!K84+Raw!N84</f>
        <v>387418</v>
      </c>
      <c r="F84" s="4">
        <f t="shared" si="13"/>
        <v>117528</v>
      </c>
      <c r="G84" s="94">
        <f t="shared" si="20"/>
        <v>140461.61466330299</v>
      </c>
      <c r="H84" s="94">
        <f>Raw!E84</f>
        <v>388637</v>
      </c>
      <c r="I84" s="94">
        <f t="shared" si="14"/>
        <v>116260</v>
      </c>
      <c r="J84" s="94">
        <f>Raw!F84</f>
        <v>319062</v>
      </c>
      <c r="K84" s="95">
        <f>Raw!G84</f>
        <v>28055</v>
      </c>
      <c r="L84" s="95">
        <f>Raw!H84</f>
        <v>0</v>
      </c>
      <c r="M84" s="95">
        <f>Raw!I84+Raw!R84</f>
        <v>1077</v>
      </c>
      <c r="N84" s="95">
        <f>Raw!M84</f>
        <v>40657</v>
      </c>
      <c r="O84" s="95">
        <f t="shared" si="21"/>
        <v>41875.735059419159</v>
      </c>
      <c r="P84" s="95">
        <f>Raw!O84</f>
        <v>40576</v>
      </c>
      <c r="Q84" s="113">
        <f>E84-(Raw!L84-Raw!P84)</f>
        <v>45374</v>
      </c>
      <c r="R84" s="95">
        <f>Raw!S84+Raw!T84</f>
        <v>5937</v>
      </c>
      <c r="S84" s="95">
        <f>Raw!S84/(Clean!R84/Raw!O84)</f>
        <v>40576</v>
      </c>
      <c r="T84" s="95">
        <f>Raw!Q84</f>
        <v>34640</v>
      </c>
      <c r="U84" s="95">
        <f>Raw!U84-Raw!U85</f>
        <v>-4692</v>
      </c>
      <c r="V84" s="95">
        <f>Raw!V84-Raw!W84</f>
        <v>50026</v>
      </c>
      <c r="W84" s="95">
        <f t="shared" si="15"/>
        <v>-2887</v>
      </c>
      <c r="X84" s="95">
        <f>Raw!X84</f>
        <v>102731</v>
      </c>
      <c r="Y84" s="95">
        <f>Raw!Y84</f>
        <v>25229</v>
      </c>
      <c r="Z84" s="95">
        <f>Raw!Z84</f>
        <v>0</v>
      </c>
      <c r="AA84" s="95">
        <f>Raw!AA84</f>
        <v>38158</v>
      </c>
    </row>
    <row r="85" spans="1:27" x14ac:dyDescent="0.3">
      <c r="A85" s="85">
        <v>84</v>
      </c>
      <c r="B85" s="85" t="s">
        <v>366</v>
      </c>
      <c r="C85" s="85" t="s">
        <v>14</v>
      </c>
      <c r="D85" s="85">
        <v>2017</v>
      </c>
      <c r="E85" s="112">
        <f>Raw!E85+Raw!J85+Raw!K85+Raw!N85</f>
        <v>269890</v>
      </c>
      <c r="F85" s="4">
        <f t="shared" si="13"/>
        <v>-50472</v>
      </c>
      <c r="G85" s="94">
        <f t="shared" si="20"/>
        <v>140461.61466330299</v>
      </c>
      <c r="H85" s="94">
        <f>Raw!E85</f>
        <v>272377</v>
      </c>
      <c r="I85" s="94">
        <f t="shared" si="14"/>
        <v>-50443</v>
      </c>
      <c r="J85" s="94">
        <f>Raw!F85</f>
        <v>225419</v>
      </c>
      <c r="K85" s="95">
        <f>Raw!G85</f>
        <v>21034</v>
      </c>
      <c r="L85" s="95">
        <f>Raw!H85</f>
        <v>0</v>
      </c>
      <c r="M85" s="95">
        <f>Raw!I85+Raw!R85</f>
        <v>986</v>
      </c>
      <c r="N85" s="95">
        <f>Raw!M85</f>
        <v>25810</v>
      </c>
      <c r="O85" s="95">
        <f t="shared" si="21"/>
        <v>41875.735059419159</v>
      </c>
      <c r="P85" s="95">
        <f>Raw!O85</f>
        <v>24352</v>
      </c>
      <c r="Q85" s="113">
        <f>E85-(Raw!L85-Raw!P85)</f>
        <v>32995</v>
      </c>
      <c r="R85" s="95">
        <f>Raw!S85+Raw!T85</f>
        <v>9671</v>
      </c>
      <c r="S85" s="95">
        <f>Raw!S85/(Clean!R85/Raw!O85)</f>
        <v>24352</v>
      </c>
      <c r="T85" s="95">
        <f>Raw!Q85</f>
        <v>14681</v>
      </c>
      <c r="U85" s="95">
        <f>Raw!U85-Raw!U86</f>
        <v>32599</v>
      </c>
      <c r="V85" s="95">
        <f>Raw!V85-Raw!W85</f>
        <v>52913</v>
      </c>
      <c r="W85" s="95">
        <f t="shared" si="15"/>
        <v>14910</v>
      </c>
      <c r="X85" s="95">
        <f>Raw!X85</f>
        <v>119956</v>
      </c>
      <c r="Y85" s="95">
        <f>Raw!Y85</f>
        <v>23925</v>
      </c>
      <c r="Z85" s="95">
        <f>Raw!Z85</f>
        <v>11947</v>
      </c>
      <c r="AA85" s="95">
        <f>Raw!AA85</f>
        <v>-14223</v>
      </c>
    </row>
    <row r="86" spans="1:27" x14ac:dyDescent="0.3">
      <c r="A86" s="85">
        <v>85</v>
      </c>
      <c r="B86" s="85" t="s">
        <v>366</v>
      </c>
      <c r="C86" s="85" t="s">
        <v>14</v>
      </c>
      <c r="D86" s="85">
        <v>2016</v>
      </c>
      <c r="E86" s="112">
        <f>Raw!E86+Raw!J86+Raw!K86+Raw!N86</f>
        <v>320362</v>
      </c>
      <c r="F86" s="4">
        <f t="shared" si="13"/>
        <v>-292285</v>
      </c>
      <c r="G86" s="94">
        <f t="shared" si="20"/>
        <v>140461.61466330299</v>
      </c>
      <c r="H86" s="94">
        <f>Raw!E86</f>
        <v>322820</v>
      </c>
      <c r="I86" s="94">
        <f t="shared" si="14"/>
        <v>-290907</v>
      </c>
      <c r="J86" s="94">
        <f>Raw!F86</f>
        <v>271413</v>
      </c>
      <c r="K86" s="95">
        <f>Raw!G86</f>
        <v>27814</v>
      </c>
      <c r="L86" s="95">
        <f>Raw!H86</f>
        <v>0</v>
      </c>
      <c r="M86" s="95">
        <f>Raw!I86+Raw!R86</f>
        <v>883</v>
      </c>
      <c r="N86" s="95">
        <f>Raw!M86</f>
        <v>23230</v>
      </c>
      <c r="O86" s="95">
        <f t="shared" si="21"/>
        <v>41875.735059419159</v>
      </c>
      <c r="P86" s="95">
        <f>Raw!O86</f>
        <v>22234</v>
      </c>
      <c r="Q86" s="113">
        <f>E86-(Raw!L86-Raw!P86)</f>
        <v>23971</v>
      </c>
      <c r="R86" s="95">
        <f>Raw!S86+Raw!T86</f>
        <v>3199</v>
      </c>
      <c r="S86" s="95">
        <f>Raw!S86/(Clean!R86/Raw!O86)</f>
        <v>22234</v>
      </c>
      <c r="T86" s="95">
        <f>Raw!Q86</f>
        <v>19036</v>
      </c>
      <c r="U86" s="95">
        <f>Raw!U86-Raw!U87</f>
        <v>-1124</v>
      </c>
      <c r="V86" s="95">
        <f>Raw!V86-Raw!W86</f>
        <v>38003</v>
      </c>
      <c r="W86" s="95">
        <f t="shared" si="15"/>
        <v>-3653</v>
      </c>
      <c r="X86" s="95">
        <f>Raw!X86</f>
        <v>119597</v>
      </c>
      <c r="Y86" s="95">
        <f>Raw!Y86</f>
        <v>28035</v>
      </c>
      <c r="Z86" s="95">
        <f>Raw!Z86</f>
        <v>21374</v>
      </c>
      <c r="AA86" s="95">
        <f>Raw!AA86</f>
        <v>36459</v>
      </c>
    </row>
    <row r="87" spans="1:27" x14ac:dyDescent="0.3">
      <c r="A87" s="85">
        <v>86</v>
      </c>
      <c r="B87" s="85" t="s">
        <v>366</v>
      </c>
      <c r="C87" s="85" t="s">
        <v>14</v>
      </c>
      <c r="D87" s="85">
        <v>2015</v>
      </c>
      <c r="E87" s="112">
        <f>Raw!E87+Raw!J87+Raw!K87+Raw!N87</f>
        <v>612647</v>
      </c>
      <c r="F87" s="4">
        <f t="shared" si="13"/>
        <v>313617</v>
      </c>
      <c r="G87" s="94">
        <f t="shared" si="20"/>
        <v>140461.61466330299</v>
      </c>
      <c r="H87" s="94">
        <f>Raw!E87</f>
        <v>613727</v>
      </c>
      <c r="I87" s="94">
        <f t="shared" si="14"/>
        <v>313874</v>
      </c>
      <c r="J87" s="94">
        <f>Raw!F87</f>
        <v>246109</v>
      </c>
      <c r="K87" s="95">
        <f>Raw!G87</f>
        <v>22871</v>
      </c>
      <c r="L87" s="95">
        <f>Raw!H87</f>
        <v>0</v>
      </c>
      <c r="M87" s="95">
        <f>Raw!I87+Raw!R87</f>
        <v>704</v>
      </c>
      <c r="N87" s="95">
        <f>Raw!M87</f>
        <v>37448</v>
      </c>
      <c r="O87" s="95">
        <f t="shared" si="21"/>
        <v>41875.735059419159</v>
      </c>
      <c r="P87" s="95">
        <f>Raw!O87</f>
        <v>37415</v>
      </c>
      <c r="Q87" s="113">
        <f>E87-(Raw!L87-Raw!P87)</f>
        <v>41792</v>
      </c>
      <c r="R87" s="95">
        <f>Raw!S87+Raw!T87</f>
        <v>5424</v>
      </c>
      <c r="S87" s="95">
        <f>Raw!S87/(Clean!R87/Raw!O87)</f>
        <v>37415</v>
      </c>
      <c r="T87" s="95">
        <f>Raw!Q87</f>
        <v>31991</v>
      </c>
      <c r="U87" s="95">
        <f>Raw!U87-Raw!U88</f>
        <v>11934</v>
      </c>
      <c r="V87" s="95">
        <f>Raw!V87-Raw!W87</f>
        <v>41656</v>
      </c>
      <c r="W87" s="95">
        <f t="shared" si="15"/>
        <v>-248</v>
      </c>
      <c r="X87" s="95">
        <f>Raw!X87</f>
        <v>105480</v>
      </c>
      <c r="Y87" s="95">
        <f>Raw!Y87</f>
        <v>26875</v>
      </c>
      <c r="Z87" s="95">
        <f>Raw!Z87</f>
        <v>2695</v>
      </c>
      <c r="AA87" s="95">
        <f>Raw!AA87</f>
        <v>20359</v>
      </c>
    </row>
    <row r="88" spans="1:27" x14ac:dyDescent="0.3">
      <c r="A88" s="85">
        <v>87</v>
      </c>
      <c r="B88" s="85" t="s">
        <v>366</v>
      </c>
      <c r="C88" s="85" t="s">
        <v>14</v>
      </c>
      <c r="D88" s="85">
        <v>2014</v>
      </c>
      <c r="E88" s="112">
        <f>Raw!E88+Raw!J88+Raw!K88+Raw!N88</f>
        <v>299030</v>
      </c>
      <c r="F88" s="4">
        <f t="shared" si="13"/>
        <v>-261978</v>
      </c>
      <c r="G88" s="94">
        <f t="shared" si="20"/>
        <v>140461.61466330299</v>
      </c>
      <c r="H88" s="94">
        <f>Raw!E88</f>
        <v>299853</v>
      </c>
      <c r="I88" s="94">
        <f t="shared" si="14"/>
        <v>-262407</v>
      </c>
      <c r="J88" s="94">
        <f>Raw!F88</f>
        <v>245181</v>
      </c>
      <c r="K88" s="95">
        <f>Raw!G88</f>
        <v>32482</v>
      </c>
      <c r="L88" s="95">
        <f>Raw!H88</f>
        <v>0</v>
      </c>
      <c r="M88" s="95">
        <f>Raw!I88+Raw!R88</f>
        <v>564</v>
      </c>
      <c r="N88" s="95">
        <f>Raw!M88</f>
        <v>21249</v>
      </c>
      <c r="O88" s="95">
        <f t="shared" si="21"/>
        <v>41875.735059419159</v>
      </c>
      <c r="P88" s="95">
        <f>Raw!O88</f>
        <v>21543</v>
      </c>
      <c r="Q88" s="113">
        <f>E88-(Raw!L88-Raw!P88)</f>
        <v>24758</v>
      </c>
      <c r="R88" s="95">
        <f>Raw!S88+Raw!T88</f>
        <v>4332</v>
      </c>
      <c r="S88" s="95">
        <f>Raw!S88/(Clean!R88/Raw!O88)</f>
        <v>21543</v>
      </c>
      <c r="T88" s="95">
        <f>Raw!Q88</f>
        <v>17211</v>
      </c>
      <c r="U88" s="95">
        <f>Raw!U88-Raw!U89</f>
        <v>-1048</v>
      </c>
      <c r="V88" s="95">
        <f>Raw!V88-Raw!W88</f>
        <v>41904</v>
      </c>
      <c r="W88" s="95">
        <f t="shared" si="15"/>
        <v>25572</v>
      </c>
      <c r="X88" s="95">
        <f>Raw!X88</f>
        <v>111263</v>
      </c>
      <c r="Y88" s="95">
        <f>Raw!Y88</f>
        <v>34411</v>
      </c>
      <c r="Z88" s="95">
        <f>Raw!Z88</f>
        <v>7666</v>
      </c>
      <c r="AA88" s="95">
        <f>Raw!AA88</f>
        <v>28922</v>
      </c>
    </row>
    <row r="89" spans="1:27" ht="15" thickBot="1" x14ac:dyDescent="0.35">
      <c r="A89" s="93">
        <v>88</v>
      </c>
      <c r="B89" s="93" t="s">
        <v>366</v>
      </c>
      <c r="C89" s="93" t="s">
        <v>14</v>
      </c>
      <c r="D89" s="93">
        <v>2013</v>
      </c>
      <c r="E89" s="112">
        <f>Raw!E89+Raw!J89+Raw!K89+Raw!N89</f>
        <v>561008</v>
      </c>
      <c r="F89" s="4">
        <f t="shared" si="13"/>
        <v>306299</v>
      </c>
      <c r="G89" s="94">
        <f t="shared" si="20"/>
        <v>140461.61466330299</v>
      </c>
      <c r="H89" s="94">
        <f>Raw!E89</f>
        <v>562260</v>
      </c>
      <c r="I89" s="94">
        <f t="shared" si="14"/>
        <v>309872</v>
      </c>
      <c r="J89" s="94">
        <f>Raw!F89</f>
        <v>233545</v>
      </c>
      <c r="K89" s="95">
        <f>Raw!G89</f>
        <v>25841</v>
      </c>
      <c r="L89" s="95">
        <f>Raw!H89</f>
        <v>0</v>
      </c>
      <c r="M89" s="95">
        <f>Raw!I89+Raw!R89</f>
        <v>306</v>
      </c>
      <c r="N89" s="95">
        <f>Raw!M89</f>
        <v>20297</v>
      </c>
      <c r="O89" s="95">
        <f t="shared" si="21"/>
        <v>41875.735059419159</v>
      </c>
      <c r="P89" s="95">
        <f>Raw!O89</f>
        <v>20307</v>
      </c>
      <c r="Q89" s="113">
        <f>E89-(Raw!L89-Raw!P89)</f>
        <v>23177</v>
      </c>
      <c r="R89" s="95">
        <f>Raw!S89+Raw!T89</f>
        <v>4132</v>
      </c>
      <c r="S89" s="95">
        <f>Raw!S89/(Clean!R89/Raw!O89)</f>
        <v>20307</v>
      </c>
      <c r="T89" s="95">
        <f>Raw!Q89</f>
        <v>16175</v>
      </c>
      <c r="U89" s="95">
        <f>Raw!U89-Raw!U90</f>
        <v>-19911</v>
      </c>
      <c r="V89" s="95">
        <f>Raw!V89-Raw!W89</f>
        <v>16332</v>
      </c>
      <c r="W89" s="95">
        <f t="shared" si="15"/>
        <v>-59265</v>
      </c>
      <c r="X89" s="95">
        <f>Raw!X89</f>
        <v>104916</v>
      </c>
      <c r="Y89" s="95">
        <f>Raw!Y89</f>
        <v>42735</v>
      </c>
      <c r="Z89" s="95">
        <f>Raw!Z89</f>
        <v>10987</v>
      </c>
      <c r="AA89" s="95">
        <f>Raw!AA89</f>
        <v>18275</v>
      </c>
    </row>
    <row r="90" spans="1:27" ht="15" thickTop="1" x14ac:dyDescent="0.3">
      <c r="A90" s="88">
        <v>89</v>
      </c>
      <c r="B90" s="88" t="s">
        <v>366</v>
      </c>
      <c r="C90" s="88" t="s">
        <v>16</v>
      </c>
      <c r="D90" s="88">
        <v>2023</v>
      </c>
      <c r="E90" s="112">
        <f>Raw!E90+Raw!J90+Raw!K90+Raw!N90</f>
        <v>254709</v>
      </c>
      <c r="F90" s="4">
        <f t="shared" si="13"/>
        <v>14584</v>
      </c>
      <c r="G90" s="94">
        <f t="shared" si="16"/>
        <v>81417.012760506273</v>
      </c>
      <c r="H90" s="94">
        <f>Raw!E90</f>
        <v>252388</v>
      </c>
      <c r="I90" s="94">
        <f t="shared" si="14"/>
        <v>12156</v>
      </c>
      <c r="J90" s="94">
        <f>Raw!F90</f>
        <v>227128</v>
      </c>
      <c r="K90" s="95">
        <f>Raw!G90</f>
        <v>17709</v>
      </c>
      <c r="L90" s="95">
        <f>Raw!H90</f>
        <v>0</v>
      </c>
      <c r="M90" s="95">
        <f>Raw!I90+Raw!R90</f>
        <v>12</v>
      </c>
      <c r="N90" s="95">
        <f>Raw!M90</f>
        <v>1844</v>
      </c>
      <c r="O90" s="95">
        <f t="shared" si="17"/>
        <v>11214.635887981383</v>
      </c>
      <c r="P90" s="95">
        <f>Raw!O90</f>
        <v>3997</v>
      </c>
      <c r="Q90" s="113">
        <f>E90-(Raw!L90-Raw!P90)</f>
        <v>4166</v>
      </c>
      <c r="R90" s="95">
        <f>Raw!S90+Raw!T90</f>
        <v>0</v>
      </c>
      <c r="S90" s="95" t="e">
        <f>Raw!S90/(Clean!R90/Raw!O90)</f>
        <v>#DIV/0!</v>
      </c>
      <c r="T90" s="95">
        <f>Raw!Q90</f>
        <v>3997</v>
      </c>
      <c r="U90" s="95">
        <f>Raw!U90-Raw!U91</f>
        <v>-36442</v>
      </c>
      <c r="V90" s="95">
        <f>Raw!V90-Raw!W90</f>
        <v>75597</v>
      </c>
      <c r="W90" s="95">
        <f t="shared" si="15"/>
        <v>48704</v>
      </c>
      <c r="X90" s="95">
        <f>Raw!X90</f>
        <v>220550</v>
      </c>
      <c r="Y90" s="95">
        <f>Raw!Y90</f>
        <v>12980</v>
      </c>
      <c r="Z90" s="95">
        <f>Raw!Z90</f>
        <v>63878</v>
      </c>
      <c r="AA90" s="95">
        <f>Raw!AA90</f>
        <v>2082</v>
      </c>
    </row>
    <row r="91" spans="1:27" x14ac:dyDescent="0.3">
      <c r="A91" s="85">
        <v>90</v>
      </c>
      <c r="B91" s="85" t="s">
        <v>366</v>
      </c>
      <c r="C91" s="85" t="s">
        <v>16</v>
      </c>
      <c r="D91" s="85">
        <v>2022</v>
      </c>
      <c r="E91" s="112">
        <f>Raw!E91+Raw!J91+Raw!K91+Raw!N91</f>
        <v>240125</v>
      </c>
      <c r="F91" s="4">
        <f t="shared" si="13"/>
        <v>144414</v>
      </c>
      <c r="G91" s="94">
        <f t="shared" ref="G91:G100" si="22">G90</f>
        <v>81417.012760506273</v>
      </c>
      <c r="H91" s="94">
        <f>Raw!E91</f>
        <v>240232</v>
      </c>
      <c r="I91" s="94">
        <f t="shared" si="14"/>
        <v>144311</v>
      </c>
      <c r="J91" s="94">
        <f>Raw!F91</f>
        <v>222112</v>
      </c>
      <c r="K91" s="95">
        <f>Raw!G91</f>
        <v>12618</v>
      </c>
      <c r="L91" s="95">
        <f>Raw!H91</f>
        <v>0</v>
      </c>
      <c r="M91" s="95">
        <f>Raw!I91+Raw!R91</f>
        <v>12</v>
      </c>
      <c r="N91" s="95">
        <f>Raw!M91</f>
        <v>1644</v>
      </c>
      <c r="O91" s="95">
        <f t="shared" ref="O91:O100" si="23">O90</f>
        <v>11214.635887981383</v>
      </c>
      <c r="P91" s="95">
        <f>Raw!O91</f>
        <v>1829</v>
      </c>
      <c r="Q91" s="113">
        <f>E91-(Raw!L91-Raw!P91)</f>
        <v>1537</v>
      </c>
      <c r="R91" s="95">
        <f>Raw!S91+Raw!T91</f>
        <v>0</v>
      </c>
      <c r="S91" s="95" t="e">
        <f>Raw!S91/(Clean!R91/Raw!O91)</f>
        <v>#DIV/0!</v>
      </c>
      <c r="T91" s="95">
        <f>Raw!Q91</f>
        <v>1829</v>
      </c>
      <c r="U91" s="95">
        <f>Raw!U91-Raw!U92</f>
        <v>44316</v>
      </c>
      <c r="V91" s="95">
        <f>Raw!V91-Raw!W91</f>
        <v>26893</v>
      </c>
      <c r="W91" s="95">
        <f t="shared" si="15"/>
        <v>3270</v>
      </c>
      <c r="X91" s="95">
        <f>Raw!X91</f>
        <v>216097</v>
      </c>
      <c r="Y91" s="95">
        <f>Raw!Y91</f>
        <v>13546</v>
      </c>
      <c r="Z91" s="95">
        <f>Raw!Z91</f>
        <v>90865</v>
      </c>
      <c r="AA91" s="95">
        <f>Raw!AA91</f>
        <v>-11114</v>
      </c>
    </row>
    <row r="92" spans="1:27" x14ac:dyDescent="0.3">
      <c r="A92" s="85">
        <v>91</v>
      </c>
      <c r="B92" s="85" t="s">
        <v>366</v>
      </c>
      <c r="C92" s="85" t="s">
        <v>16</v>
      </c>
      <c r="D92" s="85">
        <v>2021</v>
      </c>
      <c r="E92" s="112">
        <f>Raw!E92+Raw!J92+Raw!K92+Raw!N92</f>
        <v>95711</v>
      </c>
      <c r="F92" s="4">
        <f t="shared" si="13"/>
        <v>-149899</v>
      </c>
      <c r="G92" s="94">
        <f t="shared" si="22"/>
        <v>81417.012760506273</v>
      </c>
      <c r="H92" s="94">
        <f>Raw!E92</f>
        <v>95921</v>
      </c>
      <c r="I92" s="94">
        <f t="shared" si="14"/>
        <v>-149635</v>
      </c>
      <c r="J92" s="94">
        <f>Raw!F92</f>
        <v>82852</v>
      </c>
      <c r="K92" s="95">
        <f>Raw!G92</f>
        <v>11897</v>
      </c>
      <c r="L92" s="95">
        <f>Raw!H92</f>
        <v>0</v>
      </c>
      <c r="M92" s="95">
        <f>Raw!I92+Raw!R92</f>
        <v>12</v>
      </c>
      <c r="N92" s="95">
        <f>Raw!M92</f>
        <v>-2559</v>
      </c>
      <c r="O92" s="95">
        <f t="shared" si="23"/>
        <v>11214.635887981383</v>
      </c>
      <c r="P92" s="95">
        <f>Raw!O92</f>
        <v>-2467</v>
      </c>
      <c r="Q92" s="113">
        <f>E92-(Raw!L92-Raw!P92)</f>
        <v>-2770</v>
      </c>
      <c r="R92" s="95">
        <f>Raw!S92+Raw!T92</f>
        <v>0</v>
      </c>
      <c r="S92" s="95" t="e">
        <f>Raw!S92/(Clean!R92/Raw!O92)</f>
        <v>#DIV/0!</v>
      </c>
      <c r="T92" s="95">
        <f>Raw!Q92</f>
        <v>-2467</v>
      </c>
      <c r="U92" s="95">
        <f>Raw!U92-Raw!U93</f>
        <v>16896</v>
      </c>
      <c r="V92" s="95">
        <f>Raw!V92-Raw!W92</f>
        <v>23623</v>
      </c>
      <c r="W92" s="95">
        <f t="shared" si="15"/>
        <v>-2630</v>
      </c>
      <c r="X92" s="95">
        <f>Raw!X92</f>
        <v>127435</v>
      </c>
      <c r="Y92" s="95">
        <f>Raw!Y92</f>
        <v>15243</v>
      </c>
      <c r="Z92" s="95">
        <f>Raw!Z92</f>
        <v>55470</v>
      </c>
      <c r="AA92" s="95">
        <f>Raw!AA92</f>
        <v>-2108</v>
      </c>
    </row>
    <row r="93" spans="1:27" x14ac:dyDescent="0.3">
      <c r="A93" s="85">
        <v>92</v>
      </c>
      <c r="B93" s="85" t="s">
        <v>366</v>
      </c>
      <c r="C93" s="85" t="s">
        <v>16</v>
      </c>
      <c r="D93" s="85">
        <v>2020</v>
      </c>
      <c r="E93" s="112">
        <f>Raw!E93+Raw!J93+Raw!K93+Raw!N93</f>
        <v>245610</v>
      </c>
      <c r="F93" s="4">
        <f t="shared" si="13"/>
        <v>-43247</v>
      </c>
      <c r="G93" s="94">
        <f t="shared" si="22"/>
        <v>81417.012760506273</v>
      </c>
      <c r="H93" s="94">
        <f>Raw!E93</f>
        <v>245556</v>
      </c>
      <c r="I93" s="94">
        <f t="shared" si="14"/>
        <v>-49432</v>
      </c>
      <c r="J93" s="94">
        <f>Raw!F93</f>
        <v>222427</v>
      </c>
      <c r="K93" s="95">
        <f>Raw!G93</f>
        <v>12674</v>
      </c>
      <c r="L93" s="95">
        <f>Raw!H93</f>
        <v>0</v>
      </c>
      <c r="M93" s="95">
        <f>Raw!I93+Raw!R93</f>
        <v>12</v>
      </c>
      <c r="N93" s="95">
        <f>Raw!M93</f>
        <v>2207</v>
      </c>
      <c r="O93" s="95">
        <f t="shared" si="23"/>
        <v>11214.635887981383</v>
      </c>
      <c r="P93" s="95">
        <f>Raw!O93</f>
        <v>2637</v>
      </c>
      <c r="Q93" s="113">
        <f>E93-(Raw!L93-Raw!P93)</f>
        <v>2261</v>
      </c>
      <c r="R93" s="95">
        <f>Raw!S93+Raw!T93</f>
        <v>0</v>
      </c>
      <c r="S93" s="95" t="e">
        <f>Raw!S93/(Clean!R93/Raw!O93)</f>
        <v>#DIV/0!</v>
      </c>
      <c r="T93" s="95">
        <f>Raw!Q93</f>
        <v>2637</v>
      </c>
      <c r="U93" s="95">
        <f>Raw!U93-Raw!U94</f>
        <v>-55920</v>
      </c>
      <c r="V93" s="95">
        <f>Raw!V93-Raw!W93</f>
        <v>26253</v>
      </c>
      <c r="W93" s="95">
        <f t="shared" si="15"/>
        <v>7248</v>
      </c>
      <c r="X93" s="95">
        <f>Raw!X93</f>
        <v>142567</v>
      </c>
      <c r="Y93" s="95">
        <f>Raw!Y93</f>
        <v>16107</v>
      </c>
      <c r="Z93" s="95">
        <f>Raw!Z93</f>
        <v>73025</v>
      </c>
      <c r="AA93" s="95">
        <f>Raw!AA93</f>
        <v>2679</v>
      </c>
    </row>
    <row r="94" spans="1:27" x14ac:dyDescent="0.3">
      <c r="A94" s="85">
        <v>93</v>
      </c>
      <c r="B94" s="85" t="s">
        <v>366</v>
      </c>
      <c r="C94" s="85" t="s">
        <v>16</v>
      </c>
      <c r="D94" s="85">
        <v>2019</v>
      </c>
      <c r="E94" s="112">
        <f>Raw!E94+Raw!J94+Raw!K94+Raw!N94</f>
        <v>288857</v>
      </c>
      <c r="F94" s="4">
        <f t="shared" si="13"/>
        <v>146215</v>
      </c>
      <c r="G94" s="94">
        <f t="shared" si="22"/>
        <v>81417.012760506273</v>
      </c>
      <c r="H94" s="94">
        <f>Raw!E94</f>
        <v>294988</v>
      </c>
      <c r="I94" s="94">
        <f t="shared" si="14"/>
        <v>152129</v>
      </c>
      <c r="J94" s="94">
        <f>Raw!F94</f>
        <v>303090</v>
      </c>
      <c r="K94" s="95">
        <f>Raw!G94</f>
        <v>16801</v>
      </c>
      <c r="L94" s="95">
        <f>Raw!H94</f>
        <v>0</v>
      </c>
      <c r="M94" s="95">
        <f>Raw!I94+Raw!R94</f>
        <v>0</v>
      </c>
      <c r="N94" s="95">
        <f>Raw!M94</f>
        <v>-31179</v>
      </c>
      <c r="O94" s="95">
        <f t="shared" si="23"/>
        <v>11214.635887981383</v>
      </c>
      <c r="P94" s="95">
        <f>Raw!O94</f>
        <v>-31274</v>
      </c>
      <c r="Q94" s="113">
        <f>E94-(Raw!L94-Raw!P94)</f>
        <v>-37309</v>
      </c>
      <c r="R94" s="95">
        <f>Raw!S94+Raw!T94</f>
        <v>0</v>
      </c>
      <c r="S94" s="95" t="e">
        <f>Raw!S94/(Clean!R94/Raw!O94)</f>
        <v>#DIV/0!</v>
      </c>
      <c r="T94" s="95">
        <f>Raw!Q94</f>
        <v>-31274</v>
      </c>
      <c r="U94" s="95">
        <f>Raw!U94-Raw!U95</f>
        <v>33703</v>
      </c>
      <c r="V94" s="95">
        <f>Raw!V94-Raw!W94</f>
        <v>19005</v>
      </c>
      <c r="W94" s="95">
        <f t="shared" si="15"/>
        <v>14940</v>
      </c>
      <c r="X94" s="95">
        <f>Raw!X94</f>
        <v>246994</v>
      </c>
      <c r="Y94" s="95">
        <f>Raw!Y94</f>
        <v>20041</v>
      </c>
      <c r="Z94" s="95">
        <f>Raw!Z94</f>
        <v>159401</v>
      </c>
      <c r="AA94" s="95">
        <f>Raw!AA94</f>
        <v>45955</v>
      </c>
    </row>
    <row r="95" spans="1:27" x14ac:dyDescent="0.3">
      <c r="A95" s="85">
        <v>94</v>
      </c>
      <c r="B95" s="85" t="s">
        <v>366</v>
      </c>
      <c r="C95" s="85" t="s">
        <v>16</v>
      </c>
      <c r="D95" s="85">
        <v>2018</v>
      </c>
      <c r="E95" s="112">
        <f>Raw!E95+Raw!J95+Raw!K95+Raw!N95</f>
        <v>142642</v>
      </c>
      <c r="F95" s="4">
        <f t="shared" si="13"/>
        <v>-23302</v>
      </c>
      <c r="G95" s="94">
        <f t="shared" si="22"/>
        <v>81417.012760506273</v>
      </c>
      <c r="H95" s="94">
        <f>Raw!E95</f>
        <v>142859</v>
      </c>
      <c r="I95" s="94">
        <f t="shared" si="14"/>
        <v>-23161</v>
      </c>
      <c r="J95" s="94">
        <f>Raw!F95</f>
        <v>131277</v>
      </c>
      <c r="K95" s="95">
        <f>Raw!G95</f>
        <v>5746</v>
      </c>
      <c r="L95" s="95">
        <f>Raw!H95</f>
        <v>0</v>
      </c>
      <c r="M95" s="95">
        <f>Raw!I95+Raw!R95</f>
        <v>0</v>
      </c>
      <c r="N95" s="95">
        <f>Raw!M95</f>
        <v>144</v>
      </c>
      <c r="O95" s="95">
        <f t="shared" si="23"/>
        <v>11214.635887981383</v>
      </c>
      <c r="P95" s="95">
        <f>Raw!O95</f>
        <v>202</v>
      </c>
      <c r="Q95" s="113">
        <f>E95-(Raw!L95-Raw!P95)</f>
        <v>21</v>
      </c>
      <c r="R95" s="95">
        <f>Raw!S95+Raw!T95</f>
        <v>93</v>
      </c>
      <c r="S95" s="95">
        <f>Raw!S95/(Clean!R95/Raw!O95)</f>
        <v>202</v>
      </c>
      <c r="T95" s="95">
        <f>Raw!Q95</f>
        <v>109</v>
      </c>
      <c r="U95" s="95">
        <f>Raw!U95-Raw!U96</f>
        <v>19444</v>
      </c>
      <c r="V95" s="95">
        <f>Raw!V95-Raw!W95</f>
        <v>4065</v>
      </c>
      <c r="W95" s="95">
        <f t="shared" si="15"/>
        <v>-60801</v>
      </c>
      <c r="X95" s="95">
        <f>Raw!X95</f>
        <v>256551</v>
      </c>
      <c r="Y95" s="95">
        <f>Raw!Y95</f>
        <v>21489</v>
      </c>
      <c r="Z95" s="95">
        <f>Raw!Z95</f>
        <v>131161</v>
      </c>
      <c r="AA95" s="95">
        <f>Raw!AA95</f>
        <v>-7653</v>
      </c>
    </row>
    <row r="96" spans="1:27" x14ac:dyDescent="0.3">
      <c r="A96" s="85">
        <v>95</v>
      </c>
      <c r="B96" s="85" t="s">
        <v>366</v>
      </c>
      <c r="C96" s="85" t="s">
        <v>16</v>
      </c>
      <c r="D96" s="85">
        <v>2017</v>
      </c>
      <c r="E96" s="112">
        <f>Raw!E96+Raw!J96+Raw!K96+Raw!N96</f>
        <v>165944</v>
      </c>
      <c r="F96" s="4">
        <f t="shared" si="13"/>
        <v>-105161</v>
      </c>
      <c r="G96" s="94">
        <f t="shared" si="22"/>
        <v>81417.012760506273</v>
      </c>
      <c r="H96" s="94">
        <f>Raw!E96</f>
        <v>166020</v>
      </c>
      <c r="I96" s="94">
        <f t="shared" si="14"/>
        <v>-105062</v>
      </c>
      <c r="J96" s="94">
        <f>Raw!F96</f>
        <v>140718</v>
      </c>
      <c r="K96" s="95">
        <f>Raw!G96</f>
        <v>13159</v>
      </c>
      <c r="L96" s="95">
        <f>Raw!H96</f>
        <v>0</v>
      </c>
      <c r="M96" s="95">
        <f>Raw!I96+Raw!R96</f>
        <v>0</v>
      </c>
      <c r="N96" s="95">
        <f>Raw!M96</f>
        <v>6576</v>
      </c>
      <c r="O96" s="95">
        <f t="shared" si="23"/>
        <v>11214.635887981383</v>
      </c>
      <c r="P96" s="95">
        <f>Raw!O96</f>
        <v>6707</v>
      </c>
      <c r="Q96" s="113">
        <f>E96-(Raw!L96-Raw!P96)</f>
        <v>7872</v>
      </c>
      <c r="R96" s="95">
        <f>Raw!S96+Raw!T96</f>
        <v>1373</v>
      </c>
      <c r="S96" s="95">
        <f>Raw!S96/(Clean!R96/Raw!O96)</f>
        <v>6707</v>
      </c>
      <c r="T96" s="95">
        <f>Raw!Q96</f>
        <v>5334</v>
      </c>
      <c r="U96" s="95">
        <f>Raw!U96-Raw!U97</f>
        <v>8600</v>
      </c>
      <c r="V96" s="95">
        <f>Raw!V96-Raw!W96</f>
        <v>64866</v>
      </c>
      <c r="W96" s="95">
        <f t="shared" si="15"/>
        <v>19621</v>
      </c>
      <c r="X96" s="95">
        <f>Raw!X96</f>
        <v>254417</v>
      </c>
      <c r="Y96" s="95">
        <f>Raw!Y96</f>
        <v>14976</v>
      </c>
      <c r="Z96" s="95">
        <f>Raw!Z96</f>
        <v>124550</v>
      </c>
      <c r="AA96" s="95">
        <f>Raw!AA96</f>
        <v>-55052</v>
      </c>
    </row>
    <row r="97" spans="1:27" x14ac:dyDescent="0.3">
      <c r="A97" s="85">
        <v>96</v>
      </c>
      <c r="B97" s="85" t="s">
        <v>366</v>
      </c>
      <c r="C97" s="85" t="s">
        <v>16</v>
      </c>
      <c r="D97" s="85">
        <v>2016</v>
      </c>
      <c r="E97" s="112">
        <f>Raw!E97+Raw!J97+Raw!K97+Raw!N97</f>
        <v>271105</v>
      </c>
      <c r="F97" s="4">
        <f t="shared" si="13"/>
        <v>-87679</v>
      </c>
      <c r="G97" s="94">
        <f t="shared" si="22"/>
        <v>81417.012760506273</v>
      </c>
      <c r="H97" s="94">
        <f>Raw!E97</f>
        <v>271082</v>
      </c>
      <c r="I97" s="94">
        <f t="shared" si="14"/>
        <v>-88622</v>
      </c>
      <c r="J97" s="94">
        <f>Raw!F97</f>
        <v>236884</v>
      </c>
      <c r="K97" s="95">
        <f>Raw!G97</f>
        <v>21043</v>
      </c>
      <c r="L97" s="95">
        <f>Raw!H97</f>
        <v>0</v>
      </c>
      <c r="M97" s="95">
        <f>Raw!I97+Raw!R97</f>
        <v>0</v>
      </c>
      <c r="N97" s="95">
        <f>Raw!M97</f>
        <v>6656</v>
      </c>
      <c r="O97" s="95">
        <f t="shared" si="23"/>
        <v>11214.635887981383</v>
      </c>
      <c r="P97" s="95">
        <f>Raw!O97</f>
        <v>6657</v>
      </c>
      <c r="Q97" s="113">
        <f>E97-(Raw!L97-Raw!P97)</f>
        <v>8219</v>
      </c>
      <c r="R97" s="95">
        <f>Raw!S97+Raw!T97</f>
        <v>1540</v>
      </c>
      <c r="S97" s="95">
        <f>Raw!S97/(Clean!R97/Raw!O97)</f>
        <v>6657</v>
      </c>
      <c r="T97" s="95">
        <f>Raw!Q97</f>
        <v>5118</v>
      </c>
      <c r="U97" s="95">
        <f>Raw!U97-Raw!U98</f>
        <v>-27382</v>
      </c>
      <c r="V97" s="95">
        <f>Raw!V97-Raw!W97</f>
        <v>45245</v>
      </c>
      <c r="W97" s="95">
        <f t="shared" si="15"/>
        <v>-888</v>
      </c>
      <c r="X97" s="95">
        <f>Raw!X97</f>
        <v>183045</v>
      </c>
      <c r="Y97" s="95">
        <f>Raw!Y97</f>
        <v>13004</v>
      </c>
      <c r="Z97" s="95">
        <f>Raw!Z97</f>
        <v>68303</v>
      </c>
      <c r="AA97" s="95">
        <f>Raw!AA97</f>
        <v>-2940</v>
      </c>
    </row>
    <row r="98" spans="1:27" x14ac:dyDescent="0.3">
      <c r="A98" s="85">
        <v>97</v>
      </c>
      <c r="B98" s="85" t="s">
        <v>366</v>
      </c>
      <c r="C98" s="85" t="s">
        <v>16</v>
      </c>
      <c r="D98" s="85">
        <v>2015</v>
      </c>
      <c r="E98" s="112">
        <f>Raw!E98+Raw!J98+Raw!K98+Raw!N98</f>
        <v>358784</v>
      </c>
      <c r="F98" s="4">
        <f t="shared" si="13"/>
        <v>40069</v>
      </c>
      <c r="G98" s="94">
        <f t="shared" si="22"/>
        <v>81417.012760506273</v>
      </c>
      <c r="H98" s="94">
        <f>Raw!E98</f>
        <v>359704</v>
      </c>
      <c r="I98" s="94">
        <f t="shared" si="14"/>
        <v>41626</v>
      </c>
      <c r="J98" s="94">
        <f>Raw!F98</f>
        <v>327818</v>
      </c>
      <c r="K98" s="95">
        <f>Raw!G98</f>
        <v>14604</v>
      </c>
      <c r="L98" s="95">
        <f>Raw!H98</f>
        <v>0</v>
      </c>
      <c r="M98" s="95">
        <f>Raw!I98+Raw!R98</f>
        <v>0</v>
      </c>
      <c r="N98" s="95">
        <f>Raw!M98</f>
        <v>6454</v>
      </c>
      <c r="O98" s="95">
        <f t="shared" si="23"/>
        <v>11214.635887981383</v>
      </c>
      <c r="P98" s="95">
        <f>Raw!O98</f>
        <v>6506</v>
      </c>
      <c r="Q98" s="113">
        <f>E98-(Raw!L98-Raw!P98)</f>
        <v>6940</v>
      </c>
      <c r="R98" s="95">
        <f>Raw!S98+Raw!T98</f>
        <v>1406</v>
      </c>
      <c r="S98" s="95">
        <f>Raw!S98/(Clean!R98/Raw!O98)</f>
        <v>6506</v>
      </c>
      <c r="T98" s="95">
        <f>Raw!Q98</f>
        <v>5099</v>
      </c>
      <c r="U98" s="95">
        <f>Raw!U98-Raw!U99</f>
        <v>-105255</v>
      </c>
      <c r="V98" s="95">
        <f>Raw!V98-Raw!W98</f>
        <v>46133</v>
      </c>
      <c r="W98" s="95">
        <f t="shared" si="15"/>
        <v>8654</v>
      </c>
      <c r="X98" s="95">
        <f>Raw!X98</f>
        <v>202836</v>
      </c>
      <c r="Y98" s="95">
        <f>Raw!Y98</f>
        <v>15758</v>
      </c>
      <c r="Z98" s="95">
        <f>Raw!Z98</f>
        <v>98395</v>
      </c>
      <c r="AA98" s="95">
        <f>Raw!AA98</f>
        <v>334</v>
      </c>
    </row>
    <row r="99" spans="1:27" x14ac:dyDescent="0.3">
      <c r="A99" s="85">
        <v>98</v>
      </c>
      <c r="B99" s="85" t="s">
        <v>366</v>
      </c>
      <c r="C99" s="85" t="s">
        <v>16</v>
      </c>
      <c r="D99" s="85">
        <v>2014</v>
      </c>
      <c r="E99" s="112">
        <f>Raw!E99+Raw!J99+Raw!K99+Raw!N99</f>
        <v>318715</v>
      </c>
      <c r="F99" s="4">
        <f t="shared" si="13"/>
        <v>-18669</v>
      </c>
      <c r="G99" s="94">
        <f t="shared" si="22"/>
        <v>81417.012760506273</v>
      </c>
      <c r="H99" s="94">
        <f>Raw!E99</f>
        <v>318078</v>
      </c>
      <c r="I99" s="94">
        <f t="shared" si="14"/>
        <v>-18883</v>
      </c>
      <c r="J99" s="94">
        <f>Raw!F99</f>
        <v>289222</v>
      </c>
      <c r="K99" s="95">
        <f>Raw!G99</f>
        <v>15329</v>
      </c>
      <c r="L99" s="95">
        <f>Raw!H99</f>
        <v>0</v>
      </c>
      <c r="M99" s="95">
        <f>Raw!I99+Raw!R99</f>
        <v>0</v>
      </c>
      <c r="N99" s="95">
        <f>Raw!M99</f>
        <v>3864</v>
      </c>
      <c r="O99" s="95">
        <f t="shared" si="23"/>
        <v>11214.635887981383</v>
      </c>
      <c r="P99" s="95">
        <f>Raw!O99</f>
        <v>5023</v>
      </c>
      <c r="Q99" s="113">
        <f>E99-(Raw!L99-Raw!P99)</f>
        <v>5597</v>
      </c>
      <c r="R99" s="95">
        <f>Raw!S99+Raw!T99</f>
        <v>1095</v>
      </c>
      <c r="S99" s="95">
        <f>Raw!S99/(Clean!R99/Raw!O99)</f>
        <v>5023</v>
      </c>
      <c r="T99" s="95">
        <f>Raw!Q99</f>
        <v>3928</v>
      </c>
      <c r="U99" s="95">
        <f>Raw!U99-Raw!U100</f>
        <v>57257</v>
      </c>
      <c r="V99" s="95">
        <f>Raw!V99-Raw!W99</f>
        <v>37479</v>
      </c>
      <c r="W99" s="95">
        <f t="shared" si="15"/>
        <v>-8537</v>
      </c>
      <c r="X99" s="95">
        <f>Raw!X99</f>
        <v>316367</v>
      </c>
      <c r="Y99" s="95">
        <f>Raw!Y99</f>
        <v>20572</v>
      </c>
      <c r="Z99" s="95">
        <f>Raw!Z99</f>
        <v>199820</v>
      </c>
      <c r="AA99" s="95">
        <f>Raw!AA99</f>
        <v>-3888</v>
      </c>
    </row>
    <row r="100" spans="1:27" ht="15" thickBot="1" x14ac:dyDescent="0.35">
      <c r="A100" s="93">
        <v>99</v>
      </c>
      <c r="B100" s="93" t="s">
        <v>366</v>
      </c>
      <c r="C100" s="93" t="s">
        <v>16</v>
      </c>
      <c r="D100" s="93">
        <v>2013</v>
      </c>
      <c r="E100" s="112">
        <f>Raw!E100+Raw!J100+Raw!K100+Raw!N100</f>
        <v>337384</v>
      </c>
      <c r="F100" s="4">
        <f t="shared" si="13"/>
        <v>294796</v>
      </c>
      <c r="G100" s="94">
        <f t="shared" si="22"/>
        <v>81417.012760506273</v>
      </c>
      <c r="H100" s="94">
        <f>Raw!E100</f>
        <v>336961</v>
      </c>
      <c r="I100" s="94">
        <f t="shared" si="14"/>
        <v>286223</v>
      </c>
      <c r="J100" s="94">
        <f>Raw!F100</f>
        <v>293487</v>
      </c>
      <c r="K100" s="95">
        <f>Raw!G100</f>
        <v>22271</v>
      </c>
      <c r="L100" s="95">
        <f>Raw!H100</f>
        <v>0</v>
      </c>
      <c r="M100" s="95">
        <f>Raw!I100+Raw!R100</f>
        <v>333</v>
      </c>
      <c r="N100" s="95">
        <f>Raw!M100</f>
        <v>12499</v>
      </c>
      <c r="O100" s="95">
        <f t="shared" si="23"/>
        <v>11214.635887981383</v>
      </c>
      <c r="P100" s="95">
        <f>Raw!O100</f>
        <v>15588</v>
      </c>
      <c r="Q100" s="113">
        <f>E100-(Raw!L100-Raw!P100)</f>
        <v>16776</v>
      </c>
      <c r="R100" s="95">
        <f>Raw!S100+Raw!T100</f>
        <v>3854</v>
      </c>
      <c r="S100" s="95">
        <f>Raw!S100/(Clean!R100/Raw!O100)</f>
        <v>15588</v>
      </c>
      <c r="T100" s="95">
        <f>Raw!Q100</f>
        <v>11733</v>
      </c>
      <c r="U100" s="95">
        <f>Raw!U100-Raw!U101</f>
        <v>43503</v>
      </c>
      <c r="V100" s="95">
        <f>Raw!V100-Raw!W100</f>
        <v>46016</v>
      </c>
      <c r="W100" s="95">
        <f t="shared" si="15"/>
        <v>35879</v>
      </c>
      <c r="X100" s="95">
        <f>Raw!X100</f>
        <v>262354</v>
      </c>
      <c r="Y100" s="95">
        <f>Raw!Y100</f>
        <v>24393</v>
      </c>
      <c r="Z100" s="95">
        <f>Raw!Z100</f>
        <v>72492</v>
      </c>
      <c r="AA100" s="95">
        <f>Raw!AA100</f>
        <v>-4433</v>
      </c>
    </row>
    <row r="101" spans="1:27" ht="15" thickTop="1" x14ac:dyDescent="0.3">
      <c r="A101" s="88">
        <v>100</v>
      </c>
      <c r="B101" s="88" t="s">
        <v>366</v>
      </c>
      <c r="C101" s="88" t="s">
        <v>18</v>
      </c>
      <c r="D101" s="88">
        <v>2023</v>
      </c>
      <c r="E101" s="112">
        <f>Raw!E101+Raw!J101+Raw!K101+Raw!N101</f>
        <v>42588</v>
      </c>
      <c r="F101" s="4">
        <f t="shared" si="13"/>
        <v>2964</v>
      </c>
      <c r="G101" s="94">
        <f t="shared" si="16"/>
        <v>23123.877011531702</v>
      </c>
      <c r="H101" s="94">
        <f>Raw!E101</f>
        <v>50738</v>
      </c>
      <c r="I101" s="94">
        <f t="shared" si="14"/>
        <v>1434</v>
      </c>
      <c r="J101" s="94">
        <f>Raw!F101</f>
        <v>49981</v>
      </c>
      <c r="K101" s="95">
        <f>Raw!G101</f>
        <v>2895</v>
      </c>
      <c r="L101" s="95">
        <f>Raw!H101</f>
        <v>0</v>
      </c>
      <c r="M101" s="95">
        <f>Raw!I101+Raw!R101</f>
        <v>847</v>
      </c>
      <c r="N101" s="95">
        <f>Raw!M101</f>
        <v>1147</v>
      </c>
      <c r="O101" s="95">
        <f t="shared" si="17"/>
        <v>1550.0956995546364</v>
      </c>
      <c r="P101" s="95">
        <f>Raw!O101</f>
        <v>961</v>
      </c>
      <c r="Q101" s="113">
        <f>E101-(Raw!L101-Raw!P101)</f>
        <v>-6739</v>
      </c>
      <c r="R101" s="95">
        <f>Raw!S101+Raw!T101</f>
        <v>264</v>
      </c>
      <c r="S101" s="95">
        <f>Raw!S101/(Clean!R101/Raw!O101)</f>
        <v>961</v>
      </c>
      <c r="T101" s="95">
        <f>Raw!Q101</f>
        <v>697</v>
      </c>
      <c r="U101" s="95">
        <f>Raw!U101-Raw!U102</f>
        <v>-7653</v>
      </c>
      <c r="V101" s="95">
        <f>Raw!V101-Raw!W101</f>
        <v>10137</v>
      </c>
      <c r="W101" s="95">
        <f t="shared" si="15"/>
        <v>887</v>
      </c>
      <c r="X101" s="95">
        <f>Raw!X101</f>
        <v>146629</v>
      </c>
      <c r="Y101" s="95">
        <f>Raw!Y101</f>
        <v>7707</v>
      </c>
      <c r="Z101" s="95">
        <f>Raw!Z101</f>
        <v>73343</v>
      </c>
      <c r="AA101" s="95">
        <f>Raw!AA101</f>
        <v>13349</v>
      </c>
    </row>
    <row r="102" spans="1:27" x14ac:dyDescent="0.3">
      <c r="A102" s="85">
        <v>101</v>
      </c>
      <c r="B102" s="85" t="s">
        <v>366</v>
      </c>
      <c r="C102" s="85" t="s">
        <v>18</v>
      </c>
      <c r="D102" s="85">
        <v>2022</v>
      </c>
      <c r="E102" s="112">
        <f>Raw!E102+Raw!J102+Raw!K102+Raw!N102</f>
        <v>39624</v>
      </c>
      <c r="F102" s="4">
        <f t="shared" si="13"/>
        <v>12785</v>
      </c>
      <c r="G102" s="94">
        <f t="shared" ref="G102:G111" si="24">G101</f>
        <v>23123.877011531702</v>
      </c>
      <c r="H102" s="94">
        <f>Raw!E102</f>
        <v>49304</v>
      </c>
      <c r="I102" s="94">
        <f t="shared" si="14"/>
        <v>12571</v>
      </c>
      <c r="J102" s="94">
        <f>Raw!F102</f>
        <v>42089</v>
      </c>
      <c r="K102" s="95">
        <f>Raw!G102</f>
        <v>2816</v>
      </c>
      <c r="L102" s="95">
        <f>Raw!H102</f>
        <v>0</v>
      </c>
      <c r="M102" s="95">
        <f>Raw!I102+Raw!R102</f>
        <v>634</v>
      </c>
      <c r="N102" s="95">
        <f>Raw!M102</f>
        <v>-1746</v>
      </c>
      <c r="O102" s="95">
        <f t="shared" ref="O102:O111" si="25">O101</f>
        <v>1550.0956995546364</v>
      </c>
      <c r="P102" s="95">
        <f>Raw!O102</f>
        <v>-1752</v>
      </c>
      <c r="Q102" s="113">
        <f>E102-(Raw!L102-Raw!P102)</f>
        <v>-11426</v>
      </c>
      <c r="R102" s="95">
        <f>Raw!S102+Raw!T102</f>
        <v>0</v>
      </c>
      <c r="S102" s="95" t="e">
        <f>Raw!S102/(Clean!R102/Raw!O102)</f>
        <v>#DIV/0!</v>
      </c>
      <c r="T102" s="95">
        <f>Raw!Q102</f>
        <v>-1752</v>
      </c>
      <c r="U102" s="95">
        <f>Raw!U102-Raw!U103</f>
        <v>29110</v>
      </c>
      <c r="V102" s="95">
        <f>Raw!V102-Raw!W102</f>
        <v>9250</v>
      </c>
      <c r="W102" s="95">
        <f t="shared" si="15"/>
        <v>-4513</v>
      </c>
      <c r="X102" s="95">
        <f>Raw!X102</f>
        <v>158498</v>
      </c>
      <c r="Y102" s="95">
        <f>Raw!Y102</f>
        <v>7980</v>
      </c>
      <c r="Z102" s="95">
        <f>Raw!Z102</f>
        <v>86670</v>
      </c>
      <c r="AA102" s="95">
        <f>Raw!AA102</f>
        <v>-29986</v>
      </c>
    </row>
    <row r="103" spans="1:27" x14ac:dyDescent="0.3">
      <c r="A103" s="85">
        <v>102</v>
      </c>
      <c r="B103" s="85" t="s">
        <v>366</v>
      </c>
      <c r="C103" s="85" t="s">
        <v>18</v>
      </c>
      <c r="D103" s="85">
        <v>2021</v>
      </c>
      <c r="E103" s="112">
        <f>Raw!E103+Raw!J103+Raw!K103+Raw!N103</f>
        <v>26839</v>
      </c>
      <c r="F103" s="4">
        <f t="shared" si="13"/>
        <v>-41882</v>
      </c>
      <c r="G103" s="94">
        <f t="shared" si="24"/>
        <v>23123.877011531702</v>
      </c>
      <c r="H103" s="94">
        <f>Raw!E103</f>
        <v>36733</v>
      </c>
      <c r="I103" s="94">
        <f t="shared" si="14"/>
        <v>-35822</v>
      </c>
      <c r="J103" s="94">
        <f>Raw!F103</f>
        <v>39606</v>
      </c>
      <c r="K103" s="95">
        <f>Raw!G103</f>
        <v>3123</v>
      </c>
      <c r="L103" s="95">
        <f>Raw!H103</f>
        <v>0</v>
      </c>
      <c r="M103" s="95">
        <f>Raw!I103+Raw!R103</f>
        <v>434</v>
      </c>
      <c r="N103" s="95">
        <f>Raw!M103</f>
        <v>3367</v>
      </c>
      <c r="O103" s="95">
        <f t="shared" si="25"/>
        <v>1550.0956995546364</v>
      </c>
      <c r="P103" s="95">
        <f>Raw!O103</f>
        <v>3362</v>
      </c>
      <c r="Q103" s="113">
        <f>E103-(Raw!L103-Raw!P103)</f>
        <v>-6527</v>
      </c>
      <c r="R103" s="95">
        <f>Raw!S103+Raw!T103</f>
        <v>0</v>
      </c>
      <c r="S103" s="95" t="e">
        <f>Raw!S103/(Clean!R103/Raw!O103)</f>
        <v>#DIV/0!</v>
      </c>
      <c r="T103" s="95">
        <f>Raw!Q103</f>
        <v>3362</v>
      </c>
      <c r="U103" s="95">
        <f>Raw!U103-Raw!U104</f>
        <v>-2949</v>
      </c>
      <c r="V103" s="95">
        <f>Raw!V103-Raw!W103</f>
        <v>13763</v>
      </c>
      <c r="W103" s="95">
        <f t="shared" si="15"/>
        <v>636</v>
      </c>
      <c r="X103" s="95">
        <f>Raw!X103</f>
        <v>137347</v>
      </c>
      <c r="Y103" s="95">
        <f>Raw!Y103</f>
        <v>282</v>
      </c>
      <c r="Z103" s="95">
        <f>Raw!Z103</f>
        <v>64060</v>
      </c>
      <c r="AA103" s="95">
        <f>Raw!AA103</f>
        <v>6337</v>
      </c>
    </row>
    <row r="104" spans="1:27" x14ac:dyDescent="0.3">
      <c r="A104" s="85">
        <v>103</v>
      </c>
      <c r="B104" s="85" t="s">
        <v>366</v>
      </c>
      <c r="C104" s="85" t="s">
        <v>18</v>
      </c>
      <c r="D104" s="85">
        <v>2020</v>
      </c>
      <c r="E104" s="112">
        <f>Raw!E104+Raw!J104+Raw!K104+Raw!N104</f>
        <v>68721</v>
      </c>
      <c r="F104" s="4">
        <f t="shared" si="13"/>
        <v>19930</v>
      </c>
      <c r="G104" s="94">
        <f t="shared" si="24"/>
        <v>23123.877011531702</v>
      </c>
      <c r="H104" s="94">
        <f>Raw!E104</f>
        <v>72555</v>
      </c>
      <c r="I104" s="94">
        <f t="shared" si="14"/>
        <v>21404</v>
      </c>
      <c r="J104" s="94">
        <f>Raw!F104</f>
        <v>68498</v>
      </c>
      <c r="K104" s="95">
        <f>Raw!G104</f>
        <v>2926</v>
      </c>
      <c r="L104" s="95">
        <f>Raw!H104</f>
        <v>0</v>
      </c>
      <c r="M104" s="95">
        <f>Raw!I104+Raw!R104</f>
        <v>434</v>
      </c>
      <c r="N104" s="95">
        <f>Raw!M104</f>
        <v>559</v>
      </c>
      <c r="O104" s="95">
        <f t="shared" si="25"/>
        <v>1550.0956995546364</v>
      </c>
      <c r="P104" s="95">
        <f>Raw!O104</f>
        <v>415</v>
      </c>
      <c r="Q104" s="113">
        <f>E104-(Raw!L104-Raw!P104)</f>
        <v>-3275</v>
      </c>
      <c r="R104" s="95">
        <f>Raw!S104+Raw!T104</f>
        <v>0</v>
      </c>
      <c r="S104" s="95" t="e">
        <f>Raw!S104/(Clean!R104/Raw!O104)</f>
        <v>#DIV/0!</v>
      </c>
      <c r="T104" s="95">
        <f>Raw!Q104</f>
        <v>415</v>
      </c>
      <c r="U104" s="95">
        <f>Raw!U104-Raw!U105</f>
        <v>6785</v>
      </c>
      <c r="V104" s="95">
        <f>Raw!V104-Raw!W104</f>
        <v>13127</v>
      </c>
      <c r="W104" s="95">
        <f t="shared" si="15"/>
        <v>2391</v>
      </c>
      <c r="X104" s="95">
        <f>Raw!X104</f>
        <v>139946</v>
      </c>
      <c r="Y104" s="95">
        <f>Raw!Y104</f>
        <v>716</v>
      </c>
      <c r="Z104" s="95">
        <f>Raw!Z104</f>
        <v>65239</v>
      </c>
      <c r="AA104" s="95">
        <f>Raw!AA104</f>
        <v>-25179</v>
      </c>
    </row>
    <row r="105" spans="1:27" x14ac:dyDescent="0.3">
      <c r="A105" s="85">
        <v>104</v>
      </c>
      <c r="B105" s="85" t="s">
        <v>366</v>
      </c>
      <c r="C105" s="85" t="s">
        <v>18</v>
      </c>
      <c r="D105" s="85">
        <v>2019</v>
      </c>
      <c r="E105" s="112">
        <f>Raw!E105+Raw!J105+Raw!K105+Raw!N105</f>
        <v>48791</v>
      </c>
      <c r="F105" s="4">
        <f t="shared" si="13"/>
        <v>30800</v>
      </c>
      <c r="G105" s="94">
        <f t="shared" si="24"/>
        <v>23123.877011531702</v>
      </c>
      <c r="H105" s="94">
        <f>Raw!E105</f>
        <v>51151</v>
      </c>
      <c r="I105" s="94">
        <f t="shared" si="14"/>
        <v>31112</v>
      </c>
      <c r="J105" s="94">
        <f>Raw!F105</f>
        <v>47197</v>
      </c>
      <c r="K105" s="95">
        <f>Raw!G105</f>
        <v>2675</v>
      </c>
      <c r="L105" s="95">
        <f>Raw!H105</f>
        <v>0</v>
      </c>
      <c r="M105" s="95">
        <f>Raw!I105+Raw!R105</f>
        <v>434</v>
      </c>
      <c r="N105" s="95">
        <f>Raw!M105</f>
        <v>34</v>
      </c>
      <c r="O105" s="95">
        <f t="shared" si="25"/>
        <v>1550.0956995546364</v>
      </c>
      <c r="P105" s="95">
        <f>Raw!O105</f>
        <v>33</v>
      </c>
      <c r="Q105" s="113">
        <f>E105-(Raw!L105-Raw!P105)</f>
        <v>-2326</v>
      </c>
      <c r="R105" s="95">
        <f>Raw!S105+Raw!T105</f>
        <v>0</v>
      </c>
      <c r="S105" s="95" t="e">
        <f>Raw!S105/(Clean!R105/Raw!O105)</f>
        <v>#DIV/0!</v>
      </c>
      <c r="T105" s="95">
        <f>Raw!Q105</f>
        <v>33</v>
      </c>
      <c r="U105" s="95">
        <f>Raw!U105-Raw!U106</f>
        <v>-4026</v>
      </c>
      <c r="V105" s="95">
        <f>Raw!V105-Raw!W105</f>
        <v>10736</v>
      </c>
      <c r="W105" s="95">
        <f t="shared" si="15"/>
        <v>573</v>
      </c>
      <c r="X105" s="95">
        <f>Raw!X105</f>
        <v>113436</v>
      </c>
      <c r="Y105" s="95">
        <f>Raw!Y105</f>
        <v>1150</v>
      </c>
      <c r="Z105" s="95">
        <f>Raw!Z105</f>
        <v>43788</v>
      </c>
      <c r="AA105" s="95">
        <f>Raw!AA105</f>
        <v>4641</v>
      </c>
    </row>
    <row r="106" spans="1:27" x14ac:dyDescent="0.3">
      <c r="A106" s="85">
        <v>105</v>
      </c>
      <c r="B106" s="85" t="s">
        <v>366</v>
      </c>
      <c r="C106" s="85" t="s">
        <v>18</v>
      </c>
      <c r="D106" s="85">
        <v>2018</v>
      </c>
      <c r="E106" s="112">
        <f>Raw!E106+Raw!J106+Raw!K106+Raw!N106</f>
        <v>17991</v>
      </c>
      <c r="F106" s="4">
        <f t="shared" si="13"/>
        <v>16603</v>
      </c>
      <c r="G106" s="94">
        <f t="shared" si="24"/>
        <v>23123.877011531702</v>
      </c>
      <c r="H106" s="94">
        <f>Raw!E106</f>
        <v>20039</v>
      </c>
      <c r="I106" s="94">
        <f t="shared" si="14"/>
        <v>10463</v>
      </c>
      <c r="J106" s="94">
        <f>Raw!F106</f>
        <v>16593</v>
      </c>
      <c r="K106" s="95">
        <f>Raw!G106</f>
        <v>2889</v>
      </c>
      <c r="L106" s="95">
        <f>Raw!H106</f>
        <v>0</v>
      </c>
      <c r="M106" s="95">
        <f>Raw!I106+Raw!R106</f>
        <v>434</v>
      </c>
      <c r="N106" s="95">
        <f>Raw!M106</f>
        <v>-1388</v>
      </c>
      <c r="O106" s="95">
        <f t="shared" si="25"/>
        <v>1550.0956995546364</v>
      </c>
      <c r="P106" s="95">
        <f>Raw!O106</f>
        <v>-1388</v>
      </c>
      <c r="Q106" s="113">
        <f>E106-(Raw!L106-Raw!P106)</f>
        <v>-3436</v>
      </c>
      <c r="R106" s="95">
        <f>Raw!S106+Raw!T106</f>
        <v>0</v>
      </c>
      <c r="S106" s="95" t="e">
        <f>Raw!S106/(Clean!R106/Raw!O106)</f>
        <v>#DIV/0!</v>
      </c>
      <c r="T106" s="95">
        <f>Raw!Q106</f>
        <v>-1388</v>
      </c>
      <c r="U106" s="95">
        <f>Raw!U106-Raw!U107</f>
        <v>22441</v>
      </c>
      <c r="V106" s="95">
        <f>Raw!V106-Raw!W106</f>
        <v>10163</v>
      </c>
      <c r="W106" s="95">
        <f t="shared" si="15"/>
        <v>-10628</v>
      </c>
      <c r="X106" s="95">
        <f>Raw!X106</f>
        <v>121173</v>
      </c>
      <c r="Y106" s="95">
        <f>Raw!Y106</f>
        <v>1583</v>
      </c>
      <c r="Z106" s="95">
        <f>Raw!Z106</f>
        <v>51662</v>
      </c>
      <c r="AA106" s="95">
        <f>Raw!AA106</f>
        <v>-25632</v>
      </c>
    </row>
    <row r="107" spans="1:27" x14ac:dyDescent="0.3">
      <c r="A107" s="85">
        <v>106</v>
      </c>
      <c r="B107" s="85" t="s">
        <v>366</v>
      </c>
      <c r="C107" s="85" t="s">
        <v>18</v>
      </c>
      <c r="D107" s="85">
        <v>2017</v>
      </c>
      <c r="E107" s="112">
        <f>Raw!E107+Raw!J107+Raw!K107+Raw!N107</f>
        <v>1388</v>
      </c>
      <c r="F107" s="4">
        <f t="shared" si="13"/>
        <v>-10922</v>
      </c>
      <c r="G107" s="94">
        <f t="shared" si="24"/>
        <v>23123.877011531702</v>
      </c>
      <c r="H107" s="94">
        <f>Raw!E107</f>
        <v>9576</v>
      </c>
      <c r="I107" s="94">
        <f t="shared" si="14"/>
        <v>-5637</v>
      </c>
      <c r="J107" s="94">
        <f>Raw!F107</f>
        <v>9302</v>
      </c>
      <c r="K107" s="95">
        <f>Raw!G107</f>
        <v>3034</v>
      </c>
      <c r="L107" s="95">
        <f>Raw!H107</f>
        <v>0</v>
      </c>
      <c r="M107" s="95">
        <f>Raw!I107+Raw!R107</f>
        <v>434</v>
      </c>
      <c r="N107" s="95">
        <f>Raw!M107</f>
        <v>1545</v>
      </c>
      <c r="O107" s="95">
        <f t="shared" si="25"/>
        <v>1550.0956995546364</v>
      </c>
      <c r="P107" s="95">
        <f>Raw!O107</f>
        <v>1545</v>
      </c>
      <c r="Q107" s="113">
        <f>E107-(Raw!L107-Raw!P107)</f>
        <v>-6643</v>
      </c>
      <c r="R107" s="95">
        <f>Raw!S107+Raw!T107</f>
        <v>0</v>
      </c>
      <c r="S107" s="95" t="e">
        <f>Raw!S107/(Clean!R107/Raw!O107)</f>
        <v>#DIV/0!</v>
      </c>
      <c r="T107" s="95">
        <f>Raw!Q107</f>
        <v>1545</v>
      </c>
      <c r="U107" s="95">
        <f>Raw!U107-Raw!U108</f>
        <v>-556</v>
      </c>
      <c r="V107" s="95">
        <f>Raw!V107-Raw!W107</f>
        <v>20791</v>
      </c>
      <c r="W107" s="95">
        <f t="shared" si="15"/>
        <v>-34539</v>
      </c>
      <c r="X107" s="95">
        <f>Raw!X107</f>
        <v>102398</v>
      </c>
      <c r="Y107" s="95">
        <f>Raw!Y107</f>
        <v>2017</v>
      </c>
      <c r="Z107" s="95">
        <f>Raw!Z107</f>
        <v>30996</v>
      </c>
      <c r="AA107" s="95">
        <f>Raw!AA107</f>
        <v>-5305</v>
      </c>
    </row>
    <row r="108" spans="1:27" x14ac:dyDescent="0.3">
      <c r="A108" s="85">
        <v>107</v>
      </c>
      <c r="B108" s="85" t="s">
        <v>366</v>
      </c>
      <c r="C108" s="85" t="s">
        <v>18</v>
      </c>
      <c r="D108" s="85">
        <v>2016</v>
      </c>
      <c r="E108" s="112">
        <f>Raw!E108+Raw!J108+Raw!K108+Raw!N108</f>
        <v>12310</v>
      </c>
      <c r="F108" s="4">
        <f t="shared" si="13"/>
        <v>9718</v>
      </c>
      <c r="G108" s="94">
        <f t="shared" si="24"/>
        <v>23123.877011531702</v>
      </c>
      <c r="H108" s="94">
        <f>Raw!E108</f>
        <v>15213</v>
      </c>
      <c r="I108" s="94">
        <f t="shared" si="14"/>
        <v>8065</v>
      </c>
      <c r="J108" s="94">
        <f>Raw!F108</f>
        <v>12713</v>
      </c>
      <c r="K108" s="95">
        <f>Raw!G108</f>
        <v>3800</v>
      </c>
      <c r="L108" s="95">
        <f>Raw!H108</f>
        <v>0</v>
      </c>
      <c r="M108" s="95">
        <f>Raw!I108+Raw!R108</f>
        <v>451</v>
      </c>
      <c r="N108" s="95">
        <f>Raw!M108</f>
        <v>-505</v>
      </c>
      <c r="O108" s="95">
        <f t="shared" si="25"/>
        <v>1550.0956995546364</v>
      </c>
      <c r="P108" s="95">
        <f>Raw!O108</f>
        <v>424</v>
      </c>
      <c r="Q108" s="113">
        <f>E108-(Raw!L108-Raw!P108)</f>
        <v>-3408</v>
      </c>
      <c r="R108" s="95">
        <f>Raw!S108+Raw!T108</f>
        <v>0</v>
      </c>
      <c r="S108" s="95" t="e">
        <f>Raw!S108/(Clean!R108/Raw!O108)</f>
        <v>#DIV/0!</v>
      </c>
      <c r="T108" s="95">
        <f>Raw!Q108</f>
        <v>424</v>
      </c>
      <c r="U108" s="95">
        <f>Raw!U108-Raw!U109</f>
        <v>836</v>
      </c>
      <c r="V108" s="95">
        <f>Raw!V108-Raw!W108</f>
        <v>55330</v>
      </c>
      <c r="W108" s="95">
        <f t="shared" si="15"/>
        <v>11422</v>
      </c>
      <c r="X108" s="95">
        <f>Raw!X108</f>
        <v>100993</v>
      </c>
      <c r="Y108" s="95">
        <f>Raw!Y108</f>
        <v>2451</v>
      </c>
      <c r="Z108" s="95">
        <f>Raw!Z108</f>
        <v>31837</v>
      </c>
      <c r="AA108" s="95">
        <f>Raw!AA108</f>
        <v>-14037</v>
      </c>
    </row>
    <row r="109" spans="1:27" x14ac:dyDescent="0.3">
      <c r="A109" s="85">
        <v>108</v>
      </c>
      <c r="B109" s="85" t="s">
        <v>366</v>
      </c>
      <c r="C109" s="85" t="s">
        <v>18</v>
      </c>
      <c r="D109" s="85">
        <v>2015</v>
      </c>
      <c r="E109" s="112">
        <f>Raw!E109+Raw!J109+Raw!K109+Raw!N109</f>
        <v>2592</v>
      </c>
      <c r="F109" s="4">
        <f t="shared" si="13"/>
        <v>1122</v>
      </c>
      <c r="G109" s="94">
        <f t="shared" si="24"/>
        <v>23123.877011531702</v>
      </c>
      <c r="H109" s="94">
        <f>Raw!E109</f>
        <v>7148</v>
      </c>
      <c r="I109" s="94">
        <f t="shared" si="14"/>
        <v>-199</v>
      </c>
      <c r="J109" s="94">
        <f>Raw!F109</f>
        <v>6564</v>
      </c>
      <c r="K109" s="95">
        <f>Raw!G109</f>
        <v>2582</v>
      </c>
      <c r="L109" s="95">
        <f>Raw!H109</f>
        <v>0</v>
      </c>
      <c r="M109" s="95">
        <f>Raw!I109+Raw!R109</f>
        <v>434</v>
      </c>
      <c r="N109" s="95">
        <f>Raw!M109</f>
        <v>145</v>
      </c>
      <c r="O109" s="95">
        <f t="shared" si="25"/>
        <v>1550.0956995546364</v>
      </c>
      <c r="P109" s="95">
        <f>Raw!O109</f>
        <v>145</v>
      </c>
      <c r="Q109" s="113">
        <f>E109-(Raw!L109-Raw!P109)</f>
        <v>-4411</v>
      </c>
      <c r="R109" s="95">
        <f>Raw!S109+Raw!T109</f>
        <v>0</v>
      </c>
      <c r="S109" s="95" t="e">
        <f>Raw!S109/(Clean!R109/Raw!O109)</f>
        <v>#DIV/0!</v>
      </c>
      <c r="T109" s="95">
        <f>Raw!Q109</f>
        <v>145</v>
      </c>
      <c r="U109" s="95">
        <f>Raw!U109-Raw!U110</f>
        <v>3676</v>
      </c>
      <c r="V109" s="95">
        <f>Raw!V109-Raw!W109</f>
        <v>43908</v>
      </c>
      <c r="W109" s="95">
        <f t="shared" si="15"/>
        <v>12895</v>
      </c>
      <c r="X109" s="95">
        <f>Raw!X109</f>
        <v>90016</v>
      </c>
      <c r="Y109" s="95">
        <f>Raw!Y109</f>
        <v>2902</v>
      </c>
      <c r="Z109" s="95">
        <f>Raw!Z109</f>
        <v>24602</v>
      </c>
      <c r="AA109" s="95">
        <f>Raw!AA109</f>
        <v>-29876</v>
      </c>
    </row>
    <row r="110" spans="1:27" x14ac:dyDescent="0.3">
      <c r="A110" s="85">
        <v>109</v>
      </c>
      <c r="B110" s="85" t="s">
        <v>366</v>
      </c>
      <c r="C110" s="85" t="s">
        <v>18</v>
      </c>
      <c r="D110" s="85">
        <v>2014</v>
      </c>
      <c r="E110" s="112">
        <f>Raw!E110+Raw!J110+Raw!K110+Raw!N110</f>
        <v>1470</v>
      </c>
      <c r="F110" s="4">
        <f t="shared" si="13"/>
        <v>-9562</v>
      </c>
      <c r="G110" s="94">
        <f t="shared" si="24"/>
        <v>23123.877011531702</v>
      </c>
      <c r="H110" s="94">
        <f>Raw!E110</f>
        <v>7347</v>
      </c>
      <c r="I110" s="94">
        <f t="shared" si="14"/>
        <v>-6633</v>
      </c>
      <c r="J110" s="94">
        <f>Raw!F110</f>
        <v>6555</v>
      </c>
      <c r="K110" s="95">
        <f>Raw!G110</f>
        <v>2394</v>
      </c>
      <c r="L110" s="95">
        <f>Raw!H110</f>
        <v>0</v>
      </c>
      <c r="M110" s="95">
        <f>Raw!I110+Raw!R110</f>
        <v>452</v>
      </c>
      <c r="N110" s="95">
        <f>Raw!M110</f>
        <v>1889</v>
      </c>
      <c r="O110" s="95">
        <f t="shared" si="25"/>
        <v>1550.0956995546364</v>
      </c>
      <c r="P110" s="95">
        <f>Raw!O110</f>
        <v>1460</v>
      </c>
      <c r="Q110" s="113">
        <f>E110-(Raw!L110-Raw!P110)</f>
        <v>-3988</v>
      </c>
      <c r="R110" s="95">
        <f>Raw!S110+Raw!T110</f>
        <v>0</v>
      </c>
      <c r="S110" s="95" t="e">
        <f>Raw!S110/(Clean!R110/Raw!O110)</f>
        <v>#DIV/0!</v>
      </c>
      <c r="T110" s="95">
        <f>Raw!Q110</f>
        <v>1460</v>
      </c>
      <c r="U110" s="95">
        <f>Raw!U110-Raw!U111</f>
        <v>-1593</v>
      </c>
      <c r="V110" s="95">
        <f>Raw!V110-Raw!W110</f>
        <v>31013</v>
      </c>
      <c r="W110" s="95">
        <f t="shared" si="15"/>
        <v>2041</v>
      </c>
      <c r="X110" s="95">
        <f>Raw!X110</f>
        <v>72080</v>
      </c>
      <c r="Y110" s="95">
        <f>Raw!Y110</f>
        <v>3336</v>
      </c>
      <c r="Z110" s="95">
        <f>Raw!Z110</f>
        <v>5934</v>
      </c>
      <c r="AA110" s="95">
        <f>Raw!AA110</f>
        <v>-8164</v>
      </c>
    </row>
    <row r="111" spans="1:27" ht="15" thickBot="1" x14ac:dyDescent="0.35">
      <c r="A111" s="93">
        <v>110</v>
      </c>
      <c r="B111" s="93" t="s">
        <v>366</v>
      </c>
      <c r="C111" s="93" t="s">
        <v>18</v>
      </c>
      <c r="D111" s="93">
        <v>2013</v>
      </c>
      <c r="E111" s="112">
        <f>Raw!E111+Raw!J111+Raw!K111+Raw!N111</f>
        <v>11032</v>
      </c>
      <c r="F111" s="4">
        <f t="shared" si="13"/>
        <v>-979954</v>
      </c>
      <c r="G111" s="94">
        <f t="shared" si="24"/>
        <v>23123.877011531702</v>
      </c>
      <c r="H111" s="94">
        <f>Raw!E111</f>
        <v>13980</v>
      </c>
      <c r="I111" s="94">
        <f t="shared" si="14"/>
        <v>-977314</v>
      </c>
      <c r="J111" s="94">
        <f>Raw!F111</f>
        <v>14506</v>
      </c>
      <c r="K111" s="95">
        <f>Raw!G111</f>
        <v>3214</v>
      </c>
      <c r="L111" s="95">
        <f>Raw!H111</f>
        <v>0</v>
      </c>
      <c r="M111" s="95">
        <f>Raw!I111+Raw!R111</f>
        <v>173</v>
      </c>
      <c r="N111" s="95">
        <f>Raw!M111</f>
        <v>-13</v>
      </c>
      <c r="O111" s="95">
        <f t="shared" si="25"/>
        <v>1550.0956995546364</v>
      </c>
      <c r="P111" s="95">
        <f>Raw!O111</f>
        <v>635</v>
      </c>
      <c r="Q111" s="113">
        <f>E111-(Raw!L111-Raw!P111)</f>
        <v>-2961</v>
      </c>
      <c r="R111" s="95">
        <f>Raw!S111+Raw!T111</f>
        <v>0</v>
      </c>
      <c r="S111" s="95" t="e">
        <f>Raw!S111/(Clean!R111/Raw!O111)</f>
        <v>#DIV/0!</v>
      </c>
      <c r="T111" s="95">
        <f>Raw!Q111</f>
        <v>635</v>
      </c>
      <c r="U111" s="95">
        <f>Raw!U111-Raw!U112</f>
        <v>-82364</v>
      </c>
      <c r="V111" s="95">
        <f>Raw!V111-Raw!W111</f>
        <v>28972</v>
      </c>
      <c r="W111" s="95">
        <f t="shared" si="15"/>
        <v>-49277</v>
      </c>
      <c r="X111" s="95">
        <f>Raw!X111</f>
        <v>67183</v>
      </c>
      <c r="Y111" s="95">
        <f>Raw!Y111</f>
        <v>3788</v>
      </c>
      <c r="Z111" s="95">
        <f>Raw!Z111</f>
        <v>3280</v>
      </c>
      <c r="AA111" s="95">
        <f>Raw!AA111</f>
        <v>-3614</v>
      </c>
    </row>
    <row r="112" spans="1:27" ht="15" thickTop="1" x14ac:dyDescent="0.3">
      <c r="A112" s="88">
        <v>111</v>
      </c>
      <c r="B112" s="88" t="s">
        <v>366</v>
      </c>
      <c r="C112" s="88" t="s">
        <v>20</v>
      </c>
      <c r="D112" s="88">
        <v>2023</v>
      </c>
      <c r="E112" s="112">
        <f>Raw!E112+Raw!J112+Raw!K112+Raw!N112</f>
        <v>990986</v>
      </c>
      <c r="F112" s="4">
        <f t="shared" si="13"/>
        <v>-27000</v>
      </c>
      <c r="G112" s="94">
        <f t="shared" si="16"/>
        <v>281879.10071457148</v>
      </c>
      <c r="H112" s="94">
        <f>Raw!E112</f>
        <v>991294</v>
      </c>
      <c r="I112" s="94">
        <f t="shared" si="14"/>
        <v>-29651</v>
      </c>
      <c r="J112" s="94">
        <f>Raw!F112</f>
        <v>845426</v>
      </c>
      <c r="K112" s="95">
        <f>Raw!G112</f>
        <v>65455</v>
      </c>
      <c r="L112" s="95">
        <f>Raw!H112</f>
        <v>0</v>
      </c>
      <c r="M112" s="95">
        <f>Raw!I112+Raw!R112</f>
        <v>3856</v>
      </c>
      <c r="N112" s="95">
        <f>Raw!M112</f>
        <v>64686</v>
      </c>
      <c r="O112" s="95">
        <f t="shared" si="17"/>
        <v>19020.161713297814</v>
      </c>
      <c r="P112" s="95">
        <f>Raw!O112</f>
        <v>65549</v>
      </c>
      <c r="Q112" s="113">
        <f>E112-(Raw!L112-Raw!P112)</f>
        <v>79130</v>
      </c>
      <c r="R112" s="95">
        <f>Raw!S112+Raw!T112</f>
        <v>14751</v>
      </c>
      <c r="S112" s="95">
        <f>Raw!S112/(Clean!R112/Raw!O112)</f>
        <v>65526.78150633855</v>
      </c>
      <c r="T112" s="95">
        <f>Raw!Q112</f>
        <v>50798</v>
      </c>
      <c r="U112" s="95">
        <f>Raw!U112-Raw!U113</f>
        <v>-146888</v>
      </c>
      <c r="V112" s="95">
        <f>Raw!V112-Raw!W112</f>
        <v>78249</v>
      </c>
      <c r="W112" s="95">
        <f t="shared" si="15"/>
        <v>24413</v>
      </c>
      <c r="X112" s="95">
        <f>Raw!X112</f>
        <v>582071</v>
      </c>
      <c r="Y112" s="95">
        <f>Raw!Y112</f>
        <v>82141</v>
      </c>
      <c r="Z112" s="95">
        <f>Raw!Z112</f>
        <v>30515</v>
      </c>
      <c r="AA112" s="95">
        <f>Raw!AA112</f>
        <v>234374</v>
      </c>
    </row>
    <row r="113" spans="1:27" x14ac:dyDescent="0.3">
      <c r="A113" s="85">
        <v>112</v>
      </c>
      <c r="B113" s="85" t="s">
        <v>366</v>
      </c>
      <c r="C113" s="85" t="s">
        <v>20</v>
      </c>
      <c r="D113" s="85">
        <v>2022</v>
      </c>
      <c r="E113" s="112">
        <f>Raw!E113+Raw!J113+Raw!K113+Raw!N113</f>
        <v>1017986</v>
      </c>
      <c r="F113" s="4">
        <f t="shared" si="13"/>
        <v>412424</v>
      </c>
      <c r="G113" s="94">
        <f t="shared" ref="G113:G122" si="26">G112</f>
        <v>281879.10071457148</v>
      </c>
      <c r="H113" s="94">
        <f>Raw!E113</f>
        <v>1020945</v>
      </c>
      <c r="I113" s="94">
        <f t="shared" si="14"/>
        <v>410659</v>
      </c>
      <c r="J113" s="94">
        <f>Raw!F113</f>
        <v>877317</v>
      </c>
      <c r="K113" s="95">
        <f>Raw!G113</f>
        <v>68271</v>
      </c>
      <c r="L113" s="95">
        <f>Raw!H113</f>
        <v>0</v>
      </c>
      <c r="M113" s="95">
        <f>Raw!I113+Raw!R113</f>
        <v>4038</v>
      </c>
      <c r="N113" s="95">
        <f>Raw!M113</f>
        <v>61408</v>
      </c>
      <c r="O113" s="95">
        <f t="shared" ref="O113:O122" si="27">O112</f>
        <v>19020.161713297814</v>
      </c>
      <c r="P113" s="95">
        <f>Raw!O113</f>
        <v>61411</v>
      </c>
      <c r="Q113" s="113">
        <f>E113-(Raw!L113-Raw!P113)</f>
        <v>70072</v>
      </c>
      <c r="R113" s="95">
        <f>Raw!S113+Raw!T113</f>
        <v>11622</v>
      </c>
      <c r="S113" s="95">
        <f>Raw!S113/(Clean!R113/Raw!O113)</f>
        <v>66023.958440887975</v>
      </c>
      <c r="T113" s="95">
        <f>Raw!Q113</f>
        <v>49788</v>
      </c>
      <c r="U113" s="95">
        <f>Raw!U113-Raw!U114</f>
        <v>-109503</v>
      </c>
      <c r="V113" s="95">
        <f>Raw!V113-Raw!W113</f>
        <v>53836</v>
      </c>
      <c r="W113" s="95">
        <f t="shared" si="15"/>
        <v>-259226</v>
      </c>
      <c r="X113" s="95">
        <f>Raw!X113</f>
        <v>880790</v>
      </c>
      <c r="Y113" s="95">
        <f>Raw!Y113</f>
        <v>75954</v>
      </c>
      <c r="Z113" s="95">
        <f>Raw!Z113</f>
        <v>181138</v>
      </c>
      <c r="AA113" s="95">
        <f>Raw!AA113</f>
        <v>-107817</v>
      </c>
    </row>
    <row r="114" spans="1:27" x14ac:dyDescent="0.3">
      <c r="A114" s="85">
        <v>113</v>
      </c>
      <c r="B114" s="85" t="s">
        <v>366</v>
      </c>
      <c r="C114" s="85" t="s">
        <v>20</v>
      </c>
      <c r="D114" s="85">
        <v>2021</v>
      </c>
      <c r="E114" s="112">
        <f>Raw!E114+Raw!J114+Raw!K114+Raw!N114</f>
        <v>605562</v>
      </c>
      <c r="F114" s="4">
        <f t="shared" si="13"/>
        <v>145155</v>
      </c>
      <c r="G114" s="94">
        <f t="shared" si="26"/>
        <v>281879.10071457148</v>
      </c>
      <c r="H114" s="94">
        <f>Raw!E114</f>
        <v>610286</v>
      </c>
      <c r="I114" s="94">
        <f t="shared" si="14"/>
        <v>148034</v>
      </c>
      <c r="J114" s="94">
        <f>Raw!F114</f>
        <v>527244</v>
      </c>
      <c r="K114" s="95">
        <f>Raw!G114</f>
        <v>38152</v>
      </c>
      <c r="L114" s="95">
        <f>Raw!H114</f>
        <v>0</v>
      </c>
      <c r="M114" s="95">
        <f>Raw!I114+Raw!R114</f>
        <v>3920</v>
      </c>
      <c r="N114" s="95">
        <f>Raw!M114</f>
        <v>32938</v>
      </c>
      <c r="O114" s="95">
        <f t="shared" si="27"/>
        <v>19020.161713297814</v>
      </c>
      <c r="P114" s="95">
        <f>Raw!O114</f>
        <v>33106</v>
      </c>
      <c r="Q114" s="113">
        <f>E114-(Raw!L114-Raw!P114)</f>
        <v>35588</v>
      </c>
      <c r="R114" s="95">
        <f>Raw!S114+Raw!T114</f>
        <v>7374</v>
      </c>
      <c r="S114" s="95">
        <f>Raw!S114/(Clean!R114/Raw!O114)</f>
        <v>30757.961215080009</v>
      </c>
      <c r="T114" s="95">
        <f>Raw!Q114</f>
        <v>25732</v>
      </c>
      <c r="U114" s="95">
        <f>Raw!U114-Raw!U115</f>
        <v>264240</v>
      </c>
      <c r="V114" s="95">
        <f>Raw!V114-Raw!W114</f>
        <v>313062</v>
      </c>
      <c r="W114" s="95">
        <f t="shared" si="15"/>
        <v>167448</v>
      </c>
      <c r="X114" s="95">
        <f>Raw!X114</f>
        <v>727894</v>
      </c>
      <c r="Y114" s="95">
        <f>Raw!Y114</f>
        <v>83421</v>
      </c>
      <c r="Z114" s="95">
        <f>Raw!Z114</f>
        <v>87458</v>
      </c>
      <c r="AA114" s="95">
        <f>Raw!AA114</f>
        <v>25049</v>
      </c>
    </row>
    <row r="115" spans="1:27" x14ac:dyDescent="0.3">
      <c r="A115" s="85">
        <v>114</v>
      </c>
      <c r="B115" s="85" t="s">
        <v>366</v>
      </c>
      <c r="C115" s="85" t="s">
        <v>20</v>
      </c>
      <c r="D115" s="85">
        <v>2020</v>
      </c>
      <c r="E115" s="112">
        <f>Raw!E115+Raw!J115+Raw!K115+Raw!N115</f>
        <v>460407</v>
      </c>
      <c r="F115" s="4">
        <f t="shared" si="13"/>
        <v>-114966</v>
      </c>
      <c r="G115" s="94">
        <f t="shared" si="26"/>
        <v>281879.10071457148</v>
      </c>
      <c r="H115" s="94">
        <f>Raw!E115</f>
        <v>462252</v>
      </c>
      <c r="I115" s="94">
        <f t="shared" si="14"/>
        <v>-120127</v>
      </c>
      <c r="J115" s="94">
        <f>Raw!F115</f>
        <v>346859</v>
      </c>
      <c r="K115" s="95">
        <f>Raw!G115</f>
        <v>69483</v>
      </c>
      <c r="L115" s="95">
        <f>Raw!H115</f>
        <v>0</v>
      </c>
      <c r="M115" s="95">
        <f>Raw!I115+Raw!R115</f>
        <v>3524</v>
      </c>
      <c r="N115" s="95">
        <f>Raw!M115</f>
        <v>42019</v>
      </c>
      <c r="O115" s="95">
        <f t="shared" si="27"/>
        <v>19020.161713297814</v>
      </c>
      <c r="P115" s="95">
        <f>Raw!O115</f>
        <v>42741</v>
      </c>
      <c r="Q115" s="113">
        <f>E115-(Raw!L115-Raw!P115)</f>
        <v>48985</v>
      </c>
      <c r="R115" s="95">
        <f>Raw!S115+Raw!T115</f>
        <v>8812</v>
      </c>
      <c r="S115" s="95">
        <f>Raw!S115/(Clean!R115/Raw!O115)</f>
        <v>47615.569337267363</v>
      </c>
      <c r="T115" s="95">
        <f>Raw!Q115</f>
        <v>33930</v>
      </c>
      <c r="U115" s="95">
        <f>Raw!U115-Raw!U116</f>
        <v>-28841</v>
      </c>
      <c r="V115" s="95">
        <f>Raw!V115-Raw!W115</f>
        <v>145614</v>
      </c>
      <c r="W115" s="95">
        <f t="shared" si="15"/>
        <v>-18327</v>
      </c>
      <c r="X115" s="95">
        <f>Raw!X115</f>
        <v>563532</v>
      </c>
      <c r="Y115" s="95">
        <f>Raw!Y115</f>
        <v>84000</v>
      </c>
      <c r="Z115" s="95">
        <f>Raw!Z115</f>
        <v>154967</v>
      </c>
      <c r="AA115" s="95">
        <f>Raw!AA115</f>
        <v>71570</v>
      </c>
    </row>
    <row r="116" spans="1:27" x14ac:dyDescent="0.3">
      <c r="A116" s="85">
        <v>115</v>
      </c>
      <c r="B116" s="85" t="s">
        <v>366</v>
      </c>
      <c r="C116" s="85" t="s">
        <v>20</v>
      </c>
      <c r="D116" s="85">
        <v>2019</v>
      </c>
      <c r="E116" s="112">
        <f>Raw!E116+Raw!J116+Raw!K116+Raw!N116</f>
        <v>575373</v>
      </c>
      <c r="F116" s="4">
        <f t="shared" si="13"/>
        <v>-253904</v>
      </c>
      <c r="G116" s="94">
        <f t="shared" si="26"/>
        <v>281879.10071457148</v>
      </c>
      <c r="H116" s="94">
        <f>Raw!E116</f>
        <v>582379</v>
      </c>
      <c r="I116" s="94">
        <f t="shared" si="14"/>
        <v>-244707</v>
      </c>
      <c r="J116" s="94">
        <f>Raw!F116</f>
        <v>426213</v>
      </c>
      <c r="K116" s="95">
        <f>Raw!G116</f>
        <v>123124</v>
      </c>
      <c r="L116" s="95">
        <f>Raw!H116</f>
        <v>0</v>
      </c>
      <c r="M116" s="95">
        <f>Raw!I116+Raw!R116</f>
        <v>2005</v>
      </c>
      <c r="N116" s="95">
        <f>Raw!M116</f>
        <v>34113</v>
      </c>
      <c r="O116" s="95">
        <f t="shared" si="27"/>
        <v>19020.161713297814</v>
      </c>
      <c r="P116" s="95">
        <f>Raw!O116</f>
        <v>36814</v>
      </c>
      <c r="Q116" s="113">
        <f>E116-(Raw!L116-Raw!P116)</f>
        <v>34976</v>
      </c>
      <c r="R116" s="95">
        <f>Raw!S116+Raw!T116</f>
        <v>7870</v>
      </c>
      <c r="S116" s="95">
        <f>Raw!S116/(Clean!R116/Raw!O116)</f>
        <v>36814</v>
      </c>
      <c r="T116" s="95">
        <f>Raw!Q116</f>
        <v>28944</v>
      </c>
      <c r="U116" s="95">
        <f>Raw!U116-Raw!U117</f>
        <v>-513</v>
      </c>
      <c r="V116" s="95">
        <f>Raw!V116-Raw!W116</f>
        <v>163941</v>
      </c>
      <c r="W116" s="95">
        <f t="shared" si="15"/>
        <v>71260</v>
      </c>
      <c r="X116" s="95">
        <f>Raw!X116</f>
        <v>515110</v>
      </c>
      <c r="Y116" s="95">
        <f>Raw!Y116</f>
        <v>79861</v>
      </c>
      <c r="Z116" s="95">
        <f>Raw!Z116</f>
        <v>77991</v>
      </c>
      <c r="AA116" s="95">
        <f>Raw!AA116</f>
        <v>-34275</v>
      </c>
    </row>
    <row r="117" spans="1:27" x14ac:dyDescent="0.3">
      <c r="A117" s="85">
        <v>116</v>
      </c>
      <c r="B117" s="85" t="s">
        <v>366</v>
      </c>
      <c r="C117" s="85" t="s">
        <v>20</v>
      </c>
      <c r="D117" s="85">
        <v>2018</v>
      </c>
      <c r="E117" s="112">
        <f>Raw!E117+Raw!J117+Raw!K117+Raw!N117</f>
        <v>829277</v>
      </c>
      <c r="F117" s="4">
        <f t="shared" si="13"/>
        <v>450536</v>
      </c>
      <c r="G117" s="94">
        <f t="shared" si="26"/>
        <v>281879.10071457148</v>
      </c>
      <c r="H117" s="94">
        <f>Raw!E117</f>
        <v>827086</v>
      </c>
      <c r="I117" s="94">
        <f t="shared" si="14"/>
        <v>445429</v>
      </c>
      <c r="J117" s="94">
        <f>Raw!F117</f>
        <v>685464</v>
      </c>
      <c r="K117" s="95">
        <f>Raw!G117</f>
        <v>93581</v>
      </c>
      <c r="L117" s="95">
        <f>Raw!H117</f>
        <v>0</v>
      </c>
      <c r="M117" s="95">
        <f>Raw!I117+Raw!R117</f>
        <v>2485</v>
      </c>
      <c r="N117" s="95">
        <f>Raw!M117</f>
        <v>36199</v>
      </c>
      <c r="O117" s="95">
        <f t="shared" si="27"/>
        <v>19020.161713297814</v>
      </c>
      <c r="P117" s="95">
        <f>Raw!O117</f>
        <v>36199</v>
      </c>
      <c r="Q117" s="113">
        <f>E117-(Raw!L117-Raw!P117)</f>
        <v>46005</v>
      </c>
      <c r="R117" s="95">
        <f>Raw!S117+Raw!T117</f>
        <v>7615</v>
      </c>
      <c r="S117" s="95">
        <f>Raw!S117/(Clean!R117/Raw!O117)</f>
        <v>36199</v>
      </c>
      <c r="T117" s="95">
        <f>Raw!Q117</f>
        <v>28584</v>
      </c>
      <c r="U117" s="95">
        <f>Raw!U117-Raw!U118</f>
        <v>-33434</v>
      </c>
      <c r="V117" s="95">
        <f>Raw!V117-Raw!W117</f>
        <v>92681</v>
      </c>
      <c r="W117" s="95">
        <f t="shared" si="15"/>
        <v>-184629</v>
      </c>
      <c r="X117" s="95">
        <f>Raw!X117</f>
        <v>448329</v>
      </c>
      <c r="Y117" s="95">
        <f>Raw!Y117</f>
        <v>54362</v>
      </c>
      <c r="Z117" s="95">
        <f>Raw!Z117</f>
        <v>87218</v>
      </c>
      <c r="AA117" s="95">
        <f>Raw!AA117</f>
        <v>125968</v>
      </c>
    </row>
    <row r="118" spans="1:27" x14ac:dyDescent="0.3">
      <c r="A118" s="85">
        <v>117</v>
      </c>
      <c r="B118" s="85" t="s">
        <v>366</v>
      </c>
      <c r="C118" s="85" t="s">
        <v>20</v>
      </c>
      <c r="D118" s="85">
        <v>2017</v>
      </c>
      <c r="E118" s="112">
        <f>Raw!E118+Raw!J118+Raw!K118+Raw!N118</f>
        <v>378741</v>
      </c>
      <c r="F118" s="4">
        <f t="shared" si="13"/>
        <v>39317</v>
      </c>
      <c r="G118" s="94">
        <f t="shared" si="26"/>
        <v>281879.10071457148</v>
      </c>
      <c r="H118" s="94">
        <f>Raw!E118</f>
        <v>381657</v>
      </c>
      <c r="I118" s="94">
        <f t="shared" si="14"/>
        <v>47577</v>
      </c>
      <c r="J118" s="94">
        <f>Raw!F118</f>
        <v>295031</v>
      </c>
      <c r="K118" s="95">
        <f>Raw!G118</f>
        <v>62292</v>
      </c>
      <c r="L118" s="95">
        <f>Raw!H118</f>
        <v>0</v>
      </c>
      <c r="M118" s="95">
        <f>Raw!I118+Raw!R118</f>
        <v>3882</v>
      </c>
      <c r="N118" s="95">
        <f>Raw!M118</f>
        <v>21122</v>
      </c>
      <c r="O118" s="95">
        <f t="shared" si="27"/>
        <v>19020.161713297814</v>
      </c>
      <c r="P118" s="95">
        <f>Raw!O118</f>
        <v>21559</v>
      </c>
      <c r="Q118" s="113">
        <f>E118-(Raw!L118-Raw!P118)</f>
        <v>22720</v>
      </c>
      <c r="R118" s="95">
        <f>Raw!S118+Raw!T118</f>
        <v>4514</v>
      </c>
      <c r="S118" s="95">
        <f>Raw!S118/(Clean!R118/Raw!O118)</f>
        <v>21559</v>
      </c>
      <c r="T118" s="95">
        <f>Raw!Q118</f>
        <v>17046</v>
      </c>
      <c r="U118" s="95">
        <f>Raw!U118-Raw!U119</f>
        <v>21950</v>
      </c>
      <c r="V118" s="95">
        <f>Raw!V118-Raw!W118</f>
        <v>277310</v>
      </c>
      <c r="W118" s="95">
        <f t="shared" si="15"/>
        <v>18196</v>
      </c>
      <c r="X118" s="95">
        <f>Raw!X118</f>
        <v>662158</v>
      </c>
      <c r="Y118" s="95">
        <f>Raw!Y118</f>
        <v>61098</v>
      </c>
      <c r="Z118" s="95">
        <f>Raw!Z118</f>
        <v>149315</v>
      </c>
      <c r="AA118" s="95">
        <f>Raw!AA118</f>
        <v>-295900</v>
      </c>
    </row>
    <row r="119" spans="1:27" x14ac:dyDescent="0.3">
      <c r="A119" s="85">
        <v>118</v>
      </c>
      <c r="B119" s="85" t="s">
        <v>366</v>
      </c>
      <c r="C119" s="85" t="s">
        <v>20</v>
      </c>
      <c r="D119" s="85">
        <v>2016</v>
      </c>
      <c r="E119" s="112">
        <f>Raw!E119+Raw!J119+Raw!K119+Raw!N119</f>
        <v>339424</v>
      </c>
      <c r="F119" s="4">
        <f t="shared" si="13"/>
        <v>-7689</v>
      </c>
      <c r="G119" s="94">
        <f t="shared" si="26"/>
        <v>281879.10071457148</v>
      </c>
      <c r="H119" s="94">
        <f>Raw!E119</f>
        <v>334080</v>
      </c>
      <c r="I119" s="94">
        <f t="shared" si="14"/>
        <v>-12757</v>
      </c>
      <c r="J119" s="94">
        <f>Raw!F119</f>
        <v>254072</v>
      </c>
      <c r="K119" s="95">
        <f>Raw!G119</f>
        <v>58696</v>
      </c>
      <c r="L119" s="95">
        <f>Raw!H119</f>
        <v>0</v>
      </c>
      <c r="M119" s="95">
        <f>Raw!I119+Raw!R119</f>
        <v>2555</v>
      </c>
      <c r="N119" s="95">
        <f>Raw!M119</f>
        <v>13080</v>
      </c>
      <c r="O119" s="95">
        <f t="shared" si="27"/>
        <v>19020.161713297814</v>
      </c>
      <c r="P119" s="95">
        <f>Raw!O119</f>
        <v>17576</v>
      </c>
      <c r="Q119" s="113">
        <f>E119-(Raw!L119-Raw!P119)</f>
        <v>22749</v>
      </c>
      <c r="R119" s="95">
        <f>Raw!S119+Raw!T119</f>
        <v>4325</v>
      </c>
      <c r="S119" s="95">
        <f>Raw!S119/(Clean!R119/Raw!O119)</f>
        <v>17576</v>
      </c>
      <c r="T119" s="95">
        <f>Raw!Q119</f>
        <v>13250</v>
      </c>
      <c r="U119" s="95">
        <f>Raw!U119-Raw!U120</f>
        <v>-41977</v>
      </c>
      <c r="V119" s="95">
        <f>Raw!V119-Raw!W119</f>
        <v>259114</v>
      </c>
      <c r="W119" s="95">
        <f t="shared" si="15"/>
        <v>254070</v>
      </c>
      <c r="X119" s="95">
        <f>Raw!X119</f>
        <v>515694</v>
      </c>
      <c r="Y119" s="95">
        <f>Raw!Y119</f>
        <v>67763</v>
      </c>
      <c r="Z119" s="95">
        <f>Raw!Z119</f>
        <v>90855</v>
      </c>
      <c r="AA119" s="95">
        <f>Raw!AA119</f>
        <v>205189</v>
      </c>
    </row>
    <row r="120" spans="1:27" x14ac:dyDescent="0.3">
      <c r="A120" s="85">
        <v>119</v>
      </c>
      <c r="B120" s="85" t="s">
        <v>366</v>
      </c>
      <c r="C120" s="85" t="s">
        <v>20</v>
      </c>
      <c r="D120" s="85">
        <v>2015</v>
      </c>
      <c r="E120" s="112">
        <f>Raw!E120+Raw!J120+Raw!K120+Raw!N120</f>
        <v>347113</v>
      </c>
      <c r="F120" s="4">
        <f t="shared" si="13"/>
        <v>120251</v>
      </c>
      <c r="G120" s="94">
        <f t="shared" si="26"/>
        <v>281879.10071457148</v>
      </c>
      <c r="H120" s="94">
        <f>Raw!E120</f>
        <v>346837</v>
      </c>
      <c r="I120" s="94">
        <f t="shared" si="14"/>
        <v>119669</v>
      </c>
      <c r="J120" s="94">
        <f>Raw!F120</f>
        <v>271312</v>
      </c>
      <c r="K120" s="95">
        <f>Raw!G120</f>
        <v>55988</v>
      </c>
      <c r="L120" s="95">
        <f>Raw!H120</f>
        <v>0</v>
      </c>
      <c r="M120" s="95">
        <f>Raw!I120+Raw!R120</f>
        <v>2091</v>
      </c>
      <c r="N120" s="95">
        <f>Raw!M120</f>
        <v>13153</v>
      </c>
      <c r="O120" s="95">
        <f t="shared" si="27"/>
        <v>19020.161713297814</v>
      </c>
      <c r="P120" s="95">
        <f>Raw!O120</f>
        <v>14050</v>
      </c>
      <c r="Q120" s="113">
        <f>E120-(Raw!L120-Raw!P120)</f>
        <v>16968</v>
      </c>
      <c r="R120" s="95">
        <f>Raw!S120+Raw!T120</f>
        <v>3539</v>
      </c>
      <c r="S120" s="95">
        <f>Raw!S120/(Clean!R120/Raw!O120)</f>
        <v>14050.000000000002</v>
      </c>
      <c r="T120" s="95">
        <f>Raw!Q120</f>
        <v>10511</v>
      </c>
      <c r="U120" s="95">
        <f>Raw!U120-Raw!U121</f>
        <v>17619</v>
      </c>
      <c r="V120" s="95">
        <f>Raw!V120-Raw!W120</f>
        <v>5044</v>
      </c>
      <c r="W120" s="95">
        <f t="shared" si="15"/>
        <v>12560</v>
      </c>
      <c r="X120" s="95">
        <f>Raw!X120</f>
        <v>358121</v>
      </c>
      <c r="Y120" s="95">
        <f>Raw!Y120</f>
        <v>78937</v>
      </c>
      <c r="Z120" s="95">
        <f>Raw!Z120</f>
        <v>113663</v>
      </c>
      <c r="AA120" s="95">
        <f>Raw!AA120</f>
        <v>6771</v>
      </c>
    </row>
    <row r="121" spans="1:27" x14ac:dyDescent="0.3">
      <c r="A121" s="85">
        <v>120</v>
      </c>
      <c r="B121" s="85" t="s">
        <v>366</v>
      </c>
      <c r="C121" s="85" t="s">
        <v>20</v>
      </c>
      <c r="D121" s="85">
        <v>2014</v>
      </c>
      <c r="E121" s="112">
        <f>Raw!E121+Raw!J121+Raw!K121+Raw!N121</f>
        <v>226862</v>
      </c>
      <c r="F121" s="4">
        <f t="shared" si="13"/>
        <v>25974</v>
      </c>
      <c r="G121" s="94">
        <f t="shared" si="26"/>
        <v>281879.10071457148</v>
      </c>
      <c r="H121" s="94">
        <f>Raw!E121</f>
        <v>227168</v>
      </c>
      <c r="I121" s="94">
        <f t="shared" si="14"/>
        <v>26659</v>
      </c>
      <c r="J121" s="94">
        <f>Raw!F121</f>
        <v>168535</v>
      </c>
      <c r="K121" s="95">
        <f>Raw!G121</f>
        <v>40783</v>
      </c>
      <c r="L121" s="95">
        <f>Raw!H121</f>
        <v>0</v>
      </c>
      <c r="M121" s="95">
        <f>Raw!I121+Raw!R121</f>
        <v>1712</v>
      </c>
      <c r="N121" s="95">
        <f>Raw!M121</f>
        <v>12496</v>
      </c>
      <c r="O121" s="95">
        <f t="shared" si="27"/>
        <v>19020.161713297814</v>
      </c>
      <c r="P121" s="95">
        <f>Raw!O121</f>
        <v>12193</v>
      </c>
      <c r="Q121" s="113">
        <f>E121-(Raw!L121-Raw!P121)</f>
        <v>14968</v>
      </c>
      <c r="R121" s="95">
        <f>Raw!S121+Raw!T121</f>
        <v>2778</v>
      </c>
      <c r="S121" s="95">
        <f>Raw!S121/(Clean!R121/Raw!O121)</f>
        <v>11740.919726421886</v>
      </c>
      <c r="T121" s="95">
        <f>Raw!Q121</f>
        <v>9415</v>
      </c>
      <c r="U121" s="95">
        <f>Raw!U121-Raw!U122</f>
        <v>75317</v>
      </c>
      <c r="V121" s="95">
        <f>Raw!V121-Raw!W121</f>
        <v>-7516</v>
      </c>
      <c r="W121" s="95">
        <f t="shared" si="15"/>
        <v>-36008</v>
      </c>
      <c r="X121" s="95">
        <f>Raw!X121</f>
        <v>303596</v>
      </c>
      <c r="Y121" s="95">
        <f>Raw!Y121</f>
        <v>73402</v>
      </c>
      <c r="Z121" s="95">
        <f>Raw!Z121</f>
        <v>74348</v>
      </c>
      <c r="AA121" s="95">
        <f>Raw!AA121</f>
        <v>-2764</v>
      </c>
    </row>
    <row r="122" spans="1:27" ht="15" thickBot="1" x14ac:dyDescent="0.35">
      <c r="A122" s="93">
        <v>121</v>
      </c>
      <c r="B122" s="93" t="s">
        <v>366</v>
      </c>
      <c r="C122" s="93" t="s">
        <v>20</v>
      </c>
      <c r="D122" s="93">
        <v>2013</v>
      </c>
      <c r="E122" s="112">
        <f>Raw!E122+Raw!J122+Raw!K122+Raw!N122</f>
        <v>200888</v>
      </c>
      <c r="F122" s="4">
        <f t="shared" si="13"/>
        <v>192201</v>
      </c>
      <c r="G122" s="94">
        <f t="shared" si="26"/>
        <v>281879.10071457148</v>
      </c>
      <c r="H122" s="94">
        <f>Raw!E122</f>
        <v>200509</v>
      </c>
      <c r="I122" s="94">
        <f t="shared" si="14"/>
        <v>190921</v>
      </c>
      <c r="J122" s="94">
        <f>Raw!F122</f>
        <v>144202</v>
      </c>
      <c r="K122" s="95">
        <f>Raw!G122</f>
        <v>41508</v>
      </c>
      <c r="L122" s="95">
        <f>Raw!H122</f>
        <v>0</v>
      </c>
      <c r="M122" s="95">
        <f>Raw!I122+Raw!R122</f>
        <v>163</v>
      </c>
      <c r="N122" s="95">
        <f>Raw!M122</f>
        <v>10645</v>
      </c>
      <c r="O122" s="95">
        <f t="shared" si="27"/>
        <v>19020.161713297814</v>
      </c>
      <c r="P122" s="95">
        <f>Raw!O122</f>
        <v>11527</v>
      </c>
      <c r="Q122" s="113">
        <f>E122-(Raw!L122-Raw!P122)</f>
        <v>14009</v>
      </c>
      <c r="R122" s="95">
        <f>Raw!S122+Raw!T122</f>
        <v>2985</v>
      </c>
      <c r="S122" s="95">
        <f>Raw!S122/(Clean!R122/Raw!O122)</f>
        <v>11766.421775544388</v>
      </c>
      <c r="T122" s="95">
        <f>Raw!Q122</f>
        <v>8542</v>
      </c>
      <c r="U122" s="95">
        <f>Raw!U122-Raw!U123</f>
        <v>16591</v>
      </c>
      <c r="V122" s="95">
        <f>Raw!V122-Raw!W122</f>
        <v>28492</v>
      </c>
      <c r="W122" s="95">
        <f t="shared" si="15"/>
        <v>5655</v>
      </c>
      <c r="X122" s="95">
        <f>Raw!X122</f>
        <v>216920</v>
      </c>
      <c r="Y122" s="95">
        <f>Raw!Y122</f>
        <v>61083</v>
      </c>
      <c r="Z122" s="95">
        <f>Raw!Z122</f>
        <v>49348</v>
      </c>
      <c r="AA122" s="95">
        <f>Raw!AA122</f>
        <v>-8505</v>
      </c>
    </row>
    <row r="123" spans="1:27" ht="15" thickTop="1" x14ac:dyDescent="0.3">
      <c r="A123" s="88">
        <v>122</v>
      </c>
      <c r="B123" s="88" t="s">
        <v>366</v>
      </c>
      <c r="C123" s="88" t="s">
        <v>22</v>
      </c>
      <c r="D123" s="88">
        <v>2023</v>
      </c>
      <c r="E123" s="112">
        <f>Raw!E123+Raw!J123+Raw!K123+Raw!N123</f>
        <v>8687</v>
      </c>
      <c r="F123" s="4">
        <f t="shared" si="13"/>
        <v>-29384</v>
      </c>
      <c r="G123" s="94">
        <f t="shared" si="16"/>
        <v>57792.770873277143</v>
      </c>
      <c r="H123" s="94">
        <f>Raw!E123</f>
        <v>9588</v>
      </c>
      <c r="I123" s="94">
        <f t="shared" si="14"/>
        <v>-29722</v>
      </c>
      <c r="J123" s="94">
        <f>Raw!F123</f>
        <v>11291</v>
      </c>
      <c r="K123" s="95">
        <f>Raw!G123</f>
        <v>685</v>
      </c>
      <c r="L123" s="95">
        <f>Raw!H123</f>
        <v>0</v>
      </c>
      <c r="M123" s="95">
        <f>Raw!I123+Raw!R123</f>
        <v>1799</v>
      </c>
      <c r="N123" s="95">
        <f>Raw!M123</f>
        <v>-13901</v>
      </c>
      <c r="O123" s="95">
        <f t="shared" si="17"/>
        <v>10328.481086566193</v>
      </c>
      <c r="P123" s="95">
        <f>Raw!O123</f>
        <v>-14802</v>
      </c>
      <c r="Q123" s="113">
        <f>E123-(Raw!L123-Raw!P123)</f>
        <v>-13301</v>
      </c>
      <c r="R123" s="95">
        <f>Raw!S123+Raw!T123</f>
        <v>1501</v>
      </c>
      <c r="S123" s="95">
        <f>Raw!S123/(Clean!R123/Raw!O123)</f>
        <v>-14802</v>
      </c>
      <c r="T123" s="95">
        <f>Raw!Q123</f>
        <v>-16303</v>
      </c>
      <c r="U123" s="95">
        <f>Raw!U123-Raw!U124</f>
        <v>7101</v>
      </c>
      <c r="V123" s="95">
        <f>Raw!V123-Raw!W123</f>
        <v>22837</v>
      </c>
      <c r="W123" s="95">
        <f t="shared" si="15"/>
        <v>73587</v>
      </c>
      <c r="X123" s="95">
        <f>Raw!X123</f>
        <v>224307</v>
      </c>
      <c r="Y123" s="95">
        <f>Raw!Y123</f>
        <v>68729</v>
      </c>
      <c r="Z123" s="95">
        <f>Raw!Z123</f>
        <v>48896</v>
      </c>
      <c r="AA123" s="95">
        <f>Raw!AA123</f>
        <v>-1095</v>
      </c>
    </row>
    <row r="124" spans="1:27" x14ac:dyDescent="0.3">
      <c r="A124" s="85">
        <v>123</v>
      </c>
      <c r="B124" s="85" t="s">
        <v>366</v>
      </c>
      <c r="C124" s="85" t="s">
        <v>22</v>
      </c>
      <c r="D124" s="85">
        <v>2022</v>
      </c>
      <c r="E124" s="112">
        <f>Raw!E124+Raw!J124+Raw!K124+Raw!N124</f>
        <v>38071</v>
      </c>
      <c r="F124" s="4">
        <f t="shared" si="13"/>
        <v>-115935</v>
      </c>
      <c r="G124" s="94">
        <f t="shared" ref="G124:G133" si="28">G123</f>
        <v>57792.770873277143</v>
      </c>
      <c r="H124" s="94">
        <f>Raw!E124</f>
        <v>39310</v>
      </c>
      <c r="I124" s="94">
        <f t="shared" si="14"/>
        <v>-114772</v>
      </c>
      <c r="J124" s="94">
        <f>Raw!F124</f>
        <v>33258</v>
      </c>
      <c r="K124" s="95">
        <f>Raw!G124</f>
        <v>588</v>
      </c>
      <c r="L124" s="95">
        <f>Raw!H124</f>
        <v>0</v>
      </c>
      <c r="M124" s="95">
        <f>Raw!I124+Raw!R124</f>
        <v>1850</v>
      </c>
      <c r="N124" s="95">
        <f>Raw!M124</f>
        <v>-7900</v>
      </c>
      <c r="O124" s="95">
        <f t="shared" ref="O124:O133" si="29">O123</f>
        <v>10328.481086566193</v>
      </c>
      <c r="P124" s="95">
        <f>Raw!O124</f>
        <v>-9138</v>
      </c>
      <c r="Q124" s="113">
        <f>E124-(Raw!L124-Raw!P124)</f>
        <v>-9139</v>
      </c>
      <c r="R124" s="95">
        <f>Raw!S124+Raw!T124</f>
        <v>0</v>
      </c>
      <c r="S124" s="95" t="e">
        <f>Raw!S124/(Clean!R124/Raw!O124)</f>
        <v>#DIV/0!</v>
      </c>
      <c r="T124" s="95">
        <f>Raw!Q124</f>
        <v>-9138</v>
      </c>
      <c r="U124" s="95">
        <f>Raw!U124-Raw!U125</f>
        <v>18375</v>
      </c>
      <c r="V124" s="95">
        <f>Raw!V124-Raw!W124</f>
        <v>-50750</v>
      </c>
      <c r="W124" s="95">
        <f t="shared" si="15"/>
        <v>-17090</v>
      </c>
      <c r="X124" s="95">
        <f>Raw!X124</f>
        <v>307803</v>
      </c>
      <c r="Y124" s="95">
        <f>Raw!Y124</f>
        <v>172466</v>
      </c>
      <c r="Z124" s="95">
        <f>Raw!Z124</f>
        <v>124826</v>
      </c>
      <c r="AA124" s="95">
        <f>Raw!AA124</f>
        <v>9736</v>
      </c>
    </row>
    <row r="125" spans="1:27" x14ac:dyDescent="0.3">
      <c r="A125" s="85">
        <v>124</v>
      </c>
      <c r="B125" s="85" t="s">
        <v>366</v>
      </c>
      <c r="C125" s="85" t="s">
        <v>22</v>
      </c>
      <c r="D125" s="85">
        <v>2021</v>
      </c>
      <c r="E125" s="112">
        <f>Raw!E125+Raw!J125+Raw!K125+Raw!N125</f>
        <v>154006</v>
      </c>
      <c r="F125" s="4">
        <f t="shared" si="13"/>
        <v>21007</v>
      </c>
      <c r="G125" s="94">
        <f t="shared" si="28"/>
        <v>57792.770873277143</v>
      </c>
      <c r="H125" s="94">
        <f>Raw!E125</f>
        <v>154082</v>
      </c>
      <c r="I125" s="94">
        <f t="shared" si="14"/>
        <v>20785</v>
      </c>
      <c r="J125" s="94">
        <f>Raw!F125</f>
        <v>137079</v>
      </c>
      <c r="K125" s="95">
        <f>Raw!G125</f>
        <v>-9337</v>
      </c>
      <c r="L125" s="95">
        <f>Raw!H125</f>
        <v>0</v>
      </c>
      <c r="M125" s="95">
        <f>Raw!I125+Raw!R125</f>
        <v>1939</v>
      </c>
      <c r="N125" s="95">
        <f>Raw!M125</f>
        <v>13910</v>
      </c>
      <c r="O125" s="95">
        <f t="shared" si="29"/>
        <v>10328.481086566193</v>
      </c>
      <c r="P125" s="95">
        <f>Raw!O125</f>
        <v>13834</v>
      </c>
      <c r="Q125" s="113">
        <f>E125-(Raw!L125-Raw!P125)</f>
        <v>13834</v>
      </c>
      <c r="R125" s="95">
        <f>Raw!S125+Raw!T125</f>
        <v>0</v>
      </c>
      <c r="S125" s="95" t="e">
        <f>Raw!S125/(Clean!R125/Raw!O125)</f>
        <v>#DIV/0!</v>
      </c>
      <c r="T125" s="95">
        <f>Raw!Q125</f>
        <v>13834</v>
      </c>
      <c r="U125" s="95">
        <f>Raw!U125-Raw!U126</f>
        <v>19311</v>
      </c>
      <c r="V125" s="95">
        <f>Raw!V125-Raw!W125</f>
        <v>-33660</v>
      </c>
      <c r="W125" s="95">
        <f t="shared" si="15"/>
        <v>17181</v>
      </c>
      <c r="X125" s="95">
        <f>Raw!X125</f>
        <v>313375</v>
      </c>
      <c r="Y125" s="95">
        <f>Raw!Y125</f>
        <v>167578</v>
      </c>
      <c r="Z125" s="95">
        <f>Raw!Z125</f>
        <v>118013</v>
      </c>
      <c r="AA125" s="95">
        <f>Raw!AA125</f>
        <v>20554</v>
      </c>
    </row>
    <row r="126" spans="1:27" x14ac:dyDescent="0.3">
      <c r="A126" s="85">
        <v>125</v>
      </c>
      <c r="B126" s="85" t="s">
        <v>366</v>
      </c>
      <c r="C126" s="85" t="s">
        <v>22</v>
      </c>
      <c r="D126" s="85">
        <v>2020</v>
      </c>
      <c r="E126" s="112">
        <f>Raw!E126+Raw!J126+Raw!K126+Raw!N126</f>
        <v>132999</v>
      </c>
      <c r="F126" s="4">
        <f t="shared" si="13"/>
        <v>50648</v>
      </c>
      <c r="G126" s="94">
        <f t="shared" si="28"/>
        <v>57792.770873277143</v>
      </c>
      <c r="H126" s="94">
        <f>Raw!E126</f>
        <v>133297</v>
      </c>
      <c r="I126" s="94">
        <f t="shared" si="14"/>
        <v>50523</v>
      </c>
      <c r="J126" s="94">
        <f>Raw!F126</f>
        <v>110343</v>
      </c>
      <c r="K126" s="95">
        <f>Raw!G126</f>
        <v>3856</v>
      </c>
      <c r="L126" s="95">
        <f>Raw!H126</f>
        <v>0</v>
      </c>
      <c r="M126" s="95">
        <f>Raw!I126+Raw!R126</f>
        <v>2158</v>
      </c>
      <c r="N126" s="95">
        <f>Raw!M126</f>
        <v>2420</v>
      </c>
      <c r="O126" s="95">
        <f t="shared" si="29"/>
        <v>10328.481086566193</v>
      </c>
      <c r="P126" s="95">
        <f>Raw!O126</f>
        <v>1209</v>
      </c>
      <c r="Q126" s="113">
        <f>E126-(Raw!L126-Raw!P126)</f>
        <v>2122</v>
      </c>
      <c r="R126" s="95">
        <f>Raw!S126+Raw!T126</f>
        <v>0</v>
      </c>
      <c r="S126" s="95" t="e">
        <f>Raw!S126/(Clean!R126/Raw!O126)</f>
        <v>#DIV/0!</v>
      </c>
      <c r="T126" s="95">
        <f>Raw!Q126</f>
        <v>1209</v>
      </c>
      <c r="U126" s="95">
        <f>Raw!U126-Raw!U127</f>
        <v>-3538</v>
      </c>
      <c r="V126" s="95">
        <f>Raw!V126-Raw!W126</f>
        <v>-50841</v>
      </c>
      <c r="W126" s="95">
        <f t="shared" si="15"/>
        <v>40076</v>
      </c>
      <c r="X126" s="95">
        <f>Raw!X126</f>
        <v>300338</v>
      </c>
      <c r="Y126" s="95">
        <f>Raw!Y126</f>
        <v>173857</v>
      </c>
      <c r="Z126" s="95">
        <f>Raw!Z126</f>
        <v>123968</v>
      </c>
      <c r="AA126" s="95">
        <f>Raw!AA126</f>
        <v>20723</v>
      </c>
    </row>
    <row r="127" spans="1:27" x14ac:dyDescent="0.3">
      <c r="A127" s="85">
        <v>126</v>
      </c>
      <c r="B127" s="85" t="s">
        <v>366</v>
      </c>
      <c r="C127" s="85" t="s">
        <v>22</v>
      </c>
      <c r="D127" s="85">
        <v>2019</v>
      </c>
      <c r="E127" s="112">
        <f>Raw!E127+Raw!J127+Raw!K127+Raw!N127</f>
        <v>82351</v>
      </c>
      <c r="F127" s="4">
        <f t="shared" si="13"/>
        <v>3102</v>
      </c>
      <c r="G127" s="94">
        <f t="shared" si="28"/>
        <v>57792.770873277143</v>
      </c>
      <c r="H127" s="94">
        <f>Raw!E127</f>
        <v>82774</v>
      </c>
      <c r="I127" s="94">
        <f t="shared" si="14"/>
        <v>-2922</v>
      </c>
      <c r="J127" s="94">
        <f>Raw!F127</f>
        <v>62357</v>
      </c>
      <c r="K127" s="95">
        <f>Raw!G127</f>
        <v>17135</v>
      </c>
      <c r="L127" s="95">
        <f>Raw!H127</f>
        <v>0</v>
      </c>
      <c r="M127" s="95">
        <f>Raw!I127+Raw!R127</f>
        <v>2225</v>
      </c>
      <c r="N127" s="95">
        <f>Raw!M127</f>
        <v>-8930</v>
      </c>
      <c r="O127" s="95">
        <f t="shared" si="29"/>
        <v>10328.481086566193</v>
      </c>
      <c r="P127" s="95">
        <f>Raw!O127</f>
        <v>-8884</v>
      </c>
      <c r="Q127" s="113">
        <f>E127-(Raw!L127-Raw!P127)</f>
        <v>-9353</v>
      </c>
      <c r="R127" s="95">
        <f>Raw!S127+Raw!T127</f>
        <v>0</v>
      </c>
      <c r="S127" s="95" t="e">
        <f>Raw!S127/(Clean!R127/Raw!O127)</f>
        <v>#DIV/0!</v>
      </c>
      <c r="T127" s="95">
        <f>Raw!Q127</f>
        <v>-8884</v>
      </c>
      <c r="U127" s="95">
        <f>Raw!U127-Raw!U128</f>
        <v>-6672</v>
      </c>
      <c r="V127" s="95">
        <f>Raw!V127-Raw!W127</f>
        <v>-90917</v>
      </c>
      <c r="W127" s="95">
        <f t="shared" si="15"/>
        <v>-6575</v>
      </c>
      <c r="X127" s="95">
        <f>Raw!X127</f>
        <v>201159</v>
      </c>
      <c r="Y127" s="95">
        <f>Raw!Y127</f>
        <v>140512</v>
      </c>
      <c r="Z127" s="95">
        <f>Raw!Z127</f>
        <v>118965</v>
      </c>
      <c r="AA127" s="95">
        <f>Raw!AA127</f>
        <v>16977</v>
      </c>
    </row>
    <row r="128" spans="1:27" x14ac:dyDescent="0.3">
      <c r="A128" s="85">
        <v>127</v>
      </c>
      <c r="B128" s="85" t="s">
        <v>366</v>
      </c>
      <c r="C128" s="85" t="s">
        <v>22</v>
      </c>
      <c r="D128" s="85">
        <v>2018</v>
      </c>
      <c r="E128" s="112">
        <f>Raw!E128+Raw!J128+Raw!K128+Raw!N128</f>
        <v>79249</v>
      </c>
      <c r="F128" s="4">
        <f t="shared" si="13"/>
        <v>-45684</v>
      </c>
      <c r="G128" s="94">
        <f t="shared" si="28"/>
        <v>57792.770873277143</v>
      </c>
      <c r="H128" s="94">
        <f>Raw!E128</f>
        <v>85696</v>
      </c>
      <c r="I128" s="94">
        <f t="shared" si="14"/>
        <v>-44343</v>
      </c>
      <c r="J128" s="94">
        <f>Raw!F128</f>
        <v>68167</v>
      </c>
      <c r="K128" s="95">
        <f>Raw!G128</f>
        <v>33762</v>
      </c>
      <c r="L128" s="95">
        <f>Raw!H128</f>
        <v>0</v>
      </c>
      <c r="M128" s="95">
        <f>Raw!I128+Raw!R128</f>
        <v>2156</v>
      </c>
      <c r="N128" s="95">
        <f>Raw!M128</f>
        <v>-21781</v>
      </c>
      <c r="O128" s="95">
        <f t="shared" si="29"/>
        <v>10328.481086566193</v>
      </c>
      <c r="P128" s="95">
        <f>Raw!O128</f>
        <v>-21767</v>
      </c>
      <c r="Q128" s="113">
        <f>E128-(Raw!L128-Raw!P128)</f>
        <v>-28228</v>
      </c>
      <c r="R128" s="95">
        <f>Raw!S128+Raw!T128</f>
        <v>0</v>
      </c>
      <c r="S128" s="95" t="e">
        <f>Raw!S128/(Clean!R128/Raw!O128)</f>
        <v>#DIV/0!</v>
      </c>
      <c r="T128" s="95">
        <f>Raw!Q128</f>
        <v>-21767</v>
      </c>
      <c r="U128" s="95">
        <f>Raw!U128-Raw!U129</f>
        <v>-1233</v>
      </c>
      <c r="V128" s="95">
        <f>Raw!V128-Raw!W128</f>
        <v>-84342</v>
      </c>
      <c r="W128" s="95">
        <f t="shared" si="15"/>
        <v>-31161</v>
      </c>
      <c r="X128" s="95">
        <f>Raw!X128</f>
        <v>209672</v>
      </c>
      <c r="Y128" s="95">
        <f>Raw!Y128</f>
        <v>147463</v>
      </c>
      <c r="Z128" s="95">
        <f>Raw!Z128</f>
        <v>122478</v>
      </c>
      <c r="AA128" s="95">
        <f>Raw!AA128</f>
        <v>14917</v>
      </c>
    </row>
    <row r="129" spans="1:27" x14ac:dyDescent="0.3">
      <c r="A129" s="85">
        <v>128</v>
      </c>
      <c r="B129" s="85" t="s">
        <v>366</v>
      </c>
      <c r="C129" s="85" t="s">
        <v>22</v>
      </c>
      <c r="D129" s="85">
        <v>2017</v>
      </c>
      <c r="E129" s="112">
        <f>Raw!E129+Raw!J129+Raw!K129+Raw!N129</f>
        <v>124933</v>
      </c>
      <c r="F129" s="4">
        <f t="shared" si="13"/>
        <v>-7195</v>
      </c>
      <c r="G129" s="94">
        <f t="shared" si="28"/>
        <v>57792.770873277143</v>
      </c>
      <c r="H129" s="94">
        <f>Raw!E129</f>
        <v>130039</v>
      </c>
      <c r="I129" s="94">
        <f t="shared" si="14"/>
        <v>-2017</v>
      </c>
      <c r="J129" s="94">
        <f>Raw!F129</f>
        <v>100913</v>
      </c>
      <c r="K129" s="95">
        <f>Raw!G129</f>
        <v>27652</v>
      </c>
      <c r="L129" s="95">
        <f>Raw!H129</f>
        <v>0</v>
      </c>
      <c r="M129" s="95">
        <f>Raw!I129+Raw!R129</f>
        <v>2334</v>
      </c>
      <c r="N129" s="95">
        <f>Raw!M129</f>
        <v>-3036</v>
      </c>
      <c r="O129" s="95">
        <f t="shared" si="29"/>
        <v>10328.481086566193</v>
      </c>
      <c r="P129" s="95">
        <f>Raw!O129</f>
        <v>426</v>
      </c>
      <c r="Q129" s="113">
        <f>E129-(Raw!L129-Raw!P129)</f>
        <v>-8142</v>
      </c>
      <c r="R129" s="95">
        <f>Raw!S129+Raw!T129</f>
        <v>0</v>
      </c>
      <c r="S129" s="95" t="e">
        <f>Raw!S129/(Clean!R129/Raw!O129)</f>
        <v>#DIV/0!</v>
      </c>
      <c r="T129" s="95">
        <f>Raw!Q129</f>
        <v>426</v>
      </c>
      <c r="U129" s="95">
        <f>Raw!U129-Raw!U130</f>
        <v>-10666</v>
      </c>
      <c r="V129" s="95">
        <f>Raw!V129-Raw!W129</f>
        <v>-53181</v>
      </c>
      <c r="W129" s="95">
        <f t="shared" si="15"/>
        <v>11154</v>
      </c>
      <c r="X129" s="95">
        <f>Raw!X129</f>
        <v>240662</v>
      </c>
      <c r="Y129" s="95">
        <f>Raw!Y129</f>
        <v>154649</v>
      </c>
      <c r="Z129" s="95">
        <f>Raw!Z129</f>
        <v>117211</v>
      </c>
      <c r="AA129" s="95">
        <f>Raw!AA129</f>
        <v>20112</v>
      </c>
    </row>
    <row r="130" spans="1:27" x14ac:dyDescent="0.3">
      <c r="A130" s="85">
        <v>129</v>
      </c>
      <c r="B130" s="85" t="s">
        <v>366</v>
      </c>
      <c r="C130" s="85" t="s">
        <v>22</v>
      </c>
      <c r="D130" s="85">
        <v>2016</v>
      </c>
      <c r="E130" s="112">
        <f>Raw!E130+Raw!J130+Raw!K130+Raw!N130</f>
        <v>132128</v>
      </c>
      <c r="F130" s="4">
        <f t="shared" si="13"/>
        <v>-18950</v>
      </c>
      <c r="G130" s="94">
        <f t="shared" si="28"/>
        <v>57792.770873277143</v>
      </c>
      <c r="H130" s="94">
        <f>Raw!E130</f>
        <v>132056</v>
      </c>
      <c r="I130" s="94">
        <f t="shared" si="14"/>
        <v>-15824</v>
      </c>
      <c r="J130" s="94">
        <f>Raw!F130</f>
        <v>103199</v>
      </c>
      <c r="K130" s="95">
        <f>Raw!G130</f>
        <v>25433</v>
      </c>
      <c r="L130" s="95">
        <f>Raw!H130</f>
        <v>0</v>
      </c>
      <c r="M130" s="95">
        <f>Raw!I130+Raw!R130</f>
        <v>2117</v>
      </c>
      <c r="N130" s="95">
        <f>Raw!M130</f>
        <v>-9389</v>
      </c>
      <c r="O130" s="95">
        <f t="shared" si="29"/>
        <v>10328.481086566193</v>
      </c>
      <c r="P130" s="95">
        <f>Raw!O130</f>
        <v>-9335</v>
      </c>
      <c r="Q130" s="113">
        <f>E130-(Raw!L130-Raw!P130)</f>
        <v>-9317</v>
      </c>
      <c r="R130" s="95">
        <f>Raw!S130+Raw!T130</f>
        <v>0</v>
      </c>
      <c r="S130" s="95" t="e">
        <f>Raw!S130/(Clean!R130/Raw!O130)</f>
        <v>#DIV/0!</v>
      </c>
      <c r="T130" s="95">
        <f>Raw!Q130</f>
        <v>-9335</v>
      </c>
      <c r="U130" s="95">
        <f>Raw!U130-Raw!U131</f>
        <v>-10545</v>
      </c>
      <c r="V130" s="95">
        <f>Raw!V130-Raw!W130</f>
        <v>-64335</v>
      </c>
      <c r="W130" s="95">
        <f t="shared" si="15"/>
        <v>-22253</v>
      </c>
      <c r="X130" s="95">
        <f>Raw!X130</f>
        <v>268672</v>
      </c>
      <c r="Y130" s="95">
        <f>Raw!Y130</f>
        <v>161635</v>
      </c>
      <c r="Z130" s="95">
        <f>Raw!Z130</f>
        <v>137184</v>
      </c>
      <c r="AA130" s="95">
        <f>Raw!AA130</f>
        <v>13150</v>
      </c>
    </row>
    <row r="131" spans="1:27" x14ac:dyDescent="0.3">
      <c r="A131" s="85">
        <v>130</v>
      </c>
      <c r="B131" s="85" t="s">
        <v>366</v>
      </c>
      <c r="C131" s="85" t="s">
        <v>22</v>
      </c>
      <c r="D131" s="85">
        <v>2015</v>
      </c>
      <c r="E131" s="112">
        <f>Raw!E131+Raw!J131+Raw!K131+Raw!N131</f>
        <v>151078</v>
      </c>
      <c r="F131" s="4">
        <f t="shared" ref="F131:F194" si="30">E131-E132</f>
        <v>-48629</v>
      </c>
      <c r="G131" s="94">
        <f t="shared" si="28"/>
        <v>57792.770873277143</v>
      </c>
      <c r="H131" s="94">
        <f>Raw!E131</f>
        <v>147880</v>
      </c>
      <c r="I131" s="94">
        <f t="shared" ref="I131:I194" si="31">H131-H132</f>
        <v>-50762</v>
      </c>
      <c r="J131" s="94">
        <f>Raw!F131</f>
        <v>111033</v>
      </c>
      <c r="K131" s="95">
        <f>Raw!G131</f>
        <v>18162</v>
      </c>
      <c r="L131" s="95">
        <f>Raw!H131</f>
        <v>0</v>
      </c>
      <c r="M131" s="95">
        <f>Raw!I131+Raw!R131</f>
        <v>2128</v>
      </c>
      <c r="N131" s="95">
        <f>Raw!M131</f>
        <v>2143</v>
      </c>
      <c r="O131" s="95">
        <f t="shared" si="29"/>
        <v>10328.481086566193</v>
      </c>
      <c r="P131" s="95">
        <f>Raw!O131</f>
        <v>6404</v>
      </c>
      <c r="Q131" s="113">
        <f>E131-(Raw!L131-Raw!P131)</f>
        <v>6906</v>
      </c>
      <c r="R131" s="95">
        <f>Raw!S131+Raw!T131</f>
        <v>1565</v>
      </c>
      <c r="S131" s="95">
        <f>Raw!S131/(Clean!R131/Raw!O131)</f>
        <v>6232.1354632587863</v>
      </c>
      <c r="T131" s="95">
        <f>Raw!Q131</f>
        <v>4734</v>
      </c>
      <c r="U131" s="95">
        <f>Raw!U131-Raw!U132</f>
        <v>-11562</v>
      </c>
      <c r="V131" s="95">
        <f>Raw!V131-Raw!W131</f>
        <v>-42082</v>
      </c>
      <c r="W131" s="95">
        <f t="shared" ref="W131:W194" si="32">V131-V132</f>
        <v>-14022</v>
      </c>
      <c r="X131" s="95">
        <f>Raw!X131</f>
        <v>283533</v>
      </c>
      <c r="Y131" s="95">
        <f>Raw!Y131</f>
        <v>168758</v>
      </c>
      <c r="Z131" s="95">
        <f>Raw!Z131</f>
        <v>146096</v>
      </c>
      <c r="AA131" s="95">
        <f>Raw!AA131</f>
        <v>25864</v>
      </c>
    </row>
    <row r="132" spans="1:27" x14ac:dyDescent="0.3">
      <c r="A132" s="85">
        <v>131</v>
      </c>
      <c r="B132" s="85" t="s">
        <v>366</v>
      </c>
      <c r="C132" s="85" t="s">
        <v>22</v>
      </c>
      <c r="D132" s="85">
        <v>2014</v>
      </c>
      <c r="E132" s="112">
        <f>Raw!E132+Raw!J132+Raw!K132+Raw!N132</f>
        <v>199707</v>
      </c>
      <c r="F132" s="4">
        <f t="shared" si="30"/>
        <v>-82275</v>
      </c>
      <c r="G132" s="94">
        <f t="shared" si="28"/>
        <v>57792.770873277143</v>
      </c>
      <c r="H132" s="94">
        <f>Raw!E132</f>
        <v>198642</v>
      </c>
      <c r="I132" s="94">
        <f t="shared" si="31"/>
        <v>-77267</v>
      </c>
      <c r="J132" s="94">
        <f>Raw!F132</f>
        <v>146701</v>
      </c>
      <c r="K132" s="95">
        <f>Raw!G132</f>
        <v>24563</v>
      </c>
      <c r="L132" s="95">
        <f>Raw!H132</f>
        <v>0</v>
      </c>
      <c r="M132" s="95">
        <f>Raw!I132+Raw!R132</f>
        <v>2481</v>
      </c>
      <c r="N132" s="95">
        <f>Raw!M132</f>
        <v>4774</v>
      </c>
      <c r="O132" s="95">
        <f t="shared" si="29"/>
        <v>10328.481086566193</v>
      </c>
      <c r="P132" s="95">
        <f>Raw!O132</f>
        <v>6117</v>
      </c>
      <c r="Q132" s="113">
        <f>E132-(Raw!L132-Raw!P132)</f>
        <v>6875</v>
      </c>
      <c r="R132" s="95">
        <f>Raw!S132+Raw!T132</f>
        <v>1037</v>
      </c>
      <c r="S132" s="95">
        <f>Raw!S132/(Clean!R132/Raw!O132)</f>
        <v>8942.4995178399222</v>
      </c>
      <c r="T132" s="95">
        <f>Raw!Q132</f>
        <v>4325</v>
      </c>
      <c r="U132" s="95">
        <f>Raw!U132-Raw!U133</f>
        <v>-15971</v>
      </c>
      <c r="V132" s="95">
        <f>Raw!V132-Raw!W132</f>
        <v>-28060</v>
      </c>
      <c r="W132" s="95">
        <f t="shared" si="32"/>
        <v>-19750</v>
      </c>
      <c r="X132" s="95">
        <f>Raw!X132</f>
        <v>340608</v>
      </c>
      <c r="Y132" s="95">
        <f>Raw!Y132</f>
        <v>222995</v>
      </c>
      <c r="Z132" s="95">
        <f>Raw!Z132</f>
        <v>195114</v>
      </c>
      <c r="AA132" s="95">
        <f>Raw!AA132</f>
        <v>-21033</v>
      </c>
    </row>
    <row r="133" spans="1:27" ht="15" thickBot="1" x14ac:dyDescent="0.35">
      <c r="A133" s="93">
        <v>132</v>
      </c>
      <c r="B133" s="93" t="s">
        <v>366</v>
      </c>
      <c r="C133" s="93" t="s">
        <v>22</v>
      </c>
      <c r="D133" s="93">
        <v>2013</v>
      </c>
      <c r="E133" s="112">
        <f>Raw!E133+Raw!J133+Raw!K133+Raw!N133</f>
        <v>281982</v>
      </c>
      <c r="F133" s="4">
        <f t="shared" si="30"/>
        <v>194383</v>
      </c>
      <c r="G133" s="94">
        <f t="shared" si="28"/>
        <v>57792.770873277143</v>
      </c>
      <c r="H133" s="94">
        <f>Raw!E133</f>
        <v>275909</v>
      </c>
      <c r="I133" s="94">
        <f t="shared" si="31"/>
        <v>187888</v>
      </c>
      <c r="J133" s="94">
        <f>Raw!F133</f>
        <v>213007</v>
      </c>
      <c r="K133" s="95">
        <f>Raw!G133</f>
        <v>37303</v>
      </c>
      <c r="L133" s="95">
        <f>Raw!H133</f>
        <v>0</v>
      </c>
      <c r="M133" s="95">
        <f>Raw!I133+Raw!R133</f>
        <v>46</v>
      </c>
      <c r="N133" s="95">
        <f>Raw!M133</f>
        <v>-146</v>
      </c>
      <c r="O133" s="95">
        <f t="shared" si="29"/>
        <v>10328.481086566193</v>
      </c>
      <c r="P133" s="95">
        <f>Raw!O133</f>
        <v>800</v>
      </c>
      <c r="Q133" s="113">
        <f>E133-(Raw!L133-Raw!P133)</f>
        <v>7179</v>
      </c>
      <c r="R133" s="95">
        <f>Raw!S133+Raw!T133</f>
        <v>1251</v>
      </c>
      <c r="S133" s="95">
        <f>Raw!S133/(Clean!R133/Raw!O133)</f>
        <v>549.96003197442042</v>
      </c>
      <c r="T133" s="95">
        <f>Raw!Q133</f>
        <v>-1321</v>
      </c>
      <c r="U133" s="95">
        <f>Raw!U133-Raw!U134</f>
        <v>52664</v>
      </c>
      <c r="V133" s="95">
        <f>Raw!V133-Raw!W133</f>
        <v>-8310</v>
      </c>
      <c r="W133" s="95">
        <f t="shared" si="32"/>
        <v>-34698</v>
      </c>
      <c r="X133" s="95">
        <f>Raw!X133</f>
        <v>375119</v>
      </c>
      <c r="Y133" s="95">
        <f>Raw!Y133</f>
        <v>208395</v>
      </c>
      <c r="Z133" s="95">
        <f>Raw!Z133</f>
        <v>194379</v>
      </c>
      <c r="AA133" s="95">
        <f>Raw!AA133</f>
        <v>-39840</v>
      </c>
    </row>
    <row r="134" spans="1:27" ht="15" thickTop="1" x14ac:dyDescent="0.3">
      <c r="A134" s="88">
        <v>133</v>
      </c>
      <c r="B134" s="88" t="s">
        <v>366</v>
      </c>
      <c r="C134" s="88" t="s">
        <v>24</v>
      </c>
      <c r="D134" s="88">
        <v>2023</v>
      </c>
      <c r="E134" s="112">
        <f>Raw!E134+Raw!J134+Raw!K134+Raw!N134</f>
        <v>87599</v>
      </c>
      <c r="F134" s="4">
        <f t="shared" si="30"/>
        <v>-4806</v>
      </c>
      <c r="G134" s="94">
        <f t="shared" ref="G131:G194" si="33">_xlfn.STDEV.S(E134:E143)</f>
        <v>27476.452447909334</v>
      </c>
      <c r="H134" s="94">
        <f>Raw!E134</f>
        <v>88021</v>
      </c>
      <c r="I134" s="94">
        <f t="shared" si="31"/>
        <v>-4551</v>
      </c>
      <c r="J134" s="94">
        <f>Raw!F134</f>
        <v>84506</v>
      </c>
      <c r="K134" s="95">
        <f>Raw!G134</f>
        <v>3185</v>
      </c>
      <c r="L134" s="95">
        <f>Raw!H134</f>
        <v>0</v>
      </c>
      <c r="M134" s="95">
        <f>Raw!I134+Raw!R134</f>
        <v>0</v>
      </c>
      <c r="N134" s="95">
        <f>Raw!M134</f>
        <v>594</v>
      </c>
      <c r="O134" s="95">
        <f t="shared" ref="O134:O189" si="34">_xlfn.STDEV.S(N134:N143)</f>
        <v>531.82462648257774</v>
      </c>
      <c r="P134" s="95">
        <f>Raw!O134</f>
        <v>436</v>
      </c>
      <c r="Q134" s="113">
        <f>E134-(Raw!L134-Raw!P134)</f>
        <v>291</v>
      </c>
      <c r="R134" s="95">
        <f>Raw!S134+Raw!T134</f>
        <v>119</v>
      </c>
      <c r="S134" s="95">
        <f>Raw!S134/(Clean!R134/Raw!O134)</f>
        <v>436.00000000000006</v>
      </c>
      <c r="T134" s="95">
        <f>Raw!Q134</f>
        <v>317</v>
      </c>
      <c r="U134" s="95">
        <f>Raw!U134-Raw!U135</f>
        <v>1556</v>
      </c>
      <c r="V134" s="95">
        <f>Raw!V134-Raw!W134</f>
        <v>26388</v>
      </c>
      <c r="W134" s="95">
        <f t="shared" si="32"/>
        <v>1681</v>
      </c>
      <c r="X134" s="95">
        <f>Raw!X134</f>
        <v>107436</v>
      </c>
      <c r="Y134" s="95">
        <f>Raw!Y134</f>
        <v>493</v>
      </c>
      <c r="Z134" s="95">
        <f>Raw!Z134</f>
        <v>16732</v>
      </c>
      <c r="AA134" s="95">
        <f>Raw!AA134</f>
        <v>4988</v>
      </c>
    </row>
    <row r="135" spans="1:27" x14ac:dyDescent="0.3">
      <c r="A135" s="85">
        <v>134</v>
      </c>
      <c r="B135" s="85" t="s">
        <v>366</v>
      </c>
      <c r="C135" s="85" t="s">
        <v>24</v>
      </c>
      <c r="D135" s="85">
        <v>2022</v>
      </c>
      <c r="E135" s="112">
        <f>Raw!E135+Raw!J135+Raw!K135+Raw!N135</f>
        <v>92405</v>
      </c>
      <c r="F135" s="4">
        <f t="shared" si="30"/>
        <v>22057</v>
      </c>
      <c r="G135" s="94">
        <f t="shared" ref="G135:G144" si="35">G134</f>
        <v>27476.452447909334</v>
      </c>
      <c r="H135" s="94">
        <f>Raw!E135</f>
        <v>92572</v>
      </c>
      <c r="I135" s="94">
        <f t="shared" si="31"/>
        <v>22058</v>
      </c>
      <c r="J135" s="94">
        <f>Raw!F135</f>
        <v>88196</v>
      </c>
      <c r="K135" s="95">
        <f>Raw!G135</f>
        <v>3440</v>
      </c>
      <c r="L135" s="95">
        <f>Raw!H135</f>
        <v>0</v>
      </c>
      <c r="M135" s="95">
        <f>Raw!I135+Raw!R135</f>
        <v>159</v>
      </c>
      <c r="N135" s="95">
        <f>Raw!M135</f>
        <v>785</v>
      </c>
      <c r="O135" s="95">
        <f t="shared" ref="O135:O144" si="36">O134</f>
        <v>531.82462648257774</v>
      </c>
      <c r="P135" s="95">
        <f>Raw!O135</f>
        <v>626</v>
      </c>
      <c r="Q135" s="113">
        <f>E135-(Raw!L135-Raw!P135)</f>
        <v>775</v>
      </c>
      <c r="R135" s="95">
        <f>Raw!S135+Raw!T135</f>
        <v>157</v>
      </c>
      <c r="S135" s="95">
        <f>Raw!S135/(Clean!R135/Raw!O135)</f>
        <v>626</v>
      </c>
      <c r="T135" s="95">
        <f>Raw!Q135</f>
        <v>470</v>
      </c>
      <c r="U135" s="95">
        <f>Raw!U135-Raw!U136</f>
        <v>-2321</v>
      </c>
      <c r="V135" s="95">
        <f>Raw!V135-Raw!W135</f>
        <v>24707</v>
      </c>
      <c r="W135" s="95">
        <f t="shared" si="32"/>
        <v>2988</v>
      </c>
      <c r="X135" s="95">
        <f>Raw!X135</f>
        <v>111380</v>
      </c>
      <c r="Y135" s="95">
        <f>Raw!Y135</f>
        <v>550</v>
      </c>
      <c r="Z135" s="95">
        <f>Raw!Z135</f>
        <v>18412</v>
      </c>
      <c r="AA135" s="95">
        <f>Raw!AA135</f>
        <v>-4324</v>
      </c>
    </row>
    <row r="136" spans="1:27" x14ac:dyDescent="0.3">
      <c r="A136" s="85">
        <v>135</v>
      </c>
      <c r="B136" s="85" t="s">
        <v>366</v>
      </c>
      <c r="C136" s="85" t="s">
        <v>24</v>
      </c>
      <c r="D136" s="85">
        <v>2021</v>
      </c>
      <c r="E136" s="112">
        <f>Raw!E136+Raw!J136+Raw!K136+Raw!N136</f>
        <v>70348</v>
      </c>
      <c r="F136" s="4">
        <f t="shared" si="30"/>
        <v>20913</v>
      </c>
      <c r="G136" s="94">
        <f t="shared" si="35"/>
        <v>27476.452447909334</v>
      </c>
      <c r="H136" s="94">
        <f>Raw!E136</f>
        <v>70514</v>
      </c>
      <c r="I136" s="94">
        <f t="shared" si="31"/>
        <v>20927</v>
      </c>
      <c r="J136" s="94">
        <f>Raw!F136</f>
        <v>67112</v>
      </c>
      <c r="K136" s="95">
        <f>Raw!G136</f>
        <v>2974</v>
      </c>
      <c r="L136" s="95">
        <f>Raw!H136</f>
        <v>0</v>
      </c>
      <c r="M136" s="95">
        <f>Raw!I136+Raw!R136</f>
        <v>199</v>
      </c>
      <c r="N136" s="95">
        <f>Raw!M136</f>
        <v>238</v>
      </c>
      <c r="O136" s="95">
        <f t="shared" si="36"/>
        <v>531.82462648257774</v>
      </c>
      <c r="P136" s="95">
        <f>Raw!O136</f>
        <v>81</v>
      </c>
      <c r="Q136" s="113">
        <f>E136-(Raw!L136-Raw!P136)</f>
        <v>105</v>
      </c>
      <c r="R136" s="95">
        <f>Raw!S136+Raw!T136</f>
        <v>33</v>
      </c>
      <c r="S136" s="95">
        <f>Raw!S136/(Clean!R136/Raw!O136)</f>
        <v>81</v>
      </c>
      <c r="T136" s="95">
        <f>Raw!Q136</f>
        <v>47</v>
      </c>
      <c r="U136" s="95">
        <f>Raw!U136-Raw!U137</f>
        <v>8793</v>
      </c>
      <c r="V136" s="95">
        <f>Raw!V136-Raw!W136</f>
        <v>21719</v>
      </c>
      <c r="W136" s="95">
        <f t="shared" si="32"/>
        <v>794</v>
      </c>
      <c r="X136" s="95">
        <f>Raw!X136</f>
        <v>79948</v>
      </c>
      <c r="Y136" s="95">
        <f>Raw!Y136</f>
        <v>666</v>
      </c>
      <c r="Z136" s="95">
        <f>Raw!Z136</f>
        <v>10881</v>
      </c>
      <c r="AA136" s="95">
        <f>Raw!AA136</f>
        <v>-2106</v>
      </c>
    </row>
    <row r="137" spans="1:27" x14ac:dyDescent="0.3">
      <c r="A137" s="85">
        <v>136</v>
      </c>
      <c r="B137" s="85" t="s">
        <v>366</v>
      </c>
      <c r="C137" s="85" t="s">
        <v>24</v>
      </c>
      <c r="D137" s="85">
        <v>2020</v>
      </c>
      <c r="E137" s="112">
        <f>Raw!E137+Raw!J137+Raw!K137+Raw!N137</f>
        <v>49435</v>
      </c>
      <c r="F137" s="4">
        <f t="shared" si="30"/>
        <v>-71407</v>
      </c>
      <c r="G137" s="94">
        <f t="shared" si="35"/>
        <v>27476.452447909334</v>
      </c>
      <c r="H137" s="94">
        <f>Raw!E137</f>
        <v>49587</v>
      </c>
      <c r="I137" s="94">
        <f t="shared" si="31"/>
        <v>-71614</v>
      </c>
      <c r="J137" s="94">
        <f>Raw!F137</f>
        <v>46153</v>
      </c>
      <c r="K137" s="95">
        <f>Raw!G137</f>
        <v>2757</v>
      </c>
      <c r="L137" s="95">
        <f>Raw!H137</f>
        <v>0</v>
      </c>
      <c r="M137" s="95">
        <f>Raw!I137+Raw!R137</f>
        <v>201</v>
      </c>
      <c r="N137" s="95">
        <f>Raw!M137</f>
        <v>415</v>
      </c>
      <c r="O137" s="95">
        <f t="shared" si="36"/>
        <v>531.82462648257774</v>
      </c>
      <c r="P137" s="95">
        <f>Raw!O137</f>
        <v>269</v>
      </c>
      <c r="Q137" s="113">
        <f>E137-(Raw!L137-Raw!P137)</f>
        <v>321</v>
      </c>
      <c r="R137" s="95">
        <f>Raw!S137+Raw!T137</f>
        <v>58</v>
      </c>
      <c r="S137" s="95">
        <f>Raw!S137/(Clean!R137/Raw!O137)</f>
        <v>269</v>
      </c>
      <c r="T137" s="95">
        <f>Raw!Q137</f>
        <v>211</v>
      </c>
      <c r="U137" s="95">
        <f>Raw!U137-Raw!U138</f>
        <v>2944</v>
      </c>
      <c r="V137" s="95">
        <f>Raw!V137-Raw!W137</f>
        <v>20925</v>
      </c>
      <c r="W137" s="95">
        <f t="shared" si="32"/>
        <v>734</v>
      </c>
      <c r="X137" s="95">
        <f>Raw!X137</f>
        <v>92929</v>
      </c>
      <c r="Y137" s="95">
        <f>Raw!Y137</f>
        <v>864</v>
      </c>
      <c r="Z137" s="95">
        <f>Raw!Z137</f>
        <v>12755</v>
      </c>
      <c r="AA137" s="95">
        <f>Raw!AA137</f>
        <v>5568</v>
      </c>
    </row>
    <row r="138" spans="1:27" x14ac:dyDescent="0.3">
      <c r="A138" s="85">
        <v>137</v>
      </c>
      <c r="B138" s="85" t="s">
        <v>366</v>
      </c>
      <c r="C138" s="85" t="s">
        <v>24</v>
      </c>
      <c r="D138" s="85">
        <v>2019</v>
      </c>
      <c r="E138" s="112">
        <f>Raw!E138+Raw!J138+Raw!K138+Raw!N138</f>
        <v>120842</v>
      </c>
      <c r="F138" s="4">
        <f t="shared" si="30"/>
        <v>13505</v>
      </c>
      <c r="G138" s="94">
        <f t="shared" si="35"/>
        <v>27476.452447909334</v>
      </c>
      <c r="H138" s="94">
        <f>Raw!E138</f>
        <v>121201</v>
      </c>
      <c r="I138" s="94">
        <f t="shared" si="31"/>
        <v>13518</v>
      </c>
      <c r="J138" s="94">
        <f>Raw!F138</f>
        <v>116638</v>
      </c>
      <c r="K138" s="95">
        <f>Raw!G138</f>
        <v>3110</v>
      </c>
      <c r="L138" s="95">
        <f>Raw!H138</f>
        <v>0</v>
      </c>
      <c r="M138" s="95">
        <f>Raw!I138+Raw!R138</f>
        <v>152</v>
      </c>
      <c r="N138" s="95">
        <f>Raw!M138</f>
        <v>1305</v>
      </c>
      <c r="O138" s="95">
        <f t="shared" si="36"/>
        <v>531.82462648257774</v>
      </c>
      <c r="P138" s="95">
        <f>Raw!O138</f>
        <v>951</v>
      </c>
      <c r="Q138" s="113">
        <f>E138-(Raw!L138-Raw!P138)</f>
        <v>1208</v>
      </c>
      <c r="R138" s="95">
        <f>Raw!S138+Raw!T138</f>
        <v>261</v>
      </c>
      <c r="S138" s="95">
        <f>Raw!S138/(Clean!R138/Raw!O138)</f>
        <v>951</v>
      </c>
      <c r="T138" s="95">
        <f>Raw!Q138</f>
        <v>690</v>
      </c>
      <c r="U138" s="95">
        <f>Raw!U138-Raw!U139</f>
        <v>-9659</v>
      </c>
      <c r="V138" s="95">
        <f>Raw!V138-Raw!W138</f>
        <v>20191</v>
      </c>
      <c r="W138" s="95">
        <f t="shared" si="32"/>
        <v>170</v>
      </c>
      <c r="X138" s="95">
        <f>Raw!X138</f>
        <v>78021</v>
      </c>
      <c r="Y138" s="95">
        <f>Raw!Y138</f>
        <v>1065</v>
      </c>
      <c r="Z138" s="95">
        <f>Raw!Z138</f>
        <v>9851</v>
      </c>
      <c r="AA138" s="95">
        <f>Raw!AA138</f>
        <v>-14137</v>
      </c>
    </row>
    <row r="139" spans="1:27" x14ac:dyDescent="0.3">
      <c r="A139" s="85">
        <v>138</v>
      </c>
      <c r="B139" s="85" t="s">
        <v>366</v>
      </c>
      <c r="C139" s="85" t="s">
        <v>24</v>
      </c>
      <c r="D139" s="85">
        <v>2018</v>
      </c>
      <c r="E139" s="112">
        <f>Raw!E139+Raw!J139+Raw!K139+Raw!N139</f>
        <v>107337</v>
      </c>
      <c r="F139" s="4">
        <f t="shared" si="30"/>
        <v>-23683</v>
      </c>
      <c r="G139" s="94">
        <f t="shared" si="35"/>
        <v>27476.452447909334</v>
      </c>
      <c r="H139" s="94">
        <f>Raw!E139</f>
        <v>107683</v>
      </c>
      <c r="I139" s="94">
        <f t="shared" si="31"/>
        <v>-23727</v>
      </c>
      <c r="J139" s="94">
        <f>Raw!F139</f>
        <v>102981</v>
      </c>
      <c r="K139" s="95">
        <f>Raw!G139</f>
        <v>3079</v>
      </c>
      <c r="L139" s="95">
        <f>Raw!H139</f>
        <v>0</v>
      </c>
      <c r="M139" s="95">
        <f>Raw!I139+Raw!R139</f>
        <v>195</v>
      </c>
      <c r="N139" s="95">
        <f>Raw!M139</f>
        <v>1616</v>
      </c>
      <c r="O139" s="95">
        <f t="shared" si="36"/>
        <v>531.82462648257774</v>
      </c>
      <c r="P139" s="95">
        <f>Raw!O139</f>
        <v>1458</v>
      </c>
      <c r="Q139" s="113">
        <f>E139-(Raw!L139-Raw!P139)</f>
        <v>1593</v>
      </c>
      <c r="R139" s="95">
        <f>Raw!S139+Raw!T139</f>
        <v>323</v>
      </c>
      <c r="S139" s="95">
        <f>Raw!S139/(Clean!R139/Raw!O139)</f>
        <v>1458</v>
      </c>
      <c r="T139" s="95">
        <f>Raw!Q139</f>
        <v>1135</v>
      </c>
      <c r="U139" s="95">
        <f>Raw!U139-Raw!U140</f>
        <v>2748</v>
      </c>
      <c r="V139" s="95">
        <f>Raw!V139-Raw!W139</f>
        <v>20021</v>
      </c>
      <c r="W139" s="95">
        <f t="shared" si="32"/>
        <v>3221</v>
      </c>
      <c r="X139" s="95">
        <f>Raw!X139</f>
        <v>118143</v>
      </c>
      <c r="Y139" s="95">
        <f>Raw!Y139</f>
        <v>1305</v>
      </c>
      <c r="Z139" s="95">
        <f>Raw!Z139</f>
        <v>1200</v>
      </c>
      <c r="AA139" s="95">
        <f>Raw!AA139</f>
        <v>4006</v>
      </c>
    </row>
    <row r="140" spans="1:27" x14ac:dyDescent="0.3">
      <c r="A140" s="85">
        <v>139</v>
      </c>
      <c r="B140" s="85" t="s">
        <v>366</v>
      </c>
      <c r="C140" s="85" t="s">
        <v>24</v>
      </c>
      <c r="D140" s="85">
        <v>2017</v>
      </c>
      <c r="E140" s="112">
        <f>Raw!E140+Raw!J140+Raw!K140+Raw!N140</f>
        <v>131020</v>
      </c>
      <c r="F140" s="4">
        <f t="shared" si="30"/>
        <v>6175</v>
      </c>
      <c r="G140" s="94">
        <f t="shared" si="35"/>
        <v>27476.452447909334</v>
      </c>
      <c r="H140" s="94">
        <f>Raw!E140</f>
        <v>131410</v>
      </c>
      <c r="I140" s="94">
        <f t="shared" si="31"/>
        <v>6249</v>
      </c>
      <c r="J140" s="94">
        <f>Raw!F140</f>
        <v>127258</v>
      </c>
      <c r="K140" s="95">
        <f>Raw!G140</f>
        <v>2939</v>
      </c>
      <c r="L140" s="95">
        <f>Raw!H140</f>
        <v>0</v>
      </c>
      <c r="M140" s="95">
        <f>Raw!I140+Raw!R140</f>
        <v>136</v>
      </c>
      <c r="N140" s="95">
        <f>Raw!M140</f>
        <v>1335</v>
      </c>
      <c r="O140" s="95">
        <f t="shared" si="36"/>
        <v>531.82462648257774</v>
      </c>
      <c r="P140" s="95">
        <f>Raw!O140</f>
        <v>1263</v>
      </c>
      <c r="Q140" s="113">
        <f>E140-(Raw!L140-Raw!P140)</f>
        <v>1224</v>
      </c>
      <c r="R140" s="95">
        <f>Raw!S140+Raw!T140</f>
        <v>279</v>
      </c>
      <c r="S140" s="95">
        <f>Raw!S140/(Clean!R140/Raw!O140)</f>
        <v>1263</v>
      </c>
      <c r="T140" s="95">
        <f>Raw!Q140</f>
        <v>984</v>
      </c>
      <c r="U140" s="95">
        <f>Raw!U140-Raw!U141</f>
        <v>-19582</v>
      </c>
      <c r="V140" s="95">
        <f>Raw!V140-Raw!W140</f>
        <v>16800</v>
      </c>
      <c r="W140" s="95">
        <f t="shared" si="32"/>
        <v>-287</v>
      </c>
      <c r="X140" s="95">
        <f>Raw!X140</f>
        <v>95343</v>
      </c>
      <c r="Y140" s="95">
        <f>Raw!Y140</f>
        <v>1525</v>
      </c>
      <c r="Z140" s="95">
        <f>Raw!Z140</f>
        <v>2000</v>
      </c>
      <c r="AA140" s="95">
        <f>Raw!AA140</f>
        <v>-5527</v>
      </c>
    </row>
    <row r="141" spans="1:27" x14ac:dyDescent="0.3">
      <c r="A141" s="85">
        <v>140</v>
      </c>
      <c r="B141" s="85" t="s">
        <v>366</v>
      </c>
      <c r="C141" s="85" t="s">
        <v>24</v>
      </c>
      <c r="D141" s="85">
        <v>2016</v>
      </c>
      <c r="E141" s="112">
        <f>Raw!E141+Raw!J141+Raw!K141+Raw!N141</f>
        <v>124845</v>
      </c>
      <c r="F141" s="4">
        <f t="shared" si="30"/>
        <v>24821</v>
      </c>
      <c r="G141" s="94">
        <f t="shared" si="35"/>
        <v>27476.452447909334</v>
      </c>
      <c r="H141" s="94">
        <f>Raw!E141</f>
        <v>125161</v>
      </c>
      <c r="I141" s="94">
        <f t="shared" si="31"/>
        <v>24944</v>
      </c>
      <c r="J141" s="94">
        <f>Raw!F141</f>
        <v>121158</v>
      </c>
      <c r="K141" s="95">
        <f>Raw!G141</f>
        <v>2670</v>
      </c>
      <c r="L141" s="95">
        <f>Raw!H141</f>
        <v>0</v>
      </c>
      <c r="M141" s="95">
        <f>Raw!I141+Raw!R141</f>
        <v>176</v>
      </c>
      <c r="N141" s="95">
        <f>Raw!M141</f>
        <v>1376</v>
      </c>
      <c r="O141" s="95">
        <f t="shared" si="36"/>
        <v>531.82462648257774</v>
      </c>
      <c r="P141" s="95">
        <f>Raw!O141</f>
        <v>1278</v>
      </c>
      <c r="Q141" s="113">
        <f>E141-(Raw!L141-Raw!P141)</f>
        <v>1360</v>
      </c>
      <c r="R141" s="95">
        <f>Raw!S141+Raw!T141</f>
        <v>300</v>
      </c>
      <c r="S141" s="95">
        <f>Raw!S141/(Clean!R141/Raw!O141)</f>
        <v>1278</v>
      </c>
      <c r="T141" s="95">
        <f>Raw!Q141</f>
        <v>978</v>
      </c>
      <c r="U141" s="95">
        <f>Raw!U141-Raw!U142</f>
        <v>21064</v>
      </c>
      <c r="V141" s="95">
        <f>Raw!V141-Raw!W141</f>
        <v>17087</v>
      </c>
      <c r="W141" s="95">
        <f t="shared" si="32"/>
        <v>1319</v>
      </c>
      <c r="X141" s="95">
        <f>Raw!X141</f>
        <v>105081</v>
      </c>
      <c r="Y141" s="95">
        <f>Raw!Y141</f>
        <v>1757</v>
      </c>
      <c r="Z141" s="95">
        <f>Raw!Z141</f>
        <v>3465</v>
      </c>
      <c r="AA141" s="95">
        <f>Raw!AA141</f>
        <v>-6072</v>
      </c>
    </row>
    <row r="142" spans="1:27" x14ac:dyDescent="0.3">
      <c r="A142" s="85">
        <v>141</v>
      </c>
      <c r="B142" s="85" t="s">
        <v>366</v>
      </c>
      <c r="C142" s="85" t="s">
        <v>24</v>
      </c>
      <c r="D142" s="85">
        <v>2015</v>
      </c>
      <c r="E142" s="112">
        <f>Raw!E142+Raw!J142+Raw!K142+Raw!N142</f>
        <v>100024</v>
      </c>
      <c r="F142" s="4">
        <f t="shared" si="30"/>
        <v>-33274</v>
      </c>
      <c r="G142" s="94">
        <f t="shared" si="35"/>
        <v>27476.452447909334</v>
      </c>
      <c r="H142" s="94">
        <f>Raw!E142</f>
        <v>100217</v>
      </c>
      <c r="I142" s="94">
        <f t="shared" si="31"/>
        <v>-33331</v>
      </c>
      <c r="J142" s="94">
        <f>Raw!F142</f>
        <v>96233</v>
      </c>
      <c r="K142" s="95">
        <f>Raw!G142</f>
        <v>2402</v>
      </c>
      <c r="L142" s="95">
        <f>Raw!H142</f>
        <v>0</v>
      </c>
      <c r="M142" s="95">
        <f>Raw!I142+Raw!R142</f>
        <v>230</v>
      </c>
      <c r="N142" s="95">
        <f>Raw!M142</f>
        <v>1447</v>
      </c>
      <c r="O142" s="95">
        <f t="shared" si="36"/>
        <v>531.82462648257774</v>
      </c>
      <c r="P142" s="95">
        <f>Raw!O142</f>
        <v>1349</v>
      </c>
      <c r="Q142" s="113">
        <f>E142-(Raw!L142-Raw!P142)</f>
        <v>1605</v>
      </c>
      <c r="R142" s="95">
        <f>Raw!S142+Raw!T142</f>
        <v>350</v>
      </c>
      <c r="S142" s="95">
        <f>Raw!S142/(Clean!R142/Raw!O142)</f>
        <v>1349</v>
      </c>
      <c r="T142" s="95">
        <f>Raw!Q142</f>
        <v>999</v>
      </c>
      <c r="U142" s="95">
        <f>Raw!U142-Raw!U143</f>
        <v>-392</v>
      </c>
      <c r="V142" s="95">
        <f>Raw!V142-Raw!W142</f>
        <v>15768</v>
      </c>
      <c r="W142" s="95">
        <f t="shared" si="32"/>
        <v>-20</v>
      </c>
      <c r="X142" s="95">
        <f>Raw!X142</f>
        <v>89722</v>
      </c>
      <c r="Y142" s="95">
        <f>Raw!Y142</f>
        <v>1966</v>
      </c>
      <c r="Z142" s="95">
        <f>Raw!Z142</f>
        <v>0</v>
      </c>
      <c r="AA142" s="95">
        <f>Raw!AA142</f>
        <v>4246</v>
      </c>
    </row>
    <row r="143" spans="1:27" x14ac:dyDescent="0.3">
      <c r="A143" s="85">
        <v>142</v>
      </c>
      <c r="B143" s="85" t="s">
        <v>366</v>
      </c>
      <c r="C143" s="85" t="s">
        <v>24</v>
      </c>
      <c r="D143" s="85">
        <v>2014</v>
      </c>
      <c r="E143" s="112">
        <f>Raw!E143+Raw!J143+Raw!K143+Raw!N143</f>
        <v>133298</v>
      </c>
      <c r="F143" s="4">
        <f t="shared" si="30"/>
        <v>57894</v>
      </c>
      <c r="G143" s="94">
        <f t="shared" si="35"/>
        <v>27476.452447909334</v>
      </c>
      <c r="H143" s="94">
        <f>Raw!E143</f>
        <v>133548</v>
      </c>
      <c r="I143" s="94">
        <f t="shared" si="31"/>
        <v>57891</v>
      </c>
      <c r="J143" s="94">
        <f>Raw!F143</f>
        <v>129698</v>
      </c>
      <c r="K143" s="95">
        <f>Raw!G143</f>
        <v>2088</v>
      </c>
      <c r="L143" s="95">
        <f>Raw!H143</f>
        <v>0</v>
      </c>
      <c r="M143" s="95">
        <f>Raw!I143+Raw!R143</f>
        <v>210</v>
      </c>
      <c r="N143" s="95">
        <f>Raw!M143</f>
        <v>1748</v>
      </c>
      <c r="O143" s="95">
        <f t="shared" si="36"/>
        <v>531.82462648257774</v>
      </c>
      <c r="P143" s="95">
        <f>Raw!O143</f>
        <v>1693</v>
      </c>
      <c r="Q143" s="113">
        <f>E143-(Raw!L143-Raw!P143)</f>
        <v>1884</v>
      </c>
      <c r="R143" s="95">
        <f>Raw!S143+Raw!T143</f>
        <v>386</v>
      </c>
      <c r="S143" s="95">
        <f>Raw!S143/(Clean!R143/Raw!O143)</f>
        <v>1693</v>
      </c>
      <c r="T143" s="95">
        <f>Raw!Q143</f>
        <v>1306</v>
      </c>
      <c r="U143" s="95">
        <f>Raw!U143-Raw!U144</f>
        <v>-19307</v>
      </c>
      <c r="V143" s="95">
        <f>Raw!V143-Raw!W143</f>
        <v>15788</v>
      </c>
      <c r="W143" s="95">
        <f t="shared" si="32"/>
        <v>-73</v>
      </c>
      <c r="X143" s="95">
        <f>Raw!X143</f>
        <v>91808</v>
      </c>
      <c r="Y143" s="95">
        <f>Raw!Y143</f>
        <v>1206</v>
      </c>
      <c r="Z143" s="95">
        <f>Raw!Z143</f>
        <v>1101</v>
      </c>
      <c r="AA143" s="95">
        <f>Raw!AA143</f>
        <v>10232</v>
      </c>
    </row>
    <row r="144" spans="1:27" ht="15" thickBot="1" x14ac:dyDescent="0.35">
      <c r="A144" s="93">
        <v>143</v>
      </c>
      <c r="B144" s="93" t="s">
        <v>366</v>
      </c>
      <c r="C144" s="93" t="s">
        <v>24</v>
      </c>
      <c r="D144" s="93">
        <v>2013</v>
      </c>
      <c r="E144" s="112">
        <f>Raw!E144+Raw!J144+Raw!K144+Raw!N144</f>
        <v>75404</v>
      </c>
      <c r="F144" s="4">
        <f t="shared" si="30"/>
        <v>20980</v>
      </c>
      <c r="G144" s="94">
        <f t="shared" si="35"/>
        <v>27476.452447909334</v>
      </c>
      <c r="H144" s="94">
        <f>Raw!E144</f>
        <v>75657</v>
      </c>
      <c r="I144" s="94">
        <f t="shared" si="31"/>
        <v>18967</v>
      </c>
      <c r="J144" s="94">
        <f>Raw!F144</f>
        <v>72492</v>
      </c>
      <c r="K144" s="95">
        <f>Raw!G144</f>
        <v>2180</v>
      </c>
      <c r="L144" s="95">
        <f>Raw!H144</f>
        <v>0</v>
      </c>
      <c r="M144" s="95">
        <f>Raw!I144+Raw!R144</f>
        <v>0</v>
      </c>
      <c r="N144" s="95">
        <f>Raw!M144</f>
        <v>671</v>
      </c>
      <c r="O144" s="95">
        <f t="shared" si="36"/>
        <v>531.82462648257774</v>
      </c>
      <c r="P144" s="95">
        <f>Raw!O144</f>
        <v>610</v>
      </c>
      <c r="Q144" s="113">
        <f>E144-(Raw!L144-Raw!P144)</f>
        <v>586</v>
      </c>
      <c r="R144" s="95">
        <f>Raw!S144+Raw!T144</f>
        <v>168</v>
      </c>
      <c r="S144" s="95">
        <f>Raw!S144/(Clean!R144/Raw!O144)</f>
        <v>610</v>
      </c>
      <c r="T144" s="95">
        <f>Raw!Q144</f>
        <v>443</v>
      </c>
      <c r="U144" s="95">
        <f>Raw!U144-Raw!U145</f>
        <v>13351</v>
      </c>
      <c r="V144" s="95">
        <f>Raw!V144-Raw!W144</f>
        <v>15861</v>
      </c>
      <c r="W144" s="95">
        <f t="shared" si="32"/>
        <v>-12707</v>
      </c>
      <c r="X144" s="95">
        <f>Raw!X144</f>
        <v>115867</v>
      </c>
      <c r="Y144" s="95">
        <f>Raw!Y144</f>
        <v>1394</v>
      </c>
      <c r="Z144" s="95">
        <f>Raw!Z144</f>
        <v>3977</v>
      </c>
      <c r="AA144" s="95">
        <f>Raw!AA144</f>
        <v>-3052</v>
      </c>
    </row>
    <row r="145" spans="1:27" ht="15" thickTop="1" x14ac:dyDescent="0.3">
      <c r="A145" s="88">
        <v>144</v>
      </c>
      <c r="B145" s="88" t="s">
        <v>366</v>
      </c>
      <c r="C145" s="88" t="s">
        <v>107</v>
      </c>
      <c r="D145" s="88">
        <v>2023</v>
      </c>
      <c r="E145" s="112">
        <f>Raw!E145+Raw!J145+Raw!K145+Raw!N145</f>
        <v>54424</v>
      </c>
      <c r="F145" s="4">
        <f t="shared" si="30"/>
        <v>-12031</v>
      </c>
      <c r="G145" s="94">
        <f t="shared" si="33"/>
        <v>7009.7868639337348</v>
      </c>
      <c r="H145" s="94">
        <f>Raw!E145</f>
        <v>56690</v>
      </c>
      <c r="I145" s="94">
        <f t="shared" si="31"/>
        <v>-6908</v>
      </c>
      <c r="J145" s="94">
        <f>Raw!F145</f>
        <v>40981</v>
      </c>
      <c r="K145" s="95">
        <f>Raw!G145</f>
        <v>5515</v>
      </c>
      <c r="L145" s="95">
        <f>Raw!H145</f>
        <v>0</v>
      </c>
      <c r="M145" s="95">
        <f>Raw!I145+Raw!R145</f>
        <v>476</v>
      </c>
      <c r="N145" s="95">
        <f>Raw!M145</f>
        <v>4022</v>
      </c>
      <c r="O145" s="95">
        <f t="shared" si="34"/>
        <v>927.35531366233897</v>
      </c>
      <c r="P145" s="95">
        <f>Raw!O145</f>
        <v>4022</v>
      </c>
      <c r="Q145" s="113">
        <f>E145-(Raw!L145-Raw!P145)</f>
        <v>2590</v>
      </c>
      <c r="R145" s="95">
        <f>Raw!S145+Raw!T145</f>
        <v>834</v>
      </c>
      <c r="S145" s="95">
        <f>Raw!S145/(Clean!R145/Raw!O145)</f>
        <v>4022</v>
      </c>
      <c r="T145" s="95">
        <f>Raw!Q145</f>
        <v>3189</v>
      </c>
      <c r="U145" s="95">
        <f>Raw!U145-Raw!U146</f>
        <v>809</v>
      </c>
      <c r="V145" s="95">
        <f>Raw!V145-Raw!W145</f>
        <v>28568</v>
      </c>
      <c r="W145" s="95">
        <f t="shared" si="32"/>
        <v>1743</v>
      </c>
      <c r="X145" s="95">
        <f>Raw!X145</f>
        <v>49217</v>
      </c>
      <c r="Y145" s="95">
        <f>Raw!Y145</f>
        <v>3944</v>
      </c>
      <c r="Z145" s="95">
        <f>Raw!Z145</f>
        <v>0</v>
      </c>
      <c r="AA145" s="95">
        <f>Raw!AA145</f>
        <v>106.6</v>
      </c>
    </row>
    <row r="146" spans="1:27" x14ac:dyDescent="0.3">
      <c r="A146" s="85">
        <v>145</v>
      </c>
      <c r="B146" s="85" t="s">
        <v>366</v>
      </c>
      <c r="C146" s="85" t="s">
        <v>107</v>
      </c>
      <c r="D146" s="85">
        <v>2022</v>
      </c>
      <c r="E146" s="112">
        <f>Raw!E146+Raw!J146+Raw!K146+Raw!N146</f>
        <v>66455</v>
      </c>
      <c r="F146" s="4">
        <f t="shared" si="30"/>
        <v>11223</v>
      </c>
      <c r="G146" s="94">
        <f t="shared" ref="G146:G155" si="37">G145</f>
        <v>7009.7868639337348</v>
      </c>
      <c r="H146" s="94">
        <f>Raw!E146</f>
        <v>63598</v>
      </c>
      <c r="I146" s="94">
        <f t="shared" si="31"/>
        <v>5483</v>
      </c>
      <c r="J146" s="94">
        <f>Raw!F146</f>
        <v>44592</v>
      </c>
      <c r="K146" s="95">
        <f>Raw!G146</f>
        <v>13031</v>
      </c>
      <c r="L146" s="95">
        <f>Raw!H146</f>
        <v>0</v>
      </c>
      <c r="M146" s="95">
        <f>Raw!I146+Raw!R146</f>
        <v>215</v>
      </c>
      <c r="N146" s="95">
        <f>Raw!M146</f>
        <v>3253</v>
      </c>
      <c r="O146" s="95">
        <f t="shared" ref="O146:O155" si="38">O145</f>
        <v>927.35531366233897</v>
      </c>
      <c r="P146" s="95">
        <f>Raw!O146</f>
        <v>3604</v>
      </c>
      <c r="Q146" s="113">
        <f>E146-(Raw!L146-Raw!P146)</f>
        <v>6846</v>
      </c>
      <c r="R146" s="95">
        <f>Raw!S146+Raw!T146</f>
        <v>736</v>
      </c>
      <c r="S146" s="95">
        <f>Raw!S146/(Clean!R146/Raw!O146)</f>
        <v>3604</v>
      </c>
      <c r="T146" s="95">
        <f>Raw!Q146</f>
        <v>2868</v>
      </c>
      <c r="U146" s="95">
        <f>Raw!U146-Raw!U147</f>
        <v>2768</v>
      </c>
      <c r="V146" s="95">
        <f>Raw!V146-Raw!W146</f>
        <v>26825</v>
      </c>
      <c r="W146" s="95">
        <f t="shared" si="32"/>
        <v>743</v>
      </c>
      <c r="X146" s="95">
        <f>Raw!X146</f>
        <v>47178</v>
      </c>
      <c r="Y146" s="95">
        <f>Raw!Y146</f>
        <v>1677</v>
      </c>
      <c r="Z146" s="95">
        <f>Raw!Z146</f>
        <v>0</v>
      </c>
      <c r="AA146" s="95">
        <f>Raw!AA146</f>
        <v>1442.7</v>
      </c>
    </row>
    <row r="147" spans="1:27" x14ac:dyDescent="0.3">
      <c r="A147" s="85">
        <v>146</v>
      </c>
      <c r="B147" s="85" t="s">
        <v>366</v>
      </c>
      <c r="C147" s="85" t="s">
        <v>107</v>
      </c>
      <c r="D147" s="85">
        <v>2021</v>
      </c>
      <c r="E147" s="112">
        <f>Raw!E147+Raw!J147+Raw!K147+Raw!N147</f>
        <v>55232</v>
      </c>
      <c r="F147" s="4">
        <f t="shared" si="30"/>
        <v>4936</v>
      </c>
      <c r="G147" s="94">
        <f t="shared" si="37"/>
        <v>7009.7868639337348</v>
      </c>
      <c r="H147" s="94">
        <f>Raw!E147</f>
        <v>58115</v>
      </c>
      <c r="I147" s="94">
        <f t="shared" si="31"/>
        <v>5884</v>
      </c>
      <c r="J147" s="94">
        <f>Raw!F147</f>
        <v>42232</v>
      </c>
      <c r="K147" s="95">
        <f>Raw!G147</f>
        <v>13000</v>
      </c>
      <c r="L147" s="95">
        <f>Raw!H147</f>
        <v>0</v>
      </c>
      <c r="M147" s="95">
        <f>Raw!I147+Raw!R147</f>
        <v>0</v>
      </c>
      <c r="N147" s="95">
        <f>Raw!M147</f>
        <v>5743</v>
      </c>
      <c r="O147" s="95">
        <f t="shared" si="38"/>
        <v>927.35531366233897</v>
      </c>
      <c r="P147" s="95">
        <f>Raw!O147</f>
        <v>5743</v>
      </c>
      <c r="Q147" s="113">
        <f>E147-(Raw!L147-Raw!P147)</f>
        <v>3647</v>
      </c>
      <c r="R147" s="95">
        <f>Raw!S147+Raw!T147</f>
        <v>787</v>
      </c>
      <c r="S147" s="95">
        <f>Raw!S147/(Clean!R147/Raw!O147)</f>
        <v>5743</v>
      </c>
      <c r="T147" s="95">
        <f>Raw!Q147</f>
        <v>4956</v>
      </c>
      <c r="U147" s="95">
        <f>Raw!U147-Raw!U148</f>
        <v>8103</v>
      </c>
      <c r="V147" s="95">
        <f>Raw!V147-Raw!W147</f>
        <v>26082</v>
      </c>
      <c r="W147" s="95">
        <f t="shared" si="32"/>
        <v>2501</v>
      </c>
      <c r="X147" s="95">
        <f>Raw!X147</f>
        <v>46827</v>
      </c>
      <c r="Y147" s="95">
        <f>Raw!Y147</f>
        <v>3613</v>
      </c>
      <c r="Z147" s="95">
        <f>Raw!Z147</f>
        <v>0</v>
      </c>
      <c r="AA147" s="95">
        <f>Raw!AA147</f>
        <v>-5125.2</v>
      </c>
    </row>
    <row r="148" spans="1:27" x14ac:dyDescent="0.3">
      <c r="A148" s="85">
        <v>147</v>
      </c>
      <c r="B148" s="85" t="s">
        <v>366</v>
      </c>
      <c r="C148" s="85" t="s">
        <v>107</v>
      </c>
      <c r="D148" s="85">
        <v>2020</v>
      </c>
      <c r="E148" s="112">
        <f>Raw!E148+Raw!J148+Raw!K148+Raw!N148</f>
        <v>50296</v>
      </c>
      <c r="F148" s="4">
        <f t="shared" si="30"/>
        <v>-12260</v>
      </c>
      <c r="G148" s="94">
        <f t="shared" si="37"/>
        <v>7009.7868639337348</v>
      </c>
      <c r="H148" s="94">
        <f>Raw!E148</f>
        <v>52231</v>
      </c>
      <c r="I148" s="94">
        <f t="shared" si="31"/>
        <v>-10759</v>
      </c>
      <c r="J148" s="94">
        <f>Raw!F148</f>
        <v>36186</v>
      </c>
      <c r="K148" s="95">
        <f>Raw!G148</f>
        <v>12031</v>
      </c>
      <c r="L148" s="95">
        <f>Raw!H148</f>
        <v>0</v>
      </c>
      <c r="M148" s="95">
        <f>Raw!I148+Raw!R148</f>
        <v>189</v>
      </c>
      <c r="N148" s="95">
        <f>Raw!M148</f>
        <v>5685</v>
      </c>
      <c r="O148" s="95">
        <f t="shared" si="38"/>
        <v>927.35531366233897</v>
      </c>
      <c r="P148" s="95">
        <f>Raw!O148</f>
        <v>5678</v>
      </c>
      <c r="Q148" s="113">
        <f>E148-(Raw!L148-Raw!P148)</f>
        <v>4587</v>
      </c>
      <c r="R148" s="95">
        <f>Raw!S148+Raw!T148</f>
        <v>837</v>
      </c>
      <c r="S148" s="95">
        <f>Raw!S148/(Clean!R148/Raw!O148)</f>
        <v>5678</v>
      </c>
      <c r="T148" s="95">
        <f>Raw!Q148</f>
        <v>4841</v>
      </c>
      <c r="U148" s="95">
        <f>Raw!U148-Raw!U149</f>
        <v>-5739</v>
      </c>
      <c r="V148" s="95">
        <f>Raw!V148-Raw!W148</f>
        <v>23581</v>
      </c>
      <c r="W148" s="95">
        <f t="shared" si="32"/>
        <v>-4840</v>
      </c>
      <c r="X148" s="95">
        <f>Raw!X148</f>
        <v>50437</v>
      </c>
      <c r="Y148" s="95">
        <f>Raw!Y148</f>
        <v>3170</v>
      </c>
      <c r="Z148" s="95">
        <f>Raw!Z148</f>
        <v>4224</v>
      </c>
      <c r="AA148" s="95">
        <f>Raw!AA148</f>
        <v>6714.2</v>
      </c>
    </row>
    <row r="149" spans="1:27" x14ac:dyDescent="0.3">
      <c r="A149" s="85">
        <v>148</v>
      </c>
      <c r="B149" s="85" t="s">
        <v>366</v>
      </c>
      <c r="C149" s="85" t="s">
        <v>107</v>
      </c>
      <c r="D149" s="85">
        <v>2019</v>
      </c>
      <c r="E149" s="112">
        <f>Raw!E149+Raw!J149+Raw!K149+Raw!N149</f>
        <v>62556</v>
      </c>
      <c r="F149" s="4">
        <f t="shared" si="30"/>
        <v>4574</v>
      </c>
      <c r="G149" s="94">
        <f t="shared" si="37"/>
        <v>7009.7868639337348</v>
      </c>
      <c r="H149" s="94">
        <f>Raw!E149</f>
        <v>62990</v>
      </c>
      <c r="I149" s="94">
        <f t="shared" si="31"/>
        <v>4843</v>
      </c>
      <c r="J149" s="94">
        <f>Raw!F149</f>
        <v>45531</v>
      </c>
      <c r="K149" s="95">
        <f>Raw!G149</f>
        <v>7327</v>
      </c>
      <c r="L149" s="95">
        <f>Raw!H149</f>
        <v>0</v>
      </c>
      <c r="M149" s="95">
        <f>Raw!I149+Raw!R149</f>
        <v>148</v>
      </c>
      <c r="N149" s="95">
        <f>Raw!M149</f>
        <v>5744</v>
      </c>
      <c r="O149" s="95">
        <f t="shared" si="38"/>
        <v>927.35531366233897</v>
      </c>
      <c r="P149" s="95">
        <f>Raw!O149</f>
        <v>5725</v>
      </c>
      <c r="Q149" s="113">
        <f>E149-(Raw!L149-Raw!P149)</f>
        <v>6445</v>
      </c>
      <c r="R149" s="95">
        <f>Raw!S149+Raw!T149</f>
        <v>1134</v>
      </c>
      <c r="S149" s="95">
        <f>Raw!S149/(Clean!R149/Raw!O149)</f>
        <v>5725</v>
      </c>
      <c r="T149" s="95">
        <f>Raw!Q149</f>
        <v>4591</v>
      </c>
      <c r="U149" s="95">
        <f>Raw!U149-Raw!U150</f>
        <v>3069</v>
      </c>
      <c r="V149" s="95">
        <f>Raw!V149-Raw!W149</f>
        <v>28421</v>
      </c>
      <c r="W149" s="95">
        <f t="shared" si="32"/>
        <v>2951</v>
      </c>
      <c r="X149" s="95">
        <f>Raw!X149</f>
        <v>43187</v>
      </c>
      <c r="Y149" s="95">
        <f>Raw!Y149</f>
        <v>1924</v>
      </c>
      <c r="Z149" s="95">
        <f>Raw!Z149</f>
        <v>0</v>
      </c>
      <c r="AA149" s="95">
        <f>Raw!AA149</f>
        <v>4810.5</v>
      </c>
    </row>
    <row r="150" spans="1:27" x14ac:dyDescent="0.3">
      <c r="A150" s="85">
        <v>149</v>
      </c>
      <c r="B150" s="85" t="s">
        <v>366</v>
      </c>
      <c r="C150" s="85" t="s">
        <v>107</v>
      </c>
      <c r="D150" s="85">
        <v>2018</v>
      </c>
      <c r="E150" s="112">
        <f>Raw!E150+Raw!J150+Raw!K150+Raw!N150</f>
        <v>57982</v>
      </c>
      <c r="F150" s="4">
        <f t="shared" si="30"/>
        <v>-11698</v>
      </c>
      <c r="G150" s="94">
        <f t="shared" si="37"/>
        <v>7009.7868639337348</v>
      </c>
      <c r="H150" s="94">
        <f>Raw!E150</f>
        <v>58147</v>
      </c>
      <c r="I150" s="94">
        <f t="shared" si="31"/>
        <v>-11389</v>
      </c>
      <c r="J150" s="94">
        <f>Raw!F150</f>
        <v>41867</v>
      </c>
      <c r="K150" s="95">
        <f>Raw!G150</f>
        <v>6509</v>
      </c>
      <c r="L150" s="95">
        <f>Raw!H150</f>
        <v>0</v>
      </c>
      <c r="M150" s="95">
        <f>Raw!I150+Raw!R150</f>
        <v>148</v>
      </c>
      <c r="N150" s="95">
        <f>Raw!M150</f>
        <v>5740</v>
      </c>
      <c r="O150" s="95">
        <f t="shared" si="38"/>
        <v>927.35531366233897</v>
      </c>
      <c r="P150" s="95">
        <f>Raw!O150</f>
        <v>5750</v>
      </c>
      <c r="Q150" s="113">
        <f>E150-(Raw!L150-Raw!P150)</f>
        <v>6713</v>
      </c>
      <c r="R150" s="95">
        <f>Raw!S150+Raw!T150</f>
        <v>1138</v>
      </c>
      <c r="S150" s="95">
        <f>Raw!S150/(Clean!R150/Raw!O150)</f>
        <v>5750</v>
      </c>
      <c r="T150" s="95">
        <f>Raw!Q150</f>
        <v>4612</v>
      </c>
      <c r="U150" s="95">
        <f>Raw!U150-Raw!U151</f>
        <v>-2665</v>
      </c>
      <c r="V150" s="95">
        <f>Raw!V150-Raw!W150</f>
        <v>25470</v>
      </c>
      <c r="W150" s="95">
        <f t="shared" si="32"/>
        <v>652</v>
      </c>
      <c r="X150" s="95">
        <f>Raw!X150</f>
        <v>36561</v>
      </c>
      <c r="Y150" s="95">
        <f>Raw!Y150</f>
        <v>2072</v>
      </c>
      <c r="Z150" s="95">
        <f>Raw!Z150</f>
        <v>0</v>
      </c>
      <c r="AA150" s="95">
        <f>Raw!AA150</f>
        <v>6120.1</v>
      </c>
    </row>
    <row r="151" spans="1:27" x14ac:dyDescent="0.3">
      <c r="A151" s="85">
        <v>150</v>
      </c>
      <c r="B151" s="85" t="s">
        <v>366</v>
      </c>
      <c r="C151" s="85" t="s">
        <v>107</v>
      </c>
      <c r="D151" s="85">
        <v>2017</v>
      </c>
      <c r="E151" s="112">
        <f>Raw!E151+Raw!J151+Raw!K151+Raw!N151</f>
        <v>69680</v>
      </c>
      <c r="F151" s="4">
        <f t="shared" si="30"/>
        <v>-2434</v>
      </c>
      <c r="G151" s="94">
        <f t="shared" si="37"/>
        <v>7009.7868639337348</v>
      </c>
      <c r="H151" s="94">
        <f>Raw!E151</f>
        <v>69536</v>
      </c>
      <c r="I151" s="94">
        <f t="shared" si="31"/>
        <v>-2454</v>
      </c>
      <c r="J151" s="94">
        <f>Raw!F151</f>
        <v>53367</v>
      </c>
      <c r="K151" s="95">
        <f>Raw!G151</f>
        <v>6199</v>
      </c>
      <c r="L151" s="95">
        <f>Raw!H151</f>
        <v>0</v>
      </c>
      <c r="M151" s="95">
        <f>Raw!I151+Raw!R151</f>
        <v>161</v>
      </c>
      <c r="N151" s="95">
        <f>Raw!M151</f>
        <v>5793</v>
      </c>
      <c r="O151" s="95">
        <f t="shared" si="38"/>
        <v>927.35531366233897</v>
      </c>
      <c r="P151" s="95">
        <f>Raw!O151</f>
        <v>5826</v>
      </c>
      <c r="Q151" s="113">
        <f>E151-(Raw!L151-Raw!P151)</f>
        <v>7097</v>
      </c>
      <c r="R151" s="95">
        <f>Raw!S151+Raw!T151</f>
        <v>1160</v>
      </c>
      <c r="S151" s="95">
        <f>Raw!S151/(Clean!R151/Raw!O151)</f>
        <v>5826</v>
      </c>
      <c r="T151" s="95">
        <f>Raw!Q151</f>
        <v>4665</v>
      </c>
      <c r="U151" s="95">
        <f>Raw!U151-Raw!U152</f>
        <v>678</v>
      </c>
      <c r="V151" s="95">
        <f>Raw!V151-Raw!W151</f>
        <v>24818</v>
      </c>
      <c r="W151" s="95">
        <f t="shared" si="32"/>
        <v>-191</v>
      </c>
      <c r="X151" s="95">
        <f>Raw!X151</f>
        <v>36708</v>
      </c>
      <c r="Y151" s="95">
        <f>Raw!Y151</f>
        <v>2220</v>
      </c>
      <c r="Z151" s="95">
        <f>Raw!Z151</f>
        <v>0</v>
      </c>
      <c r="AA151" s="95">
        <f>Raw!AA151</f>
        <v>1737.2</v>
      </c>
    </row>
    <row r="152" spans="1:27" x14ac:dyDescent="0.3">
      <c r="A152" s="85">
        <v>151</v>
      </c>
      <c r="B152" s="85" t="s">
        <v>366</v>
      </c>
      <c r="C152" s="85" t="s">
        <v>107</v>
      </c>
      <c r="D152" s="85">
        <v>2016</v>
      </c>
      <c r="E152" s="112">
        <f>Raw!E152+Raw!J152+Raw!K152+Raw!N152</f>
        <v>72114</v>
      </c>
      <c r="F152" s="4">
        <f t="shared" si="30"/>
        <v>10139</v>
      </c>
      <c r="G152" s="94">
        <f t="shared" si="37"/>
        <v>7009.7868639337348</v>
      </c>
      <c r="H152" s="94">
        <f>Raw!E152</f>
        <v>71990</v>
      </c>
      <c r="I152" s="94">
        <f t="shared" si="31"/>
        <v>9891</v>
      </c>
      <c r="J152" s="94">
        <f>Raw!F152</f>
        <v>55243</v>
      </c>
      <c r="K152" s="95">
        <f>Raw!G152</f>
        <v>6380</v>
      </c>
      <c r="L152" s="95">
        <f>Raw!H152</f>
        <v>0</v>
      </c>
      <c r="M152" s="95">
        <f>Raw!I152+Raw!R152</f>
        <v>161</v>
      </c>
      <c r="N152" s="95">
        <f>Raw!M152</f>
        <v>5973</v>
      </c>
      <c r="O152" s="95">
        <f t="shared" si="38"/>
        <v>927.35531366233897</v>
      </c>
      <c r="P152" s="95">
        <f>Raw!O152</f>
        <v>5981</v>
      </c>
      <c r="Q152" s="113">
        <f>E152-(Raw!L152-Raw!P152)</f>
        <v>7341</v>
      </c>
      <c r="R152" s="95">
        <f>Raw!S152+Raw!T152</f>
        <v>1244</v>
      </c>
      <c r="S152" s="95">
        <f>Raw!S152/(Clean!R152/Raw!O152)</f>
        <v>5981</v>
      </c>
      <c r="T152" s="95">
        <f>Raw!Q152</f>
        <v>4737</v>
      </c>
      <c r="U152" s="95">
        <f>Raw!U152-Raw!U153</f>
        <v>-1709</v>
      </c>
      <c r="V152" s="95">
        <f>Raw!V152-Raw!W152</f>
        <v>25009</v>
      </c>
      <c r="W152" s="95">
        <f t="shared" si="32"/>
        <v>3800</v>
      </c>
      <c r="X152" s="95">
        <f>Raw!X152</f>
        <v>38910</v>
      </c>
      <c r="Y152" s="95">
        <f>Raw!Y152</f>
        <v>2381</v>
      </c>
      <c r="Z152" s="95">
        <f>Raw!Z152</f>
        <v>0</v>
      </c>
      <c r="AA152" s="95">
        <f>Raw!AA152</f>
        <v>2984.8</v>
      </c>
    </row>
    <row r="153" spans="1:27" x14ac:dyDescent="0.3">
      <c r="A153" s="85">
        <v>152</v>
      </c>
      <c r="B153" s="85" t="s">
        <v>366</v>
      </c>
      <c r="C153" s="85" t="s">
        <v>107</v>
      </c>
      <c r="D153" s="85">
        <v>2015</v>
      </c>
      <c r="E153" s="112">
        <f>Raw!E153+Raw!J153+Raw!K153+Raw!N153</f>
        <v>61975</v>
      </c>
      <c r="F153" s="4">
        <f t="shared" si="30"/>
        <v>-2610</v>
      </c>
      <c r="G153" s="94">
        <f t="shared" si="37"/>
        <v>7009.7868639337348</v>
      </c>
      <c r="H153" s="94">
        <f>Raw!E153</f>
        <v>62099</v>
      </c>
      <c r="I153" s="94">
        <f t="shared" si="31"/>
        <v>-2581</v>
      </c>
      <c r="J153" s="94">
        <f>Raw!F153</f>
        <v>45993</v>
      </c>
      <c r="K153" s="95">
        <f>Raw!G153</f>
        <v>8390</v>
      </c>
      <c r="L153" s="95">
        <f>Raw!H153</f>
        <v>0</v>
      </c>
      <c r="M153" s="95">
        <f>Raw!I153+Raw!R153</f>
        <v>401</v>
      </c>
      <c r="N153" s="95">
        <f>Raw!M153</f>
        <v>5781</v>
      </c>
      <c r="O153" s="95">
        <f t="shared" si="38"/>
        <v>927.35531366233897</v>
      </c>
      <c r="P153" s="95">
        <f>Raw!O153</f>
        <v>5784</v>
      </c>
      <c r="Q153" s="113">
        <f>E153-(Raw!L153-Raw!P153)</f>
        <v>6927</v>
      </c>
      <c r="R153" s="95">
        <f>Raw!S153+Raw!T153</f>
        <v>1270</v>
      </c>
      <c r="S153" s="95">
        <f>Raw!S153/(Clean!R153/Raw!O153)</f>
        <v>5784</v>
      </c>
      <c r="T153" s="95">
        <f>Raw!Q153</f>
        <v>4514</v>
      </c>
      <c r="U153" s="95">
        <f>Raw!U153-Raw!U154</f>
        <v>-4046</v>
      </c>
      <c r="V153" s="95">
        <f>Raw!V153-Raw!W153</f>
        <v>21209</v>
      </c>
      <c r="W153" s="95">
        <f t="shared" si="32"/>
        <v>-1341</v>
      </c>
      <c r="X153" s="95">
        <f>Raw!X153</f>
        <v>37478</v>
      </c>
      <c r="Y153" s="95">
        <f>Raw!Y153</f>
        <v>2542</v>
      </c>
      <c r="Z153" s="95">
        <f>Raw!Z153</f>
        <v>0</v>
      </c>
      <c r="AA153" s="95">
        <f>Raw!AA153</f>
        <v>8858.4</v>
      </c>
    </row>
    <row r="154" spans="1:27" x14ac:dyDescent="0.3">
      <c r="A154" s="85">
        <v>153</v>
      </c>
      <c r="B154" s="85" t="s">
        <v>366</v>
      </c>
      <c r="C154" s="85" t="s">
        <v>107</v>
      </c>
      <c r="D154" s="85">
        <v>2014</v>
      </c>
      <c r="E154" s="112">
        <f>Raw!E154+Raw!J154+Raw!K154+Raw!N154</f>
        <v>64585</v>
      </c>
      <c r="F154" s="4">
        <f t="shared" si="30"/>
        <v>2026</v>
      </c>
      <c r="G154" s="94">
        <f t="shared" si="37"/>
        <v>7009.7868639337348</v>
      </c>
      <c r="H154" s="94">
        <f>Raw!E154</f>
        <v>64680</v>
      </c>
      <c r="I154" s="94">
        <f t="shared" si="31"/>
        <v>1691</v>
      </c>
      <c r="J154" s="94">
        <f>Raw!F154</f>
        <v>48395</v>
      </c>
      <c r="K154" s="95">
        <f>Raw!G154</f>
        <v>10457</v>
      </c>
      <c r="L154" s="95">
        <f>Raw!H154</f>
        <v>0</v>
      </c>
      <c r="M154" s="95">
        <f>Raw!I154+Raw!R154</f>
        <v>0</v>
      </c>
      <c r="N154" s="95">
        <f>Raw!M154</f>
        <v>5835</v>
      </c>
      <c r="O154" s="95">
        <f t="shared" si="38"/>
        <v>927.35531366233897</v>
      </c>
      <c r="P154" s="95">
        <f>Raw!O154</f>
        <v>5835</v>
      </c>
      <c r="Q154" s="113">
        <f>E154-(Raw!L154-Raw!P154)</f>
        <v>7007</v>
      </c>
      <c r="R154" s="95">
        <f>Raw!S154+Raw!T154</f>
        <v>1267</v>
      </c>
      <c r="S154" s="95">
        <f>Raw!S154/(Clean!R154/Raw!O154)</f>
        <v>5835</v>
      </c>
      <c r="T154" s="95">
        <f>Raw!Q154</f>
        <v>4568</v>
      </c>
      <c r="U154" s="95">
        <f>Raw!U154-Raw!U155</f>
        <v>3143</v>
      </c>
      <c r="V154" s="95">
        <f>Raw!V154-Raw!W154</f>
        <v>22550</v>
      </c>
      <c r="W154" s="95">
        <f t="shared" si="32"/>
        <v>-3426</v>
      </c>
      <c r="X154" s="95">
        <f>Raw!X154</f>
        <v>41203</v>
      </c>
      <c r="Y154" s="95">
        <f>Raw!Y154</f>
        <v>2904</v>
      </c>
      <c r="Z154" s="95">
        <f>Raw!Z154</f>
        <v>3000</v>
      </c>
      <c r="AA154" s="95">
        <f>Raw!AA154</f>
        <v>-1420.5</v>
      </c>
    </row>
    <row r="155" spans="1:27" ht="15" thickBot="1" x14ac:dyDescent="0.35">
      <c r="A155" s="93">
        <v>154</v>
      </c>
      <c r="B155" s="93" t="s">
        <v>366</v>
      </c>
      <c r="C155" s="93" t="s">
        <v>107</v>
      </c>
      <c r="D155" s="93">
        <v>2013</v>
      </c>
      <c r="E155" s="112">
        <f>Raw!E155+Raw!J155+Raw!K155+Raw!N155</f>
        <v>62559</v>
      </c>
      <c r="F155" s="4">
        <f t="shared" si="30"/>
        <v>-1927515</v>
      </c>
      <c r="G155" s="94">
        <f t="shared" si="37"/>
        <v>7009.7868639337348</v>
      </c>
      <c r="H155" s="94">
        <f>Raw!E155</f>
        <v>62989</v>
      </c>
      <c r="I155" s="94">
        <f t="shared" si="31"/>
        <v>-1936315</v>
      </c>
      <c r="J155" s="94">
        <f>Raw!F155</f>
        <v>46922</v>
      </c>
      <c r="K155" s="95">
        <f>Raw!G155</f>
        <v>10264</v>
      </c>
      <c r="L155" s="95">
        <f>Raw!H155</f>
        <v>0</v>
      </c>
      <c r="M155" s="95">
        <f>Raw!I155+Raw!R155</f>
        <v>0</v>
      </c>
      <c r="N155" s="95">
        <f>Raw!M155</f>
        <v>5725</v>
      </c>
      <c r="O155" s="95">
        <f t="shared" si="38"/>
        <v>927.35531366233897</v>
      </c>
      <c r="P155" s="95">
        <f>Raw!O155</f>
        <v>5725</v>
      </c>
      <c r="Q155" s="113">
        <f>E155-(Raw!L155-Raw!P155)</f>
        <v>5906</v>
      </c>
      <c r="R155" s="95">
        <f>Raw!S155+Raw!T155</f>
        <v>611</v>
      </c>
      <c r="S155" s="95">
        <f>Raw!S155/(Clean!R155/Raw!O155)</f>
        <v>5725</v>
      </c>
      <c r="T155" s="95">
        <f>Raw!Q155</f>
        <v>5114</v>
      </c>
      <c r="U155" s="95">
        <f>Raw!U155-Raw!U156</f>
        <v>-501360</v>
      </c>
      <c r="V155" s="95">
        <f>Raw!V155-Raw!W155</f>
        <v>25976</v>
      </c>
      <c r="W155" s="95">
        <f t="shared" si="32"/>
        <v>-386709</v>
      </c>
      <c r="X155" s="95">
        <f>Raw!X155</f>
        <v>39901</v>
      </c>
      <c r="Y155" s="95">
        <f>Raw!Y155</f>
        <v>3341</v>
      </c>
      <c r="Z155" s="95">
        <f>Raw!Z155</f>
        <v>0</v>
      </c>
      <c r="AA155" s="95">
        <f>Raw!AA155</f>
        <v>9569.2000000000007</v>
      </c>
    </row>
    <row r="156" spans="1:27" ht="15" thickTop="1" x14ac:dyDescent="0.3">
      <c r="A156" s="88">
        <v>155</v>
      </c>
      <c r="B156" s="88" t="s">
        <v>366</v>
      </c>
      <c r="C156" s="88" t="s">
        <v>255</v>
      </c>
      <c r="D156" s="88">
        <v>2023</v>
      </c>
      <c r="E156" s="112">
        <f>Raw!E156+Raw!J156+Raw!K156+Raw!N156</f>
        <v>1990074</v>
      </c>
      <c r="F156" s="4">
        <f t="shared" si="30"/>
        <v>169520</v>
      </c>
      <c r="G156" s="94">
        <f t="shared" si="33"/>
        <v>443041.76340111194</v>
      </c>
      <c r="H156" s="94">
        <f>Raw!E156</f>
        <v>1999304</v>
      </c>
      <c r="I156" s="94">
        <f t="shared" si="31"/>
        <v>161909</v>
      </c>
      <c r="J156" s="94">
        <f>Raw!F156</f>
        <v>1795972</v>
      </c>
      <c r="K156" s="95">
        <f>Raw!G156</f>
        <v>104115</v>
      </c>
      <c r="L156" s="95">
        <f>Raw!H156</f>
        <v>0</v>
      </c>
      <c r="M156" s="95">
        <f>Raw!I156+Raw!R156</f>
        <v>217</v>
      </c>
      <c r="N156" s="95">
        <f>Raw!M156</f>
        <v>99205</v>
      </c>
      <c r="O156" s="95">
        <f t="shared" si="34"/>
        <v>26523.935663220633</v>
      </c>
      <c r="P156" s="95">
        <f>Raw!O156</f>
        <v>110344</v>
      </c>
      <c r="Q156" s="113">
        <f>E156-(Raw!L156-Raw!P156)</f>
        <v>111357</v>
      </c>
      <c r="R156" s="95">
        <f>Raw!S156+Raw!T156</f>
        <v>21382</v>
      </c>
      <c r="S156" s="95">
        <f>Raw!S156/(Clean!R156/Raw!O156)</f>
        <v>110344</v>
      </c>
      <c r="T156" s="95">
        <f>Raw!Q156</f>
        <v>85056</v>
      </c>
      <c r="U156" s="95">
        <f>Raw!U156-Raw!U157</f>
        <v>-194913</v>
      </c>
      <c r="V156" s="95">
        <f>Raw!V156-Raw!W156</f>
        <v>412685</v>
      </c>
      <c r="W156" s="95">
        <f t="shared" si="32"/>
        <v>-35109</v>
      </c>
      <c r="X156" s="95">
        <f>Raw!X156</f>
        <v>1838264</v>
      </c>
      <c r="Y156" s="95">
        <f>Raw!Y156</f>
        <v>791736</v>
      </c>
      <c r="Z156" s="95">
        <f>Raw!Z156</f>
        <v>503700</v>
      </c>
      <c r="AA156" s="95">
        <f>Raw!AA156</f>
        <v>270799</v>
      </c>
    </row>
    <row r="157" spans="1:27" x14ac:dyDescent="0.3">
      <c r="A157" s="85">
        <v>156</v>
      </c>
      <c r="B157" s="85" t="s">
        <v>366</v>
      </c>
      <c r="C157" s="85" t="s">
        <v>255</v>
      </c>
      <c r="D157" s="85">
        <v>2022</v>
      </c>
      <c r="E157" s="112">
        <f>Raw!E157+Raw!J157+Raw!K157+Raw!N157</f>
        <v>1820554</v>
      </c>
      <c r="F157" s="4">
        <f t="shared" si="30"/>
        <v>234907</v>
      </c>
      <c r="G157" s="94">
        <f t="shared" ref="G157:G166" si="39">G156</f>
        <v>443041.76340111194</v>
      </c>
      <c r="H157" s="94">
        <f>Raw!E157</f>
        <v>1837395</v>
      </c>
      <c r="I157" s="94">
        <f t="shared" si="31"/>
        <v>228031</v>
      </c>
      <c r="J157" s="94">
        <f>Raw!F157</f>
        <v>1650138</v>
      </c>
      <c r="K157" s="95">
        <f>Raw!G157</f>
        <v>81655</v>
      </c>
      <c r="L157" s="95">
        <f>Raw!H157</f>
        <v>0</v>
      </c>
      <c r="M157" s="95">
        <f>Raw!I157+Raw!R157</f>
        <v>3368</v>
      </c>
      <c r="N157" s="95">
        <f>Raw!M157</f>
        <v>114105</v>
      </c>
      <c r="O157" s="95">
        <f t="shared" ref="O157:O166" si="40">O156</f>
        <v>26523.935663220633</v>
      </c>
      <c r="P157" s="95">
        <f>Raw!O157</f>
        <v>123224</v>
      </c>
      <c r="Q157" s="113">
        <f>E157-(Raw!L157-Raw!P157)</f>
        <v>121524</v>
      </c>
      <c r="R157" s="95">
        <f>Raw!S157+Raw!T157</f>
        <v>24259</v>
      </c>
      <c r="S157" s="95">
        <f>Raw!S157/(Clean!R157/Raw!O157)</f>
        <v>123223.99999999999</v>
      </c>
      <c r="T157" s="95">
        <f>Raw!Q157</f>
        <v>95211</v>
      </c>
      <c r="U157" s="95">
        <f>Raw!U157-Raw!U158</f>
        <v>274658</v>
      </c>
      <c r="V157" s="95">
        <f>Raw!V157-Raw!W157</f>
        <v>447794</v>
      </c>
      <c r="W157" s="95">
        <f t="shared" si="32"/>
        <v>-80414</v>
      </c>
      <c r="X157" s="95">
        <f>Raw!X157</f>
        <v>1469502</v>
      </c>
      <c r="Y157" s="95">
        <f>Raw!Y157</f>
        <v>442074</v>
      </c>
      <c r="Z157" s="95">
        <f>Raw!Z157</f>
        <v>336844</v>
      </c>
      <c r="AA157" s="95">
        <f>Raw!AA157</f>
        <v>-39471</v>
      </c>
    </row>
    <row r="158" spans="1:27" x14ac:dyDescent="0.3">
      <c r="A158" s="85">
        <v>157</v>
      </c>
      <c r="B158" s="85" t="s">
        <v>366</v>
      </c>
      <c r="C158" s="85" t="s">
        <v>255</v>
      </c>
      <c r="D158" s="85">
        <v>2021</v>
      </c>
      <c r="E158" s="112">
        <f>Raw!E158+Raw!J158+Raw!K158+Raw!N158</f>
        <v>1585647</v>
      </c>
      <c r="F158" s="4">
        <f t="shared" si="30"/>
        <v>-419592</v>
      </c>
      <c r="G158" s="94">
        <f t="shared" si="39"/>
        <v>443041.76340111194</v>
      </c>
      <c r="H158" s="94">
        <f>Raw!E158</f>
        <v>1609364</v>
      </c>
      <c r="I158" s="94">
        <f t="shared" si="31"/>
        <v>-397111</v>
      </c>
      <c r="J158" s="94">
        <f>Raw!F158</f>
        <v>1455342</v>
      </c>
      <c r="K158" s="95">
        <f>Raw!G158</f>
        <v>88558</v>
      </c>
      <c r="L158" s="95">
        <f>Raw!H158</f>
        <v>0</v>
      </c>
      <c r="M158" s="95">
        <f>Raw!I158+Raw!R158</f>
        <v>3612</v>
      </c>
      <c r="N158" s="95">
        <f>Raw!M158</f>
        <v>80692</v>
      </c>
      <c r="O158" s="95">
        <f t="shared" si="40"/>
        <v>26523.935663220633</v>
      </c>
      <c r="P158" s="95">
        <f>Raw!O158</f>
        <v>89513</v>
      </c>
      <c r="Q158" s="113">
        <f>E158-(Raw!L158-Raw!P158)</f>
        <v>75098</v>
      </c>
      <c r="R158" s="95">
        <f>Raw!S158+Raw!T158</f>
        <v>18123</v>
      </c>
      <c r="S158" s="95">
        <f>Raw!S158/(Clean!R158/Raw!O158)</f>
        <v>89513</v>
      </c>
      <c r="T158" s="95">
        <f>Raw!Q158</f>
        <v>67946</v>
      </c>
      <c r="U158" s="95">
        <f>Raw!U158-Raw!U159</f>
        <v>38328</v>
      </c>
      <c r="V158" s="95">
        <f>Raw!V158-Raw!W158</f>
        <v>528208</v>
      </c>
      <c r="W158" s="95">
        <f t="shared" si="32"/>
        <v>360278</v>
      </c>
      <c r="X158" s="95">
        <f>Raw!X158</f>
        <v>1237591</v>
      </c>
      <c r="Y158" s="95">
        <f>Raw!Y158</f>
        <v>212752</v>
      </c>
      <c r="Z158" s="95">
        <f>Raw!Z158</f>
        <v>289429</v>
      </c>
      <c r="AA158" s="95">
        <f>Raw!AA158</f>
        <v>-23293</v>
      </c>
    </row>
    <row r="159" spans="1:27" x14ac:dyDescent="0.3">
      <c r="A159" s="85">
        <v>158</v>
      </c>
      <c r="B159" s="85" t="s">
        <v>366</v>
      </c>
      <c r="C159" s="85" t="s">
        <v>255</v>
      </c>
      <c r="D159" s="85">
        <v>2020</v>
      </c>
      <c r="E159" s="112">
        <f>Raw!E159+Raw!J159+Raw!K159+Raw!N159</f>
        <v>2005239</v>
      </c>
      <c r="F159" s="4">
        <f t="shared" si="30"/>
        <v>-25554</v>
      </c>
      <c r="G159" s="94">
        <f t="shared" si="39"/>
        <v>443041.76340111194</v>
      </c>
      <c r="H159" s="94">
        <f>Raw!E159</f>
        <v>2006475</v>
      </c>
      <c r="I159" s="94">
        <f t="shared" si="31"/>
        <v>-35760</v>
      </c>
      <c r="J159" s="94">
        <f>Raw!F159</f>
        <v>1767422</v>
      </c>
      <c r="K159" s="95">
        <f>Raw!G159</f>
        <v>125769</v>
      </c>
      <c r="L159" s="95">
        <f>Raw!H159</f>
        <v>0</v>
      </c>
      <c r="M159" s="95">
        <f>Raw!I159+Raw!R159</f>
        <v>3864</v>
      </c>
      <c r="N159" s="95">
        <f>Raw!M159</f>
        <v>108736</v>
      </c>
      <c r="O159" s="95">
        <f t="shared" si="40"/>
        <v>26523.935663220633</v>
      </c>
      <c r="P159" s="95">
        <f>Raw!O159</f>
        <v>120536</v>
      </c>
      <c r="Q159" s="113">
        <f>E159-(Raw!L159-Raw!P159)</f>
        <v>131927</v>
      </c>
      <c r="R159" s="95">
        <f>Raw!S159+Raw!T159</f>
        <v>24427</v>
      </c>
      <c r="S159" s="95">
        <f>Raw!S159/(Clean!R159/Raw!O159)</f>
        <v>117308.81106971794</v>
      </c>
      <c r="T159" s="95">
        <f>Raw!Q159</f>
        <v>92047</v>
      </c>
      <c r="U159" s="95">
        <f>Raw!U159-Raw!U160</f>
        <v>12554</v>
      </c>
      <c r="V159" s="95">
        <f>Raw!V159-Raw!W159</f>
        <v>167930</v>
      </c>
      <c r="W159" s="95">
        <f t="shared" si="32"/>
        <v>-48944</v>
      </c>
      <c r="X159" s="95">
        <f>Raw!X159</f>
        <v>920046</v>
      </c>
      <c r="Y159" s="95">
        <f>Raw!Y159</f>
        <v>166103</v>
      </c>
      <c r="Z159" s="95">
        <f>Raw!Z159</f>
        <v>204182</v>
      </c>
      <c r="AA159" s="95">
        <f>Raw!AA159</f>
        <v>94692</v>
      </c>
    </row>
    <row r="160" spans="1:27" x14ac:dyDescent="0.3">
      <c r="A160" s="85">
        <v>159</v>
      </c>
      <c r="B160" s="85" t="s">
        <v>366</v>
      </c>
      <c r="C160" s="85" t="s">
        <v>255</v>
      </c>
      <c r="D160" s="85">
        <v>2019</v>
      </c>
      <c r="E160" s="112">
        <f>Raw!E160+Raw!J160+Raw!K160+Raw!N160</f>
        <v>2030793</v>
      </c>
      <c r="F160" s="4">
        <f t="shared" si="30"/>
        <v>338684</v>
      </c>
      <c r="G160" s="94">
        <f t="shared" si="39"/>
        <v>443041.76340111194</v>
      </c>
      <c r="H160" s="94">
        <f>Raw!E160</f>
        <v>2042235</v>
      </c>
      <c r="I160" s="94">
        <f t="shared" si="31"/>
        <v>336890</v>
      </c>
      <c r="J160" s="94">
        <f>Raw!F160</f>
        <v>1790835</v>
      </c>
      <c r="K160" s="95">
        <f>Raw!G160</f>
        <v>150256</v>
      </c>
      <c r="L160" s="95">
        <f>Raw!H160</f>
        <v>0</v>
      </c>
      <c r="M160" s="95">
        <f>Raw!I160+Raw!R160</f>
        <v>2985</v>
      </c>
      <c r="N160" s="95">
        <f>Raw!M160</f>
        <v>103657</v>
      </c>
      <c r="O160" s="95">
        <f t="shared" si="40"/>
        <v>26523.935663220633</v>
      </c>
      <c r="P160" s="95">
        <f>Raw!O160</f>
        <v>112660</v>
      </c>
      <c r="Q160" s="113">
        <f>E160-(Raw!L160-Raw!P160)</f>
        <v>114851</v>
      </c>
      <c r="R160" s="95">
        <f>Raw!S160+Raw!T160</f>
        <v>22637</v>
      </c>
      <c r="S160" s="95">
        <f>Raw!S160/(Clean!R160/Raw!O160)</f>
        <v>112809.30423642708</v>
      </c>
      <c r="T160" s="95">
        <f>Raw!Q160</f>
        <v>86233</v>
      </c>
      <c r="U160" s="95">
        <f>Raw!U160-Raw!U161</f>
        <v>-22941</v>
      </c>
      <c r="V160" s="95">
        <f>Raw!V160-Raw!W160</f>
        <v>216874</v>
      </c>
      <c r="W160" s="95">
        <f t="shared" si="32"/>
        <v>8468</v>
      </c>
      <c r="X160" s="95">
        <f>Raw!X160</f>
        <v>738220</v>
      </c>
      <c r="Y160" s="95">
        <f>Raw!Y160</f>
        <v>90068</v>
      </c>
      <c r="Z160" s="95">
        <f>Raw!Z160</f>
        <v>162152</v>
      </c>
      <c r="AA160" s="95">
        <f>Raw!AA160</f>
        <v>107150</v>
      </c>
    </row>
    <row r="161" spans="1:27" x14ac:dyDescent="0.3">
      <c r="A161" s="85">
        <v>160</v>
      </c>
      <c r="B161" s="85" t="s">
        <v>366</v>
      </c>
      <c r="C161" s="85" t="s">
        <v>255</v>
      </c>
      <c r="D161" s="85">
        <v>2018</v>
      </c>
      <c r="E161" s="112">
        <f>Raw!E161+Raw!J161+Raw!K161+Raw!N161</f>
        <v>1692109</v>
      </c>
      <c r="F161" s="4">
        <f t="shared" si="30"/>
        <v>216226</v>
      </c>
      <c r="G161" s="94">
        <f t="shared" si="39"/>
        <v>443041.76340111194</v>
      </c>
      <c r="H161" s="94">
        <f>Raw!E161</f>
        <v>1705345</v>
      </c>
      <c r="I161" s="94">
        <f t="shared" si="31"/>
        <v>225030</v>
      </c>
      <c r="J161" s="94">
        <f>Raw!F161</f>
        <v>1464034</v>
      </c>
      <c r="K161" s="95">
        <f>Raw!G161</f>
        <v>149469</v>
      </c>
      <c r="L161" s="95">
        <f>Raw!H161</f>
        <v>0</v>
      </c>
      <c r="M161" s="95">
        <f>Raw!I161+Raw!R161</f>
        <v>3378</v>
      </c>
      <c r="N161" s="95">
        <f>Raw!M161</f>
        <v>96759</v>
      </c>
      <c r="O161" s="95">
        <f t="shared" si="40"/>
        <v>26523.935663220633</v>
      </c>
      <c r="P161" s="95">
        <f>Raw!O161</f>
        <v>105888</v>
      </c>
      <c r="Q161" s="113">
        <f>E161-(Raw!L161-Raw!P161)</f>
        <v>104442</v>
      </c>
      <c r="R161" s="95">
        <f>Raw!S161+Raw!T161</f>
        <v>20919</v>
      </c>
      <c r="S161" s="95">
        <f>Raw!S161/(Clean!R161/Raw!O161)</f>
        <v>104809.83450451744</v>
      </c>
      <c r="T161" s="95">
        <f>Raw!Q161</f>
        <v>81080</v>
      </c>
      <c r="U161" s="95">
        <f>Raw!U161-Raw!U162</f>
        <v>5237</v>
      </c>
      <c r="V161" s="95">
        <f>Raw!V161-Raw!W161</f>
        <v>208406</v>
      </c>
      <c r="W161" s="95">
        <f t="shared" si="32"/>
        <v>14328</v>
      </c>
      <c r="X161" s="95">
        <f>Raw!X161</f>
        <v>639124</v>
      </c>
      <c r="Y161" s="95">
        <f>Raw!Y161</f>
        <v>63814</v>
      </c>
      <c r="Z161" s="95">
        <f>Raw!Z161</f>
        <v>195332</v>
      </c>
      <c r="AA161" s="95">
        <f>Raw!AA161</f>
        <v>91655</v>
      </c>
    </row>
    <row r="162" spans="1:27" x14ac:dyDescent="0.3">
      <c r="A162" s="85">
        <v>161</v>
      </c>
      <c r="B162" s="85" t="s">
        <v>366</v>
      </c>
      <c r="C162" s="85" t="s">
        <v>255</v>
      </c>
      <c r="D162" s="85">
        <v>2017</v>
      </c>
      <c r="E162" s="112">
        <f>Raw!E162+Raw!J162+Raw!K162+Raw!N162</f>
        <v>1475883</v>
      </c>
      <c r="F162" s="4">
        <f t="shared" si="30"/>
        <v>274472</v>
      </c>
      <c r="G162" s="94">
        <f t="shared" si="39"/>
        <v>443041.76340111194</v>
      </c>
      <c r="H162" s="94">
        <f>Raw!E162</f>
        <v>1480315</v>
      </c>
      <c r="I162" s="94">
        <f t="shared" si="31"/>
        <v>274874</v>
      </c>
      <c r="J162" s="94">
        <f>Raw!F162</f>
        <v>1255976</v>
      </c>
      <c r="K162" s="95">
        <f>Raw!G162</f>
        <v>135800</v>
      </c>
      <c r="L162" s="95">
        <f>Raw!H162</f>
        <v>0</v>
      </c>
      <c r="M162" s="95">
        <f>Raw!I162+Raw!R162</f>
        <v>3199</v>
      </c>
      <c r="N162" s="95">
        <f>Raw!M162</f>
        <v>87452</v>
      </c>
      <c r="O162" s="95">
        <f t="shared" si="40"/>
        <v>26523.935663220633</v>
      </c>
      <c r="P162" s="95">
        <f>Raw!O162</f>
        <v>95753</v>
      </c>
      <c r="Q162" s="113">
        <f>E162-(Raw!L162-Raw!P162)</f>
        <v>101633</v>
      </c>
      <c r="R162" s="95">
        <f>Raw!S162+Raw!T162</f>
        <v>18613</v>
      </c>
      <c r="S162" s="95">
        <f>Raw!S162/(Clean!R162/Raw!O162)</f>
        <v>95922.765701391501</v>
      </c>
      <c r="T162" s="95">
        <f>Raw!Q162</f>
        <v>72137</v>
      </c>
      <c r="U162" s="95">
        <f>Raw!U162-Raw!U163</f>
        <v>77934</v>
      </c>
      <c r="V162" s="95">
        <f>Raw!V162-Raw!W162</f>
        <v>194078</v>
      </c>
      <c r="W162" s="95">
        <f t="shared" si="32"/>
        <v>49342</v>
      </c>
      <c r="X162" s="95">
        <f>Raw!X162</f>
        <v>634709</v>
      </c>
      <c r="Y162" s="95">
        <f>Raw!Y162</f>
        <v>56442</v>
      </c>
      <c r="Z162" s="95">
        <f>Raw!Z162</f>
        <v>227662</v>
      </c>
      <c r="AA162" s="95">
        <f>Raw!AA162</f>
        <v>2964</v>
      </c>
    </row>
    <row r="163" spans="1:27" x14ac:dyDescent="0.3">
      <c r="A163" s="85">
        <v>162</v>
      </c>
      <c r="B163" s="85" t="s">
        <v>366</v>
      </c>
      <c r="C163" s="85" t="s">
        <v>255</v>
      </c>
      <c r="D163" s="85">
        <v>2016</v>
      </c>
      <c r="E163" s="112">
        <f>Raw!E163+Raw!J163+Raw!K163+Raw!N163</f>
        <v>1201411</v>
      </c>
      <c r="F163" s="4">
        <f t="shared" si="30"/>
        <v>265216</v>
      </c>
      <c r="G163" s="94">
        <f t="shared" si="39"/>
        <v>443041.76340111194</v>
      </c>
      <c r="H163" s="94">
        <f>Raw!E163</f>
        <v>1205441</v>
      </c>
      <c r="I163" s="94">
        <f t="shared" si="31"/>
        <v>264869</v>
      </c>
      <c r="J163" s="94">
        <f>Raw!F163</f>
        <v>1024672</v>
      </c>
      <c r="K163" s="95">
        <f>Raw!G163</f>
        <v>114835</v>
      </c>
      <c r="L163" s="95">
        <f>Raw!H163</f>
        <v>0</v>
      </c>
      <c r="M163" s="95">
        <f>Raw!I163+Raw!R163</f>
        <v>0</v>
      </c>
      <c r="N163" s="95">
        <f>Raw!M163</f>
        <v>66453</v>
      </c>
      <c r="O163" s="95">
        <f t="shared" si="40"/>
        <v>26523.935663220633</v>
      </c>
      <c r="P163" s="95">
        <f>Raw!O163</f>
        <v>71535</v>
      </c>
      <c r="Q163" s="113">
        <f>E163-(Raw!L163-Raw!P163)</f>
        <v>76718</v>
      </c>
      <c r="R163" s="95">
        <f>Raw!S163+Raw!T163</f>
        <v>14295</v>
      </c>
      <c r="S163" s="95">
        <f>Raw!S163/(Clean!R163/Raw!O163)</f>
        <v>73736.846799580264</v>
      </c>
      <c r="T163" s="95">
        <f>Raw!Q163</f>
        <v>53798</v>
      </c>
      <c r="U163" s="95">
        <f>Raw!U163-Raw!U164</f>
        <v>70526</v>
      </c>
      <c r="V163" s="95">
        <f>Raw!V163-Raw!W163</f>
        <v>144736</v>
      </c>
      <c r="W163" s="95">
        <f t="shared" si="32"/>
        <v>35702</v>
      </c>
      <c r="X163" s="95">
        <f>Raw!X163</f>
        <v>513967</v>
      </c>
      <c r="Y163" s="95">
        <f>Raw!Y163</f>
        <v>52606</v>
      </c>
      <c r="Z163" s="95">
        <f>Raw!Z163</f>
        <v>168797</v>
      </c>
      <c r="AA163" s="95">
        <f>Raw!AA163</f>
        <v>45429</v>
      </c>
    </row>
    <row r="164" spans="1:27" x14ac:dyDescent="0.3">
      <c r="A164" s="85">
        <v>163</v>
      </c>
      <c r="B164" s="85" t="s">
        <v>366</v>
      </c>
      <c r="C164" s="85" t="s">
        <v>255</v>
      </c>
      <c r="D164" s="85">
        <v>2015</v>
      </c>
      <c r="E164" s="112">
        <f>Raw!E164+Raw!J164+Raw!K164+Raw!N164</f>
        <v>936195</v>
      </c>
      <c r="F164" s="4">
        <f t="shared" si="30"/>
        <v>118577</v>
      </c>
      <c r="G164" s="94">
        <f t="shared" si="39"/>
        <v>443041.76340111194</v>
      </c>
      <c r="H164" s="94">
        <f>Raw!E164</f>
        <v>940572</v>
      </c>
      <c r="I164" s="94">
        <f t="shared" si="31"/>
        <v>120518</v>
      </c>
      <c r="J164" s="94">
        <f>Raw!F164</f>
        <v>792221</v>
      </c>
      <c r="K164" s="95">
        <f>Raw!G164</f>
        <v>96943</v>
      </c>
      <c r="L164" s="95">
        <f>Raw!H164</f>
        <v>0</v>
      </c>
      <c r="M164" s="95">
        <f>Raw!I164+Raw!R164</f>
        <v>4095</v>
      </c>
      <c r="N164" s="95">
        <f>Raw!M164</f>
        <v>47243</v>
      </c>
      <c r="O164" s="95">
        <f t="shared" si="40"/>
        <v>26523.935663220633</v>
      </c>
      <c r="P164" s="95">
        <f>Raw!O164</f>
        <v>51218</v>
      </c>
      <c r="Q164" s="113">
        <f>E164-(Raw!L164-Raw!P164)</f>
        <v>53604</v>
      </c>
      <c r="R164" s="95">
        <f>Raw!S164+Raw!T164</f>
        <v>10738</v>
      </c>
      <c r="S164" s="95">
        <f>Raw!S164/(Clean!R164/Raw!O164)</f>
        <v>52052.713168187751</v>
      </c>
      <c r="T164" s="95">
        <f>Raw!Q164</f>
        <v>36787</v>
      </c>
      <c r="U164" s="95">
        <f>Raw!U164-Raw!U165</f>
        <v>72793</v>
      </c>
      <c r="V164" s="95">
        <f>Raw!V164-Raw!W164</f>
        <v>109034</v>
      </c>
      <c r="W164" s="95">
        <f t="shared" si="32"/>
        <v>15278</v>
      </c>
      <c r="X164" s="95">
        <f>Raw!X164</f>
        <v>436565</v>
      </c>
      <c r="Y164" s="95">
        <f>Raw!Y164</f>
        <v>55950</v>
      </c>
      <c r="Z164" s="95">
        <f>Raw!Z164</f>
        <v>156069</v>
      </c>
      <c r="AA164" s="95">
        <f>Raw!AA164</f>
        <v>-15908</v>
      </c>
    </row>
    <row r="165" spans="1:27" x14ac:dyDescent="0.3">
      <c r="A165" s="85">
        <v>164</v>
      </c>
      <c r="B165" s="85" t="s">
        <v>366</v>
      </c>
      <c r="C165" s="85" t="s">
        <v>255</v>
      </c>
      <c r="D165" s="85">
        <v>2014</v>
      </c>
      <c r="E165" s="112">
        <f>Raw!E165+Raw!J165+Raw!K165+Raw!N165</f>
        <v>817618</v>
      </c>
      <c r="F165" s="4">
        <f t="shared" si="30"/>
        <v>74386</v>
      </c>
      <c r="G165" s="94">
        <f t="shared" si="39"/>
        <v>443041.76340111194</v>
      </c>
      <c r="H165" s="94">
        <f>Raw!E165</f>
        <v>820054</v>
      </c>
      <c r="I165" s="94">
        <f t="shared" si="31"/>
        <v>77072</v>
      </c>
      <c r="J165" s="94">
        <f>Raw!F165</f>
        <v>689838</v>
      </c>
      <c r="K165" s="95">
        <f>Raw!G165</f>
        <v>91756</v>
      </c>
      <c r="L165" s="95">
        <f>Raw!H165</f>
        <v>0</v>
      </c>
      <c r="M165" s="95">
        <f>Raw!I165+Raw!R165</f>
        <v>0</v>
      </c>
      <c r="N165" s="95">
        <f>Raw!M165</f>
        <v>35510</v>
      </c>
      <c r="O165" s="95">
        <f t="shared" si="40"/>
        <v>26523.935663220633</v>
      </c>
      <c r="P165" s="95">
        <f>Raw!O165</f>
        <v>39845</v>
      </c>
      <c r="Q165" s="113">
        <f>E165-(Raw!L165-Raw!P165)</f>
        <v>41380</v>
      </c>
      <c r="R165" s="95">
        <f>Raw!S165+Raw!T165</f>
        <v>8306</v>
      </c>
      <c r="S165" s="95">
        <f>Raw!S165/(Clean!R165/Raw!O165)</f>
        <v>40391.873344570187</v>
      </c>
      <c r="T165" s="95">
        <f>Raw!Q165</f>
        <v>26298</v>
      </c>
      <c r="U165" s="95">
        <f>Raw!U165-Raw!U166</f>
        <v>36693</v>
      </c>
      <c r="V165" s="95">
        <f>Raw!V165-Raw!W165</f>
        <v>93756</v>
      </c>
      <c r="W165" s="95">
        <f t="shared" si="32"/>
        <v>-4826</v>
      </c>
      <c r="X165" s="95">
        <f>Raw!X165</f>
        <v>360063</v>
      </c>
      <c r="Y165" s="95">
        <f>Raw!Y165</f>
        <v>57102</v>
      </c>
      <c r="Z165" s="95">
        <f>Raw!Z165</f>
        <v>130174</v>
      </c>
      <c r="AA165" s="95">
        <f>Raw!AA165</f>
        <v>5607</v>
      </c>
    </row>
    <row r="166" spans="1:27" ht="15" thickBot="1" x14ac:dyDescent="0.35">
      <c r="A166" s="93">
        <v>165</v>
      </c>
      <c r="B166" s="93" t="s">
        <v>366</v>
      </c>
      <c r="C166" s="93" t="s">
        <v>255</v>
      </c>
      <c r="D166" s="93">
        <v>2013</v>
      </c>
      <c r="E166" s="112">
        <f>Raw!E166+Raw!J166+Raw!K166+Raw!N166</f>
        <v>743232</v>
      </c>
      <c r="F166" s="4">
        <f t="shared" si="30"/>
        <v>-6297274</v>
      </c>
      <c r="G166" s="94">
        <f t="shared" si="39"/>
        <v>443041.76340111194</v>
      </c>
      <c r="H166" s="94">
        <f>Raw!E166</f>
        <v>742982</v>
      </c>
      <c r="I166" s="94">
        <f t="shared" si="31"/>
        <v>-6836429</v>
      </c>
      <c r="J166" s="94">
        <f>Raw!F166</f>
        <v>624594</v>
      </c>
      <c r="K166" s="95">
        <f>Raw!G166</f>
        <v>80099</v>
      </c>
      <c r="L166" s="95">
        <f>Raw!H166</f>
        <v>0</v>
      </c>
      <c r="M166" s="95">
        <f>Raw!I166+Raw!R166</f>
        <v>0</v>
      </c>
      <c r="N166" s="95">
        <f>Raw!M166</f>
        <v>33394</v>
      </c>
      <c r="O166" s="95">
        <f t="shared" si="40"/>
        <v>26523.935663220633</v>
      </c>
      <c r="P166" s="95">
        <f>Raw!O166</f>
        <v>39292</v>
      </c>
      <c r="Q166" s="113">
        <f>E166-(Raw!L166-Raw!P166)</f>
        <v>42318</v>
      </c>
      <c r="R166" s="95">
        <f>Raw!S166+Raw!T166</f>
        <v>8675</v>
      </c>
      <c r="S166" s="95">
        <f>Raw!S166/(Clean!R166/Raw!O166)</f>
        <v>39749.463054755048</v>
      </c>
      <c r="T166" s="95">
        <f>Raw!Q166</f>
        <v>26761</v>
      </c>
      <c r="U166" s="95">
        <f>Raw!U166-Raw!U167</f>
        <v>-1359625</v>
      </c>
      <c r="V166" s="95">
        <f>Raw!V166-Raw!W166</f>
        <v>98582</v>
      </c>
      <c r="W166" s="95">
        <f t="shared" si="32"/>
        <v>-2109934</v>
      </c>
      <c r="X166" s="95">
        <f>Raw!X166</f>
        <v>324780</v>
      </c>
      <c r="Y166" s="95">
        <f>Raw!Y166</f>
        <v>58895</v>
      </c>
      <c r="Z166" s="95">
        <f>Raw!Z166</f>
        <v>103350</v>
      </c>
      <c r="AA166" s="95">
        <f>Raw!AA166</f>
        <v>39426</v>
      </c>
    </row>
    <row r="167" spans="1:27" ht="15" thickTop="1" x14ac:dyDescent="0.3">
      <c r="A167" s="88">
        <v>166</v>
      </c>
      <c r="B167" s="88" t="s">
        <v>366</v>
      </c>
      <c r="C167" s="88" t="s">
        <v>331</v>
      </c>
      <c r="D167" s="88">
        <v>2023</v>
      </c>
      <c r="E167" s="112">
        <f>Raw!E167+Raw!J167+Raw!K167+Raw!N167</f>
        <v>7040506</v>
      </c>
      <c r="F167" s="4">
        <f t="shared" si="30"/>
        <v>-196669</v>
      </c>
      <c r="G167" s="94">
        <f t="shared" si="33"/>
        <v>2557851.2296783389</v>
      </c>
      <c r="H167" s="94">
        <f>Raw!E167</f>
        <v>7579411</v>
      </c>
      <c r="I167" s="94">
        <f t="shared" si="31"/>
        <v>-113438</v>
      </c>
      <c r="J167" s="94">
        <f>Raw!F167</f>
        <v>6257448</v>
      </c>
      <c r="K167" s="95">
        <f>Raw!G167</f>
        <v>806479</v>
      </c>
      <c r="L167" s="95">
        <f>Raw!H167</f>
        <v>0</v>
      </c>
      <c r="M167" s="95">
        <f>Raw!I167+Raw!R167</f>
        <v>164669</v>
      </c>
      <c r="N167" s="95">
        <f>Raw!M167</f>
        <v>192701</v>
      </c>
      <c r="O167" s="95">
        <f t="shared" si="34"/>
        <v>62932.583191503873</v>
      </c>
      <c r="P167" s="95">
        <f>Raw!O167</f>
        <v>188690</v>
      </c>
      <c r="Q167" s="113">
        <f>E167-(Raw!L167-Raw!P167)</f>
        <v>-285449</v>
      </c>
      <c r="R167" s="95">
        <f>Raw!S167+Raw!T167</f>
        <v>60756</v>
      </c>
      <c r="S167" s="95">
        <f>Raw!S167/(Clean!R167/Raw!O167)</f>
        <v>305563.75864112185</v>
      </c>
      <c r="T167" s="95">
        <f>Raw!Q167</f>
        <v>40455</v>
      </c>
      <c r="U167" s="95">
        <f>Raw!U167-Raw!U168</f>
        <v>15659</v>
      </c>
      <c r="V167" s="95">
        <f>Raw!V167-Raw!W167</f>
        <v>2208516</v>
      </c>
      <c r="W167" s="95">
        <f t="shared" si="32"/>
        <v>782470</v>
      </c>
      <c r="X167" s="95">
        <f>Raw!X167</f>
        <v>16076745</v>
      </c>
      <c r="Y167" s="95">
        <f>Raw!Y167</f>
        <v>4719964</v>
      </c>
      <c r="Z167" s="95">
        <f>Raw!Z167</f>
        <v>7393056</v>
      </c>
      <c r="AA167" s="95">
        <f>Raw!AA167</f>
        <v>514358</v>
      </c>
    </row>
    <row r="168" spans="1:27" x14ac:dyDescent="0.3">
      <c r="A168" s="85">
        <v>167</v>
      </c>
      <c r="B168" s="85" t="s">
        <v>366</v>
      </c>
      <c r="C168" s="85" t="s">
        <v>331</v>
      </c>
      <c r="D168" s="85">
        <v>2022</v>
      </c>
      <c r="E168" s="112">
        <f>Raw!E168+Raw!J168+Raw!K168+Raw!N168</f>
        <v>7237175</v>
      </c>
      <c r="F168" s="4">
        <f t="shared" si="30"/>
        <v>1218384</v>
      </c>
      <c r="G168" s="94">
        <f t="shared" ref="G168:G177" si="41">G167</f>
        <v>2557851.2296783389</v>
      </c>
      <c r="H168" s="94">
        <f>Raw!E168</f>
        <v>7692849</v>
      </c>
      <c r="I168" s="94">
        <f t="shared" si="31"/>
        <v>1455429</v>
      </c>
      <c r="J168" s="94">
        <f>Raw!F168</f>
        <v>6407796</v>
      </c>
      <c r="K168" s="95">
        <f>Raw!G168</f>
        <v>778606</v>
      </c>
      <c r="L168" s="95">
        <f>Raw!H168</f>
        <v>0</v>
      </c>
      <c r="M168" s="95">
        <f>Raw!I168+Raw!R168</f>
        <v>153403</v>
      </c>
      <c r="N168" s="95">
        <f>Raw!M168</f>
        <v>157102</v>
      </c>
      <c r="O168" s="95">
        <f t="shared" ref="O168:O177" si="42">O167</f>
        <v>62932.583191503873</v>
      </c>
      <c r="P168" s="95">
        <f>Raw!O168</f>
        <v>171185</v>
      </c>
      <c r="Q168" s="113">
        <f>E168-(Raw!L168-Raw!P168)</f>
        <v>-222239</v>
      </c>
      <c r="R168" s="95">
        <f>Raw!S168+Raw!T168</f>
        <v>76333</v>
      </c>
      <c r="S168" s="95">
        <f>Raw!S168/(Clean!R168/Raw!O168)</f>
        <v>227860.19054668359</v>
      </c>
      <c r="T168" s="95">
        <f>Raw!Q168</f>
        <v>4387</v>
      </c>
      <c r="U168" s="95">
        <f>Raw!U168-Raw!U169</f>
        <v>235817</v>
      </c>
      <c r="V168" s="95">
        <f>Raw!V168-Raw!W168</f>
        <v>1426046</v>
      </c>
      <c r="W168" s="95">
        <f t="shared" si="32"/>
        <v>327571</v>
      </c>
      <c r="X168" s="95">
        <f>Raw!X168</f>
        <v>16528853</v>
      </c>
      <c r="Y168" s="95">
        <f>Raw!Y168</f>
        <v>6077718</v>
      </c>
      <c r="Z168" s="95">
        <f>Raw!Z168</f>
        <v>7752238</v>
      </c>
      <c r="AA168" s="95">
        <f>Raw!AA168</f>
        <v>-313528</v>
      </c>
    </row>
    <row r="169" spans="1:27" x14ac:dyDescent="0.3">
      <c r="A169" s="85">
        <v>168</v>
      </c>
      <c r="B169" s="85" t="s">
        <v>366</v>
      </c>
      <c r="C169" s="85" t="s">
        <v>331</v>
      </c>
      <c r="D169" s="85">
        <v>2021</v>
      </c>
      <c r="E169" s="112">
        <f>Raw!E169+Raw!J169+Raw!K169+Raw!N169</f>
        <v>6018791</v>
      </c>
      <c r="F169" s="4">
        <f t="shared" si="30"/>
        <v>2970617</v>
      </c>
      <c r="G169" s="94">
        <f t="shared" si="41"/>
        <v>2557851.2296783389</v>
      </c>
      <c r="H169" s="94">
        <f>Raw!E169</f>
        <v>6237420</v>
      </c>
      <c r="I169" s="94">
        <f t="shared" si="31"/>
        <v>2948766</v>
      </c>
      <c r="J169" s="94">
        <f>Raw!F169</f>
        <v>5249928</v>
      </c>
      <c r="K169" s="95">
        <f>Raw!G169</f>
        <v>629365</v>
      </c>
      <c r="L169" s="95">
        <f>Raw!H169</f>
        <v>0</v>
      </c>
      <c r="M169" s="95">
        <f>Raw!I169+Raw!R169</f>
        <v>140174</v>
      </c>
      <c r="N169" s="95">
        <f>Raw!M169</f>
        <v>-209</v>
      </c>
      <c r="O169" s="95">
        <f t="shared" si="42"/>
        <v>62932.583191503873</v>
      </c>
      <c r="P169" s="95">
        <f>Raw!O169</f>
        <v>43475</v>
      </c>
      <c r="Q169" s="113">
        <f>E169-(Raw!L169-Raw!P169)</f>
        <v>-198109</v>
      </c>
      <c r="R169" s="95">
        <f>Raw!S169+Raw!T169</f>
        <v>20729</v>
      </c>
      <c r="S169" s="95">
        <f>Raw!S169/(Clean!R169/Raw!O169)</f>
        <v>85576.266341839932</v>
      </c>
      <c r="T169" s="95">
        <f>Raw!Q169</f>
        <v>8343</v>
      </c>
      <c r="U169" s="95">
        <f>Raw!U169-Raw!U170</f>
        <v>658531</v>
      </c>
      <c r="V169" s="95">
        <f>Raw!V169-Raw!W169</f>
        <v>1098475</v>
      </c>
      <c r="W169" s="95">
        <f t="shared" si="32"/>
        <v>543470</v>
      </c>
      <c r="X169" s="95">
        <f>Raw!X169</f>
        <v>14040008</v>
      </c>
      <c r="Y169" s="95">
        <f>Raw!Y169</f>
        <v>6032829</v>
      </c>
      <c r="Z169" s="95">
        <f>Raw!Z169</f>
        <v>7276634</v>
      </c>
      <c r="AA169" s="95">
        <f>Raw!AA169</f>
        <v>158265</v>
      </c>
    </row>
    <row r="170" spans="1:27" x14ac:dyDescent="0.3">
      <c r="A170" s="85">
        <v>169</v>
      </c>
      <c r="B170" s="85" t="s">
        <v>366</v>
      </c>
      <c r="C170" s="85" t="s">
        <v>331</v>
      </c>
      <c r="D170" s="85">
        <v>2020</v>
      </c>
      <c r="E170" s="112">
        <f>Raw!E170+Raw!J170+Raw!K170+Raw!N170</f>
        <v>3048174</v>
      </c>
      <c r="F170" s="4">
        <f t="shared" si="30"/>
        <v>406458</v>
      </c>
      <c r="G170" s="94">
        <f t="shared" si="41"/>
        <v>2557851.2296783389</v>
      </c>
      <c r="H170" s="94">
        <f>Raw!E170</f>
        <v>3288654</v>
      </c>
      <c r="I170" s="94">
        <f t="shared" si="31"/>
        <v>489544</v>
      </c>
      <c r="J170" s="94">
        <f>Raw!F170</f>
        <v>2714355</v>
      </c>
      <c r="K170" s="95">
        <f>Raw!G170</f>
        <v>390132</v>
      </c>
      <c r="L170" s="95">
        <f>Raw!H170</f>
        <v>0</v>
      </c>
      <c r="M170" s="95">
        <f>Raw!I170+Raw!R170</f>
        <v>80819</v>
      </c>
      <c r="N170" s="95">
        <f>Raw!M170</f>
        <v>33374</v>
      </c>
      <c r="O170" s="95">
        <f t="shared" si="42"/>
        <v>62932.583191503873</v>
      </c>
      <c r="P170" s="95">
        <f>Raw!O170</f>
        <v>32965</v>
      </c>
      <c r="Q170" s="113">
        <f>E170-(Raw!L170-Raw!P170)</f>
        <v>-201226</v>
      </c>
      <c r="R170" s="95">
        <f>Raw!S170+Raw!T170</f>
        <v>5880</v>
      </c>
      <c r="S170" s="95">
        <f>Raw!S170/(Clean!R170/Raw!O170)</f>
        <v>85793.094387755104</v>
      </c>
      <c r="T170" s="95">
        <f>Raw!Q170</f>
        <v>13333</v>
      </c>
      <c r="U170" s="95">
        <f>Raw!U170-Raw!U171</f>
        <v>67830</v>
      </c>
      <c r="V170" s="95">
        <f>Raw!V170-Raw!W170</f>
        <v>555005</v>
      </c>
      <c r="W170" s="95">
        <f t="shared" si="32"/>
        <v>285522</v>
      </c>
      <c r="X170" s="95">
        <f>Raw!X170</f>
        <v>9731758</v>
      </c>
      <c r="Y170" s="95">
        <f>Raw!Y170</f>
        <v>5162543</v>
      </c>
      <c r="Z170" s="95">
        <f>Raw!Z170</f>
        <v>5347246</v>
      </c>
      <c r="AA170" s="95">
        <f>Raw!AA170</f>
        <v>227623</v>
      </c>
    </row>
    <row r="171" spans="1:27" x14ac:dyDescent="0.3">
      <c r="A171" s="85">
        <v>170</v>
      </c>
      <c r="B171" s="85" t="s">
        <v>366</v>
      </c>
      <c r="C171" s="85" t="s">
        <v>331</v>
      </c>
      <c r="D171" s="85">
        <v>2019</v>
      </c>
      <c r="E171" s="112">
        <f>Raw!E171+Raw!J171+Raw!K171+Raw!N171</f>
        <v>2641716</v>
      </c>
      <c r="F171" s="4">
        <f t="shared" si="30"/>
        <v>547196</v>
      </c>
      <c r="G171" s="94">
        <f t="shared" si="41"/>
        <v>2557851.2296783389</v>
      </c>
      <c r="H171" s="94">
        <f>Raw!E171</f>
        <v>2799110</v>
      </c>
      <c r="I171" s="94">
        <f t="shared" si="31"/>
        <v>618288</v>
      </c>
      <c r="J171" s="94">
        <f>Raw!F171</f>
        <v>2291168</v>
      </c>
      <c r="K171" s="95">
        <f>Raw!G171</f>
        <v>295255</v>
      </c>
      <c r="L171" s="95">
        <f>Raw!H171</f>
        <v>0</v>
      </c>
      <c r="M171" s="95">
        <f>Raw!I171+Raw!R171</f>
        <v>82579</v>
      </c>
      <c r="N171" s="95">
        <f>Raw!M171</f>
        <v>41613</v>
      </c>
      <c r="O171" s="95">
        <f t="shared" si="42"/>
        <v>62932.583191503873</v>
      </c>
      <c r="P171" s="95">
        <f>Raw!O171</f>
        <v>39679</v>
      </c>
      <c r="Q171" s="113">
        <f>E171-(Raw!L171-Raw!P171)</f>
        <v>-103199</v>
      </c>
      <c r="R171" s="95">
        <f>Raw!S171+Raw!T171</f>
        <v>12582</v>
      </c>
      <c r="S171" s="95">
        <f>Raw!S171/(Clean!R171/Raw!O171)</f>
        <v>62873.964632013987</v>
      </c>
      <c r="T171" s="95">
        <f>Raw!Q171</f>
        <v>21124</v>
      </c>
      <c r="U171" s="95">
        <f>Raw!U171-Raw!U172</f>
        <v>136889</v>
      </c>
      <c r="V171" s="95">
        <f>Raw!V171-Raw!W171</f>
        <v>269483</v>
      </c>
      <c r="W171" s="95">
        <f t="shared" si="32"/>
        <v>-266440</v>
      </c>
      <c r="X171" s="95">
        <f>Raw!X171</f>
        <v>7590325</v>
      </c>
      <c r="Y171" s="95">
        <f>Raw!Y171</f>
        <v>3840112</v>
      </c>
      <c r="Z171" s="95">
        <f>Raw!Z171</f>
        <v>4456472</v>
      </c>
      <c r="AA171" s="95">
        <f>Raw!AA171</f>
        <v>139389</v>
      </c>
    </row>
    <row r="172" spans="1:27" x14ac:dyDescent="0.3">
      <c r="A172" s="85">
        <v>171</v>
      </c>
      <c r="B172" s="85" t="s">
        <v>366</v>
      </c>
      <c r="C172" s="85" t="s">
        <v>331</v>
      </c>
      <c r="D172" s="85">
        <v>2018</v>
      </c>
      <c r="E172" s="112">
        <f>Raw!E172+Raw!J172+Raw!K172+Raw!N172</f>
        <v>2094520</v>
      </c>
      <c r="F172" s="4">
        <f t="shared" si="30"/>
        <v>703471</v>
      </c>
      <c r="G172" s="94">
        <f t="shared" si="41"/>
        <v>2557851.2296783389</v>
      </c>
      <c r="H172" s="94">
        <f>Raw!E172</f>
        <v>2180822</v>
      </c>
      <c r="I172" s="94">
        <f t="shared" si="31"/>
        <v>676062</v>
      </c>
      <c r="J172" s="94">
        <f>Raw!F172</f>
        <v>1824464</v>
      </c>
      <c r="K172" s="95">
        <f>Raw!G172</f>
        <v>230091</v>
      </c>
      <c r="L172" s="95">
        <f>Raw!H172</f>
        <v>0</v>
      </c>
      <c r="M172" s="95">
        <f>Raw!I172+Raw!R172</f>
        <v>15442</v>
      </c>
      <c r="N172" s="95">
        <f>Raw!M172</f>
        <v>18661</v>
      </c>
      <c r="O172" s="95">
        <f t="shared" si="42"/>
        <v>62932.583191503873</v>
      </c>
      <c r="P172" s="95">
        <f>Raw!O172</f>
        <v>15180</v>
      </c>
      <c r="Q172" s="113">
        <f>E172-(Raw!L172-Raw!P172)</f>
        <v>-64707</v>
      </c>
      <c r="R172" s="95">
        <f>Raw!S172+Raw!T172</f>
        <v>2935</v>
      </c>
      <c r="S172" s="95">
        <f>Raw!S172/(Clean!R172/Raw!O172)</f>
        <v>43548.75638841567</v>
      </c>
      <c r="T172" s="95">
        <f>Raw!Q172</f>
        <v>15150</v>
      </c>
      <c r="U172" s="95">
        <f>Raw!U172-Raw!U173</f>
        <v>74184</v>
      </c>
      <c r="V172" s="95">
        <f>Raw!V172-Raw!W172</f>
        <v>535923</v>
      </c>
      <c r="W172" s="95">
        <f t="shared" si="32"/>
        <v>417695</v>
      </c>
      <c r="X172" s="95">
        <f>Raw!X172</f>
        <v>6671080</v>
      </c>
      <c r="Y172" s="95">
        <f>Raw!Y172</f>
        <v>3123292</v>
      </c>
      <c r="Z172" s="95">
        <f>Raw!Z172</f>
        <v>3737034</v>
      </c>
      <c r="AA172" s="95">
        <f>Raw!AA172</f>
        <v>20677</v>
      </c>
    </row>
    <row r="173" spans="1:27" x14ac:dyDescent="0.3">
      <c r="A173" s="85">
        <v>172</v>
      </c>
      <c r="B173" s="85" t="s">
        <v>366</v>
      </c>
      <c r="C173" s="85" t="s">
        <v>331</v>
      </c>
      <c r="D173" s="85">
        <v>2017</v>
      </c>
      <c r="E173" s="112">
        <f>Raw!E173+Raw!J173+Raw!K173+Raw!N173</f>
        <v>1391049</v>
      </c>
      <c r="F173" s="4">
        <f t="shared" si="30"/>
        <v>-61089</v>
      </c>
      <c r="G173" s="94">
        <f t="shared" si="41"/>
        <v>2557851.2296783389</v>
      </c>
      <c r="H173" s="94">
        <f>Raw!E173</f>
        <v>1504760</v>
      </c>
      <c r="I173" s="94">
        <f t="shared" si="31"/>
        <v>50057</v>
      </c>
      <c r="J173" s="94">
        <f>Raw!F173</f>
        <v>1215176</v>
      </c>
      <c r="K173" s="95">
        <f>Raw!G173</f>
        <v>168426</v>
      </c>
      <c r="L173" s="95">
        <f>Raw!H173</f>
        <v>0</v>
      </c>
      <c r="M173" s="95">
        <f>Raw!I173+Raw!R173</f>
        <v>32235</v>
      </c>
      <c r="N173" s="95">
        <f>Raw!M173</f>
        <v>88439</v>
      </c>
      <c r="O173" s="95">
        <f t="shared" si="42"/>
        <v>62932.583191503873</v>
      </c>
      <c r="P173" s="95">
        <f>Raw!O173</f>
        <v>87000</v>
      </c>
      <c r="Q173" s="113">
        <f>E173-(Raw!L173-Raw!P173)</f>
        <v>-10773</v>
      </c>
      <c r="R173" s="95">
        <f>Raw!S173+Raw!T173</f>
        <v>14500</v>
      </c>
      <c r="S173" s="95">
        <f>Raw!S173/(Clean!R173/Raw!O173)</f>
        <v>100146</v>
      </c>
      <c r="T173" s="95">
        <f>Raw!Q173</f>
        <v>83349</v>
      </c>
      <c r="U173" s="95">
        <f>Raw!U173-Raw!U174</f>
        <v>8998</v>
      </c>
      <c r="V173" s="95">
        <f>Raw!V173-Raw!W173</f>
        <v>118228</v>
      </c>
      <c r="W173" s="95">
        <f t="shared" si="32"/>
        <v>94557</v>
      </c>
      <c r="X173" s="95">
        <f>Raw!X173</f>
        <v>3852651</v>
      </c>
      <c r="Y173" s="95">
        <f>Raw!Y173</f>
        <v>1797950</v>
      </c>
      <c r="Z173" s="95">
        <f>Raw!Z173</f>
        <v>2027617</v>
      </c>
      <c r="AA173" s="95">
        <f>Raw!AA173</f>
        <v>49798</v>
      </c>
    </row>
    <row r="174" spans="1:27" x14ac:dyDescent="0.3">
      <c r="A174" s="85">
        <v>173</v>
      </c>
      <c r="B174" s="85" t="s">
        <v>366</v>
      </c>
      <c r="C174" s="85" t="s">
        <v>331</v>
      </c>
      <c r="D174" s="85">
        <v>2016</v>
      </c>
      <c r="E174" s="112">
        <f>Raw!E174+Raw!J174+Raw!K174+Raw!N174</f>
        <v>1452138</v>
      </c>
      <c r="F174" s="4">
        <f t="shared" si="30"/>
        <v>541504</v>
      </c>
      <c r="G174" s="94">
        <f t="shared" si="41"/>
        <v>2557851.2296783389</v>
      </c>
      <c r="H174" s="94">
        <f>Raw!E174</f>
        <v>1454703</v>
      </c>
      <c r="I174" s="94">
        <f t="shared" si="31"/>
        <v>550860</v>
      </c>
      <c r="J174" s="94">
        <f>Raw!F174</f>
        <v>1121392</v>
      </c>
      <c r="K174" s="95">
        <f>Raw!G174</f>
        <v>143758</v>
      </c>
      <c r="L174" s="95">
        <f>Raw!H174</f>
        <v>0</v>
      </c>
      <c r="M174" s="95">
        <f>Raw!I174+Raw!R174</f>
        <v>17762</v>
      </c>
      <c r="N174" s="95">
        <f>Raw!M174</f>
        <v>107365</v>
      </c>
      <c r="O174" s="95">
        <f t="shared" si="42"/>
        <v>62932.583191503873</v>
      </c>
      <c r="P174" s="95">
        <f>Raw!O174</f>
        <v>114950</v>
      </c>
      <c r="Q174" s="113">
        <f>E174-(Raw!L174-Raw!P174)</f>
        <v>123323</v>
      </c>
      <c r="R174" s="95">
        <f>Raw!S174+Raw!T174</f>
        <v>18522</v>
      </c>
      <c r="S174" s="95">
        <f>Raw!S174/(Clean!R174/Raw!O174)</f>
        <v>123768.91534391535</v>
      </c>
      <c r="T174" s="95">
        <f>Raw!Q174</f>
        <v>86350</v>
      </c>
      <c r="U174" s="95">
        <f>Raw!U174-Raw!U175</f>
        <v>194839</v>
      </c>
      <c r="V174" s="95">
        <f>Raw!V174-Raw!W174</f>
        <v>23671</v>
      </c>
      <c r="W174" s="95">
        <f t="shared" si="32"/>
        <v>-41551</v>
      </c>
      <c r="X174" s="95">
        <f>Raw!X174</f>
        <v>2518468</v>
      </c>
      <c r="Y174" s="95">
        <f>Raw!Y174</f>
        <v>1235285</v>
      </c>
      <c r="Z174" s="95">
        <f>Raw!Z174</f>
        <v>1495382</v>
      </c>
      <c r="AA174" s="95">
        <f>Raw!AA174</f>
        <v>-3106</v>
      </c>
    </row>
    <row r="175" spans="1:27" x14ac:dyDescent="0.3">
      <c r="A175" s="85">
        <v>174</v>
      </c>
      <c r="B175" s="85" t="s">
        <v>366</v>
      </c>
      <c r="C175" s="85" t="s">
        <v>331</v>
      </c>
      <c r="D175" s="85">
        <v>2015</v>
      </c>
      <c r="E175" s="112">
        <f>Raw!E175+Raw!J175+Raw!K175+Raw!N175</f>
        <v>910634</v>
      </c>
      <c r="F175" s="4">
        <f t="shared" si="30"/>
        <v>315006</v>
      </c>
      <c r="G175" s="94">
        <f t="shared" si="41"/>
        <v>2557851.2296783389</v>
      </c>
      <c r="H175" s="94">
        <f>Raw!E175</f>
        <v>903843</v>
      </c>
      <c r="I175" s="94">
        <f t="shared" si="31"/>
        <v>309340</v>
      </c>
      <c r="J175" s="94">
        <f>Raw!F175</f>
        <v>740399</v>
      </c>
      <c r="K175" s="95">
        <f>Raw!G175</f>
        <v>75841</v>
      </c>
      <c r="L175" s="95">
        <f>Raw!H175</f>
        <v>0</v>
      </c>
      <c r="M175" s="95">
        <f>Raw!I175+Raw!R175</f>
        <v>1857</v>
      </c>
      <c r="N175" s="95">
        <f>Raw!M175</f>
        <v>59673</v>
      </c>
      <c r="O175" s="95">
        <f t="shared" si="42"/>
        <v>62932.583191503873</v>
      </c>
      <c r="P175" s="95">
        <f>Raw!O175</f>
        <v>61514</v>
      </c>
      <c r="Q175" s="113">
        <f>E175-(Raw!L175-Raw!P175)</f>
        <v>74810</v>
      </c>
      <c r="R175" s="95">
        <f>Raw!S175+Raw!T175</f>
        <v>8346</v>
      </c>
      <c r="S175" s="95">
        <f>Raw!S175/(Clean!R175/Raw!O175)</f>
        <v>60835.91612748622</v>
      </c>
      <c r="T175" s="95">
        <f>Raw!Q175</f>
        <v>45058</v>
      </c>
      <c r="U175" s="95">
        <f>Raw!U175-Raw!U176</f>
        <v>13778</v>
      </c>
      <c r="V175" s="95">
        <f>Raw!V175-Raw!W175</f>
        <v>65222</v>
      </c>
      <c r="W175" s="95">
        <f t="shared" si="32"/>
        <v>32033</v>
      </c>
      <c r="X175" s="95">
        <f>Raw!X175</f>
        <v>716825</v>
      </c>
      <c r="Y175" s="95">
        <f>Raw!Y175</f>
        <v>142320</v>
      </c>
      <c r="Z175" s="95">
        <f>Raw!Z175</f>
        <v>401906</v>
      </c>
      <c r="AA175" s="95">
        <f>Raw!AA175</f>
        <v>34834</v>
      </c>
    </row>
    <row r="176" spans="1:27" x14ac:dyDescent="0.3">
      <c r="A176" s="85">
        <v>175</v>
      </c>
      <c r="B176" s="85" t="s">
        <v>366</v>
      </c>
      <c r="C176" s="85" t="s">
        <v>331</v>
      </c>
      <c r="D176" s="85">
        <v>2014</v>
      </c>
      <c r="E176" s="112">
        <f>Raw!E176+Raw!J176+Raw!K176+Raw!N176</f>
        <v>595628</v>
      </c>
      <c r="F176" s="4">
        <f t="shared" si="30"/>
        <v>207145</v>
      </c>
      <c r="G176" s="94">
        <f t="shared" si="41"/>
        <v>2557851.2296783389</v>
      </c>
      <c r="H176" s="94">
        <f>Raw!E176</f>
        <v>594503</v>
      </c>
      <c r="I176" s="94">
        <f t="shared" si="31"/>
        <v>207482</v>
      </c>
      <c r="J176" s="94">
        <f>Raw!F176</f>
        <v>507527</v>
      </c>
      <c r="K176" s="95">
        <f>Raw!G176</f>
        <v>40497</v>
      </c>
      <c r="L176" s="95">
        <f>Raw!H176</f>
        <v>0</v>
      </c>
      <c r="M176" s="95">
        <f>Raw!I176+Raw!R176</f>
        <v>951</v>
      </c>
      <c r="N176" s="95">
        <f>Raw!M176</f>
        <v>30827</v>
      </c>
      <c r="O176" s="95">
        <f t="shared" si="42"/>
        <v>62932.583191503873</v>
      </c>
      <c r="P176" s="95">
        <f>Raw!O176</f>
        <v>28796</v>
      </c>
      <c r="Q176" s="113">
        <f>E176-(Raw!L176-Raw!P176)</f>
        <v>37840</v>
      </c>
      <c r="R176" s="95">
        <f>Raw!S176+Raw!T176</f>
        <v>5888</v>
      </c>
      <c r="S176" s="95">
        <f>Raw!S176/(Clean!R176/Raw!O176)</f>
        <v>29055.203125</v>
      </c>
      <c r="T176" s="95">
        <f>Raw!Q176</f>
        <v>22882</v>
      </c>
      <c r="U176" s="95">
        <f>Raw!U176-Raw!U177</f>
        <v>28000</v>
      </c>
      <c r="V176" s="95">
        <f>Raw!V176-Raw!W176</f>
        <v>33189</v>
      </c>
      <c r="W176" s="95">
        <f t="shared" si="32"/>
        <v>10814</v>
      </c>
      <c r="X176" s="95">
        <f>Raw!X176</f>
        <v>416916</v>
      </c>
      <c r="Y176" s="95">
        <f>Raw!Y176</f>
        <v>70161</v>
      </c>
      <c r="Z176" s="95">
        <f>Raw!Z176</f>
        <v>258518</v>
      </c>
      <c r="AA176" s="95">
        <f>Raw!AA176</f>
        <v>-79824</v>
      </c>
    </row>
    <row r="177" spans="1:27" ht="15" thickBot="1" x14ac:dyDescent="0.35">
      <c r="A177" s="93">
        <v>176</v>
      </c>
      <c r="B177" s="93" t="s">
        <v>366</v>
      </c>
      <c r="C177" s="93" t="s">
        <v>331</v>
      </c>
      <c r="D177" s="93">
        <v>2013</v>
      </c>
      <c r="E177" s="112">
        <f>Raw!E177+Raw!J177+Raw!K177+Raw!N177</f>
        <v>388483</v>
      </c>
      <c r="F177" s="4">
        <f t="shared" si="30"/>
        <v>341340</v>
      </c>
      <c r="G177" s="94">
        <f t="shared" si="41"/>
        <v>2557851.2296783389</v>
      </c>
      <c r="H177" s="94">
        <f>Raw!E177</f>
        <v>387021</v>
      </c>
      <c r="I177" s="94">
        <f t="shared" si="31"/>
        <v>333343</v>
      </c>
      <c r="J177" s="94">
        <f>Raw!F177</f>
        <v>329826</v>
      </c>
      <c r="K177" s="95">
        <f>Raw!G177</f>
        <v>31733</v>
      </c>
      <c r="L177" s="95">
        <f>Raw!H177</f>
        <v>0</v>
      </c>
      <c r="M177" s="95">
        <f>Raw!I177+Raw!R177</f>
        <v>0</v>
      </c>
      <c r="N177" s="95">
        <f>Raw!M177</f>
        <v>13798</v>
      </c>
      <c r="O177" s="95">
        <f t="shared" si="42"/>
        <v>62932.583191503873</v>
      </c>
      <c r="P177" s="95">
        <f>Raw!O177</f>
        <v>14011</v>
      </c>
      <c r="Q177" s="113">
        <f>E177-(Raw!L177-Raw!P177)</f>
        <v>17548</v>
      </c>
      <c r="R177" s="95">
        <f>Raw!S177+Raw!T177</f>
        <v>2288</v>
      </c>
      <c r="S177" s="95">
        <f>Raw!S177/(Clean!R177/Raw!O177)</f>
        <v>13729.310314685314</v>
      </c>
      <c r="T177" s="95">
        <f>Raw!Q177</f>
        <v>11699</v>
      </c>
      <c r="U177" s="95">
        <f>Raw!U177-Raw!U178</f>
        <v>64345</v>
      </c>
      <c r="V177" s="95">
        <f>Raw!V177-Raw!W177</f>
        <v>22375</v>
      </c>
      <c r="W177" s="95">
        <f t="shared" si="32"/>
        <v>-8733</v>
      </c>
      <c r="X177" s="95">
        <f>Raw!X177</f>
        <v>282515</v>
      </c>
      <c r="Y177" s="95">
        <f>Raw!Y177</f>
        <v>77310</v>
      </c>
      <c r="Z177" s="95">
        <f>Raw!Z177</f>
        <v>147858</v>
      </c>
      <c r="AA177" s="95">
        <f>Raw!AA177</f>
        <v>3816</v>
      </c>
    </row>
    <row r="178" spans="1:27" ht="15" thickTop="1" x14ac:dyDescent="0.3">
      <c r="A178" s="88">
        <v>177</v>
      </c>
      <c r="B178" s="88" t="s">
        <v>366</v>
      </c>
      <c r="C178" s="88" t="s">
        <v>119</v>
      </c>
      <c r="D178" s="88">
        <v>2023</v>
      </c>
      <c r="E178" s="112">
        <f>Raw!E178+Raw!J178+Raw!K178+Raw!N178</f>
        <v>47143</v>
      </c>
      <c r="F178" s="4">
        <f t="shared" si="30"/>
        <v>40015</v>
      </c>
      <c r="G178" s="94">
        <f t="shared" si="33"/>
        <v>54031.437228195631</v>
      </c>
      <c r="H178" s="94">
        <f>Raw!E178</f>
        <v>53678</v>
      </c>
      <c r="I178" s="94">
        <f t="shared" si="31"/>
        <v>3839</v>
      </c>
      <c r="J178" s="94">
        <f>Raw!F178</f>
        <v>51098</v>
      </c>
      <c r="K178" s="95">
        <f>Raw!G178</f>
        <v>6367</v>
      </c>
      <c r="L178" s="95">
        <f>Raw!H178</f>
        <v>0</v>
      </c>
      <c r="M178" s="95">
        <f>Raw!I178+Raw!R178</f>
        <v>150</v>
      </c>
      <c r="N178" s="95">
        <f>Raw!M178</f>
        <v>2269</v>
      </c>
      <c r="O178" s="95">
        <f t="shared" si="34"/>
        <v>20665.54115456721</v>
      </c>
      <c r="P178" s="95">
        <f>Raw!O178</f>
        <v>2154</v>
      </c>
      <c r="Q178" s="113">
        <f>E178-(Raw!L178-Raw!P178)</f>
        <v>-3657</v>
      </c>
      <c r="R178" s="95">
        <f>Raw!S178+Raw!T178</f>
        <v>610</v>
      </c>
      <c r="S178" s="95">
        <f>Raw!S178/(Clean!R178/Raw!O178)</f>
        <v>1797.3540983606556</v>
      </c>
      <c r="T178" s="95">
        <f>Raw!Q178</f>
        <v>1544</v>
      </c>
      <c r="U178" s="95">
        <f>Raw!U178-Raw!U179</f>
        <v>2390</v>
      </c>
      <c r="V178" s="95">
        <f>Raw!V178-Raw!W178</f>
        <v>31108</v>
      </c>
      <c r="W178" s="95">
        <f t="shared" si="32"/>
        <v>21009</v>
      </c>
      <c r="X178" s="95">
        <f>Raw!X178</f>
        <v>422473</v>
      </c>
      <c r="Y178" s="95">
        <f>Raw!Y178</f>
        <v>3706</v>
      </c>
      <c r="Z178" s="95">
        <f>Raw!Z178</f>
        <v>12600</v>
      </c>
      <c r="AA178" s="95">
        <f>Raw!AA178</f>
        <v>-29174</v>
      </c>
    </row>
    <row r="179" spans="1:27" x14ac:dyDescent="0.3">
      <c r="A179" s="85">
        <v>178</v>
      </c>
      <c r="B179" s="85" t="s">
        <v>366</v>
      </c>
      <c r="C179" s="85" t="s">
        <v>119</v>
      </c>
      <c r="D179" s="85">
        <v>2022</v>
      </c>
      <c r="E179" s="112">
        <f>Raw!E179+Raw!J179+Raw!K179+Raw!N179</f>
        <v>7128</v>
      </c>
      <c r="F179" s="4">
        <f t="shared" si="30"/>
        <v>25370</v>
      </c>
      <c r="G179" s="94">
        <f t="shared" ref="G179:G188" si="43">G178</f>
        <v>54031.437228195631</v>
      </c>
      <c r="H179" s="94">
        <f>Raw!E179</f>
        <v>49839</v>
      </c>
      <c r="I179" s="94">
        <f t="shared" si="31"/>
        <v>11330</v>
      </c>
      <c r="J179" s="94">
        <f>Raw!F179</f>
        <v>47191</v>
      </c>
      <c r="K179" s="95">
        <f>Raw!G179</f>
        <v>4055</v>
      </c>
      <c r="L179" s="95">
        <f>Raw!H179</f>
        <v>0</v>
      </c>
      <c r="M179" s="95">
        <f>Raw!I179+Raw!R179</f>
        <v>95</v>
      </c>
      <c r="N179" s="95">
        <f>Raw!M179</f>
        <v>42623</v>
      </c>
      <c r="O179" s="95">
        <f t="shared" ref="O179:O188" si="44">O178</f>
        <v>20665.54115456721</v>
      </c>
      <c r="P179" s="95">
        <f>Raw!O179</f>
        <v>44036</v>
      </c>
      <c r="Q179" s="113">
        <f>E179-(Raw!L179-Raw!P179)</f>
        <v>12008</v>
      </c>
      <c r="R179" s="95">
        <f>Raw!S179+Raw!T179</f>
        <v>12096</v>
      </c>
      <c r="S179" s="95">
        <f>Raw!S179/(Clean!R179/Raw!O179)</f>
        <v>44349.086640211637</v>
      </c>
      <c r="T179" s="95">
        <f>Raw!Q179</f>
        <v>31939</v>
      </c>
      <c r="U179" s="95">
        <f>Raw!U179-Raw!U180</f>
        <v>1112</v>
      </c>
      <c r="V179" s="95">
        <f>Raw!V179-Raw!W179</f>
        <v>10099</v>
      </c>
      <c r="W179" s="95">
        <f t="shared" si="32"/>
        <v>-110958</v>
      </c>
      <c r="X179" s="95">
        <f>Raw!X179</f>
        <v>413008</v>
      </c>
      <c r="Y179" s="95">
        <f>Raw!Y179</f>
        <v>3414</v>
      </c>
      <c r="Z179" s="95">
        <f>Raw!Z179</f>
        <v>0</v>
      </c>
      <c r="AA179" s="95">
        <f>Raw!AA179</f>
        <v>100894</v>
      </c>
    </row>
    <row r="180" spans="1:27" x14ac:dyDescent="0.3">
      <c r="A180" s="85">
        <v>179</v>
      </c>
      <c r="B180" s="85" t="s">
        <v>366</v>
      </c>
      <c r="C180" s="85" t="s">
        <v>119</v>
      </c>
      <c r="D180" s="85">
        <v>2021</v>
      </c>
      <c r="E180" s="112">
        <f>Raw!E180+Raw!J180+Raw!K180+Raw!N180</f>
        <v>-18242</v>
      </c>
      <c r="F180" s="4">
        <f t="shared" si="30"/>
        <v>-46556</v>
      </c>
      <c r="G180" s="94">
        <f t="shared" si="43"/>
        <v>54031.437228195631</v>
      </c>
      <c r="H180" s="94">
        <f>Raw!E180</f>
        <v>38509</v>
      </c>
      <c r="I180" s="94">
        <f t="shared" si="31"/>
        <v>5892</v>
      </c>
      <c r="J180" s="94">
        <f>Raw!F180</f>
        <v>37118</v>
      </c>
      <c r="K180" s="95">
        <f>Raw!G180</f>
        <v>3125</v>
      </c>
      <c r="L180" s="95">
        <f>Raw!H180</f>
        <v>0</v>
      </c>
      <c r="M180" s="95">
        <f>Raw!I180+Raw!R180</f>
        <v>99</v>
      </c>
      <c r="N180" s="95">
        <f>Raw!M180</f>
        <v>54546</v>
      </c>
      <c r="O180" s="95">
        <f t="shared" si="44"/>
        <v>20665.54115456721</v>
      </c>
      <c r="P180" s="95">
        <f>Raw!O180</f>
        <v>54411</v>
      </c>
      <c r="Q180" s="113">
        <f>E180-(Raw!L180-Raw!P180)</f>
        <v>7208</v>
      </c>
      <c r="R180" s="95">
        <f>Raw!S180+Raw!T180</f>
        <v>9412</v>
      </c>
      <c r="S180" s="95">
        <f>Raw!S180/(Clean!R180/Raw!O180)</f>
        <v>35495.488737781554</v>
      </c>
      <c r="T180" s="95">
        <f>Raw!Q180</f>
        <v>44998</v>
      </c>
      <c r="U180" s="95">
        <f>Raw!U180-Raw!U181</f>
        <v>-333</v>
      </c>
      <c r="V180" s="95">
        <f>Raw!V180-Raw!W180</f>
        <v>121057</v>
      </c>
      <c r="W180" s="95">
        <f t="shared" si="32"/>
        <v>15810</v>
      </c>
      <c r="X180" s="95">
        <f>Raw!X180</f>
        <v>373935</v>
      </c>
      <c r="Y180" s="95">
        <f>Raw!Y180</f>
        <v>3508</v>
      </c>
      <c r="Z180" s="95">
        <f>Raw!Z180</f>
        <v>47</v>
      </c>
      <c r="AA180" s="95">
        <f>Raw!AA180</f>
        <v>26</v>
      </c>
    </row>
    <row r="181" spans="1:27" x14ac:dyDescent="0.3">
      <c r="A181" s="85">
        <v>180</v>
      </c>
      <c r="B181" s="85" t="s">
        <v>366</v>
      </c>
      <c r="C181" s="85" t="s">
        <v>119</v>
      </c>
      <c r="D181" s="85">
        <v>2020</v>
      </c>
      <c r="E181" s="112">
        <f>Raw!E181+Raw!J181+Raw!K181+Raw!N181</f>
        <v>28314</v>
      </c>
      <c r="F181" s="4">
        <f t="shared" si="30"/>
        <v>-8966</v>
      </c>
      <c r="G181" s="94">
        <f t="shared" si="43"/>
        <v>54031.437228195631</v>
      </c>
      <c r="H181" s="94">
        <f>Raw!E181</f>
        <v>32617</v>
      </c>
      <c r="I181" s="94">
        <f t="shared" si="31"/>
        <v>-10027</v>
      </c>
      <c r="J181" s="94">
        <f>Raw!F181</f>
        <v>30202</v>
      </c>
      <c r="K181" s="95">
        <f>Raw!G181</f>
        <v>1342</v>
      </c>
      <c r="L181" s="95">
        <f>Raw!H181</f>
        <v>0</v>
      </c>
      <c r="M181" s="95">
        <f>Raw!I181+Raw!R181</f>
        <v>135</v>
      </c>
      <c r="N181" s="95">
        <f>Raw!M181</f>
        <v>3869</v>
      </c>
      <c r="O181" s="95">
        <f t="shared" si="44"/>
        <v>20665.54115456721</v>
      </c>
      <c r="P181" s="95">
        <f>Raw!O181</f>
        <v>3737</v>
      </c>
      <c r="Q181" s="113">
        <f>E181-(Raw!L181-Raw!P181)</f>
        <v>-435</v>
      </c>
      <c r="R181" s="95">
        <f>Raw!S181+Raw!T181</f>
        <v>0</v>
      </c>
      <c r="S181" s="95" t="e">
        <f>Raw!S181/(Clean!R181/Raw!O181)</f>
        <v>#DIV/0!</v>
      </c>
      <c r="T181" s="95">
        <f>Raw!Q181</f>
        <v>3706</v>
      </c>
      <c r="U181" s="95">
        <f>Raw!U181-Raw!U182</f>
        <v>-80</v>
      </c>
      <c r="V181" s="95">
        <f>Raw!V181-Raw!W181</f>
        <v>105247</v>
      </c>
      <c r="W181" s="95">
        <f t="shared" si="32"/>
        <v>130253</v>
      </c>
      <c r="X181" s="95">
        <f>Raw!X181</f>
        <v>335382</v>
      </c>
      <c r="Y181" s="95">
        <f>Raw!Y181</f>
        <v>3955</v>
      </c>
      <c r="Z181" s="95">
        <f>Raw!Z181</f>
        <v>4625</v>
      </c>
      <c r="AA181" s="95">
        <f>Raw!AA181</f>
        <v>-95376</v>
      </c>
    </row>
    <row r="182" spans="1:27" x14ac:dyDescent="0.3">
      <c r="A182" s="85">
        <v>181</v>
      </c>
      <c r="B182" s="85" t="s">
        <v>366</v>
      </c>
      <c r="C182" s="85" t="s">
        <v>119</v>
      </c>
      <c r="D182" s="85">
        <v>2019</v>
      </c>
      <c r="E182" s="112">
        <f>Raw!E182+Raw!J182+Raw!K182+Raw!N182</f>
        <v>37280</v>
      </c>
      <c r="F182" s="4">
        <f t="shared" si="30"/>
        <v>-149947</v>
      </c>
      <c r="G182" s="94">
        <f t="shared" si="43"/>
        <v>54031.437228195631</v>
      </c>
      <c r="H182" s="94">
        <f>Raw!E182</f>
        <v>42644</v>
      </c>
      <c r="I182" s="94">
        <f t="shared" si="31"/>
        <v>-170751</v>
      </c>
      <c r="J182" s="94">
        <f>Raw!F182</f>
        <v>44100</v>
      </c>
      <c r="K182" s="95">
        <f>Raw!G182</f>
        <v>6317</v>
      </c>
      <c r="L182" s="95">
        <f>Raw!H182</f>
        <v>0</v>
      </c>
      <c r="M182" s="95">
        <f>Raw!I182+Raw!R182</f>
        <v>624</v>
      </c>
      <c r="N182" s="95">
        <f>Raw!M182</f>
        <v>-5258</v>
      </c>
      <c r="O182" s="95">
        <f t="shared" si="44"/>
        <v>20665.54115456721</v>
      </c>
      <c r="P182" s="95">
        <f>Raw!O182</f>
        <v>-6408</v>
      </c>
      <c r="Q182" s="113">
        <f>E182-(Raw!L182-Raw!P182)</f>
        <v>-10541</v>
      </c>
      <c r="R182" s="95">
        <f>Raw!S182+Raw!T182</f>
        <v>82</v>
      </c>
      <c r="S182" s="95">
        <f>Raw!S182/(Clean!R182/Raw!O182)</f>
        <v>-6408</v>
      </c>
      <c r="T182" s="95">
        <f>Raw!Q182</f>
        <v>-6500</v>
      </c>
      <c r="U182" s="95">
        <f>Raw!U182-Raw!U183</f>
        <v>-9065</v>
      </c>
      <c r="V182" s="95">
        <f>Raw!V182-Raw!W182</f>
        <v>-25006</v>
      </c>
      <c r="W182" s="95">
        <f t="shared" si="32"/>
        <v>-91883</v>
      </c>
      <c r="X182" s="95">
        <f>Raw!X182</f>
        <v>494031</v>
      </c>
      <c r="Y182" s="95">
        <f>Raw!Y182</f>
        <v>13032</v>
      </c>
      <c r="Z182" s="95">
        <f>Raw!Z182</f>
        <v>17980</v>
      </c>
      <c r="AA182" s="95">
        <f>Raw!AA182</f>
        <v>99037</v>
      </c>
    </row>
    <row r="183" spans="1:27" x14ac:dyDescent="0.3">
      <c r="A183" s="85">
        <v>182</v>
      </c>
      <c r="B183" s="85" t="s">
        <v>366</v>
      </c>
      <c r="C183" s="85" t="s">
        <v>119</v>
      </c>
      <c r="D183" s="85">
        <v>2018</v>
      </c>
      <c r="E183" s="112">
        <f>Raw!E183+Raw!J183+Raw!K183+Raw!N183</f>
        <v>187227</v>
      </c>
      <c r="F183" s="4">
        <f t="shared" si="30"/>
        <v>134924</v>
      </c>
      <c r="G183" s="94">
        <f t="shared" si="43"/>
        <v>54031.437228195631</v>
      </c>
      <c r="H183" s="94">
        <f>Raw!E183</f>
        <v>213395</v>
      </c>
      <c r="I183" s="94">
        <f t="shared" si="31"/>
        <v>149898</v>
      </c>
      <c r="J183" s="94">
        <f>Raw!F183</f>
        <v>196384</v>
      </c>
      <c r="K183" s="95">
        <f>Raw!G183</f>
        <v>3707</v>
      </c>
      <c r="L183" s="95">
        <f>Raw!H183</f>
        <v>0</v>
      </c>
      <c r="M183" s="95">
        <f>Raw!I183+Raw!R183</f>
        <v>566</v>
      </c>
      <c r="N183" s="95">
        <f>Raw!M183</f>
        <v>19030</v>
      </c>
      <c r="O183" s="95">
        <f t="shared" si="44"/>
        <v>20665.54115456721</v>
      </c>
      <c r="P183" s="95">
        <f>Raw!O183</f>
        <v>7401</v>
      </c>
      <c r="Q183" s="113">
        <f>E183-(Raw!L183-Raw!P183)</f>
        <v>-7127</v>
      </c>
      <c r="R183" s="95">
        <f>Raw!S183+Raw!T183</f>
        <v>11</v>
      </c>
      <c r="S183" s="95">
        <f>Raw!S183/(Clean!R183/Raw!O183)</f>
        <v>7401</v>
      </c>
      <c r="T183" s="95">
        <f>Raw!Q183</f>
        <v>7391</v>
      </c>
      <c r="U183" s="95">
        <f>Raw!U183-Raw!U184</f>
        <v>-6998</v>
      </c>
      <c r="V183" s="95">
        <f>Raw!V183-Raw!W183</f>
        <v>66877</v>
      </c>
      <c r="W183" s="95">
        <f t="shared" si="32"/>
        <v>6228</v>
      </c>
      <c r="X183" s="95">
        <f>Raw!X183</f>
        <v>376420</v>
      </c>
      <c r="Y183" s="95">
        <f>Raw!Y183</f>
        <v>15641</v>
      </c>
      <c r="Z183" s="95">
        <f>Raw!Z183</f>
        <v>8274</v>
      </c>
      <c r="AA183" s="95">
        <f>Raw!AA183</f>
        <v>49687</v>
      </c>
    </row>
    <row r="184" spans="1:27" x14ac:dyDescent="0.3">
      <c r="A184" s="85">
        <v>183</v>
      </c>
      <c r="B184" s="85" t="s">
        <v>366</v>
      </c>
      <c r="C184" s="85" t="s">
        <v>119</v>
      </c>
      <c r="D184" s="85">
        <v>2017</v>
      </c>
      <c r="E184" s="112">
        <f>Raw!E184+Raw!J184+Raw!K184+Raw!N184</f>
        <v>52303</v>
      </c>
      <c r="F184" s="4">
        <f t="shared" si="30"/>
        <v>10571</v>
      </c>
      <c r="G184" s="94">
        <f t="shared" si="43"/>
        <v>54031.437228195631</v>
      </c>
      <c r="H184" s="94">
        <f>Raw!E184</f>
        <v>63497</v>
      </c>
      <c r="I184" s="94">
        <f t="shared" si="31"/>
        <v>21120</v>
      </c>
      <c r="J184" s="94">
        <f>Raw!F184</f>
        <v>59617</v>
      </c>
      <c r="K184" s="95">
        <f>Raw!G184</f>
        <v>5262</v>
      </c>
      <c r="L184" s="95">
        <f>Raw!H184</f>
        <v>0</v>
      </c>
      <c r="M184" s="95">
        <f>Raw!I184+Raw!R184</f>
        <v>71</v>
      </c>
      <c r="N184" s="95">
        <f>Raw!M184</f>
        <v>-1883</v>
      </c>
      <c r="O184" s="95">
        <f t="shared" si="44"/>
        <v>20665.54115456721</v>
      </c>
      <c r="P184" s="95">
        <f>Raw!O184</f>
        <v>-11357</v>
      </c>
      <c r="Q184" s="113">
        <f>E184-(Raw!L184-Raw!P184)</f>
        <v>-12784</v>
      </c>
      <c r="R184" s="95">
        <f>Raw!S184+Raw!T184</f>
        <v>293</v>
      </c>
      <c r="S184" s="95">
        <f>Raw!S184/(Clean!R184/Raw!O184)</f>
        <v>-11357</v>
      </c>
      <c r="T184" s="95">
        <f>Raw!Q184</f>
        <v>-11649</v>
      </c>
      <c r="U184" s="95">
        <f>Raw!U184-Raw!U185</f>
        <v>16473</v>
      </c>
      <c r="V184" s="95">
        <f>Raw!V184-Raw!W184</f>
        <v>60649</v>
      </c>
      <c r="W184" s="95">
        <f t="shared" si="32"/>
        <v>25770</v>
      </c>
      <c r="X184" s="95">
        <f>Raw!X184</f>
        <v>349906</v>
      </c>
      <c r="Y184" s="95">
        <f>Raw!Y184</f>
        <v>12919</v>
      </c>
      <c r="Z184" s="95">
        <f>Raw!Z184</f>
        <v>21073</v>
      </c>
      <c r="AA184" s="95">
        <f>Raw!AA184</f>
        <v>-154620</v>
      </c>
    </row>
    <row r="185" spans="1:27" x14ac:dyDescent="0.3">
      <c r="A185" s="85">
        <v>184</v>
      </c>
      <c r="B185" s="85" t="s">
        <v>366</v>
      </c>
      <c r="C185" s="85" t="s">
        <v>119</v>
      </c>
      <c r="D185" s="85">
        <v>2016</v>
      </c>
      <c r="E185" s="112">
        <f>Raw!E185+Raw!J185+Raw!K185+Raw!N185</f>
        <v>41732</v>
      </c>
      <c r="F185" s="4">
        <f t="shared" si="30"/>
        <v>5764</v>
      </c>
      <c r="G185" s="94">
        <f t="shared" si="43"/>
        <v>54031.437228195631</v>
      </c>
      <c r="H185" s="94">
        <f>Raw!E185</f>
        <v>42377</v>
      </c>
      <c r="I185" s="94">
        <f t="shared" si="31"/>
        <v>6661</v>
      </c>
      <c r="J185" s="94">
        <f>Raw!F185</f>
        <v>33721</v>
      </c>
      <c r="K185" s="95">
        <f>Raw!G185</f>
        <v>7684</v>
      </c>
      <c r="L185" s="95">
        <f>Raw!H185</f>
        <v>0</v>
      </c>
      <c r="M185" s="95">
        <f>Raw!I185+Raw!R185</f>
        <v>121</v>
      </c>
      <c r="N185" s="95">
        <f>Raw!M185</f>
        <v>1252</v>
      </c>
      <c r="O185" s="95">
        <f t="shared" si="44"/>
        <v>20665.54115456721</v>
      </c>
      <c r="P185" s="95">
        <f>Raw!O185</f>
        <v>1273</v>
      </c>
      <c r="Q185" s="113">
        <f>E185-(Raw!L185-Raw!P185)</f>
        <v>936</v>
      </c>
      <c r="R185" s="95">
        <f>Raw!S185+Raw!T185</f>
        <v>330</v>
      </c>
      <c r="S185" s="95">
        <f>Raw!S185/(Clean!R185/Raw!O185)</f>
        <v>1272.9999999999998</v>
      </c>
      <c r="T185" s="95">
        <f>Raw!Q185</f>
        <v>708</v>
      </c>
      <c r="U185" s="95">
        <f>Raw!U185-Raw!U186</f>
        <v>-113</v>
      </c>
      <c r="V185" s="95">
        <f>Raw!V185-Raw!W185</f>
        <v>34879</v>
      </c>
      <c r="W185" s="95">
        <f t="shared" si="32"/>
        <v>4325</v>
      </c>
      <c r="X185" s="95">
        <f>Raw!X185</f>
        <v>229234</v>
      </c>
      <c r="Y185" s="95">
        <f>Raw!Y185</f>
        <v>8860</v>
      </c>
      <c r="Z185" s="95">
        <f>Raw!Z185</f>
        <v>3334</v>
      </c>
      <c r="AA185" s="95">
        <f>Raw!AA185</f>
        <v>-9910</v>
      </c>
    </row>
    <row r="186" spans="1:27" x14ac:dyDescent="0.3">
      <c r="A186" s="85">
        <v>185</v>
      </c>
      <c r="B186" s="85" t="s">
        <v>366</v>
      </c>
      <c r="C186" s="85" t="s">
        <v>119</v>
      </c>
      <c r="D186" s="85">
        <v>2015</v>
      </c>
      <c r="E186" s="112">
        <f>Raw!E186+Raw!J186+Raw!K186+Raw!N186</f>
        <v>35968</v>
      </c>
      <c r="F186" s="4">
        <f t="shared" si="30"/>
        <v>2136</v>
      </c>
      <c r="G186" s="94">
        <f t="shared" si="43"/>
        <v>54031.437228195631</v>
      </c>
      <c r="H186" s="94">
        <f>Raw!E186</f>
        <v>35716</v>
      </c>
      <c r="I186" s="94">
        <f t="shared" si="31"/>
        <v>1877</v>
      </c>
      <c r="J186" s="94">
        <f>Raw!F186</f>
        <v>32639</v>
      </c>
      <c r="K186" s="95">
        <f>Raw!G186</f>
        <v>3088</v>
      </c>
      <c r="L186" s="95">
        <f>Raw!H186</f>
        <v>0</v>
      </c>
      <c r="M186" s="95">
        <f>Raw!I186+Raw!R186</f>
        <v>192</v>
      </c>
      <c r="N186" s="95">
        <f>Raw!M186</f>
        <v>273</v>
      </c>
      <c r="O186" s="95">
        <f t="shared" si="44"/>
        <v>20665.54115456721</v>
      </c>
      <c r="P186" s="95">
        <f>Raw!O186</f>
        <v>1001</v>
      </c>
      <c r="Q186" s="113">
        <f>E186-(Raw!L186-Raw!P186)</f>
        <v>741</v>
      </c>
      <c r="R186" s="95">
        <f>Raw!S186+Raw!T186</f>
        <v>216</v>
      </c>
      <c r="S186" s="95">
        <f>Raw!S186/(Clean!R186/Raw!O186)</f>
        <v>291.95833333333337</v>
      </c>
      <c r="T186" s="95">
        <f>Raw!Q186</f>
        <v>785</v>
      </c>
      <c r="U186" s="95">
        <f>Raw!U186-Raw!U187</f>
        <v>-338</v>
      </c>
      <c r="V186" s="95">
        <f>Raw!V186-Raw!W186</f>
        <v>30554</v>
      </c>
      <c r="W186" s="95">
        <f t="shared" si="32"/>
        <v>24467</v>
      </c>
      <c r="X186" s="95">
        <f>Raw!X186</f>
        <v>175127</v>
      </c>
      <c r="Y186" s="95">
        <f>Raw!Y186</f>
        <v>5016</v>
      </c>
      <c r="Z186" s="95">
        <f>Raw!Z186</f>
        <v>0</v>
      </c>
      <c r="AA186" s="95">
        <f>Raw!AA186</f>
        <v>5241</v>
      </c>
    </row>
    <row r="187" spans="1:27" x14ac:dyDescent="0.3">
      <c r="A187" s="85">
        <v>186</v>
      </c>
      <c r="B187" s="85" t="s">
        <v>366</v>
      </c>
      <c r="C187" s="85" t="s">
        <v>119</v>
      </c>
      <c r="D187" s="85">
        <v>2014</v>
      </c>
      <c r="E187" s="112">
        <f>Raw!E187+Raw!J187+Raw!K187+Raw!N187</f>
        <v>33832</v>
      </c>
      <c r="F187" s="4">
        <f t="shared" si="30"/>
        <v>2985</v>
      </c>
      <c r="G187" s="94">
        <f t="shared" si="43"/>
        <v>54031.437228195631</v>
      </c>
      <c r="H187" s="94">
        <f>Raw!E187</f>
        <v>33839</v>
      </c>
      <c r="I187" s="94">
        <f t="shared" si="31"/>
        <v>2871</v>
      </c>
      <c r="J187" s="94">
        <f>Raw!F187</f>
        <v>31443</v>
      </c>
      <c r="K187" s="95">
        <f>Raw!G187</f>
        <v>2515</v>
      </c>
      <c r="L187" s="95">
        <f>Raw!H187</f>
        <v>0</v>
      </c>
      <c r="M187" s="95">
        <f>Raw!I187+Raw!R187</f>
        <v>0</v>
      </c>
      <c r="N187" s="95">
        <f>Raw!M187</f>
        <v>48</v>
      </c>
      <c r="O187" s="95">
        <f t="shared" si="44"/>
        <v>20665.54115456721</v>
      </c>
      <c r="P187" s="95">
        <f>Raw!O187</f>
        <v>209</v>
      </c>
      <c r="Q187" s="113">
        <f>E187-(Raw!L187-Raw!P187)</f>
        <v>109</v>
      </c>
      <c r="R187" s="95">
        <f>Raw!S187+Raw!T187</f>
        <v>68</v>
      </c>
      <c r="S187" s="95">
        <f>Raw!S187/(Clean!R187/Raw!O187)</f>
        <v>209.00000000000003</v>
      </c>
      <c r="T187" s="95">
        <f>Raw!Q187</f>
        <v>141</v>
      </c>
      <c r="U187" s="95">
        <f>Raw!U187-Raw!U188</f>
        <v>-249</v>
      </c>
      <c r="V187" s="95">
        <f>Raw!V187-Raw!W187</f>
        <v>6087</v>
      </c>
      <c r="W187" s="95">
        <f t="shared" si="32"/>
        <v>-294</v>
      </c>
      <c r="X187" s="95">
        <f>Raw!X187</f>
        <v>13560</v>
      </c>
      <c r="Y187" s="95">
        <f>Raw!Y187</f>
        <v>4323</v>
      </c>
      <c r="Z187" s="95">
        <f>Raw!Z187</f>
        <v>0</v>
      </c>
      <c r="AA187" s="95">
        <f>Raw!AA187</f>
        <v>-2304</v>
      </c>
    </row>
    <row r="188" spans="1:27" ht="15" thickBot="1" x14ac:dyDescent="0.35">
      <c r="A188" s="93">
        <v>187</v>
      </c>
      <c r="B188" s="93" t="s">
        <v>366</v>
      </c>
      <c r="C188" s="93" t="s">
        <v>119</v>
      </c>
      <c r="D188" s="93">
        <v>2013</v>
      </c>
      <c r="E188" s="112">
        <f>Raw!E188+Raw!J188+Raw!K188+Raw!N188</f>
        <v>30847</v>
      </c>
      <c r="F188" s="4">
        <f t="shared" si="30"/>
        <v>-358962</v>
      </c>
      <c r="G188" s="94">
        <f t="shared" si="43"/>
        <v>54031.437228195631</v>
      </c>
      <c r="H188" s="94">
        <f>Raw!E188</f>
        <v>30968</v>
      </c>
      <c r="I188" s="94">
        <f t="shared" si="31"/>
        <v>-379708</v>
      </c>
      <c r="J188" s="94">
        <f>Raw!F188</f>
        <v>28349</v>
      </c>
      <c r="K188" s="95">
        <f>Raw!G188</f>
        <v>2489</v>
      </c>
      <c r="L188" s="95">
        <f>Raw!H188</f>
        <v>0</v>
      </c>
      <c r="M188" s="95">
        <f>Raw!I188+Raw!R188</f>
        <v>0</v>
      </c>
      <c r="N188" s="95">
        <f>Raw!M188</f>
        <v>242</v>
      </c>
      <c r="O188" s="95">
        <f t="shared" si="44"/>
        <v>20665.54115456721</v>
      </c>
      <c r="P188" s="95">
        <f>Raw!O188</f>
        <v>294</v>
      </c>
      <c r="Q188" s="113">
        <f>E188-(Raw!L188-Raw!P188)</f>
        <v>233</v>
      </c>
      <c r="R188" s="95">
        <f>Raw!S188+Raw!T188</f>
        <v>112</v>
      </c>
      <c r="S188" s="95">
        <f>Raw!S188/(Clean!R188/Raw!O188)</f>
        <v>294</v>
      </c>
      <c r="T188" s="95">
        <f>Raw!Q188</f>
        <v>182</v>
      </c>
      <c r="U188" s="95">
        <f>Raw!U188-Raw!U189</f>
        <v>-3571</v>
      </c>
      <c r="V188" s="95">
        <f>Raw!V188-Raw!W188</f>
        <v>6381</v>
      </c>
      <c r="W188" s="95">
        <f t="shared" si="32"/>
        <v>-364248</v>
      </c>
      <c r="X188" s="95">
        <f>Raw!X188</f>
        <v>15492</v>
      </c>
      <c r="Y188" s="95">
        <f>Raw!Y188</f>
        <v>4499</v>
      </c>
      <c r="Z188" s="95">
        <f>Raw!Z188</f>
        <v>0</v>
      </c>
      <c r="AA188" s="95">
        <f>Raw!AA188</f>
        <v>2307</v>
      </c>
    </row>
    <row r="189" spans="1:27" ht="15" thickTop="1" x14ac:dyDescent="0.3">
      <c r="A189" s="88">
        <v>188</v>
      </c>
      <c r="B189" s="88" t="s">
        <v>366</v>
      </c>
      <c r="C189" s="88" t="s">
        <v>293</v>
      </c>
      <c r="D189" s="88">
        <v>2023</v>
      </c>
      <c r="E189" s="112">
        <f>Raw!E189+Raw!J189+Raw!K189+Raw!N189</f>
        <v>389809</v>
      </c>
      <c r="F189" s="4">
        <f t="shared" si="30"/>
        <v>303399</v>
      </c>
      <c r="G189" s="94">
        <f t="shared" si="33"/>
        <v>104868.22634017099</v>
      </c>
      <c r="H189" s="94">
        <f>Raw!E189</f>
        <v>410676</v>
      </c>
      <c r="I189" s="94">
        <f t="shared" si="31"/>
        <v>302850</v>
      </c>
      <c r="J189" s="94">
        <f>Raw!F189</f>
        <v>347450</v>
      </c>
      <c r="K189" s="95">
        <f>Raw!G189</f>
        <v>13929</v>
      </c>
      <c r="L189" s="95">
        <f>Raw!H189</f>
        <v>0</v>
      </c>
      <c r="M189" s="95">
        <f>Raw!I189+Raw!R189</f>
        <v>834</v>
      </c>
      <c r="N189" s="95">
        <f>Raw!M189</f>
        <v>69589</v>
      </c>
      <c r="O189" s="95">
        <f t="shared" si="34"/>
        <v>16262.089111386238</v>
      </c>
      <c r="P189" s="95">
        <f>Raw!O189</f>
        <v>69825</v>
      </c>
      <c r="Q189" s="113">
        <f>E189-(Raw!L189-Raw!P189)</f>
        <v>62542</v>
      </c>
      <c r="R189" s="95">
        <f>Raw!S189+Raw!T189</f>
        <v>13819</v>
      </c>
      <c r="S189" s="95">
        <f>Raw!S189/(Clean!R189/Raw!O189)</f>
        <v>69825</v>
      </c>
      <c r="T189" s="95">
        <f>Raw!Q189</f>
        <v>56006</v>
      </c>
      <c r="U189" s="95">
        <f>Raw!U189-Raw!U190</f>
        <v>-4666</v>
      </c>
      <c r="V189" s="95">
        <f>Raw!V189-Raw!W189</f>
        <v>370629</v>
      </c>
      <c r="W189" s="95">
        <f t="shared" si="32"/>
        <v>262480</v>
      </c>
      <c r="X189" s="95">
        <f>Raw!X189</f>
        <v>984596</v>
      </c>
      <c r="Y189" s="95">
        <f>Raw!Y189</f>
        <v>24796</v>
      </c>
      <c r="Z189" s="95">
        <f>Raw!Z189</f>
        <v>0</v>
      </c>
      <c r="AA189" s="95">
        <f>Raw!AA189</f>
        <v>147722</v>
      </c>
    </row>
    <row r="190" spans="1:27" x14ac:dyDescent="0.3">
      <c r="A190" s="85">
        <v>189</v>
      </c>
      <c r="B190" s="85" t="s">
        <v>366</v>
      </c>
      <c r="C190" s="85" t="s">
        <v>293</v>
      </c>
      <c r="D190" s="85">
        <v>2022</v>
      </c>
      <c r="E190" s="112">
        <f>Raw!E190+Raw!J190+Raw!K190+Raw!N190</f>
        <v>86410</v>
      </c>
      <c r="F190" s="4">
        <f t="shared" si="30"/>
        <v>41515</v>
      </c>
      <c r="G190" s="94">
        <f t="shared" ref="G190:G199" si="45">G189</f>
        <v>104868.22634017099</v>
      </c>
      <c r="H190" s="94">
        <f>Raw!E190</f>
        <v>107826</v>
      </c>
      <c r="I190" s="94">
        <f t="shared" si="31"/>
        <v>20759</v>
      </c>
      <c r="J190" s="94">
        <f>Raw!F190</f>
        <v>59130</v>
      </c>
      <c r="K190" s="95">
        <f>Raw!G190</f>
        <v>18226</v>
      </c>
      <c r="L190" s="95">
        <f>Raw!H190</f>
        <v>0</v>
      </c>
      <c r="M190" s="95">
        <f>Raw!I190+Raw!R190</f>
        <v>0</v>
      </c>
      <c r="N190" s="95">
        <f>Raw!M190</f>
        <v>52360</v>
      </c>
      <c r="O190" s="95">
        <f t="shared" ref="O190:O199" si="46">O189</f>
        <v>16262.089111386238</v>
      </c>
      <c r="P190" s="95">
        <f>Raw!O190</f>
        <v>52834</v>
      </c>
      <c r="Q190" s="113">
        <f>E190-(Raw!L190-Raw!P190)</f>
        <v>41426</v>
      </c>
      <c r="R190" s="95">
        <f>Raw!S190+Raw!T190</f>
        <v>10482</v>
      </c>
      <c r="S190" s="95">
        <f>Raw!S190/(Clean!R190/Raw!O190)</f>
        <v>52834</v>
      </c>
      <c r="T190" s="95">
        <f>Raw!Q190</f>
        <v>42352</v>
      </c>
      <c r="U190" s="95">
        <f>Raw!U190-Raw!U191</f>
        <v>6506</v>
      </c>
      <c r="V190" s="95">
        <f>Raw!V190-Raw!W190</f>
        <v>108149</v>
      </c>
      <c r="W190" s="95">
        <f t="shared" si="32"/>
        <v>-265711</v>
      </c>
      <c r="X190" s="95">
        <f>Raw!X190</f>
        <v>593476</v>
      </c>
      <c r="Y190" s="95">
        <f>Raw!Y190</f>
        <v>24538</v>
      </c>
      <c r="Z190" s="95">
        <f>Raw!Z190</f>
        <v>0</v>
      </c>
      <c r="AA190" s="95">
        <f>Raw!AA190</f>
        <v>18926</v>
      </c>
    </row>
    <row r="191" spans="1:27" x14ac:dyDescent="0.3">
      <c r="A191" s="85">
        <v>190</v>
      </c>
      <c r="B191" s="85" t="s">
        <v>366</v>
      </c>
      <c r="C191" s="85" t="s">
        <v>293</v>
      </c>
      <c r="D191" s="85">
        <v>2021</v>
      </c>
      <c r="E191" s="112">
        <f>Raw!E191+Raw!J191+Raw!K191+Raw!N191</f>
        <v>44895</v>
      </c>
      <c r="F191" s="4">
        <f t="shared" si="30"/>
        <v>-20525</v>
      </c>
      <c r="G191" s="94">
        <f t="shared" si="45"/>
        <v>104868.22634017099</v>
      </c>
      <c r="H191" s="94">
        <f>Raw!E191</f>
        <v>87067</v>
      </c>
      <c r="I191" s="94">
        <f t="shared" si="31"/>
        <v>-20306</v>
      </c>
      <c r="J191" s="94">
        <f>Raw!F191</f>
        <v>51295</v>
      </c>
      <c r="K191" s="95">
        <f>Raw!G191</f>
        <v>16144</v>
      </c>
      <c r="L191" s="95">
        <f>Raw!H191</f>
        <v>0</v>
      </c>
      <c r="M191" s="95">
        <f>Raw!I191+Raw!R191</f>
        <v>843</v>
      </c>
      <c r="N191" s="95">
        <f>Raw!M191</f>
        <v>60675</v>
      </c>
      <c r="O191" s="95">
        <f t="shared" si="46"/>
        <v>16262.089111386238</v>
      </c>
      <c r="P191" s="95">
        <f>Raw!O191</f>
        <v>62921</v>
      </c>
      <c r="Q191" s="113">
        <f>E191-(Raw!L191-Raw!P191)</f>
        <v>27248</v>
      </c>
      <c r="R191" s="95">
        <f>Raw!S191+Raw!T191</f>
        <v>8745</v>
      </c>
      <c r="S191" s="95">
        <f>Raw!S191/(Clean!R191/Raw!O191)</f>
        <v>62921</v>
      </c>
      <c r="T191" s="95">
        <f>Raw!Q191</f>
        <v>54176</v>
      </c>
      <c r="U191" s="95">
        <f>Raw!U191-Raw!U192</f>
        <v>287</v>
      </c>
      <c r="V191" s="95">
        <f>Raw!V191-Raw!W191</f>
        <v>373860</v>
      </c>
      <c r="W191" s="95">
        <f t="shared" si="32"/>
        <v>23346</v>
      </c>
      <c r="X191" s="95">
        <f>Raw!X191</f>
        <v>533806</v>
      </c>
      <c r="Y191" s="95">
        <f>Raw!Y191</f>
        <v>14345</v>
      </c>
      <c r="Z191" s="95">
        <f>Raw!Z191</f>
        <v>0</v>
      </c>
      <c r="AA191" s="95">
        <f>Raw!AA191</f>
        <v>9109</v>
      </c>
    </row>
    <row r="192" spans="1:27" x14ac:dyDescent="0.3">
      <c r="A192" s="85">
        <v>191</v>
      </c>
      <c r="B192" s="85" t="s">
        <v>366</v>
      </c>
      <c r="C192" s="85" t="s">
        <v>293</v>
      </c>
      <c r="D192" s="85">
        <v>2020</v>
      </c>
      <c r="E192" s="112">
        <f>Raw!E192+Raw!J192+Raw!K192+Raw!N192</f>
        <v>65420</v>
      </c>
      <c r="F192" s="4">
        <f t="shared" si="30"/>
        <v>-20147</v>
      </c>
      <c r="G192" s="94">
        <f t="shared" si="45"/>
        <v>104868.22634017099</v>
      </c>
      <c r="H192" s="94">
        <f>Raw!E192</f>
        <v>107373</v>
      </c>
      <c r="I192" s="94">
        <f t="shared" si="31"/>
        <v>-11178</v>
      </c>
      <c r="J192" s="94">
        <f>Raw!F192</f>
        <v>66224</v>
      </c>
      <c r="K192" s="95">
        <f>Raw!G192</f>
        <v>16622</v>
      </c>
      <c r="L192" s="95">
        <f>Raw!H192</f>
        <v>0</v>
      </c>
      <c r="M192" s="95">
        <f>Raw!I192+Raw!R192</f>
        <v>1049</v>
      </c>
      <c r="N192" s="95">
        <f>Raw!M192</f>
        <v>65738</v>
      </c>
      <c r="O192" s="95">
        <f t="shared" si="46"/>
        <v>16262.089111386238</v>
      </c>
      <c r="P192" s="95">
        <f>Raw!O192</f>
        <v>65912</v>
      </c>
      <c r="Q192" s="113">
        <f>E192-(Raw!L192-Raw!P192)</f>
        <v>32756</v>
      </c>
      <c r="R192" s="95">
        <f>Raw!S192+Raw!T192</f>
        <v>8971</v>
      </c>
      <c r="S192" s="95">
        <f>Raw!S192/(Clean!R192/Raw!O192)</f>
        <v>65912</v>
      </c>
      <c r="T192" s="95">
        <f>Raw!Q192</f>
        <v>56941</v>
      </c>
      <c r="U192" s="95">
        <f>Raw!U192-Raw!U193</f>
        <v>-1489</v>
      </c>
      <c r="V192" s="95">
        <f>Raw!V192-Raw!W192</f>
        <v>350514</v>
      </c>
      <c r="W192" s="95">
        <f t="shared" si="32"/>
        <v>34732</v>
      </c>
      <c r="X192" s="95">
        <f>Raw!X192</f>
        <v>483346</v>
      </c>
      <c r="Y192" s="95">
        <f>Raw!Y192</f>
        <v>18881</v>
      </c>
      <c r="Z192" s="95">
        <f>Raw!Z192</f>
        <v>0</v>
      </c>
      <c r="AA192" s="95">
        <f>Raw!AA192</f>
        <v>21357</v>
      </c>
    </row>
    <row r="193" spans="1:27" x14ac:dyDescent="0.3">
      <c r="A193" s="85">
        <v>192</v>
      </c>
      <c r="B193" s="85" t="s">
        <v>366</v>
      </c>
      <c r="C193" s="85" t="s">
        <v>293</v>
      </c>
      <c r="D193" s="85">
        <v>2019</v>
      </c>
      <c r="E193" s="112">
        <f>Raw!E193+Raw!J193+Raw!K193+Raw!N193</f>
        <v>85567</v>
      </c>
      <c r="F193" s="4">
        <f t="shared" si="30"/>
        <v>23189</v>
      </c>
      <c r="G193" s="94">
        <f t="shared" si="45"/>
        <v>104868.22634017099</v>
      </c>
      <c r="H193" s="94">
        <f>Raw!E193</f>
        <v>118551</v>
      </c>
      <c r="I193" s="94">
        <f t="shared" si="31"/>
        <v>26230</v>
      </c>
      <c r="J193" s="94">
        <f>Raw!F193</f>
        <v>86345</v>
      </c>
      <c r="K193" s="95">
        <f>Raw!G193</f>
        <v>13272</v>
      </c>
      <c r="L193" s="95">
        <f>Raw!H193</f>
        <v>0</v>
      </c>
      <c r="M193" s="95">
        <f>Raw!I193+Raw!R193</f>
        <v>1116</v>
      </c>
      <c r="N193" s="95">
        <f>Raw!M193</f>
        <v>50933</v>
      </c>
      <c r="O193" s="95">
        <f t="shared" si="46"/>
        <v>16262.089111386238</v>
      </c>
      <c r="P193" s="95">
        <f>Raw!O193</f>
        <v>50952</v>
      </c>
      <c r="Q193" s="113">
        <f>E193-(Raw!L193-Raw!P193)</f>
        <v>27634</v>
      </c>
      <c r="R193" s="95">
        <f>Raw!S193+Raw!T193</f>
        <v>9685</v>
      </c>
      <c r="S193" s="95">
        <f>Raw!S193/(Clean!R193/Raw!O193)</f>
        <v>50952</v>
      </c>
      <c r="T193" s="95">
        <f>Raw!Q193</f>
        <v>41266</v>
      </c>
      <c r="U193" s="95">
        <f>Raw!U193-Raw!U194</f>
        <v>152</v>
      </c>
      <c r="V193" s="95">
        <f>Raw!V193-Raw!W193</f>
        <v>315782</v>
      </c>
      <c r="W193" s="95">
        <f t="shared" si="32"/>
        <v>12514</v>
      </c>
      <c r="X193" s="95">
        <f>Raw!X193</f>
        <v>432693</v>
      </c>
      <c r="Y193" s="95">
        <f>Raw!Y193</f>
        <v>23577</v>
      </c>
      <c r="Z193" s="95">
        <f>Raw!Z193</f>
        <v>0</v>
      </c>
      <c r="AA193" s="95">
        <f>Raw!AA193</f>
        <v>15916</v>
      </c>
    </row>
    <row r="194" spans="1:27" x14ac:dyDescent="0.3">
      <c r="A194" s="85">
        <v>193</v>
      </c>
      <c r="B194" s="85" t="s">
        <v>366</v>
      </c>
      <c r="C194" s="85" t="s">
        <v>293</v>
      </c>
      <c r="D194" s="85">
        <v>2018</v>
      </c>
      <c r="E194" s="112">
        <f>Raw!E194+Raw!J194+Raw!K194+Raw!N194</f>
        <v>62378</v>
      </c>
      <c r="F194" s="4">
        <f t="shared" si="30"/>
        <v>2018</v>
      </c>
      <c r="G194" s="94">
        <f t="shared" si="45"/>
        <v>104868.22634017099</v>
      </c>
      <c r="H194" s="94">
        <f>Raw!E194</f>
        <v>92321</v>
      </c>
      <c r="I194" s="94">
        <f t="shared" si="31"/>
        <v>11888</v>
      </c>
      <c r="J194" s="94">
        <f>Raw!F194</f>
        <v>67265</v>
      </c>
      <c r="K194" s="95">
        <f>Raw!G194</f>
        <v>12615</v>
      </c>
      <c r="L194" s="95">
        <f>Raw!H194</f>
        <v>0</v>
      </c>
      <c r="M194" s="95">
        <f>Raw!I194+Raw!R194</f>
        <v>1249</v>
      </c>
      <c r="N194" s="95">
        <f>Raw!M194</f>
        <v>41245</v>
      </c>
      <c r="O194" s="95">
        <f t="shared" si="46"/>
        <v>16262.089111386238</v>
      </c>
      <c r="P194" s="95">
        <f>Raw!O194</f>
        <v>41374</v>
      </c>
      <c r="Q194" s="113">
        <f>E194-(Raw!L194-Raw!P194)</f>
        <v>18768</v>
      </c>
      <c r="R194" s="95">
        <f>Raw!S194+Raw!T194</f>
        <v>7466</v>
      </c>
      <c r="S194" s="95">
        <f>Raw!S194/(Clean!R194/Raw!O194)</f>
        <v>41374</v>
      </c>
      <c r="T194" s="95">
        <f>Raw!Q194</f>
        <v>33908</v>
      </c>
      <c r="U194" s="95">
        <f>Raw!U194-Raw!U195</f>
        <v>-64</v>
      </c>
      <c r="V194" s="95">
        <f>Raw!V194-Raw!W194</f>
        <v>303268</v>
      </c>
      <c r="W194" s="95">
        <f t="shared" si="32"/>
        <v>33784</v>
      </c>
      <c r="X194" s="95">
        <f>Raw!X194</f>
        <v>389097</v>
      </c>
      <c r="Y194" s="95">
        <f>Raw!Y194</f>
        <v>23487</v>
      </c>
      <c r="Z194" s="95">
        <f>Raw!Z194</f>
        <v>0</v>
      </c>
      <c r="AA194" s="95">
        <f>Raw!AA194</f>
        <v>23065</v>
      </c>
    </row>
    <row r="195" spans="1:27" x14ac:dyDescent="0.3">
      <c r="A195" s="85">
        <v>194</v>
      </c>
      <c r="B195" s="85" t="s">
        <v>366</v>
      </c>
      <c r="C195" s="85" t="s">
        <v>293</v>
      </c>
      <c r="D195" s="85">
        <v>2017</v>
      </c>
      <c r="E195" s="112">
        <f>Raw!E195+Raw!J195+Raw!K195+Raw!N195</f>
        <v>60360</v>
      </c>
      <c r="F195" s="4">
        <f t="shared" ref="F195:F258" si="47">E195-E196</f>
        <v>-22548</v>
      </c>
      <c r="G195" s="94">
        <f t="shared" si="45"/>
        <v>104868.22634017099</v>
      </c>
      <c r="H195" s="94">
        <f>Raw!E195</f>
        <v>80433</v>
      </c>
      <c r="I195" s="94">
        <f t="shared" ref="I195:I258" si="48">H195-H196</f>
        <v>-25996</v>
      </c>
      <c r="J195" s="94">
        <f>Raw!F195</f>
        <v>58623</v>
      </c>
      <c r="K195" s="95">
        <f>Raw!G195</f>
        <v>12757</v>
      </c>
      <c r="L195" s="95">
        <f>Raw!H195</f>
        <v>0</v>
      </c>
      <c r="M195" s="95">
        <f>Raw!I195+Raw!R195</f>
        <v>1311</v>
      </c>
      <c r="N195" s="95">
        <f>Raw!M195</f>
        <v>27918</v>
      </c>
      <c r="O195" s="95">
        <f t="shared" si="46"/>
        <v>16262.089111386238</v>
      </c>
      <c r="P195" s="95">
        <f>Raw!O195</f>
        <v>28996</v>
      </c>
      <c r="Q195" s="113">
        <f>E195-(Raw!L195-Raw!P195)</f>
        <v>12721</v>
      </c>
      <c r="R195" s="95">
        <f>Raw!S195+Raw!T195</f>
        <v>4876</v>
      </c>
      <c r="S195" s="95">
        <f>Raw!S195/(Clean!R195/Raw!O195)</f>
        <v>28996</v>
      </c>
      <c r="T195" s="95">
        <f>Raw!Q195</f>
        <v>24120</v>
      </c>
      <c r="U195" s="95">
        <f>Raw!U195-Raw!U196</f>
        <v>849</v>
      </c>
      <c r="V195" s="95">
        <f>Raw!V195-Raw!W195</f>
        <v>269484</v>
      </c>
      <c r="W195" s="95">
        <f t="shared" ref="W195:W258" si="49">V195-V196</f>
        <v>36583</v>
      </c>
      <c r="X195" s="95">
        <f>Raw!X195</f>
        <v>348407</v>
      </c>
      <c r="Y195" s="95">
        <f>Raw!Y195</f>
        <v>31163</v>
      </c>
      <c r="Z195" s="95">
        <f>Raw!Z195</f>
        <v>0</v>
      </c>
      <c r="AA195" s="95">
        <f>Raw!AA195</f>
        <v>13249</v>
      </c>
    </row>
    <row r="196" spans="1:27" x14ac:dyDescent="0.3">
      <c r="A196" s="85">
        <v>195</v>
      </c>
      <c r="B196" s="85" t="s">
        <v>366</v>
      </c>
      <c r="C196" s="85" t="s">
        <v>293</v>
      </c>
      <c r="D196" s="85">
        <v>2016</v>
      </c>
      <c r="E196" s="112">
        <f>Raw!E196+Raw!J196+Raw!K196+Raw!N196</f>
        <v>82908</v>
      </c>
      <c r="F196" s="4">
        <f t="shared" si="47"/>
        <v>-116261</v>
      </c>
      <c r="G196" s="94">
        <f t="shared" si="45"/>
        <v>104868.22634017099</v>
      </c>
      <c r="H196" s="94">
        <f>Raw!E196</f>
        <v>106429</v>
      </c>
      <c r="I196" s="94">
        <f t="shared" si="48"/>
        <v>-105817</v>
      </c>
      <c r="J196" s="94">
        <f>Raw!F196</f>
        <v>65676</v>
      </c>
      <c r="K196" s="95">
        <f>Raw!G196</f>
        <v>14517</v>
      </c>
      <c r="L196" s="95">
        <f>Raw!H196</f>
        <v>0</v>
      </c>
      <c r="M196" s="95">
        <f>Raw!I196+Raw!R196</f>
        <v>613</v>
      </c>
      <c r="N196" s="95">
        <f>Raw!M196</f>
        <v>48201</v>
      </c>
      <c r="O196" s="95">
        <f t="shared" si="46"/>
        <v>16262.089111386238</v>
      </c>
      <c r="P196" s="95">
        <f>Raw!O196</f>
        <v>47174</v>
      </c>
      <c r="Q196" s="113">
        <f>E196-(Raw!L196-Raw!P196)</f>
        <v>32395</v>
      </c>
      <c r="R196" s="95">
        <f>Raw!S196+Raw!T196</f>
        <v>7715</v>
      </c>
      <c r="S196" s="95">
        <f>Raw!S196/(Clean!R196/Raw!O196)</f>
        <v>47174</v>
      </c>
      <c r="T196" s="95">
        <f>Raw!Q196</f>
        <v>39459</v>
      </c>
      <c r="U196" s="95">
        <f>Raw!U196-Raw!U197</f>
        <v>1202</v>
      </c>
      <c r="V196" s="95">
        <f>Raw!V196-Raw!W196</f>
        <v>232901</v>
      </c>
      <c r="W196" s="95">
        <f t="shared" si="49"/>
        <v>40341</v>
      </c>
      <c r="X196" s="95">
        <f>Raw!X196</f>
        <v>331175</v>
      </c>
      <c r="Y196" s="95">
        <f>Raw!Y196</f>
        <v>41645</v>
      </c>
      <c r="Z196" s="95">
        <f>Raw!Z196</f>
        <v>0</v>
      </c>
      <c r="AA196" s="95">
        <f>Raw!AA196</f>
        <v>20562</v>
      </c>
    </row>
    <row r="197" spans="1:27" x14ac:dyDescent="0.3">
      <c r="A197" s="85">
        <v>196</v>
      </c>
      <c r="B197" s="85" t="s">
        <v>366</v>
      </c>
      <c r="C197" s="85" t="s">
        <v>293</v>
      </c>
      <c r="D197" s="85">
        <v>2015</v>
      </c>
      <c r="E197" s="112">
        <f>Raw!E197+Raw!J197+Raw!K197+Raw!N197</f>
        <v>199169</v>
      </c>
      <c r="F197" s="4">
        <f t="shared" si="47"/>
        <v>51113</v>
      </c>
      <c r="G197" s="94">
        <f t="shared" si="45"/>
        <v>104868.22634017099</v>
      </c>
      <c r="H197" s="94">
        <f>Raw!E197</f>
        <v>212246</v>
      </c>
      <c r="I197" s="94">
        <f t="shared" si="48"/>
        <v>52709</v>
      </c>
      <c r="J197" s="94">
        <f>Raw!F197</f>
        <v>120477</v>
      </c>
      <c r="K197" s="95">
        <f>Raw!G197</f>
        <v>17788</v>
      </c>
      <c r="L197" s="95">
        <f>Raw!H197</f>
        <v>0</v>
      </c>
      <c r="M197" s="95">
        <f>Raw!I197+Raw!R197</f>
        <v>550</v>
      </c>
      <c r="N197" s="95">
        <f>Raw!M197</f>
        <v>86702</v>
      </c>
      <c r="O197" s="95">
        <f t="shared" si="46"/>
        <v>16262.089111386238</v>
      </c>
      <c r="P197" s="95">
        <f>Raw!O197</f>
        <v>89317</v>
      </c>
      <c r="Q197" s="113">
        <f>E197-(Raw!L197-Raw!P197)</f>
        <v>92350</v>
      </c>
      <c r="R197" s="95">
        <f>Raw!S197+Raw!T197</f>
        <v>18726</v>
      </c>
      <c r="S197" s="95">
        <f>Raw!S197/(Clean!R197/Raw!O197)</f>
        <v>89317</v>
      </c>
      <c r="T197" s="95">
        <f>Raw!Q197</f>
        <v>70591</v>
      </c>
      <c r="U197" s="95">
        <f>Raw!U197-Raw!U198</f>
        <v>-773</v>
      </c>
      <c r="V197" s="95">
        <f>Raw!V197-Raw!W197</f>
        <v>192560</v>
      </c>
      <c r="W197" s="95">
        <f t="shared" si="49"/>
        <v>50803</v>
      </c>
      <c r="X197" s="95">
        <f>Raw!X197</f>
        <v>312248</v>
      </c>
      <c r="Y197" s="95">
        <f>Raw!Y197</f>
        <v>45112</v>
      </c>
      <c r="Z197" s="95">
        <f>Raw!Z197</f>
        <v>0</v>
      </c>
      <c r="AA197" s="95">
        <f>Raw!AA197</f>
        <v>87473</v>
      </c>
    </row>
    <row r="198" spans="1:27" x14ac:dyDescent="0.3">
      <c r="A198" s="85">
        <v>197</v>
      </c>
      <c r="B198" s="85" t="s">
        <v>366</v>
      </c>
      <c r="C198" s="85" t="s">
        <v>293</v>
      </c>
      <c r="D198" s="85">
        <v>2014</v>
      </c>
      <c r="E198" s="112">
        <f>Raw!E198+Raw!J198+Raw!K198+Raw!N198</f>
        <v>148056</v>
      </c>
      <c r="F198" s="4">
        <f t="shared" si="47"/>
        <v>-34499</v>
      </c>
      <c r="G198" s="94">
        <f t="shared" si="45"/>
        <v>104868.22634017099</v>
      </c>
      <c r="H198" s="94">
        <f>Raw!E198</f>
        <v>159537</v>
      </c>
      <c r="I198" s="94">
        <f t="shared" si="48"/>
        <v>-30576</v>
      </c>
      <c r="J198" s="94">
        <f>Raw!F198</f>
        <v>107524</v>
      </c>
      <c r="K198" s="95">
        <f>Raw!G198</f>
        <v>13291</v>
      </c>
      <c r="L198" s="95">
        <f>Raw!H198</f>
        <v>0</v>
      </c>
      <c r="M198" s="95">
        <f>Raw!I198+Raw!R198</f>
        <v>92</v>
      </c>
      <c r="N198" s="95">
        <f>Raw!M198</f>
        <v>50143</v>
      </c>
      <c r="O198" s="95">
        <f t="shared" si="46"/>
        <v>16262.089111386238</v>
      </c>
      <c r="P198" s="95">
        <f>Raw!O198</f>
        <v>50082</v>
      </c>
      <c r="Q198" s="113">
        <f>E198-(Raw!L198-Raw!P198)</f>
        <v>48809</v>
      </c>
      <c r="R198" s="95">
        <f>Raw!S198+Raw!T198</f>
        <v>10147</v>
      </c>
      <c r="S198" s="95">
        <f>Raw!S198/(Clean!R198/Raw!O198)</f>
        <v>50082</v>
      </c>
      <c r="T198" s="95">
        <f>Raw!Q198</f>
        <v>39935</v>
      </c>
      <c r="U198" s="95">
        <f>Raw!U198-Raw!U199</f>
        <v>489</v>
      </c>
      <c r="V198" s="95">
        <f>Raw!V198-Raw!W198</f>
        <v>141757</v>
      </c>
      <c r="W198" s="95">
        <f t="shared" si="49"/>
        <v>27478</v>
      </c>
      <c r="X198" s="95">
        <f>Raw!X198</f>
        <v>260895</v>
      </c>
      <c r="Y198" s="95">
        <f>Raw!Y198</f>
        <v>61309</v>
      </c>
      <c r="Z198" s="95">
        <f>Raw!Z198</f>
        <v>0</v>
      </c>
      <c r="AA198" s="95">
        <f>Raw!AA198</f>
        <v>44651</v>
      </c>
    </row>
    <row r="199" spans="1:27" ht="15" thickBot="1" x14ac:dyDescent="0.35">
      <c r="A199" s="93">
        <v>198</v>
      </c>
      <c r="B199" s="93" t="s">
        <v>366</v>
      </c>
      <c r="C199" s="93" t="s">
        <v>293</v>
      </c>
      <c r="D199" s="93">
        <v>2013</v>
      </c>
      <c r="E199" s="112">
        <f>Raw!E199+Raw!J199+Raw!K199+Raw!N199</f>
        <v>182555</v>
      </c>
      <c r="F199" s="4">
        <f t="shared" si="47"/>
        <v>110157</v>
      </c>
      <c r="G199" s="94">
        <f t="shared" si="45"/>
        <v>104868.22634017099</v>
      </c>
      <c r="H199" s="94">
        <f>Raw!E199</f>
        <v>190113</v>
      </c>
      <c r="I199" s="94">
        <f t="shared" si="48"/>
        <v>110424</v>
      </c>
      <c r="J199" s="94">
        <f>Raw!F199</f>
        <v>111529</v>
      </c>
      <c r="K199" s="95">
        <f>Raw!G199</f>
        <v>16306</v>
      </c>
      <c r="L199" s="95">
        <f>Raw!H199</f>
        <v>0</v>
      </c>
      <c r="M199" s="95">
        <f>Raw!I199+Raw!R199</f>
        <v>114</v>
      </c>
      <c r="N199" s="95">
        <f>Raw!M199</f>
        <v>70644</v>
      </c>
      <c r="O199" s="95">
        <f t="shared" si="46"/>
        <v>16262.089111386238</v>
      </c>
      <c r="P199" s="95">
        <f>Raw!O199</f>
        <v>71451</v>
      </c>
      <c r="Q199" s="113">
        <f>E199-(Raw!L199-Raw!P199)</f>
        <v>80402</v>
      </c>
      <c r="R199" s="95">
        <f>Raw!S199+Raw!T199</f>
        <v>17316</v>
      </c>
      <c r="S199" s="95">
        <f>Raw!S199/(Clean!R199/Raw!O199)</f>
        <v>71451</v>
      </c>
      <c r="T199" s="95">
        <f>Raw!Q199</f>
        <v>54135</v>
      </c>
      <c r="U199" s="95">
        <f>Raw!U199-Raw!U200</f>
        <v>-13519</v>
      </c>
      <c r="V199" s="95">
        <f>Raw!V199-Raw!W199</f>
        <v>114279</v>
      </c>
      <c r="W199" s="95">
        <f t="shared" si="49"/>
        <v>34785</v>
      </c>
      <c r="X199" s="95">
        <f>Raw!X199</f>
        <v>263043</v>
      </c>
      <c r="Y199" s="95">
        <f>Raw!Y199</f>
        <v>81512</v>
      </c>
      <c r="Z199" s="95">
        <f>Raw!Z199</f>
        <v>0</v>
      </c>
      <c r="AA199" s="95">
        <f>Raw!AA199</f>
        <v>61309</v>
      </c>
    </row>
    <row r="200" spans="1:27" ht="15" thickTop="1" x14ac:dyDescent="0.3">
      <c r="A200" s="88">
        <v>199</v>
      </c>
      <c r="B200" s="88" t="s">
        <v>366</v>
      </c>
      <c r="C200" s="88" t="s">
        <v>83</v>
      </c>
      <c r="D200" s="88">
        <v>2023</v>
      </c>
      <c r="E200" s="112">
        <f>Raw!E200+Raw!J200+Raw!K200+Raw!N200</f>
        <v>72398</v>
      </c>
      <c r="F200" s="4">
        <f t="shared" si="47"/>
        <v>-21202</v>
      </c>
      <c r="G200" s="94">
        <f t="shared" ref="G195:G258" si="50">_xlfn.STDEV.S(E200:E209)</f>
        <v>40773.996406887665</v>
      </c>
      <c r="H200" s="94">
        <f>Raw!E200</f>
        <v>79689</v>
      </c>
      <c r="I200" s="94">
        <f t="shared" si="48"/>
        <v>-19501</v>
      </c>
      <c r="J200" s="94">
        <f>Raw!F200</f>
        <v>51295</v>
      </c>
      <c r="K200" s="95">
        <f>Raw!G200</f>
        <v>19601</v>
      </c>
      <c r="L200" s="95">
        <f>Raw!H200</f>
        <v>0</v>
      </c>
      <c r="M200" s="95">
        <f>Raw!I200+Raw!R200</f>
        <v>45</v>
      </c>
      <c r="N200" s="95">
        <f>Raw!M200</f>
        <v>14817</v>
      </c>
      <c r="O200" s="95">
        <f t="shared" ref="O200:O255" si="51">_xlfn.STDEV.S(N200:N209)</f>
        <v>3229.7055404135203</v>
      </c>
      <c r="P200" s="95">
        <f>Raw!O200</f>
        <v>14805</v>
      </c>
      <c r="Q200" s="113">
        <f>E200-(Raw!L200-Raw!P200)</f>
        <v>9244</v>
      </c>
      <c r="R200" s="95">
        <f>Raw!S200+Raw!T200</f>
        <v>1718</v>
      </c>
      <c r="S200" s="95">
        <f>Raw!S200/(Clean!R200/Raw!O200)</f>
        <v>14813.617578579744</v>
      </c>
      <c r="T200" s="95">
        <f>Raw!Q200</f>
        <v>9881</v>
      </c>
      <c r="U200" s="95">
        <f>Raw!U200-Raw!U201</f>
        <v>642</v>
      </c>
      <c r="V200" s="95">
        <f>Raw!V200-Raw!W200</f>
        <v>79494</v>
      </c>
      <c r="W200" s="95">
        <f t="shared" si="49"/>
        <v>828</v>
      </c>
      <c r="X200" s="95">
        <f>Raw!X200</f>
        <v>181917</v>
      </c>
      <c r="Y200" s="95">
        <f>Raw!Y200</f>
        <v>37700</v>
      </c>
      <c r="Z200" s="95">
        <f>Raw!Z200</f>
        <v>9111</v>
      </c>
      <c r="AA200" s="95">
        <f>Raw!AA200</f>
        <v>4229</v>
      </c>
    </row>
    <row r="201" spans="1:27" x14ac:dyDescent="0.3">
      <c r="A201" s="85">
        <v>200</v>
      </c>
      <c r="B201" s="85" t="s">
        <v>366</v>
      </c>
      <c r="C201" s="85" t="s">
        <v>83</v>
      </c>
      <c r="D201" s="85">
        <v>2022</v>
      </c>
      <c r="E201" s="112">
        <f>Raw!E201+Raw!J201+Raw!K201+Raw!N201</f>
        <v>93600</v>
      </c>
      <c r="F201" s="4">
        <f t="shared" si="47"/>
        <v>-16904</v>
      </c>
      <c r="G201" s="94">
        <f t="shared" ref="G201:G210" si="52">G200</f>
        <v>40773.996406887665</v>
      </c>
      <c r="H201" s="94">
        <f>Raw!E201</f>
        <v>99190</v>
      </c>
      <c r="I201" s="94">
        <f t="shared" si="48"/>
        <v>-19402</v>
      </c>
      <c r="J201" s="94">
        <f>Raw!F201</f>
        <v>66978</v>
      </c>
      <c r="K201" s="95">
        <f>Raw!G201</f>
        <v>21609</v>
      </c>
      <c r="L201" s="95">
        <f>Raw!H201</f>
        <v>0</v>
      </c>
      <c r="M201" s="95">
        <f>Raw!I201+Raw!R201</f>
        <v>112</v>
      </c>
      <c r="N201" s="95">
        <f>Raw!M201</f>
        <v>16029</v>
      </c>
      <c r="O201" s="95">
        <f t="shared" ref="O201:O210" si="53">O200</f>
        <v>3229.7055404135203</v>
      </c>
      <c r="P201" s="95">
        <f>Raw!O201</f>
        <v>17331</v>
      </c>
      <c r="Q201" s="113">
        <f>E201-(Raw!L201-Raw!P201)</f>
        <v>12539</v>
      </c>
      <c r="R201" s="95">
        <f>Raw!S201+Raw!T201</f>
        <v>2100</v>
      </c>
      <c r="S201" s="95">
        <f>Raw!S201/(Clean!R201/Raw!O201)</f>
        <v>17314.494285714285</v>
      </c>
      <c r="T201" s="95">
        <f>Raw!Q201</f>
        <v>12121</v>
      </c>
      <c r="U201" s="95">
        <f>Raw!U201-Raw!U202</f>
        <v>2692</v>
      </c>
      <c r="V201" s="95">
        <f>Raw!V201-Raw!W201</f>
        <v>78666</v>
      </c>
      <c r="W201" s="95">
        <f t="shared" si="49"/>
        <v>7314</v>
      </c>
      <c r="X201" s="95">
        <f>Raw!X201</f>
        <v>196342</v>
      </c>
      <c r="Y201" s="95">
        <f>Raw!Y201</f>
        <v>39400</v>
      </c>
      <c r="Z201" s="95">
        <f>Raw!Z201</f>
        <v>11439</v>
      </c>
      <c r="AA201" s="95">
        <f>Raw!AA201</f>
        <v>13178</v>
      </c>
    </row>
    <row r="202" spans="1:27" x14ac:dyDescent="0.3">
      <c r="A202" s="85">
        <v>201</v>
      </c>
      <c r="B202" s="85" t="s">
        <v>366</v>
      </c>
      <c r="C202" s="85" t="s">
        <v>83</v>
      </c>
      <c r="D202" s="85">
        <v>2021</v>
      </c>
      <c r="E202" s="112">
        <f>Raw!E202+Raw!J202+Raw!K202+Raw!N202</f>
        <v>110504</v>
      </c>
      <c r="F202" s="4">
        <f t="shared" si="47"/>
        <v>8682</v>
      </c>
      <c r="G202" s="94">
        <f t="shared" si="52"/>
        <v>40773.996406887665</v>
      </c>
      <c r="H202" s="94">
        <f>Raw!E202</f>
        <v>118592</v>
      </c>
      <c r="I202" s="94">
        <f t="shared" si="48"/>
        <v>4375</v>
      </c>
      <c r="J202" s="94">
        <f>Raw!F202</f>
        <v>87146</v>
      </c>
      <c r="K202" s="95">
        <f>Raw!G202</f>
        <v>22220</v>
      </c>
      <c r="L202" s="95">
        <f>Raw!H202</f>
        <v>0</v>
      </c>
      <c r="M202" s="95">
        <f>Raw!I202+Raw!R202</f>
        <v>475</v>
      </c>
      <c r="N202" s="95">
        <f>Raw!M202</f>
        <v>14901</v>
      </c>
      <c r="O202" s="95">
        <f t="shared" si="53"/>
        <v>3229.7055404135203</v>
      </c>
      <c r="P202" s="95">
        <f>Raw!O202</f>
        <v>14901</v>
      </c>
      <c r="Q202" s="113">
        <f>E202-(Raw!L202-Raw!P202)</f>
        <v>8042</v>
      </c>
      <c r="R202" s="95">
        <f>Raw!S202+Raw!T202</f>
        <v>1231</v>
      </c>
      <c r="S202" s="95">
        <f>Raw!S202/(Clean!R202/Raw!O202)</f>
        <v>15082.571892770107</v>
      </c>
      <c r="T202" s="95">
        <f>Raw!Q202</f>
        <v>10345</v>
      </c>
      <c r="U202" s="95">
        <f>Raw!U202-Raw!U203</f>
        <v>-2494</v>
      </c>
      <c r="V202" s="95">
        <f>Raw!V202-Raw!W202</f>
        <v>71352</v>
      </c>
      <c r="W202" s="95">
        <f t="shared" si="49"/>
        <v>-41770</v>
      </c>
      <c r="X202" s="95">
        <f>Raw!X202</f>
        <v>192078</v>
      </c>
      <c r="Y202" s="95">
        <f>Raw!Y202</f>
        <v>39716</v>
      </c>
      <c r="Z202" s="95">
        <f>Raw!Z202</f>
        <v>13766</v>
      </c>
      <c r="AA202" s="95">
        <f>Raw!AA202</f>
        <v>-1561</v>
      </c>
    </row>
    <row r="203" spans="1:27" x14ac:dyDescent="0.3">
      <c r="A203" s="85">
        <v>202</v>
      </c>
      <c r="B203" s="85" t="s">
        <v>366</v>
      </c>
      <c r="C203" s="85" t="s">
        <v>83</v>
      </c>
      <c r="D203" s="85">
        <v>2020</v>
      </c>
      <c r="E203" s="112">
        <f>Raw!E203+Raw!J203+Raw!K203+Raw!N203</f>
        <v>101822</v>
      </c>
      <c r="F203" s="4">
        <f t="shared" si="47"/>
        <v>-67421</v>
      </c>
      <c r="G203" s="94">
        <f t="shared" si="52"/>
        <v>40773.996406887665</v>
      </c>
      <c r="H203" s="94">
        <f>Raw!E203</f>
        <v>114217</v>
      </c>
      <c r="I203" s="94">
        <f t="shared" si="48"/>
        <v>-56155</v>
      </c>
      <c r="J203" s="94">
        <f>Raw!F203</f>
        <v>96076</v>
      </c>
      <c r="K203" s="95">
        <f>Raw!G203</f>
        <v>20409</v>
      </c>
      <c r="L203" s="95">
        <f>Raw!H203</f>
        <v>0</v>
      </c>
      <c r="M203" s="95">
        <f>Raw!I203+Raw!R203</f>
        <v>587</v>
      </c>
      <c r="N203" s="95">
        <f>Raw!M203</f>
        <v>9332</v>
      </c>
      <c r="O203" s="95">
        <f t="shared" si="53"/>
        <v>3229.7055404135203</v>
      </c>
      <c r="P203" s="95">
        <f>Raw!O203</f>
        <v>9290</v>
      </c>
      <c r="Q203" s="113">
        <f>E203-(Raw!L203-Raw!P203)</f>
        <v>-1786</v>
      </c>
      <c r="R203" s="95">
        <f>Raw!S203+Raw!T203</f>
        <v>1277</v>
      </c>
      <c r="S203" s="95">
        <f>Raw!S203/(Clean!R203/Raw!O203)</f>
        <v>9180.8770555990595</v>
      </c>
      <c r="T203" s="95">
        <f>Raw!Q203</f>
        <v>8046</v>
      </c>
      <c r="U203" s="95">
        <f>Raw!U203-Raw!U204</f>
        <v>-12127</v>
      </c>
      <c r="V203" s="95">
        <f>Raw!V203-Raw!W203</f>
        <v>113122</v>
      </c>
      <c r="W203" s="95">
        <f t="shared" si="49"/>
        <v>6804</v>
      </c>
      <c r="X203" s="95">
        <f>Raw!X203</f>
        <v>157626</v>
      </c>
      <c r="Y203" s="95">
        <f>Raw!Y203</f>
        <v>1261</v>
      </c>
      <c r="Z203" s="95">
        <f>Raw!Z203</f>
        <v>3000</v>
      </c>
      <c r="AA203" s="95">
        <f>Raw!AA203</f>
        <v>29995</v>
      </c>
    </row>
    <row r="204" spans="1:27" x14ac:dyDescent="0.3">
      <c r="A204" s="85">
        <v>203</v>
      </c>
      <c r="B204" s="85" t="s">
        <v>366</v>
      </c>
      <c r="C204" s="85" t="s">
        <v>83</v>
      </c>
      <c r="D204" s="85">
        <v>2019</v>
      </c>
      <c r="E204" s="112">
        <f>Raw!E204+Raw!J204+Raw!K204+Raw!N204</f>
        <v>169243</v>
      </c>
      <c r="F204" s="4">
        <f t="shared" si="47"/>
        <v>-14445</v>
      </c>
      <c r="G204" s="94">
        <f t="shared" si="52"/>
        <v>40773.996406887665</v>
      </c>
      <c r="H204" s="94">
        <f>Raw!E204</f>
        <v>170372</v>
      </c>
      <c r="I204" s="94">
        <f t="shared" si="48"/>
        <v>-14398</v>
      </c>
      <c r="J204" s="94">
        <f>Raw!F204</f>
        <v>117750</v>
      </c>
      <c r="K204" s="95">
        <f>Raw!G204</f>
        <v>39569</v>
      </c>
      <c r="L204" s="95">
        <f>Raw!H204</f>
        <v>0</v>
      </c>
      <c r="M204" s="95">
        <f>Raw!I204+Raw!R204</f>
        <v>933</v>
      </c>
      <c r="N204" s="95">
        <f>Raw!M204</f>
        <v>13211</v>
      </c>
      <c r="O204" s="95">
        <f t="shared" si="53"/>
        <v>3229.7055404135203</v>
      </c>
      <c r="P204" s="95">
        <f>Raw!O204</f>
        <v>13225</v>
      </c>
      <c r="Q204" s="113">
        <f>E204-(Raw!L204-Raw!P204)</f>
        <v>14851</v>
      </c>
      <c r="R204" s="95">
        <f>Raw!S204+Raw!T204</f>
        <v>2769</v>
      </c>
      <c r="S204" s="95">
        <f>Raw!S204/(Clean!R204/Raw!O204)</f>
        <v>13225</v>
      </c>
      <c r="T204" s="95">
        <f>Raw!Q204</f>
        <v>10456</v>
      </c>
      <c r="U204" s="95">
        <f>Raw!U204-Raw!U205</f>
        <v>-13064</v>
      </c>
      <c r="V204" s="95">
        <f>Raw!V204-Raw!W204</f>
        <v>106318</v>
      </c>
      <c r="W204" s="95">
        <f t="shared" si="49"/>
        <v>3104</v>
      </c>
      <c r="X204" s="95">
        <f>Raw!X204</f>
        <v>155795</v>
      </c>
      <c r="Y204" s="95">
        <f>Raw!Y204</f>
        <v>2380</v>
      </c>
      <c r="Z204" s="95">
        <f>Raw!Z204</f>
        <v>0</v>
      </c>
      <c r="AA204" s="95">
        <f>Raw!AA204</f>
        <v>30880</v>
      </c>
    </row>
    <row r="205" spans="1:27" x14ac:dyDescent="0.3">
      <c r="A205" s="85">
        <v>204</v>
      </c>
      <c r="B205" s="85" t="s">
        <v>366</v>
      </c>
      <c r="C205" s="85" t="s">
        <v>83</v>
      </c>
      <c r="D205" s="85">
        <v>2018</v>
      </c>
      <c r="E205" s="112">
        <f>Raw!E205+Raw!J205+Raw!K205+Raw!N205</f>
        <v>183688</v>
      </c>
      <c r="F205" s="4">
        <f t="shared" si="47"/>
        <v>-2347</v>
      </c>
      <c r="G205" s="94">
        <f t="shared" si="52"/>
        <v>40773.996406887665</v>
      </c>
      <c r="H205" s="94">
        <f>Raw!E205</f>
        <v>184770</v>
      </c>
      <c r="I205" s="94">
        <f t="shared" si="48"/>
        <v>-2889</v>
      </c>
      <c r="J205" s="94">
        <f>Raw!F205</f>
        <v>129290</v>
      </c>
      <c r="K205" s="95">
        <f>Raw!G205</f>
        <v>40626</v>
      </c>
      <c r="L205" s="95">
        <f>Raw!H205</f>
        <v>0</v>
      </c>
      <c r="M205" s="95">
        <f>Raw!I205+Raw!R205</f>
        <v>914</v>
      </c>
      <c r="N205" s="95">
        <f>Raw!M205</f>
        <v>15022</v>
      </c>
      <c r="O205" s="95">
        <f t="shared" si="53"/>
        <v>3229.7055404135203</v>
      </c>
      <c r="P205" s="95">
        <f>Raw!O205</f>
        <v>15021</v>
      </c>
      <c r="Q205" s="113">
        <f>E205-(Raw!L205-Raw!P205)</f>
        <v>16915</v>
      </c>
      <c r="R205" s="95">
        <f>Raw!S205+Raw!T205</f>
        <v>2976</v>
      </c>
      <c r="S205" s="95">
        <f>Raw!S205/(Clean!R205/Raw!O205)</f>
        <v>15021</v>
      </c>
      <c r="T205" s="95">
        <f>Raw!Q205</f>
        <v>12046</v>
      </c>
      <c r="U205" s="95">
        <f>Raw!U205-Raw!U206</f>
        <v>3080</v>
      </c>
      <c r="V205" s="95">
        <f>Raw!V205-Raw!W205</f>
        <v>103214</v>
      </c>
      <c r="W205" s="95">
        <f t="shared" si="49"/>
        <v>2869</v>
      </c>
      <c r="X205" s="95">
        <f>Raw!X205</f>
        <v>154083</v>
      </c>
      <c r="Y205" s="95">
        <f>Raw!Y205</f>
        <v>3292</v>
      </c>
      <c r="Z205" s="95">
        <f>Raw!Z205</f>
        <v>1804</v>
      </c>
      <c r="AA205" s="95">
        <f>Raw!AA205</f>
        <v>6066</v>
      </c>
    </row>
    <row r="206" spans="1:27" x14ac:dyDescent="0.3">
      <c r="A206" s="85">
        <v>205</v>
      </c>
      <c r="B206" s="85" t="s">
        <v>366</v>
      </c>
      <c r="C206" s="85" t="s">
        <v>83</v>
      </c>
      <c r="D206" s="85">
        <v>2017</v>
      </c>
      <c r="E206" s="112">
        <f>Raw!E206+Raw!J206+Raw!K206+Raw!N206</f>
        <v>186035</v>
      </c>
      <c r="F206" s="4">
        <f t="shared" si="47"/>
        <v>14398</v>
      </c>
      <c r="G206" s="94">
        <f t="shared" si="52"/>
        <v>40773.996406887665</v>
      </c>
      <c r="H206" s="94">
        <f>Raw!E206</f>
        <v>187659</v>
      </c>
      <c r="I206" s="94">
        <f t="shared" si="48"/>
        <v>12719</v>
      </c>
      <c r="J206" s="94">
        <f>Raw!F206</f>
        <v>133251</v>
      </c>
      <c r="K206" s="95">
        <f>Raw!G206</f>
        <v>40435</v>
      </c>
      <c r="L206" s="95">
        <f>Raw!H206</f>
        <v>0</v>
      </c>
      <c r="M206" s="95">
        <f>Raw!I206+Raw!R206</f>
        <v>788</v>
      </c>
      <c r="N206" s="95">
        <f>Raw!M206</f>
        <v>14790</v>
      </c>
      <c r="O206" s="95">
        <f t="shared" si="53"/>
        <v>3229.7055404135203</v>
      </c>
      <c r="P206" s="95">
        <f>Raw!O206</f>
        <v>14936</v>
      </c>
      <c r="Q206" s="113">
        <f>E206-(Raw!L206-Raw!P206)</f>
        <v>16189</v>
      </c>
      <c r="R206" s="95">
        <f>Raw!S206+Raw!T206</f>
        <v>3023</v>
      </c>
      <c r="S206" s="95">
        <f>Raw!S206/(Clean!R206/Raw!O206)</f>
        <v>14936</v>
      </c>
      <c r="T206" s="95">
        <f>Raw!Q206</f>
        <v>11913</v>
      </c>
      <c r="U206" s="95">
        <f>Raw!U206-Raw!U207</f>
        <v>-6065</v>
      </c>
      <c r="V206" s="95">
        <f>Raw!V206-Raw!W206</f>
        <v>100345</v>
      </c>
      <c r="W206" s="95">
        <f t="shared" si="49"/>
        <v>2163</v>
      </c>
      <c r="X206" s="95">
        <f>Raw!X206</f>
        <v>154120</v>
      </c>
      <c r="Y206" s="95">
        <f>Raw!Y206</f>
        <v>6442</v>
      </c>
      <c r="Z206" s="95">
        <f>Raw!Z206</f>
        <v>0</v>
      </c>
      <c r="AA206" s="95">
        <f>Raw!AA206</f>
        <v>-10105</v>
      </c>
    </row>
    <row r="207" spans="1:27" x14ac:dyDescent="0.3">
      <c r="A207" s="85">
        <v>206</v>
      </c>
      <c r="B207" s="85" t="s">
        <v>366</v>
      </c>
      <c r="C207" s="85" t="s">
        <v>83</v>
      </c>
      <c r="D207" s="85">
        <v>2016</v>
      </c>
      <c r="E207" s="112">
        <f>Raw!E207+Raw!J207+Raw!K207+Raw!N207</f>
        <v>171637</v>
      </c>
      <c r="F207" s="4">
        <f t="shared" si="47"/>
        <v>28149</v>
      </c>
      <c r="G207" s="94">
        <f t="shared" si="52"/>
        <v>40773.996406887665</v>
      </c>
      <c r="H207" s="94">
        <f>Raw!E207</f>
        <v>174940</v>
      </c>
      <c r="I207" s="94">
        <f t="shared" si="48"/>
        <v>29259</v>
      </c>
      <c r="J207" s="94">
        <f>Raw!F207</f>
        <v>127692</v>
      </c>
      <c r="K207" s="95">
        <f>Raw!G207</f>
        <v>34781</v>
      </c>
      <c r="L207" s="95">
        <f>Raw!H207</f>
        <v>0</v>
      </c>
      <c r="M207" s="95">
        <f>Raw!I207+Raw!R207</f>
        <v>722</v>
      </c>
      <c r="N207" s="95">
        <f>Raw!M207</f>
        <v>14452</v>
      </c>
      <c r="O207" s="95">
        <f t="shared" si="53"/>
        <v>3229.7055404135203</v>
      </c>
      <c r="P207" s="95">
        <f>Raw!O207</f>
        <v>14577</v>
      </c>
      <c r="Q207" s="113">
        <f>E207-(Raw!L207-Raw!P207)</f>
        <v>14059</v>
      </c>
      <c r="R207" s="95">
        <f>Raw!S207+Raw!T207</f>
        <v>2911</v>
      </c>
      <c r="S207" s="95">
        <f>Raw!S207/(Clean!R207/Raw!O207)</f>
        <v>14577</v>
      </c>
      <c r="T207" s="95">
        <f>Raw!Q207</f>
        <v>11666</v>
      </c>
      <c r="U207" s="95">
        <f>Raw!U207-Raw!U208</f>
        <v>-5544</v>
      </c>
      <c r="V207" s="95">
        <f>Raw!V207-Raw!W207</f>
        <v>98182</v>
      </c>
      <c r="W207" s="95">
        <f t="shared" si="49"/>
        <v>3883</v>
      </c>
      <c r="X207" s="95">
        <f>Raw!X207</f>
        <v>167597</v>
      </c>
      <c r="Y207" s="95">
        <f>Raw!Y207</f>
        <v>6927</v>
      </c>
      <c r="Z207" s="95">
        <f>Raw!Z207</f>
        <v>0</v>
      </c>
      <c r="AA207" s="95">
        <f>Raw!AA207</f>
        <v>10912</v>
      </c>
    </row>
    <row r="208" spans="1:27" x14ac:dyDescent="0.3">
      <c r="A208" s="85">
        <v>207</v>
      </c>
      <c r="B208" s="85" t="s">
        <v>366</v>
      </c>
      <c r="C208" s="85" t="s">
        <v>83</v>
      </c>
      <c r="D208" s="85">
        <v>2015</v>
      </c>
      <c r="E208" s="112">
        <f>Raw!E208+Raw!J208+Raw!K208+Raw!N208</f>
        <v>143488</v>
      </c>
      <c r="F208" s="4">
        <f t="shared" si="47"/>
        <v>17124</v>
      </c>
      <c r="G208" s="94">
        <f t="shared" si="52"/>
        <v>40773.996406887665</v>
      </c>
      <c r="H208" s="94">
        <f>Raw!E208</f>
        <v>145681</v>
      </c>
      <c r="I208" s="94">
        <f t="shared" si="48"/>
        <v>15963</v>
      </c>
      <c r="J208" s="94">
        <f>Raw!F208</f>
        <v>101912</v>
      </c>
      <c r="K208" s="95">
        <f>Raw!G208</f>
        <v>34818</v>
      </c>
      <c r="L208" s="95">
        <f>Raw!H208</f>
        <v>0</v>
      </c>
      <c r="M208" s="95">
        <f>Raw!I208+Raw!R208</f>
        <v>641</v>
      </c>
      <c r="N208" s="95">
        <f>Raw!M208</f>
        <v>10557</v>
      </c>
      <c r="O208" s="95">
        <f t="shared" si="53"/>
        <v>3229.7055404135203</v>
      </c>
      <c r="P208" s="95">
        <f>Raw!O208</f>
        <v>10611</v>
      </c>
      <c r="Q208" s="113">
        <f>E208-(Raw!L208-Raw!P208)</f>
        <v>10763</v>
      </c>
      <c r="R208" s="95">
        <f>Raw!S208+Raw!T208</f>
        <v>2399</v>
      </c>
      <c r="S208" s="95">
        <f>Raw!S208/(Clean!R208/Raw!O208)</f>
        <v>10611</v>
      </c>
      <c r="T208" s="95">
        <f>Raw!Q208</f>
        <v>8212</v>
      </c>
      <c r="U208" s="95">
        <f>Raw!U208-Raw!U209</f>
        <v>15194</v>
      </c>
      <c r="V208" s="95">
        <f>Raw!V208-Raw!W208</f>
        <v>94299</v>
      </c>
      <c r="W208" s="95">
        <f t="shared" si="49"/>
        <v>17706</v>
      </c>
      <c r="X208" s="95">
        <f>Raw!X208</f>
        <v>153889</v>
      </c>
      <c r="Y208" s="95">
        <f>Raw!Y208</f>
        <v>6176</v>
      </c>
      <c r="Z208" s="95">
        <f>Raw!Z208</f>
        <v>0</v>
      </c>
      <c r="AA208" s="95">
        <f>Raw!AA208</f>
        <v>-6875</v>
      </c>
    </row>
    <row r="209" spans="1:27" x14ac:dyDescent="0.3">
      <c r="A209" s="85">
        <v>208</v>
      </c>
      <c r="B209" s="85" t="s">
        <v>366</v>
      </c>
      <c r="C209" s="85" t="s">
        <v>83</v>
      </c>
      <c r="D209" s="85">
        <v>2014</v>
      </c>
      <c r="E209" s="112">
        <f>Raw!E209+Raw!J209+Raw!K209+Raw!N209</f>
        <v>126364</v>
      </c>
      <c r="F209" s="4">
        <f t="shared" si="47"/>
        <v>17081</v>
      </c>
      <c r="G209" s="94">
        <f t="shared" si="52"/>
        <v>40773.996406887665</v>
      </c>
      <c r="H209" s="94">
        <f>Raw!E209</f>
        <v>129718</v>
      </c>
      <c r="I209" s="94">
        <f t="shared" si="48"/>
        <v>15428</v>
      </c>
      <c r="J209" s="94">
        <f>Raw!F209</f>
        <v>101108</v>
      </c>
      <c r="K209" s="95">
        <f>Raw!G209</f>
        <v>25935</v>
      </c>
      <c r="L209" s="95">
        <f>Raw!H209</f>
        <v>0</v>
      </c>
      <c r="M209" s="95">
        <f>Raw!I209+Raw!R209</f>
        <v>171</v>
      </c>
      <c r="N209" s="95">
        <f>Raw!M209</f>
        <v>6000</v>
      </c>
      <c r="O209" s="95">
        <f t="shared" si="53"/>
        <v>3229.7055404135203</v>
      </c>
      <c r="P209" s="95">
        <f>Raw!O209</f>
        <v>7123</v>
      </c>
      <c r="Q209" s="113">
        <f>E209-(Raw!L209-Raw!P209)</f>
        <v>4477</v>
      </c>
      <c r="R209" s="95">
        <f>Raw!S209+Raw!T209</f>
        <v>1831</v>
      </c>
      <c r="S209" s="95">
        <f>Raw!S209/(Clean!R209/Raw!O209)</f>
        <v>7123.0000000000009</v>
      </c>
      <c r="T209" s="95">
        <f>Raw!Q209</f>
        <v>5292</v>
      </c>
      <c r="U209" s="95">
        <f>Raw!U209-Raw!U210</f>
        <v>1929</v>
      </c>
      <c r="V209" s="95">
        <f>Raw!V209-Raw!W209</f>
        <v>76593</v>
      </c>
      <c r="W209" s="95">
        <f t="shared" si="49"/>
        <v>-17636</v>
      </c>
      <c r="X209" s="95">
        <f>Raw!X209</f>
        <v>125405</v>
      </c>
      <c r="Y209" s="95">
        <f>Raw!Y209</f>
        <v>4302</v>
      </c>
      <c r="Z209" s="95">
        <f>Raw!Z209</f>
        <v>0</v>
      </c>
      <c r="AA209" s="95">
        <f>Raw!AA209</f>
        <v>-20728</v>
      </c>
    </row>
    <row r="210" spans="1:27" ht="15" thickBot="1" x14ac:dyDescent="0.35">
      <c r="A210" s="93">
        <v>209</v>
      </c>
      <c r="B210" s="93" t="s">
        <v>366</v>
      </c>
      <c r="C210" s="93" t="s">
        <v>83</v>
      </c>
      <c r="D210" s="93">
        <v>2013</v>
      </c>
      <c r="E210" s="112">
        <f>Raw!E210+Raw!J210+Raw!K210+Raw!N210</f>
        <v>109283</v>
      </c>
      <c r="F210" s="4">
        <f t="shared" si="47"/>
        <v>91464</v>
      </c>
      <c r="G210" s="94">
        <f t="shared" si="52"/>
        <v>40773.996406887665</v>
      </c>
      <c r="H210" s="94">
        <f>Raw!E210</f>
        <v>114290</v>
      </c>
      <c r="I210" s="94">
        <f t="shared" si="48"/>
        <v>95959</v>
      </c>
      <c r="J210" s="94">
        <f>Raw!F210</f>
        <v>88785</v>
      </c>
      <c r="K210" s="95">
        <f>Raw!G210</f>
        <v>20643</v>
      </c>
      <c r="L210" s="95">
        <f>Raw!H210</f>
        <v>0</v>
      </c>
      <c r="M210" s="95">
        <f>Raw!I210+Raw!R210</f>
        <v>368</v>
      </c>
      <c r="N210" s="95">
        <f>Raw!M210</f>
        <v>9648</v>
      </c>
      <c r="O210" s="95">
        <f t="shared" si="53"/>
        <v>3229.7055404135203</v>
      </c>
      <c r="P210" s="95">
        <f>Raw!O210</f>
        <v>9795</v>
      </c>
      <c r="Q210" s="113">
        <f>E210-(Raw!L210-Raw!P210)</f>
        <v>6435</v>
      </c>
      <c r="R210" s="95">
        <f>Raw!S210+Raw!T210</f>
        <v>1794</v>
      </c>
      <c r="S210" s="95">
        <f>Raw!S210/(Clean!R210/Raw!O210)</f>
        <v>9795</v>
      </c>
      <c r="T210" s="95">
        <f>Raw!Q210</f>
        <v>8001</v>
      </c>
      <c r="U210" s="95">
        <f>Raw!U210-Raw!U211</f>
        <v>29060</v>
      </c>
      <c r="V210" s="95">
        <f>Raw!V210-Raw!W210</f>
        <v>94229</v>
      </c>
      <c r="W210" s="95">
        <f t="shared" si="49"/>
        <v>61193</v>
      </c>
      <c r="X210" s="95">
        <f>Raw!X210</f>
        <v>144806</v>
      </c>
      <c r="Y210" s="95">
        <f>Raw!Y210</f>
        <v>2744</v>
      </c>
      <c r="Z210" s="95">
        <f>Raw!Z210</f>
        <v>0</v>
      </c>
      <c r="AA210" s="95">
        <f>Raw!AA210</f>
        <v>7435</v>
      </c>
    </row>
    <row r="211" spans="1:27" ht="15" thickTop="1" x14ac:dyDescent="0.3">
      <c r="A211" s="88">
        <v>210</v>
      </c>
      <c r="B211" s="88" t="s">
        <v>366</v>
      </c>
      <c r="C211" s="88" t="s">
        <v>321</v>
      </c>
      <c r="D211" s="88">
        <v>2023</v>
      </c>
      <c r="E211" s="112">
        <f>Raw!E211+Raw!J211+Raw!K211+Raw!N211</f>
        <v>17819</v>
      </c>
      <c r="F211" s="4">
        <f t="shared" si="47"/>
        <v>-35989</v>
      </c>
      <c r="G211" s="94">
        <f t="shared" si="50"/>
        <v>13309.535215609736</v>
      </c>
      <c r="H211" s="94">
        <f>Raw!E211</f>
        <v>18331</v>
      </c>
      <c r="I211" s="94">
        <f t="shared" si="48"/>
        <v>-35861</v>
      </c>
      <c r="J211" s="94">
        <f>Raw!F211</f>
        <v>14117</v>
      </c>
      <c r="K211" s="95">
        <f>Raw!G211</f>
        <v>9785</v>
      </c>
      <c r="L211" s="95">
        <f>Raw!H211</f>
        <v>0</v>
      </c>
      <c r="M211" s="95">
        <f>Raw!I211+Raw!R211</f>
        <v>28</v>
      </c>
      <c r="N211" s="95">
        <f>Raw!M211</f>
        <v>-5517</v>
      </c>
      <c r="O211" s="95">
        <f t="shared" si="51"/>
        <v>3233.7330612020392</v>
      </c>
      <c r="P211" s="95">
        <f>Raw!O211</f>
        <v>-5669</v>
      </c>
      <c r="Q211" s="113">
        <f>E211-(Raw!L211-Raw!P211)</f>
        <v>-5921</v>
      </c>
      <c r="R211" s="95">
        <f>Raw!S211+Raw!T211</f>
        <v>108</v>
      </c>
      <c r="S211" s="95">
        <f>Raw!S211/(Clean!R211/Raw!O211)</f>
        <v>-5669</v>
      </c>
      <c r="T211" s="95">
        <f>Raw!Q211</f>
        <v>-5778</v>
      </c>
      <c r="U211" s="95">
        <f>Raw!U211-Raw!U212</f>
        <v>-2201</v>
      </c>
      <c r="V211" s="95">
        <f>Raw!V211-Raw!W211</f>
        <v>33036</v>
      </c>
      <c r="W211" s="95">
        <f t="shared" si="49"/>
        <v>-6027</v>
      </c>
      <c r="X211" s="95">
        <f>Raw!X211</f>
        <v>51332</v>
      </c>
      <c r="Y211" s="95">
        <f>Raw!Y211</f>
        <v>4270</v>
      </c>
      <c r="Z211" s="95">
        <f>Raw!Z211</f>
        <v>3330</v>
      </c>
      <c r="AA211" s="95">
        <f>Raw!AA211</f>
        <v>4105</v>
      </c>
    </row>
    <row r="212" spans="1:27" x14ac:dyDescent="0.3">
      <c r="A212" s="85">
        <v>211</v>
      </c>
      <c r="B212" s="85" t="s">
        <v>366</v>
      </c>
      <c r="C212" s="85" t="s">
        <v>321</v>
      </c>
      <c r="D212" s="85">
        <v>2022</v>
      </c>
      <c r="E212" s="112">
        <f>Raw!E212+Raw!J212+Raw!K212+Raw!N212</f>
        <v>53808</v>
      </c>
      <c r="F212" s="4">
        <f t="shared" si="47"/>
        <v>-5605</v>
      </c>
      <c r="G212" s="94">
        <f t="shared" ref="G212:G221" si="54">G211</f>
        <v>13309.535215609736</v>
      </c>
      <c r="H212" s="94">
        <f>Raw!E212</f>
        <v>54192</v>
      </c>
      <c r="I212" s="94">
        <f t="shared" si="48"/>
        <v>-5904</v>
      </c>
      <c r="J212" s="94">
        <f>Raw!F212</f>
        <v>40179</v>
      </c>
      <c r="K212" s="95">
        <f>Raw!G212</f>
        <v>10783</v>
      </c>
      <c r="L212" s="95">
        <f>Raw!H212</f>
        <v>0</v>
      </c>
      <c r="M212" s="95">
        <f>Raw!I212+Raw!R212</f>
        <v>2</v>
      </c>
      <c r="N212" s="95">
        <f>Raw!M212</f>
        <v>3501</v>
      </c>
      <c r="O212" s="95">
        <f t="shared" ref="O212:O221" si="55">O211</f>
        <v>3233.7330612020392</v>
      </c>
      <c r="P212" s="95">
        <f>Raw!O212</f>
        <v>3512</v>
      </c>
      <c r="Q212" s="113">
        <f>E212-(Raw!L212-Raw!P212)</f>
        <v>3914</v>
      </c>
      <c r="R212" s="95">
        <f>Raw!S212+Raw!T212</f>
        <v>797</v>
      </c>
      <c r="S212" s="95">
        <f>Raw!S212/(Clean!R212/Raw!O212)</f>
        <v>3512</v>
      </c>
      <c r="T212" s="95">
        <f>Raw!Q212</f>
        <v>2659</v>
      </c>
      <c r="U212" s="95">
        <f>Raw!U212-Raw!U213</f>
        <v>188</v>
      </c>
      <c r="V212" s="95">
        <f>Raw!V212-Raw!W212</f>
        <v>39063</v>
      </c>
      <c r="W212" s="95">
        <f t="shared" si="49"/>
        <v>4993</v>
      </c>
      <c r="X212" s="95">
        <f>Raw!X212</f>
        <v>58192</v>
      </c>
      <c r="Y212" s="95">
        <f>Raw!Y212</f>
        <v>5236</v>
      </c>
      <c r="Z212" s="95">
        <f>Raw!Z212</f>
        <v>3830</v>
      </c>
      <c r="AA212" s="95">
        <f>Raw!AA212</f>
        <v>7108</v>
      </c>
    </row>
    <row r="213" spans="1:27" x14ac:dyDescent="0.3">
      <c r="A213" s="85">
        <v>212</v>
      </c>
      <c r="B213" s="85" t="s">
        <v>366</v>
      </c>
      <c r="C213" s="85" t="s">
        <v>321</v>
      </c>
      <c r="D213" s="85">
        <v>2021</v>
      </c>
      <c r="E213" s="112">
        <f>Raw!E213+Raw!J213+Raw!K213+Raw!N213</f>
        <v>59413</v>
      </c>
      <c r="F213" s="4">
        <f t="shared" si="47"/>
        <v>-4981</v>
      </c>
      <c r="G213" s="94">
        <f t="shared" si="54"/>
        <v>13309.535215609736</v>
      </c>
      <c r="H213" s="94">
        <f>Raw!E213</f>
        <v>60096</v>
      </c>
      <c r="I213" s="94">
        <f t="shared" si="48"/>
        <v>-5207</v>
      </c>
      <c r="J213" s="94">
        <f>Raw!F213</f>
        <v>41555</v>
      </c>
      <c r="K213" s="95">
        <f>Raw!G213</f>
        <v>13611</v>
      </c>
      <c r="L213" s="95">
        <f>Raw!H213</f>
        <v>0</v>
      </c>
      <c r="M213" s="95">
        <f>Raw!I213+Raw!R213</f>
        <v>0</v>
      </c>
      <c r="N213" s="95">
        <f>Raw!M213</f>
        <v>5618</v>
      </c>
      <c r="O213" s="95">
        <f t="shared" si="55"/>
        <v>3233.7330612020392</v>
      </c>
      <c r="P213" s="95">
        <f>Raw!O213</f>
        <v>5622</v>
      </c>
      <c r="Q213" s="113">
        <f>E213-(Raw!L213-Raw!P213)</f>
        <v>5727</v>
      </c>
      <c r="R213" s="95">
        <f>Raw!S213+Raw!T213</f>
        <v>792</v>
      </c>
      <c r="S213" s="95">
        <f>Raw!S213/(Clean!R213/Raw!O213)</f>
        <v>5622.0000000000009</v>
      </c>
      <c r="T213" s="95">
        <f>Raw!Q213</f>
        <v>4830</v>
      </c>
      <c r="U213" s="95">
        <f>Raw!U213-Raw!U214</f>
        <v>1728</v>
      </c>
      <c r="V213" s="95">
        <f>Raw!V213-Raw!W213</f>
        <v>34070</v>
      </c>
      <c r="W213" s="95">
        <f t="shared" si="49"/>
        <v>1388</v>
      </c>
      <c r="X213" s="95">
        <f>Raw!X213</f>
        <v>47983</v>
      </c>
      <c r="Y213" s="95">
        <f>Raw!Y213</f>
        <v>77</v>
      </c>
      <c r="Z213" s="95">
        <f>Raw!Z213</f>
        <v>0</v>
      </c>
      <c r="AA213" s="95">
        <f>Raw!AA213</f>
        <v>3558</v>
      </c>
    </row>
    <row r="214" spans="1:27" x14ac:dyDescent="0.3">
      <c r="A214" s="85">
        <v>213</v>
      </c>
      <c r="B214" s="85" t="s">
        <v>366</v>
      </c>
      <c r="C214" s="85" t="s">
        <v>321</v>
      </c>
      <c r="D214" s="85">
        <v>2020</v>
      </c>
      <c r="E214" s="112">
        <f>Raw!E214+Raw!J214+Raw!K214+Raw!N214</f>
        <v>64394</v>
      </c>
      <c r="F214" s="4">
        <f t="shared" si="47"/>
        <v>2125</v>
      </c>
      <c r="G214" s="94">
        <f t="shared" si="54"/>
        <v>13309.535215609736</v>
      </c>
      <c r="H214" s="94">
        <f>Raw!E214</f>
        <v>65303</v>
      </c>
      <c r="I214" s="94">
        <f t="shared" si="48"/>
        <v>2522</v>
      </c>
      <c r="J214" s="94">
        <f>Raw!F214</f>
        <v>46317</v>
      </c>
      <c r="K214" s="95">
        <f>Raw!G214</f>
        <v>14285</v>
      </c>
      <c r="L214" s="95">
        <f>Raw!H214</f>
        <v>0</v>
      </c>
      <c r="M214" s="95">
        <f>Raw!I214+Raw!R214</f>
        <v>0</v>
      </c>
      <c r="N214" s="95">
        <f>Raw!M214</f>
        <v>5611</v>
      </c>
      <c r="O214" s="95">
        <f t="shared" si="55"/>
        <v>3233.7330612020392</v>
      </c>
      <c r="P214" s="95">
        <f>Raw!O214</f>
        <v>5613</v>
      </c>
      <c r="Q214" s="113">
        <f>E214-(Raw!L214-Raw!P214)</f>
        <v>5650</v>
      </c>
      <c r="R214" s="95">
        <f>Raw!S214+Raw!T214</f>
        <v>948</v>
      </c>
      <c r="S214" s="95">
        <f>Raw!S214/(Clean!R214/Raw!O214)</f>
        <v>5612.9999999999991</v>
      </c>
      <c r="T214" s="95">
        <f>Raw!Q214</f>
        <v>4665</v>
      </c>
      <c r="U214" s="95">
        <f>Raw!U214-Raw!U215</f>
        <v>-2137</v>
      </c>
      <c r="V214" s="95">
        <f>Raw!V214-Raw!W214</f>
        <v>32682</v>
      </c>
      <c r="W214" s="95">
        <f t="shared" si="49"/>
        <v>-207</v>
      </c>
      <c r="X214" s="95">
        <f>Raw!X214</f>
        <v>45098</v>
      </c>
      <c r="Y214" s="95">
        <f>Raw!Y214</f>
        <v>37</v>
      </c>
      <c r="Z214" s="95">
        <f>Raw!Z214</f>
        <v>0</v>
      </c>
      <c r="AA214" s="95">
        <f>Raw!AA214</f>
        <v>5816</v>
      </c>
    </row>
    <row r="215" spans="1:27" x14ac:dyDescent="0.3">
      <c r="A215" s="85">
        <v>214</v>
      </c>
      <c r="B215" s="85" t="s">
        <v>366</v>
      </c>
      <c r="C215" s="85" t="s">
        <v>321</v>
      </c>
      <c r="D215" s="85">
        <v>2019</v>
      </c>
      <c r="E215" s="112">
        <f>Raw!E215+Raw!J215+Raw!K215+Raw!N215</f>
        <v>62269</v>
      </c>
      <c r="F215" s="4">
        <f t="shared" si="47"/>
        <v>1580</v>
      </c>
      <c r="G215" s="94">
        <f t="shared" si="54"/>
        <v>13309.535215609736</v>
      </c>
      <c r="H215" s="94">
        <f>Raw!E215</f>
        <v>62781</v>
      </c>
      <c r="I215" s="94">
        <f t="shared" si="48"/>
        <v>1565</v>
      </c>
      <c r="J215" s="94">
        <f>Raw!F215</f>
        <v>43137</v>
      </c>
      <c r="K215" s="95">
        <f>Raw!G215</f>
        <v>14887</v>
      </c>
      <c r="L215" s="95">
        <f>Raw!H215</f>
        <v>0</v>
      </c>
      <c r="M215" s="95">
        <f>Raw!I215+Raw!R215</f>
        <v>0</v>
      </c>
      <c r="N215" s="95">
        <f>Raw!M215</f>
        <v>5272</v>
      </c>
      <c r="O215" s="95">
        <f t="shared" si="55"/>
        <v>3233.7330612020392</v>
      </c>
      <c r="P215" s="95">
        <f>Raw!O215</f>
        <v>5327</v>
      </c>
      <c r="Q215" s="113">
        <f>E215-(Raw!L215-Raw!P215)</f>
        <v>5863</v>
      </c>
      <c r="R215" s="95">
        <f>Raw!S215+Raw!T215</f>
        <v>1103</v>
      </c>
      <c r="S215" s="95">
        <f>Raw!S215/(Clean!R215/Raw!O215)</f>
        <v>5327</v>
      </c>
      <c r="T215" s="95">
        <f>Raw!Q215</f>
        <v>4224</v>
      </c>
      <c r="U215" s="95">
        <f>Raw!U215-Raw!U216</f>
        <v>-6</v>
      </c>
      <c r="V215" s="95">
        <f>Raw!V215-Raw!W215</f>
        <v>32889</v>
      </c>
      <c r="W215" s="95">
        <f t="shared" si="49"/>
        <v>1984</v>
      </c>
      <c r="X215" s="95">
        <f>Raw!X215</f>
        <v>42498</v>
      </c>
      <c r="Y215" s="95">
        <f>Raw!Y215</f>
        <v>0</v>
      </c>
      <c r="Z215" s="95">
        <f>Raw!Z215</f>
        <v>0</v>
      </c>
      <c r="AA215" s="95">
        <f>Raw!AA215</f>
        <v>-807</v>
      </c>
    </row>
    <row r="216" spans="1:27" x14ac:dyDescent="0.3">
      <c r="A216" s="85">
        <v>215</v>
      </c>
      <c r="B216" s="85" t="s">
        <v>366</v>
      </c>
      <c r="C216" s="85" t="s">
        <v>321</v>
      </c>
      <c r="D216" s="85">
        <v>2018</v>
      </c>
      <c r="E216" s="112">
        <f>Raw!E216+Raw!J216+Raw!K216+Raw!N216</f>
        <v>60689</v>
      </c>
      <c r="F216" s="4">
        <f t="shared" si="47"/>
        <v>3867</v>
      </c>
      <c r="G216" s="94">
        <f t="shared" si="54"/>
        <v>13309.535215609736</v>
      </c>
      <c r="H216" s="94">
        <f>Raw!E216</f>
        <v>61216</v>
      </c>
      <c r="I216" s="94">
        <f t="shared" si="48"/>
        <v>3870</v>
      </c>
      <c r="J216" s="94">
        <f>Raw!F216</f>
        <v>44027</v>
      </c>
      <c r="K216" s="95">
        <f>Raw!G216</f>
        <v>13265</v>
      </c>
      <c r="L216" s="95">
        <f>Raw!H216</f>
        <v>0</v>
      </c>
      <c r="M216" s="95">
        <f>Raw!I216+Raw!R216</f>
        <v>0</v>
      </c>
      <c r="N216" s="95">
        <f>Raw!M216</f>
        <v>4424</v>
      </c>
      <c r="O216" s="95">
        <f t="shared" si="55"/>
        <v>3233.7330612020392</v>
      </c>
      <c r="P216" s="95">
        <f>Raw!O216</f>
        <v>4398</v>
      </c>
      <c r="Q216" s="113">
        <f>E216-(Raw!L216-Raw!P216)</f>
        <v>4914</v>
      </c>
      <c r="R216" s="95">
        <f>Raw!S216+Raw!T216</f>
        <v>1017</v>
      </c>
      <c r="S216" s="95">
        <f>Raw!S216/(Clean!R216/Raw!O216)</f>
        <v>4398</v>
      </c>
      <c r="T216" s="95">
        <f>Raw!Q216</f>
        <v>3381</v>
      </c>
      <c r="U216" s="95">
        <f>Raw!U216-Raw!U217</f>
        <v>1086</v>
      </c>
      <c r="V216" s="95">
        <f>Raw!V216-Raw!W216</f>
        <v>30905</v>
      </c>
      <c r="W216" s="95">
        <f t="shared" si="49"/>
        <v>1222</v>
      </c>
      <c r="X216" s="95">
        <f>Raw!X216</f>
        <v>41515</v>
      </c>
      <c r="Y216" s="95">
        <f>Raw!Y216</f>
        <v>131</v>
      </c>
      <c r="Z216" s="95">
        <f>Raw!Z216</f>
        <v>0</v>
      </c>
      <c r="AA216" s="95">
        <f>Raw!AA216</f>
        <v>4092</v>
      </c>
    </row>
    <row r="217" spans="1:27" x14ac:dyDescent="0.3">
      <c r="A217" s="85">
        <v>216</v>
      </c>
      <c r="B217" s="85" t="s">
        <v>366</v>
      </c>
      <c r="C217" s="85" t="s">
        <v>321</v>
      </c>
      <c r="D217" s="85">
        <v>2017</v>
      </c>
      <c r="E217" s="112">
        <f>Raw!E217+Raw!J217+Raw!K217+Raw!N217</f>
        <v>56822</v>
      </c>
      <c r="F217" s="4">
        <f t="shared" si="47"/>
        <v>-1070</v>
      </c>
      <c r="G217" s="94">
        <f t="shared" si="54"/>
        <v>13309.535215609736</v>
      </c>
      <c r="H217" s="94">
        <f>Raw!E217</f>
        <v>57346</v>
      </c>
      <c r="I217" s="94">
        <f t="shared" si="48"/>
        <v>-917</v>
      </c>
      <c r="J217" s="94">
        <f>Raw!F217</f>
        <v>42067</v>
      </c>
      <c r="K217" s="95">
        <f>Raw!G217</f>
        <v>12172</v>
      </c>
      <c r="L217" s="95">
        <f>Raw!H217</f>
        <v>0</v>
      </c>
      <c r="M217" s="95">
        <f>Raw!I217+Raw!R217</f>
        <v>0</v>
      </c>
      <c r="N217" s="95">
        <f>Raw!M217</f>
        <v>3635</v>
      </c>
      <c r="O217" s="95">
        <f t="shared" si="55"/>
        <v>3233.7330612020392</v>
      </c>
      <c r="P217" s="95">
        <f>Raw!O217</f>
        <v>3641</v>
      </c>
      <c r="Q217" s="113">
        <f>E217-(Raw!L217-Raw!P217)</f>
        <v>3870</v>
      </c>
      <c r="R217" s="95">
        <f>Raw!S217+Raw!T217</f>
        <v>758</v>
      </c>
      <c r="S217" s="95">
        <f>Raw!S217/(Clean!R217/Raw!O217)</f>
        <v>3641</v>
      </c>
      <c r="T217" s="95">
        <f>Raw!Q217</f>
        <v>2883</v>
      </c>
      <c r="U217" s="95">
        <f>Raw!U217-Raw!U218</f>
        <v>-1078</v>
      </c>
      <c r="V217" s="95">
        <f>Raw!V217-Raw!W217</f>
        <v>29683</v>
      </c>
      <c r="W217" s="95">
        <f t="shared" si="49"/>
        <v>820</v>
      </c>
      <c r="X217" s="95">
        <f>Raw!X217</f>
        <v>37915</v>
      </c>
      <c r="Y217" s="95">
        <f>Raw!Y217</f>
        <v>327</v>
      </c>
      <c r="Z217" s="95">
        <f>Raw!Z217</f>
        <v>0</v>
      </c>
      <c r="AA217" s="95">
        <f>Raw!AA217</f>
        <v>5934</v>
      </c>
    </row>
    <row r="218" spans="1:27" x14ac:dyDescent="0.3">
      <c r="A218" s="85">
        <v>217</v>
      </c>
      <c r="B218" s="85" t="s">
        <v>366</v>
      </c>
      <c r="C218" s="85" t="s">
        <v>321</v>
      </c>
      <c r="D218" s="85">
        <v>2016</v>
      </c>
      <c r="E218" s="112">
        <f>Raw!E218+Raw!J218+Raw!K218+Raw!N218</f>
        <v>57892</v>
      </c>
      <c r="F218" s="4">
        <f t="shared" si="47"/>
        <v>7023</v>
      </c>
      <c r="G218" s="94">
        <f t="shared" si="54"/>
        <v>13309.535215609736</v>
      </c>
      <c r="H218" s="94">
        <f>Raw!E218</f>
        <v>58263</v>
      </c>
      <c r="I218" s="94">
        <f t="shared" si="48"/>
        <v>7110</v>
      </c>
      <c r="J218" s="94">
        <f>Raw!F218</f>
        <v>42970</v>
      </c>
      <c r="K218" s="95">
        <f>Raw!G218</f>
        <v>12049</v>
      </c>
      <c r="L218" s="95">
        <f>Raw!H218</f>
        <v>0</v>
      </c>
      <c r="M218" s="95">
        <f>Raw!I218+Raw!R218</f>
        <v>0</v>
      </c>
      <c r="N218" s="95">
        <f>Raw!M218</f>
        <v>3629</v>
      </c>
      <c r="O218" s="95">
        <f t="shared" si="55"/>
        <v>3233.7330612020392</v>
      </c>
      <c r="P218" s="95">
        <f>Raw!O218</f>
        <v>3644</v>
      </c>
      <c r="Q218" s="113">
        <f>E218-(Raw!L218-Raw!P218)</f>
        <v>4107</v>
      </c>
      <c r="R218" s="95">
        <f>Raw!S218+Raw!T218</f>
        <v>849</v>
      </c>
      <c r="S218" s="95">
        <f>Raw!S218/(Clean!R218/Raw!O218)</f>
        <v>3644</v>
      </c>
      <c r="T218" s="95">
        <f>Raw!Q218</f>
        <v>2795</v>
      </c>
      <c r="U218" s="95">
        <f>Raw!U218-Raw!U219</f>
        <v>-418</v>
      </c>
      <c r="V218" s="95">
        <f>Raw!V218-Raw!W218</f>
        <v>28863</v>
      </c>
      <c r="W218" s="95">
        <f t="shared" si="49"/>
        <v>-45</v>
      </c>
      <c r="X218" s="95">
        <f>Raw!X218</f>
        <v>37150</v>
      </c>
      <c r="Y218" s="95">
        <f>Raw!Y218</f>
        <v>534</v>
      </c>
      <c r="Z218" s="95">
        <f>Raw!Z218</f>
        <v>0</v>
      </c>
      <c r="AA218" s="95">
        <f>Raw!AA218</f>
        <v>3992</v>
      </c>
    </row>
    <row r="219" spans="1:27" x14ac:dyDescent="0.3">
      <c r="A219" s="85">
        <v>218</v>
      </c>
      <c r="B219" s="85" t="s">
        <v>366</v>
      </c>
      <c r="C219" s="85" t="s">
        <v>321</v>
      </c>
      <c r="D219" s="85">
        <v>2015</v>
      </c>
      <c r="E219" s="112">
        <f>Raw!E219+Raw!J219+Raw!K219+Raw!N219</f>
        <v>50869</v>
      </c>
      <c r="F219" s="4">
        <f t="shared" si="47"/>
        <v>-4497</v>
      </c>
      <c r="G219" s="94">
        <f t="shared" si="54"/>
        <v>13309.535215609736</v>
      </c>
      <c r="H219" s="94">
        <f>Raw!E219</f>
        <v>51153</v>
      </c>
      <c r="I219" s="94">
        <f t="shared" si="48"/>
        <v>-4484</v>
      </c>
      <c r="J219" s="94">
        <f>Raw!F219</f>
        <v>37640</v>
      </c>
      <c r="K219" s="95">
        <f>Raw!G219</f>
        <v>10123</v>
      </c>
      <c r="L219" s="95">
        <f>Raw!H219</f>
        <v>0</v>
      </c>
      <c r="M219" s="95">
        <f>Raw!I219+Raw!R219</f>
        <v>0</v>
      </c>
      <c r="N219" s="95">
        <f>Raw!M219</f>
        <v>3721</v>
      </c>
      <c r="O219" s="95">
        <f t="shared" si="55"/>
        <v>3233.7330612020392</v>
      </c>
      <c r="P219" s="95">
        <f>Raw!O219</f>
        <v>3767</v>
      </c>
      <c r="Q219" s="113">
        <f>E219-(Raw!L219-Raw!P219)</f>
        <v>4284</v>
      </c>
      <c r="R219" s="95">
        <f>Raw!S219+Raw!T219</f>
        <v>847</v>
      </c>
      <c r="S219" s="95">
        <f>Raw!S219/(Clean!R219/Raw!O219)</f>
        <v>3767</v>
      </c>
      <c r="T219" s="95">
        <f>Raw!Q219</f>
        <v>2921</v>
      </c>
      <c r="U219" s="95">
        <f>Raw!U219-Raw!U220</f>
        <v>-2307</v>
      </c>
      <c r="V219" s="95">
        <f>Raw!V219-Raw!W219</f>
        <v>28908</v>
      </c>
      <c r="W219" s="95">
        <f t="shared" si="49"/>
        <v>3292</v>
      </c>
      <c r="X219" s="95">
        <f>Raw!X219</f>
        <v>36024</v>
      </c>
      <c r="Y219" s="95">
        <f>Raw!Y219</f>
        <v>742</v>
      </c>
      <c r="Z219" s="95">
        <f>Raw!Z219</f>
        <v>0</v>
      </c>
      <c r="AA219" s="95">
        <f>Raw!AA219</f>
        <v>3444</v>
      </c>
    </row>
    <row r="220" spans="1:27" x14ac:dyDescent="0.3">
      <c r="A220" s="85">
        <v>219</v>
      </c>
      <c r="B220" s="85" t="s">
        <v>366</v>
      </c>
      <c r="C220" s="85" t="s">
        <v>321</v>
      </c>
      <c r="D220" s="85">
        <v>2014</v>
      </c>
      <c r="E220" s="112">
        <f>Raw!E220+Raw!J220+Raw!K220+Raw!N220</f>
        <v>55366</v>
      </c>
      <c r="F220" s="4">
        <f t="shared" si="47"/>
        <v>-23110</v>
      </c>
      <c r="G220" s="94">
        <f t="shared" si="54"/>
        <v>13309.535215609736</v>
      </c>
      <c r="H220" s="94">
        <f>Raw!E220</f>
        <v>55637</v>
      </c>
      <c r="I220" s="94">
        <f t="shared" si="48"/>
        <v>-23259</v>
      </c>
      <c r="J220" s="94">
        <f>Raw!F220</f>
        <v>41033</v>
      </c>
      <c r="K220" s="95">
        <f>Raw!G220</f>
        <v>11270</v>
      </c>
      <c r="L220" s="95">
        <f>Raw!H220</f>
        <v>0</v>
      </c>
      <c r="M220" s="95">
        <f>Raw!I220+Raw!R220</f>
        <v>0</v>
      </c>
      <c r="N220" s="95">
        <f>Raw!M220</f>
        <v>3608</v>
      </c>
      <c r="O220" s="95">
        <f t="shared" si="55"/>
        <v>3233.7330612020392</v>
      </c>
      <c r="P220" s="95">
        <f>Raw!O220</f>
        <v>3616</v>
      </c>
      <c r="Q220" s="113">
        <f>E220-(Raw!L220-Raw!P220)</f>
        <v>4427</v>
      </c>
      <c r="R220" s="95">
        <f>Raw!S220+Raw!T220</f>
        <v>1089</v>
      </c>
      <c r="S220" s="95">
        <f>Raw!S220/(Clean!R220/Raw!O220)</f>
        <v>3616.0000000000005</v>
      </c>
      <c r="T220" s="95">
        <f>Raw!Q220</f>
        <v>2527</v>
      </c>
      <c r="U220" s="95">
        <f>Raw!U220-Raw!U221</f>
        <v>2</v>
      </c>
      <c r="V220" s="95">
        <f>Raw!V220-Raw!W220</f>
        <v>25616</v>
      </c>
      <c r="W220" s="95">
        <f t="shared" si="49"/>
        <v>-1544</v>
      </c>
      <c r="X220" s="95">
        <f>Raw!X220</f>
        <v>36931</v>
      </c>
      <c r="Y220" s="95">
        <f>Raw!Y220</f>
        <v>1062</v>
      </c>
      <c r="Z220" s="95">
        <f>Raw!Z220</f>
        <v>0</v>
      </c>
      <c r="AA220" s="95">
        <f>Raw!AA220</f>
        <v>709</v>
      </c>
    </row>
    <row r="221" spans="1:27" ht="15" thickBot="1" x14ac:dyDescent="0.35">
      <c r="A221" s="93">
        <v>220</v>
      </c>
      <c r="B221" s="93" t="s">
        <v>366</v>
      </c>
      <c r="C221" s="93" t="s">
        <v>321</v>
      </c>
      <c r="D221" s="93">
        <v>2013</v>
      </c>
      <c r="E221" s="112">
        <f>Raw!E221+Raw!J221+Raw!K221+Raw!N221</f>
        <v>78476</v>
      </c>
      <c r="F221" s="4">
        <f t="shared" si="47"/>
        <v>-154917</v>
      </c>
      <c r="G221" s="94">
        <f t="shared" si="54"/>
        <v>13309.535215609736</v>
      </c>
      <c r="H221" s="94">
        <f>Raw!E221</f>
        <v>78896</v>
      </c>
      <c r="I221" s="94">
        <f t="shared" si="48"/>
        <v>-154604</v>
      </c>
      <c r="J221" s="94">
        <f>Raw!F221</f>
        <v>57854</v>
      </c>
      <c r="K221" s="95">
        <f>Raw!G221</f>
        <v>14328</v>
      </c>
      <c r="L221" s="95">
        <f>Raw!H221</f>
        <v>0</v>
      </c>
      <c r="M221" s="95">
        <f>Raw!I221+Raw!R221</f>
        <v>0</v>
      </c>
      <c r="N221" s="95">
        <f>Raw!M221</f>
        <v>7135</v>
      </c>
      <c r="O221" s="95">
        <f t="shared" si="55"/>
        <v>3233.7330612020392</v>
      </c>
      <c r="P221" s="95">
        <f>Raw!O221</f>
        <v>7129</v>
      </c>
      <c r="Q221" s="113">
        <f>E221-(Raw!L221-Raw!P221)</f>
        <v>7687</v>
      </c>
      <c r="R221" s="95">
        <f>Raw!S221+Raw!T221</f>
        <v>972</v>
      </c>
      <c r="S221" s="95">
        <f>Raw!S221/(Clean!R221/Raw!O221)</f>
        <v>7129</v>
      </c>
      <c r="T221" s="95">
        <f>Raw!Q221</f>
        <v>6157</v>
      </c>
      <c r="U221" s="95">
        <f>Raw!U221-Raw!U222</f>
        <v>-2685</v>
      </c>
      <c r="V221" s="95">
        <f>Raw!V221-Raw!W221</f>
        <v>27160</v>
      </c>
      <c r="W221" s="95">
        <f t="shared" si="49"/>
        <v>-11067</v>
      </c>
      <c r="X221" s="95">
        <f>Raw!X221</f>
        <v>38376</v>
      </c>
      <c r="Y221" s="95">
        <f>Raw!Y221</f>
        <v>1472</v>
      </c>
      <c r="Z221" s="95">
        <f>Raw!Z221</f>
        <v>0</v>
      </c>
      <c r="AA221" s="95">
        <f>Raw!AA221</f>
        <v>5237</v>
      </c>
    </row>
    <row r="222" spans="1:27" ht="15" thickTop="1" x14ac:dyDescent="0.3">
      <c r="A222" s="88">
        <v>221</v>
      </c>
      <c r="B222" s="88" t="s">
        <v>366</v>
      </c>
      <c r="C222" s="88" t="s">
        <v>198</v>
      </c>
      <c r="D222" s="88">
        <v>2023</v>
      </c>
      <c r="E222" s="112">
        <f>Raw!E222+Raw!J222+Raw!K222+Raw!N222</f>
        <v>233393</v>
      </c>
      <c r="F222" s="4">
        <f t="shared" si="47"/>
        <v>-49833</v>
      </c>
      <c r="G222" s="94">
        <f t="shared" si="50"/>
        <v>65167.665414000432</v>
      </c>
      <c r="H222" s="94">
        <f>Raw!E222</f>
        <v>233500</v>
      </c>
      <c r="I222" s="94">
        <f t="shared" si="48"/>
        <v>-49332</v>
      </c>
      <c r="J222" s="94">
        <f>Raw!F222</f>
        <v>213020</v>
      </c>
      <c r="K222" s="95">
        <f>Raw!G222</f>
        <v>5645</v>
      </c>
      <c r="L222" s="95">
        <f>Raw!H222</f>
        <v>0</v>
      </c>
      <c r="M222" s="95">
        <f>Raw!I222+Raw!R222</f>
        <v>656</v>
      </c>
      <c r="N222" s="95">
        <f>Raw!M222</f>
        <v>12082</v>
      </c>
      <c r="O222" s="95">
        <f t="shared" si="51"/>
        <v>9104.6777897713418</v>
      </c>
      <c r="P222" s="95">
        <f>Raw!O222</f>
        <v>11259</v>
      </c>
      <c r="Q222" s="113">
        <f>E222-(Raw!L222-Raw!P222)</f>
        <v>14101</v>
      </c>
      <c r="R222" s="95">
        <f>Raw!S222+Raw!T222</f>
        <v>2127</v>
      </c>
      <c r="S222" s="95">
        <f>Raw!S222/(Clean!R222/Raw!O222)</f>
        <v>11190.186177715092</v>
      </c>
      <c r="T222" s="95">
        <f>Raw!Q222</f>
        <v>9132</v>
      </c>
      <c r="U222" s="95">
        <f>Raw!U222-Raw!U223</f>
        <v>4143</v>
      </c>
      <c r="V222" s="95">
        <f>Raw!V222-Raw!W222</f>
        <v>38227</v>
      </c>
      <c r="W222" s="95">
        <f t="shared" si="49"/>
        <v>7824</v>
      </c>
      <c r="X222" s="95">
        <f>Raw!X222</f>
        <v>131258</v>
      </c>
      <c r="Y222" s="95">
        <f>Raw!Y222</f>
        <v>33778</v>
      </c>
      <c r="Z222" s="95">
        <f>Raw!Z222</f>
        <v>5180</v>
      </c>
      <c r="AA222" s="95">
        <f>Raw!AA222</f>
        <v>-1449</v>
      </c>
    </row>
    <row r="223" spans="1:27" x14ac:dyDescent="0.3">
      <c r="A223" s="85">
        <v>222</v>
      </c>
      <c r="B223" s="85" t="s">
        <v>366</v>
      </c>
      <c r="C223" s="85" t="s">
        <v>198</v>
      </c>
      <c r="D223" s="85">
        <v>2022</v>
      </c>
      <c r="E223" s="112">
        <f>Raw!E223+Raw!J223+Raw!K223+Raw!N223</f>
        <v>283226</v>
      </c>
      <c r="F223" s="4">
        <f t="shared" si="47"/>
        <v>72017</v>
      </c>
      <c r="G223" s="94">
        <f t="shared" ref="G223:G232" si="56">G222</f>
        <v>65167.665414000432</v>
      </c>
      <c r="H223" s="94">
        <f>Raw!E223</f>
        <v>282832</v>
      </c>
      <c r="I223" s="94">
        <f t="shared" si="48"/>
        <v>72798</v>
      </c>
      <c r="J223" s="94">
        <f>Raw!F223</f>
        <v>257481</v>
      </c>
      <c r="K223" s="95">
        <f>Raw!G223</f>
        <v>8800</v>
      </c>
      <c r="L223" s="95">
        <f>Raw!H223</f>
        <v>0</v>
      </c>
      <c r="M223" s="95">
        <f>Raw!I223+Raw!R223</f>
        <v>647</v>
      </c>
      <c r="N223" s="95">
        <f>Raw!M223</f>
        <v>13309</v>
      </c>
      <c r="O223" s="95">
        <f t="shared" ref="O223:O232" si="57">O222</f>
        <v>9104.6777897713418</v>
      </c>
      <c r="P223" s="95">
        <f>Raw!O223</f>
        <v>12565</v>
      </c>
      <c r="Q223" s="113">
        <f>E223-(Raw!L223-Raw!P223)</f>
        <v>15955</v>
      </c>
      <c r="R223" s="95">
        <f>Raw!S223+Raw!T223</f>
        <v>2252</v>
      </c>
      <c r="S223" s="95">
        <f>Raw!S223/(Clean!R223/Raw!O223)</f>
        <v>12492.466696269983</v>
      </c>
      <c r="T223" s="95">
        <f>Raw!Q223</f>
        <v>10313</v>
      </c>
      <c r="U223" s="95">
        <f>Raw!U223-Raw!U224</f>
        <v>970</v>
      </c>
      <c r="V223" s="95">
        <f>Raw!V223-Raw!W223</f>
        <v>30403</v>
      </c>
      <c r="W223" s="95">
        <f t="shared" si="49"/>
        <v>15510</v>
      </c>
      <c r="X223" s="95">
        <f>Raw!X223</f>
        <v>151706</v>
      </c>
      <c r="Y223" s="95">
        <f>Raw!Y223</f>
        <v>41828</v>
      </c>
      <c r="Z223" s="95">
        <f>Raw!Z223</f>
        <v>19200</v>
      </c>
      <c r="AA223" s="95">
        <f>Raw!AA223</f>
        <v>-1493</v>
      </c>
    </row>
    <row r="224" spans="1:27" x14ac:dyDescent="0.3">
      <c r="A224" s="85">
        <v>223</v>
      </c>
      <c r="B224" s="85" t="s">
        <v>366</v>
      </c>
      <c r="C224" s="85" t="s">
        <v>198</v>
      </c>
      <c r="D224" s="85">
        <v>2021</v>
      </c>
      <c r="E224" s="112">
        <f>Raw!E224+Raw!J224+Raw!K224+Raw!N224</f>
        <v>211209</v>
      </c>
      <c r="F224" s="4">
        <f t="shared" si="47"/>
        <v>26704</v>
      </c>
      <c r="G224" s="94">
        <f t="shared" si="56"/>
        <v>65167.665414000432</v>
      </c>
      <c r="H224" s="94">
        <f>Raw!E224</f>
        <v>210034</v>
      </c>
      <c r="I224" s="94">
        <f t="shared" si="48"/>
        <v>24617</v>
      </c>
      <c r="J224" s="94">
        <f>Raw!F224</f>
        <v>195439</v>
      </c>
      <c r="K224" s="95">
        <f>Raw!G224</f>
        <v>7084</v>
      </c>
      <c r="L224" s="95">
        <f>Raw!H224</f>
        <v>0</v>
      </c>
      <c r="M224" s="95">
        <f>Raw!I224+Raw!R224</f>
        <v>757</v>
      </c>
      <c r="N224" s="95">
        <f>Raw!M224</f>
        <v>3169</v>
      </c>
      <c r="O224" s="95">
        <f t="shared" si="57"/>
        <v>9104.6777897713418</v>
      </c>
      <c r="P224" s="95">
        <f>Raw!O224</f>
        <v>3019</v>
      </c>
      <c r="Q224" s="113">
        <f>E224-(Raw!L224-Raw!P224)</f>
        <v>5069</v>
      </c>
      <c r="R224" s="95">
        <f>Raw!S224+Raw!T224</f>
        <v>726</v>
      </c>
      <c r="S224" s="95">
        <f>Raw!S224/(Clean!R224/Raw!O224)</f>
        <v>2964.9407713498626</v>
      </c>
      <c r="T224" s="95">
        <f>Raw!Q224</f>
        <v>2294</v>
      </c>
      <c r="U224" s="95">
        <f>Raw!U224-Raw!U225</f>
        <v>993</v>
      </c>
      <c r="V224" s="95">
        <f>Raw!V224-Raw!W224</f>
        <v>14893</v>
      </c>
      <c r="W224" s="95">
        <f t="shared" si="49"/>
        <v>12861</v>
      </c>
      <c r="X224" s="95">
        <f>Raw!X224</f>
        <v>142930</v>
      </c>
      <c r="Y224" s="95">
        <f>Raw!Y224</f>
        <v>49185</v>
      </c>
      <c r="Z224" s="95">
        <f>Raw!Z224</f>
        <v>33495</v>
      </c>
      <c r="AA224" s="95">
        <f>Raw!AA224</f>
        <v>-376</v>
      </c>
    </row>
    <row r="225" spans="1:27" x14ac:dyDescent="0.3">
      <c r="A225" s="85">
        <v>224</v>
      </c>
      <c r="B225" s="85" t="s">
        <v>366</v>
      </c>
      <c r="C225" s="85" t="s">
        <v>198</v>
      </c>
      <c r="D225" s="85">
        <v>2020</v>
      </c>
      <c r="E225" s="112">
        <f>Raw!E225+Raw!J225+Raw!K225+Raw!N225</f>
        <v>184505</v>
      </c>
      <c r="F225" s="4">
        <f t="shared" si="47"/>
        <v>-150109</v>
      </c>
      <c r="G225" s="94">
        <f t="shared" si="56"/>
        <v>65167.665414000432</v>
      </c>
      <c r="H225" s="94">
        <f>Raw!E225</f>
        <v>185417</v>
      </c>
      <c r="I225" s="94">
        <f t="shared" si="48"/>
        <v>-151832</v>
      </c>
      <c r="J225" s="94">
        <f>Raw!F225</f>
        <v>173029</v>
      </c>
      <c r="K225" s="95">
        <f>Raw!G225</f>
        <v>9038</v>
      </c>
      <c r="L225" s="95">
        <f>Raw!H225</f>
        <v>0</v>
      </c>
      <c r="M225" s="95">
        <f>Raw!I225+Raw!R225</f>
        <v>776</v>
      </c>
      <c r="N225" s="95">
        <f>Raw!M225</f>
        <v>490</v>
      </c>
      <c r="O225" s="95">
        <f t="shared" si="57"/>
        <v>9104.6777897713418</v>
      </c>
      <c r="P225" s="95">
        <f>Raw!O225</f>
        <v>112</v>
      </c>
      <c r="Q225" s="113">
        <f>E225-(Raw!L225-Raw!P225)</f>
        <v>-405</v>
      </c>
      <c r="R225" s="95">
        <f>Raw!S225+Raw!T225</f>
        <v>18</v>
      </c>
      <c r="S225" s="95">
        <f>Raw!S225/(Clean!R225/Raw!O225)</f>
        <v>31.111111111111107</v>
      </c>
      <c r="T225" s="95">
        <f>Raw!Q225</f>
        <v>94</v>
      </c>
      <c r="U225" s="95">
        <f>Raw!U225-Raw!U226</f>
        <v>-1288</v>
      </c>
      <c r="V225" s="95">
        <f>Raw!V225-Raw!W225</f>
        <v>2032</v>
      </c>
      <c r="W225" s="95">
        <f t="shared" si="49"/>
        <v>-5085</v>
      </c>
      <c r="X225" s="95">
        <f>Raw!X225</f>
        <v>130762</v>
      </c>
      <c r="Y225" s="95">
        <f>Raw!Y225</f>
        <v>59630</v>
      </c>
      <c r="Z225" s="95">
        <f>Raw!Z225</f>
        <v>23203</v>
      </c>
      <c r="AA225" s="95">
        <f>Raw!AA225</f>
        <v>105</v>
      </c>
    </row>
    <row r="226" spans="1:27" x14ac:dyDescent="0.3">
      <c r="A226" s="85">
        <v>225</v>
      </c>
      <c r="B226" s="85" t="s">
        <v>366</v>
      </c>
      <c r="C226" s="85" t="s">
        <v>198</v>
      </c>
      <c r="D226" s="85">
        <v>2019</v>
      </c>
      <c r="E226" s="112">
        <f>Raw!E226+Raw!J226+Raw!K226+Raw!N226</f>
        <v>334614</v>
      </c>
      <c r="F226" s="4">
        <f t="shared" si="47"/>
        <v>1798</v>
      </c>
      <c r="G226" s="94">
        <f t="shared" si="56"/>
        <v>65167.665414000432</v>
      </c>
      <c r="H226" s="94">
        <f>Raw!E226</f>
        <v>337249</v>
      </c>
      <c r="I226" s="94">
        <f t="shared" si="48"/>
        <v>1579</v>
      </c>
      <c r="J226" s="94">
        <f>Raw!F226</f>
        <v>307607</v>
      </c>
      <c r="K226" s="95">
        <f>Raw!G226</f>
        <v>11134</v>
      </c>
      <c r="L226" s="95">
        <f>Raw!H226</f>
        <v>0</v>
      </c>
      <c r="M226" s="95">
        <f>Raw!I226+Raw!R226</f>
        <v>720</v>
      </c>
      <c r="N226" s="95">
        <f>Raw!M226</f>
        <v>15360</v>
      </c>
      <c r="O226" s="95">
        <f t="shared" si="57"/>
        <v>9104.6777897713418</v>
      </c>
      <c r="P226" s="95">
        <f>Raw!O226</f>
        <v>15139</v>
      </c>
      <c r="Q226" s="113">
        <f>E226-(Raw!L226-Raw!P226)</f>
        <v>15134</v>
      </c>
      <c r="R226" s="95">
        <f>Raw!S226+Raw!T226</f>
        <v>2409</v>
      </c>
      <c r="S226" s="95">
        <f>Raw!S226/(Clean!R226/Raw!O226)</f>
        <v>15057.303445413034</v>
      </c>
      <c r="T226" s="95">
        <f>Raw!Q226</f>
        <v>12730</v>
      </c>
      <c r="U226" s="95">
        <f>Raw!U226-Raw!U227</f>
        <v>963</v>
      </c>
      <c r="V226" s="95">
        <f>Raw!V226-Raw!W226</f>
        <v>7117</v>
      </c>
      <c r="W226" s="95">
        <f t="shared" si="49"/>
        <v>-9609</v>
      </c>
      <c r="X226" s="95">
        <f>Raw!X226</f>
        <v>176305</v>
      </c>
      <c r="Y226" s="95">
        <f>Raw!Y226</f>
        <v>71756</v>
      </c>
      <c r="Z226" s="95">
        <f>Raw!Z226</f>
        <v>35368</v>
      </c>
      <c r="AA226" s="95">
        <f>Raw!AA226</f>
        <v>-7807</v>
      </c>
    </row>
    <row r="227" spans="1:27" x14ac:dyDescent="0.3">
      <c r="A227" s="85">
        <v>226</v>
      </c>
      <c r="B227" s="85" t="s">
        <v>366</v>
      </c>
      <c r="C227" s="85" t="s">
        <v>198</v>
      </c>
      <c r="D227" s="85">
        <v>2018</v>
      </c>
      <c r="E227" s="112">
        <f>Raw!E227+Raw!J227+Raw!K227+Raw!N227</f>
        <v>332816</v>
      </c>
      <c r="F227" s="4">
        <f t="shared" si="47"/>
        <v>-3282</v>
      </c>
      <c r="G227" s="94">
        <f t="shared" si="56"/>
        <v>65167.665414000432</v>
      </c>
      <c r="H227" s="94">
        <f>Raw!E227</f>
        <v>335670</v>
      </c>
      <c r="I227" s="94">
        <f t="shared" si="48"/>
        <v>-2418</v>
      </c>
      <c r="J227" s="94">
        <f>Raw!F227</f>
        <v>298333</v>
      </c>
      <c r="K227" s="95">
        <f>Raw!G227</f>
        <v>11465</v>
      </c>
      <c r="L227" s="95">
        <f>Raw!H227</f>
        <v>0</v>
      </c>
      <c r="M227" s="95">
        <f>Raw!I227+Raw!R227</f>
        <v>681</v>
      </c>
      <c r="N227" s="95">
        <f>Raw!M227</f>
        <v>23570</v>
      </c>
      <c r="O227" s="95">
        <f t="shared" si="57"/>
        <v>9104.6777897713418</v>
      </c>
      <c r="P227" s="95">
        <f>Raw!O227</f>
        <v>24621</v>
      </c>
      <c r="Q227" s="113">
        <f>E227-(Raw!L227-Raw!P227)</f>
        <v>25244</v>
      </c>
      <c r="R227" s="95">
        <f>Raw!S227+Raw!T227</f>
        <v>4528</v>
      </c>
      <c r="S227" s="95">
        <f>Raw!S227/(Clean!R227/Raw!O227)</f>
        <v>24550.3125</v>
      </c>
      <c r="T227" s="95">
        <f>Raw!Q227</f>
        <v>20093</v>
      </c>
      <c r="U227" s="95">
        <f>Raw!U227-Raw!U228</f>
        <v>-120</v>
      </c>
      <c r="V227" s="95">
        <f>Raw!V227-Raw!W227</f>
        <v>16726</v>
      </c>
      <c r="W227" s="95">
        <f t="shared" si="49"/>
        <v>-15999</v>
      </c>
      <c r="X227" s="95">
        <f>Raw!X227</f>
        <v>214087</v>
      </c>
      <c r="Y227" s="95">
        <f>Raw!Y227</f>
        <v>74166</v>
      </c>
      <c r="Z227" s="95">
        <f>Raw!Z227</f>
        <v>69266</v>
      </c>
      <c r="AA227" s="95">
        <f>Raw!AA227</f>
        <v>-26555</v>
      </c>
    </row>
    <row r="228" spans="1:27" x14ac:dyDescent="0.3">
      <c r="A228" s="85">
        <v>227</v>
      </c>
      <c r="B228" s="85" t="s">
        <v>366</v>
      </c>
      <c r="C228" s="85" t="s">
        <v>198</v>
      </c>
      <c r="D228" s="85">
        <v>2017</v>
      </c>
      <c r="E228" s="112">
        <f>Raw!E228+Raw!J228+Raw!K228+Raw!N228</f>
        <v>336098</v>
      </c>
      <c r="F228" s="4">
        <f t="shared" si="47"/>
        <v>-23418</v>
      </c>
      <c r="G228" s="94">
        <f t="shared" si="56"/>
        <v>65167.665414000432</v>
      </c>
      <c r="H228" s="94">
        <f>Raw!E228</f>
        <v>338088</v>
      </c>
      <c r="I228" s="94">
        <f t="shared" si="48"/>
        <v>-21973</v>
      </c>
      <c r="J228" s="94">
        <f>Raw!F228</f>
        <v>300247</v>
      </c>
      <c r="K228" s="95">
        <f>Raw!G228</f>
        <v>9998</v>
      </c>
      <c r="L228" s="95">
        <f>Raw!H228</f>
        <v>0</v>
      </c>
      <c r="M228" s="95">
        <f>Raw!I228+Raw!R228</f>
        <v>482</v>
      </c>
      <c r="N228" s="95">
        <f>Raw!M228</f>
        <v>26094</v>
      </c>
      <c r="O228" s="95">
        <f t="shared" si="57"/>
        <v>9104.6777897713418</v>
      </c>
      <c r="P228" s="95">
        <f>Raw!O228</f>
        <v>25814</v>
      </c>
      <c r="Q228" s="113">
        <f>E228-(Raw!L228-Raw!P228)</f>
        <v>28912</v>
      </c>
      <c r="R228" s="95">
        <f>Raw!S228+Raw!T228</f>
        <v>4808</v>
      </c>
      <c r="S228" s="95">
        <f>Raw!S228/(Clean!R228/Raw!O228)</f>
        <v>25744.203410981696</v>
      </c>
      <c r="T228" s="95">
        <f>Raw!Q228</f>
        <v>21007</v>
      </c>
      <c r="U228" s="95">
        <f>Raw!U228-Raw!U229</f>
        <v>205</v>
      </c>
      <c r="V228" s="95">
        <f>Raw!V228-Raw!W228</f>
        <v>32725</v>
      </c>
      <c r="W228" s="95">
        <f t="shared" si="49"/>
        <v>3665</v>
      </c>
      <c r="X228" s="95">
        <f>Raw!X228</f>
        <v>163913</v>
      </c>
      <c r="Y228" s="95">
        <f>Raw!Y228</f>
        <v>55166</v>
      </c>
      <c r="Z228" s="95">
        <f>Raw!Z228</f>
        <v>11820</v>
      </c>
      <c r="AA228" s="95">
        <f>Raw!AA228</f>
        <v>-16595</v>
      </c>
    </row>
    <row r="229" spans="1:27" x14ac:dyDescent="0.3">
      <c r="A229" s="85">
        <v>228</v>
      </c>
      <c r="B229" s="85" t="s">
        <v>366</v>
      </c>
      <c r="C229" s="85" t="s">
        <v>198</v>
      </c>
      <c r="D229" s="85">
        <v>2016</v>
      </c>
      <c r="E229" s="112">
        <f>Raw!E229+Raw!J229+Raw!K229+Raw!N229</f>
        <v>359516</v>
      </c>
      <c r="F229" s="4">
        <f t="shared" si="47"/>
        <v>75246</v>
      </c>
      <c r="G229" s="94">
        <f t="shared" si="56"/>
        <v>65167.665414000432</v>
      </c>
      <c r="H229" s="94">
        <f>Raw!E229</f>
        <v>360061</v>
      </c>
      <c r="I229" s="94">
        <f t="shared" si="48"/>
        <v>75142</v>
      </c>
      <c r="J229" s="94">
        <f>Raw!F229</f>
        <v>319813</v>
      </c>
      <c r="K229" s="95">
        <f>Raw!G229</f>
        <v>9852</v>
      </c>
      <c r="L229" s="95">
        <f>Raw!H229</f>
        <v>0</v>
      </c>
      <c r="M229" s="95">
        <f>Raw!I229+Raw!R229</f>
        <v>377</v>
      </c>
      <c r="N229" s="95">
        <f>Raw!M229</f>
        <v>26952</v>
      </c>
      <c r="O229" s="95">
        <f t="shared" si="57"/>
        <v>9104.6777897713418</v>
      </c>
      <c r="P229" s="95">
        <f>Raw!O229</f>
        <v>28118</v>
      </c>
      <c r="Q229" s="113">
        <f>E229-(Raw!L229-Raw!P229)</f>
        <v>31835</v>
      </c>
      <c r="R229" s="95">
        <f>Raw!S229+Raw!T229</f>
        <v>5428</v>
      </c>
      <c r="S229" s="95">
        <f>Raw!S229/(Clean!R229/Raw!O229)</f>
        <v>28050.657700810611</v>
      </c>
      <c r="T229" s="95">
        <f>Raw!Q229</f>
        <v>22690</v>
      </c>
      <c r="U229" s="95">
        <f>Raw!U229-Raw!U230</f>
        <v>-661</v>
      </c>
      <c r="V229" s="95">
        <f>Raw!V229-Raw!W229</f>
        <v>29060</v>
      </c>
      <c r="W229" s="95">
        <f t="shared" si="49"/>
        <v>11034</v>
      </c>
      <c r="X229" s="95">
        <f>Raw!X229</f>
        <v>152192</v>
      </c>
      <c r="Y229" s="95">
        <f>Raw!Y229</f>
        <v>45350</v>
      </c>
      <c r="Z229" s="95">
        <f>Raw!Z229</f>
        <v>14757</v>
      </c>
      <c r="AA229" s="95">
        <f>Raw!AA229</f>
        <v>-8519</v>
      </c>
    </row>
    <row r="230" spans="1:27" x14ac:dyDescent="0.3">
      <c r="A230" s="85">
        <v>229</v>
      </c>
      <c r="B230" s="85" t="s">
        <v>366</v>
      </c>
      <c r="C230" s="85" t="s">
        <v>198</v>
      </c>
      <c r="D230" s="85">
        <v>2015</v>
      </c>
      <c r="E230" s="112">
        <f>Raw!E230+Raw!J230+Raw!K230+Raw!N230</f>
        <v>284270</v>
      </c>
      <c r="F230" s="4">
        <f t="shared" si="47"/>
        <v>88695</v>
      </c>
      <c r="G230" s="94">
        <f t="shared" si="56"/>
        <v>65167.665414000432</v>
      </c>
      <c r="H230" s="94">
        <f>Raw!E230</f>
        <v>284919</v>
      </c>
      <c r="I230" s="94">
        <f t="shared" si="48"/>
        <v>88826</v>
      </c>
      <c r="J230" s="94">
        <f>Raw!F230</f>
        <v>253839</v>
      </c>
      <c r="K230" s="95">
        <f>Raw!G230</f>
        <v>8745</v>
      </c>
      <c r="L230" s="95">
        <f>Raw!H230</f>
        <v>0</v>
      </c>
      <c r="M230" s="95">
        <f>Raw!I230+Raw!R230</f>
        <v>346</v>
      </c>
      <c r="N230" s="95">
        <f>Raw!M230</f>
        <v>20631</v>
      </c>
      <c r="O230" s="95">
        <f t="shared" si="57"/>
        <v>9104.6777897713418</v>
      </c>
      <c r="P230" s="95">
        <f>Raw!O230</f>
        <v>20736</v>
      </c>
      <c r="Q230" s="113">
        <f>E230-(Raw!L230-Raw!P230)</f>
        <v>24680</v>
      </c>
      <c r="R230" s="95">
        <f>Raw!S230+Raw!T230</f>
        <v>4699</v>
      </c>
      <c r="S230" s="95">
        <f>Raw!S230/(Clean!R230/Raw!O230)</f>
        <v>21309.670993828473</v>
      </c>
      <c r="T230" s="95">
        <f>Raw!Q230</f>
        <v>16037</v>
      </c>
      <c r="U230" s="95">
        <f>Raw!U230-Raw!U231</f>
        <v>1619</v>
      </c>
      <c r="V230" s="95">
        <f>Raw!V230-Raw!W230</f>
        <v>18026</v>
      </c>
      <c r="W230" s="95">
        <f t="shared" si="49"/>
        <v>1158</v>
      </c>
      <c r="X230" s="95">
        <f>Raw!X230</f>
        <v>128421</v>
      </c>
      <c r="Y230" s="95">
        <f>Raw!Y230</f>
        <v>42596</v>
      </c>
      <c r="Z230" s="95">
        <f>Raw!Z230</f>
        <v>26802</v>
      </c>
      <c r="AA230" s="95">
        <f>Raw!AA230</f>
        <v>-15446</v>
      </c>
    </row>
    <row r="231" spans="1:27" x14ac:dyDescent="0.3">
      <c r="A231" s="85">
        <v>230</v>
      </c>
      <c r="B231" s="85" t="s">
        <v>366</v>
      </c>
      <c r="C231" s="85" t="s">
        <v>198</v>
      </c>
      <c r="D231" s="85">
        <v>2014</v>
      </c>
      <c r="E231" s="112">
        <f>Raw!E231+Raw!J231+Raw!K231+Raw!N231</f>
        <v>195575</v>
      </c>
      <c r="F231" s="4">
        <f t="shared" si="47"/>
        <v>59341</v>
      </c>
      <c r="G231" s="94">
        <f t="shared" si="56"/>
        <v>65167.665414000432</v>
      </c>
      <c r="H231" s="94">
        <f>Raw!E231</f>
        <v>196093</v>
      </c>
      <c r="I231" s="94">
        <f t="shared" si="48"/>
        <v>59781</v>
      </c>
      <c r="J231" s="94">
        <f>Raw!F231</f>
        <v>177651</v>
      </c>
      <c r="K231" s="95">
        <f>Raw!G231</f>
        <v>6310</v>
      </c>
      <c r="L231" s="95">
        <f>Raw!H231</f>
        <v>0</v>
      </c>
      <c r="M231" s="95">
        <f>Raw!I231+Raw!R231</f>
        <v>18</v>
      </c>
      <c r="N231" s="95">
        <f>Raw!M231</f>
        <v>11282</v>
      </c>
      <c r="O231" s="95">
        <f t="shared" si="57"/>
        <v>9104.6777897713418</v>
      </c>
      <c r="P231" s="95">
        <f>Raw!O231</f>
        <v>10917</v>
      </c>
      <c r="Q231" s="113">
        <f>E231-(Raw!L231-Raw!P231)</f>
        <v>12073</v>
      </c>
      <c r="R231" s="95">
        <f>Raw!S231+Raw!T231</f>
        <v>1309</v>
      </c>
      <c r="S231" s="95">
        <f>Raw!S231/(Clean!R231/Raw!O231)</f>
        <v>10917</v>
      </c>
      <c r="T231" s="95">
        <f>Raw!Q231</f>
        <v>9608</v>
      </c>
      <c r="U231" s="95">
        <f>Raw!U231-Raw!U232</f>
        <v>600</v>
      </c>
      <c r="V231" s="95">
        <f>Raw!V231-Raw!W231</f>
        <v>16868</v>
      </c>
      <c r="W231" s="95">
        <f t="shared" si="49"/>
        <v>8224</v>
      </c>
      <c r="X231" s="95">
        <f>Raw!X231</f>
        <v>103628</v>
      </c>
      <c r="Y231" s="95">
        <f>Raw!Y231</f>
        <v>33880</v>
      </c>
      <c r="Z231" s="95">
        <f>Raw!Z231</f>
        <v>19484</v>
      </c>
      <c r="AA231" s="95">
        <f>Raw!AA231</f>
        <v>-9794</v>
      </c>
    </row>
    <row r="232" spans="1:27" ht="15" thickBot="1" x14ac:dyDescent="0.35">
      <c r="A232" s="93">
        <v>231</v>
      </c>
      <c r="B232" s="93" t="s">
        <v>366</v>
      </c>
      <c r="C232" s="93" t="s">
        <v>198</v>
      </c>
      <c r="D232" s="93">
        <v>2013</v>
      </c>
      <c r="E232" s="112">
        <f>Raw!E232+Raw!J232+Raw!K232+Raw!N232</f>
        <v>136234</v>
      </c>
      <c r="F232" s="4">
        <f t="shared" si="47"/>
        <v>80510</v>
      </c>
      <c r="G232" s="94">
        <f t="shared" si="56"/>
        <v>65167.665414000432</v>
      </c>
      <c r="H232" s="94">
        <f>Raw!E232</f>
        <v>136312</v>
      </c>
      <c r="I232" s="94">
        <f t="shared" si="48"/>
        <v>79715</v>
      </c>
      <c r="J232" s="94">
        <f>Raw!F232</f>
        <v>125630</v>
      </c>
      <c r="K232" s="95">
        <f>Raw!G232</f>
        <v>5906</v>
      </c>
      <c r="L232" s="95">
        <f>Raw!H232</f>
        <v>0</v>
      </c>
      <c r="M232" s="95">
        <f>Raw!I232+Raw!R232</f>
        <v>13</v>
      </c>
      <c r="N232" s="95">
        <f>Raw!M232</f>
        <v>3007</v>
      </c>
      <c r="O232" s="95">
        <f t="shared" si="57"/>
        <v>9104.6777897713418</v>
      </c>
      <c r="P232" s="95">
        <f>Raw!O232</f>
        <v>2051</v>
      </c>
      <c r="Q232" s="113">
        <f>E232-(Raw!L232-Raw!P232)</f>
        <v>3506</v>
      </c>
      <c r="R232" s="95">
        <f>Raw!S232+Raw!T232</f>
        <v>577</v>
      </c>
      <c r="S232" s="95">
        <f>Raw!S232/(Clean!R232/Raw!O232)</f>
        <v>2051</v>
      </c>
      <c r="T232" s="95">
        <f>Raw!Q232</f>
        <v>1473</v>
      </c>
      <c r="U232" s="95">
        <f>Raw!U232-Raw!U233</f>
        <v>2822</v>
      </c>
      <c r="V232" s="95">
        <f>Raw!V232-Raw!W232</f>
        <v>8644</v>
      </c>
      <c r="W232" s="95">
        <f t="shared" si="49"/>
        <v>-17274</v>
      </c>
      <c r="X232" s="95">
        <f>Raw!X232</f>
        <v>70548</v>
      </c>
      <c r="Y232" s="95">
        <f>Raw!Y232</f>
        <v>29713</v>
      </c>
      <c r="Z232" s="95">
        <f>Raw!Z232</f>
        <v>5273</v>
      </c>
      <c r="AA232" s="95">
        <f>Raw!AA232</f>
        <v>-6132</v>
      </c>
    </row>
    <row r="233" spans="1:27" ht="15" thickTop="1" x14ac:dyDescent="0.3">
      <c r="A233" s="88">
        <v>232</v>
      </c>
      <c r="B233" s="88" t="s">
        <v>366</v>
      </c>
      <c r="C233" s="88" t="s">
        <v>129</v>
      </c>
      <c r="D233" s="88">
        <v>2023</v>
      </c>
      <c r="E233" s="112">
        <f>Raw!E233+Raw!J233+Raw!K233+Raw!N233</f>
        <v>55724</v>
      </c>
      <c r="F233" s="4">
        <f t="shared" si="47"/>
        <v>-14669</v>
      </c>
      <c r="G233" s="94">
        <f t="shared" si="50"/>
        <v>22023.998546030562</v>
      </c>
      <c r="H233" s="94">
        <f>Raw!E233</f>
        <v>56597</v>
      </c>
      <c r="I233" s="94">
        <f t="shared" si="48"/>
        <v>-14025</v>
      </c>
      <c r="J233" s="94">
        <f>Raw!F233</f>
        <v>54274</v>
      </c>
      <c r="K233" s="95">
        <f>Raw!G233</f>
        <v>4729</v>
      </c>
      <c r="L233" s="95">
        <f>Raw!H233</f>
        <v>0</v>
      </c>
      <c r="M233" s="95">
        <f>Raw!I233+Raw!R233</f>
        <v>252</v>
      </c>
      <c r="N233" s="95">
        <f>Raw!M233</f>
        <v>-1770</v>
      </c>
      <c r="O233" s="95">
        <f t="shared" si="51"/>
        <v>1451.0176850135983</v>
      </c>
      <c r="P233" s="95">
        <f>Raw!O233</f>
        <v>-1753</v>
      </c>
      <c r="Q233" s="113">
        <f>E233-(Raw!L233-Raw!P233)</f>
        <v>-2642</v>
      </c>
      <c r="R233" s="95">
        <f>Raw!S233+Raw!T233</f>
        <v>0</v>
      </c>
      <c r="S233" s="95" t="e">
        <f>Raw!S233/(Clean!R233/Raw!O233)</f>
        <v>#DIV/0!</v>
      </c>
      <c r="T233" s="95">
        <f>Raw!Q233</f>
        <v>-1753</v>
      </c>
      <c r="U233" s="95">
        <f>Raw!U233-Raw!U234</f>
        <v>-443</v>
      </c>
      <c r="V233" s="95">
        <f>Raw!V233-Raw!W233</f>
        <v>25918</v>
      </c>
      <c r="W233" s="95">
        <f t="shared" si="49"/>
        <v>90</v>
      </c>
      <c r="X233" s="95">
        <f>Raw!X233</f>
        <v>43338</v>
      </c>
      <c r="Y233" s="95">
        <f>Raw!Y233</f>
        <v>10486</v>
      </c>
      <c r="Z233" s="95">
        <f>Raw!Z233</f>
        <v>1000</v>
      </c>
      <c r="AA233" s="95">
        <f>Raw!AA233</f>
        <v>6823.8</v>
      </c>
    </row>
    <row r="234" spans="1:27" x14ac:dyDescent="0.3">
      <c r="A234" s="85">
        <v>233</v>
      </c>
      <c r="B234" s="85" t="s">
        <v>366</v>
      </c>
      <c r="C234" s="85" t="s">
        <v>129</v>
      </c>
      <c r="D234" s="85">
        <v>2022</v>
      </c>
      <c r="E234" s="112">
        <f>Raw!E234+Raw!J234+Raw!K234+Raw!N234</f>
        <v>70393</v>
      </c>
      <c r="F234" s="4">
        <f t="shared" si="47"/>
        <v>-3216</v>
      </c>
      <c r="G234" s="94">
        <f t="shared" ref="G234:G243" si="58">G233</f>
        <v>22023.998546030562</v>
      </c>
      <c r="H234" s="94">
        <f>Raw!E234</f>
        <v>70622</v>
      </c>
      <c r="I234" s="94">
        <f t="shared" si="48"/>
        <v>-2168</v>
      </c>
      <c r="J234" s="94">
        <f>Raw!F234</f>
        <v>64551</v>
      </c>
      <c r="K234" s="95">
        <f>Raw!G234</f>
        <v>5615</v>
      </c>
      <c r="L234" s="95">
        <f>Raw!H234</f>
        <v>0</v>
      </c>
      <c r="M234" s="95">
        <f>Raw!I234+Raw!R234</f>
        <v>245</v>
      </c>
      <c r="N234" s="95">
        <f>Raw!M234</f>
        <v>635</v>
      </c>
      <c r="O234" s="95">
        <f t="shared" ref="O234:O243" si="59">O233</f>
        <v>1451.0176850135983</v>
      </c>
      <c r="P234" s="95">
        <f>Raw!O234</f>
        <v>831</v>
      </c>
      <c r="Q234" s="113">
        <f>E234-(Raw!L234-Raw!P234)</f>
        <v>602</v>
      </c>
      <c r="R234" s="95">
        <f>Raw!S234+Raw!T234</f>
        <v>196</v>
      </c>
      <c r="S234" s="95">
        <f>Raw!S234/(Clean!R234/Raw!O234)</f>
        <v>831</v>
      </c>
      <c r="T234" s="95">
        <f>Raw!Q234</f>
        <v>634</v>
      </c>
      <c r="U234" s="95">
        <f>Raw!U234-Raw!U235</f>
        <v>-127</v>
      </c>
      <c r="V234" s="95">
        <f>Raw!V234-Raw!W234</f>
        <v>25828</v>
      </c>
      <c r="W234" s="95">
        <f t="shared" si="49"/>
        <v>251</v>
      </c>
      <c r="X234" s="95">
        <f>Raw!X234</f>
        <v>44510</v>
      </c>
      <c r="Y234" s="95">
        <f>Raw!Y234</f>
        <v>11987</v>
      </c>
      <c r="Z234" s="95">
        <f>Raw!Z234</f>
        <v>0</v>
      </c>
      <c r="AA234" s="95">
        <f>Raw!AA234</f>
        <v>-1416.9</v>
      </c>
    </row>
    <row r="235" spans="1:27" x14ac:dyDescent="0.3">
      <c r="A235" s="85">
        <v>234</v>
      </c>
      <c r="B235" s="85" t="s">
        <v>366</v>
      </c>
      <c r="C235" s="85" t="s">
        <v>129</v>
      </c>
      <c r="D235" s="85">
        <v>2021</v>
      </c>
      <c r="E235" s="112">
        <f>Raw!E235+Raw!J235+Raw!K235+Raw!N235</f>
        <v>73609</v>
      </c>
      <c r="F235" s="4">
        <f t="shared" si="47"/>
        <v>-18501</v>
      </c>
      <c r="G235" s="94">
        <f t="shared" si="58"/>
        <v>22023.998546030562</v>
      </c>
      <c r="H235" s="94">
        <f>Raw!E235</f>
        <v>72790</v>
      </c>
      <c r="I235" s="94">
        <f t="shared" si="48"/>
        <v>-19657</v>
      </c>
      <c r="J235" s="94">
        <f>Raw!F235</f>
        <v>67490</v>
      </c>
      <c r="K235" s="95">
        <f>Raw!G235</f>
        <v>5694</v>
      </c>
      <c r="L235" s="95">
        <f>Raw!H235</f>
        <v>0</v>
      </c>
      <c r="M235" s="95">
        <f>Raw!I235+Raw!R235</f>
        <v>309</v>
      </c>
      <c r="N235" s="95">
        <f>Raw!M235</f>
        <v>-329</v>
      </c>
      <c r="O235" s="95">
        <f t="shared" si="59"/>
        <v>1451.0176850135983</v>
      </c>
      <c r="P235" s="95">
        <f>Raw!O235</f>
        <v>864</v>
      </c>
      <c r="Q235" s="113">
        <f>E235-(Raw!L235-Raw!P235)</f>
        <v>657</v>
      </c>
      <c r="R235" s="95">
        <f>Raw!S235+Raw!T235</f>
        <v>167</v>
      </c>
      <c r="S235" s="95">
        <f>Raw!S235/(Clean!R235/Raw!O235)</f>
        <v>864</v>
      </c>
      <c r="T235" s="95">
        <f>Raw!Q235</f>
        <v>697</v>
      </c>
      <c r="U235" s="95">
        <f>Raw!U235-Raw!U236</f>
        <v>60</v>
      </c>
      <c r="V235" s="95">
        <f>Raw!V235-Raw!W235</f>
        <v>25577</v>
      </c>
      <c r="W235" s="95">
        <f t="shared" si="49"/>
        <v>1214</v>
      </c>
      <c r="X235" s="95">
        <f>Raw!X235</f>
        <v>44041</v>
      </c>
      <c r="Y235" s="95">
        <f>Raw!Y235</f>
        <v>14573</v>
      </c>
      <c r="Z235" s="95">
        <f>Raw!Z235</f>
        <v>0</v>
      </c>
      <c r="AA235" s="95">
        <f>Raw!AA235</f>
        <v>1494.2</v>
      </c>
    </row>
    <row r="236" spans="1:27" x14ac:dyDescent="0.3">
      <c r="A236" s="85">
        <v>235</v>
      </c>
      <c r="B236" s="85" t="s">
        <v>366</v>
      </c>
      <c r="C236" s="85" t="s">
        <v>129</v>
      </c>
      <c r="D236" s="85">
        <v>2020</v>
      </c>
      <c r="E236" s="112">
        <f>Raw!E236+Raw!J236+Raw!K236+Raw!N236</f>
        <v>92110</v>
      </c>
      <c r="F236" s="4">
        <f t="shared" si="47"/>
        <v>-9613</v>
      </c>
      <c r="G236" s="94">
        <f t="shared" si="58"/>
        <v>22023.998546030562</v>
      </c>
      <c r="H236" s="94">
        <f>Raw!E236</f>
        <v>92447</v>
      </c>
      <c r="I236" s="94">
        <f t="shared" si="48"/>
        <v>-9538</v>
      </c>
      <c r="J236" s="94">
        <f>Raw!F236</f>
        <v>84868</v>
      </c>
      <c r="K236" s="95">
        <f>Raw!G236</f>
        <v>6676</v>
      </c>
      <c r="L236" s="95">
        <f>Raw!H236</f>
        <v>0</v>
      </c>
      <c r="M236" s="95">
        <f>Raw!I236+Raw!R236</f>
        <v>330</v>
      </c>
      <c r="N236" s="95">
        <f>Raw!M236</f>
        <v>920</v>
      </c>
      <c r="O236" s="95">
        <f t="shared" si="59"/>
        <v>1451.0176850135983</v>
      </c>
      <c r="P236" s="95">
        <f>Raw!O236</f>
        <v>923</v>
      </c>
      <c r="Q236" s="113">
        <f>E236-(Raw!L236-Raw!P236)</f>
        <v>746</v>
      </c>
      <c r="R236" s="95">
        <f>Raw!S236+Raw!T236</f>
        <v>163</v>
      </c>
      <c r="S236" s="95">
        <f>Raw!S236/(Clean!R236/Raw!O236)</f>
        <v>923</v>
      </c>
      <c r="T236" s="95">
        <f>Raw!Q236</f>
        <v>760</v>
      </c>
      <c r="U236" s="95">
        <f>Raw!U236-Raw!U237</f>
        <v>-1559</v>
      </c>
      <c r="V236" s="95">
        <f>Raw!V236-Raw!W236</f>
        <v>24363</v>
      </c>
      <c r="W236" s="95">
        <f t="shared" si="49"/>
        <v>2534</v>
      </c>
      <c r="X236" s="95">
        <f>Raw!X236</f>
        <v>45184</v>
      </c>
      <c r="Y236" s="95">
        <f>Raw!Y236</f>
        <v>15581</v>
      </c>
      <c r="Z236" s="95">
        <f>Raw!Z236</f>
        <v>0</v>
      </c>
      <c r="AA236" s="95">
        <f>Raw!AA236</f>
        <v>5520.3</v>
      </c>
    </row>
    <row r="237" spans="1:27" x14ac:dyDescent="0.3">
      <c r="A237" s="85">
        <v>236</v>
      </c>
      <c r="B237" s="85" t="s">
        <v>366</v>
      </c>
      <c r="C237" s="85" t="s">
        <v>129</v>
      </c>
      <c r="D237" s="85">
        <v>2019</v>
      </c>
      <c r="E237" s="112">
        <f>Raw!E237+Raw!J237+Raw!K237+Raw!N237</f>
        <v>101723</v>
      </c>
      <c r="F237" s="4">
        <f t="shared" si="47"/>
        <v>-20340</v>
      </c>
      <c r="G237" s="94">
        <f t="shared" si="58"/>
        <v>22023.998546030562</v>
      </c>
      <c r="H237" s="94">
        <f>Raw!E237</f>
        <v>101985</v>
      </c>
      <c r="I237" s="94">
        <f t="shared" si="48"/>
        <v>-20158</v>
      </c>
      <c r="J237" s="94">
        <f>Raw!F237</f>
        <v>91881</v>
      </c>
      <c r="K237" s="95">
        <f>Raw!G237</f>
        <v>7750</v>
      </c>
      <c r="L237" s="95">
        <f>Raw!H237</f>
        <v>0</v>
      </c>
      <c r="M237" s="95">
        <f>Raw!I237+Raw!R237</f>
        <v>317</v>
      </c>
      <c r="N237" s="95">
        <f>Raw!M237</f>
        <v>2303</v>
      </c>
      <c r="O237" s="95">
        <f t="shared" si="59"/>
        <v>1451.0176850135983</v>
      </c>
      <c r="P237" s="95">
        <f>Raw!O237</f>
        <v>2518</v>
      </c>
      <c r="Q237" s="113">
        <f>E237-(Raw!L237-Raw!P237)</f>
        <v>2613</v>
      </c>
      <c r="R237" s="95">
        <f>Raw!S237+Raw!T237</f>
        <v>571</v>
      </c>
      <c r="S237" s="95">
        <f>Raw!S237/(Clean!R237/Raw!O237)</f>
        <v>2518</v>
      </c>
      <c r="T237" s="95">
        <f>Raw!Q237</f>
        <v>1947</v>
      </c>
      <c r="U237" s="95">
        <f>Raw!U237-Raw!U238</f>
        <v>1972</v>
      </c>
      <c r="V237" s="95">
        <f>Raw!V237-Raw!W237</f>
        <v>21829</v>
      </c>
      <c r="W237" s="95">
        <f t="shared" si="49"/>
        <v>1660</v>
      </c>
      <c r="X237" s="95">
        <f>Raw!X237</f>
        <v>46399</v>
      </c>
      <c r="Y237" s="95">
        <f>Raw!Y237</f>
        <v>18371</v>
      </c>
      <c r="Z237" s="95">
        <f>Raw!Z237</f>
        <v>0</v>
      </c>
      <c r="AA237" s="95">
        <f>Raw!AA237</f>
        <v>2656</v>
      </c>
    </row>
    <row r="238" spans="1:27" x14ac:dyDescent="0.3">
      <c r="A238" s="85">
        <v>237</v>
      </c>
      <c r="B238" s="85" t="s">
        <v>366</v>
      </c>
      <c r="C238" s="85" t="s">
        <v>129</v>
      </c>
      <c r="D238" s="85">
        <v>2018</v>
      </c>
      <c r="E238" s="112">
        <f>Raw!E238+Raw!J238+Raw!K238+Raw!N238</f>
        <v>122063</v>
      </c>
      <c r="F238" s="4">
        <f t="shared" si="47"/>
        <v>6085</v>
      </c>
      <c r="G238" s="94">
        <f t="shared" si="58"/>
        <v>22023.998546030562</v>
      </c>
      <c r="H238" s="94">
        <f>Raw!E238</f>
        <v>122143</v>
      </c>
      <c r="I238" s="94">
        <f t="shared" si="48"/>
        <v>5908</v>
      </c>
      <c r="J238" s="94">
        <f>Raw!F238</f>
        <v>110711</v>
      </c>
      <c r="K238" s="95">
        <f>Raw!G238</f>
        <v>8186</v>
      </c>
      <c r="L238" s="95">
        <f>Raw!H238</f>
        <v>0</v>
      </c>
      <c r="M238" s="95">
        <f>Raw!I238+Raw!R238</f>
        <v>490</v>
      </c>
      <c r="N238" s="95">
        <f>Raw!M238</f>
        <v>2815</v>
      </c>
      <c r="O238" s="95">
        <f t="shared" si="59"/>
        <v>1451.0176850135983</v>
      </c>
      <c r="P238" s="95">
        <f>Raw!O238</f>
        <v>2821</v>
      </c>
      <c r="Q238" s="113">
        <f>E238-(Raw!L238-Raw!P238)</f>
        <v>3345</v>
      </c>
      <c r="R238" s="95">
        <f>Raw!S238+Raw!T238</f>
        <v>609</v>
      </c>
      <c r="S238" s="95">
        <f>Raw!S238/(Clean!R238/Raw!O238)</f>
        <v>2821</v>
      </c>
      <c r="T238" s="95">
        <f>Raw!Q238</f>
        <v>2211</v>
      </c>
      <c r="U238" s="95">
        <f>Raw!U238-Raw!U239</f>
        <v>-903</v>
      </c>
      <c r="V238" s="95">
        <f>Raw!V238-Raw!W238</f>
        <v>20169</v>
      </c>
      <c r="W238" s="95">
        <f t="shared" si="49"/>
        <v>2165</v>
      </c>
      <c r="X238" s="95">
        <f>Raw!X238</f>
        <v>47866</v>
      </c>
      <c r="Y238" s="95">
        <f>Raw!Y238</f>
        <v>21183</v>
      </c>
      <c r="Z238" s="95">
        <f>Raw!Z238</f>
        <v>0</v>
      </c>
      <c r="AA238" s="95">
        <f>Raw!AA238</f>
        <v>5685</v>
      </c>
    </row>
    <row r="239" spans="1:27" x14ac:dyDescent="0.3">
      <c r="A239" s="85">
        <v>238</v>
      </c>
      <c r="B239" s="85" t="s">
        <v>366</v>
      </c>
      <c r="C239" s="85" t="s">
        <v>129</v>
      </c>
      <c r="D239" s="85">
        <v>2017</v>
      </c>
      <c r="E239" s="112">
        <f>Raw!E239+Raw!J239+Raw!K239+Raw!N239</f>
        <v>115978</v>
      </c>
      <c r="F239" s="4">
        <f t="shared" si="47"/>
        <v>17328</v>
      </c>
      <c r="G239" s="94">
        <f t="shared" si="58"/>
        <v>22023.998546030562</v>
      </c>
      <c r="H239" s="94">
        <f>Raw!E239</f>
        <v>116235</v>
      </c>
      <c r="I239" s="94">
        <f t="shared" si="48"/>
        <v>17051</v>
      </c>
      <c r="J239" s="94">
        <f>Raw!F239</f>
        <v>106190</v>
      </c>
      <c r="K239" s="95">
        <f>Raw!G239</f>
        <v>7449</v>
      </c>
      <c r="L239" s="95">
        <f>Raw!H239</f>
        <v>0</v>
      </c>
      <c r="M239" s="95">
        <f>Raw!I239+Raw!R239</f>
        <v>684</v>
      </c>
      <c r="N239" s="95">
        <f>Raw!M239</f>
        <v>2047</v>
      </c>
      <c r="O239" s="95">
        <f t="shared" si="59"/>
        <v>1451.0176850135983</v>
      </c>
      <c r="P239" s="95">
        <f>Raw!O239</f>
        <v>2351</v>
      </c>
      <c r="Q239" s="113">
        <f>E239-(Raw!L239-Raw!P239)</f>
        <v>2270</v>
      </c>
      <c r="R239" s="95">
        <f>Raw!S239+Raw!T239</f>
        <v>480</v>
      </c>
      <c r="S239" s="95">
        <f>Raw!S239/(Clean!R239/Raw!O239)</f>
        <v>2351</v>
      </c>
      <c r="T239" s="95">
        <f>Raw!Q239</f>
        <v>1871</v>
      </c>
      <c r="U239" s="95">
        <f>Raw!U239-Raw!U240</f>
        <v>-397</v>
      </c>
      <c r="V239" s="95">
        <f>Raw!V239-Raw!W239</f>
        <v>18004</v>
      </c>
      <c r="W239" s="95">
        <f t="shared" si="49"/>
        <v>3024</v>
      </c>
      <c r="X239" s="95">
        <f>Raw!X239</f>
        <v>48778</v>
      </c>
      <c r="Y239" s="95">
        <f>Raw!Y239</f>
        <v>23043</v>
      </c>
      <c r="Z239" s="95">
        <f>Raw!Z239</f>
        <v>2000</v>
      </c>
      <c r="AA239" s="95">
        <f>Raw!AA239</f>
        <v>2268.6</v>
      </c>
    </row>
    <row r="240" spans="1:27" x14ac:dyDescent="0.3">
      <c r="A240" s="85">
        <v>239</v>
      </c>
      <c r="B240" s="85" t="s">
        <v>366</v>
      </c>
      <c r="C240" s="85" t="s">
        <v>129</v>
      </c>
      <c r="D240" s="85">
        <v>2016</v>
      </c>
      <c r="E240" s="112">
        <f>Raw!E240+Raw!J240+Raw!K240+Raw!N240</f>
        <v>98650</v>
      </c>
      <c r="F240" s="4">
        <f t="shared" si="47"/>
        <v>8092</v>
      </c>
      <c r="G240" s="94">
        <f t="shared" si="58"/>
        <v>22023.998546030562</v>
      </c>
      <c r="H240" s="94">
        <f>Raw!E240</f>
        <v>99184</v>
      </c>
      <c r="I240" s="94">
        <f t="shared" si="48"/>
        <v>8068</v>
      </c>
      <c r="J240" s="94">
        <f>Raw!F240</f>
        <v>90426</v>
      </c>
      <c r="K240" s="95">
        <f>Raw!G240</f>
        <v>6657</v>
      </c>
      <c r="L240" s="95">
        <f>Raw!H240</f>
        <v>0</v>
      </c>
      <c r="M240" s="95">
        <f>Raw!I240+Raw!R240</f>
        <v>554</v>
      </c>
      <c r="N240" s="95">
        <f>Raw!M240</f>
        <v>1781</v>
      </c>
      <c r="O240" s="95">
        <f t="shared" si="59"/>
        <v>1451.0176850135983</v>
      </c>
      <c r="P240" s="95">
        <f>Raw!O240</f>
        <v>2204</v>
      </c>
      <c r="Q240" s="113">
        <f>E240-(Raw!L240-Raw!P240)</f>
        <v>1698</v>
      </c>
      <c r="R240" s="95">
        <f>Raw!S240+Raw!T240</f>
        <v>451</v>
      </c>
      <c r="S240" s="95">
        <f>Raw!S240/(Clean!R240/Raw!O240)</f>
        <v>2204</v>
      </c>
      <c r="T240" s="95">
        <f>Raw!Q240</f>
        <v>1752</v>
      </c>
      <c r="U240" s="95">
        <f>Raw!U240-Raw!U241</f>
        <v>234</v>
      </c>
      <c r="V240" s="95">
        <f>Raw!V240-Raw!W240</f>
        <v>14980</v>
      </c>
      <c r="W240" s="95">
        <f t="shared" si="49"/>
        <v>2297</v>
      </c>
      <c r="X240" s="95">
        <f>Raw!X240</f>
        <v>48728</v>
      </c>
      <c r="Y240" s="95">
        <f>Raw!Y240</f>
        <v>26164</v>
      </c>
      <c r="Z240" s="95">
        <f>Raw!Z240</f>
        <v>2000</v>
      </c>
      <c r="AA240" s="95">
        <f>Raw!AA240</f>
        <v>-735.4</v>
      </c>
    </row>
    <row r="241" spans="1:27" x14ac:dyDescent="0.3">
      <c r="A241" s="85">
        <v>240</v>
      </c>
      <c r="B241" s="85" t="s">
        <v>366</v>
      </c>
      <c r="C241" s="85" t="s">
        <v>129</v>
      </c>
      <c r="D241" s="85">
        <v>2015</v>
      </c>
      <c r="E241" s="112">
        <f>Raw!E241+Raw!J241+Raw!K241+Raw!N241</f>
        <v>90558</v>
      </c>
      <c r="F241" s="4">
        <f t="shared" si="47"/>
        <v>25828</v>
      </c>
      <c r="G241" s="94">
        <f t="shared" si="58"/>
        <v>22023.998546030562</v>
      </c>
      <c r="H241" s="94">
        <f>Raw!E241</f>
        <v>91116</v>
      </c>
      <c r="I241" s="94">
        <f t="shared" si="48"/>
        <v>26936</v>
      </c>
      <c r="J241" s="94">
        <f>Raw!F241</f>
        <v>81106</v>
      </c>
      <c r="K241" s="95">
        <f>Raw!G241</f>
        <v>7581</v>
      </c>
      <c r="L241" s="95">
        <f>Raw!H241</f>
        <v>0</v>
      </c>
      <c r="M241" s="95">
        <f>Raw!I241+Raw!R241</f>
        <v>325</v>
      </c>
      <c r="N241" s="95">
        <f>Raw!M241</f>
        <v>2429</v>
      </c>
      <c r="O241" s="95">
        <f t="shared" si="59"/>
        <v>1451.0176850135983</v>
      </c>
      <c r="P241" s="95">
        <f>Raw!O241</f>
        <v>2202</v>
      </c>
      <c r="Q241" s="113">
        <f>E241-(Raw!L241-Raw!P241)</f>
        <v>2369</v>
      </c>
      <c r="R241" s="95">
        <f>Raw!S241+Raw!T241</f>
        <v>498</v>
      </c>
      <c r="S241" s="95">
        <f>Raw!S241/(Clean!R241/Raw!O241)</f>
        <v>2202</v>
      </c>
      <c r="T241" s="95">
        <f>Raw!Q241</f>
        <v>1704</v>
      </c>
      <c r="U241" s="95">
        <f>Raw!U241-Raw!U242</f>
        <v>1166</v>
      </c>
      <c r="V241" s="95">
        <f>Raw!V241-Raw!W241</f>
        <v>12683</v>
      </c>
      <c r="W241" s="95">
        <f t="shared" si="49"/>
        <v>-555</v>
      </c>
      <c r="X241" s="95">
        <f>Raw!X241</f>
        <v>48729</v>
      </c>
      <c r="Y241" s="95">
        <f>Raw!Y241</f>
        <v>27832</v>
      </c>
      <c r="Z241" s="95">
        <f>Raw!Z241</f>
        <v>1000</v>
      </c>
      <c r="AA241" s="95">
        <f>Raw!AA241</f>
        <v>3216.9</v>
      </c>
    </row>
    <row r="242" spans="1:27" x14ac:dyDescent="0.3">
      <c r="A242" s="85">
        <v>241</v>
      </c>
      <c r="B242" s="85" t="s">
        <v>366</v>
      </c>
      <c r="C242" s="85" t="s">
        <v>129</v>
      </c>
      <c r="D242" s="85">
        <v>2014</v>
      </c>
      <c r="E242" s="112">
        <f>Raw!E242+Raw!J242+Raw!K242+Raw!N242</f>
        <v>64730</v>
      </c>
      <c r="F242" s="4">
        <f t="shared" si="47"/>
        <v>-2063</v>
      </c>
      <c r="G242" s="94">
        <f t="shared" si="58"/>
        <v>22023.998546030562</v>
      </c>
      <c r="H242" s="94">
        <f>Raw!E242</f>
        <v>64180</v>
      </c>
      <c r="I242" s="94">
        <f t="shared" si="48"/>
        <v>-1043</v>
      </c>
      <c r="J242" s="94">
        <f>Raw!F242</f>
        <v>58663</v>
      </c>
      <c r="K242" s="95">
        <f>Raw!G242</f>
        <v>5463</v>
      </c>
      <c r="L242" s="95">
        <f>Raw!H242</f>
        <v>0</v>
      </c>
      <c r="M242" s="95">
        <f>Raw!I242+Raw!R242</f>
        <v>204</v>
      </c>
      <c r="N242" s="95">
        <f>Raw!M242</f>
        <v>148</v>
      </c>
      <c r="O242" s="95">
        <f t="shared" si="59"/>
        <v>1451.0176850135983</v>
      </c>
      <c r="P242" s="95">
        <f>Raw!O242</f>
        <v>1501</v>
      </c>
      <c r="Q242" s="113">
        <f>E242-(Raw!L242-Raw!P242)</f>
        <v>1036</v>
      </c>
      <c r="R242" s="95">
        <f>Raw!S242+Raw!T242</f>
        <v>337</v>
      </c>
      <c r="S242" s="95">
        <f>Raw!S242/(Clean!R242/Raw!O242)</f>
        <v>1501</v>
      </c>
      <c r="T242" s="95">
        <f>Raw!Q242</f>
        <v>1164</v>
      </c>
      <c r="U242" s="95">
        <f>Raw!U242-Raw!U243</f>
        <v>247</v>
      </c>
      <c r="V242" s="95">
        <f>Raw!V242-Raw!W242</f>
        <v>13238</v>
      </c>
      <c r="W242" s="95">
        <f t="shared" si="49"/>
        <v>1251</v>
      </c>
      <c r="X242" s="95">
        <f>Raw!X242</f>
        <v>42209</v>
      </c>
      <c r="Y242" s="95">
        <f>Raw!Y242</f>
        <v>26734</v>
      </c>
      <c r="Z242" s="95">
        <f>Raw!Z242</f>
        <v>0</v>
      </c>
      <c r="AA242" s="95">
        <f>Raw!AA242</f>
        <v>-1411.1</v>
      </c>
    </row>
    <row r="243" spans="1:27" ht="15" thickBot="1" x14ac:dyDescent="0.35">
      <c r="A243" s="93">
        <v>242</v>
      </c>
      <c r="B243" s="93" t="s">
        <v>366</v>
      </c>
      <c r="C243" s="93" t="s">
        <v>129</v>
      </c>
      <c r="D243" s="93">
        <v>2013</v>
      </c>
      <c r="E243" s="112">
        <f>Raw!E243+Raw!J243+Raw!K243+Raw!N243</f>
        <v>66793</v>
      </c>
      <c r="F243" s="4">
        <f t="shared" si="47"/>
        <v>51647</v>
      </c>
      <c r="G243" s="94">
        <f t="shared" si="58"/>
        <v>22023.998546030562</v>
      </c>
      <c r="H243" s="94">
        <f>Raw!E243</f>
        <v>65223</v>
      </c>
      <c r="I243" s="94">
        <f t="shared" si="48"/>
        <v>49638</v>
      </c>
      <c r="J243" s="94">
        <f>Raw!F243</f>
        <v>60007</v>
      </c>
      <c r="K243" s="95">
        <f>Raw!G243</f>
        <v>5605</v>
      </c>
      <c r="L243" s="95">
        <f>Raw!H243</f>
        <v>0</v>
      </c>
      <c r="M243" s="95">
        <f>Raw!I243+Raw!R243</f>
        <v>19</v>
      </c>
      <c r="N243" s="95">
        <f>Raw!M243</f>
        <v>44</v>
      </c>
      <c r="O243" s="95">
        <f t="shared" si="59"/>
        <v>1451.0176850135983</v>
      </c>
      <c r="P243" s="95">
        <f>Raw!O243</f>
        <v>2047</v>
      </c>
      <c r="Q243" s="113">
        <f>E243-(Raw!L243-Raw!P243)</f>
        <v>2187</v>
      </c>
      <c r="R243" s="95">
        <f>Raw!S243+Raw!T243</f>
        <v>0</v>
      </c>
      <c r="S243" s="95" t="e">
        <f>Raw!S243/(Clean!R243/Raw!O243)</f>
        <v>#DIV/0!</v>
      </c>
      <c r="T243" s="95">
        <f>Raw!Q243</f>
        <v>1474</v>
      </c>
      <c r="U243" s="95">
        <f>Raw!U243-Raw!U244</f>
        <v>-5460</v>
      </c>
      <c r="V243" s="95">
        <f>Raw!V243-Raw!W243</f>
        <v>11987</v>
      </c>
      <c r="W243" s="95">
        <f t="shared" si="49"/>
        <v>74</v>
      </c>
      <c r="X243" s="95">
        <f>Raw!X243</f>
        <v>43139</v>
      </c>
      <c r="Y243" s="95">
        <f>Raw!Y243</f>
        <v>27753</v>
      </c>
      <c r="Z243" s="95">
        <f>Raw!Z243</f>
        <v>0</v>
      </c>
      <c r="AA243" s="95">
        <f>Raw!AA243</f>
        <v>720.5</v>
      </c>
    </row>
    <row r="244" spans="1:27" ht="15" thickTop="1" x14ac:dyDescent="0.3">
      <c r="A244" s="88">
        <v>243</v>
      </c>
      <c r="B244" s="88" t="s">
        <v>366</v>
      </c>
      <c r="C244" s="88" t="s">
        <v>133</v>
      </c>
      <c r="D244" s="88">
        <v>2023</v>
      </c>
      <c r="E244" s="112">
        <f>Raw!E244+Raw!J244+Raw!K244+Raw!N244</f>
        <v>15146</v>
      </c>
      <c r="F244" s="4">
        <f t="shared" si="47"/>
        <v>-24761</v>
      </c>
      <c r="G244" s="94">
        <f t="shared" si="50"/>
        <v>9156.5328111803465</v>
      </c>
      <c r="H244" s="94">
        <f>Raw!E244</f>
        <v>15585</v>
      </c>
      <c r="I244" s="94">
        <f t="shared" si="48"/>
        <v>-24467</v>
      </c>
      <c r="J244" s="94">
        <f>Raw!F244</f>
        <v>12408</v>
      </c>
      <c r="K244" s="95">
        <f>Raw!G244</f>
        <v>4745</v>
      </c>
      <c r="L244" s="95">
        <f>Raw!H244</f>
        <v>0</v>
      </c>
      <c r="M244" s="95">
        <f>Raw!I244+Raw!R244</f>
        <v>202</v>
      </c>
      <c r="N244" s="95">
        <f>Raw!M244</f>
        <v>-1545</v>
      </c>
      <c r="O244" s="95">
        <f t="shared" si="51"/>
        <v>1205.984286796474</v>
      </c>
      <c r="P244" s="95">
        <f>Raw!O244</f>
        <v>-1759</v>
      </c>
      <c r="Q244" s="113">
        <f>E244-(Raw!L244-Raw!P244)</f>
        <v>-1984</v>
      </c>
      <c r="R244" s="95">
        <f>Raw!S244+Raw!T244</f>
        <v>0</v>
      </c>
      <c r="S244" s="95" t="e">
        <f>Raw!S244/(Clean!R244/Raw!O244)</f>
        <v>#DIV/0!</v>
      </c>
      <c r="T244" s="95">
        <f>Raw!Q244</f>
        <v>-1759</v>
      </c>
      <c r="U244" s="95">
        <f>Raw!U244-Raw!U245</f>
        <v>-1729</v>
      </c>
      <c r="V244" s="95">
        <f>Raw!V244-Raw!W244</f>
        <v>11913</v>
      </c>
      <c r="W244" s="95">
        <f t="shared" si="49"/>
        <v>-2594</v>
      </c>
      <c r="X244" s="95">
        <f>Raw!X244</f>
        <v>13717</v>
      </c>
      <c r="Y244" s="95">
        <f>Raw!Y244</f>
        <v>655</v>
      </c>
      <c r="Z244" s="95">
        <f>Raw!Z244</f>
        <v>0</v>
      </c>
      <c r="AA244" s="95">
        <f>Raw!AA244</f>
        <v>-1216.2</v>
      </c>
    </row>
    <row r="245" spans="1:27" x14ac:dyDescent="0.3">
      <c r="A245" s="85">
        <v>244</v>
      </c>
      <c r="B245" s="85" t="s">
        <v>366</v>
      </c>
      <c r="C245" s="85" t="s">
        <v>133</v>
      </c>
      <c r="D245" s="85">
        <v>2022</v>
      </c>
      <c r="E245" s="112">
        <f>Raw!E245+Raw!J245+Raw!K245+Raw!N245</f>
        <v>39907</v>
      </c>
      <c r="F245" s="4">
        <f t="shared" si="47"/>
        <v>1210</v>
      </c>
      <c r="G245" s="94">
        <f t="shared" ref="G245:G254" si="60">G244</f>
        <v>9156.5328111803465</v>
      </c>
      <c r="H245" s="94">
        <f>Raw!E245</f>
        <v>40052</v>
      </c>
      <c r="I245" s="94">
        <f t="shared" si="48"/>
        <v>1202</v>
      </c>
      <c r="J245" s="94">
        <f>Raw!F245</f>
        <v>30763</v>
      </c>
      <c r="K245" s="95">
        <f>Raw!G245</f>
        <v>7124</v>
      </c>
      <c r="L245" s="95">
        <f>Raw!H245</f>
        <v>0</v>
      </c>
      <c r="M245" s="95">
        <f>Raw!I245+Raw!R245</f>
        <v>202</v>
      </c>
      <c r="N245" s="95">
        <f>Raw!M245</f>
        <v>2079</v>
      </c>
      <c r="O245" s="95">
        <f t="shared" ref="O245:O254" si="61">O244</f>
        <v>1205.984286796474</v>
      </c>
      <c r="P245" s="95">
        <f>Raw!O245</f>
        <v>2049</v>
      </c>
      <c r="Q245" s="113">
        <f>E245-(Raw!L245-Raw!P245)</f>
        <v>2402</v>
      </c>
      <c r="R245" s="95">
        <f>Raw!S245+Raw!T245</f>
        <v>468</v>
      </c>
      <c r="S245" s="95">
        <f>Raw!S245/(Clean!R245/Raw!O245)</f>
        <v>2049</v>
      </c>
      <c r="T245" s="95">
        <f>Raw!Q245</f>
        <v>1581</v>
      </c>
      <c r="U245" s="95">
        <f>Raw!U245-Raw!U246</f>
        <v>-1001</v>
      </c>
      <c r="V245" s="95">
        <f>Raw!V245-Raw!W245</f>
        <v>14507</v>
      </c>
      <c r="W245" s="95">
        <f t="shared" si="49"/>
        <v>-217</v>
      </c>
      <c r="X245" s="95">
        <f>Raw!X245</f>
        <v>18070</v>
      </c>
      <c r="Y245" s="95">
        <f>Raw!Y245</f>
        <v>857</v>
      </c>
      <c r="Z245" s="95">
        <f>Raw!Z245</f>
        <v>0</v>
      </c>
      <c r="AA245" s="95">
        <f>Raw!AA245</f>
        <v>2139.1</v>
      </c>
    </row>
    <row r="246" spans="1:27" x14ac:dyDescent="0.3">
      <c r="A246" s="85">
        <v>245</v>
      </c>
      <c r="B246" s="85" t="s">
        <v>366</v>
      </c>
      <c r="C246" s="85" t="s">
        <v>133</v>
      </c>
      <c r="D246" s="85">
        <v>2021</v>
      </c>
      <c r="E246" s="112">
        <f>Raw!E246+Raw!J246+Raw!K246+Raw!N246</f>
        <v>38697</v>
      </c>
      <c r="F246" s="4">
        <f t="shared" si="47"/>
        <v>4772</v>
      </c>
      <c r="G246" s="94">
        <f t="shared" si="60"/>
        <v>9156.5328111803465</v>
      </c>
      <c r="H246" s="94">
        <f>Raw!E246</f>
        <v>38850</v>
      </c>
      <c r="I246" s="94">
        <f t="shared" si="48"/>
        <v>4514</v>
      </c>
      <c r="J246" s="94">
        <f>Raw!F246</f>
        <v>29108</v>
      </c>
      <c r="K246" s="95">
        <f>Raw!G246</f>
        <v>7347</v>
      </c>
      <c r="L246" s="95">
        <f>Raw!H246</f>
        <v>0</v>
      </c>
      <c r="M246" s="95">
        <f>Raw!I246+Raw!R246</f>
        <v>151</v>
      </c>
      <c r="N246" s="95">
        <f>Raw!M246</f>
        <v>2392</v>
      </c>
      <c r="O246" s="95">
        <f t="shared" si="61"/>
        <v>1205.984286796474</v>
      </c>
      <c r="P246" s="95">
        <f>Raw!O246</f>
        <v>2386</v>
      </c>
      <c r="Q246" s="113">
        <f>E246-(Raw!L246-Raw!P246)</f>
        <v>2601</v>
      </c>
      <c r="R246" s="95">
        <f>Raw!S246+Raw!T246</f>
        <v>362</v>
      </c>
      <c r="S246" s="95">
        <f>Raw!S246/(Clean!R246/Raw!O246)</f>
        <v>2386</v>
      </c>
      <c r="T246" s="95">
        <f>Raw!Q246</f>
        <v>2025</v>
      </c>
      <c r="U246" s="95">
        <f>Raw!U246-Raw!U247</f>
        <v>2634</v>
      </c>
      <c r="V246" s="95">
        <f>Raw!V246-Raw!W246</f>
        <v>14724</v>
      </c>
      <c r="W246" s="95">
        <f t="shared" si="49"/>
        <v>-812</v>
      </c>
      <c r="X246" s="95">
        <f>Raw!X246</f>
        <v>21418</v>
      </c>
      <c r="Y246" s="95">
        <f>Raw!Y246</f>
        <v>1058</v>
      </c>
      <c r="Z246" s="95">
        <f>Raw!Z246</f>
        <v>0</v>
      </c>
      <c r="AA246" s="95">
        <f>Raw!AA246</f>
        <v>-2081.1</v>
      </c>
    </row>
    <row r="247" spans="1:27" x14ac:dyDescent="0.3">
      <c r="A247" s="85">
        <v>246</v>
      </c>
      <c r="B247" s="85" t="s">
        <v>366</v>
      </c>
      <c r="C247" s="85" t="s">
        <v>133</v>
      </c>
      <c r="D247" s="85">
        <v>2020</v>
      </c>
      <c r="E247" s="112">
        <f>Raw!E247+Raw!J247+Raw!K247+Raw!N247</f>
        <v>33925</v>
      </c>
      <c r="F247" s="4">
        <f t="shared" si="47"/>
        <v>-5204</v>
      </c>
      <c r="G247" s="94">
        <f t="shared" si="60"/>
        <v>9156.5328111803465</v>
      </c>
      <c r="H247" s="94">
        <f>Raw!E247</f>
        <v>34336</v>
      </c>
      <c r="I247" s="94">
        <f t="shared" si="48"/>
        <v>-4830</v>
      </c>
      <c r="J247" s="94">
        <f>Raw!F247</f>
        <v>24684</v>
      </c>
      <c r="K247" s="95">
        <f>Raw!G247</f>
        <v>8093</v>
      </c>
      <c r="L247" s="95">
        <f>Raw!H247</f>
        <v>0</v>
      </c>
      <c r="M247" s="95">
        <f>Raw!I247+Raw!R247</f>
        <v>0</v>
      </c>
      <c r="N247" s="95">
        <f>Raw!M247</f>
        <v>1975</v>
      </c>
      <c r="O247" s="95">
        <f t="shared" si="61"/>
        <v>1205.984286796474</v>
      </c>
      <c r="P247" s="95">
        <f>Raw!O247</f>
        <v>2320</v>
      </c>
      <c r="Q247" s="113">
        <f>E247-(Raw!L247-Raw!P247)</f>
        <v>1914</v>
      </c>
      <c r="R247" s="95">
        <f>Raw!S247+Raw!T247</f>
        <v>350</v>
      </c>
      <c r="S247" s="95">
        <f>Raw!S247/(Clean!R247/Raw!O247)</f>
        <v>2320</v>
      </c>
      <c r="T247" s="95">
        <f>Raw!Q247</f>
        <v>1969</v>
      </c>
      <c r="U247" s="95">
        <f>Raw!U247-Raw!U248</f>
        <v>204</v>
      </c>
      <c r="V247" s="95">
        <f>Raw!V247-Raw!W247</f>
        <v>15536</v>
      </c>
      <c r="W247" s="95">
        <f t="shared" si="49"/>
        <v>1129</v>
      </c>
      <c r="X247" s="95">
        <f>Raw!X247</f>
        <v>22593</v>
      </c>
      <c r="Y247" s="95">
        <f>Raw!Y247</f>
        <v>0</v>
      </c>
      <c r="Z247" s="95">
        <f>Raw!Z247</f>
        <v>0</v>
      </c>
      <c r="AA247" s="95">
        <f>Raw!AA247</f>
        <v>3138.3</v>
      </c>
    </row>
    <row r="248" spans="1:27" x14ac:dyDescent="0.3">
      <c r="A248" s="85">
        <v>247</v>
      </c>
      <c r="B248" s="85" t="s">
        <v>366</v>
      </c>
      <c r="C248" s="85" t="s">
        <v>133</v>
      </c>
      <c r="D248" s="85">
        <v>2019</v>
      </c>
      <c r="E248" s="112">
        <f>Raw!E248+Raw!J248+Raw!K248+Raw!N248</f>
        <v>39129</v>
      </c>
      <c r="F248" s="4">
        <f t="shared" si="47"/>
        <v>9923</v>
      </c>
      <c r="G248" s="94">
        <f t="shared" si="60"/>
        <v>9156.5328111803465</v>
      </c>
      <c r="H248" s="94">
        <f>Raw!E248</f>
        <v>39166</v>
      </c>
      <c r="I248" s="94">
        <f t="shared" si="48"/>
        <v>9865</v>
      </c>
      <c r="J248" s="94">
        <f>Raw!F248</f>
        <v>27683</v>
      </c>
      <c r="K248" s="95">
        <f>Raw!G248</f>
        <v>9092</v>
      </c>
      <c r="L248" s="95">
        <f>Raw!H248</f>
        <v>0</v>
      </c>
      <c r="M248" s="95">
        <f>Raw!I248+Raw!R248</f>
        <v>0</v>
      </c>
      <c r="N248" s="95">
        <f>Raw!M248</f>
        <v>2460</v>
      </c>
      <c r="O248" s="95">
        <f t="shared" si="61"/>
        <v>1205.984286796474</v>
      </c>
      <c r="P248" s="95">
        <f>Raw!O248</f>
        <v>2506</v>
      </c>
      <c r="Q248" s="113">
        <f>E248-(Raw!L248-Raw!P248)</f>
        <v>2957</v>
      </c>
      <c r="R248" s="95">
        <f>Raw!S248+Raw!T248</f>
        <v>534</v>
      </c>
      <c r="S248" s="95">
        <f>Raw!S248/(Clean!R248/Raw!O248)</f>
        <v>2506</v>
      </c>
      <c r="T248" s="95">
        <f>Raw!Q248</f>
        <v>1973</v>
      </c>
      <c r="U248" s="95">
        <f>Raw!U248-Raw!U249</f>
        <v>-1295</v>
      </c>
      <c r="V248" s="95">
        <f>Raw!V248-Raw!W248</f>
        <v>14407</v>
      </c>
      <c r="W248" s="95">
        <f t="shared" si="49"/>
        <v>542</v>
      </c>
      <c r="X248" s="95">
        <f>Raw!X248</f>
        <v>21457</v>
      </c>
      <c r="Y248" s="95">
        <f>Raw!Y248</f>
        <v>0</v>
      </c>
      <c r="Z248" s="95">
        <f>Raw!Z248</f>
        <v>0</v>
      </c>
      <c r="AA248" s="95">
        <f>Raw!AA248</f>
        <v>-310.8</v>
      </c>
    </row>
    <row r="249" spans="1:27" x14ac:dyDescent="0.3">
      <c r="A249" s="85">
        <v>248</v>
      </c>
      <c r="B249" s="85" t="s">
        <v>366</v>
      </c>
      <c r="C249" s="85" t="s">
        <v>133</v>
      </c>
      <c r="D249" s="85">
        <v>2018</v>
      </c>
      <c r="E249" s="112">
        <f>Raw!E249+Raw!J249+Raw!K249+Raw!N249</f>
        <v>29206</v>
      </c>
      <c r="F249" s="4">
        <f t="shared" si="47"/>
        <v>7888</v>
      </c>
      <c r="G249" s="94">
        <f t="shared" si="60"/>
        <v>9156.5328111803465</v>
      </c>
      <c r="H249" s="94">
        <f>Raw!E249</f>
        <v>29301</v>
      </c>
      <c r="I249" s="94">
        <f t="shared" si="48"/>
        <v>7513</v>
      </c>
      <c r="J249" s="94">
        <f>Raw!F249</f>
        <v>20583</v>
      </c>
      <c r="K249" s="95">
        <f>Raw!G249</f>
        <v>7230</v>
      </c>
      <c r="L249" s="95">
        <f>Raw!H249</f>
        <v>0</v>
      </c>
      <c r="M249" s="95">
        <f>Raw!I249+Raw!R249</f>
        <v>0</v>
      </c>
      <c r="N249" s="95">
        <f>Raw!M249</f>
        <v>1568</v>
      </c>
      <c r="O249" s="95">
        <f t="shared" si="61"/>
        <v>1205.984286796474</v>
      </c>
      <c r="P249" s="95">
        <f>Raw!O249</f>
        <v>1553</v>
      </c>
      <c r="Q249" s="113">
        <f>E249-(Raw!L249-Raw!P249)</f>
        <v>1799</v>
      </c>
      <c r="R249" s="95">
        <f>Raw!S249+Raw!T249</f>
        <v>327</v>
      </c>
      <c r="S249" s="95">
        <f>Raw!S249/(Clean!R249/Raw!O249)</f>
        <v>1553</v>
      </c>
      <c r="T249" s="95">
        <f>Raw!Q249</f>
        <v>1226</v>
      </c>
      <c r="U249" s="95">
        <f>Raw!U249-Raw!U250</f>
        <v>-222</v>
      </c>
      <c r="V249" s="95">
        <f>Raw!V249-Raw!W249</f>
        <v>13865</v>
      </c>
      <c r="W249" s="95">
        <f t="shared" si="49"/>
        <v>-767</v>
      </c>
      <c r="X249" s="95">
        <f>Raw!X249</f>
        <v>21104</v>
      </c>
      <c r="Y249" s="95">
        <f>Raw!Y249</f>
        <v>0</v>
      </c>
      <c r="Z249" s="95">
        <f>Raw!Z249</f>
        <v>0</v>
      </c>
      <c r="AA249" s="95">
        <f>Raw!AA249</f>
        <v>1902.3</v>
      </c>
    </row>
    <row r="250" spans="1:27" x14ac:dyDescent="0.3">
      <c r="A250" s="85">
        <v>249</v>
      </c>
      <c r="B250" s="85" t="s">
        <v>366</v>
      </c>
      <c r="C250" s="85" t="s">
        <v>133</v>
      </c>
      <c r="D250" s="85">
        <v>2017</v>
      </c>
      <c r="E250" s="112">
        <f>Raw!E250+Raw!J250+Raw!K250+Raw!N250</f>
        <v>21318</v>
      </c>
      <c r="F250" s="4">
        <f t="shared" si="47"/>
        <v>649</v>
      </c>
      <c r="G250" s="94">
        <f t="shared" si="60"/>
        <v>9156.5328111803465</v>
      </c>
      <c r="H250" s="94">
        <f>Raw!E250</f>
        <v>21788</v>
      </c>
      <c r="I250" s="94">
        <f t="shared" si="48"/>
        <v>707</v>
      </c>
      <c r="J250" s="94">
        <f>Raw!F250</f>
        <v>13031</v>
      </c>
      <c r="K250" s="95">
        <f>Raw!G250</f>
        <v>7012</v>
      </c>
      <c r="L250" s="95">
        <f>Raw!H250</f>
        <v>0</v>
      </c>
      <c r="M250" s="95">
        <f>Raw!I250+Raw!R250</f>
        <v>0</v>
      </c>
      <c r="N250" s="95">
        <f>Raw!M250</f>
        <v>2213</v>
      </c>
      <c r="O250" s="95">
        <f t="shared" si="61"/>
        <v>1205.984286796474</v>
      </c>
      <c r="P250" s="95">
        <f>Raw!O250</f>
        <v>2211</v>
      </c>
      <c r="Q250" s="113">
        <f>E250-(Raw!L250-Raw!P250)</f>
        <v>2216</v>
      </c>
      <c r="R250" s="95">
        <f>Raw!S250+Raw!T250</f>
        <v>473</v>
      </c>
      <c r="S250" s="95">
        <f>Raw!S250/(Clean!R250/Raw!O250)</f>
        <v>2211</v>
      </c>
      <c r="T250" s="95">
        <f>Raw!Q250</f>
        <v>1738</v>
      </c>
      <c r="U250" s="95">
        <f>Raw!U250-Raw!U251</f>
        <v>-160</v>
      </c>
      <c r="V250" s="95">
        <f>Raw!V250-Raw!W250</f>
        <v>14632</v>
      </c>
      <c r="W250" s="95">
        <f t="shared" si="49"/>
        <v>170</v>
      </c>
      <c r="X250" s="95">
        <f>Raw!X250</f>
        <v>19361</v>
      </c>
      <c r="Y250" s="95">
        <f>Raw!Y250</f>
        <v>0</v>
      </c>
      <c r="Z250" s="95">
        <f>Raw!Z250</f>
        <v>0</v>
      </c>
      <c r="AA250" s="95">
        <f>Raw!AA250</f>
        <v>1243.5999999999999</v>
      </c>
    </row>
    <row r="251" spans="1:27" x14ac:dyDescent="0.3">
      <c r="A251" s="85">
        <v>250</v>
      </c>
      <c r="B251" s="85" t="s">
        <v>366</v>
      </c>
      <c r="C251" s="85" t="s">
        <v>133</v>
      </c>
      <c r="D251" s="85">
        <v>2016</v>
      </c>
      <c r="E251" s="112">
        <f>Raw!E251+Raw!J251+Raw!K251+Raw!N251</f>
        <v>20669</v>
      </c>
      <c r="F251" s="4">
        <f t="shared" si="47"/>
        <v>-1412</v>
      </c>
      <c r="G251" s="94">
        <f t="shared" si="60"/>
        <v>9156.5328111803465</v>
      </c>
      <c r="H251" s="94">
        <f>Raw!E251</f>
        <v>21081</v>
      </c>
      <c r="I251" s="94">
        <f t="shared" si="48"/>
        <v>-1462</v>
      </c>
      <c r="J251" s="94">
        <f>Raw!F251</f>
        <v>12497</v>
      </c>
      <c r="K251" s="95">
        <f>Raw!G251</f>
        <v>6672</v>
      </c>
      <c r="L251" s="95">
        <f>Raw!H251</f>
        <v>0</v>
      </c>
      <c r="M251" s="95">
        <f>Raw!I251+Raw!R251</f>
        <v>0</v>
      </c>
      <c r="N251" s="95">
        <f>Raw!M251</f>
        <v>2323</v>
      </c>
      <c r="O251" s="95">
        <f t="shared" si="61"/>
        <v>1205.984286796474</v>
      </c>
      <c r="P251" s="95">
        <f>Raw!O251</f>
        <v>2322</v>
      </c>
      <c r="Q251" s="113">
        <f>E251-(Raw!L251-Raw!P251)</f>
        <v>2410</v>
      </c>
      <c r="R251" s="95">
        <f>Raw!S251+Raw!T251</f>
        <v>499</v>
      </c>
      <c r="S251" s="95">
        <f>Raw!S251/(Clean!R251/Raw!O251)</f>
        <v>2322</v>
      </c>
      <c r="T251" s="95">
        <f>Raw!Q251</f>
        <v>1822</v>
      </c>
      <c r="U251" s="95">
        <f>Raw!U251-Raw!U252</f>
        <v>-330</v>
      </c>
      <c r="V251" s="95">
        <f>Raw!V251-Raw!W251</f>
        <v>14462</v>
      </c>
      <c r="W251" s="95">
        <f t="shared" si="49"/>
        <v>-859</v>
      </c>
      <c r="X251" s="95">
        <f>Raw!X251</f>
        <v>19619</v>
      </c>
      <c r="Y251" s="95">
        <f>Raw!Y251</f>
        <v>0</v>
      </c>
      <c r="Z251" s="95">
        <f>Raw!Z251</f>
        <v>0</v>
      </c>
      <c r="AA251" s="95">
        <f>Raw!AA251</f>
        <v>1104.4000000000001</v>
      </c>
    </row>
    <row r="252" spans="1:27" x14ac:dyDescent="0.3">
      <c r="A252" s="85">
        <v>251</v>
      </c>
      <c r="B252" s="85" t="s">
        <v>366</v>
      </c>
      <c r="C252" s="85" t="s">
        <v>133</v>
      </c>
      <c r="D252" s="85">
        <v>2015</v>
      </c>
      <c r="E252" s="112">
        <f>Raw!E252+Raw!J252+Raw!K252+Raw!N252</f>
        <v>22081</v>
      </c>
      <c r="F252" s="4">
        <f t="shared" si="47"/>
        <v>376</v>
      </c>
      <c r="G252" s="94">
        <f t="shared" si="60"/>
        <v>9156.5328111803465</v>
      </c>
      <c r="H252" s="94">
        <f>Raw!E252</f>
        <v>22543</v>
      </c>
      <c r="I252" s="94">
        <f t="shared" si="48"/>
        <v>208</v>
      </c>
      <c r="J252" s="94">
        <f>Raw!F252</f>
        <v>13979</v>
      </c>
      <c r="K252" s="95">
        <f>Raw!G252</f>
        <v>6708</v>
      </c>
      <c r="L252" s="95">
        <f>Raw!H252</f>
        <v>0</v>
      </c>
      <c r="M252" s="95">
        <f>Raw!I252+Raw!R252</f>
        <v>0</v>
      </c>
      <c r="N252" s="95">
        <f>Raw!M252</f>
        <v>2339</v>
      </c>
      <c r="O252" s="95">
        <f t="shared" si="61"/>
        <v>1205.984286796474</v>
      </c>
      <c r="P252" s="95">
        <f>Raw!O252</f>
        <v>2358</v>
      </c>
      <c r="Q252" s="113">
        <f>E252-(Raw!L252-Raw!P252)</f>
        <v>2434</v>
      </c>
      <c r="R252" s="95">
        <f>Raw!S252+Raw!T252</f>
        <v>558</v>
      </c>
      <c r="S252" s="95">
        <f>Raw!S252/(Clean!R252/Raw!O252)</f>
        <v>2358</v>
      </c>
      <c r="T252" s="95">
        <f>Raw!Q252</f>
        <v>1801</v>
      </c>
      <c r="U252" s="95">
        <f>Raw!U252-Raw!U253</f>
        <v>-627</v>
      </c>
      <c r="V252" s="95">
        <f>Raw!V252-Raw!W252</f>
        <v>15321</v>
      </c>
      <c r="W252" s="95">
        <f t="shared" si="49"/>
        <v>-422</v>
      </c>
      <c r="X252" s="95">
        <f>Raw!X252</f>
        <v>19217</v>
      </c>
      <c r="Y252" s="95">
        <f>Raw!Y252</f>
        <v>0</v>
      </c>
      <c r="Z252" s="95">
        <f>Raw!Z252</f>
        <v>0</v>
      </c>
      <c r="AA252" s="95">
        <f>Raw!AA252</f>
        <v>1126</v>
      </c>
    </row>
    <row r="253" spans="1:27" x14ac:dyDescent="0.3">
      <c r="A253" s="85">
        <v>252</v>
      </c>
      <c r="B253" s="85" t="s">
        <v>366</v>
      </c>
      <c r="C253" s="85" t="s">
        <v>133</v>
      </c>
      <c r="D253" s="85">
        <v>2014</v>
      </c>
      <c r="E253" s="112">
        <f>Raw!E253+Raw!J253+Raw!K253+Raw!N253</f>
        <v>21705</v>
      </c>
      <c r="F253" s="4">
        <f t="shared" si="47"/>
        <v>-1258</v>
      </c>
      <c r="G253" s="94">
        <f t="shared" si="60"/>
        <v>9156.5328111803465</v>
      </c>
      <c r="H253" s="94">
        <f>Raw!E253</f>
        <v>22335</v>
      </c>
      <c r="I253" s="94">
        <f t="shared" si="48"/>
        <v>-1637</v>
      </c>
      <c r="J253" s="94">
        <f>Raw!F253</f>
        <v>14447</v>
      </c>
      <c r="K253" s="95">
        <f>Raw!G253</f>
        <v>6279</v>
      </c>
      <c r="L253" s="95">
        <f>Raw!H253</f>
        <v>0</v>
      </c>
      <c r="M253" s="95">
        <f>Raw!I253+Raw!R253</f>
        <v>0</v>
      </c>
      <c r="N253" s="95">
        <f>Raw!M253</f>
        <v>2267</v>
      </c>
      <c r="O253" s="95">
        <f t="shared" si="61"/>
        <v>1205.984286796474</v>
      </c>
      <c r="P253" s="95">
        <f>Raw!O253</f>
        <v>2297</v>
      </c>
      <c r="Q253" s="113">
        <f>E253-(Raw!L253-Raw!P253)</f>
        <v>2168</v>
      </c>
      <c r="R253" s="95">
        <f>Raw!S253+Raw!T253</f>
        <v>531</v>
      </c>
      <c r="S253" s="95">
        <f>Raw!S253/(Clean!R253/Raw!O253)</f>
        <v>2297</v>
      </c>
      <c r="T253" s="95">
        <f>Raw!Q253</f>
        <v>1765</v>
      </c>
      <c r="U253" s="95">
        <f>Raw!U253-Raw!U254</f>
        <v>-1447</v>
      </c>
      <c r="V253" s="95">
        <f>Raw!V253-Raw!W253</f>
        <v>15743</v>
      </c>
      <c r="W253" s="95">
        <f t="shared" si="49"/>
        <v>9</v>
      </c>
      <c r="X253" s="95">
        <f>Raw!X253</f>
        <v>20006</v>
      </c>
      <c r="Y253" s="95">
        <f>Raw!Y253</f>
        <v>0</v>
      </c>
      <c r="Z253" s="95">
        <f>Raw!Z253</f>
        <v>0</v>
      </c>
      <c r="AA253" s="95">
        <f>Raw!AA253</f>
        <v>1866.3</v>
      </c>
    </row>
    <row r="254" spans="1:27" ht="15" thickBot="1" x14ac:dyDescent="0.35">
      <c r="A254" s="93">
        <v>253</v>
      </c>
      <c r="B254" s="93" t="s">
        <v>366</v>
      </c>
      <c r="C254" s="93" t="s">
        <v>133</v>
      </c>
      <c r="D254" s="93">
        <v>2013</v>
      </c>
      <c r="E254" s="112">
        <f>Raw!E254+Raw!J254+Raw!K254+Raw!N254</f>
        <v>22963</v>
      </c>
      <c r="F254" s="4">
        <f t="shared" si="47"/>
        <v>-773542</v>
      </c>
      <c r="G254" s="94">
        <f t="shared" si="60"/>
        <v>9156.5328111803465</v>
      </c>
      <c r="H254" s="94">
        <f>Raw!E254</f>
        <v>23972</v>
      </c>
      <c r="I254" s="94">
        <f t="shared" si="48"/>
        <v>-842347</v>
      </c>
      <c r="J254" s="94">
        <f>Raw!F254</f>
        <v>15364</v>
      </c>
      <c r="K254" s="95">
        <f>Raw!G254</f>
        <v>6817</v>
      </c>
      <c r="L254" s="95">
        <f>Raw!H254</f>
        <v>0</v>
      </c>
      <c r="M254" s="95">
        <f>Raw!I254+Raw!R254</f>
        <v>0</v>
      </c>
      <c r="N254" s="95">
        <f>Raw!M254</f>
        <v>2723</v>
      </c>
      <c r="O254" s="95">
        <f t="shared" si="61"/>
        <v>1205.984286796474</v>
      </c>
      <c r="P254" s="95">
        <f>Raw!O254</f>
        <v>2646</v>
      </c>
      <c r="Q254" s="113">
        <f>E254-(Raw!L254-Raw!P254)</f>
        <v>2072</v>
      </c>
      <c r="R254" s="95">
        <f>Raw!S254+Raw!T254</f>
        <v>358</v>
      </c>
      <c r="S254" s="95">
        <f>Raw!S254/(Clean!R254/Raw!O254)</f>
        <v>2646</v>
      </c>
      <c r="T254" s="95">
        <f>Raw!Q254</f>
        <v>2288</v>
      </c>
      <c r="U254" s="95">
        <f>Raw!U254-Raw!U255</f>
        <v>-85615</v>
      </c>
      <c r="V254" s="95">
        <f>Raw!V254-Raw!W254</f>
        <v>15734</v>
      </c>
      <c r="W254" s="95">
        <f t="shared" si="49"/>
        <v>-382931</v>
      </c>
      <c r="X254" s="95">
        <f>Raw!X254</f>
        <v>21290</v>
      </c>
      <c r="Y254" s="95">
        <f>Raw!Y254</f>
        <v>0</v>
      </c>
      <c r="Z254" s="95">
        <f>Raw!Z254</f>
        <v>0</v>
      </c>
      <c r="AA254" s="95">
        <f>Raw!AA254</f>
        <v>1152.7</v>
      </c>
    </row>
    <row r="255" spans="1:27" ht="15" thickTop="1" x14ac:dyDescent="0.3">
      <c r="A255" s="88">
        <v>254</v>
      </c>
      <c r="B255" s="88" t="s">
        <v>366</v>
      </c>
      <c r="C255" s="88" t="s">
        <v>125</v>
      </c>
      <c r="D255" s="88">
        <v>2023</v>
      </c>
      <c r="E255" s="112">
        <f>Raw!E255+Raw!J255+Raw!K255+Raw!N255</f>
        <v>796505</v>
      </c>
      <c r="F255" s="4">
        <f t="shared" si="47"/>
        <v>-612569</v>
      </c>
      <c r="G255" s="94">
        <f t="shared" si="50"/>
        <v>236456.33221438114</v>
      </c>
      <c r="H255" s="94">
        <f>Raw!E255</f>
        <v>866319</v>
      </c>
      <c r="I255" s="94">
        <f t="shared" si="48"/>
        <v>-588244</v>
      </c>
      <c r="J255" s="94">
        <f>Raw!F255</f>
        <v>690885</v>
      </c>
      <c r="K255" s="95">
        <f>Raw!G255</f>
        <v>133401</v>
      </c>
      <c r="L255" s="95">
        <f>Raw!H255</f>
        <v>0</v>
      </c>
      <c r="M255" s="95">
        <f>Raw!I255+Raw!R255</f>
        <v>877</v>
      </c>
      <c r="N255" s="95">
        <f>Raw!M255</f>
        <v>64334</v>
      </c>
      <c r="O255" s="95">
        <f t="shared" si="51"/>
        <v>20874.270085442509</v>
      </c>
      <c r="P255" s="95">
        <f>Raw!O255</f>
        <v>64564</v>
      </c>
      <c r="Q255" s="113">
        <f>E255-(Raw!L255-Raw!P255)</f>
        <v>9509</v>
      </c>
      <c r="R255" s="95">
        <f>Raw!S255+Raw!T255</f>
        <v>14989</v>
      </c>
      <c r="S255" s="95">
        <f>Raw!S255/(Clean!R255/Raw!O255)</f>
        <v>64564</v>
      </c>
      <c r="T255" s="95">
        <f>Raw!Q255</f>
        <v>49576</v>
      </c>
      <c r="U255" s="95">
        <f>Raw!U255-Raw!U256</f>
        <v>-30197</v>
      </c>
      <c r="V255" s="95">
        <f>Raw!V255-Raw!W255</f>
        <v>398665</v>
      </c>
      <c r="W255" s="95">
        <f t="shared" si="49"/>
        <v>56773</v>
      </c>
      <c r="X255" s="95">
        <f>Raw!X255</f>
        <v>1751128</v>
      </c>
      <c r="Y255" s="95">
        <f>Raw!Y255</f>
        <v>152572</v>
      </c>
      <c r="Z255" s="95">
        <f>Raw!Z255</f>
        <v>149372</v>
      </c>
      <c r="AA255" s="95">
        <f>Raw!AA255</f>
        <v>-108086</v>
      </c>
    </row>
    <row r="256" spans="1:27" x14ac:dyDescent="0.3">
      <c r="A256" s="85">
        <v>255</v>
      </c>
      <c r="B256" s="85" t="s">
        <v>366</v>
      </c>
      <c r="C256" s="85" t="s">
        <v>125</v>
      </c>
      <c r="D256" s="85">
        <v>2022</v>
      </c>
      <c r="E256" s="112">
        <f>Raw!E256+Raw!J256+Raw!K256+Raw!N256</f>
        <v>1409074</v>
      </c>
      <c r="F256" s="4">
        <f t="shared" si="47"/>
        <v>424832</v>
      </c>
      <c r="G256" s="94">
        <f t="shared" ref="G256:G265" si="62">G255</f>
        <v>236456.33221438114</v>
      </c>
      <c r="H256" s="94">
        <f>Raw!E256</f>
        <v>1454563</v>
      </c>
      <c r="I256" s="94">
        <f t="shared" si="48"/>
        <v>523954</v>
      </c>
      <c r="J256" s="94">
        <f>Raw!F256</f>
        <v>1258883</v>
      </c>
      <c r="K256" s="95">
        <f>Raw!G256</f>
        <v>170902</v>
      </c>
      <c r="L256" s="95">
        <f>Raw!H256</f>
        <v>0</v>
      </c>
      <c r="M256" s="95">
        <f>Raw!I256+Raw!R256</f>
        <v>662</v>
      </c>
      <c r="N256" s="95">
        <f>Raw!M256</f>
        <v>41640</v>
      </c>
      <c r="O256" s="95">
        <f t="shared" ref="O256:O265" si="63">O255</f>
        <v>20874.270085442509</v>
      </c>
      <c r="P256" s="95">
        <f>Raw!O256</f>
        <v>70107</v>
      </c>
      <c r="Q256" s="113">
        <f>E256-(Raw!L256-Raw!P256)</f>
        <v>13472</v>
      </c>
      <c r="R256" s="95">
        <f>Raw!S256+Raw!T256</f>
        <v>17321</v>
      </c>
      <c r="S256" s="95">
        <f>Raw!S256/(Clean!R256/Raw!O256)</f>
        <v>70107</v>
      </c>
      <c r="T256" s="95">
        <f>Raw!Q256</f>
        <v>52786</v>
      </c>
      <c r="U256" s="95">
        <f>Raw!U256-Raw!U257</f>
        <v>-9165</v>
      </c>
      <c r="V256" s="95">
        <f>Raw!V256-Raw!W256</f>
        <v>341892</v>
      </c>
      <c r="W256" s="95">
        <f t="shared" si="49"/>
        <v>162754</v>
      </c>
      <c r="X256" s="95">
        <f>Raw!X256</f>
        <v>1244904</v>
      </c>
      <c r="Y256" s="95">
        <f>Raw!Y256</f>
        <v>167100</v>
      </c>
      <c r="Z256" s="95">
        <f>Raw!Z256</f>
        <v>195894</v>
      </c>
      <c r="AA256" s="95">
        <f>Raw!AA256</f>
        <v>127165</v>
      </c>
    </row>
    <row r="257" spans="1:27" x14ac:dyDescent="0.3">
      <c r="A257" s="85">
        <v>256</v>
      </c>
      <c r="B257" s="85" t="s">
        <v>366</v>
      </c>
      <c r="C257" s="85" t="s">
        <v>125</v>
      </c>
      <c r="D257" s="85">
        <v>2021</v>
      </c>
      <c r="E257" s="112">
        <f>Raw!E257+Raw!J257+Raw!K257+Raw!N257</f>
        <v>984242</v>
      </c>
      <c r="F257" s="4">
        <f t="shared" si="47"/>
        <v>-399935</v>
      </c>
      <c r="G257" s="94">
        <f t="shared" si="62"/>
        <v>236456.33221438114</v>
      </c>
      <c r="H257" s="94">
        <f>Raw!E257</f>
        <v>930609</v>
      </c>
      <c r="I257" s="94">
        <f t="shared" si="48"/>
        <v>-478219</v>
      </c>
      <c r="J257" s="94">
        <f>Raw!F257</f>
        <v>787257</v>
      </c>
      <c r="K257" s="95">
        <f>Raw!G257</f>
        <v>156829</v>
      </c>
      <c r="L257" s="95">
        <f>Raw!H257</f>
        <v>0</v>
      </c>
      <c r="M257" s="95">
        <f>Raw!I257+Raw!R257</f>
        <v>903</v>
      </c>
      <c r="N257" s="95">
        <f>Raw!M257</f>
        <v>-14078</v>
      </c>
      <c r="O257" s="95">
        <f t="shared" si="63"/>
        <v>20874.270085442509</v>
      </c>
      <c r="P257" s="95">
        <f>Raw!O257</f>
        <v>65945</v>
      </c>
      <c r="Q257" s="113">
        <f>E257-(Raw!L257-Raw!P257)</f>
        <v>53218</v>
      </c>
      <c r="R257" s="95">
        <f>Raw!S257+Raw!T257</f>
        <v>13663</v>
      </c>
      <c r="S257" s="95">
        <f>Raw!S257/(Clean!R257/Raw!O257)</f>
        <v>65945</v>
      </c>
      <c r="T257" s="95">
        <f>Raw!Q257</f>
        <v>52283</v>
      </c>
      <c r="U257" s="95">
        <f>Raw!U257-Raw!U258</f>
        <v>38902</v>
      </c>
      <c r="V257" s="95">
        <f>Raw!V257-Raw!W257</f>
        <v>179138</v>
      </c>
      <c r="W257" s="95">
        <f t="shared" si="49"/>
        <v>-177161</v>
      </c>
      <c r="X257" s="95">
        <f>Raw!X257</f>
        <v>1245543</v>
      </c>
      <c r="Y257" s="95">
        <f>Raw!Y257</f>
        <v>206715</v>
      </c>
      <c r="Z257" s="95">
        <f>Raw!Z257</f>
        <v>393870</v>
      </c>
      <c r="AA257" s="95">
        <f>Raw!AA257</f>
        <v>4311</v>
      </c>
    </row>
    <row r="258" spans="1:27" x14ac:dyDescent="0.3">
      <c r="A258" s="85">
        <v>257</v>
      </c>
      <c r="B258" s="85" t="s">
        <v>366</v>
      </c>
      <c r="C258" s="85" t="s">
        <v>125</v>
      </c>
      <c r="D258" s="85">
        <v>2020</v>
      </c>
      <c r="E258" s="112">
        <f>Raw!E258+Raw!J258+Raw!K258+Raw!N258</f>
        <v>1384177</v>
      </c>
      <c r="F258" s="4">
        <f t="shared" si="47"/>
        <v>362884</v>
      </c>
      <c r="G258" s="94">
        <f t="shared" si="62"/>
        <v>236456.33221438114</v>
      </c>
      <c r="H258" s="94">
        <f>Raw!E258</f>
        <v>1408828</v>
      </c>
      <c r="I258" s="94">
        <f t="shared" si="48"/>
        <v>360205</v>
      </c>
      <c r="J258" s="94">
        <f>Raw!F258</f>
        <v>1190253</v>
      </c>
      <c r="K258" s="95">
        <f>Raw!G258</f>
        <v>174609</v>
      </c>
      <c r="L258" s="95">
        <f>Raw!H258</f>
        <v>0</v>
      </c>
      <c r="M258" s="95">
        <f>Raw!I258+Raw!R258</f>
        <v>992</v>
      </c>
      <c r="N258" s="95">
        <f>Raw!M258</f>
        <v>40818</v>
      </c>
      <c r="O258" s="95">
        <f t="shared" si="63"/>
        <v>20874.270085442509</v>
      </c>
      <c r="P258" s="95">
        <f>Raw!O258</f>
        <v>48852</v>
      </c>
      <c r="Q258" s="113">
        <f>E258-(Raw!L258-Raw!P258)</f>
        <v>25954</v>
      </c>
      <c r="R258" s="95">
        <f>Raw!S258+Raw!T258</f>
        <v>9786</v>
      </c>
      <c r="S258" s="95">
        <f>Raw!S258/(Clean!R258/Raw!O258)</f>
        <v>48852</v>
      </c>
      <c r="T258" s="95">
        <f>Raw!Q258</f>
        <v>39065</v>
      </c>
      <c r="U258" s="95">
        <f>Raw!U258-Raw!U259</f>
        <v>10070</v>
      </c>
      <c r="V258" s="95">
        <f>Raw!V258-Raw!W258</f>
        <v>356299</v>
      </c>
      <c r="W258" s="95">
        <f t="shared" si="49"/>
        <v>-16205</v>
      </c>
      <c r="X258" s="95">
        <f>Raw!X258</f>
        <v>1188386</v>
      </c>
      <c r="Y258" s="95">
        <f>Raw!Y258</f>
        <v>234489</v>
      </c>
      <c r="Z258" s="95">
        <f>Raw!Z258</f>
        <v>445969</v>
      </c>
      <c r="AA258" s="95">
        <f>Raw!AA258</f>
        <v>-96974</v>
      </c>
    </row>
    <row r="259" spans="1:27" x14ac:dyDescent="0.3">
      <c r="A259" s="85">
        <v>258</v>
      </c>
      <c r="B259" s="85" t="s">
        <v>366</v>
      </c>
      <c r="C259" s="85" t="s">
        <v>125</v>
      </c>
      <c r="D259" s="85">
        <v>2019</v>
      </c>
      <c r="E259" s="112">
        <f>Raw!E259+Raw!J259+Raw!K259+Raw!N259</f>
        <v>1021293</v>
      </c>
      <c r="F259" s="4">
        <f t="shared" ref="F259:F322" si="64">E259-E260</f>
        <v>55341</v>
      </c>
      <c r="G259" s="94">
        <f t="shared" si="62"/>
        <v>236456.33221438114</v>
      </c>
      <c r="H259" s="94">
        <f>Raw!E259</f>
        <v>1048623</v>
      </c>
      <c r="I259" s="94">
        <f t="shared" ref="I259:I322" si="65">H259-H260</f>
        <v>66330</v>
      </c>
      <c r="J259" s="94">
        <f>Raw!F259</f>
        <v>816046</v>
      </c>
      <c r="K259" s="95">
        <f>Raw!G259</f>
        <v>181997</v>
      </c>
      <c r="L259" s="95">
        <f>Raw!H259</f>
        <v>0</v>
      </c>
      <c r="M259" s="95">
        <f>Raw!I259+Raw!R259</f>
        <v>1324</v>
      </c>
      <c r="N259" s="95">
        <f>Raw!M259</f>
        <v>51671</v>
      </c>
      <c r="O259" s="95">
        <f t="shared" si="63"/>
        <v>20874.270085442509</v>
      </c>
      <c r="P259" s="95">
        <f>Raw!O259</f>
        <v>51441</v>
      </c>
      <c r="Q259" s="113">
        <f>E259-(Raw!L259-Raw!P259)</f>
        <v>34932</v>
      </c>
      <c r="R259" s="95">
        <f>Raw!S259+Raw!T259</f>
        <v>10590</v>
      </c>
      <c r="S259" s="95">
        <f>Raw!S259/(Clean!R259/Raw!O259)</f>
        <v>51441</v>
      </c>
      <c r="T259" s="95">
        <f>Raw!Q259</f>
        <v>40851</v>
      </c>
      <c r="U259" s="95">
        <f>Raw!U259-Raw!U260</f>
        <v>-29777</v>
      </c>
      <c r="V259" s="95">
        <f>Raw!V259-Raw!W259</f>
        <v>372504</v>
      </c>
      <c r="W259" s="95">
        <f t="shared" ref="W259:W322" si="66">V259-V260</f>
        <v>-86651</v>
      </c>
      <c r="X259" s="95">
        <f>Raw!X259</f>
        <v>1149796</v>
      </c>
      <c r="Y259" s="95">
        <f>Raw!Y259</f>
        <v>247681</v>
      </c>
      <c r="Z259" s="95">
        <f>Raw!Z259</f>
        <v>463224</v>
      </c>
      <c r="AA259" s="95">
        <f>Raw!AA259</f>
        <v>72596</v>
      </c>
    </row>
    <row r="260" spans="1:27" x14ac:dyDescent="0.3">
      <c r="A260" s="85">
        <v>259</v>
      </c>
      <c r="B260" s="85" t="s">
        <v>366</v>
      </c>
      <c r="C260" s="85" t="s">
        <v>125</v>
      </c>
      <c r="D260" s="85">
        <v>2018</v>
      </c>
      <c r="E260" s="112">
        <f>Raw!E260+Raw!J260+Raw!K260+Raw!N260</f>
        <v>965952</v>
      </c>
      <c r="F260" s="4">
        <f t="shared" si="64"/>
        <v>111635</v>
      </c>
      <c r="G260" s="94">
        <f t="shared" si="62"/>
        <v>236456.33221438114</v>
      </c>
      <c r="H260" s="94">
        <f>Raw!E260</f>
        <v>982293</v>
      </c>
      <c r="I260" s="94">
        <f t="shared" si="65"/>
        <v>124309</v>
      </c>
      <c r="J260" s="94">
        <f>Raw!F260</f>
        <v>748429</v>
      </c>
      <c r="K260" s="95">
        <f>Raw!G260</f>
        <v>180098</v>
      </c>
      <c r="L260" s="95">
        <f>Raw!H260</f>
        <v>0</v>
      </c>
      <c r="M260" s="95">
        <f>Raw!I260+Raw!R260</f>
        <v>1484</v>
      </c>
      <c r="N260" s="95">
        <f>Raw!M260</f>
        <v>53042</v>
      </c>
      <c r="O260" s="95">
        <f t="shared" si="63"/>
        <v>20874.270085442509</v>
      </c>
      <c r="P260" s="95">
        <f>Raw!O260</f>
        <v>53216</v>
      </c>
      <c r="Q260" s="113">
        <f>E260-(Raw!L260-Raw!P260)</f>
        <v>47842</v>
      </c>
      <c r="R260" s="95">
        <f>Raw!S260+Raw!T260</f>
        <v>11141</v>
      </c>
      <c r="S260" s="95">
        <f>Raw!S260/(Clean!R260/Raw!O260)</f>
        <v>53216</v>
      </c>
      <c r="T260" s="95">
        <f>Raw!Q260</f>
        <v>42075</v>
      </c>
      <c r="U260" s="95">
        <f>Raw!U260-Raw!U261</f>
        <v>12565</v>
      </c>
      <c r="V260" s="95">
        <f>Raw!V260-Raw!W260</f>
        <v>459155</v>
      </c>
      <c r="W260" s="95">
        <f t="shared" si="66"/>
        <v>384826</v>
      </c>
      <c r="X260" s="95">
        <f>Raw!X260</f>
        <v>1011904</v>
      </c>
      <c r="Y260" s="95">
        <f>Raw!Y260</f>
        <v>202988</v>
      </c>
      <c r="Z260" s="95">
        <f>Raw!Z260</f>
        <v>441384</v>
      </c>
      <c r="AA260" s="95">
        <f>Raw!AA260</f>
        <v>-119171</v>
      </c>
    </row>
    <row r="261" spans="1:27" x14ac:dyDescent="0.3">
      <c r="A261" s="85">
        <v>260</v>
      </c>
      <c r="B261" s="85" t="s">
        <v>366</v>
      </c>
      <c r="C261" s="85" t="s">
        <v>125</v>
      </c>
      <c r="D261" s="85">
        <v>2017</v>
      </c>
      <c r="E261" s="112">
        <f>Raw!E261+Raw!J261+Raw!K261+Raw!N261</f>
        <v>854317</v>
      </c>
      <c r="F261" s="4">
        <f t="shared" si="64"/>
        <v>17222</v>
      </c>
      <c r="G261" s="94">
        <f t="shared" si="62"/>
        <v>236456.33221438114</v>
      </c>
      <c r="H261" s="94">
        <f>Raw!E261</f>
        <v>857984</v>
      </c>
      <c r="I261" s="94">
        <f t="shared" si="65"/>
        <v>14711</v>
      </c>
      <c r="J261" s="94">
        <f>Raw!F261</f>
        <v>682679</v>
      </c>
      <c r="K261" s="95">
        <f>Raw!G261</f>
        <v>128376</v>
      </c>
      <c r="L261" s="95">
        <f>Raw!H261</f>
        <v>0</v>
      </c>
      <c r="M261" s="95">
        <f>Raw!I261+Raw!R261</f>
        <v>8280</v>
      </c>
      <c r="N261" s="95">
        <f>Raw!M261</f>
        <v>42278</v>
      </c>
      <c r="O261" s="95">
        <f t="shared" si="63"/>
        <v>20874.270085442509</v>
      </c>
      <c r="P261" s="95">
        <f>Raw!O261</f>
        <v>42257</v>
      </c>
      <c r="Q261" s="113">
        <f>E261-(Raw!L261-Raw!P261)</f>
        <v>47167</v>
      </c>
      <c r="R261" s="95">
        <f>Raw!S261+Raw!T261</f>
        <v>8556</v>
      </c>
      <c r="S261" s="95">
        <f>Raw!S261/(Clean!R261/Raw!O261)</f>
        <v>42257</v>
      </c>
      <c r="T261" s="95">
        <f>Raw!Q261</f>
        <v>33701</v>
      </c>
      <c r="U261" s="95">
        <f>Raw!U261-Raw!U262</f>
        <v>196</v>
      </c>
      <c r="V261" s="95">
        <f>Raw!V261-Raw!W261</f>
        <v>74329</v>
      </c>
      <c r="W261" s="95">
        <f t="shared" si="66"/>
        <v>-109909</v>
      </c>
      <c r="X261" s="95">
        <f>Raw!X261</f>
        <v>510472</v>
      </c>
      <c r="Y261" s="95">
        <f>Raw!Y261</f>
        <v>220595</v>
      </c>
      <c r="Z261" s="95">
        <f>Raw!Z261</f>
        <v>252</v>
      </c>
      <c r="AA261" s="95">
        <f>Raw!AA261</f>
        <v>13160</v>
      </c>
    </row>
    <row r="262" spans="1:27" x14ac:dyDescent="0.3">
      <c r="A262" s="85">
        <v>261</v>
      </c>
      <c r="B262" s="85" t="s">
        <v>366</v>
      </c>
      <c r="C262" s="85" t="s">
        <v>125</v>
      </c>
      <c r="D262" s="85">
        <v>2016</v>
      </c>
      <c r="E262" s="112">
        <f>Raw!E262+Raw!J262+Raw!K262+Raw!N262</f>
        <v>837095</v>
      </c>
      <c r="F262" s="4">
        <f t="shared" si="64"/>
        <v>59295</v>
      </c>
      <c r="G262" s="94">
        <f t="shared" si="62"/>
        <v>236456.33221438114</v>
      </c>
      <c r="H262" s="94">
        <f>Raw!E262</f>
        <v>843273</v>
      </c>
      <c r="I262" s="94">
        <f t="shared" si="65"/>
        <v>61500</v>
      </c>
      <c r="J262" s="94">
        <f>Raw!F262</f>
        <v>685181</v>
      </c>
      <c r="K262" s="95">
        <f>Raw!G262</f>
        <v>113452</v>
      </c>
      <c r="L262" s="95">
        <f>Raw!H262</f>
        <v>0</v>
      </c>
      <c r="M262" s="95">
        <f>Raw!I262+Raw!R262</f>
        <v>8357</v>
      </c>
      <c r="N262" s="95">
        <f>Raw!M262</f>
        <v>42210</v>
      </c>
      <c r="O262" s="95">
        <f t="shared" si="63"/>
        <v>20874.270085442509</v>
      </c>
      <c r="P262" s="95">
        <f>Raw!O262</f>
        <v>41974</v>
      </c>
      <c r="Q262" s="113">
        <f>E262-(Raw!L262-Raw!P262)</f>
        <v>44847</v>
      </c>
      <c r="R262" s="95">
        <f>Raw!S262+Raw!T262</f>
        <v>8815</v>
      </c>
      <c r="S262" s="95">
        <f>Raw!S262/(Clean!R262/Raw!O262)</f>
        <v>40821.679183210435</v>
      </c>
      <c r="T262" s="95">
        <f>Raw!Q262</f>
        <v>33159</v>
      </c>
      <c r="U262" s="95">
        <f>Raw!U262-Raw!U263</f>
        <v>14263</v>
      </c>
      <c r="V262" s="95">
        <f>Raw!V262-Raw!W262</f>
        <v>184238</v>
      </c>
      <c r="W262" s="95">
        <f t="shared" si="66"/>
        <v>75692</v>
      </c>
      <c r="X262" s="95">
        <f>Raw!X262</f>
        <v>505377</v>
      </c>
      <c r="Y262" s="95">
        <f>Raw!Y262</f>
        <v>89950</v>
      </c>
      <c r="Z262" s="95">
        <f>Raw!Z262</f>
        <v>252</v>
      </c>
      <c r="AA262" s="95">
        <f>Raw!AA262</f>
        <v>70059</v>
      </c>
    </row>
    <row r="263" spans="1:27" x14ac:dyDescent="0.3">
      <c r="A263" s="85">
        <v>262</v>
      </c>
      <c r="B263" s="85" t="s">
        <v>366</v>
      </c>
      <c r="C263" s="85" t="s">
        <v>125</v>
      </c>
      <c r="D263" s="85">
        <v>2015</v>
      </c>
      <c r="E263" s="112">
        <f>Raw!E263+Raw!J263+Raw!K263+Raw!N263</f>
        <v>777800</v>
      </c>
      <c r="F263" s="4">
        <f t="shared" si="64"/>
        <v>5280</v>
      </c>
      <c r="G263" s="94">
        <f t="shared" si="62"/>
        <v>236456.33221438114</v>
      </c>
      <c r="H263" s="94">
        <f>Raw!E263</f>
        <v>781773</v>
      </c>
      <c r="I263" s="94">
        <f t="shared" si="65"/>
        <v>6526</v>
      </c>
      <c r="J263" s="94">
        <f>Raw!F263</f>
        <v>641500</v>
      </c>
      <c r="K263" s="95">
        <f>Raw!G263</f>
        <v>104644</v>
      </c>
      <c r="L263" s="95">
        <f>Raw!H263</f>
        <v>0</v>
      </c>
      <c r="M263" s="95">
        <f>Raw!I263+Raw!R263</f>
        <v>5057</v>
      </c>
      <c r="N263" s="95">
        <f>Raw!M263</f>
        <v>34346</v>
      </c>
      <c r="O263" s="95">
        <f t="shared" si="63"/>
        <v>20874.270085442509</v>
      </c>
      <c r="P263" s="95">
        <f>Raw!O263</f>
        <v>34163</v>
      </c>
      <c r="Q263" s="113">
        <f>E263-(Raw!L263-Raw!P263)</f>
        <v>38087</v>
      </c>
      <c r="R263" s="95">
        <f>Raw!S263+Raw!T263</f>
        <v>7714</v>
      </c>
      <c r="S263" s="95">
        <f>Raw!S263/(Clean!R263/Raw!O263)</f>
        <v>28848.5587243972</v>
      </c>
      <c r="T263" s="95">
        <f>Raw!Q263</f>
        <v>26449</v>
      </c>
      <c r="U263" s="95">
        <f>Raw!U263-Raw!U264</f>
        <v>6353</v>
      </c>
      <c r="V263" s="95">
        <f>Raw!V263-Raw!W263</f>
        <v>108546</v>
      </c>
      <c r="W263" s="95">
        <f t="shared" si="66"/>
        <v>8302</v>
      </c>
      <c r="X263" s="95">
        <f>Raw!X263</f>
        <v>384295</v>
      </c>
      <c r="Y263" s="95">
        <f>Raw!Y263</f>
        <v>59094</v>
      </c>
      <c r="Z263" s="95">
        <f>Raw!Z263</f>
        <v>253</v>
      </c>
      <c r="AA263" s="95">
        <f>Raw!AA263</f>
        <v>52625</v>
      </c>
    </row>
    <row r="264" spans="1:27" x14ac:dyDescent="0.3">
      <c r="A264" s="85">
        <v>263</v>
      </c>
      <c r="B264" s="85" t="s">
        <v>366</v>
      </c>
      <c r="C264" s="85" t="s">
        <v>125</v>
      </c>
      <c r="D264" s="85">
        <v>2014</v>
      </c>
      <c r="E264" s="112">
        <f>Raw!E264+Raw!J264+Raw!K264+Raw!N264</f>
        <v>772520</v>
      </c>
      <c r="F264" s="4">
        <f t="shared" si="64"/>
        <v>36635</v>
      </c>
      <c r="G264" s="94">
        <f t="shared" si="62"/>
        <v>236456.33221438114</v>
      </c>
      <c r="H264" s="94">
        <f>Raw!E264</f>
        <v>775247</v>
      </c>
      <c r="I264" s="94">
        <f t="shared" si="65"/>
        <v>37672</v>
      </c>
      <c r="J264" s="94">
        <f>Raw!F264</f>
        <v>641740</v>
      </c>
      <c r="K264" s="95">
        <f>Raw!G264</f>
        <v>106692</v>
      </c>
      <c r="L264" s="95">
        <f>Raw!H264</f>
        <v>0</v>
      </c>
      <c r="M264" s="95">
        <f>Raw!I264+Raw!R264</f>
        <v>13</v>
      </c>
      <c r="N264" s="95">
        <f>Raw!M264</f>
        <v>31775</v>
      </c>
      <c r="O264" s="95">
        <f t="shared" si="63"/>
        <v>20874.270085442509</v>
      </c>
      <c r="P264" s="95">
        <f>Raw!O264</f>
        <v>34024</v>
      </c>
      <c r="Q264" s="113">
        <f>E264-(Raw!L264-Raw!P264)</f>
        <v>36558</v>
      </c>
      <c r="R264" s="95">
        <f>Raw!S264+Raw!T264</f>
        <v>7510</v>
      </c>
      <c r="S264" s="95">
        <f>Raw!S264/(Clean!R264/Raw!O264)</f>
        <v>34024</v>
      </c>
      <c r="T264" s="95">
        <f>Raw!Q264</f>
        <v>26514</v>
      </c>
      <c r="U264" s="95">
        <f>Raw!U264-Raw!U265</f>
        <v>-1813</v>
      </c>
      <c r="V264" s="95">
        <f>Raw!V264-Raw!W264</f>
        <v>100244</v>
      </c>
      <c r="W264" s="95">
        <f t="shared" si="66"/>
        <v>12319</v>
      </c>
      <c r="X264" s="95">
        <f>Raw!X264</f>
        <v>337102</v>
      </c>
      <c r="Y264" s="95">
        <f>Raw!Y264</f>
        <v>52147</v>
      </c>
      <c r="Z264" s="95">
        <f>Raw!Z264</f>
        <v>253</v>
      </c>
      <c r="AA264" s="95">
        <f>Raw!AA264</f>
        <v>28509</v>
      </c>
    </row>
    <row r="265" spans="1:27" ht="15" thickBot="1" x14ac:dyDescent="0.35">
      <c r="A265" s="93">
        <v>264</v>
      </c>
      <c r="B265" s="93" t="s">
        <v>366</v>
      </c>
      <c r="C265" s="93" t="s">
        <v>125</v>
      </c>
      <c r="D265" s="93">
        <v>2013</v>
      </c>
      <c r="E265" s="112">
        <f>Raw!E265+Raw!J265+Raw!K265+Raw!N265</f>
        <v>735885</v>
      </c>
      <c r="F265" s="4">
        <f t="shared" si="64"/>
        <v>581476</v>
      </c>
      <c r="G265" s="94">
        <f t="shared" si="62"/>
        <v>236456.33221438114</v>
      </c>
      <c r="H265" s="94">
        <f>Raw!E265</f>
        <v>737575</v>
      </c>
      <c r="I265" s="94">
        <f t="shared" si="65"/>
        <v>578950</v>
      </c>
      <c r="J265" s="94">
        <f>Raw!F265</f>
        <v>602642</v>
      </c>
      <c r="K265" s="95">
        <f>Raw!G265</f>
        <v>107248</v>
      </c>
      <c r="L265" s="95">
        <f>Raw!H265</f>
        <v>0</v>
      </c>
      <c r="M265" s="95">
        <f>Raw!I265+Raw!R265</f>
        <v>1297</v>
      </c>
      <c r="N265" s="95">
        <f>Raw!M265</f>
        <v>29837</v>
      </c>
      <c r="O265" s="95">
        <f t="shared" si="63"/>
        <v>20874.270085442509</v>
      </c>
      <c r="P265" s="95">
        <f>Raw!O265</f>
        <v>31731</v>
      </c>
      <c r="Q265" s="113">
        <f>E265-(Raw!L265-Raw!P265)</f>
        <v>36118</v>
      </c>
      <c r="R265" s="95">
        <f>Raw!S265+Raw!T265</f>
        <v>7970</v>
      </c>
      <c r="S265" s="95">
        <f>Raw!S265/(Clean!R265/Raw!O265)</f>
        <v>30596.328105395231</v>
      </c>
      <c r="T265" s="95">
        <f>Raw!Q265</f>
        <v>23761</v>
      </c>
      <c r="U265" s="95">
        <f>Raw!U265-Raw!U266</f>
        <v>71601</v>
      </c>
      <c r="V265" s="95">
        <f>Raw!V265-Raw!W265</f>
        <v>87925</v>
      </c>
      <c r="W265" s="95">
        <f t="shared" si="66"/>
        <v>-17196</v>
      </c>
      <c r="X265" s="95">
        <f>Raw!X265</f>
        <v>315210</v>
      </c>
      <c r="Y265" s="95">
        <f>Raw!Y265</f>
        <v>48345</v>
      </c>
      <c r="Z265" s="95">
        <f>Raw!Z265</f>
        <v>253</v>
      </c>
      <c r="AA265" s="95">
        <f>Raw!AA265</f>
        <v>41553</v>
      </c>
    </row>
    <row r="266" spans="1:27" ht="15" thickTop="1" x14ac:dyDescent="0.3">
      <c r="A266" s="88">
        <v>265</v>
      </c>
      <c r="B266" s="88" t="s">
        <v>366</v>
      </c>
      <c r="C266" s="88" t="s">
        <v>79</v>
      </c>
      <c r="D266" s="88">
        <v>2023</v>
      </c>
      <c r="E266" s="112">
        <f>Raw!E266+Raw!J266+Raw!K266+Raw!N266</f>
        <v>154409</v>
      </c>
      <c r="F266" s="4">
        <f t="shared" si="64"/>
        <v>-20701</v>
      </c>
      <c r="G266" s="94">
        <f t="shared" ref="G259:G322" si="67">_xlfn.STDEV.S(E266:E275)</f>
        <v>16223.468440297635</v>
      </c>
      <c r="H266" s="94">
        <f>Raw!E266</f>
        <v>158625</v>
      </c>
      <c r="I266" s="94">
        <f t="shared" si="65"/>
        <v>-18641</v>
      </c>
      <c r="J266" s="94">
        <f>Raw!F266</f>
        <v>84678</v>
      </c>
      <c r="K266" s="95">
        <f>Raw!G266</f>
        <v>9749</v>
      </c>
      <c r="L266" s="95">
        <f>Raw!H266</f>
        <v>0</v>
      </c>
      <c r="M266" s="95">
        <f>Raw!I266+Raw!R266</f>
        <v>177</v>
      </c>
      <c r="N266" s="95">
        <f>Raw!M266</f>
        <v>67930</v>
      </c>
      <c r="O266" s="95">
        <f t="shared" ref="O266:O321" si="68">_xlfn.STDEV.S(N266:N275)</f>
        <v>17686.440256120888</v>
      </c>
      <c r="P266" s="95">
        <f>Raw!O266</f>
        <v>67624</v>
      </c>
      <c r="Q266" s="113">
        <f>E266-(Raw!L266-Raw!P266)</f>
        <v>77410</v>
      </c>
      <c r="R266" s="95">
        <f>Raw!S266+Raw!T266</f>
        <v>13696</v>
      </c>
      <c r="S266" s="95">
        <f>Raw!S266/(Clean!R266/Raw!O266)</f>
        <v>67624</v>
      </c>
      <c r="T266" s="95">
        <f>Raw!Q266</f>
        <v>53741</v>
      </c>
      <c r="U266" s="95">
        <f>Raw!U266-Raw!U267</f>
        <v>-1</v>
      </c>
      <c r="V266" s="95">
        <f>Raw!V266-Raw!W266</f>
        <v>105121</v>
      </c>
      <c r="W266" s="95">
        <f t="shared" si="66"/>
        <v>23953</v>
      </c>
      <c r="X266" s="95">
        <f>Raw!X266</f>
        <v>363840</v>
      </c>
      <c r="Y266" s="95">
        <f>Raw!Y266</f>
        <v>216969</v>
      </c>
      <c r="Z266" s="95">
        <f>Raw!Z266</f>
        <v>0</v>
      </c>
      <c r="AA266" s="95">
        <f>Raw!AA266</f>
        <v>94214</v>
      </c>
    </row>
    <row r="267" spans="1:27" x14ac:dyDescent="0.3">
      <c r="A267" s="85">
        <v>266</v>
      </c>
      <c r="B267" s="85" t="s">
        <v>366</v>
      </c>
      <c r="C267" s="85" t="s">
        <v>79</v>
      </c>
      <c r="D267" s="85">
        <v>2022</v>
      </c>
      <c r="E267" s="112">
        <f>Raw!E267+Raw!J267+Raw!K267+Raw!N267</f>
        <v>175110</v>
      </c>
      <c r="F267" s="4">
        <f t="shared" si="64"/>
        <v>9955</v>
      </c>
      <c r="G267" s="94">
        <f t="shared" ref="G267:G276" si="69">G266</f>
        <v>16223.468440297635</v>
      </c>
      <c r="H267" s="94">
        <f>Raw!E267</f>
        <v>177266</v>
      </c>
      <c r="I267" s="94">
        <f t="shared" si="65"/>
        <v>11429</v>
      </c>
      <c r="J267" s="94">
        <f>Raw!F267</f>
        <v>98600</v>
      </c>
      <c r="K267" s="95">
        <f>Raw!G267</f>
        <v>9078</v>
      </c>
      <c r="L267" s="95">
        <f>Raw!H267</f>
        <v>0</v>
      </c>
      <c r="M267" s="95">
        <f>Raw!I267+Raw!R267</f>
        <v>173</v>
      </c>
      <c r="N267" s="95">
        <f>Raw!M267</f>
        <v>71577</v>
      </c>
      <c r="O267" s="95">
        <f t="shared" ref="O267:O276" si="70">O266</f>
        <v>17686.440256120888</v>
      </c>
      <c r="P267" s="95">
        <f>Raw!O267</f>
        <v>71583</v>
      </c>
      <c r="Q267" s="113">
        <f>E267-(Raw!L267-Raw!P267)</f>
        <v>83729</v>
      </c>
      <c r="R267" s="95">
        <f>Raw!S267+Raw!T267</f>
        <v>14308</v>
      </c>
      <c r="S267" s="95">
        <f>Raw!S267/(Clean!R267/Raw!O267)</f>
        <v>71583</v>
      </c>
      <c r="T267" s="95">
        <f>Raw!Q267</f>
        <v>57188</v>
      </c>
      <c r="U267" s="95">
        <f>Raw!U267-Raw!U268</f>
        <v>-14</v>
      </c>
      <c r="V267" s="95">
        <f>Raw!V267-Raw!W267</f>
        <v>81168</v>
      </c>
      <c r="W267" s="95">
        <f t="shared" si="66"/>
        <v>38559</v>
      </c>
      <c r="X267" s="95">
        <f>Raw!X267</f>
        <v>353311</v>
      </c>
      <c r="Y267" s="95">
        <f>Raw!Y267</f>
        <v>239301</v>
      </c>
      <c r="Z267" s="95">
        <f>Raw!Z267</f>
        <v>0</v>
      </c>
      <c r="AA267" s="95">
        <f>Raw!AA267</f>
        <v>83601</v>
      </c>
    </row>
    <row r="268" spans="1:27" x14ac:dyDescent="0.3">
      <c r="A268" s="85">
        <v>267</v>
      </c>
      <c r="B268" s="85" t="s">
        <v>366</v>
      </c>
      <c r="C268" s="85" t="s">
        <v>79</v>
      </c>
      <c r="D268" s="85">
        <v>2021</v>
      </c>
      <c r="E268" s="112">
        <f>Raw!E268+Raw!J268+Raw!K268+Raw!N268</f>
        <v>165155</v>
      </c>
      <c r="F268" s="4">
        <f t="shared" si="64"/>
        <v>-29549</v>
      </c>
      <c r="G268" s="94">
        <f t="shared" si="69"/>
        <v>16223.468440297635</v>
      </c>
      <c r="H268" s="94">
        <f>Raw!E268</f>
        <v>165837</v>
      </c>
      <c r="I268" s="94">
        <f t="shared" si="65"/>
        <v>-23125</v>
      </c>
      <c r="J268" s="94">
        <f>Raw!F268</f>
        <v>92834</v>
      </c>
      <c r="K268" s="95">
        <f>Raw!G268</f>
        <v>8505</v>
      </c>
      <c r="L268" s="95">
        <f>Raw!H268</f>
        <v>0</v>
      </c>
      <c r="M268" s="95">
        <f>Raw!I268+Raw!R268</f>
        <v>165</v>
      </c>
      <c r="N268" s="95">
        <f>Raw!M268</f>
        <v>64119</v>
      </c>
      <c r="O268" s="95">
        <f t="shared" si="70"/>
        <v>17686.440256120888</v>
      </c>
      <c r="P268" s="95">
        <f>Raw!O268</f>
        <v>64237</v>
      </c>
      <c r="Q268" s="113">
        <f>E268-(Raw!L268-Raw!P268)</f>
        <v>76520</v>
      </c>
      <c r="R268" s="95">
        <f>Raw!S268+Raw!T268</f>
        <v>13083</v>
      </c>
      <c r="S268" s="95">
        <f>Raw!S268/(Clean!R268/Raw!O268)</f>
        <v>64237</v>
      </c>
      <c r="T268" s="95">
        <f>Raw!Q268</f>
        <v>51141</v>
      </c>
      <c r="U268" s="95">
        <f>Raw!U268-Raw!U269</f>
        <v>-9</v>
      </c>
      <c r="V268" s="95">
        <f>Raw!V268-Raw!W268</f>
        <v>42609</v>
      </c>
      <c r="W268" s="95">
        <f t="shared" si="66"/>
        <v>39518</v>
      </c>
      <c r="X268" s="95">
        <f>Raw!X268</f>
        <v>346424</v>
      </c>
      <c r="Y268" s="95">
        <f>Raw!Y268</f>
        <v>275722</v>
      </c>
      <c r="Z268" s="95">
        <f>Raw!Z268</f>
        <v>0</v>
      </c>
      <c r="AA268" s="95">
        <f>Raw!AA268</f>
        <v>76539</v>
      </c>
    </row>
    <row r="269" spans="1:27" x14ac:dyDescent="0.3">
      <c r="A269" s="85">
        <v>268</v>
      </c>
      <c r="B269" s="85" t="s">
        <v>366</v>
      </c>
      <c r="C269" s="85" t="s">
        <v>79</v>
      </c>
      <c r="D269" s="85">
        <v>2020</v>
      </c>
      <c r="E269" s="112">
        <f>Raw!E269+Raw!J269+Raw!K269+Raw!N269</f>
        <v>194704</v>
      </c>
      <c r="F269" s="4">
        <f t="shared" si="64"/>
        <v>45624</v>
      </c>
      <c r="G269" s="94">
        <f t="shared" si="69"/>
        <v>16223.468440297635</v>
      </c>
      <c r="H269" s="94">
        <f>Raw!E269</f>
        <v>188962</v>
      </c>
      <c r="I269" s="94">
        <f t="shared" si="65"/>
        <v>36093</v>
      </c>
      <c r="J269" s="94">
        <f>Raw!F269</f>
        <v>117991</v>
      </c>
      <c r="K269" s="95">
        <f>Raw!G269</f>
        <v>9574</v>
      </c>
      <c r="L269" s="95">
        <f>Raw!H269</f>
        <v>0</v>
      </c>
      <c r="M269" s="95">
        <f>Raw!I269+Raw!R269</f>
        <v>165</v>
      </c>
      <c r="N269" s="95">
        <f>Raw!M269</f>
        <v>57652</v>
      </c>
      <c r="O269" s="95">
        <f t="shared" si="70"/>
        <v>17686.440256120888</v>
      </c>
      <c r="P269" s="95">
        <f>Raw!O269</f>
        <v>64723</v>
      </c>
      <c r="Q269" s="113">
        <f>E269-(Raw!L269-Raw!P269)</f>
        <v>71872</v>
      </c>
      <c r="R269" s="95">
        <f>Raw!S269+Raw!T269</f>
        <v>8478</v>
      </c>
      <c r="S269" s="95">
        <f>Raw!S269/(Clean!R269/Raw!O269)</f>
        <v>64722.999999999993</v>
      </c>
      <c r="T269" s="95">
        <f>Raw!Q269</f>
        <v>56243</v>
      </c>
      <c r="U269" s="95">
        <f>Raw!U269-Raw!U270</f>
        <v>-19033</v>
      </c>
      <c r="V269" s="95">
        <f>Raw!V269-Raw!W269</f>
        <v>3091</v>
      </c>
      <c r="W269" s="95">
        <f t="shared" si="66"/>
        <v>29570</v>
      </c>
      <c r="X269" s="95">
        <f>Raw!X269</f>
        <v>375679</v>
      </c>
      <c r="Y269" s="95">
        <f>Raw!Y269</f>
        <v>314464</v>
      </c>
      <c r="Z269" s="95">
        <f>Raw!Z269</f>
        <v>26710</v>
      </c>
      <c r="AA269" s="95">
        <f>Raw!AA269</f>
        <v>100290</v>
      </c>
    </row>
    <row r="270" spans="1:27" x14ac:dyDescent="0.3">
      <c r="A270" s="85">
        <v>269</v>
      </c>
      <c r="B270" s="85" t="s">
        <v>366</v>
      </c>
      <c r="C270" s="85" t="s">
        <v>79</v>
      </c>
      <c r="D270" s="85">
        <v>2019</v>
      </c>
      <c r="E270" s="112">
        <f>Raw!E270+Raw!J270+Raw!K270+Raw!N270</f>
        <v>149080</v>
      </c>
      <c r="F270" s="4">
        <f t="shared" si="64"/>
        <v>-30438</v>
      </c>
      <c r="G270" s="94">
        <f t="shared" si="69"/>
        <v>16223.468440297635</v>
      </c>
      <c r="H270" s="94">
        <f>Raw!E270</f>
        <v>152869</v>
      </c>
      <c r="I270" s="94">
        <f t="shared" si="65"/>
        <v>-27359</v>
      </c>
      <c r="J270" s="94">
        <f>Raw!F270</f>
        <v>71303</v>
      </c>
      <c r="K270" s="95">
        <f>Raw!G270</f>
        <v>8183</v>
      </c>
      <c r="L270" s="95">
        <f>Raw!H270</f>
        <v>0</v>
      </c>
      <c r="M270" s="95">
        <f>Raw!I270+Raw!R270</f>
        <v>165</v>
      </c>
      <c r="N270" s="95">
        <f>Raw!M270</f>
        <v>64872</v>
      </c>
      <c r="O270" s="95">
        <f t="shared" si="70"/>
        <v>17686.440256120888</v>
      </c>
      <c r="P270" s="95">
        <f>Raw!O270</f>
        <v>62080</v>
      </c>
      <c r="Q270" s="113">
        <f>E270-(Raw!L270-Raw!P270)</f>
        <v>71409</v>
      </c>
      <c r="R270" s="95">
        <f>Raw!S270+Raw!T270</f>
        <v>10327</v>
      </c>
      <c r="S270" s="95">
        <f>Raw!S270/(Clean!R270/Raw!O270)</f>
        <v>70003.059939963205</v>
      </c>
      <c r="T270" s="95">
        <f>Raw!Q270</f>
        <v>49099</v>
      </c>
      <c r="U270" s="95">
        <f>Raw!U270-Raw!U271</f>
        <v>12696</v>
      </c>
      <c r="V270" s="95">
        <f>Raw!V270-Raw!W270</f>
        <v>-26479</v>
      </c>
      <c r="W270" s="95">
        <f t="shared" si="66"/>
        <v>-20667</v>
      </c>
      <c r="X270" s="95">
        <f>Raw!X270</f>
        <v>414274</v>
      </c>
      <c r="Y270" s="95">
        <f>Raw!Y270</f>
        <v>347452</v>
      </c>
      <c r="Z270" s="95">
        <f>Raw!Z270</f>
        <v>68032</v>
      </c>
      <c r="AA270" s="95">
        <f>Raw!AA270</f>
        <v>91355</v>
      </c>
    </row>
    <row r="271" spans="1:27" x14ac:dyDescent="0.3">
      <c r="A271" s="85">
        <v>270</v>
      </c>
      <c r="B271" s="85" t="s">
        <v>366</v>
      </c>
      <c r="C271" s="85" t="s">
        <v>79</v>
      </c>
      <c r="D271" s="85">
        <v>2018</v>
      </c>
      <c r="E271" s="112">
        <f>Raw!E271+Raw!J271+Raw!K271+Raw!N271</f>
        <v>179518</v>
      </c>
      <c r="F271" s="4">
        <f t="shared" si="64"/>
        <v>17401</v>
      </c>
      <c r="G271" s="94">
        <f t="shared" si="69"/>
        <v>16223.468440297635</v>
      </c>
      <c r="H271" s="94">
        <f>Raw!E271</f>
        <v>180228</v>
      </c>
      <c r="I271" s="94">
        <f t="shared" si="65"/>
        <v>13524</v>
      </c>
      <c r="J271" s="94">
        <f>Raw!F271</f>
        <v>119716</v>
      </c>
      <c r="K271" s="95">
        <f>Raw!G271</f>
        <v>-2708</v>
      </c>
      <c r="L271" s="95">
        <f>Raw!H271</f>
        <v>0</v>
      </c>
      <c r="M271" s="95">
        <f>Raw!I271+Raw!R271</f>
        <v>165</v>
      </c>
      <c r="N271" s="95">
        <f>Raw!M271</f>
        <v>50157</v>
      </c>
      <c r="O271" s="95">
        <f t="shared" si="70"/>
        <v>17686.440256120888</v>
      </c>
      <c r="P271" s="95">
        <f>Raw!O271</f>
        <v>50293</v>
      </c>
      <c r="Q271" s="113">
        <f>E271-(Raw!L271-Raw!P271)</f>
        <v>55475</v>
      </c>
      <c r="R271" s="95">
        <f>Raw!S271+Raw!T271</f>
        <v>6028</v>
      </c>
      <c r="S271" s="95">
        <f>Raw!S271/(Clean!R271/Raw!O271)</f>
        <v>43067.761446582612</v>
      </c>
      <c r="T271" s="95">
        <f>Raw!Q271</f>
        <v>44516</v>
      </c>
      <c r="U271" s="95">
        <f>Raw!U271-Raw!U272</f>
        <v>-9375</v>
      </c>
      <c r="V271" s="95">
        <f>Raw!V271-Raw!W271</f>
        <v>-5812</v>
      </c>
      <c r="W271" s="95">
        <f t="shared" si="66"/>
        <v>-10004</v>
      </c>
      <c r="X271" s="95">
        <f>Raw!X271</f>
        <v>432151</v>
      </c>
      <c r="Y271" s="95">
        <f>Raw!Y271</f>
        <v>369460</v>
      </c>
      <c r="Z271" s="95">
        <f>Raw!Z271</f>
        <v>110615</v>
      </c>
      <c r="AA271" s="95">
        <f>Raw!AA271</f>
        <v>82083</v>
      </c>
    </row>
    <row r="272" spans="1:27" x14ac:dyDescent="0.3">
      <c r="A272" s="85">
        <v>271</v>
      </c>
      <c r="B272" s="85" t="s">
        <v>366</v>
      </c>
      <c r="C272" s="85" t="s">
        <v>79</v>
      </c>
      <c r="D272" s="85">
        <v>2017</v>
      </c>
      <c r="E272" s="112">
        <f>Raw!E272+Raw!J272+Raw!K272+Raw!N272</f>
        <v>162117</v>
      </c>
      <c r="F272" s="4">
        <f t="shared" si="64"/>
        <v>3469</v>
      </c>
      <c r="G272" s="94">
        <f t="shared" si="69"/>
        <v>16223.468440297635</v>
      </c>
      <c r="H272" s="94">
        <f>Raw!E272</f>
        <v>166704</v>
      </c>
      <c r="I272" s="94">
        <f t="shared" si="65"/>
        <v>6614</v>
      </c>
      <c r="J272" s="94">
        <f>Raw!F272</f>
        <v>86632</v>
      </c>
      <c r="K272" s="95">
        <f>Raw!G272</f>
        <v>8356</v>
      </c>
      <c r="L272" s="95">
        <f>Raw!H272</f>
        <v>0</v>
      </c>
      <c r="M272" s="95">
        <f>Raw!I272+Raw!R272</f>
        <v>135</v>
      </c>
      <c r="N272" s="95">
        <f>Raw!M272</f>
        <v>55909</v>
      </c>
      <c r="O272" s="95">
        <f t="shared" si="70"/>
        <v>17686.440256120888</v>
      </c>
      <c r="P272" s="95">
        <f>Raw!O272</f>
        <v>54253</v>
      </c>
      <c r="Q272" s="113">
        <f>E272-(Raw!L272-Raw!P272)</f>
        <v>58410</v>
      </c>
      <c r="R272" s="95">
        <f>Raw!S272+Raw!T272</f>
        <v>7088</v>
      </c>
      <c r="S272" s="95">
        <f>Raw!S272/(Clean!R272/Raw!O272)</f>
        <v>36778.451608352145</v>
      </c>
      <c r="T272" s="95">
        <f>Raw!Q272</f>
        <v>47199</v>
      </c>
      <c r="U272" s="95">
        <f>Raw!U272-Raw!U273</f>
        <v>593</v>
      </c>
      <c r="V272" s="95">
        <f>Raw!V272-Raw!W272</f>
        <v>4192</v>
      </c>
      <c r="W272" s="95">
        <f t="shared" si="66"/>
        <v>-632</v>
      </c>
      <c r="X272" s="95">
        <f>Raw!X272</f>
        <v>468943</v>
      </c>
      <c r="Y272" s="95">
        <f>Raw!Y272</f>
        <v>403373</v>
      </c>
      <c r="Z272" s="95">
        <f>Raw!Z272</f>
        <v>159129</v>
      </c>
      <c r="AA272" s="95">
        <f>Raw!AA272</f>
        <v>75270</v>
      </c>
    </row>
    <row r="273" spans="1:27" x14ac:dyDescent="0.3">
      <c r="A273" s="85">
        <v>272</v>
      </c>
      <c r="B273" s="85" t="s">
        <v>366</v>
      </c>
      <c r="C273" s="85" t="s">
        <v>79</v>
      </c>
      <c r="D273" s="85">
        <v>2016</v>
      </c>
      <c r="E273" s="112">
        <f>Raw!E273+Raw!J273+Raw!K273+Raw!N273</f>
        <v>158648</v>
      </c>
      <c r="F273" s="4">
        <f t="shared" si="64"/>
        <v>-11774</v>
      </c>
      <c r="G273" s="94">
        <f t="shared" si="69"/>
        <v>16223.468440297635</v>
      </c>
      <c r="H273" s="94">
        <f>Raw!E273</f>
        <v>160090</v>
      </c>
      <c r="I273" s="94">
        <f t="shared" si="65"/>
        <v>-3583</v>
      </c>
      <c r="J273" s="94">
        <f>Raw!F273</f>
        <v>91329</v>
      </c>
      <c r="K273" s="95">
        <f>Raw!G273</f>
        <v>20794</v>
      </c>
      <c r="L273" s="95">
        <f>Raw!H273</f>
        <v>0</v>
      </c>
      <c r="M273" s="95">
        <f>Raw!I273+Raw!R273</f>
        <v>68</v>
      </c>
      <c r="N273" s="95">
        <f>Raw!M273</f>
        <v>26997</v>
      </c>
      <c r="O273" s="95">
        <f t="shared" si="70"/>
        <v>17686.440256120888</v>
      </c>
      <c r="P273" s="95">
        <f>Raw!O273</f>
        <v>26352</v>
      </c>
      <c r="Q273" s="113">
        <f>E273-(Raw!L273-Raw!P273)</f>
        <v>29201</v>
      </c>
      <c r="R273" s="95">
        <f>Raw!S273+Raw!T273</f>
        <v>3647</v>
      </c>
      <c r="S273" s="95">
        <f>Raw!S273/(Clean!R273/Raw!O273)</f>
        <v>17160.954208938852</v>
      </c>
      <c r="T273" s="95">
        <f>Raw!Q273</f>
        <v>25682</v>
      </c>
      <c r="U273" s="95">
        <f>Raw!U273-Raw!U274</f>
        <v>26606</v>
      </c>
      <c r="V273" s="95">
        <f>Raw!V273-Raw!W273</f>
        <v>4824</v>
      </c>
      <c r="W273" s="95">
        <f t="shared" si="66"/>
        <v>-21240</v>
      </c>
      <c r="X273" s="95">
        <f>Raw!X273</f>
        <v>486004</v>
      </c>
      <c r="Y273" s="95">
        <f>Raw!Y273</f>
        <v>429471</v>
      </c>
      <c r="Z273" s="95">
        <f>Raw!Z273</f>
        <v>202963</v>
      </c>
      <c r="AA273" s="95">
        <f>Raw!AA273</f>
        <v>67196</v>
      </c>
    </row>
    <row r="274" spans="1:27" x14ac:dyDescent="0.3">
      <c r="A274" s="85">
        <v>273</v>
      </c>
      <c r="B274" s="85" t="s">
        <v>366</v>
      </c>
      <c r="C274" s="85" t="s">
        <v>79</v>
      </c>
      <c r="D274" s="85">
        <v>2015</v>
      </c>
      <c r="E274" s="112">
        <f>Raw!E274+Raw!J274+Raw!K274+Raw!N274</f>
        <v>170422</v>
      </c>
      <c r="F274" s="4">
        <f t="shared" si="64"/>
        <v>32452</v>
      </c>
      <c r="G274" s="94">
        <f t="shared" si="69"/>
        <v>16223.468440297635</v>
      </c>
      <c r="H274" s="94">
        <f>Raw!E274</f>
        <v>163673</v>
      </c>
      <c r="I274" s="94">
        <f t="shared" si="65"/>
        <v>22639</v>
      </c>
      <c r="J274" s="94">
        <f>Raw!F274</f>
        <v>91198</v>
      </c>
      <c r="K274" s="95">
        <f>Raw!G274</f>
        <v>9870</v>
      </c>
      <c r="L274" s="95">
        <f>Raw!H274</f>
        <v>0</v>
      </c>
      <c r="M274" s="95">
        <f>Raw!I274+Raw!R274</f>
        <v>115</v>
      </c>
      <c r="N274" s="95">
        <f>Raw!M274</f>
        <v>31427</v>
      </c>
      <c r="O274" s="95">
        <f t="shared" si="70"/>
        <v>17686.440256120888</v>
      </c>
      <c r="P274" s="95">
        <f>Raw!O274</f>
        <v>36073</v>
      </c>
      <c r="Q274" s="113">
        <f>E274-(Raw!L274-Raw!P274)</f>
        <v>40471</v>
      </c>
      <c r="R274" s="95">
        <f>Raw!S274+Raw!T274</f>
        <v>2294</v>
      </c>
      <c r="S274" s="95">
        <f>Raw!S274/(Clean!R274/Raw!O274)</f>
        <v>33541.28552746294</v>
      </c>
      <c r="T274" s="95">
        <f>Raw!Q274</f>
        <v>33497</v>
      </c>
      <c r="U274" s="95">
        <f>Raw!U274-Raw!U275</f>
        <v>-10219</v>
      </c>
      <c r="V274" s="95">
        <f>Raw!V274-Raw!W274</f>
        <v>26064</v>
      </c>
      <c r="W274" s="95">
        <f t="shared" si="66"/>
        <v>115827</v>
      </c>
      <c r="X274" s="95">
        <f>Raw!X274</f>
        <v>546813</v>
      </c>
      <c r="Y274" s="95">
        <f>Raw!Y274</f>
        <v>466763</v>
      </c>
      <c r="Z274" s="95">
        <f>Raw!Z274</f>
        <v>258121</v>
      </c>
      <c r="AA274" s="95">
        <f>Raw!AA274</f>
        <v>26107</v>
      </c>
    </row>
    <row r="275" spans="1:27" x14ac:dyDescent="0.3">
      <c r="A275" s="85">
        <v>274</v>
      </c>
      <c r="B275" s="85" t="s">
        <v>366</v>
      </c>
      <c r="C275" s="85" t="s">
        <v>79</v>
      </c>
      <c r="D275" s="85">
        <v>2014</v>
      </c>
      <c r="E275" s="112">
        <f>Raw!E275+Raw!J275+Raw!K275+Raw!N275</f>
        <v>137970</v>
      </c>
      <c r="F275" s="4">
        <f t="shared" si="64"/>
        <v>11995</v>
      </c>
      <c r="G275" s="94">
        <f t="shared" si="69"/>
        <v>16223.468440297635</v>
      </c>
      <c r="H275" s="94">
        <f>Raw!E275</f>
        <v>141034</v>
      </c>
      <c r="I275" s="94">
        <f t="shared" si="65"/>
        <v>15913</v>
      </c>
      <c r="J275" s="94">
        <f>Raw!F275</f>
        <v>72587</v>
      </c>
      <c r="K275" s="95">
        <f>Raw!G275</f>
        <v>5293</v>
      </c>
      <c r="L275" s="95">
        <f>Raw!H275</f>
        <v>0</v>
      </c>
      <c r="M275" s="95">
        <f>Raw!I275+Raw!R275</f>
        <v>0</v>
      </c>
      <c r="N275" s="95">
        <f>Raw!M275</f>
        <v>24264</v>
      </c>
      <c r="O275" s="95">
        <f t="shared" si="70"/>
        <v>17686.440256120888</v>
      </c>
      <c r="P275" s="95">
        <f>Raw!O275</f>
        <v>23606</v>
      </c>
      <c r="Q275" s="113">
        <f>E275-(Raw!L275-Raw!P275)</f>
        <v>23658</v>
      </c>
      <c r="R275" s="95">
        <f>Raw!S275+Raw!T275</f>
        <v>2458</v>
      </c>
      <c r="S275" s="95">
        <f>Raw!S275/(Clean!R275/Raw!O275)</f>
        <v>22059.79739625712</v>
      </c>
      <c r="T275" s="95">
        <f>Raw!Q275</f>
        <v>20811</v>
      </c>
      <c r="U275" s="95">
        <f>Raw!U275-Raw!U276</f>
        <v>8148</v>
      </c>
      <c r="V275" s="95">
        <f>Raw!V275-Raw!W275</f>
        <v>-89763</v>
      </c>
      <c r="W275" s="95">
        <f t="shared" si="66"/>
        <v>42224</v>
      </c>
      <c r="X275" s="95">
        <f>Raw!X275</f>
        <v>588372</v>
      </c>
      <c r="Y275" s="95">
        <f>Raw!Y275</f>
        <v>512274</v>
      </c>
      <c r="Z275" s="95">
        <f>Raw!Z275</f>
        <v>308514</v>
      </c>
      <c r="AA275" s="95">
        <f>Raw!AA275</f>
        <v>37735</v>
      </c>
    </row>
    <row r="276" spans="1:27" ht="15" thickBot="1" x14ac:dyDescent="0.35">
      <c r="A276" s="93">
        <v>275</v>
      </c>
      <c r="B276" s="93" t="s">
        <v>366</v>
      </c>
      <c r="C276" s="93" t="s">
        <v>79</v>
      </c>
      <c r="D276" s="93">
        <v>2013</v>
      </c>
      <c r="E276" s="112">
        <f>Raw!E276+Raw!J276+Raw!K276+Raw!N276</f>
        <v>125975</v>
      </c>
      <c r="F276" s="4">
        <f t="shared" si="64"/>
        <v>-3032541</v>
      </c>
      <c r="G276" s="94">
        <f t="shared" si="69"/>
        <v>16223.468440297635</v>
      </c>
      <c r="H276" s="94">
        <f>Raw!E276</f>
        <v>125121</v>
      </c>
      <c r="I276" s="94">
        <f t="shared" si="65"/>
        <v>-3008950</v>
      </c>
      <c r="J276" s="94">
        <f>Raw!F276</f>
        <v>52926</v>
      </c>
      <c r="K276" s="95">
        <f>Raw!G276</f>
        <v>6861</v>
      </c>
      <c r="L276" s="95">
        <f>Raw!H276</f>
        <v>0</v>
      </c>
      <c r="M276" s="95">
        <f>Raw!I276+Raw!R276</f>
        <v>85</v>
      </c>
      <c r="N276" s="95">
        <f>Raw!M276</f>
        <v>19318</v>
      </c>
      <c r="O276" s="95">
        <f t="shared" si="70"/>
        <v>17686.440256120888</v>
      </c>
      <c r="P276" s="95">
        <f>Raw!O276</f>
        <v>21670</v>
      </c>
      <c r="Q276" s="113">
        <f>E276-(Raw!L276-Raw!P276)</f>
        <v>20553</v>
      </c>
      <c r="R276" s="95">
        <f>Raw!S276+Raw!T276</f>
        <v>381</v>
      </c>
      <c r="S276" s="95">
        <f>Raw!S276/(Clean!R276/Raw!O276)</f>
        <v>88215.669291338578</v>
      </c>
      <c r="T276" s="95">
        <f>Raw!Q276</f>
        <v>20884</v>
      </c>
      <c r="U276" s="95">
        <f>Raw!U276-Raw!U277</f>
        <v>-144082</v>
      </c>
      <c r="V276" s="95">
        <f>Raw!V276-Raw!W276</f>
        <v>-131987</v>
      </c>
      <c r="W276" s="95">
        <f t="shared" si="66"/>
        <v>430294</v>
      </c>
      <c r="X276" s="95">
        <f>Raw!X276</f>
        <v>624597</v>
      </c>
      <c r="Y276" s="95">
        <f>Raw!Y276</f>
        <v>551771</v>
      </c>
      <c r="Z276" s="95">
        <f>Raw!Z276</f>
        <v>342648</v>
      </c>
      <c r="AA276" s="95">
        <f>Raw!AA276</f>
        <v>35785</v>
      </c>
    </row>
    <row r="277" spans="1:27" ht="15" thickTop="1" x14ac:dyDescent="0.3">
      <c r="A277" s="88">
        <v>276</v>
      </c>
      <c r="B277" s="88" t="s">
        <v>366</v>
      </c>
      <c r="C277" s="88" t="s">
        <v>280</v>
      </c>
      <c r="D277" s="88">
        <v>2023</v>
      </c>
      <c r="E277" s="112">
        <f>Raw!E277+Raw!J277+Raw!K277+Raw!N277</f>
        <v>3158516</v>
      </c>
      <c r="F277" s="4">
        <f t="shared" si="64"/>
        <v>-613861</v>
      </c>
      <c r="G277" s="94">
        <f t="shared" si="67"/>
        <v>572983.08669280144</v>
      </c>
      <c r="H277" s="94">
        <f>Raw!E277</f>
        <v>3134071</v>
      </c>
      <c r="I277" s="94">
        <f t="shared" si="65"/>
        <v>-617287</v>
      </c>
      <c r="J277" s="94">
        <f>Raw!F277</f>
        <v>2752093</v>
      </c>
      <c r="K277" s="95">
        <f>Raw!G277</f>
        <v>140622</v>
      </c>
      <c r="L277" s="95">
        <f>Raw!H277</f>
        <v>0</v>
      </c>
      <c r="M277" s="95">
        <f>Raw!I277+Raw!R277</f>
        <v>12136</v>
      </c>
      <c r="N277" s="95">
        <f>Raw!M277</f>
        <v>119274</v>
      </c>
      <c r="O277" s="95">
        <f t="shared" si="68"/>
        <v>31011.165132004382</v>
      </c>
      <c r="P277" s="95">
        <f>Raw!O277</f>
        <v>124043</v>
      </c>
      <c r="Q277" s="113">
        <f>E277-(Raw!L277-Raw!P277)</f>
        <v>168595</v>
      </c>
      <c r="R277" s="95">
        <f>Raw!S277+Raw!T277</f>
        <v>24876</v>
      </c>
      <c r="S277" s="95">
        <f>Raw!S277/(Clean!R277/Raw!O277)</f>
        <v>124042.99999999999</v>
      </c>
      <c r="T277" s="95">
        <f>Raw!Q277</f>
        <v>99168</v>
      </c>
      <c r="U277" s="95">
        <f>Raw!U277-Raw!U278</f>
        <v>60729</v>
      </c>
      <c r="V277" s="95">
        <f>Raw!V277-Raw!W277</f>
        <v>-562281</v>
      </c>
      <c r="W277" s="95">
        <f t="shared" si="66"/>
        <v>27269</v>
      </c>
      <c r="X277" s="95">
        <f>Raw!X277</f>
        <v>2247510</v>
      </c>
      <c r="Y277" s="95">
        <f>Raw!Y277</f>
        <v>1118896</v>
      </c>
      <c r="Z277" s="95">
        <f>Raw!Z277</f>
        <v>889525</v>
      </c>
      <c r="AA277" s="95">
        <f>Raw!AA277</f>
        <v>479377</v>
      </c>
    </row>
    <row r="278" spans="1:27" x14ac:dyDescent="0.3">
      <c r="A278" s="85">
        <v>277</v>
      </c>
      <c r="B278" s="85" t="s">
        <v>366</v>
      </c>
      <c r="C278" s="85" t="s">
        <v>280</v>
      </c>
      <c r="D278" s="85">
        <v>2022</v>
      </c>
      <c r="E278" s="112">
        <f>Raw!E278+Raw!J278+Raw!K278+Raw!N278</f>
        <v>3772377</v>
      </c>
      <c r="F278" s="4">
        <f t="shared" si="64"/>
        <v>544525</v>
      </c>
      <c r="G278" s="94">
        <f t="shared" ref="G278:G287" si="71">G277</f>
        <v>572983.08669280144</v>
      </c>
      <c r="H278" s="94">
        <f>Raw!E278</f>
        <v>3751358</v>
      </c>
      <c r="I278" s="94">
        <f t="shared" si="65"/>
        <v>522349</v>
      </c>
      <c r="J278" s="94">
        <f>Raw!F278</f>
        <v>3361036</v>
      </c>
      <c r="K278" s="95">
        <f>Raw!G278</f>
        <v>145542</v>
      </c>
      <c r="L278" s="95">
        <f>Raw!H278</f>
        <v>0</v>
      </c>
      <c r="M278" s="95">
        <f>Raw!I278+Raw!R278</f>
        <v>8107</v>
      </c>
      <c r="N278" s="95">
        <f>Raw!M278</f>
        <v>97961</v>
      </c>
      <c r="O278" s="95">
        <f t="shared" ref="O278:O287" si="72">O277</f>
        <v>31011.165132004382</v>
      </c>
      <c r="P278" s="95">
        <f>Raw!O278</f>
        <v>99022</v>
      </c>
      <c r="Q278" s="113">
        <f>E278-(Raw!L278-Raw!P278)</f>
        <v>139377</v>
      </c>
      <c r="R278" s="95">
        <f>Raw!S278+Raw!T278</f>
        <v>20398</v>
      </c>
      <c r="S278" s="95">
        <f>Raw!S278/(Clean!R278/Raw!O278)</f>
        <v>151047.62868908717</v>
      </c>
      <c r="T278" s="95">
        <f>Raw!Q278</f>
        <v>78624</v>
      </c>
      <c r="U278" s="95">
        <f>Raw!U278-Raw!U279</f>
        <v>-339658</v>
      </c>
      <c r="V278" s="95">
        <f>Raw!V278-Raw!W278</f>
        <v>-589550</v>
      </c>
      <c r="W278" s="95">
        <f t="shared" si="66"/>
        <v>-135708</v>
      </c>
      <c r="X278" s="95">
        <f>Raw!X278</f>
        <v>2860263</v>
      </c>
      <c r="Y278" s="95">
        <f>Raw!Y278</f>
        <v>1578871</v>
      </c>
      <c r="Z278" s="95">
        <f>Raw!Z278</f>
        <v>1241783</v>
      </c>
      <c r="AA278" s="95">
        <f>Raw!AA278</f>
        <v>754624</v>
      </c>
    </row>
    <row r="279" spans="1:27" x14ac:dyDescent="0.3">
      <c r="A279" s="85">
        <v>278</v>
      </c>
      <c r="B279" s="85" t="s">
        <v>366</v>
      </c>
      <c r="C279" s="85" t="s">
        <v>280</v>
      </c>
      <c r="D279" s="85">
        <v>2021</v>
      </c>
      <c r="E279" s="112">
        <f>Raw!E279+Raw!J279+Raw!K279+Raw!N279</f>
        <v>3227852</v>
      </c>
      <c r="F279" s="4">
        <f t="shared" si="64"/>
        <v>572166</v>
      </c>
      <c r="G279" s="94">
        <f t="shared" si="71"/>
        <v>572983.08669280144</v>
      </c>
      <c r="H279" s="94">
        <f>Raw!E279</f>
        <v>3229009</v>
      </c>
      <c r="I279" s="94">
        <f t="shared" si="65"/>
        <v>507393</v>
      </c>
      <c r="J279" s="94">
        <f>Raw!F279</f>
        <v>2827483</v>
      </c>
      <c r="K279" s="95">
        <f>Raw!G279</f>
        <v>133134</v>
      </c>
      <c r="L279" s="95">
        <f>Raw!H279</f>
        <v>0</v>
      </c>
      <c r="M279" s="95">
        <f>Raw!I279+Raw!R279</f>
        <v>6350</v>
      </c>
      <c r="N279" s="95">
        <f>Raw!M279</f>
        <v>87535</v>
      </c>
      <c r="O279" s="95">
        <f t="shared" si="72"/>
        <v>31011.165132004382</v>
      </c>
      <c r="P279" s="95">
        <f>Raw!O279</f>
        <v>87341</v>
      </c>
      <c r="Q279" s="113">
        <f>E279-(Raw!L279-Raw!P279)</f>
        <v>104093</v>
      </c>
      <c r="R279" s="95">
        <f>Raw!S279+Raw!T279</f>
        <v>17715</v>
      </c>
      <c r="S279" s="95">
        <f>Raw!S279/(Clean!R279/Raw!O279)</f>
        <v>87341</v>
      </c>
      <c r="T279" s="95">
        <f>Raw!Q279</f>
        <v>69626</v>
      </c>
      <c r="U279" s="95">
        <f>Raw!U279-Raw!U280</f>
        <v>26802</v>
      </c>
      <c r="V279" s="95">
        <f>Raw!V279-Raw!W279</f>
        <v>-453842</v>
      </c>
      <c r="W279" s="95">
        <f t="shared" si="66"/>
        <v>-310797</v>
      </c>
      <c r="X279" s="95">
        <f>Raw!X279</f>
        <v>3096774</v>
      </c>
      <c r="Y279" s="95">
        <f>Raw!Y279</f>
        <v>1922039</v>
      </c>
      <c r="Z279" s="95">
        <f>Raw!Z279</f>
        <v>1880234</v>
      </c>
      <c r="AA279" s="95">
        <f>Raw!AA279</f>
        <v>751368</v>
      </c>
    </row>
    <row r="280" spans="1:27" x14ac:dyDescent="0.3">
      <c r="A280" s="85">
        <v>279</v>
      </c>
      <c r="B280" s="85" t="s">
        <v>366</v>
      </c>
      <c r="C280" s="85" t="s">
        <v>280</v>
      </c>
      <c r="D280" s="85">
        <v>2020</v>
      </c>
      <c r="E280" s="112">
        <f>Raw!E280+Raw!J280+Raw!K280+Raw!N280</f>
        <v>2655686</v>
      </c>
      <c r="F280" s="4">
        <f t="shared" si="64"/>
        <v>-486229</v>
      </c>
      <c r="G280" s="94">
        <f t="shared" si="71"/>
        <v>572983.08669280144</v>
      </c>
      <c r="H280" s="94">
        <f>Raw!E280</f>
        <v>2721616</v>
      </c>
      <c r="I280" s="94">
        <f t="shared" si="65"/>
        <v>-433386</v>
      </c>
      <c r="J280" s="94">
        <f>Raw!F280</f>
        <v>2206762</v>
      </c>
      <c r="K280" s="95">
        <f>Raw!G280</f>
        <v>140397</v>
      </c>
      <c r="L280" s="95">
        <f>Raw!H280</f>
        <v>0</v>
      </c>
      <c r="M280" s="95">
        <f>Raw!I280+Raw!R280</f>
        <v>3248</v>
      </c>
      <c r="N280" s="95">
        <f>Raw!M280</f>
        <v>128689</v>
      </c>
      <c r="O280" s="95">
        <f t="shared" si="72"/>
        <v>31011.165132004382</v>
      </c>
      <c r="P280" s="95">
        <f>Raw!O280</f>
        <v>43383</v>
      </c>
      <c r="Q280" s="113">
        <f>E280-(Raw!L280-Raw!P280)</f>
        <v>63591</v>
      </c>
      <c r="R280" s="95">
        <f>Raw!S280+Raw!T280</f>
        <v>832</v>
      </c>
      <c r="S280" s="95">
        <f>Raw!S280/(Clean!R280/Raw!O280)</f>
        <v>43383</v>
      </c>
      <c r="T280" s="95">
        <f>Raw!Q280</f>
        <v>42551</v>
      </c>
      <c r="U280" s="95">
        <f>Raw!U280-Raw!U281</f>
        <v>279962</v>
      </c>
      <c r="V280" s="95">
        <f>Raw!V280-Raw!W280</f>
        <v>-143045</v>
      </c>
      <c r="W280" s="95">
        <f t="shared" si="66"/>
        <v>514773</v>
      </c>
      <c r="X280" s="95">
        <f>Raw!X280</f>
        <v>3538047</v>
      </c>
      <c r="Y280" s="95">
        <f>Raw!Y280</f>
        <v>2394114</v>
      </c>
      <c r="Z280" s="95">
        <f>Raw!Z280</f>
        <v>2469642</v>
      </c>
      <c r="AA280" s="95">
        <f>Raw!AA280</f>
        <v>156075</v>
      </c>
    </row>
    <row r="281" spans="1:27" x14ac:dyDescent="0.3">
      <c r="A281" s="85">
        <v>280</v>
      </c>
      <c r="B281" s="85" t="s">
        <v>366</v>
      </c>
      <c r="C281" s="85" t="s">
        <v>280</v>
      </c>
      <c r="D281" s="85">
        <v>2019</v>
      </c>
      <c r="E281" s="112">
        <f>Raw!E281+Raw!J281+Raw!K281+Raw!N281</f>
        <v>3141915</v>
      </c>
      <c r="F281" s="4">
        <f t="shared" si="64"/>
        <v>-7940</v>
      </c>
      <c r="G281" s="94">
        <f t="shared" si="71"/>
        <v>572983.08669280144</v>
      </c>
      <c r="H281" s="94">
        <f>Raw!E281</f>
        <v>3155002</v>
      </c>
      <c r="I281" s="94">
        <f t="shared" si="65"/>
        <v>4233</v>
      </c>
      <c r="J281" s="94">
        <f>Raw!F281</f>
        <v>2675052</v>
      </c>
      <c r="K281" s="95">
        <f>Raw!G281</f>
        <v>135443</v>
      </c>
      <c r="L281" s="95">
        <f>Raw!H281</f>
        <v>0</v>
      </c>
      <c r="M281" s="95">
        <f>Raw!I281+Raw!R281</f>
        <v>2647</v>
      </c>
      <c r="N281" s="95">
        <f>Raw!M281</f>
        <v>91485</v>
      </c>
      <c r="O281" s="95">
        <f t="shared" si="72"/>
        <v>31011.165132004382</v>
      </c>
      <c r="P281" s="95">
        <f>Raw!O281</f>
        <v>79348</v>
      </c>
      <c r="Q281" s="113">
        <f>E281-(Raw!L281-Raw!P281)</f>
        <v>137587</v>
      </c>
      <c r="R281" s="95">
        <f>Raw!S281+Raw!T281</f>
        <v>59189</v>
      </c>
      <c r="S281" s="95">
        <f>Raw!S281/(Clean!R281/Raw!O281)</f>
        <v>79348</v>
      </c>
      <c r="T281" s="95">
        <f>Raw!Q281</f>
        <v>20159</v>
      </c>
      <c r="U281" s="95">
        <f>Raw!U281-Raw!U282</f>
        <v>267</v>
      </c>
      <c r="V281" s="95">
        <f>Raw!V281-Raw!W281</f>
        <v>-657818</v>
      </c>
      <c r="W281" s="95">
        <f t="shared" si="66"/>
        <v>-316978</v>
      </c>
      <c r="X281" s="95">
        <f>Raw!X281</f>
        <v>3248658</v>
      </c>
      <c r="Y281" s="95">
        <f>Raw!Y281</f>
        <v>2663032</v>
      </c>
      <c r="Z281" s="95">
        <f>Raw!Z281</f>
        <v>2457177</v>
      </c>
      <c r="AA281" s="95">
        <f>Raw!AA281</f>
        <v>591607</v>
      </c>
    </row>
    <row r="282" spans="1:27" x14ac:dyDescent="0.3">
      <c r="A282" s="85">
        <v>281</v>
      </c>
      <c r="B282" s="85" t="s">
        <v>366</v>
      </c>
      <c r="C282" s="85" t="s">
        <v>280</v>
      </c>
      <c r="D282" s="85">
        <v>2018</v>
      </c>
      <c r="E282" s="112">
        <f>Raw!E282+Raw!J282+Raw!K282+Raw!N282</f>
        <v>3149855</v>
      </c>
      <c r="F282" s="4">
        <f t="shared" si="64"/>
        <v>428390</v>
      </c>
      <c r="G282" s="94">
        <f t="shared" si="71"/>
        <v>572983.08669280144</v>
      </c>
      <c r="H282" s="94">
        <f>Raw!E282</f>
        <v>3150769</v>
      </c>
      <c r="I282" s="94">
        <f t="shared" si="65"/>
        <v>427567</v>
      </c>
      <c r="J282" s="94">
        <f>Raw!F282</f>
        <v>2626276</v>
      </c>
      <c r="K282" s="95">
        <f>Raw!G282</f>
        <v>167585</v>
      </c>
      <c r="L282" s="95">
        <f>Raw!H282</f>
        <v>0</v>
      </c>
      <c r="M282" s="95">
        <f>Raw!I282+Raw!R282</f>
        <v>2133</v>
      </c>
      <c r="N282" s="95">
        <f>Raw!M282</f>
        <v>66562</v>
      </c>
      <c r="O282" s="95">
        <f t="shared" si="72"/>
        <v>31011.165132004382</v>
      </c>
      <c r="P282" s="95">
        <f>Raw!O282</f>
        <v>66652</v>
      </c>
      <c r="Q282" s="113">
        <f>E282-(Raw!L282-Raw!P282)</f>
        <v>79086</v>
      </c>
      <c r="R282" s="95">
        <f>Raw!S282+Raw!T282</f>
        <v>13439</v>
      </c>
      <c r="S282" s="95">
        <f>Raw!S282/(Clean!R282/Raw!O282)</f>
        <v>66652</v>
      </c>
      <c r="T282" s="95">
        <f>Raw!Q282</f>
        <v>53214</v>
      </c>
      <c r="U282" s="95">
        <f>Raw!U282-Raw!U283</f>
        <v>-83010</v>
      </c>
      <c r="V282" s="95">
        <f>Raw!V282-Raw!W282</f>
        <v>-340840</v>
      </c>
      <c r="W282" s="95">
        <f t="shared" si="66"/>
        <v>-69091</v>
      </c>
      <c r="X282" s="95">
        <f>Raw!X282</f>
        <v>3934849</v>
      </c>
      <c r="Y282" s="95">
        <f>Raw!Y282</f>
        <v>2990208</v>
      </c>
      <c r="Z282" s="95">
        <f>Raw!Z282</f>
        <v>2885027</v>
      </c>
      <c r="AA282" s="95">
        <f>Raw!AA282</f>
        <v>457486</v>
      </c>
    </row>
    <row r="283" spans="1:27" x14ac:dyDescent="0.3">
      <c r="A283" s="85">
        <v>282</v>
      </c>
      <c r="B283" s="85" t="s">
        <v>366</v>
      </c>
      <c r="C283" s="85" t="s">
        <v>280</v>
      </c>
      <c r="D283" s="85">
        <v>2017</v>
      </c>
      <c r="E283" s="112">
        <f>Raw!E283+Raw!J283+Raw!K283+Raw!N283</f>
        <v>2721465</v>
      </c>
      <c r="F283" s="4">
        <f t="shared" si="64"/>
        <v>317715</v>
      </c>
      <c r="G283" s="94">
        <f t="shared" si="71"/>
        <v>572983.08669280144</v>
      </c>
      <c r="H283" s="94">
        <f>Raw!E283</f>
        <v>2723202</v>
      </c>
      <c r="I283" s="94">
        <f t="shared" si="65"/>
        <v>318555</v>
      </c>
      <c r="J283" s="94">
        <f>Raw!F283</f>
        <v>2164017</v>
      </c>
      <c r="K283" s="95">
        <f>Raw!G283</f>
        <v>208681</v>
      </c>
      <c r="L283" s="95">
        <f>Raw!H283</f>
        <v>0</v>
      </c>
      <c r="M283" s="95">
        <f>Raw!I283+Raw!R283</f>
        <v>12</v>
      </c>
      <c r="N283" s="95">
        <f>Raw!M283</f>
        <v>62864</v>
      </c>
      <c r="O283" s="95">
        <f t="shared" si="72"/>
        <v>31011.165132004382</v>
      </c>
      <c r="P283" s="95">
        <f>Raw!O283</f>
        <v>63757</v>
      </c>
      <c r="Q283" s="113">
        <f>E283-(Raw!L283-Raw!P283)</f>
        <v>73879</v>
      </c>
      <c r="R283" s="95">
        <f>Raw!S283+Raw!T283</f>
        <v>12751</v>
      </c>
      <c r="S283" s="95">
        <f>Raw!S283/(Clean!R283/Raw!O283)</f>
        <v>63757</v>
      </c>
      <c r="T283" s="95">
        <f>Raw!Q283</f>
        <v>51006</v>
      </c>
      <c r="U283" s="95">
        <f>Raw!U283-Raw!U284</f>
        <v>108898</v>
      </c>
      <c r="V283" s="95">
        <f>Raw!V283-Raw!W283</f>
        <v>-271749</v>
      </c>
      <c r="W283" s="95">
        <f t="shared" si="66"/>
        <v>21364</v>
      </c>
      <c r="X283" s="95">
        <f>Raw!X283</f>
        <v>4047703</v>
      </c>
      <c r="Y283" s="95">
        <f>Raw!Y283</f>
        <v>3472785</v>
      </c>
      <c r="Z283" s="95">
        <f>Raw!Z283</f>
        <v>3230295</v>
      </c>
      <c r="AA283" s="95">
        <f>Raw!AA283</f>
        <v>587138</v>
      </c>
    </row>
    <row r="284" spans="1:27" x14ac:dyDescent="0.3">
      <c r="A284" s="85">
        <v>283</v>
      </c>
      <c r="B284" s="85" t="s">
        <v>366</v>
      </c>
      <c r="C284" s="85" t="s">
        <v>280</v>
      </c>
      <c r="D284" s="85">
        <v>2016</v>
      </c>
      <c r="E284" s="112">
        <f>Raw!E284+Raw!J284+Raw!K284+Raw!N284</f>
        <v>2403750</v>
      </c>
      <c r="F284" s="4">
        <f t="shared" si="64"/>
        <v>166899</v>
      </c>
      <c r="G284" s="94">
        <f t="shared" si="71"/>
        <v>572983.08669280144</v>
      </c>
      <c r="H284" s="94">
        <f>Raw!E284</f>
        <v>2404647</v>
      </c>
      <c r="I284" s="94">
        <f t="shared" si="65"/>
        <v>159437</v>
      </c>
      <c r="J284" s="94">
        <f>Raw!F284</f>
        <v>1933908</v>
      </c>
      <c r="K284" s="95">
        <f>Raw!G284</f>
        <v>212936</v>
      </c>
      <c r="L284" s="95">
        <f>Raw!H284</f>
        <v>0</v>
      </c>
      <c r="M284" s="95">
        <f>Raw!I284+Raw!R284</f>
        <v>12</v>
      </c>
      <c r="N284" s="95">
        <f>Raw!M284</f>
        <v>54168</v>
      </c>
      <c r="O284" s="95">
        <f t="shared" si="72"/>
        <v>31011.165132004382</v>
      </c>
      <c r="P284" s="95">
        <f>Raw!O284</f>
        <v>54393</v>
      </c>
      <c r="Q284" s="113">
        <f>E284-(Raw!L284-Raw!P284)</f>
        <v>64364</v>
      </c>
      <c r="R284" s="95">
        <f>Raw!S284+Raw!T284</f>
        <v>11093</v>
      </c>
      <c r="S284" s="95">
        <f>Raw!S284/(Clean!R284/Raw!O284)</f>
        <v>54393</v>
      </c>
      <c r="T284" s="95">
        <f>Raw!Q284</f>
        <v>43300</v>
      </c>
      <c r="U284" s="95">
        <f>Raw!U284-Raw!U285</f>
        <v>-27107</v>
      </c>
      <c r="V284" s="95">
        <f>Raw!V284-Raw!W284</f>
        <v>-293113</v>
      </c>
      <c r="W284" s="95">
        <f t="shared" si="66"/>
        <v>-87104</v>
      </c>
      <c r="X284" s="95">
        <f>Raw!X284</f>
        <v>4181777</v>
      </c>
      <c r="Y284" s="95">
        <f>Raw!Y284</f>
        <v>3673400</v>
      </c>
      <c r="Z284" s="95">
        <f>Raw!Z284</f>
        <v>3231261</v>
      </c>
      <c r="AA284" s="95">
        <f>Raw!AA284</f>
        <v>-19054</v>
      </c>
    </row>
    <row r="285" spans="1:27" x14ac:dyDescent="0.3">
      <c r="A285" s="85">
        <v>284</v>
      </c>
      <c r="B285" s="85" t="s">
        <v>366</v>
      </c>
      <c r="C285" s="85" t="s">
        <v>280</v>
      </c>
      <c r="D285" s="85">
        <v>2015</v>
      </c>
      <c r="E285" s="112">
        <f>Raw!E285+Raw!J285+Raw!K285+Raw!N285</f>
        <v>2236851</v>
      </c>
      <c r="F285" s="4">
        <f t="shared" si="64"/>
        <v>419395</v>
      </c>
      <c r="G285" s="94">
        <f t="shared" si="71"/>
        <v>572983.08669280144</v>
      </c>
      <c r="H285" s="94">
        <f>Raw!E285</f>
        <v>2245210</v>
      </c>
      <c r="I285" s="94">
        <f t="shared" si="65"/>
        <v>425467</v>
      </c>
      <c r="J285" s="94">
        <f>Raw!F285</f>
        <v>1858985</v>
      </c>
      <c r="K285" s="95">
        <f>Raw!G285</f>
        <v>205250</v>
      </c>
      <c r="L285" s="95">
        <f>Raw!H285</f>
        <v>0</v>
      </c>
      <c r="M285" s="95">
        <f>Raw!I285+Raw!R285</f>
        <v>46</v>
      </c>
      <c r="N285" s="95">
        <f>Raw!M285</f>
        <v>36558</v>
      </c>
      <c r="O285" s="95">
        <f t="shared" si="72"/>
        <v>31011.165132004382</v>
      </c>
      <c r="P285" s="95">
        <f>Raw!O285</f>
        <v>39648</v>
      </c>
      <c r="Q285" s="113">
        <f>E285-(Raw!L285-Raw!P285)</f>
        <v>36927</v>
      </c>
      <c r="R285" s="95">
        <f>Raw!S285+Raw!T285</f>
        <v>8728</v>
      </c>
      <c r="S285" s="95">
        <f>Raw!S285/(Clean!R285/Raw!O285)</f>
        <v>39648</v>
      </c>
      <c r="T285" s="95">
        <f>Raw!Q285</f>
        <v>30920</v>
      </c>
      <c r="U285" s="95">
        <f>Raw!U285-Raw!U286</f>
        <v>-12444</v>
      </c>
      <c r="V285" s="95">
        <f>Raw!V285-Raw!W285</f>
        <v>-206009</v>
      </c>
      <c r="W285" s="95">
        <f t="shared" si="66"/>
        <v>149454</v>
      </c>
      <c r="X285" s="95">
        <f>Raw!X285</f>
        <v>3200405</v>
      </c>
      <c r="Y285" s="95">
        <f>Raw!Y285</f>
        <v>2827498</v>
      </c>
      <c r="Z285" s="95">
        <f>Raw!Z285</f>
        <v>2470184</v>
      </c>
      <c r="AA285" s="95">
        <f>Raw!AA285</f>
        <v>81442</v>
      </c>
    </row>
    <row r="286" spans="1:27" x14ac:dyDescent="0.3">
      <c r="A286" s="85">
        <v>285</v>
      </c>
      <c r="B286" s="85" t="s">
        <v>366</v>
      </c>
      <c r="C286" s="85" t="s">
        <v>280</v>
      </c>
      <c r="D286" s="85">
        <v>2014</v>
      </c>
      <c r="E286" s="112">
        <f>Raw!E286+Raw!J286+Raw!K286+Raw!N286</f>
        <v>1817456</v>
      </c>
      <c r="F286" s="4">
        <f t="shared" si="64"/>
        <v>-50332</v>
      </c>
      <c r="G286" s="94">
        <f t="shared" si="71"/>
        <v>572983.08669280144</v>
      </c>
      <c r="H286" s="94">
        <f>Raw!E286</f>
        <v>1819743</v>
      </c>
      <c r="I286" s="94">
        <f t="shared" si="65"/>
        <v>-38439</v>
      </c>
      <c r="J286" s="94">
        <f>Raw!F286</f>
        <v>1464833</v>
      </c>
      <c r="K286" s="95">
        <f>Raw!G286</f>
        <v>177685</v>
      </c>
      <c r="L286" s="95">
        <f>Raw!H286</f>
        <v>0</v>
      </c>
      <c r="M286" s="95">
        <f>Raw!I286+Raw!R286</f>
        <v>0</v>
      </c>
      <c r="N286" s="95">
        <f>Raw!M286</f>
        <v>45192</v>
      </c>
      <c r="O286" s="95">
        <f t="shared" si="72"/>
        <v>31011.165132004382</v>
      </c>
      <c r="P286" s="95">
        <f>Raw!O286</f>
        <v>47030</v>
      </c>
      <c r="Q286" s="113">
        <f>E286-(Raw!L286-Raw!P286)</f>
        <v>53378</v>
      </c>
      <c r="R286" s="95">
        <f>Raw!S286+Raw!T286</f>
        <v>10473</v>
      </c>
      <c r="S286" s="95">
        <f>Raw!S286/(Clean!R286/Raw!O286)</f>
        <v>47030</v>
      </c>
      <c r="T286" s="95">
        <f>Raw!Q286</f>
        <v>36557</v>
      </c>
      <c r="U286" s="95">
        <f>Raw!U286-Raw!U287</f>
        <v>6778</v>
      </c>
      <c r="V286" s="95">
        <f>Raw!V286-Raw!W286</f>
        <v>-355463</v>
      </c>
      <c r="W286" s="95">
        <f t="shared" si="66"/>
        <v>107060</v>
      </c>
      <c r="X286" s="95">
        <f>Raw!X286</f>
        <v>2648164</v>
      </c>
      <c r="Y286" s="95">
        <f>Raw!Y286</f>
        <v>2263696</v>
      </c>
      <c r="Z286" s="95">
        <f>Raw!Z286</f>
        <v>1939648</v>
      </c>
      <c r="AA286" s="95">
        <f>Raw!AA286</f>
        <v>157687</v>
      </c>
    </row>
    <row r="287" spans="1:27" ht="15" thickBot="1" x14ac:dyDescent="0.35">
      <c r="A287" s="93">
        <v>286</v>
      </c>
      <c r="B287" s="93" t="s">
        <v>366</v>
      </c>
      <c r="C287" s="93" t="s">
        <v>280</v>
      </c>
      <c r="D287" s="93">
        <v>2013</v>
      </c>
      <c r="E287" s="112">
        <f>Raw!E287+Raw!J287+Raw!K287+Raw!N287</f>
        <v>1867788</v>
      </c>
      <c r="F287" s="4">
        <f t="shared" si="64"/>
        <v>128726</v>
      </c>
      <c r="G287" s="94">
        <f t="shared" si="71"/>
        <v>572983.08669280144</v>
      </c>
      <c r="H287" s="94">
        <f>Raw!E287</f>
        <v>1858182</v>
      </c>
      <c r="I287" s="94">
        <f t="shared" si="65"/>
        <v>120017</v>
      </c>
      <c r="J287" s="94">
        <f>Raw!F287</f>
        <v>1516240</v>
      </c>
      <c r="K287" s="95">
        <f>Raw!G287</f>
        <v>175329</v>
      </c>
      <c r="L287" s="95">
        <f>Raw!H287</f>
        <v>0</v>
      </c>
      <c r="M287" s="95">
        <f>Raw!I287+Raw!R287</f>
        <v>35</v>
      </c>
      <c r="N287" s="95">
        <f>Raw!M287</f>
        <v>35355</v>
      </c>
      <c r="O287" s="95">
        <f t="shared" si="72"/>
        <v>31011.165132004382</v>
      </c>
      <c r="P287" s="95">
        <f>Raw!O287</f>
        <v>39563</v>
      </c>
      <c r="Q287" s="113">
        <f>E287-(Raw!L287-Raw!P287)</f>
        <v>55938</v>
      </c>
      <c r="R287" s="95">
        <f>Raw!S287+Raw!T287</f>
        <v>10977</v>
      </c>
      <c r="S287" s="95">
        <f>Raw!S287/(Clean!R287/Raw!O287)</f>
        <v>39563</v>
      </c>
      <c r="T287" s="95">
        <f>Raw!Q287</f>
        <v>28586</v>
      </c>
      <c r="U287" s="95">
        <f>Raw!U287-Raw!U288</f>
        <v>-101663</v>
      </c>
      <c r="V287" s="95">
        <f>Raw!V287-Raw!W287</f>
        <v>-462523</v>
      </c>
      <c r="W287" s="95">
        <f t="shared" si="66"/>
        <v>-622819</v>
      </c>
      <c r="X287" s="95">
        <f>Raw!X287</f>
        <v>2180261</v>
      </c>
      <c r="Y287" s="95">
        <f>Raw!Y287</f>
        <v>1731738</v>
      </c>
      <c r="Z287" s="95">
        <f>Raw!Z287</f>
        <v>1395985</v>
      </c>
      <c r="AA287" s="95">
        <f>Raw!AA287</f>
        <v>132383</v>
      </c>
    </row>
    <row r="288" spans="1:27" ht="15" thickTop="1" x14ac:dyDescent="0.3">
      <c r="A288" s="88">
        <v>287</v>
      </c>
      <c r="B288" s="88" t="s">
        <v>366</v>
      </c>
      <c r="C288" s="88" t="s">
        <v>360</v>
      </c>
      <c r="D288" s="88">
        <v>2023</v>
      </c>
      <c r="E288" s="112">
        <f>Raw!E288+Raw!J288+Raw!K288+Raw!N288</f>
        <v>1739062</v>
      </c>
      <c r="F288" s="4">
        <f t="shared" si="64"/>
        <v>-327072</v>
      </c>
      <c r="G288" s="94">
        <f t="shared" si="67"/>
        <v>166988.38467061115</v>
      </c>
      <c r="H288" s="94">
        <f>Raw!E288</f>
        <v>1738165</v>
      </c>
      <c r="I288" s="94">
        <f t="shared" si="65"/>
        <v>-328409</v>
      </c>
      <c r="J288" s="94">
        <f>Raw!F288</f>
        <v>1458021</v>
      </c>
      <c r="K288" s="95">
        <f>Raw!G288</f>
        <v>297608</v>
      </c>
      <c r="L288" s="95">
        <f>Raw!H288</f>
        <v>0</v>
      </c>
      <c r="M288" s="95">
        <f>Raw!I288+Raw!R288</f>
        <v>4500</v>
      </c>
      <c r="N288" s="95">
        <f>Raw!M288</f>
        <v>-33725</v>
      </c>
      <c r="O288" s="95">
        <f t="shared" si="68"/>
        <v>32285.973772591162</v>
      </c>
      <c r="P288" s="95">
        <f>Raw!O288</f>
        <v>-31024</v>
      </c>
      <c r="Q288" s="113">
        <f>E288-(Raw!L288-Raw!P288)</f>
        <v>-32708</v>
      </c>
      <c r="R288" s="95">
        <f>Raw!S288+Raw!T288</f>
        <v>120</v>
      </c>
      <c r="S288" s="95">
        <f>Raw!S288/(Clean!R288/Raw!O288)</f>
        <v>-31024</v>
      </c>
      <c r="T288" s="95">
        <f>Raw!Q288</f>
        <v>-31144</v>
      </c>
      <c r="U288" s="95">
        <f>Raw!U288-Raw!U289</f>
        <v>-12847</v>
      </c>
      <c r="V288" s="95">
        <f>Raw!V288-Raw!W288</f>
        <v>160296</v>
      </c>
      <c r="W288" s="95">
        <f t="shared" si="66"/>
        <v>-29826</v>
      </c>
      <c r="X288" s="95">
        <f>Raw!X288</f>
        <v>1455319</v>
      </c>
      <c r="Y288" s="95">
        <f>Raw!Y288</f>
        <v>597299</v>
      </c>
      <c r="Z288" s="95">
        <f>Raw!Z288</f>
        <v>177253</v>
      </c>
      <c r="AA288" s="95">
        <f>Raw!AA288</f>
        <v>40518</v>
      </c>
    </row>
    <row r="289" spans="1:27" x14ac:dyDescent="0.3">
      <c r="A289" s="85">
        <v>288</v>
      </c>
      <c r="B289" s="85" t="s">
        <v>366</v>
      </c>
      <c r="C289" s="85" t="s">
        <v>360</v>
      </c>
      <c r="D289" s="85">
        <v>2022</v>
      </c>
      <c r="E289" s="112">
        <f>Raw!E289+Raw!J289+Raw!K289+Raw!N289</f>
        <v>2066134</v>
      </c>
      <c r="F289" s="4">
        <f t="shared" si="64"/>
        <v>225194</v>
      </c>
      <c r="G289" s="94">
        <f t="shared" ref="G289:G298" si="73">G288</f>
        <v>166988.38467061115</v>
      </c>
      <c r="H289" s="94">
        <f>Raw!E289</f>
        <v>2066574</v>
      </c>
      <c r="I289" s="94">
        <f t="shared" si="65"/>
        <v>227673</v>
      </c>
      <c r="J289" s="94">
        <f>Raw!F289</f>
        <v>1702731</v>
      </c>
      <c r="K289" s="95">
        <f>Raw!G289</f>
        <v>325914</v>
      </c>
      <c r="L289" s="95">
        <f>Raw!H289</f>
        <v>4386</v>
      </c>
      <c r="M289" s="95">
        <f>Raw!I289+Raw!R289</f>
        <v>4583</v>
      </c>
      <c r="N289" s="95">
        <f>Raw!M289</f>
        <v>25799</v>
      </c>
      <c r="O289" s="95">
        <f t="shared" ref="O289:O298" si="74">O288</f>
        <v>32285.973772591162</v>
      </c>
      <c r="P289" s="95">
        <f>Raw!O289</f>
        <v>27273</v>
      </c>
      <c r="Q289" s="113">
        <f>E289-(Raw!L289-Raw!P289)</f>
        <v>31356</v>
      </c>
      <c r="R289" s="95">
        <f>Raw!S289+Raw!T289</f>
        <v>5996</v>
      </c>
      <c r="S289" s="95">
        <f>Raw!S289/(Clean!R289/Raw!O289)</f>
        <v>70297.567545030019</v>
      </c>
      <c r="T289" s="95">
        <f>Raw!Q289</f>
        <v>21276</v>
      </c>
      <c r="U289" s="95">
        <f>Raw!U289-Raw!U290</f>
        <v>39712</v>
      </c>
      <c r="V289" s="95">
        <f>Raw!V289-Raw!W289</f>
        <v>190122</v>
      </c>
      <c r="W289" s="95">
        <f t="shared" si="66"/>
        <v>11105</v>
      </c>
      <c r="X289" s="95">
        <f>Raw!X289</f>
        <v>1521540</v>
      </c>
      <c r="Y289" s="95">
        <f>Raw!Y289</f>
        <v>618200</v>
      </c>
      <c r="Z289" s="95">
        <f>Raw!Z289</f>
        <v>144510</v>
      </c>
      <c r="AA289" s="95">
        <f>Raw!AA289</f>
        <v>21676</v>
      </c>
    </row>
    <row r="290" spans="1:27" x14ac:dyDescent="0.3">
      <c r="A290" s="85">
        <v>289</v>
      </c>
      <c r="B290" s="85" t="s">
        <v>366</v>
      </c>
      <c r="C290" s="85" t="s">
        <v>360</v>
      </c>
      <c r="D290" s="85">
        <v>2021</v>
      </c>
      <c r="E290" s="112">
        <f>Raw!E290+Raw!J290+Raw!K290+Raw!N290</f>
        <v>1840940</v>
      </c>
      <c r="F290" s="4">
        <f t="shared" si="64"/>
        <v>151631</v>
      </c>
      <c r="G290" s="94">
        <f t="shared" si="73"/>
        <v>166988.38467061115</v>
      </c>
      <c r="H290" s="94">
        <f>Raw!E290</f>
        <v>1838901</v>
      </c>
      <c r="I290" s="94">
        <f t="shared" si="65"/>
        <v>149933</v>
      </c>
      <c r="J290" s="94">
        <f>Raw!F290</f>
        <v>1591596</v>
      </c>
      <c r="K290" s="95">
        <f>Raw!G290</f>
        <v>234391</v>
      </c>
      <c r="L290" s="95">
        <f>Raw!H290</f>
        <v>4743</v>
      </c>
      <c r="M290" s="95">
        <f>Raw!I290+Raw!R290</f>
        <v>5465</v>
      </c>
      <c r="N290" s="95">
        <f>Raw!M290</f>
        <v>-762</v>
      </c>
      <c r="O290" s="95">
        <f t="shared" si="74"/>
        <v>32285.973772591162</v>
      </c>
      <c r="P290" s="95">
        <f>Raw!O290</f>
        <v>2656</v>
      </c>
      <c r="Q290" s="113">
        <f>E290-(Raw!L290-Raw!P290)</f>
        <v>1993</v>
      </c>
      <c r="R290" s="95">
        <f>Raw!S290+Raw!T290</f>
        <v>716</v>
      </c>
      <c r="S290" s="95">
        <f>Raw!S290/(Clean!R290/Raw!O290)</f>
        <v>63250.636871508374</v>
      </c>
      <c r="T290" s="95">
        <f>Raw!Q290</f>
        <v>1939</v>
      </c>
      <c r="U290" s="95">
        <f>Raw!U290-Raw!U291</f>
        <v>-94348</v>
      </c>
      <c r="V290" s="95">
        <f>Raw!V290-Raw!W290</f>
        <v>179017</v>
      </c>
      <c r="W290" s="95">
        <f t="shared" si="66"/>
        <v>78363</v>
      </c>
      <c r="X290" s="95">
        <f>Raw!X290</f>
        <v>1424532</v>
      </c>
      <c r="Y290" s="95">
        <f>Raw!Y290</f>
        <v>592662</v>
      </c>
      <c r="Z290" s="95">
        <f>Raw!Z290</f>
        <v>163694</v>
      </c>
      <c r="AA290" s="95">
        <f>Raw!AA290</f>
        <v>216530</v>
      </c>
    </row>
    <row r="291" spans="1:27" x14ac:dyDescent="0.3">
      <c r="A291" s="85">
        <v>290</v>
      </c>
      <c r="B291" s="85" t="s">
        <v>366</v>
      </c>
      <c r="C291" s="85" t="s">
        <v>360</v>
      </c>
      <c r="D291" s="85">
        <v>2020</v>
      </c>
      <c r="E291" s="112">
        <f>Raw!E291+Raw!J291+Raw!K291+Raw!N291</f>
        <v>1689309</v>
      </c>
      <c r="F291" s="4">
        <f t="shared" si="64"/>
        <v>35413</v>
      </c>
      <c r="G291" s="94">
        <f t="shared" si="73"/>
        <v>166988.38467061115</v>
      </c>
      <c r="H291" s="94">
        <f>Raw!E291</f>
        <v>1688968</v>
      </c>
      <c r="I291" s="94">
        <f t="shared" si="65"/>
        <v>36259</v>
      </c>
      <c r="J291" s="94">
        <f>Raw!F291</f>
        <v>1475102</v>
      </c>
      <c r="K291" s="95">
        <f>Raw!G291</f>
        <v>193135</v>
      </c>
      <c r="L291" s="95">
        <f>Raw!H291</f>
        <v>4705</v>
      </c>
      <c r="M291" s="95">
        <f>Raw!I291+Raw!R291</f>
        <v>7735</v>
      </c>
      <c r="N291" s="95">
        <f>Raw!M291</f>
        <v>-508</v>
      </c>
      <c r="O291" s="95">
        <f t="shared" si="74"/>
        <v>32285.973772591162</v>
      </c>
      <c r="P291" s="95">
        <f>Raw!O291</f>
        <v>1483</v>
      </c>
      <c r="Q291" s="113">
        <f>E291-(Raw!L291-Raw!P291)</f>
        <v>198</v>
      </c>
      <c r="R291" s="95">
        <f>Raw!S291+Raw!T291</f>
        <v>365</v>
      </c>
      <c r="S291" s="95">
        <f>Raw!S291/(Clean!R291/Raw!O291)</f>
        <v>69627.865753424659</v>
      </c>
      <c r="T291" s="95">
        <f>Raw!Q291</f>
        <v>1118</v>
      </c>
      <c r="U291" s="95">
        <f>Raw!U291-Raw!U292</f>
        <v>21293</v>
      </c>
      <c r="V291" s="95">
        <f>Raw!V291-Raw!W291</f>
        <v>100654</v>
      </c>
      <c r="W291" s="95">
        <f t="shared" si="66"/>
        <v>95543</v>
      </c>
      <c r="X291" s="95">
        <f>Raw!X291</f>
        <v>1465086</v>
      </c>
      <c r="Y291" s="95">
        <f>Raw!Y291</f>
        <v>651247</v>
      </c>
      <c r="Z291" s="95">
        <f>Raw!Z291</f>
        <v>200814</v>
      </c>
      <c r="AA291" s="95">
        <f>Raw!AA291</f>
        <v>40286</v>
      </c>
    </row>
    <row r="292" spans="1:27" x14ac:dyDescent="0.3">
      <c r="A292" s="85">
        <v>291</v>
      </c>
      <c r="B292" s="85" t="s">
        <v>366</v>
      </c>
      <c r="C292" s="85" t="s">
        <v>360</v>
      </c>
      <c r="D292" s="85">
        <v>2019</v>
      </c>
      <c r="E292" s="112">
        <f>Raw!E292+Raw!J292+Raw!K292+Raw!N292</f>
        <v>1653896</v>
      </c>
      <c r="F292" s="4">
        <f t="shared" si="64"/>
        <v>-82632</v>
      </c>
      <c r="G292" s="94">
        <f t="shared" si="73"/>
        <v>166988.38467061115</v>
      </c>
      <c r="H292" s="94">
        <f>Raw!E292</f>
        <v>1652709</v>
      </c>
      <c r="I292" s="94">
        <f t="shared" si="65"/>
        <v>-81667</v>
      </c>
      <c r="J292" s="94">
        <f>Raw!F292</f>
        <v>1468984</v>
      </c>
      <c r="K292" s="95">
        <f>Raw!G292</f>
        <v>133230</v>
      </c>
      <c r="L292" s="95">
        <f>Raw!H292</f>
        <v>3741</v>
      </c>
      <c r="M292" s="95">
        <f>Raw!I292+Raw!R292</f>
        <v>7048</v>
      </c>
      <c r="N292" s="95">
        <f>Raw!M292</f>
        <v>22170</v>
      </c>
      <c r="O292" s="95">
        <f t="shared" si="74"/>
        <v>32285.973772591162</v>
      </c>
      <c r="P292" s="95">
        <f>Raw!O292</f>
        <v>24637</v>
      </c>
      <c r="Q292" s="113">
        <f>E292-(Raw!L292-Raw!P292)</f>
        <v>27469</v>
      </c>
      <c r="R292" s="95">
        <f>Raw!S292+Raw!T292</f>
        <v>4112</v>
      </c>
      <c r="S292" s="95">
        <f>Raw!S292/(Clean!R292/Raw!O292)</f>
        <v>0</v>
      </c>
      <c r="T292" s="95">
        <f>Raw!Q292</f>
        <v>20525</v>
      </c>
      <c r="U292" s="95">
        <f>Raw!U292-Raw!U293</f>
        <v>16929</v>
      </c>
      <c r="V292" s="95">
        <f>Raw!V292-Raw!W292</f>
        <v>5111</v>
      </c>
      <c r="W292" s="95">
        <f t="shared" si="66"/>
        <v>93926</v>
      </c>
      <c r="X292" s="95">
        <f>Raw!X292</f>
        <v>1530042</v>
      </c>
      <c r="Y292" s="95">
        <f>Raw!Y292</f>
        <v>774609</v>
      </c>
      <c r="Z292" s="95">
        <f>Raw!Z292</f>
        <v>227630</v>
      </c>
      <c r="AA292" s="95">
        <f>Raw!AA292</f>
        <v>15871</v>
      </c>
    </row>
    <row r="293" spans="1:27" x14ac:dyDescent="0.3">
      <c r="A293" s="85">
        <v>292</v>
      </c>
      <c r="B293" s="85" t="s">
        <v>366</v>
      </c>
      <c r="C293" s="85" t="s">
        <v>360</v>
      </c>
      <c r="D293" s="85">
        <v>2018</v>
      </c>
      <c r="E293" s="112">
        <f>Raw!E293+Raw!J293+Raw!K293+Raw!N293</f>
        <v>1736528</v>
      </c>
      <c r="F293" s="4">
        <f t="shared" si="64"/>
        <v>313849</v>
      </c>
      <c r="G293" s="94">
        <f t="shared" si="73"/>
        <v>166988.38467061115</v>
      </c>
      <c r="H293" s="94">
        <f>Raw!E293</f>
        <v>1734376</v>
      </c>
      <c r="I293" s="94">
        <f t="shared" si="65"/>
        <v>312658</v>
      </c>
      <c r="J293" s="94">
        <f>Raw!F293</f>
        <v>1524900</v>
      </c>
      <c r="K293" s="95">
        <f>Raw!G293</f>
        <v>162075</v>
      </c>
      <c r="L293" s="95">
        <f>Raw!H293</f>
        <v>0</v>
      </c>
      <c r="M293" s="95">
        <f>Raw!I293+Raw!R293</f>
        <v>9136</v>
      </c>
      <c r="N293" s="95">
        <f>Raw!M293</f>
        <v>19629</v>
      </c>
      <c r="O293" s="95">
        <f t="shared" si="74"/>
        <v>32285.973772591162</v>
      </c>
      <c r="P293" s="95">
        <f>Raw!O293</f>
        <v>23192</v>
      </c>
      <c r="Q293" s="113">
        <f>E293-(Raw!L293-Raw!P293)</f>
        <v>25915</v>
      </c>
      <c r="R293" s="95">
        <f>Raw!S293+Raw!T293</f>
        <v>4132</v>
      </c>
      <c r="S293" s="95">
        <f>Raw!S293/(Clean!R293/Raw!O293)</f>
        <v>112.25556631171347</v>
      </c>
      <c r="T293" s="95">
        <f>Raw!Q293</f>
        <v>19060</v>
      </c>
      <c r="U293" s="95">
        <f>Raw!U293-Raw!U294</f>
        <v>7134</v>
      </c>
      <c r="V293" s="95">
        <f>Raw!V293-Raw!W293</f>
        <v>-88815</v>
      </c>
      <c r="W293" s="95">
        <f t="shared" si="66"/>
        <v>98119</v>
      </c>
      <c r="X293" s="95">
        <f>Raw!X293</f>
        <v>1680927</v>
      </c>
      <c r="Y293" s="95">
        <f>Raw!Y293</f>
        <v>857415</v>
      </c>
      <c r="Z293" s="95">
        <f>Raw!Z293</f>
        <v>286704</v>
      </c>
      <c r="AA293" s="95">
        <f>Raw!AA293</f>
        <v>188257</v>
      </c>
    </row>
    <row r="294" spans="1:27" x14ac:dyDescent="0.3">
      <c r="A294" s="85">
        <v>293</v>
      </c>
      <c r="B294" s="85" t="s">
        <v>366</v>
      </c>
      <c r="C294" s="85" t="s">
        <v>360</v>
      </c>
      <c r="D294" s="85">
        <v>2017</v>
      </c>
      <c r="E294" s="112">
        <f>Raw!E294+Raw!J294+Raw!K294+Raw!N294</f>
        <v>1422679</v>
      </c>
      <c r="F294" s="4">
        <f t="shared" si="64"/>
        <v>-158548</v>
      </c>
      <c r="G294" s="94">
        <f t="shared" si="73"/>
        <v>166988.38467061115</v>
      </c>
      <c r="H294" s="94">
        <f>Raw!E294</f>
        <v>1421718</v>
      </c>
      <c r="I294" s="94">
        <f t="shared" si="65"/>
        <v>-159702</v>
      </c>
      <c r="J294" s="94">
        <f>Raw!F294</f>
        <v>1232080</v>
      </c>
      <c r="K294" s="95">
        <f>Raw!G294</f>
        <v>152123</v>
      </c>
      <c r="L294" s="95">
        <f>Raw!H294</f>
        <v>0</v>
      </c>
      <c r="M294" s="95">
        <f>Raw!I294+Raw!R294</f>
        <v>9600</v>
      </c>
      <c r="N294" s="95">
        <f>Raw!M294</f>
        <v>4284</v>
      </c>
      <c r="O294" s="95">
        <f t="shared" si="74"/>
        <v>32285.973772591162</v>
      </c>
      <c r="P294" s="95">
        <f>Raw!O294</f>
        <v>6107</v>
      </c>
      <c r="Q294" s="113">
        <f>E294-(Raw!L294-Raw!P294)</f>
        <v>9747</v>
      </c>
      <c r="R294" s="95">
        <f>Raw!S294+Raw!T294</f>
        <v>4502</v>
      </c>
      <c r="S294" s="95">
        <f>Raw!S294/(Clean!R294/Raw!O294)</f>
        <v>527.6816970235451</v>
      </c>
      <c r="T294" s="95">
        <f>Raw!Q294</f>
        <v>1605</v>
      </c>
      <c r="U294" s="95">
        <f>Raw!U294-Raw!U295</f>
        <v>47726</v>
      </c>
      <c r="V294" s="95">
        <f>Raw!V294-Raw!W294</f>
        <v>-186934</v>
      </c>
      <c r="W294" s="95">
        <f t="shared" si="66"/>
        <v>1836</v>
      </c>
      <c r="X294" s="95">
        <f>Raw!X294</f>
        <v>1643791</v>
      </c>
      <c r="Y294" s="95">
        <f>Raw!Y294</f>
        <v>937915</v>
      </c>
      <c r="Z294" s="95">
        <f>Raw!Z294</f>
        <v>359154</v>
      </c>
      <c r="AA294" s="95">
        <f>Raw!AA294</f>
        <v>78848</v>
      </c>
    </row>
    <row r="295" spans="1:27" x14ac:dyDescent="0.3">
      <c r="A295" s="85">
        <v>294</v>
      </c>
      <c r="B295" s="85" t="s">
        <v>366</v>
      </c>
      <c r="C295" s="85" t="s">
        <v>360</v>
      </c>
      <c r="D295" s="85">
        <v>2016</v>
      </c>
      <c r="E295" s="112">
        <f>Raw!E295+Raw!J295+Raw!K295+Raw!N295</f>
        <v>1581227</v>
      </c>
      <c r="F295" s="4">
        <f t="shared" si="64"/>
        <v>-187645</v>
      </c>
      <c r="G295" s="94">
        <f t="shared" si="73"/>
        <v>166988.38467061115</v>
      </c>
      <c r="H295" s="94">
        <f>Raw!E295</f>
        <v>1581420</v>
      </c>
      <c r="I295" s="94">
        <f t="shared" si="65"/>
        <v>-188833</v>
      </c>
      <c r="J295" s="94">
        <f>Raw!F295</f>
        <v>1322327</v>
      </c>
      <c r="K295" s="95">
        <f>Raw!G295</f>
        <v>169901</v>
      </c>
      <c r="L295" s="95">
        <f>Raw!H295</f>
        <v>0</v>
      </c>
      <c r="M295" s="95">
        <f>Raw!I295+Raw!R295</f>
        <v>9133</v>
      </c>
      <c r="N295" s="95">
        <f>Raw!M295</f>
        <v>57688</v>
      </c>
      <c r="O295" s="95">
        <f t="shared" si="74"/>
        <v>32285.973772591162</v>
      </c>
      <c r="P295" s="95">
        <f>Raw!O295</f>
        <v>61111</v>
      </c>
      <c r="Q295" s="113">
        <f>E295-(Raw!L295-Raw!P295)</f>
        <v>66044</v>
      </c>
      <c r="R295" s="95">
        <f>Raw!S295+Raw!T295</f>
        <v>8549</v>
      </c>
      <c r="S295" s="95">
        <f>Raw!S295/(Clean!R295/Raw!O295)</f>
        <v>31631.322376886186</v>
      </c>
      <c r="T295" s="95">
        <f>Raw!Q295</f>
        <v>52561</v>
      </c>
      <c r="U295" s="95">
        <f>Raw!U295-Raw!U296</f>
        <v>-34838</v>
      </c>
      <c r="V295" s="95">
        <f>Raw!V295-Raw!W295</f>
        <v>-188770</v>
      </c>
      <c r="W295" s="95">
        <f t="shared" si="66"/>
        <v>98946</v>
      </c>
      <c r="X295" s="95">
        <f>Raw!X295</f>
        <v>1754287</v>
      </c>
      <c r="Y295" s="95">
        <f>Raw!Y295</f>
        <v>1007640</v>
      </c>
      <c r="Z295" s="95">
        <f>Raw!Z295</f>
        <v>445550</v>
      </c>
      <c r="AA295" s="95">
        <f>Raw!AA295</f>
        <v>148925</v>
      </c>
    </row>
    <row r="296" spans="1:27" x14ac:dyDescent="0.3">
      <c r="A296" s="85">
        <v>295</v>
      </c>
      <c r="B296" s="85" t="s">
        <v>366</v>
      </c>
      <c r="C296" s="85" t="s">
        <v>360</v>
      </c>
      <c r="D296" s="85">
        <v>2015</v>
      </c>
      <c r="E296" s="112">
        <f>Raw!E296+Raw!J296+Raw!K296+Raw!N296</f>
        <v>1768872</v>
      </c>
      <c r="F296" s="4">
        <f t="shared" si="64"/>
        <v>21522</v>
      </c>
      <c r="G296" s="94">
        <f t="shared" si="73"/>
        <v>166988.38467061115</v>
      </c>
      <c r="H296" s="94">
        <f>Raw!E296</f>
        <v>1770253</v>
      </c>
      <c r="I296" s="94">
        <f t="shared" si="65"/>
        <v>24545</v>
      </c>
      <c r="J296" s="94">
        <f>Raw!F296</f>
        <v>1468374</v>
      </c>
      <c r="K296" s="95">
        <f>Raw!G296</f>
        <v>182585</v>
      </c>
      <c r="L296" s="95">
        <f>Raw!H296</f>
        <v>0</v>
      </c>
      <c r="M296" s="95">
        <f>Raw!I296+Raw!R296</f>
        <v>8272</v>
      </c>
      <c r="N296" s="95">
        <f>Raw!M296</f>
        <v>77931</v>
      </c>
      <c r="O296" s="95">
        <f t="shared" si="74"/>
        <v>32285.973772591162</v>
      </c>
      <c r="P296" s="95">
        <f>Raw!O296</f>
        <v>74548</v>
      </c>
      <c r="Q296" s="113">
        <f>E296-(Raw!L296-Raw!P296)</f>
        <v>87100</v>
      </c>
      <c r="R296" s="95">
        <f>Raw!S296+Raw!T296</f>
        <v>10550</v>
      </c>
      <c r="S296" s="95">
        <f>Raw!S296/(Clean!R296/Raw!O296)</f>
        <v>46368.149383886259</v>
      </c>
      <c r="T296" s="95">
        <f>Raw!Q296</f>
        <v>63998</v>
      </c>
      <c r="U296" s="95">
        <f>Raw!U296-Raw!U297</f>
        <v>-106287</v>
      </c>
      <c r="V296" s="95">
        <f>Raw!V296-Raw!W296</f>
        <v>-287716</v>
      </c>
      <c r="W296" s="95">
        <f t="shared" si="66"/>
        <v>-68429</v>
      </c>
      <c r="X296" s="95">
        <f>Raw!X296</f>
        <v>1862172</v>
      </c>
      <c r="Y296" s="95">
        <f>Raw!Y296</f>
        <v>1105879</v>
      </c>
      <c r="Z296" s="95">
        <f>Raw!Z296</f>
        <v>613431</v>
      </c>
      <c r="AA296" s="95">
        <f>Raw!AA296</f>
        <v>219685</v>
      </c>
    </row>
    <row r="297" spans="1:27" x14ac:dyDescent="0.3">
      <c r="A297" s="85">
        <v>296</v>
      </c>
      <c r="B297" s="85" t="s">
        <v>366</v>
      </c>
      <c r="C297" s="85" t="s">
        <v>360</v>
      </c>
      <c r="D297" s="85">
        <v>2014</v>
      </c>
      <c r="E297" s="112">
        <f>Raw!E297+Raw!J297+Raw!K297+Raw!N297</f>
        <v>1747350</v>
      </c>
      <c r="F297" s="4">
        <f t="shared" si="64"/>
        <v>189357</v>
      </c>
      <c r="G297" s="94">
        <f t="shared" si="73"/>
        <v>166988.38467061115</v>
      </c>
      <c r="H297" s="94">
        <f>Raw!E297</f>
        <v>1745708</v>
      </c>
      <c r="I297" s="94">
        <f t="shared" si="65"/>
        <v>183902</v>
      </c>
      <c r="J297" s="94">
        <f>Raw!F297</f>
        <v>1461140</v>
      </c>
      <c r="K297" s="95">
        <f>Raw!G297</f>
        <v>183105</v>
      </c>
      <c r="L297" s="95">
        <f>Raw!H297</f>
        <v>0</v>
      </c>
      <c r="M297" s="95">
        <f>Raw!I297+Raw!R297</f>
        <v>7480</v>
      </c>
      <c r="N297" s="95">
        <f>Raw!M297</f>
        <v>44724</v>
      </c>
      <c r="O297" s="95">
        <f t="shared" si="74"/>
        <v>32285.973772591162</v>
      </c>
      <c r="P297" s="95">
        <f>Raw!O297</f>
        <v>45613</v>
      </c>
      <c r="Q297" s="113">
        <f>E297-(Raw!L297-Raw!P297)</f>
        <v>48845</v>
      </c>
      <c r="R297" s="95">
        <f>Raw!S297+Raw!T297</f>
        <v>2479</v>
      </c>
      <c r="S297" s="95">
        <f>Raw!S297/(Clean!R297/Raw!O297)</f>
        <v>45484.201694231546</v>
      </c>
      <c r="T297" s="95">
        <f>Raw!Q297</f>
        <v>43134</v>
      </c>
      <c r="U297" s="95">
        <f>Raw!U297-Raw!U298</f>
        <v>16218</v>
      </c>
      <c r="V297" s="95">
        <f>Raw!V297-Raw!W297</f>
        <v>-219287</v>
      </c>
      <c r="W297" s="95">
        <f t="shared" si="66"/>
        <v>25062</v>
      </c>
      <c r="X297" s="95">
        <f>Raw!X297</f>
        <v>1855761</v>
      </c>
      <c r="Y297" s="95">
        <f>Raw!Y297</f>
        <v>1191776</v>
      </c>
      <c r="Z297" s="95">
        <f>Raw!Z297</f>
        <v>737121</v>
      </c>
      <c r="AA297" s="95">
        <f>Raw!AA297</f>
        <v>107144</v>
      </c>
    </row>
    <row r="298" spans="1:27" ht="15" thickBot="1" x14ac:dyDescent="0.35">
      <c r="A298" s="93">
        <v>297</v>
      </c>
      <c r="B298" s="93" t="s">
        <v>366</v>
      </c>
      <c r="C298" s="93" t="s">
        <v>360</v>
      </c>
      <c r="D298" s="93">
        <v>2013</v>
      </c>
      <c r="E298" s="112">
        <f>Raw!E298+Raw!J298+Raw!K298+Raw!N298</f>
        <v>1557993</v>
      </c>
      <c r="F298" s="4">
        <f t="shared" si="64"/>
        <v>-9282229</v>
      </c>
      <c r="G298" s="94">
        <f t="shared" si="73"/>
        <v>166988.38467061115</v>
      </c>
      <c r="H298" s="94">
        <f>Raw!E298</f>
        <v>1561806</v>
      </c>
      <c r="I298" s="94">
        <f t="shared" si="65"/>
        <v>-9419944</v>
      </c>
      <c r="J298" s="94">
        <f>Raw!F298</f>
        <v>1340381</v>
      </c>
      <c r="K298" s="95">
        <f>Raw!G298</f>
        <v>149198</v>
      </c>
      <c r="L298" s="95">
        <f>Raw!H298</f>
        <v>0</v>
      </c>
      <c r="M298" s="95">
        <f>Raw!I298+Raw!R298</f>
        <v>0</v>
      </c>
      <c r="N298" s="95">
        <f>Raw!M298</f>
        <v>4253</v>
      </c>
      <c r="O298" s="95">
        <f t="shared" si="74"/>
        <v>32285.973772591162</v>
      </c>
      <c r="P298" s="95">
        <f>Raw!O298</f>
        <v>5950</v>
      </c>
      <c r="Q298" s="113">
        <f>E298-(Raw!L298-Raw!P298)</f>
        <v>6342</v>
      </c>
      <c r="R298" s="95">
        <f>Raw!S298+Raw!T298</f>
        <v>5902</v>
      </c>
      <c r="S298" s="95">
        <f>Raw!S298/(Clean!R298/Raw!O298)</f>
        <v>731.90443917316168</v>
      </c>
      <c r="T298" s="95">
        <f>Raw!Q298</f>
        <v>49</v>
      </c>
      <c r="U298" s="95">
        <f>Raw!U298-Raw!U299</f>
        <v>-2160451</v>
      </c>
      <c r="V298" s="95">
        <f>Raw!V298-Raw!W298</f>
        <v>-244349</v>
      </c>
      <c r="W298" s="95">
        <f t="shared" si="66"/>
        <v>-2341296</v>
      </c>
      <c r="X298" s="95">
        <f>Raw!X298</f>
        <v>2006290</v>
      </c>
      <c r="Y298" s="95">
        <f>Raw!Y298</f>
        <v>1272758</v>
      </c>
      <c r="Z298" s="95">
        <f>Raw!Z298</f>
        <v>873999</v>
      </c>
      <c r="AA298" s="95">
        <f>Raw!AA298</f>
        <v>220248</v>
      </c>
    </row>
    <row r="299" spans="1:27" ht="15" thickTop="1" x14ac:dyDescent="0.3">
      <c r="A299" s="88">
        <v>298</v>
      </c>
      <c r="B299" s="88" t="s">
        <v>366</v>
      </c>
      <c r="C299" s="88" t="s">
        <v>215</v>
      </c>
      <c r="D299" s="88">
        <v>2023</v>
      </c>
      <c r="E299" s="112">
        <f>Raw!E299+Raw!J299+Raw!K299+Raw!N299</f>
        <v>10840222</v>
      </c>
      <c r="F299" s="4">
        <f t="shared" si="64"/>
        <v>9840565</v>
      </c>
      <c r="G299" s="94">
        <f t="shared" si="67"/>
        <v>3023556.3515529577</v>
      </c>
      <c r="H299" s="94">
        <f>Raw!E299</f>
        <v>10981750</v>
      </c>
      <c r="I299" s="94">
        <f t="shared" si="65"/>
        <v>9908589</v>
      </c>
      <c r="J299" s="94">
        <f>Raw!F299</f>
        <v>9949960</v>
      </c>
      <c r="K299" s="95">
        <f>Raw!G299</f>
        <v>796099</v>
      </c>
      <c r="L299" s="95">
        <f>Raw!H299</f>
        <v>0</v>
      </c>
      <c r="M299" s="95">
        <f>Raw!I299+Raw!R299</f>
        <v>144213</v>
      </c>
      <c r="N299" s="95">
        <f>Raw!M299</f>
        <v>66756</v>
      </c>
      <c r="O299" s="95">
        <f t="shared" si="68"/>
        <v>209070.29844624031</v>
      </c>
      <c r="P299" s="95">
        <f>Raw!O299</f>
        <v>55846</v>
      </c>
      <c r="Q299" s="113">
        <f>E299-(Raw!L299-Raw!P299)</f>
        <v>-75275</v>
      </c>
      <c r="R299" s="95">
        <f>Raw!S299+Raw!T299</f>
        <v>-503</v>
      </c>
      <c r="S299" s="95">
        <f>Raw!S299/(Clean!R299/Raw!O299)</f>
        <v>-3287808.3459244529</v>
      </c>
      <c r="T299" s="95">
        <f>Raw!Q299</f>
        <v>47196</v>
      </c>
      <c r="U299" s="95">
        <f>Raw!U299-Raw!U300</f>
        <v>2388886</v>
      </c>
      <c r="V299" s="95">
        <f>Raw!V299-Raw!W299</f>
        <v>2096947</v>
      </c>
      <c r="W299" s="95">
        <f t="shared" si="66"/>
        <v>1165722</v>
      </c>
      <c r="X299" s="95">
        <f>Raw!X299</f>
        <v>26748999</v>
      </c>
      <c r="Y299" s="95">
        <f>Raw!Y299</f>
        <v>8839463</v>
      </c>
      <c r="Z299" s="95">
        <f>Raw!Z299</f>
        <v>8223710</v>
      </c>
      <c r="AA299" s="95">
        <f>Raw!AA299</f>
        <v>1592108</v>
      </c>
    </row>
    <row r="300" spans="1:27" x14ac:dyDescent="0.3">
      <c r="A300" s="85">
        <v>299</v>
      </c>
      <c r="B300" s="85" t="s">
        <v>366</v>
      </c>
      <c r="C300" s="85" t="s">
        <v>215</v>
      </c>
      <c r="D300" s="85">
        <v>2022</v>
      </c>
      <c r="E300" s="112">
        <f>Raw!E300+Raw!J300+Raw!K300+Raw!N300</f>
        <v>999657</v>
      </c>
      <c r="F300" s="4">
        <f t="shared" si="64"/>
        <v>149762</v>
      </c>
      <c r="G300" s="94">
        <f t="shared" ref="G300:G309" si="75">G299</f>
        <v>3023556.3515529577</v>
      </c>
      <c r="H300" s="94">
        <f>Raw!E300</f>
        <v>1073161</v>
      </c>
      <c r="I300" s="94">
        <f t="shared" si="65"/>
        <v>202766</v>
      </c>
      <c r="J300" s="94">
        <f>Raw!F300</f>
        <v>683111</v>
      </c>
      <c r="K300" s="95">
        <f>Raw!G300</f>
        <v>242742</v>
      </c>
      <c r="L300" s="95">
        <f>Raw!H300</f>
        <v>0</v>
      </c>
      <c r="M300" s="95">
        <f>Raw!I300+Raw!R300</f>
        <v>13657</v>
      </c>
      <c r="N300" s="95">
        <f>Raw!M300</f>
        <v>191691</v>
      </c>
      <c r="O300" s="95">
        <f t="shared" ref="O300:O309" si="76">O299</f>
        <v>209070.29844624031</v>
      </c>
      <c r="P300" s="95">
        <f>Raw!O300</f>
        <v>190983</v>
      </c>
      <c r="Q300" s="113">
        <f>E300-(Raw!L300-Raw!P300)</f>
        <v>165324</v>
      </c>
      <c r="R300" s="95">
        <f>Raw!S300+Raw!T300</f>
        <v>47137</v>
      </c>
      <c r="S300" s="95">
        <f>Raw!S300/(Clean!R300/Raw!O300)</f>
        <v>190983</v>
      </c>
      <c r="T300" s="95">
        <f>Raw!Q300</f>
        <v>144565</v>
      </c>
      <c r="U300" s="95">
        <f>Raw!U300-Raw!U301</f>
        <v>20276</v>
      </c>
      <c r="V300" s="95">
        <f>Raw!V300-Raw!W300</f>
        <v>931225</v>
      </c>
      <c r="W300" s="95">
        <f t="shared" si="66"/>
        <v>-114910</v>
      </c>
      <c r="X300" s="95">
        <f>Raw!X300</f>
        <v>11632372</v>
      </c>
      <c r="Y300" s="95">
        <f>Raw!Y300</f>
        <v>6599497</v>
      </c>
      <c r="Z300" s="95">
        <f>Raw!Z300</f>
        <v>4834142</v>
      </c>
      <c r="AA300" s="95">
        <f>Raw!AA300</f>
        <v>479857</v>
      </c>
    </row>
    <row r="301" spans="1:27" x14ac:dyDescent="0.3">
      <c r="A301" s="85">
        <v>300</v>
      </c>
      <c r="B301" s="85" t="s">
        <v>366</v>
      </c>
      <c r="C301" s="85" t="s">
        <v>215</v>
      </c>
      <c r="D301" s="85">
        <v>2021</v>
      </c>
      <c r="E301" s="112">
        <f>Raw!E301+Raw!J301+Raw!K301+Raw!N301</f>
        <v>849895</v>
      </c>
      <c r="F301" s="4">
        <f t="shared" si="64"/>
        <v>145833</v>
      </c>
      <c r="G301" s="94">
        <f t="shared" si="75"/>
        <v>3023556.3515529577</v>
      </c>
      <c r="H301" s="94">
        <f>Raw!E301</f>
        <v>870395</v>
      </c>
      <c r="I301" s="94">
        <f t="shared" si="65"/>
        <v>119870</v>
      </c>
      <c r="J301" s="94">
        <f>Raw!F301</f>
        <v>590368</v>
      </c>
      <c r="K301" s="95">
        <f>Raw!G301</f>
        <v>143409</v>
      </c>
      <c r="L301" s="95">
        <f>Raw!H301</f>
        <v>0</v>
      </c>
      <c r="M301" s="95">
        <f>Raw!I301+Raw!R301</f>
        <v>15993</v>
      </c>
      <c r="N301" s="95">
        <f>Raw!M301</f>
        <v>53184</v>
      </c>
      <c r="O301" s="95">
        <f t="shared" si="76"/>
        <v>209070.29844624031</v>
      </c>
      <c r="P301" s="95">
        <f>Raw!O301</f>
        <v>50181</v>
      </c>
      <c r="Q301" s="113">
        <f>E301-(Raw!L301-Raw!P301)</f>
        <v>38711</v>
      </c>
      <c r="R301" s="95">
        <f>Raw!S301+Raw!T301</f>
        <v>6027</v>
      </c>
      <c r="S301" s="95">
        <f>Raw!S301/(Clean!R301/Raw!O301)</f>
        <v>50181</v>
      </c>
      <c r="T301" s="95">
        <f>Raw!Q301</f>
        <v>61584</v>
      </c>
      <c r="U301" s="95">
        <f>Raw!U301-Raw!U302</f>
        <v>-46425</v>
      </c>
      <c r="V301" s="95">
        <f>Raw!V301-Raw!W301</f>
        <v>1046135</v>
      </c>
      <c r="W301" s="95">
        <f t="shared" si="66"/>
        <v>778159</v>
      </c>
      <c r="X301" s="95">
        <f>Raw!X301</f>
        <v>10815400</v>
      </c>
      <c r="Y301" s="95">
        <f>Raw!Y301</f>
        <v>6980439</v>
      </c>
      <c r="Z301" s="95">
        <f>Raw!Z301</f>
        <v>5238469</v>
      </c>
      <c r="AA301" s="95">
        <f>Raw!AA301</f>
        <v>-214579</v>
      </c>
    </row>
    <row r="302" spans="1:27" x14ac:dyDescent="0.3">
      <c r="A302" s="85">
        <v>301</v>
      </c>
      <c r="B302" s="85" t="s">
        <v>366</v>
      </c>
      <c r="C302" s="85" t="s">
        <v>215</v>
      </c>
      <c r="D302" s="85">
        <v>2020</v>
      </c>
      <c r="E302" s="112">
        <f>Raw!E302+Raw!J302+Raw!K302+Raw!N302</f>
        <v>704062</v>
      </c>
      <c r="F302" s="4">
        <f t="shared" si="64"/>
        <v>-283546</v>
      </c>
      <c r="G302" s="94">
        <f t="shared" si="75"/>
        <v>3023556.3515529577</v>
      </c>
      <c r="H302" s="94">
        <f>Raw!E302</f>
        <v>750525</v>
      </c>
      <c r="I302" s="94">
        <f t="shared" si="65"/>
        <v>-356697</v>
      </c>
      <c r="J302" s="94">
        <f>Raw!F302</f>
        <v>665348</v>
      </c>
      <c r="K302" s="95">
        <f>Raw!G302</f>
        <v>140738</v>
      </c>
      <c r="L302" s="95">
        <f>Raw!H302</f>
        <v>0</v>
      </c>
      <c r="M302" s="95">
        <f>Raw!I302+Raw!R302</f>
        <v>18575</v>
      </c>
      <c r="N302" s="95">
        <f>Raw!M302</f>
        <v>-256701</v>
      </c>
      <c r="O302" s="95">
        <f t="shared" si="76"/>
        <v>209070.29844624031</v>
      </c>
      <c r="P302" s="95">
        <f>Raw!O302</f>
        <v>-247023</v>
      </c>
      <c r="Q302" s="113">
        <f>E302-(Raw!L302-Raw!P302)</f>
        <v>-306745</v>
      </c>
      <c r="R302" s="95">
        <f>Raw!S302+Raw!T302</f>
        <v>-3581</v>
      </c>
      <c r="S302" s="95">
        <f>Raw!S302/(Clean!R302/Raw!O302)</f>
        <v>-247023</v>
      </c>
      <c r="T302" s="95">
        <f>Raw!Q302</f>
        <v>-235062</v>
      </c>
      <c r="U302" s="95">
        <f>Raw!U302-Raw!U303</f>
        <v>86154</v>
      </c>
      <c r="V302" s="95">
        <f>Raw!V302-Raw!W302</f>
        <v>267976</v>
      </c>
      <c r="W302" s="95">
        <f t="shared" si="66"/>
        <v>-383871</v>
      </c>
      <c r="X302" s="95">
        <f>Raw!X302</f>
        <v>10158471</v>
      </c>
      <c r="Y302" s="95">
        <f>Raw!Y302</f>
        <v>7241076</v>
      </c>
      <c r="Z302" s="95">
        <f>Raw!Z302</f>
        <v>5509319</v>
      </c>
      <c r="AA302" s="95">
        <f>Raw!AA302</f>
        <v>142810</v>
      </c>
    </row>
    <row r="303" spans="1:27" x14ac:dyDescent="0.3">
      <c r="A303" s="85">
        <v>302</v>
      </c>
      <c r="B303" s="85" t="s">
        <v>366</v>
      </c>
      <c r="C303" s="85" t="s">
        <v>215</v>
      </c>
      <c r="D303" s="85">
        <v>2019</v>
      </c>
      <c r="E303" s="112">
        <f>Raw!E303+Raw!J303+Raw!K303+Raw!N303</f>
        <v>987608</v>
      </c>
      <c r="F303" s="4">
        <f t="shared" si="64"/>
        <v>-131552</v>
      </c>
      <c r="G303" s="94">
        <f t="shared" si="75"/>
        <v>3023556.3515529577</v>
      </c>
      <c r="H303" s="94">
        <f>Raw!E303</f>
        <v>1107222</v>
      </c>
      <c r="I303" s="94">
        <f t="shared" si="65"/>
        <v>-29078</v>
      </c>
      <c r="J303" s="94">
        <f>Raw!F303</f>
        <v>764741</v>
      </c>
      <c r="K303" s="95">
        <f>Raw!G303</f>
        <v>108337</v>
      </c>
      <c r="L303" s="95">
        <f>Raw!H303</f>
        <v>0</v>
      </c>
      <c r="M303" s="95">
        <f>Raw!I303+Raw!R303</f>
        <v>18976</v>
      </c>
      <c r="N303" s="95">
        <f>Raw!M303</f>
        <v>75540</v>
      </c>
      <c r="O303" s="95">
        <f t="shared" si="76"/>
        <v>209070.29844624031</v>
      </c>
      <c r="P303" s="95">
        <f>Raw!O303</f>
        <v>72884</v>
      </c>
      <c r="Q303" s="113">
        <f>E303-(Raw!L303-Raw!P303)</f>
        <v>-15852</v>
      </c>
      <c r="R303" s="95">
        <f>Raw!S303+Raw!T303</f>
        <v>28222</v>
      </c>
      <c r="S303" s="95">
        <f>Raw!S303/(Clean!R303/Raw!O303)</f>
        <v>72884</v>
      </c>
      <c r="T303" s="95">
        <f>Raw!Q303</f>
        <v>53588</v>
      </c>
      <c r="U303" s="95">
        <f>Raw!U303-Raw!U304</f>
        <v>-40387</v>
      </c>
      <c r="V303" s="95">
        <f>Raw!V303-Raw!W303</f>
        <v>651847</v>
      </c>
      <c r="W303" s="95">
        <f t="shared" si="66"/>
        <v>190815</v>
      </c>
      <c r="X303" s="95">
        <f>Raw!X303</f>
        <v>11018000</v>
      </c>
      <c r="Y303" s="95">
        <f>Raw!Y303</f>
        <v>7431596</v>
      </c>
      <c r="Z303" s="95">
        <f>Raw!Z303</f>
        <v>5600278</v>
      </c>
      <c r="AA303" s="95">
        <f>Raw!AA303</f>
        <v>70906</v>
      </c>
    </row>
    <row r="304" spans="1:27" x14ac:dyDescent="0.3">
      <c r="A304" s="85">
        <v>303</v>
      </c>
      <c r="B304" s="85" t="s">
        <v>366</v>
      </c>
      <c r="C304" s="85" t="s">
        <v>215</v>
      </c>
      <c r="D304" s="85">
        <v>2018</v>
      </c>
      <c r="E304" s="112">
        <f>Raw!E304+Raw!J304+Raw!K304+Raw!N304</f>
        <v>1119160</v>
      </c>
      <c r="F304" s="4">
        <f t="shared" si="64"/>
        <v>-1003948</v>
      </c>
      <c r="G304" s="94">
        <f t="shared" si="75"/>
        <v>3023556.3515529577</v>
      </c>
      <c r="H304" s="94">
        <f>Raw!E304</f>
        <v>1136300</v>
      </c>
      <c r="I304" s="94">
        <f t="shared" si="65"/>
        <v>-1041355</v>
      </c>
      <c r="J304" s="94">
        <f>Raw!F304</f>
        <v>824462</v>
      </c>
      <c r="K304" s="95">
        <f>Raw!G304</f>
        <v>171810</v>
      </c>
      <c r="L304" s="95">
        <f>Raw!H304</f>
        <v>0</v>
      </c>
      <c r="M304" s="95">
        <f>Raw!I304+Raw!R304</f>
        <v>10135</v>
      </c>
      <c r="N304" s="95">
        <f>Raw!M304</f>
        <v>90342</v>
      </c>
      <c r="O304" s="95">
        <f t="shared" si="76"/>
        <v>209070.29844624031</v>
      </c>
      <c r="P304" s="95">
        <f>Raw!O304</f>
        <v>94088</v>
      </c>
      <c r="Q304" s="113">
        <f>E304-(Raw!L304-Raw!P304)</f>
        <v>101609</v>
      </c>
      <c r="R304" s="95">
        <f>Raw!S304+Raw!T304</f>
        <v>28407</v>
      </c>
      <c r="S304" s="95">
        <f>Raw!S304/(Clean!R304/Raw!O304)</f>
        <v>94088.000000000015</v>
      </c>
      <c r="T304" s="95">
        <f>Raw!Q304</f>
        <v>77236</v>
      </c>
      <c r="U304" s="95">
        <f>Raw!U304-Raw!U305</f>
        <v>30239</v>
      </c>
      <c r="V304" s="95">
        <f>Raw!V304-Raw!W304</f>
        <v>461032</v>
      </c>
      <c r="W304" s="95">
        <f t="shared" si="66"/>
        <v>-300614</v>
      </c>
      <c r="X304" s="95">
        <f>Raw!X304</f>
        <v>10831100</v>
      </c>
      <c r="Y304" s="95">
        <f>Raw!Y304</f>
        <v>7672073</v>
      </c>
      <c r="Z304" s="95">
        <f>Raw!Z304</f>
        <v>5492547</v>
      </c>
      <c r="AA304" s="95">
        <f>Raw!AA304</f>
        <v>327224</v>
      </c>
    </row>
    <row r="305" spans="1:27" x14ac:dyDescent="0.3">
      <c r="A305" s="85">
        <v>304</v>
      </c>
      <c r="B305" s="85" t="s">
        <v>366</v>
      </c>
      <c r="C305" s="85" t="s">
        <v>215</v>
      </c>
      <c r="D305" s="85">
        <v>2017</v>
      </c>
      <c r="E305" s="112">
        <f>Raw!E305+Raw!J305+Raw!K305+Raw!N305</f>
        <v>2123108</v>
      </c>
      <c r="F305" s="4">
        <f t="shared" si="64"/>
        <v>-602655</v>
      </c>
      <c r="G305" s="94">
        <f t="shared" si="75"/>
        <v>3023556.3515529577</v>
      </c>
      <c r="H305" s="94">
        <f>Raw!E305</f>
        <v>2177655</v>
      </c>
      <c r="I305" s="94">
        <f t="shared" si="65"/>
        <v>-608468</v>
      </c>
      <c r="J305" s="94">
        <f>Raw!F305</f>
        <v>1545476</v>
      </c>
      <c r="K305" s="95">
        <f>Raw!G305</f>
        <v>135751</v>
      </c>
      <c r="L305" s="95">
        <f>Raw!H305</f>
        <v>0</v>
      </c>
      <c r="M305" s="95">
        <f>Raw!I305+Raw!R305</f>
        <v>5546</v>
      </c>
      <c r="N305" s="95">
        <f>Raw!M305</f>
        <v>371240</v>
      </c>
      <c r="O305" s="95">
        <f t="shared" si="76"/>
        <v>209070.29844624031</v>
      </c>
      <c r="P305" s="95">
        <f>Raw!O305</f>
        <v>367526</v>
      </c>
      <c r="Q305" s="113">
        <f>E305-(Raw!L305-Raw!P305)</f>
        <v>386682</v>
      </c>
      <c r="R305" s="95">
        <f>Raw!S305+Raw!T305</f>
        <v>69990</v>
      </c>
      <c r="S305" s="95">
        <f>Raw!S305/(Clean!R305/Raw!O305)</f>
        <v>367526</v>
      </c>
      <c r="T305" s="95">
        <f>Raw!Q305</f>
        <v>304831</v>
      </c>
      <c r="U305" s="95">
        <f>Raw!U305-Raw!U306</f>
        <v>6914</v>
      </c>
      <c r="V305" s="95">
        <f>Raw!V305-Raw!W305</f>
        <v>761646</v>
      </c>
      <c r="W305" s="95">
        <f t="shared" si="66"/>
        <v>169412</v>
      </c>
      <c r="X305" s="95">
        <f>Raw!X305</f>
        <v>10768827</v>
      </c>
      <c r="Y305" s="95">
        <f>Raw!Y305</f>
        <v>8116672</v>
      </c>
      <c r="Z305" s="95">
        <f>Raw!Z305</f>
        <v>5314653</v>
      </c>
      <c r="AA305" s="95">
        <f>Raw!AA305</f>
        <v>477170</v>
      </c>
    </row>
    <row r="306" spans="1:27" x14ac:dyDescent="0.3">
      <c r="A306" s="85">
        <v>305</v>
      </c>
      <c r="B306" s="85" t="s">
        <v>366</v>
      </c>
      <c r="C306" s="85" t="s">
        <v>215</v>
      </c>
      <c r="D306" s="85">
        <v>2016</v>
      </c>
      <c r="E306" s="112">
        <f>Raw!E306+Raw!J306+Raw!K306+Raw!N306</f>
        <v>2725763</v>
      </c>
      <c r="F306" s="4">
        <f t="shared" si="64"/>
        <v>509635</v>
      </c>
      <c r="G306" s="94">
        <f t="shared" si="75"/>
        <v>3023556.3515529577</v>
      </c>
      <c r="H306" s="94">
        <f>Raw!E306</f>
        <v>2786123</v>
      </c>
      <c r="I306" s="94">
        <f t="shared" si="65"/>
        <v>540623</v>
      </c>
      <c r="J306" s="94">
        <f>Raw!F306</f>
        <v>1998937</v>
      </c>
      <c r="K306" s="95">
        <f>Raw!G306</f>
        <v>154370</v>
      </c>
      <c r="L306" s="95">
        <f>Raw!H306</f>
        <v>0</v>
      </c>
      <c r="M306" s="95">
        <f>Raw!I306+Raw!R306</f>
        <v>4643</v>
      </c>
      <c r="N306" s="95">
        <f>Raw!M306</f>
        <v>489558</v>
      </c>
      <c r="O306" s="95">
        <f t="shared" si="76"/>
        <v>209070.29844624031</v>
      </c>
      <c r="P306" s="95">
        <f>Raw!O306</f>
        <v>489690</v>
      </c>
      <c r="Q306" s="113">
        <f>E306-(Raw!L306-Raw!P306)</f>
        <v>514961</v>
      </c>
      <c r="R306" s="95">
        <f>Raw!S306+Raw!T306</f>
        <v>85763</v>
      </c>
      <c r="S306" s="95">
        <f>Raw!S306/(Clean!R306/Raw!O306)</f>
        <v>489690.00000000006</v>
      </c>
      <c r="T306" s="95">
        <f>Raw!Q306</f>
        <v>403235</v>
      </c>
      <c r="U306" s="95">
        <f>Raw!U306-Raw!U307</f>
        <v>-14877</v>
      </c>
      <c r="V306" s="95">
        <f>Raw!V306-Raw!W306</f>
        <v>592234</v>
      </c>
      <c r="W306" s="95">
        <f t="shared" si="66"/>
        <v>-655572</v>
      </c>
      <c r="X306" s="95">
        <f>Raw!X306</f>
        <v>9319853</v>
      </c>
      <c r="Y306" s="95">
        <f>Raw!Y306</f>
        <v>6408642</v>
      </c>
      <c r="Z306" s="95">
        <f>Raw!Z306</f>
        <v>4579742</v>
      </c>
      <c r="AA306" s="95">
        <f>Raw!AA306</f>
        <v>648505</v>
      </c>
    </row>
    <row r="307" spans="1:27" x14ac:dyDescent="0.3">
      <c r="A307" s="85">
        <v>306</v>
      </c>
      <c r="B307" s="85" t="s">
        <v>366</v>
      </c>
      <c r="C307" s="85" t="s">
        <v>215</v>
      </c>
      <c r="D307" s="85">
        <v>2015</v>
      </c>
      <c r="E307" s="112">
        <f>Raw!E307+Raw!J307+Raw!K307+Raw!N307</f>
        <v>2216128</v>
      </c>
      <c r="F307" s="4">
        <f t="shared" si="64"/>
        <v>-529896</v>
      </c>
      <c r="G307" s="94">
        <f t="shared" si="75"/>
        <v>3023556.3515529577</v>
      </c>
      <c r="H307" s="94">
        <f>Raw!E307</f>
        <v>2245500</v>
      </c>
      <c r="I307" s="94">
        <f t="shared" si="65"/>
        <v>-516900</v>
      </c>
      <c r="J307" s="94">
        <f>Raw!F307</f>
        <v>1921992</v>
      </c>
      <c r="K307" s="95">
        <f>Raw!G307</f>
        <v>51884</v>
      </c>
      <c r="L307" s="95">
        <f>Raw!H307</f>
        <v>0</v>
      </c>
      <c r="M307" s="95">
        <f>Raw!I307+Raw!R307</f>
        <v>116</v>
      </c>
      <c r="N307" s="95">
        <f>Raw!M307</f>
        <v>196002</v>
      </c>
      <c r="O307" s="95">
        <f t="shared" si="76"/>
        <v>209070.29844624031</v>
      </c>
      <c r="P307" s="95">
        <f>Raw!O307</f>
        <v>196793</v>
      </c>
      <c r="Q307" s="113">
        <f>E307-(Raw!L307-Raw!P307)</f>
        <v>202477</v>
      </c>
      <c r="R307" s="95">
        <f>Raw!S307+Raw!T307</f>
        <v>35848</v>
      </c>
      <c r="S307" s="95">
        <f>Raw!S307/(Clean!R307/Raw!O307)</f>
        <v>196793</v>
      </c>
      <c r="T307" s="95">
        <f>Raw!Q307</f>
        <v>160165</v>
      </c>
      <c r="U307" s="95">
        <f>Raw!U307-Raw!U308</f>
        <v>-3151</v>
      </c>
      <c r="V307" s="95">
        <f>Raw!V307-Raw!W307</f>
        <v>1247806</v>
      </c>
      <c r="W307" s="95">
        <f t="shared" si="66"/>
        <v>375326</v>
      </c>
      <c r="X307" s="95">
        <f>Raw!X307</f>
        <v>7086351</v>
      </c>
      <c r="Y307" s="95">
        <f>Raw!Y307</f>
        <v>4479152</v>
      </c>
      <c r="Z307" s="95">
        <f>Raw!Z307</f>
        <v>3709075</v>
      </c>
      <c r="AA307" s="95">
        <f>Raw!AA307</f>
        <v>424395</v>
      </c>
    </row>
    <row r="308" spans="1:27" x14ac:dyDescent="0.3">
      <c r="A308" s="85">
        <v>307</v>
      </c>
      <c r="B308" s="85" t="s">
        <v>366</v>
      </c>
      <c r="C308" s="85" t="s">
        <v>215</v>
      </c>
      <c r="D308" s="85">
        <v>2014</v>
      </c>
      <c r="E308" s="112">
        <f>Raw!E308+Raw!J308+Raw!K308+Raw!N308</f>
        <v>2746024</v>
      </c>
      <c r="F308" s="4">
        <f t="shared" si="64"/>
        <v>975613</v>
      </c>
      <c r="G308" s="94">
        <f t="shared" si="75"/>
        <v>3023556.3515529577</v>
      </c>
      <c r="H308" s="94">
        <f>Raw!E308</f>
        <v>2762400</v>
      </c>
      <c r="I308" s="94">
        <f t="shared" si="65"/>
        <v>986749</v>
      </c>
      <c r="J308" s="94">
        <f>Raw!F308</f>
        <v>2339243</v>
      </c>
      <c r="K308" s="95">
        <f>Raw!G308</f>
        <v>55501</v>
      </c>
      <c r="L308" s="95">
        <f>Raw!H308</f>
        <v>0</v>
      </c>
      <c r="M308" s="95">
        <f>Raw!I308+Raw!R308</f>
        <v>149</v>
      </c>
      <c r="N308" s="95">
        <f>Raw!M308</f>
        <v>339336</v>
      </c>
      <c r="O308" s="95">
        <f t="shared" si="76"/>
        <v>209070.29844624031</v>
      </c>
      <c r="P308" s="95">
        <f>Raw!O308</f>
        <v>334092</v>
      </c>
      <c r="Q308" s="113">
        <f>E308-(Raw!L308-Raw!P308)</f>
        <v>398449</v>
      </c>
      <c r="R308" s="95">
        <f>Raw!S308+Raw!T308</f>
        <v>75489</v>
      </c>
      <c r="S308" s="95">
        <f>Raw!S308/(Clean!R308/Raw!O308)</f>
        <v>334092</v>
      </c>
      <c r="T308" s="95">
        <f>Raw!Q308</f>
        <v>257750</v>
      </c>
      <c r="U308" s="95">
        <f>Raw!U308-Raw!U309</f>
        <v>-59857</v>
      </c>
      <c r="V308" s="95">
        <f>Raw!V308-Raw!W308</f>
        <v>872480</v>
      </c>
      <c r="W308" s="95">
        <f t="shared" si="66"/>
        <v>694049</v>
      </c>
      <c r="X308" s="95">
        <f>Raw!X308</f>
        <v>6213337</v>
      </c>
      <c r="Y308" s="95">
        <f>Raw!Y308</f>
        <v>4107415</v>
      </c>
      <c r="Z308" s="95">
        <f>Raw!Z308</f>
        <v>2166331</v>
      </c>
      <c r="AA308" s="95">
        <f>Raw!AA308</f>
        <v>893721</v>
      </c>
    </row>
    <row r="309" spans="1:27" ht="15" thickBot="1" x14ac:dyDescent="0.35">
      <c r="A309" s="93">
        <v>308</v>
      </c>
      <c r="B309" s="93" t="s">
        <v>366</v>
      </c>
      <c r="C309" s="93" t="s">
        <v>215</v>
      </c>
      <c r="D309" s="93">
        <v>2013</v>
      </c>
      <c r="E309" s="112">
        <f>Raw!E309+Raw!J309+Raw!K309+Raw!N309</f>
        <v>1770411</v>
      </c>
      <c r="F309" s="4">
        <f t="shared" si="64"/>
        <v>504961</v>
      </c>
      <c r="G309" s="94">
        <f t="shared" si="75"/>
        <v>3023556.3515529577</v>
      </c>
      <c r="H309" s="94">
        <f>Raw!E309</f>
        <v>1775651</v>
      </c>
      <c r="I309" s="94">
        <f t="shared" si="65"/>
        <v>516907</v>
      </c>
      <c r="J309" s="94">
        <f>Raw!F309</f>
        <v>1692728</v>
      </c>
      <c r="K309" s="95">
        <f>Raw!G309</f>
        <v>43706</v>
      </c>
      <c r="L309" s="95">
        <f>Raw!H309</f>
        <v>0</v>
      </c>
      <c r="M309" s="95">
        <f>Raw!I309+Raw!R309</f>
        <v>187</v>
      </c>
      <c r="N309" s="95">
        <f>Raw!M309</f>
        <v>15479</v>
      </c>
      <c r="O309" s="95">
        <f t="shared" si="76"/>
        <v>209070.29844624031</v>
      </c>
      <c r="P309" s="95">
        <f>Raw!O309</f>
        <v>15280</v>
      </c>
      <c r="Q309" s="113">
        <f>E309-(Raw!L309-Raw!P309)</f>
        <v>13365</v>
      </c>
      <c r="R309" s="95">
        <f>Raw!S309+Raw!T309</f>
        <v>3126</v>
      </c>
      <c r="S309" s="95">
        <f>Raw!S309/(Clean!R309/Raw!O309)</f>
        <v>17171.669865642994</v>
      </c>
      <c r="T309" s="95">
        <f>Raw!Q309</f>
        <v>12356</v>
      </c>
      <c r="U309" s="95">
        <f>Raw!U309-Raw!U310</f>
        <v>-20326</v>
      </c>
      <c r="V309" s="95">
        <f>Raw!V309-Raw!W309</f>
        <v>178431</v>
      </c>
      <c r="W309" s="95">
        <f t="shared" si="66"/>
        <v>90969</v>
      </c>
      <c r="X309" s="95">
        <f>Raw!X309</f>
        <v>4770423</v>
      </c>
      <c r="Y309" s="95">
        <f>Raw!Y309</f>
        <v>3360131</v>
      </c>
      <c r="Z309" s="95">
        <f>Raw!Z309</f>
        <v>2421634</v>
      </c>
      <c r="AA309" s="95">
        <f>Raw!AA309</f>
        <v>120573</v>
      </c>
    </row>
    <row r="310" spans="1:27" ht="15" thickTop="1" x14ac:dyDescent="0.3">
      <c r="A310" s="88">
        <v>309</v>
      </c>
      <c r="B310" s="88" t="s">
        <v>366</v>
      </c>
      <c r="C310" s="88" t="s">
        <v>287</v>
      </c>
      <c r="D310" s="88">
        <v>2023</v>
      </c>
      <c r="E310" s="112">
        <f>Raw!E310+Raw!J310+Raw!K310+Raw!N310</f>
        <v>1265450</v>
      </c>
      <c r="F310" s="4">
        <f t="shared" si="64"/>
        <v>-120441</v>
      </c>
      <c r="G310" s="94">
        <f t="shared" si="67"/>
        <v>320509.9448420871</v>
      </c>
      <c r="H310" s="94">
        <f>Raw!E310</f>
        <v>1258744</v>
      </c>
      <c r="I310" s="94">
        <f t="shared" si="65"/>
        <v>-117450</v>
      </c>
      <c r="J310" s="94">
        <f>Raw!F310</f>
        <v>1027413</v>
      </c>
      <c r="K310" s="95">
        <f>Raw!G310</f>
        <v>136662</v>
      </c>
      <c r="L310" s="95">
        <f>Raw!H310</f>
        <v>0</v>
      </c>
      <c r="M310" s="95">
        <f>Raw!I310+Raw!R310</f>
        <v>2965</v>
      </c>
      <c r="N310" s="95">
        <f>Raw!M310</f>
        <v>82812</v>
      </c>
      <c r="O310" s="95">
        <f t="shared" si="68"/>
        <v>64288.413484252531</v>
      </c>
      <c r="P310" s="95">
        <f>Raw!O310</f>
        <v>85802</v>
      </c>
      <c r="Q310" s="113">
        <f>E310-(Raw!L310-Raw!P310)</f>
        <v>107663</v>
      </c>
      <c r="R310" s="95">
        <f>Raw!S310+Raw!T310</f>
        <v>18145</v>
      </c>
      <c r="S310" s="95">
        <f>Raw!S310/(Clean!R310/Raw!O310)</f>
        <v>85802</v>
      </c>
      <c r="T310" s="95">
        <f>Raw!Q310</f>
        <v>67657</v>
      </c>
      <c r="U310" s="95">
        <f>Raw!U310-Raw!U311</f>
        <v>1011</v>
      </c>
      <c r="V310" s="95">
        <f>Raw!V310-Raw!W310</f>
        <v>87462</v>
      </c>
      <c r="W310" s="95">
        <f t="shared" si="66"/>
        <v>-121603</v>
      </c>
      <c r="X310" s="95">
        <f>Raw!X310</f>
        <v>754639</v>
      </c>
      <c r="Y310" s="95">
        <f>Raw!Y310</f>
        <v>339749</v>
      </c>
      <c r="Z310" s="95">
        <f>Raw!Z310</f>
        <v>162907</v>
      </c>
      <c r="AA310" s="95">
        <f>Raw!AA310</f>
        <v>179539</v>
      </c>
    </row>
    <row r="311" spans="1:27" x14ac:dyDescent="0.3">
      <c r="A311" s="85">
        <v>310</v>
      </c>
      <c r="B311" s="85" t="s">
        <v>366</v>
      </c>
      <c r="C311" s="85" t="s">
        <v>287</v>
      </c>
      <c r="D311" s="85">
        <v>2022</v>
      </c>
      <c r="E311" s="112">
        <f>Raw!E311+Raw!J311+Raw!K311+Raw!N311</f>
        <v>1385891</v>
      </c>
      <c r="F311" s="4">
        <f t="shared" si="64"/>
        <v>552444</v>
      </c>
      <c r="G311" s="94">
        <f t="shared" ref="G311:G320" si="77">G310</f>
        <v>320509.9448420871</v>
      </c>
      <c r="H311" s="94">
        <f>Raw!E311</f>
        <v>1376194</v>
      </c>
      <c r="I311" s="94">
        <f t="shared" si="65"/>
        <v>557502</v>
      </c>
      <c r="J311" s="94">
        <f>Raw!F311</f>
        <v>1010791</v>
      </c>
      <c r="K311" s="95">
        <f>Raw!G311</f>
        <v>134914</v>
      </c>
      <c r="L311" s="95">
        <f>Raw!H311</f>
        <v>0</v>
      </c>
      <c r="M311" s="95">
        <f>Raw!I311+Raw!R311</f>
        <v>2242</v>
      </c>
      <c r="N311" s="95">
        <f>Raw!M311</f>
        <v>217721</v>
      </c>
      <c r="O311" s="95">
        <f t="shared" ref="O311:O320" si="78">O310</f>
        <v>64288.413484252531</v>
      </c>
      <c r="P311" s="95">
        <f>Raw!O311</f>
        <v>221355</v>
      </c>
      <c r="Q311" s="113">
        <f>E311-(Raw!L311-Raw!P311)</f>
        <v>271764</v>
      </c>
      <c r="R311" s="95">
        <f>Raw!S311+Raw!T311</f>
        <v>44346</v>
      </c>
      <c r="S311" s="95">
        <f>Raw!S311/(Clean!R311/Raw!O311)</f>
        <v>221355</v>
      </c>
      <c r="T311" s="95">
        <f>Raw!Q311</f>
        <v>177009</v>
      </c>
      <c r="U311" s="95">
        <f>Raw!U311-Raw!U312</f>
        <v>60072</v>
      </c>
      <c r="V311" s="95">
        <f>Raw!V311-Raw!W311</f>
        <v>209065</v>
      </c>
      <c r="W311" s="95">
        <f t="shared" si="66"/>
        <v>112693</v>
      </c>
      <c r="X311" s="95">
        <f>Raw!X311</f>
        <v>688404</v>
      </c>
      <c r="Y311" s="95">
        <f>Raw!Y311</f>
        <v>222888</v>
      </c>
      <c r="Z311" s="95">
        <f>Raw!Z311</f>
        <v>85944</v>
      </c>
      <c r="AA311" s="95">
        <f>Raw!AA311</f>
        <v>99063</v>
      </c>
    </row>
    <row r="312" spans="1:27" x14ac:dyDescent="0.3">
      <c r="A312" s="85">
        <v>311</v>
      </c>
      <c r="B312" s="85" t="s">
        <v>366</v>
      </c>
      <c r="C312" s="85" t="s">
        <v>287</v>
      </c>
      <c r="D312" s="85">
        <v>2021</v>
      </c>
      <c r="E312" s="112">
        <f>Raw!E312+Raw!J312+Raw!K312+Raw!N312</f>
        <v>833447</v>
      </c>
      <c r="F312" s="4">
        <f t="shared" si="64"/>
        <v>124063</v>
      </c>
      <c r="G312" s="94">
        <f t="shared" si="77"/>
        <v>320509.9448420871</v>
      </c>
      <c r="H312" s="94">
        <f>Raw!E312</f>
        <v>818692</v>
      </c>
      <c r="I312" s="94">
        <f t="shared" si="65"/>
        <v>109326</v>
      </c>
      <c r="J312" s="94">
        <f>Raw!F312</f>
        <v>636462</v>
      </c>
      <c r="K312" s="95">
        <f>Raw!G312</f>
        <v>92483</v>
      </c>
      <c r="L312" s="95">
        <f>Raw!H312</f>
        <v>0</v>
      </c>
      <c r="M312" s="95">
        <f>Raw!I312+Raw!R312</f>
        <v>0</v>
      </c>
      <c r="N312" s="95">
        <f>Raw!M312</f>
        <v>0</v>
      </c>
      <c r="O312" s="95">
        <f t="shared" si="78"/>
        <v>64288.413484252531</v>
      </c>
      <c r="P312" s="95">
        <f>Raw!O312</f>
        <v>85407</v>
      </c>
      <c r="Q312" s="113">
        <f>E312-(Raw!L312-Raw!P312)</f>
        <v>833447</v>
      </c>
      <c r="R312" s="95">
        <f>Raw!S312+Raw!T312</f>
        <v>0</v>
      </c>
      <c r="S312" s="95" t="e">
        <f>Raw!S312/(Clean!R312/Raw!O312)</f>
        <v>#DIV/0!</v>
      </c>
      <c r="T312" s="95">
        <f>Raw!Q312</f>
        <v>0</v>
      </c>
      <c r="U312" s="95">
        <f>Raw!U312-Raw!U313</f>
        <v>9343</v>
      </c>
      <c r="V312" s="95">
        <f>Raw!V312-Raw!W312</f>
        <v>96372</v>
      </c>
      <c r="W312" s="95">
        <f t="shared" si="66"/>
        <v>65831</v>
      </c>
      <c r="X312" s="95">
        <f>Raw!X312</f>
        <v>517399</v>
      </c>
      <c r="Y312" s="95">
        <f>Raw!Y312</f>
        <v>420467</v>
      </c>
      <c r="Z312" s="95">
        <f>Raw!Z312</f>
        <v>89183</v>
      </c>
      <c r="AA312" s="95">
        <f>Raw!AA312</f>
        <v>67884</v>
      </c>
    </row>
    <row r="313" spans="1:27" x14ac:dyDescent="0.3">
      <c r="A313" s="85">
        <v>312</v>
      </c>
      <c r="B313" s="85" t="s">
        <v>366</v>
      </c>
      <c r="C313" s="85" t="s">
        <v>287</v>
      </c>
      <c r="D313" s="85">
        <v>2020</v>
      </c>
      <c r="E313" s="112">
        <f>Raw!E313+Raw!J313+Raw!K313+Raw!N313</f>
        <v>709384</v>
      </c>
      <c r="F313" s="4">
        <f t="shared" si="64"/>
        <v>-268237</v>
      </c>
      <c r="G313" s="94">
        <f t="shared" si="77"/>
        <v>320509.9448420871</v>
      </c>
      <c r="H313" s="94">
        <f>Raw!E313</f>
        <v>709366</v>
      </c>
      <c r="I313" s="94">
        <f t="shared" si="65"/>
        <v>-265690</v>
      </c>
      <c r="J313" s="94">
        <f>Raw!F313</f>
        <v>580599</v>
      </c>
      <c r="K313" s="95">
        <f>Raw!G313</f>
        <v>77149</v>
      </c>
      <c r="L313" s="95">
        <f>Raw!H313</f>
        <v>0</v>
      </c>
      <c r="M313" s="95">
        <f>Raw!I313+Raw!R313</f>
        <v>2982</v>
      </c>
      <c r="N313" s="95">
        <f>Raw!M313</f>
        <v>37829</v>
      </c>
      <c r="O313" s="95">
        <f t="shared" si="78"/>
        <v>64288.413484252531</v>
      </c>
      <c r="P313" s="95">
        <f>Raw!O313</f>
        <v>37016</v>
      </c>
      <c r="Q313" s="113">
        <f>E313-(Raw!L313-Raw!P313)</f>
        <v>45313</v>
      </c>
      <c r="R313" s="95">
        <f>Raw!S313+Raw!T313</f>
        <v>7466</v>
      </c>
      <c r="S313" s="95">
        <f>Raw!S313/(Clean!R313/Raw!O313)</f>
        <v>37016</v>
      </c>
      <c r="T313" s="95">
        <f>Raw!Q313</f>
        <v>29550</v>
      </c>
      <c r="U313" s="95">
        <f>Raw!U313-Raw!U314</f>
        <v>10062</v>
      </c>
      <c r="V313" s="95">
        <f>Raw!V313-Raw!W313</f>
        <v>30541</v>
      </c>
      <c r="W313" s="95">
        <f t="shared" si="66"/>
        <v>2983</v>
      </c>
      <c r="X313" s="95">
        <f>Raw!X313</f>
        <v>462467</v>
      </c>
      <c r="Y313" s="95">
        <f>Raw!Y313</f>
        <v>242929</v>
      </c>
      <c r="Z313" s="95">
        <f>Raw!Z313</f>
        <v>119718</v>
      </c>
      <c r="AA313" s="95">
        <f>Raw!AA313</f>
        <v>149826</v>
      </c>
    </row>
    <row r="314" spans="1:27" x14ac:dyDescent="0.3">
      <c r="A314" s="85">
        <v>313</v>
      </c>
      <c r="B314" s="85" t="s">
        <v>366</v>
      </c>
      <c r="C314" s="85" t="s">
        <v>287</v>
      </c>
      <c r="D314" s="85">
        <v>2019</v>
      </c>
      <c r="E314" s="112">
        <f>Raw!E314+Raw!J314+Raw!K314+Raw!N314</f>
        <v>977621</v>
      </c>
      <c r="F314" s="4">
        <f t="shared" si="64"/>
        <v>-14221</v>
      </c>
      <c r="G314" s="94">
        <f t="shared" si="77"/>
        <v>320509.9448420871</v>
      </c>
      <c r="H314" s="94">
        <f>Raw!E314</f>
        <v>975056</v>
      </c>
      <c r="I314" s="94">
        <f t="shared" si="65"/>
        <v>-16089</v>
      </c>
      <c r="J314" s="94">
        <f>Raw!F314</f>
        <v>825236</v>
      </c>
      <c r="K314" s="95">
        <f>Raw!G314</f>
        <v>83276</v>
      </c>
      <c r="L314" s="95">
        <f>Raw!H314</f>
        <v>0</v>
      </c>
      <c r="M314" s="95">
        <f>Raw!I314+Raw!R314</f>
        <v>4292</v>
      </c>
      <c r="N314" s="95">
        <f>Raw!M314</f>
        <v>53953</v>
      </c>
      <c r="O314" s="95">
        <f t="shared" si="78"/>
        <v>64288.413484252531</v>
      </c>
      <c r="P314" s="95">
        <f>Raw!O314</f>
        <v>55132</v>
      </c>
      <c r="Q314" s="113">
        <f>E314-(Raw!L314-Raw!P314)</f>
        <v>67556</v>
      </c>
      <c r="R314" s="95">
        <f>Raw!S314+Raw!T314</f>
        <v>11038</v>
      </c>
      <c r="S314" s="95">
        <f>Raw!S314/(Clean!R314/Raw!O314)</f>
        <v>55132</v>
      </c>
      <c r="T314" s="95">
        <f>Raw!Q314</f>
        <v>44093</v>
      </c>
      <c r="U314" s="95">
        <f>Raw!U314-Raw!U315</f>
        <v>-44922</v>
      </c>
      <c r="V314" s="95">
        <f>Raw!V314-Raw!W314</f>
        <v>27558</v>
      </c>
      <c r="W314" s="95">
        <f t="shared" si="66"/>
        <v>1001</v>
      </c>
      <c r="X314" s="95">
        <f>Raw!X314</f>
        <v>519217</v>
      </c>
      <c r="Y314" s="95">
        <f>Raw!Y314</f>
        <v>249532</v>
      </c>
      <c r="Z314" s="95">
        <f>Raw!Z314</f>
        <v>141030</v>
      </c>
      <c r="AA314" s="95">
        <f>Raw!AA314</f>
        <v>161888</v>
      </c>
    </row>
    <row r="315" spans="1:27" x14ac:dyDescent="0.3">
      <c r="A315" s="85">
        <v>314</v>
      </c>
      <c r="B315" s="85" t="s">
        <v>366</v>
      </c>
      <c r="C315" s="85" t="s">
        <v>287</v>
      </c>
      <c r="D315" s="85">
        <v>2018</v>
      </c>
      <c r="E315" s="112">
        <f>Raw!E315+Raw!J315+Raw!K315+Raw!N315</f>
        <v>991842</v>
      </c>
      <c r="F315" s="4">
        <f t="shared" si="64"/>
        <v>186684</v>
      </c>
      <c r="G315" s="94">
        <f t="shared" si="77"/>
        <v>320509.9448420871</v>
      </c>
      <c r="H315" s="94">
        <f>Raw!E315</f>
        <v>991145</v>
      </c>
      <c r="I315" s="94">
        <f t="shared" si="65"/>
        <v>189263</v>
      </c>
      <c r="J315" s="94">
        <f>Raw!F315</f>
        <v>750635</v>
      </c>
      <c r="K315" s="95">
        <f>Raw!G315</f>
        <v>97784</v>
      </c>
      <c r="L315" s="95">
        <f>Raw!H315</f>
        <v>0</v>
      </c>
      <c r="M315" s="95">
        <f>Raw!I315+Raw!R315</f>
        <v>4920</v>
      </c>
      <c r="N315" s="95">
        <f>Raw!M315</f>
        <v>128393</v>
      </c>
      <c r="O315" s="95">
        <f t="shared" si="78"/>
        <v>64288.413484252531</v>
      </c>
      <c r="P315" s="95">
        <f>Raw!O315</f>
        <v>129320</v>
      </c>
      <c r="Q315" s="113">
        <f>E315-(Raw!L315-Raw!P315)</f>
        <v>154992</v>
      </c>
      <c r="R315" s="95">
        <f>Raw!S315+Raw!T315</f>
        <v>25902</v>
      </c>
      <c r="S315" s="95">
        <f>Raw!S315/(Clean!R315/Raw!O315)</f>
        <v>129320</v>
      </c>
      <c r="T315" s="95">
        <f>Raw!Q315</f>
        <v>103418</v>
      </c>
      <c r="U315" s="95">
        <f>Raw!U315-Raw!U316</f>
        <v>34114</v>
      </c>
      <c r="V315" s="95">
        <f>Raw!V315-Raw!W315</f>
        <v>26557</v>
      </c>
      <c r="W315" s="95">
        <f t="shared" si="66"/>
        <v>32804</v>
      </c>
      <c r="X315" s="95">
        <f>Raw!X315</f>
        <v>485400</v>
      </c>
      <c r="Y315" s="95">
        <f>Raw!Y315</f>
        <v>223815</v>
      </c>
      <c r="Z315" s="95">
        <f>Raw!Z315</f>
        <v>133514</v>
      </c>
      <c r="AA315" s="95">
        <f>Raw!AA315</f>
        <v>151192</v>
      </c>
    </row>
    <row r="316" spans="1:27" x14ac:dyDescent="0.3">
      <c r="A316" s="85">
        <v>315</v>
      </c>
      <c r="B316" s="85" t="s">
        <v>366</v>
      </c>
      <c r="C316" s="85" t="s">
        <v>287</v>
      </c>
      <c r="D316" s="85">
        <v>2017</v>
      </c>
      <c r="E316" s="112">
        <f>Raw!E316+Raw!J316+Raw!K316+Raw!N316</f>
        <v>805158</v>
      </c>
      <c r="F316" s="4">
        <f t="shared" si="64"/>
        <v>173717</v>
      </c>
      <c r="G316" s="94">
        <f t="shared" si="77"/>
        <v>320509.9448420871</v>
      </c>
      <c r="H316" s="94">
        <f>Raw!E316</f>
        <v>801882</v>
      </c>
      <c r="I316" s="94">
        <f t="shared" si="65"/>
        <v>173216</v>
      </c>
      <c r="J316" s="94">
        <f>Raw!F316</f>
        <v>594525</v>
      </c>
      <c r="K316" s="95">
        <f>Raw!G316</f>
        <v>95343</v>
      </c>
      <c r="L316" s="95">
        <f>Raw!H316</f>
        <v>0</v>
      </c>
      <c r="M316" s="95">
        <f>Raw!I316+Raw!R316</f>
        <v>3239</v>
      </c>
      <c r="N316" s="95">
        <f>Raw!M316</f>
        <v>90873</v>
      </c>
      <c r="O316" s="95">
        <f t="shared" si="78"/>
        <v>64288.413484252531</v>
      </c>
      <c r="P316" s="95">
        <f>Raw!O316</f>
        <v>89486</v>
      </c>
      <c r="Q316" s="113">
        <f>E316-(Raw!L316-Raw!P316)</f>
        <v>112552</v>
      </c>
      <c r="R316" s="95">
        <f>Raw!S316+Raw!T316</f>
        <v>18403</v>
      </c>
      <c r="S316" s="95">
        <f>Raw!S316/(Clean!R316/Raw!O316)</f>
        <v>89486</v>
      </c>
      <c r="T316" s="95">
        <f>Raw!Q316</f>
        <v>71083</v>
      </c>
      <c r="U316" s="95">
        <f>Raw!U316-Raw!U317</f>
        <v>24970</v>
      </c>
      <c r="V316" s="95">
        <f>Raw!V316-Raw!W316</f>
        <v>-6247</v>
      </c>
      <c r="W316" s="95">
        <f t="shared" si="66"/>
        <v>78565</v>
      </c>
      <c r="X316" s="95">
        <f>Raw!X316</f>
        <v>476117</v>
      </c>
      <c r="Y316" s="95">
        <f>Raw!Y316</f>
        <v>265140</v>
      </c>
      <c r="Z316" s="95">
        <f>Raw!Z316</f>
        <v>191387</v>
      </c>
      <c r="AA316" s="95">
        <f>Raw!AA316</f>
        <v>141077</v>
      </c>
    </row>
    <row r="317" spans="1:27" x14ac:dyDescent="0.3">
      <c r="A317" s="85">
        <v>316</v>
      </c>
      <c r="B317" s="85" t="s">
        <v>366</v>
      </c>
      <c r="C317" s="85" t="s">
        <v>287</v>
      </c>
      <c r="D317" s="85">
        <v>2016</v>
      </c>
      <c r="E317" s="112">
        <f>Raw!E317+Raw!J317+Raw!K317+Raw!N317</f>
        <v>631441</v>
      </c>
      <c r="F317" s="4">
        <f t="shared" si="64"/>
        <v>141806</v>
      </c>
      <c r="G317" s="94">
        <f t="shared" si="77"/>
        <v>320509.9448420871</v>
      </c>
      <c r="H317" s="94">
        <f>Raw!E317</f>
        <v>628666</v>
      </c>
      <c r="I317" s="94">
        <f t="shared" si="65"/>
        <v>140982</v>
      </c>
      <c r="J317" s="94">
        <f>Raw!F317</f>
        <v>490442</v>
      </c>
      <c r="K317" s="95">
        <f>Raw!G317</f>
        <v>79391</v>
      </c>
      <c r="L317" s="95">
        <f>Raw!H317</f>
        <v>0</v>
      </c>
      <c r="M317" s="95">
        <f>Raw!I317+Raw!R317</f>
        <v>2950</v>
      </c>
      <c r="N317" s="95">
        <f>Raw!M317</f>
        <v>37184</v>
      </c>
      <c r="O317" s="95">
        <f t="shared" si="78"/>
        <v>64288.413484252531</v>
      </c>
      <c r="P317" s="95">
        <f>Raw!O317</f>
        <v>38408</v>
      </c>
      <c r="Q317" s="113">
        <f>E317-(Raw!L317-Raw!P317)</f>
        <v>47655</v>
      </c>
      <c r="R317" s="95">
        <f>Raw!S317+Raw!T317</f>
        <v>7696</v>
      </c>
      <c r="S317" s="95">
        <f>Raw!S317/(Clean!R317/Raw!O317)</f>
        <v>38408</v>
      </c>
      <c r="T317" s="95">
        <f>Raw!Q317</f>
        <v>30712</v>
      </c>
      <c r="U317" s="95">
        <f>Raw!U317-Raw!U318</f>
        <v>21421</v>
      </c>
      <c r="V317" s="95">
        <f>Raw!V317-Raw!W317</f>
        <v>-84812</v>
      </c>
      <c r="W317" s="95">
        <f t="shared" si="66"/>
        <v>5714</v>
      </c>
      <c r="X317" s="95">
        <f>Raw!X317</f>
        <v>457608</v>
      </c>
      <c r="Y317" s="95">
        <f>Raw!Y317</f>
        <v>330414</v>
      </c>
      <c r="Z317" s="95">
        <f>Raw!Z317</f>
        <v>247795</v>
      </c>
      <c r="AA317" s="95">
        <f>Raw!AA317</f>
        <v>73184</v>
      </c>
    </row>
    <row r="318" spans="1:27" x14ac:dyDescent="0.3">
      <c r="A318" s="85">
        <v>317</v>
      </c>
      <c r="B318" s="85" t="s">
        <v>366</v>
      </c>
      <c r="C318" s="85" t="s">
        <v>287</v>
      </c>
      <c r="D318" s="85">
        <v>2015</v>
      </c>
      <c r="E318" s="112">
        <f>Raw!E318+Raw!J318+Raw!K318+Raw!N318</f>
        <v>489635</v>
      </c>
      <c r="F318" s="4">
        <f t="shared" si="64"/>
        <v>117981</v>
      </c>
      <c r="G318" s="94">
        <f t="shared" si="77"/>
        <v>320509.9448420871</v>
      </c>
      <c r="H318" s="94">
        <f>Raw!E318</f>
        <v>487684</v>
      </c>
      <c r="I318" s="94">
        <f t="shared" si="65"/>
        <v>119241</v>
      </c>
      <c r="J318" s="94">
        <f>Raw!F318</f>
        <v>395884</v>
      </c>
      <c r="K318" s="95">
        <f>Raw!G318</f>
        <v>56673</v>
      </c>
      <c r="L318" s="95">
        <f>Raw!H318</f>
        <v>0</v>
      </c>
      <c r="M318" s="95">
        <f>Raw!I318+Raw!R318</f>
        <v>1225</v>
      </c>
      <c r="N318" s="95">
        <f>Raw!M318</f>
        <v>21357</v>
      </c>
      <c r="O318" s="95">
        <f t="shared" si="78"/>
        <v>64288.413484252531</v>
      </c>
      <c r="P318" s="95">
        <f>Raw!O318</f>
        <v>23378</v>
      </c>
      <c r="Q318" s="113">
        <f>E318-(Raw!L318-Raw!P318)</f>
        <v>28468</v>
      </c>
      <c r="R318" s="95">
        <f>Raw!S318+Raw!T318</f>
        <v>5159</v>
      </c>
      <c r="S318" s="95">
        <f>Raw!S318/(Clean!R318/Raw!O318)</f>
        <v>23378</v>
      </c>
      <c r="T318" s="95">
        <f>Raw!Q318</f>
        <v>18219</v>
      </c>
      <c r="U318" s="95">
        <f>Raw!U318-Raw!U319</f>
        <v>-15289</v>
      </c>
      <c r="V318" s="95">
        <f>Raw!V318-Raw!W318</f>
        <v>-90526</v>
      </c>
      <c r="W318" s="95">
        <f t="shared" si="66"/>
        <v>-59923</v>
      </c>
      <c r="X318" s="95">
        <f>Raw!X318</f>
        <v>450436</v>
      </c>
      <c r="Y318" s="95">
        <f>Raw!Y318</f>
        <v>353958</v>
      </c>
      <c r="Z318" s="95">
        <f>Raw!Z318</f>
        <v>265248</v>
      </c>
      <c r="AA318" s="95">
        <f>Raw!AA318</f>
        <v>31200</v>
      </c>
    </row>
    <row r="319" spans="1:27" x14ac:dyDescent="0.3">
      <c r="A319" s="85">
        <v>318</v>
      </c>
      <c r="B319" s="85" t="s">
        <v>366</v>
      </c>
      <c r="C319" s="85" t="s">
        <v>287</v>
      </c>
      <c r="D319" s="85">
        <v>2014</v>
      </c>
      <c r="E319" s="112">
        <f>Raw!E319+Raw!J319+Raw!K319+Raw!N319</f>
        <v>371654</v>
      </c>
      <c r="F319" s="4">
        <f t="shared" si="64"/>
        <v>49535</v>
      </c>
      <c r="G319" s="94">
        <f t="shared" si="77"/>
        <v>320509.9448420871</v>
      </c>
      <c r="H319" s="94">
        <f>Raw!E319</f>
        <v>368443</v>
      </c>
      <c r="I319" s="94">
        <f t="shared" si="65"/>
        <v>47579</v>
      </c>
      <c r="J319" s="94">
        <f>Raw!F319</f>
        <v>282165</v>
      </c>
      <c r="K319" s="95">
        <f>Raw!G319</f>
        <v>51717</v>
      </c>
      <c r="L319" s="95">
        <f>Raw!H319</f>
        <v>0</v>
      </c>
      <c r="M319" s="95">
        <f>Raw!I319+Raw!R319</f>
        <v>718</v>
      </c>
      <c r="N319" s="95">
        <f>Raw!M319</f>
        <v>28399</v>
      </c>
      <c r="O319" s="95">
        <f t="shared" si="78"/>
        <v>64288.413484252531</v>
      </c>
      <c r="P319" s="95">
        <f>Raw!O319</f>
        <v>30484</v>
      </c>
      <c r="Q319" s="113">
        <f>E319-(Raw!L319-Raw!P319)</f>
        <v>38429</v>
      </c>
      <c r="R319" s="95">
        <f>Raw!S319+Raw!T319</f>
        <v>6818</v>
      </c>
      <c r="S319" s="95">
        <f>Raw!S319/(Clean!R319/Raw!O319)</f>
        <v>30484</v>
      </c>
      <c r="T319" s="95">
        <f>Raw!Q319</f>
        <v>23665</v>
      </c>
      <c r="U319" s="95">
        <f>Raw!U319-Raw!U320</f>
        <v>-2439</v>
      </c>
      <c r="V319" s="95">
        <f>Raw!V319-Raw!W319</f>
        <v>-30603</v>
      </c>
      <c r="W319" s="95">
        <f t="shared" si="66"/>
        <v>-20292</v>
      </c>
      <c r="X319" s="95">
        <f>Raw!X319</f>
        <v>377244</v>
      </c>
      <c r="Y319" s="95">
        <f>Raw!Y319</f>
        <v>253529</v>
      </c>
      <c r="Z319" s="95">
        <f>Raw!Z319</f>
        <v>172624</v>
      </c>
      <c r="AA319" s="95">
        <f>Raw!AA319</f>
        <v>21567</v>
      </c>
    </row>
    <row r="320" spans="1:27" ht="15" thickBot="1" x14ac:dyDescent="0.35">
      <c r="A320" s="93">
        <v>319</v>
      </c>
      <c r="B320" s="93" t="s">
        <v>366</v>
      </c>
      <c r="C320" s="93" t="s">
        <v>287</v>
      </c>
      <c r="D320" s="93">
        <v>2013</v>
      </c>
      <c r="E320" s="112">
        <f>Raw!E320+Raw!J320+Raw!K320+Raw!N320</f>
        <v>322119</v>
      </c>
      <c r="F320" s="4">
        <f t="shared" si="64"/>
        <v>323564</v>
      </c>
      <c r="G320" s="94">
        <f t="shared" si="77"/>
        <v>320509.9448420871</v>
      </c>
      <c r="H320" s="94">
        <f>Raw!E320</f>
        <v>320864</v>
      </c>
      <c r="I320" s="94">
        <f t="shared" si="65"/>
        <v>319827</v>
      </c>
      <c r="J320" s="94">
        <f>Raw!F320</f>
        <v>242678</v>
      </c>
      <c r="K320" s="95">
        <f>Raw!G320</f>
        <v>44893</v>
      </c>
      <c r="L320" s="95">
        <f>Raw!H320</f>
        <v>0</v>
      </c>
      <c r="M320" s="95">
        <f>Raw!I320+Raw!R320</f>
        <v>37</v>
      </c>
      <c r="N320" s="95">
        <f>Raw!M320</f>
        <v>25252</v>
      </c>
      <c r="O320" s="95">
        <f t="shared" si="78"/>
        <v>64288.413484252531</v>
      </c>
      <c r="P320" s="95">
        <f>Raw!O320</f>
        <v>26527</v>
      </c>
      <c r="Q320" s="113">
        <f>E320-(Raw!L320-Raw!P320)</f>
        <v>33171</v>
      </c>
      <c r="R320" s="95">
        <f>Raw!S320+Raw!T320</f>
        <v>6664</v>
      </c>
      <c r="S320" s="95">
        <f>Raw!S320/(Clean!R320/Raw!O320)</f>
        <v>26527</v>
      </c>
      <c r="T320" s="95">
        <f>Raw!Q320</f>
        <v>19864</v>
      </c>
      <c r="U320" s="95">
        <f>Raw!U320-Raw!U321</f>
        <v>-212169</v>
      </c>
      <c r="V320" s="95">
        <f>Raw!V320-Raw!W320</f>
        <v>-10311</v>
      </c>
      <c r="W320" s="95">
        <f t="shared" si="66"/>
        <v>-121638</v>
      </c>
      <c r="X320" s="95">
        <f>Raw!X320</f>
        <v>216256</v>
      </c>
      <c r="Y320" s="95">
        <f>Raw!Y320</f>
        <v>130793</v>
      </c>
      <c r="Z320" s="95">
        <f>Raw!Z320</f>
        <v>69876</v>
      </c>
      <c r="AA320" s="95">
        <f>Raw!AA320</f>
        <v>55438</v>
      </c>
    </row>
    <row r="321" spans="1:27" ht="15" thickTop="1" x14ac:dyDescent="0.3">
      <c r="A321" s="88">
        <v>320</v>
      </c>
      <c r="B321" s="88" t="s">
        <v>366</v>
      </c>
      <c r="C321" s="88" t="s">
        <v>283</v>
      </c>
      <c r="D321" s="88">
        <v>2023</v>
      </c>
      <c r="E321" s="112">
        <f>Raw!E321+Raw!J321+Raw!K321+Raw!N321</f>
        <v>-1445</v>
      </c>
      <c r="F321" s="4">
        <f t="shared" si="64"/>
        <v>-9631</v>
      </c>
      <c r="G321" s="94">
        <f t="shared" si="67"/>
        <v>126566.11610906504</v>
      </c>
      <c r="H321" s="94">
        <f>Raw!E321</f>
        <v>1037</v>
      </c>
      <c r="I321" s="94">
        <f t="shared" si="65"/>
        <v>-10098</v>
      </c>
      <c r="J321" s="94">
        <f>Raw!F321</f>
        <v>1970</v>
      </c>
      <c r="K321" s="95">
        <f>Raw!G321</f>
        <v>5747</v>
      </c>
      <c r="L321" s="95">
        <f>Raw!H321</f>
        <v>0</v>
      </c>
      <c r="M321" s="95">
        <f>Raw!I321+Raw!R321</f>
        <v>2016</v>
      </c>
      <c r="N321" s="95">
        <f>Raw!M321</f>
        <v>-8343</v>
      </c>
      <c r="O321" s="95">
        <f t="shared" si="68"/>
        <v>18557.045347013383</v>
      </c>
      <c r="P321" s="95">
        <f>Raw!O321</f>
        <v>-7977</v>
      </c>
      <c r="Q321" s="113">
        <f>E321-(Raw!L321-Raw!P321)</f>
        <v>-10662</v>
      </c>
      <c r="R321" s="95">
        <f>Raw!S321+Raw!T321</f>
        <v>162</v>
      </c>
      <c r="S321" s="95">
        <f>Raw!S321/(Clean!R321/Raw!O321)</f>
        <v>-7977</v>
      </c>
      <c r="T321" s="95">
        <f>Raw!Q321</f>
        <v>-8152</v>
      </c>
      <c r="U321" s="95">
        <f>Raw!U321-Raw!U322</f>
        <v>95981</v>
      </c>
      <c r="V321" s="95">
        <f>Raw!V321-Raw!W321</f>
        <v>111327</v>
      </c>
      <c r="W321" s="95">
        <f t="shared" si="66"/>
        <v>22597</v>
      </c>
      <c r="X321" s="95">
        <f>Raw!X321</f>
        <v>542717</v>
      </c>
      <c r="Y321" s="95">
        <f>Raw!Y321</f>
        <v>46676</v>
      </c>
      <c r="Z321" s="95">
        <f>Raw!Z321</f>
        <v>22050</v>
      </c>
      <c r="AA321" s="95">
        <f>Raw!AA321</f>
        <v>-25995</v>
      </c>
    </row>
    <row r="322" spans="1:27" x14ac:dyDescent="0.3">
      <c r="A322" s="85">
        <v>321</v>
      </c>
      <c r="B322" s="85" t="s">
        <v>366</v>
      </c>
      <c r="C322" s="85" t="s">
        <v>283</v>
      </c>
      <c r="D322" s="85">
        <v>2022</v>
      </c>
      <c r="E322" s="112">
        <f>Raw!E322+Raw!J322+Raw!K322+Raw!N322</f>
        <v>8186</v>
      </c>
      <c r="F322" s="4">
        <f t="shared" si="64"/>
        <v>20642</v>
      </c>
      <c r="G322" s="94">
        <f t="shared" ref="G322:G331" si="79">G321</f>
        <v>126566.11610906504</v>
      </c>
      <c r="H322" s="94">
        <f>Raw!E322</f>
        <v>11135</v>
      </c>
      <c r="I322" s="94">
        <f t="shared" si="65"/>
        <v>6835</v>
      </c>
      <c r="J322" s="94">
        <f>Raw!F322</f>
        <v>5784</v>
      </c>
      <c r="K322" s="95">
        <f>Raw!G322</f>
        <v>6060</v>
      </c>
      <c r="L322" s="95">
        <f>Raw!H322</f>
        <v>0</v>
      </c>
      <c r="M322" s="95">
        <f>Raw!I322+Raw!R322</f>
        <v>1508</v>
      </c>
      <c r="N322" s="95">
        <f>Raw!M322</f>
        <v>687</v>
      </c>
      <c r="O322" s="95">
        <f t="shared" ref="O322:O331" si="80">O321</f>
        <v>18557.045347013383</v>
      </c>
      <c r="P322" s="95">
        <f>Raw!O322</f>
        <v>2516</v>
      </c>
      <c r="Q322" s="113">
        <f>E322-(Raw!L322-Raw!P322)</f>
        <v>-1470</v>
      </c>
      <c r="R322" s="95">
        <f>Raw!S322+Raw!T322</f>
        <v>791</v>
      </c>
      <c r="S322" s="95">
        <f>Raw!S322/(Clean!R322/Raw!O322)</f>
        <v>2516</v>
      </c>
      <c r="T322" s="95">
        <f>Raw!Q322</f>
        <v>1700</v>
      </c>
      <c r="U322" s="95">
        <f>Raw!U322-Raw!U323</f>
        <v>111599</v>
      </c>
      <c r="V322" s="95">
        <f>Raw!V322-Raw!W322</f>
        <v>88730</v>
      </c>
      <c r="W322" s="95">
        <f t="shared" si="66"/>
        <v>-75022</v>
      </c>
      <c r="X322" s="95">
        <f>Raw!X322</f>
        <v>485618</v>
      </c>
      <c r="Y322" s="95">
        <f>Raw!Y322</f>
        <v>66789</v>
      </c>
      <c r="Z322" s="95">
        <f>Raw!Z322</f>
        <v>7350</v>
      </c>
      <c r="AA322" s="95">
        <f>Raw!AA322</f>
        <v>45758</v>
      </c>
    </row>
    <row r="323" spans="1:27" x14ac:dyDescent="0.3">
      <c r="A323" s="85">
        <v>322</v>
      </c>
      <c r="B323" s="85" t="s">
        <v>366</v>
      </c>
      <c r="C323" s="85" t="s">
        <v>283</v>
      </c>
      <c r="D323" s="85">
        <v>2021</v>
      </c>
      <c r="E323" s="112">
        <f>Raw!E323+Raw!J323+Raw!K323+Raw!N323</f>
        <v>-12456</v>
      </c>
      <c r="F323" s="4">
        <f t="shared" ref="F323:F386" si="81">E323-E324</f>
        <v>-35491</v>
      </c>
      <c r="G323" s="94">
        <f t="shared" si="79"/>
        <v>126566.11610906504</v>
      </c>
      <c r="H323" s="94">
        <f>Raw!E323</f>
        <v>4300</v>
      </c>
      <c r="I323" s="94">
        <f t="shared" ref="I323:I386" si="82">H323-H324</f>
        <v>-33632</v>
      </c>
      <c r="J323" s="94">
        <f>Raw!F323</f>
        <v>3550</v>
      </c>
      <c r="K323" s="95">
        <f>Raw!G323</f>
        <v>10513</v>
      </c>
      <c r="L323" s="95">
        <f>Raw!H323</f>
        <v>0</v>
      </c>
      <c r="M323" s="95">
        <f>Raw!I323+Raw!R323</f>
        <v>0</v>
      </c>
      <c r="N323" s="95">
        <f>Raw!M323</f>
        <v>11345</v>
      </c>
      <c r="O323" s="95">
        <f t="shared" si="80"/>
        <v>18557.045347013383</v>
      </c>
      <c r="P323" s="95">
        <f>Raw!O323</f>
        <v>15703</v>
      </c>
      <c r="Q323" s="113">
        <f>E323-(Raw!L323-Raw!P323)</f>
        <v>-3091</v>
      </c>
      <c r="R323" s="95">
        <f>Raw!S323+Raw!T323</f>
        <v>2320</v>
      </c>
      <c r="S323" s="95">
        <f>Raw!S323/(Clean!R323/Raw!O323)</f>
        <v>15703.000000000002</v>
      </c>
      <c r="T323" s="95">
        <f>Raw!Q323</f>
        <v>13381</v>
      </c>
      <c r="U323" s="95">
        <f>Raw!U323-Raw!U324</f>
        <v>-6532</v>
      </c>
      <c r="V323" s="95">
        <f>Raw!V323-Raw!W323</f>
        <v>163752</v>
      </c>
      <c r="W323" s="95">
        <f t="shared" ref="W323:W386" si="83">V323-V324</f>
        <v>62092</v>
      </c>
      <c r="X323" s="95">
        <f>Raw!X323</f>
        <v>300105</v>
      </c>
      <c r="Y323" s="95">
        <f>Raw!Y323</f>
        <v>50575</v>
      </c>
      <c r="Z323" s="95">
        <f>Raw!Z323</f>
        <v>0</v>
      </c>
      <c r="AA323" s="95">
        <f>Raw!AA323</f>
        <v>-52195</v>
      </c>
    </row>
    <row r="324" spans="1:27" x14ac:dyDescent="0.3">
      <c r="A324" s="85">
        <v>323</v>
      </c>
      <c r="B324" s="85" t="s">
        <v>366</v>
      </c>
      <c r="C324" s="85" t="s">
        <v>283</v>
      </c>
      <c r="D324" s="85">
        <v>2020</v>
      </c>
      <c r="E324" s="112">
        <f>Raw!E324+Raw!J324+Raw!K324+Raw!N324</f>
        <v>23035</v>
      </c>
      <c r="F324" s="4">
        <f t="shared" si="81"/>
        <v>-100796</v>
      </c>
      <c r="G324" s="94">
        <f t="shared" si="79"/>
        <v>126566.11610906504</v>
      </c>
      <c r="H324" s="94">
        <f>Raw!E324</f>
        <v>37932</v>
      </c>
      <c r="I324" s="94">
        <f t="shared" si="82"/>
        <v>-86868</v>
      </c>
      <c r="J324" s="94">
        <f>Raw!F324</f>
        <v>25927</v>
      </c>
      <c r="K324" s="95">
        <f>Raw!G324</f>
        <v>11575</v>
      </c>
      <c r="L324" s="95">
        <f>Raw!H324</f>
        <v>0</v>
      </c>
      <c r="M324" s="95">
        <f>Raw!I324+Raw!R324</f>
        <v>0</v>
      </c>
      <c r="N324" s="95">
        <f>Raw!M324</f>
        <v>15290</v>
      </c>
      <c r="O324" s="95">
        <f t="shared" si="80"/>
        <v>18557.045347013383</v>
      </c>
      <c r="P324" s="95">
        <f>Raw!O324</f>
        <v>15370</v>
      </c>
      <c r="Q324" s="113">
        <f>E324-(Raw!L324-Raw!P324)</f>
        <v>2648</v>
      </c>
      <c r="R324" s="95">
        <f>Raw!S324+Raw!T324</f>
        <v>2255</v>
      </c>
      <c r="S324" s="95">
        <f>Raw!S324/(Clean!R324/Raw!O324)</f>
        <v>15369.999999999998</v>
      </c>
      <c r="T324" s="95">
        <f>Raw!Q324</f>
        <v>13115</v>
      </c>
      <c r="U324" s="95">
        <f>Raw!U324-Raw!U325</f>
        <v>-43951</v>
      </c>
      <c r="V324" s="95">
        <f>Raw!V324-Raw!W324</f>
        <v>101660</v>
      </c>
      <c r="W324" s="95">
        <f t="shared" si="83"/>
        <v>-53502</v>
      </c>
      <c r="X324" s="95">
        <f>Raw!X324</f>
        <v>338885</v>
      </c>
      <c r="Y324" s="95">
        <f>Raw!Y324</f>
        <v>47916</v>
      </c>
      <c r="Z324" s="95">
        <f>Raw!Z324</f>
        <v>0</v>
      </c>
      <c r="AA324" s="95">
        <f>Raw!AA324</f>
        <v>27236</v>
      </c>
    </row>
    <row r="325" spans="1:27" x14ac:dyDescent="0.3">
      <c r="A325" s="85">
        <v>324</v>
      </c>
      <c r="B325" s="85" t="s">
        <v>366</v>
      </c>
      <c r="C325" s="85" t="s">
        <v>283</v>
      </c>
      <c r="D325" s="85">
        <v>2019</v>
      </c>
      <c r="E325" s="112">
        <f>Raw!E325+Raw!J325+Raw!K325+Raw!N325</f>
        <v>123831</v>
      </c>
      <c r="F325" s="4">
        <f t="shared" si="81"/>
        <v>-279953</v>
      </c>
      <c r="G325" s="94">
        <f t="shared" si="79"/>
        <v>126566.11610906504</v>
      </c>
      <c r="H325" s="94">
        <f>Raw!E325</f>
        <v>124800</v>
      </c>
      <c r="I325" s="94">
        <f t="shared" si="82"/>
        <v>-279606</v>
      </c>
      <c r="J325" s="94">
        <f>Raw!F325</f>
        <v>93413</v>
      </c>
      <c r="K325" s="95">
        <f>Raw!G325</f>
        <v>12126</v>
      </c>
      <c r="L325" s="95">
        <f>Raw!H325</f>
        <v>0</v>
      </c>
      <c r="M325" s="95">
        <f>Raw!I325+Raw!R325</f>
        <v>0</v>
      </c>
      <c r="N325" s="95">
        <f>Raw!M325</f>
        <v>20230</v>
      </c>
      <c r="O325" s="95">
        <f t="shared" si="80"/>
        <v>18557.045347013383</v>
      </c>
      <c r="P325" s="95">
        <f>Raw!O325</f>
        <v>20230</v>
      </c>
      <c r="Q325" s="113">
        <f>E325-(Raw!L325-Raw!P325)</f>
        <v>23410</v>
      </c>
      <c r="R325" s="95">
        <f>Raw!S325+Raw!T325</f>
        <v>4149</v>
      </c>
      <c r="S325" s="95">
        <f>Raw!S325/(Clean!R325/Raw!O325)</f>
        <v>20230</v>
      </c>
      <c r="T325" s="95">
        <f>Raw!Q325</f>
        <v>16081</v>
      </c>
      <c r="U325" s="95">
        <f>Raw!U325-Raw!U326</f>
        <v>-59621</v>
      </c>
      <c r="V325" s="95">
        <f>Raw!V325-Raw!W325</f>
        <v>155162</v>
      </c>
      <c r="W325" s="95">
        <f t="shared" si="83"/>
        <v>-66395</v>
      </c>
      <c r="X325" s="95">
        <f>Raw!X325</f>
        <v>342004</v>
      </c>
      <c r="Y325" s="95">
        <f>Raw!Y325</f>
        <v>34740</v>
      </c>
      <c r="Z325" s="95">
        <f>Raw!Z325</f>
        <v>0</v>
      </c>
      <c r="AA325" s="95">
        <f>Raw!AA325</f>
        <v>27178</v>
      </c>
    </row>
    <row r="326" spans="1:27" x14ac:dyDescent="0.3">
      <c r="A326" s="85">
        <v>325</v>
      </c>
      <c r="B326" s="85" t="s">
        <v>366</v>
      </c>
      <c r="C326" s="85" t="s">
        <v>283</v>
      </c>
      <c r="D326" s="85">
        <v>2018</v>
      </c>
      <c r="E326" s="112">
        <f>Raw!E326+Raw!J326+Raw!K326+Raw!N326</f>
        <v>403784</v>
      </c>
      <c r="F326" s="4">
        <f t="shared" si="81"/>
        <v>390951</v>
      </c>
      <c r="G326" s="94">
        <f t="shared" si="79"/>
        <v>126566.11610906504</v>
      </c>
      <c r="H326" s="94">
        <f>Raw!E326</f>
        <v>404406</v>
      </c>
      <c r="I326" s="94">
        <f t="shared" si="82"/>
        <v>389361</v>
      </c>
      <c r="J326" s="94">
        <f>Raw!F326</f>
        <v>319409</v>
      </c>
      <c r="K326" s="95">
        <f>Raw!G326</f>
        <v>22922</v>
      </c>
      <c r="L326" s="95">
        <f>Raw!H326</f>
        <v>0</v>
      </c>
      <c r="M326" s="95">
        <f>Raw!I326+Raw!R326</f>
        <v>3024</v>
      </c>
      <c r="N326" s="95">
        <f>Raw!M326</f>
        <v>59913</v>
      </c>
      <c r="O326" s="95">
        <f t="shared" si="80"/>
        <v>18557.045347013383</v>
      </c>
      <c r="P326" s="95">
        <f>Raw!O326</f>
        <v>60153</v>
      </c>
      <c r="Q326" s="113">
        <f>E326-(Raw!L326-Raw!P326)</f>
        <v>72133</v>
      </c>
      <c r="R326" s="95">
        <f>Raw!S326+Raw!T326</f>
        <v>12842</v>
      </c>
      <c r="S326" s="95">
        <f>Raw!S326/(Clean!R326/Raw!O326)</f>
        <v>60153</v>
      </c>
      <c r="T326" s="95">
        <f>Raw!Q326</f>
        <v>47311</v>
      </c>
      <c r="U326" s="95">
        <f>Raw!U326-Raw!U327</f>
        <v>-176917</v>
      </c>
      <c r="V326" s="95">
        <f>Raw!V326-Raw!W326</f>
        <v>221557</v>
      </c>
      <c r="W326" s="95">
        <f t="shared" si="83"/>
        <v>22663</v>
      </c>
      <c r="X326" s="95">
        <f>Raw!X326</f>
        <v>434730</v>
      </c>
      <c r="Y326" s="95">
        <f>Raw!Y326</f>
        <v>35081</v>
      </c>
      <c r="Z326" s="95">
        <f>Raw!Z326</f>
        <v>0</v>
      </c>
      <c r="AA326" s="95">
        <f>Raw!AA326</f>
        <v>63016</v>
      </c>
    </row>
    <row r="327" spans="1:27" x14ac:dyDescent="0.3">
      <c r="A327" s="85">
        <v>326</v>
      </c>
      <c r="B327" s="85" t="s">
        <v>366</v>
      </c>
      <c r="C327" s="85" t="s">
        <v>283</v>
      </c>
      <c r="D327" s="85">
        <v>2017</v>
      </c>
      <c r="E327" s="112">
        <f>Raw!E327+Raw!J327+Raw!K327+Raw!N327</f>
        <v>12833</v>
      </c>
      <c r="F327" s="4">
        <f t="shared" si="81"/>
        <v>-5356</v>
      </c>
      <c r="G327" s="94">
        <f t="shared" si="79"/>
        <v>126566.11610906504</v>
      </c>
      <c r="H327" s="94">
        <f>Raw!E327</f>
        <v>15045</v>
      </c>
      <c r="I327" s="94">
        <f t="shared" si="82"/>
        <v>-5497</v>
      </c>
      <c r="J327" s="94">
        <f>Raw!F327</f>
        <v>8265</v>
      </c>
      <c r="K327" s="95">
        <f>Raw!G327</f>
        <v>8571</v>
      </c>
      <c r="L327" s="95">
        <f>Raw!H327</f>
        <v>0</v>
      </c>
      <c r="M327" s="95">
        <f>Raw!I327+Raw!R327</f>
        <v>3073</v>
      </c>
      <c r="N327" s="95">
        <f>Raw!M327</f>
        <v>477</v>
      </c>
      <c r="O327" s="95">
        <f t="shared" si="80"/>
        <v>18557.045347013383</v>
      </c>
      <c r="P327" s="95">
        <f>Raw!O327</f>
        <v>739</v>
      </c>
      <c r="Q327" s="113">
        <f>E327-(Raw!L327-Raw!P327)</f>
        <v>-1489</v>
      </c>
      <c r="R327" s="95">
        <f>Raw!S327+Raw!T327</f>
        <v>246</v>
      </c>
      <c r="S327" s="95">
        <f>Raw!S327/(Clean!R327/Raw!O327)</f>
        <v>739</v>
      </c>
      <c r="T327" s="95">
        <f>Raw!Q327</f>
        <v>493</v>
      </c>
      <c r="U327" s="95">
        <f>Raw!U327-Raw!U328</f>
        <v>145961</v>
      </c>
      <c r="V327" s="95">
        <f>Raw!V327-Raw!W327</f>
        <v>198894</v>
      </c>
      <c r="W327" s="95">
        <f t="shared" si="83"/>
        <v>-29739</v>
      </c>
      <c r="X327" s="95">
        <f>Raw!X327</f>
        <v>599661</v>
      </c>
      <c r="Y327" s="95">
        <f>Raw!Y327</f>
        <v>30981</v>
      </c>
      <c r="Z327" s="95">
        <f>Raw!Z327</f>
        <v>55844</v>
      </c>
      <c r="AA327" s="95">
        <f>Raw!AA327</f>
        <v>908</v>
      </c>
    </row>
    <row r="328" spans="1:27" x14ac:dyDescent="0.3">
      <c r="A328" s="85">
        <v>327</v>
      </c>
      <c r="B328" s="85" t="s">
        <v>366</v>
      </c>
      <c r="C328" s="85" t="s">
        <v>283</v>
      </c>
      <c r="D328" s="85">
        <v>2016</v>
      </c>
      <c r="E328" s="112">
        <f>Raw!E328+Raw!J328+Raw!K328+Raw!N328</f>
        <v>18189</v>
      </c>
      <c r="F328" s="4">
        <f t="shared" si="81"/>
        <v>-109014</v>
      </c>
      <c r="G328" s="94">
        <f t="shared" si="79"/>
        <v>126566.11610906504</v>
      </c>
      <c r="H328" s="94">
        <f>Raw!E328</f>
        <v>20542</v>
      </c>
      <c r="I328" s="94">
        <f t="shared" si="82"/>
        <v>-111878</v>
      </c>
      <c r="J328" s="94">
        <f>Raw!F328</f>
        <v>5478</v>
      </c>
      <c r="K328" s="95">
        <f>Raw!G328</f>
        <v>11114</v>
      </c>
      <c r="L328" s="95">
        <f>Raw!H328</f>
        <v>0</v>
      </c>
      <c r="M328" s="95">
        <f>Raw!I328+Raw!R328</f>
        <v>0</v>
      </c>
      <c r="N328" s="95">
        <f>Raw!M328</f>
        <v>6312</v>
      </c>
      <c r="O328" s="95">
        <f t="shared" si="80"/>
        <v>18557.045347013383</v>
      </c>
      <c r="P328" s="95">
        <f>Raw!O328</f>
        <v>6367</v>
      </c>
      <c r="Q328" s="113">
        <f>E328-(Raw!L328-Raw!P328)</f>
        <v>4453</v>
      </c>
      <c r="R328" s="95">
        <f>Raw!S328+Raw!T328</f>
        <v>493</v>
      </c>
      <c r="S328" s="95">
        <f>Raw!S328/(Clean!R328/Raw!O328)</f>
        <v>6367</v>
      </c>
      <c r="T328" s="95">
        <f>Raw!Q328</f>
        <v>5874</v>
      </c>
      <c r="U328" s="95">
        <f>Raw!U328-Raw!U329</f>
        <v>11631</v>
      </c>
      <c r="V328" s="95">
        <f>Raw!V328-Raw!W328</f>
        <v>228633</v>
      </c>
      <c r="W328" s="95">
        <f t="shared" si="83"/>
        <v>4322</v>
      </c>
      <c r="X328" s="95">
        <f>Raw!X328</f>
        <v>360177</v>
      </c>
      <c r="Y328" s="95">
        <f>Raw!Y328</f>
        <v>29092</v>
      </c>
      <c r="Z328" s="95">
        <f>Raw!Z328</f>
        <v>32527</v>
      </c>
      <c r="AA328" s="95">
        <f>Raw!AA328</f>
        <v>-65582</v>
      </c>
    </row>
    <row r="329" spans="1:27" x14ac:dyDescent="0.3">
      <c r="A329" s="85">
        <v>328</v>
      </c>
      <c r="B329" s="85" t="s">
        <v>366</v>
      </c>
      <c r="C329" s="85" t="s">
        <v>283</v>
      </c>
      <c r="D329" s="85">
        <v>2015</v>
      </c>
      <c r="E329" s="112">
        <f>Raw!E329+Raw!J329+Raw!K329+Raw!N329</f>
        <v>127203</v>
      </c>
      <c r="F329" s="4">
        <f t="shared" si="81"/>
        <v>-11491</v>
      </c>
      <c r="G329" s="94">
        <f t="shared" si="79"/>
        <v>126566.11610906504</v>
      </c>
      <c r="H329" s="94">
        <f>Raw!E329</f>
        <v>132420</v>
      </c>
      <c r="I329" s="94">
        <f t="shared" si="82"/>
        <v>-9746</v>
      </c>
      <c r="J329" s="94">
        <f>Raw!F329</f>
        <v>108824</v>
      </c>
      <c r="K329" s="95">
        <f>Raw!G329</f>
        <v>10210</v>
      </c>
      <c r="L329" s="95">
        <f>Raw!H329</f>
        <v>0</v>
      </c>
      <c r="M329" s="95">
        <f>Raw!I329+Raw!R329</f>
        <v>0</v>
      </c>
      <c r="N329" s="95">
        <f>Raw!M329</f>
        <v>18744</v>
      </c>
      <c r="O329" s="95">
        <f t="shared" si="80"/>
        <v>18557.045347013383</v>
      </c>
      <c r="P329" s="95">
        <f>Raw!O329</f>
        <v>18886</v>
      </c>
      <c r="Q329" s="113">
        <f>E329-(Raw!L329-Raw!P329)</f>
        <v>14485</v>
      </c>
      <c r="R329" s="95">
        <f>Raw!S329+Raw!T329</f>
        <v>958</v>
      </c>
      <c r="S329" s="95">
        <f>Raw!S329/(Clean!R329/Raw!O329)</f>
        <v>18886</v>
      </c>
      <c r="T329" s="95">
        <f>Raw!Q329</f>
        <v>17927</v>
      </c>
      <c r="U329" s="95">
        <f>Raw!U329-Raw!U330</f>
        <v>-41245</v>
      </c>
      <c r="V329" s="95">
        <f>Raw!V329-Raw!W329</f>
        <v>224311</v>
      </c>
      <c r="W329" s="95">
        <f t="shared" si="83"/>
        <v>42330</v>
      </c>
      <c r="X329" s="95">
        <f>Raw!X329</f>
        <v>342130</v>
      </c>
      <c r="Y329" s="95">
        <f>Raw!Y329</f>
        <v>30546</v>
      </c>
      <c r="Z329" s="95">
        <f>Raw!Z329</f>
        <v>0</v>
      </c>
      <c r="AA329" s="95">
        <f>Raw!AA329</f>
        <v>-39329</v>
      </c>
    </row>
    <row r="330" spans="1:27" x14ac:dyDescent="0.3">
      <c r="A330" s="85">
        <v>329</v>
      </c>
      <c r="B330" s="85" t="s">
        <v>366</v>
      </c>
      <c r="C330" s="85" t="s">
        <v>283</v>
      </c>
      <c r="D330" s="85">
        <v>2014</v>
      </c>
      <c r="E330" s="112">
        <f>Raw!E330+Raw!J330+Raw!K330+Raw!N330</f>
        <v>138694</v>
      </c>
      <c r="F330" s="4">
        <f t="shared" si="81"/>
        <v>100364</v>
      </c>
      <c r="G330" s="94">
        <f t="shared" si="79"/>
        <v>126566.11610906504</v>
      </c>
      <c r="H330" s="94">
        <f>Raw!E330</f>
        <v>142166</v>
      </c>
      <c r="I330" s="94">
        <f t="shared" si="82"/>
        <v>104520</v>
      </c>
      <c r="J330" s="94">
        <f>Raw!F330</f>
        <v>122029</v>
      </c>
      <c r="K330" s="95">
        <f>Raw!G330</f>
        <v>8139</v>
      </c>
      <c r="L330" s="95">
        <f>Raw!H330</f>
        <v>0</v>
      </c>
      <c r="M330" s="95">
        <f>Raw!I330+Raw!R330</f>
        <v>0</v>
      </c>
      <c r="N330" s="95">
        <f>Raw!M330</f>
        <v>15682</v>
      </c>
      <c r="O330" s="95">
        <f t="shared" si="80"/>
        <v>18557.045347013383</v>
      </c>
      <c r="P330" s="95">
        <f>Raw!O330</f>
        <v>15893</v>
      </c>
      <c r="Q330" s="113">
        <f>E330-(Raw!L330-Raw!P330)</f>
        <v>13657</v>
      </c>
      <c r="R330" s="95">
        <f>Raw!S330+Raw!T330</f>
        <v>1447</v>
      </c>
      <c r="S330" s="95">
        <f>Raw!S330/(Clean!R330/Raw!O330)</f>
        <v>15893</v>
      </c>
      <c r="T330" s="95">
        <f>Raw!Q330</f>
        <v>14446</v>
      </c>
      <c r="U330" s="95">
        <f>Raw!U330-Raw!U331</f>
        <v>-97053</v>
      </c>
      <c r="V330" s="95">
        <f>Raw!V330-Raw!W330</f>
        <v>181981</v>
      </c>
      <c r="W330" s="95">
        <f t="shared" si="83"/>
        <v>13863</v>
      </c>
      <c r="X330" s="95">
        <f>Raw!X330</f>
        <v>413747</v>
      </c>
      <c r="Y330" s="95">
        <f>Raw!Y330</f>
        <v>27028</v>
      </c>
      <c r="Z330" s="95">
        <f>Raw!Z330</f>
        <v>0</v>
      </c>
      <c r="AA330" s="95">
        <f>Raw!AA330</f>
        <v>36384</v>
      </c>
    </row>
    <row r="331" spans="1:27" ht="15" thickBot="1" x14ac:dyDescent="0.35">
      <c r="A331" s="93">
        <v>330</v>
      </c>
      <c r="B331" s="93" t="s">
        <v>366</v>
      </c>
      <c r="C331" s="93" t="s">
        <v>283</v>
      </c>
      <c r="D331" s="93">
        <v>2013</v>
      </c>
      <c r="E331" s="112">
        <f>Raw!E331+Raw!J331+Raw!K331+Raw!N331</f>
        <v>38330</v>
      </c>
      <c r="F331" s="4">
        <f t="shared" si="81"/>
        <v>-65669</v>
      </c>
      <c r="G331" s="94">
        <f t="shared" si="79"/>
        <v>126566.11610906504</v>
      </c>
      <c r="H331" s="94">
        <f>Raw!E331</f>
        <v>37646</v>
      </c>
      <c r="I331" s="94">
        <f t="shared" si="82"/>
        <v>-65551</v>
      </c>
      <c r="J331" s="94">
        <f>Raw!F331</f>
        <v>25622</v>
      </c>
      <c r="K331" s="95">
        <f>Raw!G331</f>
        <v>7950</v>
      </c>
      <c r="L331" s="95">
        <f>Raw!H331</f>
        <v>0</v>
      </c>
      <c r="M331" s="95">
        <f>Raw!I331+Raw!R331</f>
        <v>0</v>
      </c>
      <c r="N331" s="95">
        <f>Raw!M331</f>
        <v>2495</v>
      </c>
      <c r="O331" s="95">
        <f t="shared" si="80"/>
        <v>18557.045347013383</v>
      </c>
      <c r="P331" s="95">
        <f>Raw!O331</f>
        <v>2429</v>
      </c>
      <c r="Q331" s="113">
        <f>E331-(Raw!L331-Raw!P331)</f>
        <v>3179</v>
      </c>
      <c r="R331" s="95">
        <f>Raw!S331+Raw!T331</f>
        <v>0</v>
      </c>
      <c r="S331" s="95" t="e">
        <f>Raw!S331/(Clean!R331/Raw!O331)</f>
        <v>#DIV/0!</v>
      </c>
      <c r="T331" s="95">
        <f>Raw!Q331</f>
        <v>2429</v>
      </c>
      <c r="U331" s="95">
        <f>Raw!U331-Raw!U332</f>
        <v>286668</v>
      </c>
      <c r="V331" s="95">
        <f>Raw!V331-Raw!W331</f>
        <v>168118</v>
      </c>
      <c r="W331" s="95">
        <f t="shared" si="83"/>
        <v>147055</v>
      </c>
      <c r="X331" s="95">
        <f>Raw!X331</f>
        <v>529941</v>
      </c>
      <c r="Y331" s="95">
        <f>Raw!Y331</f>
        <v>27469</v>
      </c>
      <c r="Z331" s="95">
        <f>Raw!Z331</f>
        <v>0</v>
      </c>
      <c r="AA331" s="95">
        <f>Raw!AA331</f>
        <v>63700</v>
      </c>
    </row>
    <row r="332" spans="1:27" ht="15" thickTop="1" x14ac:dyDescent="0.3">
      <c r="A332" s="88">
        <v>331</v>
      </c>
      <c r="B332" s="88" t="s">
        <v>366</v>
      </c>
      <c r="C332" s="88" t="s">
        <v>229</v>
      </c>
      <c r="D332" s="88">
        <v>2023</v>
      </c>
      <c r="E332" s="112">
        <f>Raw!E332+Raw!J332+Raw!K332+Raw!N332</f>
        <v>103999</v>
      </c>
      <c r="F332" s="4">
        <f t="shared" si="81"/>
        <v>-115140</v>
      </c>
      <c r="G332" s="94">
        <f t="shared" ref="G323:G386" si="84">_xlfn.STDEV.S(E332:E341)</f>
        <v>145948.99189439055</v>
      </c>
      <c r="H332" s="94">
        <f>Raw!E332</f>
        <v>103197</v>
      </c>
      <c r="I332" s="94">
        <f t="shared" si="82"/>
        <v>-123141</v>
      </c>
      <c r="J332" s="94">
        <f>Raw!F332</f>
        <v>97569</v>
      </c>
      <c r="K332" s="95">
        <f>Raw!G332</f>
        <v>5075</v>
      </c>
      <c r="L332" s="95">
        <f>Raw!H332</f>
        <v>0</v>
      </c>
      <c r="M332" s="95">
        <f>Raw!I332+Raw!R332</f>
        <v>819</v>
      </c>
      <c r="N332" s="95">
        <f>Raw!M332</f>
        <v>-1504</v>
      </c>
      <c r="O332" s="95">
        <f t="shared" ref="O332:O376" si="85">_xlfn.STDEV.S(N332:N341)</f>
        <v>21693.333697244412</v>
      </c>
      <c r="P332" s="95">
        <f>Raw!O332</f>
        <v>330</v>
      </c>
      <c r="Q332" s="113">
        <f>E332-(Raw!L332-Raw!P332)</f>
        <v>-702</v>
      </c>
      <c r="R332" s="95">
        <f>Raw!S332+Raw!T332</f>
        <v>0</v>
      </c>
      <c r="S332" s="95" t="e">
        <f>Raw!S332/(Clean!R332/Raw!O332)</f>
        <v>#DIV/0!</v>
      </c>
      <c r="T332" s="95">
        <f>Raw!Q332</f>
        <v>330</v>
      </c>
      <c r="U332" s="95">
        <f>Raw!U332-Raw!U333</f>
        <v>-3195</v>
      </c>
      <c r="V332" s="95">
        <f>Raw!V332-Raw!W332</f>
        <v>21063</v>
      </c>
      <c r="W332" s="95">
        <f t="shared" si="83"/>
        <v>-13732</v>
      </c>
      <c r="X332" s="95">
        <f>Raw!X332</f>
        <v>69864</v>
      </c>
      <c r="Y332" s="95">
        <f>Raw!Y332</f>
        <v>3854</v>
      </c>
      <c r="Z332" s="95">
        <f>Raw!Z332</f>
        <v>20300</v>
      </c>
      <c r="AA332" s="95">
        <f>Raw!AA332</f>
        <v>35055</v>
      </c>
    </row>
    <row r="333" spans="1:27" x14ac:dyDescent="0.3">
      <c r="A333" s="85">
        <v>332</v>
      </c>
      <c r="B333" s="85" t="s">
        <v>366</v>
      </c>
      <c r="C333" s="85" t="s">
        <v>229</v>
      </c>
      <c r="D333" s="85">
        <v>2022</v>
      </c>
      <c r="E333" s="112">
        <f>Raw!E333+Raw!J333+Raw!K333+Raw!N333</f>
        <v>219139</v>
      </c>
      <c r="F333" s="4">
        <f t="shared" si="81"/>
        <v>-123820</v>
      </c>
      <c r="G333" s="94">
        <f t="shared" ref="G333:G342" si="86">G332</f>
        <v>145948.99189439055</v>
      </c>
      <c r="H333" s="94">
        <f>Raw!E333</f>
        <v>226338</v>
      </c>
      <c r="I333" s="94">
        <f t="shared" si="82"/>
        <v>-123305</v>
      </c>
      <c r="J333" s="94">
        <f>Raw!F333</f>
        <v>219837</v>
      </c>
      <c r="K333" s="95">
        <f>Raw!G333</f>
        <v>6942</v>
      </c>
      <c r="L333" s="95">
        <f>Raw!H333</f>
        <v>0</v>
      </c>
      <c r="M333" s="95">
        <f>Raw!I333+Raw!R333</f>
        <v>1329</v>
      </c>
      <c r="N333" s="95">
        <f>Raw!M333</f>
        <v>-32884</v>
      </c>
      <c r="O333" s="95">
        <f t="shared" ref="O333:O342" si="87">O332</f>
        <v>21693.333697244412</v>
      </c>
      <c r="P333" s="95">
        <f>Raw!O333</f>
        <v>-32301</v>
      </c>
      <c r="Q333" s="113">
        <f>E333-(Raw!L333-Raw!P333)</f>
        <v>-40083</v>
      </c>
      <c r="R333" s="95">
        <f>Raw!S333+Raw!T333</f>
        <v>0</v>
      </c>
      <c r="S333" s="95" t="e">
        <f>Raw!S333/(Clean!R333/Raw!O333)</f>
        <v>#DIV/0!</v>
      </c>
      <c r="T333" s="95">
        <f>Raw!Q333</f>
        <v>-32301</v>
      </c>
      <c r="U333" s="95">
        <f>Raw!U333-Raw!U334</f>
        <v>-21882</v>
      </c>
      <c r="V333" s="95">
        <f>Raw!V333-Raw!W333</f>
        <v>34795</v>
      </c>
      <c r="W333" s="95">
        <f t="shared" si="83"/>
        <v>-28046</v>
      </c>
      <c r="X333" s="95">
        <f>Raw!X333</f>
        <v>68942</v>
      </c>
      <c r="Y333" s="95">
        <f>Raw!Y333</f>
        <v>4612</v>
      </c>
      <c r="Z333" s="95">
        <f>Raw!Z333</f>
        <v>22666</v>
      </c>
      <c r="AA333" s="95">
        <f>Raw!AA333</f>
        <v>127439</v>
      </c>
    </row>
    <row r="334" spans="1:27" x14ac:dyDescent="0.3">
      <c r="A334" s="85">
        <v>333</v>
      </c>
      <c r="B334" s="85" t="s">
        <v>366</v>
      </c>
      <c r="C334" s="85" t="s">
        <v>229</v>
      </c>
      <c r="D334" s="85">
        <v>2021</v>
      </c>
      <c r="E334" s="112">
        <f>Raw!E334+Raw!J334+Raw!K334+Raw!N334</f>
        <v>342959</v>
      </c>
      <c r="F334" s="4">
        <f t="shared" si="81"/>
        <v>-105909</v>
      </c>
      <c r="G334" s="94">
        <f t="shared" si="86"/>
        <v>145948.99189439055</v>
      </c>
      <c r="H334" s="94">
        <f>Raw!E334</f>
        <v>349643</v>
      </c>
      <c r="I334" s="94">
        <f t="shared" si="82"/>
        <v>-104769</v>
      </c>
      <c r="J334" s="94">
        <f>Raw!F334</f>
        <v>332361</v>
      </c>
      <c r="K334" s="95">
        <f>Raw!G334</f>
        <v>8284</v>
      </c>
      <c r="L334" s="95">
        <f>Raw!H334</f>
        <v>0</v>
      </c>
      <c r="M334" s="95">
        <f>Raw!I334+Raw!R334</f>
        <v>1795</v>
      </c>
      <c r="N334" s="95">
        <f>Raw!M334</f>
        <v>6951</v>
      </c>
      <c r="O334" s="95">
        <f t="shared" si="87"/>
        <v>21693.333697244412</v>
      </c>
      <c r="P334" s="95">
        <f>Raw!O334</f>
        <v>7223</v>
      </c>
      <c r="Q334" s="113">
        <f>E334-(Raw!L334-Raw!P334)</f>
        <v>1747</v>
      </c>
      <c r="R334" s="95">
        <f>Raw!S334+Raw!T334</f>
        <v>1481</v>
      </c>
      <c r="S334" s="95">
        <f>Raw!S334/(Clean!R334/Raw!O334)</f>
        <v>7222.9999999999991</v>
      </c>
      <c r="T334" s="95">
        <f>Raw!Q334</f>
        <v>5742</v>
      </c>
      <c r="U334" s="95">
        <f>Raw!U334-Raw!U335</f>
        <v>5013</v>
      </c>
      <c r="V334" s="95">
        <f>Raw!V334-Raw!W334</f>
        <v>62841</v>
      </c>
      <c r="W334" s="95">
        <f t="shared" si="83"/>
        <v>-1034</v>
      </c>
      <c r="X334" s="95">
        <f>Raw!X334</f>
        <v>274199</v>
      </c>
      <c r="Y334" s="95">
        <f>Raw!Y334</f>
        <v>4341</v>
      </c>
      <c r="Z334" s="95">
        <f>Raw!Z334</f>
        <v>169492</v>
      </c>
      <c r="AA334" s="95">
        <f>Raw!AA334</f>
        <v>-129862</v>
      </c>
    </row>
    <row r="335" spans="1:27" x14ac:dyDescent="0.3">
      <c r="A335" s="85">
        <v>334</v>
      </c>
      <c r="B335" s="85" t="s">
        <v>366</v>
      </c>
      <c r="C335" s="85" t="s">
        <v>229</v>
      </c>
      <c r="D335" s="85">
        <v>2020</v>
      </c>
      <c r="E335" s="112">
        <f>Raw!E335+Raw!J335+Raw!K335+Raw!N335</f>
        <v>448868</v>
      </c>
      <c r="F335" s="4">
        <f t="shared" si="81"/>
        <v>-94528</v>
      </c>
      <c r="G335" s="94">
        <f t="shared" si="86"/>
        <v>145948.99189439055</v>
      </c>
      <c r="H335" s="94">
        <f>Raw!E335</f>
        <v>454412</v>
      </c>
      <c r="I335" s="94">
        <f t="shared" si="82"/>
        <v>-89443</v>
      </c>
      <c r="J335" s="94">
        <f>Raw!F335</f>
        <v>434484</v>
      </c>
      <c r="K335" s="95">
        <f>Raw!G335</f>
        <v>8574</v>
      </c>
      <c r="L335" s="95">
        <f>Raw!H335</f>
        <v>0</v>
      </c>
      <c r="M335" s="95">
        <f>Raw!I335+Raw!R335</f>
        <v>1953</v>
      </c>
      <c r="N335" s="95">
        <f>Raw!M335</f>
        <v>11585</v>
      </c>
      <c r="O335" s="95">
        <f t="shared" si="87"/>
        <v>21693.333697244412</v>
      </c>
      <c r="P335" s="95">
        <f>Raw!O335</f>
        <v>13061</v>
      </c>
      <c r="Q335" s="113">
        <f>E335-(Raw!L335-Raw!P335)</f>
        <v>6549</v>
      </c>
      <c r="R335" s="95">
        <f>Raw!S335+Raw!T335</f>
        <v>508</v>
      </c>
      <c r="S335" s="95">
        <f>Raw!S335/(Clean!R335/Raw!O335)</f>
        <v>13061</v>
      </c>
      <c r="T335" s="95">
        <f>Raw!Q335</f>
        <v>12552</v>
      </c>
      <c r="U335" s="95">
        <f>Raw!U335-Raw!U336</f>
        <v>-25041</v>
      </c>
      <c r="V335" s="95">
        <f>Raw!V335-Raw!W335</f>
        <v>63875</v>
      </c>
      <c r="W335" s="95">
        <f t="shared" si="83"/>
        <v>13501</v>
      </c>
      <c r="X335" s="95">
        <f>Raw!X335</f>
        <v>127279</v>
      </c>
      <c r="Y335" s="95">
        <f>Raw!Y335</f>
        <v>6226</v>
      </c>
      <c r="Z335" s="95">
        <f>Raw!Z335</f>
        <v>29905</v>
      </c>
      <c r="AA335" s="95">
        <f>Raw!AA335</f>
        <v>37465</v>
      </c>
    </row>
    <row r="336" spans="1:27" x14ac:dyDescent="0.3">
      <c r="A336" s="85">
        <v>335</v>
      </c>
      <c r="B336" s="85" t="s">
        <v>366</v>
      </c>
      <c r="C336" s="85" t="s">
        <v>229</v>
      </c>
      <c r="D336" s="85">
        <v>2019</v>
      </c>
      <c r="E336" s="112">
        <f>Raw!E336+Raw!J336+Raw!K336+Raw!N336</f>
        <v>543396</v>
      </c>
      <c r="F336" s="4">
        <f t="shared" si="81"/>
        <v>199044</v>
      </c>
      <c r="G336" s="94">
        <f t="shared" si="86"/>
        <v>145948.99189439055</v>
      </c>
      <c r="H336" s="94">
        <f>Raw!E336</f>
        <v>543855</v>
      </c>
      <c r="I336" s="94">
        <f t="shared" si="82"/>
        <v>197335</v>
      </c>
      <c r="J336" s="94">
        <f>Raw!F336</f>
        <v>534271</v>
      </c>
      <c r="K336" s="95">
        <f>Raw!G336</f>
        <v>8430</v>
      </c>
      <c r="L336" s="95">
        <f>Raw!H336</f>
        <v>0</v>
      </c>
      <c r="M336" s="95">
        <f>Raw!I336+Raw!R336</f>
        <v>2317</v>
      </c>
      <c r="N336" s="95">
        <f>Raw!M336</f>
        <v>-6603</v>
      </c>
      <c r="O336" s="95">
        <f t="shared" si="87"/>
        <v>21693.333697244412</v>
      </c>
      <c r="P336" s="95">
        <f>Raw!O336</f>
        <v>-5043</v>
      </c>
      <c r="Q336" s="113">
        <f>E336-(Raw!L336-Raw!P336)</f>
        <v>-7062</v>
      </c>
      <c r="R336" s="95">
        <f>Raw!S336+Raw!T336</f>
        <v>0</v>
      </c>
      <c r="S336" s="95" t="e">
        <f>Raw!S336/(Clean!R336/Raw!O336)</f>
        <v>#DIV/0!</v>
      </c>
      <c r="T336" s="95">
        <f>Raw!Q336</f>
        <v>-5043</v>
      </c>
      <c r="U336" s="95">
        <f>Raw!U336-Raw!U337</f>
        <v>2014</v>
      </c>
      <c r="V336" s="95">
        <f>Raw!V336-Raw!W336</f>
        <v>50374</v>
      </c>
      <c r="W336" s="95">
        <f t="shared" si="83"/>
        <v>-2411</v>
      </c>
      <c r="X336" s="95">
        <f>Raw!X336</f>
        <v>133753</v>
      </c>
      <c r="Y336" s="95">
        <f>Raw!Y336</f>
        <v>8031</v>
      </c>
      <c r="Z336" s="95">
        <f>Raw!Z336</f>
        <v>62360</v>
      </c>
      <c r="AA336" s="95">
        <f>Raw!AA336</f>
        <v>25195</v>
      </c>
    </row>
    <row r="337" spans="1:27" x14ac:dyDescent="0.3">
      <c r="A337" s="85">
        <v>336</v>
      </c>
      <c r="B337" s="85" t="s">
        <v>366</v>
      </c>
      <c r="C337" s="85" t="s">
        <v>229</v>
      </c>
      <c r="D337" s="85">
        <v>2018</v>
      </c>
      <c r="E337" s="112">
        <f>Raw!E337+Raw!J337+Raw!K337+Raw!N337</f>
        <v>344352</v>
      </c>
      <c r="F337" s="4">
        <f t="shared" si="81"/>
        <v>44333</v>
      </c>
      <c r="G337" s="94">
        <f t="shared" si="86"/>
        <v>145948.99189439055</v>
      </c>
      <c r="H337" s="94">
        <f>Raw!E337</f>
        <v>346520</v>
      </c>
      <c r="I337" s="94">
        <f t="shared" si="82"/>
        <v>40025</v>
      </c>
      <c r="J337" s="94">
        <f>Raw!F337</f>
        <v>331585</v>
      </c>
      <c r="K337" s="95">
        <f>Raw!G337</f>
        <v>9017</v>
      </c>
      <c r="L337" s="95">
        <f>Raw!H337</f>
        <v>0</v>
      </c>
      <c r="M337" s="95">
        <f>Raw!I337+Raw!R337</f>
        <v>2092</v>
      </c>
      <c r="N337" s="95">
        <f>Raw!M337</f>
        <v>-4270</v>
      </c>
      <c r="O337" s="95">
        <f t="shared" si="87"/>
        <v>21693.333697244412</v>
      </c>
      <c r="P337" s="95">
        <f>Raw!O337</f>
        <v>-3996</v>
      </c>
      <c r="Q337" s="113">
        <f>E337-(Raw!L337-Raw!P337)</f>
        <v>-6438</v>
      </c>
      <c r="R337" s="95">
        <f>Raw!S337+Raw!T337</f>
        <v>0</v>
      </c>
      <c r="S337" s="95" t="e">
        <f>Raw!S337/(Clean!R337/Raw!O337)</f>
        <v>#DIV/0!</v>
      </c>
      <c r="T337" s="95">
        <f>Raw!Q337</f>
        <v>-3996</v>
      </c>
      <c r="U337" s="95">
        <f>Raw!U337-Raw!U338</f>
        <v>40648</v>
      </c>
      <c r="V337" s="95">
        <f>Raw!V337-Raw!W337</f>
        <v>52785</v>
      </c>
      <c r="W337" s="95">
        <f t="shared" si="83"/>
        <v>-16369</v>
      </c>
      <c r="X337" s="95">
        <f>Raw!X337</f>
        <v>170165</v>
      </c>
      <c r="Y337" s="95">
        <f>Raw!Y337</f>
        <v>10548</v>
      </c>
      <c r="Z337" s="95">
        <f>Raw!Z337</f>
        <v>83745</v>
      </c>
      <c r="AA337" s="95">
        <f>Raw!AA337</f>
        <v>-83616</v>
      </c>
    </row>
    <row r="338" spans="1:27" x14ac:dyDescent="0.3">
      <c r="A338" s="85">
        <v>337</v>
      </c>
      <c r="B338" s="85" t="s">
        <v>366</v>
      </c>
      <c r="C338" s="85" t="s">
        <v>229</v>
      </c>
      <c r="D338" s="85">
        <v>2017</v>
      </c>
      <c r="E338" s="112">
        <f>Raw!E338+Raw!J338+Raw!K338+Raw!N338</f>
        <v>300019</v>
      </c>
      <c r="F338" s="4">
        <f t="shared" si="81"/>
        <v>-186844</v>
      </c>
      <c r="G338" s="94">
        <f t="shared" si="86"/>
        <v>145948.99189439055</v>
      </c>
      <c r="H338" s="94">
        <f>Raw!E338</f>
        <v>306495</v>
      </c>
      <c r="I338" s="94">
        <f t="shared" si="82"/>
        <v>-182053</v>
      </c>
      <c r="J338" s="94">
        <f>Raw!F338</f>
        <v>273437</v>
      </c>
      <c r="K338" s="95">
        <f>Raw!G338</f>
        <v>11208</v>
      </c>
      <c r="L338" s="95">
        <f>Raw!H338</f>
        <v>0</v>
      </c>
      <c r="M338" s="95">
        <f>Raw!I338+Raw!R338</f>
        <v>2430</v>
      </c>
      <c r="N338" s="95">
        <f>Raw!M338</f>
        <v>19924</v>
      </c>
      <c r="O338" s="95">
        <f t="shared" si="87"/>
        <v>21693.333697244412</v>
      </c>
      <c r="P338" s="95">
        <f>Raw!O338</f>
        <v>19867</v>
      </c>
      <c r="Q338" s="113">
        <f>E338-(Raw!L338-Raw!P338)</f>
        <v>17517</v>
      </c>
      <c r="R338" s="95">
        <f>Raw!S338+Raw!T338</f>
        <v>4069</v>
      </c>
      <c r="S338" s="95">
        <f>Raw!S338/(Clean!R338/Raw!O338)</f>
        <v>19867</v>
      </c>
      <c r="T338" s="95">
        <f>Raw!Q338</f>
        <v>15798</v>
      </c>
      <c r="U338" s="95">
        <f>Raw!U338-Raw!U339</f>
        <v>-21381</v>
      </c>
      <c r="V338" s="95">
        <f>Raw!V338-Raw!W338</f>
        <v>69154</v>
      </c>
      <c r="W338" s="95">
        <f t="shared" si="83"/>
        <v>-10948</v>
      </c>
      <c r="X338" s="95">
        <f>Raw!X338</f>
        <v>116656</v>
      </c>
      <c r="Y338" s="95">
        <f>Raw!Y338</f>
        <v>9017</v>
      </c>
      <c r="Z338" s="95">
        <f>Raw!Z338</f>
        <v>22538</v>
      </c>
      <c r="AA338" s="95">
        <f>Raw!AA338</f>
        <v>3839</v>
      </c>
    </row>
    <row r="339" spans="1:27" x14ac:dyDescent="0.3">
      <c r="A339" s="85">
        <v>338</v>
      </c>
      <c r="B339" s="85" t="s">
        <v>366</v>
      </c>
      <c r="C339" s="85" t="s">
        <v>229</v>
      </c>
      <c r="D339" s="85">
        <v>2016</v>
      </c>
      <c r="E339" s="112">
        <f>Raw!E339+Raw!J339+Raw!K339+Raw!N339</f>
        <v>486863</v>
      </c>
      <c r="F339" s="4">
        <f t="shared" si="81"/>
        <v>-5126</v>
      </c>
      <c r="G339" s="94">
        <f t="shared" si="86"/>
        <v>145948.99189439055</v>
      </c>
      <c r="H339" s="94">
        <f>Raw!E339</f>
        <v>488548</v>
      </c>
      <c r="I339" s="94">
        <f t="shared" si="82"/>
        <v>-3925</v>
      </c>
      <c r="J339" s="94">
        <f>Raw!F339</f>
        <v>424127</v>
      </c>
      <c r="K339" s="95">
        <f>Raw!G339</f>
        <v>14771</v>
      </c>
      <c r="L339" s="95">
        <f>Raw!H339</f>
        <v>0</v>
      </c>
      <c r="M339" s="95">
        <f>Raw!I339+Raw!R339</f>
        <v>2549</v>
      </c>
      <c r="N339" s="95">
        <f>Raw!M339</f>
        <v>42842</v>
      </c>
      <c r="O339" s="95">
        <f t="shared" si="87"/>
        <v>21693.333697244412</v>
      </c>
      <c r="P339" s="95">
        <f>Raw!O339</f>
        <v>43038</v>
      </c>
      <c r="Q339" s="113">
        <f>E339-(Raw!L339-Raw!P339)</f>
        <v>45485</v>
      </c>
      <c r="R339" s="95">
        <f>Raw!S339+Raw!T339</f>
        <v>4328</v>
      </c>
      <c r="S339" s="95">
        <f>Raw!S339/(Clean!R339/Raw!O339)</f>
        <v>43038</v>
      </c>
      <c r="T339" s="95">
        <f>Raw!Q339</f>
        <v>38710</v>
      </c>
      <c r="U339" s="95">
        <f>Raw!U339-Raw!U340</f>
        <v>-2104</v>
      </c>
      <c r="V339" s="95">
        <f>Raw!V339-Raw!W339</f>
        <v>80102</v>
      </c>
      <c r="W339" s="95">
        <f t="shared" si="83"/>
        <v>38263</v>
      </c>
      <c r="X339" s="95">
        <f>Raw!X339</f>
        <v>178327</v>
      </c>
      <c r="Y339" s="95">
        <f>Raw!Y339</f>
        <v>10232</v>
      </c>
      <c r="Z339" s="95">
        <f>Raw!Z339</f>
        <v>62756</v>
      </c>
      <c r="AA339" s="95">
        <f>Raw!AA339</f>
        <v>47350</v>
      </c>
    </row>
    <row r="340" spans="1:27" x14ac:dyDescent="0.3">
      <c r="A340" s="85">
        <v>339</v>
      </c>
      <c r="B340" s="85" t="s">
        <v>366</v>
      </c>
      <c r="C340" s="85" t="s">
        <v>229</v>
      </c>
      <c r="D340" s="85">
        <v>2015</v>
      </c>
      <c r="E340" s="112">
        <f>Raw!E340+Raw!J340+Raw!K340+Raw!N340</f>
        <v>491989</v>
      </c>
      <c r="F340" s="4">
        <f t="shared" si="81"/>
        <v>-46936</v>
      </c>
      <c r="G340" s="94">
        <f t="shared" si="86"/>
        <v>145948.99189439055</v>
      </c>
      <c r="H340" s="94">
        <f>Raw!E340</f>
        <v>492473</v>
      </c>
      <c r="I340" s="94">
        <f t="shared" si="82"/>
        <v>-47395</v>
      </c>
      <c r="J340" s="94">
        <f>Raw!F340</f>
        <v>496004</v>
      </c>
      <c r="K340" s="95">
        <f>Raw!G340</f>
        <v>10022</v>
      </c>
      <c r="L340" s="95">
        <f>Raw!H340</f>
        <v>0</v>
      </c>
      <c r="M340" s="95">
        <f>Raw!I340+Raw!R340</f>
        <v>2144</v>
      </c>
      <c r="N340" s="95">
        <f>Raw!M340</f>
        <v>-22998</v>
      </c>
      <c r="O340" s="95">
        <f t="shared" si="87"/>
        <v>21693.333697244412</v>
      </c>
      <c r="P340" s="95">
        <f>Raw!O340</f>
        <v>-22644</v>
      </c>
      <c r="Q340" s="113">
        <f>E340-(Raw!L340-Raw!P340)</f>
        <v>-23482</v>
      </c>
      <c r="R340" s="95">
        <f>Raw!S340+Raw!T340</f>
        <v>0</v>
      </c>
      <c r="S340" s="95" t="e">
        <f>Raw!S340/(Clean!R340/Raw!O340)</f>
        <v>#DIV/0!</v>
      </c>
      <c r="T340" s="95">
        <f>Raw!Q340</f>
        <v>-22644</v>
      </c>
      <c r="U340" s="95">
        <f>Raw!U340-Raw!U341</f>
        <v>-122814</v>
      </c>
      <c r="V340" s="95">
        <f>Raw!V340-Raw!W340</f>
        <v>41839</v>
      </c>
      <c r="W340" s="95">
        <f t="shared" si="83"/>
        <v>-31172</v>
      </c>
      <c r="X340" s="95">
        <f>Raw!X340</f>
        <v>125857</v>
      </c>
      <c r="Y340" s="95">
        <f>Raw!Y340</f>
        <v>9831</v>
      </c>
      <c r="Z340" s="95">
        <f>Raw!Z340</f>
        <v>44590</v>
      </c>
      <c r="AA340" s="95">
        <f>Raw!AA340</f>
        <v>126941</v>
      </c>
    </row>
    <row r="341" spans="1:27" x14ac:dyDescent="0.3">
      <c r="A341" s="85">
        <v>340</v>
      </c>
      <c r="B341" s="85" t="s">
        <v>366</v>
      </c>
      <c r="C341" s="85" t="s">
        <v>229</v>
      </c>
      <c r="D341" s="85">
        <v>2014</v>
      </c>
      <c r="E341" s="112">
        <f>Raw!E341+Raw!J341+Raw!K341+Raw!N341</f>
        <v>538925</v>
      </c>
      <c r="F341" s="4">
        <f t="shared" si="81"/>
        <v>101375</v>
      </c>
      <c r="G341" s="94">
        <f t="shared" si="86"/>
        <v>145948.99189439055</v>
      </c>
      <c r="H341" s="94">
        <f>Raw!E341</f>
        <v>539868</v>
      </c>
      <c r="I341" s="94">
        <f t="shared" si="82"/>
        <v>99075</v>
      </c>
      <c r="J341" s="94">
        <f>Raw!F341</f>
        <v>500048</v>
      </c>
      <c r="K341" s="95">
        <f>Raw!G341</f>
        <v>12610</v>
      </c>
      <c r="L341" s="95">
        <f>Raw!H341</f>
        <v>0</v>
      </c>
      <c r="M341" s="95">
        <f>Raw!I341+Raw!R341</f>
        <v>1667</v>
      </c>
      <c r="N341" s="95">
        <f>Raw!M341</f>
        <v>14990</v>
      </c>
      <c r="O341" s="95">
        <f t="shared" si="87"/>
        <v>21693.333697244412</v>
      </c>
      <c r="P341" s="95">
        <f>Raw!O341</f>
        <v>15340</v>
      </c>
      <c r="Q341" s="113">
        <f>E341-(Raw!L341-Raw!P341)</f>
        <v>17444</v>
      </c>
      <c r="R341" s="95">
        <f>Raw!S341+Raw!T341</f>
        <v>3396</v>
      </c>
      <c r="S341" s="95">
        <f>Raw!S341/(Clean!R341/Raw!O341)</f>
        <v>15340</v>
      </c>
      <c r="T341" s="95">
        <f>Raw!Q341</f>
        <v>11945</v>
      </c>
      <c r="U341" s="95">
        <f>Raw!U341-Raw!U342</f>
        <v>92768</v>
      </c>
      <c r="V341" s="95">
        <f>Raw!V341-Raw!W341</f>
        <v>73011</v>
      </c>
      <c r="W341" s="95">
        <f t="shared" si="83"/>
        <v>-1661</v>
      </c>
      <c r="X341" s="95">
        <f>Raw!X341</f>
        <v>263209</v>
      </c>
      <c r="Y341" s="95">
        <f>Raw!Y341</f>
        <v>8806</v>
      </c>
      <c r="Z341" s="95">
        <f>Raw!Z341</f>
        <v>172080</v>
      </c>
      <c r="AA341" s="95">
        <f>Raw!AA341</f>
        <v>-126647</v>
      </c>
    </row>
    <row r="342" spans="1:27" ht="15" thickBot="1" x14ac:dyDescent="0.35">
      <c r="A342" s="93">
        <v>341</v>
      </c>
      <c r="B342" s="93" t="s">
        <v>366</v>
      </c>
      <c r="C342" s="93" t="s">
        <v>229</v>
      </c>
      <c r="D342" s="93">
        <v>2013</v>
      </c>
      <c r="E342" s="112">
        <f>Raw!E342+Raw!J342+Raw!K342+Raw!N342</f>
        <v>437550</v>
      </c>
      <c r="F342" s="4">
        <f t="shared" si="81"/>
        <v>-2684910</v>
      </c>
      <c r="G342" s="94">
        <f t="shared" si="86"/>
        <v>145948.99189439055</v>
      </c>
      <c r="H342" s="94">
        <f>Raw!E342</f>
        <v>440793</v>
      </c>
      <c r="I342" s="94">
        <f t="shared" si="82"/>
        <v>-2641123</v>
      </c>
      <c r="J342" s="94">
        <f>Raw!F342</f>
        <v>407968</v>
      </c>
      <c r="K342" s="95">
        <f>Raw!G342</f>
        <v>9335</v>
      </c>
      <c r="L342" s="95">
        <f>Raw!H342</f>
        <v>0</v>
      </c>
      <c r="M342" s="95">
        <f>Raw!I342+Raw!R342</f>
        <v>180</v>
      </c>
      <c r="N342" s="95">
        <f>Raw!M342</f>
        <v>18702</v>
      </c>
      <c r="O342" s="95">
        <f t="shared" si="87"/>
        <v>21693.333697244412</v>
      </c>
      <c r="P342" s="95">
        <f>Raw!O342</f>
        <v>18802</v>
      </c>
      <c r="Q342" s="113">
        <f>E342-(Raw!L342-Raw!P342)</f>
        <v>20192</v>
      </c>
      <c r="R342" s="95">
        <f>Raw!S342+Raw!T342</f>
        <v>4733</v>
      </c>
      <c r="S342" s="95">
        <f>Raw!S342/(Clean!R342/Raw!O342)</f>
        <v>18802</v>
      </c>
      <c r="T342" s="95">
        <f>Raw!Q342</f>
        <v>14069</v>
      </c>
      <c r="U342" s="95">
        <f>Raw!U342-Raw!U343</f>
        <v>-3240121</v>
      </c>
      <c r="V342" s="95">
        <f>Raw!V342-Raw!W342</f>
        <v>74672</v>
      </c>
      <c r="W342" s="95">
        <f t="shared" si="83"/>
        <v>-831355</v>
      </c>
      <c r="X342" s="95">
        <f>Raw!X342</f>
        <v>206412</v>
      </c>
      <c r="Y342" s="95">
        <f>Raw!Y342</f>
        <v>6718</v>
      </c>
      <c r="Z342" s="95">
        <f>Raw!Z342</f>
        <v>67833</v>
      </c>
      <c r="AA342" s="95">
        <f>Raw!AA342</f>
        <v>9357</v>
      </c>
    </row>
    <row r="343" spans="1:27" ht="15" thickTop="1" x14ac:dyDescent="0.3">
      <c r="A343" s="88">
        <v>342</v>
      </c>
      <c r="B343" s="88" t="s">
        <v>366</v>
      </c>
      <c r="C343" s="88" t="s">
        <v>218</v>
      </c>
      <c r="D343" s="88">
        <v>2023</v>
      </c>
      <c r="E343" s="112">
        <f>Raw!E343+Raw!J343+Raw!K343+Raw!N343</f>
        <v>3122460</v>
      </c>
      <c r="F343" s="4">
        <f t="shared" si="81"/>
        <v>909352</v>
      </c>
      <c r="G343" s="94">
        <f t="shared" si="84"/>
        <v>665025.72608470474</v>
      </c>
      <c r="H343" s="94">
        <f>Raw!E343</f>
        <v>3081916</v>
      </c>
      <c r="I343" s="94">
        <f t="shared" si="82"/>
        <v>869719</v>
      </c>
      <c r="J343" s="94">
        <f>Raw!F343</f>
        <v>2877130</v>
      </c>
      <c r="K343" s="95">
        <f>Raw!G343</f>
        <v>119167</v>
      </c>
      <c r="L343" s="95">
        <f>Raw!H343</f>
        <v>0</v>
      </c>
      <c r="M343" s="95">
        <f>Raw!I343+Raw!R343</f>
        <v>4963</v>
      </c>
      <c r="N343" s="95">
        <f>Raw!M343</f>
        <v>26673</v>
      </c>
      <c r="O343" s="95">
        <f t="shared" si="85"/>
        <v>19549.666454671009</v>
      </c>
      <c r="P343" s="95">
        <f>Raw!O343</f>
        <v>73054</v>
      </c>
      <c r="Q343" s="113">
        <f>E343-(Raw!L343-Raw!P343)</f>
        <v>82970</v>
      </c>
      <c r="R343" s="95">
        <f>Raw!S343+Raw!T343</f>
        <v>15753</v>
      </c>
      <c r="S343" s="95">
        <f>Raw!S343/(Clean!R343/Raw!O343)</f>
        <v>73911.931187710274</v>
      </c>
      <c r="T343" s="95">
        <f>Raw!Q343</f>
        <v>42062</v>
      </c>
      <c r="U343" s="95">
        <f>Raw!U343-Raw!U344</f>
        <v>1741931</v>
      </c>
      <c r="V343" s="95">
        <f>Raw!V343-Raw!W343</f>
        <v>906027</v>
      </c>
      <c r="W343" s="95">
        <f t="shared" si="83"/>
        <v>-63353</v>
      </c>
      <c r="X343" s="95">
        <f>Raw!X343</f>
        <v>5516996</v>
      </c>
      <c r="Y343" s="95">
        <f>Raw!Y343</f>
        <v>342348</v>
      </c>
      <c r="Z343" s="95">
        <f>Raw!Z343</f>
        <v>1948750</v>
      </c>
      <c r="AA343" s="95">
        <f>Raw!AA343</f>
        <v>-157064</v>
      </c>
    </row>
    <row r="344" spans="1:27" x14ac:dyDescent="0.3">
      <c r="A344" s="85">
        <v>343</v>
      </c>
      <c r="B344" s="85" t="s">
        <v>366</v>
      </c>
      <c r="C344" s="85" t="s">
        <v>218</v>
      </c>
      <c r="D344" s="85">
        <v>2022</v>
      </c>
      <c r="E344" s="112">
        <f>Raw!E344+Raw!J344+Raw!K344+Raw!N344</f>
        <v>2213108</v>
      </c>
      <c r="F344" s="4">
        <f t="shared" si="81"/>
        <v>-667937</v>
      </c>
      <c r="G344" s="94">
        <f t="shared" ref="G344:G353" si="88">G343</f>
        <v>665025.72608470474</v>
      </c>
      <c r="H344" s="94">
        <f>Raw!E344</f>
        <v>2212197</v>
      </c>
      <c r="I344" s="94">
        <f t="shared" si="82"/>
        <v>-647811</v>
      </c>
      <c r="J344" s="94">
        <f>Raw!F344</f>
        <v>2080293</v>
      </c>
      <c r="K344" s="95">
        <f>Raw!G344</f>
        <v>61273</v>
      </c>
      <c r="L344" s="95">
        <f>Raw!H344</f>
        <v>0</v>
      </c>
      <c r="M344" s="95">
        <f>Raw!I344+Raw!R344</f>
        <v>6129</v>
      </c>
      <c r="N344" s="95">
        <f>Raw!M344</f>
        <v>30919</v>
      </c>
      <c r="O344" s="95">
        <f t="shared" ref="O344:O353" si="89">O343</f>
        <v>19549.666454671009</v>
      </c>
      <c r="P344" s="95">
        <f>Raw!O344</f>
        <v>55849</v>
      </c>
      <c r="Q344" s="113">
        <f>E344-(Raw!L344-Raw!P344)</f>
        <v>43676</v>
      </c>
      <c r="R344" s="95">
        <f>Raw!S344+Raw!T344</f>
        <v>11846</v>
      </c>
      <c r="S344" s="95">
        <f>Raw!S344/(Clean!R344/Raw!O344)</f>
        <v>55556.695593449265</v>
      </c>
      <c r="T344" s="95">
        <f>Raw!Q344</f>
        <v>30635</v>
      </c>
      <c r="U344" s="95">
        <f>Raw!U344-Raw!U345</f>
        <v>420855</v>
      </c>
      <c r="V344" s="95">
        <f>Raw!V344-Raw!W344</f>
        <v>969380</v>
      </c>
      <c r="W344" s="95">
        <f t="shared" si="83"/>
        <v>280229</v>
      </c>
      <c r="X344" s="95">
        <f>Raw!X344</f>
        <v>3546818</v>
      </c>
      <c r="Y344" s="95">
        <f>Raw!Y344</f>
        <v>344460</v>
      </c>
      <c r="Z344" s="95">
        <f>Raw!Z344</f>
        <v>1579297</v>
      </c>
      <c r="AA344" s="95">
        <f>Raw!AA344</f>
        <v>-266449</v>
      </c>
    </row>
    <row r="345" spans="1:27" x14ac:dyDescent="0.3">
      <c r="A345" s="85">
        <v>344</v>
      </c>
      <c r="B345" s="85" t="s">
        <v>366</v>
      </c>
      <c r="C345" s="85" t="s">
        <v>218</v>
      </c>
      <c r="D345" s="85">
        <v>2021</v>
      </c>
      <c r="E345" s="112">
        <f>Raw!E345+Raw!J345+Raw!K345+Raw!N345</f>
        <v>2881045</v>
      </c>
      <c r="F345" s="4">
        <f t="shared" si="81"/>
        <v>843022</v>
      </c>
      <c r="G345" s="94">
        <f t="shared" si="88"/>
        <v>665025.72608470474</v>
      </c>
      <c r="H345" s="94">
        <f>Raw!E345</f>
        <v>2860008</v>
      </c>
      <c r="I345" s="94">
        <f t="shared" si="82"/>
        <v>866650</v>
      </c>
      <c r="J345" s="94">
        <f>Raw!F345</f>
        <v>2705713</v>
      </c>
      <c r="K345" s="95">
        <f>Raw!G345</f>
        <v>87495</v>
      </c>
      <c r="L345" s="95">
        <f>Raw!H345</f>
        <v>0</v>
      </c>
      <c r="M345" s="95">
        <f>Raw!I345+Raw!R345</f>
        <v>6619</v>
      </c>
      <c r="N345" s="95">
        <f>Raw!M345</f>
        <v>37026</v>
      </c>
      <c r="O345" s="95">
        <f t="shared" si="89"/>
        <v>19549.666454671009</v>
      </c>
      <c r="P345" s="95">
        <f>Raw!O345</f>
        <v>60933</v>
      </c>
      <c r="Q345" s="113">
        <f>E345-(Raw!L345-Raw!P345)</f>
        <v>70909</v>
      </c>
      <c r="R345" s="95">
        <f>Raw!S345+Raw!T345</f>
        <v>12847</v>
      </c>
      <c r="S345" s="95">
        <f>Raw!S345/(Clean!R345/Raw!O345)</f>
        <v>60933</v>
      </c>
      <c r="T345" s="95">
        <f>Raw!Q345</f>
        <v>34945</v>
      </c>
      <c r="U345" s="95">
        <f>Raw!U345-Raw!U346</f>
        <v>413115</v>
      </c>
      <c r="V345" s="95">
        <f>Raw!V345-Raw!W345</f>
        <v>689151</v>
      </c>
      <c r="W345" s="95">
        <f t="shared" si="83"/>
        <v>534537</v>
      </c>
      <c r="X345" s="95">
        <f>Raw!X345</f>
        <v>3148815</v>
      </c>
      <c r="Y345" s="95">
        <f>Raw!Y345</f>
        <v>377063</v>
      </c>
      <c r="Z345" s="95">
        <f>Raw!Z345</f>
        <v>1096552</v>
      </c>
      <c r="AA345" s="95">
        <f>Raw!AA345</f>
        <v>-519502</v>
      </c>
    </row>
    <row r="346" spans="1:27" x14ac:dyDescent="0.3">
      <c r="A346" s="85">
        <v>345</v>
      </c>
      <c r="B346" s="85" t="s">
        <v>366</v>
      </c>
      <c r="C346" s="85" t="s">
        <v>218</v>
      </c>
      <c r="D346" s="85">
        <v>2020</v>
      </c>
      <c r="E346" s="112">
        <f>Raw!E346+Raw!J346+Raw!K346+Raw!N346</f>
        <v>2038023</v>
      </c>
      <c r="F346" s="4">
        <f t="shared" si="81"/>
        <v>182500</v>
      </c>
      <c r="G346" s="94">
        <f t="shared" si="88"/>
        <v>665025.72608470474</v>
      </c>
      <c r="H346" s="94">
        <f>Raw!E346</f>
        <v>1993358</v>
      </c>
      <c r="I346" s="94">
        <f t="shared" si="82"/>
        <v>173786</v>
      </c>
      <c r="J346" s="94">
        <f>Raw!F346</f>
        <v>1902064</v>
      </c>
      <c r="K346" s="95">
        <f>Raw!G346</f>
        <v>69029</v>
      </c>
      <c r="L346" s="95">
        <f>Raw!H346</f>
        <v>0</v>
      </c>
      <c r="M346" s="95">
        <f>Raw!I346+Raw!R346</f>
        <v>5080</v>
      </c>
      <c r="N346" s="95">
        <f>Raw!M346</f>
        <v>-20287</v>
      </c>
      <c r="O346" s="95">
        <f t="shared" si="89"/>
        <v>19549.666454671009</v>
      </c>
      <c r="P346" s="95">
        <f>Raw!O346</f>
        <v>26117</v>
      </c>
      <c r="Q346" s="113">
        <f>E346-(Raw!L346-Raw!P346)</f>
        <v>27520</v>
      </c>
      <c r="R346" s="95">
        <f>Raw!S346+Raw!T346</f>
        <v>3142</v>
      </c>
      <c r="S346" s="95">
        <f>Raw!S346/(Clean!R346/Raw!O346)</f>
        <v>30580.662953532781</v>
      </c>
      <c r="T346" s="95">
        <f>Raw!Q346</f>
        <v>12080</v>
      </c>
      <c r="U346" s="95">
        <f>Raw!U346-Raw!U347</f>
        <v>313662</v>
      </c>
      <c r="V346" s="95">
        <f>Raw!V346-Raw!W346</f>
        <v>154614</v>
      </c>
      <c r="W346" s="95">
        <f t="shared" si="83"/>
        <v>107369</v>
      </c>
      <c r="X346" s="95">
        <f>Raw!X346</f>
        <v>2636219</v>
      </c>
      <c r="Y346" s="95">
        <f>Raw!Y346</f>
        <v>476212</v>
      </c>
      <c r="Z346" s="95">
        <f>Raw!Z346</f>
        <v>766711</v>
      </c>
      <c r="AA346" s="95">
        <f>Raw!AA346</f>
        <v>-102648</v>
      </c>
    </row>
    <row r="347" spans="1:27" x14ac:dyDescent="0.3">
      <c r="A347" s="85">
        <v>346</v>
      </c>
      <c r="B347" s="85" t="s">
        <v>366</v>
      </c>
      <c r="C347" s="85" t="s">
        <v>218</v>
      </c>
      <c r="D347" s="85">
        <v>2019</v>
      </c>
      <c r="E347" s="112">
        <f>Raw!E347+Raw!J347+Raw!K347+Raw!N347</f>
        <v>1855523</v>
      </c>
      <c r="F347" s="4">
        <f t="shared" si="81"/>
        <v>-8430</v>
      </c>
      <c r="G347" s="94">
        <f t="shared" si="88"/>
        <v>665025.72608470474</v>
      </c>
      <c r="H347" s="94">
        <f>Raw!E347</f>
        <v>1819572</v>
      </c>
      <c r="I347" s="94">
        <f t="shared" si="82"/>
        <v>-18959</v>
      </c>
      <c r="J347" s="94">
        <f>Raw!F347</f>
        <v>1756043</v>
      </c>
      <c r="K347" s="95">
        <f>Raw!G347</f>
        <v>51456</v>
      </c>
      <c r="L347" s="95">
        <f>Raw!H347</f>
        <v>0</v>
      </c>
      <c r="M347" s="95">
        <f>Raw!I347+Raw!R347</f>
        <v>7007</v>
      </c>
      <c r="N347" s="95">
        <f>Raw!M347</f>
        <v>-6197</v>
      </c>
      <c r="O347" s="95">
        <f t="shared" si="89"/>
        <v>19549.666454671009</v>
      </c>
      <c r="P347" s="95">
        <f>Raw!O347</f>
        <v>34854</v>
      </c>
      <c r="Q347" s="113">
        <f>E347-(Raw!L347-Raw!P347)</f>
        <v>38077</v>
      </c>
      <c r="R347" s="95">
        <f>Raw!S347+Raw!T347</f>
        <v>8323</v>
      </c>
      <c r="S347" s="95">
        <f>Raw!S347/(Clean!R347/Raw!O347)</f>
        <v>34854</v>
      </c>
      <c r="T347" s="95">
        <f>Raw!Q347</f>
        <v>15669</v>
      </c>
      <c r="U347" s="95">
        <f>Raw!U347-Raw!U348</f>
        <v>13548</v>
      </c>
      <c r="V347" s="95">
        <f>Raw!V347-Raw!W347</f>
        <v>47245</v>
      </c>
      <c r="W347" s="95">
        <f t="shared" si="83"/>
        <v>58340</v>
      </c>
      <c r="X347" s="95">
        <f>Raw!X347</f>
        <v>2219643</v>
      </c>
      <c r="Y347" s="95">
        <f>Raw!Y347</f>
        <v>494652</v>
      </c>
      <c r="Z347" s="95">
        <f>Raw!Z347</f>
        <v>566097</v>
      </c>
      <c r="AA347" s="95">
        <f>Raw!AA347</f>
        <v>-76354</v>
      </c>
    </row>
    <row r="348" spans="1:27" x14ac:dyDescent="0.3">
      <c r="A348" s="85">
        <v>347</v>
      </c>
      <c r="B348" s="85" t="s">
        <v>366</v>
      </c>
      <c r="C348" s="85" t="s">
        <v>218</v>
      </c>
      <c r="D348" s="85">
        <v>2018</v>
      </c>
      <c r="E348" s="112">
        <f>Raw!E348+Raw!J348+Raw!K348+Raw!N348</f>
        <v>1863953</v>
      </c>
      <c r="F348" s="4">
        <f t="shared" si="81"/>
        <v>700893</v>
      </c>
      <c r="G348" s="94">
        <f t="shared" si="88"/>
        <v>665025.72608470474</v>
      </c>
      <c r="H348" s="94">
        <f>Raw!E348</f>
        <v>1838531</v>
      </c>
      <c r="I348" s="94">
        <f t="shared" si="82"/>
        <v>687007</v>
      </c>
      <c r="J348" s="94">
        <f>Raw!F348</f>
        <v>1788355</v>
      </c>
      <c r="K348" s="95">
        <f>Raw!G348</f>
        <v>51196</v>
      </c>
      <c r="L348" s="95">
        <f>Raw!H348</f>
        <v>0</v>
      </c>
      <c r="M348" s="95">
        <f>Raw!I348+Raw!R348</f>
        <v>4272</v>
      </c>
      <c r="N348" s="95">
        <f>Raw!M348</f>
        <v>-14268</v>
      </c>
      <c r="O348" s="95">
        <f t="shared" si="89"/>
        <v>19549.666454671009</v>
      </c>
      <c r="P348" s="95">
        <f>Raw!O348</f>
        <v>26930</v>
      </c>
      <c r="Q348" s="113">
        <f>E348-(Raw!L348-Raw!P348)</f>
        <v>20290</v>
      </c>
      <c r="R348" s="95">
        <f>Raw!S348+Raw!T348</f>
        <v>9136</v>
      </c>
      <c r="S348" s="95">
        <f>Raw!S348/(Clean!R348/Raw!O348)</f>
        <v>26930</v>
      </c>
      <c r="T348" s="95">
        <f>Raw!Q348</f>
        <v>2770</v>
      </c>
      <c r="U348" s="95">
        <f>Raw!U348-Raw!U349</f>
        <v>38257</v>
      </c>
      <c r="V348" s="95">
        <f>Raw!V348-Raw!W348</f>
        <v>-11095</v>
      </c>
      <c r="W348" s="95">
        <f t="shared" si="83"/>
        <v>-31348</v>
      </c>
      <c r="X348" s="95">
        <f>Raw!X348</f>
        <v>1983280</v>
      </c>
      <c r="Y348" s="95">
        <f>Raw!Y348</f>
        <v>416922</v>
      </c>
      <c r="Z348" s="95">
        <f>Raw!Z348</f>
        <v>444041</v>
      </c>
      <c r="AA348" s="95">
        <f>Raw!AA348</f>
        <v>56499</v>
      </c>
    </row>
    <row r="349" spans="1:27" x14ac:dyDescent="0.3">
      <c r="A349" s="85">
        <v>348</v>
      </c>
      <c r="B349" s="85" t="s">
        <v>366</v>
      </c>
      <c r="C349" s="85" t="s">
        <v>218</v>
      </c>
      <c r="D349" s="85">
        <v>2017</v>
      </c>
      <c r="E349" s="112">
        <f>Raw!E349+Raw!J349+Raw!K349+Raw!N349</f>
        <v>1163060</v>
      </c>
      <c r="F349" s="4">
        <f t="shared" si="81"/>
        <v>-387001</v>
      </c>
      <c r="G349" s="94">
        <f t="shared" si="88"/>
        <v>665025.72608470474</v>
      </c>
      <c r="H349" s="94">
        <f>Raw!E349</f>
        <v>1151524</v>
      </c>
      <c r="I349" s="94">
        <f t="shared" si="82"/>
        <v>-364400</v>
      </c>
      <c r="J349" s="94">
        <f>Raw!F349</f>
        <v>1082445</v>
      </c>
      <c r="K349" s="95">
        <f>Raw!G349</f>
        <v>38700</v>
      </c>
      <c r="L349" s="95">
        <f>Raw!H349</f>
        <v>0</v>
      </c>
      <c r="M349" s="95">
        <f>Raw!I349+Raw!R349</f>
        <v>1950</v>
      </c>
      <c r="N349" s="95">
        <f>Raw!M349</f>
        <v>3291</v>
      </c>
      <c r="O349" s="95">
        <f t="shared" si="89"/>
        <v>19549.666454671009</v>
      </c>
      <c r="P349" s="95">
        <f>Raw!O349</f>
        <v>17272</v>
      </c>
      <c r="Q349" s="113">
        <f>E349-(Raw!L349-Raw!P349)</f>
        <v>22303</v>
      </c>
      <c r="R349" s="95">
        <f>Raw!S349+Raw!T349</f>
        <v>7476</v>
      </c>
      <c r="S349" s="95">
        <f>Raw!S349/(Clean!R349/Raw!O349)</f>
        <v>17272</v>
      </c>
      <c r="T349" s="95">
        <f>Raw!Q349</f>
        <v>4484</v>
      </c>
      <c r="U349" s="95">
        <f>Raw!U349-Raw!U350</f>
        <v>120291</v>
      </c>
      <c r="V349" s="95">
        <f>Raw!V349-Raw!W349</f>
        <v>20253</v>
      </c>
      <c r="W349" s="95">
        <f t="shared" si="83"/>
        <v>-56534</v>
      </c>
      <c r="X349" s="95">
        <f>Raw!X349</f>
        <v>1658660</v>
      </c>
      <c r="Y349" s="95">
        <f>Raw!Y349</f>
        <v>225213</v>
      </c>
      <c r="Z349" s="95">
        <f>Raw!Z349</f>
        <v>386108</v>
      </c>
      <c r="AA349" s="95">
        <f>Raw!AA349</f>
        <v>43335</v>
      </c>
    </row>
    <row r="350" spans="1:27" x14ac:dyDescent="0.3">
      <c r="A350" s="85">
        <v>349</v>
      </c>
      <c r="B350" s="85" t="s">
        <v>366</v>
      </c>
      <c r="C350" s="85" t="s">
        <v>218</v>
      </c>
      <c r="D350" s="85">
        <v>2016</v>
      </c>
      <c r="E350" s="112">
        <f>Raw!E350+Raw!J350+Raw!K350+Raw!N350</f>
        <v>1550061</v>
      </c>
      <c r="F350" s="4">
        <f t="shared" si="81"/>
        <v>278279</v>
      </c>
      <c r="G350" s="94">
        <f t="shared" si="88"/>
        <v>665025.72608470474</v>
      </c>
      <c r="H350" s="94">
        <f>Raw!E350</f>
        <v>1515924</v>
      </c>
      <c r="I350" s="94">
        <f t="shared" si="82"/>
        <v>241885</v>
      </c>
      <c r="J350" s="94">
        <f>Raw!F350</f>
        <v>1414108</v>
      </c>
      <c r="K350" s="95">
        <f>Raw!G350</f>
        <v>77694</v>
      </c>
      <c r="L350" s="95">
        <f>Raw!H350</f>
        <v>0</v>
      </c>
      <c r="M350" s="95">
        <f>Raw!I350+Raw!R350</f>
        <v>2722</v>
      </c>
      <c r="N350" s="95">
        <f>Raw!M350</f>
        <v>-5159</v>
      </c>
      <c r="O350" s="95">
        <f t="shared" si="89"/>
        <v>19549.666454671009</v>
      </c>
      <c r="P350" s="95">
        <f>Raw!O350</f>
        <v>33143</v>
      </c>
      <c r="Q350" s="113">
        <f>E350-(Raw!L350-Raw!P350)</f>
        <v>41090</v>
      </c>
      <c r="R350" s="95">
        <f>Raw!S350+Raw!T350</f>
        <v>12112</v>
      </c>
      <c r="S350" s="95">
        <f>Raw!S350/(Clean!R350/Raw!O350)</f>
        <v>19149.167272126815</v>
      </c>
      <c r="T350" s="95">
        <f>Raw!Q350</f>
        <v>9987</v>
      </c>
      <c r="U350" s="95">
        <f>Raw!U350-Raw!U351</f>
        <v>-85981</v>
      </c>
      <c r="V350" s="95">
        <f>Raw!V350-Raw!W350</f>
        <v>76787</v>
      </c>
      <c r="W350" s="95">
        <f t="shared" si="83"/>
        <v>39971</v>
      </c>
      <c r="X350" s="95">
        <f>Raw!X350</f>
        <v>1456274</v>
      </c>
      <c r="Y350" s="95">
        <f>Raw!Y350</f>
        <v>184424</v>
      </c>
      <c r="Z350" s="95">
        <f>Raw!Z350</f>
        <v>374292</v>
      </c>
      <c r="AA350" s="95">
        <f>Raw!AA350</f>
        <v>-52837</v>
      </c>
    </row>
    <row r="351" spans="1:27" x14ac:dyDescent="0.3">
      <c r="A351" s="85">
        <v>350</v>
      </c>
      <c r="B351" s="85" t="s">
        <v>366</v>
      </c>
      <c r="C351" s="85" t="s">
        <v>218</v>
      </c>
      <c r="D351" s="85">
        <v>2015</v>
      </c>
      <c r="E351" s="112">
        <f>Raw!E351+Raw!J351+Raw!K351+Raw!N351</f>
        <v>1271782</v>
      </c>
      <c r="F351" s="4">
        <f t="shared" si="81"/>
        <v>-36557</v>
      </c>
      <c r="G351" s="94">
        <f t="shared" si="88"/>
        <v>665025.72608470474</v>
      </c>
      <c r="H351" s="94">
        <f>Raw!E351</f>
        <v>1274039</v>
      </c>
      <c r="I351" s="94">
        <f t="shared" si="82"/>
        <v>-26432</v>
      </c>
      <c r="J351" s="94">
        <f>Raw!F351</f>
        <v>1211965</v>
      </c>
      <c r="K351" s="95">
        <f>Raw!G351</f>
        <v>40206</v>
      </c>
      <c r="L351" s="95">
        <f>Raw!H351</f>
        <v>0</v>
      </c>
      <c r="M351" s="95">
        <f>Raw!I351+Raw!R351</f>
        <v>2895</v>
      </c>
      <c r="N351" s="95">
        <f>Raw!M351</f>
        <v>10516</v>
      </c>
      <c r="O351" s="95">
        <f t="shared" si="89"/>
        <v>19549.666454671009</v>
      </c>
      <c r="P351" s="95">
        <f>Raw!O351</f>
        <v>24451</v>
      </c>
      <c r="Q351" s="113">
        <f>E351-(Raw!L351-Raw!P351)</f>
        <v>14477</v>
      </c>
      <c r="R351" s="95">
        <f>Raw!S351+Raw!T351</f>
        <v>6218</v>
      </c>
      <c r="S351" s="95">
        <f>Raw!S351/(Clean!R351/Raw!O351)</f>
        <v>24144.281119330972</v>
      </c>
      <c r="T351" s="95">
        <f>Raw!Q351</f>
        <v>8383</v>
      </c>
      <c r="U351" s="95">
        <f>Raw!U351-Raw!U352</f>
        <v>1517</v>
      </c>
      <c r="V351" s="95">
        <f>Raw!V351-Raw!W351</f>
        <v>36816</v>
      </c>
      <c r="W351" s="95">
        <f t="shared" si="83"/>
        <v>19532</v>
      </c>
      <c r="X351" s="95">
        <f>Raw!X351</f>
        <v>1411005</v>
      </c>
      <c r="Y351" s="95">
        <f>Raw!Y351</f>
        <v>178200</v>
      </c>
      <c r="Z351" s="95">
        <f>Raw!Z351</f>
        <v>366076</v>
      </c>
      <c r="AA351" s="95">
        <f>Raw!AA351</f>
        <v>119097</v>
      </c>
    </row>
    <row r="352" spans="1:27" x14ac:dyDescent="0.3">
      <c r="A352" s="85">
        <v>351</v>
      </c>
      <c r="B352" s="85" t="s">
        <v>366</v>
      </c>
      <c r="C352" s="85" t="s">
        <v>218</v>
      </c>
      <c r="D352" s="85">
        <v>2014</v>
      </c>
      <c r="E352" s="112">
        <f>Raw!E352+Raw!J352+Raw!K352+Raw!N352</f>
        <v>1308339</v>
      </c>
      <c r="F352" s="4">
        <f t="shared" si="81"/>
        <v>220192</v>
      </c>
      <c r="G352" s="94">
        <f t="shared" si="88"/>
        <v>665025.72608470474</v>
      </c>
      <c r="H352" s="94">
        <f>Raw!E352</f>
        <v>1300471</v>
      </c>
      <c r="I352" s="94">
        <f t="shared" si="82"/>
        <v>224677</v>
      </c>
      <c r="J352" s="94">
        <f>Raw!F352</f>
        <v>1213137</v>
      </c>
      <c r="K352" s="95">
        <f>Raw!G352</f>
        <v>48079</v>
      </c>
      <c r="L352" s="95">
        <f>Raw!H352</f>
        <v>0</v>
      </c>
      <c r="M352" s="95">
        <f>Raw!I352+Raw!R352</f>
        <v>0</v>
      </c>
      <c r="N352" s="95">
        <f>Raw!M352</f>
        <v>13092</v>
      </c>
      <c r="O352" s="95">
        <f t="shared" si="89"/>
        <v>19549.666454671009</v>
      </c>
      <c r="P352" s="95">
        <f>Raw!O352</f>
        <v>24442</v>
      </c>
      <c r="Q352" s="113">
        <f>E352-(Raw!L352-Raw!P352)</f>
        <v>26664</v>
      </c>
      <c r="R352" s="95">
        <f>Raw!S352+Raw!T352</f>
        <v>5703</v>
      </c>
      <c r="S352" s="95">
        <f>Raw!S352/(Clean!R352/Raw!O352)</f>
        <v>24442</v>
      </c>
      <c r="T352" s="95">
        <f>Raw!Q352</f>
        <v>10048</v>
      </c>
      <c r="U352" s="95">
        <f>Raw!U352-Raw!U353</f>
        <v>14380</v>
      </c>
      <c r="V352" s="95">
        <f>Raw!V352-Raw!W352</f>
        <v>17284</v>
      </c>
      <c r="W352" s="95">
        <f t="shared" si="83"/>
        <v>-22717</v>
      </c>
      <c r="X352" s="95">
        <f>Raw!X352</f>
        <v>1425823</v>
      </c>
      <c r="Y352" s="95">
        <f>Raw!Y352</f>
        <v>132967</v>
      </c>
      <c r="Z352" s="95">
        <f>Raw!Z352</f>
        <v>392814</v>
      </c>
      <c r="AA352" s="95">
        <f>Raw!AA352</f>
        <v>18364</v>
      </c>
    </row>
    <row r="353" spans="1:27" ht="15" thickBot="1" x14ac:dyDescent="0.35">
      <c r="A353" s="93">
        <v>352</v>
      </c>
      <c r="B353" s="93" t="s">
        <v>366</v>
      </c>
      <c r="C353" s="93" t="s">
        <v>218</v>
      </c>
      <c r="D353" s="93">
        <v>2013</v>
      </c>
      <c r="E353" s="112">
        <f>Raw!E353+Raw!J353+Raw!K353+Raw!N353</f>
        <v>1088147</v>
      </c>
      <c r="F353" s="4">
        <f t="shared" si="81"/>
        <v>998668</v>
      </c>
      <c r="G353" s="94">
        <f t="shared" si="88"/>
        <v>665025.72608470474</v>
      </c>
      <c r="H353" s="94">
        <f>Raw!E353</f>
        <v>1075794</v>
      </c>
      <c r="I353" s="94">
        <f t="shared" si="82"/>
        <v>985100</v>
      </c>
      <c r="J353" s="94">
        <f>Raw!F353</f>
        <v>1001007</v>
      </c>
      <c r="K353" s="95">
        <f>Raw!G353</f>
        <v>48920</v>
      </c>
      <c r="L353" s="95">
        <f>Raw!H353</f>
        <v>0</v>
      </c>
      <c r="M353" s="95">
        <f>Raw!I353+Raw!R353</f>
        <v>0</v>
      </c>
      <c r="N353" s="95">
        <f>Raw!M353</f>
        <v>-263</v>
      </c>
      <c r="O353" s="95">
        <f t="shared" si="89"/>
        <v>19549.666454671009</v>
      </c>
      <c r="P353" s="95">
        <f>Raw!O353</f>
        <v>18598</v>
      </c>
      <c r="Q353" s="113">
        <f>E353-(Raw!L353-Raw!P353)</f>
        <v>17011</v>
      </c>
      <c r="R353" s="95">
        <f>Raw!S353+Raw!T353</f>
        <v>4921</v>
      </c>
      <c r="S353" s="95">
        <f>Raw!S353/(Clean!R353/Raw!O353)</f>
        <v>18598.000000000004</v>
      </c>
      <c r="T353" s="95">
        <f>Raw!Q353</f>
        <v>7716</v>
      </c>
      <c r="U353" s="95">
        <f>Raw!U353-Raw!U354</f>
        <v>316716</v>
      </c>
      <c r="V353" s="95">
        <f>Raw!V353-Raw!W353</f>
        <v>40001</v>
      </c>
      <c r="W353" s="95">
        <f t="shared" si="83"/>
        <v>20902</v>
      </c>
      <c r="X353" s="95">
        <f>Raw!X353</f>
        <v>1298476</v>
      </c>
      <c r="Y353" s="95">
        <f>Raw!Y353</f>
        <v>112960</v>
      </c>
      <c r="Z353" s="95">
        <f>Raw!Z353</f>
        <v>353276</v>
      </c>
      <c r="AA353" s="95">
        <f>Raw!AA353</f>
        <v>-17108</v>
      </c>
    </row>
    <row r="354" spans="1:27" ht="15" thickTop="1" x14ac:dyDescent="0.3">
      <c r="A354" s="88">
        <v>353</v>
      </c>
      <c r="B354" s="88" t="s">
        <v>366</v>
      </c>
      <c r="C354" s="88" t="s">
        <v>212</v>
      </c>
      <c r="D354" s="88">
        <v>2023</v>
      </c>
      <c r="E354" s="112">
        <f>Raw!E354+Raw!J354+Raw!K354+Raw!N354</f>
        <v>89479</v>
      </c>
      <c r="F354" s="4">
        <f t="shared" si="81"/>
        <v>-8237</v>
      </c>
      <c r="G354" s="94">
        <f t="shared" si="84"/>
        <v>11810.529289578863</v>
      </c>
      <c r="H354" s="94">
        <f>Raw!E354</f>
        <v>90694</v>
      </c>
      <c r="I354" s="94">
        <f t="shared" si="82"/>
        <v>-7934</v>
      </c>
      <c r="J354" s="94">
        <f>Raw!F354</f>
        <v>80677</v>
      </c>
      <c r="K354" s="95">
        <f>Raw!G354</f>
        <v>8886</v>
      </c>
      <c r="L354" s="95">
        <f>Raw!H354</f>
        <v>0</v>
      </c>
      <c r="M354" s="95">
        <f>Raw!I354+Raw!R354</f>
        <v>48</v>
      </c>
      <c r="N354" s="95">
        <f>Raw!M354</f>
        <v>2098</v>
      </c>
      <c r="O354" s="95">
        <f t="shared" si="85"/>
        <v>341.52190429181985</v>
      </c>
      <c r="P354" s="95">
        <f>Raw!O354</f>
        <v>2021</v>
      </c>
      <c r="Q354" s="113">
        <f>E354-(Raw!L354-Raw!P354)</f>
        <v>1340</v>
      </c>
      <c r="R354" s="95">
        <f>Raw!S354+Raw!T354</f>
        <v>457</v>
      </c>
      <c r="S354" s="95">
        <f>Raw!S354/(Clean!R354/Raw!O354)</f>
        <v>2021</v>
      </c>
      <c r="T354" s="95">
        <f>Raw!Q354</f>
        <v>1565</v>
      </c>
      <c r="U354" s="95">
        <f>Raw!U354-Raw!U355</f>
        <v>2076</v>
      </c>
      <c r="V354" s="95">
        <f>Raw!V354-Raw!W354</f>
        <v>19099</v>
      </c>
      <c r="W354" s="95">
        <f t="shared" si="83"/>
        <v>1525</v>
      </c>
      <c r="X354" s="95">
        <f>Raw!X354</f>
        <v>26382</v>
      </c>
      <c r="Y354" s="95">
        <f>Raw!Y354</f>
        <v>3582</v>
      </c>
      <c r="Z354" s="95">
        <f>Raw!Z354</f>
        <v>0</v>
      </c>
      <c r="AA354" s="95">
        <f>Raw!AA354</f>
        <v>-564.9</v>
      </c>
    </row>
    <row r="355" spans="1:27" x14ac:dyDescent="0.3">
      <c r="A355" s="85">
        <v>354</v>
      </c>
      <c r="B355" s="85" t="s">
        <v>366</v>
      </c>
      <c r="C355" s="85" t="s">
        <v>212</v>
      </c>
      <c r="D355" s="85">
        <v>2022</v>
      </c>
      <c r="E355" s="112">
        <f>Raw!E355+Raw!J355+Raw!K355+Raw!N355</f>
        <v>97716</v>
      </c>
      <c r="F355" s="4">
        <f t="shared" si="81"/>
        <v>25483</v>
      </c>
      <c r="G355" s="94">
        <f t="shared" ref="G355:G364" si="90">G354</f>
        <v>11810.529289578863</v>
      </c>
      <c r="H355" s="94">
        <f>Raw!E355</f>
        <v>98628</v>
      </c>
      <c r="I355" s="94">
        <f t="shared" si="82"/>
        <v>25444</v>
      </c>
      <c r="J355" s="94">
        <f>Raw!F355</f>
        <v>86850</v>
      </c>
      <c r="K355" s="95">
        <f>Raw!G355</f>
        <v>9690</v>
      </c>
      <c r="L355" s="95">
        <f>Raw!H355</f>
        <v>0</v>
      </c>
      <c r="M355" s="95">
        <f>Raw!I355+Raw!R355</f>
        <v>46</v>
      </c>
      <c r="N355" s="95">
        <f>Raw!M355</f>
        <v>2713</v>
      </c>
      <c r="O355" s="95">
        <f t="shared" ref="O355:O364" si="91">O354</f>
        <v>341.52190429181985</v>
      </c>
      <c r="P355" s="95">
        <f>Raw!O355</f>
        <v>2703</v>
      </c>
      <c r="Q355" s="113">
        <f>E355-(Raw!L355-Raw!P355)</f>
        <v>2359</v>
      </c>
      <c r="R355" s="95">
        <f>Raw!S355+Raw!T355</f>
        <v>558</v>
      </c>
      <c r="S355" s="95">
        <f>Raw!S355/(Clean!R355/Raw!O355)</f>
        <v>2703</v>
      </c>
      <c r="T355" s="95">
        <f>Raw!Q355</f>
        <v>2145</v>
      </c>
      <c r="U355" s="95">
        <f>Raw!U355-Raw!U356</f>
        <v>-4763</v>
      </c>
      <c r="V355" s="95">
        <f>Raw!V355-Raw!W355</f>
        <v>17574</v>
      </c>
      <c r="W355" s="95">
        <f t="shared" si="83"/>
        <v>2365</v>
      </c>
      <c r="X355" s="95">
        <f>Raw!X355</f>
        <v>25024</v>
      </c>
      <c r="Y355" s="95">
        <f>Raw!Y355</f>
        <v>3688</v>
      </c>
      <c r="Z355" s="95">
        <f>Raw!Z355</f>
        <v>0</v>
      </c>
      <c r="AA355" s="95">
        <f>Raw!AA355</f>
        <v>4602.8999999999996</v>
      </c>
    </row>
    <row r="356" spans="1:27" x14ac:dyDescent="0.3">
      <c r="A356" s="85">
        <v>355</v>
      </c>
      <c r="B356" s="85" t="s">
        <v>366</v>
      </c>
      <c r="C356" s="85" t="s">
        <v>212</v>
      </c>
      <c r="D356" s="85">
        <v>2021</v>
      </c>
      <c r="E356" s="112">
        <f>Raw!E356+Raw!J356+Raw!K356+Raw!N356</f>
        <v>72233</v>
      </c>
      <c r="F356" s="4">
        <f t="shared" si="81"/>
        <v>125</v>
      </c>
      <c r="G356" s="94">
        <f t="shared" si="90"/>
        <v>11810.529289578863</v>
      </c>
      <c r="H356" s="94">
        <f>Raw!E356</f>
        <v>73184</v>
      </c>
      <c r="I356" s="94">
        <f t="shared" si="82"/>
        <v>635</v>
      </c>
      <c r="J356" s="94">
        <f>Raw!F356</f>
        <v>64971</v>
      </c>
      <c r="K356" s="95">
        <f>Raw!G356</f>
        <v>6795</v>
      </c>
      <c r="L356" s="95">
        <f>Raw!H356</f>
        <v>0</v>
      </c>
      <c r="M356" s="95">
        <f>Raw!I356+Raw!R356</f>
        <v>11</v>
      </c>
      <c r="N356" s="95">
        <f>Raw!M356</f>
        <v>1843</v>
      </c>
      <c r="O356" s="95">
        <f t="shared" si="91"/>
        <v>341.52190429181985</v>
      </c>
      <c r="P356" s="95">
        <f>Raw!O356</f>
        <v>1857</v>
      </c>
      <c r="Q356" s="113">
        <f>E356-(Raw!L356-Raw!P356)</f>
        <v>1296</v>
      </c>
      <c r="R356" s="95">
        <f>Raw!S356+Raw!T356</f>
        <v>404</v>
      </c>
      <c r="S356" s="95">
        <f>Raw!S356/(Clean!R356/Raw!O356)</f>
        <v>1857</v>
      </c>
      <c r="T356" s="95">
        <f>Raw!Q356</f>
        <v>1454</v>
      </c>
      <c r="U356" s="95">
        <f>Raw!U356-Raw!U357</f>
        <v>9915</v>
      </c>
      <c r="V356" s="95">
        <f>Raw!V356-Raw!W356</f>
        <v>15209</v>
      </c>
      <c r="W356" s="95">
        <f t="shared" si="83"/>
        <v>-150</v>
      </c>
      <c r="X356" s="95">
        <f>Raw!X356</f>
        <v>30095</v>
      </c>
      <c r="Y356" s="95">
        <f>Raw!Y356</f>
        <v>3949</v>
      </c>
      <c r="Z356" s="95">
        <f>Raw!Z356</f>
        <v>5282</v>
      </c>
      <c r="AA356" s="95">
        <f>Raw!AA356</f>
        <v>-9958.4</v>
      </c>
    </row>
    <row r="357" spans="1:27" x14ac:dyDescent="0.3">
      <c r="A357" s="85">
        <v>356</v>
      </c>
      <c r="B357" s="85" t="s">
        <v>366</v>
      </c>
      <c r="C357" s="85" t="s">
        <v>212</v>
      </c>
      <c r="D357" s="85">
        <v>2020</v>
      </c>
      <c r="E357" s="112">
        <f>Raw!E357+Raw!J357+Raw!K357+Raw!N357</f>
        <v>72108</v>
      </c>
      <c r="F357" s="4">
        <f t="shared" si="81"/>
        <v>6446</v>
      </c>
      <c r="G357" s="94">
        <f t="shared" si="90"/>
        <v>11810.529289578863</v>
      </c>
      <c r="H357" s="94">
        <f>Raw!E357</f>
        <v>72549</v>
      </c>
      <c r="I357" s="94">
        <f t="shared" si="82"/>
        <v>6298</v>
      </c>
      <c r="J357" s="94">
        <f>Raw!F357</f>
        <v>64174</v>
      </c>
      <c r="K357" s="95">
        <f>Raw!G357</f>
        <v>6822</v>
      </c>
      <c r="L357" s="95">
        <f>Raw!H357</f>
        <v>0</v>
      </c>
      <c r="M357" s="95">
        <f>Raw!I357+Raw!R357</f>
        <v>0</v>
      </c>
      <c r="N357" s="95">
        <f>Raw!M357</f>
        <v>2001</v>
      </c>
      <c r="O357" s="95">
        <f t="shared" si="91"/>
        <v>341.52190429181985</v>
      </c>
      <c r="P357" s="95">
        <f>Raw!O357</f>
        <v>2013</v>
      </c>
      <c r="Q357" s="113">
        <f>E357-(Raw!L357-Raw!P357)</f>
        <v>1864</v>
      </c>
      <c r="R357" s="95">
        <f>Raw!S357+Raw!T357</f>
        <v>304</v>
      </c>
      <c r="S357" s="95">
        <f>Raw!S357/(Clean!R357/Raw!O357)</f>
        <v>2012.9999999999998</v>
      </c>
      <c r="T357" s="95">
        <f>Raw!Q357</f>
        <v>1709</v>
      </c>
      <c r="U357" s="95">
        <f>Raw!U357-Raw!U358</f>
        <v>261</v>
      </c>
      <c r="V357" s="95">
        <f>Raw!V357-Raw!W357</f>
        <v>15359</v>
      </c>
      <c r="W357" s="95">
        <f t="shared" si="83"/>
        <v>615</v>
      </c>
      <c r="X357" s="95">
        <f>Raw!X357</f>
        <v>21641</v>
      </c>
      <c r="Y357" s="95">
        <f>Raw!Y357</f>
        <v>3708</v>
      </c>
      <c r="Z357" s="95">
        <f>Raw!Z357</f>
        <v>0</v>
      </c>
      <c r="AA357" s="95">
        <f>Raw!AA357</f>
        <v>2485.9</v>
      </c>
    </row>
    <row r="358" spans="1:27" x14ac:dyDescent="0.3">
      <c r="A358" s="85">
        <v>357</v>
      </c>
      <c r="B358" s="85" t="s">
        <v>366</v>
      </c>
      <c r="C358" s="85" t="s">
        <v>212</v>
      </c>
      <c r="D358" s="85">
        <v>2019</v>
      </c>
      <c r="E358" s="112">
        <f>Raw!E358+Raw!J358+Raw!K358+Raw!N358</f>
        <v>65662</v>
      </c>
      <c r="F358" s="4">
        <f t="shared" si="81"/>
        <v>-2474</v>
      </c>
      <c r="G358" s="94">
        <f t="shared" si="90"/>
        <v>11810.529289578863</v>
      </c>
      <c r="H358" s="94">
        <f>Raw!E358</f>
        <v>66251</v>
      </c>
      <c r="I358" s="94">
        <f t="shared" si="82"/>
        <v>-2444</v>
      </c>
      <c r="J358" s="94">
        <f>Raw!F358</f>
        <v>58334</v>
      </c>
      <c r="K358" s="95">
        <f>Raw!G358</f>
        <v>6594</v>
      </c>
      <c r="L358" s="95">
        <f>Raw!H358</f>
        <v>0</v>
      </c>
      <c r="M358" s="95">
        <f>Raw!I358+Raw!R358</f>
        <v>0</v>
      </c>
      <c r="N358" s="95">
        <f>Raw!M358</f>
        <v>1873</v>
      </c>
      <c r="O358" s="95">
        <f t="shared" si="91"/>
        <v>341.52190429181985</v>
      </c>
      <c r="P358" s="95">
        <f>Raw!O358</f>
        <v>1965</v>
      </c>
      <c r="Q358" s="113">
        <f>E358-(Raw!L358-Raw!P358)</f>
        <v>1707</v>
      </c>
      <c r="R358" s="95">
        <f>Raw!S358+Raw!T358</f>
        <v>423</v>
      </c>
      <c r="S358" s="95">
        <f>Raw!S358/(Clean!R358/Raw!O358)</f>
        <v>1965</v>
      </c>
      <c r="T358" s="95">
        <f>Raw!Q358</f>
        <v>1542</v>
      </c>
      <c r="U358" s="95">
        <f>Raw!U358-Raw!U359</f>
        <v>1433</v>
      </c>
      <c r="V358" s="95">
        <f>Raw!V358-Raw!W358</f>
        <v>14744</v>
      </c>
      <c r="W358" s="95">
        <f t="shared" si="83"/>
        <v>-2233</v>
      </c>
      <c r="X358" s="95">
        <f>Raw!X358</f>
        <v>21419</v>
      </c>
      <c r="Y358" s="95">
        <f>Raw!Y358</f>
        <v>3943</v>
      </c>
      <c r="Z358" s="95">
        <f>Raw!Z358</f>
        <v>137</v>
      </c>
      <c r="AA358" s="95">
        <f>Raw!AA358</f>
        <v>-583.20000000000005</v>
      </c>
    </row>
    <row r="359" spans="1:27" x14ac:dyDescent="0.3">
      <c r="A359" s="85">
        <v>358</v>
      </c>
      <c r="B359" s="85" t="s">
        <v>366</v>
      </c>
      <c r="C359" s="85" t="s">
        <v>212</v>
      </c>
      <c r="D359" s="85">
        <v>2018</v>
      </c>
      <c r="E359" s="112">
        <f>Raw!E359+Raw!J359+Raw!K359+Raw!N359</f>
        <v>68136</v>
      </c>
      <c r="F359" s="4">
        <f t="shared" si="81"/>
        <v>-3135</v>
      </c>
      <c r="G359" s="94">
        <f t="shared" si="90"/>
        <v>11810.529289578863</v>
      </c>
      <c r="H359" s="94">
        <f>Raw!E359</f>
        <v>68695</v>
      </c>
      <c r="I359" s="94">
        <f t="shared" si="82"/>
        <v>-3355</v>
      </c>
      <c r="J359" s="94">
        <f>Raw!F359</f>
        <v>60137</v>
      </c>
      <c r="K359" s="95">
        <f>Raw!G359</f>
        <v>6829</v>
      </c>
      <c r="L359" s="95">
        <f>Raw!H359</f>
        <v>0</v>
      </c>
      <c r="M359" s="95">
        <f>Raw!I359+Raw!R359</f>
        <v>0</v>
      </c>
      <c r="N359" s="95">
        <f>Raw!M359</f>
        <v>2253</v>
      </c>
      <c r="O359" s="95">
        <f t="shared" si="91"/>
        <v>341.52190429181985</v>
      </c>
      <c r="P359" s="95">
        <f>Raw!O359</f>
        <v>2249</v>
      </c>
      <c r="Q359" s="113">
        <f>E359-(Raw!L359-Raw!P359)</f>
        <v>2170</v>
      </c>
      <c r="R359" s="95">
        <f>Raw!S359+Raw!T359</f>
        <v>476</v>
      </c>
      <c r="S359" s="95">
        <f>Raw!S359/(Clean!R359/Raw!O359)</f>
        <v>2249</v>
      </c>
      <c r="T359" s="95">
        <f>Raw!Q359</f>
        <v>1773</v>
      </c>
      <c r="U359" s="95">
        <f>Raw!U359-Raw!U360</f>
        <v>794</v>
      </c>
      <c r="V359" s="95">
        <f>Raw!V359-Raw!W359</f>
        <v>16977</v>
      </c>
      <c r="W359" s="95">
        <f t="shared" si="83"/>
        <v>-703</v>
      </c>
      <c r="X359" s="95">
        <f>Raw!X359</f>
        <v>21680</v>
      </c>
      <c r="Y359" s="95">
        <f>Raw!Y359</f>
        <v>2044</v>
      </c>
      <c r="Z359" s="95">
        <f>Raw!Z359</f>
        <v>371</v>
      </c>
      <c r="AA359" s="95">
        <f>Raw!AA359</f>
        <v>-1629.2</v>
      </c>
    </row>
    <row r="360" spans="1:27" x14ac:dyDescent="0.3">
      <c r="A360" s="85">
        <v>359</v>
      </c>
      <c r="B360" s="85" t="s">
        <v>366</v>
      </c>
      <c r="C360" s="85" t="s">
        <v>212</v>
      </c>
      <c r="D360" s="85">
        <v>2017</v>
      </c>
      <c r="E360" s="112">
        <f>Raw!E360+Raw!J360+Raw!K360+Raw!N360</f>
        <v>71271</v>
      </c>
      <c r="F360" s="4">
        <f t="shared" si="81"/>
        <v>8521</v>
      </c>
      <c r="G360" s="94">
        <f t="shared" si="90"/>
        <v>11810.529289578863</v>
      </c>
      <c r="H360" s="94">
        <f>Raw!E360</f>
        <v>72050</v>
      </c>
      <c r="I360" s="94">
        <f t="shared" si="82"/>
        <v>8181</v>
      </c>
      <c r="J360" s="94">
        <f>Raw!F360</f>
        <v>63085</v>
      </c>
      <c r="K360" s="95">
        <f>Raw!G360</f>
        <v>6977</v>
      </c>
      <c r="L360" s="95">
        <f>Raw!H360</f>
        <v>0</v>
      </c>
      <c r="M360" s="95">
        <f>Raw!I360+Raw!R360</f>
        <v>0</v>
      </c>
      <c r="N360" s="95">
        <f>Raw!M360</f>
        <v>2774</v>
      </c>
      <c r="O360" s="95">
        <f t="shared" si="91"/>
        <v>341.52190429181985</v>
      </c>
      <c r="P360" s="95">
        <f>Raw!O360</f>
        <v>2786</v>
      </c>
      <c r="Q360" s="113">
        <f>E360-(Raw!L360-Raw!P360)</f>
        <v>2567</v>
      </c>
      <c r="R360" s="95">
        <f>Raw!S360+Raw!T360</f>
        <v>572</v>
      </c>
      <c r="S360" s="95">
        <f>Raw!S360/(Clean!R360/Raw!O360)</f>
        <v>2786</v>
      </c>
      <c r="T360" s="95">
        <f>Raw!Q360</f>
        <v>2214</v>
      </c>
      <c r="U360" s="95">
        <f>Raw!U360-Raw!U361</f>
        <v>-732</v>
      </c>
      <c r="V360" s="95">
        <f>Raw!V360-Raw!W360</f>
        <v>17680</v>
      </c>
      <c r="W360" s="95">
        <f t="shared" si="83"/>
        <v>313</v>
      </c>
      <c r="X360" s="95">
        <f>Raw!X360</f>
        <v>22672</v>
      </c>
      <c r="Y360" s="95">
        <f>Raw!Y360</f>
        <v>1504</v>
      </c>
      <c r="Z360" s="95">
        <f>Raw!Z360</f>
        <v>0</v>
      </c>
      <c r="AA360" s="95">
        <f>Raw!AA360</f>
        <v>2527.3000000000002</v>
      </c>
    </row>
    <row r="361" spans="1:27" x14ac:dyDescent="0.3">
      <c r="A361" s="85">
        <v>360</v>
      </c>
      <c r="B361" s="85" t="s">
        <v>366</v>
      </c>
      <c r="C361" s="85" t="s">
        <v>212</v>
      </c>
      <c r="D361" s="85">
        <v>2016</v>
      </c>
      <c r="E361" s="112">
        <f>Raw!E361+Raw!J361+Raw!K361+Raw!N361</f>
        <v>62750</v>
      </c>
      <c r="F361" s="4">
        <f t="shared" si="81"/>
        <v>-300</v>
      </c>
      <c r="G361" s="94">
        <f t="shared" si="90"/>
        <v>11810.529289578863</v>
      </c>
      <c r="H361" s="94">
        <f>Raw!E361</f>
        <v>63869</v>
      </c>
      <c r="I361" s="94">
        <f t="shared" si="82"/>
        <v>72</v>
      </c>
      <c r="J361" s="94">
        <f>Raw!F361</f>
        <v>56224</v>
      </c>
      <c r="K361" s="95">
        <f>Raw!G361</f>
        <v>6105</v>
      </c>
      <c r="L361" s="95">
        <f>Raw!H361</f>
        <v>0</v>
      </c>
      <c r="M361" s="95">
        <f>Raw!I361+Raw!R361</f>
        <v>0</v>
      </c>
      <c r="N361" s="95">
        <f>Raw!M361</f>
        <v>2602</v>
      </c>
      <c r="O361" s="95">
        <f t="shared" si="91"/>
        <v>341.52190429181985</v>
      </c>
      <c r="P361" s="95">
        <f>Raw!O361</f>
        <v>2602</v>
      </c>
      <c r="Q361" s="113">
        <f>E361-(Raw!L361-Raw!P361)</f>
        <v>2020</v>
      </c>
      <c r="R361" s="95">
        <f>Raw!S361+Raw!T361</f>
        <v>537</v>
      </c>
      <c r="S361" s="95">
        <f>Raw!S361/(Clean!R361/Raw!O361)</f>
        <v>2602</v>
      </c>
      <c r="T361" s="95">
        <f>Raw!Q361</f>
        <v>2065</v>
      </c>
      <c r="U361" s="95">
        <f>Raw!U361-Raw!U362</f>
        <v>2115</v>
      </c>
      <c r="V361" s="95">
        <f>Raw!V361-Raw!W361</f>
        <v>17367</v>
      </c>
      <c r="W361" s="95">
        <f t="shared" si="83"/>
        <v>4508</v>
      </c>
      <c r="X361" s="95">
        <f>Raw!X361</f>
        <v>22005</v>
      </c>
      <c r="Y361" s="95">
        <f>Raw!Y361</f>
        <v>1637</v>
      </c>
      <c r="Z361" s="95">
        <f>Raw!Z361</f>
        <v>0</v>
      </c>
      <c r="AA361" s="95">
        <f>Raw!AA361</f>
        <v>-862.2</v>
      </c>
    </row>
    <row r="362" spans="1:27" x14ac:dyDescent="0.3">
      <c r="A362" s="85">
        <v>361</v>
      </c>
      <c r="B362" s="85" t="s">
        <v>366</v>
      </c>
      <c r="C362" s="85" t="s">
        <v>212</v>
      </c>
      <c r="D362" s="85">
        <v>2015</v>
      </c>
      <c r="E362" s="112">
        <f>Raw!E362+Raw!J362+Raw!K362+Raw!N362</f>
        <v>63050</v>
      </c>
      <c r="F362" s="4">
        <f t="shared" si="81"/>
        <v>-536</v>
      </c>
      <c r="G362" s="94">
        <f t="shared" si="90"/>
        <v>11810.529289578863</v>
      </c>
      <c r="H362" s="94">
        <f>Raw!E362</f>
        <v>63797</v>
      </c>
      <c r="I362" s="94">
        <f t="shared" si="82"/>
        <v>-841</v>
      </c>
      <c r="J362" s="94">
        <f>Raw!F362</f>
        <v>56289</v>
      </c>
      <c r="K362" s="95">
        <f>Raw!G362</f>
        <v>6122</v>
      </c>
      <c r="L362" s="95">
        <f>Raw!H362</f>
        <v>0</v>
      </c>
      <c r="M362" s="95">
        <f>Raw!I362+Raw!R362</f>
        <v>0</v>
      </c>
      <c r="N362" s="95">
        <f>Raw!M362</f>
        <v>2379</v>
      </c>
      <c r="O362" s="95">
        <f t="shared" si="91"/>
        <v>341.52190429181985</v>
      </c>
      <c r="P362" s="95">
        <f>Raw!O362</f>
        <v>2414</v>
      </c>
      <c r="Q362" s="113">
        <f>E362-(Raw!L362-Raw!P362)</f>
        <v>2125</v>
      </c>
      <c r="R362" s="95">
        <f>Raw!S362+Raw!T362</f>
        <v>493</v>
      </c>
      <c r="S362" s="95">
        <f>Raw!S362/(Clean!R362/Raw!O362)</f>
        <v>2414</v>
      </c>
      <c r="T362" s="95">
        <f>Raw!Q362</f>
        <v>1921</v>
      </c>
      <c r="U362" s="95">
        <f>Raw!U362-Raw!U363</f>
        <v>-1219</v>
      </c>
      <c r="V362" s="95">
        <f>Raw!V362-Raw!W362</f>
        <v>12859</v>
      </c>
      <c r="W362" s="95">
        <f t="shared" si="83"/>
        <v>253</v>
      </c>
      <c r="X362" s="95">
        <f>Raw!X362</f>
        <v>21996</v>
      </c>
      <c r="Y362" s="95">
        <f>Raw!Y362</f>
        <v>1781</v>
      </c>
      <c r="Z362" s="95">
        <f>Raw!Z362</f>
        <v>0</v>
      </c>
      <c r="AA362" s="95">
        <f>Raw!AA362</f>
        <v>1803.3</v>
      </c>
    </row>
    <row r="363" spans="1:27" x14ac:dyDescent="0.3">
      <c r="A363" s="85">
        <v>362</v>
      </c>
      <c r="B363" s="85" t="s">
        <v>366</v>
      </c>
      <c r="C363" s="85" t="s">
        <v>212</v>
      </c>
      <c r="D363" s="85">
        <v>2014</v>
      </c>
      <c r="E363" s="112">
        <f>Raw!E363+Raw!J363+Raw!K363+Raw!N363</f>
        <v>63586</v>
      </c>
      <c r="F363" s="4">
        <f t="shared" si="81"/>
        <v>1858</v>
      </c>
      <c r="G363" s="94">
        <f t="shared" si="90"/>
        <v>11810.529289578863</v>
      </c>
      <c r="H363" s="94">
        <f>Raw!E363</f>
        <v>64638</v>
      </c>
      <c r="I363" s="94">
        <f t="shared" si="82"/>
        <v>1982</v>
      </c>
      <c r="J363" s="94">
        <f>Raw!F363</f>
        <v>56208</v>
      </c>
      <c r="K363" s="95">
        <f>Raw!G363</f>
        <v>6421</v>
      </c>
      <c r="L363" s="95">
        <f>Raw!H363</f>
        <v>0</v>
      </c>
      <c r="M363" s="95">
        <f>Raw!I363+Raw!R363</f>
        <v>0</v>
      </c>
      <c r="N363" s="95">
        <f>Raw!M363</f>
        <v>2483</v>
      </c>
      <c r="O363" s="95">
        <f t="shared" si="91"/>
        <v>341.52190429181985</v>
      </c>
      <c r="P363" s="95">
        <f>Raw!O363</f>
        <v>2418</v>
      </c>
      <c r="Q363" s="113">
        <f>E363-(Raw!L363-Raw!P363)</f>
        <v>1945</v>
      </c>
      <c r="R363" s="95">
        <f>Raw!S363+Raw!T363</f>
        <v>514</v>
      </c>
      <c r="S363" s="95">
        <f>Raw!S363/(Clean!R363/Raw!O363)</f>
        <v>2418</v>
      </c>
      <c r="T363" s="95">
        <f>Raw!Q363</f>
        <v>1904</v>
      </c>
      <c r="U363" s="95">
        <f>Raw!U363-Raw!U364</f>
        <v>-455</v>
      </c>
      <c r="V363" s="95">
        <f>Raw!V363-Raw!W363</f>
        <v>12606</v>
      </c>
      <c r="W363" s="95">
        <f t="shared" si="83"/>
        <v>-3176</v>
      </c>
      <c r="X363" s="95">
        <f>Raw!X363</f>
        <v>22770</v>
      </c>
      <c r="Y363" s="95">
        <f>Raw!Y363</f>
        <v>1932</v>
      </c>
      <c r="Z363" s="95">
        <f>Raw!Z363</f>
        <v>0</v>
      </c>
      <c r="AA363" s="95">
        <f>Raw!AA363</f>
        <v>2222.9</v>
      </c>
    </row>
    <row r="364" spans="1:27" ht="15" thickBot="1" x14ac:dyDescent="0.35">
      <c r="A364" s="93">
        <v>363</v>
      </c>
      <c r="B364" s="93" t="s">
        <v>366</v>
      </c>
      <c r="C364" s="93" t="s">
        <v>212</v>
      </c>
      <c r="D364" s="93">
        <v>2013</v>
      </c>
      <c r="E364" s="112">
        <f>Raw!E364+Raw!J364+Raw!K364+Raw!N364</f>
        <v>61728</v>
      </c>
      <c r="F364" s="4">
        <f t="shared" si="81"/>
        <v>-19038</v>
      </c>
      <c r="G364" s="94">
        <f t="shared" si="90"/>
        <v>11810.529289578863</v>
      </c>
      <c r="H364" s="94">
        <f>Raw!E364</f>
        <v>62656</v>
      </c>
      <c r="I364" s="94">
        <f t="shared" si="82"/>
        <v>-18145</v>
      </c>
      <c r="J364" s="94">
        <f>Raw!F364</f>
        <v>53608</v>
      </c>
      <c r="K364" s="95">
        <f>Raw!G364</f>
        <v>7343</v>
      </c>
      <c r="L364" s="95">
        <f>Raw!H364</f>
        <v>0</v>
      </c>
      <c r="M364" s="95">
        <f>Raw!I364+Raw!R364</f>
        <v>0</v>
      </c>
      <c r="N364" s="95">
        <f>Raw!M364</f>
        <v>2662</v>
      </c>
      <c r="O364" s="95">
        <f t="shared" si="91"/>
        <v>341.52190429181985</v>
      </c>
      <c r="P364" s="95">
        <f>Raw!O364</f>
        <v>2692</v>
      </c>
      <c r="Q364" s="113">
        <f>E364-(Raw!L364-Raw!P364)</f>
        <v>2429</v>
      </c>
      <c r="R364" s="95">
        <f>Raw!S364+Raw!T364</f>
        <v>695</v>
      </c>
      <c r="S364" s="95">
        <f>Raw!S364/(Clean!R364/Raw!O364)</f>
        <v>2691.9999999999995</v>
      </c>
      <c r="T364" s="95">
        <f>Raw!Q364</f>
        <v>1997</v>
      </c>
      <c r="U364" s="95">
        <f>Raw!U364-Raw!U365</f>
        <v>-11754</v>
      </c>
      <c r="V364" s="95">
        <f>Raw!V364-Raw!W364</f>
        <v>15782</v>
      </c>
      <c r="W364" s="95">
        <f t="shared" si="83"/>
        <v>6402</v>
      </c>
      <c r="X364" s="95">
        <f>Raw!X364</f>
        <v>22331</v>
      </c>
      <c r="Y364" s="95">
        <f>Raw!Y364</f>
        <v>2094</v>
      </c>
      <c r="Z364" s="95">
        <f>Raw!Z364</f>
        <v>0</v>
      </c>
      <c r="AA364" s="95">
        <f>Raw!AA364</f>
        <v>2255.9</v>
      </c>
    </row>
    <row r="365" spans="1:27" ht="15" thickTop="1" x14ac:dyDescent="0.3">
      <c r="A365" s="88">
        <v>364</v>
      </c>
      <c r="B365" s="88" t="s">
        <v>366</v>
      </c>
      <c r="C365" s="88" t="s">
        <v>87</v>
      </c>
      <c r="D365" s="88">
        <v>2023</v>
      </c>
      <c r="E365" s="112">
        <f>Raw!E365+Raw!J365+Raw!K365+Raw!N365</f>
        <v>80766</v>
      </c>
      <c r="F365" s="4">
        <f t="shared" si="81"/>
        <v>8490</v>
      </c>
      <c r="G365" s="94">
        <f t="shared" si="84"/>
        <v>21580.454825039145</v>
      </c>
      <c r="H365" s="94">
        <f>Raw!E365</f>
        <v>80801</v>
      </c>
      <c r="I365" s="94">
        <f t="shared" si="82"/>
        <v>8521</v>
      </c>
      <c r="J365" s="94">
        <f>Raw!F365</f>
        <v>78114</v>
      </c>
      <c r="K365" s="95">
        <f>Raw!G365</f>
        <v>2054</v>
      </c>
      <c r="L365" s="95">
        <f>Raw!H365</f>
        <v>0</v>
      </c>
      <c r="M365" s="95">
        <f>Raw!I365+Raw!R365</f>
        <v>245</v>
      </c>
      <c r="N365" s="95">
        <f>Raw!M365</f>
        <v>108</v>
      </c>
      <c r="O365" s="95">
        <f t="shared" si="85"/>
        <v>1019.8268970761656</v>
      </c>
      <c r="P365" s="95">
        <f>Raw!O365</f>
        <v>404</v>
      </c>
      <c r="Q365" s="113">
        <f>E365-(Raw!L365-Raw!P365)</f>
        <v>163</v>
      </c>
      <c r="R365" s="95">
        <f>Raw!S365+Raw!T365</f>
        <v>90</v>
      </c>
      <c r="S365" s="95">
        <f>Raw!S365/(Clean!R365/Raw!O365)</f>
        <v>404</v>
      </c>
      <c r="T365" s="95">
        <f>Raw!Q365</f>
        <v>315</v>
      </c>
      <c r="U365" s="95">
        <f>Raw!U365-Raw!U366</f>
        <v>-1132</v>
      </c>
      <c r="V365" s="95">
        <f>Raw!V365-Raw!W365</f>
        <v>9380</v>
      </c>
      <c r="W365" s="95">
        <f t="shared" si="83"/>
        <v>-357</v>
      </c>
      <c r="X365" s="95">
        <f>Raw!X365</f>
        <v>148836</v>
      </c>
      <c r="Y365" s="95">
        <f>Raw!Y365</f>
        <v>46041</v>
      </c>
      <c r="Z365" s="95">
        <f>Raw!Z365</f>
        <v>13876</v>
      </c>
      <c r="AA365" s="95">
        <f>Raw!AA365</f>
        <v>5509</v>
      </c>
    </row>
    <row r="366" spans="1:27" x14ac:dyDescent="0.3">
      <c r="A366" s="85">
        <v>365</v>
      </c>
      <c r="B366" s="85" t="s">
        <v>366</v>
      </c>
      <c r="C366" s="85" t="s">
        <v>87</v>
      </c>
      <c r="D366" s="85">
        <v>2022</v>
      </c>
      <c r="E366" s="112">
        <f>Raw!E366+Raw!J366+Raw!K366+Raw!N366</f>
        <v>72276</v>
      </c>
      <c r="F366" s="4">
        <f t="shared" si="81"/>
        <v>106</v>
      </c>
      <c r="G366" s="94">
        <f t="shared" ref="G366:G375" si="92">G365</f>
        <v>21580.454825039145</v>
      </c>
      <c r="H366" s="94">
        <f>Raw!E366</f>
        <v>72280</v>
      </c>
      <c r="I366" s="94">
        <f t="shared" si="82"/>
        <v>112</v>
      </c>
      <c r="J366" s="94">
        <f>Raw!F366</f>
        <v>66073</v>
      </c>
      <c r="K366" s="95">
        <f>Raw!G366</f>
        <v>5595</v>
      </c>
      <c r="L366" s="95">
        <f>Raw!H366</f>
        <v>0</v>
      </c>
      <c r="M366" s="95">
        <f>Raw!I366+Raw!R366</f>
        <v>156</v>
      </c>
      <c r="N366" s="95">
        <f>Raw!M366</f>
        <v>99</v>
      </c>
      <c r="O366" s="95">
        <f t="shared" ref="O366:O375" si="93">O365</f>
        <v>1019.8268970761656</v>
      </c>
      <c r="P366" s="95">
        <f>Raw!O366</f>
        <v>267</v>
      </c>
      <c r="Q366" s="113">
        <f>E366-(Raw!L366-Raw!P366)</f>
        <v>148</v>
      </c>
      <c r="R366" s="95">
        <f>Raw!S366+Raw!T366</f>
        <v>53</v>
      </c>
      <c r="S366" s="95">
        <f>Raw!S366/(Clean!R366/Raw!O366)</f>
        <v>267</v>
      </c>
      <c r="T366" s="95">
        <f>Raw!Q366</f>
        <v>214</v>
      </c>
      <c r="U366" s="95">
        <f>Raw!U366-Raw!U367</f>
        <v>9447</v>
      </c>
      <c r="V366" s="95">
        <f>Raw!V366-Raw!W366</f>
        <v>9737</v>
      </c>
      <c r="W366" s="95">
        <f t="shared" si="83"/>
        <v>7371</v>
      </c>
      <c r="X366" s="95">
        <f>Raw!X366</f>
        <v>135998</v>
      </c>
      <c r="Y366" s="95">
        <f>Raw!Y366</f>
        <v>41166</v>
      </c>
      <c r="Z366" s="95">
        <f>Raw!Z366</f>
        <v>13830</v>
      </c>
      <c r="AA366" s="95">
        <f>Raw!AA366</f>
        <v>1216</v>
      </c>
    </row>
    <row r="367" spans="1:27" x14ac:dyDescent="0.3">
      <c r="A367" s="85">
        <v>366</v>
      </c>
      <c r="B367" s="85" t="s">
        <v>366</v>
      </c>
      <c r="C367" s="85" t="s">
        <v>87</v>
      </c>
      <c r="D367" s="85">
        <v>2021</v>
      </c>
      <c r="E367" s="112">
        <f>Raw!E367+Raw!J367+Raw!K367+Raw!N367</f>
        <v>72170</v>
      </c>
      <c r="F367" s="4">
        <f t="shared" si="81"/>
        <v>8794</v>
      </c>
      <c r="G367" s="94">
        <f t="shared" si="92"/>
        <v>21580.454825039145</v>
      </c>
      <c r="H367" s="94">
        <f>Raw!E367</f>
        <v>72168</v>
      </c>
      <c r="I367" s="94">
        <f t="shared" si="82"/>
        <v>8791</v>
      </c>
      <c r="J367" s="94">
        <f>Raw!F367</f>
        <v>69184</v>
      </c>
      <c r="K367" s="95">
        <f>Raw!G367</f>
        <v>2501</v>
      </c>
      <c r="L367" s="95">
        <f>Raw!H367</f>
        <v>0</v>
      </c>
      <c r="M367" s="95">
        <f>Raw!I367+Raw!R367</f>
        <v>149</v>
      </c>
      <c r="N367" s="95">
        <f>Raw!M367</f>
        <v>129</v>
      </c>
      <c r="O367" s="95">
        <f t="shared" si="93"/>
        <v>1019.8268970761656</v>
      </c>
      <c r="P367" s="95">
        <f>Raw!O367</f>
        <v>129</v>
      </c>
      <c r="Q367" s="113">
        <f>E367-(Raw!L367-Raw!P367)</f>
        <v>158</v>
      </c>
      <c r="R367" s="95">
        <f>Raw!S367+Raw!T367</f>
        <v>27</v>
      </c>
      <c r="S367" s="95">
        <f>Raw!S367/(Clean!R367/Raw!O367)</f>
        <v>129</v>
      </c>
      <c r="T367" s="95">
        <f>Raw!Q367</f>
        <v>102</v>
      </c>
      <c r="U367" s="95">
        <f>Raw!U367-Raw!U368</f>
        <v>-760</v>
      </c>
      <c r="V367" s="95">
        <f>Raw!V367-Raw!W367</f>
        <v>2366</v>
      </c>
      <c r="W367" s="95">
        <f t="shared" si="83"/>
        <v>3848</v>
      </c>
      <c r="X367" s="95">
        <f>Raw!X367</f>
        <v>132016</v>
      </c>
      <c r="Y367" s="95">
        <f>Raw!Y367</f>
        <v>39541</v>
      </c>
      <c r="Z367" s="95">
        <f>Raw!Z367</f>
        <v>8452</v>
      </c>
      <c r="AA367" s="95">
        <f>Raw!AA367</f>
        <v>3605</v>
      </c>
    </row>
    <row r="368" spans="1:27" x14ac:dyDescent="0.3">
      <c r="A368" s="85">
        <v>367</v>
      </c>
      <c r="B368" s="85" t="s">
        <v>366</v>
      </c>
      <c r="C368" s="85" t="s">
        <v>87</v>
      </c>
      <c r="D368" s="85">
        <v>2020</v>
      </c>
      <c r="E368" s="112">
        <f>Raw!E368+Raw!J368+Raw!K368+Raw!N368</f>
        <v>63376</v>
      </c>
      <c r="F368" s="4">
        <f t="shared" si="81"/>
        <v>31449</v>
      </c>
      <c r="G368" s="94">
        <f t="shared" si="92"/>
        <v>21580.454825039145</v>
      </c>
      <c r="H368" s="94">
        <f>Raw!E368</f>
        <v>63377</v>
      </c>
      <c r="I368" s="94">
        <f t="shared" si="82"/>
        <v>31441</v>
      </c>
      <c r="J368" s="94">
        <f>Raw!F368</f>
        <v>59767</v>
      </c>
      <c r="K368" s="95">
        <f>Raw!G368</f>
        <v>2879</v>
      </c>
      <c r="L368" s="95">
        <f>Raw!H368</f>
        <v>0</v>
      </c>
      <c r="M368" s="95">
        <f>Raw!I368+Raw!R368</f>
        <v>147</v>
      </c>
      <c r="N368" s="95">
        <f>Raw!M368</f>
        <v>95</v>
      </c>
      <c r="O368" s="95">
        <f t="shared" si="93"/>
        <v>1019.8268970761656</v>
      </c>
      <c r="P368" s="95">
        <f>Raw!O368</f>
        <v>95</v>
      </c>
      <c r="Q368" s="113">
        <f>E368-(Raw!L368-Raw!P368)</f>
        <v>108</v>
      </c>
      <c r="R368" s="95">
        <f>Raw!S368+Raw!T368</f>
        <v>14</v>
      </c>
      <c r="S368" s="95">
        <f>Raw!S368/(Clean!R368/Raw!O368)</f>
        <v>95.000000000000014</v>
      </c>
      <c r="T368" s="95">
        <f>Raw!Q368</f>
        <v>82</v>
      </c>
      <c r="U368" s="95">
        <f>Raw!U368-Raw!U369</f>
        <v>-4711</v>
      </c>
      <c r="V368" s="95">
        <f>Raw!V368-Raw!W368</f>
        <v>-1482</v>
      </c>
      <c r="W368" s="95">
        <f t="shared" si="83"/>
        <v>-3203</v>
      </c>
      <c r="X368" s="95">
        <f>Raw!X368</f>
        <v>143854</v>
      </c>
      <c r="Y368" s="95">
        <f>Raw!Y368</f>
        <v>49667</v>
      </c>
      <c r="Z368" s="95">
        <f>Raw!Z368</f>
        <v>15088</v>
      </c>
      <c r="AA368" s="95">
        <f>Raw!AA368</f>
        <v>4066</v>
      </c>
    </row>
    <row r="369" spans="1:27" x14ac:dyDescent="0.3">
      <c r="A369" s="85">
        <v>368</v>
      </c>
      <c r="B369" s="85" t="s">
        <v>366</v>
      </c>
      <c r="C369" s="85" t="s">
        <v>87</v>
      </c>
      <c r="D369" s="85">
        <v>2019</v>
      </c>
      <c r="E369" s="112">
        <f>Raw!E369+Raw!J369+Raw!K369+Raw!N369</f>
        <v>31927</v>
      </c>
      <c r="F369" s="4">
        <f t="shared" si="81"/>
        <v>15301</v>
      </c>
      <c r="G369" s="94">
        <f t="shared" si="92"/>
        <v>21580.454825039145</v>
      </c>
      <c r="H369" s="94">
        <f>Raw!E369</f>
        <v>31936</v>
      </c>
      <c r="I369" s="94">
        <f t="shared" si="82"/>
        <v>15294</v>
      </c>
      <c r="J369" s="94">
        <f>Raw!F369</f>
        <v>30816</v>
      </c>
      <c r="K369" s="95">
        <f>Raw!G369</f>
        <v>554</v>
      </c>
      <c r="L369" s="95">
        <f>Raw!H369</f>
        <v>0</v>
      </c>
      <c r="M369" s="95">
        <f>Raw!I369+Raw!R369</f>
        <v>64</v>
      </c>
      <c r="N369" s="95">
        <f>Raw!M369</f>
        <v>87</v>
      </c>
      <c r="O369" s="95">
        <f t="shared" si="93"/>
        <v>1019.8268970761656</v>
      </c>
      <c r="P369" s="95">
        <f>Raw!O369</f>
        <v>82</v>
      </c>
      <c r="Q369" s="113">
        <f>E369-(Raw!L369-Raw!P369)</f>
        <v>95</v>
      </c>
      <c r="R369" s="95">
        <f>Raw!S369+Raw!T369</f>
        <v>17</v>
      </c>
      <c r="S369" s="95">
        <f>Raw!S369/(Clean!R369/Raw!O369)</f>
        <v>82</v>
      </c>
      <c r="T369" s="95">
        <f>Raw!Q369</f>
        <v>65</v>
      </c>
      <c r="U369" s="95">
        <f>Raw!U369-Raw!U370</f>
        <v>6626</v>
      </c>
      <c r="V369" s="95">
        <f>Raw!V369-Raw!W369</f>
        <v>1721</v>
      </c>
      <c r="W369" s="95">
        <f t="shared" si="83"/>
        <v>2170</v>
      </c>
      <c r="X369" s="95">
        <f>Raw!X369</f>
        <v>138457</v>
      </c>
      <c r="Y369" s="95">
        <f>Raw!Y369</f>
        <v>47720</v>
      </c>
      <c r="Z369" s="95">
        <f>Raw!Z369</f>
        <v>12556</v>
      </c>
      <c r="AA369" s="95">
        <f>Raw!AA369</f>
        <v>-7426</v>
      </c>
    </row>
    <row r="370" spans="1:27" x14ac:dyDescent="0.3">
      <c r="A370" s="85">
        <v>369</v>
      </c>
      <c r="B370" s="85" t="s">
        <v>366</v>
      </c>
      <c r="C370" s="85" t="s">
        <v>87</v>
      </c>
      <c r="D370" s="85">
        <v>2018</v>
      </c>
      <c r="E370" s="112">
        <f>Raw!E370+Raw!J370+Raw!K370+Raw!N370</f>
        <v>16626</v>
      </c>
      <c r="F370" s="4">
        <f t="shared" si="81"/>
        <v>-18561</v>
      </c>
      <c r="G370" s="94">
        <f t="shared" si="92"/>
        <v>21580.454825039145</v>
      </c>
      <c r="H370" s="94">
        <f>Raw!E370</f>
        <v>16642</v>
      </c>
      <c r="I370" s="94">
        <f t="shared" si="82"/>
        <v>-18534</v>
      </c>
      <c r="J370" s="94">
        <f>Raw!F370</f>
        <v>17259</v>
      </c>
      <c r="K370" s="95">
        <f>Raw!G370</f>
        <v>2029</v>
      </c>
      <c r="L370" s="95">
        <f>Raw!H370</f>
        <v>0</v>
      </c>
      <c r="M370" s="95">
        <f>Raw!I370+Raw!R370</f>
        <v>15</v>
      </c>
      <c r="N370" s="95">
        <f>Raw!M370</f>
        <v>-2682</v>
      </c>
      <c r="O370" s="95">
        <f t="shared" si="93"/>
        <v>1019.8268970761656</v>
      </c>
      <c r="P370" s="95">
        <f>Raw!O370</f>
        <v>76</v>
      </c>
      <c r="Q370" s="113">
        <f>E370-(Raw!L370-Raw!P370)</f>
        <v>-2680</v>
      </c>
      <c r="R370" s="95">
        <f>Raw!S370+Raw!T370</f>
        <v>18</v>
      </c>
      <c r="S370" s="95">
        <f>Raw!S370/(Clean!R370/Raw!O370)</f>
        <v>76</v>
      </c>
      <c r="T370" s="95">
        <f>Raw!Q370</f>
        <v>58</v>
      </c>
      <c r="U370" s="95">
        <f>Raw!U370-Raw!U371</f>
        <v>1722</v>
      </c>
      <c r="V370" s="95">
        <f>Raw!V370-Raw!W370</f>
        <v>-449</v>
      </c>
      <c r="W370" s="95">
        <f t="shared" si="83"/>
        <v>2802</v>
      </c>
      <c r="X370" s="95">
        <f>Raw!X370</f>
        <v>136832</v>
      </c>
      <c r="Y370" s="95">
        <f>Raw!Y370</f>
        <v>48141</v>
      </c>
      <c r="Z370" s="95">
        <f>Raw!Z370</f>
        <v>12423</v>
      </c>
      <c r="AA370" s="95">
        <f>Raw!AA370</f>
        <v>10283</v>
      </c>
    </row>
    <row r="371" spans="1:27" x14ac:dyDescent="0.3">
      <c r="A371" s="85">
        <v>370</v>
      </c>
      <c r="B371" s="85" t="s">
        <v>366</v>
      </c>
      <c r="C371" s="85" t="s">
        <v>87</v>
      </c>
      <c r="D371" s="85">
        <v>2017</v>
      </c>
      <c r="E371" s="112">
        <f>Raw!E371+Raw!J371+Raw!K371+Raw!N371</f>
        <v>35187</v>
      </c>
      <c r="F371" s="4">
        <f t="shared" si="81"/>
        <v>-37457</v>
      </c>
      <c r="G371" s="94">
        <f t="shared" si="92"/>
        <v>21580.454825039145</v>
      </c>
      <c r="H371" s="94">
        <f>Raw!E371</f>
        <v>35176</v>
      </c>
      <c r="I371" s="94">
        <f t="shared" si="82"/>
        <v>-37558</v>
      </c>
      <c r="J371" s="94">
        <f>Raw!F371</f>
        <v>31313</v>
      </c>
      <c r="K371" s="95">
        <f>Raw!G371</f>
        <v>3791</v>
      </c>
      <c r="L371" s="95">
        <f>Raw!H371</f>
        <v>0</v>
      </c>
      <c r="M371" s="95">
        <f>Raw!I371+Raw!R371</f>
        <v>120</v>
      </c>
      <c r="N371" s="95">
        <f>Raw!M371</f>
        <v>-330</v>
      </c>
      <c r="O371" s="95">
        <f t="shared" si="93"/>
        <v>1019.8268970761656</v>
      </c>
      <c r="P371" s="95">
        <f>Raw!O371</f>
        <v>51</v>
      </c>
      <c r="Q371" s="113">
        <f>E371-(Raw!L371-Raw!P371)</f>
        <v>-306</v>
      </c>
      <c r="R371" s="95">
        <f>Raw!S371+Raw!T371</f>
        <v>13</v>
      </c>
      <c r="S371" s="95">
        <f>Raw!S371/(Clean!R371/Raw!O371)</f>
        <v>51</v>
      </c>
      <c r="T371" s="95">
        <f>Raw!Q371</f>
        <v>39</v>
      </c>
      <c r="U371" s="95">
        <f>Raw!U371-Raw!U372</f>
        <v>-14014</v>
      </c>
      <c r="V371" s="95">
        <f>Raw!V371-Raw!W371</f>
        <v>-3251</v>
      </c>
      <c r="W371" s="95">
        <f t="shared" si="83"/>
        <v>-6862</v>
      </c>
      <c r="X371" s="95">
        <f>Raw!X371</f>
        <v>137703</v>
      </c>
      <c r="Y371" s="95">
        <f>Raw!Y371</f>
        <v>52058</v>
      </c>
      <c r="Z371" s="95">
        <f>Raw!Z371</f>
        <v>20620</v>
      </c>
      <c r="AA371" s="95">
        <f>Raw!AA371</f>
        <v>7084</v>
      </c>
    </row>
    <row r="372" spans="1:27" x14ac:dyDescent="0.3">
      <c r="A372" s="85">
        <v>371</v>
      </c>
      <c r="B372" s="85" t="s">
        <v>366</v>
      </c>
      <c r="C372" s="85" t="s">
        <v>87</v>
      </c>
      <c r="D372" s="85">
        <v>2016</v>
      </c>
      <c r="E372" s="112">
        <f>Raw!E372+Raw!J372+Raw!K372+Raw!N372</f>
        <v>72644</v>
      </c>
      <c r="F372" s="4">
        <f t="shared" si="81"/>
        <v>17242</v>
      </c>
      <c r="G372" s="94">
        <f t="shared" si="92"/>
        <v>21580.454825039145</v>
      </c>
      <c r="H372" s="94">
        <f>Raw!E372</f>
        <v>72734</v>
      </c>
      <c r="I372" s="94">
        <f t="shared" si="82"/>
        <v>17347</v>
      </c>
      <c r="J372" s="94">
        <f>Raw!F372</f>
        <v>67734</v>
      </c>
      <c r="K372" s="95">
        <f>Raw!G372</f>
        <v>5028</v>
      </c>
      <c r="L372" s="95">
        <f>Raw!H372</f>
        <v>0</v>
      </c>
      <c r="M372" s="95">
        <f>Raw!I372+Raw!R372</f>
        <v>101</v>
      </c>
      <c r="N372" s="95">
        <f>Raw!M372</f>
        <v>-541</v>
      </c>
      <c r="O372" s="95">
        <f t="shared" si="93"/>
        <v>1019.8268970761656</v>
      </c>
      <c r="P372" s="95">
        <f>Raw!O372</f>
        <v>396</v>
      </c>
      <c r="Q372" s="113">
        <f>E372-(Raw!L372-Raw!P372)</f>
        <v>-318</v>
      </c>
      <c r="R372" s="95">
        <f>Raw!S372+Raw!T372</f>
        <v>314</v>
      </c>
      <c r="S372" s="95">
        <f>Raw!S372/(Clean!R372/Raw!O372)</f>
        <v>396</v>
      </c>
      <c r="T372" s="95">
        <f>Raw!Q372</f>
        <v>81</v>
      </c>
      <c r="U372" s="95">
        <f>Raw!U372-Raw!U373</f>
        <v>-40024</v>
      </c>
      <c r="V372" s="95">
        <f>Raw!V372-Raw!W372</f>
        <v>3611</v>
      </c>
      <c r="W372" s="95">
        <f t="shared" si="83"/>
        <v>-837</v>
      </c>
      <c r="X372" s="95">
        <f>Raw!X372</f>
        <v>157075</v>
      </c>
      <c r="Y372" s="95">
        <f>Raw!Y372</f>
        <v>45662</v>
      </c>
      <c r="Z372" s="95">
        <f>Raw!Z372</f>
        <v>28371</v>
      </c>
      <c r="AA372" s="95">
        <f>Raw!AA372</f>
        <v>16836</v>
      </c>
    </row>
    <row r="373" spans="1:27" x14ac:dyDescent="0.3">
      <c r="A373" s="85">
        <v>372</v>
      </c>
      <c r="B373" s="85" t="s">
        <v>366</v>
      </c>
      <c r="C373" s="85" t="s">
        <v>87</v>
      </c>
      <c r="D373" s="85">
        <v>2015</v>
      </c>
      <c r="E373" s="112">
        <f>Raw!E373+Raw!J373+Raw!K373+Raw!N373</f>
        <v>55402</v>
      </c>
      <c r="F373" s="4">
        <f t="shared" si="81"/>
        <v>-13461</v>
      </c>
      <c r="G373" s="94">
        <f t="shared" si="92"/>
        <v>21580.454825039145</v>
      </c>
      <c r="H373" s="94">
        <f>Raw!E373</f>
        <v>55387</v>
      </c>
      <c r="I373" s="94">
        <f t="shared" si="82"/>
        <v>-13775</v>
      </c>
      <c r="J373" s="94">
        <f>Raw!F373</f>
        <v>47947</v>
      </c>
      <c r="K373" s="95">
        <f>Raw!G373</f>
        <v>3431</v>
      </c>
      <c r="L373" s="95">
        <f>Raw!H373</f>
        <v>0</v>
      </c>
      <c r="M373" s="95">
        <f>Raw!I373+Raw!R373</f>
        <v>326</v>
      </c>
      <c r="N373" s="95">
        <f>Raw!M373</f>
        <v>1241</v>
      </c>
      <c r="O373" s="95">
        <f t="shared" si="93"/>
        <v>1019.8268970761656</v>
      </c>
      <c r="P373" s="95">
        <f>Raw!O373</f>
        <v>142</v>
      </c>
      <c r="Q373" s="113">
        <f>E373-(Raw!L373-Raw!P373)</f>
        <v>1291</v>
      </c>
      <c r="R373" s="95">
        <f>Raw!S373+Raw!T373</f>
        <v>35</v>
      </c>
      <c r="S373" s="95">
        <f>Raw!S373/(Clean!R373/Raw!O373)</f>
        <v>142</v>
      </c>
      <c r="T373" s="95">
        <f>Raw!Q373</f>
        <v>108</v>
      </c>
      <c r="U373" s="95">
        <f>Raw!U373-Raw!U374</f>
        <v>-67104</v>
      </c>
      <c r="V373" s="95">
        <f>Raw!V373-Raw!W373</f>
        <v>4448</v>
      </c>
      <c r="W373" s="95">
        <f t="shared" si="83"/>
        <v>-33106</v>
      </c>
      <c r="X373" s="95">
        <f>Raw!X373</f>
        <v>184524</v>
      </c>
      <c r="Y373" s="95">
        <f>Raw!Y373</f>
        <v>44769</v>
      </c>
      <c r="Z373" s="95">
        <f>Raw!Z373</f>
        <v>45759</v>
      </c>
      <c r="AA373" s="95">
        <f>Raw!AA373</f>
        <v>5863</v>
      </c>
    </row>
    <row r="374" spans="1:27" x14ac:dyDescent="0.3">
      <c r="A374" s="85">
        <v>373</v>
      </c>
      <c r="B374" s="85" t="s">
        <v>366</v>
      </c>
      <c r="C374" s="85" t="s">
        <v>87</v>
      </c>
      <c r="D374" s="85">
        <v>2014</v>
      </c>
      <c r="E374" s="112">
        <f>Raw!E374+Raw!J374+Raw!K374+Raw!N374</f>
        <v>68863</v>
      </c>
      <c r="F374" s="4">
        <f t="shared" si="81"/>
        <v>-10064</v>
      </c>
      <c r="G374" s="94">
        <f t="shared" si="92"/>
        <v>21580.454825039145</v>
      </c>
      <c r="H374" s="94">
        <f>Raw!E374</f>
        <v>69162</v>
      </c>
      <c r="I374" s="94">
        <f t="shared" si="82"/>
        <v>-9052</v>
      </c>
      <c r="J374" s="94">
        <f>Raw!F374</f>
        <v>60304</v>
      </c>
      <c r="K374" s="95">
        <f>Raw!G374</f>
        <v>3162</v>
      </c>
      <c r="L374" s="95">
        <f>Raw!H374</f>
        <v>0</v>
      </c>
      <c r="M374" s="95">
        <f>Raw!I374+Raw!R374</f>
        <v>366</v>
      </c>
      <c r="N374" s="95">
        <f>Raw!M374</f>
        <v>567</v>
      </c>
      <c r="O374" s="95">
        <f t="shared" si="93"/>
        <v>1019.8268970761656</v>
      </c>
      <c r="P374" s="95">
        <f>Raw!O374</f>
        <v>319</v>
      </c>
      <c r="Q374" s="113">
        <f>E374-(Raw!L374-Raw!P374)</f>
        <v>437</v>
      </c>
      <c r="R374" s="95">
        <f>Raw!S374+Raw!T374</f>
        <v>170</v>
      </c>
      <c r="S374" s="95">
        <f>Raw!S374/(Clean!R374/Raw!O374)</f>
        <v>319</v>
      </c>
      <c r="T374" s="95">
        <f>Raw!Q374</f>
        <v>149</v>
      </c>
      <c r="U374" s="95">
        <f>Raw!U374-Raw!U375</f>
        <v>-10231</v>
      </c>
      <c r="V374" s="95">
        <f>Raw!V374-Raw!W374</f>
        <v>37554</v>
      </c>
      <c r="W374" s="95">
        <f t="shared" si="83"/>
        <v>7178</v>
      </c>
      <c r="X374" s="95">
        <f>Raw!X374</f>
        <v>219060</v>
      </c>
      <c r="Y374" s="95">
        <f>Raw!Y374</f>
        <v>4772</v>
      </c>
      <c r="Z374" s="95">
        <f>Raw!Z374</f>
        <v>49497</v>
      </c>
      <c r="AA374" s="95">
        <f>Raw!AA374</f>
        <v>24331</v>
      </c>
    </row>
    <row r="375" spans="1:27" ht="15" thickBot="1" x14ac:dyDescent="0.35">
      <c r="A375" s="93">
        <v>374</v>
      </c>
      <c r="B375" s="93" t="s">
        <v>366</v>
      </c>
      <c r="C375" s="93" t="s">
        <v>87</v>
      </c>
      <c r="D375" s="93">
        <v>2013</v>
      </c>
      <c r="E375" s="112">
        <f>Raw!E375+Raw!J375+Raw!K375+Raw!N375</f>
        <v>78927</v>
      </c>
      <c r="F375" s="4">
        <f t="shared" si="81"/>
        <v>-34814</v>
      </c>
      <c r="G375" s="94">
        <f t="shared" si="92"/>
        <v>21580.454825039145</v>
      </c>
      <c r="H375" s="94">
        <f>Raw!E375</f>
        <v>78214</v>
      </c>
      <c r="I375" s="94">
        <f t="shared" si="82"/>
        <v>-32692</v>
      </c>
      <c r="J375" s="94">
        <f>Raw!F375</f>
        <v>65831</v>
      </c>
      <c r="K375" s="95">
        <f>Raw!G375</f>
        <v>4290</v>
      </c>
      <c r="L375" s="95">
        <f>Raw!H375</f>
        <v>0</v>
      </c>
      <c r="M375" s="95">
        <f>Raw!I375+Raw!R375</f>
        <v>0</v>
      </c>
      <c r="N375" s="95">
        <f>Raw!M375</f>
        <v>590</v>
      </c>
      <c r="O375" s="95">
        <f t="shared" si="93"/>
        <v>1019.8268970761656</v>
      </c>
      <c r="P375" s="95">
        <f>Raw!O375</f>
        <v>854</v>
      </c>
      <c r="Q375" s="113">
        <f>E375-(Raw!L375-Raw!P375)</f>
        <v>1689</v>
      </c>
      <c r="R375" s="95">
        <f>Raw!S375+Raw!T375</f>
        <v>386</v>
      </c>
      <c r="S375" s="95">
        <f>Raw!S375/(Clean!R375/Raw!O375)</f>
        <v>854</v>
      </c>
      <c r="T375" s="95">
        <f>Raw!Q375</f>
        <v>468</v>
      </c>
      <c r="U375" s="95">
        <f>Raw!U375-Raw!U376</f>
        <v>124348</v>
      </c>
      <c r="V375" s="95">
        <f>Raw!V375-Raw!W375</f>
        <v>30376</v>
      </c>
      <c r="W375" s="95">
        <f t="shared" si="83"/>
        <v>-13063</v>
      </c>
      <c r="X375" s="95">
        <f>Raw!X375</f>
        <v>254838</v>
      </c>
      <c r="Y375" s="95">
        <f>Raw!Y375</f>
        <v>11442</v>
      </c>
      <c r="Z375" s="95">
        <f>Raw!Z375</f>
        <v>73682</v>
      </c>
      <c r="AA375" s="95">
        <f>Raw!AA375</f>
        <v>14592</v>
      </c>
    </row>
    <row r="376" spans="1:27" ht="15" thickTop="1" x14ac:dyDescent="0.3">
      <c r="A376" s="88">
        <v>375</v>
      </c>
      <c r="B376" s="88" t="s">
        <v>366</v>
      </c>
      <c r="C376" s="88" t="s">
        <v>252</v>
      </c>
      <c r="D376" s="88">
        <v>2023</v>
      </c>
      <c r="E376" s="112">
        <f>Raw!E376+Raw!J376+Raw!K376+Raw!N376</f>
        <v>113741</v>
      </c>
      <c r="F376" s="4">
        <f t="shared" si="81"/>
        <v>-8960</v>
      </c>
      <c r="G376" s="94">
        <f t="shared" si="84"/>
        <v>22778.894022513228</v>
      </c>
      <c r="H376" s="94">
        <f>Raw!E376</f>
        <v>110906</v>
      </c>
      <c r="I376" s="94">
        <f t="shared" si="82"/>
        <v>-8728</v>
      </c>
      <c r="J376" s="94">
        <f>Raw!F376</f>
        <v>78674</v>
      </c>
      <c r="K376" s="95">
        <f>Raw!G376</f>
        <v>21460</v>
      </c>
      <c r="L376" s="95">
        <f>Raw!H376</f>
        <v>0</v>
      </c>
      <c r="M376" s="95">
        <f>Raw!I376+Raw!R376</f>
        <v>79</v>
      </c>
      <c r="N376" s="95">
        <f>Raw!M376</f>
        <v>7564</v>
      </c>
      <c r="O376" s="95">
        <f t="shared" si="85"/>
        <v>3380.7091563753306</v>
      </c>
      <c r="P376" s="95">
        <f>Raw!O376</f>
        <v>7752</v>
      </c>
      <c r="Q376" s="113">
        <f>E376-(Raw!L376-Raw!P376)</f>
        <v>11949</v>
      </c>
      <c r="R376" s="95">
        <f>Raw!S376+Raw!T376</f>
        <v>1550</v>
      </c>
      <c r="S376" s="95">
        <f>Raw!S376/(Clean!R376/Raw!O376)</f>
        <v>13833.569032258065</v>
      </c>
      <c r="T376" s="95">
        <f>Raw!Q376</f>
        <v>6201</v>
      </c>
      <c r="U376" s="95">
        <f>Raw!U376-Raw!U377</f>
        <v>-15673</v>
      </c>
      <c r="V376" s="95">
        <f>Raw!V376-Raw!W376</f>
        <v>43439</v>
      </c>
      <c r="W376" s="95">
        <f t="shared" si="83"/>
        <v>9451</v>
      </c>
      <c r="X376" s="95">
        <f>Raw!X376</f>
        <v>98326</v>
      </c>
      <c r="Y376" s="95">
        <f>Raw!Y376</f>
        <v>34359</v>
      </c>
      <c r="Z376" s="95">
        <f>Raw!Z376</f>
        <v>0</v>
      </c>
      <c r="AA376" s="95">
        <f>Raw!AA376</f>
        <v>25391</v>
      </c>
    </row>
    <row r="377" spans="1:27" x14ac:dyDescent="0.3">
      <c r="A377" s="85">
        <v>376</v>
      </c>
      <c r="B377" s="85" t="s">
        <v>366</v>
      </c>
      <c r="C377" s="85" t="s">
        <v>252</v>
      </c>
      <c r="D377" s="85">
        <v>2022</v>
      </c>
      <c r="E377" s="112">
        <f>Raw!E377+Raw!J377+Raw!K377+Raw!N377</f>
        <v>122701</v>
      </c>
      <c r="F377" s="4">
        <f t="shared" si="81"/>
        <v>-1719</v>
      </c>
      <c r="G377" s="94">
        <f t="shared" ref="G377:G386" si="94">G376</f>
        <v>22778.894022513228</v>
      </c>
      <c r="H377" s="94">
        <f>Raw!E377</f>
        <v>119634</v>
      </c>
      <c r="I377" s="94">
        <f t="shared" si="82"/>
        <v>-2125</v>
      </c>
      <c r="J377" s="94">
        <f>Raw!F377</f>
        <v>86605</v>
      </c>
      <c r="K377" s="95">
        <f>Raw!G377</f>
        <v>20770</v>
      </c>
      <c r="L377" s="95">
        <f>Raw!H377</f>
        <v>0</v>
      </c>
      <c r="M377" s="95">
        <f>Raw!I377+Raw!R377</f>
        <v>317</v>
      </c>
      <c r="N377" s="95">
        <f>Raw!M377</f>
        <v>7598</v>
      </c>
      <c r="O377" s="95">
        <f t="shared" ref="O377:O386" si="95">O376</f>
        <v>3380.7091563753306</v>
      </c>
      <c r="P377" s="95">
        <f>Raw!O377</f>
        <v>7502</v>
      </c>
      <c r="Q377" s="113">
        <f>E377-(Raw!L377-Raw!P377)</f>
        <v>12263</v>
      </c>
      <c r="R377" s="95">
        <f>Raw!S377+Raw!T377</f>
        <v>1598</v>
      </c>
      <c r="S377" s="95">
        <f>Raw!S377/(Clean!R377/Raw!O377)</f>
        <v>7502</v>
      </c>
      <c r="T377" s="95">
        <f>Raw!Q377</f>
        <v>5904</v>
      </c>
      <c r="U377" s="95">
        <f>Raw!U377-Raw!U378</f>
        <v>-90</v>
      </c>
      <c r="V377" s="95">
        <f>Raw!V377-Raw!W377</f>
        <v>33988</v>
      </c>
      <c r="W377" s="95">
        <f t="shared" si="83"/>
        <v>13431</v>
      </c>
      <c r="X377" s="95">
        <f>Raw!X377</f>
        <v>106044</v>
      </c>
      <c r="Y377" s="95">
        <f>Raw!Y377</f>
        <v>40545</v>
      </c>
      <c r="Z377" s="95">
        <f>Raw!Z377</f>
        <v>18405</v>
      </c>
      <c r="AA377" s="95">
        <f>Raw!AA377</f>
        <v>7592</v>
      </c>
    </row>
    <row r="378" spans="1:27" x14ac:dyDescent="0.3">
      <c r="A378" s="85">
        <v>377</v>
      </c>
      <c r="B378" s="85" t="s">
        <v>366</v>
      </c>
      <c r="C378" s="85" t="s">
        <v>252</v>
      </c>
      <c r="D378" s="85">
        <v>2021</v>
      </c>
      <c r="E378" s="112">
        <f>Raw!E378+Raw!J378+Raw!K378+Raw!N378</f>
        <v>124420</v>
      </c>
      <c r="F378" s="4">
        <f t="shared" si="81"/>
        <v>18859</v>
      </c>
      <c r="G378" s="94">
        <f t="shared" si="94"/>
        <v>22778.894022513228</v>
      </c>
      <c r="H378" s="94">
        <f>Raw!E378</f>
        <v>121759</v>
      </c>
      <c r="I378" s="94">
        <f t="shared" si="82"/>
        <v>18339</v>
      </c>
      <c r="J378" s="94">
        <f>Raw!F378</f>
        <v>92159</v>
      </c>
      <c r="K378" s="95">
        <f>Raw!G378</f>
        <v>17158</v>
      </c>
      <c r="L378" s="95">
        <f>Raw!H378</f>
        <v>0</v>
      </c>
      <c r="M378" s="95">
        <f>Raw!I378+Raw!R378</f>
        <v>447</v>
      </c>
      <c r="N378" s="95">
        <f>Raw!M378</f>
        <v>8771</v>
      </c>
      <c r="O378" s="95">
        <f t="shared" si="95"/>
        <v>3380.7091563753306</v>
      </c>
      <c r="P378" s="95">
        <f>Raw!O378</f>
        <v>8757</v>
      </c>
      <c r="Q378" s="113">
        <f>E378-(Raw!L378-Raw!P378)</f>
        <v>12660</v>
      </c>
      <c r="R378" s="95">
        <f>Raw!S378+Raw!T378</f>
        <v>1228</v>
      </c>
      <c r="S378" s="95">
        <f>Raw!S378/(Clean!R378/Raw!O378)</f>
        <v>8757</v>
      </c>
      <c r="T378" s="95">
        <f>Raw!Q378</f>
        <v>7528</v>
      </c>
      <c r="U378" s="95">
        <f>Raw!U378-Raw!U379</f>
        <v>8155</v>
      </c>
      <c r="V378" s="95">
        <f>Raw!V378-Raw!W378</f>
        <v>20557</v>
      </c>
      <c r="W378" s="95">
        <f t="shared" si="83"/>
        <v>12479</v>
      </c>
      <c r="X378" s="95">
        <f>Raw!X378</f>
        <v>108566</v>
      </c>
      <c r="Y378" s="95">
        <f>Raw!Y378</f>
        <v>47800</v>
      </c>
      <c r="Z378" s="95">
        <f>Raw!Z378</f>
        <v>24507</v>
      </c>
      <c r="AA378" s="95">
        <f>Raw!AA378</f>
        <v>-2457</v>
      </c>
    </row>
    <row r="379" spans="1:27" x14ac:dyDescent="0.3">
      <c r="A379" s="85">
        <v>378</v>
      </c>
      <c r="B379" s="85" t="s">
        <v>366</v>
      </c>
      <c r="C379" s="85" t="s">
        <v>252</v>
      </c>
      <c r="D379" s="85">
        <v>2020</v>
      </c>
      <c r="E379" s="112">
        <f>Raw!E379+Raw!J379+Raw!K379+Raw!N379</f>
        <v>105561</v>
      </c>
      <c r="F379" s="4">
        <f t="shared" si="81"/>
        <v>1190</v>
      </c>
      <c r="G379" s="94">
        <f t="shared" si="94"/>
        <v>22778.894022513228</v>
      </c>
      <c r="H379" s="94">
        <f>Raw!E379</f>
        <v>103420</v>
      </c>
      <c r="I379" s="94">
        <f t="shared" si="82"/>
        <v>1010</v>
      </c>
      <c r="J379" s="94">
        <f>Raw!F379</f>
        <v>74631</v>
      </c>
      <c r="K379" s="95">
        <f>Raw!G379</f>
        <v>16789</v>
      </c>
      <c r="L379" s="95">
        <f>Raw!H379</f>
        <v>0</v>
      </c>
      <c r="M379" s="95">
        <f>Raw!I379+Raw!R379</f>
        <v>345</v>
      </c>
      <c r="N379" s="95">
        <f>Raw!M379</f>
        <v>7582</v>
      </c>
      <c r="O379" s="95">
        <f t="shared" si="95"/>
        <v>3380.7091563753306</v>
      </c>
      <c r="P379" s="95">
        <f>Raw!O379</f>
        <v>7612</v>
      </c>
      <c r="Q379" s="113">
        <f>E379-(Raw!L379-Raw!P379)</f>
        <v>10284</v>
      </c>
      <c r="R379" s="95">
        <f>Raw!S379+Raw!T379</f>
        <v>560</v>
      </c>
      <c r="S379" s="95">
        <f>Raw!S379/(Clean!R379/Raw!O379)</f>
        <v>7612</v>
      </c>
      <c r="T379" s="95">
        <f>Raw!Q379</f>
        <v>7053</v>
      </c>
      <c r="U379" s="95">
        <f>Raw!U379-Raw!U380</f>
        <v>6398</v>
      </c>
      <c r="V379" s="95">
        <f>Raw!V379-Raw!W379</f>
        <v>8078</v>
      </c>
      <c r="W379" s="95">
        <f t="shared" si="83"/>
        <v>3303</v>
      </c>
      <c r="X379" s="95">
        <f>Raw!X379</f>
        <v>99490</v>
      </c>
      <c r="Y379" s="95">
        <f>Raw!Y379</f>
        <v>56173</v>
      </c>
      <c r="Z379" s="95">
        <f>Raw!Z379</f>
        <v>16833</v>
      </c>
      <c r="AA379" s="95">
        <f>Raw!AA379</f>
        <v>26899</v>
      </c>
    </row>
    <row r="380" spans="1:27" x14ac:dyDescent="0.3">
      <c r="A380" s="85">
        <v>379</v>
      </c>
      <c r="B380" s="85" t="s">
        <v>366</v>
      </c>
      <c r="C380" s="85" t="s">
        <v>252</v>
      </c>
      <c r="D380" s="85">
        <v>2019</v>
      </c>
      <c r="E380" s="112">
        <f>Raw!E380+Raw!J380+Raw!K380+Raw!N380</f>
        <v>104371</v>
      </c>
      <c r="F380" s="4">
        <f t="shared" si="81"/>
        <v>-32243</v>
      </c>
      <c r="G380" s="94">
        <f t="shared" si="94"/>
        <v>22778.894022513228</v>
      </c>
      <c r="H380" s="94">
        <f>Raw!E380</f>
        <v>102410</v>
      </c>
      <c r="I380" s="94">
        <f t="shared" si="82"/>
        <v>-32169</v>
      </c>
      <c r="J380" s="94">
        <f>Raw!F380</f>
        <v>80112</v>
      </c>
      <c r="K380" s="95">
        <f>Raw!G380</f>
        <v>13486</v>
      </c>
      <c r="L380" s="95">
        <f>Raw!H380</f>
        <v>0</v>
      </c>
      <c r="M380" s="95">
        <f>Raw!I380+Raw!R380</f>
        <v>699</v>
      </c>
      <c r="N380" s="95">
        <f>Raw!M380</f>
        <v>2347</v>
      </c>
      <c r="O380" s="95">
        <f t="shared" si="95"/>
        <v>3380.7091563753306</v>
      </c>
      <c r="P380" s="95">
        <f>Raw!O380</f>
        <v>2433</v>
      </c>
      <c r="Q380" s="113">
        <f>E380-(Raw!L380-Raw!P380)</f>
        <v>4856</v>
      </c>
      <c r="R380" s="95">
        <f>Raw!S380+Raw!T380</f>
        <v>548</v>
      </c>
      <c r="S380" s="95">
        <f>Raw!S380/(Clean!R380/Raw!O380)</f>
        <v>2433</v>
      </c>
      <c r="T380" s="95">
        <f>Raw!Q380</f>
        <v>1884</v>
      </c>
      <c r="U380" s="95">
        <f>Raw!U380-Raw!U381</f>
        <v>-3029</v>
      </c>
      <c r="V380" s="95">
        <f>Raw!V380-Raw!W380</f>
        <v>4775</v>
      </c>
      <c r="W380" s="95">
        <f t="shared" si="83"/>
        <v>8521</v>
      </c>
      <c r="X380" s="95">
        <f>Raw!X380</f>
        <v>105716</v>
      </c>
      <c r="Y380" s="95">
        <f>Raw!Y380</f>
        <v>64615</v>
      </c>
      <c r="Z380" s="95">
        <f>Raw!Z380</f>
        <v>41797</v>
      </c>
      <c r="AA380" s="95">
        <f>Raw!AA380</f>
        <v>14117</v>
      </c>
    </row>
    <row r="381" spans="1:27" x14ac:dyDescent="0.3">
      <c r="A381" s="85">
        <v>380</v>
      </c>
      <c r="B381" s="85" t="s">
        <v>366</v>
      </c>
      <c r="C381" s="85" t="s">
        <v>252</v>
      </c>
      <c r="D381" s="85">
        <v>2018</v>
      </c>
      <c r="E381" s="112">
        <f>Raw!E381+Raw!J381+Raw!K381+Raw!N381</f>
        <v>136614</v>
      </c>
      <c r="F381" s="4">
        <f t="shared" si="81"/>
        <v>6799</v>
      </c>
      <c r="G381" s="94">
        <f t="shared" si="94"/>
        <v>22778.894022513228</v>
      </c>
      <c r="H381" s="94">
        <f>Raw!E381</f>
        <v>134579</v>
      </c>
      <c r="I381" s="94">
        <f t="shared" si="82"/>
        <v>6047</v>
      </c>
      <c r="J381" s="94">
        <f>Raw!F381</f>
        <v>106611</v>
      </c>
      <c r="K381" s="95">
        <f>Raw!G381</f>
        <v>19462</v>
      </c>
      <c r="L381" s="95">
        <f>Raw!H381</f>
        <v>0</v>
      </c>
      <c r="M381" s="95">
        <f>Raw!I381+Raw!R381</f>
        <v>1761</v>
      </c>
      <c r="N381" s="95">
        <f>Raw!M381</f>
        <v>59</v>
      </c>
      <c r="O381" s="95">
        <f t="shared" si="95"/>
        <v>3380.7091563753306</v>
      </c>
      <c r="P381" s="95">
        <f>Raw!O381</f>
        <v>318</v>
      </c>
      <c r="Q381" s="113">
        <f>E381-(Raw!L381-Raw!P381)</f>
        <v>2630</v>
      </c>
      <c r="R381" s="95">
        <f>Raw!S381+Raw!T381</f>
        <v>536</v>
      </c>
      <c r="S381" s="95">
        <f>Raw!S381/(Clean!R381/Raw!O381)</f>
        <v>318</v>
      </c>
      <c r="T381" s="95">
        <f>Raw!Q381</f>
        <v>-218</v>
      </c>
      <c r="U381" s="95">
        <f>Raw!U381-Raw!U382</f>
        <v>-1642</v>
      </c>
      <c r="V381" s="95">
        <f>Raw!V381-Raw!W381</f>
        <v>-3746</v>
      </c>
      <c r="W381" s="95">
        <f t="shared" si="83"/>
        <v>3053</v>
      </c>
      <c r="X381" s="95">
        <f>Raw!X381</f>
        <v>128229</v>
      </c>
      <c r="Y381" s="95">
        <f>Raw!Y381</f>
        <v>73035</v>
      </c>
      <c r="Z381" s="95">
        <f>Raw!Z381</f>
        <v>55015</v>
      </c>
      <c r="AA381" s="95">
        <f>Raw!AA381</f>
        <v>10410</v>
      </c>
    </row>
    <row r="382" spans="1:27" x14ac:dyDescent="0.3">
      <c r="A382" s="85">
        <v>381</v>
      </c>
      <c r="B382" s="85" t="s">
        <v>366</v>
      </c>
      <c r="C382" s="85" t="s">
        <v>252</v>
      </c>
      <c r="D382" s="85">
        <v>2017</v>
      </c>
      <c r="E382" s="112">
        <f>Raw!E382+Raw!J382+Raw!K382+Raw!N382</f>
        <v>129815</v>
      </c>
      <c r="F382" s="4">
        <f t="shared" si="81"/>
        <v>29521</v>
      </c>
      <c r="G382" s="94">
        <f t="shared" si="94"/>
        <v>22778.894022513228</v>
      </c>
      <c r="H382" s="94">
        <f>Raw!E382</f>
        <v>128532</v>
      </c>
      <c r="I382" s="94">
        <f t="shared" si="82"/>
        <v>31176</v>
      </c>
      <c r="J382" s="94">
        <f>Raw!F382</f>
        <v>95431</v>
      </c>
      <c r="K382" s="95">
        <f>Raw!G382</f>
        <v>25216</v>
      </c>
      <c r="L382" s="95">
        <f>Raw!H382</f>
        <v>0</v>
      </c>
      <c r="M382" s="95">
        <f>Raw!I382+Raw!R382</f>
        <v>36</v>
      </c>
      <c r="N382" s="95">
        <f>Raw!M382</f>
        <v>1090</v>
      </c>
      <c r="O382" s="95">
        <f t="shared" si="95"/>
        <v>3380.7091563753306</v>
      </c>
      <c r="P382" s="95">
        <f>Raw!O382</f>
        <v>316</v>
      </c>
      <c r="Q382" s="113">
        <f>E382-(Raw!L382-Raw!P382)</f>
        <v>2496</v>
      </c>
      <c r="R382" s="95">
        <f>Raw!S382+Raw!T382</f>
        <v>124</v>
      </c>
      <c r="S382" s="95">
        <f>Raw!S382/(Clean!R382/Raw!O382)</f>
        <v>316</v>
      </c>
      <c r="T382" s="95">
        <f>Raw!Q382</f>
        <v>192</v>
      </c>
      <c r="U382" s="95">
        <f>Raw!U382-Raw!U383</f>
        <v>-1248</v>
      </c>
      <c r="V382" s="95">
        <f>Raw!V382-Raw!W382</f>
        <v>-6799</v>
      </c>
      <c r="W382" s="95">
        <f t="shared" si="83"/>
        <v>-9137</v>
      </c>
      <c r="X382" s="95">
        <f>Raw!X382</f>
        <v>134460</v>
      </c>
      <c r="Y382" s="95">
        <f>Raw!Y382</f>
        <v>74543</v>
      </c>
      <c r="Z382" s="95">
        <f>Raw!Z382</f>
        <v>64934</v>
      </c>
      <c r="AA382" s="95">
        <f>Raw!AA382</f>
        <v>3496</v>
      </c>
    </row>
    <row r="383" spans="1:27" x14ac:dyDescent="0.3">
      <c r="A383" s="85">
        <v>382</v>
      </c>
      <c r="B383" s="85" t="s">
        <v>366</v>
      </c>
      <c r="C383" s="85" t="s">
        <v>252</v>
      </c>
      <c r="D383" s="85">
        <v>2016</v>
      </c>
      <c r="E383" s="112">
        <f>Raw!E383+Raw!J383+Raw!K383+Raw!N383</f>
        <v>100294</v>
      </c>
      <c r="F383" s="4">
        <f t="shared" si="81"/>
        <v>20542</v>
      </c>
      <c r="G383" s="94">
        <f t="shared" si="94"/>
        <v>22778.894022513228</v>
      </c>
      <c r="H383" s="94">
        <f>Raw!E383</f>
        <v>97356</v>
      </c>
      <c r="I383" s="94">
        <f t="shared" si="82"/>
        <v>20073</v>
      </c>
      <c r="J383" s="94">
        <f>Raw!F383</f>
        <v>64717</v>
      </c>
      <c r="K383" s="95">
        <f>Raw!G383</f>
        <v>22333</v>
      </c>
      <c r="L383" s="95">
        <f>Raw!H383</f>
        <v>0</v>
      </c>
      <c r="M383" s="95">
        <f>Raw!I383+Raw!R383</f>
        <v>1085</v>
      </c>
      <c r="N383" s="95">
        <f>Raw!M383</f>
        <v>2808</v>
      </c>
      <c r="O383" s="95">
        <f t="shared" si="95"/>
        <v>3380.7091563753306</v>
      </c>
      <c r="P383" s="95">
        <f>Raw!O383</f>
        <v>2905</v>
      </c>
      <c r="Q383" s="113">
        <f>E383-(Raw!L383-Raw!P383)</f>
        <v>6549</v>
      </c>
      <c r="R383" s="95">
        <f>Raw!S383+Raw!T383</f>
        <v>803</v>
      </c>
      <c r="S383" s="95">
        <f>Raw!S383/(Clean!R383/Raw!O383)</f>
        <v>2905</v>
      </c>
      <c r="T383" s="95">
        <f>Raw!Q383</f>
        <v>2102</v>
      </c>
      <c r="U383" s="95">
        <f>Raw!U383-Raw!U384</f>
        <v>10302</v>
      </c>
      <c r="V383" s="95">
        <f>Raw!V383-Raw!W383</f>
        <v>2338</v>
      </c>
      <c r="W383" s="95">
        <f t="shared" si="83"/>
        <v>3518</v>
      </c>
      <c r="X383" s="95">
        <f>Raw!X383</f>
        <v>130736</v>
      </c>
      <c r="Y383" s="95">
        <f>Raw!Y383</f>
        <v>74444</v>
      </c>
      <c r="Z383" s="95">
        <f>Raw!Z383</f>
        <v>62910</v>
      </c>
      <c r="AA383" s="95">
        <f>Raw!AA383</f>
        <v>-26303</v>
      </c>
    </row>
    <row r="384" spans="1:27" x14ac:dyDescent="0.3">
      <c r="A384" s="85">
        <v>383</v>
      </c>
      <c r="B384" s="85" t="s">
        <v>366</v>
      </c>
      <c r="C384" s="85" t="s">
        <v>252</v>
      </c>
      <c r="D384" s="85">
        <v>2015</v>
      </c>
      <c r="E384" s="112">
        <f>Raw!E384+Raw!J384+Raw!K384+Raw!N384</f>
        <v>79752</v>
      </c>
      <c r="F384" s="4">
        <f t="shared" si="81"/>
        <v>16251</v>
      </c>
      <c r="G384" s="94">
        <f t="shared" si="94"/>
        <v>22778.894022513228</v>
      </c>
      <c r="H384" s="94">
        <f>Raw!E384</f>
        <v>77283</v>
      </c>
      <c r="I384" s="94">
        <f t="shared" si="82"/>
        <v>16095</v>
      </c>
      <c r="J384" s="94">
        <f>Raw!F384</f>
        <v>52745</v>
      </c>
      <c r="K384" s="95">
        <f>Raw!G384</f>
        <v>16590</v>
      </c>
      <c r="L384" s="95">
        <f>Raw!H384</f>
        <v>0</v>
      </c>
      <c r="M384" s="95">
        <f>Raw!I384+Raw!R384</f>
        <v>1646</v>
      </c>
      <c r="N384" s="95">
        <f>Raw!M384</f>
        <v>471</v>
      </c>
      <c r="O384" s="95">
        <f t="shared" si="95"/>
        <v>3380.7091563753306</v>
      </c>
      <c r="P384" s="95">
        <f>Raw!O384</f>
        <v>1463</v>
      </c>
      <c r="Q384" s="113">
        <f>E384-(Raw!L384-Raw!P384)</f>
        <v>3361</v>
      </c>
      <c r="R384" s="95">
        <f>Raw!S384+Raw!T384</f>
        <v>421</v>
      </c>
      <c r="S384" s="95">
        <f>Raw!S384/(Clean!R384/Raw!O384)</f>
        <v>1463</v>
      </c>
      <c r="T384" s="95">
        <f>Raw!Q384</f>
        <v>1042</v>
      </c>
      <c r="U384" s="95">
        <f>Raw!U384-Raw!U385</f>
        <v>-2781</v>
      </c>
      <c r="V384" s="95">
        <f>Raw!V384-Raw!W384</f>
        <v>-1180</v>
      </c>
      <c r="W384" s="95">
        <f t="shared" si="83"/>
        <v>-7953</v>
      </c>
      <c r="X384" s="95">
        <f>Raw!X384</f>
        <v>78394</v>
      </c>
      <c r="Y384" s="95">
        <f>Raw!Y384</f>
        <v>41307</v>
      </c>
      <c r="Z384" s="95">
        <f>Raw!Z384</f>
        <v>36018</v>
      </c>
      <c r="AA384" s="95">
        <f>Raw!AA384</f>
        <v>2702</v>
      </c>
    </row>
    <row r="385" spans="1:27" x14ac:dyDescent="0.3">
      <c r="A385" s="85">
        <v>384</v>
      </c>
      <c r="B385" s="85" t="s">
        <v>366</v>
      </c>
      <c r="C385" s="85" t="s">
        <v>252</v>
      </c>
      <c r="D385" s="85">
        <v>2014</v>
      </c>
      <c r="E385" s="112">
        <f>Raw!E385+Raw!J385+Raw!K385+Raw!N385</f>
        <v>63501</v>
      </c>
      <c r="F385" s="4">
        <f t="shared" si="81"/>
        <v>14657</v>
      </c>
      <c r="G385" s="94">
        <f t="shared" si="94"/>
        <v>22778.894022513228</v>
      </c>
      <c r="H385" s="94">
        <f>Raw!E385</f>
        <v>61188</v>
      </c>
      <c r="I385" s="94">
        <f t="shared" si="82"/>
        <v>15159</v>
      </c>
      <c r="J385" s="94">
        <f>Raw!F385</f>
        <v>38981</v>
      </c>
      <c r="K385" s="95">
        <f>Raw!G385</f>
        <v>13181</v>
      </c>
      <c r="L385" s="95">
        <f>Raw!H385</f>
        <v>0</v>
      </c>
      <c r="M385" s="95">
        <f>Raw!I385+Raw!R385</f>
        <v>412</v>
      </c>
      <c r="N385" s="95">
        <f>Raw!M385</f>
        <v>2922</v>
      </c>
      <c r="O385" s="95">
        <f t="shared" si="95"/>
        <v>3380.7091563753306</v>
      </c>
      <c r="P385" s="95">
        <f>Raw!O385</f>
        <v>2935</v>
      </c>
      <c r="Q385" s="113">
        <f>E385-(Raw!L385-Raw!P385)</f>
        <v>5733</v>
      </c>
      <c r="R385" s="95">
        <f>Raw!S385+Raw!T385</f>
        <v>499</v>
      </c>
      <c r="S385" s="95">
        <f>Raw!S385/(Clean!R385/Raw!O385)</f>
        <v>2935</v>
      </c>
      <c r="T385" s="95">
        <f>Raw!Q385</f>
        <v>2437</v>
      </c>
      <c r="U385" s="95">
        <f>Raw!U385-Raw!U386</f>
        <v>3178</v>
      </c>
      <c r="V385" s="95">
        <f>Raw!V385-Raw!W385</f>
        <v>6773</v>
      </c>
      <c r="W385" s="95">
        <f t="shared" si="83"/>
        <v>-365</v>
      </c>
      <c r="X385" s="95">
        <f>Raw!X385</f>
        <v>78048</v>
      </c>
      <c r="Y385" s="95">
        <f>Raw!Y385</f>
        <v>42058</v>
      </c>
      <c r="Z385" s="95">
        <f>Raw!Z385</f>
        <v>39392</v>
      </c>
      <c r="AA385" s="95">
        <f>Raw!AA385</f>
        <v>590</v>
      </c>
    </row>
    <row r="386" spans="1:27" ht="15" thickBot="1" x14ac:dyDescent="0.35">
      <c r="A386" s="93">
        <v>385</v>
      </c>
      <c r="B386" s="93" t="s">
        <v>366</v>
      </c>
      <c r="C386" s="93" t="s">
        <v>252</v>
      </c>
      <c r="D386" s="93">
        <v>2013</v>
      </c>
      <c r="E386" s="112">
        <f>Raw!E386+Raw!J386+Raw!K386+Raw!N386</f>
        <v>48844</v>
      </c>
      <c r="F386" s="4">
        <f t="shared" si="81"/>
        <v>-3213034</v>
      </c>
      <c r="G386" s="94">
        <f t="shared" si="94"/>
        <v>22778.894022513228</v>
      </c>
      <c r="H386" s="94">
        <f>Raw!E386</f>
        <v>46029</v>
      </c>
      <c r="I386" s="94">
        <f t="shared" si="82"/>
        <v>-3205764</v>
      </c>
      <c r="J386" s="94">
        <f>Raw!F386</f>
        <v>26006</v>
      </c>
      <c r="K386" s="95">
        <f>Raw!G386</f>
        <v>13619</v>
      </c>
      <c r="L386" s="95">
        <f>Raw!H386</f>
        <v>0</v>
      </c>
      <c r="M386" s="95">
        <f>Raw!I386+Raw!R386</f>
        <v>303</v>
      </c>
      <c r="N386" s="95">
        <f>Raw!M386</f>
        <v>1419</v>
      </c>
      <c r="O386" s="95">
        <f t="shared" si="95"/>
        <v>3380.7091563753306</v>
      </c>
      <c r="P386" s="95">
        <f>Raw!O386</f>
        <v>1598</v>
      </c>
      <c r="Q386" s="113">
        <f>E386-(Raw!L386-Raw!P386)</f>
        <v>4973</v>
      </c>
      <c r="R386" s="95">
        <f>Raw!S386+Raw!T386</f>
        <v>740</v>
      </c>
      <c r="S386" s="95">
        <f>Raw!S386/(Clean!R386/Raw!O386)</f>
        <v>1598</v>
      </c>
      <c r="T386" s="95">
        <f>Raw!Q386</f>
        <v>859</v>
      </c>
      <c r="U386" s="95">
        <f>Raw!U386-Raw!U387</f>
        <v>-65510</v>
      </c>
      <c r="V386" s="95">
        <f>Raw!V386-Raw!W386</f>
        <v>7138</v>
      </c>
      <c r="W386" s="95">
        <f t="shared" si="83"/>
        <v>809502</v>
      </c>
      <c r="X386" s="95">
        <f>Raw!X386</f>
        <v>68622</v>
      </c>
      <c r="Y386" s="95">
        <f>Raw!Y386</f>
        <v>39497</v>
      </c>
      <c r="Z386" s="95">
        <f>Raw!Z386</f>
        <v>33366</v>
      </c>
      <c r="AA386" s="95">
        <f>Raw!AA386</f>
        <v>-11234</v>
      </c>
    </row>
    <row r="387" spans="1:27" ht="15" thickTop="1" x14ac:dyDescent="0.3">
      <c r="A387" s="88">
        <v>386</v>
      </c>
      <c r="B387" s="88" t="s">
        <v>366</v>
      </c>
      <c r="C387" s="88" t="s">
        <v>99</v>
      </c>
      <c r="D387" s="88">
        <v>2023</v>
      </c>
      <c r="E387" s="112">
        <f>Raw!E387+Raw!J387+Raw!K387+Raw!N387</f>
        <v>3261878</v>
      </c>
      <c r="F387" s="4">
        <f t="shared" ref="F387:F450" si="96">E387-E388</f>
        <v>-352259</v>
      </c>
      <c r="G387" s="94">
        <f t="shared" ref="G387:G450" si="97">_xlfn.STDEV.S(E387:E396)</f>
        <v>794628.59528453765</v>
      </c>
      <c r="H387" s="94">
        <f>Raw!E387</f>
        <v>3251793</v>
      </c>
      <c r="I387" s="94">
        <f t="shared" ref="I387:I450" si="98">H387-H388</f>
        <v>-359197</v>
      </c>
      <c r="J387" s="94">
        <f>Raw!F387</f>
        <v>2799185</v>
      </c>
      <c r="K387" s="95">
        <f>Raw!G387</f>
        <v>197668</v>
      </c>
      <c r="L387" s="95">
        <f>Raw!H387</f>
        <v>0</v>
      </c>
      <c r="M387" s="95">
        <f>Raw!I387+Raw!R387</f>
        <v>2423</v>
      </c>
      <c r="N387" s="95">
        <f>Raw!M387</f>
        <v>120131</v>
      </c>
      <c r="O387" s="95">
        <f t="shared" ref="O387:O442" si="99">_xlfn.STDEV.S(N387:N396)</f>
        <v>33006.049507628144</v>
      </c>
      <c r="P387" s="95">
        <f>Raw!O387</f>
        <v>125885</v>
      </c>
      <c r="Q387" s="113">
        <f>E387-(Raw!L387-Raw!P387)</f>
        <v>151992</v>
      </c>
      <c r="R387" s="95">
        <f>Raw!S387+Raw!T387</f>
        <v>21776</v>
      </c>
      <c r="S387" s="95">
        <f>Raw!S387/(Clean!R387/Raw!O387)</f>
        <v>179248.53944709772</v>
      </c>
      <c r="T387" s="95">
        <f>Raw!Q387</f>
        <v>104108</v>
      </c>
      <c r="U387" s="95">
        <f>Raw!U387-Raw!U388</f>
        <v>-117591</v>
      </c>
      <c r="V387" s="95">
        <f>Raw!V387-Raw!W387</f>
        <v>-802364</v>
      </c>
      <c r="W387" s="95">
        <f t="shared" ref="W387:W450" si="100">V387-V388</f>
        <v>11775</v>
      </c>
      <c r="X387" s="95">
        <f>Raw!X387</f>
        <v>2627770</v>
      </c>
      <c r="Y387" s="95">
        <f>Raw!Y387</f>
        <v>1647152</v>
      </c>
      <c r="Z387" s="95">
        <f>Raw!Z387</f>
        <v>1382137</v>
      </c>
      <c r="AA387" s="95">
        <f>Raw!AA387</f>
        <v>609678</v>
      </c>
    </row>
    <row r="388" spans="1:27" x14ac:dyDescent="0.3">
      <c r="A388" s="85">
        <v>387</v>
      </c>
      <c r="B388" s="85" t="s">
        <v>366</v>
      </c>
      <c r="C388" s="85" t="s">
        <v>99</v>
      </c>
      <c r="D388" s="85">
        <v>2022</v>
      </c>
      <c r="E388" s="112">
        <f>Raw!E388+Raw!J388+Raw!K388+Raw!N388</f>
        <v>3614137</v>
      </c>
      <c r="F388" s="4">
        <f t="shared" si="96"/>
        <v>954685</v>
      </c>
      <c r="G388" s="94">
        <f t="shared" ref="G388:G397" si="101">G387</f>
        <v>794628.59528453765</v>
      </c>
      <c r="H388" s="94">
        <f>Raw!E388</f>
        <v>3610990</v>
      </c>
      <c r="I388" s="94">
        <f t="shared" si="98"/>
        <v>944028</v>
      </c>
      <c r="J388" s="94">
        <f>Raw!F388</f>
        <v>3193614</v>
      </c>
      <c r="K388" s="95">
        <f>Raw!G388</f>
        <v>189966</v>
      </c>
      <c r="L388" s="95">
        <f>Raw!H388</f>
        <v>0</v>
      </c>
      <c r="M388" s="95">
        <f>Raw!I388+Raw!R388</f>
        <v>3321</v>
      </c>
      <c r="N388" s="95">
        <f>Raw!M388</f>
        <v>61050</v>
      </c>
      <c r="O388" s="95">
        <f t="shared" ref="O388:O397" si="102">O387</f>
        <v>33006.049507628144</v>
      </c>
      <c r="P388" s="95">
        <f>Raw!O388</f>
        <v>60322</v>
      </c>
      <c r="Q388" s="113">
        <f>E388-(Raw!L388-Raw!P388)</f>
        <v>77314</v>
      </c>
      <c r="R388" s="95">
        <f>Raw!S388+Raw!T388</f>
        <v>13117</v>
      </c>
      <c r="S388" s="95">
        <f>Raw!S388/(Clean!R388/Raw!O388)</f>
        <v>195865.99847526112</v>
      </c>
      <c r="T388" s="95">
        <f>Raw!Q388</f>
        <v>47204</v>
      </c>
      <c r="U388" s="95">
        <f>Raw!U388-Raw!U389</f>
        <v>-425961</v>
      </c>
      <c r="V388" s="95">
        <f>Raw!V388-Raw!W388</f>
        <v>-814139</v>
      </c>
      <c r="W388" s="95">
        <f t="shared" si="100"/>
        <v>-51649</v>
      </c>
      <c r="X388" s="95">
        <f>Raw!X388</f>
        <v>3373244</v>
      </c>
      <c r="Y388" s="95">
        <f>Raw!Y388</f>
        <v>2032065</v>
      </c>
      <c r="Z388" s="95">
        <f>Raw!Z388</f>
        <v>1944255</v>
      </c>
      <c r="AA388" s="95">
        <f>Raw!AA388</f>
        <v>535041</v>
      </c>
    </row>
    <row r="389" spans="1:27" x14ac:dyDescent="0.3">
      <c r="A389" s="85">
        <v>388</v>
      </c>
      <c r="B389" s="85" t="s">
        <v>366</v>
      </c>
      <c r="C389" s="85" t="s">
        <v>99</v>
      </c>
      <c r="D389" s="85">
        <v>2021</v>
      </c>
      <c r="E389" s="112">
        <f>Raw!E389+Raw!J389+Raw!K389+Raw!N389</f>
        <v>2659452</v>
      </c>
      <c r="F389" s="4">
        <f t="shared" si="96"/>
        <v>463431</v>
      </c>
      <c r="G389" s="94">
        <f t="shared" si="101"/>
        <v>794628.59528453765</v>
      </c>
      <c r="H389" s="94">
        <f>Raw!E389</f>
        <v>2666962</v>
      </c>
      <c r="I389" s="94">
        <f t="shared" si="98"/>
        <v>473278</v>
      </c>
      <c r="J389" s="94">
        <f>Raw!F389</f>
        <v>2322180</v>
      </c>
      <c r="K389" s="95">
        <f>Raw!G389</f>
        <v>128442</v>
      </c>
      <c r="L389" s="95">
        <f>Raw!H389</f>
        <v>0</v>
      </c>
      <c r="M389" s="95">
        <f>Raw!I389+Raw!R389</f>
        <v>2543</v>
      </c>
      <c r="N389" s="95">
        <f>Raw!M389</f>
        <v>48502</v>
      </c>
      <c r="O389" s="95">
        <f t="shared" si="102"/>
        <v>33006.049507628144</v>
      </c>
      <c r="P389" s="95">
        <f>Raw!O389</f>
        <v>49240</v>
      </c>
      <c r="Q389" s="113">
        <f>E389-(Raw!L389-Raw!P389)</f>
        <v>45246</v>
      </c>
      <c r="R389" s="95">
        <f>Raw!S389+Raw!T389</f>
        <v>4254</v>
      </c>
      <c r="S389" s="95">
        <f>Raw!S389/(Clean!R389/Raw!O389)</f>
        <v>49240</v>
      </c>
      <c r="T389" s="95">
        <f>Raw!Q389</f>
        <v>44986</v>
      </c>
      <c r="U389" s="95">
        <f>Raw!U389-Raw!U390</f>
        <v>-114746</v>
      </c>
      <c r="V389" s="95">
        <f>Raw!V389-Raw!W389</f>
        <v>-762490</v>
      </c>
      <c r="W389" s="95">
        <f t="shared" si="100"/>
        <v>-262295</v>
      </c>
      <c r="X389" s="95">
        <f>Raw!X389</f>
        <v>3471005</v>
      </c>
      <c r="Y389" s="95">
        <f>Raw!Y389</f>
        <v>2418786</v>
      </c>
      <c r="Z389" s="95">
        <f>Raw!Z389</f>
        <v>2410961</v>
      </c>
      <c r="AA389" s="95">
        <f>Raw!AA389</f>
        <v>641307</v>
      </c>
    </row>
    <row r="390" spans="1:27" x14ac:dyDescent="0.3">
      <c r="A390" s="85">
        <v>389</v>
      </c>
      <c r="B390" s="85" t="s">
        <v>366</v>
      </c>
      <c r="C390" s="85" t="s">
        <v>99</v>
      </c>
      <c r="D390" s="85">
        <v>2020</v>
      </c>
      <c r="E390" s="112">
        <f>Raw!E390+Raw!J390+Raw!K390+Raw!N390</f>
        <v>2196021</v>
      </c>
      <c r="F390" s="4">
        <f t="shared" si="96"/>
        <v>-234642</v>
      </c>
      <c r="G390" s="94">
        <f t="shared" si="101"/>
        <v>794628.59528453765</v>
      </c>
      <c r="H390" s="94">
        <f>Raw!E390</f>
        <v>2193684</v>
      </c>
      <c r="I390" s="94">
        <f t="shared" si="98"/>
        <v>-241011</v>
      </c>
      <c r="J390" s="94">
        <f>Raw!F390</f>
        <v>1834731</v>
      </c>
      <c r="K390" s="95">
        <f>Raw!G390</f>
        <v>125593</v>
      </c>
      <c r="L390" s="95">
        <f>Raw!H390</f>
        <v>0</v>
      </c>
      <c r="M390" s="95">
        <f>Raw!I390+Raw!R390</f>
        <v>1207</v>
      </c>
      <c r="N390" s="95">
        <f>Raw!M390</f>
        <v>44883</v>
      </c>
      <c r="O390" s="95">
        <f t="shared" si="102"/>
        <v>33006.049507628144</v>
      </c>
      <c r="P390" s="95">
        <f>Raw!O390</f>
        <v>46605</v>
      </c>
      <c r="Q390" s="113">
        <f>E390-(Raw!L390-Raw!P390)</f>
        <v>47220</v>
      </c>
      <c r="R390" s="95">
        <f>Raw!S390+Raw!T390</f>
        <v>0</v>
      </c>
      <c r="S390" s="95" t="e">
        <f>Raw!S390/(Clean!R390/Raw!O390)</f>
        <v>#DIV/0!</v>
      </c>
      <c r="T390" s="95">
        <f>Raw!Q390</f>
        <v>46605</v>
      </c>
      <c r="U390" s="95">
        <f>Raw!U390-Raw!U391</f>
        <v>4154</v>
      </c>
      <c r="V390" s="95">
        <f>Raw!V390-Raw!W390</f>
        <v>-500195</v>
      </c>
      <c r="W390" s="95">
        <f t="shared" si="100"/>
        <v>15784</v>
      </c>
      <c r="X390" s="95">
        <f>Raw!X390</f>
        <v>3561311</v>
      </c>
      <c r="Y390" s="95">
        <f>Raw!Y390</f>
        <v>2439362</v>
      </c>
      <c r="Z390" s="95">
        <f>Raw!Z390</f>
        <v>2575692</v>
      </c>
      <c r="AA390" s="95">
        <f>Raw!AA390</f>
        <v>-24145</v>
      </c>
    </row>
    <row r="391" spans="1:27" x14ac:dyDescent="0.3">
      <c r="A391" s="85">
        <v>390</v>
      </c>
      <c r="B391" s="85" t="s">
        <v>366</v>
      </c>
      <c r="C391" s="85" t="s">
        <v>99</v>
      </c>
      <c r="D391" s="85">
        <v>2019</v>
      </c>
      <c r="E391" s="112">
        <f>Raw!E391+Raw!J391+Raw!K391+Raw!N391</f>
        <v>2430663</v>
      </c>
      <c r="F391" s="4">
        <f t="shared" si="96"/>
        <v>267830</v>
      </c>
      <c r="G391" s="94">
        <f t="shared" si="101"/>
        <v>794628.59528453765</v>
      </c>
      <c r="H391" s="94">
        <f>Raw!E391</f>
        <v>2434695</v>
      </c>
      <c r="I391" s="94">
        <f t="shared" si="98"/>
        <v>270627</v>
      </c>
      <c r="J391" s="94">
        <f>Raw!F391</f>
        <v>2051314</v>
      </c>
      <c r="K391" s="95">
        <f>Raw!G391</f>
        <v>166791</v>
      </c>
      <c r="L391" s="95">
        <f>Raw!H391</f>
        <v>0</v>
      </c>
      <c r="M391" s="95">
        <f>Raw!I391+Raw!R391</f>
        <v>1251</v>
      </c>
      <c r="N391" s="95">
        <f>Raw!M391</f>
        <v>60104</v>
      </c>
      <c r="O391" s="95">
        <f t="shared" si="102"/>
        <v>33006.049507628144</v>
      </c>
      <c r="P391" s="95">
        <f>Raw!O391</f>
        <v>59549</v>
      </c>
      <c r="Q391" s="113">
        <f>E391-(Raw!L391-Raw!P391)</f>
        <v>81557</v>
      </c>
      <c r="R391" s="95">
        <f>Raw!S391+Raw!T391</f>
        <v>25485</v>
      </c>
      <c r="S391" s="95">
        <f>Raw!S391/(Clean!R391/Raw!O391)</f>
        <v>59549</v>
      </c>
      <c r="T391" s="95">
        <f>Raw!Q391</f>
        <v>34065</v>
      </c>
      <c r="U391" s="95">
        <f>Raw!U391-Raw!U392</f>
        <v>111348</v>
      </c>
      <c r="V391" s="95">
        <f>Raw!V391-Raw!W391</f>
        <v>-515979</v>
      </c>
      <c r="W391" s="95">
        <f t="shared" si="100"/>
        <v>-319711</v>
      </c>
      <c r="X391" s="95">
        <f>Raw!X391</f>
        <v>3602416</v>
      </c>
      <c r="Y391" s="95">
        <f>Raw!Y391</f>
        <v>2562463</v>
      </c>
      <c r="Z391" s="95">
        <f>Raw!Z391</f>
        <v>2307157</v>
      </c>
      <c r="AA391" s="95">
        <f>Raw!AA391</f>
        <v>402310</v>
      </c>
    </row>
    <row r="392" spans="1:27" x14ac:dyDescent="0.3">
      <c r="A392" s="85">
        <v>391</v>
      </c>
      <c r="B392" s="85" t="s">
        <v>366</v>
      </c>
      <c r="C392" s="85" t="s">
        <v>99</v>
      </c>
      <c r="D392" s="85">
        <v>2018</v>
      </c>
      <c r="E392" s="112">
        <f>Raw!E392+Raw!J392+Raw!K392+Raw!N392</f>
        <v>2162833</v>
      </c>
      <c r="F392" s="4">
        <f t="shared" si="96"/>
        <v>667372</v>
      </c>
      <c r="G392" s="94">
        <f t="shared" si="101"/>
        <v>794628.59528453765</v>
      </c>
      <c r="H392" s="94">
        <f>Raw!E392</f>
        <v>2164068</v>
      </c>
      <c r="I392" s="94">
        <f t="shared" si="98"/>
        <v>673098</v>
      </c>
      <c r="J392" s="94">
        <f>Raw!F392</f>
        <v>1759306</v>
      </c>
      <c r="K392" s="95">
        <f>Raw!G392</f>
        <v>176640</v>
      </c>
      <c r="L392" s="95">
        <f>Raw!H392</f>
        <v>0</v>
      </c>
      <c r="M392" s="95">
        <f>Raw!I392+Raw!R392</f>
        <v>2517</v>
      </c>
      <c r="N392" s="95">
        <f>Raw!M392</f>
        <v>107253</v>
      </c>
      <c r="O392" s="95">
        <f t="shared" si="102"/>
        <v>33006.049507628144</v>
      </c>
      <c r="P392" s="95">
        <f>Raw!O392</f>
        <v>111077</v>
      </c>
      <c r="Q392" s="113">
        <f>E392-(Raw!L392-Raw!P392)</f>
        <v>130100</v>
      </c>
      <c r="R392" s="95">
        <f>Raw!S392+Raw!T392</f>
        <v>24081</v>
      </c>
      <c r="S392" s="95">
        <f>Raw!S392/(Clean!R392/Raw!O392)</f>
        <v>111077</v>
      </c>
      <c r="T392" s="95">
        <f>Raw!Q392</f>
        <v>86996</v>
      </c>
      <c r="U392" s="95">
        <f>Raw!U392-Raw!U393</f>
        <v>77221</v>
      </c>
      <c r="V392" s="95">
        <f>Raw!V392-Raw!W392</f>
        <v>-196268</v>
      </c>
      <c r="W392" s="95">
        <f t="shared" si="100"/>
        <v>-30799</v>
      </c>
      <c r="X392" s="95">
        <f>Raw!X392</f>
        <v>3133725</v>
      </c>
      <c r="Y392" s="95">
        <f>Raw!Y392</f>
        <v>2098583</v>
      </c>
      <c r="Z392" s="95">
        <f>Raw!Z392</f>
        <v>1962749</v>
      </c>
      <c r="AA392" s="95">
        <f>Raw!AA392</f>
        <v>446496</v>
      </c>
    </row>
    <row r="393" spans="1:27" x14ac:dyDescent="0.3">
      <c r="A393" s="85">
        <v>392</v>
      </c>
      <c r="B393" s="85" t="s">
        <v>366</v>
      </c>
      <c r="C393" s="85" t="s">
        <v>99</v>
      </c>
      <c r="D393" s="85">
        <v>2017</v>
      </c>
      <c r="E393" s="112">
        <f>Raw!E393+Raw!J393+Raw!K393+Raw!N393</f>
        <v>1495461</v>
      </c>
      <c r="F393" s="4">
        <f t="shared" si="96"/>
        <v>280222</v>
      </c>
      <c r="G393" s="94">
        <f t="shared" si="101"/>
        <v>794628.59528453765</v>
      </c>
      <c r="H393" s="94">
        <f>Raw!E393</f>
        <v>1490970</v>
      </c>
      <c r="I393" s="94">
        <f t="shared" si="98"/>
        <v>274845</v>
      </c>
      <c r="J393" s="94">
        <f>Raw!F393</f>
        <v>1115936</v>
      </c>
      <c r="K393" s="95">
        <f>Raw!G393</f>
        <v>181576</v>
      </c>
      <c r="L393" s="95">
        <f>Raw!H393</f>
        <v>0</v>
      </c>
      <c r="M393" s="95">
        <f>Raw!I393+Raw!R393</f>
        <v>7089</v>
      </c>
      <c r="N393" s="95">
        <f>Raw!M393</f>
        <v>100967</v>
      </c>
      <c r="O393" s="95">
        <f t="shared" si="102"/>
        <v>33006.049507628144</v>
      </c>
      <c r="P393" s="95">
        <f>Raw!O393</f>
        <v>109093</v>
      </c>
      <c r="Q393" s="113">
        <f>E393-(Raw!L393-Raw!P393)</f>
        <v>127334</v>
      </c>
      <c r="R393" s="95">
        <f>Raw!S393+Raw!T393</f>
        <v>21876</v>
      </c>
      <c r="S393" s="95">
        <f>Raw!S393/(Clean!R393/Raw!O393)</f>
        <v>109093</v>
      </c>
      <c r="T393" s="95">
        <f>Raw!Q393</f>
        <v>87217</v>
      </c>
      <c r="U393" s="95">
        <f>Raw!U393-Raw!U394</f>
        <v>239620</v>
      </c>
      <c r="V393" s="95">
        <f>Raw!V393-Raw!W393</f>
        <v>-165469</v>
      </c>
      <c r="W393" s="95">
        <f t="shared" si="100"/>
        <v>-55229</v>
      </c>
      <c r="X393" s="95">
        <f>Raw!X393</f>
        <v>2708305</v>
      </c>
      <c r="Y393" s="95">
        <f>Raw!Y393</f>
        <v>1690709</v>
      </c>
      <c r="Z393" s="95">
        <f>Raw!Z393</f>
        <v>1736675</v>
      </c>
      <c r="AA393" s="95">
        <f>Raw!AA393</f>
        <v>-35726</v>
      </c>
    </row>
    <row r="394" spans="1:27" x14ac:dyDescent="0.3">
      <c r="A394" s="85">
        <v>393</v>
      </c>
      <c r="B394" s="85" t="s">
        <v>366</v>
      </c>
      <c r="C394" s="85" t="s">
        <v>99</v>
      </c>
      <c r="D394" s="85">
        <v>2016</v>
      </c>
      <c r="E394" s="112">
        <f>Raw!E394+Raw!J394+Raw!K394+Raw!N394</f>
        <v>1215239</v>
      </c>
      <c r="F394" s="4">
        <f t="shared" si="96"/>
        <v>-154228</v>
      </c>
      <c r="G394" s="94">
        <f t="shared" si="101"/>
        <v>794628.59528453765</v>
      </c>
      <c r="H394" s="94">
        <f>Raw!E394</f>
        <v>1216125</v>
      </c>
      <c r="I394" s="94">
        <f t="shared" si="98"/>
        <v>-150191</v>
      </c>
      <c r="J394" s="94">
        <f>Raw!F394</f>
        <v>984287</v>
      </c>
      <c r="K394" s="95">
        <f>Raw!G394</f>
        <v>167417</v>
      </c>
      <c r="L394" s="95">
        <f>Raw!H394</f>
        <v>0</v>
      </c>
      <c r="M394" s="95">
        <f>Raw!I394+Raw!R394</f>
        <v>11427</v>
      </c>
      <c r="N394" s="95">
        <f>Raw!M394</f>
        <v>39694</v>
      </c>
      <c r="O394" s="95">
        <f t="shared" si="102"/>
        <v>33006.049507628144</v>
      </c>
      <c r="P394" s="95">
        <f>Raw!O394</f>
        <v>49217</v>
      </c>
      <c r="Q394" s="113">
        <f>E394-(Raw!L394-Raw!P394)</f>
        <v>49333</v>
      </c>
      <c r="R394" s="95">
        <f>Raw!S394+Raw!T394</f>
        <v>10525</v>
      </c>
      <c r="S394" s="95">
        <f>Raw!S394/(Clean!R394/Raw!O394)</f>
        <v>49217</v>
      </c>
      <c r="T394" s="95">
        <f>Raw!Q394</f>
        <v>38692</v>
      </c>
      <c r="U394" s="95">
        <f>Raw!U394-Raw!U395</f>
        <v>12577</v>
      </c>
      <c r="V394" s="95">
        <f>Raw!V394-Raw!W394</f>
        <v>-110240</v>
      </c>
      <c r="W394" s="95">
        <f t="shared" si="100"/>
        <v>-60815</v>
      </c>
      <c r="X394" s="95">
        <f>Raw!X394</f>
        <v>1896154</v>
      </c>
      <c r="Y394" s="95">
        <f>Raw!Y394</f>
        <v>1076377</v>
      </c>
      <c r="Z394" s="95">
        <f>Raw!Z394</f>
        <v>1031250</v>
      </c>
      <c r="AA394" s="95">
        <f>Raw!AA394</f>
        <v>-46335</v>
      </c>
    </row>
    <row r="395" spans="1:27" x14ac:dyDescent="0.3">
      <c r="A395" s="85">
        <v>394</v>
      </c>
      <c r="B395" s="85" t="s">
        <v>366</v>
      </c>
      <c r="C395" s="85" t="s">
        <v>99</v>
      </c>
      <c r="D395" s="85">
        <v>2015</v>
      </c>
      <c r="E395" s="112">
        <f>Raw!E395+Raw!J395+Raw!K395+Raw!N395</f>
        <v>1369467</v>
      </c>
      <c r="F395" s="4">
        <f t="shared" si="96"/>
        <v>-457293</v>
      </c>
      <c r="G395" s="94">
        <f t="shared" si="101"/>
        <v>794628.59528453765</v>
      </c>
      <c r="H395" s="94">
        <f>Raw!E395</f>
        <v>1366316</v>
      </c>
      <c r="I395" s="94">
        <f t="shared" si="98"/>
        <v>-454772</v>
      </c>
      <c r="J395" s="94">
        <f>Raw!F395</f>
        <v>1109198</v>
      </c>
      <c r="K395" s="95">
        <f>Raw!G395</f>
        <v>177387</v>
      </c>
      <c r="L395" s="95">
        <f>Raw!H395</f>
        <v>0</v>
      </c>
      <c r="M395" s="95">
        <f>Raw!I395+Raw!R395</f>
        <v>23393</v>
      </c>
      <c r="N395" s="95">
        <f>Raw!M395</f>
        <v>59557</v>
      </c>
      <c r="O395" s="95">
        <f t="shared" si="102"/>
        <v>33006.049507628144</v>
      </c>
      <c r="P395" s="95">
        <f>Raw!O395</f>
        <v>66837</v>
      </c>
      <c r="Q395" s="113">
        <f>E395-(Raw!L395-Raw!P395)</f>
        <v>78247</v>
      </c>
      <c r="R395" s="95">
        <f>Raw!S395+Raw!T395</f>
        <v>15539</v>
      </c>
      <c r="S395" s="95">
        <f>Raw!S395/(Clean!R395/Raw!O395)</f>
        <v>66837</v>
      </c>
      <c r="T395" s="95">
        <f>Raw!Q395</f>
        <v>51298</v>
      </c>
      <c r="U395" s="95">
        <f>Raw!U395-Raw!U396</f>
        <v>86284</v>
      </c>
      <c r="V395" s="95">
        <f>Raw!V395-Raw!W395</f>
        <v>-49425</v>
      </c>
      <c r="W395" s="95">
        <f t="shared" si="100"/>
        <v>86543</v>
      </c>
      <c r="X395" s="95">
        <f>Raw!X395</f>
        <v>1477198</v>
      </c>
      <c r="Y395" s="95">
        <f>Raw!Y395</f>
        <v>838510</v>
      </c>
      <c r="Z395" s="95">
        <f>Raw!Z395</f>
        <v>629577</v>
      </c>
      <c r="AA395" s="95">
        <f>Raw!AA395</f>
        <v>202843</v>
      </c>
    </row>
    <row r="396" spans="1:27" x14ac:dyDescent="0.3">
      <c r="A396" s="85">
        <v>395</v>
      </c>
      <c r="B396" s="85" t="s">
        <v>366</v>
      </c>
      <c r="C396" s="85" t="s">
        <v>99</v>
      </c>
      <c r="D396" s="85">
        <v>2014</v>
      </c>
      <c r="E396" s="112">
        <f>Raw!E396+Raw!J396+Raw!K396+Raw!N396</f>
        <v>1826760</v>
      </c>
      <c r="F396" s="4">
        <f t="shared" si="96"/>
        <v>-368125</v>
      </c>
      <c r="G396" s="94">
        <f t="shared" si="101"/>
        <v>794628.59528453765</v>
      </c>
      <c r="H396" s="94">
        <f>Raw!E396</f>
        <v>1821088</v>
      </c>
      <c r="I396" s="94">
        <f t="shared" si="98"/>
        <v>-396727</v>
      </c>
      <c r="J396" s="94">
        <f>Raw!F396</f>
        <v>1488729</v>
      </c>
      <c r="K396" s="95">
        <f>Raw!G396</f>
        <v>180888</v>
      </c>
      <c r="L396" s="95">
        <f>Raw!H396</f>
        <v>0</v>
      </c>
      <c r="M396" s="95">
        <f>Raw!I396+Raw!R396</f>
        <v>20017</v>
      </c>
      <c r="N396" s="95">
        <f>Raw!M396</f>
        <v>125740</v>
      </c>
      <c r="O396" s="95">
        <f t="shared" si="102"/>
        <v>33006.049507628144</v>
      </c>
      <c r="P396" s="95">
        <f>Raw!O396</f>
        <v>143037</v>
      </c>
      <c r="Q396" s="113">
        <f>E396-(Raw!L396-Raw!P396)</f>
        <v>163487</v>
      </c>
      <c r="R396" s="95">
        <f>Raw!S396+Raw!T396</f>
        <v>32075</v>
      </c>
      <c r="S396" s="95">
        <f>Raw!S396/(Clean!R396/Raw!O396)</f>
        <v>143037</v>
      </c>
      <c r="T396" s="95">
        <f>Raw!Q396</f>
        <v>110962</v>
      </c>
      <c r="U396" s="95">
        <f>Raw!U396-Raw!U397</f>
        <v>87457</v>
      </c>
      <c r="V396" s="95">
        <f>Raw!V396-Raw!W396</f>
        <v>-135968</v>
      </c>
      <c r="W396" s="95">
        <f t="shared" si="100"/>
        <v>-48870</v>
      </c>
      <c r="X396" s="95">
        <f>Raw!X396</f>
        <v>1143905</v>
      </c>
      <c r="Y396" s="95">
        <f>Raw!Y396</f>
        <v>735541</v>
      </c>
      <c r="Z396" s="95">
        <f>Raw!Z396</f>
        <v>342297</v>
      </c>
      <c r="AA396" s="95">
        <f>Raw!AA396</f>
        <v>367348</v>
      </c>
    </row>
    <row r="397" spans="1:27" ht="15" thickBot="1" x14ac:dyDescent="0.35">
      <c r="A397" s="93">
        <v>396</v>
      </c>
      <c r="B397" s="93" t="s">
        <v>366</v>
      </c>
      <c r="C397" s="93" t="s">
        <v>99</v>
      </c>
      <c r="D397" s="93">
        <v>2013</v>
      </c>
      <c r="E397" s="112">
        <f>Raw!E397+Raw!J397+Raw!K397+Raw!N397</f>
        <v>2194885</v>
      </c>
      <c r="F397" s="4">
        <f t="shared" si="96"/>
        <v>2182227</v>
      </c>
      <c r="G397" s="94">
        <f t="shared" si="101"/>
        <v>794628.59528453765</v>
      </c>
      <c r="H397" s="94">
        <f>Raw!E397</f>
        <v>2217815</v>
      </c>
      <c r="I397" s="94">
        <f t="shared" si="98"/>
        <v>2204190</v>
      </c>
      <c r="J397" s="94">
        <f>Raw!F397</f>
        <v>1800339</v>
      </c>
      <c r="K397" s="95">
        <f>Raw!G397</f>
        <v>253362</v>
      </c>
      <c r="L397" s="95">
        <f>Raw!H397</f>
        <v>0</v>
      </c>
      <c r="M397" s="95">
        <f>Raw!I397+Raw!R397</f>
        <v>18895</v>
      </c>
      <c r="N397" s="95">
        <f>Raw!M397</f>
        <v>123413</v>
      </c>
      <c r="O397" s="95">
        <f t="shared" si="102"/>
        <v>33006.049507628144</v>
      </c>
      <c r="P397" s="95">
        <f>Raw!O397</f>
        <v>103358</v>
      </c>
      <c r="Q397" s="113">
        <f>E397-(Raw!L397-Raw!P397)</f>
        <v>127573</v>
      </c>
      <c r="R397" s="95">
        <f>Raw!S397+Raw!T397</f>
        <v>27090</v>
      </c>
      <c r="S397" s="95">
        <f>Raw!S397/(Clean!R397/Raw!O397)</f>
        <v>103358</v>
      </c>
      <c r="T397" s="95">
        <f>Raw!Q397</f>
        <v>76268</v>
      </c>
      <c r="U397" s="95">
        <f>Raw!U397-Raw!U398</f>
        <v>104206</v>
      </c>
      <c r="V397" s="95">
        <f>Raw!V397-Raw!W397</f>
        <v>-87098</v>
      </c>
      <c r="W397" s="95">
        <f t="shared" si="100"/>
        <v>-130857</v>
      </c>
      <c r="X397" s="95">
        <f>Raw!X397</f>
        <v>1173458</v>
      </c>
      <c r="Y397" s="95">
        <f>Raw!Y397</f>
        <v>674731</v>
      </c>
      <c r="Z397" s="95">
        <f>Raw!Z397</f>
        <v>396425</v>
      </c>
      <c r="AA397" s="95">
        <f>Raw!AA397</f>
        <v>171169</v>
      </c>
    </row>
    <row r="398" spans="1:27" ht="15" thickTop="1" x14ac:dyDescent="0.3">
      <c r="A398" s="88">
        <v>397</v>
      </c>
      <c r="B398" s="88" t="s">
        <v>366</v>
      </c>
      <c r="C398" s="88" t="s">
        <v>325</v>
      </c>
      <c r="D398" s="88">
        <v>2023</v>
      </c>
      <c r="E398" s="112">
        <f>Raw!E398+Raw!J398+Raw!K398+Raw!N398</f>
        <v>12658</v>
      </c>
      <c r="F398" s="4">
        <f t="shared" si="96"/>
        <v>-22548</v>
      </c>
      <c r="G398" s="94">
        <f t="shared" si="97"/>
        <v>43140.468323322079</v>
      </c>
      <c r="H398" s="94">
        <f>Raw!E398</f>
        <v>13625</v>
      </c>
      <c r="I398" s="94">
        <f t="shared" si="98"/>
        <v>-19758</v>
      </c>
      <c r="J398" s="94">
        <f>Raw!F398</f>
        <v>8523</v>
      </c>
      <c r="K398" s="95">
        <f>Raw!G398</f>
        <v>5162</v>
      </c>
      <c r="L398" s="95">
        <f>Raw!H398</f>
        <v>0</v>
      </c>
      <c r="M398" s="95">
        <f>Raw!I398+Raw!R398</f>
        <v>1306</v>
      </c>
      <c r="N398" s="95">
        <f>Raw!M398</f>
        <v>-425</v>
      </c>
      <c r="O398" s="95">
        <f t="shared" si="99"/>
        <v>5998.7174703338778</v>
      </c>
      <c r="P398" s="95">
        <f>Raw!O398</f>
        <v>-468</v>
      </c>
      <c r="Q398" s="113">
        <f>E398-(Raw!L398-Raw!P398)</f>
        <v>-816</v>
      </c>
      <c r="R398" s="95">
        <f>Raw!S398+Raw!T398</f>
        <v>574</v>
      </c>
      <c r="S398" s="95">
        <f>Raw!S398/(Clean!R398/Raw!O398)</f>
        <v>-120.66898954703832</v>
      </c>
      <c r="T398" s="95">
        <f>Raw!Q398</f>
        <v>-1021</v>
      </c>
      <c r="U398" s="95">
        <f>Raw!U398-Raw!U399</f>
        <v>-624</v>
      </c>
      <c r="V398" s="95">
        <f>Raw!V398-Raw!W398</f>
        <v>43759</v>
      </c>
      <c r="W398" s="95">
        <f t="shared" si="100"/>
        <v>-1750</v>
      </c>
      <c r="X398" s="95">
        <f>Raw!X398</f>
        <v>64924</v>
      </c>
      <c r="Y398" s="95">
        <f>Raw!Y398</f>
        <v>7416</v>
      </c>
      <c r="Z398" s="95">
        <f>Raw!Z398</f>
        <v>7438</v>
      </c>
      <c r="AA398" s="95">
        <f>Raw!AA398</f>
        <v>-398</v>
      </c>
    </row>
    <row r="399" spans="1:27" x14ac:dyDescent="0.3">
      <c r="A399" s="85">
        <v>398</v>
      </c>
      <c r="B399" s="85" t="s">
        <v>366</v>
      </c>
      <c r="C399" s="85" t="s">
        <v>325</v>
      </c>
      <c r="D399" s="85">
        <v>2022</v>
      </c>
      <c r="E399" s="112">
        <f>Raw!E399+Raw!J399+Raw!K399+Raw!N399</f>
        <v>35206</v>
      </c>
      <c r="F399" s="4">
        <f t="shared" si="96"/>
        <v>19188</v>
      </c>
      <c r="G399" s="94">
        <f t="shared" ref="G399:G408" si="103">G398</f>
        <v>43140.468323322079</v>
      </c>
      <c r="H399" s="94">
        <f>Raw!E399</f>
        <v>33383</v>
      </c>
      <c r="I399" s="94">
        <f t="shared" si="98"/>
        <v>4768</v>
      </c>
      <c r="J399" s="94">
        <f>Raw!F399</f>
        <v>20492</v>
      </c>
      <c r="K399" s="95">
        <f>Raw!G399</f>
        <v>5521</v>
      </c>
      <c r="L399" s="95">
        <f>Raw!H399</f>
        <v>0</v>
      </c>
      <c r="M399" s="95">
        <f>Raw!I399+Raw!R399</f>
        <v>1225</v>
      </c>
      <c r="N399" s="95">
        <f>Raw!M399</f>
        <v>3828</v>
      </c>
      <c r="O399" s="95">
        <f t="shared" ref="O399:O408" si="104">O398</f>
        <v>5998.7174703338778</v>
      </c>
      <c r="P399" s="95">
        <f>Raw!O399</f>
        <v>3317</v>
      </c>
      <c r="Q399" s="113">
        <f>E399-(Raw!L399-Raw!P399)</f>
        <v>5935</v>
      </c>
      <c r="R399" s="95">
        <f>Raw!S399+Raw!T399</f>
        <v>284</v>
      </c>
      <c r="S399" s="95">
        <f>Raw!S399/(Clean!R399/Raw!O399)</f>
        <v>12065.00352112676</v>
      </c>
      <c r="T399" s="95">
        <f>Raw!Q399</f>
        <v>2997</v>
      </c>
      <c r="U399" s="95">
        <f>Raw!U399-Raw!U400</f>
        <v>2067</v>
      </c>
      <c r="V399" s="95">
        <f>Raw!V399-Raw!W399</f>
        <v>45509</v>
      </c>
      <c r="W399" s="95">
        <f t="shared" si="100"/>
        <v>-7384</v>
      </c>
      <c r="X399" s="95">
        <f>Raw!X399</f>
        <v>60852</v>
      </c>
      <c r="Y399" s="95">
        <f>Raw!Y399</f>
        <v>8466</v>
      </c>
      <c r="Z399" s="95">
        <f>Raw!Z399</f>
        <v>0</v>
      </c>
      <c r="AA399" s="95">
        <f>Raw!AA399</f>
        <v>-2952</v>
      </c>
    </row>
    <row r="400" spans="1:27" x14ac:dyDescent="0.3">
      <c r="A400" s="85">
        <v>399</v>
      </c>
      <c r="B400" s="85" t="s">
        <v>366</v>
      </c>
      <c r="C400" s="85" t="s">
        <v>325</v>
      </c>
      <c r="D400" s="85">
        <v>2021</v>
      </c>
      <c r="E400" s="112">
        <f>Raw!E400+Raw!J400+Raw!K400+Raw!N400</f>
        <v>16018</v>
      </c>
      <c r="F400" s="4">
        <f t="shared" si="96"/>
        <v>-54406</v>
      </c>
      <c r="G400" s="94">
        <f t="shared" si="103"/>
        <v>43140.468323322079</v>
      </c>
      <c r="H400" s="94">
        <f>Raw!E400</f>
        <v>28615</v>
      </c>
      <c r="I400" s="94">
        <f t="shared" si="98"/>
        <v>-44576</v>
      </c>
      <c r="J400" s="94">
        <f>Raw!F400</f>
        <v>20160</v>
      </c>
      <c r="K400" s="95">
        <f>Raw!G400</f>
        <v>5005</v>
      </c>
      <c r="L400" s="95">
        <f>Raw!H400</f>
        <v>0</v>
      </c>
      <c r="M400" s="95">
        <f>Raw!I400+Raw!R400</f>
        <v>1700</v>
      </c>
      <c r="N400" s="95">
        <f>Raw!M400</f>
        <v>13386</v>
      </c>
      <c r="O400" s="95">
        <f t="shared" si="104"/>
        <v>5998.7174703338778</v>
      </c>
      <c r="P400" s="95">
        <f>Raw!O400</f>
        <v>12407</v>
      </c>
      <c r="Q400" s="113">
        <f>E400-(Raw!L400-Raw!P400)</f>
        <v>3008</v>
      </c>
      <c r="R400" s="95">
        <f>Raw!S400+Raw!T400</f>
        <v>2219</v>
      </c>
      <c r="S400" s="95">
        <f>Raw!S400/(Clean!R400/Raw!O400)</f>
        <v>10847.039206849933</v>
      </c>
      <c r="T400" s="95">
        <f>Raw!Q400</f>
        <v>10198</v>
      </c>
      <c r="U400" s="95">
        <f>Raw!U400-Raw!U401</f>
        <v>-4140</v>
      </c>
      <c r="V400" s="95">
        <f>Raw!V400-Raw!W400</f>
        <v>52893</v>
      </c>
      <c r="W400" s="95">
        <f t="shared" si="100"/>
        <v>26251</v>
      </c>
      <c r="X400" s="95">
        <f>Raw!X400</f>
        <v>72408</v>
      </c>
      <c r="Y400" s="95">
        <f>Raw!Y400</f>
        <v>8256</v>
      </c>
      <c r="Z400" s="95">
        <f>Raw!Z400</f>
        <v>0</v>
      </c>
      <c r="AA400" s="95">
        <f>Raw!AA400</f>
        <v>3775</v>
      </c>
    </row>
    <row r="401" spans="1:27" x14ac:dyDescent="0.3">
      <c r="A401" s="85">
        <v>400</v>
      </c>
      <c r="B401" s="85" t="s">
        <v>366</v>
      </c>
      <c r="C401" s="85" t="s">
        <v>325</v>
      </c>
      <c r="D401" s="85">
        <v>2020</v>
      </c>
      <c r="E401" s="112">
        <f>Raw!E401+Raw!J401+Raw!K401+Raw!N401</f>
        <v>70424</v>
      </c>
      <c r="F401" s="4">
        <f t="shared" si="96"/>
        <v>-34038</v>
      </c>
      <c r="G401" s="94">
        <f t="shared" si="103"/>
        <v>43140.468323322079</v>
      </c>
      <c r="H401" s="94">
        <f>Raw!E401</f>
        <v>73191</v>
      </c>
      <c r="I401" s="94">
        <f t="shared" si="98"/>
        <v>-33960</v>
      </c>
      <c r="J401" s="94">
        <f>Raw!F401</f>
        <v>52797</v>
      </c>
      <c r="K401" s="95">
        <f>Raw!G401</f>
        <v>6186</v>
      </c>
      <c r="L401" s="95">
        <f>Raw!H401</f>
        <v>0</v>
      </c>
      <c r="M401" s="95">
        <f>Raw!I401+Raw!R401</f>
        <v>2083</v>
      </c>
      <c r="N401" s="95">
        <f>Raw!M401</f>
        <v>14496</v>
      </c>
      <c r="O401" s="95">
        <f t="shared" si="104"/>
        <v>5998.7174703338778</v>
      </c>
      <c r="P401" s="95">
        <f>Raw!O401</f>
        <v>14081</v>
      </c>
      <c r="Q401" s="113">
        <f>E401-(Raw!L401-Raw!P401)</f>
        <v>14018</v>
      </c>
      <c r="R401" s="95">
        <f>Raw!S401+Raw!T401</f>
        <v>2290</v>
      </c>
      <c r="S401" s="95">
        <f>Raw!S401/(Clean!R401/Raw!O401)</f>
        <v>11596.841048034934</v>
      </c>
      <c r="T401" s="95">
        <f>Raw!Q401</f>
        <v>11793</v>
      </c>
      <c r="U401" s="95">
        <f>Raw!U401-Raw!U402</f>
        <v>6576</v>
      </c>
      <c r="V401" s="95">
        <f>Raw!V401-Raw!W401</f>
        <v>26642</v>
      </c>
      <c r="W401" s="95">
        <f t="shared" si="100"/>
        <v>6483</v>
      </c>
      <c r="X401" s="95">
        <f>Raw!X401</f>
        <v>69563</v>
      </c>
      <c r="Y401" s="95">
        <f>Raw!Y401</f>
        <v>9125</v>
      </c>
      <c r="Z401" s="95">
        <f>Raw!Z401</f>
        <v>0</v>
      </c>
      <c r="AA401" s="95">
        <f>Raw!AA401</f>
        <v>3843</v>
      </c>
    </row>
    <row r="402" spans="1:27" x14ac:dyDescent="0.3">
      <c r="A402" s="85">
        <v>401</v>
      </c>
      <c r="B402" s="85" t="s">
        <v>366</v>
      </c>
      <c r="C402" s="85" t="s">
        <v>325</v>
      </c>
      <c r="D402" s="85">
        <v>2019</v>
      </c>
      <c r="E402" s="112">
        <f>Raw!E402+Raw!J402+Raw!K402+Raw!N402</f>
        <v>104462</v>
      </c>
      <c r="F402" s="4">
        <f t="shared" si="96"/>
        <v>12026</v>
      </c>
      <c r="G402" s="94">
        <f t="shared" si="103"/>
        <v>43140.468323322079</v>
      </c>
      <c r="H402" s="94">
        <f>Raw!E402</f>
        <v>107151</v>
      </c>
      <c r="I402" s="94">
        <f t="shared" si="98"/>
        <v>10825</v>
      </c>
      <c r="J402" s="94">
        <f>Raw!F402</f>
        <v>83505</v>
      </c>
      <c r="K402" s="95">
        <f>Raw!G402</f>
        <v>8651</v>
      </c>
      <c r="L402" s="95">
        <f>Raw!H402</f>
        <v>0</v>
      </c>
      <c r="M402" s="95">
        <f>Raw!I402+Raw!R402</f>
        <v>1916</v>
      </c>
      <c r="N402" s="95">
        <f>Raw!M402</f>
        <v>15447</v>
      </c>
      <c r="O402" s="95">
        <f t="shared" si="104"/>
        <v>5998.7174703338778</v>
      </c>
      <c r="P402" s="95">
        <f>Raw!O402</f>
        <v>15090</v>
      </c>
      <c r="Q402" s="113">
        <f>E402-(Raw!L402-Raw!P402)</f>
        <v>15677</v>
      </c>
      <c r="R402" s="95">
        <f>Raw!S402+Raw!T402</f>
        <v>2918</v>
      </c>
      <c r="S402" s="95">
        <f>Raw!S402/(Clean!R402/Raw!O402)</f>
        <v>15514.050719671006</v>
      </c>
      <c r="T402" s="95">
        <f>Raw!Q402</f>
        <v>12161</v>
      </c>
      <c r="U402" s="95">
        <f>Raw!U402-Raw!U403</f>
        <v>-4533</v>
      </c>
      <c r="V402" s="95">
        <f>Raw!V402-Raw!W402</f>
        <v>20159</v>
      </c>
      <c r="W402" s="95">
        <f t="shared" si="100"/>
        <v>-2787</v>
      </c>
      <c r="X402" s="95">
        <f>Raw!X402</f>
        <v>67349</v>
      </c>
      <c r="Y402" s="95">
        <f>Raw!Y402</f>
        <v>10556</v>
      </c>
      <c r="Z402" s="95">
        <f>Raw!Z402</f>
        <v>0</v>
      </c>
      <c r="AA402" s="95">
        <f>Raw!AA402</f>
        <v>15981</v>
      </c>
    </row>
    <row r="403" spans="1:27" x14ac:dyDescent="0.3">
      <c r="A403" s="85">
        <v>402</v>
      </c>
      <c r="B403" s="85" t="s">
        <v>366</v>
      </c>
      <c r="C403" s="85" t="s">
        <v>325</v>
      </c>
      <c r="D403" s="85">
        <v>2018</v>
      </c>
      <c r="E403" s="112">
        <f>Raw!E403+Raw!J403+Raw!K403+Raw!N403</f>
        <v>92436</v>
      </c>
      <c r="F403" s="4">
        <f t="shared" si="96"/>
        <v>-13738</v>
      </c>
      <c r="G403" s="94">
        <f t="shared" si="103"/>
        <v>43140.468323322079</v>
      </c>
      <c r="H403" s="94">
        <f>Raw!E403</f>
        <v>96326</v>
      </c>
      <c r="I403" s="94">
        <f t="shared" si="98"/>
        <v>-11629</v>
      </c>
      <c r="J403" s="94">
        <f>Raw!F403</f>
        <v>76044</v>
      </c>
      <c r="K403" s="95">
        <f>Raw!G403</f>
        <v>6907</v>
      </c>
      <c r="L403" s="95">
        <f>Raw!H403</f>
        <v>0</v>
      </c>
      <c r="M403" s="95">
        <f>Raw!I403+Raw!R403</f>
        <v>1039</v>
      </c>
      <c r="N403" s="95">
        <f>Raw!M403</f>
        <v>15334</v>
      </c>
      <c r="O403" s="95">
        <f t="shared" si="104"/>
        <v>5998.7174703338778</v>
      </c>
      <c r="P403" s="95">
        <f>Raw!O403</f>
        <v>14438</v>
      </c>
      <c r="Q403" s="113">
        <f>E403-(Raw!L403-Raw!P403)</f>
        <v>13968</v>
      </c>
      <c r="R403" s="95">
        <f>Raw!S403+Raw!T403</f>
        <v>2525</v>
      </c>
      <c r="S403" s="95">
        <f>Raw!S403/(Clean!R403/Raw!O403)</f>
        <v>14037.738613861386</v>
      </c>
      <c r="T403" s="95">
        <f>Raw!Q403</f>
        <v>11793</v>
      </c>
      <c r="U403" s="95">
        <f>Raw!U403-Raw!U404</f>
        <v>-2774</v>
      </c>
      <c r="V403" s="95">
        <f>Raw!V403-Raw!W403</f>
        <v>22946</v>
      </c>
      <c r="W403" s="95">
        <f t="shared" si="100"/>
        <v>7194</v>
      </c>
      <c r="X403" s="95">
        <f>Raw!X403</f>
        <v>68461</v>
      </c>
      <c r="Y403" s="95">
        <f>Raw!Y403</f>
        <v>10857</v>
      </c>
      <c r="Z403" s="95">
        <f>Raw!Z403</f>
        <v>0</v>
      </c>
      <c r="AA403" s="95">
        <f>Raw!AA403</f>
        <v>8362</v>
      </c>
    </row>
    <row r="404" spans="1:27" x14ac:dyDescent="0.3">
      <c r="A404" s="85">
        <v>403</v>
      </c>
      <c r="B404" s="85" t="s">
        <v>366</v>
      </c>
      <c r="C404" s="85" t="s">
        <v>325</v>
      </c>
      <c r="D404" s="85">
        <v>2017</v>
      </c>
      <c r="E404" s="112">
        <f>Raw!E404+Raw!J404+Raw!K404+Raw!N404</f>
        <v>106174</v>
      </c>
      <c r="F404" s="4">
        <f t="shared" si="96"/>
        <v>-7909</v>
      </c>
      <c r="G404" s="94">
        <f t="shared" si="103"/>
        <v>43140.468323322079</v>
      </c>
      <c r="H404" s="94">
        <f>Raw!E404</f>
        <v>107955</v>
      </c>
      <c r="I404" s="94">
        <f t="shared" si="98"/>
        <v>-7696</v>
      </c>
      <c r="J404" s="94">
        <f>Raw!F404</f>
        <v>83550</v>
      </c>
      <c r="K404" s="95">
        <f>Raw!G404</f>
        <v>7934</v>
      </c>
      <c r="L404" s="95">
        <f>Raw!H404</f>
        <v>0</v>
      </c>
      <c r="M404" s="95">
        <f>Raw!I404+Raw!R404</f>
        <v>1105</v>
      </c>
      <c r="N404" s="95">
        <f>Raw!M404</f>
        <v>16955</v>
      </c>
      <c r="O404" s="95">
        <f t="shared" si="104"/>
        <v>5998.7174703338778</v>
      </c>
      <c r="P404" s="95">
        <f>Raw!O404</f>
        <v>16769</v>
      </c>
      <c r="Q404" s="113">
        <f>E404-(Raw!L404-Raw!P404)</f>
        <v>18900</v>
      </c>
      <c r="R404" s="95">
        <f>Raw!S404+Raw!T404</f>
        <v>3726</v>
      </c>
      <c r="S404" s="95">
        <f>Raw!S404/(Clean!R404/Raw!O404)</f>
        <v>15702.372785829308</v>
      </c>
      <c r="T404" s="95">
        <f>Raw!Q404</f>
        <v>13788</v>
      </c>
      <c r="U404" s="95">
        <f>Raw!U404-Raw!U405</f>
        <v>6082</v>
      </c>
      <c r="V404" s="95">
        <f>Raw!V404-Raw!W404</f>
        <v>15752</v>
      </c>
      <c r="W404" s="95">
        <f t="shared" si="100"/>
        <v>2170</v>
      </c>
      <c r="X404" s="95">
        <f>Raw!X404</f>
        <v>73247</v>
      </c>
      <c r="Y404" s="95">
        <f>Raw!Y404</f>
        <v>12023</v>
      </c>
      <c r="Z404" s="95">
        <f>Raw!Z404</f>
        <v>0</v>
      </c>
      <c r="AA404" s="95">
        <f>Raw!AA404</f>
        <v>9530</v>
      </c>
    </row>
    <row r="405" spans="1:27" x14ac:dyDescent="0.3">
      <c r="A405" s="85">
        <v>404</v>
      </c>
      <c r="B405" s="85" t="s">
        <v>366</v>
      </c>
      <c r="C405" s="85" t="s">
        <v>325</v>
      </c>
      <c r="D405" s="85">
        <v>2016</v>
      </c>
      <c r="E405" s="112">
        <f>Raw!E405+Raw!J405+Raw!K405+Raw!N405</f>
        <v>114083</v>
      </c>
      <c r="F405" s="4">
        <f t="shared" si="96"/>
        <v>-16650</v>
      </c>
      <c r="G405" s="94">
        <f t="shared" si="103"/>
        <v>43140.468323322079</v>
      </c>
      <c r="H405" s="94">
        <f>Raw!E405</f>
        <v>115651</v>
      </c>
      <c r="I405" s="94">
        <f t="shared" si="98"/>
        <v>-16036</v>
      </c>
      <c r="J405" s="94">
        <f>Raw!F405</f>
        <v>92238</v>
      </c>
      <c r="K405" s="95">
        <f>Raw!G405</f>
        <v>7760</v>
      </c>
      <c r="L405" s="95">
        <f>Raw!H405</f>
        <v>0</v>
      </c>
      <c r="M405" s="95">
        <f>Raw!I405+Raw!R405</f>
        <v>239</v>
      </c>
      <c r="N405" s="95">
        <f>Raw!M405</f>
        <v>16219</v>
      </c>
      <c r="O405" s="95">
        <f t="shared" si="104"/>
        <v>5998.7174703338778</v>
      </c>
      <c r="P405" s="95">
        <f>Raw!O405</f>
        <v>15816</v>
      </c>
      <c r="Q405" s="113">
        <f>E405-(Raw!L405-Raw!P405)</f>
        <v>17974</v>
      </c>
      <c r="R405" s="95">
        <f>Raw!S405+Raw!T405</f>
        <v>3323</v>
      </c>
      <c r="S405" s="95">
        <f>Raw!S405/(Clean!R405/Raw!O405)</f>
        <v>16472.818537466144</v>
      </c>
      <c r="T405" s="95">
        <f>Raw!Q405</f>
        <v>13032</v>
      </c>
      <c r="U405" s="95">
        <f>Raw!U405-Raw!U406</f>
        <v>5007</v>
      </c>
      <c r="V405" s="95">
        <f>Raw!V405-Raw!W405</f>
        <v>13582</v>
      </c>
      <c r="W405" s="95">
        <f t="shared" si="100"/>
        <v>-27272</v>
      </c>
      <c r="X405" s="95">
        <f>Raw!X405</f>
        <v>66562</v>
      </c>
      <c r="Y405" s="95">
        <f>Raw!Y405</f>
        <v>13383</v>
      </c>
      <c r="Z405" s="95">
        <f>Raw!Z405</f>
        <v>0</v>
      </c>
      <c r="AA405" s="95">
        <f>Raw!AA405</f>
        <v>-1431</v>
      </c>
    </row>
    <row r="406" spans="1:27" x14ac:dyDescent="0.3">
      <c r="A406" s="85">
        <v>405</v>
      </c>
      <c r="B406" s="85" t="s">
        <v>366</v>
      </c>
      <c r="C406" s="85" t="s">
        <v>325</v>
      </c>
      <c r="D406" s="85">
        <v>2015</v>
      </c>
      <c r="E406" s="112">
        <f>Raw!E406+Raw!J406+Raw!K406+Raw!N406</f>
        <v>130733</v>
      </c>
      <c r="F406" s="4">
        <f t="shared" si="96"/>
        <v>21463</v>
      </c>
      <c r="G406" s="94">
        <f t="shared" si="103"/>
        <v>43140.468323322079</v>
      </c>
      <c r="H406" s="94">
        <f>Raw!E406</f>
        <v>131687</v>
      </c>
      <c r="I406" s="94">
        <f t="shared" si="98"/>
        <v>20752</v>
      </c>
      <c r="J406" s="94">
        <f>Raw!F406</f>
        <v>105827</v>
      </c>
      <c r="K406" s="95">
        <f>Raw!G406</f>
        <v>10309</v>
      </c>
      <c r="L406" s="95">
        <f>Raw!H406</f>
        <v>0</v>
      </c>
      <c r="M406" s="95">
        <f>Raw!I406+Raw!R406</f>
        <v>246</v>
      </c>
      <c r="N406" s="95">
        <f>Raw!M406</f>
        <v>16831</v>
      </c>
      <c r="O406" s="95">
        <f t="shared" si="104"/>
        <v>5998.7174703338778</v>
      </c>
      <c r="P406" s="95">
        <f>Raw!O406</f>
        <v>18591</v>
      </c>
      <c r="Q406" s="113">
        <f>E406-(Raw!L406-Raw!P406)</f>
        <v>19938</v>
      </c>
      <c r="R406" s="95">
        <f>Raw!S406+Raw!T406</f>
        <v>4061</v>
      </c>
      <c r="S406" s="95">
        <f>Raw!S406/(Clean!R406/Raw!O406)</f>
        <v>18302.590002462446</v>
      </c>
      <c r="T406" s="95">
        <f>Raw!Q406</f>
        <v>14530</v>
      </c>
      <c r="U406" s="95">
        <f>Raw!U406-Raw!U407</f>
        <v>1103</v>
      </c>
      <c r="V406" s="95">
        <f>Raw!V406-Raw!W406</f>
        <v>40854</v>
      </c>
      <c r="W406" s="95">
        <f t="shared" si="100"/>
        <v>11097</v>
      </c>
      <c r="X406" s="95">
        <f>Raw!X406</f>
        <v>63675</v>
      </c>
      <c r="Y406" s="95">
        <f>Raw!Y406</f>
        <v>1061</v>
      </c>
      <c r="Z406" s="95">
        <f>Raw!Z406</f>
        <v>392</v>
      </c>
      <c r="AA406" s="95">
        <f>Raw!AA406</f>
        <v>13656</v>
      </c>
    </row>
    <row r="407" spans="1:27" x14ac:dyDescent="0.3">
      <c r="A407" s="85">
        <v>406</v>
      </c>
      <c r="B407" s="85" t="s">
        <v>366</v>
      </c>
      <c r="C407" s="85" t="s">
        <v>325</v>
      </c>
      <c r="D407" s="85">
        <v>2014</v>
      </c>
      <c r="E407" s="112">
        <f>Raw!E407+Raw!J407+Raw!K407+Raw!N407</f>
        <v>109270</v>
      </c>
      <c r="F407" s="4">
        <f t="shared" si="96"/>
        <v>23013</v>
      </c>
      <c r="G407" s="94">
        <f t="shared" si="103"/>
        <v>43140.468323322079</v>
      </c>
      <c r="H407" s="94">
        <f>Raw!E407</f>
        <v>110935</v>
      </c>
      <c r="I407" s="94">
        <f t="shared" si="98"/>
        <v>22310</v>
      </c>
      <c r="J407" s="94">
        <f>Raw!F407</f>
        <v>92144</v>
      </c>
      <c r="K407" s="95">
        <f>Raw!G407</f>
        <v>11602</v>
      </c>
      <c r="L407" s="95">
        <f>Raw!H407</f>
        <v>0</v>
      </c>
      <c r="M407" s="95">
        <f>Raw!I407+Raw!R407</f>
        <v>229</v>
      </c>
      <c r="N407" s="95">
        <f>Raw!M407</f>
        <v>9527</v>
      </c>
      <c r="O407" s="95">
        <f t="shared" si="104"/>
        <v>5998.7174703338778</v>
      </c>
      <c r="P407" s="95">
        <f>Raw!O407</f>
        <v>10271</v>
      </c>
      <c r="Q407" s="113">
        <f>E407-(Raw!L407-Raw!P407)</f>
        <v>10148</v>
      </c>
      <c r="R407" s="95">
        <f>Raw!S407+Raw!T407</f>
        <v>2286</v>
      </c>
      <c r="S407" s="95">
        <f>Raw!S407/(Clean!R407/Raw!O407)</f>
        <v>10288.972003499563</v>
      </c>
      <c r="T407" s="95">
        <f>Raw!Q407</f>
        <v>7986</v>
      </c>
      <c r="U407" s="95">
        <f>Raw!U407-Raw!U408</f>
        <v>-5200</v>
      </c>
      <c r="V407" s="95">
        <f>Raw!V407-Raw!W407</f>
        <v>29757</v>
      </c>
      <c r="W407" s="95">
        <f t="shared" si="100"/>
        <v>-602</v>
      </c>
      <c r="X407" s="95">
        <f>Raw!X407</f>
        <v>51798</v>
      </c>
      <c r="Y407" s="95">
        <f>Raw!Y407</f>
        <v>3281</v>
      </c>
      <c r="Z407" s="95">
        <f>Raw!Z407</f>
        <v>0</v>
      </c>
      <c r="AA407" s="95">
        <f>Raw!AA407</f>
        <v>13205</v>
      </c>
    </row>
    <row r="408" spans="1:27" ht="15" thickBot="1" x14ac:dyDescent="0.35">
      <c r="A408" s="93">
        <v>407</v>
      </c>
      <c r="B408" s="93" t="s">
        <v>366</v>
      </c>
      <c r="C408" s="93" t="s">
        <v>325</v>
      </c>
      <c r="D408" s="93">
        <v>2013</v>
      </c>
      <c r="E408" s="112">
        <f>Raw!E408+Raw!J408+Raw!K408+Raw!N408</f>
        <v>86257</v>
      </c>
      <c r="F408" s="4">
        <f t="shared" si="96"/>
        <v>-619483</v>
      </c>
      <c r="G408" s="94">
        <f t="shared" si="103"/>
        <v>43140.468323322079</v>
      </c>
      <c r="H408" s="94">
        <f>Raw!E408</f>
        <v>88625</v>
      </c>
      <c r="I408" s="94">
        <f t="shared" si="98"/>
        <v>-617857</v>
      </c>
      <c r="J408" s="94">
        <f>Raw!F408</f>
        <v>76869</v>
      </c>
      <c r="K408" s="95">
        <f>Raw!G408</f>
        <v>8389</v>
      </c>
      <c r="L408" s="95">
        <f>Raw!H408</f>
        <v>0</v>
      </c>
      <c r="M408" s="95">
        <f>Raw!I408+Raw!R408</f>
        <v>61</v>
      </c>
      <c r="N408" s="95">
        <f>Raw!M408</f>
        <v>6071</v>
      </c>
      <c r="O408" s="95">
        <f t="shared" si="104"/>
        <v>5998.7174703338778</v>
      </c>
      <c r="P408" s="95">
        <f>Raw!O408</f>
        <v>6360</v>
      </c>
      <c r="Q408" s="113">
        <f>E408-(Raw!L408-Raw!P408)</f>
        <v>5285</v>
      </c>
      <c r="R408" s="95">
        <f>Raw!S408+Raw!T408</f>
        <v>1582</v>
      </c>
      <c r="S408" s="95">
        <f>Raw!S408/(Clean!R408/Raw!O408)</f>
        <v>6219.2920353982299</v>
      </c>
      <c r="T408" s="95">
        <f>Raw!Q408</f>
        <v>4778</v>
      </c>
      <c r="U408" s="95">
        <f>Raw!U408-Raw!U409</f>
        <v>-86356</v>
      </c>
      <c r="V408" s="95">
        <f>Raw!V408-Raw!W408</f>
        <v>30359</v>
      </c>
      <c r="W408" s="95">
        <f t="shared" si="100"/>
        <v>-76107</v>
      </c>
      <c r="X408" s="95">
        <f>Raw!X408</f>
        <v>47370</v>
      </c>
      <c r="Y408" s="95">
        <f>Raw!Y408</f>
        <v>3592</v>
      </c>
      <c r="Z408" s="95">
        <f>Raw!Z408</f>
        <v>0</v>
      </c>
      <c r="AA408" s="95">
        <f>Raw!AA408</f>
        <v>7047</v>
      </c>
    </row>
    <row r="409" spans="1:27" ht="15" thickTop="1" x14ac:dyDescent="0.3">
      <c r="A409" s="88">
        <v>408</v>
      </c>
      <c r="B409" s="88" t="s">
        <v>366</v>
      </c>
      <c r="C409" s="88" t="s">
        <v>109</v>
      </c>
      <c r="D409" s="88">
        <v>2023</v>
      </c>
      <c r="E409" s="112">
        <f>Raw!E409+Raw!J409+Raw!K409+Raw!N409</f>
        <v>705740</v>
      </c>
      <c r="F409" s="4">
        <f t="shared" si="96"/>
        <v>137242</v>
      </c>
      <c r="G409" s="94">
        <f t="shared" si="97"/>
        <v>162759.86487610781</v>
      </c>
      <c r="H409" s="94">
        <f>Raw!E409</f>
        <v>706482</v>
      </c>
      <c r="I409" s="94">
        <f t="shared" si="98"/>
        <v>136909</v>
      </c>
      <c r="J409" s="94">
        <f>Raw!F409</f>
        <v>584414</v>
      </c>
      <c r="K409" s="95">
        <f>Raw!G409</f>
        <v>97678</v>
      </c>
      <c r="L409" s="95">
        <f>Raw!H409</f>
        <v>0</v>
      </c>
      <c r="M409" s="95">
        <f>Raw!I409+Raw!R409</f>
        <v>8498</v>
      </c>
      <c r="N409" s="95">
        <f>Raw!M409</f>
        <v>13654</v>
      </c>
      <c r="O409" s="95">
        <f t="shared" si="99"/>
        <v>44807.582396038481</v>
      </c>
      <c r="P409" s="95">
        <f>Raw!O409</f>
        <v>14223</v>
      </c>
      <c r="Q409" s="113">
        <f>E409-(Raw!L409-Raw!P409)</f>
        <v>15889</v>
      </c>
      <c r="R409" s="95">
        <f>Raw!S409+Raw!T409</f>
        <v>2976</v>
      </c>
      <c r="S409" s="95">
        <f>Raw!S409/(Clean!R409/Raw!O409)</f>
        <v>14223</v>
      </c>
      <c r="T409" s="95">
        <f>Raw!Q409</f>
        <v>11248</v>
      </c>
      <c r="U409" s="95">
        <f>Raw!U409-Raw!U410</f>
        <v>52879</v>
      </c>
      <c r="V409" s="95">
        <f>Raw!V409-Raw!W409</f>
        <v>106466</v>
      </c>
      <c r="W409" s="95">
        <f t="shared" si="100"/>
        <v>10715</v>
      </c>
      <c r="X409" s="95">
        <f>Raw!X409</f>
        <v>371293</v>
      </c>
      <c r="Y409" s="95">
        <f>Raw!Y409</f>
        <v>50064</v>
      </c>
      <c r="Z409" s="95">
        <f>Raw!Z409</f>
        <v>0</v>
      </c>
      <c r="AA409" s="95">
        <f>Raw!AA409</f>
        <v>81986</v>
      </c>
    </row>
    <row r="410" spans="1:27" x14ac:dyDescent="0.3">
      <c r="A410" s="85">
        <v>409</v>
      </c>
      <c r="B410" s="85" t="s">
        <v>366</v>
      </c>
      <c r="C410" s="85" t="s">
        <v>109</v>
      </c>
      <c r="D410" s="85">
        <v>2022</v>
      </c>
      <c r="E410" s="112">
        <f>Raw!E410+Raw!J410+Raw!K410+Raw!N410</f>
        <v>568498</v>
      </c>
      <c r="F410" s="4">
        <f t="shared" si="96"/>
        <v>-84833</v>
      </c>
      <c r="G410" s="94">
        <f t="shared" ref="G410:G419" si="105">G409</f>
        <v>162759.86487610781</v>
      </c>
      <c r="H410" s="94">
        <f>Raw!E410</f>
        <v>569573</v>
      </c>
      <c r="I410" s="94">
        <f t="shared" si="98"/>
        <v>-86337</v>
      </c>
      <c r="J410" s="94">
        <f>Raw!F410</f>
        <v>479015</v>
      </c>
      <c r="K410" s="95">
        <f>Raw!G410</f>
        <v>69821</v>
      </c>
      <c r="L410" s="95">
        <f>Raw!H410</f>
        <v>0</v>
      </c>
      <c r="M410" s="95">
        <f>Raw!I410+Raw!R410</f>
        <v>8151</v>
      </c>
      <c r="N410" s="95">
        <f>Raw!M410</f>
        <v>8630</v>
      </c>
      <c r="O410" s="95">
        <f t="shared" ref="O410:O419" si="106">O409</f>
        <v>44807.582396038481</v>
      </c>
      <c r="P410" s="95">
        <f>Raw!O410</f>
        <v>9015</v>
      </c>
      <c r="Q410" s="113">
        <f>E410-(Raw!L410-Raw!P410)</f>
        <v>9465</v>
      </c>
      <c r="R410" s="95">
        <f>Raw!S410+Raw!T410</f>
        <v>1910</v>
      </c>
      <c r="S410" s="95">
        <f>Raw!S410/(Clean!R410/Raw!O410)</f>
        <v>9015</v>
      </c>
      <c r="T410" s="95">
        <f>Raw!Q410</f>
        <v>7105</v>
      </c>
      <c r="U410" s="95">
        <f>Raw!U410-Raw!U411</f>
        <v>-19558</v>
      </c>
      <c r="V410" s="95">
        <f>Raw!V410-Raw!W410</f>
        <v>95751</v>
      </c>
      <c r="W410" s="95">
        <f t="shared" si="100"/>
        <v>13019</v>
      </c>
      <c r="X410" s="95">
        <f>Raw!X410</f>
        <v>290266</v>
      </c>
      <c r="Y410" s="95">
        <f>Raw!Y410</f>
        <v>59528</v>
      </c>
      <c r="Z410" s="95">
        <f>Raw!Z410</f>
        <v>10072</v>
      </c>
      <c r="AA410" s="95">
        <f>Raw!AA410</f>
        <v>44922</v>
      </c>
    </row>
    <row r="411" spans="1:27" x14ac:dyDescent="0.3">
      <c r="A411" s="85">
        <v>410</v>
      </c>
      <c r="B411" s="85" t="s">
        <v>366</v>
      </c>
      <c r="C411" s="85" t="s">
        <v>109</v>
      </c>
      <c r="D411" s="85">
        <v>2021</v>
      </c>
      <c r="E411" s="112">
        <f>Raw!E411+Raw!J411+Raw!K411+Raw!N411</f>
        <v>653331</v>
      </c>
      <c r="F411" s="4">
        <f t="shared" si="96"/>
        <v>14275</v>
      </c>
      <c r="G411" s="94">
        <f t="shared" si="105"/>
        <v>162759.86487610781</v>
      </c>
      <c r="H411" s="94">
        <f>Raw!E411</f>
        <v>655910</v>
      </c>
      <c r="I411" s="94">
        <f t="shared" si="98"/>
        <v>15319</v>
      </c>
      <c r="J411" s="94">
        <f>Raw!F411</f>
        <v>557133</v>
      </c>
      <c r="K411" s="95">
        <f>Raw!G411</f>
        <v>79272</v>
      </c>
      <c r="L411" s="95">
        <f>Raw!H411</f>
        <v>0</v>
      </c>
      <c r="M411" s="95">
        <f>Raw!I411+Raw!R411</f>
        <v>7837</v>
      </c>
      <c r="N411" s="95">
        <f>Raw!M411</f>
        <v>8033</v>
      </c>
      <c r="O411" s="95">
        <f t="shared" si="106"/>
        <v>44807.582396038481</v>
      </c>
      <c r="P411" s="95">
        <f>Raw!O411</f>
        <v>8158</v>
      </c>
      <c r="Q411" s="113">
        <f>E411-(Raw!L411-Raw!P411)</f>
        <v>7251</v>
      </c>
      <c r="R411" s="95">
        <f>Raw!S411+Raw!T411</f>
        <v>1797</v>
      </c>
      <c r="S411" s="95">
        <f>Raw!S411/(Clean!R411/Raw!O411)</f>
        <v>8158</v>
      </c>
      <c r="T411" s="95">
        <f>Raw!Q411</f>
        <v>6361</v>
      </c>
      <c r="U411" s="95">
        <f>Raw!U411-Raw!U412</f>
        <v>-10972</v>
      </c>
      <c r="V411" s="95">
        <f>Raw!V411-Raw!W411</f>
        <v>82732</v>
      </c>
      <c r="W411" s="95">
        <f t="shared" si="100"/>
        <v>20358</v>
      </c>
      <c r="X411" s="95">
        <f>Raw!X411</f>
        <v>311995</v>
      </c>
      <c r="Y411" s="95">
        <f>Raw!Y411</f>
        <v>76220</v>
      </c>
      <c r="Z411" s="95">
        <f>Raw!Z411</f>
        <v>44067</v>
      </c>
      <c r="AA411" s="95">
        <f>Raw!AA411</f>
        <v>-12346</v>
      </c>
    </row>
    <row r="412" spans="1:27" x14ac:dyDescent="0.3">
      <c r="A412" s="85">
        <v>411</v>
      </c>
      <c r="B412" s="85" t="s">
        <v>366</v>
      </c>
      <c r="C412" s="85" t="s">
        <v>109</v>
      </c>
      <c r="D412" s="85">
        <v>2020</v>
      </c>
      <c r="E412" s="112">
        <f>Raw!E412+Raw!J412+Raw!K412+Raw!N412</f>
        <v>639056</v>
      </c>
      <c r="F412" s="4">
        <f t="shared" si="96"/>
        <v>-374723</v>
      </c>
      <c r="G412" s="94">
        <f t="shared" si="105"/>
        <v>162759.86487610781</v>
      </c>
      <c r="H412" s="94">
        <f>Raw!E412</f>
        <v>640591</v>
      </c>
      <c r="I412" s="94">
        <f t="shared" si="98"/>
        <v>-375032</v>
      </c>
      <c r="J412" s="94">
        <f>Raw!F412</f>
        <v>566929</v>
      </c>
      <c r="K412" s="95">
        <f>Raw!G412</f>
        <v>53384</v>
      </c>
      <c r="L412" s="95">
        <f>Raw!H412</f>
        <v>0</v>
      </c>
      <c r="M412" s="95">
        <f>Raw!I412+Raw!R412</f>
        <v>6673</v>
      </c>
      <c r="N412" s="95">
        <f>Raw!M412</f>
        <v>1160</v>
      </c>
      <c r="O412" s="95">
        <f t="shared" si="106"/>
        <v>44807.582396038481</v>
      </c>
      <c r="P412" s="95">
        <f>Raw!O412</f>
        <v>1225</v>
      </c>
      <c r="Q412" s="113">
        <f>E412-(Raw!L412-Raw!P412)</f>
        <v>-39</v>
      </c>
      <c r="R412" s="95">
        <f>Raw!S412+Raw!T412</f>
        <v>336</v>
      </c>
      <c r="S412" s="95">
        <f>Raw!S412/(Clean!R412/Raw!O412)</f>
        <v>1225</v>
      </c>
      <c r="T412" s="95">
        <f>Raw!Q412</f>
        <v>889</v>
      </c>
      <c r="U412" s="95">
        <f>Raw!U412-Raw!U413</f>
        <v>-59271</v>
      </c>
      <c r="V412" s="95">
        <f>Raw!V412-Raw!W412</f>
        <v>62374</v>
      </c>
      <c r="W412" s="95">
        <f t="shared" si="100"/>
        <v>-4207</v>
      </c>
      <c r="X412" s="95">
        <f>Raw!X412</f>
        <v>355409</v>
      </c>
      <c r="Y412" s="95">
        <f>Raw!Y412</f>
        <v>97099</v>
      </c>
      <c r="Z412" s="95">
        <f>Raw!Z412</f>
        <v>31697</v>
      </c>
      <c r="AA412" s="95">
        <f>Raw!AA412</f>
        <v>289566</v>
      </c>
    </row>
    <row r="413" spans="1:27" x14ac:dyDescent="0.3">
      <c r="A413" s="85">
        <v>412</v>
      </c>
      <c r="B413" s="85" t="s">
        <v>366</v>
      </c>
      <c r="C413" s="85" t="s">
        <v>109</v>
      </c>
      <c r="D413" s="85">
        <v>2019</v>
      </c>
      <c r="E413" s="112">
        <f>Raw!E413+Raw!J413+Raw!K413+Raw!N413</f>
        <v>1013779</v>
      </c>
      <c r="F413" s="4">
        <f t="shared" si="96"/>
        <v>405856</v>
      </c>
      <c r="G413" s="94">
        <f t="shared" si="105"/>
        <v>162759.86487610781</v>
      </c>
      <c r="H413" s="94">
        <f>Raw!E413</f>
        <v>1015623</v>
      </c>
      <c r="I413" s="94">
        <f t="shared" si="98"/>
        <v>403827</v>
      </c>
      <c r="J413" s="94">
        <f>Raw!F413</f>
        <v>874223</v>
      </c>
      <c r="K413" s="95">
        <f>Raw!G413</f>
        <v>99867</v>
      </c>
      <c r="L413" s="95">
        <f>Raw!H413</f>
        <v>0</v>
      </c>
      <c r="M413" s="95">
        <f>Raw!I413+Raw!R413</f>
        <v>6051</v>
      </c>
      <c r="N413" s="95">
        <f>Raw!M413</f>
        <v>18303</v>
      </c>
      <c r="O413" s="95">
        <f t="shared" si="106"/>
        <v>44807.582396038481</v>
      </c>
      <c r="P413" s="95">
        <f>Raw!O413</f>
        <v>18550</v>
      </c>
      <c r="Q413" s="113">
        <f>E413-(Raw!L413-Raw!P413)</f>
        <v>20249</v>
      </c>
      <c r="R413" s="95">
        <f>Raw!S413+Raw!T413</f>
        <v>3790</v>
      </c>
      <c r="S413" s="95">
        <f>Raw!S413/(Clean!R413/Raw!O413)</f>
        <v>18550</v>
      </c>
      <c r="T413" s="95">
        <f>Raw!Q413</f>
        <v>14760</v>
      </c>
      <c r="U413" s="95">
        <f>Raw!U413-Raw!U414</f>
        <v>-25087</v>
      </c>
      <c r="V413" s="95">
        <f>Raw!V413-Raw!W413</f>
        <v>66581</v>
      </c>
      <c r="W413" s="95">
        <f t="shared" si="100"/>
        <v>11373</v>
      </c>
      <c r="X413" s="95">
        <f>Raw!X413</f>
        <v>535471</v>
      </c>
      <c r="Y413" s="95">
        <f>Raw!Y413</f>
        <v>103808</v>
      </c>
      <c r="Z413" s="95">
        <f>Raw!Z413</f>
        <v>278893</v>
      </c>
      <c r="AA413" s="95">
        <f>Raw!AA413</f>
        <v>-88331</v>
      </c>
    </row>
    <row r="414" spans="1:27" x14ac:dyDescent="0.3">
      <c r="A414" s="85">
        <v>413</v>
      </c>
      <c r="B414" s="85" t="s">
        <v>366</v>
      </c>
      <c r="C414" s="85" t="s">
        <v>109</v>
      </c>
      <c r="D414" s="85">
        <v>2018</v>
      </c>
      <c r="E414" s="112">
        <f>Raw!E414+Raw!J414+Raw!K414+Raw!N414</f>
        <v>607923</v>
      </c>
      <c r="F414" s="4">
        <f t="shared" si="96"/>
        <v>254942</v>
      </c>
      <c r="G414" s="94">
        <f t="shared" si="105"/>
        <v>162759.86487610781</v>
      </c>
      <c r="H414" s="94">
        <f>Raw!E414</f>
        <v>611796</v>
      </c>
      <c r="I414" s="94">
        <f t="shared" si="98"/>
        <v>52382</v>
      </c>
      <c r="J414" s="94">
        <f>Raw!F414</f>
        <v>508276</v>
      </c>
      <c r="K414" s="95">
        <f>Raw!G414</f>
        <v>72079</v>
      </c>
      <c r="L414" s="95">
        <f>Raw!H414</f>
        <v>0</v>
      </c>
      <c r="M414" s="95">
        <f>Raw!I414+Raw!R414</f>
        <v>5936</v>
      </c>
      <c r="N414" s="95">
        <f>Raw!M414</f>
        <v>16031</v>
      </c>
      <c r="O414" s="95">
        <f t="shared" si="106"/>
        <v>44807.582396038481</v>
      </c>
      <c r="P414" s="95">
        <f>Raw!O414</f>
        <v>16054</v>
      </c>
      <c r="Q414" s="113">
        <f>E414-(Raw!L414-Raw!P414)</f>
        <v>15682</v>
      </c>
      <c r="R414" s="95">
        <f>Raw!S414+Raw!T414</f>
        <v>3525</v>
      </c>
      <c r="S414" s="95">
        <f>Raw!S414/(Clean!R414/Raw!O414)</f>
        <v>16054</v>
      </c>
      <c r="T414" s="95">
        <f>Raw!Q414</f>
        <v>12528</v>
      </c>
      <c r="U414" s="95">
        <f>Raw!U414-Raw!U415</f>
        <v>19821</v>
      </c>
      <c r="V414" s="95">
        <f>Raw!V414-Raw!W414</f>
        <v>55208</v>
      </c>
      <c r="W414" s="95">
        <f t="shared" si="100"/>
        <v>-12383</v>
      </c>
      <c r="X414" s="95">
        <f>Raw!X414</f>
        <v>405513</v>
      </c>
      <c r="Y414" s="95">
        <f>Raw!Y414</f>
        <v>112613</v>
      </c>
      <c r="Z414" s="95">
        <f>Raw!Z414</f>
        <v>158706</v>
      </c>
      <c r="AA414" s="95">
        <f>Raw!AA414</f>
        <v>31500</v>
      </c>
    </row>
    <row r="415" spans="1:27" x14ac:dyDescent="0.3">
      <c r="A415" s="85">
        <v>414</v>
      </c>
      <c r="B415" s="85" t="s">
        <v>366</v>
      </c>
      <c r="C415" s="85" t="s">
        <v>109</v>
      </c>
      <c r="D415" s="85">
        <v>2017</v>
      </c>
      <c r="E415" s="112">
        <f>Raw!E415+Raw!J415+Raw!K415+Raw!N415</f>
        <v>352981</v>
      </c>
      <c r="F415" s="4">
        <f t="shared" si="96"/>
        <v>-268014</v>
      </c>
      <c r="G415" s="94">
        <f t="shared" si="105"/>
        <v>162759.86487610781</v>
      </c>
      <c r="H415" s="94">
        <f>Raw!E415</f>
        <v>559414</v>
      </c>
      <c r="I415" s="94">
        <f t="shared" si="98"/>
        <v>-242621</v>
      </c>
      <c r="J415" s="94">
        <f>Raw!F415</f>
        <v>464114</v>
      </c>
      <c r="K415" s="95">
        <f>Raw!G415</f>
        <v>67111</v>
      </c>
      <c r="L415" s="95">
        <f>Raw!H415</f>
        <v>0</v>
      </c>
      <c r="M415" s="95">
        <f>Raw!I415+Raw!R415</f>
        <v>5120</v>
      </c>
      <c r="N415" s="95">
        <f>Raw!M415</f>
        <v>117797</v>
      </c>
      <c r="O415" s="95">
        <f t="shared" si="106"/>
        <v>44807.582396038481</v>
      </c>
      <c r="P415" s="95">
        <f>Raw!O415</f>
        <v>16045</v>
      </c>
      <c r="Q415" s="113">
        <f>E415-(Raw!L415-Raw!P415)</f>
        <v>-87376</v>
      </c>
      <c r="R415" s="95">
        <f>Raw!S415+Raw!T415</f>
        <v>1260</v>
      </c>
      <c r="S415" s="95">
        <f>Raw!S415/(Clean!R415/Raw!O415)</f>
        <v>16045</v>
      </c>
      <c r="T415" s="95">
        <f>Raw!Q415</f>
        <v>14786</v>
      </c>
      <c r="U415" s="95">
        <f>Raw!U415-Raw!U416</f>
        <v>56224</v>
      </c>
      <c r="V415" s="95">
        <f>Raw!V415-Raw!W415</f>
        <v>67591</v>
      </c>
      <c r="W415" s="95">
        <f t="shared" si="100"/>
        <v>32355</v>
      </c>
      <c r="X415" s="95">
        <f>Raw!X415</f>
        <v>456725</v>
      </c>
      <c r="Y415" s="95">
        <f>Raw!Y415</f>
        <v>101798</v>
      </c>
      <c r="Z415" s="95">
        <f>Raw!Z415</f>
        <v>168966</v>
      </c>
      <c r="AA415" s="95">
        <f>Raw!AA415</f>
        <v>-7103</v>
      </c>
    </row>
    <row r="416" spans="1:27" x14ac:dyDescent="0.3">
      <c r="A416" s="85">
        <v>415</v>
      </c>
      <c r="B416" s="85" t="s">
        <v>366</v>
      </c>
      <c r="C416" s="85" t="s">
        <v>109</v>
      </c>
      <c r="D416" s="85">
        <v>2016</v>
      </c>
      <c r="E416" s="112">
        <f>Raw!E416+Raw!J416+Raw!K416+Raw!N416</f>
        <v>620995</v>
      </c>
      <c r="F416" s="4">
        <f t="shared" si="96"/>
        <v>-36886</v>
      </c>
      <c r="G416" s="94">
        <f t="shared" si="105"/>
        <v>162759.86487610781</v>
      </c>
      <c r="H416" s="94">
        <f>Raw!E416</f>
        <v>802035</v>
      </c>
      <c r="I416" s="94">
        <f t="shared" si="98"/>
        <v>-17755</v>
      </c>
      <c r="J416" s="94">
        <f>Raw!F416</f>
        <v>723554</v>
      </c>
      <c r="K416" s="95">
        <f>Raw!G416</f>
        <v>48017</v>
      </c>
      <c r="L416" s="95">
        <f>Raw!H416</f>
        <v>0</v>
      </c>
      <c r="M416" s="95">
        <f>Raw!I416+Raw!R416</f>
        <v>5881</v>
      </c>
      <c r="N416" s="95">
        <f>Raw!M416</f>
        <v>105015</v>
      </c>
      <c r="O416" s="95">
        <f t="shared" si="106"/>
        <v>44807.582396038481</v>
      </c>
      <c r="P416" s="95">
        <f>Raw!O416</f>
        <v>15046</v>
      </c>
      <c r="Q416" s="113">
        <f>E416-(Raw!L416-Raw!P416)</f>
        <v>-76025</v>
      </c>
      <c r="R416" s="95">
        <f>Raw!S416+Raw!T416</f>
        <v>0</v>
      </c>
      <c r="S416" s="95" t="e">
        <f>Raw!S416/(Clean!R416/Raw!O416)</f>
        <v>#DIV/0!</v>
      </c>
      <c r="T416" s="95">
        <f>Raw!Q416</f>
        <v>15046</v>
      </c>
      <c r="U416" s="95">
        <f>Raw!U416-Raw!U417</f>
        <v>10329</v>
      </c>
      <c r="V416" s="95">
        <f>Raw!V416-Raw!W416</f>
        <v>35236</v>
      </c>
      <c r="W416" s="95">
        <f t="shared" si="100"/>
        <v>16667</v>
      </c>
      <c r="X416" s="95">
        <f>Raw!X416</f>
        <v>499956</v>
      </c>
      <c r="Y416" s="95">
        <f>Raw!Y416</f>
        <v>101098</v>
      </c>
      <c r="Z416" s="95">
        <f>Raw!Z416</f>
        <v>141544</v>
      </c>
      <c r="AA416" s="95">
        <f>Raw!AA416</f>
        <v>17336</v>
      </c>
    </row>
    <row r="417" spans="1:27" x14ac:dyDescent="0.3">
      <c r="A417" s="85">
        <v>416</v>
      </c>
      <c r="B417" s="85" t="s">
        <v>366</v>
      </c>
      <c r="C417" s="85" t="s">
        <v>109</v>
      </c>
      <c r="D417" s="85">
        <v>2015</v>
      </c>
      <c r="E417" s="112">
        <f>Raw!E417+Raw!J417+Raw!K417+Raw!N417</f>
        <v>657881</v>
      </c>
      <c r="F417" s="4">
        <f t="shared" si="96"/>
        <v>-66309</v>
      </c>
      <c r="G417" s="94">
        <f t="shared" si="105"/>
        <v>162759.86487610781</v>
      </c>
      <c r="H417" s="94">
        <f>Raw!E417</f>
        <v>819790</v>
      </c>
      <c r="I417" s="94">
        <f t="shared" si="98"/>
        <v>93487</v>
      </c>
      <c r="J417" s="94">
        <f>Raw!F417</f>
        <v>707289</v>
      </c>
      <c r="K417" s="95">
        <f>Raw!G417</f>
        <v>49215</v>
      </c>
      <c r="L417" s="95">
        <f>Raw!H417</f>
        <v>0</v>
      </c>
      <c r="M417" s="95">
        <f>Raw!I417+Raw!R417</f>
        <v>6417</v>
      </c>
      <c r="N417" s="95">
        <f>Raw!M417</f>
        <v>86373</v>
      </c>
      <c r="O417" s="95">
        <f t="shared" si="106"/>
        <v>44807.582396038481</v>
      </c>
      <c r="P417" s="95">
        <f>Raw!O417</f>
        <v>-25070</v>
      </c>
      <c r="Q417" s="113">
        <f>E417-(Raw!L417-Raw!P417)</f>
        <v>-75536</v>
      </c>
      <c r="R417" s="95">
        <f>Raw!S417+Raw!T417</f>
        <v>0</v>
      </c>
      <c r="S417" s="95" t="e">
        <f>Raw!S417/(Clean!R417/Raw!O417)</f>
        <v>#DIV/0!</v>
      </c>
      <c r="T417" s="95">
        <f>Raw!Q417</f>
        <v>-25070</v>
      </c>
      <c r="U417" s="95">
        <f>Raw!U417-Raw!U418</f>
        <v>-190268</v>
      </c>
      <c r="V417" s="95">
        <f>Raw!V417-Raw!W417</f>
        <v>18569</v>
      </c>
      <c r="W417" s="95">
        <f t="shared" si="100"/>
        <v>-23274</v>
      </c>
      <c r="X417" s="95">
        <f>Raw!X417</f>
        <v>608084</v>
      </c>
      <c r="Y417" s="95">
        <f>Raw!Y417</f>
        <v>120624</v>
      </c>
      <c r="Z417" s="95">
        <f>Raw!Z417</f>
        <v>142191</v>
      </c>
      <c r="AA417" s="95">
        <f>Raw!AA417</f>
        <v>191171</v>
      </c>
    </row>
    <row r="418" spans="1:27" x14ac:dyDescent="0.3">
      <c r="A418" s="85">
        <v>417</v>
      </c>
      <c r="B418" s="85" t="s">
        <v>366</v>
      </c>
      <c r="C418" s="85" t="s">
        <v>109</v>
      </c>
      <c r="D418" s="85">
        <v>2014</v>
      </c>
      <c r="E418" s="112">
        <f>Raw!E418+Raw!J418+Raw!K418+Raw!N418</f>
        <v>724190</v>
      </c>
      <c r="F418" s="4">
        <f t="shared" si="96"/>
        <v>-156870</v>
      </c>
      <c r="G418" s="94">
        <f t="shared" si="105"/>
        <v>162759.86487610781</v>
      </c>
      <c r="H418" s="94">
        <f>Raw!E418</f>
        <v>726303</v>
      </c>
      <c r="I418" s="94">
        <f t="shared" si="98"/>
        <v>-153148</v>
      </c>
      <c r="J418" s="94">
        <f>Raw!F418</f>
        <v>611946</v>
      </c>
      <c r="K418" s="95">
        <f>Raw!G418</f>
        <v>57191</v>
      </c>
      <c r="L418" s="95">
        <f>Raw!H418</f>
        <v>0</v>
      </c>
      <c r="M418" s="95">
        <f>Raw!I418+Raw!R418</f>
        <v>5746</v>
      </c>
      <c r="N418" s="95">
        <f>Raw!M418</f>
        <v>20302</v>
      </c>
      <c r="O418" s="95">
        <f t="shared" si="106"/>
        <v>44807.582396038481</v>
      </c>
      <c r="P418" s="95">
        <f>Raw!O418</f>
        <v>20402</v>
      </c>
      <c r="Q418" s="113">
        <f>E418-(Raw!L418-Raw!P418)</f>
        <v>22570</v>
      </c>
      <c r="R418" s="95">
        <f>Raw!S418+Raw!T418</f>
        <v>4380</v>
      </c>
      <c r="S418" s="95">
        <f>Raw!S418/(Clean!R418/Raw!O418)</f>
        <v>20402</v>
      </c>
      <c r="T418" s="95">
        <f>Raw!Q418</f>
        <v>16021</v>
      </c>
      <c r="U418" s="95">
        <f>Raw!U418-Raw!U419</f>
        <v>8585</v>
      </c>
      <c r="V418" s="95">
        <f>Raw!V418-Raw!W418</f>
        <v>41843</v>
      </c>
      <c r="W418" s="95">
        <f t="shared" si="100"/>
        <v>15727</v>
      </c>
      <c r="X418" s="95">
        <f>Raw!X418</f>
        <v>560295</v>
      </c>
      <c r="Y418" s="95">
        <f>Raw!Y418</f>
        <v>144001</v>
      </c>
      <c r="Z418" s="95">
        <f>Raw!Z418</f>
        <v>321977</v>
      </c>
      <c r="AA418" s="95">
        <f>Raw!AA418</f>
        <v>100133</v>
      </c>
    </row>
    <row r="419" spans="1:27" ht="15" thickBot="1" x14ac:dyDescent="0.35">
      <c r="A419" s="93">
        <v>418</v>
      </c>
      <c r="B419" s="93" t="s">
        <v>366</v>
      </c>
      <c r="C419" s="93" t="s">
        <v>109</v>
      </c>
      <c r="D419" s="93">
        <v>2013</v>
      </c>
      <c r="E419" s="112">
        <f>Raw!E419+Raw!J419+Raw!K419+Raw!N419</f>
        <v>881060</v>
      </c>
      <c r="F419" s="4">
        <f t="shared" si="96"/>
        <v>-4221821</v>
      </c>
      <c r="G419" s="94">
        <f t="shared" si="105"/>
        <v>162759.86487610781</v>
      </c>
      <c r="H419" s="94">
        <f>Raw!E419</f>
        <v>879451</v>
      </c>
      <c r="I419" s="94">
        <f t="shared" si="98"/>
        <v>-4296412</v>
      </c>
      <c r="J419" s="94">
        <f>Raw!F419</f>
        <v>764032</v>
      </c>
      <c r="K419" s="95">
        <f>Raw!G419</f>
        <v>63806</v>
      </c>
      <c r="L419" s="95">
        <f>Raw!H419</f>
        <v>0</v>
      </c>
      <c r="M419" s="95">
        <f>Raw!I419+Raw!R419</f>
        <v>50</v>
      </c>
      <c r="N419" s="95">
        <f>Raw!M419</f>
        <v>17272</v>
      </c>
      <c r="O419" s="95">
        <f t="shared" si="106"/>
        <v>44807.582396038481</v>
      </c>
      <c r="P419" s="95">
        <f>Raw!O419</f>
        <v>18042</v>
      </c>
      <c r="Q419" s="113">
        <f>E419-(Raw!L419-Raw!P419)</f>
        <v>23421</v>
      </c>
      <c r="R419" s="95">
        <f>Raw!S419+Raw!T419</f>
        <v>4540</v>
      </c>
      <c r="S419" s="95">
        <f>Raw!S419/(Clean!R419/Raw!O419)</f>
        <v>18042</v>
      </c>
      <c r="T419" s="95">
        <f>Raw!Q419</f>
        <v>13502</v>
      </c>
      <c r="U419" s="95">
        <f>Raw!U419-Raw!U420</f>
        <v>-908164</v>
      </c>
      <c r="V419" s="95">
        <f>Raw!V419-Raw!W419</f>
        <v>26116</v>
      </c>
      <c r="W419" s="95">
        <f t="shared" si="100"/>
        <v>-1136875</v>
      </c>
      <c r="X419" s="95">
        <f>Raw!X419</f>
        <v>705260</v>
      </c>
      <c r="Y419" s="95">
        <f>Raw!Y419</f>
        <v>146407</v>
      </c>
      <c r="Z419" s="95">
        <f>Raw!Z419</f>
        <v>419581</v>
      </c>
      <c r="AA419" s="95">
        <f>Raw!AA419</f>
        <v>-140127</v>
      </c>
    </row>
    <row r="420" spans="1:27" ht="15" thickTop="1" x14ac:dyDescent="0.3">
      <c r="A420" s="88">
        <v>419</v>
      </c>
      <c r="B420" s="88" t="s">
        <v>366</v>
      </c>
      <c r="C420" s="88" t="s">
        <v>65</v>
      </c>
      <c r="D420" s="88">
        <v>2023</v>
      </c>
      <c r="E420" s="112">
        <f>Raw!E420+Raw!J420+Raw!K420+Raw!N420</f>
        <v>5102881</v>
      </c>
      <c r="F420" s="4">
        <f t="shared" si="96"/>
        <v>-507721</v>
      </c>
      <c r="G420" s="94">
        <f t="shared" si="97"/>
        <v>737598.24303858739</v>
      </c>
      <c r="H420" s="94">
        <f>Raw!E420</f>
        <v>5175863</v>
      </c>
      <c r="I420" s="94">
        <f t="shared" si="98"/>
        <v>-509249</v>
      </c>
      <c r="J420" s="94">
        <f>Raw!F420</f>
        <v>3619645</v>
      </c>
      <c r="K420" s="95">
        <f>Raw!G420</f>
        <v>770579</v>
      </c>
      <c r="L420" s="95">
        <f>Raw!H420</f>
        <v>37151</v>
      </c>
      <c r="M420" s="95">
        <f>Raw!I420+Raw!R420</f>
        <v>52098</v>
      </c>
      <c r="N420" s="95">
        <f>Raw!M420</f>
        <v>655169</v>
      </c>
      <c r="O420" s="95">
        <f t="shared" si="99"/>
        <v>94274.232666431475</v>
      </c>
      <c r="P420" s="95">
        <f>Raw!O420</f>
        <v>659282</v>
      </c>
      <c r="Q420" s="113">
        <f>E420-(Raw!L420-Raw!P420)</f>
        <v>682055</v>
      </c>
      <c r="R420" s="95">
        <f>Raw!S420+Raw!T420</f>
        <v>99868</v>
      </c>
      <c r="S420" s="95">
        <f>Raw!S420/(Clean!R420/Raw!O420)</f>
        <v>657710.83490207081</v>
      </c>
      <c r="T420" s="95">
        <f>Raw!Q420</f>
        <v>559415</v>
      </c>
      <c r="U420" s="95">
        <f>Raw!U420-Raw!U421</f>
        <v>-376514</v>
      </c>
      <c r="V420" s="95">
        <f>Raw!V420-Raw!W420</f>
        <v>1162991</v>
      </c>
      <c r="W420" s="95">
        <f t="shared" si="100"/>
        <v>320214</v>
      </c>
      <c r="X420" s="95">
        <f>Raw!X420</f>
        <v>5453699</v>
      </c>
      <c r="Y420" s="95">
        <f>Raw!Y420</f>
        <v>1368801</v>
      </c>
      <c r="Z420" s="95">
        <f>Raw!Z420</f>
        <v>1702740</v>
      </c>
      <c r="AA420" s="95">
        <f>Raw!AA420</f>
        <v>1132817</v>
      </c>
    </row>
    <row r="421" spans="1:27" x14ac:dyDescent="0.3">
      <c r="A421" s="85">
        <v>420</v>
      </c>
      <c r="B421" s="85" t="s">
        <v>366</v>
      </c>
      <c r="C421" s="85" t="s">
        <v>65</v>
      </c>
      <c r="D421" s="85">
        <v>2022</v>
      </c>
      <c r="E421" s="112">
        <f>Raw!E421+Raw!J421+Raw!K421+Raw!N421</f>
        <v>5610602</v>
      </c>
      <c r="F421" s="4">
        <f t="shared" si="96"/>
        <v>859932</v>
      </c>
      <c r="G421" s="94">
        <f t="shared" ref="G421:G430" si="107">G420</f>
        <v>737598.24303858739</v>
      </c>
      <c r="H421" s="94">
        <f>Raw!E421</f>
        <v>5685112</v>
      </c>
      <c r="I421" s="94">
        <f t="shared" si="98"/>
        <v>861587</v>
      </c>
      <c r="J421" s="94">
        <f>Raw!F421</f>
        <v>4294534</v>
      </c>
      <c r="K421" s="95">
        <f>Raw!G421</f>
        <v>720358</v>
      </c>
      <c r="L421" s="95">
        <f>Raw!H421</f>
        <v>74356</v>
      </c>
      <c r="M421" s="95">
        <f>Raw!I421+Raw!R421</f>
        <v>54673</v>
      </c>
      <c r="N421" s="95">
        <f>Raw!M421</f>
        <v>562670</v>
      </c>
      <c r="O421" s="95">
        <f t="shared" ref="O421:O430" si="108">O420</f>
        <v>94274.232666431475</v>
      </c>
      <c r="P421" s="95">
        <f>Raw!O421</f>
        <v>564480</v>
      </c>
      <c r="Q421" s="113">
        <f>E421-(Raw!L421-Raw!P421)</f>
        <v>573100</v>
      </c>
      <c r="R421" s="95">
        <f>Raw!S421+Raw!T421</f>
        <v>84939</v>
      </c>
      <c r="S421" s="95">
        <f>Raw!S421/(Clean!R421/Raw!O421)</f>
        <v>562572.68110055453</v>
      </c>
      <c r="T421" s="95">
        <f>Raw!Q421</f>
        <v>479540</v>
      </c>
      <c r="U421" s="95">
        <f>Raw!U421-Raw!U422</f>
        <v>453619</v>
      </c>
      <c r="V421" s="95">
        <f>Raw!V421-Raw!W421</f>
        <v>842777</v>
      </c>
      <c r="W421" s="95">
        <f t="shared" si="100"/>
        <v>294539</v>
      </c>
      <c r="X421" s="95">
        <f>Raw!X421</f>
        <v>5063837</v>
      </c>
      <c r="Y421" s="95">
        <f>Raw!Y421</f>
        <v>1412107</v>
      </c>
      <c r="Z421" s="95">
        <f>Raw!Z421</f>
        <v>1699310</v>
      </c>
      <c r="AA421" s="95">
        <f>Raw!AA421</f>
        <v>-115947</v>
      </c>
    </row>
    <row r="422" spans="1:27" x14ac:dyDescent="0.3">
      <c r="A422" s="85">
        <v>421</v>
      </c>
      <c r="B422" s="85" t="s">
        <v>366</v>
      </c>
      <c r="C422" s="85" t="s">
        <v>65</v>
      </c>
      <c r="D422" s="85">
        <v>2021</v>
      </c>
      <c r="E422" s="112">
        <f>Raw!E422+Raw!J422+Raw!K422+Raw!N422</f>
        <v>4750670</v>
      </c>
      <c r="F422" s="4">
        <f t="shared" si="96"/>
        <v>300959</v>
      </c>
      <c r="G422" s="94">
        <f t="shared" si="107"/>
        <v>737598.24303858739</v>
      </c>
      <c r="H422" s="94">
        <f>Raw!E422</f>
        <v>4823525</v>
      </c>
      <c r="I422" s="94">
        <f t="shared" si="98"/>
        <v>337414</v>
      </c>
      <c r="J422" s="94">
        <f>Raw!F422</f>
        <v>3682609</v>
      </c>
      <c r="K422" s="95">
        <f>Raw!G422</f>
        <v>532271</v>
      </c>
      <c r="L422" s="95">
        <f>Raw!H422</f>
        <v>38252</v>
      </c>
      <c r="M422" s="95">
        <f>Raw!I422+Raw!R422</f>
        <v>43084</v>
      </c>
      <c r="N422" s="95">
        <f>Raw!M422</f>
        <v>557873</v>
      </c>
      <c r="O422" s="95">
        <f t="shared" si="108"/>
        <v>94274.232666431475</v>
      </c>
      <c r="P422" s="95">
        <f>Raw!O422</f>
        <v>551035</v>
      </c>
      <c r="Q422" s="113">
        <f>E422-(Raw!L422-Raw!P422)</f>
        <v>568293</v>
      </c>
      <c r="R422" s="95">
        <f>Raw!S422+Raw!T422</f>
        <v>83275</v>
      </c>
      <c r="S422" s="95">
        <f>Raw!S422/(Clean!R422/Raw!O422)</f>
        <v>551398.93785649957</v>
      </c>
      <c r="T422" s="95">
        <f>Raw!Q422</f>
        <v>467760</v>
      </c>
      <c r="U422" s="95">
        <f>Raw!U422-Raw!U423</f>
        <v>437408</v>
      </c>
      <c r="V422" s="95">
        <f>Raw!V422-Raw!W422</f>
        <v>548238</v>
      </c>
      <c r="W422" s="95">
        <f t="shared" si="100"/>
        <v>140105</v>
      </c>
      <c r="X422" s="95">
        <f>Raw!X422</f>
        <v>4898198</v>
      </c>
      <c r="Y422" s="95">
        <f>Raw!Y422</f>
        <v>1492816</v>
      </c>
      <c r="Z422" s="95">
        <f>Raw!Z422</f>
        <v>1610682</v>
      </c>
      <c r="AA422" s="95">
        <f>Raw!AA422</f>
        <v>315071</v>
      </c>
    </row>
    <row r="423" spans="1:27" x14ac:dyDescent="0.3">
      <c r="A423" s="85">
        <v>422</v>
      </c>
      <c r="B423" s="85" t="s">
        <v>366</v>
      </c>
      <c r="C423" s="85" t="s">
        <v>65</v>
      </c>
      <c r="D423" s="85">
        <v>2020</v>
      </c>
      <c r="E423" s="112">
        <f>Raw!E423+Raw!J423+Raw!K423+Raw!N423</f>
        <v>4449711</v>
      </c>
      <c r="F423" s="4">
        <f t="shared" si="96"/>
        <v>-284198</v>
      </c>
      <c r="G423" s="94">
        <f t="shared" si="107"/>
        <v>737598.24303858739</v>
      </c>
      <c r="H423" s="94">
        <f>Raw!E423</f>
        <v>4486111</v>
      </c>
      <c r="I423" s="94">
        <f t="shared" si="98"/>
        <v>-273751</v>
      </c>
      <c r="J423" s="94">
        <f>Raw!F423</f>
        <v>3097945</v>
      </c>
      <c r="K423" s="95">
        <f>Raw!G423</f>
        <v>761119</v>
      </c>
      <c r="L423" s="95">
        <f>Raw!H423</f>
        <v>40570</v>
      </c>
      <c r="M423" s="95">
        <f>Raw!I423+Raw!R423</f>
        <v>39399</v>
      </c>
      <c r="N423" s="95">
        <f>Raw!M423</f>
        <v>520927</v>
      </c>
      <c r="O423" s="95">
        <f t="shared" si="108"/>
        <v>94274.232666431475</v>
      </c>
      <c r="P423" s="95">
        <f>Raw!O423</f>
        <v>523419</v>
      </c>
      <c r="Q423" s="113">
        <f>E423-(Raw!L423-Raw!P423)</f>
        <v>560757</v>
      </c>
      <c r="R423" s="95">
        <f>Raw!S423+Raw!T423</f>
        <v>76230</v>
      </c>
      <c r="S423" s="95">
        <f>Raw!S423/(Clean!R423/Raw!O423)</f>
        <v>533677.27083825262</v>
      </c>
      <c r="T423" s="95">
        <f>Raw!Q423</f>
        <v>447189</v>
      </c>
      <c r="U423" s="95">
        <f>Raw!U423-Raw!U424</f>
        <v>-429624</v>
      </c>
      <c r="V423" s="95">
        <f>Raw!V423-Raw!W423</f>
        <v>408133</v>
      </c>
      <c r="W423" s="95">
        <f t="shared" si="100"/>
        <v>-100946</v>
      </c>
      <c r="X423" s="95">
        <f>Raw!X423</f>
        <v>3895419</v>
      </c>
      <c r="Y423" s="95">
        <f>Raw!Y423</f>
        <v>1549265</v>
      </c>
      <c r="Z423" s="95">
        <f>Raw!Z423</f>
        <v>945176</v>
      </c>
      <c r="AA423" s="95">
        <f>Raw!AA423</f>
        <v>924421</v>
      </c>
    </row>
    <row r="424" spans="1:27" x14ac:dyDescent="0.3">
      <c r="A424" s="85">
        <v>423</v>
      </c>
      <c r="B424" s="85" t="s">
        <v>366</v>
      </c>
      <c r="C424" s="85" t="s">
        <v>65</v>
      </c>
      <c r="D424" s="85">
        <v>2019</v>
      </c>
      <c r="E424" s="112">
        <f>Raw!E424+Raw!J424+Raw!K424+Raw!N424</f>
        <v>4733909</v>
      </c>
      <c r="F424" s="4">
        <f t="shared" si="96"/>
        <v>244425</v>
      </c>
      <c r="G424" s="94">
        <f t="shared" si="107"/>
        <v>737598.24303858739</v>
      </c>
      <c r="H424" s="94">
        <f>Raw!E424</f>
        <v>4759862</v>
      </c>
      <c r="I424" s="94">
        <f t="shared" si="98"/>
        <v>240217</v>
      </c>
      <c r="J424" s="94">
        <f>Raw!F424</f>
        <v>3325382</v>
      </c>
      <c r="K424" s="95">
        <f>Raw!G424</f>
        <v>858627</v>
      </c>
      <c r="L424" s="95">
        <f>Raw!H424</f>
        <v>0</v>
      </c>
      <c r="M424" s="95">
        <f>Raw!I424+Raw!R424</f>
        <v>25704</v>
      </c>
      <c r="N424" s="95">
        <f>Raw!M424</f>
        <v>467664</v>
      </c>
      <c r="O424" s="95">
        <f t="shared" si="108"/>
        <v>94274.232666431475</v>
      </c>
      <c r="P424" s="95">
        <f>Raw!O424</f>
        <v>471186</v>
      </c>
      <c r="Q424" s="113">
        <f>E424-(Raw!L424-Raw!P424)</f>
        <v>503871</v>
      </c>
      <c r="R424" s="95">
        <f>Raw!S424+Raw!T424</f>
        <v>62160</v>
      </c>
      <c r="S424" s="95">
        <f>Raw!S424/(Clean!R424/Raw!O424)</f>
        <v>471186</v>
      </c>
      <c r="T424" s="95">
        <f>Raw!Q424</f>
        <v>409026</v>
      </c>
      <c r="U424" s="95">
        <f>Raw!U424-Raw!U425</f>
        <v>78289</v>
      </c>
      <c r="V424" s="95">
        <f>Raw!V424-Raw!W424</f>
        <v>509079</v>
      </c>
      <c r="W424" s="95">
        <f t="shared" si="100"/>
        <v>233331</v>
      </c>
      <c r="X424" s="95">
        <f>Raw!X424</f>
        <v>4552320</v>
      </c>
      <c r="Y424" s="95">
        <f>Raw!Y424</f>
        <v>1587880</v>
      </c>
      <c r="Z424" s="95">
        <f>Raw!Z424</f>
        <v>1493402</v>
      </c>
      <c r="AA424" s="95">
        <f>Raw!AA424</f>
        <v>1126299</v>
      </c>
    </row>
    <row r="425" spans="1:27" x14ac:dyDescent="0.3">
      <c r="A425" s="85">
        <v>424</v>
      </c>
      <c r="B425" s="85" t="s">
        <v>366</v>
      </c>
      <c r="C425" s="85" t="s">
        <v>65</v>
      </c>
      <c r="D425" s="85">
        <v>2018</v>
      </c>
      <c r="E425" s="112">
        <f>Raw!E425+Raw!J425+Raw!K425+Raw!N425</f>
        <v>4489484</v>
      </c>
      <c r="F425" s="4">
        <f t="shared" si="96"/>
        <v>160172</v>
      </c>
      <c r="G425" s="94">
        <f t="shared" si="107"/>
        <v>737598.24303858739</v>
      </c>
      <c r="H425" s="94">
        <f>Raw!E425</f>
        <v>4519645</v>
      </c>
      <c r="I425" s="94">
        <f t="shared" si="98"/>
        <v>89513</v>
      </c>
      <c r="J425" s="94">
        <f>Raw!F425</f>
        <v>3188697</v>
      </c>
      <c r="K425" s="95">
        <f>Raw!G425</f>
        <v>852801</v>
      </c>
      <c r="L425" s="95">
        <f>Raw!H425</f>
        <v>0</v>
      </c>
      <c r="M425" s="95">
        <f>Raw!I425+Raw!R425</f>
        <v>30489</v>
      </c>
      <c r="N425" s="95">
        <f>Raw!M425</f>
        <v>376355</v>
      </c>
      <c r="O425" s="95">
        <f t="shared" si="108"/>
        <v>94274.232666431475</v>
      </c>
      <c r="P425" s="95">
        <f>Raw!O425</f>
        <v>379845</v>
      </c>
      <c r="Q425" s="113">
        <f>E425-(Raw!L425-Raw!P425)</f>
        <v>394521</v>
      </c>
      <c r="R425" s="95">
        <f>Raw!S425+Raw!T425</f>
        <v>48328</v>
      </c>
      <c r="S425" s="95">
        <f>Raw!S425/(Clean!R425/Raw!O425)</f>
        <v>379844.99999999994</v>
      </c>
      <c r="T425" s="95">
        <f>Raw!Q425</f>
        <v>331517</v>
      </c>
      <c r="U425" s="95">
        <f>Raw!U425-Raw!U426</f>
        <v>142483</v>
      </c>
      <c r="V425" s="95">
        <f>Raw!V425-Raw!W425</f>
        <v>275748</v>
      </c>
      <c r="W425" s="95">
        <f t="shared" si="100"/>
        <v>-93944</v>
      </c>
      <c r="X425" s="95">
        <f>Raw!X425</f>
        <v>4876295</v>
      </c>
      <c r="Y425" s="95">
        <f>Raw!Y425</f>
        <v>1700378</v>
      </c>
      <c r="Z425" s="95">
        <f>Raw!Z425</f>
        <v>2120593</v>
      </c>
      <c r="AA425" s="95">
        <f>Raw!AA425</f>
        <v>-52303</v>
      </c>
    </row>
    <row r="426" spans="1:27" x14ac:dyDescent="0.3">
      <c r="A426" s="85">
        <v>425</v>
      </c>
      <c r="B426" s="85" t="s">
        <v>366</v>
      </c>
      <c r="C426" s="85" t="s">
        <v>65</v>
      </c>
      <c r="D426" s="85">
        <v>2017</v>
      </c>
      <c r="E426" s="112">
        <f>Raw!E426+Raw!J426+Raw!K426+Raw!N426</f>
        <v>4329312</v>
      </c>
      <c r="F426" s="4">
        <f t="shared" si="96"/>
        <v>-8849</v>
      </c>
      <c r="G426" s="94">
        <f t="shared" si="107"/>
        <v>737598.24303858739</v>
      </c>
      <c r="H426" s="94">
        <f>Raw!E426</f>
        <v>4430132</v>
      </c>
      <c r="I426" s="94">
        <f t="shared" si="98"/>
        <v>76948</v>
      </c>
      <c r="J426" s="94">
        <f>Raw!F426</f>
        <v>2957523</v>
      </c>
      <c r="K426" s="95">
        <f>Raw!G426</f>
        <v>908995</v>
      </c>
      <c r="L426" s="95">
        <f>Raw!H426</f>
        <v>0</v>
      </c>
      <c r="M426" s="95">
        <f>Raw!I426+Raw!R426</f>
        <v>56538</v>
      </c>
      <c r="N426" s="95">
        <f>Raw!M426</f>
        <v>546712</v>
      </c>
      <c r="O426" s="95">
        <f t="shared" si="108"/>
        <v>94274.232666431475</v>
      </c>
      <c r="P426" s="95">
        <f>Raw!O426</f>
        <v>556985</v>
      </c>
      <c r="Q426" s="113">
        <f>E426-(Raw!L426-Raw!P426)</f>
        <v>510343</v>
      </c>
      <c r="R426" s="95">
        <f>Raw!S426+Raw!T426</f>
        <v>64450</v>
      </c>
      <c r="S426" s="95">
        <f>Raw!S426/(Clean!R426/Raw!O426)</f>
        <v>556985</v>
      </c>
      <c r="T426" s="95">
        <f>Raw!Q426</f>
        <v>492535</v>
      </c>
      <c r="U426" s="95">
        <f>Raw!U426-Raw!U427</f>
        <v>136068</v>
      </c>
      <c r="V426" s="95">
        <f>Raw!V426-Raw!W426</f>
        <v>369692</v>
      </c>
      <c r="W426" s="95">
        <f t="shared" si="100"/>
        <v>-155313</v>
      </c>
      <c r="X426" s="95">
        <f>Raw!X426</f>
        <v>4261721</v>
      </c>
      <c r="Y426" s="95">
        <f>Raw!Y426</f>
        <v>1468576</v>
      </c>
      <c r="Z426" s="95">
        <f>Raw!Z426</f>
        <v>1693598</v>
      </c>
      <c r="AA426" s="95">
        <f>Raw!AA426</f>
        <v>323193</v>
      </c>
    </row>
    <row r="427" spans="1:27" x14ac:dyDescent="0.3">
      <c r="A427" s="85">
        <v>426</v>
      </c>
      <c r="B427" s="85" t="s">
        <v>366</v>
      </c>
      <c r="C427" s="85" t="s">
        <v>65</v>
      </c>
      <c r="D427" s="85">
        <v>2016</v>
      </c>
      <c r="E427" s="112">
        <f>Raw!E427+Raw!J427+Raw!K427+Raw!N427</f>
        <v>4338161</v>
      </c>
      <c r="F427" s="4">
        <f t="shared" si="96"/>
        <v>787177</v>
      </c>
      <c r="G427" s="94">
        <f t="shared" si="107"/>
        <v>737598.24303858739</v>
      </c>
      <c r="H427" s="94">
        <f>Raw!E427</f>
        <v>4353184</v>
      </c>
      <c r="I427" s="94">
        <f t="shared" si="98"/>
        <v>797042</v>
      </c>
      <c r="J427" s="94">
        <f>Raw!F427</f>
        <v>2782764</v>
      </c>
      <c r="K427" s="95">
        <f>Raw!G427</f>
        <v>1021379</v>
      </c>
      <c r="L427" s="95">
        <f>Raw!H427</f>
        <v>0</v>
      </c>
      <c r="M427" s="95">
        <f>Raw!I427+Raw!R427</f>
        <v>50047</v>
      </c>
      <c r="N427" s="95">
        <f>Raw!M427</f>
        <v>453273</v>
      </c>
      <c r="O427" s="95">
        <f t="shared" si="108"/>
        <v>94274.232666431475</v>
      </c>
      <c r="P427" s="95">
        <f>Raw!O427</f>
        <v>447336</v>
      </c>
      <c r="Q427" s="113">
        <f>E427-(Raw!L427-Raw!P427)</f>
        <v>488012</v>
      </c>
      <c r="R427" s="95">
        <f>Raw!S427+Raw!T427</f>
        <v>49763</v>
      </c>
      <c r="S427" s="95">
        <f>Raw!S427/(Clean!R427/Raw!O427)</f>
        <v>447336</v>
      </c>
      <c r="T427" s="95">
        <f>Raw!Q427</f>
        <v>397574</v>
      </c>
      <c r="U427" s="95">
        <f>Raw!U427-Raw!U428</f>
        <v>-24867</v>
      </c>
      <c r="V427" s="95">
        <f>Raw!V427-Raw!W427</f>
        <v>525005</v>
      </c>
      <c r="W427" s="95">
        <f t="shared" si="100"/>
        <v>172359</v>
      </c>
      <c r="X427" s="95">
        <f>Raw!X427</f>
        <v>3419707</v>
      </c>
      <c r="Y427" s="95">
        <f>Raw!Y427</f>
        <v>1287275</v>
      </c>
      <c r="Z427" s="95">
        <f>Raw!Z427</f>
        <v>1168361</v>
      </c>
      <c r="AA427" s="95">
        <f>Raw!AA427</f>
        <v>435115</v>
      </c>
    </row>
    <row r="428" spans="1:27" x14ac:dyDescent="0.3">
      <c r="A428" s="85">
        <v>427</v>
      </c>
      <c r="B428" s="85" t="s">
        <v>366</v>
      </c>
      <c r="C428" s="85" t="s">
        <v>65</v>
      </c>
      <c r="D428" s="85">
        <v>2015</v>
      </c>
      <c r="E428" s="112">
        <f>Raw!E428+Raw!J428+Raw!K428+Raw!N428</f>
        <v>3550984</v>
      </c>
      <c r="F428" s="4">
        <f t="shared" si="96"/>
        <v>556173</v>
      </c>
      <c r="G428" s="94">
        <f t="shared" si="107"/>
        <v>737598.24303858739</v>
      </c>
      <c r="H428" s="94">
        <f>Raw!E428</f>
        <v>3556142</v>
      </c>
      <c r="I428" s="94">
        <f t="shared" si="98"/>
        <v>558607</v>
      </c>
      <c r="J428" s="94">
        <f>Raw!F428</f>
        <v>2290292</v>
      </c>
      <c r="K428" s="95">
        <f>Raw!G428</f>
        <v>809643</v>
      </c>
      <c r="L428" s="95">
        <f>Raw!H428</f>
        <v>0</v>
      </c>
      <c r="M428" s="95">
        <f>Raw!I428+Raw!R428</f>
        <v>24429</v>
      </c>
      <c r="N428" s="95">
        <f>Raw!M428</f>
        <v>400391</v>
      </c>
      <c r="O428" s="95">
        <f t="shared" si="108"/>
        <v>94274.232666431475</v>
      </c>
      <c r="P428" s="95">
        <f>Raw!O428</f>
        <v>411886</v>
      </c>
      <c r="Q428" s="113">
        <f>E428-(Raw!L428-Raw!P428)</f>
        <v>440962</v>
      </c>
      <c r="R428" s="95">
        <f>Raw!S428+Raw!T428</f>
        <v>45729</v>
      </c>
      <c r="S428" s="95">
        <f>Raw!S428/(Clean!R428/Raw!O428)</f>
        <v>411886</v>
      </c>
      <c r="T428" s="95">
        <f>Raw!Q428</f>
        <v>366157</v>
      </c>
      <c r="U428" s="95">
        <f>Raw!U428-Raw!U429</f>
        <v>39230</v>
      </c>
      <c r="V428" s="95">
        <f>Raw!V428-Raw!W428</f>
        <v>352646</v>
      </c>
      <c r="W428" s="95">
        <f t="shared" si="100"/>
        <v>27661</v>
      </c>
      <c r="X428" s="95">
        <f>Raw!X428</f>
        <v>3251681</v>
      </c>
      <c r="Y428" s="95">
        <f>Raw!Y428</f>
        <v>1176771</v>
      </c>
      <c r="Z428" s="95">
        <f>Raw!Z428</f>
        <v>1141531</v>
      </c>
      <c r="AA428" s="95">
        <f>Raw!AA428</f>
        <v>345449</v>
      </c>
    </row>
    <row r="429" spans="1:27" x14ac:dyDescent="0.3">
      <c r="A429" s="85">
        <v>428</v>
      </c>
      <c r="B429" s="85" t="s">
        <v>366</v>
      </c>
      <c r="C429" s="85" t="s">
        <v>65</v>
      </c>
      <c r="D429" s="85">
        <v>2014</v>
      </c>
      <c r="E429" s="112">
        <f>Raw!E429+Raw!J429+Raw!K429+Raw!N429</f>
        <v>2994811</v>
      </c>
      <c r="F429" s="4">
        <f t="shared" si="96"/>
        <v>516521</v>
      </c>
      <c r="G429" s="94">
        <f t="shared" si="107"/>
        <v>737598.24303858739</v>
      </c>
      <c r="H429" s="94">
        <f>Raw!E429</f>
        <v>2997535</v>
      </c>
      <c r="I429" s="94">
        <f t="shared" si="98"/>
        <v>516802</v>
      </c>
      <c r="J429" s="94">
        <f>Raw!F429</f>
        <v>2071604</v>
      </c>
      <c r="K429" s="95">
        <f>Raw!G429</f>
        <v>526806</v>
      </c>
      <c r="L429" s="95">
        <f>Raw!H429</f>
        <v>0</v>
      </c>
      <c r="M429" s="95">
        <f>Raw!I429+Raw!R429</f>
        <v>0</v>
      </c>
      <c r="N429" s="95">
        <f>Raw!M429</f>
        <v>364074</v>
      </c>
      <c r="O429" s="95">
        <f t="shared" si="108"/>
        <v>94274.232666431475</v>
      </c>
      <c r="P429" s="95">
        <f>Raw!O429</f>
        <v>381594</v>
      </c>
      <c r="Q429" s="113">
        <f>E429-(Raw!L429-Raw!P429)</f>
        <v>417899</v>
      </c>
      <c r="R429" s="95">
        <f>Raw!S429+Raw!T429</f>
        <v>56549</v>
      </c>
      <c r="S429" s="95">
        <f>Raw!S429/(Clean!R429/Raw!O429)</f>
        <v>381594</v>
      </c>
      <c r="T429" s="95">
        <f>Raw!Q429</f>
        <v>325046</v>
      </c>
      <c r="U429" s="95">
        <f>Raw!U429-Raw!U430</f>
        <v>310606</v>
      </c>
      <c r="V429" s="95">
        <f>Raw!V429-Raw!W429</f>
        <v>324985</v>
      </c>
      <c r="W429" s="95">
        <f t="shared" si="100"/>
        <v>27274</v>
      </c>
      <c r="X429" s="95">
        <f>Raw!X429</f>
        <v>2580348</v>
      </c>
      <c r="Y429" s="95">
        <f>Raw!Y429</f>
        <v>969011</v>
      </c>
      <c r="Z429" s="95">
        <f>Raw!Z429</f>
        <v>863568</v>
      </c>
      <c r="AA429" s="95">
        <f>Raw!AA429</f>
        <v>-124703</v>
      </c>
    </row>
    <row r="430" spans="1:27" ht="15" thickBot="1" x14ac:dyDescent="0.35">
      <c r="A430" s="93">
        <v>429</v>
      </c>
      <c r="B430" s="93" t="s">
        <v>366</v>
      </c>
      <c r="C430" s="93" t="s">
        <v>65</v>
      </c>
      <c r="D430" s="93">
        <v>2013</v>
      </c>
      <c r="E430" s="112">
        <f>Raw!E430+Raw!J430+Raw!K430+Raw!N430</f>
        <v>2478290</v>
      </c>
      <c r="F430" s="4">
        <f t="shared" si="96"/>
        <v>1953056</v>
      </c>
      <c r="G430" s="94">
        <f t="shared" si="107"/>
        <v>737598.24303858739</v>
      </c>
      <c r="H430" s="94">
        <f>Raw!E430</f>
        <v>2480733</v>
      </c>
      <c r="I430" s="94">
        <f t="shared" si="98"/>
        <v>1956707</v>
      </c>
      <c r="J430" s="94">
        <f>Raw!F430</f>
        <v>1606454</v>
      </c>
      <c r="K430" s="95">
        <f>Raw!G430</f>
        <v>482267</v>
      </c>
      <c r="L430" s="95">
        <f>Raw!H430</f>
        <v>0</v>
      </c>
      <c r="M430" s="95">
        <f>Raw!I430+Raw!R430</f>
        <v>742</v>
      </c>
      <c r="N430" s="95">
        <f>Raw!M430</f>
        <v>372295</v>
      </c>
      <c r="O430" s="95">
        <f t="shared" si="108"/>
        <v>94274.232666431475</v>
      </c>
      <c r="P430" s="95">
        <f>Raw!O430</f>
        <v>384646</v>
      </c>
      <c r="Q430" s="113">
        <f>E430-(Raw!L430-Raw!P430)</f>
        <v>464919</v>
      </c>
      <c r="R430" s="95">
        <f>Raw!S430+Raw!T430</f>
        <v>95067</v>
      </c>
      <c r="S430" s="95">
        <f>Raw!S430/(Clean!R430/Raw!O430)</f>
        <v>384646</v>
      </c>
      <c r="T430" s="95">
        <f>Raw!Q430</f>
        <v>289579</v>
      </c>
      <c r="U430" s="95">
        <f>Raw!U430-Raw!U431</f>
        <v>287698</v>
      </c>
      <c r="V430" s="95">
        <f>Raw!V430-Raw!W430</f>
        <v>297711</v>
      </c>
      <c r="W430" s="95">
        <f t="shared" si="100"/>
        <v>205837</v>
      </c>
      <c r="X430" s="95">
        <f>Raw!X430</f>
        <v>1810991</v>
      </c>
      <c r="Y430" s="95">
        <f>Raw!Y430</f>
        <v>765923</v>
      </c>
      <c r="Z430" s="95">
        <f>Raw!Z430</f>
        <v>366450</v>
      </c>
      <c r="AA430" s="95">
        <f>Raw!AA430</f>
        <v>293005</v>
      </c>
    </row>
    <row r="431" spans="1:27" ht="15" thickTop="1" x14ac:dyDescent="0.3">
      <c r="A431" s="88">
        <v>430</v>
      </c>
      <c r="B431" s="88" t="s">
        <v>366</v>
      </c>
      <c r="C431" s="88" t="s">
        <v>221</v>
      </c>
      <c r="D431" s="88">
        <v>2023</v>
      </c>
      <c r="E431" s="112">
        <f>Raw!E431+Raw!J431+Raw!K431+Raw!N431</f>
        <v>525234</v>
      </c>
      <c r="F431" s="4">
        <f t="shared" si="96"/>
        <v>-203524</v>
      </c>
      <c r="G431" s="94">
        <f t="shared" si="97"/>
        <v>135933.05356800536</v>
      </c>
      <c r="H431" s="94">
        <f>Raw!E431</f>
        <v>524026</v>
      </c>
      <c r="I431" s="94">
        <f t="shared" si="98"/>
        <v>-201793</v>
      </c>
      <c r="J431" s="94">
        <f>Raw!F431</f>
        <v>491222</v>
      </c>
      <c r="K431" s="95">
        <f>Raw!G431</f>
        <v>24433</v>
      </c>
      <c r="L431" s="95">
        <f>Raw!H431</f>
        <v>0</v>
      </c>
      <c r="M431" s="95">
        <f>Raw!I431+Raw!R431</f>
        <v>240</v>
      </c>
      <c r="N431" s="95">
        <f>Raw!M431</f>
        <v>2640</v>
      </c>
      <c r="O431" s="95">
        <f t="shared" si="99"/>
        <v>3073.4929531940252</v>
      </c>
      <c r="P431" s="95">
        <f>Raw!O431</f>
        <v>2710</v>
      </c>
      <c r="Q431" s="113">
        <f>E431-(Raw!L431-Raw!P431)</f>
        <v>4756</v>
      </c>
      <c r="R431" s="95">
        <f>Raw!S431+Raw!T431</f>
        <v>908</v>
      </c>
      <c r="S431" s="95">
        <f>Raw!S431/(Clean!R431/Raw!O431)</f>
        <v>2710</v>
      </c>
      <c r="T431" s="95">
        <f>Raw!Q431</f>
        <v>1802</v>
      </c>
      <c r="U431" s="95">
        <f>Raw!U431-Raw!U432</f>
        <v>6906</v>
      </c>
      <c r="V431" s="95">
        <f>Raw!V431-Raw!W431</f>
        <v>91874</v>
      </c>
      <c r="W431" s="95">
        <f t="shared" si="100"/>
        <v>1059</v>
      </c>
      <c r="X431" s="95">
        <f>Raw!X431</f>
        <v>366940</v>
      </c>
      <c r="Y431" s="95">
        <f>Raw!Y431</f>
        <v>13705</v>
      </c>
      <c r="Z431" s="95">
        <f>Raw!Z431</f>
        <v>41269</v>
      </c>
      <c r="AA431" s="95">
        <f>Raw!AA431</f>
        <v>18989</v>
      </c>
    </row>
    <row r="432" spans="1:27" x14ac:dyDescent="0.3">
      <c r="A432" s="85">
        <v>431</v>
      </c>
      <c r="B432" s="85" t="s">
        <v>366</v>
      </c>
      <c r="C432" s="85" t="s">
        <v>221</v>
      </c>
      <c r="D432" s="85">
        <v>2022</v>
      </c>
      <c r="E432" s="112">
        <f>Raw!E432+Raw!J432+Raw!K432+Raw!N432</f>
        <v>728758</v>
      </c>
      <c r="F432" s="4">
        <f t="shared" si="96"/>
        <v>21945</v>
      </c>
      <c r="G432" s="94">
        <f t="shared" ref="G432:G441" si="109">G431</f>
        <v>135933.05356800536</v>
      </c>
      <c r="H432" s="94">
        <f>Raw!E432</f>
        <v>725819</v>
      </c>
      <c r="I432" s="94">
        <f t="shared" si="98"/>
        <v>20207</v>
      </c>
      <c r="J432" s="94">
        <f>Raw!F432</f>
        <v>685824</v>
      </c>
      <c r="K432" s="95">
        <f>Raw!G432</f>
        <v>29769</v>
      </c>
      <c r="L432" s="95">
        <f>Raw!H432</f>
        <v>0</v>
      </c>
      <c r="M432" s="95">
        <f>Raw!I432+Raw!R432</f>
        <v>222</v>
      </c>
      <c r="N432" s="95">
        <f>Raw!M432</f>
        <v>4714</v>
      </c>
      <c r="O432" s="95">
        <f t="shared" ref="O432:O441" si="110">O431</f>
        <v>3073.4929531940252</v>
      </c>
      <c r="P432" s="95">
        <f>Raw!O432</f>
        <v>7801</v>
      </c>
      <c r="Q432" s="113">
        <f>E432-(Raw!L432-Raw!P432)</f>
        <v>9415</v>
      </c>
      <c r="R432" s="95">
        <f>Raw!S432+Raw!T432</f>
        <v>1762</v>
      </c>
      <c r="S432" s="95">
        <f>Raw!S432/(Clean!R432/Raw!O432)</f>
        <v>7801</v>
      </c>
      <c r="T432" s="95">
        <f>Raw!Q432</f>
        <v>6039</v>
      </c>
      <c r="U432" s="95">
        <f>Raw!U432-Raw!U433</f>
        <v>16525</v>
      </c>
      <c r="V432" s="95">
        <f>Raw!V432-Raw!W432</f>
        <v>90815</v>
      </c>
      <c r="W432" s="95">
        <f t="shared" si="100"/>
        <v>1845</v>
      </c>
      <c r="X432" s="95">
        <f>Raw!X432</f>
        <v>511994</v>
      </c>
      <c r="Y432" s="95">
        <f>Raw!Y432</f>
        <v>15863</v>
      </c>
      <c r="Z432" s="95">
        <f>Raw!Z432</f>
        <v>106930</v>
      </c>
      <c r="AA432" s="95">
        <f>Raw!AA432</f>
        <v>-60039</v>
      </c>
    </row>
    <row r="433" spans="1:27" x14ac:dyDescent="0.3">
      <c r="A433" s="85">
        <v>432</v>
      </c>
      <c r="B433" s="85" t="s">
        <v>366</v>
      </c>
      <c r="C433" s="85" t="s">
        <v>221</v>
      </c>
      <c r="D433" s="85">
        <v>2021</v>
      </c>
      <c r="E433" s="112">
        <f>Raw!E433+Raw!J433+Raw!K433+Raw!N433</f>
        <v>706813</v>
      </c>
      <c r="F433" s="4">
        <f t="shared" si="96"/>
        <v>71336</v>
      </c>
      <c r="G433" s="94">
        <f t="shared" si="109"/>
        <v>135933.05356800536</v>
      </c>
      <c r="H433" s="94">
        <f>Raw!E433</f>
        <v>705612</v>
      </c>
      <c r="I433" s="94">
        <f t="shared" si="98"/>
        <v>70642</v>
      </c>
      <c r="J433" s="94">
        <f>Raw!F433</f>
        <v>665703</v>
      </c>
      <c r="K433" s="95">
        <f>Raw!G433</f>
        <v>25384</v>
      </c>
      <c r="L433" s="95">
        <f>Raw!H433</f>
        <v>0</v>
      </c>
      <c r="M433" s="95">
        <f>Raw!I433+Raw!R433</f>
        <v>223</v>
      </c>
      <c r="N433" s="95">
        <f>Raw!M433</f>
        <v>7633</v>
      </c>
      <c r="O433" s="95">
        <f t="shared" si="110"/>
        <v>3073.4929531940252</v>
      </c>
      <c r="P433" s="95">
        <f>Raw!O433</f>
        <v>8632</v>
      </c>
      <c r="Q433" s="113">
        <f>E433-(Raw!L433-Raw!P433)</f>
        <v>10734</v>
      </c>
      <c r="R433" s="95">
        <f>Raw!S433+Raw!T433</f>
        <v>1901</v>
      </c>
      <c r="S433" s="95">
        <f>Raw!S433/(Clean!R433/Raw!O433)</f>
        <v>8632</v>
      </c>
      <c r="T433" s="95">
        <f>Raw!Q433</f>
        <v>6731</v>
      </c>
      <c r="U433" s="95">
        <f>Raw!U433-Raw!U434</f>
        <v>-19069</v>
      </c>
      <c r="V433" s="95">
        <f>Raw!V433-Raw!W433</f>
        <v>88970</v>
      </c>
      <c r="W433" s="95">
        <f t="shared" si="100"/>
        <v>2320</v>
      </c>
      <c r="X433" s="95">
        <f>Raw!X433</f>
        <v>530548</v>
      </c>
      <c r="Y433" s="95">
        <f>Raw!Y433</f>
        <v>17955</v>
      </c>
      <c r="Z433" s="95">
        <f>Raw!Z433</f>
        <v>72312</v>
      </c>
      <c r="AA433" s="95">
        <f>Raw!AA433</f>
        <v>30755</v>
      </c>
    </row>
    <row r="434" spans="1:27" x14ac:dyDescent="0.3">
      <c r="A434" s="85">
        <v>433</v>
      </c>
      <c r="B434" s="85" t="s">
        <v>366</v>
      </c>
      <c r="C434" s="85" t="s">
        <v>221</v>
      </c>
      <c r="D434" s="85">
        <v>2020</v>
      </c>
      <c r="E434" s="112">
        <f>Raw!E434+Raw!J434+Raw!K434+Raw!N434</f>
        <v>635477</v>
      </c>
      <c r="F434" s="4">
        <f t="shared" si="96"/>
        <v>247557</v>
      </c>
      <c r="G434" s="94">
        <f t="shared" si="109"/>
        <v>135933.05356800536</v>
      </c>
      <c r="H434" s="94">
        <f>Raw!E434</f>
        <v>634970</v>
      </c>
      <c r="I434" s="94">
        <f t="shared" si="98"/>
        <v>249276</v>
      </c>
      <c r="J434" s="94">
        <f>Raw!F434</f>
        <v>597629</v>
      </c>
      <c r="K434" s="95">
        <f>Raw!G434</f>
        <v>28419</v>
      </c>
      <c r="L434" s="95">
        <f>Raw!H434</f>
        <v>0</v>
      </c>
      <c r="M434" s="95">
        <f>Raw!I434+Raw!R434</f>
        <v>118</v>
      </c>
      <c r="N434" s="95">
        <f>Raw!M434</f>
        <v>7088</v>
      </c>
      <c r="O434" s="95">
        <f t="shared" si="110"/>
        <v>3073.4929531940252</v>
      </c>
      <c r="P434" s="95">
        <f>Raw!O434</f>
        <v>7598</v>
      </c>
      <c r="Q434" s="113">
        <f>E434-(Raw!L434-Raw!P434)</f>
        <v>9145</v>
      </c>
      <c r="R434" s="95">
        <f>Raw!S434+Raw!T434</f>
        <v>1551</v>
      </c>
      <c r="S434" s="95">
        <f>Raw!S434/(Clean!R434/Raw!O434)</f>
        <v>7598</v>
      </c>
      <c r="T434" s="95">
        <f>Raw!Q434</f>
        <v>6046</v>
      </c>
      <c r="U434" s="95">
        <f>Raw!U434-Raw!U435</f>
        <v>-11671</v>
      </c>
      <c r="V434" s="95">
        <f>Raw!V434-Raw!W434</f>
        <v>86650</v>
      </c>
      <c r="W434" s="95">
        <f t="shared" si="100"/>
        <v>-9122</v>
      </c>
      <c r="X434" s="95">
        <f>Raw!X434</f>
        <v>485930</v>
      </c>
      <c r="Y434" s="95">
        <f>Raw!Y434</f>
        <v>20128</v>
      </c>
      <c r="Z434" s="95">
        <f>Raw!Z434</f>
        <v>73415</v>
      </c>
      <c r="AA434" s="95">
        <f>Raw!AA434</f>
        <v>5642</v>
      </c>
    </row>
    <row r="435" spans="1:27" x14ac:dyDescent="0.3">
      <c r="A435" s="85">
        <v>434</v>
      </c>
      <c r="B435" s="85" t="s">
        <v>366</v>
      </c>
      <c r="C435" s="85" t="s">
        <v>221</v>
      </c>
      <c r="D435" s="85">
        <v>2019</v>
      </c>
      <c r="E435" s="112">
        <f>Raw!E435+Raw!J435+Raw!K435+Raw!N435</f>
        <v>387920</v>
      </c>
      <c r="F435" s="4">
        <f t="shared" si="96"/>
        <v>6582</v>
      </c>
      <c r="G435" s="94">
        <f t="shared" si="109"/>
        <v>135933.05356800536</v>
      </c>
      <c r="H435" s="94">
        <f>Raw!E435</f>
        <v>385694</v>
      </c>
      <c r="I435" s="94">
        <f t="shared" si="98"/>
        <v>3977</v>
      </c>
      <c r="J435" s="94">
        <f>Raw!F435</f>
        <v>357333</v>
      </c>
      <c r="K435" s="95">
        <f>Raw!G435</f>
        <v>21570</v>
      </c>
      <c r="L435" s="95">
        <f>Raw!H435</f>
        <v>0</v>
      </c>
      <c r="M435" s="95">
        <f>Raw!I435+Raw!R435</f>
        <v>236</v>
      </c>
      <c r="N435" s="95">
        <f>Raw!M435</f>
        <v>4205</v>
      </c>
      <c r="O435" s="95">
        <f t="shared" si="110"/>
        <v>3073.4929531940252</v>
      </c>
      <c r="P435" s="95">
        <f>Raw!O435</f>
        <v>5170</v>
      </c>
      <c r="Q435" s="113">
        <f>E435-(Raw!L435-Raw!P435)</f>
        <v>7532</v>
      </c>
      <c r="R435" s="95">
        <f>Raw!S435+Raw!T435</f>
        <v>1101</v>
      </c>
      <c r="S435" s="95">
        <f>Raw!S435/(Clean!R435/Raw!O435)</f>
        <v>5170</v>
      </c>
      <c r="T435" s="95">
        <f>Raw!Q435</f>
        <v>4070</v>
      </c>
      <c r="U435" s="95">
        <f>Raw!U435-Raw!U436</f>
        <v>-3899</v>
      </c>
      <c r="V435" s="95">
        <f>Raw!V435-Raw!W435</f>
        <v>95772</v>
      </c>
      <c r="W435" s="95">
        <f t="shared" si="100"/>
        <v>-554</v>
      </c>
      <c r="X435" s="95">
        <f>Raw!X435</f>
        <v>300053</v>
      </c>
      <c r="Y435" s="95">
        <f>Raw!Y435</f>
        <v>47</v>
      </c>
      <c r="Z435" s="95">
        <f>Raw!Z435</f>
        <v>20577</v>
      </c>
      <c r="AA435" s="95">
        <f>Raw!AA435</f>
        <v>17279</v>
      </c>
    </row>
    <row r="436" spans="1:27" x14ac:dyDescent="0.3">
      <c r="A436" s="85">
        <v>435</v>
      </c>
      <c r="B436" s="85" t="s">
        <v>366</v>
      </c>
      <c r="C436" s="85" t="s">
        <v>221</v>
      </c>
      <c r="D436" s="85">
        <v>2018</v>
      </c>
      <c r="E436" s="112">
        <f>Raw!E436+Raw!J436+Raw!K436+Raw!N436</f>
        <v>381338</v>
      </c>
      <c r="F436" s="4">
        <f t="shared" si="96"/>
        <v>-52495</v>
      </c>
      <c r="G436" s="94">
        <f t="shared" si="109"/>
        <v>135933.05356800536</v>
      </c>
      <c r="H436" s="94">
        <f>Raw!E436</f>
        <v>381717</v>
      </c>
      <c r="I436" s="94">
        <f t="shared" si="98"/>
        <v>-54297</v>
      </c>
      <c r="J436" s="94">
        <f>Raw!F436</f>
        <v>330961</v>
      </c>
      <c r="K436" s="95">
        <f>Raw!G436</f>
        <v>35078</v>
      </c>
      <c r="L436" s="95">
        <f>Raw!H436</f>
        <v>0</v>
      </c>
      <c r="M436" s="95">
        <f>Raw!I436+Raw!R436</f>
        <v>349</v>
      </c>
      <c r="N436" s="95">
        <f>Raw!M436</f>
        <v>7989</v>
      </c>
      <c r="O436" s="95">
        <f t="shared" si="110"/>
        <v>3073.4929531940252</v>
      </c>
      <c r="P436" s="95">
        <f>Raw!O436</f>
        <v>7511</v>
      </c>
      <c r="Q436" s="113">
        <f>E436-(Raw!L436-Raw!P436)</f>
        <v>9191</v>
      </c>
      <c r="R436" s="95">
        <f>Raw!S436+Raw!T436</f>
        <v>1582</v>
      </c>
      <c r="S436" s="95">
        <f>Raw!S436/(Clean!R436/Raw!O436)</f>
        <v>7511</v>
      </c>
      <c r="T436" s="95">
        <f>Raw!Q436</f>
        <v>5930</v>
      </c>
      <c r="U436" s="95">
        <f>Raw!U436-Raw!U437</f>
        <v>13785</v>
      </c>
      <c r="V436" s="95">
        <f>Raw!V436-Raw!W436</f>
        <v>96326</v>
      </c>
      <c r="W436" s="95">
        <f t="shared" si="100"/>
        <v>-383</v>
      </c>
      <c r="X436" s="95">
        <f>Raw!X436</f>
        <v>357515</v>
      </c>
      <c r="Y436" s="95">
        <f>Raw!Y436</f>
        <v>300</v>
      </c>
      <c r="Z436" s="95">
        <f>Raw!Z436</f>
        <v>33864</v>
      </c>
      <c r="AA436" s="95">
        <f>Raw!AA436</f>
        <v>113169</v>
      </c>
    </row>
    <row r="437" spans="1:27" x14ac:dyDescent="0.3">
      <c r="A437" s="85">
        <v>436</v>
      </c>
      <c r="B437" s="85" t="s">
        <v>366</v>
      </c>
      <c r="C437" s="85" t="s">
        <v>221</v>
      </c>
      <c r="D437" s="85">
        <v>2017</v>
      </c>
      <c r="E437" s="112">
        <f>Raw!E437+Raw!J437+Raw!K437+Raw!N437</f>
        <v>433833</v>
      </c>
      <c r="F437" s="4">
        <f t="shared" si="96"/>
        <v>-139311</v>
      </c>
      <c r="G437" s="94">
        <f t="shared" si="109"/>
        <v>135933.05356800536</v>
      </c>
      <c r="H437" s="94">
        <f>Raw!E437</f>
        <v>436014</v>
      </c>
      <c r="I437" s="94">
        <f t="shared" si="98"/>
        <v>-132880</v>
      </c>
      <c r="J437" s="94">
        <f>Raw!F437</f>
        <v>384914</v>
      </c>
      <c r="K437" s="95">
        <f>Raw!G437</f>
        <v>27124</v>
      </c>
      <c r="L437" s="95">
        <f>Raw!H437</f>
        <v>0</v>
      </c>
      <c r="M437" s="95">
        <f>Raw!I437+Raw!R437</f>
        <v>456</v>
      </c>
      <c r="N437" s="95">
        <f>Raw!M437</f>
        <v>12215</v>
      </c>
      <c r="O437" s="95">
        <f t="shared" si="110"/>
        <v>3073.4929531940252</v>
      </c>
      <c r="P437" s="95">
        <f>Raw!O437</f>
        <v>10496</v>
      </c>
      <c r="Q437" s="113">
        <f>E437-(Raw!L437-Raw!P437)</f>
        <v>12595</v>
      </c>
      <c r="R437" s="95">
        <f>Raw!S437+Raw!T437</f>
        <v>2561</v>
      </c>
      <c r="S437" s="95">
        <f>Raw!S437/(Clean!R437/Raw!O437)</f>
        <v>10496</v>
      </c>
      <c r="T437" s="95">
        <f>Raw!Q437</f>
        <v>7935</v>
      </c>
      <c r="U437" s="95">
        <f>Raw!U437-Raw!U438</f>
        <v>20453</v>
      </c>
      <c r="V437" s="95">
        <f>Raw!V437-Raw!W437</f>
        <v>96709</v>
      </c>
      <c r="W437" s="95">
        <f t="shared" si="100"/>
        <v>7202</v>
      </c>
      <c r="X437" s="95">
        <f>Raw!X437</f>
        <v>379442</v>
      </c>
      <c r="Y437" s="95">
        <f>Raw!Y437</f>
        <v>609</v>
      </c>
      <c r="Z437" s="95">
        <f>Raw!Z437</f>
        <v>121000</v>
      </c>
      <c r="AA437" s="95">
        <f>Raw!AA437</f>
        <v>32567</v>
      </c>
    </row>
    <row r="438" spans="1:27" x14ac:dyDescent="0.3">
      <c r="A438" s="85">
        <v>437</v>
      </c>
      <c r="B438" s="85" t="s">
        <v>366</v>
      </c>
      <c r="C438" s="85" t="s">
        <v>221</v>
      </c>
      <c r="D438" s="85">
        <v>2016</v>
      </c>
      <c r="E438" s="112">
        <f>Raw!E438+Raw!J438+Raw!K438+Raw!N438</f>
        <v>573144</v>
      </c>
      <c r="F438" s="4">
        <f t="shared" si="96"/>
        <v>20484</v>
      </c>
      <c r="G438" s="94">
        <f t="shared" si="109"/>
        <v>135933.05356800536</v>
      </c>
      <c r="H438" s="94">
        <f>Raw!E438</f>
        <v>568894</v>
      </c>
      <c r="I438" s="94">
        <f t="shared" si="98"/>
        <v>17912</v>
      </c>
      <c r="J438" s="94">
        <f>Raw!F438</f>
        <v>518685</v>
      </c>
      <c r="K438" s="95">
        <f>Raw!G438</f>
        <v>28114</v>
      </c>
      <c r="L438" s="95">
        <f>Raw!H438</f>
        <v>0</v>
      </c>
      <c r="M438" s="95">
        <f>Raw!I438+Raw!R438</f>
        <v>940</v>
      </c>
      <c r="N438" s="95">
        <f>Raw!M438</f>
        <v>8536</v>
      </c>
      <c r="O438" s="95">
        <f t="shared" si="110"/>
        <v>3073.4929531940252</v>
      </c>
      <c r="P438" s="95">
        <f>Raw!O438</f>
        <v>12261</v>
      </c>
      <c r="Q438" s="113">
        <f>E438-(Raw!L438-Raw!P438)</f>
        <v>15405</v>
      </c>
      <c r="R438" s="95">
        <f>Raw!S438+Raw!T438</f>
        <v>2619</v>
      </c>
      <c r="S438" s="95">
        <f>Raw!S438/(Clean!R438/Raw!O438)</f>
        <v>12261</v>
      </c>
      <c r="T438" s="95">
        <f>Raw!Q438</f>
        <v>9642</v>
      </c>
      <c r="U438" s="95">
        <f>Raw!U438-Raw!U439</f>
        <v>-80503</v>
      </c>
      <c r="V438" s="95">
        <f>Raw!V438-Raw!W438</f>
        <v>89507</v>
      </c>
      <c r="W438" s="95">
        <f t="shared" si="100"/>
        <v>19330</v>
      </c>
      <c r="X438" s="95">
        <f>Raw!X438</f>
        <v>351823</v>
      </c>
      <c r="Y438" s="95">
        <f>Raw!Y438</f>
        <v>910</v>
      </c>
      <c r="Z438" s="95">
        <f>Raw!Z438</f>
        <v>143686</v>
      </c>
      <c r="AA438" s="95">
        <f>Raw!AA438</f>
        <v>25036</v>
      </c>
    </row>
    <row r="439" spans="1:27" x14ac:dyDescent="0.3">
      <c r="A439" s="85">
        <v>438</v>
      </c>
      <c r="B439" s="85" t="s">
        <v>366</v>
      </c>
      <c r="C439" s="85" t="s">
        <v>221</v>
      </c>
      <c r="D439" s="85">
        <v>2015</v>
      </c>
      <c r="E439" s="112">
        <f>Raw!E439+Raw!J439+Raw!K439+Raw!N439</f>
        <v>552660</v>
      </c>
      <c r="F439" s="4">
        <f t="shared" si="96"/>
        <v>197338</v>
      </c>
      <c r="G439" s="94">
        <f t="shared" si="109"/>
        <v>135933.05356800536</v>
      </c>
      <c r="H439" s="94">
        <f>Raw!E439</f>
        <v>550982</v>
      </c>
      <c r="I439" s="94">
        <f t="shared" si="98"/>
        <v>197109</v>
      </c>
      <c r="J439" s="94">
        <f>Raw!F439</f>
        <v>494973</v>
      </c>
      <c r="K439" s="95">
        <f>Raw!G439</f>
        <v>32712</v>
      </c>
      <c r="L439" s="95">
        <f>Raw!H439</f>
        <v>0</v>
      </c>
      <c r="M439" s="95">
        <f>Raw!I439+Raw!R439</f>
        <v>2080</v>
      </c>
      <c r="N439" s="95">
        <f>Raw!M439</f>
        <v>11816</v>
      </c>
      <c r="O439" s="95">
        <f t="shared" si="110"/>
        <v>3073.4929531940252</v>
      </c>
      <c r="P439" s="95">
        <f>Raw!O439</f>
        <v>12219</v>
      </c>
      <c r="Q439" s="113">
        <f>E439-(Raw!L439-Raw!P439)</f>
        <v>16204</v>
      </c>
      <c r="R439" s="95">
        <f>Raw!S439+Raw!T439</f>
        <v>2711</v>
      </c>
      <c r="S439" s="95">
        <f>Raw!S439/(Clean!R439/Raw!O439)</f>
        <v>12219</v>
      </c>
      <c r="T439" s="95">
        <f>Raw!Q439</f>
        <v>9509</v>
      </c>
      <c r="U439" s="95">
        <f>Raw!U439-Raw!U440</f>
        <v>93199</v>
      </c>
      <c r="V439" s="95">
        <f>Raw!V439-Raw!W439</f>
        <v>70177</v>
      </c>
      <c r="W439" s="95">
        <f t="shared" si="100"/>
        <v>30100</v>
      </c>
      <c r="X439" s="95">
        <f>Raw!X439</f>
        <v>397467</v>
      </c>
      <c r="Y439" s="95">
        <f>Raw!Y439</f>
        <v>2322</v>
      </c>
      <c r="Z439" s="95">
        <f>Raw!Z439</f>
        <v>182951</v>
      </c>
      <c r="AA439" s="95">
        <f>Raw!AA439</f>
        <v>-161201</v>
      </c>
    </row>
    <row r="440" spans="1:27" x14ac:dyDescent="0.3">
      <c r="A440" s="85">
        <v>439</v>
      </c>
      <c r="B440" s="85" t="s">
        <v>366</v>
      </c>
      <c r="C440" s="85" t="s">
        <v>221</v>
      </c>
      <c r="D440" s="85">
        <v>2014</v>
      </c>
      <c r="E440" s="112">
        <f>Raw!E440+Raw!J440+Raw!K440+Raw!N440</f>
        <v>355322</v>
      </c>
      <c r="F440" s="4">
        <f t="shared" si="96"/>
        <v>88449</v>
      </c>
      <c r="G440" s="94">
        <f t="shared" si="109"/>
        <v>135933.05356800536</v>
      </c>
      <c r="H440" s="94">
        <f>Raw!E440</f>
        <v>353873</v>
      </c>
      <c r="I440" s="94">
        <f t="shared" si="98"/>
        <v>85431</v>
      </c>
      <c r="J440" s="94">
        <f>Raw!F440</f>
        <v>316296</v>
      </c>
      <c r="K440" s="95">
        <f>Raw!G440</f>
        <v>25728</v>
      </c>
      <c r="L440" s="95">
        <f>Raw!H440</f>
        <v>0</v>
      </c>
      <c r="M440" s="95">
        <f>Raw!I440+Raw!R440</f>
        <v>0</v>
      </c>
      <c r="N440" s="95">
        <f>Raw!M440</f>
        <v>8148</v>
      </c>
      <c r="O440" s="95">
        <f t="shared" si="110"/>
        <v>3073.4929531940252</v>
      </c>
      <c r="P440" s="95">
        <f>Raw!O440</f>
        <v>8440</v>
      </c>
      <c r="Q440" s="113">
        <f>E440-(Raw!L440-Raw!P440)</f>
        <v>11968</v>
      </c>
      <c r="R440" s="95">
        <f>Raw!S440+Raw!T440</f>
        <v>2372</v>
      </c>
      <c r="S440" s="95">
        <f>Raw!S440/(Clean!R440/Raw!O440)</f>
        <v>8440</v>
      </c>
      <c r="T440" s="95">
        <f>Raw!Q440</f>
        <v>6067</v>
      </c>
      <c r="U440" s="95">
        <f>Raw!U440-Raw!U441</f>
        <v>14504</v>
      </c>
      <c r="V440" s="95">
        <f>Raw!V440-Raw!W440</f>
        <v>40077</v>
      </c>
      <c r="W440" s="95">
        <f t="shared" si="100"/>
        <v>-12696</v>
      </c>
      <c r="X440" s="95">
        <f>Raw!X440</f>
        <v>228999</v>
      </c>
      <c r="Y440" s="95">
        <f>Raw!Y440</f>
        <v>4171</v>
      </c>
      <c r="Z440" s="95">
        <f>Raw!Z440</f>
        <v>35588</v>
      </c>
      <c r="AA440" s="95">
        <f>Raw!AA440</f>
        <v>7529</v>
      </c>
    </row>
    <row r="441" spans="1:27" ht="15" thickBot="1" x14ac:dyDescent="0.35">
      <c r="A441" s="93">
        <v>440</v>
      </c>
      <c r="B441" s="93" t="s">
        <v>366</v>
      </c>
      <c r="C441" s="93" t="s">
        <v>221</v>
      </c>
      <c r="D441" s="93">
        <v>2013</v>
      </c>
      <c r="E441" s="112">
        <f>Raw!E441+Raw!J441+Raw!K441+Raw!N441</f>
        <v>266873</v>
      </c>
      <c r="F441" s="4">
        <f t="shared" si="96"/>
        <v>-5405163</v>
      </c>
      <c r="G441" s="94">
        <f t="shared" si="109"/>
        <v>135933.05356800536</v>
      </c>
      <c r="H441" s="94">
        <f>Raw!E441</f>
        <v>268442</v>
      </c>
      <c r="I441" s="94">
        <f t="shared" si="98"/>
        <v>-5408911</v>
      </c>
      <c r="J441" s="94">
        <f>Raw!F441</f>
        <v>233232</v>
      </c>
      <c r="K441" s="95">
        <f>Raw!G441</f>
        <v>20976</v>
      </c>
      <c r="L441" s="95">
        <f>Raw!H441</f>
        <v>0</v>
      </c>
      <c r="M441" s="95">
        <f>Raw!I441+Raw!R441</f>
        <v>929</v>
      </c>
      <c r="N441" s="95">
        <f>Raw!M441</f>
        <v>10492</v>
      </c>
      <c r="O441" s="95">
        <f t="shared" si="110"/>
        <v>3073.4929531940252</v>
      </c>
      <c r="P441" s="95">
        <f>Raw!O441</f>
        <v>8796</v>
      </c>
      <c r="Q441" s="113">
        <f>E441-(Raw!L441-Raw!P441)</f>
        <v>12125</v>
      </c>
      <c r="R441" s="95">
        <f>Raw!S441+Raw!T441</f>
        <v>3203</v>
      </c>
      <c r="S441" s="95">
        <f>Raw!S441/(Clean!R441/Raw!O441)</f>
        <v>8796</v>
      </c>
      <c r="T441" s="95">
        <f>Raw!Q441</f>
        <v>5594</v>
      </c>
      <c r="U441" s="95">
        <f>Raw!U441-Raw!U442</f>
        <v>-38394</v>
      </c>
      <c r="V441" s="95">
        <f>Raw!V441-Raw!W441</f>
        <v>52773</v>
      </c>
      <c r="W441" s="95">
        <f t="shared" si="100"/>
        <v>2501</v>
      </c>
      <c r="X441" s="95">
        <f>Raw!X441</f>
        <v>153690</v>
      </c>
      <c r="Y441" s="95">
        <f>Raw!Y441</f>
        <v>3921</v>
      </c>
      <c r="Z441" s="95">
        <f>Raw!Z441</f>
        <v>11246</v>
      </c>
      <c r="AA441" s="95">
        <f>Raw!AA441</f>
        <v>7945</v>
      </c>
    </row>
    <row r="442" spans="1:27" ht="15" thickTop="1" x14ac:dyDescent="0.3">
      <c r="A442" s="88">
        <v>441</v>
      </c>
      <c r="B442" s="88" t="s">
        <v>366</v>
      </c>
      <c r="C442" s="88" t="s">
        <v>123</v>
      </c>
      <c r="D442" s="88">
        <v>2023</v>
      </c>
      <c r="E442" s="112">
        <f>Raw!E442+Raw!J442+Raw!K442+Raw!N442</f>
        <v>5672036</v>
      </c>
      <c r="F442" s="4">
        <f t="shared" si="96"/>
        <v>-1145645</v>
      </c>
      <c r="G442" s="94">
        <f t="shared" si="97"/>
        <v>823669.67436127143</v>
      </c>
      <c r="H442" s="94">
        <f>Raw!E442</f>
        <v>5677353</v>
      </c>
      <c r="I442" s="94">
        <f t="shared" si="98"/>
        <v>-1143336</v>
      </c>
      <c r="J442" s="94">
        <f>Raw!F442</f>
        <v>4792197</v>
      </c>
      <c r="K442" s="95">
        <f>Raw!G442</f>
        <v>742280</v>
      </c>
      <c r="L442" s="95">
        <f>Raw!H442</f>
        <v>0</v>
      </c>
      <c r="M442" s="95">
        <f>Raw!I442+Raw!R442</f>
        <v>1689</v>
      </c>
      <c r="N442" s="95">
        <f>Raw!M442</f>
        <v>140505</v>
      </c>
      <c r="O442" s="95">
        <f t="shared" si="99"/>
        <v>105060.19352542619</v>
      </c>
      <c r="P442" s="95">
        <f>Raw!O442</f>
        <v>145579</v>
      </c>
      <c r="Q442" s="113">
        <f>E442-(Raw!L442-Raw!P442)</f>
        <v>174606</v>
      </c>
      <c r="R442" s="95">
        <f>Raw!S442+Raw!T442</f>
        <v>39419</v>
      </c>
      <c r="S442" s="95">
        <f>Raw!S442/(Clean!R442/Raw!O442)</f>
        <v>114826.4103097491</v>
      </c>
      <c r="T442" s="95">
        <f>Raw!Q442</f>
        <v>106160</v>
      </c>
      <c r="U442" s="95">
        <f>Raw!U442-Raw!U443</f>
        <v>-38166</v>
      </c>
      <c r="V442" s="95">
        <f>Raw!V442-Raw!W442</f>
        <v>50272</v>
      </c>
      <c r="W442" s="95">
        <f t="shared" si="100"/>
        <v>29645</v>
      </c>
      <c r="X442" s="95">
        <f>Raw!X442</f>
        <v>2737637</v>
      </c>
      <c r="Y442" s="95">
        <f>Raw!Y442</f>
        <v>439319</v>
      </c>
      <c r="Z442" s="95">
        <f>Raw!Z442</f>
        <v>586615</v>
      </c>
      <c r="AA442" s="95">
        <f>Raw!AA442</f>
        <v>325280</v>
      </c>
    </row>
    <row r="443" spans="1:27" x14ac:dyDescent="0.3">
      <c r="A443" s="85">
        <v>442</v>
      </c>
      <c r="B443" s="85" t="s">
        <v>366</v>
      </c>
      <c r="C443" s="85" t="s">
        <v>123</v>
      </c>
      <c r="D443" s="85">
        <v>2022</v>
      </c>
      <c r="E443" s="112">
        <f>Raw!E443+Raw!J443+Raw!K443+Raw!N443</f>
        <v>6817681</v>
      </c>
      <c r="F443" s="4">
        <f t="shared" si="96"/>
        <v>1205554</v>
      </c>
      <c r="G443" s="94">
        <f t="shared" ref="G443:G452" si="111">G442</f>
        <v>823669.67436127143</v>
      </c>
      <c r="H443" s="94">
        <f>Raw!E443</f>
        <v>6820689</v>
      </c>
      <c r="I443" s="94">
        <f t="shared" si="98"/>
        <v>1206033</v>
      </c>
      <c r="J443" s="94">
        <f>Raw!F443</f>
        <v>5973476</v>
      </c>
      <c r="K443" s="95">
        <f>Raw!G443</f>
        <v>656004</v>
      </c>
      <c r="L443" s="95">
        <f>Raw!H443</f>
        <v>0</v>
      </c>
      <c r="M443" s="95">
        <f>Raw!I443+Raw!R443</f>
        <v>74614</v>
      </c>
      <c r="N443" s="95">
        <f>Raw!M443</f>
        <v>118719</v>
      </c>
      <c r="O443" s="95">
        <f t="shared" ref="O443:O452" si="112">O442</f>
        <v>105060.19352542619</v>
      </c>
      <c r="P443" s="95">
        <f>Raw!O443</f>
        <v>124104</v>
      </c>
      <c r="Q443" s="113">
        <f>E443-(Raw!L443-Raw!P443)</f>
        <v>140956</v>
      </c>
      <c r="R443" s="95">
        <f>Raw!S443+Raw!T443</f>
        <v>25245</v>
      </c>
      <c r="S443" s="95">
        <f>Raw!S443/(Clean!R443/Raw!O443)</f>
        <v>103579.76945929888</v>
      </c>
      <c r="T443" s="95">
        <f>Raw!Q443</f>
        <v>98859</v>
      </c>
      <c r="U443" s="95">
        <f>Raw!U443-Raw!U444</f>
        <v>-21788</v>
      </c>
      <c r="V443" s="95">
        <f>Raw!V443-Raw!W443</f>
        <v>20627</v>
      </c>
      <c r="W443" s="95">
        <f t="shared" si="100"/>
        <v>15401</v>
      </c>
      <c r="X443" s="95">
        <f>Raw!X443</f>
        <v>2389451</v>
      </c>
      <c r="Y443" s="95">
        <f>Raw!Y443</f>
        <v>425510</v>
      </c>
      <c r="Z443" s="95">
        <f>Raw!Z443</f>
        <v>287971</v>
      </c>
      <c r="AA443" s="95">
        <f>Raw!AA443</f>
        <v>-172272</v>
      </c>
    </row>
    <row r="444" spans="1:27" x14ac:dyDescent="0.3">
      <c r="A444" s="85">
        <v>443</v>
      </c>
      <c r="B444" s="85" t="s">
        <v>366</v>
      </c>
      <c r="C444" s="85" t="s">
        <v>123</v>
      </c>
      <c r="D444" s="85">
        <v>2021</v>
      </c>
      <c r="E444" s="112">
        <f>Raw!E444+Raw!J444+Raw!K444+Raw!N444</f>
        <v>5612127</v>
      </c>
      <c r="F444" s="4">
        <f t="shared" si="96"/>
        <v>810881</v>
      </c>
      <c r="G444" s="94">
        <f t="shared" si="111"/>
        <v>823669.67436127143</v>
      </c>
      <c r="H444" s="94">
        <f>Raw!E444</f>
        <v>5614656</v>
      </c>
      <c r="I444" s="94">
        <f t="shared" si="98"/>
        <v>814095</v>
      </c>
      <c r="J444" s="94">
        <f>Raw!F444</f>
        <v>4840040</v>
      </c>
      <c r="K444" s="95">
        <f>Raw!G444</f>
        <v>593810</v>
      </c>
      <c r="L444" s="95">
        <f>Raw!H444</f>
        <v>0</v>
      </c>
      <c r="M444" s="95">
        <f>Raw!I444+Raw!R444</f>
        <v>74939</v>
      </c>
      <c r="N444" s="95">
        <f>Raw!M444</f>
        <v>97988</v>
      </c>
      <c r="O444" s="95">
        <f t="shared" si="112"/>
        <v>105060.19352542619</v>
      </c>
      <c r="P444" s="95">
        <f>Raw!O444</f>
        <v>99659</v>
      </c>
      <c r="Q444" s="113">
        <f>E444-(Raw!L444-Raw!P444)</f>
        <v>115932</v>
      </c>
      <c r="R444" s="95">
        <f>Raw!S444+Raw!T444</f>
        <v>20473</v>
      </c>
      <c r="S444" s="95">
        <f>Raw!S444/(Clean!R444/Raw!O444)</f>
        <v>131153.83368338787</v>
      </c>
      <c r="T444" s="95">
        <f>Raw!Q444</f>
        <v>79186</v>
      </c>
      <c r="U444" s="95">
        <f>Raw!U444-Raw!U445</f>
        <v>17</v>
      </c>
      <c r="V444" s="95">
        <f>Raw!V444-Raw!W444</f>
        <v>5226</v>
      </c>
      <c r="W444" s="95">
        <f t="shared" si="100"/>
        <v>21745</v>
      </c>
      <c r="X444" s="95">
        <f>Raw!X444</f>
        <v>2410014</v>
      </c>
      <c r="Y444" s="95">
        <f>Raw!Y444</f>
        <v>408604</v>
      </c>
      <c r="Z444" s="95">
        <f>Raw!Z444</f>
        <v>47977</v>
      </c>
      <c r="AA444" s="95">
        <f>Raw!AA444</f>
        <v>653547</v>
      </c>
    </row>
    <row r="445" spans="1:27" x14ac:dyDescent="0.3">
      <c r="A445" s="85">
        <v>444</v>
      </c>
      <c r="B445" s="85" t="s">
        <v>366</v>
      </c>
      <c r="C445" s="85" t="s">
        <v>123</v>
      </c>
      <c r="D445" s="85">
        <v>2020</v>
      </c>
      <c r="E445" s="112">
        <f>Raw!E445+Raw!J445+Raw!K445+Raw!N445</f>
        <v>4801246</v>
      </c>
      <c r="F445" s="4">
        <f t="shared" si="96"/>
        <v>-1579091</v>
      </c>
      <c r="G445" s="94">
        <f t="shared" si="111"/>
        <v>823669.67436127143</v>
      </c>
      <c r="H445" s="94">
        <f>Raw!E445</f>
        <v>4800561</v>
      </c>
      <c r="I445" s="94">
        <f t="shared" si="98"/>
        <v>-1582272</v>
      </c>
      <c r="J445" s="94">
        <f>Raw!F445</f>
        <v>3935881</v>
      </c>
      <c r="K445" s="95">
        <f>Raw!G445</f>
        <v>669304</v>
      </c>
      <c r="L445" s="95">
        <f>Raw!H445</f>
        <v>12927</v>
      </c>
      <c r="M445" s="95">
        <f>Raw!I445+Raw!R445</f>
        <v>109585</v>
      </c>
      <c r="N445" s="95">
        <f>Raw!M445</f>
        <v>70964</v>
      </c>
      <c r="O445" s="95">
        <f t="shared" si="112"/>
        <v>105060.19352542619</v>
      </c>
      <c r="P445" s="95">
        <f>Raw!O445</f>
        <v>72633</v>
      </c>
      <c r="Q445" s="113">
        <f>E445-(Raw!L445-Raw!P445)</f>
        <v>87455</v>
      </c>
      <c r="R445" s="95">
        <f>Raw!S445+Raw!T445</f>
        <v>15806</v>
      </c>
      <c r="S445" s="95">
        <f>Raw!S445/(Clean!R445/Raw!O445)</f>
        <v>82177.39712767303</v>
      </c>
      <c r="T445" s="95">
        <f>Raw!Q445</f>
        <v>56827</v>
      </c>
      <c r="U445" s="95">
        <f>Raw!U445-Raw!U446</f>
        <v>48356</v>
      </c>
      <c r="V445" s="95">
        <f>Raw!V445-Raw!W445</f>
        <v>-16519</v>
      </c>
      <c r="W445" s="95">
        <f t="shared" si="100"/>
        <v>12360</v>
      </c>
      <c r="X445" s="95">
        <f>Raw!X445</f>
        <v>2350497</v>
      </c>
      <c r="Y445" s="95">
        <f>Raw!Y445</f>
        <v>450016</v>
      </c>
      <c r="Z445" s="95">
        <f>Raw!Z445</f>
        <v>543604</v>
      </c>
      <c r="AA445" s="95">
        <f>Raw!AA445</f>
        <v>-49740</v>
      </c>
    </row>
    <row r="446" spans="1:27" x14ac:dyDescent="0.3">
      <c r="A446" s="85">
        <v>445</v>
      </c>
      <c r="B446" s="85" t="s">
        <v>366</v>
      </c>
      <c r="C446" s="85" t="s">
        <v>123</v>
      </c>
      <c r="D446" s="85">
        <v>2019</v>
      </c>
      <c r="E446" s="112">
        <f>Raw!E446+Raw!J446+Raw!K446+Raw!N446</f>
        <v>6380337</v>
      </c>
      <c r="F446" s="4">
        <f t="shared" si="96"/>
        <v>-193140</v>
      </c>
      <c r="G446" s="94">
        <f t="shared" si="111"/>
        <v>823669.67436127143</v>
      </c>
      <c r="H446" s="94">
        <f>Raw!E446</f>
        <v>6382833</v>
      </c>
      <c r="I446" s="94">
        <f t="shared" si="98"/>
        <v>-191763</v>
      </c>
      <c r="J446" s="94">
        <f>Raw!F446</f>
        <v>5307420</v>
      </c>
      <c r="K446" s="95">
        <f>Raw!G446</f>
        <v>960978</v>
      </c>
      <c r="L446" s="95">
        <f>Raw!H446</f>
        <v>57778</v>
      </c>
      <c r="M446" s="95">
        <f>Raw!I446+Raw!R446</f>
        <v>25755</v>
      </c>
      <c r="N446" s="95">
        <f>Raw!M446</f>
        <v>90358</v>
      </c>
      <c r="O446" s="95">
        <f t="shared" si="112"/>
        <v>105060.19352542619</v>
      </c>
      <c r="P446" s="95">
        <f>Raw!O446</f>
        <v>93186</v>
      </c>
      <c r="Q446" s="113">
        <f>E446-(Raw!L446-Raw!P446)</f>
        <v>106796</v>
      </c>
      <c r="R446" s="95">
        <f>Raw!S446+Raw!T446</f>
        <v>18934</v>
      </c>
      <c r="S446" s="95">
        <f>Raw!S446/(Clean!R446/Raw!O446)</f>
        <v>92309.951198901443</v>
      </c>
      <c r="T446" s="95">
        <f>Raw!Q446</f>
        <v>74251</v>
      </c>
      <c r="U446" s="95">
        <f>Raw!U446-Raw!U447</f>
        <v>-43914</v>
      </c>
      <c r="V446" s="95">
        <f>Raw!V446-Raw!W446</f>
        <v>-28879</v>
      </c>
      <c r="W446" s="95">
        <f t="shared" si="100"/>
        <v>101786</v>
      </c>
      <c r="X446" s="95">
        <f>Raw!X446</f>
        <v>2162189</v>
      </c>
      <c r="Y446" s="95">
        <f>Raw!Y446</f>
        <v>523769</v>
      </c>
      <c r="Z446" s="95">
        <f>Raw!Z446</f>
        <v>262371</v>
      </c>
      <c r="AA446" s="95">
        <f>Raw!AA446</f>
        <v>-420900</v>
      </c>
    </row>
    <row r="447" spans="1:27" x14ac:dyDescent="0.3">
      <c r="A447" s="85">
        <v>446</v>
      </c>
      <c r="B447" s="85" t="s">
        <v>366</v>
      </c>
      <c r="C447" s="85" t="s">
        <v>123</v>
      </c>
      <c r="D447" s="85">
        <v>2018</v>
      </c>
      <c r="E447" s="112">
        <f>Raw!E447+Raw!J447+Raw!K447+Raw!N447</f>
        <v>6573477</v>
      </c>
      <c r="F447" s="4">
        <f t="shared" si="96"/>
        <v>489888</v>
      </c>
      <c r="G447" s="94">
        <f t="shared" si="111"/>
        <v>823669.67436127143</v>
      </c>
      <c r="H447" s="94">
        <f>Raw!E447</f>
        <v>6574596</v>
      </c>
      <c r="I447" s="94">
        <f t="shared" si="98"/>
        <v>483733</v>
      </c>
      <c r="J447" s="94">
        <f>Raw!F447</f>
        <v>5452508</v>
      </c>
      <c r="K447" s="95">
        <f>Raw!G447</f>
        <v>871611</v>
      </c>
      <c r="L447" s="95">
        <f>Raw!H447</f>
        <v>0</v>
      </c>
      <c r="M447" s="95">
        <f>Raw!I447+Raw!R447</f>
        <v>120741</v>
      </c>
      <c r="N447" s="95">
        <f>Raw!M447</f>
        <v>133431</v>
      </c>
      <c r="O447" s="95">
        <f t="shared" si="112"/>
        <v>105060.19352542619</v>
      </c>
      <c r="P447" s="95">
        <f>Raw!O447</f>
        <v>137302</v>
      </c>
      <c r="Q447" s="113">
        <f>E447-(Raw!L447-Raw!P447)</f>
        <v>159975</v>
      </c>
      <c r="R447" s="95">
        <f>Raw!S447+Raw!T447</f>
        <v>27664</v>
      </c>
      <c r="S447" s="95">
        <f>Raw!S447/(Clean!R447/Raw!O447)</f>
        <v>137867.80494505496</v>
      </c>
      <c r="T447" s="95">
        <f>Raw!Q447</f>
        <v>109638</v>
      </c>
      <c r="U447" s="95">
        <f>Raw!U447-Raw!U448</f>
        <v>-7733</v>
      </c>
      <c r="V447" s="95">
        <f>Raw!V447-Raw!W447</f>
        <v>-130665</v>
      </c>
      <c r="W447" s="95">
        <f t="shared" si="100"/>
        <v>-85966</v>
      </c>
      <c r="X447" s="95">
        <f>Raw!X447</f>
        <v>2488682</v>
      </c>
      <c r="Y447" s="95">
        <f>Raw!Y447</f>
        <v>595241</v>
      </c>
      <c r="Z447" s="95">
        <f>Raw!Z447</f>
        <v>19206</v>
      </c>
      <c r="AA447" s="95">
        <f>Raw!AA447</f>
        <v>620821</v>
      </c>
    </row>
    <row r="448" spans="1:27" x14ac:dyDescent="0.3">
      <c r="A448" s="85">
        <v>447</v>
      </c>
      <c r="B448" s="85" t="s">
        <v>366</v>
      </c>
      <c r="C448" s="85" t="s">
        <v>123</v>
      </c>
      <c r="D448" s="85">
        <v>2017</v>
      </c>
      <c r="E448" s="112">
        <f>Raw!E448+Raw!J448+Raw!K448+Raw!N448</f>
        <v>6083589</v>
      </c>
      <c r="F448" s="4">
        <f t="shared" si="96"/>
        <v>1142233</v>
      </c>
      <c r="G448" s="94">
        <f t="shared" si="111"/>
        <v>823669.67436127143</v>
      </c>
      <c r="H448" s="94">
        <f>Raw!E448</f>
        <v>6090863</v>
      </c>
      <c r="I448" s="94">
        <f t="shared" si="98"/>
        <v>1118960</v>
      </c>
      <c r="J448" s="94">
        <f>Raw!F448</f>
        <v>4965209</v>
      </c>
      <c r="K448" s="95">
        <f>Raw!G448</f>
        <v>881343</v>
      </c>
      <c r="L448" s="95">
        <f>Raw!H448</f>
        <v>0</v>
      </c>
      <c r="M448" s="95">
        <f>Raw!I448+Raw!R448</f>
        <v>100735</v>
      </c>
      <c r="N448" s="95">
        <f>Raw!M448</f>
        <v>137026</v>
      </c>
      <c r="O448" s="95">
        <f t="shared" si="112"/>
        <v>105060.19352542619</v>
      </c>
      <c r="P448" s="95">
        <f>Raw!O448</f>
        <v>138218</v>
      </c>
      <c r="Q448" s="113">
        <f>E448-(Raw!L448-Raw!P448)</f>
        <v>158222</v>
      </c>
      <c r="R448" s="95">
        <f>Raw!S448+Raw!T448</f>
        <v>28472</v>
      </c>
      <c r="S448" s="95">
        <f>Raw!S448/(Clean!R448/Raw!O448)</f>
        <v>139955.9194998595</v>
      </c>
      <c r="T448" s="95">
        <f>Raw!Q448</f>
        <v>109747</v>
      </c>
      <c r="U448" s="95">
        <f>Raw!U448-Raw!U449</f>
        <v>35265</v>
      </c>
      <c r="V448" s="95">
        <f>Raw!V448-Raw!W448</f>
        <v>-44699</v>
      </c>
      <c r="W448" s="95">
        <f t="shared" si="100"/>
        <v>-58418</v>
      </c>
      <c r="X448" s="95">
        <f>Raw!X448</f>
        <v>2267839</v>
      </c>
      <c r="Y448" s="95">
        <f>Raw!Y448</f>
        <v>609415</v>
      </c>
      <c r="Z448" s="95">
        <f>Raw!Z448</f>
        <v>294866</v>
      </c>
      <c r="AA448" s="95">
        <f>Raw!AA448</f>
        <v>108964</v>
      </c>
    </row>
    <row r="449" spans="1:27" x14ac:dyDescent="0.3">
      <c r="A449" s="85">
        <v>448</v>
      </c>
      <c r="B449" s="85" t="s">
        <v>366</v>
      </c>
      <c r="C449" s="85" t="s">
        <v>123</v>
      </c>
      <c r="D449" s="85">
        <v>2016</v>
      </c>
      <c r="E449" s="112">
        <f>Raw!E449+Raw!J449+Raw!K449+Raw!N449</f>
        <v>4941356</v>
      </c>
      <c r="F449" s="4">
        <f t="shared" si="96"/>
        <v>-1010600</v>
      </c>
      <c r="G449" s="94">
        <f t="shared" si="111"/>
        <v>823669.67436127143</v>
      </c>
      <c r="H449" s="94">
        <f>Raw!E449</f>
        <v>4971903</v>
      </c>
      <c r="I449" s="94">
        <f t="shared" si="98"/>
        <v>-984445</v>
      </c>
      <c r="J449" s="94">
        <f>Raw!F449</f>
        <v>4030917</v>
      </c>
      <c r="K449" s="95">
        <f>Raw!G449</f>
        <v>706884</v>
      </c>
      <c r="L449" s="95">
        <f>Raw!H449</f>
        <v>0</v>
      </c>
      <c r="M449" s="95">
        <f>Raw!I449+Raw!R449</f>
        <v>140949</v>
      </c>
      <c r="N449" s="95">
        <f>Raw!M449</f>
        <v>420533</v>
      </c>
      <c r="O449" s="95">
        <f t="shared" si="112"/>
        <v>105060.19352542619</v>
      </c>
      <c r="P449" s="95">
        <f>Raw!O449</f>
        <v>422573</v>
      </c>
      <c r="Q449" s="113">
        <f>E449-(Raw!L449-Raw!P449)</f>
        <v>470857</v>
      </c>
      <c r="R449" s="95">
        <f>Raw!S449+Raw!T449</f>
        <v>80871</v>
      </c>
      <c r="S449" s="95">
        <f>Raw!S449/(Clean!R449/Raw!O449)</f>
        <v>433013.09414994251</v>
      </c>
      <c r="T449" s="95">
        <f>Raw!Q449</f>
        <v>341702</v>
      </c>
      <c r="U449" s="95">
        <f>Raw!U449-Raw!U450</f>
        <v>-25965</v>
      </c>
      <c r="V449" s="95">
        <f>Raw!V449-Raw!W449</f>
        <v>13719</v>
      </c>
      <c r="W449" s="95">
        <f t="shared" si="100"/>
        <v>87059</v>
      </c>
      <c r="X449" s="95">
        <f>Raw!X449</f>
        <v>2249588</v>
      </c>
      <c r="Y449" s="95">
        <f>Raw!Y449</f>
        <v>581170</v>
      </c>
      <c r="Z449" s="95">
        <f>Raw!Z449</f>
        <v>321856</v>
      </c>
      <c r="AA449" s="95">
        <f>Raw!AA449</f>
        <v>106922</v>
      </c>
    </row>
    <row r="450" spans="1:27" x14ac:dyDescent="0.3">
      <c r="A450" s="85">
        <v>449</v>
      </c>
      <c r="B450" s="85" t="s">
        <v>366</v>
      </c>
      <c r="C450" s="85" t="s">
        <v>123</v>
      </c>
      <c r="D450" s="85">
        <v>2015</v>
      </c>
      <c r="E450" s="112">
        <f>Raw!E450+Raw!J450+Raw!K450+Raw!N450</f>
        <v>5951956</v>
      </c>
      <c r="F450" s="4">
        <f t="shared" si="96"/>
        <v>-1513537</v>
      </c>
      <c r="G450" s="94">
        <f t="shared" si="111"/>
        <v>823669.67436127143</v>
      </c>
      <c r="H450" s="94">
        <f>Raw!E450</f>
        <v>5956348</v>
      </c>
      <c r="I450" s="94">
        <f t="shared" si="98"/>
        <v>-1531364</v>
      </c>
      <c r="J450" s="94">
        <f>Raw!F450</f>
        <v>4827094</v>
      </c>
      <c r="K450" s="95">
        <f>Raw!G450</f>
        <v>723579</v>
      </c>
      <c r="L450" s="95">
        <f>Raw!H450</f>
        <v>0</v>
      </c>
      <c r="M450" s="95">
        <f>Raw!I450+Raw!R450</f>
        <v>169157</v>
      </c>
      <c r="N450" s="95">
        <f>Raw!M450</f>
        <v>220130</v>
      </c>
      <c r="O450" s="95">
        <f t="shared" si="112"/>
        <v>105060.19352542619</v>
      </c>
      <c r="P450" s="95">
        <f>Raw!O450</f>
        <v>226931</v>
      </c>
      <c r="Q450" s="113">
        <f>E450-(Raw!L450-Raw!P450)</f>
        <v>278074</v>
      </c>
      <c r="R450" s="95">
        <f>Raw!S450+Raw!T450</f>
        <v>62336</v>
      </c>
      <c r="S450" s="95">
        <f>Raw!S450/(Clean!R450/Raw!O450)</f>
        <v>219533.60857289526</v>
      </c>
      <c r="T450" s="95">
        <f>Raw!Q450</f>
        <v>111406</v>
      </c>
      <c r="U450" s="95">
        <f>Raw!U450-Raw!U451</f>
        <v>-37778</v>
      </c>
      <c r="V450" s="95">
        <f>Raw!V450-Raw!W450</f>
        <v>-73340</v>
      </c>
      <c r="W450" s="95">
        <f t="shared" si="100"/>
        <v>-91235</v>
      </c>
      <c r="X450" s="95">
        <f>Raw!X450</f>
        <v>2646965</v>
      </c>
      <c r="Y450" s="95">
        <f>Raw!Y450</f>
        <v>800052</v>
      </c>
      <c r="Z450" s="95">
        <f>Raw!Z450</f>
        <v>438953</v>
      </c>
      <c r="AA450" s="95">
        <f>Raw!AA450</f>
        <v>147147</v>
      </c>
    </row>
    <row r="451" spans="1:27" x14ac:dyDescent="0.3">
      <c r="A451" s="85">
        <v>450</v>
      </c>
      <c r="B451" s="85" t="s">
        <v>366</v>
      </c>
      <c r="C451" s="85" t="s">
        <v>123</v>
      </c>
      <c r="D451" s="85">
        <v>2014</v>
      </c>
      <c r="E451" s="112">
        <f>Raw!E451+Raw!J451+Raw!K451+Raw!N451</f>
        <v>7465493</v>
      </c>
      <c r="F451" s="4">
        <f t="shared" ref="F451:F514" si="113">E451-E452</f>
        <v>555015</v>
      </c>
      <c r="G451" s="94">
        <f t="shared" si="111"/>
        <v>823669.67436127143</v>
      </c>
      <c r="H451" s="94">
        <f>Raw!E451</f>
        <v>7487712</v>
      </c>
      <c r="I451" s="94">
        <f t="shared" ref="I451:I514" si="114">H451-H452</f>
        <v>585719</v>
      </c>
      <c r="J451" s="94">
        <f>Raw!F451</f>
        <v>6339100</v>
      </c>
      <c r="K451" s="95">
        <f>Raw!G451</f>
        <v>879890</v>
      </c>
      <c r="L451" s="95">
        <f>Raw!H451</f>
        <v>0</v>
      </c>
      <c r="M451" s="95">
        <f>Raw!I451+Raw!R451</f>
        <v>0</v>
      </c>
      <c r="N451" s="95">
        <f>Raw!M451</f>
        <v>252640</v>
      </c>
      <c r="O451" s="95">
        <f t="shared" si="112"/>
        <v>105060.19352542619</v>
      </c>
      <c r="P451" s="95">
        <f>Raw!O451</f>
        <v>246606</v>
      </c>
      <c r="Q451" s="113">
        <f>E451-(Raw!L451-Raw!P451)</f>
        <v>285571</v>
      </c>
      <c r="R451" s="95">
        <f>Raw!S451+Raw!T451</f>
        <v>55150</v>
      </c>
      <c r="S451" s="95">
        <f>Raw!S451/(Clean!R451/Raw!O451)</f>
        <v>301860.94727107888</v>
      </c>
      <c r="T451" s="95">
        <f>Raw!Q451</f>
        <v>140258</v>
      </c>
      <c r="U451" s="95">
        <f>Raw!U451-Raw!U452</f>
        <v>-20006</v>
      </c>
      <c r="V451" s="95">
        <f>Raw!V451-Raw!W451</f>
        <v>17895</v>
      </c>
      <c r="W451" s="95">
        <f t="shared" ref="W451:W514" si="115">V451-V452</f>
        <v>-74595</v>
      </c>
      <c r="X451" s="95">
        <f>Raw!X451</f>
        <v>3202555</v>
      </c>
      <c r="Y451" s="95">
        <f>Raw!Y451</f>
        <v>809094</v>
      </c>
      <c r="Z451" s="95">
        <f>Raw!Z451</f>
        <v>439786</v>
      </c>
      <c r="AA451" s="95">
        <f>Raw!AA451</f>
        <v>515102</v>
      </c>
    </row>
    <row r="452" spans="1:27" ht="15" thickBot="1" x14ac:dyDescent="0.35">
      <c r="A452" s="93">
        <v>451</v>
      </c>
      <c r="B452" s="93" t="s">
        <v>366</v>
      </c>
      <c r="C452" s="93" t="s">
        <v>123</v>
      </c>
      <c r="D452" s="93">
        <v>2013</v>
      </c>
      <c r="E452" s="112">
        <f>Raw!E452+Raw!J452+Raw!K452+Raw!N452</f>
        <v>6910478</v>
      </c>
      <c r="F452" s="4">
        <f t="shared" si="113"/>
        <v>5702071</v>
      </c>
      <c r="G452" s="94">
        <f t="shared" si="111"/>
        <v>823669.67436127143</v>
      </c>
      <c r="H452" s="94">
        <f>Raw!E452</f>
        <v>6901993</v>
      </c>
      <c r="I452" s="94">
        <f t="shared" si="114"/>
        <v>5700737</v>
      </c>
      <c r="J452" s="94">
        <f>Raw!F452</f>
        <v>5805958</v>
      </c>
      <c r="K452" s="95">
        <f>Raw!G452</f>
        <v>793082</v>
      </c>
      <c r="L452" s="95">
        <f>Raw!H452</f>
        <v>0</v>
      </c>
      <c r="M452" s="95">
        <f>Raw!I452+Raw!R452</f>
        <v>0</v>
      </c>
      <c r="N452" s="95">
        <f>Raw!M452</f>
        <v>256775</v>
      </c>
      <c r="O452" s="95">
        <f t="shared" si="112"/>
        <v>105060.19352542619</v>
      </c>
      <c r="P452" s="95">
        <f>Raw!O452</f>
        <v>277319</v>
      </c>
      <c r="Q452" s="113">
        <f>E452-(Raw!L452-Raw!P452)</f>
        <v>314296</v>
      </c>
      <c r="R452" s="95">
        <f>Raw!S452+Raw!T452</f>
        <v>49036</v>
      </c>
      <c r="S452" s="95">
        <f>Raw!S452/(Clean!R452/Raw!O452)</f>
        <v>289076.61075536342</v>
      </c>
      <c r="T452" s="95">
        <f>Raw!Q452</f>
        <v>173631</v>
      </c>
      <c r="U452" s="95">
        <f>Raw!U452-Raw!U453</f>
        <v>196386</v>
      </c>
      <c r="V452" s="95">
        <f>Raw!V452-Raw!W452</f>
        <v>92490</v>
      </c>
      <c r="W452" s="95">
        <f t="shared" si="115"/>
        <v>26520</v>
      </c>
      <c r="X452" s="95">
        <f>Raw!X452</f>
        <v>3069728</v>
      </c>
      <c r="Y452" s="95">
        <f>Raw!Y452</f>
        <v>814730</v>
      </c>
      <c r="Z452" s="95">
        <f>Raw!Z452</f>
        <v>537242</v>
      </c>
      <c r="AA452" s="95">
        <f>Raw!AA452</f>
        <v>526345</v>
      </c>
    </row>
    <row r="453" spans="1:27" ht="15" thickTop="1" x14ac:dyDescent="0.3">
      <c r="A453" s="88">
        <v>452</v>
      </c>
      <c r="B453" s="88" t="s">
        <v>366</v>
      </c>
      <c r="C453" s="88" t="s">
        <v>93</v>
      </c>
      <c r="D453" s="88">
        <v>2023</v>
      </c>
      <c r="E453" s="112">
        <f>Raw!E453+Raw!J453+Raw!K453+Raw!N453</f>
        <v>1208407</v>
      </c>
      <c r="F453" s="4">
        <f t="shared" si="113"/>
        <v>10265</v>
      </c>
      <c r="G453" s="94">
        <f t="shared" ref="G451:G514" si="116">_xlfn.STDEV.S(E453:E462)</f>
        <v>187091.71839370942</v>
      </c>
      <c r="H453" s="94">
        <f>Raw!E453</f>
        <v>1201256</v>
      </c>
      <c r="I453" s="94">
        <f t="shared" si="114"/>
        <v>4058</v>
      </c>
      <c r="J453" s="94">
        <f>Raw!F453</f>
        <v>1089166</v>
      </c>
      <c r="K453" s="95">
        <f>Raw!G453</f>
        <v>80442</v>
      </c>
      <c r="L453" s="95">
        <f>Raw!H453</f>
        <v>0</v>
      </c>
      <c r="M453" s="95">
        <f>Raw!I453+Raw!R453</f>
        <v>2280</v>
      </c>
      <c r="N453" s="95">
        <f>Raw!M453</f>
        <v>31028</v>
      </c>
      <c r="O453" s="95">
        <f t="shared" ref="O453:O508" si="117">_xlfn.STDEV.S(N453:N462)</f>
        <v>6980.9076487230477</v>
      </c>
      <c r="P453" s="95">
        <f>Raw!O453</f>
        <v>39813</v>
      </c>
      <c r="Q453" s="113">
        <f>E453-(Raw!L453-Raw!P453)</f>
        <v>46262</v>
      </c>
      <c r="R453" s="95">
        <f>Raw!S453+Raw!T453</f>
        <v>8083</v>
      </c>
      <c r="S453" s="95">
        <f>Raw!S453/(Clean!R453/Raw!O453)</f>
        <v>39813</v>
      </c>
      <c r="T453" s="95">
        <f>Raw!Q453</f>
        <v>31730</v>
      </c>
      <c r="U453" s="95">
        <f>Raw!U453-Raw!U454</f>
        <v>74</v>
      </c>
      <c r="V453" s="95">
        <f>Raw!V453-Raw!W453</f>
        <v>65970</v>
      </c>
      <c r="W453" s="95">
        <f t="shared" si="115"/>
        <v>9924</v>
      </c>
      <c r="X453" s="95">
        <f>Raw!X453</f>
        <v>231733</v>
      </c>
      <c r="Y453" s="95">
        <f>Raw!Y453</f>
        <v>76160</v>
      </c>
      <c r="Z453" s="95">
        <f>Raw!Z453</f>
        <v>0</v>
      </c>
      <c r="AA453" s="95">
        <f>Raw!AA453</f>
        <v>42969</v>
      </c>
    </row>
    <row r="454" spans="1:27" x14ac:dyDescent="0.3">
      <c r="A454" s="85">
        <v>453</v>
      </c>
      <c r="B454" s="85" t="s">
        <v>366</v>
      </c>
      <c r="C454" s="85" t="s">
        <v>93</v>
      </c>
      <c r="D454" s="85">
        <v>2022</v>
      </c>
      <c r="E454" s="112">
        <f>Raw!E454+Raw!J454+Raw!K454+Raw!N454</f>
        <v>1198142</v>
      </c>
      <c r="F454" s="4">
        <f t="shared" si="113"/>
        <v>406462</v>
      </c>
      <c r="G454" s="94">
        <f t="shared" ref="G454:G463" si="118">G453</f>
        <v>187091.71839370942</v>
      </c>
      <c r="H454" s="94">
        <f>Raw!E454</f>
        <v>1197198</v>
      </c>
      <c r="I454" s="94">
        <f t="shared" si="114"/>
        <v>408849</v>
      </c>
      <c r="J454" s="94">
        <f>Raw!F454</f>
        <v>1113133</v>
      </c>
      <c r="K454" s="95">
        <f>Raw!G454</f>
        <v>49754</v>
      </c>
      <c r="L454" s="95">
        <f>Raw!H454</f>
        <v>0</v>
      </c>
      <c r="M454" s="95">
        <f>Raw!I454+Raw!R454</f>
        <v>2444</v>
      </c>
      <c r="N454" s="95">
        <f>Raw!M454</f>
        <v>30980</v>
      </c>
      <c r="O454" s="95">
        <f t="shared" ref="O454:O463" si="119">O453</f>
        <v>6980.9076487230477</v>
      </c>
      <c r="P454" s="95">
        <f>Raw!O454</f>
        <v>31277</v>
      </c>
      <c r="Q454" s="113">
        <f>E454-(Raw!L454-Raw!P454)</f>
        <v>38406</v>
      </c>
      <c r="R454" s="95">
        <f>Raw!S454+Raw!T454</f>
        <v>6482</v>
      </c>
      <c r="S454" s="95">
        <f>Raw!S454/(Clean!R454/Raw!O454)</f>
        <v>31277</v>
      </c>
      <c r="T454" s="95">
        <f>Raw!Q454</f>
        <v>24795</v>
      </c>
      <c r="U454" s="95">
        <f>Raw!U454-Raw!U455</f>
        <v>-2203</v>
      </c>
      <c r="V454" s="95">
        <f>Raw!V454-Raw!W454</f>
        <v>56046</v>
      </c>
      <c r="W454" s="95">
        <f t="shared" si="115"/>
        <v>40189</v>
      </c>
      <c r="X454" s="95">
        <f>Raw!X454</f>
        <v>228480</v>
      </c>
      <c r="Y454" s="95">
        <f>Raw!Y454</f>
        <v>80873</v>
      </c>
      <c r="Z454" s="95">
        <f>Raw!Z454</f>
        <v>0</v>
      </c>
      <c r="AA454" s="95">
        <f>Raw!AA454</f>
        <v>70296</v>
      </c>
    </row>
    <row r="455" spans="1:27" x14ac:dyDescent="0.3">
      <c r="A455" s="85">
        <v>454</v>
      </c>
      <c r="B455" s="85" t="s">
        <v>366</v>
      </c>
      <c r="C455" s="85" t="s">
        <v>93</v>
      </c>
      <c r="D455" s="85">
        <v>2021</v>
      </c>
      <c r="E455" s="112">
        <f>Raw!E455+Raw!J455+Raw!K455+Raw!N455</f>
        <v>791680</v>
      </c>
      <c r="F455" s="4">
        <f t="shared" si="113"/>
        <v>65305</v>
      </c>
      <c r="G455" s="94">
        <f t="shared" si="118"/>
        <v>187091.71839370942</v>
      </c>
      <c r="H455" s="94">
        <f>Raw!E455</f>
        <v>788349</v>
      </c>
      <c r="I455" s="94">
        <f t="shared" si="114"/>
        <v>62877</v>
      </c>
      <c r="J455" s="94">
        <f>Raw!F455</f>
        <v>726629</v>
      </c>
      <c r="K455" s="95">
        <f>Raw!G455</f>
        <v>33531</v>
      </c>
      <c r="L455" s="95">
        <f>Raw!H455</f>
        <v>0</v>
      </c>
      <c r="M455" s="95">
        <f>Raw!I455+Raw!R455</f>
        <v>2923</v>
      </c>
      <c r="N455" s="95">
        <f>Raw!M455</f>
        <v>23058</v>
      </c>
      <c r="O455" s="95">
        <f t="shared" si="119"/>
        <v>6980.9076487230477</v>
      </c>
      <c r="P455" s="95">
        <f>Raw!O455</f>
        <v>26075</v>
      </c>
      <c r="Q455" s="113">
        <f>E455-(Raw!L455-Raw!P455)</f>
        <v>31710</v>
      </c>
      <c r="R455" s="95">
        <f>Raw!S455+Raw!T455</f>
        <v>5322</v>
      </c>
      <c r="S455" s="95">
        <f>Raw!S455/(Clean!R455/Raw!O455)</f>
        <v>26075</v>
      </c>
      <c r="T455" s="95">
        <f>Raw!Q455</f>
        <v>20753</v>
      </c>
      <c r="U455" s="95">
        <f>Raw!U455-Raw!U456</f>
        <v>1824</v>
      </c>
      <c r="V455" s="95">
        <f>Raw!V455-Raw!W455</f>
        <v>15857</v>
      </c>
      <c r="W455" s="95">
        <f t="shared" si="115"/>
        <v>39210</v>
      </c>
      <c r="X455" s="95">
        <f>Raw!X455</f>
        <v>194116</v>
      </c>
      <c r="Y455" s="95">
        <f>Raw!Y455</f>
        <v>116310</v>
      </c>
      <c r="Z455" s="95">
        <f>Raw!Z455</f>
        <v>0</v>
      </c>
      <c r="AA455" s="95">
        <f>Raw!AA455</f>
        <v>44315</v>
      </c>
    </row>
    <row r="456" spans="1:27" x14ac:dyDescent="0.3">
      <c r="A456" s="85">
        <v>455</v>
      </c>
      <c r="B456" s="85" t="s">
        <v>366</v>
      </c>
      <c r="C456" s="85" t="s">
        <v>93</v>
      </c>
      <c r="D456" s="85">
        <v>2020</v>
      </c>
      <c r="E456" s="112">
        <f>Raw!E456+Raw!J456+Raw!K456+Raw!N456</f>
        <v>726375</v>
      </c>
      <c r="F456" s="4">
        <f t="shared" si="113"/>
        <v>-396615</v>
      </c>
      <c r="G456" s="94">
        <f t="shared" si="118"/>
        <v>187091.71839370942</v>
      </c>
      <c r="H456" s="94">
        <f>Raw!E456</f>
        <v>725472</v>
      </c>
      <c r="I456" s="94">
        <f t="shared" si="114"/>
        <v>-396924</v>
      </c>
      <c r="J456" s="94">
        <f>Raw!F456</f>
        <v>658278</v>
      </c>
      <c r="K456" s="95">
        <f>Raw!G456</f>
        <v>38134</v>
      </c>
      <c r="L456" s="95">
        <f>Raw!H456</f>
        <v>0</v>
      </c>
      <c r="M456" s="95">
        <f>Raw!I456+Raw!R456</f>
        <v>2842</v>
      </c>
      <c r="N456" s="95">
        <f>Raw!M456</f>
        <v>20671</v>
      </c>
      <c r="O456" s="95">
        <f t="shared" si="119"/>
        <v>6980.9076487230477</v>
      </c>
      <c r="P456" s="95">
        <f>Raw!O456</f>
        <v>21559</v>
      </c>
      <c r="Q456" s="113">
        <f>E456-(Raw!L456-Raw!P456)</f>
        <v>26029</v>
      </c>
      <c r="R456" s="95">
        <f>Raw!S456+Raw!T456</f>
        <v>4455</v>
      </c>
      <c r="S456" s="95">
        <f>Raw!S456/(Clean!R456/Raw!O456)</f>
        <v>21559</v>
      </c>
      <c r="T456" s="95">
        <f>Raw!Q456</f>
        <v>17104</v>
      </c>
      <c r="U456" s="95">
        <f>Raw!U456-Raw!U457</f>
        <v>-2762</v>
      </c>
      <c r="V456" s="95">
        <f>Raw!V456-Raw!W456</f>
        <v>-23353</v>
      </c>
      <c r="W456" s="95">
        <f t="shared" si="115"/>
        <v>38310</v>
      </c>
      <c r="X456" s="95">
        <f>Raw!X456</f>
        <v>230348</v>
      </c>
      <c r="Y456" s="95">
        <f>Raw!Y456</f>
        <v>160691</v>
      </c>
      <c r="Z456" s="95">
        <f>Raw!Z456</f>
        <v>26656</v>
      </c>
      <c r="AA456" s="95">
        <f>Raw!AA456</f>
        <v>51867</v>
      </c>
    </row>
    <row r="457" spans="1:27" x14ac:dyDescent="0.3">
      <c r="A457" s="85">
        <v>456</v>
      </c>
      <c r="B457" s="85" t="s">
        <v>366</v>
      </c>
      <c r="C457" s="85" t="s">
        <v>93</v>
      </c>
      <c r="D457" s="85">
        <v>2019</v>
      </c>
      <c r="E457" s="112">
        <f>Raw!E457+Raw!J457+Raw!K457+Raw!N457</f>
        <v>1122990</v>
      </c>
      <c r="F457" s="4">
        <f t="shared" si="113"/>
        <v>-46621</v>
      </c>
      <c r="G457" s="94">
        <f t="shared" si="118"/>
        <v>187091.71839370942</v>
      </c>
      <c r="H457" s="94">
        <f>Raw!E457</f>
        <v>1122396</v>
      </c>
      <c r="I457" s="94">
        <f t="shared" si="114"/>
        <v>-47138</v>
      </c>
      <c r="J457" s="94">
        <f>Raw!F457</f>
        <v>1049804</v>
      </c>
      <c r="K457" s="95">
        <f>Raw!G457</f>
        <v>37613</v>
      </c>
      <c r="L457" s="95">
        <f>Raw!H457</f>
        <v>0</v>
      </c>
      <c r="M457" s="95">
        <f>Raw!I457+Raw!R457</f>
        <v>3115</v>
      </c>
      <c r="N457" s="95">
        <f>Raw!M457</f>
        <v>27175</v>
      </c>
      <c r="O457" s="95">
        <f t="shared" si="119"/>
        <v>6980.9076487230477</v>
      </c>
      <c r="P457" s="95">
        <f>Raw!O457</f>
        <v>28982</v>
      </c>
      <c r="Q457" s="113">
        <f>E457-(Raw!L457-Raw!P457)</f>
        <v>33655</v>
      </c>
      <c r="R457" s="95">
        <f>Raw!S457+Raw!T457</f>
        <v>5886</v>
      </c>
      <c r="S457" s="95">
        <f>Raw!S457/(Clean!R457/Raw!O457)</f>
        <v>28982</v>
      </c>
      <c r="T457" s="95">
        <f>Raw!Q457</f>
        <v>23096</v>
      </c>
      <c r="U457" s="95">
        <f>Raw!U457-Raw!U458</f>
        <v>337</v>
      </c>
      <c r="V457" s="95">
        <f>Raw!V457-Raw!W457</f>
        <v>-61663</v>
      </c>
      <c r="W457" s="95">
        <f t="shared" si="115"/>
        <v>24552</v>
      </c>
      <c r="X457" s="95">
        <f>Raw!X457</f>
        <v>275542</v>
      </c>
      <c r="Y457" s="95">
        <f>Raw!Y457</f>
        <v>196038</v>
      </c>
      <c r="Z457" s="95">
        <f>Raw!Z457</f>
        <v>82246</v>
      </c>
      <c r="AA457" s="95">
        <f>Raw!AA457</f>
        <v>30410</v>
      </c>
    </row>
    <row r="458" spans="1:27" x14ac:dyDescent="0.3">
      <c r="A458" s="85">
        <v>457</v>
      </c>
      <c r="B458" s="85" t="s">
        <v>366</v>
      </c>
      <c r="C458" s="85" t="s">
        <v>93</v>
      </c>
      <c r="D458" s="85">
        <v>2018</v>
      </c>
      <c r="E458" s="112">
        <f>Raw!E458+Raw!J458+Raw!K458+Raw!N458</f>
        <v>1169611</v>
      </c>
      <c r="F458" s="4">
        <f t="shared" si="113"/>
        <v>146150</v>
      </c>
      <c r="G458" s="94">
        <f t="shared" si="118"/>
        <v>187091.71839370942</v>
      </c>
      <c r="H458" s="94">
        <f>Raw!E458</f>
        <v>1169534</v>
      </c>
      <c r="I458" s="94">
        <f t="shared" si="114"/>
        <v>145353</v>
      </c>
      <c r="J458" s="94">
        <f>Raw!F458</f>
        <v>1101372</v>
      </c>
      <c r="K458" s="95">
        <f>Raw!G458</f>
        <v>34025</v>
      </c>
      <c r="L458" s="95">
        <f>Raw!H458</f>
        <v>0</v>
      </c>
      <c r="M458" s="95">
        <f>Raw!I458+Raw!R458</f>
        <v>2821</v>
      </c>
      <c r="N458" s="95">
        <f>Raw!M458</f>
        <v>30376</v>
      </c>
      <c r="O458" s="95">
        <f t="shared" si="119"/>
        <v>6980.9076487230477</v>
      </c>
      <c r="P458" s="95">
        <f>Raw!O458</f>
        <v>31750</v>
      </c>
      <c r="Q458" s="113">
        <f>E458-(Raw!L458-Raw!P458)</f>
        <v>36904</v>
      </c>
      <c r="R458" s="95">
        <f>Raw!S458+Raw!T458</f>
        <v>6451</v>
      </c>
      <c r="S458" s="95">
        <f>Raw!S458/(Clean!R458/Raw!O458)</f>
        <v>31750</v>
      </c>
      <c r="T458" s="95">
        <f>Raw!Q458</f>
        <v>25299</v>
      </c>
      <c r="U458" s="95">
        <f>Raw!U458-Raw!U459</f>
        <v>1159</v>
      </c>
      <c r="V458" s="95">
        <f>Raw!V458-Raw!W458</f>
        <v>-86215</v>
      </c>
      <c r="W458" s="95">
        <f t="shared" si="115"/>
        <v>-54342</v>
      </c>
      <c r="X458" s="95">
        <f>Raw!X458</f>
        <v>273820</v>
      </c>
      <c r="Y458" s="95">
        <f>Raw!Y458</f>
        <v>195504</v>
      </c>
      <c r="Z458" s="95">
        <f>Raw!Z458</f>
        <v>35829</v>
      </c>
      <c r="AA458" s="95">
        <f>Raw!AA458</f>
        <v>60153</v>
      </c>
    </row>
    <row r="459" spans="1:27" x14ac:dyDescent="0.3">
      <c r="A459" s="85">
        <v>458</v>
      </c>
      <c r="B459" s="85" t="s">
        <v>366</v>
      </c>
      <c r="C459" s="85" t="s">
        <v>93</v>
      </c>
      <c r="D459" s="85">
        <v>2017</v>
      </c>
      <c r="E459" s="112">
        <f>Raw!E459+Raw!J459+Raw!K459+Raw!N459</f>
        <v>1023461</v>
      </c>
      <c r="F459" s="4">
        <f t="shared" si="113"/>
        <v>223228</v>
      </c>
      <c r="G459" s="94">
        <f t="shared" si="118"/>
        <v>187091.71839370942</v>
      </c>
      <c r="H459" s="94">
        <f>Raw!E459</f>
        <v>1024181</v>
      </c>
      <c r="I459" s="94">
        <f t="shared" si="114"/>
        <v>226859</v>
      </c>
      <c r="J459" s="94">
        <f>Raw!F459</f>
        <v>961150</v>
      </c>
      <c r="K459" s="95">
        <f>Raw!G459</f>
        <v>35041</v>
      </c>
      <c r="L459" s="95">
        <f>Raw!H459</f>
        <v>0</v>
      </c>
      <c r="M459" s="95">
        <f>Raw!I459+Raw!R459</f>
        <v>3192</v>
      </c>
      <c r="N459" s="95">
        <f>Raw!M459</f>
        <v>24699</v>
      </c>
      <c r="O459" s="95">
        <f t="shared" si="119"/>
        <v>6980.9076487230477</v>
      </c>
      <c r="P459" s="95">
        <f>Raw!O459</f>
        <v>25484</v>
      </c>
      <c r="Q459" s="113">
        <f>E459-(Raw!L459-Raw!P459)</f>
        <v>29141</v>
      </c>
      <c r="R459" s="95">
        <f>Raw!S459+Raw!T459</f>
        <v>5162</v>
      </c>
      <c r="S459" s="95">
        <f>Raw!S459/(Clean!R459/Raw!O459)</f>
        <v>25484</v>
      </c>
      <c r="T459" s="95">
        <f>Raw!Q459</f>
        <v>20323</v>
      </c>
      <c r="U459" s="95">
        <f>Raw!U459-Raw!U460</f>
        <v>-4197</v>
      </c>
      <c r="V459" s="95">
        <f>Raw!V459-Raw!W459</f>
        <v>-31873</v>
      </c>
      <c r="W459" s="95">
        <f t="shared" si="115"/>
        <v>-25123</v>
      </c>
      <c r="X459" s="95">
        <f>Raw!X459</f>
        <v>221199</v>
      </c>
      <c r="Y459" s="95">
        <f>Raw!Y459</f>
        <v>133316</v>
      </c>
      <c r="Z459" s="95">
        <f>Raw!Z459</f>
        <v>12219</v>
      </c>
      <c r="AA459" s="95">
        <f>Raw!AA459</f>
        <v>63647</v>
      </c>
    </row>
    <row r="460" spans="1:27" x14ac:dyDescent="0.3">
      <c r="A460" s="85">
        <v>459</v>
      </c>
      <c r="B460" s="85" t="s">
        <v>366</v>
      </c>
      <c r="C460" s="85" t="s">
        <v>93</v>
      </c>
      <c r="D460" s="85">
        <v>2016</v>
      </c>
      <c r="E460" s="112">
        <f>Raw!E460+Raw!J460+Raw!K460+Raw!N460</f>
        <v>800233</v>
      </c>
      <c r="F460" s="4">
        <f t="shared" si="113"/>
        <v>-81207</v>
      </c>
      <c r="G460" s="94">
        <f t="shared" si="118"/>
        <v>187091.71839370942</v>
      </c>
      <c r="H460" s="94">
        <f>Raw!E460</f>
        <v>797322</v>
      </c>
      <c r="I460" s="94">
        <f t="shared" si="114"/>
        <v>-85587</v>
      </c>
      <c r="J460" s="94">
        <f>Raw!F460</f>
        <v>736237</v>
      </c>
      <c r="K460" s="95">
        <f>Raw!G460</f>
        <v>40772</v>
      </c>
      <c r="L460" s="95">
        <f>Raw!H460</f>
        <v>0</v>
      </c>
      <c r="M460" s="95">
        <f>Raw!I460+Raw!R460</f>
        <v>2433</v>
      </c>
      <c r="N460" s="95">
        <f>Raw!M460</f>
        <v>18454</v>
      </c>
      <c r="O460" s="95">
        <f t="shared" si="119"/>
        <v>6980.9076487230477</v>
      </c>
      <c r="P460" s="95">
        <f>Raw!O460</f>
        <v>22968</v>
      </c>
      <c r="Q460" s="113">
        <f>E460-(Raw!L460-Raw!P460)</f>
        <v>26014</v>
      </c>
      <c r="R460" s="95">
        <f>Raw!S460+Raw!T460</f>
        <v>4649</v>
      </c>
      <c r="S460" s="95">
        <f>Raw!S460/(Clean!R460/Raw!O460)</f>
        <v>22968</v>
      </c>
      <c r="T460" s="95">
        <f>Raw!Q460</f>
        <v>18320</v>
      </c>
      <c r="U460" s="95">
        <f>Raw!U460-Raw!U461</f>
        <v>2030</v>
      </c>
      <c r="V460" s="95">
        <f>Raw!V460-Raw!W460</f>
        <v>-6750</v>
      </c>
      <c r="W460" s="95">
        <f t="shared" si="115"/>
        <v>-3541</v>
      </c>
      <c r="X460" s="95">
        <f>Raw!X460</f>
        <v>189369</v>
      </c>
      <c r="Y460" s="95">
        <f>Raw!Y460</f>
        <v>102664</v>
      </c>
      <c r="Z460" s="95">
        <f>Raw!Z460</f>
        <v>9800</v>
      </c>
      <c r="AA460" s="95">
        <f>Raw!AA460</f>
        <v>36891</v>
      </c>
    </row>
    <row r="461" spans="1:27" x14ac:dyDescent="0.3">
      <c r="A461" s="85">
        <v>460</v>
      </c>
      <c r="B461" s="85" t="s">
        <v>366</v>
      </c>
      <c r="C461" s="85" t="s">
        <v>93</v>
      </c>
      <c r="D461" s="85">
        <v>2015</v>
      </c>
      <c r="E461" s="112">
        <f>Raw!E461+Raw!J461+Raw!K461+Raw!N461</f>
        <v>881440</v>
      </c>
      <c r="F461" s="4">
        <f t="shared" si="113"/>
        <v>-244633</v>
      </c>
      <c r="G461" s="94">
        <f t="shared" si="118"/>
        <v>187091.71839370942</v>
      </c>
      <c r="H461" s="94">
        <f>Raw!E461</f>
        <v>882909</v>
      </c>
      <c r="I461" s="94">
        <f t="shared" si="114"/>
        <v>-243791</v>
      </c>
      <c r="J461" s="94">
        <f>Raw!F461</f>
        <v>828192</v>
      </c>
      <c r="K461" s="95">
        <f>Raw!G461</f>
        <v>38742</v>
      </c>
      <c r="L461" s="95">
        <f>Raw!H461</f>
        <v>0</v>
      </c>
      <c r="M461" s="95">
        <f>Raw!I461+Raw!R461</f>
        <v>2594</v>
      </c>
      <c r="N461" s="95">
        <f>Raw!M461</f>
        <v>16470</v>
      </c>
      <c r="O461" s="95">
        <f t="shared" si="119"/>
        <v>6980.9076487230477</v>
      </c>
      <c r="P461" s="95">
        <f>Raw!O461</f>
        <v>17435</v>
      </c>
      <c r="Q461" s="113">
        <f>E461-(Raw!L461-Raw!P461)</f>
        <v>18911</v>
      </c>
      <c r="R461" s="95">
        <f>Raw!S461+Raw!T461</f>
        <v>3910</v>
      </c>
      <c r="S461" s="95">
        <f>Raw!S461/(Clean!R461/Raw!O461)</f>
        <v>17435</v>
      </c>
      <c r="T461" s="95">
        <f>Raw!Q461</f>
        <v>13525</v>
      </c>
      <c r="U461" s="95">
        <f>Raw!U461-Raw!U462</f>
        <v>4572</v>
      </c>
      <c r="V461" s="95">
        <f>Raw!V461-Raw!W461</f>
        <v>-3209</v>
      </c>
      <c r="W461" s="95">
        <f t="shared" si="115"/>
        <v>-5607</v>
      </c>
      <c r="X461" s="95">
        <f>Raw!X461</f>
        <v>168478</v>
      </c>
      <c r="Y461" s="95">
        <f>Raw!Y461</f>
        <v>86374</v>
      </c>
      <c r="Z461" s="95">
        <f>Raw!Z461</f>
        <v>8625</v>
      </c>
      <c r="AA461" s="95">
        <f>Raw!AA461</f>
        <v>38619</v>
      </c>
    </row>
    <row r="462" spans="1:27" x14ac:dyDescent="0.3">
      <c r="A462" s="85">
        <v>461</v>
      </c>
      <c r="B462" s="85" t="s">
        <v>366</v>
      </c>
      <c r="C462" s="85" t="s">
        <v>93</v>
      </c>
      <c r="D462" s="85">
        <v>2014</v>
      </c>
      <c r="E462" s="112">
        <f>Raw!E462+Raw!J462+Raw!K462+Raw!N462</f>
        <v>1126073</v>
      </c>
      <c r="F462" s="4">
        <f t="shared" si="113"/>
        <v>-155192</v>
      </c>
      <c r="G462" s="94">
        <f t="shared" si="118"/>
        <v>187091.71839370942</v>
      </c>
      <c r="H462" s="94">
        <f>Raw!E462</f>
        <v>1126700</v>
      </c>
      <c r="I462" s="94">
        <f t="shared" si="114"/>
        <v>-154744</v>
      </c>
      <c r="J462" s="94">
        <f>Raw!F462</f>
        <v>1091692</v>
      </c>
      <c r="K462" s="95">
        <f>Raw!G462</f>
        <v>22445</v>
      </c>
      <c r="L462" s="95">
        <f>Raw!H462</f>
        <v>0</v>
      </c>
      <c r="M462" s="95">
        <f>Raw!I462+Raw!R462</f>
        <v>2699</v>
      </c>
      <c r="N462" s="95">
        <f>Raw!M462</f>
        <v>10043</v>
      </c>
      <c r="O462" s="95">
        <f t="shared" si="119"/>
        <v>6980.9076487230477</v>
      </c>
      <c r="P462" s="95">
        <f>Raw!O462</f>
        <v>10470</v>
      </c>
      <c r="Q462" s="113">
        <f>E462-(Raw!L462-Raw!P462)</f>
        <v>11766</v>
      </c>
      <c r="R462" s="95">
        <f>Raw!S462+Raw!T462</f>
        <v>2350</v>
      </c>
      <c r="S462" s="95">
        <f>Raw!S462/(Clean!R462/Raw!O462)</f>
        <v>10470</v>
      </c>
      <c r="T462" s="95">
        <f>Raw!Q462</f>
        <v>8119</v>
      </c>
      <c r="U462" s="95">
        <f>Raw!U462-Raw!U463</f>
        <v>-2428</v>
      </c>
      <c r="V462" s="95">
        <f>Raw!V462-Raw!W462</f>
        <v>2398</v>
      </c>
      <c r="W462" s="95">
        <f t="shared" si="115"/>
        <v>1126</v>
      </c>
      <c r="X462" s="95">
        <f>Raw!X462</f>
        <v>144869</v>
      </c>
      <c r="Y462" s="95">
        <f>Raw!Y462</f>
        <v>70289</v>
      </c>
      <c r="Z462" s="95">
        <f>Raw!Z462</f>
        <v>8955</v>
      </c>
      <c r="AA462" s="95">
        <f>Raw!AA462</f>
        <v>33743</v>
      </c>
    </row>
    <row r="463" spans="1:27" ht="15" thickBot="1" x14ac:dyDescent="0.35">
      <c r="A463" s="93">
        <v>462</v>
      </c>
      <c r="B463" s="93" t="s">
        <v>366</v>
      </c>
      <c r="C463" s="93" t="s">
        <v>93</v>
      </c>
      <c r="D463" s="93">
        <v>2013</v>
      </c>
      <c r="E463" s="112">
        <f>Raw!E463+Raw!J463+Raw!K463+Raw!N463</f>
        <v>1281265</v>
      </c>
      <c r="F463" s="4">
        <f t="shared" si="113"/>
        <v>-6645293</v>
      </c>
      <c r="G463" s="94">
        <f t="shared" si="118"/>
        <v>187091.71839370942</v>
      </c>
      <c r="H463" s="94">
        <f>Raw!E463</f>
        <v>1281444</v>
      </c>
      <c r="I463" s="94">
        <f t="shared" si="114"/>
        <v>-6679210</v>
      </c>
      <c r="J463" s="94">
        <f>Raw!F463</f>
        <v>1247853</v>
      </c>
      <c r="K463" s="95">
        <f>Raw!G463</f>
        <v>24540</v>
      </c>
      <c r="L463" s="95">
        <f>Raw!H463</f>
        <v>0</v>
      </c>
      <c r="M463" s="95">
        <f>Raw!I463+Raw!R463</f>
        <v>147</v>
      </c>
      <c r="N463" s="95">
        <f>Raw!M463</f>
        <v>10634</v>
      </c>
      <c r="O463" s="95">
        <f t="shared" si="119"/>
        <v>6980.9076487230477</v>
      </c>
      <c r="P463" s="95">
        <f>Raw!O463</f>
        <v>10771</v>
      </c>
      <c r="Q463" s="113">
        <f>E463-(Raw!L463-Raw!P463)</f>
        <v>13245</v>
      </c>
      <c r="R463" s="95">
        <f>Raw!S463+Raw!T463</f>
        <v>2790</v>
      </c>
      <c r="S463" s="95">
        <f>Raw!S463/(Clean!R463/Raw!O463)</f>
        <v>10771</v>
      </c>
      <c r="T463" s="95">
        <f>Raw!Q463</f>
        <v>7980</v>
      </c>
      <c r="U463" s="95">
        <f>Raw!U463-Raw!U464</f>
        <v>-1363998</v>
      </c>
      <c r="V463" s="95">
        <f>Raw!V463-Raw!W463</f>
        <v>1272</v>
      </c>
      <c r="W463" s="95">
        <f t="shared" si="115"/>
        <v>-436855</v>
      </c>
      <c r="X463" s="95">
        <f>Raw!X463</f>
        <v>140006</v>
      </c>
      <c r="Y463" s="95">
        <f>Raw!Y463</f>
        <v>72094</v>
      </c>
      <c r="Z463" s="95">
        <f>Raw!Z463</f>
        <v>7900</v>
      </c>
      <c r="AA463" s="95">
        <f>Raw!AA463</f>
        <v>20009</v>
      </c>
    </row>
    <row r="464" spans="1:27" ht="15" thickTop="1" x14ac:dyDescent="0.3">
      <c r="A464" s="88">
        <v>463</v>
      </c>
      <c r="B464" s="88" t="s">
        <v>366</v>
      </c>
      <c r="C464" s="88" t="s">
        <v>103</v>
      </c>
      <c r="D464" s="88">
        <v>2023</v>
      </c>
      <c r="E464" s="112">
        <f>Raw!E464+Raw!J464+Raw!K464+Raw!N464</f>
        <v>7926558</v>
      </c>
      <c r="F464" s="4">
        <f t="shared" si="113"/>
        <v>-734771</v>
      </c>
      <c r="G464" s="94">
        <f t="shared" si="116"/>
        <v>1212028.7638618394</v>
      </c>
      <c r="H464" s="94">
        <f>Raw!E464</f>
        <v>7960654</v>
      </c>
      <c r="I464" s="94">
        <f t="shared" si="114"/>
        <v>-640329</v>
      </c>
      <c r="J464" s="94">
        <f>Raw!F464</f>
        <v>6989855</v>
      </c>
      <c r="K464" s="95">
        <f>Raw!G464</f>
        <v>694327</v>
      </c>
      <c r="L464" s="95">
        <f>Raw!H464</f>
        <v>83299</v>
      </c>
      <c r="M464" s="95">
        <f>Raw!I464+Raw!R464</f>
        <v>56293</v>
      </c>
      <c r="N464" s="95">
        <f>Raw!M464</f>
        <v>140214</v>
      </c>
      <c r="O464" s="95">
        <f t="shared" si="117"/>
        <v>91103.721863294049</v>
      </c>
      <c r="P464" s="95">
        <f>Raw!O464</f>
        <v>141122</v>
      </c>
      <c r="Q464" s="113">
        <f>E464-(Raw!L464-Raw!P464)</f>
        <v>145322</v>
      </c>
      <c r="R464" s="95">
        <f>Raw!S464+Raw!T464</f>
        <v>39204</v>
      </c>
      <c r="S464" s="95">
        <f>Raw!S464/(Clean!R464/Raw!O464)</f>
        <v>136086.04249566371</v>
      </c>
      <c r="T464" s="95">
        <f>Raw!Q464</f>
        <v>101918</v>
      </c>
      <c r="U464" s="95">
        <f>Raw!U464-Raw!U465</f>
        <v>-58449</v>
      </c>
      <c r="V464" s="95">
        <f>Raw!V464-Raw!W464</f>
        <v>438127</v>
      </c>
      <c r="W464" s="95">
        <f t="shared" si="115"/>
        <v>139224</v>
      </c>
      <c r="X464" s="95">
        <f>Raw!X464</f>
        <v>4239387</v>
      </c>
      <c r="Y464" s="95">
        <f>Raw!Y464</f>
        <v>718046</v>
      </c>
      <c r="Z464" s="95">
        <f>Raw!Z464</f>
        <v>1365114</v>
      </c>
      <c r="AA464" s="95">
        <f>Raw!AA464</f>
        <v>413950</v>
      </c>
    </row>
    <row r="465" spans="1:27" x14ac:dyDescent="0.3">
      <c r="A465" s="85">
        <v>464</v>
      </c>
      <c r="B465" s="85" t="s">
        <v>366</v>
      </c>
      <c r="C465" s="85" t="s">
        <v>103</v>
      </c>
      <c r="D465" s="85">
        <v>2022</v>
      </c>
      <c r="E465" s="112">
        <f>Raw!E465+Raw!J465+Raw!K465+Raw!N465</f>
        <v>8661329</v>
      </c>
      <c r="F465" s="4">
        <f t="shared" si="113"/>
        <v>1862141</v>
      </c>
      <c r="G465" s="94">
        <f t="shared" ref="G465:G474" si="120">G464</f>
        <v>1212028.7638618394</v>
      </c>
      <c r="H465" s="94">
        <f>Raw!E465</f>
        <v>8600983</v>
      </c>
      <c r="I465" s="94">
        <f t="shared" si="114"/>
        <v>1732609</v>
      </c>
      <c r="J465" s="94">
        <f>Raw!F465</f>
        <v>7509685</v>
      </c>
      <c r="K465" s="95">
        <f>Raw!G465</f>
        <v>698933</v>
      </c>
      <c r="L465" s="95">
        <f>Raw!H465</f>
        <v>81846</v>
      </c>
      <c r="M465" s="95">
        <f>Raw!I465+Raw!R465</f>
        <v>55203</v>
      </c>
      <c r="N465" s="95">
        <f>Raw!M465</f>
        <v>187686</v>
      </c>
      <c r="O465" s="95">
        <f t="shared" ref="O465:O474" si="121">O464</f>
        <v>91103.721863294049</v>
      </c>
      <c r="P465" s="95">
        <f>Raw!O465</f>
        <v>184289</v>
      </c>
      <c r="Q465" s="113">
        <f>E465-(Raw!L465-Raw!P465)</f>
        <v>315363</v>
      </c>
      <c r="R465" s="95">
        <f>Raw!S465+Raw!T465</f>
        <v>67331</v>
      </c>
      <c r="S465" s="95">
        <f>Raw!S465/(Clean!R465/Raw!O465)</f>
        <v>167081.10255305876</v>
      </c>
      <c r="T465" s="95">
        <f>Raw!Q465</f>
        <v>116957</v>
      </c>
      <c r="U465" s="95">
        <f>Raw!U465-Raw!U466</f>
        <v>185094</v>
      </c>
      <c r="V465" s="95">
        <f>Raw!V465-Raw!W465</f>
        <v>298903</v>
      </c>
      <c r="W465" s="95">
        <f t="shared" si="115"/>
        <v>-30557</v>
      </c>
      <c r="X465" s="95">
        <f>Raw!X465</f>
        <v>4621257</v>
      </c>
      <c r="Y465" s="95">
        <f>Raw!Y465</f>
        <v>778225</v>
      </c>
      <c r="Z465" s="95">
        <f>Raw!Z465</f>
        <v>1770952</v>
      </c>
      <c r="AA465" s="95">
        <f>Raw!AA465</f>
        <v>-375881</v>
      </c>
    </row>
    <row r="466" spans="1:27" x14ac:dyDescent="0.3">
      <c r="A466" s="85">
        <v>465</v>
      </c>
      <c r="B466" s="85" t="s">
        <v>366</v>
      </c>
      <c r="C466" s="85" t="s">
        <v>103</v>
      </c>
      <c r="D466" s="85">
        <v>2021</v>
      </c>
      <c r="E466" s="112">
        <f>Raw!E466+Raw!J466+Raw!K466+Raw!N466</f>
        <v>6799188</v>
      </c>
      <c r="F466" s="4">
        <f t="shared" si="113"/>
        <v>1246932</v>
      </c>
      <c r="G466" s="94">
        <f t="shared" si="120"/>
        <v>1212028.7638618394</v>
      </c>
      <c r="H466" s="94">
        <f>Raw!E466</f>
        <v>6868374</v>
      </c>
      <c r="I466" s="94">
        <f t="shared" si="114"/>
        <v>1259939</v>
      </c>
      <c r="J466" s="94">
        <f>Raw!F466</f>
        <v>5933349</v>
      </c>
      <c r="K466" s="95">
        <f>Raw!G466</f>
        <v>670953</v>
      </c>
      <c r="L466" s="95">
        <f>Raw!H466</f>
        <v>0</v>
      </c>
      <c r="M466" s="95">
        <f>Raw!I466+Raw!R466</f>
        <v>59336</v>
      </c>
      <c r="N466" s="95">
        <f>Raw!M466</f>
        <v>212083</v>
      </c>
      <c r="O466" s="95">
        <f t="shared" si="121"/>
        <v>91103.721863294049</v>
      </c>
      <c r="P466" s="95">
        <f>Raw!O466</f>
        <v>220718</v>
      </c>
      <c r="Q466" s="113">
        <f>E466-(Raw!L466-Raw!P466)</f>
        <v>189141</v>
      </c>
      <c r="R466" s="95">
        <f>Raw!S466+Raw!T466</f>
        <v>46244</v>
      </c>
      <c r="S466" s="95">
        <f>Raw!S466/(Clean!R466/Raw!O466)</f>
        <v>243608.82968601334</v>
      </c>
      <c r="T466" s="95">
        <f>Raw!Q466</f>
        <v>174474</v>
      </c>
      <c r="U466" s="95">
        <f>Raw!U466-Raw!U467</f>
        <v>205665</v>
      </c>
      <c r="V466" s="95">
        <f>Raw!V466-Raw!W466</f>
        <v>329460</v>
      </c>
      <c r="W466" s="95">
        <f t="shared" si="115"/>
        <v>182916</v>
      </c>
      <c r="X466" s="95">
        <f>Raw!X466</f>
        <v>4827917</v>
      </c>
      <c r="Y466" s="95">
        <f>Raw!Y466</f>
        <v>846036</v>
      </c>
      <c r="Z466" s="95">
        <f>Raw!Z466</f>
        <v>1548635</v>
      </c>
      <c r="AA466" s="95">
        <f>Raw!AA466</f>
        <v>327461</v>
      </c>
    </row>
    <row r="467" spans="1:27" x14ac:dyDescent="0.3">
      <c r="A467" s="85">
        <v>466</v>
      </c>
      <c r="B467" s="85" t="s">
        <v>366</v>
      </c>
      <c r="C467" s="85" t="s">
        <v>103</v>
      </c>
      <c r="D467" s="85">
        <v>2020</v>
      </c>
      <c r="E467" s="112">
        <f>Raw!E467+Raw!J467+Raw!K467+Raw!N467</f>
        <v>5552256</v>
      </c>
      <c r="F467" s="4">
        <f t="shared" si="113"/>
        <v>-588411</v>
      </c>
      <c r="G467" s="94">
        <f t="shared" si="120"/>
        <v>1212028.7638618394</v>
      </c>
      <c r="H467" s="94">
        <f>Raw!E467</f>
        <v>5608435</v>
      </c>
      <c r="I467" s="94">
        <f t="shared" si="114"/>
        <v>-551611</v>
      </c>
      <c r="J467" s="94">
        <f>Raw!F467</f>
        <v>4656912</v>
      </c>
      <c r="K467" s="95">
        <f>Raw!G467</f>
        <v>679687</v>
      </c>
      <c r="L467" s="95">
        <f>Raw!H467</f>
        <v>0</v>
      </c>
      <c r="M467" s="95">
        <f>Raw!I467+Raw!R467</f>
        <v>53329</v>
      </c>
      <c r="N467" s="95">
        <f>Raw!M467</f>
        <v>179323</v>
      </c>
      <c r="O467" s="95">
        <f t="shared" si="121"/>
        <v>91103.721863294049</v>
      </c>
      <c r="P467" s="95">
        <f>Raw!O467</f>
        <v>189948</v>
      </c>
      <c r="Q467" s="113">
        <f>E467-(Raw!L467-Raw!P467)</f>
        <v>165251</v>
      </c>
      <c r="R467" s="95">
        <f>Raw!S467+Raw!T467</f>
        <v>42106</v>
      </c>
      <c r="S467" s="95">
        <f>Raw!S467/(Clean!R467/Raw!O467)</f>
        <v>188522.46520685888</v>
      </c>
      <c r="T467" s="95">
        <f>Raw!Q467</f>
        <v>147842</v>
      </c>
      <c r="U467" s="95">
        <f>Raw!U467-Raw!U468</f>
        <v>51120</v>
      </c>
      <c r="V467" s="95">
        <f>Raw!V467-Raw!W467</f>
        <v>146544</v>
      </c>
      <c r="W467" s="95">
        <f t="shared" si="115"/>
        <v>-138062</v>
      </c>
      <c r="X467" s="95">
        <f>Raw!X467</f>
        <v>4702059</v>
      </c>
      <c r="Y467" s="95">
        <f>Raw!Y467</f>
        <v>927522</v>
      </c>
      <c r="Z467" s="95">
        <f>Raw!Z467</f>
        <v>1884853</v>
      </c>
      <c r="AA467" s="95">
        <f>Raw!AA467</f>
        <v>481884</v>
      </c>
    </row>
    <row r="468" spans="1:27" x14ac:dyDescent="0.3">
      <c r="A468" s="85">
        <v>467</v>
      </c>
      <c r="B468" s="85" t="s">
        <v>366</v>
      </c>
      <c r="C468" s="85" t="s">
        <v>103</v>
      </c>
      <c r="D468" s="85">
        <v>2019</v>
      </c>
      <c r="E468" s="112">
        <f>Raw!E468+Raw!J468+Raw!K468+Raw!N468</f>
        <v>6140667</v>
      </c>
      <c r="F468" s="4">
        <f t="shared" si="113"/>
        <v>-316468</v>
      </c>
      <c r="G468" s="94">
        <f t="shared" si="120"/>
        <v>1212028.7638618394</v>
      </c>
      <c r="H468" s="94">
        <f>Raw!E468</f>
        <v>6160046</v>
      </c>
      <c r="I468" s="94">
        <f t="shared" si="114"/>
        <v>-274328</v>
      </c>
      <c r="J468" s="94">
        <f>Raw!F468</f>
        <v>5319485</v>
      </c>
      <c r="K468" s="95">
        <f>Raw!G468</f>
        <v>527656</v>
      </c>
      <c r="L468" s="95">
        <f>Raw!H468</f>
        <v>0</v>
      </c>
      <c r="M468" s="95">
        <f>Raw!I468+Raw!R468</f>
        <v>46304</v>
      </c>
      <c r="N468" s="95">
        <f>Raw!M468</f>
        <v>161468</v>
      </c>
      <c r="O468" s="95">
        <f t="shared" si="121"/>
        <v>91103.721863294049</v>
      </c>
      <c r="P468" s="95">
        <f>Raw!O468</f>
        <v>185361</v>
      </c>
      <c r="Q468" s="113">
        <f>E468-(Raw!L468-Raw!P468)</f>
        <v>182286</v>
      </c>
      <c r="R468" s="95">
        <f>Raw!S468+Raw!T468</f>
        <v>40197</v>
      </c>
      <c r="S468" s="95">
        <f>Raw!S468/(Clean!R468/Raw!O468)</f>
        <v>178845.21292633779</v>
      </c>
      <c r="T468" s="95">
        <f>Raw!Q468</f>
        <v>145164</v>
      </c>
      <c r="U468" s="95">
        <f>Raw!U468-Raw!U469</f>
        <v>-149209</v>
      </c>
      <c r="V468" s="95">
        <f>Raw!V468-Raw!W468</f>
        <v>284606</v>
      </c>
      <c r="W468" s="95">
        <f t="shared" si="115"/>
        <v>-63709</v>
      </c>
      <c r="X468" s="95">
        <f>Raw!X468</f>
        <v>4464435</v>
      </c>
      <c r="Y468" s="95">
        <f>Raw!Y468</f>
        <v>950394</v>
      </c>
      <c r="Z468" s="95">
        <f>Raw!Z468</f>
        <v>1713965</v>
      </c>
      <c r="AA468" s="95">
        <f>Raw!AA468</f>
        <v>796180</v>
      </c>
    </row>
    <row r="469" spans="1:27" x14ac:dyDescent="0.3">
      <c r="A469" s="85">
        <v>468</v>
      </c>
      <c r="B469" s="85" t="s">
        <v>366</v>
      </c>
      <c r="C469" s="85" t="s">
        <v>103</v>
      </c>
      <c r="D469" s="85">
        <v>2018</v>
      </c>
      <c r="E469" s="112">
        <f>Raw!E469+Raw!J469+Raw!K469+Raw!N469</f>
        <v>6457135</v>
      </c>
      <c r="F469" s="4">
        <f t="shared" si="113"/>
        <v>1428578</v>
      </c>
      <c r="G469" s="94">
        <f t="shared" si="120"/>
        <v>1212028.7638618394</v>
      </c>
      <c r="H469" s="94">
        <f>Raw!E469</f>
        <v>6434374</v>
      </c>
      <c r="I469" s="94">
        <f t="shared" si="114"/>
        <v>1387915</v>
      </c>
      <c r="J469" s="94">
        <f>Raw!F469</f>
        <v>5559672</v>
      </c>
      <c r="K469" s="95">
        <f>Raw!G469</f>
        <v>560968</v>
      </c>
      <c r="L469" s="95">
        <f>Raw!H469</f>
        <v>0</v>
      </c>
      <c r="M469" s="95">
        <f>Raw!I469+Raw!R469</f>
        <v>26593</v>
      </c>
      <c r="N469" s="95">
        <f>Raw!M469</f>
        <v>187210</v>
      </c>
      <c r="O469" s="95">
        <f t="shared" si="121"/>
        <v>91103.721863294049</v>
      </c>
      <c r="P469" s="95">
        <f>Raw!O469</f>
        <v>194953</v>
      </c>
      <c r="Q469" s="113">
        <f>E469-(Raw!L469-Raw!P469)</f>
        <v>256314</v>
      </c>
      <c r="R469" s="95">
        <f>Raw!S469+Raw!T469</f>
        <v>46344</v>
      </c>
      <c r="S469" s="95">
        <f>Raw!S469/(Clean!R469/Raw!O469)</f>
        <v>194953</v>
      </c>
      <c r="T469" s="95">
        <f>Raw!Q469</f>
        <v>148609</v>
      </c>
      <c r="U469" s="95">
        <f>Raw!U469-Raw!U470</f>
        <v>362370</v>
      </c>
      <c r="V469" s="95">
        <f>Raw!V469-Raw!W469</f>
        <v>348315</v>
      </c>
      <c r="W469" s="95">
        <f t="shared" si="115"/>
        <v>-172574</v>
      </c>
      <c r="X469" s="95">
        <f>Raw!X469</f>
        <v>4858245</v>
      </c>
      <c r="Y469" s="95">
        <f>Raw!Y469</f>
        <v>844216</v>
      </c>
      <c r="Z469" s="95">
        <f>Raw!Z469</f>
        <v>2248164</v>
      </c>
      <c r="AA469" s="95">
        <f>Raw!AA469</f>
        <v>-142041</v>
      </c>
    </row>
    <row r="470" spans="1:27" x14ac:dyDescent="0.3">
      <c r="A470" s="85">
        <v>469</v>
      </c>
      <c r="B470" s="85" t="s">
        <v>366</v>
      </c>
      <c r="C470" s="85" t="s">
        <v>103</v>
      </c>
      <c r="D470" s="85">
        <v>2017</v>
      </c>
      <c r="E470" s="112">
        <f>Raw!E470+Raw!J470+Raw!K470+Raw!N470</f>
        <v>5028557</v>
      </c>
      <c r="F470" s="4">
        <f t="shared" si="113"/>
        <v>229671</v>
      </c>
      <c r="G470" s="94">
        <f t="shared" si="120"/>
        <v>1212028.7638618394</v>
      </c>
      <c r="H470" s="94">
        <f>Raw!E470</f>
        <v>5046459</v>
      </c>
      <c r="I470" s="94">
        <f t="shared" si="114"/>
        <v>241730</v>
      </c>
      <c r="J470" s="94">
        <f>Raw!F470</f>
        <v>4263628</v>
      </c>
      <c r="K470" s="95">
        <f>Raw!G470</f>
        <v>498667</v>
      </c>
      <c r="L470" s="95">
        <f>Raw!H470</f>
        <v>0</v>
      </c>
      <c r="M470" s="95">
        <f>Raw!I470+Raw!R470</f>
        <v>39057</v>
      </c>
      <c r="N470" s="95">
        <f>Raw!M470</f>
        <v>212858</v>
      </c>
      <c r="O470" s="95">
        <f t="shared" si="121"/>
        <v>91103.721863294049</v>
      </c>
      <c r="P470" s="95">
        <f>Raw!O470</f>
        <v>215077</v>
      </c>
      <c r="Q470" s="113">
        <f>E470-(Raw!L470-Raw!P470)</f>
        <v>238632</v>
      </c>
      <c r="R470" s="95">
        <f>Raw!S470+Raw!T470</f>
        <v>43676</v>
      </c>
      <c r="S470" s="95">
        <f>Raw!S470/(Clean!R470/Raw!O470)</f>
        <v>215077</v>
      </c>
      <c r="T470" s="95">
        <f>Raw!Q470</f>
        <v>171401</v>
      </c>
      <c r="U470" s="95">
        <f>Raw!U470-Raw!U471</f>
        <v>43349</v>
      </c>
      <c r="V470" s="95">
        <f>Raw!V470-Raw!W470</f>
        <v>520889</v>
      </c>
      <c r="W470" s="95">
        <f t="shared" si="115"/>
        <v>-57182</v>
      </c>
      <c r="X470" s="95">
        <f>Raw!X470</f>
        <v>3880738</v>
      </c>
      <c r="Y470" s="95">
        <f>Raw!Y470</f>
        <v>659147</v>
      </c>
      <c r="Z470" s="95">
        <f>Raw!Z470</f>
        <v>1654058</v>
      </c>
      <c r="AA470" s="95">
        <f>Raw!AA470</f>
        <v>-31635</v>
      </c>
    </row>
    <row r="471" spans="1:27" x14ac:dyDescent="0.3">
      <c r="A471" s="85">
        <v>470</v>
      </c>
      <c r="B471" s="85" t="s">
        <v>366</v>
      </c>
      <c r="C471" s="85" t="s">
        <v>103</v>
      </c>
      <c r="D471" s="85">
        <v>2016</v>
      </c>
      <c r="E471" s="112">
        <f>Raw!E471+Raw!J471+Raw!K471+Raw!N471</f>
        <v>4798886</v>
      </c>
      <c r="F471" s="4">
        <f t="shared" si="113"/>
        <v>-2188794</v>
      </c>
      <c r="G471" s="94">
        <f t="shared" si="120"/>
        <v>1212028.7638618394</v>
      </c>
      <c r="H471" s="94">
        <f>Raw!E471</f>
        <v>4804729</v>
      </c>
      <c r="I471" s="94">
        <f t="shared" si="114"/>
        <v>-2111292</v>
      </c>
      <c r="J471" s="94">
        <f>Raw!F471</f>
        <v>3943092</v>
      </c>
      <c r="K471" s="95">
        <f>Raw!G471</f>
        <v>551749</v>
      </c>
      <c r="L471" s="95">
        <f>Raw!H471</f>
        <v>0</v>
      </c>
      <c r="M471" s="95">
        <f>Raw!I471+Raw!R471</f>
        <v>24178</v>
      </c>
      <c r="N471" s="95">
        <f>Raw!M471</f>
        <v>249359</v>
      </c>
      <c r="O471" s="95">
        <f t="shared" si="121"/>
        <v>91103.721863294049</v>
      </c>
      <c r="P471" s="95">
        <f>Raw!O471</f>
        <v>256653</v>
      </c>
      <c r="Q471" s="113">
        <f>E471-(Raw!L471-Raw!P471)</f>
        <v>295344</v>
      </c>
      <c r="R471" s="95">
        <f>Raw!S471+Raw!T471</f>
        <v>51829</v>
      </c>
      <c r="S471" s="95">
        <f>Raw!S471/(Clean!R471/Raw!O471)</f>
        <v>256653</v>
      </c>
      <c r="T471" s="95">
        <f>Raw!Q471</f>
        <v>204824</v>
      </c>
      <c r="U471" s="95">
        <f>Raw!U471-Raw!U472</f>
        <v>-192342</v>
      </c>
      <c r="V471" s="95">
        <f>Raw!V471-Raw!W471</f>
        <v>578071</v>
      </c>
      <c r="W471" s="95">
        <f t="shared" si="115"/>
        <v>173124</v>
      </c>
      <c r="X471" s="95">
        <f>Raw!X471</f>
        <v>3370977</v>
      </c>
      <c r="Y471" s="95">
        <f>Raw!Y471</f>
        <v>577843</v>
      </c>
      <c r="Z471" s="95">
        <f>Raw!Z471</f>
        <v>1297320</v>
      </c>
      <c r="AA471" s="95">
        <f>Raw!AA471</f>
        <v>629159</v>
      </c>
    </row>
    <row r="472" spans="1:27" x14ac:dyDescent="0.3">
      <c r="A472" s="85">
        <v>471</v>
      </c>
      <c r="B472" s="85" t="s">
        <v>366</v>
      </c>
      <c r="C472" s="85" t="s">
        <v>103</v>
      </c>
      <c r="D472" s="85">
        <v>2015</v>
      </c>
      <c r="E472" s="112">
        <f>Raw!E472+Raw!J472+Raw!K472+Raw!N472</f>
        <v>6987680</v>
      </c>
      <c r="F472" s="4">
        <f t="shared" si="113"/>
        <v>167969</v>
      </c>
      <c r="G472" s="94">
        <f t="shared" si="120"/>
        <v>1212028.7638618394</v>
      </c>
      <c r="H472" s="94">
        <f>Raw!E472</f>
        <v>6916021</v>
      </c>
      <c r="I472" s="94">
        <f t="shared" si="114"/>
        <v>107860</v>
      </c>
      <c r="J472" s="94">
        <f>Raw!F472</f>
        <v>5637013</v>
      </c>
      <c r="K472" s="95">
        <f>Raw!G472</f>
        <v>671898</v>
      </c>
      <c r="L472" s="95">
        <f>Raw!H472</f>
        <v>0</v>
      </c>
      <c r="M472" s="95">
        <f>Raw!I472+Raw!R472</f>
        <v>50683</v>
      </c>
      <c r="N472" s="95">
        <f>Raw!M472</f>
        <v>439199</v>
      </c>
      <c r="O472" s="95">
        <f t="shared" si="121"/>
        <v>91103.721863294049</v>
      </c>
      <c r="P472" s="95">
        <f>Raw!O472</f>
        <v>443928</v>
      </c>
      <c r="Q472" s="113">
        <f>E472-(Raw!L472-Raw!P472)</f>
        <v>613780</v>
      </c>
      <c r="R472" s="95">
        <f>Raw!S472+Raw!T472</f>
        <v>102922</v>
      </c>
      <c r="S472" s="95">
        <f>Raw!S472/(Clean!R472/Raw!O472)</f>
        <v>443928</v>
      </c>
      <c r="T472" s="95">
        <f>Raw!Q472</f>
        <v>341006</v>
      </c>
      <c r="U472" s="95">
        <f>Raw!U472-Raw!U473</f>
        <v>-92981</v>
      </c>
      <c r="V472" s="95">
        <f>Raw!V472-Raw!W472</f>
        <v>404947</v>
      </c>
      <c r="W472" s="95">
        <f t="shared" si="115"/>
        <v>-59288</v>
      </c>
      <c r="X472" s="95">
        <f>Raw!X472</f>
        <v>4171554</v>
      </c>
      <c r="Y472" s="95">
        <f>Raw!Y472</f>
        <v>618342</v>
      </c>
      <c r="Z472" s="95">
        <f>Raw!Z472</f>
        <v>2538546</v>
      </c>
      <c r="AA472" s="95">
        <f>Raw!AA472</f>
        <v>-285602</v>
      </c>
    </row>
    <row r="473" spans="1:27" x14ac:dyDescent="0.3">
      <c r="A473" s="85">
        <v>472</v>
      </c>
      <c r="B473" s="85" t="s">
        <v>366</v>
      </c>
      <c r="C473" s="85" t="s">
        <v>103</v>
      </c>
      <c r="D473" s="85">
        <v>2014</v>
      </c>
      <c r="E473" s="112">
        <f>Raw!E473+Raw!J473+Raw!K473+Raw!N473</f>
        <v>6819711</v>
      </c>
      <c r="F473" s="4">
        <f t="shared" si="113"/>
        <v>600890</v>
      </c>
      <c r="G473" s="94">
        <f t="shared" si="120"/>
        <v>1212028.7638618394</v>
      </c>
      <c r="H473" s="94">
        <f>Raw!E473</f>
        <v>6808161</v>
      </c>
      <c r="I473" s="94">
        <f t="shared" si="114"/>
        <v>609873</v>
      </c>
      <c r="J473" s="94">
        <f>Raw!F473</f>
        <v>5812394</v>
      </c>
      <c r="K473" s="95">
        <f>Raw!G473</f>
        <v>630117</v>
      </c>
      <c r="L473" s="95">
        <f>Raw!H473</f>
        <v>0</v>
      </c>
      <c r="M473" s="95">
        <f>Raw!I473+Raw!R473</f>
        <v>1259</v>
      </c>
      <c r="N473" s="95">
        <f>Raw!M473</f>
        <v>334877</v>
      </c>
      <c r="O473" s="95">
        <f t="shared" si="121"/>
        <v>91103.721863294049</v>
      </c>
      <c r="P473" s="95">
        <f>Raw!O473</f>
        <v>343376</v>
      </c>
      <c r="Q473" s="113">
        <f>E473-(Raw!L473-Raw!P473)</f>
        <v>422953</v>
      </c>
      <c r="R473" s="95">
        <f>Raw!S473+Raw!T473</f>
        <v>76527</v>
      </c>
      <c r="S473" s="95">
        <f>Raw!S473/(Clean!R473/Raw!O473)</f>
        <v>343376</v>
      </c>
      <c r="T473" s="95">
        <f>Raw!Q473</f>
        <v>266849</v>
      </c>
      <c r="U473" s="95">
        <f>Raw!U473-Raw!U474</f>
        <v>143023</v>
      </c>
      <c r="V473" s="95">
        <f>Raw!V473-Raw!W473</f>
        <v>464235</v>
      </c>
      <c r="W473" s="95">
        <f t="shared" si="115"/>
        <v>-138903</v>
      </c>
      <c r="X473" s="95">
        <f>Raw!X473</f>
        <v>3578283</v>
      </c>
      <c r="Y473" s="95">
        <f>Raw!Y473</f>
        <v>462458</v>
      </c>
      <c r="Z473" s="95">
        <f>Raw!Z473</f>
        <v>1150191</v>
      </c>
      <c r="AA473" s="95">
        <f>Raw!AA473</f>
        <v>588198</v>
      </c>
    </row>
    <row r="474" spans="1:27" ht="15" thickBot="1" x14ac:dyDescent="0.35">
      <c r="A474" s="93">
        <v>473</v>
      </c>
      <c r="B474" s="93" t="s">
        <v>366</v>
      </c>
      <c r="C474" s="93" t="s">
        <v>103</v>
      </c>
      <c r="D474" s="93">
        <v>2013</v>
      </c>
      <c r="E474" s="112">
        <f>Raw!E474+Raw!J474+Raw!K474+Raw!N474</f>
        <v>6218821</v>
      </c>
      <c r="F474" s="4">
        <f t="shared" si="113"/>
        <v>4800722</v>
      </c>
      <c r="G474" s="94">
        <f t="shared" si="120"/>
        <v>1212028.7638618394</v>
      </c>
      <c r="H474" s="94">
        <f>Raw!E474</f>
        <v>6198288</v>
      </c>
      <c r="I474" s="94">
        <f t="shared" si="114"/>
        <v>4776381</v>
      </c>
      <c r="J474" s="94">
        <f>Raw!F474</f>
        <v>5437276</v>
      </c>
      <c r="K474" s="95">
        <f>Raw!G474</f>
        <v>448371</v>
      </c>
      <c r="L474" s="95">
        <f>Raw!H474</f>
        <v>0</v>
      </c>
      <c r="M474" s="95">
        <f>Raw!I474+Raw!R474</f>
        <v>1164</v>
      </c>
      <c r="N474" s="95">
        <f>Raw!M474</f>
        <v>241142</v>
      </c>
      <c r="O474" s="95">
        <f t="shared" si="121"/>
        <v>91103.721863294049</v>
      </c>
      <c r="P474" s="95">
        <f>Raw!O474</f>
        <v>253203</v>
      </c>
      <c r="Q474" s="113">
        <f>E474-(Raw!L474-Raw!P474)</f>
        <v>325714</v>
      </c>
      <c r="R474" s="95">
        <f>Raw!S474+Raw!T474</f>
        <v>64040</v>
      </c>
      <c r="S474" s="95">
        <f>Raw!S474/(Clean!R474/Raw!O474)</f>
        <v>253203.00000000003</v>
      </c>
      <c r="T474" s="95">
        <f>Raw!Q474</f>
        <v>189163</v>
      </c>
      <c r="U474" s="95">
        <f>Raw!U474-Raw!U475</f>
        <v>794164</v>
      </c>
      <c r="V474" s="95">
        <f>Raw!V474-Raw!W474</f>
        <v>603138</v>
      </c>
      <c r="W474" s="95">
        <f t="shared" si="115"/>
        <v>549941</v>
      </c>
      <c r="X474" s="95">
        <f>Raw!X474</f>
        <v>3027069</v>
      </c>
      <c r="Y474" s="95">
        <f>Raw!Y474</f>
        <v>384016</v>
      </c>
      <c r="Z474" s="95">
        <f>Raw!Z474</f>
        <v>1150695</v>
      </c>
      <c r="AA474" s="95">
        <f>Raw!AA474</f>
        <v>207566</v>
      </c>
    </row>
    <row r="475" spans="1:27" ht="15" thickTop="1" x14ac:dyDescent="0.3">
      <c r="A475" s="88">
        <v>474</v>
      </c>
      <c r="B475" s="88" t="s">
        <v>366</v>
      </c>
      <c r="C475" s="88" t="s">
        <v>306</v>
      </c>
      <c r="D475" s="88">
        <v>2023</v>
      </c>
      <c r="E475" s="112">
        <f>Raw!E475+Raw!J475+Raw!K475+Raw!N475</f>
        <v>1418099</v>
      </c>
      <c r="F475" s="4">
        <f t="shared" si="113"/>
        <v>-146324</v>
      </c>
      <c r="G475" s="94">
        <f t="shared" si="116"/>
        <v>276727.89035370306</v>
      </c>
      <c r="H475" s="94">
        <f>Raw!E475</f>
        <v>1421907</v>
      </c>
      <c r="I475" s="94">
        <f t="shared" si="114"/>
        <v>-148759</v>
      </c>
      <c r="J475" s="94">
        <f>Raw!F475</f>
        <v>1300614</v>
      </c>
      <c r="K475" s="95">
        <f>Raw!G475</f>
        <v>86519</v>
      </c>
      <c r="L475" s="95">
        <f>Raw!H475</f>
        <v>0</v>
      </c>
      <c r="M475" s="95">
        <f>Raw!I475+Raw!R475</f>
        <v>1876</v>
      </c>
      <c r="N475" s="95">
        <f>Raw!M475</f>
        <v>34635</v>
      </c>
      <c r="O475" s="95">
        <f t="shared" si="117"/>
        <v>9662.7772640972944</v>
      </c>
      <c r="P475" s="95">
        <f>Raw!O475</f>
        <v>36104</v>
      </c>
      <c r="Q475" s="113">
        <f>E475-(Raw!L475-Raw!P475)</f>
        <v>37365</v>
      </c>
      <c r="R475" s="95">
        <f>Raw!S475+Raw!T475</f>
        <v>6538</v>
      </c>
      <c r="S475" s="95">
        <f>Raw!S475/(Clean!R475/Raw!O475)</f>
        <v>35849.979810339559</v>
      </c>
      <c r="T475" s="95">
        <f>Raw!Q475</f>
        <v>29567</v>
      </c>
      <c r="U475" s="95">
        <f>Raw!U475-Raw!U476</f>
        <v>3292</v>
      </c>
      <c r="V475" s="95">
        <f>Raw!V475-Raw!W475</f>
        <v>53197</v>
      </c>
      <c r="W475" s="95">
        <f t="shared" si="115"/>
        <v>11500</v>
      </c>
      <c r="X475" s="95">
        <f>Raw!X475</f>
        <v>421433</v>
      </c>
      <c r="Y475" s="95">
        <f>Raw!Y475</f>
        <v>55635</v>
      </c>
      <c r="Z475" s="95">
        <f>Raw!Z475</f>
        <v>85372</v>
      </c>
      <c r="AA475" s="95">
        <f>Raw!AA475</f>
        <v>9435</v>
      </c>
    </row>
    <row r="476" spans="1:27" x14ac:dyDescent="0.3">
      <c r="A476" s="85">
        <v>475</v>
      </c>
      <c r="B476" s="85" t="s">
        <v>366</v>
      </c>
      <c r="C476" s="85" t="s">
        <v>306</v>
      </c>
      <c r="D476" s="85">
        <v>2022</v>
      </c>
      <c r="E476" s="112">
        <f>Raw!E476+Raw!J476+Raw!K476+Raw!N476</f>
        <v>1564423</v>
      </c>
      <c r="F476" s="4">
        <f t="shared" si="113"/>
        <v>654472</v>
      </c>
      <c r="G476" s="94">
        <f t="shared" ref="G476:G485" si="122">G475</f>
        <v>276727.89035370306</v>
      </c>
      <c r="H476" s="94">
        <f>Raw!E476</f>
        <v>1570666</v>
      </c>
      <c r="I476" s="94">
        <f t="shared" si="114"/>
        <v>654354</v>
      </c>
      <c r="J476" s="94">
        <f>Raw!F476</f>
        <v>1479188</v>
      </c>
      <c r="K476" s="95">
        <f>Raw!G476</f>
        <v>65404</v>
      </c>
      <c r="L476" s="95">
        <f>Raw!H476</f>
        <v>0</v>
      </c>
      <c r="M476" s="95">
        <f>Raw!I476+Raw!R476</f>
        <v>1371</v>
      </c>
      <c r="N476" s="95">
        <f>Raw!M476</f>
        <v>27275</v>
      </c>
      <c r="O476" s="95">
        <f t="shared" ref="O476:O485" si="123">O475</f>
        <v>9662.7772640972944</v>
      </c>
      <c r="P476" s="95">
        <f>Raw!O476</f>
        <v>26600</v>
      </c>
      <c r="Q476" s="113">
        <f>E476-(Raw!L476-Raw!P476)</f>
        <v>23574</v>
      </c>
      <c r="R476" s="95">
        <f>Raw!S476+Raw!T476</f>
        <v>2542</v>
      </c>
      <c r="S476" s="95">
        <f>Raw!S476/(Clean!R476/Raw!O476)</f>
        <v>26443.036978756885</v>
      </c>
      <c r="T476" s="95">
        <f>Raw!Q476</f>
        <v>24057</v>
      </c>
      <c r="U476" s="95">
        <f>Raw!U476-Raw!U477</f>
        <v>-2907</v>
      </c>
      <c r="V476" s="95">
        <f>Raw!V476-Raw!W476</f>
        <v>41697</v>
      </c>
      <c r="W476" s="95">
        <f t="shared" si="115"/>
        <v>14099</v>
      </c>
      <c r="X476" s="95">
        <f>Raw!X476</f>
        <v>333348</v>
      </c>
      <c r="Y476" s="95">
        <f>Raw!Y476</f>
        <v>63019</v>
      </c>
      <c r="Z476" s="95">
        <f>Raw!Z476</f>
        <v>69871</v>
      </c>
      <c r="AA476" s="95">
        <f>Raw!AA476</f>
        <v>10955</v>
      </c>
    </row>
    <row r="477" spans="1:27" x14ac:dyDescent="0.3">
      <c r="A477" s="85">
        <v>476</v>
      </c>
      <c r="B477" s="85" t="s">
        <v>366</v>
      </c>
      <c r="C477" s="85" t="s">
        <v>306</v>
      </c>
      <c r="D477" s="85">
        <v>2021</v>
      </c>
      <c r="E477" s="112">
        <f>Raw!E477+Raw!J477+Raw!K477+Raw!N477</f>
        <v>909951</v>
      </c>
      <c r="F477" s="4">
        <f t="shared" si="113"/>
        <v>3271</v>
      </c>
      <c r="G477" s="94">
        <f t="shared" si="122"/>
        <v>276727.89035370306</v>
      </c>
      <c r="H477" s="94">
        <f>Raw!E477</f>
        <v>916312</v>
      </c>
      <c r="I477" s="94">
        <f t="shared" si="114"/>
        <v>1561</v>
      </c>
      <c r="J477" s="94">
        <f>Raw!F477</f>
        <v>832548</v>
      </c>
      <c r="K477" s="95">
        <f>Raw!G477</f>
        <v>59730</v>
      </c>
      <c r="L477" s="95">
        <f>Raw!H477</f>
        <v>0</v>
      </c>
      <c r="M477" s="95">
        <f>Raw!I477+Raw!R477</f>
        <v>1506</v>
      </c>
      <c r="N477" s="95">
        <f>Raw!M477</f>
        <v>26594</v>
      </c>
      <c r="O477" s="95">
        <f t="shared" si="123"/>
        <v>9662.7772640972944</v>
      </c>
      <c r="P477" s="95">
        <f>Raw!O477</f>
        <v>26680</v>
      </c>
      <c r="Q477" s="113">
        <f>E477-(Raw!L477-Raw!P477)</f>
        <v>22691</v>
      </c>
      <c r="R477" s="95">
        <f>Raw!S477+Raw!T477</f>
        <v>2458</v>
      </c>
      <c r="S477" s="95">
        <f>Raw!S477/(Clean!R477/Raw!O477)</f>
        <v>27743.726606997559</v>
      </c>
      <c r="T477" s="95">
        <f>Raw!Q477</f>
        <v>24222</v>
      </c>
      <c r="U477" s="95">
        <f>Raw!U477-Raw!U478</f>
        <v>52257</v>
      </c>
      <c r="V477" s="95">
        <f>Raw!V477-Raw!W477</f>
        <v>27598</v>
      </c>
      <c r="W477" s="95">
        <f t="shared" si="115"/>
        <v>10839</v>
      </c>
      <c r="X477" s="95">
        <f>Raw!X477</f>
        <v>324736</v>
      </c>
      <c r="Y477" s="95">
        <f>Raw!Y477</f>
        <v>67972</v>
      </c>
      <c r="Z477" s="95">
        <f>Raw!Z477</f>
        <v>57382</v>
      </c>
      <c r="AA477" s="95">
        <f>Raw!AA477</f>
        <v>32585</v>
      </c>
    </row>
    <row r="478" spans="1:27" x14ac:dyDescent="0.3">
      <c r="A478" s="85">
        <v>477</v>
      </c>
      <c r="B478" s="85" t="s">
        <v>366</v>
      </c>
      <c r="C478" s="85" t="s">
        <v>306</v>
      </c>
      <c r="D478" s="85">
        <v>2020</v>
      </c>
      <c r="E478" s="112">
        <f>Raw!E478+Raw!J478+Raw!K478+Raw!N478</f>
        <v>906680</v>
      </c>
      <c r="F478" s="4">
        <f t="shared" si="113"/>
        <v>-168409</v>
      </c>
      <c r="G478" s="94">
        <f t="shared" si="122"/>
        <v>276727.89035370306</v>
      </c>
      <c r="H478" s="94">
        <f>Raw!E478</f>
        <v>914751</v>
      </c>
      <c r="I478" s="94">
        <f t="shared" si="114"/>
        <v>-167863</v>
      </c>
      <c r="J478" s="94">
        <f>Raw!F478</f>
        <v>828188</v>
      </c>
      <c r="K478" s="95">
        <f>Raw!G478</f>
        <v>64925</v>
      </c>
      <c r="L478" s="95">
        <f>Raw!H478</f>
        <v>0</v>
      </c>
      <c r="M478" s="95">
        <f>Raw!I478+Raw!R478</f>
        <v>1563</v>
      </c>
      <c r="N478" s="95">
        <f>Raw!M478</f>
        <v>24428</v>
      </c>
      <c r="O478" s="95">
        <f t="shared" si="123"/>
        <v>9662.7772640972944</v>
      </c>
      <c r="P478" s="95">
        <f>Raw!O478</f>
        <v>23786</v>
      </c>
      <c r="Q478" s="113">
        <f>E478-(Raw!L478-Raw!P478)</f>
        <v>18959</v>
      </c>
      <c r="R478" s="95">
        <f>Raw!S478+Raw!T478</f>
        <v>2603</v>
      </c>
      <c r="S478" s="95">
        <f>Raw!S478/(Clean!R478/Raw!O478)</f>
        <v>23484.448713023434</v>
      </c>
      <c r="T478" s="95">
        <f>Raw!Q478</f>
        <v>21183</v>
      </c>
      <c r="U478" s="95">
        <f>Raw!U478-Raw!U479</f>
        <v>-16210</v>
      </c>
      <c r="V478" s="95">
        <f>Raw!V478-Raw!W478</f>
        <v>16759</v>
      </c>
      <c r="W478" s="95">
        <f t="shared" si="115"/>
        <v>7521</v>
      </c>
      <c r="X478" s="95">
        <f>Raw!X478</f>
        <v>320398</v>
      </c>
      <c r="Y478" s="95">
        <f>Raw!Y478</f>
        <v>75655</v>
      </c>
      <c r="Z478" s="95">
        <f>Raw!Z478</f>
        <v>72418</v>
      </c>
      <c r="AA478" s="95">
        <f>Raw!AA478</f>
        <v>10509</v>
      </c>
    </row>
    <row r="479" spans="1:27" x14ac:dyDescent="0.3">
      <c r="A479" s="85">
        <v>478</v>
      </c>
      <c r="B479" s="85" t="s">
        <v>366</v>
      </c>
      <c r="C479" s="85" t="s">
        <v>306</v>
      </c>
      <c r="D479" s="85">
        <v>2019</v>
      </c>
      <c r="E479" s="112">
        <f>Raw!E479+Raw!J479+Raw!K479+Raw!N479</f>
        <v>1075089</v>
      </c>
      <c r="F479" s="4">
        <f t="shared" si="113"/>
        <v>184906</v>
      </c>
      <c r="G479" s="94">
        <f t="shared" si="122"/>
        <v>276727.89035370306</v>
      </c>
      <c r="H479" s="94">
        <f>Raw!E479</f>
        <v>1082614</v>
      </c>
      <c r="I479" s="94">
        <f t="shared" si="114"/>
        <v>187883</v>
      </c>
      <c r="J479" s="94">
        <f>Raw!F479</f>
        <v>1002008</v>
      </c>
      <c r="K479" s="95">
        <f>Raw!G479</f>
        <v>58708</v>
      </c>
      <c r="L479" s="95">
        <f>Raw!H479</f>
        <v>0</v>
      </c>
      <c r="M479" s="95">
        <f>Raw!I479+Raw!R479</f>
        <v>1587</v>
      </c>
      <c r="N479" s="95">
        <f>Raw!M479</f>
        <v>20366</v>
      </c>
      <c r="O479" s="95">
        <f t="shared" si="123"/>
        <v>9662.7772640972944</v>
      </c>
      <c r="P479" s="95">
        <f>Raw!O479</f>
        <v>19244</v>
      </c>
      <c r="Q479" s="113">
        <f>E479-(Raw!L479-Raw!P479)</f>
        <v>14898</v>
      </c>
      <c r="R479" s="95">
        <f>Raw!S479+Raw!T479</f>
        <v>2056</v>
      </c>
      <c r="S479" s="95">
        <f>Raw!S479/(Clean!R479/Raw!O479)</f>
        <v>19506.077821011673</v>
      </c>
      <c r="T479" s="95">
        <f>Raw!Q479</f>
        <v>17187</v>
      </c>
      <c r="U479" s="95">
        <f>Raw!U479-Raw!U480</f>
        <v>-16756</v>
      </c>
      <c r="V479" s="95">
        <f>Raw!V479-Raw!W479</f>
        <v>9238</v>
      </c>
      <c r="W479" s="95">
        <f t="shared" si="115"/>
        <v>18182</v>
      </c>
      <c r="X479" s="95">
        <f>Raw!X479</f>
        <v>314936</v>
      </c>
      <c r="Y479" s="95">
        <f>Raw!Y479</f>
        <v>83558</v>
      </c>
      <c r="Z479" s="95">
        <f>Raw!Z479</f>
        <v>79997</v>
      </c>
      <c r="AA479" s="95">
        <f>Raw!AA479</f>
        <v>74797</v>
      </c>
    </row>
    <row r="480" spans="1:27" x14ac:dyDescent="0.3">
      <c r="A480" s="85">
        <v>479</v>
      </c>
      <c r="B480" s="85" t="s">
        <v>366</v>
      </c>
      <c r="C480" s="85" t="s">
        <v>306</v>
      </c>
      <c r="D480" s="85">
        <v>2018</v>
      </c>
      <c r="E480" s="112">
        <f>Raw!E480+Raw!J480+Raw!K480+Raw!N480</f>
        <v>890183</v>
      </c>
      <c r="F480" s="4">
        <f t="shared" si="113"/>
        <v>130593</v>
      </c>
      <c r="G480" s="94">
        <f t="shared" si="122"/>
        <v>276727.89035370306</v>
      </c>
      <c r="H480" s="94">
        <f>Raw!E480</f>
        <v>894731</v>
      </c>
      <c r="I480" s="94">
        <f t="shared" si="114"/>
        <v>128637</v>
      </c>
      <c r="J480" s="94">
        <f>Raw!F480</f>
        <v>824950</v>
      </c>
      <c r="K480" s="95">
        <f>Raw!G480</f>
        <v>50965</v>
      </c>
      <c r="L480" s="95">
        <f>Raw!H480</f>
        <v>0</v>
      </c>
      <c r="M480" s="95">
        <f>Raw!I480+Raw!R480</f>
        <v>3535</v>
      </c>
      <c r="N480" s="95">
        <f>Raw!M480</f>
        <v>13712</v>
      </c>
      <c r="O480" s="95">
        <f t="shared" si="123"/>
        <v>9662.7772640972944</v>
      </c>
      <c r="P480" s="95">
        <f>Raw!O480</f>
        <v>14765</v>
      </c>
      <c r="Q480" s="113">
        <f>E480-(Raw!L480-Raw!P480)</f>
        <v>10356</v>
      </c>
      <c r="R480" s="95">
        <f>Raw!S480+Raw!T480</f>
        <v>1192</v>
      </c>
      <c r="S480" s="95">
        <f>Raw!S480/(Clean!R480/Raw!O480)</f>
        <v>15297.630033557047</v>
      </c>
      <c r="T480" s="95">
        <f>Raw!Q480</f>
        <v>13573</v>
      </c>
      <c r="U480" s="95">
        <f>Raw!U480-Raw!U481</f>
        <v>5344</v>
      </c>
      <c r="V480" s="95">
        <f>Raw!V480-Raw!W480</f>
        <v>-8944</v>
      </c>
      <c r="W480" s="95">
        <f t="shared" si="115"/>
        <v>-15402</v>
      </c>
      <c r="X480" s="95">
        <f>Raw!X480</f>
        <v>357458</v>
      </c>
      <c r="Y480" s="95">
        <f>Raw!Y480</f>
        <v>91274</v>
      </c>
      <c r="Z480" s="95">
        <f>Raw!Z480</f>
        <v>147346</v>
      </c>
      <c r="AA480" s="95">
        <f>Raw!AA480</f>
        <v>-23996</v>
      </c>
    </row>
    <row r="481" spans="1:27" x14ac:dyDescent="0.3">
      <c r="A481" s="85">
        <v>480</v>
      </c>
      <c r="B481" s="85" t="s">
        <v>366</v>
      </c>
      <c r="C481" s="85" t="s">
        <v>306</v>
      </c>
      <c r="D481" s="85">
        <v>2017</v>
      </c>
      <c r="E481" s="112">
        <f>Raw!E481+Raw!J481+Raw!K481+Raw!N481</f>
        <v>759590</v>
      </c>
      <c r="F481" s="4">
        <f t="shared" si="113"/>
        <v>22887</v>
      </c>
      <c r="G481" s="94">
        <f t="shared" si="122"/>
        <v>276727.89035370306</v>
      </c>
      <c r="H481" s="94">
        <f>Raw!E481</f>
        <v>766094</v>
      </c>
      <c r="I481" s="94">
        <f t="shared" si="114"/>
        <v>19298</v>
      </c>
      <c r="J481" s="94">
        <f>Raw!F481</f>
        <v>687277</v>
      </c>
      <c r="K481" s="95">
        <f>Raw!G481</f>
        <v>58592</v>
      </c>
      <c r="L481" s="95">
        <f>Raw!H481</f>
        <v>0</v>
      </c>
      <c r="M481" s="95">
        <f>Raw!I481+Raw!R481</f>
        <v>2715</v>
      </c>
      <c r="N481" s="95">
        <f>Raw!M481</f>
        <v>21727</v>
      </c>
      <c r="O481" s="95">
        <f t="shared" si="123"/>
        <v>9662.7772640972944</v>
      </c>
      <c r="P481" s="95">
        <f>Raw!O481</f>
        <v>24743</v>
      </c>
      <c r="Q481" s="113">
        <f>E481-(Raw!L481-Raw!P481)</f>
        <v>16237</v>
      </c>
      <c r="R481" s="95">
        <f>Raw!S481+Raw!T481</f>
        <v>1015</v>
      </c>
      <c r="S481" s="95">
        <f>Raw!S481/(Clean!R481/Raw!O481)</f>
        <v>24743</v>
      </c>
      <c r="T481" s="95">
        <f>Raw!Q481</f>
        <v>23728</v>
      </c>
      <c r="U481" s="95">
        <f>Raw!U481-Raw!U482</f>
        <v>-2892</v>
      </c>
      <c r="V481" s="95">
        <f>Raw!V481-Raw!W481</f>
        <v>6458</v>
      </c>
      <c r="W481" s="95">
        <f t="shared" si="115"/>
        <v>-7107</v>
      </c>
      <c r="X481" s="95">
        <f>Raw!X481</f>
        <v>305285</v>
      </c>
      <c r="Y481" s="95">
        <f>Raw!Y481</f>
        <v>73636</v>
      </c>
      <c r="Z481" s="95">
        <f>Raw!Z481</f>
        <v>95409</v>
      </c>
      <c r="AA481" s="95">
        <f>Raw!AA481</f>
        <v>2931</v>
      </c>
    </row>
    <row r="482" spans="1:27" x14ac:dyDescent="0.3">
      <c r="A482" s="85">
        <v>481</v>
      </c>
      <c r="B482" s="85" t="s">
        <v>366</v>
      </c>
      <c r="C482" s="85" t="s">
        <v>306</v>
      </c>
      <c r="D482" s="85">
        <v>2016</v>
      </c>
      <c r="E482" s="112">
        <f>Raw!E482+Raw!J482+Raw!K482+Raw!N482</f>
        <v>736703</v>
      </c>
      <c r="F482" s="4">
        <f t="shared" si="113"/>
        <v>-132134</v>
      </c>
      <c r="G482" s="94">
        <f t="shared" si="122"/>
        <v>276727.89035370306</v>
      </c>
      <c r="H482" s="94">
        <f>Raw!E482</f>
        <v>746796</v>
      </c>
      <c r="I482" s="94">
        <f t="shared" si="114"/>
        <v>-129515</v>
      </c>
      <c r="J482" s="94">
        <f>Raw!F482</f>
        <v>659426</v>
      </c>
      <c r="K482" s="95">
        <f>Raw!G482</f>
        <v>55195</v>
      </c>
      <c r="L482" s="95">
        <f>Raw!H482</f>
        <v>0</v>
      </c>
      <c r="M482" s="95">
        <f>Raw!I482+Raw!R482</f>
        <v>2099</v>
      </c>
      <c r="N482" s="95">
        <f>Raw!M482</f>
        <v>38195</v>
      </c>
      <c r="O482" s="95">
        <f t="shared" si="123"/>
        <v>9662.7772640972944</v>
      </c>
      <c r="P482" s="95">
        <f>Raw!O482</f>
        <v>39247</v>
      </c>
      <c r="Q482" s="113">
        <f>E482-(Raw!L482-Raw!P482)</f>
        <v>33873</v>
      </c>
      <c r="R482" s="95">
        <f>Raw!S482+Raw!T482</f>
        <v>5772</v>
      </c>
      <c r="S482" s="95">
        <f>Raw!S482/(Clean!R482/Raw!O482)</f>
        <v>39247</v>
      </c>
      <c r="T482" s="95">
        <f>Raw!Q482</f>
        <v>33475</v>
      </c>
      <c r="U482" s="95">
        <f>Raw!U482-Raw!U483</f>
        <v>3729</v>
      </c>
      <c r="V482" s="95">
        <f>Raw!V482-Raw!W482</f>
        <v>13565</v>
      </c>
      <c r="W482" s="95">
        <f t="shared" si="115"/>
        <v>-106994</v>
      </c>
      <c r="X482" s="95">
        <f>Raw!X482</f>
        <v>307140</v>
      </c>
      <c r="Y482" s="95">
        <f>Raw!Y482</f>
        <v>77139</v>
      </c>
      <c r="Z482" s="95">
        <f>Raw!Z482</f>
        <v>69234</v>
      </c>
      <c r="AA482" s="95">
        <f>Raw!AA482</f>
        <v>-33771</v>
      </c>
    </row>
    <row r="483" spans="1:27" x14ac:dyDescent="0.3">
      <c r="A483" s="85">
        <v>482</v>
      </c>
      <c r="B483" s="85" t="s">
        <v>366</v>
      </c>
      <c r="C483" s="85" t="s">
        <v>306</v>
      </c>
      <c r="D483" s="85">
        <v>2015</v>
      </c>
      <c r="E483" s="112">
        <f>Raw!E483+Raw!J483+Raw!K483+Raw!N483</f>
        <v>868837</v>
      </c>
      <c r="F483" s="4">
        <f t="shared" si="113"/>
        <v>-843</v>
      </c>
      <c r="G483" s="94">
        <f t="shared" si="122"/>
        <v>276727.89035370306</v>
      </c>
      <c r="H483" s="94">
        <f>Raw!E483</f>
        <v>876311</v>
      </c>
      <c r="I483" s="94">
        <f t="shared" si="114"/>
        <v>4881</v>
      </c>
      <c r="J483" s="94">
        <f>Raw!F483</f>
        <v>797840</v>
      </c>
      <c r="K483" s="95">
        <f>Raw!G483</f>
        <v>44037</v>
      </c>
      <c r="L483" s="95">
        <f>Raw!H483</f>
        <v>0</v>
      </c>
      <c r="M483" s="95">
        <f>Raw!I483+Raw!R483</f>
        <v>936</v>
      </c>
      <c r="N483" s="95">
        <f>Raw!M483</f>
        <v>40619</v>
      </c>
      <c r="O483" s="95">
        <f t="shared" si="123"/>
        <v>9662.7772640972944</v>
      </c>
      <c r="P483" s="95">
        <f>Raw!O483</f>
        <v>40558</v>
      </c>
      <c r="Q483" s="113">
        <f>E483-(Raw!L483-Raw!P483)</f>
        <v>40824</v>
      </c>
      <c r="R483" s="95">
        <f>Raw!S483+Raw!T483</f>
        <v>7679</v>
      </c>
      <c r="S483" s="95">
        <f>Raw!S483/(Clean!R483/Raw!O483)</f>
        <v>40558</v>
      </c>
      <c r="T483" s="95">
        <f>Raw!Q483</f>
        <v>32880</v>
      </c>
      <c r="U483" s="95">
        <f>Raw!U483-Raw!U484</f>
        <v>6623</v>
      </c>
      <c r="V483" s="95">
        <f>Raw!V483-Raw!W483</f>
        <v>120559</v>
      </c>
      <c r="W483" s="95">
        <f t="shared" si="115"/>
        <v>42493</v>
      </c>
      <c r="X483" s="95">
        <f>Raw!X483</f>
        <v>226768</v>
      </c>
      <c r="Y483" s="95">
        <f>Raw!Y483</f>
        <v>11904</v>
      </c>
      <c r="Z483" s="95">
        <f>Raw!Z483</f>
        <v>34272</v>
      </c>
      <c r="AA483" s="95">
        <f>Raw!AA483</f>
        <v>30469</v>
      </c>
    </row>
    <row r="484" spans="1:27" x14ac:dyDescent="0.3">
      <c r="A484" s="85">
        <v>483</v>
      </c>
      <c r="B484" s="85" t="s">
        <v>366</v>
      </c>
      <c r="C484" s="85" t="s">
        <v>306</v>
      </c>
      <c r="D484" s="85">
        <v>2014</v>
      </c>
      <c r="E484" s="112">
        <f>Raw!E484+Raw!J484+Raw!K484+Raw!N484</f>
        <v>869680</v>
      </c>
      <c r="F484" s="4">
        <f t="shared" si="113"/>
        <v>120109</v>
      </c>
      <c r="G484" s="94">
        <f t="shared" si="122"/>
        <v>276727.89035370306</v>
      </c>
      <c r="H484" s="94">
        <f>Raw!E484</f>
        <v>871430</v>
      </c>
      <c r="I484" s="94">
        <f t="shared" si="114"/>
        <v>120286</v>
      </c>
      <c r="J484" s="94">
        <f>Raw!F484</f>
        <v>825604</v>
      </c>
      <c r="K484" s="95">
        <f>Raw!G484</f>
        <v>34561</v>
      </c>
      <c r="L484" s="95">
        <f>Raw!H484</f>
        <v>0</v>
      </c>
      <c r="M484" s="95">
        <f>Raw!I484+Raw!R484</f>
        <v>967</v>
      </c>
      <c r="N484" s="95">
        <f>Raw!M484</f>
        <v>11932</v>
      </c>
      <c r="O484" s="95">
        <f t="shared" si="123"/>
        <v>9662.7772640972944</v>
      </c>
      <c r="P484" s="95">
        <f>Raw!O484</f>
        <v>12010</v>
      </c>
      <c r="Q484" s="113">
        <f>E484-(Raw!L484-Raw!P484)</f>
        <v>12808</v>
      </c>
      <c r="R484" s="95">
        <f>Raw!S484+Raw!T484</f>
        <v>2626</v>
      </c>
      <c r="S484" s="95">
        <f>Raw!S484/(Clean!R484/Raw!O484)</f>
        <v>12019.14699162224</v>
      </c>
      <c r="T484" s="95">
        <f>Raw!Q484</f>
        <v>9383</v>
      </c>
      <c r="U484" s="95">
        <f>Raw!U484-Raw!U485</f>
        <v>5248</v>
      </c>
      <c r="V484" s="95">
        <f>Raw!V484-Raw!W484</f>
        <v>78066</v>
      </c>
      <c r="W484" s="95">
        <f t="shared" si="115"/>
        <v>6744</v>
      </c>
      <c r="X484" s="95">
        <f>Raw!X484</f>
        <v>190347</v>
      </c>
      <c r="Y484" s="95">
        <f>Raw!Y484</f>
        <v>11581</v>
      </c>
      <c r="Z484" s="95">
        <f>Raw!Z484</f>
        <v>22961</v>
      </c>
      <c r="AA484" s="95">
        <f>Raw!AA484</f>
        <v>-18034</v>
      </c>
    </row>
    <row r="485" spans="1:27" ht="15" thickBot="1" x14ac:dyDescent="0.35">
      <c r="A485" s="93">
        <v>484</v>
      </c>
      <c r="B485" s="93" t="s">
        <v>366</v>
      </c>
      <c r="C485" s="93" t="s">
        <v>306</v>
      </c>
      <c r="D485" s="93">
        <v>2013</v>
      </c>
      <c r="E485" s="112">
        <f>Raw!E485+Raw!J485+Raw!K485+Raw!N485</f>
        <v>749571</v>
      </c>
      <c r="F485" s="4">
        <f t="shared" si="113"/>
        <v>-404363</v>
      </c>
      <c r="G485" s="94">
        <f t="shared" si="122"/>
        <v>276727.89035370306</v>
      </c>
      <c r="H485" s="94">
        <f>Raw!E485</f>
        <v>751144</v>
      </c>
      <c r="I485" s="94">
        <f t="shared" si="114"/>
        <v>-406574</v>
      </c>
      <c r="J485" s="94">
        <f>Raw!F485</f>
        <v>709409</v>
      </c>
      <c r="K485" s="95">
        <f>Raw!G485</f>
        <v>32757</v>
      </c>
      <c r="L485" s="95">
        <f>Raw!H485</f>
        <v>0</v>
      </c>
      <c r="M485" s="95">
        <f>Raw!I485+Raw!R485</f>
        <v>0</v>
      </c>
      <c r="N485" s="95">
        <f>Raw!M485</f>
        <v>9423</v>
      </c>
      <c r="O485" s="95">
        <f t="shared" si="123"/>
        <v>9662.7772640972944</v>
      </c>
      <c r="P485" s="95">
        <f>Raw!O485</f>
        <v>9069</v>
      </c>
      <c r="Q485" s="113">
        <f>E485-(Raw!L485-Raw!P485)</f>
        <v>10440</v>
      </c>
      <c r="R485" s="95">
        <f>Raw!S485+Raw!T485</f>
        <v>2589</v>
      </c>
      <c r="S485" s="95">
        <f>Raw!S485/(Clean!R485/Raw!O485)</f>
        <v>9069</v>
      </c>
      <c r="T485" s="95">
        <f>Raw!Q485</f>
        <v>6479</v>
      </c>
      <c r="U485" s="95">
        <f>Raw!U485-Raw!U486</f>
        <v>-303577</v>
      </c>
      <c r="V485" s="95">
        <f>Raw!V485-Raw!W485</f>
        <v>71322</v>
      </c>
      <c r="W485" s="95">
        <f t="shared" si="115"/>
        <v>8768</v>
      </c>
      <c r="X485" s="95">
        <f>Raw!X485</f>
        <v>169826</v>
      </c>
      <c r="Y485" s="95">
        <f>Raw!Y485</f>
        <v>12487</v>
      </c>
      <c r="Z485" s="95">
        <f>Raw!Z485</f>
        <v>0</v>
      </c>
      <c r="AA485" s="95">
        <f>Raw!AA485</f>
        <v>17213</v>
      </c>
    </row>
    <row r="486" spans="1:27" ht="15" thickTop="1" x14ac:dyDescent="0.3">
      <c r="A486" s="88">
        <v>485</v>
      </c>
      <c r="B486" s="88" t="s">
        <v>366</v>
      </c>
      <c r="C486" s="88" t="s">
        <v>75</v>
      </c>
      <c r="D486" s="88">
        <v>2023</v>
      </c>
      <c r="E486" s="112">
        <f>Raw!E486+Raw!J486+Raw!K486+Raw!N486</f>
        <v>1153934</v>
      </c>
      <c r="F486" s="4">
        <f t="shared" si="113"/>
        <v>-331157</v>
      </c>
      <c r="G486" s="94">
        <f t="shared" si="116"/>
        <v>344662.49142145482</v>
      </c>
      <c r="H486" s="94">
        <f>Raw!E486</f>
        <v>1157718</v>
      </c>
      <c r="I486" s="94">
        <f t="shared" si="114"/>
        <v>-323474</v>
      </c>
      <c r="J486" s="94">
        <f>Raw!F486</f>
        <v>1044504</v>
      </c>
      <c r="K486" s="95">
        <f>Raw!G486</f>
        <v>85886</v>
      </c>
      <c r="L486" s="95">
        <f>Raw!H486</f>
        <v>0</v>
      </c>
      <c r="M486" s="95">
        <f>Raw!I486+Raw!R486</f>
        <v>2451</v>
      </c>
      <c r="N486" s="95">
        <f>Raw!M486</f>
        <v>8987</v>
      </c>
      <c r="O486" s="95">
        <f t="shared" si="117"/>
        <v>13206.784746233026</v>
      </c>
      <c r="P486" s="95">
        <f>Raw!O486</f>
        <v>10203</v>
      </c>
      <c r="Q486" s="113">
        <f>E486-(Raw!L486-Raw!P486)</f>
        <v>12792</v>
      </c>
      <c r="R486" s="95">
        <f>Raw!S486+Raw!T486</f>
        <v>7590</v>
      </c>
      <c r="S486" s="95">
        <f>Raw!S486/(Clean!R486/Raw!O486)</f>
        <v>10203</v>
      </c>
      <c r="T486" s="95">
        <f>Raw!Q486</f>
        <v>2613</v>
      </c>
      <c r="U486" s="95">
        <f>Raw!U486-Raw!U487</f>
        <v>18248</v>
      </c>
      <c r="V486" s="95">
        <f>Raw!V486-Raw!W486</f>
        <v>62554</v>
      </c>
      <c r="W486" s="95">
        <f t="shared" si="115"/>
        <v>13694</v>
      </c>
      <c r="X486" s="95">
        <f>Raw!X486</f>
        <v>2281565</v>
      </c>
      <c r="Y486" s="95">
        <f>Raw!Y486</f>
        <v>1122318</v>
      </c>
      <c r="Z486" s="95">
        <f>Raw!Z486</f>
        <v>675225</v>
      </c>
      <c r="AA486" s="95">
        <f>Raw!AA486</f>
        <v>-9226</v>
      </c>
    </row>
    <row r="487" spans="1:27" x14ac:dyDescent="0.3">
      <c r="A487" s="85">
        <v>486</v>
      </c>
      <c r="B487" s="85" t="s">
        <v>366</v>
      </c>
      <c r="C487" s="85" t="s">
        <v>75</v>
      </c>
      <c r="D487" s="85">
        <v>2022</v>
      </c>
      <c r="E487" s="112">
        <f>Raw!E487+Raw!J487+Raw!K487+Raw!N487</f>
        <v>1485091</v>
      </c>
      <c r="F487" s="4">
        <f t="shared" si="113"/>
        <v>339224</v>
      </c>
      <c r="G487" s="94">
        <f t="shared" ref="G487:G496" si="124">G486</f>
        <v>344662.49142145482</v>
      </c>
      <c r="H487" s="94">
        <f>Raw!E487</f>
        <v>1481192</v>
      </c>
      <c r="I487" s="94">
        <f t="shared" si="114"/>
        <v>356200</v>
      </c>
      <c r="J487" s="94">
        <f>Raw!F487</f>
        <v>1317700</v>
      </c>
      <c r="K487" s="95">
        <f>Raw!G487</f>
        <v>106669</v>
      </c>
      <c r="L487" s="95">
        <f>Raw!H487</f>
        <v>0</v>
      </c>
      <c r="M487" s="95">
        <f>Raw!I487+Raw!R487</f>
        <v>2978</v>
      </c>
      <c r="N487" s="95">
        <f>Raw!M487</f>
        <v>20421</v>
      </c>
      <c r="O487" s="95">
        <f t="shared" ref="O487:O496" si="125">O486</f>
        <v>13206.784746233026</v>
      </c>
      <c r="P487" s="95">
        <f>Raw!O487</f>
        <v>22464</v>
      </c>
      <c r="Q487" s="113">
        <f>E487-(Raw!L487-Raw!P487)</f>
        <v>31513</v>
      </c>
      <c r="R487" s="95">
        <f>Raw!S487+Raw!T487</f>
        <v>7193</v>
      </c>
      <c r="S487" s="95">
        <f>Raw!S487/(Clean!R487/Raw!O487)</f>
        <v>22464</v>
      </c>
      <c r="T487" s="95">
        <f>Raw!Q487</f>
        <v>15271</v>
      </c>
      <c r="U487" s="95">
        <f>Raw!U487-Raw!U488</f>
        <v>69994</v>
      </c>
      <c r="V487" s="95">
        <f>Raw!V487-Raw!W487</f>
        <v>48860</v>
      </c>
      <c r="W487" s="95">
        <f t="shared" si="115"/>
        <v>-5526</v>
      </c>
      <c r="X487" s="95">
        <f>Raw!X487</f>
        <v>2472421</v>
      </c>
      <c r="Y487" s="95">
        <f>Raw!Y487</f>
        <v>1149674</v>
      </c>
      <c r="Z487" s="95">
        <f>Raw!Z487</f>
        <v>786490</v>
      </c>
      <c r="AA487" s="95">
        <f>Raw!AA487</f>
        <v>-103791</v>
      </c>
    </row>
    <row r="488" spans="1:27" x14ac:dyDescent="0.3">
      <c r="A488" s="85">
        <v>487</v>
      </c>
      <c r="B488" s="85" t="s">
        <v>366</v>
      </c>
      <c r="C488" s="85" t="s">
        <v>75</v>
      </c>
      <c r="D488" s="85">
        <v>2021</v>
      </c>
      <c r="E488" s="112">
        <f>Raw!E488+Raw!J488+Raw!K488+Raw!N488</f>
        <v>1145867</v>
      </c>
      <c r="F488" s="4">
        <f t="shared" si="113"/>
        <v>67597</v>
      </c>
      <c r="G488" s="94">
        <f t="shared" si="124"/>
        <v>344662.49142145482</v>
      </c>
      <c r="H488" s="94">
        <f>Raw!E488</f>
        <v>1124992</v>
      </c>
      <c r="I488" s="94">
        <f t="shared" si="114"/>
        <v>46315</v>
      </c>
      <c r="J488" s="94">
        <f>Raw!F488</f>
        <v>981590</v>
      </c>
      <c r="K488" s="95">
        <f>Raw!G488</f>
        <v>92905</v>
      </c>
      <c r="L488" s="95">
        <f>Raw!H488</f>
        <v>0</v>
      </c>
      <c r="M488" s="95">
        <f>Raw!I488+Raw!R488</f>
        <v>2794</v>
      </c>
      <c r="N488" s="95">
        <f>Raw!M488</f>
        <v>6166</v>
      </c>
      <c r="O488" s="95">
        <f t="shared" si="125"/>
        <v>13206.784746233026</v>
      </c>
      <c r="P488" s="95">
        <f>Raw!O488</f>
        <v>18424</v>
      </c>
      <c r="Q488" s="113">
        <f>E488-(Raw!L488-Raw!P488)</f>
        <v>32211</v>
      </c>
      <c r="R488" s="95">
        <f>Raw!S488+Raw!T488</f>
        <v>5169</v>
      </c>
      <c r="S488" s="95">
        <f>Raw!S488/(Clean!R488/Raw!O488)</f>
        <v>18424</v>
      </c>
      <c r="T488" s="95">
        <f>Raw!Q488</f>
        <v>13255</v>
      </c>
      <c r="U488" s="95">
        <f>Raw!U488-Raw!U489</f>
        <v>72013</v>
      </c>
      <c r="V488" s="95">
        <f>Raw!V488-Raw!W488</f>
        <v>54386</v>
      </c>
      <c r="W488" s="95">
        <f t="shared" si="115"/>
        <v>66234</v>
      </c>
      <c r="X488" s="95">
        <f>Raw!X488</f>
        <v>2313265</v>
      </c>
      <c r="Y488" s="95">
        <f>Raw!Y488</f>
        <v>1175284</v>
      </c>
      <c r="Z488" s="95">
        <f>Raw!Z488</f>
        <v>640825</v>
      </c>
      <c r="AA488" s="95">
        <f>Raw!AA488</f>
        <v>-9483</v>
      </c>
    </row>
    <row r="489" spans="1:27" x14ac:dyDescent="0.3">
      <c r="A489" s="85">
        <v>488</v>
      </c>
      <c r="B489" s="85" t="s">
        <v>366</v>
      </c>
      <c r="C489" s="85" t="s">
        <v>75</v>
      </c>
      <c r="D489" s="85">
        <v>2020</v>
      </c>
      <c r="E489" s="112">
        <f>Raw!E489+Raw!J489+Raw!K489+Raw!N489</f>
        <v>1078270</v>
      </c>
      <c r="F489" s="4">
        <f t="shared" si="113"/>
        <v>-112725</v>
      </c>
      <c r="G489" s="94">
        <f t="shared" si="124"/>
        <v>344662.49142145482</v>
      </c>
      <c r="H489" s="94">
        <f>Raw!E489</f>
        <v>1078677</v>
      </c>
      <c r="I489" s="94">
        <f t="shared" si="114"/>
        <v>-112799</v>
      </c>
      <c r="J489" s="94">
        <f>Raw!F489</f>
        <v>936220</v>
      </c>
      <c r="K489" s="95">
        <f>Raw!G489</f>
        <v>86215</v>
      </c>
      <c r="L489" s="95">
        <f>Raw!H489</f>
        <v>0</v>
      </c>
      <c r="M489" s="95">
        <f>Raw!I489+Raw!R489</f>
        <v>3767</v>
      </c>
      <c r="N489" s="95">
        <f>Raw!M489</f>
        <v>17240</v>
      </c>
      <c r="O489" s="95">
        <f t="shared" si="125"/>
        <v>13206.784746233026</v>
      </c>
      <c r="P489" s="95">
        <f>Raw!O489</f>
        <v>19134</v>
      </c>
      <c r="Q489" s="113">
        <f>E489-(Raw!L489-Raw!P489)</f>
        <v>17903</v>
      </c>
      <c r="R489" s="95">
        <f>Raw!S489+Raw!T489</f>
        <v>1070</v>
      </c>
      <c r="S489" s="95">
        <f>Raw!S489/(Clean!R489/Raw!O489)</f>
        <v>19134</v>
      </c>
      <c r="T489" s="95">
        <f>Raw!Q489</f>
        <v>18063</v>
      </c>
      <c r="U489" s="95">
        <f>Raw!U489-Raw!U490</f>
        <v>-47748</v>
      </c>
      <c r="V489" s="95">
        <f>Raw!V489-Raw!W489</f>
        <v>-11848</v>
      </c>
      <c r="W489" s="95">
        <f t="shared" si="115"/>
        <v>-132585</v>
      </c>
      <c r="X489" s="95">
        <f>Raw!X489</f>
        <v>2096537</v>
      </c>
      <c r="Y489" s="95">
        <f>Raw!Y489</f>
        <v>1074988</v>
      </c>
      <c r="Z489" s="95">
        <f>Raw!Z489</f>
        <v>630544</v>
      </c>
      <c r="AA489" s="95">
        <f>Raw!AA489</f>
        <v>117201</v>
      </c>
    </row>
    <row r="490" spans="1:27" x14ac:dyDescent="0.3">
      <c r="A490" s="85">
        <v>489</v>
      </c>
      <c r="B490" s="85" t="s">
        <v>366</v>
      </c>
      <c r="C490" s="85" t="s">
        <v>75</v>
      </c>
      <c r="D490" s="85">
        <v>2019</v>
      </c>
      <c r="E490" s="112">
        <f>Raw!E490+Raw!J490+Raw!K490+Raw!N490</f>
        <v>1190995</v>
      </c>
      <c r="F490" s="4">
        <f t="shared" si="113"/>
        <v>-452790</v>
      </c>
      <c r="G490" s="94">
        <f t="shared" si="124"/>
        <v>344662.49142145482</v>
      </c>
      <c r="H490" s="94">
        <f>Raw!E490</f>
        <v>1191476</v>
      </c>
      <c r="I490" s="94">
        <f t="shared" si="114"/>
        <v>-453888</v>
      </c>
      <c r="J490" s="94">
        <f>Raw!F490</f>
        <v>1026086</v>
      </c>
      <c r="K490" s="95">
        <f>Raw!G490</f>
        <v>96660</v>
      </c>
      <c r="L490" s="95">
        <f>Raw!H490</f>
        <v>0</v>
      </c>
      <c r="M490" s="95">
        <f>Raw!I490+Raw!R490</f>
        <v>3137</v>
      </c>
      <c r="N490" s="95">
        <f>Raw!M490</f>
        <v>26891</v>
      </c>
      <c r="O490" s="95">
        <f t="shared" si="125"/>
        <v>13206.784746233026</v>
      </c>
      <c r="P490" s="95">
        <f>Raw!O490</f>
        <v>27487</v>
      </c>
      <c r="Q490" s="113">
        <f>E490-(Raw!L490-Raw!P490)</f>
        <v>35914</v>
      </c>
      <c r="R490" s="95">
        <f>Raw!S490+Raw!T490</f>
        <v>9504</v>
      </c>
      <c r="S490" s="95">
        <f>Raw!S490/(Clean!R490/Raw!O490)</f>
        <v>27487</v>
      </c>
      <c r="T490" s="95">
        <f>Raw!Q490</f>
        <v>17983</v>
      </c>
      <c r="U490" s="95">
        <f>Raw!U490-Raw!U491</f>
        <v>-66044</v>
      </c>
      <c r="V490" s="95">
        <f>Raw!V490-Raw!W490</f>
        <v>120737</v>
      </c>
      <c r="W490" s="95">
        <f t="shared" si="115"/>
        <v>-66888</v>
      </c>
      <c r="X490" s="95">
        <f>Raw!X490</f>
        <v>2295573</v>
      </c>
      <c r="Y490" s="95">
        <f>Raw!Y490</f>
        <v>1106997</v>
      </c>
      <c r="Z490" s="95">
        <f>Raw!Z490</f>
        <v>574883</v>
      </c>
      <c r="AA490" s="95">
        <f>Raw!AA490</f>
        <v>123537</v>
      </c>
    </row>
    <row r="491" spans="1:27" x14ac:dyDescent="0.3">
      <c r="A491" s="85">
        <v>490</v>
      </c>
      <c r="B491" s="85" t="s">
        <v>366</v>
      </c>
      <c r="C491" s="85" t="s">
        <v>75</v>
      </c>
      <c r="D491" s="85">
        <v>2018</v>
      </c>
      <c r="E491" s="112">
        <f>Raw!E491+Raw!J491+Raw!K491+Raw!N491</f>
        <v>1643785</v>
      </c>
      <c r="F491" s="4">
        <f t="shared" si="113"/>
        <v>-81915</v>
      </c>
      <c r="G491" s="94">
        <f t="shared" si="124"/>
        <v>344662.49142145482</v>
      </c>
      <c r="H491" s="94">
        <f>Raw!E491</f>
        <v>1645364</v>
      </c>
      <c r="I491" s="94">
        <f t="shared" si="114"/>
        <v>-82084</v>
      </c>
      <c r="J491" s="94">
        <f>Raw!F491</f>
        <v>1447138</v>
      </c>
      <c r="K491" s="95">
        <f>Raw!G491</f>
        <v>115663</v>
      </c>
      <c r="L491" s="95">
        <f>Raw!H491</f>
        <v>0</v>
      </c>
      <c r="M491" s="95">
        <f>Raw!I491+Raw!R491</f>
        <v>3703</v>
      </c>
      <c r="N491" s="95">
        <f>Raw!M491</f>
        <v>45616</v>
      </c>
      <c r="O491" s="95">
        <f t="shared" si="125"/>
        <v>13206.784746233026</v>
      </c>
      <c r="P491" s="95">
        <f>Raw!O491</f>
        <v>44620</v>
      </c>
      <c r="Q491" s="113">
        <f>E491-(Raw!L491-Raw!P491)</f>
        <v>55920</v>
      </c>
      <c r="R491" s="95">
        <f>Raw!S491+Raw!T491</f>
        <v>11883</v>
      </c>
      <c r="S491" s="95">
        <f>Raw!S491/(Clean!R491/Raw!O491)</f>
        <v>44620</v>
      </c>
      <c r="T491" s="95">
        <f>Raw!Q491</f>
        <v>32737</v>
      </c>
      <c r="U491" s="95">
        <f>Raw!U491-Raw!U492</f>
        <v>65849</v>
      </c>
      <c r="V491" s="95">
        <f>Raw!V491-Raw!W491</f>
        <v>187625</v>
      </c>
      <c r="W491" s="95">
        <f t="shared" si="115"/>
        <v>-312983</v>
      </c>
      <c r="X491" s="95">
        <f>Raw!X491</f>
        <v>2343131</v>
      </c>
      <c r="Y491" s="95">
        <f>Raw!Y491</f>
        <v>1075019</v>
      </c>
      <c r="Z491" s="95">
        <f>Raw!Z491</f>
        <v>721261</v>
      </c>
      <c r="AA491" s="95">
        <f>Raw!AA491</f>
        <v>659251</v>
      </c>
    </row>
    <row r="492" spans="1:27" x14ac:dyDescent="0.3">
      <c r="A492" s="85">
        <v>491</v>
      </c>
      <c r="B492" s="85" t="s">
        <v>366</v>
      </c>
      <c r="C492" s="85" t="s">
        <v>75</v>
      </c>
      <c r="D492" s="85">
        <v>2017</v>
      </c>
      <c r="E492" s="112">
        <f>Raw!E492+Raw!J492+Raw!K492+Raw!N492</f>
        <v>1725700</v>
      </c>
      <c r="F492" s="4">
        <f t="shared" si="113"/>
        <v>456673</v>
      </c>
      <c r="G492" s="94">
        <f t="shared" si="124"/>
        <v>344662.49142145482</v>
      </c>
      <c r="H492" s="94">
        <f>Raw!E492</f>
        <v>1727448</v>
      </c>
      <c r="I492" s="94">
        <f t="shared" si="114"/>
        <v>456533</v>
      </c>
      <c r="J492" s="94">
        <f>Raw!F492</f>
        <v>1501171</v>
      </c>
      <c r="K492" s="95">
        <f>Raw!G492</f>
        <v>159416</v>
      </c>
      <c r="L492" s="95">
        <f>Raw!H492</f>
        <v>0</v>
      </c>
      <c r="M492" s="95">
        <f>Raw!I492+Raw!R492</f>
        <v>3827</v>
      </c>
      <c r="N492" s="95">
        <f>Raw!M492</f>
        <v>41656</v>
      </c>
      <c r="O492" s="95">
        <f t="shared" si="125"/>
        <v>13206.784746233026</v>
      </c>
      <c r="P492" s="95">
        <f>Raw!O492</f>
        <v>39689</v>
      </c>
      <c r="Q492" s="113">
        <f>E492-(Raw!L492-Raw!P492)</f>
        <v>50988</v>
      </c>
      <c r="R492" s="95">
        <f>Raw!S492+Raw!T492</f>
        <v>11080</v>
      </c>
      <c r="S492" s="95">
        <f>Raw!S492/(Clean!R492/Raw!O492)</f>
        <v>39689</v>
      </c>
      <c r="T492" s="95">
        <f>Raw!Q492</f>
        <v>28608</v>
      </c>
      <c r="U492" s="95">
        <f>Raw!U492-Raw!U493</f>
        <v>1364</v>
      </c>
      <c r="V492" s="95">
        <f>Raw!V492-Raw!W492</f>
        <v>500608</v>
      </c>
      <c r="W492" s="95">
        <f t="shared" si="115"/>
        <v>183748</v>
      </c>
      <c r="X492" s="95">
        <f>Raw!X492</f>
        <v>1844262</v>
      </c>
      <c r="Y492" s="95">
        <f>Raw!Y492</f>
        <v>185646</v>
      </c>
      <c r="Z492" s="95">
        <f>Raw!Z492</f>
        <v>706885</v>
      </c>
      <c r="AA492" s="95">
        <f>Raw!AA492</f>
        <v>-195185</v>
      </c>
    </row>
    <row r="493" spans="1:27" x14ac:dyDescent="0.3">
      <c r="A493" s="85">
        <v>492</v>
      </c>
      <c r="B493" s="85" t="s">
        <v>366</v>
      </c>
      <c r="C493" s="85" t="s">
        <v>75</v>
      </c>
      <c r="D493" s="85">
        <v>2016</v>
      </c>
      <c r="E493" s="112">
        <f>Raw!E493+Raw!J493+Raw!K493+Raw!N493</f>
        <v>1269027</v>
      </c>
      <c r="F493" s="4">
        <f t="shared" si="113"/>
        <v>-358492</v>
      </c>
      <c r="G493" s="94">
        <f t="shared" si="124"/>
        <v>344662.49142145482</v>
      </c>
      <c r="H493" s="94">
        <f>Raw!E493</f>
        <v>1270915</v>
      </c>
      <c r="I493" s="94">
        <f t="shared" si="114"/>
        <v>-354588</v>
      </c>
      <c r="J493" s="94">
        <f>Raw!F493</f>
        <v>1075961</v>
      </c>
      <c r="K493" s="95">
        <f>Raw!G493</f>
        <v>135628</v>
      </c>
      <c r="L493" s="95">
        <f>Raw!H493</f>
        <v>0</v>
      </c>
      <c r="M493" s="95">
        <f>Raw!I493+Raw!R493</f>
        <v>3366</v>
      </c>
      <c r="N493" s="95">
        <f>Raw!M493</f>
        <v>30909</v>
      </c>
      <c r="O493" s="95">
        <f t="shared" si="125"/>
        <v>13206.784746233026</v>
      </c>
      <c r="P493" s="95">
        <f>Raw!O493</f>
        <v>31952</v>
      </c>
      <c r="Q493" s="113">
        <f>E493-(Raw!L493-Raw!P493)</f>
        <v>35639</v>
      </c>
      <c r="R493" s="95">
        <f>Raw!S493+Raw!T493</f>
        <v>6618</v>
      </c>
      <c r="S493" s="95">
        <f>Raw!S493/(Clean!R493/Raw!O493)</f>
        <v>31952.000000000004</v>
      </c>
      <c r="T493" s="95">
        <f>Raw!Q493</f>
        <v>25334</v>
      </c>
      <c r="U493" s="95">
        <f>Raw!U493-Raw!U494</f>
        <v>-98826</v>
      </c>
      <c r="V493" s="95">
        <f>Raw!V493-Raw!W493</f>
        <v>316860</v>
      </c>
      <c r="W493" s="95">
        <f t="shared" si="115"/>
        <v>2852</v>
      </c>
      <c r="X493" s="95">
        <f>Raw!X493</f>
        <v>1061405</v>
      </c>
      <c r="Y493" s="95">
        <f>Raw!Y493</f>
        <v>162520</v>
      </c>
      <c r="Z493" s="95">
        <f>Raw!Z493</f>
        <v>278654</v>
      </c>
      <c r="AA493" s="95">
        <f>Raw!AA493</f>
        <v>337713</v>
      </c>
    </row>
    <row r="494" spans="1:27" x14ac:dyDescent="0.3">
      <c r="A494" s="85">
        <v>493</v>
      </c>
      <c r="B494" s="85" t="s">
        <v>366</v>
      </c>
      <c r="C494" s="85" t="s">
        <v>75</v>
      </c>
      <c r="D494" s="85">
        <v>2015</v>
      </c>
      <c r="E494" s="112">
        <f>Raw!E494+Raw!J494+Raw!K494+Raw!N494</f>
        <v>1627519</v>
      </c>
      <c r="F494" s="4">
        <f t="shared" si="113"/>
        <v>1050115</v>
      </c>
      <c r="G494" s="94">
        <f t="shared" si="124"/>
        <v>344662.49142145482</v>
      </c>
      <c r="H494" s="94">
        <f>Raw!E494</f>
        <v>1625503</v>
      </c>
      <c r="I494" s="94">
        <f t="shared" si="114"/>
        <v>1047189</v>
      </c>
      <c r="J494" s="94">
        <f>Raw!F494</f>
        <v>1390246</v>
      </c>
      <c r="K494" s="95">
        <f>Raw!G494</f>
        <v>173826</v>
      </c>
      <c r="L494" s="95">
        <f>Raw!H494</f>
        <v>0</v>
      </c>
      <c r="M494" s="95">
        <f>Raw!I494+Raw!R494</f>
        <v>4182</v>
      </c>
      <c r="N494" s="95">
        <f>Raw!M494</f>
        <v>33678</v>
      </c>
      <c r="O494" s="95">
        <f t="shared" si="125"/>
        <v>13206.784746233026</v>
      </c>
      <c r="P494" s="95">
        <f>Raw!O494</f>
        <v>36003</v>
      </c>
      <c r="Q494" s="113">
        <f>E494-(Raw!L494-Raw!P494)</f>
        <v>43842</v>
      </c>
      <c r="R494" s="95">
        <f>Raw!S494+Raw!T494</f>
        <v>8148</v>
      </c>
      <c r="S494" s="95">
        <f>Raw!S494/(Clean!R494/Raw!O494)</f>
        <v>36003</v>
      </c>
      <c r="T494" s="95">
        <f>Raw!Q494</f>
        <v>27854</v>
      </c>
      <c r="U494" s="95">
        <f>Raw!U494-Raw!U495</f>
        <v>158394</v>
      </c>
      <c r="V494" s="95">
        <f>Raw!V494-Raw!W494</f>
        <v>314008</v>
      </c>
      <c r="W494" s="95">
        <f t="shared" si="115"/>
        <v>66471</v>
      </c>
      <c r="X494" s="95">
        <f>Raw!X494</f>
        <v>1419762</v>
      </c>
      <c r="Y494" s="95">
        <f>Raw!Y494</f>
        <v>144654</v>
      </c>
      <c r="Z494" s="95">
        <f>Raw!Z494</f>
        <v>570238</v>
      </c>
      <c r="AA494" s="95">
        <f>Raw!AA494</f>
        <v>-207243</v>
      </c>
    </row>
    <row r="495" spans="1:27" x14ac:dyDescent="0.3">
      <c r="A495" s="85">
        <v>494</v>
      </c>
      <c r="B495" s="85" t="s">
        <v>366</v>
      </c>
      <c r="C495" s="85" t="s">
        <v>75</v>
      </c>
      <c r="D495" s="85">
        <v>2014</v>
      </c>
      <c r="E495" s="112">
        <f>Raw!E495+Raw!J495+Raw!K495+Raw!N495</f>
        <v>577404</v>
      </c>
      <c r="F495" s="4">
        <f t="shared" si="113"/>
        <v>49487</v>
      </c>
      <c r="G495" s="94">
        <f t="shared" si="124"/>
        <v>344662.49142145482</v>
      </c>
      <c r="H495" s="94">
        <f>Raw!E495</f>
        <v>578314</v>
      </c>
      <c r="I495" s="94">
        <f t="shared" si="114"/>
        <v>49306</v>
      </c>
      <c r="J495" s="94">
        <f>Raw!F495</f>
        <v>485742</v>
      </c>
      <c r="K495" s="95">
        <f>Raw!G495</f>
        <v>67776</v>
      </c>
      <c r="L495" s="95">
        <f>Raw!H495</f>
        <v>0</v>
      </c>
      <c r="M495" s="95">
        <f>Raw!I495+Raw!R495</f>
        <v>0</v>
      </c>
      <c r="N495" s="95">
        <f>Raw!M495</f>
        <v>17166</v>
      </c>
      <c r="O495" s="95">
        <f t="shared" si="125"/>
        <v>13206.784746233026</v>
      </c>
      <c r="P495" s="95">
        <f>Raw!O495</f>
        <v>15252</v>
      </c>
      <c r="Q495" s="113">
        <f>E495-(Raw!L495-Raw!P495)</f>
        <v>19768</v>
      </c>
      <c r="R495" s="95">
        <f>Raw!S495+Raw!T495</f>
        <v>3512</v>
      </c>
      <c r="S495" s="95">
        <f>Raw!S495/(Clean!R495/Raw!O495)</f>
        <v>15252</v>
      </c>
      <c r="T495" s="95">
        <f>Raw!Q495</f>
        <v>11741</v>
      </c>
      <c r="U495" s="95">
        <f>Raw!U495-Raw!U496</f>
        <v>63738</v>
      </c>
      <c r="V495" s="95">
        <f>Raw!V495-Raw!W495</f>
        <v>247537</v>
      </c>
      <c r="W495" s="95">
        <f t="shared" si="115"/>
        <v>7487</v>
      </c>
      <c r="X495" s="95">
        <f>Raw!X495</f>
        <v>783451</v>
      </c>
      <c r="Y495" s="95">
        <f>Raw!Y495</f>
        <v>115570</v>
      </c>
      <c r="Z495" s="95">
        <f>Raw!Z495</f>
        <v>197834</v>
      </c>
      <c r="AA495" s="95">
        <f>Raw!AA495</f>
        <v>-65654</v>
      </c>
    </row>
    <row r="496" spans="1:27" ht="15" thickBot="1" x14ac:dyDescent="0.35">
      <c r="A496" s="93">
        <v>495</v>
      </c>
      <c r="B496" s="93" t="s">
        <v>366</v>
      </c>
      <c r="C496" s="93" t="s">
        <v>75</v>
      </c>
      <c r="D496" s="93">
        <v>2013</v>
      </c>
      <c r="E496" s="112">
        <f>Raw!E496+Raw!J496+Raw!K496+Raw!N496</f>
        <v>527917</v>
      </c>
      <c r="F496" s="4">
        <f t="shared" si="113"/>
        <v>-209429</v>
      </c>
      <c r="G496" s="94">
        <f t="shared" si="124"/>
        <v>344662.49142145482</v>
      </c>
      <c r="H496" s="94">
        <f>Raw!E496</f>
        <v>529008</v>
      </c>
      <c r="I496" s="94">
        <f t="shared" si="114"/>
        <v>-207915</v>
      </c>
      <c r="J496" s="94">
        <f>Raw!F496</f>
        <v>457492</v>
      </c>
      <c r="K496" s="95">
        <f>Raw!G496</f>
        <v>52705</v>
      </c>
      <c r="L496" s="95">
        <f>Raw!H496</f>
        <v>0</v>
      </c>
      <c r="M496" s="95">
        <f>Raw!I496+Raw!R496</f>
        <v>2587</v>
      </c>
      <c r="N496" s="95">
        <f>Raw!M496</f>
        <v>11345</v>
      </c>
      <c r="O496" s="95">
        <f t="shared" si="125"/>
        <v>13206.784746233026</v>
      </c>
      <c r="P496" s="95">
        <f>Raw!O496</f>
        <v>11519</v>
      </c>
      <c r="Q496" s="113">
        <f>E496-(Raw!L496-Raw!P496)</f>
        <v>13213</v>
      </c>
      <c r="R496" s="95">
        <f>Raw!S496+Raw!T496</f>
        <v>2959</v>
      </c>
      <c r="S496" s="95">
        <f>Raw!S496/(Clean!R496/Raw!O496)</f>
        <v>11519</v>
      </c>
      <c r="T496" s="95">
        <f>Raw!Q496</f>
        <v>8560</v>
      </c>
      <c r="U496" s="95">
        <f>Raw!U496-Raw!U497</f>
        <v>104387</v>
      </c>
      <c r="V496" s="95">
        <f>Raw!V496-Raw!W496</f>
        <v>240050</v>
      </c>
      <c r="W496" s="95">
        <f t="shared" si="115"/>
        <v>258661</v>
      </c>
      <c r="X496" s="95">
        <f>Raw!X496</f>
        <v>640781</v>
      </c>
      <c r="Y496" s="95">
        <f>Raw!Y496</f>
        <v>104518</v>
      </c>
      <c r="Z496" s="95">
        <f>Raw!Z496</f>
        <v>102857</v>
      </c>
      <c r="AA496" s="95">
        <f>Raw!AA496</f>
        <v>4204</v>
      </c>
    </row>
    <row r="497" spans="1:27" ht="15" thickTop="1" x14ac:dyDescent="0.3">
      <c r="A497" s="88">
        <v>496</v>
      </c>
      <c r="B497" s="88" t="s">
        <v>366</v>
      </c>
      <c r="C497" s="88" t="s">
        <v>111</v>
      </c>
      <c r="D497" s="88">
        <v>2023</v>
      </c>
      <c r="E497" s="112">
        <f>Raw!E497+Raw!J497+Raw!K497+Raw!N497</f>
        <v>737346</v>
      </c>
      <c r="F497" s="4">
        <f t="shared" si="113"/>
        <v>-47503</v>
      </c>
      <c r="G497" s="94">
        <f t="shared" si="116"/>
        <v>135627.99031292254</v>
      </c>
      <c r="H497" s="94">
        <f>Raw!E497</f>
        <v>736923</v>
      </c>
      <c r="I497" s="94">
        <f t="shared" si="114"/>
        <v>-43981</v>
      </c>
      <c r="J497" s="94">
        <f>Raw!F497</f>
        <v>665694</v>
      </c>
      <c r="K497" s="95">
        <f>Raw!G497</f>
        <v>55474</v>
      </c>
      <c r="L497" s="95">
        <f>Raw!H497</f>
        <v>0</v>
      </c>
      <c r="M497" s="95">
        <f>Raw!I497+Raw!R497</f>
        <v>2736</v>
      </c>
      <c r="N497" s="95">
        <f>Raw!M497</f>
        <v>10016</v>
      </c>
      <c r="O497" s="95">
        <f t="shared" si="117"/>
        <v>3602.6344743195314</v>
      </c>
      <c r="P497" s="95">
        <f>Raw!O497</f>
        <v>10334</v>
      </c>
      <c r="Q497" s="113">
        <f>E497-(Raw!L497-Raw!P497)</f>
        <v>12942</v>
      </c>
      <c r="R497" s="95">
        <f>Raw!S497+Raw!T497</f>
        <v>2503</v>
      </c>
      <c r="S497" s="95">
        <f>Raw!S497/(Clean!R497/Raw!O497)</f>
        <v>10334</v>
      </c>
      <c r="T497" s="95">
        <f>Raw!Q497</f>
        <v>7832</v>
      </c>
      <c r="U497" s="95">
        <f>Raw!U497-Raw!U498</f>
        <v>-924</v>
      </c>
      <c r="V497" s="95">
        <f>Raw!V497-Raw!W497</f>
        <v>-18611</v>
      </c>
      <c r="W497" s="95">
        <f t="shared" si="115"/>
        <v>3840</v>
      </c>
      <c r="X497" s="95">
        <f>Raw!X497</f>
        <v>236092</v>
      </c>
      <c r="Y497" s="95">
        <f>Raw!Y497</f>
        <v>111032</v>
      </c>
      <c r="Z497" s="95">
        <f>Raw!Z497</f>
        <v>28471</v>
      </c>
      <c r="AA497" s="95">
        <f>Raw!AA497</f>
        <v>33129</v>
      </c>
    </row>
    <row r="498" spans="1:27" x14ac:dyDescent="0.3">
      <c r="A498" s="85">
        <v>497</v>
      </c>
      <c r="B498" s="85" t="s">
        <v>366</v>
      </c>
      <c r="C498" s="85" t="s">
        <v>111</v>
      </c>
      <c r="D498" s="85">
        <v>2022</v>
      </c>
      <c r="E498" s="112">
        <f>Raw!E498+Raw!J498+Raw!K498+Raw!N498</f>
        <v>784849</v>
      </c>
      <c r="F498" s="4">
        <f t="shared" si="113"/>
        <v>347858</v>
      </c>
      <c r="G498" s="94">
        <f t="shared" ref="G498:G507" si="126">G497</f>
        <v>135627.99031292254</v>
      </c>
      <c r="H498" s="94">
        <f>Raw!E498</f>
        <v>780904</v>
      </c>
      <c r="I498" s="94">
        <f t="shared" si="114"/>
        <v>344578</v>
      </c>
      <c r="J498" s="94">
        <f>Raw!F498</f>
        <v>711709</v>
      </c>
      <c r="K498" s="95">
        <f>Raw!G498</f>
        <v>47585</v>
      </c>
      <c r="L498" s="95">
        <f>Raw!H498</f>
        <v>0</v>
      </c>
      <c r="M498" s="95">
        <f>Raw!I498+Raw!R498</f>
        <v>2857</v>
      </c>
      <c r="N498" s="95">
        <f>Raw!M498</f>
        <v>11100</v>
      </c>
      <c r="O498" s="95">
        <f t="shared" ref="O498:O507" si="127">O497</f>
        <v>3602.6344743195314</v>
      </c>
      <c r="P498" s="95">
        <f>Raw!O498</f>
        <v>11312</v>
      </c>
      <c r="Q498" s="113">
        <f>E498-(Raw!L498-Raw!P498)</f>
        <v>20740</v>
      </c>
      <c r="R498" s="95">
        <f>Raw!S498+Raw!T498</f>
        <v>5695</v>
      </c>
      <c r="S498" s="95">
        <f>Raw!S498/(Clean!R498/Raw!O498)</f>
        <v>11311.999999999998</v>
      </c>
      <c r="T498" s="95">
        <f>Raw!Q498</f>
        <v>5617</v>
      </c>
      <c r="U498" s="95">
        <f>Raw!U498-Raw!U499</f>
        <v>1969</v>
      </c>
      <c r="V498" s="95">
        <f>Raw!V498-Raw!W498</f>
        <v>-22451</v>
      </c>
      <c r="W498" s="95">
        <f t="shared" si="115"/>
        <v>-2653</v>
      </c>
      <c r="X498" s="95">
        <f>Raw!X498</f>
        <v>245835</v>
      </c>
      <c r="Y498" s="95">
        <f>Raw!Y498</f>
        <v>116471</v>
      </c>
      <c r="Z498" s="95">
        <f>Raw!Z498</f>
        <v>46026</v>
      </c>
      <c r="AA498" s="95">
        <f>Raw!AA498</f>
        <v>26017</v>
      </c>
    </row>
    <row r="499" spans="1:27" x14ac:dyDescent="0.3">
      <c r="A499" s="85">
        <v>498</v>
      </c>
      <c r="B499" s="85" t="s">
        <v>366</v>
      </c>
      <c r="C499" s="85" t="s">
        <v>111</v>
      </c>
      <c r="D499" s="85">
        <v>2021</v>
      </c>
      <c r="E499" s="112">
        <f>Raw!E499+Raw!J499+Raw!K499+Raw!N499</f>
        <v>436991</v>
      </c>
      <c r="F499" s="4">
        <f t="shared" si="113"/>
        <v>15801</v>
      </c>
      <c r="G499" s="94">
        <f t="shared" si="126"/>
        <v>135627.99031292254</v>
      </c>
      <c r="H499" s="94">
        <f>Raw!E499</f>
        <v>436326</v>
      </c>
      <c r="I499" s="94">
        <f t="shared" si="114"/>
        <v>15231</v>
      </c>
      <c r="J499" s="94">
        <f>Raw!F499</f>
        <v>393532</v>
      </c>
      <c r="K499" s="95">
        <f>Raw!G499</f>
        <v>26769</v>
      </c>
      <c r="L499" s="95">
        <f>Raw!H499</f>
        <v>0</v>
      </c>
      <c r="M499" s="95">
        <f>Raw!I499+Raw!R499</f>
        <v>2824</v>
      </c>
      <c r="N499" s="95">
        <f>Raw!M499</f>
        <v>9346</v>
      </c>
      <c r="O499" s="95">
        <f t="shared" si="127"/>
        <v>3602.6344743195314</v>
      </c>
      <c r="P499" s="95">
        <f>Raw!O499</f>
        <v>10203</v>
      </c>
      <c r="Q499" s="113">
        <f>E499-(Raw!L499-Raw!P499)</f>
        <v>12354</v>
      </c>
      <c r="R499" s="95">
        <f>Raw!S499+Raw!T499</f>
        <v>2343</v>
      </c>
      <c r="S499" s="95">
        <f>Raw!S499/(Clean!R499/Raw!O499)</f>
        <v>10203</v>
      </c>
      <c r="T499" s="95">
        <f>Raw!Q499</f>
        <v>7860</v>
      </c>
      <c r="U499" s="95">
        <f>Raw!U499-Raw!U500</f>
        <v>396</v>
      </c>
      <c r="V499" s="95">
        <f>Raw!V499-Raw!W499</f>
        <v>-19798</v>
      </c>
      <c r="W499" s="95">
        <f t="shared" si="115"/>
        <v>3651</v>
      </c>
      <c r="X499" s="95">
        <f>Raw!X499</f>
        <v>259199</v>
      </c>
      <c r="Y499" s="95">
        <f>Raw!Y499</f>
        <v>138141</v>
      </c>
      <c r="Z499" s="95">
        <f>Raw!Z499</f>
        <v>56669</v>
      </c>
      <c r="AA499" s="95">
        <f>Raw!AA499</f>
        <v>24519</v>
      </c>
    </row>
    <row r="500" spans="1:27" x14ac:dyDescent="0.3">
      <c r="A500" s="85">
        <v>499</v>
      </c>
      <c r="B500" s="85" t="s">
        <v>366</v>
      </c>
      <c r="C500" s="85" t="s">
        <v>111</v>
      </c>
      <c r="D500" s="85">
        <v>2020</v>
      </c>
      <c r="E500" s="112">
        <f>Raw!E500+Raw!J500+Raw!K500+Raw!N500</f>
        <v>421190</v>
      </c>
      <c r="F500" s="4">
        <f t="shared" si="113"/>
        <v>-125892</v>
      </c>
      <c r="G500" s="94">
        <f t="shared" si="126"/>
        <v>135627.99031292254</v>
      </c>
      <c r="H500" s="94">
        <f>Raw!E500</f>
        <v>421095</v>
      </c>
      <c r="I500" s="94">
        <f t="shared" si="114"/>
        <v>-126037</v>
      </c>
      <c r="J500" s="94">
        <f>Raw!F500</f>
        <v>369403</v>
      </c>
      <c r="K500" s="95">
        <f>Raw!G500</f>
        <v>32151</v>
      </c>
      <c r="L500" s="95">
        <f>Raw!H500</f>
        <v>0</v>
      </c>
      <c r="M500" s="95">
        <f>Raw!I500+Raw!R500</f>
        <v>699</v>
      </c>
      <c r="N500" s="95">
        <f>Raw!M500</f>
        <v>14468</v>
      </c>
      <c r="O500" s="95">
        <f t="shared" si="127"/>
        <v>3602.6344743195314</v>
      </c>
      <c r="P500" s="95">
        <f>Raw!O500</f>
        <v>14950</v>
      </c>
      <c r="Q500" s="113">
        <f>E500-(Raw!L500-Raw!P500)</f>
        <v>17638</v>
      </c>
      <c r="R500" s="95">
        <f>Raw!S500+Raw!T500</f>
        <v>3075</v>
      </c>
      <c r="S500" s="95">
        <f>Raw!S500/(Clean!R500/Raw!O500)</f>
        <v>14950</v>
      </c>
      <c r="T500" s="95">
        <f>Raw!Q500</f>
        <v>11875</v>
      </c>
      <c r="U500" s="95">
        <f>Raw!U500-Raw!U501</f>
        <v>-1308</v>
      </c>
      <c r="V500" s="95">
        <f>Raw!V500-Raw!W500</f>
        <v>-23449</v>
      </c>
      <c r="W500" s="95">
        <f t="shared" si="115"/>
        <v>19800</v>
      </c>
      <c r="X500" s="95">
        <f>Raw!X500</f>
        <v>286910</v>
      </c>
      <c r="Y500" s="95">
        <f>Raw!Y500</f>
        <v>163098</v>
      </c>
      <c r="Z500" s="95">
        <f>Raw!Z500</f>
        <v>68066</v>
      </c>
      <c r="AA500" s="95">
        <f>Raw!AA500</f>
        <v>35544</v>
      </c>
    </row>
    <row r="501" spans="1:27" x14ac:dyDescent="0.3">
      <c r="A501" s="85">
        <v>500</v>
      </c>
      <c r="B501" s="85" t="s">
        <v>366</v>
      </c>
      <c r="C501" s="85" t="s">
        <v>111</v>
      </c>
      <c r="D501" s="85">
        <v>2019</v>
      </c>
      <c r="E501" s="112">
        <f>Raw!E501+Raw!J501+Raw!K501+Raw!N501</f>
        <v>547082</v>
      </c>
      <c r="F501" s="4">
        <f t="shared" si="113"/>
        <v>32366</v>
      </c>
      <c r="G501" s="94">
        <f t="shared" si="126"/>
        <v>135627.99031292254</v>
      </c>
      <c r="H501" s="94">
        <f>Raw!E501</f>
        <v>547132</v>
      </c>
      <c r="I501" s="94">
        <f t="shared" si="114"/>
        <v>32459</v>
      </c>
      <c r="J501" s="94">
        <f>Raw!F501</f>
        <v>489469</v>
      </c>
      <c r="K501" s="95">
        <f>Raw!G501</f>
        <v>33378</v>
      </c>
      <c r="L501" s="95">
        <f>Raw!H501</f>
        <v>0</v>
      </c>
      <c r="M501" s="95">
        <f>Raw!I501+Raw!R501</f>
        <v>0</v>
      </c>
      <c r="N501" s="95">
        <f>Raw!M501</f>
        <v>18914</v>
      </c>
      <c r="O501" s="95">
        <f t="shared" si="127"/>
        <v>3602.6344743195314</v>
      </c>
      <c r="P501" s="95">
        <f>Raw!O501</f>
        <v>19501</v>
      </c>
      <c r="Q501" s="113">
        <f>E501-(Raw!L501-Raw!P501)</f>
        <v>22828</v>
      </c>
      <c r="R501" s="95">
        <f>Raw!S501+Raw!T501</f>
        <v>3964</v>
      </c>
      <c r="S501" s="95">
        <f>Raw!S501/(Clean!R501/Raw!O501)</f>
        <v>19501</v>
      </c>
      <c r="T501" s="95">
        <f>Raw!Q501</f>
        <v>15537</v>
      </c>
      <c r="U501" s="95">
        <f>Raw!U501-Raw!U502</f>
        <v>2298</v>
      </c>
      <c r="V501" s="95">
        <f>Raw!V501-Raw!W501</f>
        <v>-43249</v>
      </c>
      <c r="W501" s="95">
        <f t="shared" si="115"/>
        <v>-12673</v>
      </c>
      <c r="X501" s="95">
        <f>Raw!X501</f>
        <v>285987</v>
      </c>
      <c r="Y501" s="95">
        <f>Raw!Y501</f>
        <v>159396</v>
      </c>
      <c r="Z501" s="95">
        <f>Raw!Z501</f>
        <v>66499</v>
      </c>
      <c r="AA501" s="95">
        <f>Raw!AA501</f>
        <v>45648</v>
      </c>
    </row>
    <row r="502" spans="1:27" x14ac:dyDescent="0.3">
      <c r="A502" s="85">
        <v>501</v>
      </c>
      <c r="B502" s="85" t="s">
        <v>366</v>
      </c>
      <c r="C502" s="85" t="s">
        <v>111</v>
      </c>
      <c r="D502" s="85">
        <v>2018</v>
      </c>
      <c r="E502" s="112">
        <f>Raw!E502+Raw!J502+Raw!K502+Raw!N502</f>
        <v>514716</v>
      </c>
      <c r="F502" s="4">
        <f t="shared" si="113"/>
        <v>76178</v>
      </c>
      <c r="G502" s="94">
        <f t="shared" si="126"/>
        <v>135627.99031292254</v>
      </c>
      <c r="H502" s="94">
        <f>Raw!E502</f>
        <v>514673</v>
      </c>
      <c r="I502" s="94">
        <f t="shared" si="114"/>
        <v>76112</v>
      </c>
      <c r="J502" s="94">
        <f>Raw!F502</f>
        <v>456812</v>
      </c>
      <c r="K502" s="95">
        <f>Raw!G502</f>
        <v>35289</v>
      </c>
      <c r="L502" s="95">
        <f>Raw!H502</f>
        <v>0</v>
      </c>
      <c r="M502" s="95">
        <f>Raw!I502+Raw!R502</f>
        <v>0</v>
      </c>
      <c r="N502" s="95">
        <f>Raw!M502</f>
        <v>17838</v>
      </c>
      <c r="O502" s="95">
        <f t="shared" si="127"/>
        <v>3602.6344743195314</v>
      </c>
      <c r="P502" s="95">
        <f>Raw!O502</f>
        <v>18903</v>
      </c>
      <c r="Q502" s="113">
        <f>E502-(Raw!L502-Raw!P502)</f>
        <v>21739</v>
      </c>
      <c r="R502" s="95">
        <f>Raw!S502+Raw!T502</f>
        <v>3859</v>
      </c>
      <c r="S502" s="95">
        <f>Raw!S502/(Clean!R502/Raw!O502)</f>
        <v>18903</v>
      </c>
      <c r="T502" s="95">
        <f>Raw!Q502</f>
        <v>15044</v>
      </c>
      <c r="U502" s="95">
        <f>Raw!U502-Raw!U503</f>
        <v>-844</v>
      </c>
      <c r="V502" s="95">
        <f>Raw!V502-Raw!W502</f>
        <v>-30576</v>
      </c>
      <c r="W502" s="95">
        <f t="shared" si="115"/>
        <v>16743</v>
      </c>
      <c r="X502" s="95">
        <f>Raw!X502</f>
        <v>274842</v>
      </c>
      <c r="Y502" s="95">
        <f>Raw!Y502</f>
        <v>142777</v>
      </c>
      <c r="Z502" s="95">
        <f>Raw!Z502</f>
        <v>61570</v>
      </c>
      <c r="AA502" s="95">
        <f>Raw!AA502</f>
        <v>46224</v>
      </c>
    </row>
    <row r="503" spans="1:27" x14ac:dyDescent="0.3">
      <c r="A503" s="85">
        <v>502</v>
      </c>
      <c r="B503" s="85" t="s">
        <v>366</v>
      </c>
      <c r="C503" s="85" t="s">
        <v>111</v>
      </c>
      <c r="D503" s="85">
        <v>2017</v>
      </c>
      <c r="E503" s="112">
        <f>Raw!E503+Raw!J503+Raw!K503+Raw!N503</f>
        <v>438538</v>
      </c>
      <c r="F503" s="4">
        <f t="shared" si="113"/>
        <v>33182</v>
      </c>
      <c r="G503" s="94">
        <f t="shared" si="126"/>
        <v>135627.99031292254</v>
      </c>
      <c r="H503" s="94">
        <f>Raw!E503</f>
        <v>438561</v>
      </c>
      <c r="I503" s="94">
        <f t="shared" si="114"/>
        <v>33410</v>
      </c>
      <c r="J503" s="94">
        <f>Raw!F503</f>
        <v>385020</v>
      </c>
      <c r="K503" s="95">
        <f>Raw!G503</f>
        <v>29629</v>
      </c>
      <c r="L503" s="95">
        <f>Raw!H503</f>
        <v>0</v>
      </c>
      <c r="M503" s="95">
        <f>Raw!I503+Raw!R503</f>
        <v>2923</v>
      </c>
      <c r="N503" s="95">
        <f>Raw!M503</f>
        <v>17998</v>
      </c>
      <c r="O503" s="95">
        <f t="shared" si="127"/>
        <v>3602.6344743195314</v>
      </c>
      <c r="P503" s="95">
        <f>Raw!O503</f>
        <v>18500</v>
      </c>
      <c r="Q503" s="113">
        <f>E503-(Raw!L503-Raw!P503)</f>
        <v>21754</v>
      </c>
      <c r="R503" s="95">
        <f>Raw!S503+Raw!T503</f>
        <v>3779</v>
      </c>
      <c r="S503" s="95">
        <f>Raw!S503/(Clean!R503/Raw!O503)</f>
        <v>18500</v>
      </c>
      <c r="T503" s="95">
        <f>Raw!Q503</f>
        <v>14721</v>
      </c>
      <c r="U503" s="95">
        <f>Raw!U503-Raw!U504</f>
        <v>-6583</v>
      </c>
      <c r="V503" s="95">
        <f>Raw!V503-Raw!W503</f>
        <v>-47319</v>
      </c>
      <c r="W503" s="95">
        <f t="shared" si="115"/>
        <v>-21322</v>
      </c>
      <c r="X503" s="95">
        <f>Raw!X503</f>
        <v>254286</v>
      </c>
      <c r="Y503" s="95">
        <f>Raw!Y503</f>
        <v>120229</v>
      </c>
      <c r="Z503" s="95">
        <f>Raw!Z503</f>
        <v>42894</v>
      </c>
      <c r="AA503" s="95">
        <f>Raw!AA503</f>
        <v>38365</v>
      </c>
    </row>
    <row r="504" spans="1:27" x14ac:dyDescent="0.3">
      <c r="A504" s="85">
        <v>503</v>
      </c>
      <c r="B504" s="85" t="s">
        <v>366</v>
      </c>
      <c r="C504" s="85" t="s">
        <v>111</v>
      </c>
      <c r="D504" s="85">
        <v>2016</v>
      </c>
      <c r="E504" s="112">
        <f>Raw!E504+Raw!J504+Raw!K504+Raw!N504</f>
        <v>405356</v>
      </c>
      <c r="F504" s="4">
        <f t="shared" si="113"/>
        <v>-9733</v>
      </c>
      <c r="G504" s="94">
        <f t="shared" si="126"/>
        <v>135627.99031292254</v>
      </c>
      <c r="H504" s="94">
        <f>Raw!E504</f>
        <v>405151</v>
      </c>
      <c r="I504" s="94">
        <f t="shared" si="114"/>
        <v>-12753</v>
      </c>
      <c r="J504" s="94">
        <f>Raw!F504</f>
        <v>345730</v>
      </c>
      <c r="K504" s="95">
        <f>Raw!G504</f>
        <v>37596</v>
      </c>
      <c r="L504" s="95">
        <f>Raw!H504</f>
        <v>0</v>
      </c>
      <c r="M504" s="95">
        <f>Raw!I504+Raw!R504</f>
        <v>2516</v>
      </c>
      <c r="N504" s="95">
        <f>Raw!M504</f>
        <v>15736</v>
      </c>
      <c r="O504" s="95">
        <f t="shared" si="127"/>
        <v>3602.6344743195314</v>
      </c>
      <c r="P504" s="95">
        <f>Raw!O504</f>
        <v>17330</v>
      </c>
      <c r="Q504" s="113">
        <f>E504-(Raw!L504-Raw!P504)</f>
        <v>19484</v>
      </c>
      <c r="R504" s="95">
        <f>Raw!S504+Raw!T504</f>
        <v>3544</v>
      </c>
      <c r="S504" s="95">
        <f>Raw!S504/(Clean!R504/Raw!O504)</f>
        <v>17330</v>
      </c>
      <c r="T504" s="95">
        <f>Raw!Q504</f>
        <v>13786</v>
      </c>
      <c r="U504" s="95">
        <f>Raw!U504-Raw!U505</f>
        <v>9204</v>
      </c>
      <c r="V504" s="95">
        <f>Raw!V504-Raw!W504</f>
        <v>-25997</v>
      </c>
      <c r="W504" s="95">
        <f t="shared" si="115"/>
        <v>-1057</v>
      </c>
      <c r="X504" s="95">
        <f>Raw!X504</f>
        <v>240569</v>
      </c>
      <c r="Y504" s="95">
        <f>Raw!Y504</f>
        <v>110267</v>
      </c>
      <c r="Z504" s="95">
        <f>Raw!Z504</f>
        <v>48617</v>
      </c>
      <c r="AA504" s="95">
        <f>Raw!AA504</f>
        <v>32353</v>
      </c>
    </row>
    <row r="505" spans="1:27" x14ac:dyDescent="0.3">
      <c r="A505" s="85">
        <v>504</v>
      </c>
      <c r="B505" s="85" t="s">
        <v>366</v>
      </c>
      <c r="C505" s="85" t="s">
        <v>111</v>
      </c>
      <c r="D505" s="85">
        <v>2015</v>
      </c>
      <c r="E505" s="112">
        <f>Raw!E505+Raw!J505+Raw!K505+Raw!N505</f>
        <v>415089</v>
      </c>
      <c r="F505" s="4">
        <f t="shared" si="113"/>
        <v>-111873</v>
      </c>
      <c r="G505" s="94">
        <f t="shared" si="126"/>
        <v>135627.99031292254</v>
      </c>
      <c r="H505" s="94">
        <f>Raw!E505</f>
        <v>417904</v>
      </c>
      <c r="I505" s="94">
        <f t="shared" si="114"/>
        <v>-109041</v>
      </c>
      <c r="J505" s="94">
        <f>Raw!F505</f>
        <v>366238</v>
      </c>
      <c r="K505" s="95">
        <f>Raw!G505</f>
        <v>31704</v>
      </c>
      <c r="L505" s="95">
        <f>Raw!H505</f>
        <v>0</v>
      </c>
      <c r="M505" s="95">
        <f>Raw!I505+Raw!R505</f>
        <v>3616</v>
      </c>
      <c r="N505" s="95">
        <f>Raw!M505</f>
        <v>15715</v>
      </c>
      <c r="O505" s="95">
        <f t="shared" si="127"/>
        <v>3602.6344743195314</v>
      </c>
      <c r="P505" s="95">
        <f>Raw!O505</f>
        <v>16001</v>
      </c>
      <c r="Q505" s="113">
        <f>E505-(Raw!L505-Raw!P505)</f>
        <v>16550</v>
      </c>
      <c r="R505" s="95">
        <f>Raw!S505+Raw!T505</f>
        <v>3650</v>
      </c>
      <c r="S505" s="95">
        <f>Raw!S505/(Clean!R505/Raw!O505)</f>
        <v>16001</v>
      </c>
      <c r="T505" s="95">
        <f>Raw!Q505</f>
        <v>12351</v>
      </c>
      <c r="U505" s="95">
        <f>Raw!U505-Raw!U506</f>
        <v>-1111</v>
      </c>
      <c r="V505" s="95">
        <f>Raw!V505-Raw!W505</f>
        <v>-24940</v>
      </c>
      <c r="W505" s="95">
        <f t="shared" si="115"/>
        <v>3956</v>
      </c>
      <c r="X505" s="95">
        <f>Raw!X505</f>
        <v>217152</v>
      </c>
      <c r="Y505" s="95">
        <f>Raw!Y505</f>
        <v>79601</v>
      </c>
      <c r="Z505" s="95">
        <f>Raw!Z505</f>
        <v>47991</v>
      </c>
      <c r="AA505" s="95">
        <f>Raw!AA505</f>
        <v>33958</v>
      </c>
    </row>
    <row r="506" spans="1:27" x14ac:dyDescent="0.3">
      <c r="A506" s="85">
        <v>505</v>
      </c>
      <c r="B506" s="85" t="s">
        <v>366</v>
      </c>
      <c r="C506" s="85" t="s">
        <v>111</v>
      </c>
      <c r="D506" s="85">
        <v>2014</v>
      </c>
      <c r="E506" s="112">
        <f>Raw!E506+Raw!J506+Raw!K506+Raw!N506</f>
        <v>526962</v>
      </c>
      <c r="F506" s="4">
        <f t="shared" si="113"/>
        <v>-9435</v>
      </c>
      <c r="G506" s="94">
        <f t="shared" si="126"/>
        <v>135627.99031292254</v>
      </c>
      <c r="H506" s="94">
        <f>Raw!E506</f>
        <v>526945</v>
      </c>
      <c r="I506" s="94">
        <f t="shared" si="114"/>
        <v>-5422</v>
      </c>
      <c r="J506" s="94">
        <f>Raw!F506</f>
        <v>488877</v>
      </c>
      <c r="K506" s="95">
        <f>Raw!G506</f>
        <v>18888</v>
      </c>
      <c r="L506" s="95">
        <f>Raw!H506</f>
        <v>0</v>
      </c>
      <c r="M506" s="95">
        <f>Raw!I506+Raw!R506</f>
        <v>3203</v>
      </c>
      <c r="N506" s="95">
        <f>Raw!M506</f>
        <v>10805</v>
      </c>
      <c r="O506" s="95">
        <f t="shared" si="127"/>
        <v>3602.6344743195314</v>
      </c>
      <c r="P506" s="95">
        <f>Raw!O506</f>
        <v>11222</v>
      </c>
      <c r="Q506" s="113">
        <f>E506-(Raw!L506-Raw!P506)</f>
        <v>13481</v>
      </c>
      <c r="R506" s="95">
        <f>Raw!S506+Raw!T506</f>
        <v>2659</v>
      </c>
      <c r="S506" s="95">
        <f>Raw!S506/(Clean!R506/Raw!O506)</f>
        <v>11222</v>
      </c>
      <c r="T506" s="95">
        <f>Raw!Q506</f>
        <v>8563</v>
      </c>
      <c r="U506" s="95">
        <f>Raw!U506-Raw!U507</f>
        <v>-2811</v>
      </c>
      <c r="V506" s="95">
        <f>Raw!V506-Raw!W506</f>
        <v>-28896</v>
      </c>
      <c r="W506" s="95">
        <f t="shared" si="115"/>
        <v>252</v>
      </c>
      <c r="X506" s="95">
        <f>Raw!X506</f>
        <v>208248</v>
      </c>
      <c r="Y506" s="95">
        <f>Raw!Y506</f>
        <v>52528</v>
      </c>
      <c r="Z506" s="95">
        <f>Raw!Z506</f>
        <v>49347</v>
      </c>
      <c r="AA506" s="95">
        <f>Raw!AA506</f>
        <v>34119</v>
      </c>
    </row>
    <row r="507" spans="1:27" ht="15" thickBot="1" x14ac:dyDescent="0.35">
      <c r="A507" s="93">
        <v>506</v>
      </c>
      <c r="B507" s="93" t="s">
        <v>366</v>
      </c>
      <c r="C507" s="93" t="s">
        <v>111</v>
      </c>
      <c r="D507" s="93">
        <v>2013</v>
      </c>
      <c r="E507" s="112">
        <f>Raw!E507+Raw!J507+Raw!K507+Raw!N507</f>
        <v>536397</v>
      </c>
      <c r="F507" s="4">
        <f t="shared" si="113"/>
        <v>137855</v>
      </c>
      <c r="G507" s="94">
        <f t="shared" si="126"/>
        <v>135627.99031292254</v>
      </c>
      <c r="H507" s="94">
        <f>Raw!E507</f>
        <v>532367</v>
      </c>
      <c r="I507" s="94">
        <f t="shared" si="114"/>
        <v>138550</v>
      </c>
      <c r="J507" s="94">
        <f>Raw!F507</f>
        <v>500151</v>
      </c>
      <c r="K507" s="95">
        <f>Raw!G507</f>
        <v>18000</v>
      </c>
      <c r="L507" s="95">
        <f>Raw!H507</f>
        <v>0</v>
      </c>
      <c r="M507" s="95">
        <f>Raw!I507+Raw!R507</f>
        <v>591</v>
      </c>
      <c r="N507" s="95">
        <f>Raw!M507</f>
        <v>6442</v>
      </c>
      <c r="O507" s="95">
        <f t="shared" si="127"/>
        <v>3602.6344743195314</v>
      </c>
      <c r="P507" s="95">
        <f>Raw!O507</f>
        <v>8502</v>
      </c>
      <c r="Q507" s="113">
        <f>E507-(Raw!L507-Raw!P507)</f>
        <v>12632</v>
      </c>
      <c r="R507" s="95">
        <f>Raw!S507+Raw!T507</f>
        <v>2160</v>
      </c>
      <c r="S507" s="95">
        <f>Raw!S507/(Clean!R507/Raw!O507)</f>
        <v>8502</v>
      </c>
      <c r="T507" s="95">
        <f>Raw!Q507</f>
        <v>6343</v>
      </c>
      <c r="U507" s="95">
        <f>Raw!U507-Raw!U508</f>
        <v>-11600</v>
      </c>
      <c r="V507" s="95">
        <f>Raw!V507-Raw!W507</f>
        <v>-29148</v>
      </c>
      <c r="W507" s="95">
        <f t="shared" si="115"/>
        <v>14690</v>
      </c>
      <c r="X507" s="95">
        <f>Raw!X507</f>
        <v>207546</v>
      </c>
      <c r="Y507" s="95">
        <f>Raw!Y507</f>
        <v>40810</v>
      </c>
      <c r="Z507" s="95">
        <f>Raw!Z507</f>
        <v>53983</v>
      </c>
      <c r="AA507" s="95">
        <f>Raw!AA507</f>
        <v>17225</v>
      </c>
    </row>
    <row r="508" spans="1:27" ht="15" thickTop="1" x14ac:dyDescent="0.3">
      <c r="A508" s="88">
        <v>507</v>
      </c>
      <c r="B508" s="88" t="s">
        <v>366</v>
      </c>
      <c r="C508" s="88" t="s">
        <v>61</v>
      </c>
      <c r="D508" s="88">
        <v>2023</v>
      </c>
      <c r="E508" s="112">
        <f>Raw!E508+Raw!J508+Raw!K508+Raw!N508</f>
        <v>398542</v>
      </c>
      <c r="F508" s="4">
        <f t="shared" si="113"/>
        <v>-47523</v>
      </c>
      <c r="G508" s="94">
        <f t="shared" si="116"/>
        <v>68056.253251834074</v>
      </c>
      <c r="H508" s="94">
        <f>Raw!E508</f>
        <v>393817</v>
      </c>
      <c r="I508" s="94">
        <f t="shared" si="114"/>
        <v>-50947</v>
      </c>
      <c r="J508" s="94">
        <f>Raw!F508</f>
        <v>356117</v>
      </c>
      <c r="K508" s="95">
        <f>Raw!G508</f>
        <v>27479</v>
      </c>
      <c r="L508" s="95">
        <f>Raw!H508</f>
        <v>0</v>
      </c>
      <c r="M508" s="95">
        <f>Raw!I508+Raw!R508</f>
        <v>1141</v>
      </c>
      <c r="N508" s="95">
        <f>Raw!M508</f>
        <v>-3677</v>
      </c>
      <c r="O508" s="95">
        <f t="shared" si="117"/>
        <v>4145.9053548183065</v>
      </c>
      <c r="P508" s="95">
        <f>Raw!O508</f>
        <v>1034</v>
      </c>
      <c r="Q508" s="113">
        <f>E508-(Raw!L508-Raw!P508)</f>
        <v>1703</v>
      </c>
      <c r="R508" s="95">
        <f>Raw!S508+Raw!T508</f>
        <v>655</v>
      </c>
      <c r="S508" s="95">
        <f>Raw!S508/(Clean!R508/Raw!O508)</f>
        <v>1195.0198473282444</v>
      </c>
      <c r="T508" s="95">
        <f>Raw!Q508</f>
        <v>379</v>
      </c>
      <c r="U508" s="95">
        <f>Raw!U508-Raw!U509</f>
        <v>2404</v>
      </c>
      <c r="V508" s="95">
        <f>Raw!V508-Raw!W508</f>
        <v>-43838</v>
      </c>
      <c r="W508" s="95">
        <f t="shared" si="115"/>
        <v>-15939</v>
      </c>
      <c r="X508" s="95">
        <f>Raw!X508</f>
        <v>257898</v>
      </c>
      <c r="Y508" s="95">
        <f>Raw!Y508</f>
        <v>175109</v>
      </c>
      <c r="Z508" s="95">
        <f>Raw!Z508</f>
        <v>81973</v>
      </c>
      <c r="AA508" s="95">
        <f>Raw!AA508</f>
        <v>22157</v>
      </c>
    </row>
    <row r="509" spans="1:27" x14ac:dyDescent="0.3">
      <c r="A509" s="85">
        <v>508</v>
      </c>
      <c r="B509" s="85" t="s">
        <v>366</v>
      </c>
      <c r="C509" s="85" t="s">
        <v>61</v>
      </c>
      <c r="D509" s="85">
        <v>2022</v>
      </c>
      <c r="E509" s="112">
        <f>Raw!E509+Raw!J509+Raw!K509+Raw!N509</f>
        <v>446065</v>
      </c>
      <c r="F509" s="4">
        <f t="shared" si="113"/>
        <v>90102</v>
      </c>
      <c r="G509" s="94">
        <f t="shared" ref="G509:G518" si="128">G508</f>
        <v>68056.253251834074</v>
      </c>
      <c r="H509" s="94">
        <f>Raw!E509</f>
        <v>444764</v>
      </c>
      <c r="I509" s="94">
        <f t="shared" si="114"/>
        <v>94430</v>
      </c>
      <c r="J509" s="94">
        <f>Raw!F509</f>
        <v>393356</v>
      </c>
      <c r="K509" s="95">
        <f>Raw!G509</f>
        <v>29789</v>
      </c>
      <c r="L509" s="95">
        <f>Raw!H509</f>
        <v>0</v>
      </c>
      <c r="M509" s="95">
        <f>Raw!I509+Raw!R509</f>
        <v>956</v>
      </c>
      <c r="N509" s="95">
        <f>Raw!M509</f>
        <v>11231</v>
      </c>
      <c r="O509" s="95">
        <f t="shared" ref="O509:O518" si="129">O508</f>
        <v>4145.9053548183065</v>
      </c>
      <c r="P509" s="95">
        <f>Raw!O509</f>
        <v>11683</v>
      </c>
      <c r="Q509" s="113">
        <f>E509-(Raw!L509-Raw!P509)</f>
        <v>15009</v>
      </c>
      <c r="R509" s="95">
        <f>Raw!S509+Raw!T509</f>
        <v>2477</v>
      </c>
      <c r="S509" s="95">
        <f>Raw!S509/(Clean!R509/Raw!O509)</f>
        <v>12682.917642309245</v>
      </c>
      <c r="T509" s="95">
        <f>Raw!Q509</f>
        <v>9206</v>
      </c>
      <c r="U509" s="95">
        <f>Raw!U509-Raw!U510</f>
        <v>-2366</v>
      </c>
      <c r="V509" s="95">
        <f>Raw!V509-Raw!W509</f>
        <v>-27899</v>
      </c>
      <c r="W509" s="95">
        <f t="shared" si="115"/>
        <v>-5284</v>
      </c>
      <c r="X509" s="95">
        <f>Raw!X509</f>
        <v>264954</v>
      </c>
      <c r="Y509" s="95">
        <f>Raw!Y509</f>
        <v>183221</v>
      </c>
      <c r="Z509" s="95">
        <f>Raw!Z509</f>
        <v>96127</v>
      </c>
      <c r="AA509" s="95">
        <f>Raw!AA509</f>
        <v>29628</v>
      </c>
    </row>
    <row r="510" spans="1:27" x14ac:dyDescent="0.3">
      <c r="A510" s="85">
        <v>509</v>
      </c>
      <c r="B510" s="85" t="s">
        <v>366</v>
      </c>
      <c r="C510" s="85" t="s">
        <v>61</v>
      </c>
      <c r="D510" s="85">
        <v>2021</v>
      </c>
      <c r="E510" s="112">
        <f>Raw!E510+Raw!J510+Raw!K510+Raw!N510</f>
        <v>355963</v>
      </c>
      <c r="F510" s="4">
        <f t="shared" si="113"/>
        <v>31033</v>
      </c>
      <c r="G510" s="94">
        <f t="shared" si="128"/>
        <v>68056.253251834074</v>
      </c>
      <c r="H510" s="94">
        <f>Raw!E510</f>
        <v>350334</v>
      </c>
      <c r="I510" s="94">
        <f t="shared" si="114"/>
        <v>28352</v>
      </c>
      <c r="J510" s="94">
        <f>Raw!F510</f>
        <v>300827</v>
      </c>
      <c r="K510" s="95">
        <f>Raw!G510</f>
        <v>27033</v>
      </c>
      <c r="L510" s="95">
        <f>Raw!H510</f>
        <v>0</v>
      </c>
      <c r="M510" s="95">
        <f>Raw!I510+Raw!R510</f>
        <v>916</v>
      </c>
      <c r="N510" s="95">
        <f>Raw!M510</f>
        <v>10647</v>
      </c>
      <c r="O510" s="95">
        <f t="shared" si="129"/>
        <v>4145.9053548183065</v>
      </c>
      <c r="P510" s="95">
        <f>Raw!O510</f>
        <v>14577</v>
      </c>
      <c r="Q510" s="113">
        <f>E510-(Raw!L510-Raw!P510)</f>
        <v>19425</v>
      </c>
      <c r="R510" s="95">
        <f>Raw!S510+Raw!T510</f>
        <v>3150</v>
      </c>
      <c r="S510" s="95">
        <f>Raw!S510/(Clean!R510/Raw!O510)</f>
        <v>14632.531428571428</v>
      </c>
      <c r="T510" s="95">
        <f>Raw!Q510</f>
        <v>11428</v>
      </c>
      <c r="U510" s="95">
        <f>Raw!U510-Raw!U511</f>
        <v>-3012</v>
      </c>
      <c r="V510" s="95">
        <f>Raw!V510-Raw!W510</f>
        <v>-22615</v>
      </c>
      <c r="W510" s="95">
        <f t="shared" si="115"/>
        <v>15154</v>
      </c>
      <c r="X510" s="95">
        <f>Raw!X510</f>
        <v>267855</v>
      </c>
      <c r="Y510" s="95">
        <f>Raw!Y510</f>
        <v>198062</v>
      </c>
      <c r="Z510" s="95">
        <f>Raw!Z510</f>
        <v>109367</v>
      </c>
      <c r="AA510" s="95">
        <f>Raw!AA510</f>
        <v>37275</v>
      </c>
    </row>
    <row r="511" spans="1:27" x14ac:dyDescent="0.3">
      <c r="A511" s="85">
        <v>510</v>
      </c>
      <c r="B511" s="85" t="s">
        <v>366</v>
      </c>
      <c r="C511" s="85" t="s">
        <v>61</v>
      </c>
      <c r="D511" s="85">
        <v>2020</v>
      </c>
      <c r="E511" s="112">
        <f>Raw!E511+Raw!J511+Raw!K511+Raw!N511</f>
        <v>324930</v>
      </c>
      <c r="F511" s="4">
        <f t="shared" si="113"/>
        <v>-25712</v>
      </c>
      <c r="G511" s="94">
        <f t="shared" si="128"/>
        <v>68056.253251834074</v>
      </c>
      <c r="H511" s="94">
        <f>Raw!E511</f>
        <v>321982</v>
      </c>
      <c r="I511" s="94">
        <f t="shared" si="114"/>
        <v>-24092</v>
      </c>
      <c r="J511" s="94">
        <f>Raw!F511</f>
        <v>275886</v>
      </c>
      <c r="K511" s="95">
        <f>Raw!G511</f>
        <v>23967</v>
      </c>
      <c r="L511" s="95">
        <f>Raw!H511</f>
        <v>0</v>
      </c>
      <c r="M511" s="95">
        <f>Raw!I511+Raw!R511</f>
        <v>824</v>
      </c>
      <c r="N511" s="95">
        <f>Raw!M511</f>
        <v>7425</v>
      </c>
      <c r="O511" s="95">
        <f t="shared" si="129"/>
        <v>4145.9053548183065</v>
      </c>
      <c r="P511" s="95">
        <f>Raw!O511</f>
        <v>8071</v>
      </c>
      <c r="Q511" s="113">
        <f>E511-(Raw!L511-Raw!P511)</f>
        <v>11307</v>
      </c>
      <c r="R511" s="95">
        <f>Raw!S511+Raw!T511</f>
        <v>934</v>
      </c>
      <c r="S511" s="95">
        <f>Raw!S511/(Clean!R511/Raw!O511)</f>
        <v>8943.7740899357595</v>
      </c>
      <c r="T511" s="95">
        <f>Raw!Q511</f>
        <v>7137</v>
      </c>
      <c r="U511" s="95">
        <f>Raw!U511-Raw!U512</f>
        <v>-3427</v>
      </c>
      <c r="V511" s="95">
        <f>Raw!V511-Raw!W511</f>
        <v>-37769</v>
      </c>
      <c r="W511" s="95">
        <f t="shared" si="115"/>
        <v>7273</v>
      </c>
      <c r="X511" s="95">
        <f>Raw!X511</f>
        <v>287059</v>
      </c>
      <c r="Y511" s="95">
        <f>Raw!Y511</f>
        <v>217513</v>
      </c>
      <c r="Z511" s="95">
        <f>Raw!Z511</f>
        <v>131393</v>
      </c>
      <c r="AA511" s="95">
        <f>Raw!AA511</f>
        <v>25430</v>
      </c>
    </row>
    <row r="512" spans="1:27" x14ac:dyDescent="0.3">
      <c r="A512" s="85">
        <v>511</v>
      </c>
      <c r="B512" s="85" t="s">
        <v>366</v>
      </c>
      <c r="C512" s="85" t="s">
        <v>61</v>
      </c>
      <c r="D512" s="85">
        <v>2019</v>
      </c>
      <c r="E512" s="112">
        <f>Raw!E512+Raw!J512+Raw!K512+Raw!N512</f>
        <v>350642</v>
      </c>
      <c r="F512" s="4">
        <f t="shared" si="113"/>
        <v>42261</v>
      </c>
      <c r="G512" s="94">
        <f t="shared" si="128"/>
        <v>68056.253251834074</v>
      </c>
      <c r="H512" s="94">
        <f>Raw!E512</f>
        <v>346074</v>
      </c>
      <c r="I512" s="94">
        <f t="shared" si="114"/>
        <v>37431</v>
      </c>
      <c r="J512" s="94">
        <f>Raw!F512</f>
        <v>301478</v>
      </c>
      <c r="K512" s="95">
        <f>Raw!G512</f>
        <v>22010</v>
      </c>
      <c r="L512" s="95">
        <f>Raw!H512</f>
        <v>0</v>
      </c>
      <c r="M512" s="95">
        <f>Raw!I512+Raw!R512</f>
        <v>945</v>
      </c>
      <c r="N512" s="95">
        <f>Raw!M512</f>
        <v>6022</v>
      </c>
      <c r="O512" s="95">
        <f t="shared" si="129"/>
        <v>4145.9053548183065</v>
      </c>
      <c r="P512" s="95">
        <f>Raw!O512</f>
        <v>7244</v>
      </c>
      <c r="Q512" s="113">
        <f>E512-(Raw!L512-Raw!P512)</f>
        <v>12683</v>
      </c>
      <c r="R512" s="95">
        <f>Raw!S512+Raw!T512</f>
        <v>2092</v>
      </c>
      <c r="S512" s="95">
        <f>Raw!S512/(Clean!R512/Raw!O512)</f>
        <v>7489.8527724665391</v>
      </c>
      <c r="T512" s="95">
        <f>Raw!Q512</f>
        <v>5152</v>
      </c>
      <c r="U512" s="95">
        <f>Raw!U512-Raw!U513</f>
        <v>7862</v>
      </c>
      <c r="V512" s="95">
        <f>Raw!V512-Raw!W512</f>
        <v>-45042</v>
      </c>
      <c r="W512" s="95">
        <f t="shared" si="115"/>
        <v>15652</v>
      </c>
      <c r="X512" s="95">
        <f>Raw!X512</f>
        <v>304895</v>
      </c>
      <c r="Y512" s="95">
        <f>Raw!Y512</f>
        <v>245994</v>
      </c>
      <c r="Z512" s="95">
        <f>Raw!Z512</f>
        <v>147046</v>
      </c>
      <c r="AA512" s="95">
        <f>Raw!AA512</f>
        <v>60957</v>
      </c>
    </row>
    <row r="513" spans="1:27" x14ac:dyDescent="0.3">
      <c r="A513" s="85">
        <v>512</v>
      </c>
      <c r="B513" s="85" t="s">
        <v>366</v>
      </c>
      <c r="C513" s="85" t="s">
        <v>61</v>
      </c>
      <c r="D513" s="85">
        <v>2018</v>
      </c>
      <c r="E513" s="112">
        <f>Raw!E513+Raw!J513+Raw!K513+Raw!N513</f>
        <v>308381</v>
      </c>
      <c r="F513" s="4">
        <f t="shared" si="113"/>
        <v>59496</v>
      </c>
      <c r="G513" s="94">
        <f t="shared" si="128"/>
        <v>68056.253251834074</v>
      </c>
      <c r="H513" s="94">
        <f>Raw!E513</f>
        <v>308643</v>
      </c>
      <c r="I513" s="94">
        <f t="shared" si="114"/>
        <v>59395</v>
      </c>
      <c r="J513" s="94">
        <f>Raw!F513</f>
        <v>272349</v>
      </c>
      <c r="K513" s="95">
        <f>Raw!G513</f>
        <v>20645</v>
      </c>
      <c r="L513" s="95">
        <f>Raw!H513</f>
        <v>0</v>
      </c>
      <c r="M513" s="95">
        <f>Raw!I513+Raw!R513</f>
        <v>770</v>
      </c>
      <c r="N513" s="95">
        <f>Raw!M513</f>
        <v>6434</v>
      </c>
      <c r="O513" s="95">
        <f t="shared" si="129"/>
        <v>4145.9053548183065</v>
      </c>
      <c r="P513" s="95">
        <f>Raw!O513</f>
        <v>6449</v>
      </c>
      <c r="Q513" s="113">
        <f>E513-(Raw!L513-Raw!P513)</f>
        <v>7508</v>
      </c>
      <c r="R513" s="95">
        <f>Raw!S513+Raw!T513</f>
        <v>1336</v>
      </c>
      <c r="S513" s="95">
        <f>Raw!S513/(Clean!R513/Raw!O513)</f>
        <v>6835.1676646706592</v>
      </c>
      <c r="T513" s="95">
        <f>Raw!Q513</f>
        <v>5113</v>
      </c>
      <c r="U513" s="95">
        <f>Raw!U513-Raw!U514</f>
        <v>-1558</v>
      </c>
      <c r="V513" s="95">
        <f>Raw!V513-Raw!W513</f>
        <v>-60694</v>
      </c>
      <c r="W513" s="95">
        <f t="shared" si="115"/>
        <v>-89561</v>
      </c>
      <c r="X513" s="95">
        <f>Raw!X513</f>
        <v>339353</v>
      </c>
      <c r="Y513" s="95">
        <f>Raw!Y513</f>
        <v>272452</v>
      </c>
      <c r="Z513" s="95">
        <f>Raw!Z513</f>
        <v>203472</v>
      </c>
      <c r="AA513" s="95">
        <f>Raw!AA513</f>
        <v>25920</v>
      </c>
    </row>
    <row r="514" spans="1:27" x14ac:dyDescent="0.3">
      <c r="A514" s="85">
        <v>513</v>
      </c>
      <c r="B514" s="85" t="s">
        <v>366</v>
      </c>
      <c r="C514" s="85" t="s">
        <v>61</v>
      </c>
      <c r="D514" s="85">
        <v>2017</v>
      </c>
      <c r="E514" s="112">
        <f>Raw!E514+Raw!J514+Raw!K514+Raw!N514</f>
        <v>248885</v>
      </c>
      <c r="F514" s="4">
        <f t="shared" si="113"/>
        <v>6629</v>
      </c>
      <c r="G514" s="94">
        <f t="shared" si="128"/>
        <v>68056.253251834074</v>
      </c>
      <c r="H514" s="94">
        <f>Raw!E514</f>
        <v>249248</v>
      </c>
      <c r="I514" s="94">
        <f t="shared" si="114"/>
        <v>3836</v>
      </c>
      <c r="J514" s="94">
        <f>Raw!F514</f>
        <v>219521</v>
      </c>
      <c r="K514" s="95">
        <f>Raw!G514</f>
        <v>17532</v>
      </c>
      <c r="L514" s="95">
        <f>Raw!H514</f>
        <v>0</v>
      </c>
      <c r="M514" s="95">
        <f>Raw!I514+Raw!R514</f>
        <v>927</v>
      </c>
      <c r="N514" s="95">
        <f>Raw!M514</f>
        <v>6401</v>
      </c>
      <c r="O514" s="95">
        <f t="shared" si="129"/>
        <v>4145.9053548183065</v>
      </c>
      <c r="P514" s="95">
        <f>Raw!O514</f>
        <v>6404</v>
      </c>
      <c r="Q514" s="113">
        <f>E514-(Raw!L514-Raw!P514)</f>
        <v>7301</v>
      </c>
      <c r="R514" s="95">
        <f>Raw!S514+Raw!T514</f>
        <v>1262</v>
      </c>
      <c r="S514" s="95">
        <f>Raw!S514/(Clean!R514/Raw!O514)</f>
        <v>6581.6069730586369</v>
      </c>
      <c r="T514" s="95">
        <f>Raw!Q514</f>
        <v>5142</v>
      </c>
      <c r="U514" s="95">
        <f>Raw!U514-Raw!U515</f>
        <v>1843</v>
      </c>
      <c r="V514" s="95">
        <f>Raw!V514-Raw!W514</f>
        <v>28867</v>
      </c>
      <c r="W514" s="95">
        <f t="shared" si="115"/>
        <v>4012</v>
      </c>
      <c r="X514" s="95">
        <f>Raw!X514</f>
        <v>177592</v>
      </c>
      <c r="Y514" s="95">
        <f>Raw!Y514</f>
        <v>107186</v>
      </c>
      <c r="Z514" s="95">
        <f>Raw!Z514</f>
        <v>54710</v>
      </c>
      <c r="AA514" s="95">
        <f>Raw!AA514</f>
        <v>14526</v>
      </c>
    </row>
    <row r="515" spans="1:27" x14ac:dyDescent="0.3">
      <c r="A515" s="85">
        <v>514</v>
      </c>
      <c r="B515" s="85" t="s">
        <v>366</v>
      </c>
      <c r="C515" s="85" t="s">
        <v>61</v>
      </c>
      <c r="D515" s="85">
        <v>2016</v>
      </c>
      <c r="E515" s="112">
        <f>Raw!E515+Raw!J515+Raw!K515+Raw!N515</f>
        <v>242256</v>
      </c>
      <c r="F515" s="4">
        <f t="shared" ref="F515:F578" si="130">E515-E516</f>
        <v>1490</v>
      </c>
      <c r="G515" s="94">
        <f t="shared" si="128"/>
        <v>68056.253251834074</v>
      </c>
      <c r="H515" s="94">
        <f>Raw!E515</f>
        <v>245412</v>
      </c>
      <c r="I515" s="94">
        <f t="shared" ref="I515:I578" si="131">H515-H516</f>
        <v>-3413</v>
      </c>
      <c r="J515" s="94">
        <f>Raw!F515</f>
        <v>216353</v>
      </c>
      <c r="K515" s="95">
        <f>Raw!G515</f>
        <v>19623</v>
      </c>
      <c r="L515" s="95">
        <f>Raw!H515</f>
        <v>0</v>
      </c>
      <c r="M515" s="95">
        <f>Raw!I515+Raw!R515</f>
        <v>1003</v>
      </c>
      <c r="N515" s="95">
        <f>Raw!M515</f>
        <v>4336</v>
      </c>
      <c r="O515" s="95">
        <f t="shared" si="129"/>
        <v>4145.9053548183065</v>
      </c>
      <c r="P515" s="95">
        <f>Raw!O515</f>
        <v>6103</v>
      </c>
      <c r="Q515" s="113">
        <f>E515-(Raw!L515-Raw!P515)</f>
        <v>2353</v>
      </c>
      <c r="R515" s="95">
        <f>Raw!S515+Raw!T515</f>
        <v>1173</v>
      </c>
      <c r="S515" s="95">
        <f>Raw!S515/(Clean!R515/Raw!O515)</f>
        <v>6233.072463768116</v>
      </c>
      <c r="T515" s="95">
        <f>Raw!Q515</f>
        <v>4929</v>
      </c>
      <c r="U515" s="95">
        <f>Raw!U515-Raw!U516</f>
        <v>-5638</v>
      </c>
      <c r="V515" s="95">
        <f>Raw!V515-Raw!W515</f>
        <v>24855</v>
      </c>
      <c r="W515" s="95">
        <f t="shared" ref="W515:W578" si="132">V515-V516</f>
        <v>-14577</v>
      </c>
      <c r="X515" s="95">
        <f>Raw!X515</f>
        <v>180729</v>
      </c>
      <c r="Y515" s="95">
        <f>Raw!Y515</f>
        <v>121776</v>
      </c>
      <c r="Z515" s="95">
        <f>Raw!Z515</f>
        <v>61342</v>
      </c>
      <c r="AA515" s="95">
        <f>Raw!AA515</f>
        <v>12262</v>
      </c>
    </row>
    <row r="516" spans="1:27" x14ac:dyDescent="0.3">
      <c r="A516" s="85">
        <v>515</v>
      </c>
      <c r="B516" s="85" t="s">
        <v>366</v>
      </c>
      <c r="C516" s="85" t="s">
        <v>61</v>
      </c>
      <c r="D516" s="85">
        <v>2015</v>
      </c>
      <c r="E516" s="112">
        <f>Raw!E516+Raw!J516+Raw!K516+Raw!N516</f>
        <v>240766</v>
      </c>
      <c r="F516" s="4">
        <f t="shared" si="130"/>
        <v>-83487</v>
      </c>
      <c r="G516" s="94">
        <f t="shared" si="128"/>
        <v>68056.253251834074</v>
      </c>
      <c r="H516" s="94">
        <f>Raw!E516</f>
        <v>248825</v>
      </c>
      <c r="I516" s="94">
        <f t="shared" si="131"/>
        <v>-75810</v>
      </c>
      <c r="J516" s="94">
        <f>Raw!F516</f>
        <v>227576</v>
      </c>
      <c r="K516" s="95">
        <f>Raw!G516</f>
        <v>14588</v>
      </c>
      <c r="L516" s="95">
        <f>Raw!H516</f>
        <v>0</v>
      </c>
      <c r="M516" s="95">
        <f>Raw!I516+Raw!R516</f>
        <v>1098</v>
      </c>
      <c r="N516" s="95">
        <f>Raw!M516</f>
        <v>5584</v>
      </c>
      <c r="O516" s="95">
        <f t="shared" si="129"/>
        <v>4145.9053548183065</v>
      </c>
      <c r="P516" s="95">
        <f>Raw!O516</f>
        <v>4624</v>
      </c>
      <c r="Q516" s="113">
        <f>E516-(Raw!L516-Raw!P516)</f>
        <v>-1416</v>
      </c>
      <c r="R516" s="95">
        <f>Raw!S516+Raw!T516</f>
        <v>1059</v>
      </c>
      <c r="S516" s="95">
        <f>Raw!S516/(Clean!R516/Raw!O516)</f>
        <v>5353.1860245514636</v>
      </c>
      <c r="T516" s="95">
        <f>Raw!Q516</f>
        <v>3565</v>
      </c>
      <c r="U516" s="95">
        <f>Raw!U516-Raw!U517</f>
        <v>2052</v>
      </c>
      <c r="V516" s="95">
        <f>Raw!V516-Raw!W516</f>
        <v>39432</v>
      </c>
      <c r="W516" s="95">
        <f t="shared" si="132"/>
        <v>5980</v>
      </c>
      <c r="X516" s="95">
        <f>Raw!X516</f>
        <v>125577</v>
      </c>
      <c r="Y516" s="95">
        <f>Raw!Y516</f>
        <v>48063</v>
      </c>
      <c r="Z516" s="95">
        <f>Raw!Z516</f>
        <v>0</v>
      </c>
      <c r="AA516" s="95">
        <f>Raw!AA516</f>
        <v>530</v>
      </c>
    </row>
    <row r="517" spans="1:27" x14ac:dyDescent="0.3">
      <c r="A517" s="85">
        <v>516</v>
      </c>
      <c r="B517" s="85" t="s">
        <v>366</v>
      </c>
      <c r="C517" s="85" t="s">
        <v>61</v>
      </c>
      <c r="D517" s="85">
        <v>2014</v>
      </c>
      <c r="E517" s="112">
        <f>Raw!E517+Raw!J517+Raw!K517+Raw!N517</f>
        <v>324253</v>
      </c>
      <c r="F517" s="4">
        <f t="shared" si="130"/>
        <v>11428</v>
      </c>
      <c r="G517" s="94">
        <f t="shared" si="128"/>
        <v>68056.253251834074</v>
      </c>
      <c r="H517" s="94">
        <f>Raw!E517</f>
        <v>324635</v>
      </c>
      <c r="I517" s="94">
        <f t="shared" si="131"/>
        <v>11600</v>
      </c>
      <c r="J517" s="94">
        <f>Raw!F517</f>
        <v>306937</v>
      </c>
      <c r="K517" s="95">
        <f>Raw!G517</f>
        <v>12741</v>
      </c>
      <c r="L517" s="95">
        <f>Raw!H517</f>
        <v>0</v>
      </c>
      <c r="M517" s="95">
        <f>Raw!I517+Raw!R517</f>
        <v>1279</v>
      </c>
      <c r="N517" s="95">
        <f>Raw!M517</f>
        <v>3298</v>
      </c>
      <c r="O517" s="95">
        <f t="shared" si="129"/>
        <v>4145.9053548183065</v>
      </c>
      <c r="P517" s="95">
        <f>Raw!O517</f>
        <v>3479</v>
      </c>
      <c r="Q517" s="113">
        <f>E517-(Raw!L517-Raw!P517)</f>
        <v>2978</v>
      </c>
      <c r="R517" s="95">
        <f>Raw!S517+Raw!T517</f>
        <v>63</v>
      </c>
      <c r="S517" s="95">
        <f>Raw!S517/(Clean!R517/Raw!O517)</f>
        <v>3479</v>
      </c>
      <c r="T517" s="95">
        <f>Raw!Q517</f>
        <v>3417</v>
      </c>
      <c r="U517" s="95">
        <f>Raw!U517-Raw!U518</f>
        <v>1381</v>
      </c>
      <c r="V517" s="95">
        <f>Raw!V517-Raw!W517</f>
        <v>33452</v>
      </c>
      <c r="W517" s="95">
        <f t="shared" si="132"/>
        <v>22098</v>
      </c>
      <c r="X517" s="95">
        <f>Raw!X517</f>
        <v>147873</v>
      </c>
      <c r="Y517" s="95">
        <f>Raw!Y517</f>
        <v>52081</v>
      </c>
      <c r="Z517" s="95">
        <f>Raw!Z517</f>
        <v>8300</v>
      </c>
      <c r="AA517" s="95">
        <f>Raw!AA517</f>
        <v>18635</v>
      </c>
    </row>
    <row r="518" spans="1:27" ht="15" thickBot="1" x14ac:dyDescent="0.35">
      <c r="A518" s="93">
        <v>517</v>
      </c>
      <c r="B518" s="93" t="s">
        <v>366</v>
      </c>
      <c r="C518" s="93" t="s">
        <v>61</v>
      </c>
      <c r="D518" s="93">
        <v>2013</v>
      </c>
      <c r="E518" s="112">
        <f>Raw!E518+Raw!J518+Raw!K518+Raw!N518</f>
        <v>312825</v>
      </c>
      <c r="F518" s="4">
        <f t="shared" si="130"/>
        <v>-2915663</v>
      </c>
      <c r="G518" s="94">
        <f t="shared" si="128"/>
        <v>68056.253251834074</v>
      </c>
      <c r="H518" s="94">
        <f>Raw!E518</f>
        <v>313035</v>
      </c>
      <c r="I518" s="94">
        <f t="shared" si="131"/>
        <v>-2908891</v>
      </c>
      <c r="J518" s="94">
        <f>Raw!F518</f>
        <v>298416</v>
      </c>
      <c r="K518" s="95">
        <f>Raw!G518</f>
        <v>13573</v>
      </c>
      <c r="L518" s="95">
        <f>Raw!H518</f>
        <v>0</v>
      </c>
      <c r="M518" s="95">
        <f>Raw!I518+Raw!R518</f>
        <v>0</v>
      </c>
      <c r="N518" s="95">
        <f>Raw!M518</f>
        <v>514</v>
      </c>
      <c r="O518" s="95">
        <f t="shared" si="129"/>
        <v>4145.9053548183065</v>
      </c>
      <c r="P518" s="95">
        <f>Raw!O518</f>
        <v>678</v>
      </c>
      <c r="Q518" s="113">
        <f>E518-(Raw!L518-Raw!P518)</f>
        <v>845</v>
      </c>
      <c r="R518" s="95">
        <f>Raw!S518+Raw!T518</f>
        <v>541</v>
      </c>
      <c r="S518" s="95">
        <f>Raw!S518/(Clean!R518/Raw!O518)</f>
        <v>678</v>
      </c>
      <c r="T518" s="95">
        <f>Raw!Q518</f>
        <v>137</v>
      </c>
      <c r="U518" s="95">
        <f>Raw!U518-Raw!U519</f>
        <v>-300627</v>
      </c>
      <c r="V518" s="95">
        <f>Raw!V518-Raw!W518</f>
        <v>11354</v>
      </c>
      <c r="W518" s="95">
        <f t="shared" si="132"/>
        <v>-885553</v>
      </c>
      <c r="X518" s="95">
        <f>Raw!X518</f>
        <v>129416</v>
      </c>
      <c r="Y518" s="95">
        <f>Raw!Y518</f>
        <v>55188</v>
      </c>
      <c r="Z518" s="95">
        <f>Raw!Z518</f>
        <v>3000</v>
      </c>
      <c r="AA518" s="95">
        <f>Raw!AA518</f>
        <v>13950</v>
      </c>
    </row>
    <row r="519" spans="1:27" ht="15" thickTop="1" x14ac:dyDescent="0.3">
      <c r="A519" s="88">
        <v>518</v>
      </c>
      <c r="B519" s="88" t="s">
        <v>366</v>
      </c>
      <c r="C519" s="88" t="s">
        <v>121</v>
      </c>
      <c r="D519" s="88">
        <v>2023</v>
      </c>
      <c r="E519" s="112">
        <f>Raw!E519+Raw!J519+Raw!K519+Raw!N519</f>
        <v>3228488</v>
      </c>
      <c r="F519" s="4">
        <f t="shared" si="130"/>
        <v>289515</v>
      </c>
      <c r="G519" s="94">
        <f t="shared" ref="G515:G578" si="133">_xlfn.STDEV.S(E519:E528)</f>
        <v>654937.44112719095</v>
      </c>
      <c r="H519" s="94">
        <f>Raw!E519</f>
        <v>3221926</v>
      </c>
      <c r="I519" s="94">
        <f t="shared" si="131"/>
        <v>287574</v>
      </c>
      <c r="J519" s="94">
        <f>Raw!F519</f>
        <v>2999441</v>
      </c>
      <c r="K519" s="95">
        <f>Raw!G519</f>
        <v>192354</v>
      </c>
      <c r="L519" s="95">
        <f>Raw!H519</f>
        <v>0</v>
      </c>
      <c r="M519" s="95">
        <f>Raw!I519+Raw!R519</f>
        <v>5204</v>
      </c>
      <c r="N519" s="95">
        <f>Raw!M519</f>
        <v>34876</v>
      </c>
      <c r="O519" s="95">
        <f t="shared" ref="O519:O574" si="134">_xlfn.STDEV.S(N519:N528)</f>
        <v>142118.75396070865</v>
      </c>
      <c r="P519" s="95">
        <f>Raw!O519</f>
        <v>54556</v>
      </c>
      <c r="Q519" s="113">
        <f>E519-(Raw!L519-Raw!P519)</f>
        <v>60972</v>
      </c>
      <c r="R519" s="95">
        <f>Raw!S519+Raw!T519</f>
        <v>19533</v>
      </c>
      <c r="S519" s="95">
        <f>Raw!S519/(Clean!R519/Raw!O519)</f>
        <v>41141.139609890954</v>
      </c>
      <c r="T519" s="95">
        <f>Raw!Q519</f>
        <v>20483</v>
      </c>
      <c r="U519" s="95">
        <f>Raw!U519-Raw!U520</f>
        <v>-45555</v>
      </c>
      <c r="V519" s="95">
        <f>Raw!V519-Raw!W519</f>
        <v>896907</v>
      </c>
      <c r="W519" s="95">
        <f t="shared" si="132"/>
        <v>210767</v>
      </c>
      <c r="X519" s="95">
        <f>Raw!X519</f>
        <v>2472041</v>
      </c>
      <c r="Y519" s="95">
        <f>Raw!Y519</f>
        <v>121043</v>
      </c>
      <c r="Z519" s="95">
        <f>Raw!Z519</f>
        <v>809915</v>
      </c>
      <c r="AA519" s="95">
        <f>Raw!AA519</f>
        <v>98208</v>
      </c>
    </row>
    <row r="520" spans="1:27" x14ac:dyDescent="0.3">
      <c r="A520" s="85">
        <v>519</v>
      </c>
      <c r="B520" s="85" t="s">
        <v>366</v>
      </c>
      <c r="C520" s="85" t="s">
        <v>121</v>
      </c>
      <c r="D520" s="85">
        <v>2022</v>
      </c>
      <c r="E520" s="112">
        <f>Raw!E520+Raw!J520+Raw!K520+Raw!N520</f>
        <v>2938973</v>
      </c>
      <c r="F520" s="4">
        <f t="shared" si="130"/>
        <v>186950</v>
      </c>
      <c r="G520" s="94">
        <f t="shared" ref="G520:G529" si="135">G519</f>
        <v>654937.44112719095</v>
      </c>
      <c r="H520" s="94">
        <f>Raw!E520</f>
        <v>2934352</v>
      </c>
      <c r="I520" s="94">
        <f t="shared" si="131"/>
        <v>174092</v>
      </c>
      <c r="J520" s="94">
        <f>Raw!F520</f>
        <v>2713296</v>
      </c>
      <c r="K520" s="95">
        <f>Raw!G520</f>
        <v>168567</v>
      </c>
      <c r="L520" s="95">
        <f>Raw!H520</f>
        <v>0</v>
      </c>
      <c r="M520" s="95">
        <f>Raw!I520+Raw!R520</f>
        <v>6397</v>
      </c>
      <c r="N520" s="95">
        <f>Raw!M520</f>
        <v>39250</v>
      </c>
      <c r="O520" s="95">
        <f t="shared" ref="O520:O529" si="136">O519</f>
        <v>142118.75396070865</v>
      </c>
      <c r="P520" s="95">
        <f>Raw!O520</f>
        <v>38733</v>
      </c>
      <c r="Q520" s="113">
        <f>E520-(Raw!L520-Raw!P520)</f>
        <v>55350</v>
      </c>
      <c r="R520" s="95">
        <f>Raw!S520+Raw!T520</f>
        <v>11479</v>
      </c>
      <c r="S520" s="95">
        <f>Raw!S520/(Clean!R520/Raw!O520)</f>
        <v>31950.760257862185</v>
      </c>
      <c r="T520" s="95">
        <f>Raw!Q520</f>
        <v>11503</v>
      </c>
      <c r="U520" s="95">
        <f>Raw!U520-Raw!U521</f>
        <v>107006</v>
      </c>
      <c r="V520" s="95">
        <f>Raw!V520-Raw!W520</f>
        <v>686140</v>
      </c>
      <c r="W520" s="95">
        <f t="shared" si="132"/>
        <v>54865</v>
      </c>
      <c r="X520" s="95">
        <f>Raw!X520</f>
        <v>2245543</v>
      </c>
      <c r="Y520" s="95">
        <f>Raw!Y520</f>
        <v>126223</v>
      </c>
      <c r="Z520" s="95">
        <f>Raw!Z520</f>
        <v>643912</v>
      </c>
      <c r="AA520" s="95">
        <f>Raw!AA520</f>
        <v>-175846</v>
      </c>
    </row>
    <row r="521" spans="1:27" x14ac:dyDescent="0.3">
      <c r="A521" s="85">
        <v>520</v>
      </c>
      <c r="B521" s="85" t="s">
        <v>366</v>
      </c>
      <c r="C521" s="85" t="s">
        <v>121</v>
      </c>
      <c r="D521" s="85">
        <v>2021</v>
      </c>
      <c r="E521" s="112">
        <f>Raw!E521+Raw!J521+Raw!K521+Raw!N521</f>
        <v>2752023</v>
      </c>
      <c r="F521" s="4">
        <f t="shared" si="130"/>
        <v>581610</v>
      </c>
      <c r="G521" s="94">
        <f t="shared" si="135"/>
        <v>654937.44112719095</v>
      </c>
      <c r="H521" s="94">
        <f>Raw!E521</f>
        <v>2760260</v>
      </c>
      <c r="I521" s="94">
        <f t="shared" si="131"/>
        <v>581555</v>
      </c>
      <c r="J521" s="94">
        <f>Raw!F521</f>
        <v>2578954</v>
      </c>
      <c r="K521" s="95">
        <f>Raw!G521</f>
        <v>158225</v>
      </c>
      <c r="L521" s="95">
        <f>Raw!H521</f>
        <v>0</v>
      </c>
      <c r="M521" s="95">
        <f>Raw!I521+Raw!R521</f>
        <v>6893</v>
      </c>
      <c r="N521" s="95">
        <f>Raw!M521</f>
        <v>29478</v>
      </c>
      <c r="O521" s="95">
        <f t="shared" si="136"/>
        <v>142118.75396070865</v>
      </c>
      <c r="P521" s="95">
        <f>Raw!O521</f>
        <v>34568</v>
      </c>
      <c r="Q521" s="113">
        <f>E521-(Raw!L521-Raw!P521)</f>
        <v>31705</v>
      </c>
      <c r="R521" s="95">
        <f>Raw!S521+Raw!T521</f>
        <v>10465</v>
      </c>
      <c r="S521" s="95">
        <f>Raw!S521/(Clean!R521/Raw!O521)</f>
        <v>37484.726612517916</v>
      </c>
      <c r="T521" s="95">
        <f>Raw!Q521</f>
        <v>7570</v>
      </c>
      <c r="U521" s="95">
        <f>Raw!U521-Raw!U522</f>
        <v>93170</v>
      </c>
      <c r="V521" s="95">
        <f>Raw!V521-Raw!W521</f>
        <v>631275</v>
      </c>
      <c r="W521" s="95">
        <f t="shared" si="132"/>
        <v>-4889</v>
      </c>
      <c r="X521" s="95">
        <f>Raw!X521</f>
        <v>1810746</v>
      </c>
      <c r="Y521" s="95">
        <f>Raw!Y521</f>
        <v>144002</v>
      </c>
      <c r="Z521" s="95">
        <f>Raw!Z521</f>
        <v>507982</v>
      </c>
      <c r="AA521" s="95">
        <f>Raw!AA521</f>
        <v>-117905</v>
      </c>
    </row>
    <row r="522" spans="1:27" x14ac:dyDescent="0.3">
      <c r="A522" s="85">
        <v>521</v>
      </c>
      <c r="B522" s="85" t="s">
        <v>366</v>
      </c>
      <c r="C522" s="85" t="s">
        <v>121</v>
      </c>
      <c r="D522" s="85">
        <v>2020</v>
      </c>
      <c r="E522" s="112">
        <f>Raw!E522+Raw!J522+Raw!K522+Raw!N522</f>
        <v>2170413</v>
      </c>
      <c r="F522" s="4">
        <f t="shared" si="130"/>
        <v>-77805</v>
      </c>
      <c r="G522" s="94">
        <f t="shared" si="135"/>
        <v>654937.44112719095</v>
      </c>
      <c r="H522" s="94">
        <f>Raw!E522</f>
        <v>2178705</v>
      </c>
      <c r="I522" s="94">
        <f t="shared" si="131"/>
        <v>-86313</v>
      </c>
      <c r="J522" s="94">
        <f>Raw!F522</f>
        <v>1992377</v>
      </c>
      <c r="K522" s="95">
        <f>Raw!G522</f>
        <v>152335</v>
      </c>
      <c r="L522" s="95">
        <f>Raw!H522</f>
        <v>0</v>
      </c>
      <c r="M522" s="95">
        <f>Raw!I522+Raw!R522</f>
        <v>7509</v>
      </c>
      <c r="N522" s="95">
        <f>Raw!M522</f>
        <v>32090</v>
      </c>
      <c r="O522" s="95">
        <f t="shared" si="136"/>
        <v>142118.75396070865</v>
      </c>
      <c r="P522" s="95">
        <f>Raw!O522</f>
        <v>32529</v>
      </c>
      <c r="Q522" s="113">
        <f>E522-(Raw!L522-Raw!P522)</f>
        <v>35442</v>
      </c>
      <c r="R522" s="95">
        <f>Raw!S522+Raw!T522</f>
        <v>11644</v>
      </c>
      <c r="S522" s="95">
        <f>Raw!S522/(Clean!R522/Raw!O522)</f>
        <v>33760.989780144278</v>
      </c>
      <c r="T522" s="95">
        <f>Raw!Q522</f>
        <v>5385</v>
      </c>
      <c r="U522" s="95">
        <f>Raw!U522-Raw!U523</f>
        <v>-173521</v>
      </c>
      <c r="V522" s="95">
        <f>Raw!V522-Raw!W522</f>
        <v>636164</v>
      </c>
      <c r="W522" s="95">
        <f t="shared" si="132"/>
        <v>-4612</v>
      </c>
      <c r="X522" s="95">
        <f>Raw!X522</f>
        <v>1673539</v>
      </c>
      <c r="Y522" s="95">
        <f>Raw!Y522</f>
        <v>163829</v>
      </c>
      <c r="Z522" s="95">
        <f>Raw!Z522</f>
        <v>371770</v>
      </c>
      <c r="AA522" s="95">
        <f>Raw!AA522</f>
        <v>256000</v>
      </c>
    </row>
    <row r="523" spans="1:27" x14ac:dyDescent="0.3">
      <c r="A523" s="85">
        <v>522</v>
      </c>
      <c r="B523" s="85" t="s">
        <v>366</v>
      </c>
      <c r="C523" s="85" t="s">
        <v>121</v>
      </c>
      <c r="D523" s="85">
        <v>2019</v>
      </c>
      <c r="E523" s="112">
        <f>Raw!E523+Raw!J523+Raw!K523+Raw!N523</f>
        <v>2248218</v>
      </c>
      <c r="F523" s="4">
        <f t="shared" si="130"/>
        <v>-197800</v>
      </c>
      <c r="G523" s="94">
        <f t="shared" si="135"/>
        <v>654937.44112719095</v>
      </c>
      <c r="H523" s="94">
        <f>Raw!E523</f>
        <v>2265018</v>
      </c>
      <c r="I523" s="94">
        <f t="shared" si="131"/>
        <v>-199597</v>
      </c>
      <c r="J523" s="94">
        <f>Raw!F523</f>
        <v>2046376</v>
      </c>
      <c r="K523" s="95">
        <f>Raw!G523</f>
        <v>157934</v>
      </c>
      <c r="L523" s="95">
        <f>Raw!H523</f>
        <v>0</v>
      </c>
      <c r="M523" s="95">
        <f>Raw!I523+Raw!R523</f>
        <v>6970</v>
      </c>
      <c r="N523" s="95">
        <f>Raw!M523</f>
        <v>52333</v>
      </c>
      <c r="O523" s="95">
        <f t="shared" si="136"/>
        <v>142118.75396070865</v>
      </c>
      <c r="P523" s="95">
        <f>Raw!O523</f>
        <v>45201</v>
      </c>
      <c r="Q523" s="113">
        <f>E523-(Raw!L523-Raw!P523)</f>
        <v>41210</v>
      </c>
      <c r="R523" s="95">
        <f>Raw!S523+Raw!T523</f>
        <v>5676</v>
      </c>
      <c r="S523" s="95">
        <f>Raw!S523/(Clean!R523/Raw!O523)</f>
        <v>63740.099365750524</v>
      </c>
      <c r="T523" s="95">
        <f>Raw!Q523</f>
        <v>21908</v>
      </c>
      <c r="U523" s="95">
        <f>Raw!U523-Raw!U524</f>
        <v>34862</v>
      </c>
      <c r="V523" s="95">
        <f>Raw!V523-Raw!W523</f>
        <v>640776</v>
      </c>
      <c r="W523" s="95">
        <f t="shared" si="132"/>
        <v>-1356</v>
      </c>
      <c r="X523" s="95">
        <f>Raw!X523</f>
        <v>1774756</v>
      </c>
      <c r="Y523" s="95">
        <f>Raw!Y523</f>
        <v>185663</v>
      </c>
      <c r="Z523" s="95">
        <f>Raw!Z523</f>
        <v>456645</v>
      </c>
      <c r="AA523" s="95">
        <f>Raw!AA523</f>
        <v>208701</v>
      </c>
    </row>
    <row r="524" spans="1:27" x14ac:dyDescent="0.3">
      <c r="A524" s="85">
        <v>523</v>
      </c>
      <c r="B524" s="85" t="s">
        <v>366</v>
      </c>
      <c r="C524" s="85" t="s">
        <v>121</v>
      </c>
      <c r="D524" s="85">
        <v>2018</v>
      </c>
      <c r="E524" s="112">
        <f>Raw!E524+Raw!J524+Raw!K524+Raw!N524</f>
        <v>2446018</v>
      </c>
      <c r="F524" s="4">
        <f t="shared" si="130"/>
        <v>-870812</v>
      </c>
      <c r="G524" s="94">
        <f t="shared" si="135"/>
        <v>654937.44112719095</v>
      </c>
      <c r="H524" s="94">
        <f>Raw!E524</f>
        <v>2464615</v>
      </c>
      <c r="I524" s="94">
        <f t="shared" si="131"/>
        <v>-852610</v>
      </c>
      <c r="J524" s="94">
        <f>Raw!F524</f>
        <v>2287350</v>
      </c>
      <c r="K524" s="95">
        <f>Raw!G524</f>
        <v>165048</v>
      </c>
      <c r="L524" s="95">
        <f>Raw!H524</f>
        <v>0</v>
      </c>
      <c r="M524" s="95">
        <f>Raw!I524+Raw!R524</f>
        <v>0</v>
      </c>
      <c r="N524" s="95">
        <f>Raw!M524</f>
        <v>10490</v>
      </c>
      <c r="O524" s="95">
        <f t="shared" si="136"/>
        <v>142118.75396070865</v>
      </c>
      <c r="P524" s="95">
        <f>Raw!O524</f>
        <v>16077</v>
      </c>
      <c r="Q524" s="113">
        <f>E524-(Raw!L524-Raw!P524)</f>
        <v>-4047</v>
      </c>
      <c r="R524" s="95">
        <f>Raw!S524+Raw!T524</f>
        <v>4060</v>
      </c>
      <c r="S524" s="95">
        <f>Raw!S524/(Clean!R524/Raw!O524)</f>
        <v>42798.082758620687</v>
      </c>
      <c r="T524" s="95">
        <f>Raw!Q524</f>
        <v>5482</v>
      </c>
      <c r="U524" s="95">
        <f>Raw!U524-Raw!U525</f>
        <v>-28721</v>
      </c>
      <c r="V524" s="95">
        <f>Raw!V524-Raw!W524</f>
        <v>642132</v>
      </c>
      <c r="W524" s="95">
        <f t="shared" si="132"/>
        <v>-35088</v>
      </c>
      <c r="X524" s="95">
        <f>Raw!X524</f>
        <v>1958135</v>
      </c>
      <c r="Y524" s="95">
        <f>Raw!Y524</f>
        <v>212575</v>
      </c>
      <c r="Z524" s="95">
        <f>Raw!Z524</f>
        <v>603152</v>
      </c>
      <c r="AA524" s="95">
        <f>Raw!AA524</f>
        <v>-59999</v>
      </c>
    </row>
    <row r="525" spans="1:27" x14ac:dyDescent="0.3">
      <c r="A525" s="85">
        <v>524</v>
      </c>
      <c r="B525" s="85" t="s">
        <v>366</v>
      </c>
      <c r="C525" s="85" t="s">
        <v>121</v>
      </c>
      <c r="D525" s="85">
        <v>2017</v>
      </c>
      <c r="E525" s="112">
        <f>Raw!E525+Raw!J525+Raw!K525+Raw!N525</f>
        <v>3316830</v>
      </c>
      <c r="F525" s="4">
        <f t="shared" si="130"/>
        <v>244115</v>
      </c>
      <c r="G525" s="94">
        <f t="shared" si="135"/>
        <v>654937.44112719095</v>
      </c>
      <c r="H525" s="94">
        <f>Raw!E525</f>
        <v>3317225</v>
      </c>
      <c r="I525" s="94">
        <f t="shared" si="131"/>
        <v>256657</v>
      </c>
      <c r="J525" s="94">
        <f>Raw!F525</f>
        <v>3083203</v>
      </c>
      <c r="K525" s="95">
        <f>Raw!G525</f>
        <v>184537</v>
      </c>
      <c r="L525" s="95">
        <f>Raw!H525</f>
        <v>0</v>
      </c>
      <c r="M525" s="95">
        <f>Raw!I525+Raw!R525</f>
        <v>0</v>
      </c>
      <c r="N525" s="95">
        <f>Raw!M525</f>
        <v>25651</v>
      </c>
      <c r="O525" s="95">
        <f t="shared" si="136"/>
        <v>142118.75396070865</v>
      </c>
      <c r="P525" s="95">
        <f>Raw!O525</f>
        <v>21301</v>
      </c>
      <c r="Q525" s="113">
        <f>E525-(Raw!L525-Raw!P525)</f>
        <v>43575</v>
      </c>
      <c r="R525" s="95">
        <f>Raw!S525+Raw!T525</f>
        <v>18320</v>
      </c>
      <c r="S525" s="95">
        <f>Raw!S525/(Clean!R525/Raw!O525)</f>
        <v>23692.711626637556</v>
      </c>
      <c r="T525" s="95">
        <f>Raw!Q525</f>
        <v>-11245</v>
      </c>
      <c r="U525" s="95">
        <f>Raw!U525-Raw!U526</f>
        <v>-133663</v>
      </c>
      <c r="V525" s="95">
        <f>Raw!V525-Raw!W525</f>
        <v>677220</v>
      </c>
      <c r="W525" s="95">
        <f t="shared" si="132"/>
        <v>-52774</v>
      </c>
      <c r="X525" s="95">
        <f>Raw!X525</f>
        <v>2149765</v>
      </c>
      <c r="Y525" s="95">
        <f>Raw!Y525</f>
        <v>243032</v>
      </c>
      <c r="Z525" s="95">
        <f>Raw!Z525</f>
        <v>652410</v>
      </c>
      <c r="AA525" s="95">
        <f>Raw!AA525</f>
        <v>110703</v>
      </c>
    </row>
    <row r="526" spans="1:27" x14ac:dyDescent="0.3">
      <c r="A526" s="85">
        <v>525</v>
      </c>
      <c r="B526" s="85" t="s">
        <v>366</v>
      </c>
      <c r="C526" s="85" t="s">
        <v>121</v>
      </c>
      <c r="D526" s="85">
        <v>2016</v>
      </c>
      <c r="E526" s="112">
        <f>Raw!E526+Raw!J526+Raw!K526+Raw!N526</f>
        <v>3072715</v>
      </c>
      <c r="F526" s="4">
        <f t="shared" si="130"/>
        <v>-577323</v>
      </c>
      <c r="G526" s="94">
        <f t="shared" si="135"/>
        <v>654937.44112719095</v>
      </c>
      <c r="H526" s="94">
        <f>Raw!E526</f>
        <v>3060568</v>
      </c>
      <c r="I526" s="94">
        <f t="shared" si="131"/>
        <v>-543721</v>
      </c>
      <c r="J526" s="94">
        <f>Raw!F526</f>
        <v>2819355</v>
      </c>
      <c r="K526" s="95">
        <f>Raw!G526</f>
        <v>237894</v>
      </c>
      <c r="L526" s="95">
        <f>Raw!H526</f>
        <v>0</v>
      </c>
      <c r="M526" s="95">
        <f>Raw!I526+Raw!R526</f>
        <v>0</v>
      </c>
      <c r="N526" s="95">
        <f>Raw!M526</f>
        <v>-23472</v>
      </c>
      <c r="O526" s="95">
        <f t="shared" si="136"/>
        <v>142118.75396070865</v>
      </c>
      <c r="P526" s="95">
        <f>Raw!O526</f>
        <v>-18271</v>
      </c>
      <c r="Q526" s="113">
        <f>E526-(Raw!L526-Raw!P526)</f>
        <v>3844</v>
      </c>
      <c r="R526" s="95">
        <f>Raw!S526+Raw!T526</f>
        <v>15169</v>
      </c>
      <c r="S526" s="95">
        <f>Raw!S526/(Clean!R526/Raw!O526)</f>
        <v>-19271.936185641771</v>
      </c>
      <c r="T526" s="95">
        <f>Raw!Q526</f>
        <v>-50362</v>
      </c>
      <c r="U526" s="95">
        <f>Raw!U526-Raw!U527</f>
        <v>-247411</v>
      </c>
      <c r="V526" s="95">
        <f>Raw!V526-Raw!W526</f>
        <v>729994</v>
      </c>
      <c r="W526" s="95">
        <f t="shared" si="132"/>
        <v>-240146</v>
      </c>
      <c r="X526" s="95">
        <f>Raw!X526</f>
        <v>1988639</v>
      </c>
      <c r="Y526" s="95">
        <f>Raw!Y526</f>
        <v>274702</v>
      </c>
      <c r="Z526" s="95">
        <f>Raw!Z526</f>
        <v>514431</v>
      </c>
      <c r="AA526" s="95">
        <f>Raw!AA526</f>
        <v>-178572</v>
      </c>
    </row>
    <row r="527" spans="1:27" x14ac:dyDescent="0.3">
      <c r="A527" s="85">
        <v>526</v>
      </c>
      <c r="B527" s="85" t="s">
        <v>366</v>
      </c>
      <c r="C527" s="85" t="s">
        <v>121</v>
      </c>
      <c r="D527" s="85">
        <v>2015</v>
      </c>
      <c r="E527" s="112">
        <f>Raw!E527+Raw!J527+Raw!K527+Raw!N527</f>
        <v>3650038</v>
      </c>
      <c r="F527" s="4">
        <f t="shared" si="130"/>
        <v>-636733</v>
      </c>
      <c r="G527" s="94">
        <f t="shared" si="135"/>
        <v>654937.44112719095</v>
      </c>
      <c r="H527" s="94">
        <f>Raw!E527</f>
        <v>3604289</v>
      </c>
      <c r="I527" s="94">
        <f t="shared" si="131"/>
        <v>-707586</v>
      </c>
      <c r="J527" s="94">
        <f>Raw!F527</f>
        <v>3089356</v>
      </c>
      <c r="K527" s="95">
        <f>Raw!G527</f>
        <v>279899</v>
      </c>
      <c r="L527" s="95">
        <f>Raw!H527</f>
        <v>0</v>
      </c>
      <c r="M527" s="95">
        <f>Raw!I527+Raw!R527</f>
        <v>0</v>
      </c>
      <c r="N527" s="95">
        <f>Raw!M527</f>
        <v>211775</v>
      </c>
      <c r="O527" s="95">
        <f t="shared" si="136"/>
        <v>142118.75396070865</v>
      </c>
      <c r="P527" s="95">
        <f>Raw!O527</f>
        <v>252444</v>
      </c>
      <c r="Q527" s="113">
        <f>E527-(Raw!L527-Raw!P527)</f>
        <v>310625</v>
      </c>
      <c r="R527" s="95">
        <f>Raw!S527+Raw!T527</f>
        <v>53102</v>
      </c>
      <c r="S527" s="95">
        <f>Raw!S527/(Clean!R527/Raw!O527)</f>
        <v>208607.87096531203</v>
      </c>
      <c r="T527" s="95">
        <f>Raw!Q527</f>
        <v>105542</v>
      </c>
      <c r="U527" s="95">
        <f>Raw!U527-Raw!U528</f>
        <v>-134399</v>
      </c>
      <c r="V527" s="95">
        <f>Raw!V527-Raw!W527</f>
        <v>970140</v>
      </c>
      <c r="W527" s="95">
        <f t="shared" si="132"/>
        <v>10468</v>
      </c>
      <c r="X527" s="95">
        <f>Raw!X527</f>
        <v>1992294</v>
      </c>
      <c r="Y527" s="95">
        <f>Raw!Y527</f>
        <v>234950</v>
      </c>
      <c r="Z527" s="95">
        <f>Raw!Z527</f>
        <v>371674</v>
      </c>
      <c r="AA527" s="95">
        <f>Raw!AA527</f>
        <v>51956</v>
      </c>
    </row>
    <row r="528" spans="1:27" x14ac:dyDescent="0.3">
      <c r="A528" s="85">
        <v>527</v>
      </c>
      <c r="B528" s="85" t="s">
        <v>366</v>
      </c>
      <c r="C528" s="85" t="s">
        <v>121</v>
      </c>
      <c r="D528" s="85">
        <v>2014</v>
      </c>
      <c r="E528" s="112">
        <f>Raw!E528+Raw!J528+Raw!K528+Raw!N528</f>
        <v>4286771</v>
      </c>
      <c r="F528" s="4">
        <f t="shared" si="130"/>
        <v>668182</v>
      </c>
      <c r="G528" s="94">
        <f t="shared" si="135"/>
        <v>654937.44112719095</v>
      </c>
      <c r="H528" s="94">
        <f>Raw!E528</f>
        <v>4311875</v>
      </c>
      <c r="I528" s="94">
        <f t="shared" si="131"/>
        <v>696839</v>
      </c>
      <c r="J528" s="94">
        <f>Raw!F528</f>
        <v>3471163</v>
      </c>
      <c r="K528" s="95">
        <f>Raw!G528</f>
        <v>371310</v>
      </c>
      <c r="L528" s="95">
        <f>Raw!H528</f>
        <v>0</v>
      </c>
      <c r="M528" s="95">
        <f>Raw!I528+Raw!R528</f>
        <v>0</v>
      </c>
      <c r="N528" s="95">
        <f>Raw!M528</f>
        <v>450142</v>
      </c>
      <c r="O528" s="95">
        <f t="shared" si="136"/>
        <v>142118.75396070865</v>
      </c>
      <c r="P528" s="95">
        <f>Raw!O528</f>
        <v>432192</v>
      </c>
      <c r="Q528" s="113">
        <f>E528-(Raw!L528-Raw!P528)</f>
        <v>527855</v>
      </c>
      <c r="R528" s="95">
        <f>Raw!S528+Raw!T528</f>
        <v>102817</v>
      </c>
      <c r="S528" s="95">
        <f>Raw!S528/(Clean!R528/Raw!O528)</f>
        <v>428072.56294192595</v>
      </c>
      <c r="T528" s="95">
        <f>Raw!Q528</f>
        <v>210871</v>
      </c>
      <c r="U528" s="95">
        <f>Raw!U528-Raw!U529</f>
        <v>92167</v>
      </c>
      <c r="V528" s="95">
        <f>Raw!V528-Raw!W528</f>
        <v>959672</v>
      </c>
      <c r="W528" s="95">
        <f t="shared" si="132"/>
        <v>168693</v>
      </c>
      <c r="X528" s="95">
        <f>Raw!X528</f>
        <v>2433166</v>
      </c>
      <c r="Y528" s="95">
        <f>Raw!Y528</f>
        <v>240664</v>
      </c>
      <c r="Z528" s="95">
        <f>Raw!Z528</f>
        <v>522093</v>
      </c>
      <c r="AA528" s="95">
        <f>Raw!AA528</f>
        <v>80090</v>
      </c>
    </row>
    <row r="529" spans="1:27" ht="15" thickBot="1" x14ac:dyDescent="0.35">
      <c r="A529" s="93">
        <v>528</v>
      </c>
      <c r="B529" s="93" t="s">
        <v>366</v>
      </c>
      <c r="C529" s="93" t="s">
        <v>121</v>
      </c>
      <c r="D529" s="93">
        <v>2013</v>
      </c>
      <c r="E529" s="112">
        <f>Raw!E529+Raw!J529+Raw!K529+Raw!N529</f>
        <v>3618589</v>
      </c>
      <c r="F529" s="4">
        <f t="shared" si="130"/>
        <v>-735774</v>
      </c>
      <c r="G529" s="94">
        <f t="shared" si="135"/>
        <v>654937.44112719095</v>
      </c>
      <c r="H529" s="94">
        <f>Raw!E529</f>
        <v>3615036</v>
      </c>
      <c r="I529" s="94">
        <f t="shared" si="131"/>
        <v>-766699</v>
      </c>
      <c r="J529" s="94">
        <f>Raw!F529</f>
        <v>3074348</v>
      </c>
      <c r="K529" s="95">
        <f>Raw!G529</f>
        <v>315771</v>
      </c>
      <c r="L529" s="95">
        <f>Raw!H529</f>
        <v>0</v>
      </c>
      <c r="M529" s="95">
        <f>Raw!I529+Raw!R529</f>
        <v>0</v>
      </c>
      <c r="N529" s="95">
        <f>Raw!M529</f>
        <v>208237</v>
      </c>
      <c r="O529" s="95">
        <f t="shared" si="136"/>
        <v>142118.75396070865</v>
      </c>
      <c r="P529" s="95">
        <f>Raw!O529</f>
        <v>211116</v>
      </c>
      <c r="Q529" s="113">
        <f>E529-(Raw!L529-Raw!P529)</f>
        <v>265452</v>
      </c>
      <c r="R529" s="95">
        <f>Raw!S529+Raw!T529</f>
        <v>53661</v>
      </c>
      <c r="S529" s="95">
        <f>Raw!S529/(Clean!R529/Raw!O529)</f>
        <v>253306.93911779503</v>
      </c>
      <c r="T529" s="95">
        <f>Raw!Q529</f>
        <v>78540</v>
      </c>
      <c r="U529" s="95">
        <f>Raw!U529-Raw!U530</f>
        <v>436065</v>
      </c>
      <c r="V529" s="95">
        <f>Raw!V529-Raw!W529</f>
        <v>790979</v>
      </c>
      <c r="W529" s="95">
        <f t="shared" si="132"/>
        <v>683634</v>
      </c>
      <c r="X529" s="95">
        <f>Raw!X529</f>
        <v>2181916</v>
      </c>
      <c r="Y529" s="95">
        <f>Raw!Y529</f>
        <v>199709</v>
      </c>
      <c r="Z529" s="95">
        <f>Raw!Z529</f>
        <v>436562</v>
      </c>
      <c r="AA529" s="95">
        <f>Raw!AA529</f>
        <v>49288</v>
      </c>
    </row>
    <row r="530" spans="1:27" ht="15" thickTop="1" x14ac:dyDescent="0.3">
      <c r="A530" s="88">
        <v>529</v>
      </c>
      <c r="B530" s="88" t="s">
        <v>366</v>
      </c>
      <c r="C530" s="88" t="s">
        <v>262</v>
      </c>
      <c r="D530" s="88">
        <v>2023</v>
      </c>
      <c r="E530" s="112">
        <f>Raw!E530+Raw!J530+Raw!K530+Raw!N530</f>
        <v>4354363</v>
      </c>
      <c r="F530" s="4">
        <f t="shared" si="130"/>
        <v>-223204</v>
      </c>
      <c r="G530" s="94">
        <f t="shared" si="133"/>
        <v>681555.04725871794</v>
      </c>
      <c r="H530" s="94">
        <f>Raw!E530</f>
        <v>4381735</v>
      </c>
      <c r="I530" s="94">
        <f t="shared" si="131"/>
        <v>-219668</v>
      </c>
      <c r="J530" s="94">
        <f>Raw!F530</f>
        <v>3959702</v>
      </c>
      <c r="K530" s="95">
        <f>Raw!G530</f>
        <v>411030</v>
      </c>
      <c r="L530" s="95">
        <f>Raw!H530</f>
        <v>0</v>
      </c>
      <c r="M530" s="95">
        <f>Raw!I530+Raw!R530</f>
        <v>35721</v>
      </c>
      <c r="N530" s="95">
        <f>Raw!M530</f>
        <v>1149</v>
      </c>
      <c r="O530" s="95">
        <f t="shared" si="134"/>
        <v>11258.926071245773</v>
      </c>
      <c r="P530" s="95">
        <f>Raw!O530</f>
        <v>1321</v>
      </c>
      <c r="Q530" s="113">
        <f>E530-(Raw!L530-Raw!P530)</f>
        <v>-25989</v>
      </c>
      <c r="R530" s="95">
        <f>Raw!S530+Raw!T530</f>
        <v>234</v>
      </c>
      <c r="S530" s="95">
        <f>Raw!S530/(Clean!R530/Raw!O530)</f>
        <v>1321</v>
      </c>
      <c r="T530" s="95">
        <f>Raw!Q530</f>
        <v>1086</v>
      </c>
      <c r="U530" s="95">
        <f>Raw!U530-Raw!U531</f>
        <v>-45555</v>
      </c>
      <c r="V530" s="95">
        <f>Raw!V530-Raw!W530</f>
        <v>107345</v>
      </c>
      <c r="W530" s="95">
        <f t="shared" si="132"/>
        <v>23597</v>
      </c>
      <c r="X530" s="95">
        <f>Raw!X530</f>
        <v>1799722</v>
      </c>
      <c r="Y530" s="95">
        <f>Raw!Y530</f>
        <v>277595</v>
      </c>
      <c r="Z530" s="95">
        <f>Raw!Z530</f>
        <v>32080</v>
      </c>
      <c r="AA530" s="95">
        <f>Raw!AA530</f>
        <v>227016</v>
      </c>
    </row>
    <row r="531" spans="1:27" x14ac:dyDescent="0.3">
      <c r="A531" s="85">
        <v>530</v>
      </c>
      <c r="B531" s="85" t="s">
        <v>366</v>
      </c>
      <c r="C531" s="85" t="s">
        <v>262</v>
      </c>
      <c r="D531" s="85">
        <v>2022</v>
      </c>
      <c r="E531" s="112">
        <f>Raw!E531+Raw!J531+Raw!K531+Raw!N531</f>
        <v>4577567</v>
      </c>
      <c r="F531" s="4">
        <f t="shared" si="130"/>
        <v>515806</v>
      </c>
      <c r="G531" s="94">
        <f t="shared" ref="G531:G540" si="137">G530</f>
        <v>681555.04725871794</v>
      </c>
      <c r="H531" s="94">
        <f>Raw!E531</f>
        <v>4601403</v>
      </c>
      <c r="I531" s="94">
        <f t="shared" si="131"/>
        <v>521978</v>
      </c>
      <c r="J531" s="94">
        <f>Raw!F531</f>
        <v>4185883</v>
      </c>
      <c r="K531" s="95">
        <f>Raw!G531</f>
        <v>385559</v>
      </c>
      <c r="L531" s="95">
        <f>Raw!H531</f>
        <v>0</v>
      </c>
      <c r="M531" s="95">
        <f>Raw!I531+Raw!R531</f>
        <v>36594</v>
      </c>
      <c r="N531" s="95">
        <f>Raw!M531</f>
        <v>19075</v>
      </c>
      <c r="O531" s="95">
        <f t="shared" ref="O531:O540" si="138">O530</f>
        <v>11258.926071245773</v>
      </c>
      <c r="P531" s="95">
        <f>Raw!O531</f>
        <v>20626</v>
      </c>
      <c r="Q531" s="113">
        <f>E531-(Raw!L531-Raw!P531)</f>
        <v>-436</v>
      </c>
      <c r="R531" s="95">
        <f>Raw!S531+Raw!T531</f>
        <v>4325</v>
      </c>
      <c r="S531" s="95">
        <f>Raw!S531/(Clean!R531/Raw!O531)</f>
        <v>20626</v>
      </c>
      <c r="T531" s="95">
        <f>Raw!Q531</f>
        <v>16301</v>
      </c>
      <c r="U531" s="95">
        <f>Raw!U531-Raw!U532</f>
        <v>107006</v>
      </c>
      <c r="V531" s="95">
        <f>Raw!V531-Raw!W531</f>
        <v>83748</v>
      </c>
      <c r="W531" s="95">
        <f t="shared" si="132"/>
        <v>37077</v>
      </c>
      <c r="X531" s="95">
        <f>Raw!X531</f>
        <v>1456656</v>
      </c>
      <c r="Y531" s="95">
        <f>Raw!Y531</f>
        <v>308814</v>
      </c>
      <c r="Z531" s="95">
        <f>Raw!Z531</f>
        <v>0</v>
      </c>
      <c r="AA531" s="95">
        <f>Raw!AA531</f>
        <v>-336298</v>
      </c>
    </row>
    <row r="532" spans="1:27" x14ac:dyDescent="0.3">
      <c r="A532" s="85">
        <v>531</v>
      </c>
      <c r="B532" s="85" t="s">
        <v>366</v>
      </c>
      <c r="C532" s="85" t="s">
        <v>262</v>
      </c>
      <c r="D532" s="85">
        <v>2021</v>
      </c>
      <c r="E532" s="112">
        <f>Raw!E532+Raw!J532+Raw!K532+Raw!N532</f>
        <v>4061761</v>
      </c>
      <c r="F532" s="4">
        <f t="shared" si="130"/>
        <v>602738</v>
      </c>
      <c r="G532" s="94">
        <f t="shared" si="137"/>
        <v>681555.04725871794</v>
      </c>
      <c r="H532" s="94">
        <f>Raw!E532</f>
        <v>4079425</v>
      </c>
      <c r="I532" s="94">
        <f t="shared" si="131"/>
        <v>621459</v>
      </c>
      <c r="J532" s="94">
        <f>Raw!F532</f>
        <v>3668493</v>
      </c>
      <c r="K532" s="95">
        <f>Raw!G532</f>
        <v>368978</v>
      </c>
      <c r="L532" s="95">
        <f>Raw!H532</f>
        <v>0</v>
      </c>
      <c r="M532" s="95">
        <f>Raw!I532+Raw!R532</f>
        <v>42164</v>
      </c>
      <c r="N532" s="95">
        <f>Raw!M532</f>
        <v>18309</v>
      </c>
      <c r="O532" s="95">
        <f t="shared" si="138"/>
        <v>11258.926071245773</v>
      </c>
      <c r="P532" s="95">
        <f>Raw!O532</f>
        <v>18620</v>
      </c>
      <c r="Q532" s="113">
        <f>E532-(Raw!L532-Raw!P532)</f>
        <v>4644</v>
      </c>
      <c r="R532" s="95">
        <f>Raw!S532+Raw!T532</f>
        <v>3999</v>
      </c>
      <c r="S532" s="95">
        <f>Raw!S532/(Clean!R532/Raw!O532)</f>
        <v>18620</v>
      </c>
      <c r="T532" s="95">
        <f>Raw!Q532</f>
        <v>14621</v>
      </c>
      <c r="U532" s="95">
        <f>Raw!U532-Raw!U533</f>
        <v>93170</v>
      </c>
      <c r="V532" s="95">
        <f>Raw!V532-Raw!W532</f>
        <v>46671</v>
      </c>
      <c r="W532" s="95">
        <f t="shared" si="132"/>
        <v>71097</v>
      </c>
      <c r="X532" s="95">
        <f>Raw!X532</f>
        <v>1840159</v>
      </c>
      <c r="Y532" s="95">
        <f>Raw!Y532</f>
        <v>305223</v>
      </c>
      <c r="Z532" s="95">
        <f>Raw!Z532</f>
        <v>0</v>
      </c>
      <c r="AA532" s="95">
        <f>Raw!AA532</f>
        <v>443881</v>
      </c>
    </row>
    <row r="533" spans="1:27" x14ac:dyDescent="0.3">
      <c r="A533" s="85">
        <v>532</v>
      </c>
      <c r="B533" s="85" t="s">
        <v>366</v>
      </c>
      <c r="C533" s="85" t="s">
        <v>262</v>
      </c>
      <c r="D533" s="85">
        <v>2020</v>
      </c>
      <c r="E533" s="112">
        <f>Raw!E533+Raw!J533+Raw!K533+Raw!N533</f>
        <v>3459023</v>
      </c>
      <c r="F533" s="4">
        <f t="shared" si="130"/>
        <v>-19415</v>
      </c>
      <c r="G533" s="94">
        <f t="shared" si="137"/>
        <v>681555.04725871794</v>
      </c>
      <c r="H533" s="94">
        <f>Raw!E533</f>
        <v>3457966</v>
      </c>
      <c r="I533" s="94">
        <f t="shared" si="131"/>
        <v>-22496</v>
      </c>
      <c r="J533" s="94">
        <f>Raw!F533</f>
        <v>3102635</v>
      </c>
      <c r="K533" s="95">
        <f>Raw!G533</f>
        <v>327991</v>
      </c>
      <c r="L533" s="95">
        <f>Raw!H533</f>
        <v>0</v>
      </c>
      <c r="M533" s="95">
        <f>Raw!I533+Raw!R533</f>
        <v>36763</v>
      </c>
      <c r="N533" s="95">
        <f>Raw!M533</f>
        <v>-5369</v>
      </c>
      <c r="O533" s="95">
        <f t="shared" si="138"/>
        <v>11258.926071245773</v>
      </c>
      <c r="P533" s="95">
        <f>Raw!O533</f>
        <v>1037</v>
      </c>
      <c r="Q533" s="113">
        <f>E533-(Raw!L533-Raw!P533)</f>
        <v>-3787</v>
      </c>
      <c r="R533" s="95">
        <f>Raw!S533+Raw!T533</f>
        <v>525</v>
      </c>
      <c r="S533" s="95">
        <f>Raw!S533/(Clean!R533/Raw!O533)</f>
        <v>1037</v>
      </c>
      <c r="T533" s="95">
        <f>Raw!Q533</f>
        <v>511</v>
      </c>
      <c r="U533" s="95">
        <f>Raw!U533-Raw!U534</f>
        <v>-173521</v>
      </c>
      <c r="V533" s="95">
        <f>Raw!V533-Raw!W533</f>
        <v>-24426</v>
      </c>
      <c r="W533" s="95">
        <f t="shared" si="132"/>
        <v>66540</v>
      </c>
      <c r="X533" s="95">
        <f>Raw!X533</f>
        <v>1550767</v>
      </c>
      <c r="Y533" s="95">
        <f>Raw!Y533</f>
        <v>342715</v>
      </c>
      <c r="Z533" s="95">
        <f>Raw!Z533</f>
        <v>50000</v>
      </c>
      <c r="AA533" s="95">
        <f>Raw!AA533</f>
        <v>356616</v>
      </c>
    </row>
    <row r="534" spans="1:27" x14ac:dyDescent="0.3">
      <c r="A534" s="85">
        <v>533</v>
      </c>
      <c r="B534" s="85" t="s">
        <v>366</v>
      </c>
      <c r="C534" s="85" t="s">
        <v>262</v>
      </c>
      <c r="D534" s="85">
        <v>2019</v>
      </c>
      <c r="E534" s="112">
        <f>Raw!E534+Raw!J534+Raw!K534+Raw!N534</f>
        <v>3478438</v>
      </c>
      <c r="F534" s="4">
        <f t="shared" si="130"/>
        <v>-578386</v>
      </c>
      <c r="G534" s="94">
        <f t="shared" si="137"/>
        <v>681555.04725871794</v>
      </c>
      <c r="H534" s="94">
        <f>Raw!E534</f>
        <v>3480462</v>
      </c>
      <c r="I534" s="94">
        <f t="shared" si="131"/>
        <v>-574472</v>
      </c>
      <c r="J534" s="94">
        <f>Raw!F534</f>
        <v>3108658</v>
      </c>
      <c r="K534" s="95">
        <f>Raw!G534</f>
        <v>318278</v>
      </c>
      <c r="L534" s="95">
        <f>Raw!H534</f>
        <v>0</v>
      </c>
      <c r="M534" s="95">
        <f>Raw!I534+Raw!R534</f>
        <v>34415</v>
      </c>
      <c r="N534" s="95">
        <f>Raw!M534</f>
        <v>1444</v>
      </c>
      <c r="O534" s="95">
        <f t="shared" si="138"/>
        <v>11258.926071245773</v>
      </c>
      <c r="P534" s="95">
        <f>Raw!O534</f>
        <v>207</v>
      </c>
      <c r="Q534" s="113">
        <f>E534-(Raw!L534-Raw!P534)</f>
        <v>-580</v>
      </c>
      <c r="R534" s="95">
        <f>Raw!S534+Raw!T534</f>
        <v>0</v>
      </c>
      <c r="S534" s="95" t="e">
        <f>Raw!S534/(Clean!R534/Raw!O534)</f>
        <v>#DIV/0!</v>
      </c>
      <c r="T534" s="95">
        <f>Raw!Q534</f>
        <v>207</v>
      </c>
      <c r="U534" s="95">
        <f>Raw!U534-Raw!U535</f>
        <v>34862</v>
      </c>
      <c r="V534" s="95">
        <f>Raw!V534-Raw!W534</f>
        <v>-90966</v>
      </c>
      <c r="W534" s="95">
        <f t="shared" si="132"/>
        <v>122915</v>
      </c>
      <c r="X534" s="95">
        <f>Raw!X534</f>
        <v>1282261</v>
      </c>
      <c r="Y534" s="95">
        <f>Raw!Y534</f>
        <v>384956</v>
      </c>
      <c r="Z534" s="95">
        <f>Raw!Z534</f>
        <v>118674</v>
      </c>
      <c r="AA534" s="95">
        <f>Raw!AA534</f>
        <v>261090</v>
      </c>
    </row>
    <row r="535" spans="1:27" x14ac:dyDescent="0.3">
      <c r="A535" s="85">
        <v>534</v>
      </c>
      <c r="B535" s="85" t="s">
        <v>366</v>
      </c>
      <c r="C535" s="85" t="s">
        <v>262</v>
      </c>
      <c r="D535" s="85">
        <v>2018</v>
      </c>
      <c r="E535" s="112">
        <f>Raw!E535+Raw!J535+Raw!K535+Raw!N535</f>
        <v>4056824</v>
      </c>
      <c r="F535" s="4">
        <f t="shared" si="130"/>
        <v>505020</v>
      </c>
      <c r="G535" s="94">
        <f t="shared" si="137"/>
        <v>681555.04725871794</v>
      </c>
      <c r="H535" s="94">
        <f>Raw!E535</f>
        <v>4054934</v>
      </c>
      <c r="I535" s="94">
        <f t="shared" si="131"/>
        <v>502586</v>
      </c>
      <c r="J535" s="94">
        <f>Raw!F535</f>
        <v>3561800</v>
      </c>
      <c r="K535" s="95">
        <f>Raw!G535</f>
        <v>421170</v>
      </c>
      <c r="L535" s="95">
        <f>Raw!H535</f>
        <v>0</v>
      </c>
      <c r="M535" s="95">
        <f>Raw!I535+Raw!R535</f>
        <v>37061</v>
      </c>
      <c r="N535" s="95">
        <f>Raw!M535</f>
        <v>14533</v>
      </c>
      <c r="O535" s="95">
        <f t="shared" si="138"/>
        <v>11258.926071245773</v>
      </c>
      <c r="P535" s="95">
        <f>Raw!O535</f>
        <v>15077</v>
      </c>
      <c r="Q535" s="113">
        <f>E535-(Raw!L535-Raw!P535)</f>
        <v>19387</v>
      </c>
      <c r="R535" s="95">
        <f>Raw!S535+Raw!T535</f>
        <v>2964</v>
      </c>
      <c r="S535" s="95">
        <f>Raw!S535/(Clean!R535/Raw!O535)</f>
        <v>15077</v>
      </c>
      <c r="T535" s="95">
        <f>Raw!Q535</f>
        <v>12113</v>
      </c>
      <c r="U535" s="95">
        <f>Raw!U535-Raw!U536</f>
        <v>-28721</v>
      </c>
      <c r="V535" s="95">
        <f>Raw!V535-Raw!W535</f>
        <v>-213881</v>
      </c>
      <c r="W535" s="95">
        <f t="shared" si="132"/>
        <v>43964</v>
      </c>
      <c r="X535" s="95">
        <f>Raw!X535</f>
        <v>1451197</v>
      </c>
      <c r="Y535" s="95">
        <f>Raw!Y535</f>
        <v>411912</v>
      </c>
      <c r="Z535" s="95">
        <f>Raw!Z535</f>
        <v>417548</v>
      </c>
      <c r="AA535" s="95">
        <f>Raw!AA535</f>
        <v>7574</v>
      </c>
    </row>
    <row r="536" spans="1:27" x14ac:dyDescent="0.3">
      <c r="A536" s="85">
        <v>535</v>
      </c>
      <c r="B536" s="85" t="s">
        <v>366</v>
      </c>
      <c r="C536" s="85" t="s">
        <v>262</v>
      </c>
      <c r="D536" s="85">
        <v>2017</v>
      </c>
      <c r="E536" s="112">
        <f>Raw!E536+Raw!J536+Raw!K536+Raw!N536</f>
        <v>3551804</v>
      </c>
      <c r="F536" s="4">
        <f t="shared" si="130"/>
        <v>1032846</v>
      </c>
      <c r="G536" s="94">
        <f t="shared" si="137"/>
        <v>681555.04725871794</v>
      </c>
      <c r="H536" s="94">
        <f>Raw!E536</f>
        <v>3552348</v>
      </c>
      <c r="I536" s="94">
        <f t="shared" si="131"/>
        <v>1027149</v>
      </c>
      <c r="J536" s="94">
        <f>Raw!F536</f>
        <v>3049333</v>
      </c>
      <c r="K536" s="95">
        <f>Raw!G536</f>
        <v>429111</v>
      </c>
      <c r="L536" s="95">
        <f>Raw!H536</f>
        <v>0</v>
      </c>
      <c r="M536" s="95">
        <f>Raw!I536+Raw!R536</f>
        <v>43703</v>
      </c>
      <c r="N536" s="95">
        <f>Raw!M536</f>
        <v>13482</v>
      </c>
      <c r="O536" s="95">
        <f t="shared" si="138"/>
        <v>11258.926071245773</v>
      </c>
      <c r="P536" s="95">
        <f>Raw!O536</f>
        <v>14429</v>
      </c>
      <c r="Q536" s="113">
        <f>E536-(Raw!L536-Raw!P536)</f>
        <v>14168</v>
      </c>
      <c r="R536" s="95">
        <f>Raw!S536+Raw!T536</f>
        <v>1231</v>
      </c>
      <c r="S536" s="95">
        <f>Raw!S536/(Clean!R536/Raw!O536)</f>
        <v>14429</v>
      </c>
      <c r="T536" s="95">
        <f>Raw!Q536</f>
        <v>13198</v>
      </c>
      <c r="U536" s="95">
        <f>Raw!U536-Raw!U537</f>
        <v>-133663</v>
      </c>
      <c r="V536" s="95">
        <f>Raw!V536-Raw!W536</f>
        <v>-257845</v>
      </c>
      <c r="W536" s="95">
        <f t="shared" si="132"/>
        <v>60140</v>
      </c>
      <c r="X536" s="95">
        <f>Raw!X536</f>
        <v>1455533</v>
      </c>
      <c r="Y536" s="95">
        <f>Raw!Y536</f>
        <v>437841</v>
      </c>
      <c r="Z536" s="95">
        <f>Raw!Z536</f>
        <v>423668</v>
      </c>
      <c r="AA536" s="95">
        <f>Raw!AA536</f>
        <v>-97489</v>
      </c>
    </row>
    <row r="537" spans="1:27" x14ac:dyDescent="0.3">
      <c r="A537" s="85">
        <v>536</v>
      </c>
      <c r="B537" s="85" t="s">
        <v>366</v>
      </c>
      <c r="C537" s="85" t="s">
        <v>262</v>
      </c>
      <c r="D537" s="85">
        <v>2016</v>
      </c>
      <c r="E537" s="112">
        <f>Raw!E537+Raw!J537+Raw!K537+Raw!N537</f>
        <v>2518958</v>
      </c>
      <c r="F537" s="4">
        <f t="shared" si="130"/>
        <v>-216764</v>
      </c>
      <c r="G537" s="94">
        <f t="shared" si="137"/>
        <v>681555.04725871794</v>
      </c>
      <c r="H537" s="94">
        <f>Raw!E537</f>
        <v>2525199</v>
      </c>
      <c r="I537" s="94">
        <f t="shared" si="131"/>
        <v>-211644</v>
      </c>
      <c r="J537" s="94">
        <f>Raw!F537</f>
        <v>2148826</v>
      </c>
      <c r="K537" s="95">
        <f>Raw!G537</f>
        <v>334912</v>
      </c>
      <c r="L537" s="95">
        <f>Raw!H537</f>
        <v>0</v>
      </c>
      <c r="M537" s="95">
        <f>Raw!I537+Raw!R537</f>
        <v>32699</v>
      </c>
      <c r="N537" s="95">
        <f>Raw!M537</f>
        <v>256</v>
      </c>
      <c r="O537" s="95">
        <f t="shared" si="138"/>
        <v>11258.926071245773</v>
      </c>
      <c r="P537" s="95">
        <f>Raw!O537</f>
        <v>608</v>
      </c>
      <c r="Q537" s="113">
        <f>E537-(Raw!L537-Raw!P537)</f>
        <v>-5984</v>
      </c>
      <c r="R537" s="95">
        <f>Raw!S537+Raw!T537</f>
        <v>0</v>
      </c>
      <c r="S537" s="95" t="e">
        <f>Raw!S537/(Clean!R537/Raw!O537)</f>
        <v>#DIV/0!</v>
      </c>
      <c r="T537" s="95">
        <f>Raw!Q537</f>
        <v>608</v>
      </c>
      <c r="U537" s="95">
        <f>Raw!U537-Raw!U538</f>
        <v>-247411</v>
      </c>
      <c r="V537" s="95">
        <f>Raw!V537-Raw!W537</f>
        <v>-317985</v>
      </c>
      <c r="W537" s="95">
        <f t="shared" si="132"/>
        <v>-213227</v>
      </c>
      <c r="X537" s="95">
        <f>Raw!X537</f>
        <v>1309797</v>
      </c>
      <c r="Y537" s="95">
        <f>Raw!Y537</f>
        <v>461800</v>
      </c>
      <c r="Z537" s="95">
        <f>Raw!Z537</f>
        <v>286160</v>
      </c>
      <c r="AA537" s="95">
        <f>Raw!AA537</f>
        <v>137006</v>
      </c>
    </row>
    <row r="538" spans="1:27" x14ac:dyDescent="0.3">
      <c r="A538" s="85">
        <v>537</v>
      </c>
      <c r="B538" s="85" t="s">
        <v>366</v>
      </c>
      <c r="C538" s="85" t="s">
        <v>262</v>
      </c>
      <c r="D538" s="85">
        <v>2015</v>
      </c>
      <c r="E538" s="112">
        <f>Raw!E538+Raw!J538+Raw!K538+Raw!N538</f>
        <v>2735722</v>
      </c>
      <c r="F538" s="4">
        <f t="shared" si="130"/>
        <v>-1484233</v>
      </c>
      <c r="G538" s="94">
        <f t="shared" si="137"/>
        <v>681555.04725871794</v>
      </c>
      <c r="H538" s="94">
        <f>Raw!E538</f>
        <v>2736843</v>
      </c>
      <c r="I538" s="94">
        <f t="shared" si="131"/>
        <v>-1484435</v>
      </c>
      <c r="J538" s="94">
        <f>Raw!F538</f>
        <v>2441833</v>
      </c>
      <c r="K538" s="95">
        <f>Raw!G538</f>
        <v>259488</v>
      </c>
      <c r="L538" s="95">
        <f>Raw!H538</f>
        <v>0</v>
      </c>
      <c r="M538" s="95">
        <f>Raw!I538+Raw!R538</f>
        <v>122</v>
      </c>
      <c r="N538" s="95">
        <f>Raw!M538</f>
        <v>27816</v>
      </c>
      <c r="O538" s="95">
        <f t="shared" si="138"/>
        <v>11258.926071245773</v>
      </c>
      <c r="P538" s="95">
        <f>Raw!O538</f>
        <v>28524</v>
      </c>
      <c r="Q538" s="113">
        <f>E538-(Raw!L538-Raw!P538)</f>
        <v>30857</v>
      </c>
      <c r="R538" s="95">
        <f>Raw!S538+Raw!T538</f>
        <v>4162</v>
      </c>
      <c r="S538" s="95">
        <f>Raw!S538/(Clean!R538/Raw!O538)</f>
        <v>28523.999999999996</v>
      </c>
      <c r="T538" s="95">
        <f>Raw!Q538</f>
        <v>24091</v>
      </c>
      <c r="U538" s="95">
        <f>Raw!U538-Raw!U539</f>
        <v>-134399</v>
      </c>
      <c r="V538" s="95">
        <f>Raw!V538-Raw!W538</f>
        <v>-104758</v>
      </c>
      <c r="W538" s="95">
        <f t="shared" si="132"/>
        <v>-10693</v>
      </c>
      <c r="X538" s="95">
        <f>Raw!X538</f>
        <v>1228137</v>
      </c>
      <c r="Y538" s="95">
        <f>Raw!Y538</f>
        <v>401988</v>
      </c>
      <c r="Z538" s="95">
        <f>Raw!Z538</f>
        <v>407080</v>
      </c>
      <c r="AA538" s="95">
        <f>Raw!AA538</f>
        <v>68946</v>
      </c>
    </row>
    <row r="539" spans="1:27" x14ac:dyDescent="0.3">
      <c r="A539" s="85">
        <v>538</v>
      </c>
      <c r="B539" s="85" t="s">
        <v>366</v>
      </c>
      <c r="C539" s="85" t="s">
        <v>262</v>
      </c>
      <c r="D539" s="85">
        <v>2014</v>
      </c>
      <c r="E539" s="112">
        <f>Raw!E539+Raw!J539+Raw!K539+Raw!N539</f>
        <v>4219955</v>
      </c>
      <c r="F539" s="4">
        <f t="shared" si="130"/>
        <v>140140</v>
      </c>
      <c r="G539" s="94">
        <f t="shared" si="137"/>
        <v>681555.04725871794</v>
      </c>
      <c r="H539" s="94">
        <f>Raw!E539</f>
        <v>4221278</v>
      </c>
      <c r="I539" s="94">
        <f t="shared" si="131"/>
        <v>146737</v>
      </c>
      <c r="J539" s="94">
        <f>Raw!F539</f>
        <v>3969386</v>
      </c>
      <c r="K539" s="95">
        <f>Raw!G539</f>
        <v>245692</v>
      </c>
      <c r="L539" s="95">
        <f>Raw!H539</f>
        <v>0</v>
      </c>
      <c r="M539" s="95">
        <f>Raw!I539+Raw!R539</f>
        <v>149</v>
      </c>
      <c r="N539" s="95">
        <f>Raw!M539</f>
        <v>-3120</v>
      </c>
      <c r="O539" s="95">
        <f t="shared" si="138"/>
        <v>11258.926071245773</v>
      </c>
      <c r="P539" s="95">
        <f>Raw!O539</f>
        <v>272</v>
      </c>
      <c r="Q539" s="113">
        <f>E539-(Raw!L539-Raw!P539)</f>
        <v>-765</v>
      </c>
      <c r="R539" s="95">
        <f>Raw!S539+Raw!T539</f>
        <v>3679</v>
      </c>
      <c r="S539" s="95">
        <f>Raw!S539/(Clean!R539/Raw!O539)</f>
        <v>272</v>
      </c>
      <c r="T539" s="95">
        <f>Raw!Q539</f>
        <v>-3468</v>
      </c>
      <c r="U539" s="95">
        <f>Raw!U539-Raw!U540</f>
        <v>92167</v>
      </c>
      <c r="V539" s="95">
        <f>Raw!V539-Raw!W539</f>
        <v>-94065</v>
      </c>
      <c r="W539" s="95">
        <f t="shared" si="132"/>
        <v>-40917</v>
      </c>
      <c r="X539" s="95">
        <f>Raw!X539</f>
        <v>1366323</v>
      </c>
      <c r="Y539" s="95">
        <f>Raw!Y539</f>
        <v>287406</v>
      </c>
      <c r="Z539" s="95">
        <f>Raw!Z539</f>
        <v>367400</v>
      </c>
      <c r="AA539" s="95">
        <f>Raw!AA539</f>
        <v>83832</v>
      </c>
    </row>
    <row r="540" spans="1:27" ht="15" thickBot="1" x14ac:dyDescent="0.35">
      <c r="A540" s="93">
        <v>539</v>
      </c>
      <c r="B540" s="93" t="s">
        <v>366</v>
      </c>
      <c r="C540" s="93" t="s">
        <v>262</v>
      </c>
      <c r="D540" s="93">
        <v>2013</v>
      </c>
      <c r="E540" s="112">
        <f>Raw!E540+Raw!J540+Raw!K540+Raw!N540</f>
        <v>4079815</v>
      </c>
      <c r="F540" s="4">
        <f t="shared" si="130"/>
        <v>-250291448</v>
      </c>
      <c r="G540" s="94">
        <f t="shared" si="137"/>
        <v>681555.04725871794</v>
      </c>
      <c r="H540" s="94">
        <f>Raw!E540</f>
        <v>4074541</v>
      </c>
      <c r="I540" s="94">
        <f t="shared" si="131"/>
        <v>-264390632</v>
      </c>
      <c r="J540" s="94">
        <f>Raw!F540</f>
        <v>3799729</v>
      </c>
      <c r="K540" s="95">
        <f>Raw!G540</f>
        <v>223348</v>
      </c>
      <c r="L540" s="95">
        <f>Raw!H540</f>
        <v>0</v>
      </c>
      <c r="M540" s="95">
        <f>Raw!I540+Raw!R540</f>
        <v>175</v>
      </c>
      <c r="N540" s="95">
        <f>Raw!M540</f>
        <v>33538</v>
      </c>
      <c r="O540" s="95">
        <f t="shared" si="138"/>
        <v>11258.926071245773</v>
      </c>
      <c r="P540" s="95">
        <f>Raw!O540</f>
        <v>36735</v>
      </c>
      <c r="Q540" s="113">
        <f>E540-(Raw!L540-Raw!P540)</f>
        <v>47817</v>
      </c>
      <c r="R540" s="95">
        <f>Raw!S540+Raw!T540</f>
        <v>9005</v>
      </c>
      <c r="S540" s="95">
        <f>Raw!S540/(Clean!R540/Raw!O540)</f>
        <v>36735</v>
      </c>
      <c r="T540" s="95">
        <f>Raw!Q540</f>
        <v>27530</v>
      </c>
      <c r="U540" s="95">
        <f>Raw!U540-Raw!U541</f>
        <v>-193826358</v>
      </c>
      <c r="V540" s="95">
        <f>Raw!V540-Raw!W540</f>
        <v>-53148</v>
      </c>
      <c r="W540" s="95">
        <f t="shared" si="132"/>
        <v>-35956757</v>
      </c>
      <c r="X540" s="95">
        <f>Raw!X540</f>
        <v>1462394</v>
      </c>
      <c r="Y540" s="95">
        <f>Raw!Y540</f>
        <v>275813</v>
      </c>
      <c r="Z540" s="95">
        <f>Raw!Z540</f>
        <v>263415</v>
      </c>
      <c r="AA540" s="95">
        <f>Raw!AA540</f>
        <v>89974</v>
      </c>
    </row>
    <row r="541" spans="1:27" ht="15" thickTop="1" x14ac:dyDescent="0.3">
      <c r="A541" s="88">
        <v>540</v>
      </c>
      <c r="B541" s="88" t="s">
        <v>366</v>
      </c>
      <c r="C541" s="88" t="s">
        <v>1366</v>
      </c>
      <c r="D541" s="88">
        <v>2023</v>
      </c>
      <c r="E541" s="112">
        <f>Raw!E541+Raw!J541+Raw!K541+Raw!N541</f>
        <v>254371263</v>
      </c>
      <c r="F541" s="4">
        <f t="shared" si="130"/>
        <v>-128198804</v>
      </c>
      <c r="G541" s="94">
        <f t="shared" si="133"/>
        <v>374528515.17071378</v>
      </c>
      <c r="H541" s="94">
        <f>Raw!E541</f>
        <v>268465173</v>
      </c>
      <c r="I541" s="94">
        <f t="shared" si="131"/>
        <v>-125559777</v>
      </c>
      <c r="J541" s="94">
        <f>Raw!F541</f>
        <v>233727755</v>
      </c>
      <c r="K541" s="95">
        <f>Raw!G541</f>
        <v>13167581</v>
      </c>
      <c r="L541" s="95">
        <f>Raw!H541</f>
        <v>0</v>
      </c>
      <c r="M541" s="95">
        <f>Raw!I541+Raw!R541</f>
        <v>199212</v>
      </c>
      <c r="N541" s="95">
        <f>Raw!M541</f>
        <v>1976443</v>
      </c>
      <c r="O541" s="95">
        <f t="shared" si="134"/>
        <v>37709058.893927313</v>
      </c>
      <c r="P541" s="95">
        <f>Raw!O541</f>
        <v>1396164</v>
      </c>
      <c r="Q541" s="113">
        <f>E541-(Raw!L541-Raw!P541)</f>
        <v>-12117466</v>
      </c>
      <c r="R541" s="95">
        <f>Raw!S541+Raw!T541</f>
        <v>0</v>
      </c>
      <c r="S541" s="95" t="e">
        <f>Raw!S541/(Clean!R541/Raw!O541)</f>
        <v>#DIV/0!</v>
      </c>
      <c r="T541" s="95">
        <f>Raw!Q541</f>
        <v>1396164</v>
      </c>
      <c r="U541" s="95">
        <f>Raw!U541-Raw!U542</f>
        <v>-26728237</v>
      </c>
      <c r="V541" s="95">
        <f>Raw!V541-Raw!W541</f>
        <v>35903609</v>
      </c>
      <c r="W541" s="95">
        <f t="shared" si="132"/>
        <v>27708996</v>
      </c>
      <c r="X541" s="95">
        <f>Raw!X541</f>
        <v>996283076</v>
      </c>
      <c r="Y541" s="95">
        <f>Raw!Y541</f>
        <v>146631934</v>
      </c>
      <c r="Z541" s="95">
        <f>Raw!Z541</f>
        <v>201596460</v>
      </c>
      <c r="AA541" s="95">
        <f>Raw!AA541</f>
        <v>-38823605</v>
      </c>
    </row>
    <row r="542" spans="1:27" x14ac:dyDescent="0.3">
      <c r="A542" s="85">
        <v>541</v>
      </c>
      <c r="B542" s="85" t="s">
        <v>366</v>
      </c>
      <c r="C542" s="85" t="s">
        <v>1366</v>
      </c>
      <c r="D542" s="85">
        <v>2022</v>
      </c>
      <c r="E542" s="112">
        <f>Raw!E542+Raw!J542+Raw!K542+Raw!N542</f>
        <v>382570067</v>
      </c>
      <c r="F542" s="4">
        <f t="shared" si="130"/>
        <v>192455500</v>
      </c>
      <c r="G542" s="94">
        <f t="shared" ref="G542:G551" si="139">G541</f>
        <v>374528515.17071378</v>
      </c>
      <c r="H542" s="94">
        <f>Raw!E542</f>
        <v>394024950</v>
      </c>
      <c r="I542" s="94">
        <f t="shared" si="131"/>
        <v>184143415</v>
      </c>
      <c r="J542" s="94">
        <f>Raw!F542</f>
        <v>377603381</v>
      </c>
      <c r="K542" s="95">
        <f>Raw!G542</f>
        <v>33248504</v>
      </c>
      <c r="L542" s="95">
        <f>Raw!H542</f>
        <v>0</v>
      </c>
      <c r="M542" s="95">
        <f>Raw!I542+Raw!R542</f>
        <v>517711</v>
      </c>
      <c r="N542" s="95">
        <f>Raw!M542</f>
        <v>-37344736</v>
      </c>
      <c r="O542" s="95">
        <f t="shared" ref="O542:O551" si="140">O541</f>
        <v>37709058.893927313</v>
      </c>
      <c r="P542" s="95">
        <f>Raw!O542</f>
        <v>1852640</v>
      </c>
      <c r="Q542" s="113">
        <f>E542-(Raw!L542-Raw!P542)</f>
        <v>-48799619</v>
      </c>
      <c r="R542" s="95">
        <f>Raw!S542+Raw!T542</f>
        <v>0</v>
      </c>
      <c r="S542" s="95" t="e">
        <f>Raw!S542/(Clean!R542/Raw!O542)</f>
        <v>#DIV/0!</v>
      </c>
      <c r="T542" s="95">
        <f>Raw!Q542</f>
        <v>1852640</v>
      </c>
      <c r="U542" s="95">
        <f>Raw!U542-Raw!U543</f>
        <v>-40744555</v>
      </c>
      <c r="V542" s="95">
        <f>Raw!V542-Raw!W542</f>
        <v>8194613</v>
      </c>
      <c r="W542" s="95">
        <f t="shared" si="132"/>
        <v>-41925585</v>
      </c>
      <c r="X542" s="95">
        <f>Raw!X542</f>
        <v>1185953436</v>
      </c>
      <c r="Y542" s="95">
        <f>Raw!Y542</f>
        <v>63586333</v>
      </c>
      <c r="Z542" s="95">
        <f>Raw!Z542</f>
        <v>308539081</v>
      </c>
      <c r="AA542" s="95">
        <f>Raw!AA542</f>
        <v>95655942</v>
      </c>
    </row>
    <row r="543" spans="1:27" x14ac:dyDescent="0.3">
      <c r="A543" s="85">
        <v>542</v>
      </c>
      <c r="B543" s="85" t="s">
        <v>366</v>
      </c>
      <c r="C543" s="85" t="s">
        <v>1366</v>
      </c>
      <c r="D543" s="85">
        <v>2021</v>
      </c>
      <c r="E543" s="112">
        <f>Raw!E543+Raw!J543+Raw!K543+Raw!N543</f>
        <v>190114567</v>
      </c>
      <c r="F543" s="4">
        <f t="shared" si="130"/>
        <v>-552038464</v>
      </c>
      <c r="G543" s="94">
        <f t="shared" si="139"/>
        <v>374528515.17071378</v>
      </c>
      <c r="H543" s="94">
        <f>Raw!E543</f>
        <v>209881535</v>
      </c>
      <c r="I543" s="94">
        <f t="shared" si="131"/>
        <v>-539284210</v>
      </c>
      <c r="J543" s="94">
        <f>Raw!F543</f>
        <v>172487923</v>
      </c>
      <c r="K543" s="95">
        <f>Raw!G543</f>
        <v>15604421</v>
      </c>
      <c r="L543" s="95">
        <f>Raw!H543</f>
        <v>0</v>
      </c>
      <c r="M543" s="95">
        <f>Raw!I543+Raw!R543</f>
        <v>905742</v>
      </c>
      <c r="N543" s="95">
        <f>Raw!M543</f>
        <v>2256317</v>
      </c>
      <c r="O543" s="95">
        <f t="shared" si="140"/>
        <v>37709058.893927313</v>
      </c>
      <c r="P543" s="95">
        <f>Raw!O543</f>
        <v>2584587</v>
      </c>
      <c r="Q543" s="113">
        <f>E543-(Raw!L543-Raw!P543)</f>
        <v>-16617247</v>
      </c>
      <c r="R543" s="95">
        <f>Raw!S543+Raw!T543</f>
        <v>893404</v>
      </c>
      <c r="S543" s="95">
        <f>Raw!S543/(Clean!R543/Raw!O543)</f>
        <v>2343629.0058372249</v>
      </c>
      <c r="T543" s="95">
        <f>Raw!Q543</f>
        <v>1691182</v>
      </c>
      <c r="U543" s="95">
        <f>Raw!U543-Raw!U544</f>
        <v>49802587</v>
      </c>
      <c r="V543" s="95">
        <f>Raw!V543-Raw!W543</f>
        <v>50120198</v>
      </c>
      <c r="W543" s="95">
        <f t="shared" si="132"/>
        <v>104974716</v>
      </c>
      <c r="X543" s="95">
        <f>Raw!X543</f>
        <v>1187926619</v>
      </c>
      <c r="Y543" s="95">
        <f>Raw!Y543</f>
        <v>27707243</v>
      </c>
      <c r="Z543" s="95">
        <f>Raw!Z543</f>
        <v>385926598</v>
      </c>
      <c r="AA543" s="95">
        <f>Raw!AA543</f>
        <v>102838678</v>
      </c>
    </row>
    <row r="544" spans="1:27" x14ac:dyDescent="0.3">
      <c r="A544" s="85">
        <v>543</v>
      </c>
      <c r="B544" s="85" t="s">
        <v>366</v>
      </c>
      <c r="C544" s="85" t="s">
        <v>1366</v>
      </c>
      <c r="D544" s="85">
        <v>2020</v>
      </c>
      <c r="E544" s="112">
        <f>Raw!E544+Raw!J544+Raw!K544+Raw!N544</f>
        <v>742153031</v>
      </c>
      <c r="F544" s="4">
        <f t="shared" si="130"/>
        <v>-320894912</v>
      </c>
      <c r="G544" s="94">
        <f t="shared" si="139"/>
        <v>374528515.17071378</v>
      </c>
      <c r="H544" s="94">
        <f>Raw!E544</f>
        <v>749165745</v>
      </c>
      <c r="I544" s="94">
        <f t="shared" si="131"/>
        <v>-325337734</v>
      </c>
      <c r="J544" s="94">
        <f>Raw!F544</f>
        <v>804549818</v>
      </c>
      <c r="K544" s="95">
        <f>Raw!G544</f>
        <v>22749592</v>
      </c>
      <c r="L544" s="95">
        <f>Raw!H544</f>
        <v>0</v>
      </c>
      <c r="M544" s="95">
        <f>Raw!I544+Raw!R544</f>
        <v>0</v>
      </c>
      <c r="N544" s="95">
        <f>Raw!M544</f>
        <v>-97833807</v>
      </c>
      <c r="O544" s="95">
        <f t="shared" si="140"/>
        <v>37709058.893927313</v>
      </c>
      <c r="P544" s="95">
        <f>Raw!O544</f>
        <v>-99277832</v>
      </c>
      <c r="Q544" s="113">
        <f>E544-(Raw!L544-Raw!P544)</f>
        <v>-104781024</v>
      </c>
      <c r="R544" s="95">
        <f>Raw!S544+Raw!T544</f>
        <v>65498</v>
      </c>
      <c r="S544" s="95">
        <f>Raw!S544/(Clean!R544/Raw!O544)</f>
        <v>-99277831.999999985</v>
      </c>
      <c r="T544" s="95">
        <f>Raw!Q544</f>
        <v>-99343330</v>
      </c>
      <c r="U544" s="95">
        <f>Raw!U544-Raw!U545</f>
        <v>-252626704</v>
      </c>
      <c r="V544" s="95">
        <f>Raw!V544-Raw!W544</f>
        <v>-54854518</v>
      </c>
      <c r="W544" s="95">
        <f t="shared" si="132"/>
        <v>-143677689</v>
      </c>
      <c r="X544" s="95">
        <f>Raw!X544</f>
        <v>1112953328</v>
      </c>
      <c r="Y544" s="95">
        <f>Raw!Y544</f>
        <v>33114166</v>
      </c>
      <c r="Z544" s="95">
        <f>Raw!Z544</f>
        <v>430603831</v>
      </c>
      <c r="AA544" s="95">
        <f>Raw!AA544</f>
        <v>138290989</v>
      </c>
    </row>
    <row r="545" spans="1:27" x14ac:dyDescent="0.3">
      <c r="A545" s="85">
        <v>544</v>
      </c>
      <c r="B545" s="85" t="s">
        <v>366</v>
      </c>
      <c r="C545" s="85" t="s">
        <v>1366</v>
      </c>
      <c r="D545" s="85">
        <v>2019</v>
      </c>
      <c r="E545" s="112">
        <f>Raw!E545+Raw!J545+Raw!K545+Raw!N545</f>
        <v>1063047943</v>
      </c>
      <c r="F545" s="4">
        <f t="shared" si="130"/>
        <v>-282427530</v>
      </c>
      <c r="G545" s="94">
        <f t="shared" si="139"/>
        <v>374528515.17071378</v>
      </c>
      <c r="H545" s="94">
        <f>Raw!E545</f>
        <v>1074503479</v>
      </c>
      <c r="I545" s="94">
        <f t="shared" si="131"/>
        <v>-310368916</v>
      </c>
      <c r="J545" s="94">
        <f>Raw!F545</f>
        <v>1014975525</v>
      </c>
      <c r="K545" s="95">
        <f>Raw!G545</f>
        <v>25275494</v>
      </c>
      <c r="L545" s="95">
        <f>Raw!H545</f>
        <v>0</v>
      </c>
      <c r="M545" s="95">
        <f>Raw!I545+Raw!R545</f>
        <v>1172384</v>
      </c>
      <c r="N545" s="95">
        <f>Raw!M545</f>
        <v>14740467</v>
      </c>
      <c r="O545" s="95">
        <f t="shared" si="140"/>
        <v>37709058.893927313</v>
      </c>
      <c r="P545" s="95">
        <f>Raw!O545</f>
        <v>10113168</v>
      </c>
      <c r="Q545" s="113">
        <f>E545-(Raw!L545-Raw!P545)</f>
        <v>12487711</v>
      </c>
      <c r="R545" s="95">
        <f>Raw!S545+Raw!T545</f>
        <v>9202781</v>
      </c>
      <c r="S545" s="95">
        <f>Raw!S545/(Clean!R545/Raw!O545)</f>
        <v>10511292.118011719</v>
      </c>
      <c r="T545" s="95">
        <f>Raw!Q545</f>
        <v>910387</v>
      </c>
      <c r="U545" s="95">
        <f>Raw!U545-Raw!U546</f>
        <v>-80347032</v>
      </c>
      <c r="V545" s="95">
        <f>Raw!V545-Raw!W545</f>
        <v>88823171</v>
      </c>
      <c r="W545" s="95">
        <f t="shared" si="132"/>
        <v>-17779256</v>
      </c>
      <c r="X545" s="95">
        <f>Raw!X545</f>
        <v>1472062383</v>
      </c>
      <c r="Y545" s="95">
        <f>Raw!Y545</f>
        <v>40633524</v>
      </c>
      <c r="Z545" s="95">
        <f>Raw!Z545</f>
        <v>567643133</v>
      </c>
      <c r="AA545" s="95">
        <f>Raw!AA545</f>
        <v>-150696960</v>
      </c>
    </row>
    <row r="546" spans="1:27" x14ac:dyDescent="0.3">
      <c r="A546" s="85">
        <v>545</v>
      </c>
      <c r="B546" s="85" t="s">
        <v>366</v>
      </c>
      <c r="C546" s="85" t="s">
        <v>1366</v>
      </c>
      <c r="D546" s="85">
        <v>2018</v>
      </c>
      <c r="E546" s="112">
        <f>Raw!E546+Raw!J546+Raw!K546+Raw!N546</f>
        <v>1345475473</v>
      </c>
      <c r="F546" s="4">
        <f t="shared" si="130"/>
        <v>276729147</v>
      </c>
      <c r="G546" s="94">
        <f t="shared" si="139"/>
        <v>374528515.17071378</v>
      </c>
      <c r="H546" s="94">
        <f>Raw!E546</f>
        <v>1384872395</v>
      </c>
      <c r="I546" s="94">
        <f t="shared" si="131"/>
        <v>321518121</v>
      </c>
      <c r="J546" s="94">
        <f>Raw!F546</f>
        <v>1339947125</v>
      </c>
      <c r="K546" s="95">
        <f>Raw!G546</f>
        <v>23280609</v>
      </c>
      <c r="L546" s="95">
        <f>Raw!H546</f>
        <v>0</v>
      </c>
      <c r="M546" s="95">
        <f>Raw!I546+Raw!R546</f>
        <v>13570</v>
      </c>
      <c r="N546" s="95">
        <f>Raw!M546</f>
        <v>22649525</v>
      </c>
      <c r="O546" s="95">
        <f t="shared" si="140"/>
        <v>37709058.893927313</v>
      </c>
      <c r="P546" s="95">
        <f>Raw!O546</f>
        <v>12494670</v>
      </c>
      <c r="Q546" s="113">
        <f>E546-(Raw!L546-Raw!P546)</f>
        <v>-12404363</v>
      </c>
      <c r="R546" s="95">
        <f>Raw!S546+Raw!T546</f>
        <v>4343034</v>
      </c>
      <c r="S546" s="95">
        <f>Raw!S546/(Clean!R546/Raw!O546)</f>
        <v>14271140.390273253</v>
      </c>
      <c r="T546" s="95">
        <f>Raw!Q546</f>
        <v>8151636</v>
      </c>
      <c r="U546" s="95">
        <f>Raw!U546-Raw!U547</f>
        <v>-130663549</v>
      </c>
      <c r="V546" s="95">
        <f>Raw!V546-Raw!W546</f>
        <v>106602427</v>
      </c>
      <c r="W546" s="95">
        <f t="shared" si="132"/>
        <v>-104572703</v>
      </c>
      <c r="X546" s="95">
        <f>Raw!X546</f>
        <v>1570296455</v>
      </c>
      <c r="Y546" s="95">
        <f>Raw!Y546</f>
        <v>46665380</v>
      </c>
      <c r="Z546" s="95">
        <f>Raw!Z546</f>
        <v>484206767</v>
      </c>
      <c r="AA546" s="95">
        <f>Raw!AA546</f>
        <v>-53418771</v>
      </c>
    </row>
    <row r="547" spans="1:27" x14ac:dyDescent="0.3">
      <c r="A547" s="85">
        <v>546</v>
      </c>
      <c r="B547" s="85" t="s">
        <v>366</v>
      </c>
      <c r="C547" s="85" t="s">
        <v>1366</v>
      </c>
      <c r="D547" s="85">
        <v>2017</v>
      </c>
      <c r="E547" s="112">
        <f>Raw!E547+Raw!J547+Raw!K547+Raw!N547</f>
        <v>1068746326</v>
      </c>
      <c r="F547" s="4">
        <f t="shared" si="130"/>
        <v>221722683</v>
      </c>
      <c r="G547" s="94">
        <f t="shared" si="139"/>
        <v>374528515.17071378</v>
      </c>
      <c r="H547" s="94">
        <f>Raw!E547</f>
        <v>1063354274</v>
      </c>
      <c r="I547" s="94">
        <f t="shared" si="131"/>
        <v>214640563</v>
      </c>
      <c r="J547" s="94">
        <f>Raw!F547</f>
        <v>991995450</v>
      </c>
      <c r="K547" s="95">
        <f>Raw!G547</f>
        <v>26468078</v>
      </c>
      <c r="L547" s="95">
        <f>Raw!H547</f>
        <v>0</v>
      </c>
      <c r="M547" s="95">
        <f>Raw!I547+Raw!R547</f>
        <v>1534512</v>
      </c>
      <c r="N547" s="95">
        <f>Raw!M547</f>
        <v>14374343</v>
      </c>
      <c r="O547" s="95">
        <f t="shared" si="140"/>
        <v>37709058.893927313</v>
      </c>
      <c r="P547" s="95">
        <f>Raw!O547</f>
        <v>18668719</v>
      </c>
      <c r="Q547" s="113">
        <f>E547-(Raw!L547-Raw!P547)</f>
        <v>25827194</v>
      </c>
      <c r="R547" s="95">
        <f>Raw!S547+Raw!T547</f>
        <v>6060799</v>
      </c>
      <c r="S547" s="95">
        <f>Raw!S547/(Clean!R547/Raw!O547)</f>
        <v>18668719</v>
      </c>
      <c r="T547" s="95">
        <f>Raw!Q547</f>
        <v>12607921</v>
      </c>
      <c r="U547" s="95">
        <f>Raw!U547-Raw!U548</f>
        <v>191063784</v>
      </c>
      <c r="V547" s="95">
        <f>Raw!V547-Raw!W547</f>
        <v>211175130</v>
      </c>
      <c r="W547" s="95">
        <f t="shared" si="132"/>
        <v>158517244</v>
      </c>
      <c r="X547" s="95">
        <f>Raw!X547</f>
        <v>1684956258</v>
      </c>
      <c r="Y547" s="95">
        <f>Raw!Y547</f>
        <v>55525886</v>
      </c>
      <c r="Z547" s="95">
        <f>Raw!Z547</f>
        <v>413821995</v>
      </c>
      <c r="AA547" s="95">
        <f>Raw!AA547</f>
        <v>8364852</v>
      </c>
    </row>
    <row r="548" spans="1:27" x14ac:dyDescent="0.3">
      <c r="A548" s="85">
        <v>547</v>
      </c>
      <c r="B548" s="85" t="s">
        <v>366</v>
      </c>
      <c r="C548" s="85" t="s">
        <v>1366</v>
      </c>
      <c r="D548" s="85">
        <v>2016</v>
      </c>
      <c r="E548" s="112">
        <f>Raw!E548+Raw!J548+Raw!K548+Raw!N548</f>
        <v>847023643</v>
      </c>
      <c r="F548" s="4">
        <f t="shared" si="130"/>
        <v>95846531</v>
      </c>
      <c r="G548" s="94">
        <f t="shared" si="139"/>
        <v>374528515.17071378</v>
      </c>
      <c r="H548" s="94">
        <f>Raw!E548</f>
        <v>848713711</v>
      </c>
      <c r="I548" s="94">
        <f t="shared" si="131"/>
        <v>93621144</v>
      </c>
      <c r="J548" s="94">
        <f>Raw!F548</f>
        <v>790341891</v>
      </c>
      <c r="K548" s="95">
        <f>Raw!G548</f>
        <v>27499531</v>
      </c>
      <c r="L548" s="95">
        <f>Raw!H548</f>
        <v>0</v>
      </c>
      <c r="M548" s="95">
        <f>Raw!I548+Raw!R548</f>
        <v>1627297</v>
      </c>
      <c r="N548" s="95">
        <f>Raw!M548</f>
        <v>8289426</v>
      </c>
      <c r="O548" s="95">
        <f t="shared" si="140"/>
        <v>37709058.893927313</v>
      </c>
      <c r="P548" s="95">
        <f>Raw!O548</f>
        <v>14643381</v>
      </c>
      <c r="Q548" s="113">
        <f>E548-(Raw!L548-Raw!P548)</f>
        <v>7366072</v>
      </c>
      <c r="R548" s="95">
        <f>Raw!S548+Raw!T548</f>
        <v>766714</v>
      </c>
      <c r="S548" s="95">
        <f>Raw!S548/(Clean!R548/Raw!O548)</f>
        <v>14643380.999999998</v>
      </c>
      <c r="T548" s="95">
        <f>Raw!Q548</f>
        <v>13876667</v>
      </c>
      <c r="U548" s="95">
        <f>Raw!U548-Raw!U549</f>
        <v>4572211</v>
      </c>
      <c r="V548" s="95">
        <f>Raw!V548-Raw!W548</f>
        <v>52657886</v>
      </c>
      <c r="W548" s="95">
        <f t="shared" si="132"/>
        <v>-82677713</v>
      </c>
      <c r="X548" s="95">
        <f>Raw!X548</f>
        <v>1375139681</v>
      </c>
      <c r="Y548" s="95">
        <f>Raw!Y548</f>
        <v>57667956</v>
      </c>
      <c r="Z548" s="95">
        <f>Raw!Z548</f>
        <v>242900842</v>
      </c>
      <c r="AA548" s="95">
        <f>Raw!AA548</f>
        <v>6417782</v>
      </c>
    </row>
    <row r="549" spans="1:27" x14ac:dyDescent="0.3">
      <c r="A549" s="85">
        <v>548</v>
      </c>
      <c r="B549" s="85" t="s">
        <v>366</v>
      </c>
      <c r="C549" s="85" t="s">
        <v>1366</v>
      </c>
      <c r="D549" s="85">
        <v>2015</v>
      </c>
      <c r="E549" s="112">
        <f>Raw!E549+Raw!J549+Raw!K549+Raw!N549</f>
        <v>751177112</v>
      </c>
      <c r="F549" s="4">
        <f t="shared" si="130"/>
        <v>93755498</v>
      </c>
      <c r="G549" s="94">
        <f t="shared" si="139"/>
        <v>374528515.17071378</v>
      </c>
      <c r="H549" s="94">
        <f>Raw!E549</f>
        <v>755092567</v>
      </c>
      <c r="I549" s="94">
        <f t="shared" si="131"/>
        <v>85020183</v>
      </c>
      <c r="J549" s="94">
        <f>Raw!F549</f>
        <v>695205585</v>
      </c>
      <c r="K549" s="95">
        <f>Raw!G549</f>
        <v>26494849</v>
      </c>
      <c r="L549" s="95">
        <f>Raw!H549</f>
        <v>0</v>
      </c>
      <c r="M549" s="95">
        <f>Raw!I549+Raw!R549</f>
        <v>3019874</v>
      </c>
      <c r="N549" s="95">
        <f>Raw!M549</f>
        <v>10289907</v>
      </c>
      <c r="O549" s="95">
        <f t="shared" si="140"/>
        <v>37709058.893927313</v>
      </c>
      <c r="P549" s="95">
        <f>Raw!O549</f>
        <v>11217620</v>
      </c>
      <c r="Q549" s="113">
        <f>E549-(Raw!L549-Raw!P549)</f>
        <v>6374452</v>
      </c>
      <c r="R549" s="95">
        <f>Raw!S549+Raw!T549</f>
        <v>0</v>
      </c>
      <c r="S549" s="95" t="e">
        <f>Raw!S549/(Clean!R549/Raw!O549)</f>
        <v>#DIV/0!</v>
      </c>
      <c r="T549" s="95">
        <f>Raw!Q549</f>
        <v>11217620</v>
      </c>
      <c r="U549" s="95">
        <f>Raw!U549-Raw!U550</f>
        <v>-49651037</v>
      </c>
      <c r="V549" s="95">
        <f>Raw!V549-Raw!W549</f>
        <v>135335599</v>
      </c>
      <c r="W549" s="95">
        <f t="shared" si="132"/>
        <v>-7549442</v>
      </c>
      <c r="X549" s="95">
        <f>Raw!X549</f>
        <v>1335467990</v>
      </c>
      <c r="Y549" s="95">
        <f>Raw!Y549</f>
        <v>59268936</v>
      </c>
      <c r="Z549" s="95">
        <f>Raw!Z549</f>
        <v>242275550</v>
      </c>
      <c r="AA549" s="95">
        <f>Raw!AA549</f>
        <v>32388003</v>
      </c>
    </row>
    <row r="550" spans="1:27" x14ac:dyDescent="0.3">
      <c r="A550" s="85">
        <v>549</v>
      </c>
      <c r="B550" s="85" t="s">
        <v>366</v>
      </c>
      <c r="C550" s="85" t="s">
        <v>1366</v>
      </c>
      <c r="D550" s="85">
        <v>2014</v>
      </c>
      <c r="E550" s="112">
        <f>Raw!E550+Raw!J550+Raw!K550+Raw!N550</f>
        <v>657421614</v>
      </c>
      <c r="F550" s="4">
        <f t="shared" si="130"/>
        <v>-184868920</v>
      </c>
      <c r="G550" s="94">
        <f t="shared" si="139"/>
        <v>374528515.17071378</v>
      </c>
      <c r="H550" s="94">
        <f>Raw!E550</f>
        <v>670072384</v>
      </c>
      <c r="I550" s="94">
        <f t="shared" si="131"/>
        <v>-183054054</v>
      </c>
      <c r="J550" s="94">
        <f>Raw!F550</f>
        <v>580298045</v>
      </c>
      <c r="K550" s="95">
        <f>Raw!G550</f>
        <v>27940227</v>
      </c>
      <c r="L550" s="95">
        <f>Raw!H550</f>
        <v>0</v>
      </c>
      <c r="M550" s="95">
        <f>Raw!I550+Raw!R550</f>
        <v>3490327</v>
      </c>
      <c r="N550" s="95">
        <f>Raw!M550</f>
        <v>28531229</v>
      </c>
      <c r="O550" s="95">
        <f t="shared" si="140"/>
        <v>37709058.893927313</v>
      </c>
      <c r="P550" s="95">
        <f>Raw!O550</f>
        <v>19433610</v>
      </c>
      <c r="Q550" s="113">
        <f>E550-(Raw!L550-Raw!P550)</f>
        <v>24107927</v>
      </c>
      <c r="R550" s="95">
        <f>Raw!S550+Raw!T550</f>
        <v>8227469</v>
      </c>
      <c r="S550" s="95">
        <f>Raw!S550/(Clean!R550/Raw!O550)</f>
        <v>19433610</v>
      </c>
      <c r="T550" s="95">
        <f>Raw!Q550</f>
        <v>11206142</v>
      </c>
      <c r="U550" s="95">
        <f>Raw!U550-Raw!U551</f>
        <v>-124792965</v>
      </c>
      <c r="V550" s="95">
        <f>Raw!V550-Raw!W550</f>
        <v>142885041</v>
      </c>
      <c r="W550" s="95">
        <f t="shared" si="132"/>
        <v>-153592432</v>
      </c>
      <c r="X550" s="95">
        <f>Raw!X550</f>
        <v>1476078259</v>
      </c>
      <c r="Y550" s="95">
        <f>Raw!Y550</f>
        <v>71150725</v>
      </c>
      <c r="Z550" s="95">
        <f>Raw!Z550</f>
        <v>375951436</v>
      </c>
      <c r="AA550" s="95">
        <f>Raw!AA550</f>
        <v>10088526</v>
      </c>
    </row>
    <row r="551" spans="1:27" ht="15" thickBot="1" x14ac:dyDescent="0.35">
      <c r="A551" s="93">
        <v>550</v>
      </c>
      <c r="B551" s="93" t="s">
        <v>366</v>
      </c>
      <c r="C551" s="93" t="s">
        <v>1366</v>
      </c>
      <c r="D551" s="93">
        <v>2013</v>
      </c>
      <c r="E551" s="112">
        <f>Raw!E551+Raw!J551+Raw!K551+Raw!N551</f>
        <v>842290534</v>
      </c>
      <c r="F551" s="4">
        <f t="shared" si="130"/>
        <v>824185417</v>
      </c>
      <c r="G551" s="94">
        <f t="shared" si="139"/>
        <v>374528515.17071378</v>
      </c>
      <c r="H551" s="94">
        <f>Raw!E551</f>
        <v>853126438</v>
      </c>
      <c r="I551" s="94">
        <f t="shared" si="131"/>
        <v>833752876</v>
      </c>
      <c r="J551" s="94">
        <f>Raw!F551</f>
        <v>767160961</v>
      </c>
      <c r="K551" s="95">
        <f>Raw!G551</f>
        <v>35173103</v>
      </c>
      <c r="L551" s="95">
        <f>Raw!H551</f>
        <v>0</v>
      </c>
      <c r="M551" s="95">
        <f>Raw!I551+Raw!R551</f>
        <v>0</v>
      </c>
      <c r="N551" s="95">
        <f>Raw!M551</f>
        <v>18542614</v>
      </c>
      <c r="O551" s="95">
        <f t="shared" si="140"/>
        <v>37709058.893927313</v>
      </c>
      <c r="P551" s="95">
        <f>Raw!O551</f>
        <v>14764735</v>
      </c>
      <c r="Q551" s="113">
        <f>E551-(Raw!L551-Raw!P551)</f>
        <v>12341429</v>
      </c>
      <c r="R551" s="95">
        <f>Raw!S551+Raw!T551</f>
        <v>4634719</v>
      </c>
      <c r="S551" s="95">
        <f>Raw!S551/(Clean!R551/Raw!O551)</f>
        <v>845527.45053691498</v>
      </c>
      <c r="T551" s="95">
        <f>Raw!Q551</f>
        <v>11068521</v>
      </c>
      <c r="U551" s="95">
        <f>Raw!U551-Raw!U552</f>
        <v>653225913</v>
      </c>
      <c r="V551" s="95">
        <f>Raw!V551-Raw!W551</f>
        <v>296477473</v>
      </c>
      <c r="W551" s="95">
        <f t="shared" si="132"/>
        <v>289247560</v>
      </c>
      <c r="X551" s="95">
        <f>Raw!X551</f>
        <v>1625704574</v>
      </c>
      <c r="Y551" s="95">
        <f>Raw!Y551</f>
        <v>95371845</v>
      </c>
      <c r="Z551" s="95">
        <f>Raw!Z551</f>
        <v>411049813</v>
      </c>
      <c r="AA551" s="95">
        <f>Raw!AA551</f>
        <v>-54813932</v>
      </c>
    </row>
    <row r="552" spans="1:27" ht="15" thickTop="1" x14ac:dyDescent="0.3">
      <c r="A552" s="88">
        <v>551</v>
      </c>
      <c r="B552" s="88" t="s">
        <v>366</v>
      </c>
      <c r="C552" s="88" t="s">
        <v>117</v>
      </c>
      <c r="D552" s="88">
        <v>2023</v>
      </c>
      <c r="E552" s="112">
        <f>Raw!E552+Raw!J552+Raw!K552+Raw!N552</f>
        <v>18105117</v>
      </c>
      <c r="F552" s="4">
        <f t="shared" si="130"/>
        <v>2663198</v>
      </c>
      <c r="G552" s="94">
        <f t="shared" si="133"/>
        <v>5308058.192758074</v>
      </c>
      <c r="H552" s="94">
        <f>Raw!E552</f>
        <v>19373562</v>
      </c>
      <c r="I552" s="94">
        <f t="shared" si="131"/>
        <v>3007148</v>
      </c>
      <c r="J552" s="94">
        <f>Raw!F552</f>
        <v>18334534</v>
      </c>
      <c r="K552" s="95">
        <f>Raw!G552</f>
        <v>1021783</v>
      </c>
      <c r="L552" s="95">
        <f>Raw!H552</f>
        <v>55803</v>
      </c>
      <c r="M552" s="95">
        <f>Raw!I552+Raw!R552</f>
        <v>38025</v>
      </c>
      <c r="N552" s="95">
        <f>Raw!M552</f>
        <v>1226908</v>
      </c>
      <c r="O552" s="95">
        <f t="shared" si="134"/>
        <v>476099.59812819981</v>
      </c>
      <c r="P552" s="95">
        <f>Raw!O552</f>
        <v>1277308</v>
      </c>
      <c r="Q552" s="113">
        <f>E552-(Raw!L552-Raw!P552)</f>
        <v>175763</v>
      </c>
      <c r="R552" s="95">
        <f>Raw!S552+Raw!T552</f>
        <v>217300</v>
      </c>
      <c r="S552" s="95">
        <f>Raw!S552/(Clean!R552/Raw!O552)</f>
        <v>1287336.0140266912</v>
      </c>
      <c r="T552" s="95">
        <f>Raw!Q552</f>
        <v>1026461</v>
      </c>
      <c r="U552" s="95">
        <f>Raw!U552-Raw!U553</f>
        <v>458185</v>
      </c>
      <c r="V552" s="95">
        <f>Raw!V552-Raw!W552</f>
        <v>7229913</v>
      </c>
      <c r="W552" s="95">
        <f t="shared" si="132"/>
        <v>40512</v>
      </c>
      <c r="X552" s="95">
        <f>Raw!X552</f>
        <v>26416009</v>
      </c>
      <c r="Y552" s="95">
        <f>Raw!Y552</f>
        <v>3701052</v>
      </c>
      <c r="Z552" s="95">
        <f>Raw!Z552</f>
        <v>1740014</v>
      </c>
      <c r="AA552" s="95">
        <f>Raw!AA552</f>
        <v>-284502</v>
      </c>
    </row>
    <row r="553" spans="1:27" x14ac:dyDescent="0.3">
      <c r="A553" s="85">
        <v>552</v>
      </c>
      <c r="B553" s="85" t="s">
        <v>366</v>
      </c>
      <c r="C553" s="85" t="s">
        <v>117</v>
      </c>
      <c r="D553" s="85">
        <v>2022</v>
      </c>
      <c r="E553" s="112">
        <f>Raw!E553+Raw!J553+Raw!K553+Raw!N553</f>
        <v>15441919</v>
      </c>
      <c r="F553" s="4">
        <f t="shared" si="130"/>
        <v>1733605</v>
      </c>
      <c r="G553" s="94">
        <f t="shared" ref="G553:G562" si="141">G552</f>
        <v>5308058.192758074</v>
      </c>
      <c r="H553" s="94">
        <f>Raw!E553</f>
        <v>16366414</v>
      </c>
      <c r="I553" s="94">
        <f t="shared" si="131"/>
        <v>2106426</v>
      </c>
      <c r="J553" s="94">
        <f>Raw!F553</f>
        <v>15352536</v>
      </c>
      <c r="K553" s="95">
        <f>Raw!G553</f>
        <v>880559</v>
      </c>
      <c r="L553" s="95">
        <f>Raw!H553</f>
        <v>46655</v>
      </c>
      <c r="M553" s="95">
        <f>Raw!I553+Raw!R553</f>
        <v>26514</v>
      </c>
      <c r="N553" s="95">
        <f>Raw!M553</f>
        <v>1095702</v>
      </c>
      <c r="O553" s="95">
        <f t="shared" ref="O553:O562" si="142">O552</f>
        <v>476099.59812819981</v>
      </c>
      <c r="P553" s="95">
        <f>Raw!O553</f>
        <v>1275924</v>
      </c>
      <c r="Q553" s="113">
        <f>E553-(Raw!L553-Raw!P553)</f>
        <v>396472</v>
      </c>
      <c r="R553" s="95">
        <f>Raw!S553+Raw!T553</f>
        <v>225265</v>
      </c>
      <c r="S553" s="95">
        <f>Raw!S553/(Clean!R553/Raw!O553)</f>
        <v>914888.45660000446</v>
      </c>
      <c r="T553" s="95">
        <f>Raw!Q553</f>
        <v>989420</v>
      </c>
      <c r="U553" s="95">
        <f>Raw!U553-Raw!U554</f>
        <v>-1073875</v>
      </c>
      <c r="V553" s="95">
        <f>Raw!V553-Raw!W553</f>
        <v>7189401</v>
      </c>
      <c r="W553" s="95">
        <f t="shared" si="132"/>
        <v>546399</v>
      </c>
      <c r="X553" s="95">
        <f>Raw!X553</f>
        <v>25827772</v>
      </c>
      <c r="Y553" s="95">
        <f>Raw!Y553</f>
        <v>3145123</v>
      </c>
      <c r="Z553" s="95">
        <f>Raw!Z553</f>
        <v>1375974</v>
      </c>
      <c r="AA553" s="95">
        <f>Raw!AA553</f>
        <v>1497657</v>
      </c>
    </row>
    <row r="554" spans="1:27" x14ac:dyDescent="0.3">
      <c r="A554" s="85">
        <v>553</v>
      </c>
      <c r="B554" s="85" t="s">
        <v>366</v>
      </c>
      <c r="C554" s="85" t="s">
        <v>117</v>
      </c>
      <c r="D554" s="85">
        <v>2021</v>
      </c>
      <c r="E554" s="112">
        <f>Raw!E554+Raw!J554+Raw!K554+Raw!N554</f>
        <v>13708314</v>
      </c>
      <c r="F554" s="4">
        <f t="shared" si="130"/>
        <v>-6645853</v>
      </c>
      <c r="G554" s="94">
        <f t="shared" si="141"/>
        <v>5308058.192758074</v>
      </c>
      <c r="H554" s="94">
        <f>Raw!E554</f>
        <v>14259988</v>
      </c>
      <c r="I554" s="94">
        <f t="shared" si="131"/>
        <v>-5919926</v>
      </c>
      <c r="J554" s="94">
        <f>Raw!F554</f>
        <v>13392533</v>
      </c>
      <c r="K554" s="95">
        <f>Raw!G554</f>
        <v>776537</v>
      </c>
      <c r="L554" s="95">
        <f>Raw!H554</f>
        <v>45541</v>
      </c>
      <c r="M554" s="95">
        <f>Raw!I554+Raw!R554</f>
        <v>25385</v>
      </c>
      <c r="N554" s="95">
        <f>Raw!M554</f>
        <v>764586</v>
      </c>
      <c r="O554" s="95">
        <f t="shared" si="142"/>
        <v>476099.59812819981</v>
      </c>
      <c r="P554" s="95">
        <f>Raw!O554</f>
        <v>969412</v>
      </c>
      <c r="Q554" s="113">
        <f>E554-(Raw!L554-Raw!P554)</f>
        <v>431616</v>
      </c>
      <c r="R554" s="95">
        <f>Raw!S554+Raw!T554</f>
        <v>218705</v>
      </c>
      <c r="S554" s="95">
        <f>Raw!S554/(Clean!R554/Raw!O554)</f>
        <v>1460183.8893120871</v>
      </c>
      <c r="T554" s="95">
        <f>Raw!Q554</f>
        <v>674603</v>
      </c>
      <c r="U554" s="95">
        <f>Raw!U554-Raw!U555</f>
        <v>-25182</v>
      </c>
      <c r="V554" s="95">
        <f>Raw!V554-Raw!W554</f>
        <v>6643002</v>
      </c>
      <c r="W554" s="95">
        <f t="shared" si="132"/>
        <v>-157250</v>
      </c>
      <c r="X554" s="95">
        <f>Raw!X554</f>
        <v>24844977</v>
      </c>
      <c r="Y554" s="95">
        <f>Raw!Y554</f>
        <v>3152185</v>
      </c>
      <c r="Z554" s="95">
        <f>Raw!Z554</f>
        <v>1245146</v>
      </c>
      <c r="AA554" s="95">
        <f>Raw!AA554</f>
        <v>-137978</v>
      </c>
    </row>
    <row r="555" spans="1:27" x14ac:dyDescent="0.3">
      <c r="A555" s="85">
        <v>554</v>
      </c>
      <c r="B555" s="85" t="s">
        <v>366</v>
      </c>
      <c r="C555" s="85" t="s">
        <v>117</v>
      </c>
      <c r="D555" s="85">
        <v>2020</v>
      </c>
      <c r="E555" s="112">
        <f>Raw!E555+Raw!J555+Raw!K555+Raw!N555</f>
        <v>20354167</v>
      </c>
      <c r="F555" s="4">
        <f t="shared" si="130"/>
        <v>3820748</v>
      </c>
      <c r="G555" s="94">
        <f t="shared" si="141"/>
        <v>5308058.192758074</v>
      </c>
      <c r="H555" s="94">
        <f>Raw!E555</f>
        <v>20179914</v>
      </c>
      <c r="I555" s="94">
        <f t="shared" si="131"/>
        <v>3391044</v>
      </c>
      <c r="J555" s="94">
        <f>Raw!F555</f>
        <v>19401748</v>
      </c>
      <c r="K555" s="95">
        <f>Raw!G555</f>
        <v>881237</v>
      </c>
      <c r="L555" s="95">
        <f>Raw!H555</f>
        <v>56069</v>
      </c>
      <c r="M555" s="95">
        <f>Raw!I555+Raw!R555</f>
        <v>34925</v>
      </c>
      <c r="N555" s="95">
        <f>Raw!M555</f>
        <v>324127</v>
      </c>
      <c r="O555" s="95">
        <f t="shared" si="142"/>
        <v>476099.59812819981</v>
      </c>
      <c r="P555" s="95">
        <f>Raw!O555</f>
        <v>1024532</v>
      </c>
      <c r="Q555" s="113">
        <f>E555-(Raw!L555-Raw!P555)</f>
        <v>813013</v>
      </c>
      <c r="R555" s="95">
        <f>Raw!S555+Raw!T555</f>
        <v>314633</v>
      </c>
      <c r="S555" s="95">
        <f>Raw!S555/(Clean!R555/Raw!O555)</f>
        <v>457943.16962302115</v>
      </c>
      <c r="T555" s="95">
        <f>Raw!Q555</f>
        <v>623996</v>
      </c>
      <c r="U555" s="95">
        <f>Raw!U555-Raw!U556</f>
        <v>601629</v>
      </c>
      <c r="V555" s="95">
        <f>Raw!V555-Raw!W555</f>
        <v>6800252</v>
      </c>
      <c r="W555" s="95">
        <f t="shared" si="132"/>
        <v>-339082</v>
      </c>
      <c r="X555" s="95">
        <f>Raw!X555</f>
        <v>26279277</v>
      </c>
      <c r="Y555" s="95">
        <f>Raw!Y555</f>
        <v>3349543</v>
      </c>
      <c r="Z555" s="95">
        <f>Raw!Z555</f>
        <v>1208371</v>
      </c>
      <c r="AA555" s="95">
        <f>Raw!AA555</f>
        <v>-679554</v>
      </c>
    </row>
    <row r="556" spans="1:27" x14ac:dyDescent="0.3">
      <c r="A556" s="85">
        <v>555</v>
      </c>
      <c r="B556" s="85" t="s">
        <v>366</v>
      </c>
      <c r="C556" s="85" t="s">
        <v>117</v>
      </c>
      <c r="D556" s="85">
        <v>2019</v>
      </c>
      <c r="E556" s="112">
        <f>Raw!E556+Raw!J556+Raw!K556+Raw!N556</f>
        <v>16533419</v>
      </c>
      <c r="F556" s="4">
        <f t="shared" si="130"/>
        <v>2380478</v>
      </c>
      <c r="G556" s="94">
        <f t="shared" si="141"/>
        <v>5308058.192758074</v>
      </c>
      <c r="H556" s="94">
        <f>Raw!E556</f>
        <v>16788870</v>
      </c>
      <c r="I556" s="94">
        <f t="shared" si="131"/>
        <v>2150746</v>
      </c>
      <c r="J556" s="94">
        <f>Raw!F556</f>
        <v>15577629</v>
      </c>
      <c r="K556" s="95">
        <f>Raw!G556</f>
        <v>798392</v>
      </c>
      <c r="L556" s="95">
        <f>Raw!H556</f>
        <v>56498</v>
      </c>
      <c r="M556" s="95">
        <f>Raw!I556+Raw!R556</f>
        <v>38090</v>
      </c>
      <c r="N556" s="95">
        <f>Raw!M556</f>
        <v>963533</v>
      </c>
      <c r="O556" s="95">
        <f t="shared" si="142"/>
        <v>476099.59812819981</v>
      </c>
      <c r="P556" s="95">
        <f>Raw!O556</f>
        <v>1335644</v>
      </c>
      <c r="Q556" s="113">
        <f>E556-(Raw!L556-Raw!P556)</f>
        <v>1048106</v>
      </c>
      <c r="R556" s="95">
        <f>Raw!S556+Raw!T556</f>
        <v>340024</v>
      </c>
      <c r="S556" s="95">
        <f>Raw!S556/(Clean!R556/Raw!O556)</f>
        <v>1416224.785521022</v>
      </c>
      <c r="T556" s="95">
        <f>Raw!Q556</f>
        <v>1032809</v>
      </c>
      <c r="U556" s="95">
        <f>Raw!U556-Raw!U557</f>
        <v>1015711</v>
      </c>
      <c r="V556" s="95">
        <f>Raw!V556-Raw!W556</f>
        <v>7139334</v>
      </c>
      <c r="W556" s="95">
        <f t="shared" si="132"/>
        <v>-164152</v>
      </c>
      <c r="X556" s="95">
        <f>Raw!X556</f>
        <v>26286533</v>
      </c>
      <c r="Y556" s="95">
        <f>Raw!Y556</f>
        <v>3381371</v>
      </c>
      <c r="Z556" s="95">
        <f>Raw!Z556</f>
        <v>1355547</v>
      </c>
      <c r="AA556" s="95">
        <f>Raw!AA556</f>
        <v>1925422</v>
      </c>
    </row>
    <row r="557" spans="1:27" x14ac:dyDescent="0.3">
      <c r="A557" s="85">
        <v>556</v>
      </c>
      <c r="B557" s="85" t="s">
        <v>366</v>
      </c>
      <c r="C557" s="85" t="s">
        <v>117</v>
      </c>
      <c r="D557" s="85">
        <v>2018</v>
      </c>
      <c r="E557" s="112">
        <f>Raw!E557+Raw!J557+Raw!K557+Raw!N557</f>
        <v>14152941</v>
      </c>
      <c r="F557" s="4">
        <f t="shared" si="130"/>
        <v>-2389166</v>
      </c>
      <c r="G557" s="94">
        <f t="shared" si="141"/>
        <v>5308058.192758074</v>
      </c>
      <c r="H557" s="94">
        <f>Raw!E557</f>
        <v>14638124</v>
      </c>
      <c r="I557" s="94">
        <f t="shared" si="131"/>
        <v>-2282588</v>
      </c>
      <c r="J557" s="94">
        <f>Raw!F557</f>
        <v>13519382</v>
      </c>
      <c r="K557" s="95">
        <f>Raw!G557</f>
        <v>707316</v>
      </c>
      <c r="L557" s="95">
        <f>Raw!H557</f>
        <v>0</v>
      </c>
      <c r="M557" s="95">
        <f>Raw!I557+Raw!R557</f>
        <v>38741</v>
      </c>
      <c r="N557" s="95">
        <f>Raw!M557</f>
        <v>912733</v>
      </c>
      <c r="O557" s="95">
        <f t="shared" si="142"/>
        <v>476099.59812819981</v>
      </c>
      <c r="P557" s="95">
        <f>Raw!O557</f>
        <v>976334</v>
      </c>
      <c r="Q557" s="113">
        <f>E557-(Raw!L557-Raw!P557)</f>
        <v>830767</v>
      </c>
      <c r="R557" s="95">
        <f>Raw!S557+Raw!T557</f>
        <v>403217</v>
      </c>
      <c r="S557" s="95">
        <f>Raw!S557/(Clean!R557/Raw!O557)</f>
        <v>506011.22138203494</v>
      </c>
      <c r="T557" s="95">
        <f>Raw!Q557</f>
        <v>1047286</v>
      </c>
      <c r="U557" s="95">
        <f>Raw!U557-Raw!U558</f>
        <v>28177</v>
      </c>
      <c r="V557" s="95">
        <f>Raw!V557-Raw!W557</f>
        <v>7303486</v>
      </c>
      <c r="W557" s="95">
        <f t="shared" si="132"/>
        <v>866311</v>
      </c>
      <c r="X557" s="95">
        <f>Raw!X557</f>
        <v>23089469</v>
      </c>
      <c r="Y557" s="95">
        <f>Raw!Y557</f>
        <v>2794016</v>
      </c>
      <c r="Z557" s="95">
        <f>Raw!Z557</f>
        <v>914050</v>
      </c>
      <c r="AA557" s="95">
        <f>Raw!AA557</f>
        <v>191585</v>
      </c>
    </row>
    <row r="558" spans="1:27" x14ac:dyDescent="0.3">
      <c r="A558" s="85">
        <v>557</v>
      </c>
      <c r="B558" s="85" t="s">
        <v>366</v>
      </c>
      <c r="C558" s="85" t="s">
        <v>117</v>
      </c>
      <c r="D558" s="85">
        <v>2017</v>
      </c>
      <c r="E558" s="112">
        <f>Raw!E558+Raw!J558+Raw!K558+Raw!N558</f>
        <v>16542107</v>
      </c>
      <c r="F558" s="4">
        <f t="shared" si="130"/>
        <v>-1482456</v>
      </c>
      <c r="G558" s="94">
        <f t="shared" si="141"/>
        <v>5308058.192758074</v>
      </c>
      <c r="H558" s="94">
        <f>Raw!E558</f>
        <v>16920712</v>
      </c>
      <c r="I558" s="94">
        <f t="shared" si="131"/>
        <v>-1761369</v>
      </c>
      <c r="J558" s="94">
        <f>Raw!F558</f>
        <v>15840839</v>
      </c>
      <c r="K558" s="95">
        <f>Raw!G558</f>
        <v>758123</v>
      </c>
      <c r="L558" s="95">
        <f>Raw!H558</f>
        <v>0</v>
      </c>
      <c r="M558" s="95">
        <f>Raw!I558+Raw!R558</f>
        <v>35113</v>
      </c>
      <c r="N558" s="95">
        <f>Raw!M558</f>
        <v>958064</v>
      </c>
      <c r="O558" s="95">
        <f t="shared" si="142"/>
        <v>476099.59812819981</v>
      </c>
      <c r="P558" s="95">
        <f>Raw!O558</f>
        <v>1299713</v>
      </c>
      <c r="Q558" s="113">
        <f>E558-(Raw!L558-Raw!P558)</f>
        <v>845336</v>
      </c>
      <c r="R558" s="95">
        <f>Raw!S558+Raw!T558</f>
        <v>265877</v>
      </c>
      <c r="S558" s="95">
        <f>Raw!S558/(Clean!R558/Raw!O558)</f>
        <v>3022912.9390846146</v>
      </c>
      <c r="T558" s="95">
        <f>Raw!Q558</f>
        <v>1006897</v>
      </c>
      <c r="U558" s="95">
        <f>Raw!U558-Raw!U559</f>
        <v>-1184986</v>
      </c>
      <c r="V558" s="95">
        <f>Raw!V558-Raw!W558</f>
        <v>6437175</v>
      </c>
      <c r="W558" s="95">
        <f t="shared" si="132"/>
        <v>1029190</v>
      </c>
      <c r="X558" s="95">
        <f>Raw!X558</f>
        <v>24849784</v>
      </c>
      <c r="Y558" s="95">
        <f>Raw!Y558</f>
        <v>3896850</v>
      </c>
      <c r="Z558" s="95">
        <f>Raw!Z558</f>
        <v>1155416</v>
      </c>
      <c r="AA558" s="95">
        <f>Raw!AA558</f>
        <v>984867</v>
      </c>
    </row>
    <row r="559" spans="1:27" x14ac:dyDescent="0.3">
      <c r="A559" s="85">
        <v>558</v>
      </c>
      <c r="B559" s="85" t="s">
        <v>366</v>
      </c>
      <c r="C559" s="85" t="s">
        <v>117</v>
      </c>
      <c r="D559" s="85">
        <v>2016</v>
      </c>
      <c r="E559" s="112">
        <f>Raw!E559+Raw!J559+Raw!K559+Raw!N559</f>
        <v>18024563</v>
      </c>
      <c r="F559" s="4">
        <f t="shared" si="130"/>
        <v>-4557863</v>
      </c>
      <c r="G559" s="94">
        <f t="shared" si="141"/>
        <v>5308058.192758074</v>
      </c>
      <c r="H559" s="94">
        <f>Raw!E559</f>
        <v>18682081</v>
      </c>
      <c r="I559" s="94">
        <f t="shared" si="131"/>
        <v>-4674817</v>
      </c>
      <c r="J559" s="94">
        <f>Raw!F559</f>
        <v>17899328</v>
      </c>
      <c r="K559" s="95">
        <f>Raw!G559</f>
        <v>594900</v>
      </c>
      <c r="L559" s="95">
        <f>Raw!H559</f>
        <v>0</v>
      </c>
      <c r="M559" s="95">
        <f>Raw!I559+Raw!R559</f>
        <v>51955</v>
      </c>
      <c r="N559" s="95">
        <f>Raw!M559</f>
        <v>1000554</v>
      </c>
      <c r="O559" s="95">
        <f t="shared" si="142"/>
        <v>476099.59812819981</v>
      </c>
      <c r="P559" s="95">
        <f>Raw!O559</f>
        <v>1256136</v>
      </c>
      <c r="Q559" s="113">
        <f>E559-(Raw!L559-Raw!P559)</f>
        <v>689429</v>
      </c>
      <c r="R559" s="95">
        <f>Raw!S559+Raw!T559</f>
        <v>346392</v>
      </c>
      <c r="S559" s="95">
        <f>Raw!S559/(Clean!R559/Raw!O559)</f>
        <v>572925.83731725905</v>
      </c>
      <c r="T559" s="95">
        <f>Raw!Q559</f>
        <v>1038743</v>
      </c>
      <c r="U559" s="95">
        <f>Raw!U559-Raw!U560</f>
        <v>460664</v>
      </c>
      <c r="V559" s="95">
        <f>Raw!V559-Raw!W559</f>
        <v>5407985</v>
      </c>
      <c r="W559" s="95">
        <f t="shared" si="132"/>
        <v>-720309</v>
      </c>
      <c r="X559" s="95">
        <f>Raw!X559</f>
        <v>25541110</v>
      </c>
      <c r="Y559" s="95">
        <f>Raw!Y559</f>
        <v>4632439</v>
      </c>
      <c r="Z559" s="95">
        <f>Raw!Z559</f>
        <v>1575656</v>
      </c>
      <c r="AA559" s="95">
        <f>Raw!AA559</f>
        <v>-76287</v>
      </c>
    </row>
    <row r="560" spans="1:27" x14ac:dyDescent="0.3">
      <c r="A560" s="85">
        <v>559</v>
      </c>
      <c r="B560" s="85" t="s">
        <v>366</v>
      </c>
      <c r="C560" s="85" t="s">
        <v>117</v>
      </c>
      <c r="D560" s="85">
        <v>2015</v>
      </c>
      <c r="E560" s="112">
        <f>Raw!E560+Raw!J560+Raw!K560+Raw!N560</f>
        <v>22582426</v>
      </c>
      <c r="F560" s="4">
        <f t="shared" si="130"/>
        <v>-9133102</v>
      </c>
      <c r="G560" s="94">
        <f t="shared" si="141"/>
        <v>5308058.192758074</v>
      </c>
      <c r="H560" s="94">
        <f>Raw!E560</f>
        <v>23356898</v>
      </c>
      <c r="I560" s="94">
        <f t="shared" si="131"/>
        <v>-8347148</v>
      </c>
      <c r="J560" s="94">
        <f>Raw!F560</f>
        <v>21181967</v>
      </c>
      <c r="K560" s="95">
        <f>Raw!G560</f>
        <v>951450</v>
      </c>
      <c r="L560" s="95">
        <f>Raw!H560</f>
        <v>0</v>
      </c>
      <c r="M560" s="95">
        <f>Raw!I560+Raw!R560</f>
        <v>55413</v>
      </c>
      <c r="N560" s="95">
        <f>Raw!M560</f>
        <v>1944572</v>
      </c>
      <c r="O560" s="95">
        <f t="shared" si="142"/>
        <v>476099.59812819981</v>
      </c>
      <c r="P560" s="95">
        <f>Raw!O560</f>
        <v>2015080</v>
      </c>
      <c r="Q560" s="113">
        <f>E560-(Raw!L560-Raw!P560)</f>
        <v>1691641</v>
      </c>
      <c r="R560" s="95">
        <f>Raw!S560+Raw!T560</f>
        <v>521541</v>
      </c>
      <c r="S560" s="95">
        <f>Raw!S560/(Clean!R560/Raw!O560)</f>
        <v>1353938.4420400315</v>
      </c>
      <c r="T560" s="95">
        <f>Raw!Q560</f>
        <v>1517395</v>
      </c>
      <c r="U560" s="95">
        <f>Raw!U560-Raw!U561</f>
        <v>602423</v>
      </c>
      <c r="V560" s="95">
        <f>Raw!V560-Raw!W560</f>
        <v>6128294</v>
      </c>
      <c r="W560" s="95">
        <f t="shared" si="132"/>
        <v>704514</v>
      </c>
      <c r="X560" s="95">
        <f>Raw!X560</f>
        <v>26437053</v>
      </c>
      <c r="Y560" s="95">
        <f>Raw!Y560</f>
        <v>5126206</v>
      </c>
      <c r="Z560" s="95">
        <f>Raw!Z560</f>
        <v>2247760</v>
      </c>
      <c r="AA560" s="95">
        <f>Raw!AA560</f>
        <v>1422209</v>
      </c>
    </row>
    <row r="561" spans="1:27" x14ac:dyDescent="0.3">
      <c r="A561" s="85">
        <v>560</v>
      </c>
      <c r="B561" s="85" t="s">
        <v>366</v>
      </c>
      <c r="C561" s="85" t="s">
        <v>117</v>
      </c>
      <c r="D561" s="85">
        <v>2014</v>
      </c>
      <c r="E561" s="112">
        <f>Raw!E561+Raw!J561+Raw!K561+Raw!N561</f>
        <v>31715528</v>
      </c>
      <c r="F561" s="4">
        <f t="shared" si="130"/>
        <v>6419690</v>
      </c>
      <c r="G561" s="94">
        <f t="shared" si="141"/>
        <v>5308058.192758074</v>
      </c>
      <c r="H561" s="94">
        <f>Raw!E561</f>
        <v>31704046</v>
      </c>
      <c r="I561" s="94">
        <f t="shared" si="131"/>
        <v>6285527</v>
      </c>
      <c r="J561" s="94">
        <f>Raw!F561</f>
        <v>29109645</v>
      </c>
      <c r="K561" s="95">
        <f>Raw!G561</f>
        <v>790997</v>
      </c>
      <c r="L561" s="95">
        <f>Raw!H561</f>
        <v>0</v>
      </c>
      <c r="M561" s="95">
        <f>Raw!I561+Raw!R561</f>
        <v>34018</v>
      </c>
      <c r="N561" s="95">
        <f>Raw!M561</f>
        <v>1815826</v>
      </c>
      <c r="O561" s="95">
        <f t="shared" si="142"/>
        <v>476099.59812819981</v>
      </c>
      <c r="P561" s="95">
        <f>Raw!O561</f>
        <v>2543990</v>
      </c>
      <c r="Q561" s="113">
        <f>E561-(Raw!L561-Raw!P561)</f>
        <v>2380107</v>
      </c>
      <c r="R561" s="95">
        <f>Raw!S561+Raw!T561</f>
        <v>552798</v>
      </c>
      <c r="S561" s="95">
        <f>Raw!S561/(Clean!R561/Raw!O561)</f>
        <v>2076171.1883364266</v>
      </c>
      <c r="T561" s="95">
        <f>Raw!Q561</f>
        <v>1974764</v>
      </c>
      <c r="U561" s="95">
        <f>Raw!U561-Raw!U562</f>
        <v>-127514</v>
      </c>
      <c r="V561" s="95">
        <f>Raw!V561-Raw!W561</f>
        <v>5423780</v>
      </c>
      <c r="W561" s="95">
        <f t="shared" si="132"/>
        <v>1645643</v>
      </c>
      <c r="X561" s="95">
        <f>Raw!X561</f>
        <v>26683658</v>
      </c>
      <c r="Y561" s="95">
        <f>Raw!Y561</f>
        <v>5030786</v>
      </c>
      <c r="Z561" s="95">
        <f>Raw!Z561</f>
        <v>2579764</v>
      </c>
      <c r="AA561" s="95">
        <f>Raw!AA561</f>
        <v>3761414</v>
      </c>
    </row>
    <row r="562" spans="1:27" ht="15" thickBot="1" x14ac:dyDescent="0.35">
      <c r="A562" s="93">
        <v>561</v>
      </c>
      <c r="B562" s="93" t="s">
        <v>366</v>
      </c>
      <c r="C562" s="93" t="s">
        <v>117</v>
      </c>
      <c r="D562" s="93">
        <v>2013</v>
      </c>
      <c r="E562" s="112">
        <f>Raw!E562+Raw!J562+Raw!K562+Raw!N562</f>
        <v>25295838</v>
      </c>
      <c r="F562" s="4">
        <f t="shared" si="130"/>
        <v>25110409</v>
      </c>
      <c r="G562" s="94">
        <f t="shared" si="141"/>
        <v>5308058.192758074</v>
      </c>
      <c r="H562" s="94">
        <f>Raw!E562</f>
        <v>25418519</v>
      </c>
      <c r="I562" s="94">
        <f t="shared" si="131"/>
        <v>25233414</v>
      </c>
      <c r="J562" s="94">
        <f>Raw!F562</f>
        <v>22749774</v>
      </c>
      <c r="K562" s="95">
        <f>Raw!G562</f>
        <v>748452</v>
      </c>
      <c r="L562" s="95">
        <f>Raw!H562</f>
        <v>0</v>
      </c>
      <c r="M562" s="95">
        <f>Raw!I562+Raw!R562</f>
        <v>6077</v>
      </c>
      <c r="N562" s="95">
        <f>Raw!M562</f>
        <v>1900283</v>
      </c>
      <c r="O562" s="95">
        <f t="shared" si="142"/>
        <v>476099.59812819981</v>
      </c>
      <c r="P562" s="95">
        <f>Raw!O562</f>
        <v>2268540</v>
      </c>
      <c r="Q562" s="113">
        <f>E562-(Raw!L562-Raw!P562)</f>
        <v>2346475</v>
      </c>
      <c r="R562" s="95">
        <f>Raw!S562+Raw!T562</f>
        <v>568873</v>
      </c>
      <c r="S562" s="95">
        <f>Raw!S562/(Clean!R562/Raw!O562)</f>
        <v>2103298.3872322999</v>
      </c>
      <c r="T562" s="95">
        <f>Raw!Q562</f>
        <v>1575589</v>
      </c>
      <c r="U562" s="95">
        <f>Raw!U562-Raw!U563</f>
        <v>708597</v>
      </c>
      <c r="V562" s="95">
        <f>Raw!V562-Raw!W562</f>
        <v>3778137</v>
      </c>
      <c r="W562" s="95">
        <f t="shared" si="132"/>
        <v>3798542</v>
      </c>
      <c r="X562" s="95">
        <f>Raw!X562</f>
        <v>23816513</v>
      </c>
      <c r="Y562" s="95">
        <f>Raw!Y562</f>
        <v>5306231</v>
      </c>
      <c r="Z562" s="95">
        <f>Raw!Z562</f>
        <v>3523855</v>
      </c>
      <c r="AA562" s="95">
        <f>Raw!AA562</f>
        <v>1971869</v>
      </c>
    </row>
    <row r="563" spans="1:27" ht="15" thickTop="1" x14ac:dyDescent="0.3">
      <c r="A563" s="88">
        <v>562</v>
      </c>
      <c r="B563" s="88" t="s">
        <v>366</v>
      </c>
      <c r="C563" s="88" t="s">
        <v>277</v>
      </c>
      <c r="D563" s="88">
        <v>2023</v>
      </c>
      <c r="E563" s="112">
        <f>Raw!E563+Raw!J563+Raw!K563+Raw!N563</f>
        <v>185429</v>
      </c>
      <c r="F563" s="4">
        <f t="shared" si="130"/>
        <v>23863</v>
      </c>
      <c r="G563" s="94">
        <f t="shared" si="133"/>
        <v>41282.226125510446</v>
      </c>
      <c r="H563" s="94">
        <f>Raw!E563</f>
        <v>185105</v>
      </c>
      <c r="I563" s="94">
        <f t="shared" si="131"/>
        <v>23909</v>
      </c>
      <c r="J563" s="94">
        <f>Raw!F563</f>
        <v>153601</v>
      </c>
      <c r="K563" s="95">
        <f>Raw!G563</f>
        <v>17772</v>
      </c>
      <c r="L563" s="95">
        <f>Raw!H563</f>
        <v>0</v>
      </c>
      <c r="M563" s="95">
        <f>Raw!I563+Raw!R563</f>
        <v>775</v>
      </c>
      <c r="N563" s="95">
        <f>Raw!M563</f>
        <v>10224</v>
      </c>
      <c r="O563" s="95">
        <f t="shared" si="134"/>
        <v>2852.8786553623731</v>
      </c>
      <c r="P563" s="95">
        <f>Raw!O563</f>
        <v>10702</v>
      </c>
      <c r="Q563" s="113">
        <f>E563-(Raw!L563-Raw!P563)</f>
        <v>11628</v>
      </c>
      <c r="R563" s="95">
        <f>Raw!S563+Raw!T563</f>
        <v>1079</v>
      </c>
      <c r="S563" s="95">
        <f>Raw!S563/(Clean!R563/Raw!O563)</f>
        <v>10702</v>
      </c>
      <c r="T563" s="95">
        <f>Raw!Q563</f>
        <v>9623</v>
      </c>
      <c r="U563" s="95">
        <f>Raw!U563-Raw!U564</f>
        <v>-1068</v>
      </c>
      <c r="V563" s="95">
        <f>Raw!V563-Raw!W563</f>
        <v>-20405</v>
      </c>
      <c r="W563" s="95">
        <f t="shared" si="132"/>
        <v>-2578</v>
      </c>
      <c r="X563" s="95">
        <f>Raw!X563</f>
        <v>93906</v>
      </c>
      <c r="Y563" s="95">
        <f>Raw!Y563</f>
        <v>59234</v>
      </c>
      <c r="Z563" s="95">
        <f>Raw!Z563</f>
        <v>25580</v>
      </c>
      <c r="AA563" s="95">
        <f>Raw!AA563</f>
        <v>-5871</v>
      </c>
    </row>
    <row r="564" spans="1:27" x14ac:dyDescent="0.3">
      <c r="A564" s="85">
        <v>563</v>
      </c>
      <c r="B564" s="85" t="s">
        <v>366</v>
      </c>
      <c r="C564" s="85" t="s">
        <v>277</v>
      </c>
      <c r="D564" s="85">
        <v>2022</v>
      </c>
      <c r="E564" s="112">
        <f>Raw!E564+Raw!J564+Raw!K564+Raw!N564</f>
        <v>161566</v>
      </c>
      <c r="F564" s="4">
        <f t="shared" si="130"/>
        <v>24022</v>
      </c>
      <c r="G564" s="94">
        <f t="shared" ref="G564:G573" si="143">G563</f>
        <v>41282.226125510446</v>
      </c>
      <c r="H564" s="94">
        <f>Raw!E564</f>
        <v>161196</v>
      </c>
      <c r="I564" s="94">
        <f t="shared" si="131"/>
        <v>24159</v>
      </c>
      <c r="J564" s="94">
        <f>Raw!F564</f>
        <v>135477</v>
      </c>
      <c r="K564" s="95">
        <f>Raw!G564</f>
        <v>14461</v>
      </c>
      <c r="L564" s="95">
        <f>Raw!H564</f>
        <v>0</v>
      </c>
      <c r="M564" s="95">
        <f>Raw!I564+Raw!R564</f>
        <v>707</v>
      </c>
      <c r="N564" s="95">
        <f>Raw!M564</f>
        <v>9272</v>
      </c>
      <c r="O564" s="95">
        <f t="shared" ref="O564:O573" si="144">O563</f>
        <v>2852.8786553623731</v>
      </c>
      <c r="P564" s="95">
        <f>Raw!O564</f>
        <v>9775</v>
      </c>
      <c r="Q564" s="113">
        <f>E564-(Raw!L564-Raw!P564)</f>
        <v>10625</v>
      </c>
      <c r="R564" s="95">
        <f>Raw!S564+Raw!T564</f>
        <v>983</v>
      </c>
      <c r="S564" s="95">
        <f>Raw!S564/(Clean!R564/Raw!O564)</f>
        <v>9775</v>
      </c>
      <c r="T564" s="95">
        <f>Raw!Q564</f>
        <v>8792</v>
      </c>
      <c r="U564" s="95">
        <f>Raw!U564-Raw!U565</f>
        <v>3670</v>
      </c>
      <c r="V564" s="95">
        <f>Raw!V564-Raw!W564</f>
        <v>-17827</v>
      </c>
      <c r="W564" s="95">
        <f t="shared" si="132"/>
        <v>-2600</v>
      </c>
      <c r="X564" s="95">
        <f>Raw!X564</f>
        <v>85978</v>
      </c>
      <c r="Y564" s="95">
        <f>Raw!Y564</f>
        <v>56115</v>
      </c>
      <c r="Z564" s="95">
        <f>Raw!Z564</f>
        <v>20829</v>
      </c>
      <c r="AA564" s="95">
        <f>Raw!AA564</f>
        <v>-13294</v>
      </c>
    </row>
    <row r="565" spans="1:27" x14ac:dyDescent="0.3">
      <c r="A565" s="85">
        <v>564</v>
      </c>
      <c r="B565" s="85" t="s">
        <v>366</v>
      </c>
      <c r="C565" s="85" t="s">
        <v>277</v>
      </c>
      <c r="D565" s="85">
        <v>2021</v>
      </c>
      <c r="E565" s="112">
        <f>Raw!E565+Raw!J565+Raw!K565+Raw!N565</f>
        <v>137544</v>
      </c>
      <c r="F565" s="4">
        <f t="shared" si="130"/>
        <v>25878</v>
      </c>
      <c r="G565" s="94">
        <f t="shared" si="143"/>
        <v>41282.226125510446</v>
      </c>
      <c r="H565" s="94">
        <f>Raw!E565</f>
        <v>137037</v>
      </c>
      <c r="I565" s="94">
        <f t="shared" si="131"/>
        <v>25592</v>
      </c>
      <c r="J565" s="94">
        <f>Raw!F565</f>
        <v>115870</v>
      </c>
      <c r="K565" s="95">
        <f>Raw!G565</f>
        <v>13283</v>
      </c>
      <c r="L565" s="95">
        <f>Raw!H565</f>
        <v>0</v>
      </c>
      <c r="M565" s="95">
        <f>Raw!I565+Raw!R565</f>
        <v>368</v>
      </c>
      <c r="N565" s="95">
        <f>Raw!M565</f>
        <v>5990</v>
      </c>
      <c r="O565" s="95">
        <f t="shared" si="144"/>
        <v>2852.8786553623731</v>
      </c>
      <c r="P565" s="95">
        <f>Raw!O565</f>
        <v>6520</v>
      </c>
      <c r="Q565" s="113">
        <f>E565-(Raw!L565-Raw!P565)</f>
        <v>7198</v>
      </c>
      <c r="R565" s="95">
        <f>Raw!S565+Raw!T565</f>
        <v>701</v>
      </c>
      <c r="S565" s="95">
        <f>Raw!S565/(Clean!R565/Raw!O565)</f>
        <v>6520</v>
      </c>
      <c r="T565" s="95">
        <f>Raw!Q565</f>
        <v>5819</v>
      </c>
      <c r="U565" s="95">
        <f>Raw!U565-Raw!U566</f>
        <v>-14</v>
      </c>
      <c r="V565" s="95">
        <f>Raw!V565-Raw!W565</f>
        <v>-15227</v>
      </c>
      <c r="W565" s="95">
        <f t="shared" si="132"/>
        <v>-318</v>
      </c>
      <c r="X565" s="95">
        <f>Raw!X565</f>
        <v>78215</v>
      </c>
      <c r="Y565" s="95">
        <f>Raw!Y565</f>
        <v>45797</v>
      </c>
      <c r="Z565" s="95">
        <f>Raw!Z565</f>
        <v>18690</v>
      </c>
      <c r="AA565" s="95">
        <f>Raw!AA565</f>
        <v>-9944</v>
      </c>
    </row>
    <row r="566" spans="1:27" x14ac:dyDescent="0.3">
      <c r="A566" s="85">
        <v>565</v>
      </c>
      <c r="B566" s="85" t="s">
        <v>366</v>
      </c>
      <c r="C566" s="85" t="s">
        <v>277</v>
      </c>
      <c r="D566" s="85">
        <v>2020</v>
      </c>
      <c r="E566" s="112">
        <f>Raw!E566+Raw!J566+Raw!K566+Raw!N566</f>
        <v>111666</v>
      </c>
      <c r="F566" s="4">
        <f t="shared" si="130"/>
        <v>3418</v>
      </c>
      <c r="G566" s="94">
        <f t="shared" si="143"/>
        <v>41282.226125510446</v>
      </c>
      <c r="H566" s="94">
        <f>Raw!E566</f>
        <v>111445</v>
      </c>
      <c r="I566" s="94">
        <f t="shared" si="131"/>
        <v>3838</v>
      </c>
      <c r="J566" s="94">
        <f>Raw!F566</f>
        <v>93742</v>
      </c>
      <c r="K566" s="95">
        <f>Raw!G566</f>
        <v>10768</v>
      </c>
      <c r="L566" s="95">
        <f>Raw!H566</f>
        <v>0</v>
      </c>
      <c r="M566" s="95">
        <f>Raw!I566+Raw!R566</f>
        <v>687</v>
      </c>
      <c r="N566" s="95">
        <f>Raw!M566</f>
        <v>3902</v>
      </c>
      <c r="O566" s="95">
        <f t="shared" si="144"/>
        <v>2852.8786553623731</v>
      </c>
      <c r="P566" s="95">
        <f>Raw!O566</f>
        <v>4220</v>
      </c>
      <c r="Q566" s="113">
        <f>E566-(Raw!L566-Raw!P566)</f>
        <v>4424</v>
      </c>
      <c r="R566" s="95">
        <f>Raw!S566+Raw!T566</f>
        <v>301</v>
      </c>
      <c r="S566" s="95">
        <f>Raw!S566/(Clean!R566/Raw!O566)</f>
        <v>4220</v>
      </c>
      <c r="T566" s="95">
        <f>Raw!Q566</f>
        <v>3919</v>
      </c>
      <c r="U566" s="95">
        <f>Raw!U566-Raw!U567</f>
        <v>-1216</v>
      </c>
      <c r="V566" s="95">
        <f>Raw!V566-Raw!W566</f>
        <v>-14909</v>
      </c>
      <c r="W566" s="95">
        <f t="shared" si="132"/>
        <v>1447</v>
      </c>
      <c r="X566" s="95">
        <f>Raw!X566</f>
        <v>80981</v>
      </c>
      <c r="Y566" s="95">
        <f>Raw!Y566</f>
        <v>44645</v>
      </c>
      <c r="Z566" s="95">
        <f>Raw!Z566</f>
        <v>24452</v>
      </c>
      <c r="AA566" s="95">
        <f>Raw!AA566</f>
        <v>-7889</v>
      </c>
    </row>
    <row r="567" spans="1:27" x14ac:dyDescent="0.3">
      <c r="A567" s="85">
        <v>566</v>
      </c>
      <c r="B567" s="85" t="s">
        <v>366</v>
      </c>
      <c r="C567" s="85" t="s">
        <v>277</v>
      </c>
      <c r="D567" s="85">
        <v>2019</v>
      </c>
      <c r="E567" s="112">
        <f>Raw!E567+Raw!J567+Raw!K567+Raw!N567</f>
        <v>108248</v>
      </c>
      <c r="F567" s="4">
        <f t="shared" si="130"/>
        <v>12685</v>
      </c>
      <c r="G567" s="94">
        <f t="shared" si="143"/>
        <v>41282.226125510446</v>
      </c>
      <c r="H567" s="94">
        <f>Raw!E567</f>
        <v>107607</v>
      </c>
      <c r="I567" s="94">
        <f t="shared" si="131"/>
        <v>12636</v>
      </c>
      <c r="J567" s="94">
        <f>Raw!F567</f>
        <v>90002</v>
      </c>
      <c r="K567" s="95">
        <f>Raw!G567</f>
        <v>11389</v>
      </c>
      <c r="L567" s="95">
        <f>Raw!H567</f>
        <v>0</v>
      </c>
      <c r="M567" s="95">
        <f>Raw!I567+Raw!R567</f>
        <v>731</v>
      </c>
      <c r="N567" s="95">
        <f>Raw!M567</f>
        <v>3401</v>
      </c>
      <c r="O567" s="95">
        <f t="shared" si="144"/>
        <v>2852.8786553623731</v>
      </c>
      <c r="P567" s="95">
        <f>Raw!O567</f>
        <v>3967</v>
      </c>
      <c r="Q567" s="113">
        <f>E567-(Raw!L567-Raw!P567)</f>
        <v>4513</v>
      </c>
      <c r="R567" s="95">
        <f>Raw!S567+Raw!T567</f>
        <v>471</v>
      </c>
      <c r="S567" s="95">
        <f>Raw!S567/(Clean!R567/Raw!O567)</f>
        <v>3967</v>
      </c>
      <c r="T567" s="95">
        <f>Raw!Q567</f>
        <v>3496</v>
      </c>
      <c r="U567" s="95">
        <f>Raw!U567-Raw!U568</f>
        <v>228</v>
      </c>
      <c r="V567" s="95">
        <f>Raw!V567-Raw!W567</f>
        <v>-16356</v>
      </c>
      <c r="W567" s="95">
        <f t="shared" si="132"/>
        <v>-473</v>
      </c>
      <c r="X567" s="95">
        <f>Raw!X567</f>
        <v>57333</v>
      </c>
      <c r="Y567" s="95">
        <f>Raw!Y567</f>
        <v>35474</v>
      </c>
      <c r="Z567" s="95">
        <f>Raw!Z567</f>
        <v>22715</v>
      </c>
      <c r="AA567" s="95">
        <f>Raw!AA567</f>
        <v>-4303</v>
      </c>
    </row>
    <row r="568" spans="1:27" x14ac:dyDescent="0.3">
      <c r="A568" s="85">
        <v>567</v>
      </c>
      <c r="B568" s="85" t="s">
        <v>366</v>
      </c>
      <c r="C568" s="85" t="s">
        <v>277</v>
      </c>
      <c r="D568" s="85">
        <v>2018</v>
      </c>
      <c r="E568" s="112">
        <f>Raw!E568+Raw!J568+Raw!K568+Raw!N568</f>
        <v>95563</v>
      </c>
      <c r="F568" s="4">
        <f t="shared" si="130"/>
        <v>15472</v>
      </c>
      <c r="G568" s="94">
        <f t="shared" si="143"/>
        <v>41282.226125510446</v>
      </c>
      <c r="H568" s="94">
        <f>Raw!E568</f>
        <v>94971</v>
      </c>
      <c r="I568" s="94">
        <f t="shared" si="131"/>
        <v>15693</v>
      </c>
      <c r="J568" s="94">
        <f>Raw!F568</f>
        <v>78904</v>
      </c>
      <c r="K568" s="95">
        <f>Raw!G568</f>
        <v>10536</v>
      </c>
      <c r="L568" s="95">
        <f>Raw!H568</f>
        <v>0</v>
      </c>
      <c r="M568" s="95">
        <f>Raw!I568+Raw!R568</f>
        <v>621</v>
      </c>
      <c r="N568" s="95">
        <f>Raw!M568</f>
        <v>3101</v>
      </c>
      <c r="O568" s="95">
        <f t="shared" si="144"/>
        <v>2852.8786553623731</v>
      </c>
      <c r="P568" s="95">
        <f>Raw!O568</f>
        <v>3742</v>
      </c>
      <c r="Q568" s="113">
        <f>E568-(Raw!L568-Raw!P568)</f>
        <v>4260</v>
      </c>
      <c r="R568" s="95">
        <f>Raw!S568+Raw!T568</f>
        <v>567</v>
      </c>
      <c r="S568" s="95">
        <f>Raw!S568/(Clean!R568/Raw!O568)</f>
        <v>3742</v>
      </c>
      <c r="T568" s="95">
        <f>Raw!Q568</f>
        <v>3175</v>
      </c>
      <c r="U568" s="95">
        <f>Raw!U568-Raw!U569</f>
        <v>774</v>
      </c>
      <c r="V568" s="95">
        <f>Raw!V568-Raw!W568</f>
        <v>-15883</v>
      </c>
      <c r="W568" s="95">
        <f t="shared" si="132"/>
        <v>-2548</v>
      </c>
      <c r="X568" s="95">
        <f>Raw!X568</f>
        <v>51982</v>
      </c>
      <c r="Y568" s="95">
        <f>Raw!Y568</f>
        <v>36147</v>
      </c>
      <c r="Z568" s="95">
        <f>Raw!Z568</f>
        <v>18388</v>
      </c>
      <c r="AA568" s="95">
        <f>Raw!AA568</f>
        <v>-4938</v>
      </c>
    </row>
    <row r="569" spans="1:27" x14ac:dyDescent="0.3">
      <c r="A569" s="85">
        <v>568</v>
      </c>
      <c r="B569" s="85" t="s">
        <v>366</v>
      </c>
      <c r="C569" s="85" t="s">
        <v>277</v>
      </c>
      <c r="D569" s="85">
        <v>2017</v>
      </c>
      <c r="E569" s="112">
        <f>Raw!E569+Raw!J569+Raw!K569+Raw!N569</f>
        <v>80091</v>
      </c>
      <c r="F569" s="4">
        <f t="shared" si="130"/>
        <v>2007</v>
      </c>
      <c r="G569" s="94">
        <f t="shared" si="143"/>
        <v>41282.226125510446</v>
      </c>
      <c r="H569" s="94">
        <f>Raw!E569</f>
        <v>79278</v>
      </c>
      <c r="I569" s="94">
        <f t="shared" si="131"/>
        <v>1721</v>
      </c>
      <c r="J569" s="94">
        <f>Raw!F569</f>
        <v>65619</v>
      </c>
      <c r="K569" s="95">
        <f>Raw!G569</f>
        <v>10072</v>
      </c>
      <c r="L569" s="95">
        <f>Raw!H569</f>
        <v>0</v>
      </c>
      <c r="M569" s="95">
        <f>Raw!I569+Raw!R569</f>
        <v>110</v>
      </c>
      <c r="N569" s="95">
        <f>Raw!M569</f>
        <v>2532</v>
      </c>
      <c r="O569" s="95">
        <f t="shared" si="144"/>
        <v>2852.8786553623731</v>
      </c>
      <c r="P569" s="95">
        <f>Raw!O569</f>
        <v>3413</v>
      </c>
      <c r="Q569" s="113">
        <f>E569-(Raw!L569-Raw!P569)</f>
        <v>3756</v>
      </c>
      <c r="R569" s="95">
        <f>Raw!S569+Raw!T569</f>
        <v>411</v>
      </c>
      <c r="S569" s="95">
        <f>Raw!S569/(Clean!R569/Raw!O569)</f>
        <v>3413</v>
      </c>
      <c r="T569" s="95">
        <f>Raw!Q569</f>
        <v>3002</v>
      </c>
      <c r="U569" s="95">
        <f>Raw!U569-Raw!U570</f>
        <v>-793</v>
      </c>
      <c r="V569" s="95">
        <f>Raw!V569-Raw!W569</f>
        <v>-13335</v>
      </c>
      <c r="W569" s="95">
        <f t="shared" si="132"/>
        <v>-7424</v>
      </c>
      <c r="X569" s="95">
        <f>Raw!X569</f>
        <v>48431</v>
      </c>
      <c r="Y569" s="95">
        <f>Raw!Y569</f>
        <v>34972</v>
      </c>
      <c r="Z569" s="95">
        <f>Raw!Z569</f>
        <v>17135</v>
      </c>
      <c r="AA569" s="95">
        <f>Raw!AA569</f>
        <v>-11285</v>
      </c>
    </row>
    <row r="570" spans="1:27" x14ac:dyDescent="0.3">
      <c r="A570" s="85">
        <v>569</v>
      </c>
      <c r="B570" s="85" t="s">
        <v>366</v>
      </c>
      <c r="C570" s="85" t="s">
        <v>277</v>
      </c>
      <c r="D570" s="85">
        <v>2016</v>
      </c>
      <c r="E570" s="112">
        <f>Raw!E570+Raw!J570+Raw!K570+Raw!N570</f>
        <v>78084</v>
      </c>
      <c r="F570" s="4">
        <f t="shared" si="130"/>
        <v>10377</v>
      </c>
      <c r="G570" s="94">
        <f t="shared" si="143"/>
        <v>41282.226125510446</v>
      </c>
      <c r="H570" s="94">
        <f>Raw!E570</f>
        <v>77557</v>
      </c>
      <c r="I570" s="94">
        <f t="shared" si="131"/>
        <v>10084</v>
      </c>
      <c r="J570" s="94">
        <f>Raw!F570</f>
        <v>63630</v>
      </c>
      <c r="K570" s="95">
        <f>Raw!G570</f>
        <v>9467</v>
      </c>
      <c r="L570" s="95">
        <f>Raw!H570</f>
        <v>0</v>
      </c>
      <c r="M570" s="95">
        <f>Raw!I570+Raw!R570</f>
        <v>537</v>
      </c>
      <c r="N570" s="95">
        <f>Raw!M570</f>
        <v>2931</v>
      </c>
      <c r="O570" s="95">
        <f t="shared" si="144"/>
        <v>2852.8786553623731</v>
      </c>
      <c r="P570" s="95">
        <f>Raw!O570</f>
        <v>3332</v>
      </c>
      <c r="Q570" s="113">
        <f>E570-(Raw!L570-Raw!P570)</f>
        <v>4153</v>
      </c>
      <c r="R570" s="95">
        <f>Raw!S570+Raw!T570</f>
        <v>695</v>
      </c>
      <c r="S570" s="95">
        <f>Raw!S570/(Clean!R570/Raw!O570)</f>
        <v>3332</v>
      </c>
      <c r="T570" s="95">
        <f>Raw!Q570</f>
        <v>2637</v>
      </c>
      <c r="U570" s="95">
        <f>Raw!U570-Raw!U571</f>
        <v>213</v>
      </c>
      <c r="V570" s="95">
        <f>Raw!V570-Raw!W570</f>
        <v>-5911</v>
      </c>
      <c r="W570" s="95">
        <f t="shared" si="132"/>
        <v>-841</v>
      </c>
      <c r="X570" s="95">
        <f>Raw!X570</f>
        <v>34062</v>
      </c>
      <c r="Y570" s="95">
        <f>Raw!Y570</f>
        <v>22648</v>
      </c>
      <c r="Z570" s="95">
        <f>Raw!Z570</f>
        <v>8915</v>
      </c>
      <c r="AA570" s="95">
        <f>Raw!AA570</f>
        <v>-1215</v>
      </c>
    </row>
    <row r="571" spans="1:27" x14ac:dyDescent="0.3">
      <c r="A571" s="85">
        <v>570</v>
      </c>
      <c r="B571" s="85" t="s">
        <v>366</v>
      </c>
      <c r="C571" s="85" t="s">
        <v>277</v>
      </c>
      <c r="D571" s="85">
        <v>2015</v>
      </c>
      <c r="E571" s="112">
        <f>Raw!E571+Raw!J571+Raw!K571+Raw!N571</f>
        <v>67707</v>
      </c>
      <c r="F571" s="4">
        <f t="shared" si="130"/>
        <v>5976</v>
      </c>
      <c r="G571" s="94">
        <f t="shared" si="143"/>
        <v>41282.226125510446</v>
      </c>
      <c r="H571" s="94">
        <f>Raw!E571</f>
        <v>67473</v>
      </c>
      <c r="I571" s="94">
        <f t="shared" si="131"/>
        <v>5910</v>
      </c>
      <c r="J571" s="94">
        <f>Raw!F571</f>
        <v>55093</v>
      </c>
      <c r="K571" s="95">
        <f>Raw!G571</f>
        <v>8408</v>
      </c>
      <c r="L571" s="95">
        <f>Raw!H571</f>
        <v>0</v>
      </c>
      <c r="M571" s="95">
        <f>Raw!I571+Raw!R571</f>
        <v>505</v>
      </c>
      <c r="N571" s="95">
        <f>Raw!M571</f>
        <v>2821</v>
      </c>
      <c r="O571" s="95">
        <f t="shared" si="144"/>
        <v>2852.8786553623731</v>
      </c>
      <c r="P571" s="95">
        <f>Raw!O571</f>
        <v>3055</v>
      </c>
      <c r="Q571" s="113">
        <f>E571-(Raw!L571-Raw!P571)</f>
        <v>3465</v>
      </c>
      <c r="R571" s="95">
        <f>Raw!S571+Raw!T571</f>
        <v>410</v>
      </c>
      <c r="S571" s="95">
        <f>Raw!S571/(Clean!R571/Raw!O571)</f>
        <v>3055</v>
      </c>
      <c r="T571" s="95">
        <f>Raw!Q571</f>
        <v>2645</v>
      </c>
      <c r="U571" s="95">
        <f>Raw!U571-Raw!U572</f>
        <v>115</v>
      </c>
      <c r="V571" s="95">
        <f>Raw!V571-Raw!W571</f>
        <v>-5070</v>
      </c>
      <c r="W571" s="95">
        <f t="shared" si="132"/>
        <v>-3442</v>
      </c>
      <c r="X571" s="95">
        <f>Raw!X571</f>
        <v>32959</v>
      </c>
      <c r="Y571" s="95">
        <f>Raw!Y571</f>
        <v>22516</v>
      </c>
      <c r="Z571" s="95">
        <f>Raw!Z571</f>
        <v>7335</v>
      </c>
      <c r="AA571" s="95">
        <f>Raw!AA571</f>
        <v>-1682</v>
      </c>
    </row>
    <row r="572" spans="1:27" x14ac:dyDescent="0.3">
      <c r="A572" s="85">
        <v>571</v>
      </c>
      <c r="B572" s="85" t="s">
        <v>366</v>
      </c>
      <c r="C572" s="85" t="s">
        <v>277</v>
      </c>
      <c r="D572" s="85">
        <v>2014</v>
      </c>
      <c r="E572" s="112">
        <f>Raw!E572+Raw!J572+Raw!K572+Raw!N572</f>
        <v>61731</v>
      </c>
      <c r="F572" s="4">
        <f t="shared" si="130"/>
        <v>-2591</v>
      </c>
      <c r="G572" s="94">
        <f t="shared" si="143"/>
        <v>41282.226125510446</v>
      </c>
      <c r="H572" s="94">
        <f>Raw!E572</f>
        <v>61563</v>
      </c>
      <c r="I572" s="94">
        <f t="shared" si="131"/>
        <v>-2344</v>
      </c>
      <c r="J572" s="94">
        <f>Raw!F572</f>
        <v>47486</v>
      </c>
      <c r="K572" s="95">
        <f>Raw!G572</f>
        <v>10263</v>
      </c>
      <c r="L572" s="95">
        <f>Raw!H572</f>
        <v>0</v>
      </c>
      <c r="M572" s="95">
        <f>Raw!I572+Raw!R572</f>
        <v>520</v>
      </c>
      <c r="N572" s="95">
        <f>Raw!M572</f>
        <v>2718</v>
      </c>
      <c r="O572" s="95">
        <f t="shared" si="144"/>
        <v>2852.8786553623731</v>
      </c>
      <c r="P572" s="95">
        <f>Raw!O572</f>
        <v>2948</v>
      </c>
      <c r="Q572" s="113">
        <f>E572-(Raw!L572-Raw!P572)</f>
        <v>3229</v>
      </c>
      <c r="R572" s="95">
        <f>Raw!S572+Raw!T572</f>
        <v>343</v>
      </c>
      <c r="S572" s="95">
        <f>Raw!S572/(Clean!R572/Raw!O572)</f>
        <v>2948</v>
      </c>
      <c r="T572" s="95">
        <f>Raw!Q572</f>
        <v>2605</v>
      </c>
      <c r="U572" s="95">
        <f>Raw!U572-Raw!U573</f>
        <v>724</v>
      </c>
      <c r="V572" s="95">
        <f>Raw!V572-Raw!W572</f>
        <v>-1628</v>
      </c>
      <c r="W572" s="95">
        <f t="shared" si="132"/>
        <v>1455</v>
      </c>
      <c r="X572" s="95">
        <f>Raw!X572</f>
        <v>31807</v>
      </c>
      <c r="Y572" s="95">
        <f>Raw!Y572</f>
        <v>19986</v>
      </c>
      <c r="Z572" s="95">
        <f>Raw!Z572</f>
        <v>4855</v>
      </c>
      <c r="AA572" s="95">
        <f>Raw!AA572</f>
        <v>-2049</v>
      </c>
    </row>
    <row r="573" spans="1:27" ht="15" thickBot="1" x14ac:dyDescent="0.35">
      <c r="A573" s="93">
        <v>572</v>
      </c>
      <c r="B573" s="93" t="s">
        <v>366</v>
      </c>
      <c r="C573" s="93" t="s">
        <v>277</v>
      </c>
      <c r="D573" s="93">
        <v>2013</v>
      </c>
      <c r="E573" s="112">
        <f>Raw!E573+Raw!J573+Raw!K573+Raw!N573</f>
        <v>64322</v>
      </c>
      <c r="F573" s="4">
        <f t="shared" si="130"/>
        <v>-16623</v>
      </c>
      <c r="G573" s="94">
        <f t="shared" si="143"/>
        <v>41282.226125510446</v>
      </c>
      <c r="H573" s="94">
        <f>Raw!E573</f>
        <v>63907</v>
      </c>
      <c r="I573" s="94">
        <f t="shared" si="131"/>
        <v>-16505</v>
      </c>
      <c r="J573" s="94">
        <f>Raw!F573</f>
        <v>48262</v>
      </c>
      <c r="K573" s="95">
        <f>Raw!G573</f>
        <v>11780</v>
      </c>
      <c r="L573" s="95">
        <f>Raw!H573</f>
        <v>0</v>
      </c>
      <c r="M573" s="95">
        <f>Raw!I573+Raw!R573</f>
        <v>0</v>
      </c>
      <c r="N573" s="95">
        <f>Raw!M573</f>
        <v>2886</v>
      </c>
      <c r="O573" s="95">
        <f t="shared" si="144"/>
        <v>2852.8786553623731</v>
      </c>
      <c r="P573" s="95">
        <f>Raw!O573</f>
        <v>3312</v>
      </c>
      <c r="Q573" s="113">
        <f>E573-(Raw!L573-Raw!P573)</f>
        <v>3708</v>
      </c>
      <c r="R573" s="95">
        <f>Raw!S573+Raw!T573</f>
        <v>407</v>
      </c>
      <c r="S573" s="95">
        <f>Raw!S573/(Clean!R573/Raw!O573)</f>
        <v>3312</v>
      </c>
      <c r="T573" s="95">
        <f>Raw!Q573</f>
        <v>2905</v>
      </c>
      <c r="U573" s="95">
        <f>Raw!U573-Raw!U574</f>
        <v>-1811</v>
      </c>
      <c r="V573" s="95">
        <f>Raw!V573-Raw!W573</f>
        <v>-3083</v>
      </c>
      <c r="W573" s="95">
        <f t="shared" si="132"/>
        <v>-27946</v>
      </c>
      <c r="X573" s="95">
        <f>Raw!X573</f>
        <v>31350</v>
      </c>
      <c r="Y573" s="95">
        <f>Raw!Y573</f>
        <v>21046</v>
      </c>
      <c r="Z573" s="95">
        <f>Raw!Z573</f>
        <v>6230</v>
      </c>
      <c r="AA573" s="95">
        <f>Raw!AA573</f>
        <v>-62</v>
      </c>
    </row>
    <row r="574" spans="1:27" ht="15" thickTop="1" x14ac:dyDescent="0.3">
      <c r="A574" s="88">
        <v>573</v>
      </c>
      <c r="B574" s="88" t="s">
        <v>366</v>
      </c>
      <c r="C574" s="88" t="s">
        <v>268</v>
      </c>
      <c r="D574" s="88">
        <v>2023</v>
      </c>
      <c r="E574" s="112">
        <f>Raw!E574+Raw!J574+Raw!K574+Raw!N574</f>
        <v>80945</v>
      </c>
      <c r="F574" s="4">
        <f t="shared" si="130"/>
        <v>-9982</v>
      </c>
      <c r="G574" s="94">
        <f t="shared" si="133"/>
        <v>26885.592448166164</v>
      </c>
      <c r="H574" s="94">
        <f>Raw!E574</f>
        <v>80412</v>
      </c>
      <c r="I574" s="94">
        <f t="shared" si="131"/>
        <v>-9573</v>
      </c>
      <c r="J574" s="94">
        <f>Raw!F574</f>
        <v>72857</v>
      </c>
      <c r="K574" s="95">
        <f>Raw!G574</f>
        <v>5545</v>
      </c>
      <c r="L574" s="95">
        <f>Raw!H574</f>
        <v>0</v>
      </c>
      <c r="M574" s="95">
        <f>Raw!I574+Raw!R574</f>
        <v>34</v>
      </c>
      <c r="N574" s="95">
        <f>Raw!M574</f>
        <v>1919</v>
      </c>
      <c r="O574" s="95">
        <f t="shared" si="134"/>
        <v>2956.1249879604961</v>
      </c>
      <c r="P574" s="95">
        <f>Raw!O574</f>
        <v>2523</v>
      </c>
      <c r="Q574" s="113">
        <f>E574-(Raw!L574-Raw!P574)</f>
        <v>3150</v>
      </c>
      <c r="R574" s="95">
        <f>Raw!S574+Raw!T574</f>
        <v>698</v>
      </c>
      <c r="S574" s="95">
        <f>Raw!S574/(Clean!R574/Raw!O574)</f>
        <v>2523</v>
      </c>
      <c r="T574" s="95">
        <f>Raw!Q574</f>
        <v>1826</v>
      </c>
      <c r="U574" s="95">
        <f>Raw!U574-Raw!U575</f>
        <v>-8806</v>
      </c>
      <c r="V574" s="95">
        <f>Raw!V574-Raw!W574</f>
        <v>24863</v>
      </c>
      <c r="W574" s="95">
        <f t="shared" si="132"/>
        <v>-427</v>
      </c>
      <c r="X574" s="95">
        <f>Raw!X574</f>
        <v>52103</v>
      </c>
      <c r="Y574" s="95">
        <f>Raw!Y574</f>
        <v>8366</v>
      </c>
      <c r="Z574" s="95">
        <f>Raw!Z574</f>
        <v>0</v>
      </c>
      <c r="AA574" s="95">
        <f>Raw!AA574</f>
        <v>16644</v>
      </c>
    </row>
    <row r="575" spans="1:27" x14ac:dyDescent="0.3">
      <c r="A575" s="85">
        <v>574</v>
      </c>
      <c r="B575" s="85" t="s">
        <v>366</v>
      </c>
      <c r="C575" s="85" t="s">
        <v>268</v>
      </c>
      <c r="D575" s="85">
        <v>2022</v>
      </c>
      <c r="E575" s="112">
        <f>Raw!E575+Raw!J575+Raw!K575+Raw!N575</f>
        <v>90927</v>
      </c>
      <c r="F575" s="4">
        <f t="shared" si="130"/>
        <v>-51010</v>
      </c>
      <c r="G575" s="94">
        <f t="shared" ref="G575:G584" si="145">G574</f>
        <v>26885.592448166164</v>
      </c>
      <c r="H575" s="94">
        <f>Raw!E575</f>
        <v>89985</v>
      </c>
      <c r="I575" s="94">
        <f t="shared" si="131"/>
        <v>-48860</v>
      </c>
      <c r="J575" s="94">
        <f>Raw!F575</f>
        <v>83090</v>
      </c>
      <c r="K575" s="95">
        <f>Raw!G575</f>
        <v>5590</v>
      </c>
      <c r="L575" s="95">
        <f>Raw!H575</f>
        <v>0</v>
      </c>
      <c r="M575" s="95">
        <f>Raw!I575+Raw!R575</f>
        <v>46</v>
      </c>
      <c r="N575" s="95">
        <f>Raw!M575</f>
        <v>918</v>
      </c>
      <c r="O575" s="95">
        <f t="shared" ref="O575:O584" si="146">O574</f>
        <v>2956.1249879604961</v>
      </c>
      <c r="P575" s="95">
        <f>Raw!O575</f>
        <v>2421</v>
      </c>
      <c r="Q575" s="113">
        <f>E575-(Raw!L575-Raw!P575)</f>
        <v>2074</v>
      </c>
      <c r="R575" s="95">
        <f>Raw!S575+Raw!T575</f>
        <v>214</v>
      </c>
      <c r="S575" s="95">
        <f>Raw!S575/(Clean!R575/Raw!O575)</f>
        <v>2421</v>
      </c>
      <c r="T575" s="95">
        <f>Raw!Q575</f>
        <v>2207</v>
      </c>
      <c r="U575" s="95">
        <f>Raw!U575-Raw!U576</f>
        <v>-1508</v>
      </c>
      <c r="V575" s="95">
        <f>Raw!V575-Raw!W575</f>
        <v>25290</v>
      </c>
      <c r="W575" s="95">
        <f t="shared" si="132"/>
        <v>542</v>
      </c>
      <c r="X575" s="95">
        <f>Raw!X575</f>
        <v>59851</v>
      </c>
      <c r="Y575" s="95">
        <f>Raw!Y575</f>
        <v>8847</v>
      </c>
      <c r="Z575" s="95">
        <f>Raw!Z575</f>
        <v>4899</v>
      </c>
      <c r="AA575" s="95">
        <f>Raw!AA575</f>
        <v>2892</v>
      </c>
    </row>
    <row r="576" spans="1:27" x14ac:dyDescent="0.3">
      <c r="A576" s="85">
        <v>575</v>
      </c>
      <c r="B576" s="85" t="s">
        <v>366</v>
      </c>
      <c r="C576" s="85" t="s">
        <v>268</v>
      </c>
      <c r="D576" s="85">
        <v>2021</v>
      </c>
      <c r="E576" s="112">
        <f>Raw!E576+Raw!J576+Raw!K576+Raw!N576</f>
        <v>141937</v>
      </c>
      <c r="F576" s="4">
        <f t="shared" si="130"/>
        <v>9136</v>
      </c>
      <c r="G576" s="94">
        <f t="shared" si="145"/>
        <v>26885.592448166164</v>
      </c>
      <c r="H576" s="94">
        <f>Raw!E576</f>
        <v>138845</v>
      </c>
      <c r="I576" s="94">
        <f t="shared" si="131"/>
        <v>9076</v>
      </c>
      <c r="J576" s="94">
        <f>Raw!F576</f>
        <v>129667</v>
      </c>
      <c r="K576" s="95">
        <f>Raw!G576</f>
        <v>7367</v>
      </c>
      <c r="L576" s="95">
        <f>Raw!H576</f>
        <v>0</v>
      </c>
      <c r="M576" s="95">
        <f>Raw!I576+Raw!R576</f>
        <v>70</v>
      </c>
      <c r="N576" s="95">
        <f>Raw!M576</f>
        <v>1525</v>
      </c>
      <c r="O576" s="95">
        <f t="shared" si="146"/>
        <v>2956.1249879604961</v>
      </c>
      <c r="P576" s="95">
        <f>Raw!O576</f>
        <v>5083</v>
      </c>
      <c r="Q576" s="113">
        <f>E576-(Raw!L576-Raw!P576)</f>
        <v>5419</v>
      </c>
      <c r="R576" s="95">
        <f>Raw!S576+Raw!T576</f>
        <v>802</v>
      </c>
      <c r="S576" s="95">
        <f>Raw!S576/(Clean!R576/Raw!O576)</f>
        <v>5083</v>
      </c>
      <c r="T576" s="95">
        <f>Raw!Q576</f>
        <v>4281</v>
      </c>
      <c r="U576" s="95">
        <f>Raw!U576-Raw!U577</f>
        <v>4532</v>
      </c>
      <c r="V576" s="95">
        <f>Raw!V576-Raw!W576</f>
        <v>24748</v>
      </c>
      <c r="W576" s="95">
        <f t="shared" si="132"/>
        <v>-636</v>
      </c>
      <c r="X576" s="95">
        <f>Raw!X576</f>
        <v>70594</v>
      </c>
      <c r="Y576" s="95">
        <f>Raw!Y576</f>
        <v>9932</v>
      </c>
      <c r="Z576" s="95">
        <f>Raw!Z576</f>
        <v>7070</v>
      </c>
      <c r="AA576" s="95">
        <f>Raw!AA576</f>
        <v>-10103</v>
      </c>
    </row>
    <row r="577" spans="1:27" x14ac:dyDescent="0.3">
      <c r="A577" s="85">
        <v>576</v>
      </c>
      <c r="B577" s="85" t="s">
        <v>366</v>
      </c>
      <c r="C577" s="85" t="s">
        <v>268</v>
      </c>
      <c r="D577" s="85">
        <v>2020</v>
      </c>
      <c r="E577" s="112">
        <f>Raw!E577+Raw!J577+Raw!K577+Raw!N577</f>
        <v>132801</v>
      </c>
      <c r="F577" s="4">
        <f t="shared" si="130"/>
        <v>-32106</v>
      </c>
      <c r="G577" s="94">
        <f t="shared" si="145"/>
        <v>26885.592448166164</v>
      </c>
      <c r="H577" s="94">
        <f>Raw!E577</f>
        <v>129769</v>
      </c>
      <c r="I577" s="94">
        <f t="shared" si="131"/>
        <v>-33522</v>
      </c>
      <c r="J577" s="94">
        <f>Raw!F577</f>
        <v>120676</v>
      </c>
      <c r="K577" s="95">
        <f>Raw!G577</f>
        <v>6348</v>
      </c>
      <c r="L577" s="95">
        <f>Raw!H577</f>
        <v>0</v>
      </c>
      <c r="M577" s="95">
        <f>Raw!I577+Raw!R577</f>
        <v>70</v>
      </c>
      <c r="N577" s="95">
        <f>Raw!M577</f>
        <v>2532</v>
      </c>
      <c r="O577" s="95">
        <f t="shared" si="146"/>
        <v>2956.1249879604961</v>
      </c>
      <c r="P577" s="95">
        <f>Raw!O577</f>
        <v>5467</v>
      </c>
      <c r="Q577" s="113">
        <f>E577-(Raw!L577-Raw!P577)</f>
        <v>6618</v>
      </c>
      <c r="R577" s="95">
        <f>Raw!S577+Raw!T577</f>
        <v>1053</v>
      </c>
      <c r="S577" s="95">
        <f>Raw!S577/(Clean!R577/Raw!O577)</f>
        <v>5467</v>
      </c>
      <c r="T577" s="95">
        <f>Raw!Q577</f>
        <v>4415</v>
      </c>
      <c r="U577" s="95">
        <f>Raw!U577-Raw!U578</f>
        <v>-1274</v>
      </c>
      <c r="V577" s="95">
        <f>Raw!V577-Raw!W577</f>
        <v>25384</v>
      </c>
      <c r="W577" s="95">
        <f t="shared" si="132"/>
        <v>1188</v>
      </c>
      <c r="X577" s="95">
        <f>Raw!X577</f>
        <v>92488</v>
      </c>
      <c r="Y577" s="95">
        <f>Raw!Y577</f>
        <v>8923</v>
      </c>
      <c r="Z577" s="95">
        <f>Raw!Z577</f>
        <v>0</v>
      </c>
      <c r="AA577" s="95">
        <f>Raw!AA577</f>
        <v>18961</v>
      </c>
    </row>
    <row r="578" spans="1:27" x14ac:dyDescent="0.3">
      <c r="A578" s="85">
        <v>577</v>
      </c>
      <c r="B578" s="85" t="s">
        <v>366</v>
      </c>
      <c r="C578" s="85" t="s">
        <v>268</v>
      </c>
      <c r="D578" s="85">
        <v>2019</v>
      </c>
      <c r="E578" s="112">
        <f>Raw!E578+Raw!J578+Raw!K578+Raw!N578</f>
        <v>164907</v>
      </c>
      <c r="F578" s="4">
        <f t="shared" si="130"/>
        <v>14021</v>
      </c>
      <c r="G578" s="94">
        <f t="shared" si="145"/>
        <v>26885.592448166164</v>
      </c>
      <c r="H578" s="94">
        <f>Raw!E578</f>
        <v>163291</v>
      </c>
      <c r="I578" s="94">
        <f t="shared" si="131"/>
        <v>14208</v>
      </c>
      <c r="J578" s="94">
        <f>Raw!F578</f>
        <v>150113</v>
      </c>
      <c r="K578" s="95">
        <f>Raw!G578</f>
        <v>7196</v>
      </c>
      <c r="L578" s="95">
        <f>Raw!H578</f>
        <v>0</v>
      </c>
      <c r="M578" s="95">
        <f>Raw!I578+Raw!R578</f>
        <v>74</v>
      </c>
      <c r="N578" s="95">
        <f>Raw!M578</f>
        <v>5713</v>
      </c>
      <c r="O578" s="95">
        <f t="shared" si="146"/>
        <v>2956.1249879604961</v>
      </c>
      <c r="P578" s="95">
        <f>Raw!O578</f>
        <v>7638</v>
      </c>
      <c r="Q578" s="113">
        <f>E578-(Raw!L578-Raw!P578)</f>
        <v>9009</v>
      </c>
      <c r="R578" s="95">
        <f>Raw!S578+Raw!T578</f>
        <v>1679</v>
      </c>
      <c r="S578" s="95">
        <f>Raw!S578/(Clean!R578/Raw!O578)</f>
        <v>7638</v>
      </c>
      <c r="T578" s="95">
        <f>Raw!Q578</f>
        <v>5959</v>
      </c>
      <c r="U578" s="95">
        <f>Raw!U578-Raw!U579</f>
        <v>-21169</v>
      </c>
      <c r="V578" s="95">
        <f>Raw!V578-Raw!W578</f>
        <v>24196</v>
      </c>
      <c r="W578" s="95">
        <f t="shared" si="132"/>
        <v>-958</v>
      </c>
      <c r="X578" s="95">
        <f>Raw!X578</f>
        <v>70975</v>
      </c>
      <c r="Y578" s="95">
        <f>Raw!Y578</f>
        <v>10541</v>
      </c>
      <c r="Z578" s="95">
        <f>Raw!Z578</f>
        <v>2109</v>
      </c>
      <c r="AA578" s="95">
        <f>Raw!AA578</f>
        <v>11722</v>
      </c>
    </row>
    <row r="579" spans="1:27" x14ac:dyDescent="0.3">
      <c r="A579" s="85">
        <v>578</v>
      </c>
      <c r="B579" s="85" t="s">
        <v>366</v>
      </c>
      <c r="C579" s="85" t="s">
        <v>268</v>
      </c>
      <c r="D579" s="85">
        <v>2018</v>
      </c>
      <c r="E579" s="112">
        <f>Raw!E579+Raw!J579+Raw!K579+Raw!N579</f>
        <v>150886</v>
      </c>
      <c r="F579" s="4">
        <f t="shared" ref="F579:F642" si="147">E579-E580</f>
        <v>-1940</v>
      </c>
      <c r="G579" s="94">
        <f t="shared" si="145"/>
        <v>26885.592448166164</v>
      </c>
      <c r="H579" s="94">
        <f>Raw!E579</f>
        <v>149083</v>
      </c>
      <c r="I579" s="94">
        <f t="shared" ref="I579:I642" si="148">H579-H580</f>
        <v>-642</v>
      </c>
      <c r="J579" s="94">
        <f>Raw!F579</f>
        <v>131115</v>
      </c>
      <c r="K579" s="95">
        <f>Raw!G579</f>
        <v>9090</v>
      </c>
      <c r="L579" s="95">
        <f>Raw!H579</f>
        <v>0</v>
      </c>
      <c r="M579" s="95">
        <f>Raw!I579+Raw!R579</f>
        <v>0</v>
      </c>
      <c r="N579" s="95">
        <f>Raw!M579</f>
        <v>8334</v>
      </c>
      <c r="O579" s="95">
        <f t="shared" si="146"/>
        <v>2956.1249879604961</v>
      </c>
      <c r="P579" s="95">
        <f>Raw!O579</f>
        <v>10403</v>
      </c>
      <c r="Q579" s="113">
        <f>E579-(Raw!L579-Raw!P579)</f>
        <v>12395</v>
      </c>
      <c r="R579" s="95">
        <f>Raw!S579+Raw!T579</f>
        <v>2258</v>
      </c>
      <c r="S579" s="95">
        <f>Raw!S579/(Clean!R579/Raw!O579)</f>
        <v>10403</v>
      </c>
      <c r="T579" s="95">
        <f>Raw!Q579</f>
        <v>8145</v>
      </c>
      <c r="U579" s="95">
        <f>Raw!U579-Raw!U580</f>
        <v>15975</v>
      </c>
      <c r="V579" s="95">
        <f>Raw!V579-Raw!W579</f>
        <v>25154</v>
      </c>
      <c r="W579" s="95">
        <f t="shared" ref="W579:W642" si="149">V579-V580</f>
        <v>6075</v>
      </c>
      <c r="X579" s="95">
        <f>Raw!X579</f>
        <v>96727</v>
      </c>
      <c r="Y579" s="95">
        <f>Raw!Y579</f>
        <v>13558</v>
      </c>
      <c r="Z579" s="95">
        <f>Raw!Z579</f>
        <v>8553</v>
      </c>
      <c r="AA579" s="95">
        <f>Raw!AA579</f>
        <v>-2871</v>
      </c>
    </row>
    <row r="580" spans="1:27" x14ac:dyDescent="0.3">
      <c r="A580" s="85">
        <v>579</v>
      </c>
      <c r="B580" s="85" t="s">
        <v>366</v>
      </c>
      <c r="C580" s="85" t="s">
        <v>268</v>
      </c>
      <c r="D580" s="85">
        <v>2017</v>
      </c>
      <c r="E580" s="112">
        <f>Raw!E580+Raw!J580+Raw!K580+Raw!N580</f>
        <v>152826</v>
      </c>
      <c r="F580" s="4">
        <f t="shared" si="147"/>
        <v>10508</v>
      </c>
      <c r="G580" s="94">
        <f t="shared" si="145"/>
        <v>26885.592448166164</v>
      </c>
      <c r="H580" s="94">
        <f>Raw!E580</f>
        <v>149725</v>
      </c>
      <c r="I580" s="94">
        <f t="shared" si="148"/>
        <v>10704</v>
      </c>
      <c r="J580" s="94">
        <f>Raw!F580</f>
        <v>131267</v>
      </c>
      <c r="K580" s="95">
        <f>Raw!G580</f>
        <v>13502</v>
      </c>
      <c r="L580" s="95">
        <f>Raw!H580</f>
        <v>0</v>
      </c>
      <c r="M580" s="95">
        <f>Raw!I580+Raw!R580</f>
        <v>0</v>
      </c>
      <c r="N580" s="95">
        <f>Raw!M580</f>
        <v>5337</v>
      </c>
      <c r="O580" s="95">
        <f t="shared" si="146"/>
        <v>2956.1249879604961</v>
      </c>
      <c r="P580" s="95">
        <f>Raw!O580</f>
        <v>10064</v>
      </c>
      <c r="Q580" s="113">
        <f>E580-(Raw!L580-Raw!P580)</f>
        <v>11254</v>
      </c>
      <c r="R580" s="95">
        <f>Raw!S580+Raw!T580</f>
        <v>2815</v>
      </c>
      <c r="S580" s="95">
        <f>Raw!S580/(Clean!R580/Raw!O580)</f>
        <v>10064.000000000002</v>
      </c>
      <c r="T580" s="95">
        <f>Raw!Q580</f>
        <v>7249</v>
      </c>
      <c r="U580" s="95">
        <f>Raw!U580-Raw!U581</f>
        <v>1293</v>
      </c>
      <c r="V580" s="95">
        <f>Raw!V580-Raw!W580</f>
        <v>19079</v>
      </c>
      <c r="W580" s="95">
        <f t="shared" si="149"/>
        <v>2962</v>
      </c>
      <c r="X580" s="95">
        <f>Raw!X580</f>
        <v>84578</v>
      </c>
      <c r="Y580" s="95">
        <f>Raw!Y580</f>
        <v>20727</v>
      </c>
      <c r="Z580" s="95">
        <f>Raw!Z580</f>
        <v>7357</v>
      </c>
      <c r="AA580" s="95">
        <f>Raw!AA580</f>
        <v>9692</v>
      </c>
    </row>
    <row r="581" spans="1:27" x14ac:dyDescent="0.3">
      <c r="A581" s="85">
        <v>580</v>
      </c>
      <c r="B581" s="85" t="s">
        <v>366</v>
      </c>
      <c r="C581" s="85" t="s">
        <v>268</v>
      </c>
      <c r="D581" s="85">
        <v>2016</v>
      </c>
      <c r="E581" s="112">
        <f>Raw!E581+Raw!J581+Raw!K581+Raw!N581</f>
        <v>142318</v>
      </c>
      <c r="F581" s="4">
        <f t="shared" si="147"/>
        <v>9186</v>
      </c>
      <c r="G581" s="94">
        <f t="shared" si="145"/>
        <v>26885.592448166164</v>
      </c>
      <c r="H581" s="94">
        <f>Raw!E581</f>
        <v>139021</v>
      </c>
      <c r="I581" s="94">
        <f t="shared" si="148"/>
        <v>8057</v>
      </c>
      <c r="J581" s="94">
        <f>Raw!F581</f>
        <v>122118</v>
      </c>
      <c r="K581" s="95">
        <f>Raw!G581</f>
        <v>10303</v>
      </c>
      <c r="L581" s="95">
        <f>Raw!H581</f>
        <v>0</v>
      </c>
      <c r="M581" s="95">
        <f>Raw!I581+Raw!R581</f>
        <v>1</v>
      </c>
      <c r="N581" s="95">
        <f>Raw!M581</f>
        <v>6750</v>
      </c>
      <c r="O581" s="95">
        <f t="shared" si="146"/>
        <v>2956.1249879604961</v>
      </c>
      <c r="P581" s="95">
        <f>Raw!O581</f>
        <v>11031</v>
      </c>
      <c r="Q581" s="113">
        <f>E581-(Raw!L581-Raw!P581)</f>
        <v>12510</v>
      </c>
      <c r="R581" s="95">
        <f>Raw!S581+Raw!T581</f>
        <v>2463</v>
      </c>
      <c r="S581" s="95">
        <f>Raw!S581/(Clean!R581/Raw!O581)</f>
        <v>11031</v>
      </c>
      <c r="T581" s="95">
        <f>Raw!Q581</f>
        <v>8568</v>
      </c>
      <c r="U581" s="95">
        <f>Raw!U581-Raw!U582</f>
        <v>6288</v>
      </c>
      <c r="V581" s="95">
        <f>Raw!V581-Raw!W581</f>
        <v>16117</v>
      </c>
      <c r="W581" s="95">
        <f t="shared" si="149"/>
        <v>-1806</v>
      </c>
      <c r="X581" s="95">
        <f>Raw!X581</f>
        <v>83842</v>
      </c>
      <c r="Y581" s="95">
        <f>Raw!Y581</f>
        <v>24956</v>
      </c>
      <c r="Z581" s="95">
        <f>Raw!Z581</f>
        <v>1435</v>
      </c>
      <c r="AA581" s="95">
        <f>Raw!AA581</f>
        <v>8642</v>
      </c>
    </row>
    <row r="582" spans="1:27" x14ac:dyDescent="0.3">
      <c r="A582" s="85">
        <v>581</v>
      </c>
      <c r="B582" s="85" t="s">
        <v>366</v>
      </c>
      <c r="C582" s="85" t="s">
        <v>268</v>
      </c>
      <c r="D582" s="85">
        <v>2015</v>
      </c>
      <c r="E582" s="112">
        <f>Raw!E582+Raw!J582+Raw!K582+Raw!N582</f>
        <v>133132</v>
      </c>
      <c r="F582" s="4">
        <f t="shared" si="147"/>
        <v>12959</v>
      </c>
      <c r="G582" s="94">
        <f t="shared" si="145"/>
        <v>26885.592448166164</v>
      </c>
      <c r="H582" s="94">
        <f>Raw!E582</f>
        <v>130964</v>
      </c>
      <c r="I582" s="94">
        <f t="shared" si="148"/>
        <v>11564</v>
      </c>
      <c r="J582" s="94">
        <f>Raw!F582</f>
        <v>117262</v>
      </c>
      <c r="K582" s="95">
        <f>Raw!G582</f>
        <v>8625</v>
      </c>
      <c r="L582" s="95">
        <f>Raw!H582</f>
        <v>0</v>
      </c>
      <c r="M582" s="95">
        <f>Raw!I582+Raw!R582</f>
        <v>1</v>
      </c>
      <c r="N582" s="95">
        <f>Raw!M582</f>
        <v>6270</v>
      </c>
      <c r="O582" s="95">
        <f t="shared" si="146"/>
        <v>2956.1249879604961</v>
      </c>
      <c r="P582" s="95">
        <f>Raw!O582</f>
        <v>10833</v>
      </c>
      <c r="Q582" s="113">
        <f>E582-(Raw!L582-Raw!P582)</f>
        <v>11048</v>
      </c>
      <c r="R582" s="95">
        <f>Raw!S582+Raw!T582</f>
        <v>2610</v>
      </c>
      <c r="S582" s="95">
        <f>Raw!S582/(Clean!R582/Raw!O582)</f>
        <v>10833</v>
      </c>
      <c r="T582" s="95">
        <f>Raw!Q582</f>
        <v>8223</v>
      </c>
      <c r="U582" s="95">
        <f>Raw!U582-Raw!U583</f>
        <v>1765</v>
      </c>
      <c r="V582" s="95">
        <f>Raw!V582-Raw!W582</f>
        <v>17923</v>
      </c>
      <c r="W582" s="95">
        <f t="shared" si="149"/>
        <v>-15649</v>
      </c>
      <c r="X582" s="95">
        <f>Raw!X582</f>
        <v>78063</v>
      </c>
      <c r="Y582" s="95">
        <f>Raw!Y582</f>
        <v>24951</v>
      </c>
      <c r="Z582" s="95">
        <f>Raw!Z582</f>
        <v>6155</v>
      </c>
      <c r="AA582" s="95">
        <f>Raw!AA582</f>
        <v>31740</v>
      </c>
    </row>
    <row r="583" spans="1:27" x14ac:dyDescent="0.3">
      <c r="A583" s="85">
        <v>582</v>
      </c>
      <c r="B583" s="85" t="s">
        <v>366</v>
      </c>
      <c r="C583" s="85" t="s">
        <v>268</v>
      </c>
      <c r="D583" s="85">
        <v>2014</v>
      </c>
      <c r="E583" s="112">
        <f>Raw!E583+Raw!J583+Raw!K583+Raw!N583</f>
        <v>120173</v>
      </c>
      <c r="F583" s="4">
        <f t="shared" si="147"/>
        <v>-28830</v>
      </c>
      <c r="G583" s="94">
        <f t="shared" si="145"/>
        <v>26885.592448166164</v>
      </c>
      <c r="H583" s="94">
        <f>Raw!E583</f>
        <v>119400</v>
      </c>
      <c r="I583" s="94">
        <f t="shared" si="148"/>
        <v>-30839</v>
      </c>
      <c r="J583" s="94">
        <f>Raw!F583</f>
        <v>98075</v>
      </c>
      <c r="K583" s="95">
        <f>Raw!G583</f>
        <v>12109</v>
      </c>
      <c r="L583" s="95">
        <f>Raw!H583</f>
        <v>0</v>
      </c>
      <c r="M583" s="95">
        <f>Raw!I583+Raw!R583</f>
        <v>1</v>
      </c>
      <c r="N583" s="95">
        <f>Raw!M583</f>
        <v>9257</v>
      </c>
      <c r="O583" s="95">
        <f t="shared" si="146"/>
        <v>2956.1249879604961</v>
      </c>
      <c r="P583" s="95">
        <f>Raw!O583</f>
        <v>10567</v>
      </c>
      <c r="Q583" s="113">
        <f>E583-(Raw!L583-Raw!P583)</f>
        <v>12949</v>
      </c>
      <c r="R583" s="95">
        <f>Raw!S583+Raw!T583</f>
        <v>2919</v>
      </c>
      <c r="S583" s="95">
        <f>Raw!S583/(Clean!R583/Raw!O583)</f>
        <v>10567</v>
      </c>
      <c r="T583" s="95">
        <f>Raw!Q583</f>
        <v>7648</v>
      </c>
      <c r="U583" s="95">
        <f>Raw!U583-Raw!U584</f>
        <v>-10448</v>
      </c>
      <c r="V583" s="95">
        <f>Raw!V583-Raw!W583</f>
        <v>33572</v>
      </c>
      <c r="W583" s="95">
        <f t="shared" si="149"/>
        <v>10068</v>
      </c>
      <c r="X583" s="95">
        <f>Raw!X583</f>
        <v>70824</v>
      </c>
      <c r="Y583" s="95">
        <f>Raw!Y583</f>
        <v>9312</v>
      </c>
      <c r="Z583" s="95">
        <f>Raw!Z583</f>
        <v>1116</v>
      </c>
      <c r="AA583" s="95">
        <f>Raw!AA583</f>
        <v>20454</v>
      </c>
    </row>
    <row r="584" spans="1:27" ht="15" thickBot="1" x14ac:dyDescent="0.35">
      <c r="A584" s="93">
        <v>583</v>
      </c>
      <c r="B584" s="93" t="s">
        <v>366</v>
      </c>
      <c r="C584" s="93" t="s">
        <v>268</v>
      </c>
      <c r="D584" s="93">
        <v>2013</v>
      </c>
      <c r="E584" s="112">
        <f>Raw!E584+Raw!J584+Raw!K584+Raw!N584</f>
        <v>149003</v>
      </c>
      <c r="F584" s="4">
        <f t="shared" si="147"/>
        <v>137139</v>
      </c>
      <c r="G584" s="94">
        <f t="shared" si="145"/>
        <v>26885.592448166164</v>
      </c>
      <c r="H584" s="94">
        <f>Raw!E584</f>
        <v>150239</v>
      </c>
      <c r="I584" s="94">
        <f t="shared" si="148"/>
        <v>136649</v>
      </c>
      <c r="J584" s="94">
        <f>Raw!F584</f>
        <v>129738</v>
      </c>
      <c r="K584" s="95">
        <f>Raw!G584</f>
        <v>9245</v>
      </c>
      <c r="L584" s="95">
        <f>Raw!H584</f>
        <v>0</v>
      </c>
      <c r="M584" s="95">
        <f>Raw!I584+Raw!R584</f>
        <v>0</v>
      </c>
      <c r="N584" s="95">
        <f>Raw!M584</f>
        <v>12567</v>
      </c>
      <c r="O584" s="95">
        <f t="shared" si="146"/>
        <v>2956.1249879604961</v>
      </c>
      <c r="P584" s="95">
        <f>Raw!O584</f>
        <v>12929</v>
      </c>
      <c r="Q584" s="113">
        <f>E584-(Raw!L584-Raw!P584)</f>
        <v>14682</v>
      </c>
      <c r="R584" s="95">
        <f>Raw!S584+Raw!T584</f>
        <v>3351</v>
      </c>
      <c r="S584" s="95">
        <f>Raw!S584/(Clean!R584/Raw!O584)</f>
        <v>12928.999999999998</v>
      </c>
      <c r="T584" s="95">
        <f>Raw!Q584</f>
        <v>9579</v>
      </c>
      <c r="U584" s="95">
        <f>Raw!U584-Raw!U585</f>
        <v>-67670</v>
      </c>
      <c r="V584" s="95">
        <f>Raw!V584-Raw!W584</f>
        <v>23504</v>
      </c>
      <c r="W584" s="95">
        <f t="shared" si="149"/>
        <v>-97644</v>
      </c>
      <c r="X584" s="95">
        <f>Raw!X584</f>
        <v>99958</v>
      </c>
      <c r="Y584" s="95">
        <f>Raw!Y584</f>
        <v>10801</v>
      </c>
      <c r="Z584" s="95">
        <f>Raw!Z584</f>
        <v>11533</v>
      </c>
      <c r="AA584" s="95">
        <f>Raw!AA584</f>
        <v>-24200</v>
      </c>
    </row>
    <row r="585" spans="1:27" ht="15" thickTop="1" x14ac:dyDescent="0.3">
      <c r="A585" s="88">
        <v>584</v>
      </c>
      <c r="B585" s="88" t="s">
        <v>366</v>
      </c>
      <c r="C585" s="88" t="s">
        <v>113</v>
      </c>
      <c r="D585" s="88">
        <v>2023</v>
      </c>
      <c r="E585" s="112">
        <f>Raw!E585+Raw!J585+Raw!K585+Raw!N585</f>
        <v>11864</v>
      </c>
      <c r="F585" s="4">
        <f t="shared" si="147"/>
        <v>-69621</v>
      </c>
      <c r="G585" s="94">
        <f t="shared" ref="G579:G642" si="150">_xlfn.STDEV.S(E585:E594)</f>
        <v>51106.781207911466</v>
      </c>
      <c r="H585" s="94">
        <f>Raw!E585</f>
        <v>13590</v>
      </c>
      <c r="I585" s="94">
        <f t="shared" si="148"/>
        <v>-67806</v>
      </c>
      <c r="J585" s="94">
        <f>Raw!F585</f>
        <v>7243</v>
      </c>
      <c r="K585" s="95">
        <f>Raw!G585</f>
        <v>6297</v>
      </c>
      <c r="L585" s="95">
        <f>Raw!H585</f>
        <v>0</v>
      </c>
      <c r="M585" s="95">
        <f>Raw!I585+Raw!R585</f>
        <v>646</v>
      </c>
      <c r="N585" s="95">
        <f>Raw!M585</f>
        <v>1366</v>
      </c>
      <c r="O585" s="95">
        <f t="shared" ref="O585:O640" si="151">_xlfn.STDEV.S(N585:N594)</f>
        <v>6762.9387933221915</v>
      </c>
      <c r="P585" s="95">
        <f>Raw!O585</f>
        <v>1365</v>
      </c>
      <c r="Q585" s="113">
        <f>E585-(Raw!L585-Raw!P585)</f>
        <v>-156</v>
      </c>
      <c r="R585" s="95">
        <f>Raw!S585+Raw!T585</f>
        <v>204</v>
      </c>
      <c r="S585" s="95">
        <f>Raw!S585/(Clean!R585/Raw!O585)</f>
        <v>1365</v>
      </c>
      <c r="T585" s="95">
        <f>Raw!Q585</f>
        <v>1161</v>
      </c>
      <c r="U585" s="95">
        <f>Raw!U585-Raw!U586</f>
        <v>-3803</v>
      </c>
      <c r="V585" s="95">
        <f>Raw!V585-Raw!W585</f>
        <v>121148</v>
      </c>
      <c r="W585" s="95">
        <f t="shared" si="149"/>
        <v>-4938</v>
      </c>
      <c r="X585" s="95">
        <f>Raw!X585</f>
        <v>471017</v>
      </c>
      <c r="Y585" s="95">
        <f>Raw!Y585</f>
        <v>80773</v>
      </c>
      <c r="Z585" s="95">
        <f>Raw!Z585</f>
        <v>0</v>
      </c>
      <c r="AA585" s="95">
        <f>Raw!AA585</f>
        <v>-1148</v>
      </c>
    </row>
    <row r="586" spans="1:27" x14ac:dyDescent="0.3">
      <c r="A586" s="85">
        <v>585</v>
      </c>
      <c r="B586" s="85" t="s">
        <v>366</v>
      </c>
      <c r="C586" s="85" t="s">
        <v>113</v>
      </c>
      <c r="D586" s="85">
        <v>2022</v>
      </c>
      <c r="E586" s="112">
        <f>Raw!E586+Raw!J586+Raw!K586+Raw!N586</f>
        <v>81485</v>
      </c>
      <c r="F586" s="4">
        <f t="shared" si="147"/>
        <v>-44318</v>
      </c>
      <c r="G586" s="94">
        <f t="shared" ref="G586:G595" si="152">G585</f>
        <v>51106.781207911466</v>
      </c>
      <c r="H586" s="94">
        <f>Raw!E586</f>
        <v>81396</v>
      </c>
      <c r="I586" s="94">
        <f t="shared" si="148"/>
        <v>-40621</v>
      </c>
      <c r="J586" s="94">
        <f>Raw!F586</f>
        <v>57059</v>
      </c>
      <c r="K586" s="95">
        <f>Raw!G586</f>
        <v>13831</v>
      </c>
      <c r="L586" s="95">
        <f>Raw!H586</f>
        <v>0</v>
      </c>
      <c r="M586" s="95">
        <f>Raw!I586+Raw!R586</f>
        <v>657</v>
      </c>
      <c r="N586" s="95">
        <f>Raw!M586</f>
        <v>9937</v>
      </c>
      <c r="O586" s="95">
        <f t="shared" ref="O586:O595" si="153">O585</f>
        <v>6762.9387933221915</v>
      </c>
      <c r="P586" s="95">
        <f>Raw!O586</f>
        <v>9877</v>
      </c>
      <c r="Q586" s="113">
        <f>E586-(Raw!L586-Raw!P586)</f>
        <v>11988</v>
      </c>
      <c r="R586" s="95">
        <f>Raw!S586+Raw!T586</f>
        <v>1963</v>
      </c>
      <c r="S586" s="95">
        <f>Raw!S586/(Clean!R586/Raw!O586)</f>
        <v>9877</v>
      </c>
      <c r="T586" s="95">
        <f>Raw!Q586</f>
        <v>7913</v>
      </c>
      <c r="U586" s="95">
        <f>Raw!U586-Raw!U587</f>
        <v>-56224</v>
      </c>
      <c r="V586" s="95">
        <f>Raw!V586-Raw!W586</f>
        <v>126086</v>
      </c>
      <c r="W586" s="95">
        <f t="shared" si="149"/>
        <v>7815</v>
      </c>
      <c r="X586" s="95">
        <f>Raw!X586</f>
        <v>476839</v>
      </c>
      <c r="Y586" s="95">
        <f>Raw!Y586</f>
        <v>82107</v>
      </c>
      <c r="Z586" s="95">
        <f>Raw!Z586</f>
        <v>0</v>
      </c>
      <c r="AA586" s="95">
        <f>Raw!AA586</f>
        <v>1139</v>
      </c>
    </row>
    <row r="587" spans="1:27" x14ac:dyDescent="0.3">
      <c r="A587" s="85">
        <v>586</v>
      </c>
      <c r="B587" s="85" t="s">
        <v>366</v>
      </c>
      <c r="C587" s="85" t="s">
        <v>113</v>
      </c>
      <c r="D587" s="85">
        <v>2021</v>
      </c>
      <c r="E587" s="112">
        <f>Raw!E587+Raw!J587+Raw!K587+Raw!N587</f>
        <v>125803</v>
      </c>
      <c r="F587" s="4">
        <f t="shared" si="147"/>
        <v>-12331</v>
      </c>
      <c r="G587" s="94">
        <f t="shared" si="152"/>
        <v>51106.781207911466</v>
      </c>
      <c r="H587" s="94">
        <f>Raw!E587</f>
        <v>122017</v>
      </c>
      <c r="I587" s="94">
        <f t="shared" si="148"/>
        <v>-22796</v>
      </c>
      <c r="J587" s="94">
        <f>Raw!F587</f>
        <v>92388</v>
      </c>
      <c r="K587" s="95">
        <f>Raw!G587</f>
        <v>15607</v>
      </c>
      <c r="L587" s="95">
        <f>Raw!H587</f>
        <v>0</v>
      </c>
      <c r="M587" s="95">
        <f>Raw!I587+Raw!R587</f>
        <v>660</v>
      </c>
      <c r="N587" s="95">
        <f>Raw!M587</f>
        <v>14763</v>
      </c>
      <c r="O587" s="95">
        <f t="shared" si="153"/>
        <v>6762.9387933221915</v>
      </c>
      <c r="P587" s="95">
        <f>Raw!O587</f>
        <v>19766</v>
      </c>
      <c r="Q587" s="113">
        <f>E587-(Raw!L587-Raw!P587)</f>
        <v>21342</v>
      </c>
      <c r="R587" s="95">
        <f>Raw!S587+Raw!T587</f>
        <v>2793</v>
      </c>
      <c r="S587" s="95">
        <f>Raw!S587/(Clean!R587/Raw!O587)</f>
        <v>19766</v>
      </c>
      <c r="T587" s="95">
        <f>Raw!Q587</f>
        <v>16973</v>
      </c>
      <c r="U587" s="95">
        <f>Raw!U587-Raw!U588</f>
        <v>-72970</v>
      </c>
      <c r="V587" s="95">
        <f>Raw!V587-Raw!W587</f>
        <v>118271</v>
      </c>
      <c r="W587" s="95">
        <f t="shared" si="149"/>
        <v>9342</v>
      </c>
      <c r="X587" s="95">
        <f>Raw!X587</f>
        <v>533256</v>
      </c>
      <c r="Y587" s="95">
        <f>Raw!Y587</f>
        <v>81481</v>
      </c>
      <c r="Z587" s="95">
        <f>Raw!Z587</f>
        <v>0</v>
      </c>
      <c r="AA587" s="95">
        <f>Raw!AA587</f>
        <v>-33267</v>
      </c>
    </row>
    <row r="588" spans="1:27" x14ac:dyDescent="0.3">
      <c r="A588" s="85">
        <v>587</v>
      </c>
      <c r="B588" s="85" t="s">
        <v>366</v>
      </c>
      <c r="C588" s="85" t="s">
        <v>113</v>
      </c>
      <c r="D588" s="85">
        <v>2020</v>
      </c>
      <c r="E588" s="112">
        <f>Raw!E588+Raw!J588+Raw!K588+Raw!N588</f>
        <v>138134</v>
      </c>
      <c r="F588" s="4">
        <f t="shared" si="147"/>
        <v>17810</v>
      </c>
      <c r="G588" s="94">
        <f t="shared" si="152"/>
        <v>51106.781207911466</v>
      </c>
      <c r="H588" s="94">
        <f>Raw!E588</f>
        <v>144813</v>
      </c>
      <c r="I588" s="94">
        <f t="shared" si="148"/>
        <v>21967</v>
      </c>
      <c r="J588" s="94">
        <f>Raw!F588</f>
        <v>114452</v>
      </c>
      <c r="K588" s="95">
        <f>Raw!G588</f>
        <v>20042</v>
      </c>
      <c r="L588" s="95">
        <f>Raw!H588</f>
        <v>0</v>
      </c>
      <c r="M588" s="95">
        <f>Raw!I588+Raw!R588</f>
        <v>1122</v>
      </c>
      <c r="N588" s="95">
        <f>Raw!M588</f>
        <v>16245</v>
      </c>
      <c r="O588" s="95">
        <f t="shared" si="153"/>
        <v>6762.9387933221915</v>
      </c>
      <c r="P588" s="95">
        <f>Raw!O588</f>
        <v>16276</v>
      </c>
      <c r="Q588" s="113">
        <f>E588-(Raw!L588-Raw!P588)</f>
        <v>10825</v>
      </c>
      <c r="R588" s="95">
        <f>Raw!S588+Raw!T588</f>
        <v>1259</v>
      </c>
      <c r="S588" s="95">
        <f>Raw!S588/(Clean!R588/Raw!O588)</f>
        <v>16276</v>
      </c>
      <c r="T588" s="95">
        <f>Raw!Q588</f>
        <v>15017</v>
      </c>
      <c r="U588" s="95">
        <f>Raw!U588-Raw!U589</f>
        <v>-70625</v>
      </c>
      <c r="V588" s="95">
        <f>Raw!V588-Raw!W588</f>
        <v>108929</v>
      </c>
      <c r="W588" s="95">
        <f t="shared" si="149"/>
        <v>-20371</v>
      </c>
      <c r="X588" s="95">
        <f>Raw!X588</f>
        <v>667402</v>
      </c>
      <c r="Y588" s="95">
        <f>Raw!Y588</f>
        <v>82631</v>
      </c>
      <c r="Z588" s="95">
        <f>Raw!Z588</f>
        <v>0</v>
      </c>
      <c r="AA588" s="95">
        <f>Raw!AA588</f>
        <v>-92644</v>
      </c>
    </row>
    <row r="589" spans="1:27" x14ac:dyDescent="0.3">
      <c r="A589" s="85">
        <v>588</v>
      </c>
      <c r="B589" s="85" t="s">
        <v>366</v>
      </c>
      <c r="C589" s="85" t="s">
        <v>113</v>
      </c>
      <c r="D589" s="85">
        <v>2019</v>
      </c>
      <c r="E589" s="112">
        <f>Raw!E589+Raw!J589+Raw!K589+Raw!N589</f>
        <v>120324</v>
      </c>
      <c r="F589" s="4">
        <f t="shared" si="147"/>
        <v>23980</v>
      </c>
      <c r="G589" s="94">
        <f t="shared" si="152"/>
        <v>51106.781207911466</v>
      </c>
      <c r="H589" s="94">
        <f>Raw!E589</f>
        <v>122846</v>
      </c>
      <c r="I589" s="94">
        <f t="shared" si="148"/>
        <v>26446</v>
      </c>
      <c r="J589" s="94">
        <f>Raw!F589</f>
        <v>92719</v>
      </c>
      <c r="K589" s="95">
        <f>Raw!G589</f>
        <v>17319</v>
      </c>
      <c r="L589" s="95">
        <f>Raw!H589</f>
        <v>0</v>
      </c>
      <c r="M589" s="95">
        <f>Raw!I589+Raw!R589</f>
        <v>555</v>
      </c>
      <c r="N589" s="95">
        <f>Raw!M589</f>
        <v>15022</v>
      </c>
      <c r="O589" s="95">
        <f t="shared" si="153"/>
        <v>6762.9387933221915</v>
      </c>
      <c r="P589" s="95">
        <f>Raw!O589</f>
        <v>15270</v>
      </c>
      <c r="Q589" s="113">
        <f>E589-(Raw!L589-Raw!P589)</f>
        <v>15267</v>
      </c>
      <c r="R589" s="95">
        <f>Raw!S589+Raw!T589</f>
        <v>2767</v>
      </c>
      <c r="S589" s="95">
        <f>Raw!S589/(Clean!R589/Raw!O589)</f>
        <v>15269.999999999998</v>
      </c>
      <c r="T589" s="95">
        <f>Raw!Q589</f>
        <v>12503</v>
      </c>
      <c r="U589" s="95">
        <f>Raw!U589-Raw!U590</f>
        <v>-7084</v>
      </c>
      <c r="V589" s="95">
        <f>Raw!V589-Raw!W589</f>
        <v>129300</v>
      </c>
      <c r="W589" s="95">
        <f t="shared" si="149"/>
        <v>-31093</v>
      </c>
      <c r="X589" s="95">
        <f>Raw!X589</f>
        <v>702052</v>
      </c>
      <c r="Y589" s="95">
        <f>Raw!Y589</f>
        <v>83175</v>
      </c>
      <c r="Z589" s="95">
        <f>Raw!Z589</f>
        <v>0</v>
      </c>
      <c r="AA589" s="95">
        <f>Raw!AA589</f>
        <v>26865</v>
      </c>
    </row>
    <row r="590" spans="1:27" x14ac:dyDescent="0.3">
      <c r="A590" s="85">
        <v>589</v>
      </c>
      <c r="B590" s="85" t="s">
        <v>366</v>
      </c>
      <c r="C590" s="85" t="s">
        <v>113</v>
      </c>
      <c r="D590" s="85">
        <v>2018</v>
      </c>
      <c r="E590" s="112">
        <f>Raw!E590+Raw!J590+Raw!K590+Raw!N590</f>
        <v>96344</v>
      </c>
      <c r="F590" s="4">
        <f t="shared" si="147"/>
        <v>-13846</v>
      </c>
      <c r="G590" s="94">
        <f t="shared" si="152"/>
        <v>51106.781207911466</v>
      </c>
      <c r="H590" s="94">
        <f>Raw!E590</f>
        <v>96400</v>
      </c>
      <c r="I590" s="94">
        <f t="shared" si="148"/>
        <v>-4976</v>
      </c>
      <c r="J590" s="94">
        <f>Raw!F590</f>
        <v>77181</v>
      </c>
      <c r="K590" s="95">
        <f>Raw!G590</f>
        <v>11082</v>
      </c>
      <c r="L590" s="95">
        <f>Raw!H590</f>
        <v>0</v>
      </c>
      <c r="M590" s="95">
        <f>Raw!I590+Raw!R590</f>
        <v>688</v>
      </c>
      <c r="N590" s="95">
        <f>Raw!M590</f>
        <v>11428</v>
      </c>
      <c r="O590" s="95">
        <f t="shared" si="153"/>
        <v>6762.9387933221915</v>
      </c>
      <c r="P590" s="95">
        <f>Raw!O590</f>
        <v>15336</v>
      </c>
      <c r="Q590" s="113">
        <f>E590-(Raw!L590-Raw!P590)</f>
        <v>15824</v>
      </c>
      <c r="R590" s="95">
        <f>Raw!S590+Raw!T590</f>
        <v>4452</v>
      </c>
      <c r="S590" s="95">
        <f>Raw!S590/(Clean!R590/Raw!O590)</f>
        <v>15611.579514824796</v>
      </c>
      <c r="T590" s="95">
        <f>Raw!Q590</f>
        <v>10995</v>
      </c>
      <c r="U590" s="95">
        <f>Raw!U590-Raw!U591</f>
        <v>102848</v>
      </c>
      <c r="V590" s="95">
        <f>Raw!V590-Raw!W590</f>
        <v>160393</v>
      </c>
      <c r="W590" s="95">
        <f t="shared" si="149"/>
        <v>-13590</v>
      </c>
      <c r="X590" s="95">
        <f>Raw!X590</f>
        <v>541767</v>
      </c>
      <c r="Y590" s="95">
        <f>Raw!Y590</f>
        <v>659</v>
      </c>
      <c r="Z590" s="95">
        <f>Raw!Z590</f>
        <v>0</v>
      </c>
      <c r="AA590" s="95">
        <f>Raw!AA590</f>
        <v>48552</v>
      </c>
    </row>
    <row r="591" spans="1:27" x14ac:dyDescent="0.3">
      <c r="A591" s="85">
        <v>590</v>
      </c>
      <c r="B591" s="85" t="s">
        <v>366</v>
      </c>
      <c r="C591" s="85" t="s">
        <v>113</v>
      </c>
      <c r="D591" s="85">
        <v>2017</v>
      </c>
      <c r="E591" s="112">
        <f>Raw!E591+Raw!J591+Raw!K591+Raw!N591</f>
        <v>110190</v>
      </c>
      <c r="F591" s="4">
        <f t="shared" si="147"/>
        <v>64397</v>
      </c>
      <c r="G591" s="94">
        <f t="shared" si="152"/>
        <v>51106.781207911466</v>
      </c>
      <c r="H591" s="94">
        <f>Raw!E591</f>
        <v>101376</v>
      </c>
      <c r="I591" s="94">
        <f t="shared" si="148"/>
        <v>44449</v>
      </c>
      <c r="J591" s="94">
        <f>Raw!F591</f>
        <v>83727</v>
      </c>
      <c r="K591" s="95">
        <f>Raw!G591</f>
        <v>11884</v>
      </c>
      <c r="L591" s="95">
        <f>Raw!H591</f>
        <v>0</v>
      </c>
      <c r="M591" s="95">
        <f>Raw!I591+Raw!R591</f>
        <v>704</v>
      </c>
      <c r="N591" s="95">
        <f>Raw!M591</f>
        <v>9033</v>
      </c>
      <c r="O591" s="95">
        <f t="shared" si="153"/>
        <v>6762.9387933221915</v>
      </c>
      <c r="P591" s="95">
        <f>Raw!O591</f>
        <v>22082</v>
      </c>
      <c r="Q591" s="113">
        <f>E591-(Raw!L591-Raw!P591)</f>
        <v>22425</v>
      </c>
      <c r="R591" s="95">
        <f>Raw!S591+Raw!T591</f>
        <v>4578</v>
      </c>
      <c r="S591" s="95">
        <f>Raw!S591/(Clean!R591/Raw!O591)</f>
        <v>21768.472258628222</v>
      </c>
      <c r="T591" s="95">
        <f>Raw!Q591</f>
        <v>17506</v>
      </c>
      <c r="U591" s="95">
        <f>Raw!U591-Raw!U592</f>
        <v>32424</v>
      </c>
      <c r="V591" s="95">
        <f>Raw!V591-Raw!W591</f>
        <v>173983</v>
      </c>
      <c r="W591" s="95">
        <f t="shared" si="149"/>
        <v>-17710</v>
      </c>
      <c r="X591" s="95">
        <f>Raw!X591</f>
        <v>343846</v>
      </c>
      <c r="Y591" s="95">
        <f>Raw!Y591</f>
        <v>1127</v>
      </c>
      <c r="Z591" s="95">
        <f>Raw!Z591</f>
        <v>0</v>
      </c>
      <c r="AA591" s="95">
        <f>Raw!AA591</f>
        <v>-18993</v>
      </c>
    </row>
    <row r="592" spans="1:27" x14ac:dyDescent="0.3">
      <c r="A592" s="85">
        <v>591</v>
      </c>
      <c r="B592" s="85" t="s">
        <v>366</v>
      </c>
      <c r="C592" s="85" t="s">
        <v>113</v>
      </c>
      <c r="D592" s="85">
        <v>2016</v>
      </c>
      <c r="E592" s="112">
        <f>Raw!E592+Raw!J592+Raw!K592+Raw!N592</f>
        <v>45793</v>
      </c>
      <c r="F592" s="4">
        <f t="shared" si="147"/>
        <v>-79664</v>
      </c>
      <c r="G592" s="94">
        <f t="shared" si="152"/>
        <v>51106.781207911466</v>
      </c>
      <c r="H592" s="94">
        <f>Raw!E592</f>
        <v>56927</v>
      </c>
      <c r="I592" s="94">
        <f t="shared" si="148"/>
        <v>-69581</v>
      </c>
      <c r="J592" s="94">
        <f>Raw!F592</f>
        <v>41118</v>
      </c>
      <c r="K592" s="95">
        <f>Raw!G592</f>
        <v>12560</v>
      </c>
      <c r="L592" s="95">
        <f>Raw!H592</f>
        <v>0</v>
      </c>
      <c r="M592" s="95">
        <f>Raw!I592+Raw!R592</f>
        <v>647</v>
      </c>
      <c r="N592" s="95">
        <f>Raw!M592</f>
        <v>13957</v>
      </c>
      <c r="O592" s="95">
        <f t="shared" si="153"/>
        <v>6762.9387933221915</v>
      </c>
      <c r="P592" s="95">
        <f>Raw!O592</f>
        <v>14247</v>
      </c>
      <c r="Q592" s="113">
        <f>E592-(Raw!L592-Raw!P592)</f>
        <v>5793</v>
      </c>
      <c r="R592" s="95">
        <f>Raw!S592+Raw!T592</f>
        <v>2970</v>
      </c>
      <c r="S592" s="95">
        <f>Raw!S592/(Clean!R592/Raw!O592)</f>
        <v>13182.072727272727</v>
      </c>
      <c r="T592" s="95">
        <f>Raw!Q592</f>
        <v>11277</v>
      </c>
      <c r="U592" s="95">
        <f>Raw!U592-Raw!U593</f>
        <v>55575</v>
      </c>
      <c r="V592" s="95">
        <f>Raw!V592-Raw!W592</f>
        <v>191693</v>
      </c>
      <c r="W592" s="95">
        <f t="shared" si="149"/>
        <v>45625</v>
      </c>
      <c r="X592" s="95">
        <f>Raw!X592</f>
        <v>277561</v>
      </c>
      <c r="Y592" s="95">
        <f>Raw!Y592</f>
        <v>1458</v>
      </c>
      <c r="Z592" s="95">
        <f>Raw!Z592</f>
        <v>0</v>
      </c>
      <c r="AA592" s="95">
        <f>Raw!AA592</f>
        <v>-50049</v>
      </c>
    </row>
    <row r="593" spans="1:27" x14ac:dyDescent="0.3">
      <c r="A593" s="85">
        <v>592</v>
      </c>
      <c r="B593" s="85" t="s">
        <v>366</v>
      </c>
      <c r="C593" s="85" t="s">
        <v>113</v>
      </c>
      <c r="D593" s="85">
        <v>2015</v>
      </c>
      <c r="E593" s="112">
        <f>Raw!E593+Raw!J593+Raw!K593+Raw!N593</f>
        <v>125457</v>
      </c>
      <c r="F593" s="4">
        <f t="shared" si="147"/>
        <v>-71680</v>
      </c>
      <c r="G593" s="94">
        <f t="shared" si="152"/>
        <v>51106.781207911466</v>
      </c>
      <c r="H593" s="94">
        <f>Raw!E593</f>
        <v>126508</v>
      </c>
      <c r="I593" s="94">
        <f t="shared" si="148"/>
        <v>-73670</v>
      </c>
      <c r="J593" s="94">
        <f>Raw!F593</f>
        <v>94103</v>
      </c>
      <c r="K593" s="95">
        <f>Raw!G593</f>
        <v>17080</v>
      </c>
      <c r="L593" s="95">
        <f>Raw!H593</f>
        <v>0</v>
      </c>
      <c r="M593" s="95">
        <f>Raw!I593+Raw!R593</f>
        <v>881</v>
      </c>
      <c r="N593" s="95">
        <f>Raw!M593</f>
        <v>20043</v>
      </c>
      <c r="O593" s="95">
        <f t="shared" si="153"/>
        <v>6762.9387933221915</v>
      </c>
      <c r="P593" s="95">
        <f>Raw!O593</f>
        <v>23646</v>
      </c>
      <c r="Q593" s="113">
        <f>E593-(Raw!L593-Raw!P593)</f>
        <v>24019</v>
      </c>
      <c r="R593" s="95">
        <f>Raw!S593+Raw!T593</f>
        <v>5028</v>
      </c>
      <c r="S593" s="95">
        <f>Raw!S593/(Clean!R593/Raw!O593)</f>
        <v>22931.164677804296</v>
      </c>
      <c r="T593" s="95">
        <f>Raw!Q593</f>
        <v>18619</v>
      </c>
      <c r="U593" s="95">
        <f>Raw!U593-Raw!U594</f>
        <v>-17871</v>
      </c>
      <c r="V593" s="95">
        <f>Raw!V593-Raw!W593</f>
        <v>146068</v>
      </c>
      <c r="W593" s="95">
        <f t="shared" si="149"/>
        <v>-12449</v>
      </c>
      <c r="X593" s="95">
        <f>Raw!X593</f>
        <v>274786</v>
      </c>
      <c r="Y593" s="95">
        <f>Raw!Y593</f>
        <v>1810</v>
      </c>
      <c r="Z593" s="95">
        <f>Raw!Z593</f>
        <v>0</v>
      </c>
      <c r="AA593" s="95">
        <f>Raw!AA593</f>
        <v>-631</v>
      </c>
    </row>
    <row r="594" spans="1:27" x14ac:dyDescent="0.3">
      <c r="A594" s="85">
        <v>593</v>
      </c>
      <c r="B594" s="85" t="s">
        <v>366</v>
      </c>
      <c r="C594" s="85" t="s">
        <v>113</v>
      </c>
      <c r="D594" s="85">
        <v>2014</v>
      </c>
      <c r="E594" s="112">
        <f>Raw!E594+Raw!J594+Raw!K594+Raw!N594</f>
        <v>197137</v>
      </c>
      <c r="F594" s="4">
        <f t="shared" si="147"/>
        <v>24186</v>
      </c>
      <c r="G594" s="94">
        <f t="shared" si="152"/>
        <v>51106.781207911466</v>
      </c>
      <c r="H594" s="94">
        <f>Raw!E594</f>
        <v>200178</v>
      </c>
      <c r="I594" s="94">
        <f t="shared" si="148"/>
        <v>23784</v>
      </c>
      <c r="J594" s="94">
        <f>Raw!F594</f>
        <v>152291</v>
      </c>
      <c r="K594" s="95">
        <f>Raw!G594</f>
        <v>24232</v>
      </c>
      <c r="L594" s="95">
        <f>Raw!H594</f>
        <v>0</v>
      </c>
      <c r="M594" s="95">
        <f>Raw!I594+Raw!R594</f>
        <v>747</v>
      </c>
      <c r="N594" s="95">
        <f>Raw!M594</f>
        <v>26699</v>
      </c>
      <c r="O594" s="95">
        <f t="shared" si="153"/>
        <v>6762.9387933221915</v>
      </c>
      <c r="P594" s="95">
        <f>Raw!O594</f>
        <v>27471</v>
      </c>
      <c r="Q594" s="113">
        <f>E594-(Raw!L594-Raw!P594)</f>
        <v>29646</v>
      </c>
      <c r="R594" s="95">
        <f>Raw!S594+Raw!T594</f>
        <v>5988</v>
      </c>
      <c r="S594" s="95">
        <f>Raw!S594/(Clean!R594/Raw!O594)</f>
        <v>28062.81012024048</v>
      </c>
      <c r="T594" s="95">
        <f>Raw!Q594</f>
        <v>21484</v>
      </c>
      <c r="U594" s="95">
        <f>Raw!U594-Raw!U595</f>
        <v>-45891</v>
      </c>
      <c r="V594" s="95">
        <f>Raw!V594-Raw!W594</f>
        <v>158517</v>
      </c>
      <c r="W594" s="95">
        <f t="shared" si="149"/>
        <v>25443</v>
      </c>
      <c r="X594" s="95">
        <f>Raw!X594</f>
        <v>292678</v>
      </c>
      <c r="Y594" s="95">
        <f>Raw!Y594</f>
        <v>799</v>
      </c>
      <c r="Z594" s="95">
        <f>Raw!Z594</f>
        <v>0</v>
      </c>
      <c r="AA594" s="95">
        <f>Raw!AA594</f>
        <v>26729</v>
      </c>
    </row>
    <row r="595" spans="1:27" ht="15" thickBot="1" x14ac:dyDescent="0.35">
      <c r="A595" s="93">
        <v>594</v>
      </c>
      <c r="B595" s="93" t="s">
        <v>366</v>
      </c>
      <c r="C595" s="93" t="s">
        <v>113</v>
      </c>
      <c r="D595" s="93">
        <v>2013</v>
      </c>
      <c r="E595" s="112">
        <f>Raw!E595+Raw!J595+Raw!K595+Raw!N595</f>
        <v>172951</v>
      </c>
      <c r="F595" s="4">
        <f t="shared" si="147"/>
        <v>-382908</v>
      </c>
      <c r="G595" s="94">
        <f t="shared" si="152"/>
        <v>51106.781207911466</v>
      </c>
      <c r="H595" s="94">
        <f>Raw!E595</f>
        <v>176394</v>
      </c>
      <c r="I595" s="94">
        <f t="shared" si="148"/>
        <v>-450807</v>
      </c>
      <c r="J595" s="94">
        <f>Raw!F595</f>
        <v>139395</v>
      </c>
      <c r="K595" s="95">
        <f>Raw!G595</f>
        <v>21360</v>
      </c>
      <c r="L595" s="95">
        <f>Raw!H595</f>
        <v>0</v>
      </c>
      <c r="M595" s="95">
        <f>Raw!I595+Raw!R595</f>
        <v>0</v>
      </c>
      <c r="N595" s="95">
        <f>Raw!M595</f>
        <v>23008</v>
      </c>
      <c r="O595" s="95">
        <f t="shared" si="153"/>
        <v>6762.9387933221915</v>
      </c>
      <c r="P595" s="95">
        <f>Raw!O595</f>
        <v>25929</v>
      </c>
      <c r="Q595" s="113">
        <f>E595-(Raw!L595-Raw!P595)</f>
        <v>25905</v>
      </c>
      <c r="R595" s="95">
        <f>Raw!S595+Raw!T595</f>
        <v>6340</v>
      </c>
      <c r="S595" s="95">
        <f>Raw!S595/(Clean!R595/Raw!O595)</f>
        <v>26661.064826498423</v>
      </c>
      <c r="T595" s="95">
        <f>Raw!Q595</f>
        <v>19589</v>
      </c>
      <c r="U595" s="95">
        <f>Raw!U595-Raw!U596</f>
        <v>-25129</v>
      </c>
      <c r="V595" s="95">
        <f>Raw!V595-Raw!W595</f>
        <v>133074</v>
      </c>
      <c r="W595" s="95">
        <f t="shared" si="149"/>
        <v>43652</v>
      </c>
      <c r="X595" s="95">
        <f>Raw!X595</f>
        <v>314557</v>
      </c>
      <c r="Y595" s="95">
        <f>Raw!Y595</f>
        <v>949</v>
      </c>
      <c r="Z595" s="95">
        <f>Raw!Z595</f>
        <v>0</v>
      </c>
      <c r="AA595" s="95">
        <f>Raw!AA595</f>
        <v>26768</v>
      </c>
    </row>
    <row r="596" spans="1:27" ht="15" thickTop="1" x14ac:dyDescent="0.3">
      <c r="A596" s="88">
        <v>595</v>
      </c>
      <c r="B596" s="88" t="s">
        <v>366</v>
      </c>
      <c r="C596" s="88" t="s">
        <v>91</v>
      </c>
      <c r="D596" s="88">
        <v>2023</v>
      </c>
      <c r="E596" s="112">
        <f>Raw!E596+Raw!J596+Raw!K596+Raw!N596</f>
        <v>555859</v>
      </c>
      <c r="F596" s="4">
        <f t="shared" si="147"/>
        <v>-362670</v>
      </c>
      <c r="G596" s="94">
        <f t="shared" si="150"/>
        <v>183053.00957922306</v>
      </c>
      <c r="H596" s="94">
        <f>Raw!E596</f>
        <v>627201</v>
      </c>
      <c r="I596" s="94">
        <f t="shared" si="148"/>
        <v>-322097</v>
      </c>
      <c r="J596" s="94">
        <f>Raw!F596</f>
        <v>498076</v>
      </c>
      <c r="K596" s="95">
        <f>Raw!G596</f>
        <v>15820</v>
      </c>
      <c r="L596" s="95">
        <f>Raw!H596</f>
        <v>0</v>
      </c>
      <c r="M596" s="95">
        <f>Raw!I596+Raw!R596</f>
        <v>109</v>
      </c>
      <c r="N596" s="95">
        <f>Raw!M596</f>
        <v>76577</v>
      </c>
      <c r="O596" s="95">
        <f t="shared" si="151"/>
        <v>30506.430243839121</v>
      </c>
      <c r="P596" s="95">
        <f>Raw!O596</f>
        <v>76594</v>
      </c>
      <c r="Q596" s="113">
        <f>E596-(Raw!L596-Raw!P596)</f>
        <v>9990</v>
      </c>
      <c r="R596" s="95">
        <f>Raw!S596+Raw!T596</f>
        <v>4755</v>
      </c>
      <c r="S596" s="95">
        <f>Raw!S596/(Clean!R596/Raw!O596)</f>
        <v>68749.356887486851</v>
      </c>
      <c r="T596" s="95">
        <f>Raw!Q596</f>
        <v>58439</v>
      </c>
      <c r="U596" s="95">
        <f>Raw!U596-Raw!U597</f>
        <v>31105</v>
      </c>
      <c r="V596" s="95">
        <f>Raw!V596-Raw!W596</f>
        <v>89422</v>
      </c>
      <c r="W596" s="95">
        <f t="shared" si="149"/>
        <v>-56999</v>
      </c>
      <c r="X596" s="95">
        <f>Raw!X596</f>
        <v>2232098</v>
      </c>
      <c r="Y596" s="95">
        <f>Raw!Y596</f>
        <v>1201399</v>
      </c>
      <c r="Z596" s="95">
        <f>Raw!Z596</f>
        <v>1221086</v>
      </c>
      <c r="AA596" s="95">
        <f>Raw!AA596</f>
        <v>-268431</v>
      </c>
    </row>
    <row r="597" spans="1:27" x14ac:dyDescent="0.3">
      <c r="A597" s="85">
        <v>596</v>
      </c>
      <c r="B597" s="85" t="s">
        <v>366</v>
      </c>
      <c r="C597" s="85" t="s">
        <v>91</v>
      </c>
      <c r="D597" s="85">
        <v>2022</v>
      </c>
      <c r="E597" s="112">
        <f>Raw!E597+Raw!J597+Raw!K597+Raw!N597</f>
        <v>918529</v>
      </c>
      <c r="F597" s="4">
        <f t="shared" si="147"/>
        <v>518900</v>
      </c>
      <c r="G597" s="94">
        <f t="shared" ref="G597:G606" si="154">G596</f>
        <v>183053.00957922306</v>
      </c>
      <c r="H597" s="94">
        <f>Raw!E597</f>
        <v>949298</v>
      </c>
      <c r="I597" s="94">
        <f t="shared" si="148"/>
        <v>523007</v>
      </c>
      <c r="J597" s="94">
        <f>Raw!F597</f>
        <v>748287</v>
      </c>
      <c r="K597" s="95">
        <f>Raw!G597</f>
        <v>14150</v>
      </c>
      <c r="L597" s="95">
        <f>Raw!H597</f>
        <v>0</v>
      </c>
      <c r="M597" s="95">
        <f>Raw!I597+Raw!R597</f>
        <v>173</v>
      </c>
      <c r="N597" s="95">
        <f>Raw!M597</f>
        <v>135348</v>
      </c>
      <c r="O597" s="95">
        <f t="shared" ref="O597:O606" si="155">O596</f>
        <v>30506.430243839121</v>
      </c>
      <c r="P597" s="95">
        <f>Raw!O597</f>
        <v>133382</v>
      </c>
      <c r="Q597" s="113">
        <f>E597-(Raw!L597-Raw!P597)</f>
        <v>113451</v>
      </c>
      <c r="R597" s="95">
        <f>Raw!S597+Raw!T597</f>
        <v>8871</v>
      </c>
      <c r="S597" s="95">
        <f>Raw!S597/(Clean!R597/Raw!O597)</f>
        <v>121879.66317213392</v>
      </c>
      <c r="T597" s="95">
        <f>Raw!Q597</f>
        <v>93618</v>
      </c>
      <c r="U597" s="95">
        <f>Raw!U597-Raw!U598</f>
        <v>61313</v>
      </c>
      <c r="V597" s="95">
        <f>Raw!V597-Raw!W597</f>
        <v>146421</v>
      </c>
      <c r="W597" s="95">
        <f t="shared" si="149"/>
        <v>66940</v>
      </c>
      <c r="X597" s="95">
        <f>Raw!X597</f>
        <v>1920875</v>
      </c>
      <c r="Y597" s="95">
        <f>Raw!Y597</f>
        <v>1246385</v>
      </c>
      <c r="Z597" s="95">
        <f>Raw!Z597</f>
        <v>1007538</v>
      </c>
      <c r="AA597" s="95">
        <f>Raw!AA597</f>
        <v>-35499</v>
      </c>
    </row>
    <row r="598" spans="1:27" x14ac:dyDescent="0.3">
      <c r="A598" s="85">
        <v>597</v>
      </c>
      <c r="B598" s="85" t="s">
        <v>366</v>
      </c>
      <c r="C598" s="85" t="s">
        <v>91</v>
      </c>
      <c r="D598" s="85">
        <v>2021</v>
      </c>
      <c r="E598" s="112">
        <f>Raw!E598+Raw!J598+Raw!K598+Raw!N598</f>
        <v>399629</v>
      </c>
      <c r="F598" s="4">
        <f t="shared" si="147"/>
        <v>-50343</v>
      </c>
      <c r="G598" s="94">
        <f t="shared" si="154"/>
        <v>183053.00957922306</v>
      </c>
      <c r="H598" s="94">
        <f>Raw!E598</f>
        <v>426291</v>
      </c>
      <c r="I598" s="94">
        <f t="shared" si="148"/>
        <v>-43091</v>
      </c>
      <c r="J598" s="94">
        <f>Raw!F598</f>
        <v>292468</v>
      </c>
      <c r="K598" s="95">
        <f>Raw!G598</f>
        <v>30055</v>
      </c>
      <c r="L598" s="95">
        <f>Raw!H598</f>
        <v>0</v>
      </c>
      <c r="M598" s="95">
        <f>Raw!I598+Raw!R598</f>
        <v>82</v>
      </c>
      <c r="N598" s="95">
        <f>Raw!M598</f>
        <v>64845</v>
      </c>
      <c r="O598" s="95">
        <f t="shared" si="155"/>
        <v>30506.430243839121</v>
      </c>
      <c r="P598" s="95">
        <f>Raw!O598</f>
        <v>64453</v>
      </c>
      <c r="Q598" s="113">
        <f>E598-(Raw!L598-Raw!P598)</f>
        <v>44965</v>
      </c>
      <c r="R598" s="95">
        <f>Raw!S598+Raw!T598</f>
        <v>6782</v>
      </c>
      <c r="S598" s="95">
        <f>Raw!S598/(Clean!R598/Raw!O598)</f>
        <v>156770.37570038336</v>
      </c>
      <c r="T598" s="95">
        <f>Raw!Q598</f>
        <v>41777</v>
      </c>
      <c r="U598" s="95">
        <f>Raw!U598-Raw!U599</f>
        <v>48354</v>
      </c>
      <c r="V598" s="95">
        <f>Raw!V598-Raw!W598</f>
        <v>79481</v>
      </c>
      <c r="W598" s="95">
        <f t="shared" si="149"/>
        <v>-10873</v>
      </c>
      <c r="X598" s="95">
        <f>Raw!X598</f>
        <v>1800139</v>
      </c>
      <c r="Y598" s="95">
        <f>Raw!Y598</f>
        <v>1250166</v>
      </c>
      <c r="Z598" s="95">
        <f>Raw!Z598</f>
        <v>844902</v>
      </c>
      <c r="AA598" s="95">
        <f>Raw!AA598</f>
        <v>53017</v>
      </c>
    </row>
    <row r="599" spans="1:27" x14ac:dyDescent="0.3">
      <c r="A599" s="85">
        <v>598</v>
      </c>
      <c r="B599" s="85" t="s">
        <v>366</v>
      </c>
      <c r="C599" s="85" t="s">
        <v>91</v>
      </c>
      <c r="D599" s="85">
        <v>2020</v>
      </c>
      <c r="E599" s="112">
        <f>Raw!E599+Raw!J599+Raw!K599+Raw!N599</f>
        <v>449972</v>
      </c>
      <c r="F599" s="4">
        <f t="shared" si="147"/>
        <v>66828</v>
      </c>
      <c r="G599" s="94">
        <f t="shared" si="154"/>
        <v>183053.00957922306</v>
      </c>
      <c r="H599" s="94">
        <f>Raw!E599</f>
        <v>469382</v>
      </c>
      <c r="I599" s="94">
        <f t="shared" si="148"/>
        <v>60148</v>
      </c>
      <c r="J599" s="94">
        <f>Raw!F599</f>
        <v>368938</v>
      </c>
      <c r="K599" s="95">
        <f>Raw!G599</f>
        <v>12717</v>
      </c>
      <c r="L599" s="95">
        <f>Raw!H599</f>
        <v>0</v>
      </c>
      <c r="M599" s="95">
        <f>Raw!I599+Raw!R599</f>
        <v>86</v>
      </c>
      <c r="N599" s="95">
        <f>Raw!M599</f>
        <v>61727</v>
      </c>
      <c r="O599" s="95">
        <f t="shared" si="155"/>
        <v>30506.430243839121</v>
      </c>
      <c r="P599" s="95">
        <f>Raw!O599</f>
        <v>65868</v>
      </c>
      <c r="Q599" s="113">
        <f>E599-(Raw!L599-Raw!P599)</f>
        <v>55746</v>
      </c>
      <c r="R599" s="95">
        <f>Raw!S599+Raw!T599</f>
        <v>13429</v>
      </c>
      <c r="S599" s="95">
        <f>Raw!S599/(Clean!R599/Raw!O599)</f>
        <v>93178.523791793879</v>
      </c>
      <c r="T599" s="95">
        <f>Raw!Q599</f>
        <v>42736</v>
      </c>
      <c r="U599" s="95">
        <f>Raw!U599-Raw!U600</f>
        <v>29832</v>
      </c>
      <c r="V599" s="95">
        <f>Raw!V599-Raw!W599</f>
        <v>90354</v>
      </c>
      <c r="W599" s="95">
        <f t="shared" si="149"/>
        <v>-26048</v>
      </c>
      <c r="X599" s="95">
        <f>Raw!X599</f>
        <v>1545793</v>
      </c>
      <c r="Y599" s="95">
        <f>Raw!Y599</f>
        <v>1011585</v>
      </c>
      <c r="Z599" s="95">
        <f>Raw!Z599</f>
        <v>722025</v>
      </c>
      <c r="AA599" s="95">
        <f>Raw!AA599</f>
        <v>159665</v>
      </c>
    </row>
    <row r="600" spans="1:27" x14ac:dyDescent="0.3">
      <c r="A600" s="85">
        <v>599</v>
      </c>
      <c r="B600" s="85" t="s">
        <v>366</v>
      </c>
      <c r="C600" s="85" t="s">
        <v>91</v>
      </c>
      <c r="D600" s="85">
        <v>2019</v>
      </c>
      <c r="E600" s="112">
        <f>Raw!E600+Raw!J600+Raw!K600+Raw!N600</f>
        <v>383144</v>
      </c>
      <c r="F600" s="4">
        <f t="shared" si="147"/>
        <v>22230</v>
      </c>
      <c r="G600" s="94">
        <f t="shared" si="154"/>
        <v>183053.00957922306</v>
      </c>
      <c r="H600" s="94">
        <f>Raw!E600</f>
        <v>409234</v>
      </c>
      <c r="I600" s="94">
        <f t="shared" si="148"/>
        <v>23686</v>
      </c>
      <c r="J600" s="94">
        <f>Raw!F600</f>
        <v>343810</v>
      </c>
      <c r="K600" s="95">
        <f>Raw!G600</f>
        <v>16859</v>
      </c>
      <c r="L600" s="95">
        <f>Raw!H600</f>
        <v>0</v>
      </c>
      <c r="M600" s="95">
        <f>Raw!I600+Raw!R600</f>
        <v>86</v>
      </c>
      <c r="N600" s="95">
        <f>Raw!M600</f>
        <v>42982</v>
      </c>
      <c r="O600" s="95">
        <f t="shared" si="155"/>
        <v>30506.430243839121</v>
      </c>
      <c r="P600" s="95">
        <f>Raw!O600</f>
        <v>41314</v>
      </c>
      <c r="Q600" s="113">
        <f>E600-(Raw!L600-Raw!P600)</f>
        <v>23162</v>
      </c>
      <c r="R600" s="95">
        <f>Raw!S600+Raw!T600</f>
        <v>6271</v>
      </c>
      <c r="S600" s="95">
        <f>Raw!S600/(Clean!R600/Raw!O600)</f>
        <v>50590.050390687291</v>
      </c>
      <c r="T600" s="95">
        <f>Raw!Q600</f>
        <v>32099</v>
      </c>
      <c r="U600" s="95">
        <f>Raw!U600-Raw!U601</f>
        <v>-39110</v>
      </c>
      <c r="V600" s="95">
        <f>Raw!V600-Raw!W600</f>
        <v>116402</v>
      </c>
      <c r="W600" s="95">
        <f t="shared" si="149"/>
        <v>-51865</v>
      </c>
      <c r="X600" s="95">
        <f>Raw!X600</f>
        <v>1167775</v>
      </c>
      <c r="Y600" s="95">
        <f>Raw!Y600</f>
        <v>689539</v>
      </c>
      <c r="Z600" s="95">
        <f>Raw!Z600</f>
        <v>499992</v>
      </c>
      <c r="AA600" s="95">
        <f>Raw!AA600</f>
        <v>64908</v>
      </c>
    </row>
    <row r="601" spans="1:27" x14ac:dyDescent="0.3">
      <c r="A601" s="85">
        <v>600</v>
      </c>
      <c r="B601" s="85" t="s">
        <v>366</v>
      </c>
      <c r="C601" s="85" t="s">
        <v>91</v>
      </c>
      <c r="D601" s="85">
        <v>2018</v>
      </c>
      <c r="E601" s="112">
        <f>Raw!E601+Raw!J601+Raw!K601+Raw!N601</f>
        <v>360914</v>
      </c>
      <c r="F601" s="4">
        <f t="shared" si="147"/>
        <v>93092</v>
      </c>
      <c r="G601" s="94">
        <f t="shared" si="154"/>
        <v>183053.00957922306</v>
      </c>
      <c r="H601" s="94">
        <f>Raw!E601</f>
        <v>385548</v>
      </c>
      <c r="I601" s="94">
        <f t="shared" si="148"/>
        <v>99459</v>
      </c>
      <c r="J601" s="94">
        <f>Raw!F601</f>
        <v>300478</v>
      </c>
      <c r="K601" s="95">
        <f>Raw!G601</f>
        <v>13912</v>
      </c>
      <c r="L601" s="95">
        <f>Raw!H601</f>
        <v>0</v>
      </c>
      <c r="M601" s="95">
        <f>Raw!I601+Raw!R601</f>
        <v>86</v>
      </c>
      <c r="N601" s="95">
        <f>Raw!M601</f>
        <v>66804</v>
      </c>
      <c r="O601" s="95">
        <f t="shared" si="155"/>
        <v>30506.430243839121</v>
      </c>
      <c r="P601" s="95">
        <f>Raw!O601</f>
        <v>69996</v>
      </c>
      <c r="Q601" s="113">
        <f>E601-(Raw!L601-Raw!P601)</f>
        <v>45786</v>
      </c>
      <c r="R601" s="95">
        <f>Raw!S601+Raw!T601</f>
        <v>3615</v>
      </c>
      <c r="S601" s="95">
        <f>Raw!S601/(Clean!R601/Raw!O601)</f>
        <v>69453.845643153531</v>
      </c>
      <c r="T601" s="95">
        <f>Raw!Q601</f>
        <v>55229</v>
      </c>
      <c r="U601" s="95">
        <f>Raw!U601-Raw!U602</f>
        <v>30267</v>
      </c>
      <c r="V601" s="95">
        <f>Raw!V601-Raw!W601</f>
        <v>168267</v>
      </c>
      <c r="W601" s="95">
        <f t="shared" si="149"/>
        <v>77254</v>
      </c>
      <c r="X601" s="95">
        <f>Raw!X601</f>
        <v>945033</v>
      </c>
      <c r="Y601" s="95">
        <f>Raw!Y601</f>
        <v>461795</v>
      </c>
      <c r="Z601" s="95">
        <f>Raw!Z601</f>
        <v>320561</v>
      </c>
      <c r="AA601" s="95">
        <f>Raw!AA601</f>
        <v>-12769</v>
      </c>
    </row>
    <row r="602" spans="1:27" x14ac:dyDescent="0.3">
      <c r="A602" s="85">
        <v>601</v>
      </c>
      <c r="B602" s="85" t="s">
        <v>366</v>
      </c>
      <c r="C602" s="85" t="s">
        <v>91</v>
      </c>
      <c r="D602" s="85">
        <v>2017</v>
      </c>
      <c r="E602" s="112">
        <f>Raw!E602+Raw!J602+Raw!K602+Raw!N602</f>
        <v>267822</v>
      </c>
      <c r="F602" s="4">
        <f t="shared" si="147"/>
        <v>-32701</v>
      </c>
      <c r="G602" s="94">
        <f t="shared" si="154"/>
        <v>183053.00957922306</v>
      </c>
      <c r="H602" s="94">
        <f>Raw!E602</f>
        <v>286089</v>
      </c>
      <c r="I602" s="94">
        <f t="shared" si="148"/>
        <v>-20973</v>
      </c>
      <c r="J602" s="94">
        <f>Raw!F602</f>
        <v>204879</v>
      </c>
      <c r="K602" s="95">
        <f>Raw!G602</f>
        <v>13144</v>
      </c>
      <c r="L602" s="95">
        <f>Raw!H602</f>
        <v>0</v>
      </c>
      <c r="M602" s="95">
        <f>Raw!I602+Raw!R602</f>
        <v>86</v>
      </c>
      <c r="N602" s="95">
        <f>Raw!M602</f>
        <v>57021</v>
      </c>
      <c r="O602" s="95">
        <f t="shared" si="155"/>
        <v>30506.430243839121</v>
      </c>
      <c r="P602" s="95">
        <f>Raw!O602</f>
        <v>60950</v>
      </c>
      <c r="Q602" s="113">
        <f>E602-(Raw!L602-Raw!P602)</f>
        <v>41534</v>
      </c>
      <c r="R602" s="95">
        <f>Raw!S602+Raw!T602</f>
        <v>2780</v>
      </c>
      <c r="S602" s="95">
        <f>Raw!S602/(Clean!R602/Raw!O602)</f>
        <v>69478.615107913662</v>
      </c>
      <c r="T602" s="95">
        <f>Raw!Q602</f>
        <v>48605</v>
      </c>
      <c r="U602" s="95">
        <f>Raw!U602-Raw!U603</f>
        <v>12825</v>
      </c>
      <c r="V602" s="95">
        <f>Raw!V602-Raw!W602</f>
        <v>91013</v>
      </c>
      <c r="W602" s="95">
        <f t="shared" si="149"/>
        <v>-14921</v>
      </c>
      <c r="X602" s="95">
        <f>Raw!X602</f>
        <v>778984</v>
      </c>
      <c r="Y602" s="95">
        <f>Raw!Y602</f>
        <v>431008</v>
      </c>
      <c r="Z602" s="95">
        <f>Raw!Z602</f>
        <v>299037</v>
      </c>
      <c r="AA602" s="95">
        <f>Raw!AA602</f>
        <v>67528</v>
      </c>
    </row>
    <row r="603" spans="1:27" x14ac:dyDescent="0.3">
      <c r="A603" s="85">
        <v>602</v>
      </c>
      <c r="B603" s="85" t="s">
        <v>366</v>
      </c>
      <c r="C603" s="85" t="s">
        <v>91</v>
      </c>
      <c r="D603" s="85">
        <v>2016</v>
      </c>
      <c r="E603" s="112">
        <f>Raw!E603+Raw!J603+Raw!K603+Raw!N603</f>
        <v>300523</v>
      </c>
      <c r="F603" s="4">
        <f t="shared" si="147"/>
        <v>-167117</v>
      </c>
      <c r="G603" s="94">
        <f t="shared" si="154"/>
        <v>183053.00957922306</v>
      </c>
      <c r="H603" s="94">
        <f>Raw!E603</f>
        <v>307062</v>
      </c>
      <c r="I603" s="94">
        <f t="shared" si="148"/>
        <v>-156379</v>
      </c>
      <c r="J603" s="94">
        <f>Raw!F603</f>
        <v>267389</v>
      </c>
      <c r="K603" s="95">
        <f>Raw!G603</f>
        <v>13384</v>
      </c>
      <c r="L603" s="95">
        <f>Raw!H603</f>
        <v>0</v>
      </c>
      <c r="M603" s="95">
        <f>Raw!I603+Raw!R603</f>
        <v>0</v>
      </c>
      <c r="N603" s="95">
        <f>Raw!M603</f>
        <v>37856</v>
      </c>
      <c r="O603" s="95">
        <f t="shared" si="155"/>
        <v>30506.430243839121</v>
      </c>
      <c r="P603" s="95">
        <f>Raw!O603</f>
        <v>46090</v>
      </c>
      <c r="Q603" s="113">
        <f>E603-(Raw!L603-Raw!P603)</f>
        <v>36056</v>
      </c>
      <c r="R603" s="95">
        <f>Raw!S603+Raw!T603</f>
        <v>4739</v>
      </c>
      <c r="S603" s="95">
        <f>Raw!S603/(Clean!R603/Raw!O603)</f>
        <v>51857.328550327074</v>
      </c>
      <c r="T603" s="95">
        <f>Raw!Q603</f>
        <v>41351</v>
      </c>
      <c r="U603" s="95">
        <f>Raw!U603-Raw!U604</f>
        <v>-2312</v>
      </c>
      <c r="V603" s="95">
        <f>Raw!V603-Raw!W603</f>
        <v>105934</v>
      </c>
      <c r="W603" s="95">
        <f t="shared" si="149"/>
        <v>-23244</v>
      </c>
      <c r="X603" s="95">
        <f>Raw!X603</f>
        <v>782899</v>
      </c>
      <c r="Y603" s="95">
        <f>Raw!Y603</f>
        <v>414437</v>
      </c>
      <c r="Z603" s="95">
        <f>Raw!Z603</f>
        <v>347672</v>
      </c>
      <c r="AA603" s="95">
        <f>Raw!AA603</f>
        <v>-49431</v>
      </c>
    </row>
    <row r="604" spans="1:27" x14ac:dyDescent="0.3">
      <c r="A604" s="85">
        <v>603</v>
      </c>
      <c r="B604" s="85" t="s">
        <v>366</v>
      </c>
      <c r="C604" s="85" t="s">
        <v>91</v>
      </c>
      <c r="D604" s="85">
        <v>2015</v>
      </c>
      <c r="E604" s="112">
        <f>Raw!E604+Raw!J604+Raw!K604+Raw!N604</f>
        <v>467640</v>
      </c>
      <c r="F604" s="4">
        <f t="shared" si="147"/>
        <v>32395</v>
      </c>
      <c r="G604" s="94">
        <f t="shared" si="154"/>
        <v>183053.00957922306</v>
      </c>
      <c r="H604" s="94">
        <f>Raw!E604</f>
        <v>463441</v>
      </c>
      <c r="I604" s="94">
        <f t="shared" si="148"/>
        <v>41950</v>
      </c>
      <c r="J604" s="94">
        <f>Raw!F604</f>
        <v>438813</v>
      </c>
      <c r="K604" s="95">
        <f>Raw!G604</f>
        <v>-14686</v>
      </c>
      <c r="L604" s="95">
        <f>Raw!H604</f>
        <v>0</v>
      </c>
      <c r="M604" s="95">
        <f>Raw!I604+Raw!R604</f>
        <v>0</v>
      </c>
      <c r="N604" s="95">
        <f>Raw!M604</f>
        <v>40686</v>
      </c>
      <c r="O604" s="95">
        <f t="shared" si="155"/>
        <v>30506.430243839121</v>
      </c>
      <c r="P604" s="95">
        <f>Raw!O604</f>
        <v>51886</v>
      </c>
      <c r="Q604" s="113">
        <f>E604-(Raw!L604-Raw!P604)</f>
        <v>47040</v>
      </c>
      <c r="R604" s="95">
        <f>Raw!S604+Raw!T604</f>
        <v>2155</v>
      </c>
      <c r="S604" s="95">
        <f>Raw!S604/(Clean!R604/Raw!O604)</f>
        <v>51934.154060324829</v>
      </c>
      <c r="T604" s="95">
        <f>Raw!Q604</f>
        <v>49731</v>
      </c>
      <c r="U604" s="95">
        <f>Raw!U604-Raw!U605</f>
        <v>-32118</v>
      </c>
      <c r="V604" s="95">
        <f>Raw!V604-Raw!W604</f>
        <v>129178</v>
      </c>
      <c r="W604" s="95">
        <f t="shared" si="149"/>
        <v>1988</v>
      </c>
      <c r="X604" s="95">
        <f>Raw!X604</f>
        <v>609978</v>
      </c>
      <c r="Y604" s="95">
        <f>Raw!Y604</f>
        <v>195110</v>
      </c>
      <c r="Z604" s="95">
        <f>Raw!Z604</f>
        <v>168595</v>
      </c>
      <c r="AA604" s="95">
        <f>Raw!AA604</f>
        <v>79815</v>
      </c>
    </row>
    <row r="605" spans="1:27" x14ac:dyDescent="0.3">
      <c r="A605" s="85">
        <v>604</v>
      </c>
      <c r="B605" s="85" t="s">
        <v>366</v>
      </c>
      <c r="C605" s="85" t="s">
        <v>91</v>
      </c>
      <c r="D605" s="85">
        <v>2014</v>
      </c>
      <c r="E605" s="112">
        <f>Raw!E605+Raw!J605+Raw!K605+Raw!N605</f>
        <v>435245</v>
      </c>
      <c r="F605" s="4">
        <f t="shared" si="147"/>
        <v>-211689</v>
      </c>
      <c r="G605" s="94">
        <f t="shared" si="154"/>
        <v>183053.00957922306</v>
      </c>
      <c r="H605" s="94">
        <f>Raw!E605</f>
        <v>421491</v>
      </c>
      <c r="I605" s="94">
        <f t="shared" si="148"/>
        <v>-225906</v>
      </c>
      <c r="J605" s="94">
        <f>Raw!F605</f>
        <v>374248</v>
      </c>
      <c r="K605" s="95">
        <f>Raw!G605</f>
        <v>17284</v>
      </c>
      <c r="L605" s="95">
        <f>Raw!H605</f>
        <v>0</v>
      </c>
      <c r="M605" s="95">
        <f>Raw!I605+Raw!R605</f>
        <v>798</v>
      </c>
      <c r="N605" s="95">
        <f>Raw!M605</f>
        <v>25394</v>
      </c>
      <c r="O605" s="95">
        <f t="shared" si="155"/>
        <v>30506.430243839121</v>
      </c>
      <c r="P605" s="95">
        <f>Raw!O605</f>
        <v>40643</v>
      </c>
      <c r="Q605" s="113">
        <f>E605-(Raw!L605-Raw!P605)</f>
        <v>55165</v>
      </c>
      <c r="R605" s="95">
        <f>Raw!S605+Raw!T605</f>
        <v>16017</v>
      </c>
      <c r="S605" s="95">
        <f>Raw!S605/(Clean!R605/Raw!O605)</f>
        <v>40643</v>
      </c>
      <c r="T605" s="95">
        <f>Raw!Q605</f>
        <v>24625</v>
      </c>
      <c r="U605" s="95">
        <f>Raw!U605-Raw!U606</f>
        <v>18279</v>
      </c>
      <c r="V605" s="95">
        <f>Raw!V605-Raw!W605</f>
        <v>127190</v>
      </c>
      <c r="W605" s="95">
        <f t="shared" si="149"/>
        <v>25282</v>
      </c>
      <c r="X605" s="95">
        <f>Raw!X605</f>
        <v>441477</v>
      </c>
      <c r="Y605" s="95">
        <f>Raw!Y605</f>
        <v>11086</v>
      </c>
      <c r="Z605" s="95">
        <f>Raw!Z605</f>
        <v>14647</v>
      </c>
      <c r="AA605" s="95">
        <f>Raw!AA605</f>
        <v>43852</v>
      </c>
    </row>
    <row r="606" spans="1:27" ht="15" thickBot="1" x14ac:dyDescent="0.35">
      <c r="A606" s="93">
        <v>605</v>
      </c>
      <c r="B606" s="93" t="s">
        <v>366</v>
      </c>
      <c r="C606" s="93" t="s">
        <v>91</v>
      </c>
      <c r="D606" s="93">
        <v>2013</v>
      </c>
      <c r="E606" s="112">
        <f>Raw!E606+Raw!J606+Raw!K606+Raw!N606</f>
        <v>646934</v>
      </c>
      <c r="F606" s="4">
        <f t="shared" si="147"/>
        <v>-946601</v>
      </c>
      <c r="G606" s="94">
        <f t="shared" si="154"/>
        <v>183053.00957922306</v>
      </c>
      <c r="H606" s="94">
        <f>Raw!E606</f>
        <v>647397</v>
      </c>
      <c r="I606" s="94">
        <f t="shared" si="148"/>
        <v>-975318</v>
      </c>
      <c r="J606" s="94">
        <f>Raw!F606</f>
        <v>530314</v>
      </c>
      <c r="K606" s="95">
        <f>Raw!G606</f>
        <v>96323</v>
      </c>
      <c r="L606" s="95">
        <f>Raw!H606</f>
        <v>0</v>
      </c>
      <c r="M606" s="95">
        <f>Raw!I606+Raw!R606</f>
        <v>0</v>
      </c>
      <c r="N606" s="95">
        <f>Raw!M606</f>
        <v>18055</v>
      </c>
      <c r="O606" s="95">
        <f t="shared" si="155"/>
        <v>30506.430243839121</v>
      </c>
      <c r="P606" s="95">
        <f>Raw!O606</f>
        <v>23058</v>
      </c>
      <c r="Q606" s="113">
        <f>E606-(Raw!L606-Raw!P606)</f>
        <v>18871</v>
      </c>
      <c r="R606" s="95">
        <f>Raw!S606+Raw!T606</f>
        <v>1279</v>
      </c>
      <c r="S606" s="95">
        <f>Raw!S606/(Clean!R606/Raw!O606)</f>
        <v>23058</v>
      </c>
      <c r="T606" s="95">
        <f>Raw!Q606</f>
        <v>21779</v>
      </c>
      <c r="U606" s="95">
        <f>Raw!U606-Raw!U607</f>
        <v>-433188</v>
      </c>
      <c r="V606" s="95">
        <f>Raw!V606-Raw!W606</f>
        <v>101908</v>
      </c>
      <c r="W606" s="95">
        <f t="shared" si="149"/>
        <v>-454940</v>
      </c>
      <c r="X606" s="95">
        <f>Raw!X606</f>
        <v>431540</v>
      </c>
      <c r="Y606" s="95">
        <f>Raw!Y606</f>
        <v>14892</v>
      </c>
      <c r="Z606" s="95">
        <f>Raw!Z606</f>
        <v>34616</v>
      </c>
      <c r="AA606" s="95">
        <f>Raw!AA606</f>
        <v>34067</v>
      </c>
    </row>
    <row r="607" spans="1:27" ht="15" thickTop="1" x14ac:dyDescent="0.3">
      <c r="A607" s="88">
        <v>606</v>
      </c>
      <c r="B607" s="88" t="s">
        <v>366</v>
      </c>
      <c r="C607" s="88" t="s">
        <v>89</v>
      </c>
      <c r="D607" s="88">
        <v>2023</v>
      </c>
      <c r="E607" s="112">
        <f>Raw!E607+Raw!J607+Raw!K607+Raw!N607</f>
        <v>1593535</v>
      </c>
      <c r="F607" s="4">
        <f t="shared" si="147"/>
        <v>-179090</v>
      </c>
      <c r="G607" s="94">
        <f t="shared" si="150"/>
        <v>1889331.8590629864</v>
      </c>
      <c r="H607" s="94">
        <f>Raw!E607</f>
        <v>1622715</v>
      </c>
      <c r="I607" s="94">
        <f t="shared" si="148"/>
        <v>-164522</v>
      </c>
      <c r="J607" s="94">
        <f>Raw!F607</f>
        <v>1437036</v>
      </c>
      <c r="K607" s="95">
        <f>Raw!G607</f>
        <v>12216</v>
      </c>
      <c r="L607" s="95">
        <f>Raw!H607</f>
        <v>0</v>
      </c>
      <c r="M607" s="95">
        <f>Raw!I607+Raw!R607</f>
        <v>13</v>
      </c>
      <c r="N607" s="95">
        <f>Raw!M607</f>
        <v>91885</v>
      </c>
      <c r="O607" s="95">
        <f t="shared" si="151"/>
        <v>103470.3374898655</v>
      </c>
      <c r="P607" s="95">
        <f>Raw!O607</f>
        <v>123601</v>
      </c>
      <c r="Q607" s="113">
        <f>E607-(Raw!L607-Raw!P607)</f>
        <v>78549</v>
      </c>
      <c r="R607" s="95">
        <f>Raw!S607+Raw!T607</f>
        <v>15844</v>
      </c>
      <c r="S607" s="95">
        <f>Raw!S607/(Clean!R607/Raw!O607)</f>
        <v>206370.91984347388</v>
      </c>
      <c r="T607" s="95">
        <f>Raw!Q607</f>
        <v>92412</v>
      </c>
      <c r="U607" s="95">
        <f>Raw!U607-Raw!U608</f>
        <v>135952</v>
      </c>
      <c r="V607" s="95">
        <f>Raw!V607-Raw!W607</f>
        <v>556848</v>
      </c>
      <c r="W607" s="95">
        <f t="shared" si="149"/>
        <v>29139</v>
      </c>
      <c r="X607" s="95">
        <f>Raw!X607</f>
        <v>4024781</v>
      </c>
      <c r="Y607" s="95">
        <f>Raw!Y607</f>
        <v>1988470</v>
      </c>
      <c r="Z607" s="95">
        <f>Raw!Z607</f>
        <v>1417580</v>
      </c>
      <c r="AA607" s="95">
        <f>Raw!AA607</f>
        <v>409715</v>
      </c>
    </row>
    <row r="608" spans="1:27" x14ac:dyDescent="0.3">
      <c r="A608" s="85">
        <v>607</v>
      </c>
      <c r="B608" s="85" t="s">
        <v>366</v>
      </c>
      <c r="C608" s="85" t="s">
        <v>89</v>
      </c>
      <c r="D608" s="85">
        <v>2022</v>
      </c>
      <c r="E608" s="112">
        <f>Raw!E608+Raw!J608+Raw!K608+Raw!N608</f>
        <v>1772625</v>
      </c>
      <c r="F608" s="4">
        <f t="shared" si="147"/>
        <v>-4723133</v>
      </c>
      <c r="G608" s="94">
        <f t="shared" ref="G608:G617" si="156">G607</f>
        <v>1889331.8590629864</v>
      </c>
      <c r="H608" s="94">
        <f>Raw!E608</f>
        <v>1787237</v>
      </c>
      <c r="I608" s="94">
        <f t="shared" si="148"/>
        <v>-4664208</v>
      </c>
      <c r="J608" s="94">
        <f>Raw!F608</f>
        <v>1601570</v>
      </c>
      <c r="K608" s="95">
        <f>Raw!G608</f>
        <v>83898</v>
      </c>
      <c r="L608" s="95">
        <f>Raw!H608</f>
        <v>0</v>
      </c>
      <c r="M608" s="95">
        <f>Raw!I608+Raw!R608</f>
        <v>1595</v>
      </c>
      <c r="N608" s="95">
        <f>Raw!M608</f>
        <v>43931</v>
      </c>
      <c r="O608" s="95">
        <f t="shared" ref="O608:O617" si="157">O607</f>
        <v>103470.3374898655</v>
      </c>
      <c r="P608" s="95">
        <f>Raw!O608</f>
        <v>78767</v>
      </c>
      <c r="Q608" s="113">
        <f>E608-(Raw!L608-Raw!P608)</f>
        <v>43704</v>
      </c>
      <c r="R608" s="95">
        <f>Raw!S608+Raw!T608</f>
        <v>14386</v>
      </c>
      <c r="S608" s="95">
        <f>Raw!S608/(Clean!R608/Raw!O608)</f>
        <v>131285.6336716252</v>
      </c>
      <c r="T608" s="95">
        <f>Raw!Q608</f>
        <v>48772</v>
      </c>
      <c r="U608" s="95">
        <f>Raw!U608-Raw!U609</f>
        <v>-314998</v>
      </c>
      <c r="V608" s="95">
        <f>Raw!V608-Raw!W608</f>
        <v>527709</v>
      </c>
      <c r="W608" s="95">
        <f t="shared" si="149"/>
        <v>60327</v>
      </c>
      <c r="X608" s="95">
        <f>Raw!X608</f>
        <v>3711093</v>
      </c>
      <c r="Y608" s="95">
        <f>Raw!Y608</f>
        <v>2007227</v>
      </c>
      <c r="Z608" s="95">
        <f>Raw!Z608</f>
        <v>1476523</v>
      </c>
      <c r="AA608" s="95">
        <f>Raw!AA608</f>
        <v>153366</v>
      </c>
    </row>
    <row r="609" spans="1:27" x14ac:dyDescent="0.3">
      <c r="A609" s="85">
        <v>608</v>
      </c>
      <c r="B609" s="85" t="s">
        <v>366</v>
      </c>
      <c r="C609" s="85" t="s">
        <v>89</v>
      </c>
      <c r="D609" s="85">
        <v>2021</v>
      </c>
      <c r="E609" s="112">
        <f>Raw!E609+Raw!J609+Raw!K609+Raw!N609</f>
        <v>6495758</v>
      </c>
      <c r="F609" s="4">
        <f t="shared" si="147"/>
        <v>4856931</v>
      </c>
      <c r="G609" s="94">
        <f t="shared" si="156"/>
        <v>1889331.8590629864</v>
      </c>
      <c r="H609" s="94">
        <f>Raw!E609</f>
        <v>6451445</v>
      </c>
      <c r="I609" s="94">
        <f t="shared" si="148"/>
        <v>4842896</v>
      </c>
      <c r="J609" s="94">
        <f>Raw!F609</f>
        <v>6122255</v>
      </c>
      <c r="K609" s="95">
        <f>Raw!G609</f>
        <v>52943</v>
      </c>
      <c r="L609" s="95">
        <f>Raw!H609</f>
        <v>0</v>
      </c>
      <c r="M609" s="95">
        <f>Raw!I609+Raw!R609</f>
        <v>18803</v>
      </c>
      <c r="N609" s="95">
        <f>Raw!M609</f>
        <v>210774</v>
      </c>
      <c r="O609" s="95">
        <f t="shared" si="157"/>
        <v>103470.3374898655</v>
      </c>
      <c r="P609" s="95">
        <f>Raw!O609</f>
        <v>211688</v>
      </c>
      <c r="Q609" s="113">
        <f>E609-(Raw!L609-Raw!P609)</f>
        <v>297370</v>
      </c>
      <c r="R609" s="95">
        <f>Raw!S609+Raw!T609</f>
        <v>42283</v>
      </c>
      <c r="S609" s="95">
        <f>Raw!S609/(Clean!R609/Raw!O609)</f>
        <v>161538.32528439327</v>
      </c>
      <c r="T609" s="95">
        <f>Raw!Q609</f>
        <v>105249</v>
      </c>
      <c r="U609" s="95">
        <f>Raw!U609-Raw!U610</f>
        <v>304108</v>
      </c>
      <c r="V609" s="95">
        <f>Raw!V609-Raw!W609</f>
        <v>467382</v>
      </c>
      <c r="W609" s="95">
        <f t="shared" si="149"/>
        <v>-133426</v>
      </c>
      <c r="X609" s="95">
        <f>Raw!X609</f>
        <v>3440344</v>
      </c>
      <c r="Y609" s="95">
        <f>Raw!Y609</f>
        <v>1369759</v>
      </c>
      <c r="Z609" s="95">
        <f>Raw!Z609</f>
        <v>1330172</v>
      </c>
      <c r="AA609" s="95">
        <f>Raw!AA609</f>
        <v>229829</v>
      </c>
    </row>
    <row r="610" spans="1:27" x14ac:dyDescent="0.3">
      <c r="A610" s="85">
        <v>609</v>
      </c>
      <c r="B610" s="85" t="s">
        <v>366</v>
      </c>
      <c r="C610" s="85" t="s">
        <v>89</v>
      </c>
      <c r="D610" s="85">
        <v>2020</v>
      </c>
      <c r="E610" s="112">
        <f>Raw!E610+Raw!J610+Raw!K610+Raw!N610</f>
        <v>1638827</v>
      </c>
      <c r="F610" s="4">
        <f t="shared" si="147"/>
        <v>348302</v>
      </c>
      <c r="G610" s="94">
        <f t="shared" si="156"/>
        <v>1889331.8590629864</v>
      </c>
      <c r="H610" s="94">
        <f>Raw!E610</f>
        <v>1608549</v>
      </c>
      <c r="I610" s="94">
        <f t="shared" si="148"/>
        <v>308784</v>
      </c>
      <c r="J610" s="94">
        <f>Raw!F610</f>
        <v>1045833</v>
      </c>
      <c r="K610" s="95">
        <f>Raw!G610</f>
        <v>97165</v>
      </c>
      <c r="L610" s="95">
        <f>Raw!H610</f>
        <v>0</v>
      </c>
      <c r="M610" s="95">
        <f>Raw!I610+Raw!R610</f>
        <v>9055</v>
      </c>
      <c r="N610" s="95">
        <f>Raw!M610</f>
        <v>316216</v>
      </c>
      <c r="O610" s="95">
        <f t="shared" si="157"/>
        <v>103470.3374898655</v>
      </c>
      <c r="P610" s="95">
        <f>Raw!O610</f>
        <v>315864</v>
      </c>
      <c r="Q610" s="113">
        <f>E610-(Raw!L610-Raw!P610)</f>
        <v>409845</v>
      </c>
      <c r="R610" s="95">
        <f>Raw!S610+Raw!T610</f>
        <v>63351</v>
      </c>
      <c r="S610" s="95">
        <f>Raw!S610/(Clean!R610/Raw!O610)</f>
        <v>270207.78860633611</v>
      </c>
      <c r="T610" s="95">
        <f>Raw!Q610</f>
        <v>175137</v>
      </c>
      <c r="U610" s="95">
        <f>Raw!U610-Raw!U611</f>
        <v>79327</v>
      </c>
      <c r="V610" s="95">
        <f>Raw!V610-Raw!W610</f>
        <v>600808</v>
      </c>
      <c r="W610" s="95">
        <f t="shared" si="149"/>
        <v>304929</v>
      </c>
      <c r="X610" s="95">
        <f>Raw!X610</f>
        <v>4012766</v>
      </c>
      <c r="Y610" s="95">
        <f>Raw!Y610</f>
        <v>1273431</v>
      </c>
      <c r="Z610" s="95">
        <f>Raw!Z610</f>
        <v>1352448</v>
      </c>
      <c r="AA610" s="95">
        <f>Raw!AA610</f>
        <v>424835</v>
      </c>
    </row>
    <row r="611" spans="1:27" x14ac:dyDescent="0.3">
      <c r="A611" s="85">
        <v>610</v>
      </c>
      <c r="B611" s="85" t="s">
        <v>366</v>
      </c>
      <c r="C611" s="85" t="s">
        <v>89</v>
      </c>
      <c r="D611" s="85">
        <v>2019</v>
      </c>
      <c r="E611" s="112">
        <f>Raw!E611+Raw!J611+Raw!K611+Raw!N611</f>
        <v>1290525</v>
      </c>
      <c r="F611" s="4">
        <f t="shared" si="147"/>
        <v>530971</v>
      </c>
      <c r="G611" s="94">
        <f t="shared" si="156"/>
        <v>1889331.8590629864</v>
      </c>
      <c r="H611" s="94">
        <f>Raw!E611</f>
        <v>1299765</v>
      </c>
      <c r="I611" s="94">
        <f t="shared" si="148"/>
        <v>496955</v>
      </c>
      <c r="J611" s="94">
        <f>Raw!F611</f>
        <v>1134949</v>
      </c>
      <c r="K611" s="95">
        <f>Raw!G611</f>
        <v>47243</v>
      </c>
      <c r="L611" s="95">
        <f>Raw!H611</f>
        <v>0</v>
      </c>
      <c r="M611" s="95">
        <f>Raw!I611+Raw!R611</f>
        <v>3687</v>
      </c>
      <c r="N611" s="95">
        <f>Raw!M611</f>
        <v>40707</v>
      </c>
      <c r="O611" s="95">
        <f t="shared" si="157"/>
        <v>103470.3374898655</v>
      </c>
      <c r="P611" s="95">
        <f>Raw!O611</f>
        <v>38849</v>
      </c>
      <c r="Q611" s="113">
        <f>E611-(Raw!L611-Raw!P611)</f>
        <v>43400</v>
      </c>
      <c r="R611" s="95">
        <f>Raw!S611+Raw!T611</f>
        <v>11932</v>
      </c>
      <c r="S611" s="95">
        <f>Raw!S611/(Clean!R611/Raw!O611)</f>
        <v>44383.973181361041</v>
      </c>
      <c r="T611" s="95">
        <f>Raw!Q611</f>
        <v>22429</v>
      </c>
      <c r="U611" s="95">
        <f>Raw!U611-Raw!U612</f>
        <v>-38904</v>
      </c>
      <c r="V611" s="95">
        <f>Raw!V611-Raw!W611</f>
        <v>295879</v>
      </c>
      <c r="W611" s="95">
        <f t="shared" si="149"/>
        <v>208311</v>
      </c>
      <c r="X611" s="95">
        <f>Raw!X611</f>
        <v>2133835</v>
      </c>
      <c r="Y611" s="95">
        <f>Raw!Y611</f>
        <v>1008628</v>
      </c>
      <c r="Z611" s="95">
        <f>Raw!Z611</f>
        <v>1030433</v>
      </c>
      <c r="AA611" s="95">
        <f>Raw!AA611</f>
        <v>-109241</v>
      </c>
    </row>
    <row r="612" spans="1:27" x14ac:dyDescent="0.3">
      <c r="A612" s="85">
        <v>611</v>
      </c>
      <c r="B612" s="85" t="s">
        <v>366</v>
      </c>
      <c r="C612" s="85" t="s">
        <v>89</v>
      </c>
      <c r="D612" s="85">
        <v>2018</v>
      </c>
      <c r="E612" s="112">
        <f>Raw!E612+Raw!J612+Raw!K612+Raw!N612</f>
        <v>759554</v>
      </c>
      <c r="F612" s="4">
        <f t="shared" si="147"/>
        <v>196013</v>
      </c>
      <c r="G612" s="94">
        <f t="shared" si="156"/>
        <v>1889331.8590629864</v>
      </c>
      <c r="H612" s="94">
        <f>Raw!E612</f>
        <v>802810</v>
      </c>
      <c r="I612" s="94">
        <f t="shared" si="148"/>
        <v>221920</v>
      </c>
      <c r="J612" s="94">
        <f>Raw!F612</f>
        <v>677947</v>
      </c>
      <c r="K612" s="95">
        <f>Raw!G612</f>
        <v>42527</v>
      </c>
      <c r="L612" s="95">
        <f>Raw!H612</f>
        <v>0</v>
      </c>
      <c r="M612" s="95">
        <f>Raw!I612+Raw!R612</f>
        <v>1182</v>
      </c>
      <c r="N612" s="95">
        <f>Raw!M612</f>
        <v>80289</v>
      </c>
      <c r="O612" s="95">
        <f t="shared" si="157"/>
        <v>103470.3374898655</v>
      </c>
      <c r="P612" s="95">
        <f>Raw!O612</f>
        <v>80500</v>
      </c>
      <c r="Q612" s="113">
        <f>E612-(Raw!L612-Raw!P612)</f>
        <v>53100</v>
      </c>
      <c r="R612" s="95">
        <f>Raw!S612+Raw!T612</f>
        <v>16065</v>
      </c>
      <c r="S612" s="95">
        <f>Raw!S612/(Clean!R612/Raw!O612)</f>
        <v>48781.045751633988</v>
      </c>
      <c r="T612" s="95">
        <f>Raw!Q612</f>
        <v>46103</v>
      </c>
      <c r="U612" s="95">
        <f>Raw!U612-Raw!U613</f>
        <v>94471</v>
      </c>
      <c r="V612" s="95">
        <f>Raw!V612-Raw!W612</f>
        <v>87568</v>
      </c>
      <c r="W612" s="95">
        <f t="shared" si="149"/>
        <v>-42905</v>
      </c>
      <c r="X612" s="95">
        <f>Raw!X612</f>
        <v>2097557</v>
      </c>
      <c r="Y612" s="95">
        <f>Raw!Y612</f>
        <v>909364</v>
      </c>
      <c r="Z612" s="95">
        <f>Raw!Z612</f>
        <v>802239</v>
      </c>
      <c r="AA612" s="95">
        <f>Raw!AA612</f>
        <v>132390</v>
      </c>
    </row>
    <row r="613" spans="1:27" x14ac:dyDescent="0.3">
      <c r="A613" s="85">
        <v>612</v>
      </c>
      <c r="B613" s="85" t="s">
        <v>366</v>
      </c>
      <c r="C613" s="85" t="s">
        <v>89</v>
      </c>
      <c r="D613" s="85">
        <v>2017</v>
      </c>
      <c r="E613" s="112">
        <f>Raw!E613+Raw!J613+Raw!K613+Raw!N613</f>
        <v>563541</v>
      </c>
      <c r="F613" s="4">
        <f t="shared" si="147"/>
        <v>345081</v>
      </c>
      <c r="G613" s="94">
        <f t="shared" si="156"/>
        <v>1889331.8590629864</v>
      </c>
      <c r="H613" s="94">
        <f>Raw!E613</f>
        <v>580890</v>
      </c>
      <c r="I613" s="94">
        <f t="shared" si="148"/>
        <v>287472</v>
      </c>
      <c r="J613" s="94">
        <f>Raw!F613</f>
        <v>533120</v>
      </c>
      <c r="K613" s="95">
        <f>Raw!G613</f>
        <v>38194</v>
      </c>
      <c r="L613" s="95">
        <f>Raw!H613</f>
        <v>0</v>
      </c>
      <c r="M613" s="95">
        <f>Raw!I613+Raw!R613</f>
        <v>1749</v>
      </c>
      <c r="N613" s="95">
        <f>Raw!M613</f>
        <v>-12450</v>
      </c>
      <c r="O613" s="95">
        <f t="shared" si="157"/>
        <v>103470.3374898655</v>
      </c>
      <c r="P613" s="95">
        <f>Raw!O613</f>
        <v>-12380</v>
      </c>
      <c r="Q613" s="113">
        <f>E613-(Raw!L613-Raw!P613)</f>
        <v>-23617</v>
      </c>
      <c r="R613" s="95">
        <f>Raw!S613+Raw!T613</f>
        <v>6183</v>
      </c>
      <c r="S613" s="95">
        <f>Raw!S613/(Clean!R613/Raw!O613)</f>
        <v>-29359.20103509623</v>
      </c>
      <c r="T613" s="95">
        <f>Raw!Q613</f>
        <v>-14583</v>
      </c>
      <c r="U613" s="95">
        <f>Raw!U613-Raw!U614</f>
        <v>41481</v>
      </c>
      <c r="V613" s="95">
        <f>Raw!V613-Raw!W613</f>
        <v>130473</v>
      </c>
      <c r="W613" s="95">
        <f t="shared" si="149"/>
        <v>-138857</v>
      </c>
      <c r="X613" s="95">
        <f>Raw!X613</f>
        <v>1584496</v>
      </c>
      <c r="Y613" s="95">
        <f>Raw!Y613</f>
        <v>618212</v>
      </c>
      <c r="Z613" s="95">
        <f>Raw!Z613</f>
        <v>628243</v>
      </c>
      <c r="AA613" s="95">
        <f>Raw!AA613</f>
        <v>-142960</v>
      </c>
    </row>
    <row r="614" spans="1:27" x14ac:dyDescent="0.3">
      <c r="A614" s="85">
        <v>613</v>
      </c>
      <c r="B614" s="85" t="s">
        <v>366</v>
      </c>
      <c r="C614" s="85" t="s">
        <v>89</v>
      </c>
      <c r="D614" s="85">
        <v>2016</v>
      </c>
      <c r="E614" s="112">
        <f>Raw!E614+Raw!J614+Raw!K614+Raw!N614</f>
        <v>218460</v>
      </c>
      <c r="F614" s="4">
        <f t="shared" si="147"/>
        <v>152765</v>
      </c>
      <c r="G614" s="94">
        <f t="shared" si="156"/>
        <v>1889331.8590629864</v>
      </c>
      <c r="H614" s="94">
        <f>Raw!E614</f>
        <v>293418</v>
      </c>
      <c r="I614" s="94">
        <f t="shared" si="148"/>
        <v>168711</v>
      </c>
      <c r="J614" s="94">
        <f>Raw!F614</f>
        <v>251160</v>
      </c>
      <c r="K614" s="95">
        <f>Raw!G614</f>
        <v>53183</v>
      </c>
      <c r="L614" s="95">
        <f>Raw!H614</f>
        <v>0</v>
      </c>
      <c r="M614" s="95">
        <f>Raw!I614+Raw!R614</f>
        <v>2005</v>
      </c>
      <c r="N614" s="95">
        <f>Raw!M614</f>
        <v>15766</v>
      </c>
      <c r="O614" s="95">
        <f t="shared" si="157"/>
        <v>103470.3374898655</v>
      </c>
      <c r="P614" s="95">
        <f>Raw!O614</f>
        <v>14705</v>
      </c>
      <c r="Q614" s="113">
        <f>E614-(Raw!L614-Raw!P614)</f>
        <v>-58014</v>
      </c>
      <c r="R614" s="95">
        <f>Raw!S614+Raw!T614</f>
        <v>1178</v>
      </c>
      <c r="S614" s="95">
        <f>Raw!S614/(Clean!R614/Raw!O614)</f>
        <v>37573.896434634975</v>
      </c>
      <c r="T614" s="95">
        <f>Raw!Q614</f>
        <v>15236</v>
      </c>
      <c r="U614" s="95">
        <f>Raw!U614-Raw!U615</f>
        <v>37813</v>
      </c>
      <c r="V614" s="95">
        <f>Raw!V614-Raw!W614</f>
        <v>269330</v>
      </c>
      <c r="W614" s="95">
        <f t="shared" si="149"/>
        <v>-117497</v>
      </c>
      <c r="X614" s="95">
        <f>Raw!X614</f>
        <v>974671</v>
      </c>
      <c r="Y614" s="95">
        <f>Raw!Y614</f>
        <v>263657</v>
      </c>
      <c r="Z614" s="95">
        <f>Raw!Z614</f>
        <v>323170</v>
      </c>
      <c r="AA614" s="95">
        <f>Raw!AA614</f>
        <v>216138</v>
      </c>
    </row>
    <row r="615" spans="1:27" x14ac:dyDescent="0.3">
      <c r="A615" s="85">
        <v>614</v>
      </c>
      <c r="B615" s="85" t="s">
        <v>366</v>
      </c>
      <c r="C615" s="85" t="s">
        <v>89</v>
      </c>
      <c r="D615" s="85">
        <v>2015</v>
      </c>
      <c r="E615" s="112">
        <f>Raw!E615+Raw!J615+Raw!K615+Raw!N615</f>
        <v>65695</v>
      </c>
      <c r="F615" s="4">
        <f t="shared" si="147"/>
        <v>-48183</v>
      </c>
      <c r="G615" s="94">
        <f t="shared" si="156"/>
        <v>1889331.8590629864</v>
      </c>
      <c r="H615" s="94">
        <f>Raw!E615</f>
        <v>124707</v>
      </c>
      <c r="I615" s="94">
        <f t="shared" si="148"/>
        <v>12390</v>
      </c>
      <c r="J615" s="94">
        <f>Raw!F615</f>
        <v>118752</v>
      </c>
      <c r="K615" s="95">
        <f>Raw!G615</f>
        <v>15557</v>
      </c>
      <c r="L615" s="95">
        <f>Raw!H615</f>
        <v>0</v>
      </c>
      <c r="M615" s="95">
        <f>Raw!I615+Raw!R615</f>
        <v>933</v>
      </c>
      <c r="N615" s="95">
        <f>Raw!M615</f>
        <v>14459</v>
      </c>
      <c r="O615" s="95">
        <f t="shared" si="157"/>
        <v>103470.3374898655</v>
      </c>
      <c r="P615" s="95">
        <f>Raw!O615</f>
        <v>36163</v>
      </c>
      <c r="Q615" s="113">
        <f>E615-(Raw!L615-Raw!P615)</f>
        <v>-36828</v>
      </c>
      <c r="R615" s="95">
        <f>Raw!S615+Raw!T615</f>
        <v>7725</v>
      </c>
      <c r="S615" s="95">
        <f>Raw!S615/(Clean!R615/Raw!O615)</f>
        <v>22451.48841423948</v>
      </c>
      <c r="T615" s="95">
        <f>Raw!Q615</f>
        <v>28256</v>
      </c>
      <c r="U615" s="95">
        <f>Raw!U615-Raw!U616</f>
        <v>108228</v>
      </c>
      <c r="V615" s="95">
        <f>Raw!V615-Raw!W615</f>
        <v>386827</v>
      </c>
      <c r="W615" s="95">
        <f t="shared" si="149"/>
        <v>278494</v>
      </c>
      <c r="X615" s="95">
        <f>Raw!X615</f>
        <v>853116</v>
      </c>
      <c r="Y615" s="95">
        <f>Raw!Y615</f>
        <v>123761</v>
      </c>
      <c r="Z615" s="95">
        <f>Raw!Z615</f>
        <v>207992</v>
      </c>
      <c r="AA615" s="95">
        <f>Raw!AA615</f>
        <v>-168706</v>
      </c>
    </row>
    <row r="616" spans="1:27" x14ac:dyDescent="0.3">
      <c r="A616" s="85">
        <v>615</v>
      </c>
      <c r="B616" s="85" t="s">
        <v>366</v>
      </c>
      <c r="C616" s="85" t="s">
        <v>89</v>
      </c>
      <c r="D616" s="85">
        <v>2014</v>
      </c>
      <c r="E616" s="112">
        <f>Raw!E616+Raw!J616+Raw!K616+Raw!N616</f>
        <v>113878</v>
      </c>
      <c r="F616" s="4">
        <f t="shared" si="147"/>
        <v>-16887</v>
      </c>
      <c r="G616" s="94">
        <f t="shared" si="156"/>
        <v>1889331.8590629864</v>
      </c>
      <c r="H616" s="94">
        <f>Raw!E616</f>
        <v>112317</v>
      </c>
      <c r="I616" s="94">
        <f t="shared" si="148"/>
        <v>-27603</v>
      </c>
      <c r="J616" s="94">
        <f>Raw!F616</f>
        <v>80900</v>
      </c>
      <c r="K616" s="95">
        <f>Raw!G616</f>
        <v>15133</v>
      </c>
      <c r="L616" s="95">
        <f>Raw!H616</f>
        <v>0</v>
      </c>
      <c r="M616" s="95">
        <f>Raw!I616+Raw!R616</f>
        <v>14</v>
      </c>
      <c r="N616" s="95">
        <f>Raw!M616</f>
        <v>20429</v>
      </c>
      <c r="O616" s="95">
        <f t="shared" si="157"/>
        <v>103470.3374898655</v>
      </c>
      <c r="P616" s="95">
        <f>Raw!O616</f>
        <v>27614</v>
      </c>
      <c r="Q616" s="113">
        <f>E616-(Raw!L616-Raw!P616)</f>
        <v>28192</v>
      </c>
      <c r="R616" s="95">
        <f>Raw!S616+Raw!T616</f>
        <v>6202</v>
      </c>
      <c r="S616" s="95">
        <f>Raw!S616/(Clean!R616/Raw!O616)</f>
        <v>27614</v>
      </c>
      <c r="T616" s="95">
        <f>Raw!Q616</f>
        <v>21411</v>
      </c>
      <c r="U616" s="95">
        <f>Raw!U616-Raw!U617</f>
        <v>-4707</v>
      </c>
      <c r="V616" s="95">
        <f>Raw!V616-Raw!W616</f>
        <v>108333</v>
      </c>
      <c r="W616" s="95">
        <f t="shared" si="149"/>
        <v>36807</v>
      </c>
      <c r="X616" s="95">
        <f>Raw!X616</f>
        <v>211965</v>
      </c>
      <c r="Y616" s="95">
        <f>Raw!Y616</f>
        <v>20478</v>
      </c>
      <c r="Z616" s="95">
        <f>Raw!Z616</f>
        <v>18582</v>
      </c>
      <c r="AA616" s="95">
        <f>Raw!AA616</f>
        <v>5659</v>
      </c>
    </row>
    <row r="617" spans="1:27" ht="15" thickBot="1" x14ac:dyDescent="0.35">
      <c r="A617" s="93">
        <v>616</v>
      </c>
      <c r="B617" s="93" t="s">
        <v>366</v>
      </c>
      <c r="C617" s="93" t="s">
        <v>89</v>
      </c>
      <c r="D617" s="93">
        <v>2013</v>
      </c>
      <c r="E617" s="112">
        <f>Raw!E617+Raw!J617+Raw!K617+Raw!N617</f>
        <v>130765</v>
      </c>
      <c r="F617" s="4">
        <f t="shared" si="147"/>
        <v>-654700</v>
      </c>
      <c r="G617" s="94">
        <f t="shared" si="156"/>
        <v>1889331.8590629864</v>
      </c>
      <c r="H617" s="94">
        <f>Raw!E617</f>
        <v>139920</v>
      </c>
      <c r="I617" s="94">
        <f t="shared" si="148"/>
        <v>-652884</v>
      </c>
      <c r="J617" s="94">
        <f>Raw!F617</f>
        <v>103813</v>
      </c>
      <c r="K617" s="95">
        <f>Raw!G617</f>
        <v>23166</v>
      </c>
      <c r="L617" s="95">
        <f>Raw!H617</f>
        <v>0</v>
      </c>
      <c r="M617" s="95">
        <f>Raw!I617+Raw!R617</f>
        <v>12</v>
      </c>
      <c r="N617" s="95">
        <f>Raw!M617</f>
        <v>11733</v>
      </c>
      <c r="O617" s="95">
        <f t="shared" si="157"/>
        <v>103470.3374898655</v>
      </c>
      <c r="P617" s="95">
        <f>Raw!O617</f>
        <v>3445</v>
      </c>
      <c r="Q617" s="113">
        <f>E617-(Raw!L617-Raw!P617)</f>
        <v>3636</v>
      </c>
      <c r="R617" s="95">
        <f>Raw!S617+Raw!T617</f>
        <v>1058</v>
      </c>
      <c r="S617" s="95">
        <f>Raw!S617/(Clean!R617/Raw!O617)</f>
        <v>3445</v>
      </c>
      <c r="T617" s="95">
        <f>Raw!Q617</f>
        <v>2386</v>
      </c>
      <c r="U617" s="95">
        <f>Raw!U617-Raw!U618</f>
        <v>-62602</v>
      </c>
      <c r="V617" s="95">
        <f>Raw!V617-Raw!W617</f>
        <v>71526</v>
      </c>
      <c r="W617" s="95">
        <f t="shared" si="149"/>
        <v>-79141</v>
      </c>
      <c r="X617" s="95">
        <f>Raw!X617</f>
        <v>198079</v>
      </c>
      <c r="Y617" s="95">
        <f>Raw!Y617</f>
        <v>24736</v>
      </c>
      <c r="Z617" s="95">
        <f>Raw!Z617</f>
        <v>29424</v>
      </c>
      <c r="AA617" s="95">
        <f>Raw!AA617</f>
        <v>51154</v>
      </c>
    </row>
    <row r="618" spans="1:27" ht="15" thickTop="1" x14ac:dyDescent="0.3">
      <c r="A618" s="88">
        <v>617</v>
      </c>
      <c r="B618" s="88" t="s">
        <v>366</v>
      </c>
      <c r="C618" s="88" t="s">
        <v>300</v>
      </c>
      <c r="D618" s="88">
        <v>2023</v>
      </c>
      <c r="E618" s="112">
        <f>Raw!E618+Raw!J618+Raw!K618+Raw!N618</f>
        <v>785465</v>
      </c>
      <c r="F618" s="4">
        <f t="shared" si="147"/>
        <v>-1717</v>
      </c>
      <c r="G618" s="94">
        <f t="shared" si="150"/>
        <v>140499.19106153047</v>
      </c>
      <c r="H618" s="94">
        <f>Raw!E618</f>
        <v>792804</v>
      </c>
      <c r="I618" s="94">
        <f t="shared" si="148"/>
        <v>110</v>
      </c>
      <c r="J618" s="94">
        <f>Raw!F618</f>
        <v>648657</v>
      </c>
      <c r="K618" s="95">
        <f>Raw!G618</f>
        <v>87860</v>
      </c>
      <c r="L618" s="95">
        <f>Raw!H618</f>
        <v>0</v>
      </c>
      <c r="M618" s="95">
        <f>Raw!I618+Raw!R618</f>
        <v>1283</v>
      </c>
      <c r="N618" s="95">
        <f>Raw!M618</f>
        <v>63309</v>
      </c>
      <c r="O618" s="95">
        <f t="shared" si="151"/>
        <v>13698.21786827275</v>
      </c>
      <c r="P618" s="95">
        <f>Raw!O618</f>
        <v>64988</v>
      </c>
      <c r="Q618" s="113">
        <f>E618-(Raw!L618-Raw!P618)</f>
        <v>69749</v>
      </c>
      <c r="R618" s="95">
        <f>Raw!S618+Raw!T618</f>
        <v>13779</v>
      </c>
      <c r="S618" s="95">
        <f>Raw!S618/(Clean!R618/Raw!O618)</f>
        <v>64988</v>
      </c>
      <c r="T618" s="95">
        <f>Raw!Q618</f>
        <v>51209</v>
      </c>
      <c r="U618" s="95">
        <f>Raw!U618-Raw!U619</f>
        <v>24437</v>
      </c>
      <c r="V618" s="95">
        <f>Raw!V618-Raw!W618</f>
        <v>150667</v>
      </c>
      <c r="W618" s="95">
        <f t="shared" si="149"/>
        <v>6619</v>
      </c>
      <c r="X618" s="95">
        <f>Raw!X618</f>
        <v>257956</v>
      </c>
      <c r="Y618" s="95">
        <f>Raw!Y618</f>
        <v>6482</v>
      </c>
      <c r="Z618" s="95">
        <f>Raw!Z618</f>
        <v>0</v>
      </c>
      <c r="AA618" s="95">
        <f>Raw!AA618</f>
        <v>23267</v>
      </c>
    </row>
    <row r="619" spans="1:27" x14ac:dyDescent="0.3">
      <c r="A619" s="85">
        <v>618</v>
      </c>
      <c r="B619" s="85" t="s">
        <v>366</v>
      </c>
      <c r="C619" s="85" t="s">
        <v>300</v>
      </c>
      <c r="D619" s="85">
        <v>2022</v>
      </c>
      <c r="E619" s="112">
        <f>Raw!E619+Raw!J619+Raw!K619+Raw!N619</f>
        <v>787182</v>
      </c>
      <c r="F619" s="4">
        <f t="shared" si="147"/>
        <v>-165839</v>
      </c>
      <c r="G619" s="94">
        <f t="shared" ref="G619:G628" si="158">G618</f>
        <v>140499.19106153047</v>
      </c>
      <c r="H619" s="94">
        <f>Raw!E619</f>
        <v>792694</v>
      </c>
      <c r="I619" s="94">
        <f t="shared" si="148"/>
        <v>-163321</v>
      </c>
      <c r="J619" s="94">
        <f>Raw!F619</f>
        <v>645978</v>
      </c>
      <c r="K619" s="95">
        <f>Raw!G619</f>
        <v>88330</v>
      </c>
      <c r="L619" s="95">
        <f>Raw!H619</f>
        <v>0</v>
      </c>
      <c r="M619" s="95">
        <f>Raw!I619+Raw!R619</f>
        <v>865</v>
      </c>
      <c r="N619" s="95">
        <f>Raw!M619</f>
        <v>64187</v>
      </c>
      <c r="O619" s="95">
        <f t="shared" ref="O619:O628" si="159">O618</f>
        <v>13698.21786827275</v>
      </c>
      <c r="P619" s="95">
        <f>Raw!O619</f>
        <v>65550</v>
      </c>
      <c r="Q619" s="113">
        <f>E619-(Raw!L619-Raw!P619)</f>
        <v>72523</v>
      </c>
      <c r="R619" s="95">
        <f>Raw!S619+Raw!T619</f>
        <v>13847</v>
      </c>
      <c r="S619" s="95">
        <f>Raw!S619/(Clean!R619/Raw!O619)</f>
        <v>65180.757564815482</v>
      </c>
      <c r="T619" s="95">
        <f>Raw!Q619</f>
        <v>51703</v>
      </c>
      <c r="U619" s="95">
        <f>Raw!U619-Raw!U620</f>
        <v>25833</v>
      </c>
      <c r="V619" s="95">
        <f>Raw!V619-Raw!W619</f>
        <v>144048</v>
      </c>
      <c r="W619" s="95">
        <f t="shared" si="149"/>
        <v>14887</v>
      </c>
      <c r="X619" s="95">
        <f>Raw!X619</f>
        <v>274954</v>
      </c>
      <c r="Y619" s="95">
        <f>Raw!Y619</f>
        <v>12187</v>
      </c>
      <c r="Z619" s="95">
        <f>Raw!Z619</f>
        <v>0</v>
      </c>
      <c r="AA619" s="95">
        <f>Raw!AA619</f>
        <v>41958</v>
      </c>
    </row>
    <row r="620" spans="1:27" x14ac:dyDescent="0.3">
      <c r="A620" s="85">
        <v>619</v>
      </c>
      <c r="B620" s="85" t="s">
        <v>366</v>
      </c>
      <c r="C620" s="85" t="s">
        <v>300</v>
      </c>
      <c r="D620" s="85">
        <v>2021</v>
      </c>
      <c r="E620" s="112">
        <f>Raw!E620+Raw!J620+Raw!K620+Raw!N620</f>
        <v>953021</v>
      </c>
      <c r="F620" s="4">
        <f t="shared" si="147"/>
        <v>-121788</v>
      </c>
      <c r="G620" s="94">
        <f t="shared" si="158"/>
        <v>140499.19106153047</v>
      </c>
      <c r="H620" s="94">
        <f>Raw!E620</f>
        <v>956015</v>
      </c>
      <c r="I620" s="94">
        <f t="shared" si="148"/>
        <v>-120953</v>
      </c>
      <c r="J620" s="94">
        <f>Raw!F620</f>
        <v>807521</v>
      </c>
      <c r="K620" s="95">
        <f>Raw!G620</f>
        <v>90758</v>
      </c>
      <c r="L620" s="95">
        <f>Raw!H620</f>
        <v>0</v>
      </c>
      <c r="M620" s="95">
        <f>Raw!I620+Raw!R620</f>
        <v>939</v>
      </c>
      <c r="N620" s="95">
        <f>Raw!M620</f>
        <v>61024</v>
      </c>
      <c r="O620" s="95">
        <f t="shared" si="159"/>
        <v>13698.21786827275</v>
      </c>
      <c r="P620" s="95">
        <f>Raw!O620</f>
        <v>62258</v>
      </c>
      <c r="Q620" s="113">
        <f>E620-(Raw!L620-Raw!P620)</f>
        <v>70877</v>
      </c>
      <c r="R620" s="95">
        <f>Raw!S620+Raw!T620</f>
        <v>12846</v>
      </c>
      <c r="S620" s="95">
        <f>Raw!S620/(Clean!R620/Raw!O620)</f>
        <v>60435.720068503819</v>
      </c>
      <c r="T620" s="95">
        <f>Raw!Q620</f>
        <v>49412</v>
      </c>
      <c r="U620" s="95">
        <f>Raw!U620-Raw!U621</f>
        <v>-46191</v>
      </c>
      <c r="V620" s="95">
        <f>Raw!V620-Raw!W620</f>
        <v>129161</v>
      </c>
      <c r="W620" s="95">
        <f t="shared" si="149"/>
        <v>13336</v>
      </c>
      <c r="X620" s="95">
        <f>Raw!X620</f>
        <v>257131</v>
      </c>
      <c r="Y620" s="95">
        <f>Raw!Y620</f>
        <v>14428</v>
      </c>
      <c r="Z620" s="95">
        <f>Raw!Z620</f>
        <v>0</v>
      </c>
      <c r="AA620" s="95">
        <f>Raw!AA620</f>
        <v>-61324</v>
      </c>
    </row>
    <row r="621" spans="1:27" x14ac:dyDescent="0.3">
      <c r="A621" s="85">
        <v>620</v>
      </c>
      <c r="B621" s="85" t="s">
        <v>366</v>
      </c>
      <c r="C621" s="85" t="s">
        <v>300</v>
      </c>
      <c r="D621" s="85">
        <v>2020</v>
      </c>
      <c r="E621" s="112">
        <f>Raw!E621+Raw!J621+Raw!K621+Raw!N621</f>
        <v>1074809</v>
      </c>
      <c r="F621" s="4">
        <f t="shared" si="147"/>
        <v>12571</v>
      </c>
      <c r="G621" s="94">
        <f t="shared" si="158"/>
        <v>140499.19106153047</v>
      </c>
      <c r="H621" s="94">
        <f>Raw!E621</f>
        <v>1076968</v>
      </c>
      <c r="I621" s="94">
        <f t="shared" si="148"/>
        <v>13481</v>
      </c>
      <c r="J621" s="94">
        <f>Raw!F621</f>
        <v>943402</v>
      </c>
      <c r="K621" s="95">
        <f>Raw!G621</f>
        <v>77901</v>
      </c>
      <c r="L621" s="95">
        <f>Raw!H621</f>
        <v>0</v>
      </c>
      <c r="M621" s="95">
        <f>Raw!I621+Raw!R621</f>
        <v>1136</v>
      </c>
      <c r="N621" s="95">
        <f>Raw!M621</f>
        <v>57782</v>
      </c>
      <c r="O621" s="95">
        <f t="shared" si="159"/>
        <v>13698.21786827275</v>
      </c>
      <c r="P621" s="95">
        <f>Raw!O621</f>
        <v>58876</v>
      </c>
      <c r="Q621" s="113">
        <f>E621-(Raw!L621-Raw!P621)</f>
        <v>67740</v>
      </c>
      <c r="R621" s="95">
        <f>Raw!S621+Raw!T621</f>
        <v>12118</v>
      </c>
      <c r="S621" s="95">
        <f>Raw!S621/(Clean!R621/Raw!O621)</f>
        <v>57112.343621059583</v>
      </c>
      <c r="T621" s="95">
        <f>Raw!Q621</f>
        <v>46759</v>
      </c>
      <c r="U621" s="95">
        <f>Raw!U621-Raw!U622</f>
        <v>-3297</v>
      </c>
      <c r="V621" s="95">
        <f>Raw!V621-Raw!W621</f>
        <v>115825</v>
      </c>
      <c r="W621" s="95">
        <f t="shared" si="149"/>
        <v>21723</v>
      </c>
      <c r="X621" s="95">
        <f>Raw!X621</f>
        <v>223823</v>
      </c>
      <c r="Y621" s="95">
        <f>Raw!Y621</f>
        <v>16853</v>
      </c>
      <c r="Z621" s="95">
        <f>Raw!Z621</f>
        <v>0</v>
      </c>
      <c r="AA621" s="95">
        <f>Raw!AA621</f>
        <v>-21761</v>
      </c>
    </row>
    <row r="622" spans="1:27" x14ac:dyDescent="0.3">
      <c r="A622" s="85">
        <v>621</v>
      </c>
      <c r="B622" s="85" t="s">
        <v>366</v>
      </c>
      <c r="C622" s="85" t="s">
        <v>300</v>
      </c>
      <c r="D622" s="85">
        <v>2019</v>
      </c>
      <c r="E622" s="112">
        <f>Raw!E622+Raw!J622+Raw!K622+Raw!N622</f>
        <v>1062238</v>
      </c>
      <c r="F622" s="4">
        <f t="shared" si="147"/>
        <v>53662</v>
      </c>
      <c r="G622" s="94">
        <f t="shared" si="158"/>
        <v>140499.19106153047</v>
      </c>
      <c r="H622" s="94">
        <f>Raw!E622</f>
        <v>1063487</v>
      </c>
      <c r="I622" s="94">
        <f t="shared" si="148"/>
        <v>52204</v>
      </c>
      <c r="J622" s="94">
        <f>Raw!F622</f>
        <v>930622</v>
      </c>
      <c r="K622" s="95">
        <f>Raw!G622</f>
        <v>82057</v>
      </c>
      <c r="L622" s="95">
        <f>Raw!H622</f>
        <v>0</v>
      </c>
      <c r="M622" s="95">
        <f>Raw!I622+Raw!R622</f>
        <v>963</v>
      </c>
      <c r="N622" s="95">
        <f>Raw!M622</f>
        <v>51931</v>
      </c>
      <c r="O622" s="95">
        <f t="shared" si="159"/>
        <v>13698.21786827275</v>
      </c>
      <c r="P622" s="95">
        <f>Raw!O622</f>
        <v>52768</v>
      </c>
      <c r="Q622" s="113">
        <f>E622-(Raw!L622-Raw!P622)</f>
        <v>61460</v>
      </c>
      <c r="R622" s="95">
        <f>Raw!S622+Raw!T622</f>
        <v>10779</v>
      </c>
      <c r="S622" s="95">
        <f>Raw!S622/(Clean!R622/Raw!O622)</f>
        <v>56106.693385286206</v>
      </c>
      <c r="T622" s="95">
        <f>Raw!Q622</f>
        <v>41989</v>
      </c>
      <c r="U622" s="95">
        <f>Raw!U622-Raw!U623</f>
        <v>14744</v>
      </c>
      <c r="V622" s="95">
        <f>Raw!V622-Raw!W622</f>
        <v>94102</v>
      </c>
      <c r="W622" s="95">
        <f t="shared" si="149"/>
        <v>12557</v>
      </c>
      <c r="X622" s="95">
        <f>Raw!X622</f>
        <v>211772</v>
      </c>
      <c r="Y622" s="95">
        <f>Raw!Y622</f>
        <v>22890</v>
      </c>
      <c r="Z622" s="95">
        <f>Raw!Z622</f>
        <v>0</v>
      </c>
      <c r="AA622" s="95">
        <f>Raw!AA622</f>
        <v>-11452</v>
      </c>
    </row>
    <row r="623" spans="1:27" x14ac:dyDescent="0.3">
      <c r="A623" s="85">
        <v>622</v>
      </c>
      <c r="B623" s="85" t="s">
        <v>366</v>
      </c>
      <c r="C623" s="85" t="s">
        <v>300</v>
      </c>
      <c r="D623" s="85">
        <v>2018</v>
      </c>
      <c r="E623" s="112">
        <f>Raw!E623+Raw!J623+Raw!K623+Raw!N623</f>
        <v>1008576</v>
      </c>
      <c r="F623" s="4">
        <f t="shared" si="147"/>
        <v>77905</v>
      </c>
      <c r="G623" s="94">
        <f t="shared" si="158"/>
        <v>140499.19106153047</v>
      </c>
      <c r="H623" s="94">
        <f>Raw!E623</f>
        <v>1011283</v>
      </c>
      <c r="I623" s="94">
        <f t="shared" si="148"/>
        <v>80247</v>
      </c>
      <c r="J623" s="94">
        <f>Raw!F623</f>
        <v>879261</v>
      </c>
      <c r="K623" s="95">
        <f>Raw!G623</f>
        <v>84762</v>
      </c>
      <c r="L623" s="95">
        <f>Raw!H623</f>
        <v>0</v>
      </c>
      <c r="M623" s="95">
        <f>Raw!I623+Raw!R623</f>
        <v>1264</v>
      </c>
      <c r="N623" s="95">
        <f>Raw!M623</f>
        <v>49596</v>
      </c>
      <c r="O623" s="95">
        <f t="shared" si="159"/>
        <v>13698.21786827275</v>
      </c>
      <c r="P623" s="95">
        <f>Raw!O623</f>
        <v>50588</v>
      </c>
      <c r="Q623" s="113">
        <f>E623-(Raw!L623-Raw!P623)</f>
        <v>57211</v>
      </c>
      <c r="R623" s="95">
        <f>Raw!S623+Raw!T623</f>
        <v>10322</v>
      </c>
      <c r="S623" s="95">
        <f>Raw!S623/(Clean!R623/Raw!O623)</f>
        <v>51249.633404378998</v>
      </c>
      <c r="T623" s="95">
        <f>Raw!Q623</f>
        <v>40266</v>
      </c>
      <c r="U623" s="95">
        <f>Raw!U623-Raw!U624</f>
        <v>25712</v>
      </c>
      <c r="V623" s="95">
        <f>Raw!V623-Raw!W623</f>
        <v>81545</v>
      </c>
      <c r="W623" s="95">
        <f t="shared" si="149"/>
        <v>409</v>
      </c>
      <c r="X623" s="95">
        <f>Raw!X623</f>
        <v>198107</v>
      </c>
      <c r="Y623" s="95">
        <f>Raw!Y623</f>
        <v>25170</v>
      </c>
      <c r="Z623" s="95">
        <f>Raw!Z623</f>
        <v>0</v>
      </c>
      <c r="AA623" s="95">
        <f>Raw!AA623</f>
        <v>-39869</v>
      </c>
    </row>
    <row r="624" spans="1:27" x14ac:dyDescent="0.3">
      <c r="A624" s="85">
        <v>623</v>
      </c>
      <c r="B624" s="85" t="s">
        <v>366</v>
      </c>
      <c r="C624" s="85" t="s">
        <v>300</v>
      </c>
      <c r="D624" s="85">
        <v>2017</v>
      </c>
      <c r="E624" s="112">
        <f>Raw!E624+Raw!J624+Raw!K624+Raw!N624</f>
        <v>930671</v>
      </c>
      <c r="F624" s="4">
        <f t="shared" si="147"/>
        <v>51562</v>
      </c>
      <c r="G624" s="94">
        <f t="shared" si="158"/>
        <v>140499.19106153047</v>
      </c>
      <c r="H624" s="94">
        <f>Raw!E624</f>
        <v>931036</v>
      </c>
      <c r="I624" s="94">
        <f t="shared" si="148"/>
        <v>53322</v>
      </c>
      <c r="J624" s="94">
        <f>Raw!F624</f>
        <v>822116</v>
      </c>
      <c r="K624" s="95">
        <f>Raw!G624</f>
        <v>69247</v>
      </c>
      <c r="L624" s="95">
        <f>Raw!H624</f>
        <v>0</v>
      </c>
      <c r="M624" s="95">
        <f>Raw!I624+Raw!R624</f>
        <v>1338</v>
      </c>
      <c r="N624" s="95">
        <f>Raw!M624</f>
        <v>39969</v>
      </c>
      <c r="O624" s="95">
        <f t="shared" si="159"/>
        <v>13698.21786827275</v>
      </c>
      <c r="P624" s="95">
        <f>Raw!O624</f>
        <v>41316</v>
      </c>
      <c r="Q624" s="113">
        <f>E624-(Raw!L624-Raw!P624)</f>
        <v>48024</v>
      </c>
      <c r="R624" s="95">
        <f>Raw!S624+Raw!T624</f>
        <v>8420</v>
      </c>
      <c r="S624" s="95">
        <f>Raw!S624/(Clean!R624/Raw!O624)</f>
        <v>41316</v>
      </c>
      <c r="T624" s="95">
        <f>Raw!Q624</f>
        <v>32895</v>
      </c>
      <c r="U624" s="95">
        <f>Raw!U624-Raw!U625</f>
        <v>-32271</v>
      </c>
      <c r="V624" s="95">
        <f>Raw!V624-Raw!W624</f>
        <v>81136</v>
      </c>
      <c r="W624" s="95">
        <f t="shared" si="149"/>
        <v>6488</v>
      </c>
      <c r="X624" s="95">
        <f>Raw!X624</f>
        <v>166350</v>
      </c>
      <c r="Y624" s="95">
        <f>Raw!Y624</f>
        <v>15449</v>
      </c>
      <c r="Z624" s="95">
        <f>Raw!Z624</f>
        <v>0</v>
      </c>
      <c r="AA624" s="95">
        <f>Raw!AA624</f>
        <v>-4501</v>
      </c>
    </row>
    <row r="625" spans="1:27" x14ac:dyDescent="0.3">
      <c r="A625" s="85">
        <v>624</v>
      </c>
      <c r="B625" s="85" t="s">
        <v>366</v>
      </c>
      <c r="C625" s="85" t="s">
        <v>300</v>
      </c>
      <c r="D625" s="85">
        <v>2016</v>
      </c>
      <c r="E625" s="112">
        <f>Raw!E625+Raw!J625+Raw!K625+Raw!N625</f>
        <v>879109</v>
      </c>
      <c r="F625" s="4">
        <f t="shared" si="147"/>
        <v>140246</v>
      </c>
      <c r="G625" s="94">
        <f t="shared" si="158"/>
        <v>140499.19106153047</v>
      </c>
      <c r="H625" s="94">
        <f>Raw!E625</f>
        <v>877714</v>
      </c>
      <c r="I625" s="94">
        <f t="shared" si="148"/>
        <v>139925</v>
      </c>
      <c r="J625" s="94">
        <f>Raw!F625</f>
        <v>784174</v>
      </c>
      <c r="K625" s="95">
        <f>Raw!G625</f>
        <v>60143</v>
      </c>
      <c r="L625" s="95">
        <f>Raw!H625</f>
        <v>0</v>
      </c>
      <c r="M625" s="95">
        <f>Raw!I625+Raw!R625</f>
        <v>1066</v>
      </c>
      <c r="N625" s="95">
        <f>Raw!M625</f>
        <v>34165</v>
      </c>
      <c r="O625" s="95">
        <f t="shared" si="159"/>
        <v>13698.21786827275</v>
      </c>
      <c r="P625" s="95">
        <f>Raw!O625</f>
        <v>37585</v>
      </c>
      <c r="Q625" s="113">
        <f>E625-(Raw!L625-Raw!P625)</f>
        <v>43280</v>
      </c>
      <c r="R625" s="95">
        <f>Raw!S625+Raw!T625</f>
        <v>7721</v>
      </c>
      <c r="S625" s="95">
        <f>Raw!S625/(Clean!R625/Raw!O625)</f>
        <v>37585</v>
      </c>
      <c r="T625" s="95">
        <f>Raw!Q625</f>
        <v>29863</v>
      </c>
      <c r="U625" s="95">
        <f>Raw!U625-Raw!U626</f>
        <v>29875</v>
      </c>
      <c r="V625" s="95">
        <f>Raw!V625-Raw!W625</f>
        <v>74648</v>
      </c>
      <c r="W625" s="95">
        <f t="shared" si="149"/>
        <v>-11944</v>
      </c>
      <c r="X625" s="95">
        <f>Raw!X625</f>
        <v>166139</v>
      </c>
      <c r="Y625" s="95">
        <f>Raw!Y625</f>
        <v>15850</v>
      </c>
      <c r="Z625" s="95">
        <f>Raw!Z625</f>
        <v>0</v>
      </c>
      <c r="AA625" s="95">
        <f>Raw!AA625</f>
        <v>-5717</v>
      </c>
    </row>
    <row r="626" spans="1:27" x14ac:dyDescent="0.3">
      <c r="A626" s="85">
        <v>625</v>
      </c>
      <c r="B626" s="85" t="s">
        <v>366</v>
      </c>
      <c r="C626" s="85" t="s">
        <v>300</v>
      </c>
      <c r="D626" s="85">
        <v>2015</v>
      </c>
      <c r="E626" s="112">
        <f>Raw!E626+Raw!J626+Raw!K626+Raw!N626</f>
        <v>738863</v>
      </c>
      <c r="F626" s="4">
        <f t="shared" si="147"/>
        <v>71822</v>
      </c>
      <c r="G626" s="94">
        <f t="shared" si="158"/>
        <v>140499.19106153047</v>
      </c>
      <c r="H626" s="94">
        <f>Raw!E626</f>
        <v>737789</v>
      </c>
      <c r="I626" s="94">
        <f t="shared" si="148"/>
        <v>70755</v>
      </c>
      <c r="J626" s="94">
        <f>Raw!F626</f>
        <v>656634</v>
      </c>
      <c r="K626" s="95">
        <f>Raw!G626</f>
        <v>51464</v>
      </c>
      <c r="L626" s="95">
        <f>Raw!H626</f>
        <v>0</v>
      </c>
      <c r="M626" s="95">
        <f>Raw!I626+Raw!R626</f>
        <v>636</v>
      </c>
      <c r="N626" s="95">
        <f>Raw!M626</f>
        <v>31075</v>
      </c>
      <c r="O626" s="95">
        <f t="shared" si="159"/>
        <v>13698.21786827275</v>
      </c>
      <c r="P626" s="95">
        <f>Raw!O626</f>
        <v>34250</v>
      </c>
      <c r="Q626" s="113">
        <f>E626-(Raw!L626-Raw!P626)</f>
        <v>39885</v>
      </c>
      <c r="R626" s="95">
        <f>Raw!S626+Raw!T626</f>
        <v>7736</v>
      </c>
      <c r="S626" s="95">
        <f>Raw!S626/(Clean!R626/Raw!O626)</f>
        <v>34250</v>
      </c>
      <c r="T626" s="95">
        <f>Raw!Q626</f>
        <v>26513</v>
      </c>
      <c r="U626" s="95">
        <f>Raw!U626-Raw!U627</f>
        <v>-8991</v>
      </c>
      <c r="V626" s="95">
        <f>Raw!V626-Raw!W626</f>
        <v>86592</v>
      </c>
      <c r="W626" s="95">
        <f t="shared" si="149"/>
        <v>9533</v>
      </c>
      <c r="X626" s="95">
        <f>Raw!X626</f>
        <v>138679</v>
      </c>
      <c r="Y626" s="95">
        <f>Raw!Y626</f>
        <v>13907</v>
      </c>
      <c r="Z626" s="95">
        <f>Raw!Z626</f>
        <v>0</v>
      </c>
      <c r="AA626" s="95">
        <f>Raw!AA626</f>
        <v>-6870</v>
      </c>
    </row>
    <row r="627" spans="1:27" x14ac:dyDescent="0.3">
      <c r="A627" s="85">
        <v>626</v>
      </c>
      <c r="B627" s="85" t="s">
        <v>366</v>
      </c>
      <c r="C627" s="85" t="s">
        <v>300</v>
      </c>
      <c r="D627" s="85">
        <v>2014</v>
      </c>
      <c r="E627" s="112">
        <f>Raw!E627+Raw!J627+Raw!K627+Raw!N627</f>
        <v>667041</v>
      </c>
      <c r="F627" s="4">
        <f t="shared" si="147"/>
        <v>40629</v>
      </c>
      <c r="G627" s="94">
        <f t="shared" si="158"/>
        <v>140499.19106153047</v>
      </c>
      <c r="H627" s="94">
        <f>Raw!E627</f>
        <v>667034</v>
      </c>
      <c r="I627" s="94">
        <f t="shared" si="148"/>
        <v>41032</v>
      </c>
      <c r="J627" s="94">
        <f>Raw!F627</f>
        <v>581248</v>
      </c>
      <c r="K627" s="95">
        <f>Raw!G627</f>
        <v>57561</v>
      </c>
      <c r="L627" s="95">
        <f>Raw!H627</f>
        <v>0</v>
      </c>
      <c r="M627" s="95">
        <f>Raw!I627+Raw!R627</f>
        <v>1467</v>
      </c>
      <c r="N627" s="95">
        <f>Raw!M627</f>
        <v>28841</v>
      </c>
      <c r="O627" s="95">
        <f t="shared" si="159"/>
        <v>13698.21786827275</v>
      </c>
      <c r="P627" s="95">
        <f>Raw!O627</f>
        <v>30932</v>
      </c>
      <c r="Q627" s="113">
        <f>E627-(Raw!L627-Raw!P627)</f>
        <v>35854</v>
      </c>
      <c r="R627" s="95">
        <f>Raw!S627+Raw!T627</f>
        <v>7006</v>
      </c>
      <c r="S627" s="95">
        <f>Raw!S627/(Clean!R627/Raw!O627)</f>
        <v>30932</v>
      </c>
      <c r="T627" s="95">
        <f>Raw!Q627</f>
        <v>23927</v>
      </c>
      <c r="U627" s="95">
        <f>Raw!U627-Raw!U628</f>
        <v>13131</v>
      </c>
      <c r="V627" s="95">
        <f>Raw!V627-Raw!W627</f>
        <v>77059</v>
      </c>
      <c r="W627" s="95">
        <f t="shared" si="149"/>
        <v>11304</v>
      </c>
      <c r="X627" s="95">
        <f>Raw!X627</f>
        <v>144473</v>
      </c>
      <c r="Y627" s="95">
        <f>Raw!Y627</f>
        <v>17602</v>
      </c>
      <c r="Z627" s="95">
        <f>Raw!Z627</f>
        <v>0</v>
      </c>
      <c r="AA627" s="95">
        <f>Raw!AA627</f>
        <v>-26379</v>
      </c>
    </row>
    <row r="628" spans="1:27" ht="15" thickBot="1" x14ac:dyDescent="0.35">
      <c r="A628" s="93">
        <v>627</v>
      </c>
      <c r="B628" s="93" t="s">
        <v>366</v>
      </c>
      <c r="C628" s="93" t="s">
        <v>300</v>
      </c>
      <c r="D628" s="93">
        <v>2013</v>
      </c>
      <c r="E628" s="112">
        <f>Raw!E628+Raw!J628+Raw!K628+Raw!N628</f>
        <v>626412</v>
      </c>
      <c r="F628" s="4">
        <f t="shared" si="147"/>
        <v>-1526465</v>
      </c>
      <c r="G628" s="94">
        <f t="shared" si="158"/>
        <v>140499.19106153047</v>
      </c>
      <c r="H628" s="94">
        <f>Raw!E628</f>
        <v>626002</v>
      </c>
      <c r="I628" s="94">
        <f t="shared" si="148"/>
        <v>-1636144</v>
      </c>
      <c r="J628" s="94">
        <f>Raw!F628</f>
        <v>549900</v>
      </c>
      <c r="K628" s="95">
        <f>Raw!G628</f>
        <v>52132</v>
      </c>
      <c r="L628" s="95">
        <f>Raw!H628</f>
        <v>0</v>
      </c>
      <c r="M628" s="95">
        <f>Raw!I628+Raw!R628</f>
        <v>0</v>
      </c>
      <c r="N628" s="95">
        <f>Raw!M628</f>
        <v>25463</v>
      </c>
      <c r="O628" s="95">
        <f t="shared" si="159"/>
        <v>13698.21786827275</v>
      </c>
      <c r="P628" s="95">
        <f>Raw!O628</f>
        <v>27506</v>
      </c>
      <c r="Q628" s="113">
        <f>E628-(Raw!L628-Raw!P628)</f>
        <v>32937</v>
      </c>
      <c r="R628" s="95">
        <f>Raw!S628+Raw!T628</f>
        <v>7064</v>
      </c>
      <c r="S628" s="95">
        <f>Raw!S628/(Clean!R628/Raw!O628)</f>
        <v>27506</v>
      </c>
      <c r="T628" s="95">
        <f>Raw!Q628</f>
        <v>20441</v>
      </c>
      <c r="U628" s="95">
        <f>Raw!U628-Raw!U629</f>
        <v>-302371</v>
      </c>
      <c r="V628" s="95">
        <f>Raw!V628-Raw!W628</f>
        <v>65755</v>
      </c>
      <c r="W628" s="95">
        <f t="shared" si="149"/>
        <v>-209861</v>
      </c>
      <c r="X628" s="95">
        <f>Raw!X628</f>
        <v>134213</v>
      </c>
      <c r="Y628" s="95">
        <f>Raw!Y628</f>
        <v>19891</v>
      </c>
      <c r="Z628" s="95">
        <f>Raw!Z628</f>
        <v>0</v>
      </c>
      <c r="AA628" s="95">
        <f>Raw!AA628</f>
        <v>-5913</v>
      </c>
    </row>
    <row r="629" spans="1:27" ht="15" thickTop="1" x14ac:dyDescent="0.3">
      <c r="A629" s="88">
        <v>628</v>
      </c>
      <c r="B629" s="88" t="s">
        <v>366</v>
      </c>
      <c r="C629" s="88" t="s">
        <v>97</v>
      </c>
      <c r="D629" s="88">
        <v>2023</v>
      </c>
      <c r="E629" s="112">
        <f>Raw!E629+Raw!J629+Raw!K629+Raw!N629</f>
        <v>2152877</v>
      </c>
      <c r="F629" s="4">
        <f t="shared" si="147"/>
        <v>394871</v>
      </c>
      <c r="G629" s="94">
        <f t="shared" si="150"/>
        <v>433499.12993807363</v>
      </c>
      <c r="H629" s="94">
        <f>Raw!E629</f>
        <v>2262146</v>
      </c>
      <c r="I629" s="94">
        <f t="shared" si="148"/>
        <v>461367</v>
      </c>
      <c r="J629" s="94">
        <f>Raw!F629</f>
        <v>2192352</v>
      </c>
      <c r="K629" s="95">
        <f>Raw!G629</f>
        <v>36029</v>
      </c>
      <c r="L629" s="95">
        <f>Raw!H629</f>
        <v>0</v>
      </c>
      <c r="M629" s="95">
        <f>Raw!I629+Raw!R629</f>
        <v>0</v>
      </c>
      <c r="N629" s="95">
        <f>Raw!M629</f>
        <v>27530</v>
      </c>
      <c r="O629" s="95">
        <f t="shared" si="151"/>
        <v>17627.987459655677</v>
      </c>
      <c r="P629" s="95">
        <f>Raw!O629</f>
        <v>30819</v>
      </c>
      <c r="Q629" s="113">
        <f>E629-(Raw!L629-Raw!P629)</f>
        <v>-71971</v>
      </c>
      <c r="R629" s="95">
        <f>Raw!S629+Raw!T629</f>
        <v>9768</v>
      </c>
      <c r="S629" s="95">
        <f>Raw!S629/(Clean!R629/Raw!O629)</f>
        <v>30819</v>
      </c>
      <c r="T629" s="95">
        <f>Raw!Q629</f>
        <v>21052</v>
      </c>
      <c r="U629" s="95">
        <f>Raw!U629-Raw!U630</f>
        <v>-122632</v>
      </c>
      <c r="V629" s="95">
        <f>Raw!V629-Raw!W629</f>
        <v>275616</v>
      </c>
      <c r="W629" s="95">
        <f t="shared" si="149"/>
        <v>-12613</v>
      </c>
      <c r="X629" s="95">
        <f>Raw!X629</f>
        <v>1495148</v>
      </c>
      <c r="Y629" s="95">
        <f>Raw!Y629</f>
        <v>78095</v>
      </c>
      <c r="Z629" s="95">
        <f>Raw!Z629</f>
        <v>83028</v>
      </c>
      <c r="AA629" s="95">
        <f>Raw!AA629</f>
        <v>202777</v>
      </c>
    </row>
    <row r="630" spans="1:27" x14ac:dyDescent="0.3">
      <c r="A630" s="85">
        <v>629</v>
      </c>
      <c r="B630" s="85" t="s">
        <v>366</v>
      </c>
      <c r="C630" s="85" t="s">
        <v>97</v>
      </c>
      <c r="D630" s="85">
        <v>2022</v>
      </c>
      <c r="E630" s="112">
        <f>Raw!E630+Raw!J630+Raw!K630+Raw!N630</f>
        <v>1758006</v>
      </c>
      <c r="F630" s="4">
        <f t="shared" si="147"/>
        <v>-351961</v>
      </c>
      <c r="G630" s="94">
        <f t="shared" ref="G630:G639" si="160">G629</f>
        <v>433499.12993807363</v>
      </c>
      <c r="H630" s="94">
        <f>Raw!E630</f>
        <v>1800779</v>
      </c>
      <c r="I630" s="94">
        <f t="shared" si="148"/>
        <v>-347171</v>
      </c>
      <c r="J630" s="94">
        <f>Raw!F630</f>
        <v>1718405</v>
      </c>
      <c r="K630" s="95">
        <f>Raw!G630</f>
        <v>23312</v>
      </c>
      <c r="L630" s="95">
        <f>Raw!H630</f>
        <v>0</v>
      </c>
      <c r="M630" s="95">
        <f>Raw!I630+Raw!R630</f>
        <v>7</v>
      </c>
      <c r="N630" s="95">
        <f>Raw!M630</f>
        <v>22992</v>
      </c>
      <c r="O630" s="95">
        <f t="shared" ref="O630:O639" si="161">O629</f>
        <v>17627.987459655677</v>
      </c>
      <c r="P630" s="95">
        <f>Raw!O630</f>
        <v>26000</v>
      </c>
      <c r="Q630" s="113">
        <f>E630-(Raw!L630-Raw!P630)</f>
        <v>-11220</v>
      </c>
      <c r="R630" s="95">
        <f>Raw!S630+Raw!T630</f>
        <v>8561</v>
      </c>
      <c r="S630" s="95">
        <f>Raw!S630/(Clean!R630/Raw!O630)</f>
        <v>26000</v>
      </c>
      <c r="T630" s="95">
        <f>Raw!Q630</f>
        <v>17439</v>
      </c>
      <c r="U630" s="95">
        <f>Raw!U630-Raw!U631</f>
        <v>135112</v>
      </c>
      <c r="V630" s="95">
        <f>Raw!V630-Raw!W630</f>
        <v>288229</v>
      </c>
      <c r="W630" s="95">
        <f t="shared" si="149"/>
        <v>-12281</v>
      </c>
      <c r="X630" s="95">
        <f>Raw!X630</f>
        <v>1762536</v>
      </c>
      <c r="Y630" s="95">
        <f>Raw!Y630</f>
        <v>104288</v>
      </c>
      <c r="Z630" s="95">
        <f>Raw!Z630</f>
        <v>336557</v>
      </c>
      <c r="AA630" s="95">
        <f>Raw!AA630</f>
        <v>220897</v>
      </c>
    </row>
    <row r="631" spans="1:27" x14ac:dyDescent="0.3">
      <c r="A631" s="85">
        <v>630</v>
      </c>
      <c r="B631" s="85" t="s">
        <v>366</v>
      </c>
      <c r="C631" s="85" t="s">
        <v>97</v>
      </c>
      <c r="D631" s="85">
        <v>2021</v>
      </c>
      <c r="E631" s="112">
        <f>Raw!E631+Raw!J631+Raw!K631+Raw!N631</f>
        <v>2109967</v>
      </c>
      <c r="F631" s="4">
        <f t="shared" si="147"/>
        <v>388709</v>
      </c>
      <c r="G631" s="94">
        <f t="shared" si="160"/>
        <v>433499.12993807363</v>
      </c>
      <c r="H631" s="94">
        <f>Raw!E631</f>
        <v>2147950</v>
      </c>
      <c r="I631" s="94">
        <f t="shared" si="148"/>
        <v>420181</v>
      </c>
      <c r="J631" s="94">
        <f>Raw!F631</f>
        <v>2071421</v>
      </c>
      <c r="K631" s="95">
        <f>Raw!G631</f>
        <v>33082</v>
      </c>
      <c r="L631" s="95">
        <f>Raw!H631</f>
        <v>0</v>
      </c>
      <c r="M631" s="95">
        <f>Raw!I631+Raw!R631</f>
        <v>255</v>
      </c>
      <c r="N631" s="95">
        <f>Raw!M631</f>
        <v>18002</v>
      </c>
      <c r="O631" s="95">
        <f t="shared" si="161"/>
        <v>17627.987459655677</v>
      </c>
      <c r="P631" s="95">
        <f>Raw!O631</f>
        <v>31321</v>
      </c>
      <c r="Q631" s="113">
        <f>E631-(Raw!L631-Raw!P631)</f>
        <v>-10225</v>
      </c>
      <c r="R631" s="95">
        <f>Raw!S631+Raw!T631</f>
        <v>9756</v>
      </c>
      <c r="S631" s="95">
        <f>Raw!S631/(Clean!R631/Raw!O631)</f>
        <v>31320.999999999996</v>
      </c>
      <c r="T631" s="95">
        <f>Raw!Q631</f>
        <v>21565</v>
      </c>
      <c r="U631" s="95">
        <f>Raw!U631-Raw!U632</f>
        <v>-146982</v>
      </c>
      <c r="V631" s="95">
        <f>Raw!V631-Raw!W631</f>
        <v>300510</v>
      </c>
      <c r="W631" s="95">
        <f t="shared" si="149"/>
        <v>-39040</v>
      </c>
      <c r="X631" s="95">
        <f>Raw!X631</f>
        <v>1475514</v>
      </c>
      <c r="Y631" s="95">
        <f>Raw!Y631</f>
        <v>88176</v>
      </c>
      <c r="Z631" s="95">
        <f>Raw!Z631</f>
        <v>362449</v>
      </c>
      <c r="AA631" s="95">
        <f>Raw!AA631</f>
        <v>-73968</v>
      </c>
    </row>
    <row r="632" spans="1:27" x14ac:dyDescent="0.3">
      <c r="A632" s="85">
        <v>631</v>
      </c>
      <c r="B632" s="85" t="s">
        <v>366</v>
      </c>
      <c r="C632" s="85" t="s">
        <v>97</v>
      </c>
      <c r="D632" s="85">
        <v>2020</v>
      </c>
      <c r="E632" s="112">
        <f>Raw!E632+Raw!J632+Raw!K632+Raw!N632</f>
        <v>1721258</v>
      </c>
      <c r="F632" s="4">
        <f t="shared" si="147"/>
        <v>569346</v>
      </c>
      <c r="G632" s="94">
        <f t="shared" si="160"/>
        <v>433499.12993807363</v>
      </c>
      <c r="H632" s="94">
        <f>Raw!E632</f>
        <v>1727769</v>
      </c>
      <c r="I632" s="94">
        <f t="shared" si="148"/>
        <v>566403</v>
      </c>
      <c r="J632" s="94">
        <f>Raw!F632</f>
        <v>1649146</v>
      </c>
      <c r="K632" s="95">
        <f>Raw!G632</f>
        <v>33679</v>
      </c>
      <c r="L632" s="95">
        <f>Raw!H632</f>
        <v>0</v>
      </c>
      <c r="M632" s="95">
        <f>Raw!I632+Raw!R632</f>
        <v>782</v>
      </c>
      <c r="N632" s="95">
        <f>Raw!M632</f>
        <v>27119</v>
      </c>
      <c r="O632" s="95">
        <f t="shared" si="161"/>
        <v>17627.987459655677</v>
      </c>
      <c r="P632" s="95">
        <f>Raw!O632</f>
        <v>38856</v>
      </c>
      <c r="Q632" s="113">
        <f>E632-(Raw!L632-Raw!P632)</f>
        <v>30434</v>
      </c>
      <c r="R632" s="95">
        <f>Raw!S632+Raw!T632</f>
        <v>9825</v>
      </c>
      <c r="S632" s="95">
        <f>Raw!S632/(Clean!R632/Raw!O632)</f>
        <v>38856.000000000007</v>
      </c>
      <c r="T632" s="95">
        <f>Raw!Q632</f>
        <v>29031</v>
      </c>
      <c r="U632" s="95">
        <f>Raw!U632-Raw!U633</f>
        <v>181264</v>
      </c>
      <c r="V632" s="95">
        <f>Raw!V632-Raw!W632</f>
        <v>339550</v>
      </c>
      <c r="W632" s="95">
        <f t="shared" si="149"/>
        <v>-40149</v>
      </c>
      <c r="X632" s="95">
        <f>Raw!X632</f>
        <v>1491952</v>
      </c>
      <c r="Y632" s="95">
        <f>Raw!Y632</f>
        <v>84941</v>
      </c>
      <c r="Z632" s="95">
        <f>Raw!Z632</f>
        <v>309466</v>
      </c>
      <c r="AA632" s="95">
        <f>Raw!AA632</f>
        <v>2747</v>
      </c>
    </row>
    <row r="633" spans="1:27" x14ac:dyDescent="0.3">
      <c r="A633" s="85">
        <v>632</v>
      </c>
      <c r="B633" s="85" t="s">
        <v>366</v>
      </c>
      <c r="C633" s="85" t="s">
        <v>97</v>
      </c>
      <c r="D633" s="85">
        <v>2019</v>
      </c>
      <c r="E633" s="112">
        <f>Raw!E633+Raw!J633+Raw!K633+Raw!N633</f>
        <v>1151912</v>
      </c>
      <c r="F633" s="4">
        <f t="shared" si="147"/>
        <v>-143180</v>
      </c>
      <c r="G633" s="94">
        <f t="shared" si="160"/>
        <v>433499.12993807363</v>
      </c>
      <c r="H633" s="94">
        <f>Raw!E633</f>
        <v>1161366</v>
      </c>
      <c r="I633" s="94">
        <f t="shared" si="148"/>
        <v>-139182</v>
      </c>
      <c r="J633" s="94">
        <f>Raw!F633</f>
        <v>1090513</v>
      </c>
      <c r="K633" s="95">
        <f>Raw!G633</f>
        <v>31138</v>
      </c>
      <c r="L633" s="95">
        <f>Raw!H633</f>
        <v>0</v>
      </c>
      <c r="M633" s="95">
        <f>Raw!I633+Raw!R633</f>
        <v>783</v>
      </c>
      <c r="N633" s="95">
        <f>Raw!M633</f>
        <v>23251</v>
      </c>
      <c r="O633" s="95">
        <f t="shared" si="161"/>
        <v>17627.987459655677</v>
      </c>
      <c r="P633" s="95">
        <f>Raw!O633</f>
        <v>25672</v>
      </c>
      <c r="Q633" s="113">
        <f>E633-(Raw!L633-Raw!P633)</f>
        <v>19500</v>
      </c>
      <c r="R633" s="95">
        <f>Raw!S633+Raw!T633</f>
        <v>5703</v>
      </c>
      <c r="S633" s="95">
        <f>Raw!S633/(Clean!R633/Raw!O633)</f>
        <v>25672</v>
      </c>
      <c r="T633" s="95">
        <f>Raw!Q633</f>
        <v>19969</v>
      </c>
      <c r="U633" s="95">
        <f>Raw!U633-Raw!U634</f>
        <v>33236</v>
      </c>
      <c r="V633" s="95">
        <f>Raw!V633-Raw!W633</f>
        <v>379699</v>
      </c>
      <c r="W633" s="95">
        <f t="shared" si="149"/>
        <v>113708</v>
      </c>
      <c r="X633" s="95">
        <f>Raw!X633</f>
        <v>1510195</v>
      </c>
      <c r="Y633" s="95">
        <f>Raw!Y633</f>
        <v>116438</v>
      </c>
      <c r="Z633" s="95">
        <f>Raw!Z633</f>
        <v>245027</v>
      </c>
      <c r="AA633" s="95">
        <f>Raw!AA633</f>
        <v>17467</v>
      </c>
    </row>
    <row r="634" spans="1:27" x14ac:dyDescent="0.3">
      <c r="A634" s="85">
        <v>633</v>
      </c>
      <c r="B634" s="85" t="s">
        <v>366</v>
      </c>
      <c r="C634" s="85" t="s">
        <v>97</v>
      </c>
      <c r="D634" s="85">
        <v>2018</v>
      </c>
      <c r="E634" s="112">
        <f>Raw!E634+Raw!J634+Raw!K634+Raw!N634</f>
        <v>1295092</v>
      </c>
      <c r="F634" s="4">
        <f t="shared" si="147"/>
        <v>-167228</v>
      </c>
      <c r="G634" s="94">
        <f t="shared" si="160"/>
        <v>433499.12993807363</v>
      </c>
      <c r="H634" s="94">
        <f>Raw!E634</f>
        <v>1300548</v>
      </c>
      <c r="I634" s="94">
        <f t="shared" si="148"/>
        <v>-214406</v>
      </c>
      <c r="J634" s="94">
        <f>Raw!F634</f>
        <v>1172869</v>
      </c>
      <c r="K634" s="95">
        <f>Raw!G634</f>
        <v>52724</v>
      </c>
      <c r="L634" s="95">
        <f>Raw!H634</f>
        <v>0</v>
      </c>
      <c r="M634" s="95">
        <f>Raw!I634+Raw!R634</f>
        <v>2127</v>
      </c>
      <c r="N634" s="95">
        <f>Raw!M634</f>
        <v>21963</v>
      </c>
      <c r="O634" s="95">
        <f t="shared" si="161"/>
        <v>17627.987459655677</v>
      </c>
      <c r="P634" s="95">
        <f>Raw!O634</f>
        <v>22964</v>
      </c>
      <c r="Q634" s="113">
        <f>E634-(Raw!L634-Raw!P634)</f>
        <v>23011</v>
      </c>
      <c r="R634" s="95">
        <f>Raw!S634+Raw!T634</f>
        <v>6504</v>
      </c>
      <c r="S634" s="95">
        <f>Raw!S634/(Clean!R634/Raw!O634)</f>
        <v>22964</v>
      </c>
      <c r="T634" s="95">
        <f>Raw!Q634</f>
        <v>16460</v>
      </c>
      <c r="U634" s="95">
        <f>Raw!U634-Raw!U635</f>
        <v>-62557</v>
      </c>
      <c r="V634" s="95">
        <f>Raw!V634-Raw!W634</f>
        <v>265991</v>
      </c>
      <c r="W634" s="95">
        <f t="shared" si="149"/>
        <v>60086</v>
      </c>
      <c r="X634" s="95">
        <f>Raw!X634</f>
        <v>1434755</v>
      </c>
      <c r="Y634" s="95">
        <f>Raw!Y634</f>
        <v>158471</v>
      </c>
      <c r="Z634" s="95">
        <f>Raw!Z634</f>
        <v>255222</v>
      </c>
      <c r="AA634" s="95">
        <f>Raw!AA634</f>
        <v>439145</v>
      </c>
    </row>
    <row r="635" spans="1:27" x14ac:dyDescent="0.3">
      <c r="A635" s="85">
        <v>634</v>
      </c>
      <c r="B635" s="85" t="s">
        <v>366</v>
      </c>
      <c r="C635" s="85" t="s">
        <v>97</v>
      </c>
      <c r="D635" s="85">
        <v>2017</v>
      </c>
      <c r="E635" s="112">
        <f>Raw!E635+Raw!J635+Raw!K635+Raw!N635</f>
        <v>1462320</v>
      </c>
      <c r="F635" s="4">
        <f t="shared" si="147"/>
        <v>15330</v>
      </c>
      <c r="G635" s="94">
        <f t="shared" si="160"/>
        <v>433499.12993807363</v>
      </c>
      <c r="H635" s="94">
        <f>Raw!E635</f>
        <v>1514954</v>
      </c>
      <c r="I635" s="94">
        <f t="shared" si="148"/>
        <v>59385</v>
      </c>
      <c r="J635" s="94">
        <f>Raw!F635</f>
        <v>1421627</v>
      </c>
      <c r="K635" s="95">
        <f>Raw!G635</f>
        <v>52856</v>
      </c>
      <c r="L635" s="95">
        <f>Raw!H635</f>
        <v>0</v>
      </c>
      <c r="M635" s="95">
        <f>Raw!I635+Raw!R635</f>
        <v>2711</v>
      </c>
      <c r="N635" s="95">
        <f>Raw!M635</f>
        <v>32431</v>
      </c>
      <c r="O635" s="95">
        <f t="shared" si="161"/>
        <v>17627.987459655677</v>
      </c>
      <c r="P635" s="95">
        <f>Raw!O635</f>
        <v>33718</v>
      </c>
      <c r="Q635" s="113">
        <f>E635-(Raw!L635-Raw!P635)</f>
        <v>-12940</v>
      </c>
      <c r="R635" s="95">
        <f>Raw!S635+Raw!T635</f>
        <v>7263</v>
      </c>
      <c r="S635" s="95">
        <f>Raw!S635/(Clean!R635/Raw!O635)</f>
        <v>33718</v>
      </c>
      <c r="T635" s="95">
        <f>Raw!Q635</f>
        <v>26455</v>
      </c>
      <c r="U635" s="95">
        <f>Raw!U635-Raw!U636</f>
        <v>-208094</v>
      </c>
      <c r="V635" s="95">
        <f>Raw!V635-Raw!W635</f>
        <v>205905</v>
      </c>
      <c r="W635" s="95">
        <f t="shared" si="149"/>
        <v>209676</v>
      </c>
      <c r="X635" s="95">
        <f>Raw!X635</f>
        <v>1421148</v>
      </c>
      <c r="Y635" s="95">
        <f>Raw!Y635</f>
        <v>224068</v>
      </c>
      <c r="Z635" s="95">
        <f>Raw!Z635</f>
        <v>594206</v>
      </c>
      <c r="AA635" s="95">
        <f>Raw!AA635</f>
        <v>11344</v>
      </c>
    </row>
    <row r="636" spans="1:27" x14ac:dyDescent="0.3">
      <c r="A636" s="85">
        <v>635</v>
      </c>
      <c r="B636" s="85" t="s">
        <v>366</v>
      </c>
      <c r="C636" s="85" t="s">
        <v>97</v>
      </c>
      <c r="D636" s="85">
        <v>2016</v>
      </c>
      <c r="E636" s="112">
        <f>Raw!E636+Raw!J636+Raw!K636+Raw!N636</f>
        <v>1446990</v>
      </c>
      <c r="F636" s="4">
        <f t="shared" si="147"/>
        <v>-1073059</v>
      </c>
      <c r="G636" s="94">
        <f t="shared" si="160"/>
        <v>433499.12993807363</v>
      </c>
      <c r="H636" s="94">
        <f>Raw!E636</f>
        <v>1455569</v>
      </c>
      <c r="I636" s="94">
        <f t="shared" si="148"/>
        <v>-1071180</v>
      </c>
      <c r="J636" s="94">
        <f>Raw!F636</f>
        <v>1281555</v>
      </c>
      <c r="K636" s="95">
        <f>Raw!G636</f>
        <v>68685</v>
      </c>
      <c r="L636" s="95">
        <f>Raw!H636</f>
        <v>0</v>
      </c>
      <c r="M636" s="95">
        <f>Raw!I636+Raw!R636</f>
        <v>3303</v>
      </c>
      <c r="N636" s="95">
        <f>Raw!M636</f>
        <v>55637</v>
      </c>
      <c r="O636" s="95">
        <f t="shared" si="161"/>
        <v>17627.987459655677</v>
      </c>
      <c r="P636" s="95">
        <f>Raw!O636</f>
        <v>52285</v>
      </c>
      <c r="Q636" s="113">
        <f>E636-(Raw!L636-Raw!P636)</f>
        <v>57831</v>
      </c>
      <c r="R636" s="95">
        <f>Raw!S636+Raw!T636</f>
        <v>10773</v>
      </c>
      <c r="S636" s="95">
        <f>Raw!S636/(Clean!R636/Raw!O636)</f>
        <v>48843.984034159475</v>
      </c>
      <c r="T636" s="95">
        <f>Raw!Q636</f>
        <v>40117</v>
      </c>
      <c r="U636" s="95">
        <f>Raw!U636-Raw!U637</f>
        <v>15628</v>
      </c>
      <c r="V636" s="95">
        <f>Raw!V636-Raw!W636</f>
        <v>-3771</v>
      </c>
      <c r="W636" s="95">
        <f t="shared" si="149"/>
        <v>-28284</v>
      </c>
      <c r="X636" s="95">
        <f>Raw!X636</f>
        <v>1972390</v>
      </c>
      <c r="Y636" s="95">
        <f>Raw!Y636</f>
        <v>579510</v>
      </c>
      <c r="Z636" s="95">
        <f>Raw!Z636</f>
        <v>957989</v>
      </c>
      <c r="AA636" s="95">
        <f>Raw!AA636</f>
        <v>133849</v>
      </c>
    </row>
    <row r="637" spans="1:27" x14ac:dyDescent="0.3">
      <c r="A637" s="85">
        <v>636</v>
      </c>
      <c r="B637" s="85" t="s">
        <v>366</v>
      </c>
      <c r="C637" s="85" t="s">
        <v>97</v>
      </c>
      <c r="D637" s="85">
        <v>2015</v>
      </c>
      <c r="E637" s="112">
        <f>Raw!E637+Raw!J637+Raw!K637+Raw!N637</f>
        <v>2520049</v>
      </c>
      <c r="F637" s="4">
        <f t="shared" si="147"/>
        <v>509308</v>
      </c>
      <c r="G637" s="94">
        <f t="shared" si="160"/>
        <v>433499.12993807363</v>
      </c>
      <c r="H637" s="94">
        <f>Raw!E637</f>
        <v>2526749</v>
      </c>
      <c r="I637" s="94">
        <f t="shared" si="148"/>
        <v>516007</v>
      </c>
      <c r="J637" s="94">
        <f>Raw!F637</f>
        <v>2285009</v>
      </c>
      <c r="K637" s="95">
        <f>Raw!G637</f>
        <v>97542</v>
      </c>
      <c r="L637" s="95">
        <f>Raw!H637</f>
        <v>0</v>
      </c>
      <c r="M637" s="95">
        <f>Raw!I637+Raw!R637</f>
        <v>2152</v>
      </c>
      <c r="N637" s="95">
        <f>Raw!M637</f>
        <v>50804</v>
      </c>
      <c r="O637" s="95">
        <f t="shared" si="161"/>
        <v>17627.987459655677</v>
      </c>
      <c r="P637" s="95">
        <f>Raw!O637</f>
        <v>55523</v>
      </c>
      <c r="Q637" s="113">
        <f>E637-(Raw!L637-Raw!P637)</f>
        <v>56714</v>
      </c>
      <c r="R637" s="95">
        <f>Raw!S637+Raw!T637</f>
        <v>12611</v>
      </c>
      <c r="S637" s="95">
        <f>Raw!S637/(Clean!R637/Raw!O637)</f>
        <v>55012.281738165097</v>
      </c>
      <c r="T637" s="95">
        <f>Raw!Q637</f>
        <v>42338</v>
      </c>
      <c r="U637" s="95">
        <f>Raw!U637-Raw!U638</f>
        <v>-176385</v>
      </c>
      <c r="V637" s="95">
        <f>Raw!V637-Raw!W637</f>
        <v>24513</v>
      </c>
      <c r="W637" s="95">
        <f t="shared" si="149"/>
        <v>-1038</v>
      </c>
      <c r="X637" s="95">
        <f>Raw!X637</f>
        <v>2131642</v>
      </c>
      <c r="Y637" s="95">
        <f>Raw!Y637</f>
        <v>582479</v>
      </c>
      <c r="Z637" s="95">
        <f>Raw!Z637</f>
        <v>1006938</v>
      </c>
      <c r="AA637" s="95">
        <f>Raw!AA637</f>
        <v>141887</v>
      </c>
    </row>
    <row r="638" spans="1:27" x14ac:dyDescent="0.3">
      <c r="A638" s="85">
        <v>637</v>
      </c>
      <c r="B638" s="85" t="s">
        <v>366</v>
      </c>
      <c r="C638" s="85" t="s">
        <v>97</v>
      </c>
      <c r="D638" s="85">
        <v>2014</v>
      </c>
      <c r="E638" s="112">
        <f>Raw!E638+Raw!J638+Raw!K638+Raw!N638</f>
        <v>2010741</v>
      </c>
      <c r="F638" s="4">
        <f t="shared" si="147"/>
        <v>-68473</v>
      </c>
      <c r="G638" s="94">
        <f t="shared" si="160"/>
        <v>433499.12993807363</v>
      </c>
      <c r="H638" s="94">
        <f>Raw!E638</f>
        <v>2010742</v>
      </c>
      <c r="I638" s="94">
        <f t="shared" si="148"/>
        <v>-28136</v>
      </c>
      <c r="J638" s="94">
        <f>Raw!F638</f>
        <v>1758739</v>
      </c>
      <c r="K638" s="95">
        <f>Raw!G638</f>
        <v>66334</v>
      </c>
      <c r="L638" s="95">
        <f>Raw!H638</f>
        <v>0</v>
      </c>
      <c r="M638" s="95">
        <f>Raw!I638+Raw!R638</f>
        <v>2009</v>
      </c>
      <c r="N638" s="95">
        <f>Raw!M638</f>
        <v>70432</v>
      </c>
      <c r="O638" s="95">
        <f t="shared" si="161"/>
        <v>17627.987459655677</v>
      </c>
      <c r="P638" s="95">
        <f>Raw!O638</f>
        <v>74285</v>
      </c>
      <c r="Q638" s="113">
        <f>E638-(Raw!L638-Raw!P638)</f>
        <v>88723</v>
      </c>
      <c r="R638" s="95">
        <f>Raw!S638+Raw!T638</f>
        <v>18292</v>
      </c>
      <c r="S638" s="95">
        <f>Raw!S638/(Clean!R638/Raw!O638)</f>
        <v>74053.519298053798</v>
      </c>
      <c r="T638" s="95">
        <f>Raw!Q638</f>
        <v>56755</v>
      </c>
      <c r="U638" s="95">
        <f>Raw!U638-Raw!U639</f>
        <v>-33667</v>
      </c>
      <c r="V638" s="95">
        <f>Raw!V638-Raw!W638</f>
        <v>25551</v>
      </c>
      <c r="W638" s="95">
        <f t="shared" si="149"/>
        <v>54727</v>
      </c>
      <c r="X638" s="95">
        <f>Raw!X638</f>
        <v>2009711</v>
      </c>
      <c r="Y638" s="95">
        <f>Raw!Y638</f>
        <v>566840</v>
      </c>
      <c r="Z638" s="95">
        <f>Raw!Z638</f>
        <v>959118</v>
      </c>
      <c r="AA638" s="95">
        <f>Raw!AA638</f>
        <v>194087</v>
      </c>
    </row>
    <row r="639" spans="1:27" ht="15" thickBot="1" x14ac:dyDescent="0.35">
      <c r="A639" s="93">
        <v>638</v>
      </c>
      <c r="B639" s="93" t="s">
        <v>366</v>
      </c>
      <c r="C639" s="93" t="s">
        <v>97</v>
      </c>
      <c r="D639" s="93">
        <v>2013</v>
      </c>
      <c r="E639" s="112">
        <f>Raw!E639+Raw!J639+Raw!K639+Raw!N639</f>
        <v>2079214</v>
      </c>
      <c r="F639" s="4">
        <f t="shared" si="147"/>
        <v>1575733</v>
      </c>
      <c r="G639" s="94">
        <f t="shared" si="160"/>
        <v>433499.12993807363</v>
      </c>
      <c r="H639" s="94">
        <f>Raw!E639</f>
        <v>2038878</v>
      </c>
      <c r="I639" s="94">
        <f t="shared" si="148"/>
        <v>1533814</v>
      </c>
      <c r="J639" s="94">
        <f>Raw!F639</f>
        <v>1754483</v>
      </c>
      <c r="K639" s="95">
        <f>Raw!G639</f>
        <v>76616</v>
      </c>
      <c r="L639" s="95">
        <f>Raw!H639</f>
        <v>0</v>
      </c>
      <c r="M639" s="95">
        <f>Raw!I639+Raw!R639</f>
        <v>0</v>
      </c>
      <c r="N639" s="95">
        <f>Raw!M639</f>
        <v>37005</v>
      </c>
      <c r="O639" s="95">
        <f t="shared" si="161"/>
        <v>17627.987459655677</v>
      </c>
      <c r="P639" s="95">
        <f>Raw!O639</f>
        <v>46078</v>
      </c>
      <c r="Q639" s="113">
        <f>E639-(Raw!L639-Raw!P639)</f>
        <v>98280</v>
      </c>
      <c r="R639" s="95">
        <f>Raw!S639+Raw!T639</f>
        <v>20939</v>
      </c>
      <c r="S639" s="95">
        <f>Raw!S639/(Clean!R639/Raw!O639)</f>
        <v>45422.226371842014</v>
      </c>
      <c r="T639" s="95">
        <f>Raw!Q639</f>
        <v>27099</v>
      </c>
      <c r="U639" s="95">
        <f>Raw!U639-Raw!U640</f>
        <v>480225</v>
      </c>
      <c r="V639" s="95">
        <f>Raw!V639-Raw!W639</f>
        <v>-29176</v>
      </c>
      <c r="W639" s="95">
        <f t="shared" si="149"/>
        <v>-396927</v>
      </c>
      <c r="X639" s="95">
        <f>Raw!X639</f>
        <v>2108474</v>
      </c>
      <c r="Y639" s="95">
        <f>Raw!Y639</f>
        <v>614925</v>
      </c>
      <c r="Z639" s="95">
        <f>Raw!Z639</f>
        <v>1174170</v>
      </c>
      <c r="AA639" s="95">
        <f>Raw!AA639</f>
        <v>-60841</v>
      </c>
    </row>
    <row r="640" spans="1:27" ht="15" thickTop="1" x14ac:dyDescent="0.3">
      <c r="A640" s="88">
        <v>639</v>
      </c>
      <c r="B640" s="88" t="s">
        <v>366</v>
      </c>
      <c r="C640" s="88" t="s">
        <v>77</v>
      </c>
      <c r="D640" s="88">
        <v>2023</v>
      </c>
      <c r="E640" s="112">
        <f>Raw!E640+Raw!J640+Raw!K640+Raw!N640</f>
        <v>503481</v>
      </c>
      <c r="F640" s="4">
        <f t="shared" si="147"/>
        <v>-68007</v>
      </c>
      <c r="G640" s="94">
        <f t="shared" si="150"/>
        <v>271023.71914996265</v>
      </c>
      <c r="H640" s="94">
        <f>Raw!E640</f>
        <v>505064</v>
      </c>
      <c r="I640" s="94">
        <f t="shared" si="148"/>
        <v>-69093</v>
      </c>
      <c r="J640" s="94">
        <f>Raw!F640</f>
        <v>349081</v>
      </c>
      <c r="K640" s="95">
        <f>Raw!G640</f>
        <v>30212</v>
      </c>
      <c r="L640" s="95">
        <f>Raw!H640</f>
        <v>0</v>
      </c>
      <c r="M640" s="95">
        <f>Raw!I640+Raw!R640</f>
        <v>692</v>
      </c>
      <c r="N640" s="95">
        <f>Raw!M640</f>
        <v>52171</v>
      </c>
      <c r="O640" s="95">
        <f t="shared" si="151"/>
        <v>21378.650578192362</v>
      </c>
      <c r="P640" s="95">
        <f>Raw!O640</f>
        <v>54195</v>
      </c>
      <c r="Q640" s="113">
        <f>E640-(Raw!L640-Raw!P640)</f>
        <v>66309</v>
      </c>
      <c r="R640" s="95">
        <f>Raw!S640+Raw!T640</f>
        <v>15721</v>
      </c>
      <c r="S640" s="95">
        <f>Raw!S640/(Clean!R640/Raw!O640)</f>
        <v>53295.254754786598</v>
      </c>
      <c r="T640" s="95">
        <f>Raw!Q640</f>
        <v>11954</v>
      </c>
      <c r="U640" s="95">
        <f>Raw!U640-Raw!U641</f>
        <v>-78106</v>
      </c>
      <c r="V640" s="95">
        <f>Raw!V640-Raw!W640</f>
        <v>367751</v>
      </c>
      <c r="W640" s="95">
        <f t="shared" si="149"/>
        <v>88101</v>
      </c>
      <c r="X640" s="95">
        <f>Raw!X640</f>
        <v>1875055</v>
      </c>
      <c r="Y640" s="95">
        <f>Raw!Y640</f>
        <v>982560</v>
      </c>
      <c r="Z640" s="95">
        <f>Raw!Z640</f>
        <v>662547</v>
      </c>
      <c r="AA640" s="95">
        <f>Raw!AA640</f>
        <v>176099</v>
      </c>
    </row>
    <row r="641" spans="1:27" x14ac:dyDescent="0.3">
      <c r="A641" s="85">
        <v>640</v>
      </c>
      <c r="B641" s="85" t="s">
        <v>366</v>
      </c>
      <c r="C641" s="85" t="s">
        <v>77</v>
      </c>
      <c r="D641" s="85">
        <v>2022</v>
      </c>
      <c r="E641" s="112">
        <f>Raw!E641+Raw!J641+Raw!K641+Raw!N641</f>
        <v>571488</v>
      </c>
      <c r="F641" s="4">
        <f t="shared" si="147"/>
        <v>8393</v>
      </c>
      <c r="G641" s="94">
        <f t="shared" ref="G641:G650" si="162">G640</f>
        <v>271023.71914996265</v>
      </c>
      <c r="H641" s="94">
        <f>Raw!E641</f>
        <v>574157</v>
      </c>
      <c r="I641" s="94">
        <f t="shared" si="148"/>
        <v>2535</v>
      </c>
      <c r="J641" s="94">
        <f>Raw!F641</f>
        <v>391641</v>
      </c>
      <c r="K641" s="95">
        <f>Raw!G641</f>
        <v>41123</v>
      </c>
      <c r="L641" s="95">
        <f>Raw!H641</f>
        <v>0</v>
      </c>
      <c r="M641" s="95">
        <f>Raw!I641+Raw!R641</f>
        <v>823</v>
      </c>
      <c r="N641" s="95">
        <f>Raw!M641</f>
        <v>61074</v>
      </c>
      <c r="O641" s="95">
        <f t="shared" ref="O641:O650" si="163">O640</f>
        <v>21378.650578192362</v>
      </c>
      <c r="P641" s="95">
        <f>Raw!O641</f>
        <v>58506</v>
      </c>
      <c r="Q641" s="113">
        <f>E641-(Raw!L641-Raw!P641)</f>
        <v>72974</v>
      </c>
      <c r="R641" s="95">
        <f>Raw!S641+Raw!T641</f>
        <v>14569</v>
      </c>
      <c r="S641" s="95">
        <f>Raw!S641/(Clean!R641/Raw!O641)</f>
        <v>57457.879607385541</v>
      </c>
      <c r="T641" s="95">
        <f>Raw!Q641</f>
        <v>15829</v>
      </c>
      <c r="U641" s="95">
        <f>Raw!U641-Raw!U642</f>
        <v>-11906</v>
      </c>
      <c r="V641" s="95">
        <f>Raw!V641-Raw!W641</f>
        <v>279650</v>
      </c>
      <c r="W641" s="95">
        <f t="shared" si="149"/>
        <v>194020</v>
      </c>
      <c r="X641" s="95">
        <f>Raw!X641</f>
        <v>2108758</v>
      </c>
      <c r="Y641" s="95">
        <f>Raw!Y641</f>
        <v>1056733</v>
      </c>
      <c r="Z641" s="95">
        <f>Raw!Z641</f>
        <v>748750</v>
      </c>
      <c r="AA641" s="95">
        <f>Raw!AA641</f>
        <v>196393</v>
      </c>
    </row>
    <row r="642" spans="1:27" x14ac:dyDescent="0.3">
      <c r="A642" s="85">
        <v>641</v>
      </c>
      <c r="B642" s="85" t="s">
        <v>366</v>
      </c>
      <c r="C642" s="85" t="s">
        <v>77</v>
      </c>
      <c r="D642" s="85">
        <v>2021</v>
      </c>
      <c r="E642" s="112">
        <f>Raw!E642+Raw!J642+Raw!K642+Raw!N642</f>
        <v>563095</v>
      </c>
      <c r="F642" s="4">
        <f t="shared" si="147"/>
        <v>40008</v>
      </c>
      <c r="G642" s="94">
        <f t="shared" si="162"/>
        <v>271023.71914996265</v>
      </c>
      <c r="H642" s="94">
        <f>Raw!E642</f>
        <v>571622</v>
      </c>
      <c r="I642" s="94">
        <f t="shared" si="148"/>
        <v>61199</v>
      </c>
      <c r="J642" s="94">
        <f>Raw!F642</f>
        <v>417698</v>
      </c>
      <c r="K642" s="95">
        <f>Raw!G642</f>
        <v>34632</v>
      </c>
      <c r="L642" s="95">
        <f>Raw!H642</f>
        <v>0</v>
      </c>
      <c r="M642" s="95">
        <f>Raw!I642+Raw!R642</f>
        <v>822</v>
      </c>
      <c r="N642" s="95">
        <f>Raw!M642</f>
        <v>49599</v>
      </c>
      <c r="O642" s="95">
        <f t="shared" si="163"/>
        <v>21378.650578192362</v>
      </c>
      <c r="P642" s="95">
        <f>Raw!O642</f>
        <v>49813</v>
      </c>
      <c r="Q642" s="113">
        <f>E642-(Raw!L642-Raw!P642)</f>
        <v>57763</v>
      </c>
      <c r="R642" s="95">
        <f>Raw!S642+Raw!T642</f>
        <v>16691</v>
      </c>
      <c r="S642" s="95">
        <f>Raw!S642/(Clean!R642/Raw!O642)</f>
        <v>49034.065664130372</v>
      </c>
      <c r="T642" s="95">
        <f>Raw!Q642</f>
        <v>8051</v>
      </c>
      <c r="U642" s="95">
        <f>Raw!U642-Raw!U643</f>
        <v>7259</v>
      </c>
      <c r="V642" s="95">
        <f>Raw!V642-Raw!W642</f>
        <v>85630</v>
      </c>
      <c r="W642" s="95">
        <f t="shared" si="149"/>
        <v>141228</v>
      </c>
      <c r="X642" s="95">
        <f>Raw!X642</f>
        <v>2326542</v>
      </c>
      <c r="Y642" s="95">
        <f>Raw!Y642</f>
        <v>1147615</v>
      </c>
      <c r="Z642" s="95">
        <f>Raw!Z642</f>
        <v>859611</v>
      </c>
      <c r="AA642" s="95">
        <f>Raw!AA642</f>
        <v>80710</v>
      </c>
    </row>
    <row r="643" spans="1:27" x14ac:dyDescent="0.3">
      <c r="A643" s="85">
        <v>642</v>
      </c>
      <c r="B643" s="85" t="s">
        <v>366</v>
      </c>
      <c r="C643" s="85" t="s">
        <v>77</v>
      </c>
      <c r="D643" s="85">
        <v>2020</v>
      </c>
      <c r="E643" s="112">
        <f>Raw!E643+Raw!J643+Raw!K643+Raw!N643</f>
        <v>523087</v>
      </c>
      <c r="F643" s="4">
        <f t="shared" ref="F643:F706" si="164">E643-E644</f>
        <v>-92111</v>
      </c>
      <c r="G643" s="94">
        <f t="shared" si="162"/>
        <v>271023.71914996265</v>
      </c>
      <c r="H643" s="94">
        <f>Raw!E643</f>
        <v>510423</v>
      </c>
      <c r="I643" s="94">
        <f t="shared" ref="I643:I706" si="165">H643-H644</f>
        <v>-106992</v>
      </c>
      <c r="J643" s="94">
        <f>Raw!F643</f>
        <v>385067</v>
      </c>
      <c r="K643" s="95">
        <f>Raw!G643</f>
        <v>34853</v>
      </c>
      <c r="L643" s="95">
        <f>Raw!H643</f>
        <v>0</v>
      </c>
      <c r="M643" s="95">
        <f>Raw!I643+Raw!R643</f>
        <v>897</v>
      </c>
      <c r="N643" s="95">
        <f>Raw!M643</f>
        <v>36792</v>
      </c>
      <c r="O643" s="95">
        <f t="shared" si="163"/>
        <v>21378.650578192362</v>
      </c>
      <c r="P643" s="95">
        <f>Raw!O643</f>
        <v>46457</v>
      </c>
      <c r="Q643" s="113">
        <f>E643-(Raw!L643-Raw!P643)</f>
        <v>59652</v>
      </c>
      <c r="R643" s="95">
        <f>Raw!S643+Raw!T643</f>
        <v>10197</v>
      </c>
      <c r="S643" s="95">
        <f>Raw!S643/(Clean!R643/Raw!O643)</f>
        <v>45267.89761694616</v>
      </c>
      <c r="T643" s="95">
        <f>Raw!Q643</f>
        <v>8700</v>
      </c>
      <c r="U643" s="95">
        <f>Raw!U643-Raw!U644</f>
        <v>11917</v>
      </c>
      <c r="V643" s="95">
        <f>Raw!V643-Raw!W643</f>
        <v>-55598</v>
      </c>
      <c r="W643" s="95">
        <f t="shared" ref="W643:W706" si="166">V643-V644</f>
        <v>-39685</v>
      </c>
      <c r="X643" s="95">
        <f>Raw!X643</f>
        <v>2461554</v>
      </c>
      <c r="Y643" s="95">
        <f>Raw!Y643</f>
        <v>1252455</v>
      </c>
      <c r="Z643" s="95">
        <f>Raw!Z643</f>
        <v>916499</v>
      </c>
      <c r="AA643" s="95">
        <f>Raw!AA643</f>
        <v>272198</v>
      </c>
    </row>
    <row r="644" spans="1:27" x14ac:dyDescent="0.3">
      <c r="A644" s="85">
        <v>643</v>
      </c>
      <c r="B644" s="85" t="s">
        <v>366</v>
      </c>
      <c r="C644" s="85" t="s">
        <v>77</v>
      </c>
      <c r="D644" s="85">
        <v>2019</v>
      </c>
      <c r="E644" s="112">
        <f>Raw!E644+Raw!J644+Raw!K644+Raw!N644</f>
        <v>615198</v>
      </c>
      <c r="F644" s="4">
        <f t="shared" si="164"/>
        <v>44257</v>
      </c>
      <c r="G644" s="94">
        <f t="shared" si="162"/>
        <v>271023.71914996265</v>
      </c>
      <c r="H644" s="94">
        <f>Raw!E644</f>
        <v>617415</v>
      </c>
      <c r="I644" s="94">
        <f t="shared" si="165"/>
        <v>57718</v>
      </c>
      <c r="J644" s="94">
        <f>Raw!F644</f>
        <v>471583</v>
      </c>
      <c r="K644" s="95">
        <f>Raw!G644</f>
        <v>48427</v>
      </c>
      <c r="L644" s="95">
        <f>Raw!H644</f>
        <v>0</v>
      </c>
      <c r="M644" s="95">
        <f>Raw!I644+Raw!R644</f>
        <v>3110</v>
      </c>
      <c r="N644" s="95">
        <f>Raw!M644</f>
        <v>45794</v>
      </c>
      <c r="O644" s="95">
        <f t="shared" si="163"/>
        <v>21378.650578192362</v>
      </c>
      <c r="P644" s="95">
        <f>Raw!O644</f>
        <v>47595</v>
      </c>
      <c r="Q644" s="113">
        <f>E644-(Raw!L644-Raw!P644)</f>
        <v>53746</v>
      </c>
      <c r="R644" s="95">
        <f>Raw!S644+Raw!T644</f>
        <v>10169</v>
      </c>
      <c r="S644" s="95">
        <f>Raw!S644/(Clean!R644/Raw!O644)</f>
        <v>54503.27219982299</v>
      </c>
      <c r="T644" s="95">
        <f>Raw!Q644</f>
        <v>11360</v>
      </c>
      <c r="U644" s="95">
        <f>Raw!U644-Raw!U645</f>
        <v>90789</v>
      </c>
      <c r="V644" s="95">
        <f>Raw!V644-Raw!W644</f>
        <v>-15913</v>
      </c>
      <c r="W644" s="95">
        <f t="shared" si="166"/>
        <v>-117492</v>
      </c>
      <c r="X644" s="95">
        <f>Raw!X644</f>
        <v>2391828</v>
      </c>
      <c r="Y644" s="95">
        <f>Raw!Y644</f>
        <v>1149709</v>
      </c>
      <c r="Z644" s="95">
        <f>Raw!Z644</f>
        <v>905554</v>
      </c>
      <c r="AA644" s="95">
        <f>Raw!AA644</f>
        <v>46626</v>
      </c>
    </row>
    <row r="645" spans="1:27" x14ac:dyDescent="0.3">
      <c r="A645" s="85">
        <v>644</v>
      </c>
      <c r="B645" s="85" t="s">
        <v>366</v>
      </c>
      <c r="C645" s="85" t="s">
        <v>77</v>
      </c>
      <c r="D645" s="85">
        <v>2018</v>
      </c>
      <c r="E645" s="112">
        <f>Raw!E645+Raw!J645+Raw!K645+Raw!N645</f>
        <v>570941</v>
      </c>
      <c r="F645" s="4">
        <f t="shared" si="164"/>
        <v>-191345</v>
      </c>
      <c r="G645" s="94">
        <f t="shared" si="162"/>
        <v>271023.71914996265</v>
      </c>
      <c r="H645" s="94">
        <f>Raw!E645</f>
        <v>559697</v>
      </c>
      <c r="I645" s="94">
        <f t="shared" si="165"/>
        <v>-232162</v>
      </c>
      <c r="J645" s="94">
        <f>Raw!F645</f>
        <v>423690</v>
      </c>
      <c r="K645" s="95">
        <f>Raw!G645</f>
        <v>37825</v>
      </c>
      <c r="L645" s="95">
        <f>Raw!H645</f>
        <v>0</v>
      </c>
      <c r="M645" s="95">
        <f>Raw!I645+Raw!R645</f>
        <v>3596</v>
      </c>
      <c r="N645" s="95">
        <f>Raw!M645</f>
        <v>41762</v>
      </c>
      <c r="O645" s="95">
        <f t="shared" si="163"/>
        <v>21378.650578192362</v>
      </c>
      <c r="P645" s="95">
        <f>Raw!O645</f>
        <v>57445</v>
      </c>
      <c r="Q645" s="113">
        <f>E645-(Raw!L645-Raw!P645)</f>
        <v>60645</v>
      </c>
      <c r="R645" s="95">
        <f>Raw!S645+Raw!T645</f>
        <v>7639</v>
      </c>
      <c r="S645" s="95">
        <f>Raw!S645/(Clean!R645/Raw!O645)</f>
        <v>52241.185364576508</v>
      </c>
      <c r="T645" s="95">
        <f>Raw!Q645</f>
        <v>28207</v>
      </c>
      <c r="U645" s="95">
        <f>Raw!U645-Raw!U646</f>
        <v>-7923</v>
      </c>
      <c r="V645" s="95">
        <f>Raw!V645-Raw!W645</f>
        <v>101579</v>
      </c>
      <c r="W645" s="95">
        <f t="shared" si="166"/>
        <v>-102769</v>
      </c>
      <c r="X645" s="95">
        <f>Raw!X645</f>
        <v>2171852</v>
      </c>
      <c r="Y645" s="95">
        <f>Raw!Y645</f>
        <v>948131</v>
      </c>
      <c r="Z645" s="95">
        <f>Raw!Z645</f>
        <v>821828</v>
      </c>
      <c r="AA645" s="95">
        <f>Raw!AA645</f>
        <v>279613</v>
      </c>
    </row>
    <row r="646" spans="1:27" x14ac:dyDescent="0.3">
      <c r="A646" s="85">
        <v>645</v>
      </c>
      <c r="B646" s="85" t="s">
        <v>366</v>
      </c>
      <c r="C646" s="85" t="s">
        <v>77</v>
      </c>
      <c r="D646" s="85">
        <v>2017</v>
      </c>
      <c r="E646" s="112">
        <f>Raw!E646+Raw!J646+Raw!K646+Raw!N646</f>
        <v>762286</v>
      </c>
      <c r="F646" s="4">
        <f t="shared" si="164"/>
        <v>173460</v>
      </c>
      <c r="G646" s="94">
        <f t="shared" si="162"/>
        <v>271023.71914996265</v>
      </c>
      <c r="H646" s="94">
        <f>Raw!E646</f>
        <v>791859</v>
      </c>
      <c r="I646" s="94">
        <f t="shared" si="165"/>
        <v>196216</v>
      </c>
      <c r="J646" s="94">
        <f>Raw!F646</f>
        <v>607968</v>
      </c>
      <c r="K646" s="95">
        <f>Raw!G646</f>
        <v>57706</v>
      </c>
      <c r="L646" s="95">
        <f>Raw!H646</f>
        <v>0</v>
      </c>
      <c r="M646" s="95">
        <f>Raw!I646+Raw!R646</f>
        <v>3776</v>
      </c>
      <c r="N646" s="95">
        <f>Raw!M646</f>
        <v>86525</v>
      </c>
      <c r="O646" s="95">
        <f t="shared" si="163"/>
        <v>21378.650578192362</v>
      </c>
      <c r="P646" s="95">
        <f>Raw!O646</f>
        <v>86889</v>
      </c>
      <c r="Q646" s="113">
        <f>E646-(Raw!L646-Raw!P646)</f>
        <v>71463</v>
      </c>
      <c r="R646" s="95">
        <f>Raw!S646+Raw!T646</f>
        <v>14512</v>
      </c>
      <c r="S646" s="95">
        <f>Raw!S646/(Clean!R646/Raw!O646)</f>
        <v>87823.032800441011</v>
      </c>
      <c r="T646" s="95">
        <f>Raw!Q646</f>
        <v>53887</v>
      </c>
      <c r="U646" s="95">
        <f>Raw!U646-Raw!U647</f>
        <v>-70066</v>
      </c>
      <c r="V646" s="95">
        <f>Raw!V646-Raw!W646</f>
        <v>204348</v>
      </c>
      <c r="W646" s="95">
        <f t="shared" si="166"/>
        <v>-44210</v>
      </c>
      <c r="X646" s="95">
        <f>Raw!X646</f>
        <v>1866854</v>
      </c>
      <c r="Y646" s="95">
        <f>Raw!Y646</f>
        <v>816552</v>
      </c>
      <c r="Z646" s="95">
        <f>Raw!Z646</f>
        <v>803229</v>
      </c>
      <c r="AA646" s="95">
        <f>Raw!AA646</f>
        <v>47353</v>
      </c>
    </row>
    <row r="647" spans="1:27" x14ac:dyDescent="0.3">
      <c r="A647" s="85">
        <v>646</v>
      </c>
      <c r="B647" s="85" t="s">
        <v>366</v>
      </c>
      <c r="C647" s="85" t="s">
        <v>77</v>
      </c>
      <c r="D647" s="85">
        <v>2016</v>
      </c>
      <c r="E647" s="112">
        <f>Raw!E647+Raw!J647+Raw!K647+Raw!N647</f>
        <v>588826</v>
      </c>
      <c r="F647" s="4">
        <f t="shared" si="164"/>
        <v>-599974</v>
      </c>
      <c r="G647" s="94">
        <f t="shared" si="162"/>
        <v>271023.71914996265</v>
      </c>
      <c r="H647" s="94">
        <f>Raw!E647</f>
        <v>595643</v>
      </c>
      <c r="I647" s="94">
        <f t="shared" si="165"/>
        <v>-593110</v>
      </c>
      <c r="J647" s="94">
        <f>Raw!F647</f>
        <v>432809</v>
      </c>
      <c r="K647" s="95">
        <f>Raw!G647</f>
        <v>64566</v>
      </c>
      <c r="L647" s="95">
        <f>Raw!H647</f>
        <v>0</v>
      </c>
      <c r="M647" s="95">
        <f>Raw!I647+Raw!R647</f>
        <v>4123</v>
      </c>
      <c r="N647" s="95">
        <f>Raw!M647</f>
        <v>37046</v>
      </c>
      <c r="O647" s="95">
        <f t="shared" si="163"/>
        <v>21378.650578192362</v>
      </c>
      <c r="P647" s="95">
        <f>Raw!O647</f>
        <v>48487</v>
      </c>
      <c r="Q647" s="113">
        <f>E647-(Raw!L647-Raw!P647)</f>
        <v>38090</v>
      </c>
      <c r="R647" s="95">
        <f>Raw!S647+Raw!T647</f>
        <v>7863</v>
      </c>
      <c r="S647" s="95">
        <f>Raw!S647/(Clean!R647/Raw!O647)</f>
        <v>46877.54979015643</v>
      </c>
      <c r="T647" s="95">
        <f>Raw!Q647</f>
        <v>33510</v>
      </c>
      <c r="U647" s="95">
        <f>Raw!U647-Raw!U648</f>
        <v>62156</v>
      </c>
      <c r="V647" s="95">
        <f>Raw!V647-Raw!W647</f>
        <v>248558</v>
      </c>
      <c r="W647" s="95">
        <f t="shared" si="166"/>
        <v>3026</v>
      </c>
      <c r="X647" s="95">
        <f>Raw!X647</f>
        <v>1817347</v>
      </c>
      <c r="Y647" s="95">
        <f>Raw!Y647</f>
        <v>808472</v>
      </c>
      <c r="Z647" s="95">
        <f>Raw!Z647</f>
        <v>780505</v>
      </c>
      <c r="AA647" s="95">
        <f>Raw!AA647</f>
        <v>67515</v>
      </c>
    </row>
    <row r="648" spans="1:27" x14ac:dyDescent="0.3">
      <c r="A648" s="85">
        <v>647</v>
      </c>
      <c r="B648" s="85" t="s">
        <v>366</v>
      </c>
      <c r="C648" s="85" t="s">
        <v>77</v>
      </c>
      <c r="D648" s="85">
        <v>2015</v>
      </c>
      <c r="E648" s="112">
        <f>Raw!E648+Raw!J648+Raw!K648+Raw!N648</f>
        <v>1188800</v>
      </c>
      <c r="F648" s="4">
        <f t="shared" si="164"/>
        <v>-38657</v>
      </c>
      <c r="G648" s="94">
        <f t="shared" si="162"/>
        <v>271023.71914996265</v>
      </c>
      <c r="H648" s="94">
        <f>Raw!E648</f>
        <v>1188753</v>
      </c>
      <c r="I648" s="94">
        <f t="shared" si="165"/>
        <v>-44540</v>
      </c>
      <c r="J648" s="94">
        <f>Raw!F648</f>
        <v>952025</v>
      </c>
      <c r="K648" s="95">
        <f>Raw!G648</f>
        <v>63850</v>
      </c>
      <c r="L648" s="95">
        <f>Raw!H648</f>
        <v>0</v>
      </c>
      <c r="M648" s="95">
        <f>Raw!I648+Raw!R648</f>
        <v>4016</v>
      </c>
      <c r="N648" s="95">
        <f>Raw!M648</f>
        <v>88915</v>
      </c>
      <c r="O648" s="95">
        <f t="shared" si="163"/>
        <v>21378.650578192362</v>
      </c>
      <c r="P648" s="95">
        <f>Raw!O648</f>
        <v>106152</v>
      </c>
      <c r="Q648" s="113">
        <f>E648-(Raw!L648-Raw!P648)</f>
        <v>108247</v>
      </c>
      <c r="R648" s="95">
        <f>Raw!S648+Raw!T648</f>
        <v>19286</v>
      </c>
      <c r="S648" s="95">
        <f>Raw!S648/(Clean!R648/Raw!O648)</f>
        <v>95908.87690552733</v>
      </c>
      <c r="T648" s="95">
        <f>Raw!Q648</f>
        <v>70452</v>
      </c>
      <c r="U648" s="95">
        <f>Raw!U648-Raw!U649</f>
        <v>-212829</v>
      </c>
      <c r="V648" s="95">
        <f>Raw!V648-Raw!W648</f>
        <v>245532</v>
      </c>
      <c r="W648" s="95">
        <f t="shared" si="166"/>
        <v>127036</v>
      </c>
      <c r="X648" s="95">
        <f>Raw!X648</f>
        <v>1857599</v>
      </c>
      <c r="Y648" s="95">
        <f>Raw!Y648</f>
        <v>859316</v>
      </c>
      <c r="Z648" s="95">
        <f>Raw!Z648</f>
        <v>844082</v>
      </c>
      <c r="AA648" s="95">
        <f>Raw!AA648</f>
        <v>232811</v>
      </c>
    </row>
    <row r="649" spans="1:27" x14ac:dyDescent="0.3">
      <c r="A649" s="85">
        <v>648</v>
      </c>
      <c r="B649" s="85" t="s">
        <v>366</v>
      </c>
      <c r="C649" s="85" t="s">
        <v>77</v>
      </c>
      <c r="D649" s="85">
        <v>2014</v>
      </c>
      <c r="E649" s="112">
        <f>Raw!E649+Raw!J649+Raw!K649+Raw!N649</f>
        <v>1227457</v>
      </c>
      <c r="F649" s="4">
        <f t="shared" si="164"/>
        <v>-7186</v>
      </c>
      <c r="G649" s="94">
        <f t="shared" si="162"/>
        <v>271023.71914996265</v>
      </c>
      <c r="H649" s="94">
        <f>Raw!E649</f>
        <v>1233293</v>
      </c>
      <c r="I649" s="94">
        <f t="shared" si="165"/>
        <v>25973</v>
      </c>
      <c r="J649" s="94">
        <f>Raw!F649</f>
        <v>981747</v>
      </c>
      <c r="K649" s="95">
        <f>Raw!G649</f>
        <v>62808</v>
      </c>
      <c r="L649" s="95">
        <f>Raw!H649</f>
        <v>0</v>
      </c>
      <c r="M649" s="95">
        <f>Raw!I649+Raw!R649</f>
        <v>3740</v>
      </c>
      <c r="N649" s="95">
        <f>Raw!M649</f>
        <v>88583</v>
      </c>
      <c r="O649" s="95">
        <f t="shared" si="163"/>
        <v>21378.650578192362</v>
      </c>
      <c r="P649" s="95">
        <f>Raw!O649</f>
        <v>94649</v>
      </c>
      <c r="Q649" s="113">
        <f>E649-(Raw!L649-Raw!P649)</f>
        <v>101256</v>
      </c>
      <c r="R649" s="95">
        <f>Raw!S649+Raw!T649</f>
        <v>18509</v>
      </c>
      <c r="S649" s="95">
        <f>Raw!S649/(Clean!R649/Raw!O649)</f>
        <v>106159.8811389054</v>
      </c>
      <c r="T649" s="95">
        <f>Raw!Q649</f>
        <v>64645</v>
      </c>
      <c r="U649" s="95">
        <f>Raw!U649-Raw!U650</f>
        <v>44246</v>
      </c>
      <c r="V649" s="95">
        <f>Raw!V649-Raw!W649</f>
        <v>118496</v>
      </c>
      <c r="W649" s="95">
        <f t="shared" si="166"/>
        <v>93054</v>
      </c>
      <c r="X649" s="95">
        <f>Raw!X649</f>
        <v>2201380</v>
      </c>
      <c r="Y649" s="95">
        <f>Raw!Y649</f>
        <v>969179</v>
      </c>
      <c r="Z649" s="95">
        <f>Raw!Z649</f>
        <v>1040082</v>
      </c>
      <c r="AA649" s="95">
        <f>Raw!AA649</f>
        <v>30669</v>
      </c>
    </row>
    <row r="650" spans="1:27" ht="15" thickBot="1" x14ac:dyDescent="0.35">
      <c r="A650" s="93">
        <v>649</v>
      </c>
      <c r="B650" s="93" t="s">
        <v>366</v>
      </c>
      <c r="C650" s="93" t="s">
        <v>77</v>
      </c>
      <c r="D650" s="93">
        <v>2013</v>
      </c>
      <c r="E650" s="112">
        <f>Raw!E650+Raw!J650+Raw!K650+Raw!N650</f>
        <v>1234643</v>
      </c>
      <c r="F650" s="4">
        <f t="shared" si="164"/>
        <v>1166644</v>
      </c>
      <c r="G650" s="94">
        <f t="shared" si="162"/>
        <v>271023.71914996265</v>
      </c>
      <c r="H650" s="94">
        <f>Raw!E650</f>
        <v>1207320</v>
      </c>
      <c r="I650" s="94">
        <f t="shared" si="165"/>
        <v>1162643</v>
      </c>
      <c r="J650" s="94">
        <f>Raw!F650</f>
        <v>890552</v>
      </c>
      <c r="K650" s="95">
        <f>Raw!G650</f>
        <v>75967</v>
      </c>
      <c r="L650" s="95">
        <f>Raw!H650</f>
        <v>0</v>
      </c>
      <c r="M650" s="95">
        <f>Raw!I650+Raw!R650</f>
        <v>3970</v>
      </c>
      <c r="N650" s="95">
        <f>Raw!M650</f>
        <v>93115</v>
      </c>
      <c r="O650" s="95">
        <f t="shared" si="163"/>
        <v>21378.650578192362</v>
      </c>
      <c r="P650" s="95">
        <f>Raw!O650</f>
        <v>101918</v>
      </c>
      <c r="Q650" s="113">
        <f>E650-(Raw!L650-Raw!P650)</f>
        <v>141617</v>
      </c>
      <c r="R650" s="95">
        <f>Raw!S650+Raw!T650</f>
        <v>21178</v>
      </c>
      <c r="S650" s="95">
        <f>Raw!S650/(Clean!R650/Raw!O650)</f>
        <v>81532.475021248465</v>
      </c>
      <c r="T650" s="95">
        <f>Raw!Q650</f>
        <v>62069</v>
      </c>
      <c r="U650" s="95">
        <f>Raw!U650-Raw!U651</f>
        <v>418765</v>
      </c>
      <c r="V650" s="95">
        <f>Raw!V650-Raw!W650</f>
        <v>25442</v>
      </c>
      <c r="W650" s="95">
        <f t="shared" si="166"/>
        <v>-13214</v>
      </c>
      <c r="X650" s="95">
        <f>Raw!X650</f>
        <v>2299847</v>
      </c>
      <c r="Y650" s="95">
        <f>Raw!Y650</f>
        <v>1036415</v>
      </c>
      <c r="Z650" s="95">
        <f>Raw!Z650</f>
        <v>1058668</v>
      </c>
      <c r="AA650" s="95">
        <f>Raw!AA650</f>
        <v>131121</v>
      </c>
    </row>
    <row r="651" spans="1:27" ht="15" thickTop="1" x14ac:dyDescent="0.3">
      <c r="A651" s="88">
        <v>650</v>
      </c>
      <c r="B651" s="88" t="s">
        <v>366</v>
      </c>
      <c r="C651" s="88" t="s">
        <v>85</v>
      </c>
      <c r="D651" s="88">
        <v>2023</v>
      </c>
      <c r="E651" s="112">
        <f>Raw!E651+Raw!J651+Raw!K651+Raw!N651</f>
        <v>67999</v>
      </c>
      <c r="F651" s="4">
        <f t="shared" si="164"/>
        <v>7624</v>
      </c>
      <c r="G651" s="94">
        <f t="shared" ref="G643:G706" si="167">_xlfn.STDEV.S(E651:E660)</f>
        <v>46937.789660594608</v>
      </c>
      <c r="H651" s="94">
        <f>Raw!E651</f>
        <v>44677</v>
      </c>
      <c r="I651" s="94">
        <f t="shared" si="165"/>
        <v>-17337</v>
      </c>
      <c r="J651" s="94">
        <f>Raw!F651</f>
        <v>43915</v>
      </c>
      <c r="K651" s="95">
        <f>Raw!G651</f>
        <v>5593</v>
      </c>
      <c r="L651" s="95">
        <f>Raw!H651</f>
        <v>0</v>
      </c>
      <c r="M651" s="95">
        <f>Raw!I651+Raw!R651</f>
        <v>48</v>
      </c>
      <c r="N651" s="95">
        <f>Raw!M651</f>
        <v>-29324</v>
      </c>
      <c r="O651" s="95">
        <f t="shared" ref="O651:O706" si="168">_xlfn.STDEV.S(N651:N660)</f>
        <v>27997.648496694226</v>
      </c>
      <c r="P651" s="95">
        <f>Raw!O651</f>
        <v>-29258</v>
      </c>
      <c r="Q651" s="113">
        <f>E651-(Raw!L651-Raw!P651)</f>
        <v>-6001</v>
      </c>
      <c r="R651" s="95">
        <f>Raw!S651+Raw!T651</f>
        <v>0</v>
      </c>
      <c r="S651" s="95" t="e">
        <f>Raw!S651/(Clean!R651/Raw!O651)</f>
        <v>#DIV/0!</v>
      </c>
      <c r="T651" s="95">
        <f>Raw!Q651</f>
        <v>-29258</v>
      </c>
      <c r="U651" s="95">
        <f>Raw!U651-Raw!U652</f>
        <v>-3379</v>
      </c>
      <c r="V651" s="95">
        <f>Raw!V651-Raw!W651</f>
        <v>38656</v>
      </c>
      <c r="W651" s="95">
        <f t="shared" si="166"/>
        <v>30168</v>
      </c>
      <c r="X651" s="95">
        <f>Raw!X651</f>
        <v>258026</v>
      </c>
      <c r="Y651" s="95">
        <f>Raw!Y651</f>
        <v>93609</v>
      </c>
      <c r="Z651" s="95">
        <f>Raw!Z651</f>
        <v>14051</v>
      </c>
      <c r="AA651" s="95">
        <f>Raw!AA651</f>
        <v>-3179</v>
      </c>
    </row>
    <row r="652" spans="1:27" x14ac:dyDescent="0.3">
      <c r="A652" s="85">
        <v>651</v>
      </c>
      <c r="B652" s="85" t="s">
        <v>366</v>
      </c>
      <c r="C652" s="85" t="s">
        <v>85</v>
      </c>
      <c r="D652" s="85">
        <v>2022</v>
      </c>
      <c r="E652" s="112">
        <f>Raw!E652+Raw!J652+Raw!K652+Raw!N652</f>
        <v>60375</v>
      </c>
      <c r="F652" s="4">
        <f t="shared" si="164"/>
        <v>7671</v>
      </c>
      <c r="G652" s="94">
        <f t="shared" ref="G652:G661" si="169">G651</f>
        <v>46937.789660594608</v>
      </c>
      <c r="H652" s="94">
        <f>Raw!E652</f>
        <v>62014</v>
      </c>
      <c r="I652" s="94">
        <f t="shared" si="165"/>
        <v>15381</v>
      </c>
      <c r="J652" s="94">
        <f>Raw!F652</f>
        <v>56171</v>
      </c>
      <c r="K652" s="95">
        <f>Raw!G652</f>
        <v>3467</v>
      </c>
      <c r="L652" s="95">
        <f>Raw!H652</f>
        <v>0</v>
      </c>
      <c r="M652" s="95">
        <f>Raw!I652+Raw!R652</f>
        <v>212</v>
      </c>
      <c r="N652" s="95">
        <f>Raw!M652</f>
        <v>999</v>
      </c>
      <c r="O652" s="95">
        <f t="shared" ref="O652:O661" si="170">O651</f>
        <v>27997.648496694226</v>
      </c>
      <c r="P652" s="95">
        <f>Raw!O652</f>
        <v>810</v>
      </c>
      <c r="Q652" s="113">
        <f>E652-(Raw!L652-Raw!P652)</f>
        <v>-640</v>
      </c>
      <c r="R652" s="95">
        <f>Raw!S652+Raw!T652</f>
        <v>0</v>
      </c>
      <c r="S652" s="95" t="e">
        <f>Raw!S652/(Clean!R652/Raw!O652)</f>
        <v>#DIV/0!</v>
      </c>
      <c r="T652" s="95">
        <f>Raw!Q652</f>
        <v>810</v>
      </c>
      <c r="U652" s="95">
        <f>Raw!U652-Raw!U653</f>
        <v>3337</v>
      </c>
      <c r="V652" s="95">
        <f>Raw!V652-Raw!W652</f>
        <v>8488</v>
      </c>
      <c r="W652" s="95">
        <f t="shared" si="166"/>
        <v>4902</v>
      </c>
      <c r="X652" s="95">
        <f>Raw!X652</f>
        <v>306205</v>
      </c>
      <c r="Y652" s="95">
        <f>Raw!Y652</f>
        <v>99391</v>
      </c>
      <c r="Z652" s="95">
        <f>Raw!Z652</f>
        <v>10921</v>
      </c>
      <c r="AA652" s="95">
        <f>Raw!AA652</f>
        <v>-4010</v>
      </c>
    </row>
    <row r="653" spans="1:27" x14ac:dyDescent="0.3">
      <c r="A653" s="85">
        <v>652</v>
      </c>
      <c r="B653" s="85" t="s">
        <v>366</v>
      </c>
      <c r="C653" s="85" t="s">
        <v>85</v>
      </c>
      <c r="D653" s="85">
        <v>2021</v>
      </c>
      <c r="E653" s="112">
        <f>Raw!E653+Raw!J653+Raw!K653+Raw!N653</f>
        <v>52704</v>
      </c>
      <c r="F653" s="4">
        <f t="shared" si="164"/>
        <v>33495</v>
      </c>
      <c r="G653" s="94">
        <f t="shared" si="169"/>
        <v>46937.789660594608</v>
      </c>
      <c r="H653" s="94">
        <f>Raw!E653</f>
        <v>46633</v>
      </c>
      <c r="I653" s="94">
        <f t="shared" si="165"/>
        <v>19091</v>
      </c>
      <c r="J653" s="94">
        <f>Raw!F653</f>
        <v>42844</v>
      </c>
      <c r="K653" s="95">
        <f>Raw!G653</f>
        <v>-5332</v>
      </c>
      <c r="L653" s="95">
        <f>Raw!H653</f>
        <v>0</v>
      </c>
      <c r="M653" s="95">
        <f>Raw!I653+Raw!R653</f>
        <v>319</v>
      </c>
      <c r="N653" s="95">
        <f>Raw!M653</f>
        <v>27395</v>
      </c>
      <c r="O653" s="95">
        <f t="shared" si="170"/>
        <v>27997.648496694226</v>
      </c>
      <c r="P653" s="95">
        <f>Raw!O653</f>
        <v>27654</v>
      </c>
      <c r="Q653" s="113">
        <f>E653-(Raw!L653-Raw!P653)</f>
        <v>33466</v>
      </c>
      <c r="R653" s="95">
        <f>Raw!S653+Raw!T653</f>
        <v>0</v>
      </c>
      <c r="S653" s="95" t="e">
        <f>Raw!S653/(Clean!R653/Raw!O653)</f>
        <v>#DIV/0!</v>
      </c>
      <c r="T653" s="95">
        <f>Raw!Q653</f>
        <v>27654</v>
      </c>
      <c r="U653" s="95">
        <f>Raw!U653-Raw!U654</f>
        <v>-6186</v>
      </c>
      <c r="V653" s="95">
        <f>Raw!V653-Raw!W653</f>
        <v>3586</v>
      </c>
      <c r="W653" s="95">
        <f t="shared" si="166"/>
        <v>-24963</v>
      </c>
      <c r="X653" s="95">
        <f>Raw!X653</f>
        <v>294002</v>
      </c>
      <c r="Y653" s="95">
        <f>Raw!Y653</f>
        <v>102815</v>
      </c>
      <c r="Z653" s="95">
        <f>Raw!Z653</f>
        <v>1448</v>
      </c>
      <c r="AA653" s="95">
        <f>Raw!AA653</f>
        <v>-7422</v>
      </c>
    </row>
    <row r="654" spans="1:27" x14ac:dyDescent="0.3">
      <c r="A654" s="85">
        <v>653</v>
      </c>
      <c r="B654" s="85" t="s">
        <v>366</v>
      </c>
      <c r="C654" s="85" t="s">
        <v>85</v>
      </c>
      <c r="D654" s="85">
        <v>2020</v>
      </c>
      <c r="E654" s="112">
        <f>Raw!E654+Raw!J654+Raw!K654+Raw!N654</f>
        <v>19209</v>
      </c>
      <c r="F654" s="4">
        <f t="shared" si="164"/>
        <v>-77040</v>
      </c>
      <c r="G654" s="94">
        <f t="shared" si="169"/>
        <v>46937.789660594608</v>
      </c>
      <c r="H654" s="94">
        <f>Raw!E654</f>
        <v>27542</v>
      </c>
      <c r="I654" s="94">
        <f t="shared" si="165"/>
        <v>-10974</v>
      </c>
      <c r="J654" s="94">
        <f>Raw!F654</f>
        <v>23246</v>
      </c>
      <c r="K654" s="95">
        <f>Raw!G654</f>
        <v>9742</v>
      </c>
      <c r="L654" s="95">
        <f>Raw!H654</f>
        <v>0</v>
      </c>
      <c r="M654" s="95">
        <f>Raw!I654+Raw!R654</f>
        <v>0</v>
      </c>
      <c r="N654" s="95">
        <f>Raw!M654</f>
        <v>2906</v>
      </c>
      <c r="O654" s="95">
        <f t="shared" si="170"/>
        <v>27997.648496694226</v>
      </c>
      <c r="P654" s="95">
        <f>Raw!O654</f>
        <v>3073</v>
      </c>
      <c r="Q654" s="113">
        <f>E654-(Raw!L654-Raw!P654)</f>
        <v>-6971</v>
      </c>
      <c r="R654" s="95">
        <f>Raw!S654+Raw!T654</f>
        <v>-1544</v>
      </c>
      <c r="S654" s="95">
        <f>Raw!S654/(Clean!R654/Raw!O654)</f>
        <v>0</v>
      </c>
      <c r="T654" s="95">
        <f>Raw!Q654</f>
        <v>4617</v>
      </c>
      <c r="U654" s="95">
        <f>Raw!U654-Raw!U655</f>
        <v>-9</v>
      </c>
      <c r="V654" s="95">
        <f>Raw!V654-Raw!W654</f>
        <v>28549</v>
      </c>
      <c r="W654" s="95">
        <f t="shared" si="166"/>
        <v>13128</v>
      </c>
      <c r="X654" s="95">
        <f>Raw!X654</f>
        <v>358185</v>
      </c>
      <c r="Y654" s="95">
        <f>Raw!Y654</f>
        <v>159862</v>
      </c>
      <c r="Z654" s="95">
        <f>Raw!Z654</f>
        <v>25879</v>
      </c>
      <c r="AA654" s="95">
        <f>Raw!AA654</f>
        <v>219</v>
      </c>
    </row>
    <row r="655" spans="1:27" x14ac:dyDescent="0.3">
      <c r="A655" s="85">
        <v>654</v>
      </c>
      <c r="B655" s="85" t="s">
        <v>366</v>
      </c>
      <c r="C655" s="85" t="s">
        <v>85</v>
      </c>
      <c r="D655" s="85">
        <v>2019</v>
      </c>
      <c r="E655" s="112">
        <f>Raw!E655+Raw!J655+Raw!K655+Raw!N655</f>
        <v>96249</v>
      </c>
      <c r="F655" s="4">
        <f t="shared" si="164"/>
        <v>54747</v>
      </c>
      <c r="G655" s="94">
        <f t="shared" si="169"/>
        <v>46937.789660594608</v>
      </c>
      <c r="H655" s="94">
        <f>Raw!E655</f>
        <v>38516</v>
      </c>
      <c r="I655" s="94">
        <f t="shared" si="165"/>
        <v>-3705</v>
      </c>
      <c r="J655" s="94">
        <f>Raw!F655</f>
        <v>33968</v>
      </c>
      <c r="K655" s="95">
        <f>Raw!G655</f>
        <v>12685</v>
      </c>
      <c r="L655" s="95">
        <f>Raw!H655</f>
        <v>0</v>
      </c>
      <c r="M655" s="95">
        <f>Raw!I655+Raw!R655</f>
        <v>0</v>
      </c>
      <c r="N655" s="95">
        <f>Raw!M655</f>
        <v>-68694</v>
      </c>
      <c r="O655" s="95">
        <f t="shared" si="170"/>
        <v>27997.648496694226</v>
      </c>
      <c r="P655" s="95">
        <f>Raw!O655</f>
        <v>-71345</v>
      </c>
      <c r="Q655" s="113">
        <f>E655-(Raw!L655-Raw!P655)</f>
        <v>-20365</v>
      </c>
      <c r="R655" s="95">
        <f>Raw!S655+Raw!T655</f>
        <v>-9404</v>
      </c>
      <c r="S655" s="95">
        <f>Raw!S655/(Clean!R655/Raw!O655)</f>
        <v>0</v>
      </c>
      <c r="T655" s="95">
        <f>Raw!Q655</f>
        <v>-61942</v>
      </c>
      <c r="U655" s="95">
        <f>Raw!U655-Raw!U656</f>
        <v>46</v>
      </c>
      <c r="V655" s="95">
        <f>Raw!V655-Raw!W655</f>
        <v>15421</v>
      </c>
      <c r="W655" s="95">
        <f t="shared" si="166"/>
        <v>-31259</v>
      </c>
      <c r="X655" s="95">
        <f>Raw!X655</f>
        <v>356424</v>
      </c>
      <c r="Y655" s="95">
        <f>Raw!Y655</f>
        <v>165661</v>
      </c>
      <c r="Z655" s="95">
        <f>Raw!Z655</f>
        <v>26676</v>
      </c>
      <c r="AA655" s="95">
        <f>Raw!AA655</f>
        <v>6406</v>
      </c>
    </row>
    <row r="656" spans="1:27" x14ac:dyDescent="0.3">
      <c r="A656" s="85">
        <v>655</v>
      </c>
      <c r="B656" s="85" t="s">
        <v>366</v>
      </c>
      <c r="C656" s="85" t="s">
        <v>85</v>
      </c>
      <c r="D656" s="85">
        <v>2018</v>
      </c>
      <c r="E656" s="112">
        <f>Raw!E656+Raw!J656+Raw!K656+Raw!N656</f>
        <v>41502</v>
      </c>
      <c r="F656" s="4">
        <f t="shared" si="164"/>
        <v>3547</v>
      </c>
      <c r="G656" s="94">
        <f t="shared" si="169"/>
        <v>46937.789660594608</v>
      </c>
      <c r="H656" s="94">
        <f>Raw!E656</f>
        <v>42221</v>
      </c>
      <c r="I656" s="94">
        <f t="shared" si="165"/>
        <v>4681</v>
      </c>
      <c r="J656" s="94">
        <f>Raw!F656</f>
        <v>34391</v>
      </c>
      <c r="K656" s="95">
        <f>Raw!G656</f>
        <v>14888</v>
      </c>
      <c r="L656" s="95">
        <f>Raw!H656</f>
        <v>0</v>
      </c>
      <c r="M656" s="95">
        <f>Raw!I656+Raw!R656</f>
        <v>0</v>
      </c>
      <c r="N656" s="95">
        <f>Raw!M656</f>
        <v>-13041</v>
      </c>
      <c r="O656" s="95">
        <f t="shared" si="170"/>
        <v>27997.648496694226</v>
      </c>
      <c r="P656" s="95">
        <f>Raw!O656</f>
        <v>-13053</v>
      </c>
      <c r="Q656" s="113">
        <f>E656-(Raw!L656-Raw!P656)</f>
        <v>-10887</v>
      </c>
      <c r="R656" s="95">
        <f>Raw!S656+Raw!T656</f>
        <v>2873</v>
      </c>
      <c r="S656" s="95">
        <f>Raw!S656/(Clean!R656/Raw!O656)</f>
        <v>-31.803341454925167</v>
      </c>
      <c r="T656" s="95">
        <f>Raw!Q656</f>
        <v>-15926</v>
      </c>
      <c r="U656" s="95">
        <f>Raw!U656-Raw!U657</f>
        <v>-6059</v>
      </c>
      <c r="V656" s="95">
        <f>Raw!V656-Raw!W656</f>
        <v>46680</v>
      </c>
      <c r="W656" s="95">
        <f t="shared" si="166"/>
        <v>40017</v>
      </c>
      <c r="X656" s="95">
        <f>Raw!X656</f>
        <v>430643</v>
      </c>
      <c r="Y656" s="95">
        <f>Raw!Y656</f>
        <v>169928</v>
      </c>
      <c r="Z656" s="95">
        <f>Raw!Z656</f>
        <v>26675</v>
      </c>
      <c r="AA656" s="95">
        <f>Raw!AA656</f>
        <v>3776</v>
      </c>
    </row>
    <row r="657" spans="1:27" x14ac:dyDescent="0.3">
      <c r="A657" s="85">
        <v>656</v>
      </c>
      <c r="B657" s="85" t="s">
        <v>366</v>
      </c>
      <c r="C657" s="85" t="s">
        <v>85</v>
      </c>
      <c r="D657" s="85">
        <v>2017</v>
      </c>
      <c r="E657" s="112">
        <f>Raw!E657+Raw!J657+Raw!K657+Raw!N657</f>
        <v>37955</v>
      </c>
      <c r="F657" s="4">
        <f t="shared" si="164"/>
        <v>22844</v>
      </c>
      <c r="G657" s="94">
        <f t="shared" si="169"/>
        <v>46937.789660594608</v>
      </c>
      <c r="H657" s="94">
        <f>Raw!E657</f>
        <v>37540</v>
      </c>
      <c r="I657" s="94">
        <f t="shared" si="165"/>
        <v>1602</v>
      </c>
      <c r="J657" s="94">
        <f>Raw!F657</f>
        <v>23487</v>
      </c>
      <c r="K657" s="95">
        <f>Raw!G657</f>
        <v>11717</v>
      </c>
      <c r="L657" s="95">
        <f>Raw!H657</f>
        <v>0</v>
      </c>
      <c r="M657" s="95">
        <f>Raw!I657+Raw!R657</f>
        <v>0</v>
      </c>
      <c r="N657" s="95">
        <f>Raw!M657</f>
        <v>1115</v>
      </c>
      <c r="O657" s="95">
        <f t="shared" si="170"/>
        <v>27997.648496694226</v>
      </c>
      <c r="P657" s="95">
        <f>Raw!O657</f>
        <v>1070</v>
      </c>
      <c r="Q657" s="113">
        <f>E657-(Raw!L657-Raw!P657)</f>
        <v>2387</v>
      </c>
      <c r="R657" s="95">
        <f>Raw!S657+Raw!T657</f>
        <v>857</v>
      </c>
      <c r="S657" s="95">
        <f>Raw!S657/(Clean!R657/Raw!O657)</f>
        <v>151.07351225204201</v>
      </c>
      <c r="T657" s="95">
        <f>Raw!Q657</f>
        <v>213</v>
      </c>
      <c r="U657" s="95">
        <f>Raw!U657-Raw!U658</f>
        <v>10148</v>
      </c>
      <c r="V657" s="95">
        <f>Raw!V657-Raw!W657</f>
        <v>6663</v>
      </c>
      <c r="W657" s="95">
        <f t="shared" si="166"/>
        <v>42612</v>
      </c>
      <c r="X657" s="95">
        <f>Raw!X657</f>
        <v>436139</v>
      </c>
      <c r="Y657" s="95">
        <f>Raw!Y657</f>
        <v>175927</v>
      </c>
      <c r="Z657" s="95">
        <f>Raw!Z657</f>
        <v>28851</v>
      </c>
      <c r="AA657" s="95">
        <f>Raw!AA657</f>
        <v>13918</v>
      </c>
    </row>
    <row r="658" spans="1:27" x14ac:dyDescent="0.3">
      <c r="A658" s="85">
        <v>657</v>
      </c>
      <c r="B658" s="85" t="s">
        <v>366</v>
      </c>
      <c r="C658" s="85" t="s">
        <v>85</v>
      </c>
      <c r="D658" s="85">
        <v>2016</v>
      </c>
      <c r="E658" s="112">
        <f>Raw!E658+Raw!J658+Raw!K658+Raw!N658</f>
        <v>15111</v>
      </c>
      <c r="F658" s="4">
        <f t="shared" si="164"/>
        <v>-163116</v>
      </c>
      <c r="G658" s="94">
        <f t="shared" si="169"/>
        <v>46937.789660594608</v>
      </c>
      <c r="H658" s="94">
        <f>Raw!E658</f>
        <v>35938</v>
      </c>
      <c r="I658" s="94">
        <f t="shared" si="165"/>
        <v>-153453</v>
      </c>
      <c r="J658" s="94">
        <f>Raw!F658</f>
        <v>97032</v>
      </c>
      <c r="K658" s="95">
        <f>Raw!G658</f>
        <v>26435</v>
      </c>
      <c r="L658" s="95">
        <f>Raw!H658</f>
        <v>0</v>
      </c>
      <c r="M658" s="95">
        <f>Raw!I658+Raw!R658</f>
        <v>0</v>
      </c>
      <c r="N658" s="95">
        <f>Raw!M658</f>
        <v>-38760</v>
      </c>
      <c r="O658" s="95">
        <f t="shared" si="170"/>
        <v>27997.648496694226</v>
      </c>
      <c r="P658" s="95">
        <f>Raw!O658</f>
        <v>-5571</v>
      </c>
      <c r="Q658" s="113">
        <f>E658-(Raw!L658-Raw!P658)</f>
        <v>-52032</v>
      </c>
      <c r="R658" s="95">
        <f>Raw!S658+Raw!T658</f>
        <v>7555</v>
      </c>
      <c r="S658" s="95">
        <f>Raw!S658/(Clean!R658/Raw!O658)</f>
        <v>-71.527068166776971</v>
      </c>
      <c r="T658" s="95">
        <f>Raw!Q658</f>
        <v>-13127</v>
      </c>
      <c r="U658" s="95">
        <f>Raw!U658-Raw!U659</f>
        <v>-3681</v>
      </c>
      <c r="V658" s="95">
        <f>Raw!V658-Raw!W658</f>
        <v>-35949</v>
      </c>
      <c r="W658" s="95">
        <f t="shared" si="166"/>
        <v>-141307</v>
      </c>
      <c r="X658" s="95">
        <f>Raw!X658</f>
        <v>438166</v>
      </c>
      <c r="Y658" s="95">
        <f>Raw!Y658</f>
        <v>187072</v>
      </c>
      <c r="Z658" s="95">
        <f>Raw!Z658</f>
        <v>31788</v>
      </c>
      <c r="AA658" s="95">
        <f>Raw!AA658</f>
        <v>98916</v>
      </c>
    </row>
    <row r="659" spans="1:27" x14ac:dyDescent="0.3">
      <c r="A659" s="85">
        <v>658</v>
      </c>
      <c r="B659" s="85" t="s">
        <v>366</v>
      </c>
      <c r="C659" s="85" t="s">
        <v>85</v>
      </c>
      <c r="D659" s="85">
        <v>2015</v>
      </c>
      <c r="E659" s="112">
        <f>Raw!E659+Raw!J659+Raw!K659+Raw!N659</f>
        <v>178227</v>
      </c>
      <c r="F659" s="4">
        <f t="shared" si="164"/>
        <v>111998</v>
      </c>
      <c r="G659" s="94">
        <f t="shared" si="169"/>
        <v>46937.789660594608</v>
      </c>
      <c r="H659" s="94">
        <f>Raw!E659</f>
        <v>189391</v>
      </c>
      <c r="I659" s="94">
        <f t="shared" si="165"/>
        <v>114492</v>
      </c>
      <c r="J659" s="94">
        <f>Raw!F659</f>
        <v>169956</v>
      </c>
      <c r="K659" s="95">
        <f>Raw!G659</f>
        <v>13235</v>
      </c>
      <c r="L659" s="95">
        <f>Raw!H659</f>
        <v>0</v>
      </c>
      <c r="M659" s="95">
        <f>Raw!I659+Raw!R659</f>
        <v>370</v>
      </c>
      <c r="N659" s="95">
        <f>Raw!M659</f>
        <v>6649</v>
      </c>
      <c r="O659" s="95">
        <f t="shared" si="170"/>
        <v>27997.648496694226</v>
      </c>
      <c r="P659" s="95">
        <f>Raw!O659</f>
        <v>7366</v>
      </c>
      <c r="Q659" s="113">
        <f>E659-(Raw!L659-Raw!P659)</f>
        <v>-1540</v>
      </c>
      <c r="R659" s="95">
        <f>Raw!S659+Raw!T659</f>
        <v>2975</v>
      </c>
      <c r="S659" s="95">
        <f>Raw!S659/(Clean!R659/Raw!O659)</f>
        <v>7366.0000000000009</v>
      </c>
      <c r="T659" s="95">
        <f>Raw!Q659</f>
        <v>4391</v>
      </c>
      <c r="U659" s="95">
        <f>Raw!U659-Raw!U660</f>
        <v>-6976</v>
      </c>
      <c r="V659" s="95">
        <f>Raw!V659-Raw!W659</f>
        <v>105358</v>
      </c>
      <c r="W659" s="95">
        <f t="shared" si="166"/>
        <v>110309</v>
      </c>
      <c r="X659" s="95">
        <f>Raw!X659</f>
        <v>556272</v>
      </c>
      <c r="Y659" s="95">
        <f>Raw!Y659</f>
        <v>225887</v>
      </c>
      <c r="Z659" s="95">
        <f>Raw!Z659</f>
        <v>157196</v>
      </c>
      <c r="AA659" s="95">
        <f>Raw!AA659</f>
        <v>-108376</v>
      </c>
    </row>
    <row r="660" spans="1:27" x14ac:dyDescent="0.3">
      <c r="A660" s="85">
        <v>659</v>
      </c>
      <c r="B660" s="85" t="s">
        <v>366</v>
      </c>
      <c r="C660" s="85" t="s">
        <v>85</v>
      </c>
      <c r="D660" s="85">
        <v>2014</v>
      </c>
      <c r="E660" s="112">
        <f>Raw!E660+Raw!J660+Raw!K660+Raw!N660</f>
        <v>66229</v>
      </c>
      <c r="F660" s="4">
        <f t="shared" si="164"/>
        <v>-26520</v>
      </c>
      <c r="G660" s="94">
        <f t="shared" si="169"/>
        <v>46937.789660594608</v>
      </c>
      <c r="H660" s="94">
        <f>Raw!E660</f>
        <v>74899</v>
      </c>
      <c r="I660" s="94">
        <f t="shared" si="165"/>
        <v>-20339</v>
      </c>
      <c r="J660" s="94">
        <f>Raw!F660</f>
        <v>53618</v>
      </c>
      <c r="K660" s="95">
        <f>Raw!G660</f>
        <v>12801</v>
      </c>
      <c r="L660" s="95">
        <f>Raw!H660</f>
        <v>0</v>
      </c>
      <c r="M660" s="95">
        <f>Raw!I660+Raw!R660</f>
        <v>346</v>
      </c>
      <c r="N660" s="95">
        <f>Raw!M660</f>
        <v>7728</v>
      </c>
      <c r="O660" s="95">
        <f t="shared" si="170"/>
        <v>27997.648496694226</v>
      </c>
      <c r="P660" s="95">
        <f>Raw!O660</f>
        <v>8898</v>
      </c>
      <c r="Q660" s="113">
        <f>E660-(Raw!L660-Raw!P660)</f>
        <v>-301</v>
      </c>
      <c r="R660" s="95">
        <f>Raw!S660+Raw!T660</f>
        <v>641</v>
      </c>
      <c r="S660" s="95">
        <f>Raw!S660/(Clean!R660/Raw!O660)</f>
        <v>8898</v>
      </c>
      <c r="T660" s="95">
        <f>Raw!Q660</f>
        <v>8256</v>
      </c>
      <c r="U660" s="95">
        <f>Raw!U660-Raw!U661</f>
        <v>-98148</v>
      </c>
      <c r="V660" s="95">
        <f>Raw!V660-Raw!W660</f>
        <v>-4951</v>
      </c>
      <c r="W660" s="95">
        <f t="shared" si="166"/>
        <v>-73552</v>
      </c>
      <c r="X660" s="95">
        <f>Raw!X660</f>
        <v>365968</v>
      </c>
      <c r="Y660" s="95">
        <f>Raw!Y660</f>
        <v>205721</v>
      </c>
      <c r="Z660" s="95">
        <f>Raw!Z660</f>
        <v>55270</v>
      </c>
      <c r="AA660" s="95">
        <f>Raw!AA660</f>
        <v>21126</v>
      </c>
    </row>
    <row r="661" spans="1:27" ht="15" thickBot="1" x14ac:dyDescent="0.35">
      <c r="A661" s="93">
        <v>660</v>
      </c>
      <c r="B661" s="93" t="s">
        <v>366</v>
      </c>
      <c r="C661" s="93" t="s">
        <v>85</v>
      </c>
      <c r="D661" s="93">
        <v>2013</v>
      </c>
      <c r="E661" s="112">
        <f>Raw!E661+Raw!J661+Raw!K661+Raw!N661</f>
        <v>92749</v>
      </c>
      <c r="F661" s="4">
        <f t="shared" si="164"/>
        <v>40512</v>
      </c>
      <c r="G661" s="94">
        <f t="shared" si="169"/>
        <v>46937.789660594608</v>
      </c>
      <c r="H661" s="94">
        <f>Raw!E661</f>
        <v>95238</v>
      </c>
      <c r="I661" s="94">
        <f t="shared" si="165"/>
        <v>42691</v>
      </c>
      <c r="J661" s="94">
        <f>Raw!F661</f>
        <v>69940</v>
      </c>
      <c r="K661" s="95">
        <f>Raw!G661</f>
        <v>12555</v>
      </c>
      <c r="L661" s="95">
        <f>Raw!H661</f>
        <v>0</v>
      </c>
      <c r="M661" s="95">
        <f>Raw!I661+Raw!R661</f>
        <v>114</v>
      </c>
      <c r="N661" s="95">
        <f>Raw!M661</f>
        <v>12988</v>
      </c>
      <c r="O661" s="95">
        <f t="shared" si="170"/>
        <v>27997.648496694226</v>
      </c>
      <c r="P661" s="95">
        <f>Raw!O661</f>
        <v>7417</v>
      </c>
      <c r="Q661" s="113">
        <f>E661-(Raw!L661-Raw!P661)</f>
        <v>12754</v>
      </c>
      <c r="R661" s="95">
        <f>Raw!S661+Raw!T661</f>
        <v>2255</v>
      </c>
      <c r="S661" s="95">
        <f>Raw!S661/(Clean!R661/Raw!O661)</f>
        <v>7417.0000000000009</v>
      </c>
      <c r="T661" s="95">
        <f>Raw!Q661</f>
        <v>5161</v>
      </c>
      <c r="U661" s="95">
        <f>Raw!U661-Raw!U662</f>
        <v>91858</v>
      </c>
      <c r="V661" s="95">
        <f>Raw!V661-Raw!W661</f>
        <v>68601</v>
      </c>
      <c r="W661" s="95">
        <f t="shared" si="166"/>
        <v>28418</v>
      </c>
      <c r="X661" s="95">
        <f>Raw!X661</f>
        <v>334888</v>
      </c>
      <c r="Y661" s="95">
        <f>Raw!Y661</f>
        <v>84624</v>
      </c>
      <c r="Z661" s="95">
        <f>Raw!Z661</f>
        <v>25439</v>
      </c>
      <c r="AA661" s="95">
        <f>Raw!AA661</f>
        <v>5684</v>
      </c>
    </row>
    <row r="662" spans="1:27" ht="15" thickTop="1" x14ac:dyDescent="0.3">
      <c r="A662" s="88">
        <v>661</v>
      </c>
      <c r="B662" s="88" t="s">
        <v>366</v>
      </c>
      <c r="C662" s="88" t="s">
        <v>95</v>
      </c>
      <c r="D662" s="88">
        <v>2023</v>
      </c>
      <c r="E662" s="112">
        <f>Raw!E662+Raw!J662+Raw!K662+Raw!N662</f>
        <v>52237</v>
      </c>
      <c r="F662" s="4">
        <f t="shared" si="164"/>
        <v>6347</v>
      </c>
      <c r="G662" s="94">
        <f t="shared" si="167"/>
        <v>22342.34972746699</v>
      </c>
      <c r="H662" s="94">
        <f>Raw!E662</f>
        <v>52547</v>
      </c>
      <c r="I662" s="94">
        <f t="shared" si="165"/>
        <v>5475</v>
      </c>
      <c r="J662" s="94">
        <f>Raw!F662</f>
        <v>40971</v>
      </c>
      <c r="K662" s="95">
        <f>Raw!G662</f>
        <v>9527</v>
      </c>
      <c r="L662" s="95">
        <f>Raw!H662</f>
        <v>0</v>
      </c>
      <c r="M662" s="95">
        <f>Raw!I662+Raw!R662</f>
        <v>202</v>
      </c>
      <c r="N662" s="95">
        <f>Raw!M662</f>
        <v>2020</v>
      </c>
      <c r="O662" s="95">
        <f t="shared" si="168"/>
        <v>2220.3760667458514</v>
      </c>
      <c r="P662" s="95">
        <f>Raw!O662</f>
        <v>2290</v>
      </c>
      <c r="Q662" s="113">
        <f>E662-(Raw!L662-Raw!P662)</f>
        <v>2199</v>
      </c>
      <c r="R662" s="95">
        <f>Raw!S662+Raw!T662</f>
        <v>490</v>
      </c>
      <c r="S662" s="95">
        <f>Raw!S662/(Clean!R662/Raw!O662)</f>
        <v>2290</v>
      </c>
      <c r="T662" s="95">
        <f>Raw!Q662</f>
        <v>1820</v>
      </c>
      <c r="U662" s="95">
        <f>Raw!U662-Raw!U663</f>
        <v>-2248</v>
      </c>
      <c r="V662" s="95">
        <f>Raw!V662-Raw!W662</f>
        <v>40183</v>
      </c>
      <c r="W662" s="95">
        <f t="shared" si="166"/>
        <v>2537</v>
      </c>
      <c r="X662" s="95">
        <f>Raw!X662</f>
        <v>90239</v>
      </c>
      <c r="Y662" s="95">
        <f>Raw!Y662</f>
        <v>3875</v>
      </c>
      <c r="Z662" s="95">
        <f>Raw!Z662</f>
        <v>4584</v>
      </c>
      <c r="AA662" s="95">
        <f>Raw!AA662</f>
        <v>348</v>
      </c>
    </row>
    <row r="663" spans="1:27" x14ac:dyDescent="0.3">
      <c r="A663" s="85">
        <v>662</v>
      </c>
      <c r="B663" s="85" t="s">
        <v>366</v>
      </c>
      <c r="C663" s="85" t="s">
        <v>95</v>
      </c>
      <c r="D663" s="85">
        <v>2022</v>
      </c>
      <c r="E663" s="112">
        <f>Raw!E663+Raw!J663+Raw!K663+Raw!N663</f>
        <v>45890</v>
      </c>
      <c r="F663" s="4">
        <f t="shared" si="164"/>
        <v>161</v>
      </c>
      <c r="G663" s="94">
        <f t="shared" ref="G663:G672" si="171">G662</f>
        <v>22342.34972746699</v>
      </c>
      <c r="H663" s="94">
        <f>Raw!E663</f>
        <v>47072</v>
      </c>
      <c r="I663" s="94">
        <f t="shared" si="165"/>
        <v>-1282</v>
      </c>
      <c r="J663" s="94">
        <f>Raw!F663</f>
        <v>35920</v>
      </c>
      <c r="K663" s="95">
        <f>Raw!G663</f>
        <v>9683</v>
      </c>
      <c r="L663" s="95">
        <f>Raw!H663</f>
        <v>0</v>
      </c>
      <c r="M663" s="95">
        <f>Raw!I663+Raw!R663</f>
        <v>313</v>
      </c>
      <c r="N663" s="95">
        <f>Raw!M663</f>
        <v>2108</v>
      </c>
      <c r="O663" s="95">
        <f t="shared" ref="O663:O672" si="172">O662</f>
        <v>2220.3760667458514</v>
      </c>
      <c r="P663" s="95">
        <f>Raw!O663</f>
        <v>2146</v>
      </c>
      <c r="Q663" s="113">
        <f>E663-(Raw!L663-Raw!P663)</f>
        <v>1364</v>
      </c>
      <c r="R663" s="95">
        <f>Raw!S663+Raw!T663</f>
        <v>438</v>
      </c>
      <c r="S663" s="95">
        <f>Raw!S663/(Clean!R663/Raw!O663)</f>
        <v>2175.3972602739727</v>
      </c>
      <c r="T663" s="95">
        <f>Raw!Q663</f>
        <v>1708</v>
      </c>
      <c r="U663" s="95">
        <f>Raw!U663-Raw!U664</f>
        <v>4364</v>
      </c>
      <c r="V663" s="95">
        <f>Raw!V663-Raw!W663</f>
        <v>37646</v>
      </c>
      <c r="W663" s="95">
        <f t="shared" si="166"/>
        <v>79</v>
      </c>
      <c r="X663" s="95">
        <f>Raw!X663</f>
        <v>89310</v>
      </c>
      <c r="Y663" s="95">
        <f>Raw!Y663</f>
        <v>4703</v>
      </c>
      <c r="Z663" s="95">
        <f>Raw!Z663</f>
        <v>3616</v>
      </c>
      <c r="AA663" s="95">
        <f>Raw!AA663</f>
        <v>-1661</v>
      </c>
    </row>
    <row r="664" spans="1:27" x14ac:dyDescent="0.3">
      <c r="A664" s="85">
        <v>663</v>
      </c>
      <c r="B664" s="85" t="s">
        <v>366</v>
      </c>
      <c r="C664" s="85" t="s">
        <v>95</v>
      </c>
      <c r="D664" s="85">
        <v>2021</v>
      </c>
      <c r="E664" s="112">
        <f>Raw!E664+Raw!J664+Raw!K664+Raw!N664</f>
        <v>45729</v>
      </c>
      <c r="F664" s="4">
        <f t="shared" si="164"/>
        <v>-7383</v>
      </c>
      <c r="G664" s="94">
        <f t="shared" si="171"/>
        <v>22342.34972746699</v>
      </c>
      <c r="H664" s="94">
        <f>Raw!E664</f>
        <v>48354</v>
      </c>
      <c r="I664" s="94">
        <f t="shared" si="165"/>
        <v>-4877</v>
      </c>
      <c r="J664" s="94">
        <f>Raw!F664</f>
        <v>37768</v>
      </c>
      <c r="K664" s="95">
        <f>Raw!G664</f>
        <v>9818</v>
      </c>
      <c r="L664" s="95">
        <f>Raw!H664</f>
        <v>0</v>
      </c>
      <c r="M664" s="95">
        <f>Raw!I664+Raw!R664</f>
        <v>308</v>
      </c>
      <c r="N664" s="95">
        <f>Raw!M664</f>
        <v>2740</v>
      </c>
      <c r="O664" s="95">
        <f t="shared" si="172"/>
        <v>2220.3760667458514</v>
      </c>
      <c r="P664" s="95">
        <f>Raw!O664</f>
        <v>2790</v>
      </c>
      <c r="Q664" s="113">
        <f>E664-(Raw!L664-Raw!P664)</f>
        <v>525</v>
      </c>
      <c r="R664" s="95">
        <f>Raw!S664+Raw!T664</f>
        <v>410</v>
      </c>
      <c r="S664" s="95">
        <f>Raw!S664/(Clean!R664/Raw!O664)</f>
        <v>2708.3414634146343</v>
      </c>
      <c r="T664" s="95">
        <f>Raw!Q664</f>
        <v>2378</v>
      </c>
      <c r="U664" s="95">
        <f>Raw!U664-Raw!U665</f>
        <v>-3920</v>
      </c>
      <c r="V664" s="95">
        <f>Raw!V664-Raw!W664</f>
        <v>37567</v>
      </c>
      <c r="W664" s="95">
        <f t="shared" si="166"/>
        <v>-245</v>
      </c>
      <c r="X664" s="95">
        <f>Raw!X664</f>
        <v>87937</v>
      </c>
      <c r="Y664" s="95">
        <f>Raw!Y664</f>
        <v>5328</v>
      </c>
      <c r="Z664" s="95">
        <f>Raw!Z664</f>
        <v>2191</v>
      </c>
      <c r="AA664" s="95">
        <f>Raw!AA664</f>
        <v>7063</v>
      </c>
    </row>
    <row r="665" spans="1:27" x14ac:dyDescent="0.3">
      <c r="A665" s="85">
        <v>664</v>
      </c>
      <c r="B665" s="85" t="s">
        <v>366</v>
      </c>
      <c r="C665" s="85" t="s">
        <v>95</v>
      </c>
      <c r="D665" s="85">
        <v>2020</v>
      </c>
      <c r="E665" s="112">
        <f>Raw!E665+Raw!J665+Raw!K665+Raw!N665</f>
        <v>53112</v>
      </c>
      <c r="F665" s="4">
        <f t="shared" si="164"/>
        <v>-18256</v>
      </c>
      <c r="G665" s="94">
        <f t="shared" si="171"/>
        <v>22342.34972746699</v>
      </c>
      <c r="H665" s="94">
        <f>Raw!E665</f>
        <v>53231</v>
      </c>
      <c r="I665" s="94">
        <f t="shared" si="165"/>
        <v>-18329</v>
      </c>
      <c r="J665" s="94">
        <f>Raw!F665</f>
        <v>42560</v>
      </c>
      <c r="K665" s="95">
        <f>Raw!G665</f>
        <v>8178</v>
      </c>
      <c r="L665" s="95">
        <f>Raw!H665</f>
        <v>0</v>
      </c>
      <c r="M665" s="95">
        <f>Raw!I665+Raw!R665</f>
        <v>228</v>
      </c>
      <c r="N665" s="95">
        <f>Raw!M665</f>
        <v>1541</v>
      </c>
      <c r="O665" s="95">
        <f t="shared" si="172"/>
        <v>2220.3760667458514</v>
      </c>
      <c r="P665" s="95">
        <f>Raw!O665</f>
        <v>1568</v>
      </c>
      <c r="Q665" s="113">
        <f>E665-(Raw!L665-Raw!P665)</f>
        <v>1647</v>
      </c>
      <c r="R665" s="95">
        <f>Raw!S665+Raw!T665</f>
        <v>225</v>
      </c>
      <c r="S665" s="95">
        <f>Raw!S665/(Clean!R665/Raw!O665)</f>
        <v>1567.9999999999998</v>
      </c>
      <c r="T665" s="95">
        <f>Raw!Q665</f>
        <v>1349</v>
      </c>
      <c r="U665" s="95">
        <f>Raw!U665-Raw!U666</f>
        <v>-2272</v>
      </c>
      <c r="V665" s="95">
        <f>Raw!V665-Raw!W665</f>
        <v>37812</v>
      </c>
      <c r="W665" s="95">
        <f t="shared" si="166"/>
        <v>6361</v>
      </c>
      <c r="X665" s="95">
        <f>Raw!X665</f>
        <v>95865</v>
      </c>
      <c r="Y665" s="95">
        <f>Raw!Y665</f>
        <v>5988</v>
      </c>
      <c r="Z665" s="95">
        <f>Raw!Z665</f>
        <v>8295</v>
      </c>
      <c r="AA665" s="95">
        <f>Raw!AA665</f>
        <v>3950</v>
      </c>
    </row>
    <row r="666" spans="1:27" x14ac:dyDescent="0.3">
      <c r="A666" s="85">
        <v>665</v>
      </c>
      <c r="B666" s="85" t="s">
        <v>366</v>
      </c>
      <c r="C666" s="85" t="s">
        <v>95</v>
      </c>
      <c r="D666" s="85">
        <v>2019</v>
      </c>
      <c r="E666" s="112">
        <f>Raw!E666+Raw!J666+Raw!K666+Raw!N666</f>
        <v>71368</v>
      </c>
      <c r="F666" s="4">
        <f t="shared" si="164"/>
        <v>-29624</v>
      </c>
      <c r="G666" s="94">
        <f t="shared" si="171"/>
        <v>22342.34972746699</v>
      </c>
      <c r="H666" s="94">
        <f>Raw!E666</f>
        <v>71560</v>
      </c>
      <c r="I666" s="94">
        <f t="shared" si="165"/>
        <v>-31636</v>
      </c>
      <c r="J666" s="94">
        <f>Raw!F666</f>
        <v>58170</v>
      </c>
      <c r="K666" s="95">
        <f>Raw!G666</f>
        <v>10674</v>
      </c>
      <c r="L666" s="95">
        <f>Raw!H666</f>
        <v>0</v>
      </c>
      <c r="M666" s="95">
        <f>Raw!I666+Raw!R666</f>
        <v>171</v>
      </c>
      <c r="N666" s="95">
        <f>Raw!M666</f>
        <v>2237</v>
      </c>
      <c r="O666" s="95">
        <f t="shared" si="172"/>
        <v>2220.3760667458514</v>
      </c>
      <c r="P666" s="95">
        <f>Raw!O666</f>
        <v>2614</v>
      </c>
      <c r="Q666" s="113">
        <f>E666-(Raw!L666-Raw!P666)</f>
        <v>2683</v>
      </c>
      <c r="R666" s="95">
        <f>Raw!S666+Raw!T666</f>
        <v>638</v>
      </c>
      <c r="S666" s="95">
        <f>Raw!S666/(Clean!R666/Raw!O666)</f>
        <v>2614</v>
      </c>
      <c r="T666" s="95">
        <f>Raw!Q666</f>
        <v>1962</v>
      </c>
      <c r="U666" s="95">
        <f>Raw!U666-Raw!U667</f>
        <v>5153</v>
      </c>
      <c r="V666" s="95">
        <f>Raw!V666-Raw!W666</f>
        <v>31451</v>
      </c>
      <c r="W666" s="95">
        <f t="shared" si="166"/>
        <v>-4974</v>
      </c>
      <c r="X666" s="95">
        <f>Raw!X666</f>
        <v>108183</v>
      </c>
      <c r="Y666" s="95">
        <f>Raw!Y666</f>
        <v>6863</v>
      </c>
      <c r="Z666" s="95">
        <f>Raw!Z666</f>
        <v>10652</v>
      </c>
      <c r="AA666" s="95">
        <f>Raw!AA666</f>
        <v>-3842</v>
      </c>
    </row>
    <row r="667" spans="1:27" x14ac:dyDescent="0.3">
      <c r="A667" s="85">
        <v>666</v>
      </c>
      <c r="B667" s="85" t="s">
        <v>366</v>
      </c>
      <c r="C667" s="85" t="s">
        <v>95</v>
      </c>
      <c r="D667" s="85">
        <v>2018</v>
      </c>
      <c r="E667" s="112">
        <f>Raw!E667+Raw!J667+Raw!K667+Raw!N667</f>
        <v>100992</v>
      </c>
      <c r="F667" s="4">
        <f t="shared" si="164"/>
        <v>14218</v>
      </c>
      <c r="G667" s="94">
        <f t="shared" si="171"/>
        <v>22342.34972746699</v>
      </c>
      <c r="H667" s="94">
        <f>Raw!E667</f>
        <v>103196</v>
      </c>
      <c r="I667" s="94">
        <f t="shared" si="165"/>
        <v>14945</v>
      </c>
      <c r="J667" s="94">
        <f>Raw!F667</f>
        <v>87511</v>
      </c>
      <c r="K667" s="95">
        <f>Raw!G667</f>
        <v>13503</v>
      </c>
      <c r="L667" s="95">
        <f>Raw!H667</f>
        <v>0</v>
      </c>
      <c r="M667" s="95">
        <f>Raw!I667+Raw!R667</f>
        <v>0</v>
      </c>
      <c r="N667" s="95">
        <f>Raw!M667</f>
        <v>4208</v>
      </c>
      <c r="O667" s="95">
        <f t="shared" si="172"/>
        <v>2220.3760667458514</v>
      </c>
      <c r="P667" s="95">
        <f>Raw!O667</f>
        <v>4494</v>
      </c>
      <c r="Q667" s="113">
        <f>E667-(Raw!L667-Raw!P667)</f>
        <v>2891</v>
      </c>
      <c r="R667" s="95">
        <f>Raw!S667+Raw!T667</f>
        <v>886</v>
      </c>
      <c r="S667" s="95">
        <f>Raw!S667/(Clean!R667/Raw!O667)</f>
        <v>4494</v>
      </c>
      <c r="T667" s="95">
        <f>Raw!Q667</f>
        <v>3623</v>
      </c>
      <c r="U667" s="95">
        <f>Raw!U667-Raw!U668</f>
        <v>-10325</v>
      </c>
      <c r="V667" s="95">
        <f>Raw!V667-Raw!W667</f>
        <v>36425</v>
      </c>
      <c r="W667" s="95">
        <f t="shared" si="166"/>
        <v>1145</v>
      </c>
      <c r="X667" s="95">
        <f>Raw!X667</f>
        <v>102357</v>
      </c>
      <c r="Y667" s="95">
        <f>Raw!Y667</f>
        <v>7195</v>
      </c>
      <c r="Z667" s="95">
        <f>Raw!Z667</f>
        <v>5761</v>
      </c>
      <c r="AA667" s="95">
        <f>Raw!AA667</f>
        <v>8818</v>
      </c>
    </row>
    <row r="668" spans="1:27" x14ac:dyDescent="0.3">
      <c r="A668" s="85">
        <v>667</v>
      </c>
      <c r="B668" s="85" t="s">
        <v>366</v>
      </c>
      <c r="C668" s="85" t="s">
        <v>95</v>
      </c>
      <c r="D668" s="85">
        <v>2017</v>
      </c>
      <c r="E668" s="112">
        <f>Raw!E668+Raw!J668+Raw!K668+Raw!N668</f>
        <v>86774</v>
      </c>
      <c r="F668" s="4">
        <f t="shared" si="164"/>
        <v>14740</v>
      </c>
      <c r="G668" s="94">
        <f t="shared" si="171"/>
        <v>22342.34972746699</v>
      </c>
      <c r="H668" s="94">
        <f>Raw!E668</f>
        <v>88251</v>
      </c>
      <c r="I668" s="94">
        <f t="shared" si="165"/>
        <v>14709</v>
      </c>
      <c r="J668" s="94">
        <f>Raw!F668</f>
        <v>71156</v>
      </c>
      <c r="K668" s="95">
        <f>Raw!G668</f>
        <v>10060</v>
      </c>
      <c r="L668" s="95">
        <f>Raw!H668</f>
        <v>0</v>
      </c>
      <c r="M668" s="95">
        <f>Raw!I668+Raw!R668</f>
        <v>0</v>
      </c>
      <c r="N668" s="95">
        <f>Raw!M668</f>
        <v>7126</v>
      </c>
      <c r="O668" s="95">
        <f t="shared" si="172"/>
        <v>2220.3760667458514</v>
      </c>
      <c r="P668" s="95">
        <f>Raw!O668</f>
        <v>6147</v>
      </c>
      <c r="Q668" s="113">
        <f>E668-(Raw!L668-Raw!P668)</f>
        <v>7687</v>
      </c>
      <c r="R668" s="95">
        <f>Raw!S668+Raw!T668</f>
        <v>2038</v>
      </c>
      <c r="S668" s="95">
        <f>Raw!S668/(Clean!R668/Raw!O668)</f>
        <v>6147</v>
      </c>
      <c r="T668" s="95">
        <f>Raw!Q668</f>
        <v>4169</v>
      </c>
      <c r="U668" s="95">
        <f>Raw!U668-Raw!U669</f>
        <v>-7067</v>
      </c>
      <c r="V668" s="95">
        <f>Raw!V668-Raw!W668</f>
        <v>35280</v>
      </c>
      <c r="W668" s="95">
        <f t="shared" si="166"/>
        <v>-4407</v>
      </c>
      <c r="X668" s="95">
        <f>Raw!X668</f>
        <v>131592</v>
      </c>
      <c r="Y668" s="95">
        <f>Raw!Y668</f>
        <v>8708</v>
      </c>
      <c r="Z668" s="95">
        <f>Raw!Z668</f>
        <v>8309</v>
      </c>
      <c r="AA668" s="95">
        <f>Raw!AA668</f>
        <v>-3121</v>
      </c>
    </row>
    <row r="669" spans="1:27" x14ac:dyDescent="0.3">
      <c r="A669" s="85">
        <v>668</v>
      </c>
      <c r="B669" s="85" t="s">
        <v>366</v>
      </c>
      <c r="C669" s="85" t="s">
        <v>95</v>
      </c>
      <c r="D669" s="85">
        <v>2016</v>
      </c>
      <c r="E669" s="112">
        <f>Raw!E669+Raw!J669+Raw!K669+Raw!N669</f>
        <v>72034</v>
      </c>
      <c r="F669" s="4">
        <f t="shared" si="164"/>
        <v>-17457</v>
      </c>
      <c r="G669" s="94">
        <f t="shared" si="171"/>
        <v>22342.34972746699</v>
      </c>
      <c r="H669" s="94">
        <f>Raw!E669</f>
        <v>73542</v>
      </c>
      <c r="I669" s="94">
        <f t="shared" si="165"/>
        <v>-12438</v>
      </c>
      <c r="J669" s="94">
        <f>Raw!F669</f>
        <v>56628</v>
      </c>
      <c r="K669" s="95">
        <f>Raw!G669</f>
        <v>12631</v>
      </c>
      <c r="L669" s="95">
        <f>Raw!H669</f>
        <v>0</v>
      </c>
      <c r="M669" s="95">
        <f>Raw!I669+Raw!R669</f>
        <v>72</v>
      </c>
      <c r="N669" s="95">
        <f>Raw!M669</f>
        <v>4933</v>
      </c>
      <c r="O669" s="95">
        <f t="shared" si="172"/>
        <v>2220.3760667458514</v>
      </c>
      <c r="P669" s="95">
        <f>Raw!O669</f>
        <v>4383</v>
      </c>
      <c r="Q669" s="113">
        <f>E669-(Raw!L669-Raw!P669)</f>
        <v>4281</v>
      </c>
      <c r="R669" s="95">
        <f>Raw!S669+Raw!T669</f>
        <v>856</v>
      </c>
      <c r="S669" s="95">
        <f>Raw!S669/(Clean!R669/Raw!O669)</f>
        <v>4705.580607476636</v>
      </c>
      <c r="T669" s="95">
        <f>Raw!Q669</f>
        <v>3525</v>
      </c>
      <c r="U669" s="95">
        <f>Raw!U669-Raw!U670</f>
        <v>3051</v>
      </c>
      <c r="V669" s="95">
        <f>Raw!V669-Raw!W669</f>
        <v>39687</v>
      </c>
      <c r="W669" s="95">
        <f t="shared" si="166"/>
        <v>232</v>
      </c>
      <c r="X669" s="95">
        <f>Raw!X669</f>
        <v>135059</v>
      </c>
      <c r="Y669" s="95">
        <f>Raw!Y669</f>
        <v>6566</v>
      </c>
      <c r="Z669" s="95">
        <f>Raw!Z669</f>
        <v>1583</v>
      </c>
      <c r="AA669" s="95">
        <f>Raw!AA669</f>
        <v>-1283</v>
      </c>
    </row>
    <row r="670" spans="1:27" x14ac:dyDescent="0.3">
      <c r="A670" s="85">
        <v>669</v>
      </c>
      <c r="B670" s="85" t="s">
        <v>366</v>
      </c>
      <c r="C670" s="85" t="s">
        <v>95</v>
      </c>
      <c r="D670" s="85">
        <v>2015</v>
      </c>
      <c r="E670" s="112">
        <f>Raw!E670+Raw!J670+Raw!K670+Raw!N670</f>
        <v>89491</v>
      </c>
      <c r="F670" s="4">
        <f t="shared" si="164"/>
        <v>-14265</v>
      </c>
      <c r="G670" s="94">
        <f t="shared" si="171"/>
        <v>22342.34972746699</v>
      </c>
      <c r="H670" s="94">
        <f>Raw!E670</f>
        <v>85980</v>
      </c>
      <c r="I670" s="94">
        <f t="shared" si="165"/>
        <v>-22251</v>
      </c>
      <c r="J670" s="94">
        <f>Raw!F670</f>
        <v>61811</v>
      </c>
      <c r="K670" s="95">
        <f>Raw!G670</f>
        <v>17277</v>
      </c>
      <c r="L670" s="95">
        <f>Raw!H670</f>
        <v>0</v>
      </c>
      <c r="M670" s="95">
        <f>Raw!I670+Raw!R670</f>
        <v>0</v>
      </c>
      <c r="N670" s="95">
        <f>Raw!M670</f>
        <v>2803</v>
      </c>
      <c r="O670" s="95">
        <f t="shared" si="172"/>
        <v>2220.3760667458514</v>
      </c>
      <c r="P670" s="95">
        <f>Raw!O670</f>
        <v>2984</v>
      </c>
      <c r="Q670" s="113">
        <f>E670-(Raw!L670-Raw!P670)</f>
        <v>8160</v>
      </c>
      <c r="R670" s="95">
        <f>Raw!S670+Raw!T670</f>
        <v>1846</v>
      </c>
      <c r="S670" s="95">
        <f>Raw!S670/(Clean!R670/Raw!O670)</f>
        <v>1863.7876489707476</v>
      </c>
      <c r="T670" s="95">
        <f>Raw!Q670</f>
        <v>1164</v>
      </c>
      <c r="U670" s="95">
        <f>Raw!U670-Raw!U671</f>
        <v>-1734</v>
      </c>
      <c r="V670" s="95">
        <f>Raw!V670-Raw!W670</f>
        <v>39455</v>
      </c>
      <c r="W670" s="95">
        <f t="shared" si="166"/>
        <v>36702</v>
      </c>
      <c r="X670" s="95">
        <f>Raw!X670</f>
        <v>128479</v>
      </c>
      <c r="Y670" s="95">
        <f>Raw!Y670</f>
        <v>7106</v>
      </c>
      <c r="Z670" s="95">
        <f>Raw!Z670</f>
        <v>2959</v>
      </c>
      <c r="AA670" s="95">
        <f>Raw!AA670</f>
        <v>-15879</v>
      </c>
    </row>
    <row r="671" spans="1:27" x14ac:dyDescent="0.3">
      <c r="A671" s="85">
        <v>670</v>
      </c>
      <c r="B671" s="85" t="s">
        <v>366</v>
      </c>
      <c r="C671" s="85" t="s">
        <v>95</v>
      </c>
      <c r="D671" s="85">
        <v>2014</v>
      </c>
      <c r="E671" s="112">
        <f>Raw!E671+Raw!J671+Raw!K671+Raw!N671</f>
        <v>103756</v>
      </c>
      <c r="F671" s="4">
        <f t="shared" si="164"/>
        <v>13326</v>
      </c>
      <c r="G671" s="94">
        <f t="shared" si="171"/>
        <v>22342.34972746699</v>
      </c>
      <c r="H671" s="94">
        <f>Raw!E671</f>
        <v>108231</v>
      </c>
      <c r="I671" s="94">
        <f t="shared" si="165"/>
        <v>22324</v>
      </c>
      <c r="J671" s="94">
        <f>Raw!F671</f>
        <v>81065</v>
      </c>
      <c r="K671" s="95">
        <f>Raw!G671</f>
        <v>23077</v>
      </c>
      <c r="L671" s="95">
        <f>Raw!H671</f>
        <v>0</v>
      </c>
      <c r="M671" s="95">
        <f>Raw!I671+Raw!R671</f>
        <v>173</v>
      </c>
      <c r="N671" s="95">
        <f>Raw!M671</f>
        <v>7823</v>
      </c>
      <c r="O671" s="95">
        <f t="shared" si="172"/>
        <v>2220.3760667458514</v>
      </c>
      <c r="P671" s="95">
        <f>Raw!O671</f>
        <v>8375</v>
      </c>
      <c r="Q671" s="113">
        <f>E671-(Raw!L671-Raw!P671)</f>
        <v>4310</v>
      </c>
      <c r="R671" s="95">
        <f>Raw!S671+Raw!T671</f>
        <v>961</v>
      </c>
      <c r="S671" s="95">
        <f>Raw!S671/(Clean!R671/Raw!O671)</f>
        <v>8375</v>
      </c>
      <c r="T671" s="95">
        <f>Raw!Q671</f>
        <v>8103</v>
      </c>
      <c r="U671" s="95">
        <f>Raw!U671-Raw!U672</f>
        <v>-1301</v>
      </c>
      <c r="V671" s="95">
        <f>Raw!V671-Raw!W671</f>
        <v>2753</v>
      </c>
      <c r="W671" s="95">
        <f t="shared" si="166"/>
        <v>-11518</v>
      </c>
      <c r="X671" s="95">
        <f>Raw!X671</f>
        <v>163634</v>
      </c>
      <c r="Y671" s="95">
        <f>Raw!Y671</f>
        <v>6980</v>
      </c>
      <c r="Z671" s="95">
        <f>Raw!Z671</f>
        <v>8644</v>
      </c>
      <c r="AA671" s="95">
        <f>Raw!AA671</f>
        <v>9470</v>
      </c>
    </row>
    <row r="672" spans="1:27" ht="15" thickBot="1" x14ac:dyDescent="0.35">
      <c r="A672" s="93">
        <v>671</v>
      </c>
      <c r="B672" s="93" t="s">
        <v>366</v>
      </c>
      <c r="C672" s="93" t="s">
        <v>95</v>
      </c>
      <c r="D672" s="93">
        <v>2013</v>
      </c>
      <c r="E672" s="112">
        <f>Raw!E672+Raw!J672+Raw!K672+Raw!N672</f>
        <v>90430</v>
      </c>
      <c r="F672" s="4">
        <f t="shared" si="164"/>
        <v>-16662</v>
      </c>
      <c r="G672" s="94">
        <f t="shared" si="171"/>
        <v>22342.34972746699</v>
      </c>
      <c r="H672" s="94">
        <f>Raw!E672</f>
        <v>85907</v>
      </c>
      <c r="I672" s="94">
        <f t="shared" si="165"/>
        <v>-24628</v>
      </c>
      <c r="J672" s="94">
        <f>Raw!F672</f>
        <v>63850</v>
      </c>
      <c r="K672" s="95">
        <f>Raw!G672</f>
        <v>22551</v>
      </c>
      <c r="L672" s="95">
        <f>Raw!H672</f>
        <v>0</v>
      </c>
      <c r="M672" s="95">
        <f>Raw!I672+Raw!R672</f>
        <v>0</v>
      </c>
      <c r="N672" s="95">
        <f>Raw!M672</f>
        <v>-904</v>
      </c>
      <c r="O672" s="95">
        <f t="shared" si="172"/>
        <v>2220.3760667458514</v>
      </c>
      <c r="P672" s="95">
        <f>Raw!O672</f>
        <v>5828</v>
      </c>
      <c r="Q672" s="113">
        <f>E672-(Raw!L672-Raw!P672)</f>
        <v>5310</v>
      </c>
      <c r="R672" s="95">
        <f>Raw!S672+Raw!T672</f>
        <v>1691</v>
      </c>
      <c r="S672" s="95">
        <f>Raw!S672/(Clean!R672/Raw!O672)</f>
        <v>5828.0000000000009</v>
      </c>
      <c r="T672" s="95">
        <f>Raw!Q672</f>
        <v>4315</v>
      </c>
      <c r="U672" s="95">
        <f>Raw!U672-Raw!U673</f>
        <v>13848</v>
      </c>
      <c r="V672" s="95">
        <f>Raw!V672-Raw!W672</f>
        <v>14271</v>
      </c>
      <c r="W672" s="95">
        <f t="shared" si="166"/>
        <v>6228</v>
      </c>
      <c r="X672" s="95">
        <f>Raw!X672</f>
        <v>187531</v>
      </c>
      <c r="Y672" s="95">
        <f>Raw!Y672</f>
        <v>6580</v>
      </c>
      <c r="Z672" s="95">
        <f>Raw!Z672</f>
        <v>9277</v>
      </c>
      <c r="AA672" s="95">
        <f>Raw!AA672</f>
        <v>1819</v>
      </c>
    </row>
    <row r="673" spans="1:27" ht="15" thickTop="1" x14ac:dyDescent="0.3">
      <c r="A673" s="88">
        <v>672</v>
      </c>
      <c r="B673" s="88" t="s">
        <v>366</v>
      </c>
      <c r="C673" s="88" t="s">
        <v>335</v>
      </c>
      <c r="D673" s="88">
        <v>2023</v>
      </c>
      <c r="E673" s="112">
        <f>Raw!E673+Raw!J673+Raw!K673+Raw!N673</f>
        <v>107092</v>
      </c>
      <c r="F673" s="4">
        <f t="shared" si="164"/>
        <v>-18511</v>
      </c>
      <c r="G673" s="94">
        <f t="shared" si="167"/>
        <v>17396.656967807201</v>
      </c>
      <c r="H673" s="94">
        <f>Raw!E673</f>
        <v>110535</v>
      </c>
      <c r="I673" s="94">
        <f t="shared" si="165"/>
        <v>-18222</v>
      </c>
      <c r="J673" s="94">
        <f>Raw!F673</f>
        <v>80013</v>
      </c>
      <c r="K673" s="95">
        <f>Raw!G673</f>
        <v>18271</v>
      </c>
      <c r="L673" s="95">
        <f>Raw!H673</f>
        <v>0</v>
      </c>
      <c r="M673" s="95">
        <f>Raw!I673+Raw!R673</f>
        <v>351</v>
      </c>
      <c r="N673" s="95">
        <f>Raw!M673</f>
        <v>17353</v>
      </c>
      <c r="O673" s="95">
        <f t="shared" si="168"/>
        <v>3825.9360858923592</v>
      </c>
      <c r="P673" s="95">
        <f>Raw!O673</f>
        <v>20750</v>
      </c>
      <c r="Q673" s="113">
        <f>E673-(Raw!L673-Raw!P673)</f>
        <v>18191</v>
      </c>
      <c r="R673" s="95">
        <f>Raw!S673+Raw!T673</f>
        <v>4281</v>
      </c>
      <c r="S673" s="95">
        <f>Raw!S673/(Clean!R673/Raw!O673)</f>
        <v>21428.579771081524</v>
      </c>
      <c r="T673" s="95">
        <f>Raw!Q673</f>
        <v>16469</v>
      </c>
      <c r="U673" s="95">
        <f>Raw!U673-Raw!U674</f>
        <v>-3271</v>
      </c>
      <c r="V673" s="95">
        <f>Raw!V673-Raw!W673</f>
        <v>8043</v>
      </c>
      <c r="W673" s="95">
        <f t="shared" si="166"/>
        <v>-9</v>
      </c>
      <c r="X673" s="95">
        <f>Raw!X673</f>
        <v>105158</v>
      </c>
      <c r="Y673" s="95">
        <f>Raw!Y673</f>
        <v>1471</v>
      </c>
      <c r="Z673" s="95">
        <f>Raw!Z673</f>
        <v>12047</v>
      </c>
      <c r="AA673" s="95">
        <f>Raw!AA673</f>
        <v>10238</v>
      </c>
    </row>
    <row r="674" spans="1:27" x14ac:dyDescent="0.3">
      <c r="A674" s="85">
        <v>673</v>
      </c>
      <c r="B674" s="85" t="s">
        <v>366</v>
      </c>
      <c r="C674" s="85" t="s">
        <v>335</v>
      </c>
      <c r="D674" s="85">
        <v>2022</v>
      </c>
      <c r="E674" s="112">
        <f>Raw!E674+Raw!J674+Raw!K674+Raw!N674</f>
        <v>125603</v>
      </c>
      <c r="F674" s="4">
        <f t="shared" si="164"/>
        <v>2285</v>
      </c>
      <c r="G674" s="94">
        <f t="shared" ref="G674:G683" si="173">G673</f>
        <v>17396.656967807201</v>
      </c>
      <c r="H674" s="94">
        <f>Raw!E674</f>
        <v>128757</v>
      </c>
      <c r="I674" s="94">
        <f t="shared" si="165"/>
        <v>9505</v>
      </c>
      <c r="J674" s="94">
        <f>Raw!F674</f>
        <v>91019</v>
      </c>
      <c r="K674" s="95">
        <f>Raw!G674</f>
        <v>23944</v>
      </c>
      <c r="L674" s="95">
        <f>Raw!H674</f>
        <v>0</v>
      </c>
      <c r="M674" s="95">
        <f>Raw!I674+Raw!R674</f>
        <v>440</v>
      </c>
      <c r="N674" s="95">
        <f>Raw!M674</f>
        <v>17753</v>
      </c>
      <c r="O674" s="95">
        <f t="shared" ref="O674:O683" si="174">O673</f>
        <v>3825.9360858923592</v>
      </c>
      <c r="P674" s="95">
        <f>Raw!O674</f>
        <v>19801</v>
      </c>
      <c r="Q674" s="113">
        <f>E674-(Raw!L674-Raw!P674)</f>
        <v>18676</v>
      </c>
      <c r="R674" s="95">
        <f>Raw!S674+Raw!T674</f>
        <v>4076</v>
      </c>
      <c r="S674" s="95">
        <f>Raw!S674/(Clean!R674/Raw!O674)</f>
        <v>19786.426153091266</v>
      </c>
      <c r="T674" s="95">
        <f>Raw!Q674</f>
        <v>15726</v>
      </c>
      <c r="U674" s="95">
        <f>Raw!U674-Raw!U675</f>
        <v>2487</v>
      </c>
      <c r="V674" s="95">
        <f>Raw!V674-Raw!W674</f>
        <v>8052</v>
      </c>
      <c r="W674" s="95">
        <f t="shared" si="166"/>
        <v>-31186</v>
      </c>
      <c r="X674" s="95">
        <f>Raw!X674</f>
        <v>105855</v>
      </c>
      <c r="Y674" s="95">
        <f>Raw!Y674</f>
        <v>2321</v>
      </c>
      <c r="Z674" s="95">
        <f>Raw!Z674</f>
        <v>17911</v>
      </c>
      <c r="AA674" s="95">
        <f>Raw!AA674</f>
        <v>-31340</v>
      </c>
    </row>
    <row r="675" spans="1:27" x14ac:dyDescent="0.3">
      <c r="A675" s="85">
        <v>674</v>
      </c>
      <c r="B675" s="85" t="s">
        <v>366</v>
      </c>
      <c r="C675" s="85" t="s">
        <v>335</v>
      </c>
      <c r="D675" s="85">
        <v>2021</v>
      </c>
      <c r="E675" s="112">
        <f>Raw!E675+Raw!J675+Raw!K675+Raw!N675</f>
        <v>123318</v>
      </c>
      <c r="F675" s="4">
        <f t="shared" si="164"/>
        <v>-25056</v>
      </c>
      <c r="G675" s="94">
        <f t="shared" si="173"/>
        <v>17396.656967807201</v>
      </c>
      <c r="H675" s="94">
        <f>Raw!E675</f>
        <v>119252</v>
      </c>
      <c r="I675" s="94">
        <f t="shared" si="165"/>
        <v>-24619</v>
      </c>
      <c r="J675" s="94">
        <f>Raw!F675</f>
        <v>84329</v>
      </c>
      <c r="K675" s="95">
        <f>Raw!G675</f>
        <v>18914</v>
      </c>
      <c r="L675" s="95">
        <f>Raw!H675</f>
        <v>0</v>
      </c>
      <c r="M675" s="95">
        <f>Raw!I675+Raw!R675</f>
        <v>471</v>
      </c>
      <c r="N675" s="95">
        <f>Raw!M675</f>
        <v>13346</v>
      </c>
      <c r="O675" s="95">
        <f t="shared" si="174"/>
        <v>3825.9360858923592</v>
      </c>
      <c r="P675" s="95">
        <f>Raw!O675</f>
        <v>15221</v>
      </c>
      <c r="Q675" s="113">
        <f>E675-(Raw!L675-Raw!P675)</f>
        <v>19605</v>
      </c>
      <c r="R675" s="95">
        <f>Raw!S675+Raw!T675</f>
        <v>2193</v>
      </c>
      <c r="S675" s="95">
        <f>Raw!S675/(Clean!R675/Raw!O675)</f>
        <v>14214.595531235751</v>
      </c>
      <c r="T675" s="95">
        <f>Raw!Q675</f>
        <v>13028</v>
      </c>
      <c r="U675" s="95">
        <f>Raw!U675-Raw!U676</f>
        <v>4344</v>
      </c>
      <c r="V675" s="95">
        <f>Raw!V675-Raw!W675</f>
        <v>39238</v>
      </c>
      <c r="W675" s="95">
        <f t="shared" si="166"/>
        <v>6879</v>
      </c>
      <c r="X675" s="95">
        <f>Raw!X675</f>
        <v>72368</v>
      </c>
      <c r="Y675" s="95">
        <f>Raw!Y675</f>
        <v>3860</v>
      </c>
      <c r="Z675" s="95">
        <f>Raw!Z675</f>
        <v>0</v>
      </c>
      <c r="AA675" s="95">
        <f>Raw!AA675</f>
        <v>7122</v>
      </c>
    </row>
    <row r="676" spans="1:27" x14ac:dyDescent="0.3">
      <c r="A676" s="85">
        <v>675</v>
      </c>
      <c r="B676" s="85" t="s">
        <v>366</v>
      </c>
      <c r="C676" s="85" t="s">
        <v>335</v>
      </c>
      <c r="D676" s="85">
        <v>2020</v>
      </c>
      <c r="E676" s="112">
        <f>Raw!E676+Raw!J676+Raw!K676+Raw!N676</f>
        <v>148374</v>
      </c>
      <c r="F676" s="4">
        <f t="shared" si="164"/>
        <v>-411</v>
      </c>
      <c r="G676" s="94">
        <f t="shared" si="173"/>
        <v>17396.656967807201</v>
      </c>
      <c r="H676" s="94">
        <f>Raw!E676</f>
        <v>143871</v>
      </c>
      <c r="I676" s="94">
        <f t="shared" si="165"/>
        <v>-201</v>
      </c>
      <c r="J676" s="94">
        <f>Raw!F676</f>
        <v>103359</v>
      </c>
      <c r="K676" s="95">
        <f>Raw!G676</f>
        <v>26064</v>
      </c>
      <c r="L676" s="95">
        <f>Raw!H676</f>
        <v>0</v>
      </c>
      <c r="M676" s="95">
        <f>Raw!I676+Raw!R676</f>
        <v>595</v>
      </c>
      <c r="N676" s="95">
        <f>Raw!M676</f>
        <v>11140</v>
      </c>
      <c r="O676" s="95">
        <f t="shared" si="174"/>
        <v>3825.9360858923592</v>
      </c>
      <c r="P676" s="95">
        <f>Raw!O676</f>
        <v>13288</v>
      </c>
      <c r="Q676" s="113">
        <f>E676-(Raw!L676-Raw!P676)</f>
        <v>17438</v>
      </c>
      <c r="R676" s="95">
        <f>Raw!S676+Raw!T676</f>
        <v>1795</v>
      </c>
      <c r="S676" s="95">
        <f>Raw!S676/(Clean!R676/Raw!O676)</f>
        <v>14109.709192200557</v>
      </c>
      <c r="T676" s="95">
        <f>Raw!Q676</f>
        <v>11494</v>
      </c>
      <c r="U676" s="95">
        <f>Raw!U676-Raw!U677</f>
        <v>1422</v>
      </c>
      <c r="V676" s="95">
        <f>Raw!V676-Raw!W676</f>
        <v>32359</v>
      </c>
      <c r="W676" s="95">
        <f t="shared" si="166"/>
        <v>6756</v>
      </c>
      <c r="X676" s="95">
        <f>Raw!X676</f>
        <v>72086</v>
      </c>
      <c r="Y676" s="95">
        <f>Raw!Y676</f>
        <v>4463</v>
      </c>
      <c r="Z676" s="95">
        <f>Raw!Z676</f>
        <v>0</v>
      </c>
      <c r="AA676" s="95">
        <f>Raw!AA676</f>
        <v>7792</v>
      </c>
    </row>
    <row r="677" spans="1:27" x14ac:dyDescent="0.3">
      <c r="A677" s="85">
        <v>676</v>
      </c>
      <c r="B677" s="85" t="s">
        <v>366</v>
      </c>
      <c r="C677" s="85" t="s">
        <v>335</v>
      </c>
      <c r="D677" s="85">
        <v>2019</v>
      </c>
      <c r="E677" s="112">
        <f>Raw!E677+Raw!J677+Raw!K677+Raw!N677</f>
        <v>148785</v>
      </c>
      <c r="F677" s="4">
        <f t="shared" si="164"/>
        <v>-8942</v>
      </c>
      <c r="G677" s="94">
        <f t="shared" si="173"/>
        <v>17396.656967807201</v>
      </c>
      <c r="H677" s="94">
        <f>Raw!E677</f>
        <v>144072</v>
      </c>
      <c r="I677" s="94">
        <f t="shared" si="165"/>
        <v>-10116</v>
      </c>
      <c r="J677" s="94">
        <f>Raw!F677</f>
        <v>105760</v>
      </c>
      <c r="K677" s="95">
        <f>Raw!G677</f>
        <v>27292</v>
      </c>
      <c r="L677" s="95">
        <f>Raw!H677</f>
        <v>0</v>
      </c>
      <c r="M677" s="95">
        <f>Raw!I677+Raw!R677</f>
        <v>826</v>
      </c>
      <c r="N677" s="95">
        <f>Raw!M677</f>
        <v>6604</v>
      </c>
      <c r="O677" s="95">
        <f t="shared" si="174"/>
        <v>3825.9360858923592</v>
      </c>
      <c r="P677" s="95">
        <f>Raw!O677</f>
        <v>8085</v>
      </c>
      <c r="Q677" s="113">
        <f>E677-(Raw!L677-Raw!P677)</f>
        <v>13019</v>
      </c>
      <c r="R677" s="95">
        <f>Raw!S677+Raw!T677</f>
        <v>1701</v>
      </c>
      <c r="S677" s="95">
        <f>Raw!S677/(Clean!R677/Raw!O677)</f>
        <v>7091.6049382716055</v>
      </c>
      <c r="T677" s="95">
        <f>Raw!Q677</f>
        <v>6384</v>
      </c>
      <c r="U677" s="95">
        <f>Raw!U677-Raw!U678</f>
        <v>1768</v>
      </c>
      <c r="V677" s="95">
        <f>Raw!V677-Raw!W677</f>
        <v>25603</v>
      </c>
      <c r="W677" s="95">
        <f t="shared" si="166"/>
        <v>2733</v>
      </c>
      <c r="X677" s="95">
        <f>Raw!X677</f>
        <v>63106</v>
      </c>
      <c r="Y677" s="95">
        <f>Raw!Y677</f>
        <v>5992</v>
      </c>
      <c r="Z677" s="95">
        <f>Raw!Z677</f>
        <v>0</v>
      </c>
      <c r="AA677" s="95">
        <f>Raw!AA677</f>
        <v>8080</v>
      </c>
    </row>
    <row r="678" spans="1:27" x14ac:dyDescent="0.3">
      <c r="A678" s="85">
        <v>677</v>
      </c>
      <c r="B678" s="85" t="s">
        <v>366</v>
      </c>
      <c r="C678" s="85" t="s">
        <v>335</v>
      </c>
      <c r="D678" s="85">
        <v>2018</v>
      </c>
      <c r="E678" s="112">
        <f>Raw!E678+Raw!J678+Raw!K678+Raw!N678</f>
        <v>157727</v>
      </c>
      <c r="F678" s="4">
        <f t="shared" si="164"/>
        <v>381</v>
      </c>
      <c r="G678" s="94">
        <f t="shared" si="173"/>
        <v>17396.656967807201</v>
      </c>
      <c r="H678" s="94">
        <f>Raw!E678</f>
        <v>154188</v>
      </c>
      <c r="I678" s="94">
        <f t="shared" si="165"/>
        <v>1151</v>
      </c>
      <c r="J678" s="94">
        <f>Raw!F678</f>
        <v>111067</v>
      </c>
      <c r="K678" s="95">
        <f>Raw!G678</f>
        <v>28600</v>
      </c>
      <c r="L678" s="95">
        <f>Raw!H678</f>
        <v>0</v>
      </c>
      <c r="M678" s="95">
        <f>Raw!I678+Raw!R678</f>
        <v>896</v>
      </c>
      <c r="N678" s="95">
        <f>Raw!M678</f>
        <v>9469</v>
      </c>
      <c r="O678" s="95">
        <f t="shared" si="174"/>
        <v>3825.9360858923592</v>
      </c>
      <c r="P678" s="95">
        <f>Raw!O678</f>
        <v>9507</v>
      </c>
      <c r="Q678" s="113">
        <f>E678-(Raw!L678-Raw!P678)</f>
        <v>14950</v>
      </c>
      <c r="R678" s="95">
        <f>Raw!S678+Raw!T678</f>
        <v>1940</v>
      </c>
      <c r="S678" s="95">
        <f>Raw!S678/(Clean!R678/Raw!O678)</f>
        <v>10016.653608247423</v>
      </c>
      <c r="T678" s="95">
        <f>Raw!Q678</f>
        <v>7566</v>
      </c>
      <c r="U678" s="95">
        <f>Raw!U678-Raw!U679</f>
        <v>-2597</v>
      </c>
      <c r="V678" s="95">
        <f>Raw!V678-Raw!W678</f>
        <v>22870</v>
      </c>
      <c r="W678" s="95">
        <f t="shared" si="166"/>
        <v>4807</v>
      </c>
      <c r="X678" s="95">
        <f>Raw!X678</f>
        <v>64464</v>
      </c>
      <c r="Y678" s="95">
        <f>Raw!Y678</f>
        <v>7283</v>
      </c>
      <c r="Z678" s="95">
        <f>Raw!Z678</f>
        <v>4199</v>
      </c>
      <c r="AA678" s="95">
        <f>Raw!AA678</f>
        <v>4430</v>
      </c>
    </row>
    <row r="679" spans="1:27" x14ac:dyDescent="0.3">
      <c r="A679" s="85">
        <v>678</v>
      </c>
      <c r="B679" s="85" t="s">
        <v>366</v>
      </c>
      <c r="C679" s="85" t="s">
        <v>335</v>
      </c>
      <c r="D679" s="85">
        <v>2017</v>
      </c>
      <c r="E679" s="112">
        <f>Raw!E679+Raw!J679+Raw!K679+Raw!N679</f>
        <v>157346</v>
      </c>
      <c r="F679" s="4">
        <f t="shared" si="164"/>
        <v>2492</v>
      </c>
      <c r="G679" s="94">
        <f t="shared" si="173"/>
        <v>17396.656967807201</v>
      </c>
      <c r="H679" s="94">
        <f>Raw!E679</f>
        <v>153037</v>
      </c>
      <c r="I679" s="94">
        <f t="shared" si="165"/>
        <v>1836</v>
      </c>
      <c r="J679" s="94">
        <f>Raw!F679</f>
        <v>109736</v>
      </c>
      <c r="K679" s="95">
        <f>Raw!G679</f>
        <v>29233</v>
      </c>
      <c r="L679" s="95">
        <f>Raw!H679</f>
        <v>0</v>
      </c>
      <c r="M679" s="95">
        <f>Raw!I679+Raw!R679</f>
        <v>920</v>
      </c>
      <c r="N679" s="95">
        <f>Raw!M679</f>
        <v>8410</v>
      </c>
      <c r="O679" s="95">
        <f t="shared" si="174"/>
        <v>3825.9360858923592</v>
      </c>
      <c r="P679" s="95">
        <f>Raw!O679</f>
        <v>8629</v>
      </c>
      <c r="Q679" s="113">
        <f>E679-(Raw!L679-Raw!P679)</f>
        <v>14553</v>
      </c>
      <c r="R679" s="95">
        <f>Raw!S679+Raw!T679</f>
        <v>1834</v>
      </c>
      <c r="S679" s="95">
        <f>Raw!S679/(Clean!R679/Raw!O679)</f>
        <v>6441.1673936750276</v>
      </c>
      <c r="T679" s="95">
        <f>Raw!Q679</f>
        <v>6794</v>
      </c>
      <c r="U679" s="95">
        <f>Raw!U679-Raw!U680</f>
        <v>2983</v>
      </c>
      <c r="V679" s="95">
        <f>Raw!V679-Raw!W679</f>
        <v>18063</v>
      </c>
      <c r="W679" s="95">
        <f t="shared" si="166"/>
        <v>3982</v>
      </c>
      <c r="X679" s="95">
        <f>Raw!X679</f>
        <v>68138</v>
      </c>
      <c r="Y679" s="95">
        <f>Raw!Y679</f>
        <v>9895</v>
      </c>
      <c r="Z679" s="95">
        <f>Raw!Z679</f>
        <v>5570</v>
      </c>
      <c r="AA679" s="95">
        <f>Raw!AA679</f>
        <v>1850</v>
      </c>
    </row>
    <row r="680" spans="1:27" x14ac:dyDescent="0.3">
      <c r="A680" s="85">
        <v>679</v>
      </c>
      <c r="B680" s="85" t="s">
        <v>366</v>
      </c>
      <c r="C680" s="85" t="s">
        <v>335</v>
      </c>
      <c r="D680" s="85">
        <v>2016</v>
      </c>
      <c r="E680" s="112">
        <f>Raw!E680+Raw!J680+Raw!K680+Raw!N680</f>
        <v>154854</v>
      </c>
      <c r="F680" s="4">
        <f t="shared" si="164"/>
        <v>9134</v>
      </c>
      <c r="G680" s="94">
        <f t="shared" si="173"/>
        <v>17396.656967807201</v>
      </c>
      <c r="H680" s="94">
        <f>Raw!E680</f>
        <v>151201</v>
      </c>
      <c r="I680" s="94">
        <f t="shared" si="165"/>
        <v>8658</v>
      </c>
      <c r="J680" s="94">
        <f>Raw!F680</f>
        <v>106997</v>
      </c>
      <c r="K680" s="95">
        <f>Raw!G680</f>
        <v>29497</v>
      </c>
      <c r="L680" s="95">
        <f>Raw!H680</f>
        <v>0</v>
      </c>
      <c r="M680" s="95">
        <f>Raw!I680+Raw!R680</f>
        <v>866</v>
      </c>
      <c r="N680" s="95">
        <f>Raw!M680</f>
        <v>9668</v>
      </c>
      <c r="O680" s="95">
        <f t="shared" si="174"/>
        <v>3825.9360858923592</v>
      </c>
      <c r="P680" s="95">
        <f>Raw!O680</f>
        <v>9670</v>
      </c>
      <c r="Q680" s="113">
        <f>E680-(Raw!L680-Raw!P680)</f>
        <v>15421</v>
      </c>
      <c r="R680" s="95">
        <f>Raw!S680+Raw!T680</f>
        <v>2100</v>
      </c>
      <c r="S680" s="95">
        <f>Raw!S680/(Clean!R680/Raw!O680)</f>
        <v>12202.619047619048</v>
      </c>
      <c r="T680" s="95">
        <f>Raw!Q680</f>
        <v>7569</v>
      </c>
      <c r="U680" s="95">
        <f>Raw!U680-Raw!U681</f>
        <v>164</v>
      </c>
      <c r="V680" s="95">
        <f>Raw!V680-Raw!W680</f>
        <v>14081</v>
      </c>
      <c r="W680" s="95">
        <f t="shared" si="166"/>
        <v>-2083</v>
      </c>
      <c r="X680" s="95">
        <f>Raw!X680</f>
        <v>68130</v>
      </c>
      <c r="Y680" s="95">
        <f>Raw!Y680</f>
        <v>9838</v>
      </c>
      <c r="Z680" s="95">
        <f>Raw!Z680</f>
        <v>6559</v>
      </c>
      <c r="AA680" s="95">
        <f>Raw!AA680</f>
        <v>11094</v>
      </c>
    </row>
    <row r="681" spans="1:27" x14ac:dyDescent="0.3">
      <c r="A681" s="85">
        <v>680</v>
      </c>
      <c r="B681" s="85" t="s">
        <v>366</v>
      </c>
      <c r="C681" s="85" t="s">
        <v>335</v>
      </c>
      <c r="D681" s="85">
        <v>2015</v>
      </c>
      <c r="E681" s="112">
        <f>Raw!E681+Raw!J681+Raw!K681+Raw!N681</f>
        <v>145720</v>
      </c>
      <c r="F681" s="4">
        <f t="shared" si="164"/>
        <v>17570</v>
      </c>
      <c r="G681" s="94">
        <f t="shared" si="173"/>
        <v>17396.656967807201</v>
      </c>
      <c r="H681" s="94">
        <f>Raw!E681</f>
        <v>142543</v>
      </c>
      <c r="I681" s="94">
        <f t="shared" si="165"/>
        <v>17003</v>
      </c>
      <c r="J681" s="94">
        <f>Raw!F681</f>
        <v>102320</v>
      </c>
      <c r="K681" s="95">
        <f>Raw!G681</f>
        <v>26929</v>
      </c>
      <c r="L681" s="95">
        <f>Raw!H681</f>
        <v>0</v>
      </c>
      <c r="M681" s="95">
        <f>Raw!I681+Raw!R681</f>
        <v>706</v>
      </c>
      <c r="N681" s="95">
        <f>Raw!M681</f>
        <v>8597</v>
      </c>
      <c r="O681" s="95">
        <f t="shared" si="174"/>
        <v>3825.9360858923592</v>
      </c>
      <c r="P681" s="95">
        <f>Raw!O681</f>
        <v>8728</v>
      </c>
      <c r="Q681" s="113">
        <f>E681-(Raw!L681-Raw!P681)</f>
        <v>13844</v>
      </c>
      <c r="R681" s="95">
        <f>Raw!S681+Raw!T681</f>
        <v>2070</v>
      </c>
      <c r="S681" s="95">
        <f>Raw!S681/(Clean!R681/Raw!O681)</f>
        <v>9318.2995169082133</v>
      </c>
      <c r="T681" s="95">
        <f>Raw!Q681</f>
        <v>6658</v>
      </c>
      <c r="U681" s="95">
        <f>Raw!U681-Raw!U682</f>
        <v>-741</v>
      </c>
      <c r="V681" s="95">
        <f>Raw!V681-Raw!W681</f>
        <v>16164</v>
      </c>
      <c r="W681" s="95">
        <f t="shared" si="166"/>
        <v>-1512</v>
      </c>
      <c r="X681" s="95">
        <f>Raw!X681</f>
        <v>63695</v>
      </c>
      <c r="Y681" s="95">
        <f>Raw!Y681</f>
        <v>9037</v>
      </c>
      <c r="Z681" s="95">
        <f>Raw!Z681</f>
        <v>9682</v>
      </c>
      <c r="AA681" s="95">
        <f>Raw!AA681</f>
        <v>7808</v>
      </c>
    </row>
    <row r="682" spans="1:27" x14ac:dyDescent="0.3">
      <c r="A682" s="85">
        <v>681</v>
      </c>
      <c r="B682" s="85" t="s">
        <v>366</v>
      </c>
      <c r="C682" s="85" t="s">
        <v>335</v>
      </c>
      <c r="D682" s="85">
        <v>2014</v>
      </c>
      <c r="E682" s="112">
        <f>Raw!E682+Raw!J682+Raw!K682+Raw!N682</f>
        <v>128150</v>
      </c>
      <c r="F682" s="4">
        <f t="shared" si="164"/>
        <v>19462</v>
      </c>
      <c r="G682" s="94">
        <f t="shared" si="173"/>
        <v>17396.656967807201</v>
      </c>
      <c r="H682" s="94">
        <f>Raw!E682</f>
        <v>125540</v>
      </c>
      <c r="I682" s="94">
        <f t="shared" si="165"/>
        <v>16740</v>
      </c>
      <c r="J682" s="94">
        <f>Raw!F682</f>
        <v>91840</v>
      </c>
      <c r="K682" s="95">
        <f>Raw!G682</f>
        <v>21127</v>
      </c>
      <c r="L682" s="95">
        <f>Raw!H682</f>
        <v>0</v>
      </c>
      <c r="M682" s="95">
        <f>Raw!I682+Raw!R682</f>
        <v>508</v>
      </c>
      <c r="N682" s="95">
        <f>Raw!M682</f>
        <v>8884</v>
      </c>
      <c r="O682" s="95">
        <f t="shared" si="174"/>
        <v>3825.9360858923592</v>
      </c>
      <c r="P682" s="95">
        <f>Raw!O682</f>
        <v>9023</v>
      </c>
      <c r="Q682" s="113">
        <f>E682-(Raw!L682-Raw!P682)</f>
        <v>14264</v>
      </c>
      <c r="R682" s="95">
        <f>Raw!S682+Raw!T682</f>
        <v>2769</v>
      </c>
      <c r="S682" s="95">
        <f>Raw!S682/(Clean!R682/Raw!O682)</f>
        <v>9023</v>
      </c>
      <c r="T682" s="95">
        <f>Raw!Q682</f>
        <v>6254</v>
      </c>
      <c r="U682" s="95">
        <f>Raw!U682-Raw!U683</f>
        <v>2805</v>
      </c>
      <c r="V682" s="95">
        <f>Raw!V682-Raw!W682</f>
        <v>17676</v>
      </c>
      <c r="W682" s="95">
        <f t="shared" si="166"/>
        <v>1863</v>
      </c>
      <c r="X682" s="95">
        <f>Raw!X682</f>
        <v>61834</v>
      </c>
      <c r="Y682" s="95">
        <f>Raw!Y682</f>
        <v>5451</v>
      </c>
      <c r="Z682" s="95">
        <f>Raw!Z682</f>
        <v>10792</v>
      </c>
      <c r="AA682" s="95">
        <f>Raw!AA682</f>
        <v>6450</v>
      </c>
    </row>
    <row r="683" spans="1:27" ht="15" thickBot="1" x14ac:dyDescent="0.35">
      <c r="A683" s="93">
        <v>682</v>
      </c>
      <c r="B683" s="93" t="s">
        <v>366</v>
      </c>
      <c r="C683" s="93" t="s">
        <v>335</v>
      </c>
      <c r="D683" s="93">
        <v>2013</v>
      </c>
      <c r="E683" s="112">
        <f>Raw!E683+Raw!J683+Raw!K683+Raw!N683</f>
        <v>108688</v>
      </c>
      <c r="F683" s="4">
        <f t="shared" si="164"/>
        <v>-194579</v>
      </c>
      <c r="G683" s="94">
        <f t="shared" si="173"/>
        <v>17396.656967807201</v>
      </c>
      <c r="H683" s="94">
        <f>Raw!E683</f>
        <v>108800</v>
      </c>
      <c r="I683" s="94">
        <f t="shared" si="165"/>
        <v>-202483</v>
      </c>
      <c r="J683" s="94">
        <f>Raw!F683</f>
        <v>80763</v>
      </c>
      <c r="K683" s="95">
        <f>Raw!G683</f>
        <v>15929</v>
      </c>
      <c r="L683" s="95">
        <f>Raw!H683</f>
        <v>0</v>
      </c>
      <c r="M683" s="95">
        <f>Raw!I683+Raw!R683</f>
        <v>373</v>
      </c>
      <c r="N683" s="95">
        <f>Raw!M683</f>
        <v>8844</v>
      </c>
      <c r="O683" s="95">
        <f t="shared" si="174"/>
        <v>3825.9360858923592</v>
      </c>
      <c r="P683" s="95">
        <f>Raw!O683</f>
        <v>8965</v>
      </c>
      <c r="Q683" s="113">
        <f>E683-(Raw!L683-Raw!P683)</f>
        <v>11002</v>
      </c>
      <c r="R683" s="95">
        <f>Raw!S683+Raw!T683</f>
        <v>2270</v>
      </c>
      <c r="S683" s="95">
        <f>Raw!S683/(Clean!R683/Raw!O683)</f>
        <v>8965</v>
      </c>
      <c r="T683" s="95">
        <f>Raw!Q683</f>
        <v>6695</v>
      </c>
      <c r="U683" s="95">
        <f>Raw!U683-Raw!U684</f>
        <v>9822</v>
      </c>
      <c r="V683" s="95">
        <f>Raw!V683-Raw!W683</f>
        <v>15813</v>
      </c>
      <c r="W683" s="95">
        <f t="shared" si="166"/>
        <v>-96593</v>
      </c>
      <c r="X683" s="95">
        <f>Raw!X683</f>
        <v>53505</v>
      </c>
      <c r="Y683" s="95">
        <f>Raw!Y683</f>
        <v>5852</v>
      </c>
      <c r="Z683" s="95">
        <f>Raw!Z683</f>
        <v>11313</v>
      </c>
      <c r="AA683" s="95">
        <f>Raw!AA683</f>
        <v>4567</v>
      </c>
    </row>
    <row r="684" spans="1:27" ht="15" thickTop="1" x14ac:dyDescent="0.3">
      <c r="A684" s="88">
        <v>683</v>
      </c>
      <c r="B684" s="88" t="s">
        <v>366</v>
      </c>
      <c r="C684" s="88" t="s">
        <v>265</v>
      </c>
      <c r="D684" s="88">
        <v>2023</v>
      </c>
      <c r="E684" s="112">
        <f>Raw!E684+Raw!J684+Raw!K684+Raw!N684</f>
        <v>303267</v>
      </c>
      <c r="F684" s="4">
        <f t="shared" si="164"/>
        <v>-72814</v>
      </c>
      <c r="G684" s="94">
        <f t="shared" si="167"/>
        <v>75876.19965656045</v>
      </c>
      <c r="H684" s="94">
        <f>Raw!E684</f>
        <v>311283</v>
      </c>
      <c r="I684" s="94">
        <f t="shared" si="165"/>
        <v>-65641</v>
      </c>
      <c r="J684" s="94">
        <f>Raw!F684</f>
        <v>97157</v>
      </c>
      <c r="K684" s="95">
        <f>Raw!G684</f>
        <v>13531</v>
      </c>
      <c r="L684" s="95">
        <f>Raw!H684</f>
        <v>0</v>
      </c>
      <c r="M684" s="95">
        <f>Raw!I684+Raw!R684</f>
        <v>47</v>
      </c>
      <c r="N684" s="95">
        <f>Raw!M684</f>
        <v>207506</v>
      </c>
      <c r="O684" s="95">
        <f t="shared" si="168"/>
        <v>65700.780902597427</v>
      </c>
      <c r="P684" s="95">
        <f>Raw!O684</f>
        <v>207941</v>
      </c>
      <c r="Q684" s="113">
        <f>E684-(Raw!L684-Raw!P684)</f>
        <v>232058</v>
      </c>
      <c r="R684" s="95">
        <f>Raw!S684+Raw!T684</f>
        <v>32568</v>
      </c>
      <c r="S684" s="95">
        <f>Raw!S684/(Clean!R684/Raw!O684)</f>
        <v>207941</v>
      </c>
      <c r="T684" s="95">
        <f>Raw!Q684</f>
        <v>155978</v>
      </c>
      <c r="U684" s="95">
        <f>Raw!U684-Raw!U685</f>
        <v>3</v>
      </c>
      <c r="V684" s="95">
        <f>Raw!V684-Raw!W684</f>
        <v>112406</v>
      </c>
      <c r="W684" s="95">
        <f t="shared" si="166"/>
        <v>9887</v>
      </c>
      <c r="X684" s="95">
        <f>Raw!X684</f>
        <v>708887</v>
      </c>
      <c r="Y684" s="95">
        <f>Raw!Y684</f>
        <v>458076</v>
      </c>
      <c r="Z684" s="95">
        <f>Raw!Z684</f>
        <v>23853</v>
      </c>
      <c r="AA684" s="95">
        <f>Raw!AA684</f>
        <v>194555</v>
      </c>
    </row>
    <row r="685" spans="1:27" x14ac:dyDescent="0.3">
      <c r="A685" s="85">
        <v>684</v>
      </c>
      <c r="B685" s="85" t="s">
        <v>366</v>
      </c>
      <c r="C685" s="85" t="s">
        <v>265</v>
      </c>
      <c r="D685" s="85">
        <v>2022</v>
      </c>
      <c r="E685" s="112">
        <f>Raw!E685+Raw!J685+Raw!K685+Raw!N685</f>
        <v>376081</v>
      </c>
      <c r="F685" s="4">
        <f t="shared" si="164"/>
        <v>72581</v>
      </c>
      <c r="G685" s="94">
        <f t="shared" ref="G685:G694" si="175">G684</f>
        <v>75876.19965656045</v>
      </c>
      <c r="H685" s="94">
        <f>Raw!E685</f>
        <v>376924</v>
      </c>
      <c r="I685" s="94">
        <f t="shared" si="165"/>
        <v>71497</v>
      </c>
      <c r="J685" s="94">
        <f>Raw!F685</f>
        <v>110760</v>
      </c>
      <c r="K685" s="95">
        <f>Raw!G685</f>
        <v>11173</v>
      </c>
      <c r="L685" s="95">
        <f>Raw!H685</f>
        <v>0</v>
      </c>
      <c r="M685" s="95">
        <f>Raw!I685+Raw!R685</f>
        <v>605</v>
      </c>
      <c r="N685" s="95">
        <f>Raw!M685</f>
        <v>250146</v>
      </c>
      <c r="O685" s="95">
        <f t="shared" ref="O685:O694" si="176">O684</f>
        <v>65700.780902597427</v>
      </c>
      <c r="P685" s="95">
        <f>Raw!O685</f>
        <v>251122</v>
      </c>
      <c r="Q685" s="113">
        <f>E685-(Raw!L685-Raw!P685)</f>
        <v>286696</v>
      </c>
      <c r="R685" s="95">
        <f>Raw!S685+Raw!T685</f>
        <v>37394</v>
      </c>
      <c r="S685" s="95">
        <f>Raw!S685/(Clean!R685/Raw!O685)</f>
        <v>251122.00000000003</v>
      </c>
      <c r="T685" s="95">
        <f>Raw!Q685</f>
        <v>187791</v>
      </c>
      <c r="U685" s="95">
        <f>Raw!U685-Raw!U686</f>
        <v>-730</v>
      </c>
      <c r="V685" s="95">
        <f>Raw!V685-Raw!W685</f>
        <v>102519</v>
      </c>
      <c r="W685" s="95">
        <f t="shared" si="166"/>
        <v>27730</v>
      </c>
      <c r="X685" s="95">
        <f>Raw!X685</f>
        <v>736723</v>
      </c>
      <c r="Y685" s="95">
        <f>Raw!Y685</f>
        <v>493417</v>
      </c>
      <c r="Z685" s="95">
        <f>Raw!Z685</f>
        <v>44061</v>
      </c>
      <c r="AA685" s="95">
        <f>Raw!AA685</f>
        <v>223482</v>
      </c>
    </row>
    <row r="686" spans="1:27" x14ac:dyDescent="0.3">
      <c r="A686" s="85">
        <v>685</v>
      </c>
      <c r="B686" s="85" t="s">
        <v>366</v>
      </c>
      <c r="C686" s="85" t="s">
        <v>265</v>
      </c>
      <c r="D686" s="85">
        <v>2021</v>
      </c>
      <c r="E686" s="112">
        <f>Raw!E686+Raw!J686+Raw!K686+Raw!N686</f>
        <v>303500</v>
      </c>
      <c r="F686" s="4">
        <f t="shared" si="164"/>
        <v>45506</v>
      </c>
      <c r="G686" s="94">
        <f t="shared" si="175"/>
        <v>75876.19965656045</v>
      </c>
      <c r="H686" s="94">
        <f>Raw!E686</f>
        <v>305427</v>
      </c>
      <c r="I686" s="94">
        <f t="shared" si="165"/>
        <v>45329</v>
      </c>
      <c r="J686" s="94">
        <f>Raw!F686</f>
        <v>103363</v>
      </c>
      <c r="K686" s="95">
        <f>Raw!G686</f>
        <v>10697</v>
      </c>
      <c r="L686" s="95">
        <f>Raw!H686</f>
        <v>0</v>
      </c>
      <c r="M686" s="95">
        <f>Raw!I686+Raw!R686</f>
        <v>503</v>
      </c>
      <c r="N686" s="95">
        <f>Raw!M686</f>
        <v>179087</v>
      </c>
      <c r="O686" s="95">
        <f t="shared" si="176"/>
        <v>65700.780902597427</v>
      </c>
      <c r="P686" s="95">
        <f>Raw!O686</f>
        <v>179800</v>
      </c>
      <c r="Q686" s="113">
        <f>E686-(Raw!L686-Raw!P686)</f>
        <v>193073</v>
      </c>
      <c r="R686" s="95">
        <f>Raw!S686+Raw!T686</f>
        <v>15913</v>
      </c>
      <c r="S686" s="95">
        <f>Raw!S686/(Clean!R686/Raw!O686)</f>
        <v>179800</v>
      </c>
      <c r="T686" s="95">
        <f>Raw!Q686</f>
        <v>148559</v>
      </c>
      <c r="U686" s="95">
        <f>Raw!U686-Raw!U687</f>
        <v>-436</v>
      </c>
      <c r="V686" s="95">
        <f>Raw!V686-Raw!W686</f>
        <v>74789</v>
      </c>
      <c r="W686" s="95">
        <f t="shared" si="166"/>
        <v>10017</v>
      </c>
      <c r="X686" s="95">
        <f>Raw!X686</f>
        <v>382166</v>
      </c>
      <c r="Y686" s="95">
        <f>Raw!Y686</f>
        <v>43502</v>
      </c>
      <c r="Z686" s="95">
        <f>Raw!Z686</f>
        <v>15599</v>
      </c>
      <c r="AA686" s="95">
        <f>Raw!AA686</f>
        <v>192026</v>
      </c>
    </row>
    <row r="687" spans="1:27" x14ac:dyDescent="0.3">
      <c r="A687" s="85">
        <v>686</v>
      </c>
      <c r="B687" s="85" t="s">
        <v>366</v>
      </c>
      <c r="C687" s="85" t="s">
        <v>265</v>
      </c>
      <c r="D687" s="85">
        <v>2020</v>
      </c>
      <c r="E687" s="112">
        <f>Raw!E687+Raw!J687+Raw!K687+Raw!N687</f>
        <v>257994</v>
      </c>
      <c r="F687" s="4">
        <f t="shared" si="164"/>
        <v>29917</v>
      </c>
      <c r="G687" s="94">
        <f t="shared" si="175"/>
        <v>75876.19965656045</v>
      </c>
      <c r="H687" s="94">
        <f>Raw!E687</f>
        <v>260098</v>
      </c>
      <c r="I687" s="94">
        <f t="shared" si="165"/>
        <v>29084</v>
      </c>
      <c r="J687" s="94">
        <f>Raw!F687</f>
        <v>99684</v>
      </c>
      <c r="K687" s="95">
        <f>Raw!G687</f>
        <v>11065</v>
      </c>
      <c r="L687" s="95">
        <f>Raw!H687</f>
        <v>0</v>
      </c>
      <c r="M687" s="95">
        <f>Raw!I687+Raw!R687</f>
        <v>519</v>
      </c>
      <c r="N687" s="95">
        <f>Raw!M687</f>
        <v>130183</v>
      </c>
      <c r="O687" s="95">
        <f t="shared" si="176"/>
        <v>65700.780902597427</v>
      </c>
      <c r="P687" s="95">
        <f>Raw!O687</f>
        <v>130488</v>
      </c>
      <c r="Q687" s="113">
        <f>E687-(Raw!L687-Raw!P687)</f>
        <v>137025</v>
      </c>
      <c r="R687" s="95">
        <f>Raw!S687+Raw!T687</f>
        <v>8946</v>
      </c>
      <c r="S687" s="95">
        <f>Raw!S687/(Clean!R687/Raw!O687)</f>
        <v>130487.99999999999</v>
      </c>
      <c r="T687" s="95">
        <f>Raw!Q687</f>
        <v>118295</v>
      </c>
      <c r="U687" s="95">
        <f>Raw!U687-Raw!U688</f>
        <v>1052</v>
      </c>
      <c r="V687" s="95">
        <f>Raw!V687-Raw!W687</f>
        <v>64772</v>
      </c>
      <c r="W687" s="95">
        <f t="shared" si="166"/>
        <v>59601</v>
      </c>
      <c r="X687" s="95">
        <f>Raw!X687</f>
        <v>384915</v>
      </c>
      <c r="Y687" s="95">
        <f>Raw!Y687</f>
        <v>57539</v>
      </c>
      <c r="Z687" s="95">
        <f>Raw!Z687</f>
        <v>21581</v>
      </c>
      <c r="AA687" s="95">
        <f>Raw!AA687</f>
        <v>141950</v>
      </c>
    </row>
    <row r="688" spans="1:27" x14ac:dyDescent="0.3">
      <c r="A688" s="85">
        <v>687</v>
      </c>
      <c r="B688" s="85" t="s">
        <v>366</v>
      </c>
      <c r="C688" s="85" t="s">
        <v>265</v>
      </c>
      <c r="D688" s="85">
        <v>2019</v>
      </c>
      <c r="E688" s="112">
        <f>Raw!E688+Raw!J688+Raw!K688+Raw!N688</f>
        <v>228077</v>
      </c>
      <c r="F688" s="4">
        <f t="shared" si="164"/>
        <v>-12325</v>
      </c>
      <c r="G688" s="94">
        <f t="shared" si="175"/>
        <v>75876.19965656045</v>
      </c>
      <c r="H688" s="94">
        <f>Raw!E688</f>
        <v>231014</v>
      </c>
      <c r="I688" s="94">
        <f t="shared" si="165"/>
        <v>-11961</v>
      </c>
      <c r="J688" s="94">
        <f>Raw!F688</f>
        <v>86716</v>
      </c>
      <c r="K688" s="95">
        <f>Raw!G688</f>
        <v>12267</v>
      </c>
      <c r="L688" s="95">
        <f>Raw!H688</f>
        <v>0</v>
      </c>
      <c r="M688" s="95">
        <f>Raw!I688+Raw!R688</f>
        <v>496</v>
      </c>
      <c r="N688" s="95">
        <f>Raw!M688</f>
        <v>111599</v>
      </c>
      <c r="O688" s="95">
        <f t="shared" si="176"/>
        <v>65700.780902597427</v>
      </c>
      <c r="P688" s="95">
        <f>Raw!O688</f>
        <v>111791</v>
      </c>
      <c r="Q688" s="113">
        <f>E688-(Raw!L688-Raw!P688)</f>
        <v>115949</v>
      </c>
      <c r="R688" s="95">
        <f>Raw!S688+Raw!T688</f>
        <v>7287</v>
      </c>
      <c r="S688" s="95">
        <f>Raw!S688/(Clean!R688/Raw!O688)</f>
        <v>111791</v>
      </c>
      <c r="T688" s="95">
        <f>Raw!Q688</f>
        <v>106921</v>
      </c>
      <c r="U688" s="95">
        <f>Raw!U688-Raw!U689</f>
        <v>-53</v>
      </c>
      <c r="V688" s="95">
        <f>Raw!V688-Raw!W688</f>
        <v>5171</v>
      </c>
      <c r="W688" s="95">
        <f t="shared" si="166"/>
        <v>-1208</v>
      </c>
      <c r="X688" s="95">
        <f>Raw!X688</f>
        <v>819368</v>
      </c>
      <c r="Y688" s="95">
        <f>Raw!Y688</f>
        <v>625697</v>
      </c>
      <c r="Z688" s="95">
        <f>Raw!Z688</f>
        <v>279665</v>
      </c>
      <c r="AA688" s="95">
        <f>Raw!AA688</f>
        <v>103699</v>
      </c>
    </row>
    <row r="689" spans="1:27" x14ac:dyDescent="0.3">
      <c r="A689" s="85">
        <v>688</v>
      </c>
      <c r="B689" s="85" t="s">
        <v>366</v>
      </c>
      <c r="C689" s="85" t="s">
        <v>265</v>
      </c>
      <c r="D689" s="85">
        <v>2018</v>
      </c>
      <c r="E689" s="112">
        <f>Raw!E689+Raw!J689+Raw!K689+Raw!N689</f>
        <v>240402</v>
      </c>
      <c r="F689" s="4">
        <f t="shared" si="164"/>
        <v>-76154</v>
      </c>
      <c r="G689" s="94">
        <f t="shared" si="175"/>
        <v>75876.19965656045</v>
      </c>
      <c r="H689" s="94">
        <f>Raw!E689</f>
        <v>242975</v>
      </c>
      <c r="I689" s="94">
        <f t="shared" si="165"/>
        <v>-75095</v>
      </c>
      <c r="J689" s="94">
        <f>Raw!F689</f>
        <v>87938</v>
      </c>
      <c r="K689" s="95">
        <f>Raw!G689</f>
        <v>14081</v>
      </c>
      <c r="L689" s="95">
        <f>Raw!H689</f>
        <v>0</v>
      </c>
      <c r="M689" s="95">
        <f>Raw!I689+Raw!R689</f>
        <v>154</v>
      </c>
      <c r="N689" s="95">
        <f>Raw!M689</f>
        <v>118338</v>
      </c>
      <c r="O689" s="95">
        <f t="shared" si="176"/>
        <v>65700.780902597427</v>
      </c>
      <c r="P689" s="95">
        <f>Raw!O689</f>
        <v>118186</v>
      </c>
      <c r="Q689" s="113">
        <f>E689-(Raw!L689-Raw!P689)</f>
        <v>121731</v>
      </c>
      <c r="R689" s="95">
        <f>Raw!S689+Raw!T689</f>
        <v>5966</v>
      </c>
      <c r="S689" s="95">
        <f>Raw!S689/(Clean!R689/Raw!O689)</f>
        <v>118186</v>
      </c>
      <c r="T689" s="95">
        <f>Raw!Q689</f>
        <v>106490</v>
      </c>
      <c r="U689" s="95">
        <f>Raw!U689-Raw!U690</f>
        <v>288</v>
      </c>
      <c r="V689" s="95">
        <f>Raw!V689-Raw!W689</f>
        <v>6379</v>
      </c>
      <c r="W689" s="95">
        <f t="shared" si="166"/>
        <v>31782</v>
      </c>
      <c r="X689" s="95">
        <f>Raw!X689</f>
        <v>841701</v>
      </c>
      <c r="Y689" s="95">
        <f>Raw!Y689</f>
        <v>665098</v>
      </c>
      <c r="Z689" s="95">
        <f>Raw!Z689</f>
        <v>309593</v>
      </c>
      <c r="AA689" s="95">
        <f>Raw!AA689</f>
        <v>143682</v>
      </c>
    </row>
    <row r="690" spans="1:27" x14ac:dyDescent="0.3">
      <c r="A690" s="85">
        <v>689</v>
      </c>
      <c r="B690" s="85" t="s">
        <v>366</v>
      </c>
      <c r="C690" s="85" t="s">
        <v>265</v>
      </c>
      <c r="D690" s="85">
        <v>2017</v>
      </c>
      <c r="E690" s="112">
        <f>Raw!E690+Raw!J690+Raw!K690+Raw!N690</f>
        <v>316556</v>
      </c>
      <c r="F690" s="4">
        <f t="shared" si="164"/>
        <v>108873</v>
      </c>
      <c r="G690" s="94">
        <f t="shared" si="175"/>
        <v>75876.19965656045</v>
      </c>
      <c r="H690" s="94">
        <f>Raw!E690</f>
        <v>318070</v>
      </c>
      <c r="I690" s="94">
        <f t="shared" si="165"/>
        <v>110124</v>
      </c>
      <c r="J690" s="94">
        <f>Raw!F690</f>
        <v>96880</v>
      </c>
      <c r="K690" s="95">
        <f>Raw!G690</f>
        <v>14395</v>
      </c>
      <c r="L690" s="95">
        <f>Raw!H690</f>
        <v>0</v>
      </c>
      <c r="M690" s="95">
        <f>Raw!I690+Raw!R690</f>
        <v>127</v>
      </c>
      <c r="N690" s="95">
        <f>Raw!M690</f>
        <v>178387</v>
      </c>
      <c r="O690" s="95">
        <f t="shared" si="176"/>
        <v>65700.780902597427</v>
      </c>
      <c r="P690" s="95">
        <f>Raw!O690</f>
        <v>178734</v>
      </c>
      <c r="Q690" s="113">
        <f>E690-(Raw!L690-Raw!P690)</f>
        <v>184373</v>
      </c>
      <c r="R690" s="95">
        <f>Raw!S690+Raw!T690</f>
        <v>7500</v>
      </c>
      <c r="S690" s="95">
        <f>Raw!S690/(Clean!R690/Raw!O690)</f>
        <v>178734</v>
      </c>
      <c r="T690" s="95">
        <f>Raw!Q690</f>
        <v>156874</v>
      </c>
      <c r="U690" s="95">
        <f>Raw!U690-Raw!U691</f>
        <v>-455</v>
      </c>
      <c r="V690" s="95">
        <f>Raw!V690-Raw!W690</f>
        <v>-25403</v>
      </c>
      <c r="W690" s="95">
        <f t="shared" si="166"/>
        <v>60537</v>
      </c>
      <c r="X690" s="95">
        <f>Raw!X690</f>
        <v>875801</v>
      </c>
      <c r="Y690" s="95">
        <f>Raw!Y690</f>
        <v>705661</v>
      </c>
      <c r="Z690" s="95">
        <f>Raw!Z690</f>
        <v>351960</v>
      </c>
      <c r="AA690" s="95">
        <f>Raw!AA690</f>
        <v>202098</v>
      </c>
    </row>
    <row r="691" spans="1:27" x14ac:dyDescent="0.3">
      <c r="A691" s="85">
        <v>690</v>
      </c>
      <c r="B691" s="85" t="s">
        <v>366</v>
      </c>
      <c r="C691" s="85" t="s">
        <v>265</v>
      </c>
      <c r="D691" s="85">
        <v>2016</v>
      </c>
      <c r="E691" s="112">
        <f>Raw!E691+Raw!J691+Raw!K691+Raw!N691</f>
        <v>207683</v>
      </c>
      <c r="F691" s="4">
        <f t="shared" si="164"/>
        <v>1355</v>
      </c>
      <c r="G691" s="94">
        <f t="shared" si="175"/>
        <v>75876.19965656045</v>
      </c>
      <c r="H691" s="94">
        <f>Raw!E691</f>
        <v>207946</v>
      </c>
      <c r="I691" s="94">
        <f t="shared" si="165"/>
        <v>5932</v>
      </c>
      <c r="J691" s="94">
        <f>Raw!F691</f>
        <v>76991</v>
      </c>
      <c r="K691" s="95">
        <f>Raw!G691</f>
        <v>12075</v>
      </c>
      <c r="L691" s="95">
        <f>Raw!H691</f>
        <v>0</v>
      </c>
      <c r="M691" s="95">
        <f>Raw!I691+Raw!R691</f>
        <v>59</v>
      </c>
      <c r="N691" s="95">
        <f>Raw!M691</f>
        <v>82944</v>
      </c>
      <c r="O691" s="95">
        <f t="shared" si="176"/>
        <v>65700.780902597427</v>
      </c>
      <c r="P691" s="95">
        <f>Raw!O691</f>
        <v>82980</v>
      </c>
      <c r="Q691" s="113">
        <f>E691-(Raw!L691-Raw!P691)</f>
        <v>86817</v>
      </c>
      <c r="R691" s="95">
        <f>Raw!S691+Raw!T691</f>
        <v>4137</v>
      </c>
      <c r="S691" s="95">
        <f>Raw!S691/(Clean!R691/Raw!O691)</f>
        <v>82980</v>
      </c>
      <c r="T691" s="95">
        <f>Raw!Q691</f>
        <v>77983</v>
      </c>
      <c r="U691" s="95">
        <f>Raw!U691-Raw!U692</f>
        <v>53</v>
      </c>
      <c r="V691" s="95">
        <f>Raw!V691-Raw!W691</f>
        <v>-85940</v>
      </c>
      <c r="W691" s="95">
        <f t="shared" si="166"/>
        <v>26082</v>
      </c>
      <c r="X691" s="95">
        <f>Raw!X691</f>
        <v>912917</v>
      </c>
      <c r="Y691" s="95">
        <f>Raw!Y691</f>
        <v>733657</v>
      </c>
      <c r="Z691" s="95">
        <f>Raw!Z691</f>
        <v>427497</v>
      </c>
      <c r="AA691" s="95">
        <f>Raw!AA691</f>
        <v>98591</v>
      </c>
    </row>
    <row r="692" spans="1:27" x14ac:dyDescent="0.3">
      <c r="A692" s="85">
        <v>691</v>
      </c>
      <c r="B692" s="85" t="s">
        <v>366</v>
      </c>
      <c r="C692" s="85" t="s">
        <v>265</v>
      </c>
      <c r="D692" s="85">
        <v>2015</v>
      </c>
      <c r="E692" s="112">
        <f>Raw!E692+Raw!J692+Raw!K692+Raw!N692</f>
        <v>206328</v>
      </c>
      <c r="F692" s="4">
        <f t="shared" si="164"/>
        <v>103425</v>
      </c>
      <c r="G692" s="94">
        <f t="shared" si="175"/>
        <v>75876.19965656045</v>
      </c>
      <c r="H692" s="94">
        <f>Raw!E692</f>
        <v>202014</v>
      </c>
      <c r="I692" s="94">
        <f t="shared" si="165"/>
        <v>99479</v>
      </c>
      <c r="J692" s="94">
        <f>Raw!F692</f>
        <v>72482</v>
      </c>
      <c r="K692" s="95">
        <f>Raw!G692</f>
        <v>14595</v>
      </c>
      <c r="L692" s="95">
        <f>Raw!H692</f>
        <v>0</v>
      </c>
      <c r="M692" s="95">
        <f>Raw!I692+Raw!R692</f>
        <v>50</v>
      </c>
      <c r="N692" s="95">
        <f>Raw!M692</f>
        <v>75230</v>
      </c>
      <c r="O692" s="95">
        <f t="shared" si="176"/>
        <v>65700.780902597427</v>
      </c>
      <c r="P692" s="95">
        <f>Raw!O692</f>
        <v>77515</v>
      </c>
      <c r="Q692" s="113">
        <f>E692-(Raw!L692-Raw!P692)</f>
        <v>82925</v>
      </c>
      <c r="R692" s="95">
        <f>Raw!S692+Raw!T692</f>
        <v>3382</v>
      </c>
      <c r="S692" s="95">
        <f>Raw!S692/(Clean!R692/Raw!O692)</f>
        <v>75704.330277942048</v>
      </c>
      <c r="T692" s="95">
        <f>Raw!Q692</f>
        <v>69977</v>
      </c>
      <c r="U692" s="95">
        <f>Raw!U692-Raw!U693</f>
        <v>-348</v>
      </c>
      <c r="V692" s="95">
        <f>Raw!V692-Raw!W692</f>
        <v>-112022</v>
      </c>
      <c r="W692" s="95">
        <f t="shared" si="166"/>
        <v>-3648</v>
      </c>
      <c r="X692" s="95">
        <f>Raw!X692</f>
        <v>923825</v>
      </c>
      <c r="Y692" s="95">
        <f>Raw!Y692</f>
        <v>771681</v>
      </c>
      <c r="Z692" s="95">
        <f>Raw!Z692</f>
        <v>463894</v>
      </c>
      <c r="AA692" s="95">
        <f>Raw!AA692</f>
        <v>81416</v>
      </c>
    </row>
    <row r="693" spans="1:27" x14ac:dyDescent="0.3">
      <c r="A693" s="85">
        <v>692</v>
      </c>
      <c r="B693" s="85" t="s">
        <v>366</v>
      </c>
      <c r="C693" s="85" t="s">
        <v>265</v>
      </c>
      <c r="D693" s="85">
        <v>2014</v>
      </c>
      <c r="E693" s="112">
        <f>Raw!E693+Raw!J693+Raw!K693+Raw!N693</f>
        <v>102903</v>
      </c>
      <c r="F693" s="4">
        <f t="shared" si="164"/>
        <v>2254</v>
      </c>
      <c r="G693" s="94">
        <f t="shared" si="175"/>
        <v>75876.19965656045</v>
      </c>
      <c r="H693" s="94">
        <f>Raw!E693</f>
        <v>102535</v>
      </c>
      <c r="I693" s="94">
        <f t="shared" si="165"/>
        <v>-1961</v>
      </c>
      <c r="J693" s="94">
        <f>Raw!F693</f>
        <v>51939</v>
      </c>
      <c r="K693" s="95">
        <f>Raw!G693</f>
        <v>7817</v>
      </c>
      <c r="L693" s="95">
        <f>Raw!H693</f>
        <v>0</v>
      </c>
      <c r="M693" s="95">
        <f>Raw!I693+Raw!R693</f>
        <v>0</v>
      </c>
      <c r="N693" s="95">
        <f>Raw!M693</f>
        <v>37931</v>
      </c>
      <c r="O693" s="95">
        <f t="shared" si="176"/>
        <v>65700.780902597427</v>
      </c>
      <c r="P693" s="95">
        <f>Raw!O693</f>
        <v>37934</v>
      </c>
      <c r="Q693" s="113">
        <f>E693-(Raw!L693-Raw!P693)</f>
        <v>40192</v>
      </c>
      <c r="R693" s="95">
        <f>Raw!S693+Raw!T693</f>
        <v>1892</v>
      </c>
      <c r="S693" s="95">
        <f>Raw!S693/(Clean!R693/Raw!O693)</f>
        <v>39517.924947145875</v>
      </c>
      <c r="T693" s="95">
        <f>Raw!Q693</f>
        <v>36042</v>
      </c>
      <c r="U693" s="95">
        <f>Raw!U693-Raw!U694</f>
        <v>-1744</v>
      </c>
      <c r="V693" s="95">
        <f>Raw!V693-Raw!W693</f>
        <v>-108374</v>
      </c>
      <c r="W693" s="95">
        <f t="shared" si="166"/>
        <v>-81800</v>
      </c>
      <c r="X693" s="95">
        <f>Raw!X693</f>
        <v>898208</v>
      </c>
      <c r="Y693" s="95">
        <f>Raw!Y693</f>
        <v>841288</v>
      </c>
      <c r="Z693" s="95">
        <f>Raw!Z693</f>
        <v>469217</v>
      </c>
      <c r="AA693" s="95">
        <f>Raw!AA693</f>
        <v>63575</v>
      </c>
    </row>
    <row r="694" spans="1:27" ht="15" thickBot="1" x14ac:dyDescent="0.35">
      <c r="A694" s="93">
        <v>693</v>
      </c>
      <c r="B694" s="93" t="s">
        <v>366</v>
      </c>
      <c r="C694" s="93" t="s">
        <v>265</v>
      </c>
      <c r="D694" s="93">
        <v>2013</v>
      </c>
      <c r="E694" s="112">
        <f>Raw!E694+Raw!J694+Raw!K694+Raw!N694</f>
        <v>100649</v>
      </c>
      <c r="F694" s="4">
        <f t="shared" si="164"/>
        <v>-43484</v>
      </c>
      <c r="G694" s="94">
        <f t="shared" si="175"/>
        <v>75876.19965656045</v>
      </c>
      <c r="H694" s="94">
        <f>Raw!E694</f>
        <v>104496</v>
      </c>
      <c r="I694" s="94">
        <f t="shared" si="165"/>
        <v>-41168</v>
      </c>
      <c r="J694" s="94">
        <f>Raw!F694</f>
        <v>47896</v>
      </c>
      <c r="K694" s="95">
        <f>Raw!G694</f>
        <v>8221</v>
      </c>
      <c r="L694" s="95">
        <f>Raw!H694</f>
        <v>0</v>
      </c>
      <c r="M694" s="95">
        <f>Raw!I694+Raw!R694</f>
        <v>47</v>
      </c>
      <c r="N694" s="95">
        <f>Raw!M694</f>
        <v>47077</v>
      </c>
      <c r="O694" s="95">
        <f t="shared" si="176"/>
        <v>65700.780902597427</v>
      </c>
      <c r="P694" s="95">
        <f>Raw!O694</f>
        <v>46781</v>
      </c>
      <c r="Q694" s="113">
        <f>E694-(Raw!L694-Raw!P694)</f>
        <v>45755</v>
      </c>
      <c r="R694" s="95">
        <f>Raw!S694+Raw!T694</f>
        <v>2525</v>
      </c>
      <c r="S694" s="95">
        <f>Raw!S694/(Clean!R694/Raw!O694)</f>
        <v>46781</v>
      </c>
      <c r="T694" s="95">
        <f>Raw!Q694</f>
        <v>44256</v>
      </c>
      <c r="U694" s="95">
        <f>Raw!U694-Raw!U695</f>
        <v>-26347</v>
      </c>
      <c r="V694" s="95">
        <f>Raw!V694-Raw!W694</f>
        <v>-26574</v>
      </c>
      <c r="W694" s="95">
        <f t="shared" si="166"/>
        <v>-93308</v>
      </c>
      <c r="X694" s="95">
        <f>Raw!X694</f>
        <v>345545</v>
      </c>
      <c r="Y694" s="95">
        <f>Raw!Y694</f>
        <v>166106</v>
      </c>
      <c r="Z694" s="95">
        <f>Raw!Z694</f>
        <v>120554</v>
      </c>
      <c r="AA694" s="95">
        <f>Raw!AA694</f>
        <v>60172</v>
      </c>
    </row>
    <row r="695" spans="1:27" ht="15" thickTop="1" x14ac:dyDescent="0.3">
      <c r="A695" s="88">
        <v>694</v>
      </c>
      <c r="B695" s="88" t="s">
        <v>366</v>
      </c>
      <c r="C695" s="88" t="s">
        <v>318</v>
      </c>
      <c r="D695" s="88">
        <v>2023</v>
      </c>
      <c r="E695" s="112">
        <f>Raw!E695+Raw!J695+Raw!K695+Raw!N695</f>
        <v>144133</v>
      </c>
      <c r="F695" s="4">
        <f t="shared" si="164"/>
        <v>-24092</v>
      </c>
      <c r="G695" s="94">
        <f t="shared" si="167"/>
        <v>11415.050306989939</v>
      </c>
      <c r="H695" s="94">
        <f>Raw!E695</f>
        <v>145664</v>
      </c>
      <c r="I695" s="94">
        <f t="shared" si="165"/>
        <v>-23707</v>
      </c>
      <c r="J695" s="94">
        <f>Raw!F695</f>
        <v>125410</v>
      </c>
      <c r="K695" s="95">
        <f>Raw!G695</f>
        <v>10004</v>
      </c>
      <c r="L695" s="95">
        <f>Raw!H695</f>
        <v>0</v>
      </c>
      <c r="M695" s="95">
        <f>Raw!I695+Raw!R695</f>
        <v>46</v>
      </c>
      <c r="N695" s="95">
        <f>Raw!M695</f>
        <v>11758</v>
      </c>
      <c r="O695" s="95">
        <f t="shared" si="168"/>
        <v>3018.8588885353515</v>
      </c>
      <c r="P695" s="95">
        <f>Raw!O695</f>
        <v>11758</v>
      </c>
      <c r="Q695" s="113">
        <f>E695-(Raw!L695-Raw!P695)</f>
        <v>12703</v>
      </c>
      <c r="R695" s="95">
        <f>Raw!S695+Raw!T695</f>
        <v>2476</v>
      </c>
      <c r="S695" s="95">
        <f>Raw!S695/(Clean!R695/Raw!O695)</f>
        <v>11758</v>
      </c>
      <c r="T695" s="95">
        <f>Raw!Q695</f>
        <v>9283</v>
      </c>
      <c r="U695" s="95">
        <f>Raw!U695-Raw!U696</f>
        <v>3090</v>
      </c>
      <c r="V695" s="95">
        <f>Raw!V695-Raw!W695</f>
        <v>66734</v>
      </c>
      <c r="W695" s="95">
        <f t="shared" si="166"/>
        <v>2847</v>
      </c>
      <c r="X695" s="95">
        <f>Raw!X695</f>
        <v>81026</v>
      </c>
      <c r="Y695" s="95">
        <f>Raw!Y695</f>
        <v>7270</v>
      </c>
      <c r="Z695" s="95">
        <f>Raw!Z695</f>
        <v>0</v>
      </c>
      <c r="AA695" s="95">
        <f>Raw!AA695</f>
        <v>8491</v>
      </c>
    </row>
    <row r="696" spans="1:27" x14ac:dyDescent="0.3">
      <c r="A696" s="85">
        <v>695</v>
      </c>
      <c r="B696" s="85" t="s">
        <v>366</v>
      </c>
      <c r="C696" s="85" t="s">
        <v>318</v>
      </c>
      <c r="D696" s="85">
        <v>2022</v>
      </c>
      <c r="E696" s="112">
        <f>Raw!E696+Raw!J696+Raw!K696+Raw!N696</f>
        <v>168225</v>
      </c>
      <c r="F696" s="4">
        <f t="shared" si="164"/>
        <v>21431</v>
      </c>
      <c r="G696" s="94">
        <f t="shared" ref="G696:G705" si="177">G695</f>
        <v>11415.050306989939</v>
      </c>
      <c r="H696" s="94">
        <f>Raw!E696</f>
        <v>169371</v>
      </c>
      <c r="I696" s="94">
        <f t="shared" si="165"/>
        <v>29818</v>
      </c>
      <c r="J696" s="94">
        <f>Raw!F696</f>
        <v>146138</v>
      </c>
      <c r="K696" s="95">
        <f>Raw!G696</f>
        <v>13509</v>
      </c>
      <c r="L696" s="95">
        <f>Raw!H696</f>
        <v>0</v>
      </c>
      <c r="M696" s="95">
        <f>Raw!I696+Raw!R696</f>
        <v>50</v>
      </c>
      <c r="N696" s="95">
        <f>Raw!M696</f>
        <v>10531</v>
      </c>
      <c r="O696" s="95">
        <f t="shared" ref="O696:O705" si="178">O695</f>
        <v>3018.8588885353515</v>
      </c>
      <c r="P696" s="95">
        <f>Raw!O696</f>
        <v>10698</v>
      </c>
      <c r="Q696" s="113">
        <f>E696-(Raw!L696-Raw!P696)</f>
        <v>11637</v>
      </c>
      <c r="R696" s="95">
        <f>Raw!S696+Raw!T696</f>
        <v>2252</v>
      </c>
      <c r="S696" s="95">
        <f>Raw!S696/(Clean!R696/Raw!O696)</f>
        <v>10698</v>
      </c>
      <c r="T696" s="95">
        <f>Raw!Q696</f>
        <v>8447</v>
      </c>
      <c r="U696" s="95">
        <f>Raw!U696-Raw!U697</f>
        <v>1754</v>
      </c>
      <c r="V696" s="95">
        <f>Raw!V696-Raw!W696</f>
        <v>63887</v>
      </c>
      <c r="W696" s="95">
        <f t="shared" si="166"/>
        <v>-2918</v>
      </c>
      <c r="X696" s="95">
        <f>Raw!X696</f>
        <v>75895</v>
      </c>
      <c r="Y696" s="95">
        <f>Raw!Y696</f>
        <v>6773</v>
      </c>
      <c r="Z696" s="95">
        <f>Raw!Z696</f>
        <v>0</v>
      </c>
      <c r="AA696" s="95">
        <f>Raw!AA696</f>
        <v>6170</v>
      </c>
    </row>
    <row r="697" spans="1:27" x14ac:dyDescent="0.3">
      <c r="A697" s="85">
        <v>696</v>
      </c>
      <c r="B697" s="85" t="s">
        <v>366</v>
      </c>
      <c r="C697" s="85" t="s">
        <v>318</v>
      </c>
      <c r="D697" s="85">
        <v>2021</v>
      </c>
      <c r="E697" s="112">
        <f>Raw!E697+Raw!J697+Raw!K697+Raw!N697</f>
        <v>146794</v>
      </c>
      <c r="F697" s="4">
        <f t="shared" si="164"/>
        <v>-8796</v>
      </c>
      <c r="G697" s="94">
        <f t="shared" si="177"/>
        <v>11415.050306989939</v>
      </c>
      <c r="H697" s="94">
        <f>Raw!E697</f>
        <v>139553</v>
      </c>
      <c r="I697" s="94">
        <f t="shared" si="165"/>
        <v>-13873</v>
      </c>
      <c r="J697" s="94">
        <f>Raw!F697</f>
        <v>114707</v>
      </c>
      <c r="K697" s="95">
        <f>Raw!G697</f>
        <v>11997</v>
      </c>
      <c r="L697" s="95">
        <f>Raw!H697</f>
        <v>0</v>
      </c>
      <c r="M697" s="95">
        <f>Raw!I697+Raw!R697</f>
        <v>50</v>
      </c>
      <c r="N697" s="95">
        <f>Raw!M697</f>
        <v>13505</v>
      </c>
      <c r="O697" s="95">
        <f t="shared" si="178"/>
        <v>3018.8588885353515</v>
      </c>
      <c r="P697" s="95">
        <f>Raw!O697</f>
        <v>21491</v>
      </c>
      <c r="Q697" s="113">
        <f>E697-(Raw!L697-Raw!P697)</f>
        <v>23973</v>
      </c>
      <c r="R697" s="95">
        <f>Raw!S697+Raw!T697</f>
        <v>3228</v>
      </c>
      <c r="S697" s="95">
        <f>Raw!S697/(Clean!R697/Raw!O697)</f>
        <v>21491</v>
      </c>
      <c r="T697" s="95">
        <f>Raw!Q697</f>
        <v>18264</v>
      </c>
      <c r="U697" s="95">
        <f>Raw!U697-Raw!U698</f>
        <v>6345</v>
      </c>
      <c r="V697" s="95">
        <f>Raw!V697-Raw!W697</f>
        <v>66805</v>
      </c>
      <c r="W697" s="95">
        <f t="shared" si="166"/>
        <v>13387</v>
      </c>
      <c r="X697" s="95">
        <f>Raw!X697</f>
        <v>77714</v>
      </c>
      <c r="Y697" s="95">
        <f>Raw!Y697</f>
        <v>5104</v>
      </c>
      <c r="Z697" s="95">
        <f>Raw!Z697</f>
        <v>0</v>
      </c>
      <c r="AA697" s="95">
        <f>Raw!AA697</f>
        <v>10728</v>
      </c>
    </row>
    <row r="698" spans="1:27" x14ac:dyDescent="0.3">
      <c r="A698" s="85">
        <v>697</v>
      </c>
      <c r="B698" s="85" t="s">
        <v>366</v>
      </c>
      <c r="C698" s="85" t="s">
        <v>318</v>
      </c>
      <c r="D698" s="85">
        <v>2020</v>
      </c>
      <c r="E698" s="112">
        <f>Raw!E698+Raw!J698+Raw!K698+Raw!N698</f>
        <v>155590</v>
      </c>
      <c r="F698" s="4">
        <f t="shared" si="164"/>
        <v>4911</v>
      </c>
      <c r="G698" s="94">
        <f t="shared" si="177"/>
        <v>11415.050306989939</v>
      </c>
      <c r="H698" s="94">
        <f>Raw!E698</f>
        <v>153426</v>
      </c>
      <c r="I698" s="94">
        <f t="shared" si="165"/>
        <v>2653</v>
      </c>
      <c r="J698" s="94">
        <f>Raw!F698</f>
        <v>126077</v>
      </c>
      <c r="K698" s="95">
        <f>Raw!G698</f>
        <v>12638</v>
      </c>
      <c r="L698" s="95">
        <f>Raw!H698</f>
        <v>0</v>
      </c>
      <c r="M698" s="95">
        <f>Raw!I698+Raw!R698</f>
        <v>4</v>
      </c>
      <c r="N698" s="95">
        <f>Raw!M698</f>
        <v>15170</v>
      </c>
      <c r="O698" s="95">
        <f t="shared" si="178"/>
        <v>3018.8588885353515</v>
      </c>
      <c r="P698" s="95">
        <f>Raw!O698</f>
        <v>17803</v>
      </c>
      <c r="Q698" s="113">
        <f>E698-(Raw!L698-Raw!P698)</f>
        <v>20095</v>
      </c>
      <c r="R698" s="95">
        <f>Raw!S698+Raw!T698</f>
        <v>2761</v>
      </c>
      <c r="S698" s="95">
        <f>Raw!S698/(Clean!R698/Raw!O698)</f>
        <v>17803</v>
      </c>
      <c r="T698" s="95">
        <f>Raw!Q698</f>
        <v>15042</v>
      </c>
      <c r="U698" s="95">
        <f>Raw!U698-Raw!U699</f>
        <v>252</v>
      </c>
      <c r="V698" s="95">
        <f>Raw!V698-Raw!W698</f>
        <v>53418</v>
      </c>
      <c r="W698" s="95">
        <f t="shared" si="166"/>
        <v>13090</v>
      </c>
      <c r="X698" s="95">
        <f>Raw!X698</f>
        <v>66178</v>
      </c>
      <c r="Y698" s="95">
        <f>Raw!Y698</f>
        <v>7733</v>
      </c>
      <c r="Z698" s="95">
        <f>Raw!Z698</f>
        <v>0</v>
      </c>
      <c r="AA698" s="95">
        <f>Raw!AA698</f>
        <v>11614</v>
      </c>
    </row>
    <row r="699" spans="1:27" x14ac:dyDescent="0.3">
      <c r="A699" s="85">
        <v>698</v>
      </c>
      <c r="B699" s="85" t="s">
        <v>366</v>
      </c>
      <c r="C699" s="85" t="s">
        <v>318</v>
      </c>
      <c r="D699" s="85">
        <v>2019</v>
      </c>
      <c r="E699" s="112">
        <f>Raw!E699+Raw!J699+Raw!K699+Raw!N699</f>
        <v>150679</v>
      </c>
      <c r="F699" s="4">
        <f t="shared" si="164"/>
        <v>-13025</v>
      </c>
      <c r="G699" s="94">
        <f t="shared" si="177"/>
        <v>11415.050306989939</v>
      </c>
      <c r="H699" s="94">
        <f>Raw!E699</f>
        <v>150773</v>
      </c>
      <c r="I699" s="94">
        <f t="shared" si="165"/>
        <v>-11396</v>
      </c>
      <c r="J699" s="94">
        <f>Raw!F699</f>
        <v>131516</v>
      </c>
      <c r="K699" s="95">
        <f>Raw!G699</f>
        <v>12066</v>
      </c>
      <c r="L699" s="95">
        <f>Raw!H699</f>
        <v>0</v>
      </c>
      <c r="M699" s="95">
        <f>Raw!I699+Raw!R699</f>
        <v>0</v>
      </c>
      <c r="N699" s="95">
        <f>Raw!M699</f>
        <v>7285</v>
      </c>
      <c r="O699" s="95">
        <f t="shared" si="178"/>
        <v>3018.8588885353515</v>
      </c>
      <c r="P699" s="95">
        <f>Raw!O699</f>
        <v>7285</v>
      </c>
      <c r="Q699" s="113">
        <f>E699-(Raw!L699-Raw!P699)</f>
        <v>8648</v>
      </c>
      <c r="R699" s="95">
        <f>Raw!S699+Raw!T699</f>
        <v>1457</v>
      </c>
      <c r="S699" s="95">
        <f>Raw!S699/(Clean!R699/Raw!O699)</f>
        <v>7285</v>
      </c>
      <c r="T699" s="95">
        <f>Raw!Q699</f>
        <v>5828</v>
      </c>
      <c r="U699" s="95">
        <f>Raw!U699-Raw!U700</f>
        <v>-11367</v>
      </c>
      <c r="V699" s="95">
        <f>Raw!V699-Raw!W699</f>
        <v>40328</v>
      </c>
      <c r="W699" s="95">
        <f t="shared" si="166"/>
        <v>-966</v>
      </c>
      <c r="X699" s="95">
        <f>Raw!X699</f>
        <v>57311</v>
      </c>
      <c r="Y699" s="95">
        <f>Raw!Y699</f>
        <v>12175</v>
      </c>
      <c r="Z699" s="95">
        <f>Raw!Z699</f>
        <v>0</v>
      </c>
      <c r="AA699" s="95">
        <f>Raw!AA699</f>
        <v>20646</v>
      </c>
    </row>
    <row r="700" spans="1:27" x14ac:dyDescent="0.3">
      <c r="A700" s="85">
        <v>699</v>
      </c>
      <c r="B700" s="85" t="s">
        <v>366</v>
      </c>
      <c r="C700" s="85" t="s">
        <v>318</v>
      </c>
      <c r="D700" s="85">
        <v>2018</v>
      </c>
      <c r="E700" s="112">
        <f>Raw!E700+Raw!J700+Raw!K700+Raw!N700</f>
        <v>163704</v>
      </c>
      <c r="F700" s="4">
        <f t="shared" si="164"/>
        <v>976</v>
      </c>
      <c r="G700" s="94">
        <f t="shared" si="177"/>
        <v>11415.050306989939</v>
      </c>
      <c r="H700" s="94">
        <f>Raw!E700</f>
        <v>162169</v>
      </c>
      <c r="I700" s="94">
        <f t="shared" si="165"/>
        <v>-606</v>
      </c>
      <c r="J700" s="94">
        <f>Raw!F700</f>
        <v>145471</v>
      </c>
      <c r="K700" s="95">
        <f>Raw!G700</f>
        <v>11175</v>
      </c>
      <c r="L700" s="95">
        <f>Raw!H700</f>
        <v>0</v>
      </c>
      <c r="M700" s="95">
        <f>Raw!I700+Raw!R700</f>
        <v>0</v>
      </c>
      <c r="N700" s="95">
        <f>Raw!M700</f>
        <v>5475</v>
      </c>
      <c r="O700" s="95">
        <f t="shared" si="178"/>
        <v>3018.8588885353515</v>
      </c>
      <c r="P700" s="95">
        <f>Raw!O700</f>
        <v>7033</v>
      </c>
      <c r="Q700" s="113">
        <f>E700-(Raw!L700-Raw!P700)</f>
        <v>8416</v>
      </c>
      <c r="R700" s="95">
        <f>Raw!S700+Raw!T700</f>
        <v>1406</v>
      </c>
      <c r="S700" s="95">
        <f>Raw!S700/(Clean!R700/Raw!O700)</f>
        <v>7033</v>
      </c>
      <c r="T700" s="95">
        <f>Raw!Q700</f>
        <v>5627</v>
      </c>
      <c r="U700" s="95">
        <f>Raw!U700-Raw!U701</f>
        <v>8722</v>
      </c>
      <c r="V700" s="95">
        <f>Raw!V700-Raw!W700</f>
        <v>41294</v>
      </c>
      <c r="W700" s="95">
        <f t="shared" si="166"/>
        <v>3534</v>
      </c>
      <c r="X700" s="95">
        <f>Raw!X700</f>
        <v>57084</v>
      </c>
      <c r="Y700" s="95">
        <f>Raw!Y700</f>
        <v>11325</v>
      </c>
      <c r="Z700" s="95">
        <f>Raw!Z700</f>
        <v>0</v>
      </c>
      <c r="AA700" s="95">
        <f>Raw!AA700</f>
        <v>-3319</v>
      </c>
    </row>
    <row r="701" spans="1:27" x14ac:dyDescent="0.3">
      <c r="A701" s="85">
        <v>700</v>
      </c>
      <c r="B701" s="85" t="s">
        <v>366</v>
      </c>
      <c r="C701" s="85" t="s">
        <v>318</v>
      </c>
      <c r="D701" s="85">
        <v>2017</v>
      </c>
      <c r="E701" s="112">
        <f>Raw!E701+Raw!J701+Raw!K701+Raw!N701</f>
        <v>162728</v>
      </c>
      <c r="F701" s="4">
        <f t="shared" si="164"/>
        <v>17467</v>
      </c>
      <c r="G701" s="94">
        <f t="shared" si="177"/>
        <v>11415.050306989939</v>
      </c>
      <c r="H701" s="94">
        <f>Raw!E701</f>
        <v>162775</v>
      </c>
      <c r="I701" s="94">
        <f t="shared" si="165"/>
        <v>17493</v>
      </c>
      <c r="J701" s="94">
        <f>Raw!F701</f>
        <v>137820</v>
      </c>
      <c r="K701" s="95">
        <f>Raw!G701</f>
        <v>11881</v>
      </c>
      <c r="L701" s="95">
        <f>Raw!H701</f>
        <v>0</v>
      </c>
      <c r="M701" s="95">
        <f>Raw!I701+Raw!R701</f>
        <v>7</v>
      </c>
      <c r="N701" s="95">
        <f>Raw!M701</f>
        <v>13232</v>
      </c>
      <c r="O701" s="95">
        <f t="shared" si="178"/>
        <v>3018.8588885353515</v>
      </c>
      <c r="P701" s="95">
        <f>Raw!O701</f>
        <v>13353</v>
      </c>
      <c r="Q701" s="113">
        <f>E701-(Raw!L701-Raw!P701)</f>
        <v>15855</v>
      </c>
      <c r="R701" s="95">
        <f>Raw!S701+Raw!T701</f>
        <v>2670</v>
      </c>
      <c r="S701" s="95">
        <f>Raw!S701/(Clean!R701/Raw!O701)</f>
        <v>13353</v>
      </c>
      <c r="T701" s="95">
        <f>Raw!Q701</f>
        <v>10683</v>
      </c>
      <c r="U701" s="95">
        <f>Raw!U701-Raw!U702</f>
        <v>5357</v>
      </c>
      <c r="V701" s="95">
        <f>Raw!V701-Raw!W701</f>
        <v>37760</v>
      </c>
      <c r="W701" s="95">
        <f t="shared" si="166"/>
        <v>3880</v>
      </c>
      <c r="X701" s="95">
        <f>Raw!X701</f>
        <v>57776</v>
      </c>
      <c r="Y701" s="95">
        <f>Raw!Y701</f>
        <v>16161</v>
      </c>
      <c r="Z701" s="95">
        <f>Raw!Z701</f>
        <v>0</v>
      </c>
      <c r="AA701" s="95">
        <f>Raw!AA701</f>
        <v>8698</v>
      </c>
    </row>
    <row r="702" spans="1:27" x14ac:dyDescent="0.3">
      <c r="A702" s="85">
        <v>701</v>
      </c>
      <c r="B702" s="85" t="s">
        <v>366</v>
      </c>
      <c r="C702" s="85" t="s">
        <v>318</v>
      </c>
      <c r="D702" s="85">
        <v>2016</v>
      </c>
      <c r="E702" s="112">
        <f>Raw!E702+Raw!J702+Raw!K702+Raw!N702</f>
        <v>145261</v>
      </c>
      <c r="F702" s="4">
        <f t="shared" si="164"/>
        <v>-16123</v>
      </c>
      <c r="G702" s="94">
        <f t="shared" si="177"/>
        <v>11415.050306989939</v>
      </c>
      <c r="H702" s="94">
        <f>Raw!E702</f>
        <v>145282</v>
      </c>
      <c r="I702" s="94">
        <f t="shared" si="165"/>
        <v>-16126</v>
      </c>
      <c r="J702" s="94">
        <f>Raw!F702</f>
        <v>121480</v>
      </c>
      <c r="K702" s="95">
        <f>Raw!G702</f>
        <v>10095</v>
      </c>
      <c r="L702" s="95">
        <f>Raw!H702</f>
        <v>0</v>
      </c>
      <c r="M702" s="95">
        <f>Raw!I702+Raw!R702</f>
        <v>46</v>
      </c>
      <c r="N702" s="95">
        <f>Raw!M702</f>
        <v>13706</v>
      </c>
      <c r="O702" s="95">
        <f t="shared" si="178"/>
        <v>3018.8588885353515</v>
      </c>
      <c r="P702" s="95">
        <f>Raw!O702</f>
        <v>13735</v>
      </c>
      <c r="Q702" s="113">
        <f>E702-(Raw!L702-Raw!P702)</f>
        <v>16430</v>
      </c>
      <c r="R702" s="95">
        <f>Raw!S702+Raw!T702</f>
        <v>2745</v>
      </c>
      <c r="S702" s="95">
        <f>Raw!S702/(Clean!R702/Raw!O702)</f>
        <v>13735</v>
      </c>
      <c r="T702" s="95">
        <f>Raw!Q702</f>
        <v>10990</v>
      </c>
      <c r="U702" s="95">
        <f>Raw!U702-Raw!U703</f>
        <v>-2460</v>
      </c>
      <c r="V702" s="95">
        <f>Raw!V702-Raw!W702</f>
        <v>33880</v>
      </c>
      <c r="W702" s="95">
        <f t="shared" si="166"/>
        <v>2682</v>
      </c>
      <c r="X702" s="95">
        <f>Raw!X702</f>
        <v>54929</v>
      </c>
      <c r="Y702" s="95">
        <f>Raw!Y702</f>
        <v>16949</v>
      </c>
      <c r="Z702" s="95">
        <f>Raw!Z702</f>
        <v>0</v>
      </c>
      <c r="AA702" s="95">
        <f>Raw!AA702</f>
        <v>15242</v>
      </c>
    </row>
    <row r="703" spans="1:27" x14ac:dyDescent="0.3">
      <c r="A703" s="85">
        <v>702</v>
      </c>
      <c r="B703" s="85" t="s">
        <v>366</v>
      </c>
      <c r="C703" s="85" t="s">
        <v>318</v>
      </c>
      <c r="D703" s="85">
        <v>2015</v>
      </c>
      <c r="E703" s="112">
        <f>Raw!E703+Raw!J703+Raw!K703+Raw!N703</f>
        <v>161384</v>
      </c>
      <c r="F703" s="4">
        <f t="shared" si="164"/>
        <v>-18126</v>
      </c>
      <c r="G703" s="94">
        <f t="shared" si="177"/>
        <v>11415.050306989939</v>
      </c>
      <c r="H703" s="94">
        <f>Raw!E703</f>
        <v>161408</v>
      </c>
      <c r="I703" s="94">
        <f t="shared" si="165"/>
        <v>-17940</v>
      </c>
      <c r="J703" s="94">
        <f>Raw!F703</f>
        <v>138384</v>
      </c>
      <c r="K703" s="95">
        <f>Raw!G703</f>
        <v>9356</v>
      </c>
      <c r="L703" s="95">
        <f>Raw!H703</f>
        <v>0</v>
      </c>
      <c r="M703" s="95">
        <f>Raw!I703+Raw!R703</f>
        <v>247</v>
      </c>
      <c r="N703" s="95">
        <f>Raw!M703</f>
        <v>12673</v>
      </c>
      <c r="O703" s="95">
        <f t="shared" si="178"/>
        <v>3018.8588885353515</v>
      </c>
      <c r="P703" s="95">
        <f>Raw!O703</f>
        <v>12704</v>
      </c>
      <c r="Q703" s="113">
        <f>E703-(Raw!L703-Raw!P703)</f>
        <v>15442</v>
      </c>
      <c r="R703" s="95">
        <f>Raw!S703+Raw!T703</f>
        <v>2793</v>
      </c>
      <c r="S703" s="95">
        <f>Raw!S703/(Clean!R703/Raw!O703)</f>
        <v>12704</v>
      </c>
      <c r="T703" s="95">
        <f>Raw!Q703</f>
        <v>9911</v>
      </c>
      <c r="U703" s="95">
        <f>Raw!U703-Raw!U704</f>
        <v>-10072</v>
      </c>
      <c r="V703" s="95">
        <f>Raw!V703-Raw!W703</f>
        <v>31198</v>
      </c>
      <c r="W703" s="95">
        <f t="shared" si="166"/>
        <v>7094</v>
      </c>
      <c r="X703" s="95">
        <f>Raw!X703</f>
        <v>55214</v>
      </c>
      <c r="Y703" s="95">
        <f>Raw!Y703</f>
        <v>19665</v>
      </c>
      <c r="Z703" s="95">
        <f>Raw!Z703</f>
        <v>0</v>
      </c>
      <c r="AA703" s="95">
        <f>Raw!AA703</f>
        <v>30202</v>
      </c>
    </row>
    <row r="704" spans="1:27" x14ac:dyDescent="0.3">
      <c r="A704" s="85">
        <v>703</v>
      </c>
      <c r="B704" s="85" t="s">
        <v>366</v>
      </c>
      <c r="C704" s="85" t="s">
        <v>318</v>
      </c>
      <c r="D704" s="85">
        <v>2014</v>
      </c>
      <c r="E704" s="112">
        <f>Raw!E704+Raw!J704+Raw!K704+Raw!N704</f>
        <v>179510</v>
      </c>
      <c r="F704" s="4">
        <f t="shared" si="164"/>
        <v>-2548</v>
      </c>
      <c r="G704" s="94">
        <f t="shared" si="177"/>
        <v>11415.050306989939</v>
      </c>
      <c r="H704" s="94">
        <f>Raw!E704</f>
        <v>179348</v>
      </c>
      <c r="I704" s="94">
        <f t="shared" si="165"/>
        <v>-2585</v>
      </c>
      <c r="J704" s="94">
        <f>Raw!F704</f>
        <v>157493</v>
      </c>
      <c r="K704" s="95">
        <f>Raw!G704</f>
        <v>8515</v>
      </c>
      <c r="L704" s="95">
        <f>Raw!H704</f>
        <v>0</v>
      </c>
      <c r="M704" s="95">
        <f>Raw!I704+Raw!R704</f>
        <v>247</v>
      </c>
      <c r="N704" s="95">
        <f>Raw!M704</f>
        <v>10986</v>
      </c>
      <c r="O704" s="95">
        <f t="shared" si="178"/>
        <v>3018.8588885353515</v>
      </c>
      <c r="P704" s="95">
        <f>Raw!O704</f>
        <v>11245</v>
      </c>
      <c r="Q704" s="113">
        <f>E704-(Raw!L704-Raw!P704)</f>
        <v>13619</v>
      </c>
      <c r="R704" s="95">
        <f>Raw!S704+Raw!T704</f>
        <v>2471</v>
      </c>
      <c r="S704" s="95">
        <f>Raw!S704/(Clean!R704/Raw!O704)</f>
        <v>11245</v>
      </c>
      <c r="T704" s="95">
        <f>Raw!Q704</f>
        <v>8774</v>
      </c>
      <c r="U704" s="95">
        <f>Raw!U704-Raw!U705</f>
        <v>-494</v>
      </c>
      <c r="V704" s="95">
        <f>Raw!V704-Raw!W704</f>
        <v>24104</v>
      </c>
      <c r="W704" s="95">
        <f t="shared" si="166"/>
        <v>6827</v>
      </c>
      <c r="X704" s="95">
        <f>Raw!X704</f>
        <v>61611</v>
      </c>
      <c r="Y704" s="95">
        <f>Raw!Y704</f>
        <v>23817</v>
      </c>
      <c r="Z704" s="95">
        <f>Raw!Z704</f>
        <v>9800</v>
      </c>
      <c r="AA704" s="95">
        <f>Raw!AA704</f>
        <v>27961</v>
      </c>
    </row>
    <row r="705" spans="1:27" ht="15" thickBot="1" x14ac:dyDescent="0.35">
      <c r="A705" s="93">
        <v>704</v>
      </c>
      <c r="B705" s="93" t="s">
        <v>366</v>
      </c>
      <c r="C705" s="93" t="s">
        <v>318</v>
      </c>
      <c r="D705" s="93">
        <v>2013</v>
      </c>
      <c r="E705" s="112">
        <f>Raw!E705+Raw!J705+Raw!K705+Raw!N705</f>
        <v>182058</v>
      </c>
      <c r="F705" s="4">
        <f t="shared" si="164"/>
        <v>-270522</v>
      </c>
      <c r="G705" s="94">
        <f t="shared" si="177"/>
        <v>11415.050306989939</v>
      </c>
      <c r="H705" s="94">
        <f>Raw!E705</f>
        <v>181933</v>
      </c>
      <c r="I705" s="94">
        <f t="shared" si="165"/>
        <v>-272767</v>
      </c>
      <c r="J705" s="94">
        <f>Raw!F705</f>
        <v>160392</v>
      </c>
      <c r="K705" s="95">
        <f>Raw!G705</f>
        <v>9698</v>
      </c>
      <c r="L705" s="95">
        <f>Raw!H705</f>
        <v>0</v>
      </c>
      <c r="M705" s="95">
        <f>Raw!I705+Raw!R705</f>
        <v>0</v>
      </c>
      <c r="N705" s="95">
        <f>Raw!M705</f>
        <v>9547</v>
      </c>
      <c r="O705" s="95">
        <f t="shared" si="178"/>
        <v>3018.8588885353515</v>
      </c>
      <c r="P705" s="95">
        <f>Raw!O705</f>
        <v>9748</v>
      </c>
      <c r="Q705" s="113">
        <f>E705-(Raw!L705-Raw!P705)</f>
        <v>12031</v>
      </c>
      <c r="R705" s="95">
        <f>Raw!S705+Raw!T705</f>
        <v>2359</v>
      </c>
      <c r="S705" s="95">
        <f>Raw!S705/(Clean!R705/Raw!O705)</f>
        <v>9748</v>
      </c>
      <c r="T705" s="95">
        <f>Raw!Q705</f>
        <v>7389</v>
      </c>
      <c r="U705" s="95">
        <f>Raw!U705-Raw!U706</f>
        <v>-31210</v>
      </c>
      <c r="V705" s="95">
        <f>Raw!V705-Raw!W705</f>
        <v>17277</v>
      </c>
      <c r="W705" s="95">
        <f t="shared" si="166"/>
        <v>-81582</v>
      </c>
      <c r="X705" s="95">
        <f>Raw!X705</f>
        <v>70557</v>
      </c>
      <c r="Y705" s="95">
        <f>Raw!Y705</f>
        <v>31659</v>
      </c>
      <c r="Z705" s="95">
        <f>Raw!Z705</f>
        <v>22063</v>
      </c>
      <c r="AA705" s="95">
        <f>Raw!AA705</f>
        <v>-282</v>
      </c>
    </row>
    <row r="706" spans="1:27" ht="15" thickTop="1" x14ac:dyDescent="0.3">
      <c r="A706" s="88">
        <v>705</v>
      </c>
      <c r="B706" s="88" t="s">
        <v>366</v>
      </c>
      <c r="C706" s="88" t="s">
        <v>328</v>
      </c>
      <c r="D706" s="88">
        <v>2023</v>
      </c>
      <c r="E706" s="112">
        <f>Raw!E706+Raw!J706+Raw!K706+Raw!N706</f>
        <v>452580</v>
      </c>
      <c r="F706" s="4">
        <f t="shared" si="164"/>
        <v>8715</v>
      </c>
      <c r="G706" s="94">
        <f t="shared" si="167"/>
        <v>82779.072647150533</v>
      </c>
      <c r="H706" s="94">
        <f>Raw!E706</f>
        <v>454700</v>
      </c>
      <c r="I706" s="94">
        <f t="shared" si="165"/>
        <v>10321</v>
      </c>
      <c r="J706" s="94">
        <f>Raw!F706</f>
        <v>354759</v>
      </c>
      <c r="K706" s="95">
        <f>Raw!G706</f>
        <v>41768</v>
      </c>
      <c r="L706" s="95">
        <f>Raw!H706</f>
        <v>0</v>
      </c>
      <c r="M706" s="95">
        <f>Raw!I706+Raw!R706</f>
        <v>127</v>
      </c>
      <c r="N706" s="95">
        <f>Raw!M706</f>
        <v>60799</v>
      </c>
      <c r="O706" s="95">
        <f t="shared" si="168"/>
        <v>15382.203382119511</v>
      </c>
      <c r="P706" s="95">
        <f>Raw!O706</f>
        <v>61807</v>
      </c>
      <c r="Q706" s="113">
        <f>E706-(Raw!L706-Raw!P706)</f>
        <v>69044</v>
      </c>
      <c r="R706" s="95">
        <f>Raw!S706+Raw!T706</f>
        <v>10365</v>
      </c>
      <c r="S706" s="95">
        <f>Raw!S706/(Clean!R706/Raw!O706)</f>
        <v>62480.824505547513</v>
      </c>
      <c r="T706" s="95">
        <f>Raw!Q706</f>
        <v>51442</v>
      </c>
      <c r="U706" s="95">
        <f>Raw!U706-Raw!U707</f>
        <v>-14338</v>
      </c>
      <c r="V706" s="95">
        <f>Raw!V706-Raw!W706</f>
        <v>98859</v>
      </c>
      <c r="W706" s="95">
        <f t="shared" si="166"/>
        <v>3355</v>
      </c>
      <c r="X706" s="95">
        <f>Raw!X706</f>
        <v>297197</v>
      </c>
      <c r="Y706" s="95">
        <f>Raw!Y706</f>
        <v>148795</v>
      </c>
      <c r="Z706" s="95">
        <f>Raw!Z706</f>
        <v>0</v>
      </c>
      <c r="AA706" s="95">
        <f>Raw!AA706</f>
        <v>82392</v>
      </c>
    </row>
    <row r="707" spans="1:27" x14ac:dyDescent="0.3">
      <c r="A707" s="85">
        <v>706</v>
      </c>
      <c r="B707" s="85" t="s">
        <v>366</v>
      </c>
      <c r="C707" s="85" t="s">
        <v>328</v>
      </c>
      <c r="D707" s="85">
        <v>2022</v>
      </c>
      <c r="E707" s="112">
        <f>Raw!E707+Raw!J707+Raw!K707+Raw!N707</f>
        <v>443865</v>
      </c>
      <c r="F707" s="4">
        <f t="shared" ref="F707:F770" si="179">E707-E708</f>
        <v>60431</v>
      </c>
      <c r="G707" s="94">
        <f t="shared" ref="G707:G716" si="180">G706</f>
        <v>82779.072647150533</v>
      </c>
      <c r="H707" s="94">
        <f>Raw!E707</f>
        <v>444379</v>
      </c>
      <c r="I707" s="94">
        <f t="shared" ref="I707:I770" si="181">H707-H708</f>
        <v>60796</v>
      </c>
      <c r="J707" s="94">
        <f>Raw!F707</f>
        <v>329276</v>
      </c>
      <c r="K707" s="95">
        <f>Raw!G707</f>
        <v>44295</v>
      </c>
      <c r="L707" s="95">
        <f>Raw!H707</f>
        <v>0</v>
      </c>
      <c r="M707" s="95">
        <f>Raw!I707+Raw!R707</f>
        <v>98</v>
      </c>
      <c r="N707" s="95">
        <f>Raw!M707</f>
        <v>70844</v>
      </c>
      <c r="O707" s="95">
        <f t="shared" ref="O707:O716" si="182">O706</f>
        <v>15382.203382119511</v>
      </c>
      <c r="P707" s="95">
        <f>Raw!O707</f>
        <v>71199</v>
      </c>
      <c r="Q707" s="113">
        <f>E707-(Raw!L707-Raw!P707)</f>
        <v>82163</v>
      </c>
      <c r="R707" s="95">
        <f>Raw!S707+Raw!T707</f>
        <v>11833</v>
      </c>
      <c r="S707" s="95">
        <f>Raw!S707/(Clean!R707/Raw!O707)</f>
        <v>69237.462435561567</v>
      </c>
      <c r="T707" s="95">
        <f>Raw!Q707</f>
        <v>59366</v>
      </c>
      <c r="U707" s="95">
        <f>Raw!U707-Raw!U708</f>
        <v>18988</v>
      </c>
      <c r="V707" s="95">
        <f>Raw!V707-Raw!W707</f>
        <v>95504</v>
      </c>
      <c r="W707" s="95">
        <f t="shared" ref="W707:W770" si="183">V707-V708</f>
        <v>40323</v>
      </c>
      <c r="X707" s="95">
        <f>Raw!X707</f>
        <v>271276</v>
      </c>
      <c r="Y707" s="95">
        <f>Raw!Y707</f>
        <v>106475</v>
      </c>
      <c r="Z707" s="95">
        <f>Raw!Z707</f>
        <v>13573</v>
      </c>
      <c r="AA707" s="95">
        <f>Raw!AA707</f>
        <v>54172</v>
      </c>
    </row>
    <row r="708" spans="1:27" x14ac:dyDescent="0.3">
      <c r="A708" s="85">
        <v>707</v>
      </c>
      <c r="B708" s="85" t="s">
        <v>366</v>
      </c>
      <c r="C708" s="85" t="s">
        <v>328</v>
      </c>
      <c r="D708" s="85">
        <v>2021</v>
      </c>
      <c r="E708" s="112">
        <f>Raw!E708+Raw!J708+Raw!K708+Raw!N708</f>
        <v>383434</v>
      </c>
      <c r="F708" s="4">
        <f t="shared" si="179"/>
        <v>71752</v>
      </c>
      <c r="G708" s="94">
        <f t="shared" si="180"/>
        <v>82779.072647150533</v>
      </c>
      <c r="H708" s="94">
        <f>Raw!E708</f>
        <v>383583</v>
      </c>
      <c r="I708" s="94">
        <f t="shared" si="181"/>
        <v>72303</v>
      </c>
      <c r="J708" s="94">
        <f>Raw!F708</f>
        <v>299177</v>
      </c>
      <c r="K708" s="95">
        <f>Raw!G708</f>
        <v>44604</v>
      </c>
      <c r="L708" s="95">
        <f>Raw!H708</f>
        <v>0</v>
      </c>
      <c r="M708" s="95">
        <f>Raw!I708+Raw!R708</f>
        <v>131</v>
      </c>
      <c r="N708" s="95">
        <f>Raw!M708</f>
        <v>39134</v>
      </c>
      <c r="O708" s="95">
        <f t="shared" si="182"/>
        <v>15382.203382119511</v>
      </c>
      <c r="P708" s="95">
        <f>Raw!O708</f>
        <v>39737</v>
      </c>
      <c r="Q708" s="113">
        <f>E708-(Raw!L708-Raw!P708)</f>
        <v>46974</v>
      </c>
      <c r="R708" s="95">
        <f>Raw!S708+Raw!T708</f>
        <v>7988</v>
      </c>
      <c r="S708" s="95">
        <f>Raw!S708/(Clean!R708/Raw!O708)</f>
        <v>40716.99361542314</v>
      </c>
      <c r="T708" s="95">
        <f>Raw!Q708</f>
        <v>31749</v>
      </c>
      <c r="U708" s="95">
        <f>Raw!U708-Raw!U709</f>
        <v>11182</v>
      </c>
      <c r="V708" s="95">
        <f>Raw!V708-Raw!W708</f>
        <v>55181</v>
      </c>
      <c r="W708" s="95">
        <f t="shared" si="183"/>
        <v>16549</v>
      </c>
      <c r="X708" s="95">
        <f>Raw!X708</f>
        <v>226296</v>
      </c>
      <c r="Y708" s="95">
        <f>Raw!Y708</f>
        <v>91137</v>
      </c>
      <c r="Z708" s="95">
        <f>Raw!Z708</f>
        <v>30862</v>
      </c>
      <c r="AA708" s="95">
        <f>Raw!AA708</f>
        <v>16861</v>
      </c>
    </row>
    <row r="709" spans="1:27" x14ac:dyDescent="0.3">
      <c r="A709" s="85">
        <v>708</v>
      </c>
      <c r="B709" s="85" t="s">
        <v>366</v>
      </c>
      <c r="C709" s="85" t="s">
        <v>328</v>
      </c>
      <c r="D709" s="85">
        <v>2020</v>
      </c>
      <c r="E709" s="112">
        <f>Raw!E709+Raw!J709+Raw!K709+Raw!N709</f>
        <v>311682</v>
      </c>
      <c r="F709" s="4">
        <f t="shared" si="179"/>
        <v>-7197</v>
      </c>
      <c r="G709" s="94">
        <f t="shared" si="180"/>
        <v>82779.072647150533</v>
      </c>
      <c r="H709" s="94">
        <f>Raw!E709</f>
        <v>311280</v>
      </c>
      <c r="I709" s="94">
        <f t="shared" si="181"/>
        <v>-7625</v>
      </c>
      <c r="J709" s="94">
        <f>Raw!F709</f>
        <v>244709</v>
      </c>
      <c r="K709" s="95">
        <f>Raw!G709</f>
        <v>28082</v>
      </c>
      <c r="L709" s="95">
        <f>Raw!H709</f>
        <v>0</v>
      </c>
      <c r="M709" s="95">
        <f>Raw!I709+Raw!R709</f>
        <v>185</v>
      </c>
      <c r="N709" s="95">
        <f>Raw!M709</f>
        <v>38102</v>
      </c>
      <c r="O709" s="95">
        <f t="shared" si="182"/>
        <v>15382.203382119511</v>
      </c>
      <c r="P709" s="95">
        <f>Raw!O709</f>
        <v>38713</v>
      </c>
      <c r="Q709" s="113">
        <f>E709-(Raw!L709-Raw!P709)</f>
        <v>46347</v>
      </c>
      <c r="R709" s="95">
        <f>Raw!S709+Raw!T709</f>
        <v>7843</v>
      </c>
      <c r="S709" s="95">
        <f>Raw!S709/(Clean!R709/Raw!O709)</f>
        <v>39236.215351268649</v>
      </c>
      <c r="T709" s="95">
        <f>Raw!Q709</f>
        <v>30870</v>
      </c>
      <c r="U709" s="95">
        <f>Raw!U709-Raw!U710</f>
        <v>5134</v>
      </c>
      <c r="V709" s="95">
        <f>Raw!V709-Raw!W709</f>
        <v>38632</v>
      </c>
      <c r="W709" s="95">
        <f t="shared" si="183"/>
        <v>-17873</v>
      </c>
      <c r="X709" s="95">
        <f>Raw!X709</f>
        <v>210128</v>
      </c>
      <c r="Y709" s="95">
        <f>Raw!Y709</f>
        <v>77633</v>
      </c>
      <c r="Z709" s="95">
        <f>Raw!Z709</f>
        <v>27864</v>
      </c>
      <c r="AA709" s="95">
        <f>Raw!AA709</f>
        <v>41161</v>
      </c>
    </row>
    <row r="710" spans="1:27" x14ac:dyDescent="0.3">
      <c r="A710" s="85">
        <v>709</v>
      </c>
      <c r="B710" s="85" t="s">
        <v>366</v>
      </c>
      <c r="C710" s="85" t="s">
        <v>328</v>
      </c>
      <c r="D710" s="85">
        <v>2019</v>
      </c>
      <c r="E710" s="112">
        <f>Raw!E710+Raw!J710+Raw!K710+Raw!N710</f>
        <v>318879</v>
      </c>
      <c r="F710" s="4">
        <f t="shared" si="179"/>
        <v>29608</v>
      </c>
      <c r="G710" s="94">
        <f t="shared" si="180"/>
        <v>82779.072647150533</v>
      </c>
      <c r="H710" s="94">
        <f>Raw!E710</f>
        <v>318905</v>
      </c>
      <c r="I710" s="94">
        <f t="shared" si="181"/>
        <v>30414</v>
      </c>
      <c r="J710" s="94">
        <f>Raw!F710</f>
        <v>251380</v>
      </c>
      <c r="K710" s="95">
        <f>Raw!G710</f>
        <v>25459</v>
      </c>
      <c r="L710" s="95">
        <f>Raw!H710</f>
        <v>0</v>
      </c>
      <c r="M710" s="95">
        <f>Raw!I710+Raw!R710</f>
        <v>332</v>
      </c>
      <c r="N710" s="95">
        <f>Raw!M710</f>
        <v>40861</v>
      </c>
      <c r="O710" s="95">
        <f t="shared" si="182"/>
        <v>15382.203382119511</v>
      </c>
      <c r="P710" s="95">
        <f>Raw!O710</f>
        <v>40969</v>
      </c>
      <c r="Q710" s="113">
        <f>E710-(Raw!L710-Raw!P710)</f>
        <v>49164</v>
      </c>
      <c r="R710" s="95">
        <f>Raw!S710+Raw!T710</f>
        <v>8329</v>
      </c>
      <c r="S710" s="95">
        <f>Raw!S710/(Clean!R710/Raw!O710)</f>
        <v>40850.947892904311</v>
      </c>
      <c r="T710" s="95">
        <f>Raw!Q710</f>
        <v>32641</v>
      </c>
      <c r="U710" s="95">
        <f>Raw!U710-Raw!U711</f>
        <v>3705</v>
      </c>
      <c r="V710" s="95">
        <f>Raw!V710-Raw!W710</f>
        <v>56505</v>
      </c>
      <c r="W710" s="95">
        <f t="shared" si="183"/>
        <v>24888</v>
      </c>
      <c r="X710" s="95">
        <f>Raw!X710</f>
        <v>177374</v>
      </c>
      <c r="Y710" s="95">
        <f>Raw!Y710</f>
        <v>61406</v>
      </c>
      <c r="Z710" s="95">
        <f>Raw!Z710</f>
        <v>25155</v>
      </c>
      <c r="AA710" s="95">
        <f>Raw!AA710</f>
        <v>41594</v>
      </c>
    </row>
    <row r="711" spans="1:27" x14ac:dyDescent="0.3">
      <c r="A711" s="85">
        <v>710</v>
      </c>
      <c r="B711" s="85" t="s">
        <v>366</v>
      </c>
      <c r="C711" s="85" t="s">
        <v>328</v>
      </c>
      <c r="D711" s="85">
        <v>2018</v>
      </c>
      <c r="E711" s="112">
        <f>Raw!E711+Raw!J711+Raw!K711+Raw!N711</f>
        <v>289271</v>
      </c>
      <c r="F711" s="4">
        <f t="shared" si="179"/>
        <v>568</v>
      </c>
      <c r="G711" s="94">
        <f t="shared" si="180"/>
        <v>82779.072647150533</v>
      </c>
      <c r="H711" s="94">
        <f>Raw!E711</f>
        <v>288491</v>
      </c>
      <c r="I711" s="94">
        <f t="shared" si="181"/>
        <v>-275</v>
      </c>
      <c r="J711" s="94">
        <f>Raw!F711</f>
        <v>236611</v>
      </c>
      <c r="K711" s="95">
        <f>Raw!G711</f>
        <v>23041</v>
      </c>
      <c r="L711" s="95">
        <f>Raw!H711</f>
        <v>0</v>
      </c>
      <c r="M711" s="95">
        <f>Raw!I711+Raw!R711</f>
        <v>332</v>
      </c>
      <c r="N711" s="95">
        <f>Raw!M711</f>
        <v>27848</v>
      </c>
      <c r="O711" s="95">
        <f t="shared" si="182"/>
        <v>15382.203382119511</v>
      </c>
      <c r="P711" s="95">
        <f>Raw!O711</f>
        <v>28836</v>
      </c>
      <c r="Q711" s="113">
        <f>E711-(Raw!L711-Raw!P711)</f>
        <v>34489</v>
      </c>
      <c r="R711" s="95">
        <f>Raw!S711+Raw!T711</f>
        <v>5861</v>
      </c>
      <c r="S711" s="95">
        <f>Raw!S711/(Clean!R711/Raw!O711)</f>
        <v>28353.842006483534</v>
      </c>
      <c r="T711" s="95">
        <f>Raw!Q711</f>
        <v>22975</v>
      </c>
      <c r="U711" s="95">
        <f>Raw!U711-Raw!U712</f>
        <v>12183</v>
      </c>
      <c r="V711" s="95">
        <f>Raw!V711-Raw!W711</f>
        <v>31617</v>
      </c>
      <c r="W711" s="95">
        <f t="shared" si="183"/>
        <v>-22016</v>
      </c>
      <c r="X711" s="95">
        <f>Raw!X711</f>
        <v>162465</v>
      </c>
      <c r="Y711" s="95">
        <f>Raw!Y711</f>
        <v>67934</v>
      </c>
      <c r="Z711" s="95">
        <f>Raw!Z711</f>
        <v>33420</v>
      </c>
      <c r="AA711" s="95">
        <f>Raw!AA711</f>
        <v>12736</v>
      </c>
    </row>
    <row r="712" spans="1:27" x14ac:dyDescent="0.3">
      <c r="A712" s="85">
        <v>711</v>
      </c>
      <c r="B712" s="85" t="s">
        <v>366</v>
      </c>
      <c r="C712" s="85" t="s">
        <v>328</v>
      </c>
      <c r="D712" s="85">
        <v>2017</v>
      </c>
      <c r="E712" s="112">
        <f>Raw!E712+Raw!J712+Raw!K712+Raw!N712</f>
        <v>288703</v>
      </c>
      <c r="F712" s="4">
        <f t="shared" si="179"/>
        <v>23964</v>
      </c>
      <c r="G712" s="94">
        <f t="shared" si="180"/>
        <v>82779.072647150533</v>
      </c>
      <c r="H712" s="94">
        <f>Raw!E712</f>
        <v>288766</v>
      </c>
      <c r="I712" s="94">
        <f t="shared" si="181"/>
        <v>24024</v>
      </c>
      <c r="J712" s="94">
        <f>Raw!F712</f>
        <v>227566</v>
      </c>
      <c r="K712" s="95">
        <f>Raw!G712</f>
        <v>23217</v>
      </c>
      <c r="L712" s="95">
        <f>Raw!H712</f>
        <v>0</v>
      </c>
      <c r="M712" s="95">
        <f>Raw!I712+Raw!R712</f>
        <v>332</v>
      </c>
      <c r="N712" s="95">
        <f>Raw!M712</f>
        <v>37292</v>
      </c>
      <c r="O712" s="95">
        <f t="shared" si="182"/>
        <v>15382.203382119511</v>
      </c>
      <c r="P712" s="95">
        <f>Raw!O712</f>
        <v>37511</v>
      </c>
      <c r="Q712" s="113">
        <f>E712-(Raw!L712-Raw!P712)</f>
        <v>44909</v>
      </c>
      <c r="R712" s="95">
        <f>Raw!S712+Raw!T712</f>
        <v>7680</v>
      </c>
      <c r="S712" s="95">
        <f>Raw!S712/(Clean!R712/Raw!O712)</f>
        <v>36871.163932291667</v>
      </c>
      <c r="T712" s="95">
        <f>Raw!Q712</f>
        <v>29831</v>
      </c>
      <c r="U712" s="95">
        <f>Raw!U712-Raw!U713</f>
        <v>-2625</v>
      </c>
      <c r="V712" s="95">
        <f>Raw!V712-Raw!W712</f>
        <v>53633</v>
      </c>
      <c r="W712" s="95">
        <f t="shared" si="183"/>
        <v>-3010</v>
      </c>
      <c r="X712" s="95">
        <f>Raw!X712</f>
        <v>161032</v>
      </c>
      <c r="Y712" s="95">
        <f>Raw!Y712</f>
        <v>65313</v>
      </c>
      <c r="Z712" s="95">
        <f>Raw!Z712</f>
        <v>11553</v>
      </c>
      <c r="AA712" s="95">
        <f>Raw!AA712</f>
        <v>48095</v>
      </c>
    </row>
    <row r="713" spans="1:27" x14ac:dyDescent="0.3">
      <c r="A713" s="85">
        <v>712</v>
      </c>
      <c r="B713" s="85" t="s">
        <v>366</v>
      </c>
      <c r="C713" s="85" t="s">
        <v>328</v>
      </c>
      <c r="D713" s="85">
        <v>2016</v>
      </c>
      <c r="E713" s="112">
        <f>Raw!E713+Raw!J713+Raw!K713+Raw!N713</f>
        <v>264739</v>
      </c>
      <c r="F713" s="4">
        <f t="shared" si="179"/>
        <v>32418</v>
      </c>
      <c r="G713" s="94">
        <f t="shared" si="180"/>
        <v>82779.072647150533</v>
      </c>
      <c r="H713" s="94">
        <f>Raw!E713</f>
        <v>264742</v>
      </c>
      <c r="I713" s="94">
        <f t="shared" si="181"/>
        <v>29849</v>
      </c>
      <c r="J713" s="94">
        <f>Raw!F713</f>
        <v>205259</v>
      </c>
      <c r="K713" s="95">
        <f>Raw!G713</f>
        <v>23642</v>
      </c>
      <c r="L713" s="95">
        <f>Raw!H713</f>
        <v>0</v>
      </c>
      <c r="M713" s="95">
        <f>Raw!I713+Raw!R713</f>
        <v>332</v>
      </c>
      <c r="N713" s="95">
        <f>Raw!M713</f>
        <v>35479</v>
      </c>
      <c r="O713" s="95">
        <f t="shared" si="182"/>
        <v>15382.203382119511</v>
      </c>
      <c r="P713" s="95">
        <f>Raw!O713</f>
        <v>35748</v>
      </c>
      <c r="Q713" s="113">
        <f>E713-(Raw!L713-Raw!P713)</f>
        <v>42601</v>
      </c>
      <c r="R713" s="95">
        <f>Raw!S713+Raw!T713</f>
        <v>7125</v>
      </c>
      <c r="S713" s="95">
        <f>Raw!S713/(Clean!R713/Raw!O713)</f>
        <v>39766.827789473682</v>
      </c>
      <c r="T713" s="95">
        <f>Raw!Q713</f>
        <v>28623</v>
      </c>
      <c r="U713" s="95">
        <f>Raw!U713-Raw!U714</f>
        <v>5260</v>
      </c>
      <c r="V713" s="95">
        <f>Raw!V713-Raw!W713</f>
        <v>56643</v>
      </c>
      <c r="W713" s="95">
        <f t="shared" si="183"/>
        <v>7155</v>
      </c>
      <c r="X713" s="95">
        <f>Raw!X713</f>
        <v>167258</v>
      </c>
      <c r="Y713" s="95">
        <f>Raw!Y713</f>
        <v>60312</v>
      </c>
      <c r="Z713" s="95">
        <f>Raw!Z713</f>
        <v>26410</v>
      </c>
      <c r="AA713" s="95">
        <f>Raw!AA713</f>
        <v>23368</v>
      </c>
    </row>
    <row r="714" spans="1:27" x14ac:dyDescent="0.3">
      <c r="A714" s="85">
        <v>713</v>
      </c>
      <c r="B714" s="85" t="s">
        <v>366</v>
      </c>
      <c r="C714" s="85" t="s">
        <v>328</v>
      </c>
      <c r="D714" s="85">
        <v>2015</v>
      </c>
      <c r="E714" s="112">
        <f>Raw!E714+Raw!J714+Raw!K714+Raw!N714</f>
        <v>232321</v>
      </c>
      <c r="F714" s="4">
        <f t="shared" si="179"/>
        <v>21836</v>
      </c>
      <c r="G714" s="94">
        <f t="shared" si="180"/>
        <v>82779.072647150533</v>
      </c>
      <c r="H714" s="94">
        <f>Raw!E714</f>
        <v>234893</v>
      </c>
      <c r="I714" s="94">
        <f t="shared" si="181"/>
        <v>24158</v>
      </c>
      <c r="J714" s="94">
        <f>Raw!F714</f>
        <v>189604</v>
      </c>
      <c r="K714" s="95">
        <f>Raw!G714</f>
        <v>20933</v>
      </c>
      <c r="L714" s="95">
        <f>Raw!H714</f>
        <v>0</v>
      </c>
      <c r="M714" s="95">
        <f>Raw!I714+Raw!R714</f>
        <v>315</v>
      </c>
      <c r="N714" s="95">
        <f>Raw!M714</f>
        <v>26700</v>
      </c>
      <c r="O714" s="95">
        <f t="shared" si="182"/>
        <v>15382.203382119511</v>
      </c>
      <c r="P714" s="95">
        <f>Raw!O714</f>
        <v>26600</v>
      </c>
      <c r="Q714" s="113">
        <f>E714-(Raw!L714-Raw!P714)</f>
        <v>28220</v>
      </c>
      <c r="R714" s="95">
        <f>Raw!S714+Raw!T714</f>
        <v>4093</v>
      </c>
      <c r="S714" s="95">
        <f>Raw!S714/(Clean!R714/Raw!O714)</f>
        <v>28315.709748350841</v>
      </c>
      <c r="T714" s="95">
        <f>Raw!Q714</f>
        <v>22508</v>
      </c>
      <c r="U714" s="95">
        <f>Raw!U714-Raw!U715</f>
        <v>4697</v>
      </c>
      <c r="V714" s="95">
        <f>Raw!V714-Raw!W714</f>
        <v>49488</v>
      </c>
      <c r="W714" s="95">
        <f t="shared" si="183"/>
        <v>7375</v>
      </c>
      <c r="X714" s="95">
        <f>Raw!X714</f>
        <v>143578</v>
      </c>
      <c r="Y714" s="95">
        <f>Raw!Y714</f>
        <v>57799</v>
      </c>
      <c r="Z714" s="95">
        <f>Raw!Z714</f>
        <v>15797</v>
      </c>
      <c r="AA714" s="95">
        <f>Raw!AA714</f>
        <v>25685</v>
      </c>
    </row>
    <row r="715" spans="1:27" x14ac:dyDescent="0.3">
      <c r="A715" s="85">
        <v>714</v>
      </c>
      <c r="B715" s="85" t="s">
        <v>366</v>
      </c>
      <c r="C715" s="85" t="s">
        <v>328</v>
      </c>
      <c r="D715" s="85">
        <v>2014</v>
      </c>
      <c r="E715" s="112">
        <f>Raw!E715+Raw!J715+Raw!K715+Raw!N715</f>
        <v>210485</v>
      </c>
      <c r="F715" s="4">
        <f t="shared" si="179"/>
        <v>9608</v>
      </c>
      <c r="G715" s="94">
        <f t="shared" si="180"/>
        <v>82779.072647150533</v>
      </c>
      <c r="H715" s="94">
        <f>Raw!E715</f>
        <v>210735</v>
      </c>
      <c r="I715" s="94">
        <f t="shared" si="181"/>
        <v>9721</v>
      </c>
      <c r="J715" s="94">
        <f>Raw!F715</f>
        <v>175335</v>
      </c>
      <c r="K715" s="95">
        <f>Raw!G715</f>
        <v>15405</v>
      </c>
      <c r="L715" s="95">
        <f>Raw!H715</f>
        <v>0</v>
      </c>
      <c r="M715" s="95">
        <f>Raw!I715+Raw!R715</f>
        <v>147</v>
      </c>
      <c r="N715" s="95">
        <f>Raw!M715</f>
        <v>20281</v>
      </c>
      <c r="O715" s="95">
        <f t="shared" si="182"/>
        <v>15382.203382119511</v>
      </c>
      <c r="P715" s="95">
        <f>Raw!O715</f>
        <v>20074</v>
      </c>
      <c r="Q715" s="113">
        <f>E715-(Raw!L715-Raw!P715)</f>
        <v>21535</v>
      </c>
      <c r="R715" s="95">
        <f>Raw!S715+Raw!T715</f>
        <v>1504</v>
      </c>
      <c r="S715" s="95">
        <f>Raw!S715/(Clean!R715/Raw!O715)</f>
        <v>20074</v>
      </c>
      <c r="T715" s="95">
        <f>Raw!Q715</f>
        <v>18570</v>
      </c>
      <c r="U715" s="95">
        <f>Raw!U715-Raw!U716</f>
        <v>-2868</v>
      </c>
      <c r="V715" s="95">
        <f>Raw!V715-Raw!W715</f>
        <v>42113</v>
      </c>
      <c r="W715" s="95">
        <f t="shared" si="183"/>
        <v>-9825</v>
      </c>
      <c r="X715" s="95">
        <f>Raw!X715</f>
        <v>127325</v>
      </c>
      <c r="Y715" s="95">
        <f>Raw!Y715</f>
        <v>52696</v>
      </c>
      <c r="Z715" s="95">
        <f>Raw!Z715</f>
        <v>11500</v>
      </c>
      <c r="AA715" s="95">
        <f>Raw!AA715</f>
        <v>16800</v>
      </c>
    </row>
    <row r="716" spans="1:27" ht="15" thickBot="1" x14ac:dyDescent="0.35">
      <c r="A716" s="93">
        <v>715</v>
      </c>
      <c r="B716" s="93" t="s">
        <v>366</v>
      </c>
      <c r="C716" s="93" t="s">
        <v>328</v>
      </c>
      <c r="D716" s="93">
        <v>2013</v>
      </c>
      <c r="E716" s="112">
        <f>Raw!E716+Raw!J716+Raw!K716+Raw!N716</f>
        <v>200877</v>
      </c>
      <c r="F716" s="4">
        <f t="shared" si="179"/>
        <v>-1110</v>
      </c>
      <c r="G716" s="94">
        <f t="shared" si="180"/>
        <v>82779.072647150533</v>
      </c>
      <c r="H716" s="94">
        <f>Raw!E716</f>
        <v>201014</v>
      </c>
      <c r="I716" s="94">
        <f t="shared" si="181"/>
        <v>-2947</v>
      </c>
      <c r="J716" s="94">
        <f>Raw!F716</f>
        <v>163824</v>
      </c>
      <c r="K716" s="95">
        <f>Raw!G716</f>
        <v>14340</v>
      </c>
      <c r="L716" s="95">
        <f>Raw!H716</f>
        <v>0</v>
      </c>
      <c r="M716" s="95">
        <f>Raw!I716+Raw!R716</f>
        <v>440</v>
      </c>
      <c r="N716" s="95">
        <f>Raw!M716</f>
        <v>23532</v>
      </c>
      <c r="O716" s="95">
        <f t="shared" si="182"/>
        <v>15382.203382119511</v>
      </c>
      <c r="P716" s="95">
        <f>Raw!O716</f>
        <v>24649</v>
      </c>
      <c r="Q716" s="113">
        <f>E716-(Raw!L716-Raw!P716)</f>
        <v>25504</v>
      </c>
      <c r="R716" s="95">
        <f>Raw!S716+Raw!T716</f>
        <v>2109</v>
      </c>
      <c r="S716" s="95">
        <f>Raw!S716/(Clean!R716/Raw!O716)</f>
        <v>24649</v>
      </c>
      <c r="T716" s="95">
        <f>Raw!Q716</f>
        <v>22540</v>
      </c>
      <c r="U716" s="95">
        <f>Raw!U716-Raw!U717</f>
        <v>-13481</v>
      </c>
      <c r="V716" s="95">
        <f>Raw!V716-Raw!W716</f>
        <v>51938</v>
      </c>
      <c r="W716" s="95">
        <f t="shared" si="183"/>
        <v>23851</v>
      </c>
      <c r="X716" s="95">
        <f>Raw!X716</f>
        <v>130189</v>
      </c>
      <c r="Y716" s="95">
        <f>Raw!Y716</f>
        <v>54519</v>
      </c>
      <c r="Z716" s="95">
        <f>Raw!Z716</f>
        <v>0</v>
      </c>
      <c r="AA716" s="95">
        <f>Raw!AA716</f>
        <v>23304</v>
      </c>
    </row>
    <row r="717" spans="1:27" ht="15" thickTop="1" x14ac:dyDescent="0.3">
      <c r="A717" s="88">
        <v>716</v>
      </c>
      <c r="B717" s="88" t="s">
        <v>366</v>
      </c>
      <c r="C717" s="88" t="s">
        <v>105</v>
      </c>
      <c r="D717" s="88">
        <v>2023</v>
      </c>
      <c r="E717" s="112">
        <f>Raw!E717+Raw!J717+Raw!K717+Raw!N717</f>
        <v>201987</v>
      </c>
      <c r="F717" s="4">
        <f t="shared" si="179"/>
        <v>-7048</v>
      </c>
      <c r="G717" s="94">
        <f t="shared" ref="G707:G770" si="184">_xlfn.STDEV.S(E717:E726)</f>
        <v>38674.02310035337</v>
      </c>
      <c r="H717" s="94">
        <f>Raw!E717</f>
        <v>203961</v>
      </c>
      <c r="I717" s="94">
        <f t="shared" si="181"/>
        <v>-7246</v>
      </c>
      <c r="J717" s="94">
        <f>Raw!F717</f>
        <v>187280</v>
      </c>
      <c r="K717" s="95">
        <f>Raw!G717</f>
        <v>14792</v>
      </c>
      <c r="L717" s="95">
        <f>Raw!H717</f>
        <v>0</v>
      </c>
      <c r="M717" s="95">
        <f>Raw!I717+Raw!R717</f>
        <v>17</v>
      </c>
      <c r="N717" s="95">
        <f>Raw!M717</f>
        <v>2997</v>
      </c>
      <c r="O717" s="95">
        <f t="shared" ref="O717:O761" si="185">_xlfn.STDEV.S(N717:N726)</f>
        <v>1853.8121713557352</v>
      </c>
      <c r="P717" s="95">
        <f>Raw!O717</f>
        <v>3722</v>
      </c>
      <c r="Q717" s="113">
        <f>E717-(Raw!L717-Raw!P717)</f>
        <v>2003</v>
      </c>
      <c r="R717" s="95">
        <f>Raw!S717+Raw!T717</f>
        <v>980</v>
      </c>
      <c r="S717" s="95">
        <f>Raw!S717/(Clean!R717/Raw!O717)</f>
        <v>3721.9999999999995</v>
      </c>
      <c r="T717" s="95">
        <f>Raw!Q717</f>
        <v>1589</v>
      </c>
      <c r="U717" s="95">
        <f>Raw!U717-Raw!U718</f>
        <v>-5331</v>
      </c>
      <c r="V717" s="95">
        <f>Raw!V717-Raw!W717</f>
        <v>28087</v>
      </c>
      <c r="W717" s="95">
        <f t="shared" si="183"/>
        <v>-1440</v>
      </c>
      <c r="X717" s="95">
        <f>Raw!X717</f>
        <v>86574</v>
      </c>
      <c r="Y717" s="95">
        <f>Raw!Y717</f>
        <v>5875</v>
      </c>
      <c r="Z717" s="95">
        <f>Raw!Z717</f>
        <v>19714</v>
      </c>
      <c r="AA717" s="95">
        <f>Raw!AA717</f>
        <v>-7884</v>
      </c>
    </row>
    <row r="718" spans="1:27" x14ac:dyDescent="0.3">
      <c r="A718" s="85">
        <v>717</v>
      </c>
      <c r="B718" s="85" t="s">
        <v>366</v>
      </c>
      <c r="C718" s="85" t="s">
        <v>105</v>
      </c>
      <c r="D718" s="85">
        <v>2022</v>
      </c>
      <c r="E718" s="112">
        <f>Raw!E718+Raw!J718+Raw!K718+Raw!N718</f>
        <v>209035</v>
      </c>
      <c r="F718" s="4">
        <f t="shared" si="179"/>
        <v>61896</v>
      </c>
      <c r="G718" s="94">
        <f t="shared" ref="G718:G727" si="186">G717</f>
        <v>38674.02310035337</v>
      </c>
      <c r="H718" s="94">
        <f>Raw!E718</f>
        <v>211207</v>
      </c>
      <c r="I718" s="94">
        <f t="shared" si="181"/>
        <v>61493</v>
      </c>
      <c r="J718" s="94">
        <f>Raw!F718</f>
        <v>194541</v>
      </c>
      <c r="K718" s="95">
        <f>Raw!G718</f>
        <v>14227</v>
      </c>
      <c r="L718" s="95">
        <f>Raw!H718</f>
        <v>0</v>
      </c>
      <c r="M718" s="95">
        <f>Raw!I718+Raw!R718</f>
        <v>562</v>
      </c>
      <c r="N718" s="95">
        <f>Raw!M718</f>
        <v>2304</v>
      </c>
      <c r="O718" s="95">
        <f t="shared" ref="O718:O727" si="187">O717</f>
        <v>1853.8121713557352</v>
      </c>
      <c r="P718" s="95">
        <f>Raw!O718</f>
        <v>2404</v>
      </c>
      <c r="Q718" s="113">
        <f>E718-(Raw!L718-Raw!P718)</f>
        <v>1116</v>
      </c>
      <c r="R718" s="95">
        <f>Raw!S718+Raw!T718</f>
        <v>984</v>
      </c>
      <c r="S718" s="95">
        <f>Raw!S718/(Clean!R718/Raw!O718)</f>
        <v>2404</v>
      </c>
      <c r="T718" s="95">
        <f>Raw!Q718</f>
        <v>159</v>
      </c>
      <c r="U718" s="95">
        <f>Raw!U718-Raw!U719</f>
        <v>-14723</v>
      </c>
      <c r="V718" s="95">
        <f>Raw!V718-Raw!W718</f>
        <v>29527</v>
      </c>
      <c r="W718" s="95">
        <f t="shared" si="183"/>
        <v>-4151</v>
      </c>
      <c r="X718" s="95">
        <f>Raw!X718</f>
        <v>98309</v>
      </c>
      <c r="Y718" s="95">
        <f>Raw!Y718</f>
        <v>6588</v>
      </c>
      <c r="Z718" s="95">
        <f>Raw!Z718</f>
        <v>12065</v>
      </c>
      <c r="AA718" s="95">
        <f>Raw!AA718</f>
        <v>6329</v>
      </c>
    </row>
    <row r="719" spans="1:27" x14ac:dyDescent="0.3">
      <c r="A719" s="85">
        <v>718</v>
      </c>
      <c r="B719" s="85" t="s">
        <v>366</v>
      </c>
      <c r="C719" s="85" t="s">
        <v>105</v>
      </c>
      <c r="D719" s="85">
        <v>2021</v>
      </c>
      <c r="E719" s="112">
        <f>Raw!E719+Raw!J719+Raw!K719+Raw!N719</f>
        <v>147139</v>
      </c>
      <c r="F719" s="4">
        <f t="shared" si="179"/>
        <v>-15506</v>
      </c>
      <c r="G719" s="94">
        <f t="shared" si="186"/>
        <v>38674.02310035337</v>
      </c>
      <c r="H719" s="94">
        <f>Raw!E719</f>
        <v>149714</v>
      </c>
      <c r="I719" s="94">
        <f t="shared" si="181"/>
        <v>-15923</v>
      </c>
      <c r="J719" s="94">
        <f>Raw!F719</f>
        <v>133420</v>
      </c>
      <c r="K719" s="95">
        <f>Raw!G719</f>
        <v>15161</v>
      </c>
      <c r="L719" s="95">
        <f>Raw!H719</f>
        <v>0</v>
      </c>
      <c r="M719" s="95">
        <f>Raw!I719+Raw!R719</f>
        <v>529</v>
      </c>
      <c r="N719" s="95">
        <f>Raw!M719</f>
        <v>2224</v>
      </c>
      <c r="O719" s="95">
        <f t="shared" si="187"/>
        <v>1853.8121713557352</v>
      </c>
      <c r="P719" s="95">
        <f>Raw!O719</f>
        <v>2824</v>
      </c>
      <c r="Q719" s="113">
        <f>E719-(Raw!L719-Raw!P719)</f>
        <v>101</v>
      </c>
      <c r="R719" s="95">
        <f>Raw!S719+Raw!T719</f>
        <v>452</v>
      </c>
      <c r="S719" s="95">
        <f>Raw!S719/(Clean!R719/Raw!O719)</f>
        <v>2842.7433628318586</v>
      </c>
      <c r="T719" s="95">
        <f>Raw!Q719</f>
        <v>1787</v>
      </c>
      <c r="U719" s="95">
        <f>Raw!U719-Raw!U720</f>
        <v>25502</v>
      </c>
      <c r="V719" s="95">
        <f>Raw!V719-Raw!W719</f>
        <v>33678</v>
      </c>
      <c r="W719" s="95">
        <f t="shared" si="183"/>
        <v>-5265</v>
      </c>
      <c r="X719" s="95">
        <f>Raw!X719</f>
        <v>124507</v>
      </c>
      <c r="Y719" s="95">
        <f>Raw!Y719</f>
        <v>19389</v>
      </c>
      <c r="Z719" s="95">
        <f>Raw!Z719</f>
        <v>16186</v>
      </c>
      <c r="AA719" s="95">
        <f>Raw!AA719</f>
        <v>-8862</v>
      </c>
    </row>
    <row r="720" spans="1:27" x14ac:dyDescent="0.3">
      <c r="A720" s="85">
        <v>719</v>
      </c>
      <c r="B720" s="85" t="s">
        <v>366</v>
      </c>
      <c r="C720" s="85" t="s">
        <v>105</v>
      </c>
      <c r="D720" s="85">
        <v>2020</v>
      </c>
      <c r="E720" s="112">
        <f>Raw!E720+Raw!J720+Raw!K720+Raw!N720</f>
        <v>162645</v>
      </c>
      <c r="F720" s="4">
        <f t="shared" si="179"/>
        <v>-5075</v>
      </c>
      <c r="G720" s="94">
        <f t="shared" si="186"/>
        <v>38674.02310035337</v>
      </c>
      <c r="H720" s="94">
        <f>Raw!E720</f>
        <v>165637</v>
      </c>
      <c r="I720" s="94">
        <f t="shared" si="181"/>
        <v>-3870</v>
      </c>
      <c r="J720" s="94">
        <f>Raw!F720</f>
        <v>142932</v>
      </c>
      <c r="K720" s="95">
        <f>Raw!G720</f>
        <v>20373</v>
      </c>
      <c r="L720" s="95">
        <f>Raw!H720</f>
        <v>0</v>
      </c>
      <c r="M720" s="95">
        <f>Raw!I720+Raw!R720</f>
        <v>398</v>
      </c>
      <c r="N720" s="95">
        <f>Raw!M720</f>
        <v>4763</v>
      </c>
      <c r="O720" s="95">
        <f t="shared" si="187"/>
        <v>1853.8121713557352</v>
      </c>
      <c r="P720" s="95">
        <f>Raw!O720</f>
        <v>4736</v>
      </c>
      <c r="Q720" s="113">
        <f>E720-(Raw!L720-Raw!P720)</f>
        <v>2323</v>
      </c>
      <c r="R720" s="95">
        <f>Raw!S720+Raw!T720</f>
        <v>553</v>
      </c>
      <c r="S720" s="95">
        <f>Raw!S720/(Clean!R720/Raw!O720)</f>
        <v>4710.3074141048828</v>
      </c>
      <c r="T720" s="95">
        <f>Raw!Q720</f>
        <v>3381</v>
      </c>
      <c r="U720" s="95">
        <f>Raw!U720-Raw!U721</f>
        <v>6526</v>
      </c>
      <c r="V720" s="95">
        <f>Raw!V720-Raw!W720</f>
        <v>38943</v>
      </c>
      <c r="W720" s="95">
        <f t="shared" si="183"/>
        <v>-4423</v>
      </c>
      <c r="X720" s="95">
        <f>Raw!X720</f>
        <v>109650</v>
      </c>
      <c r="Y720" s="95">
        <f>Raw!Y720</f>
        <v>18999</v>
      </c>
      <c r="Z720" s="95">
        <f>Raw!Z720</f>
        <v>13902</v>
      </c>
      <c r="AA720" s="95">
        <f>Raw!AA720</f>
        <v>-7284</v>
      </c>
    </row>
    <row r="721" spans="1:27" x14ac:dyDescent="0.3">
      <c r="A721" s="85">
        <v>720</v>
      </c>
      <c r="B721" s="85" t="s">
        <v>366</v>
      </c>
      <c r="C721" s="85" t="s">
        <v>105</v>
      </c>
      <c r="D721" s="85">
        <v>2019</v>
      </c>
      <c r="E721" s="112">
        <f>Raw!E721+Raw!J721+Raw!K721+Raw!N721</f>
        <v>167720</v>
      </c>
      <c r="F721" s="4">
        <f t="shared" si="179"/>
        <v>-16294</v>
      </c>
      <c r="G721" s="94">
        <f t="shared" si="186"/>
        <v>38674.02310035337</v>
      </c>
      <c r="H721" s="94">
        <f>Raw!E721</f>
        <v>169507</v>
      </c>
      <c r="I721" s="94">
        <f t="shared" si="181"/>
        <v>-15634</v>
      </c>
      <c r="J721" s="94">
        <f>Raw!F721</f>
        <v>143058</v>
      </c>
      <c r="K721" s="95">
        <f>Raw!G721</f>
        <v>21620</v>
      </c>
      <c r="L721" s="95">
        <f>Raw!H721</f>
        <v>0</v>
      </c>
      <c r="M721" s="95">
        <f>Raw!I721+Raw!R721</f>
        <v>507</v>
      </c>
      <c r="N721" s="95">
        <f>Raw!M721</f>
        <v>5998</v>
      </c>
      <c r="O721" s="95">
        <f t="shared" si="187"/>
        <v>1853.8121713557352</v>
      </c>
      <c r="P721" s="95">
        <f>Raw!O721</f>
        <v>5967</v>
      </c>
      <c r="Q721" s="113">
        <f>E721-(Raw!L721-Raw!P721)</f>
        <v>5186</v>
      </c>
      <c r="R721" s="95">
        <f>Raw!S721+Raw!T721</f>
        <v>975</v>
      </c>
      <c r="S721" s="95">
        <f>Raw!S721/(Clean!R721/Raw!O721)</f>
        <v>5967</v>
      </c>
      <c r="T721" s="95">
        <f>Raw!Q721</f>
        <v>3857</v>
      </c>
      <c r="U721" s="95">
        <f>Raw!U721-Raw!U722</f>
        <v>45</v>
      </c>
      <c r="V721" s="95">
        <f>Raw!V721-Raw!W721</f>
        <v>43366</v>
      </c>
      <c r="W721" s="95">
        <f t="shared" si="183"/>
        <v>-2744</v>
      </c>
      <c r="X721" s="95">
        <f>Raw!X721</f>
        <v>97917</v>
      </c>
      <c r="Y721" s="95">
        <f>Raw!Y721</f>
        <v>6903</v>
      </c>
      <c r="Z721" s="95">
        <f>Raw!Z721</f>
        <v>155</v>
      </c>
      <c r="AA721" s="95">
        <f>Raw!AA721</f>
        <v>12193</v>
      </c>
    </row>
    <row r="722" spans="1:27" x14ac:dyDescent="0.3">
      <c r="A722" s="85">
        <v>721</v>
      </c>
      <c r="B722" s="85" t="s">
        <v>366</v>
      </c>
      <c r="C722" s="85" t="s">
        <v>105</v>
      </c>
      <c r="D722" s="85">
        <v>2018</v>
      </c>
      <c r="E722" s="112">
        <f>Raw!E722+Raw!J722+Raw!K722+Raw!N722</f>
        <v>184014</v>
      </c>
      <c r="F722" s="4">
        <f t="shared" si="179"/>
        <v>2310</v>
      </c>
      <c r="G722" s="94">
        <f t="shared" si="186"/>
        <v>38674.02310035337</v>
      </c>
      <c r="H722" s="94">
        <f>Raw!E722</f>
        <v>185141</v>
      </c>
      <c r="I722" s="94">
        <f t="shared" si="181"/>
        <v>1610</v>
      </c>
      <c r="J722" s="94">
        <f>Raw!F722</f>
        <v>153507</v>
      </c>
      <c r="K722" s="95">
        <f>Raw!G722</f>
        <v>25002</v>
      </c>
      <c r="L722" s="95">
        <f>Raw!H722</f>
        <v>0</v>
      </c>
      <c r="M722" s="95">
        <f>Raw!I722+Raw!R722</f>
        <v>132</v>
      </c>
      <c r="N722" s="95">
        <f>Raw!M722</f>
        <v>7492</v>
      </c>
      <c r="O722" s="95">
        <f t="shared" si="187"/>
        <v>1853.8121713557352</v>
      </c>
      <c r="P722" s="95">
        <f>Raw!O722</f>
        <v>7471</v>
      </c>
      <c r="Q722" s="113">
        <f>E722-(Raw!L722-Raw!P722)</f>
        <v>7847</v>
      </c>
      <c r="R722" s="95">
        <f>Raw!S722+Raw!T722</f>
        <v>1482</v>
      </c>
      <c r="S722" s="95">
        <f>Raw!S722/(Clean!R722/Raw!O722)</f>
        <v>7471</v>
      </c>
      <c r="T722" s="95">
        <f>Raw!Q722</f>
        <v>5187</v>
      </c>
      <c r="U722" s="95">
        <f>Raw!U722-Raw!U723</f>
        <v>1196</v>
      </c>
      <c r="V722" s="95">
        <f>Raw!V722-Raw!W722</f>
        <v>46110</v>
      </c>
      <c r="W722" s="95">
        <f t="shared" si="183"/>
        <v>605</v>
      </c>
      <c r="X722" s="95">
        <f>Raw!X722</f>
        <v>102535</v>
      </c>
      <c r="Y722" s="95">
        <f>Raw!Y722</f>
        <v>7265</v>
      </c>
      <c r="Z722" s="95">
        <f>Raw!Z722</f>
        <v>135</v>
      </c>
      <c r="AA722" s="95">
        <f>Raw!AA722</f>
        <v>7873</v>
      </c>
    </row>
    <row r="723" spans="1:27" x14ac:dyDescent="0.3">
      <c r="A723" s="85">
        <v>722</v>
      </c>
      <c r="B723" s="85" t="s">
        <v>366</v>
      </c>
      <c r="C723" s="85" t="s">
        <v>105</v>
      </c>
      <c r="D723" s="85">
        <v>2017</v>
      </c>
      <c r="E723" s="112">
        <f>Raw!E723+Raw!J723+Raw!K723+Raw!N723</f>
        <v>181704</v>
      </c>
      <c r="F723" s="4">
        <f t="shared" si="179"/>
        <v>37470</v>
      </c>
      <c r="G723" s="94">
        <f t="shared" si="186"/>
        <v>38674.02310035337</v>
      </c>
      <c r="H723" s="94">
        <f>Raw!E723</f>
        <v>183531</v>
      </c>
      <c r="I723" s="94">
        <f t="shared" si="181"/>
        <v>37878</v>
      </c>
      <c r="J723" s="94">
        <f>Raw!F723</f>
        <v>156015</v>
      </c>
      <c r="K723" s="95">
        <f>Raw!G723</f>
        <v>22167</v>
      </c>
      <c r="L723" s="95">
        <f>Raw!H723</f>
        <v>0</v>
      </c>
      <c r="M723" s="95">
        <f>Raw!I723+Raw!R723</f>
        <v>124</v>
      </c>
      <c r="N723" s="95">
        <f>Raw!M723</f>
        <v>6988</v>
      </c>
      <c r="O723" s="95">
        <f t="shared" si="187"/>
        <v>1853.8121713557352</v>
      </c>
      <c r="P723" s="95">
        <f>Raw!O723</f>
        <v>6970</v>
      </c>
      <c r="Q723" s="113">
        <f>E723-(Raw!L723-Raw!P723)</f>
        <v>6414</v>
      </c>
      <c r="R723" s="95">
        <f>Raw!S723+Raw!T723</f>
        <v>1253</v>
      </c>
      <c r="S723" s="95">
        <f>Raw!S723/(Clean!R723/Raw!O723)</f>
        <v>6970</v>
      </c>
      <c r="T723" s="95">
        <f>Raw!Q723</f>
        <v>4784</v>
      </c>
      <c r="U723" s="95">
        <f>Raw!U723-Raw!U724</f>
        <v>2288</v>
      </c>
      <c r="V723" s="95">
        <f>Raw!V723-Raw!W723</f>
        <v>45505</v>
      </c>
      <c r="W723" s="95">
        <f t="shared" si="183"/>
        <v>6875</v>
      </c>
      <c r="X723" s="95">
        <f>Raw!X723</f>
        <v>101340</v>
      </c>
      <c r="Y723" s="95">
        <f>Raw!Y723</f>
        <v>13358</v>
      </c>
      <c r="Z723" s="95">
        <f>Raw!Z723</f>
        <v>225</v>
      </c>
      <c r="AA723" s="95">
        <f>Raw!AA723</f>
        <v>-2781</v>
      </c>
    </row>
    <row r="724" spans="1:27" x14ac:dyDescent="0.3">
      <c r="A724" s="85">
        <v>723</v>
      </c>
      <c r="B724" s="85" t="s">
        <v>366</v>
      </c>
      <c r="C724" s="85" t="s">
        <v>105</v>
      </c>
      <c r="D724" s="85">
        <v>2016</v>
      </c>
      <c r="E724" s="112">
        <f>Raw!E724+Raw!J724+Raw!K724+Raw!N724</f>
        <v>144234</v>
      </c>
      <c r="F724" s="4">
        <f t="shared" si="179"/>
        <v>45260</v>
      </c>
      <c r="G724" s="94">
        <f t="shared" si="186"/>
        <v>38674.02310035337</v>
      </c>
      <c r="H724" s="94">
        <f>Raw!E724</f>
        <v>145653</v>
      </c>
      <c r="I724" s="94">
        <f t="shared" si="181"/>
        <v>45550</v>
      </c>
      <c r="J724" s="94">
        <f>Raw!F724</f>
        <v>122657</v>
      </c>
      <c r="K724" s="95">
        <f>Raw!G724</f>
        <v>18816</v>
      </c>
      <c r="L724" s="95">
        <f>Raw!H724</f>
        <v>0</v>
      </c>
      <c r="M724" s="95">
        <f>Raw!I724+Raw!R724</f>
        <v>118</v>
      </c>
      <c r="N724" s="95">
        <f>Raw!M724</f>
        <v>5479</v>
      </c>
      <c r="O724" s="95">
        <f t="shared" si="187"/>
        <v>1853.8121713557352</v>
      </c>
      <c r="P724" s="95">
        <f>Raw!O724</f>
        <v>5486</v>
      </c>
      <c r="Q724" s="113">
        <f>E724-(Raw!L724-Raw!P724)</f>
        <v>5187</v>
      </c>
      <c r="R724" s="95">
        <f>Raw!S724+Raw!T724</f>
        <v>1127</v>
      </c>
      <c r="S724" s="95">
        <f>Raw!S724/(Clean!R724/Raw!O724)</f>
        <v>5486</v>
      </c>
      <c r="T724" s="95">
        <f>Raw!Q724</f>
        <v>4121</v>
      </c>
      <c r="U724" s="95">
        <f>Raw!U724-Raw!U725</f>
        <v>1274</v>
      </c>
      <c r="V724" s="95">
        <f>Raw!V724-Raw!W724</f>
        <v>38630</v>
      </c>
      <c r="W724" s="95">
        <f t="shared" si="183"/>
        <v>1252</v>
      </c>
      <c r="X724" s="95">
        <f>Raw!X724</f>
        <v>92903</v>
      </c>
      <c r="Y724" s="95">
        <f>Raw!Y724</f>
        <v>8000</v>
      </c>
      <c r="Z724" s="95">
        <f>Raw!Z724</f>
        <v>293</v>
      </c>
      <c r="AA724" s="95">
        <f>Raw!AA724</f>
        <v>15313</v>
      </c>
    </row>
    <row r="725" spans="1:27" x14ac:dyDescent="0.3">
      <c r="A725" s="85">
        <v>724</v>
      </c>
      <c r="B725" s="85" t="s">
        <v>366</v>
      </c>
      <c r="C725" s="85" t="s">
        <v>105</v>
      </c>
      <c r="D725" s="85">
        <v>2015</v>
      </c>
      <c r="E725" s="112">
        <f>Raw!E725+Raw!J725+Raw!K725+Raw!N725</f>
        <v>98974</v>
      </c>
      <c r="F725" s="4">
        <f t="shared" si="179"/>
        <v>2575</v>
      </c>
      <c r="G725" s="94">
        <f t="shared" si="186"/>
        <v>38674.02310035337</v>
      </c>
      <c r="H725" s="94">
        <f>Raw!E725</f>
        <v>100103</v>
      </c>
      <c r="I725" s="94">
        <f t="shared" si="181"/>
        <v>3233</v>
      </c>
      <c r="J725" s="94">
        <f>Raw!F725</f>
        <v>80816</v>
      </c>
      <c r="K725" s="95">
        <f>Raw!G725</f>
        <v>15839</v>
      </c>
      <c r="L725" s="95">
        <f>Raw!H725</f>
        <v>0</v>
      </c>
      <c r="M725" s="95">
        <f>Raw!I725+Raw!R725</f>
        <v>337</v>
      </c>
      <c r="N725" s="95">
        <f>Raw!M725</f>
        <v>4477</v>
      </c>
      <c r="O725" s="95">
        <f t="shared" si="187"/>
        <v>1853.8121713557352</v>
      </c>
      <c r="P725" s="95">
        <f>Raw!O725</f>
        <v>4493</v>
      </c>
      <c r="Q725" s="113">
        <f>E725-(Raw!L725-Raw!P725)</f>
        <v>4499</v>
      </c>
      <c r="R725" s="95">
        <f>Raw!S725+Raw!T725</f>
        <v>1151</v>
      </c>
      <c r="S725" s="95">
        <f>Raw!S725/(Clean!R725/Raw!O725)</f>
        <v>4493</v>
      </c>
      <c r="T725" s="95">
        <f>Raw!Q725</f>
        <v>3766</v>
      </c>
      <c r="U725" s="95">
        <f>Raw!U725-Raw!U726</f>
        <v>5252</v>
      </c>
      <c r="V725" s="95">
        <f>Raw!V725-Raw!W725</f>
        <v>37378</v>
      </c>
      <c r="W725" s="95">
        <f t="shared" si="183"/>
        <v>3070</v>
      </c>
      <c r="X725" s="95">
        <f>Raw!X725</f>
        <v>84608</v>
      </c>
      <c r="Y725" s="95">
        <f>Raw!Y725</f>
        <v>7304</v>
      </c>
      <c r="Z725" s="95">
        <f>Raw!Z725</f>
        <v>0</v>
      </c>
      <c r="AA725" s="95">
        <f>Raw!AA725</f>
        <v>-4368</v>
      </c>
    </row>
    <row r="726" spans="1:27" x14ac:dyDescent="0.3">
      <c r="A726" s="85">
        <v>725</v>
      </c>
      <c r="B726" s="85" t="s">
        <v>366</v>
      </c>
      <c r="C726" s="85" t="s">
        <v>105</v>
      </c>
      <c r="D726" s="85">
        <v>2014</v>
      </c>
      <c r="E726" s="112">
        <f>Raw!E726+Raw!J726+Raw!K726+Raw!N726</f>
        <v>96399</v>
      </c>
      <c r="F726" s="4">
        <f t="shared" si="179"/>
        <v>-3480</v>
      </c>
      <c r="G726" s="94">
        <f t="shared" si="186"/>
        <v>38674.02310035337</v>
      </c>
      <c r="H726" s="94">
        <f>Raw!E726</f>
        <v>96870</v>
      </c>
      <c r="I726" s="94">
        <f t="shared" si="181"/>
        <v>-3837</v>
      </c>
      <c r="J726" s="94">
        <f>Raw!F726</f>
        <v>77606</v>
      </c>
      <c r="K726" s="95">
        <f>Raw!G726</f>
        <v>14058</v>
      </c>
      <c r="L726" s="95">
        <f>Raw!H726</f>
        <v>0</v>
      </c>
      <c r="M726" s="95">
        <f>Raw!I726+Raw!R726</f>
        <v>0</v>
      </c>
      <c r="N726" s="95">
        <f>Raw!M726</f>
        <v>5691</v>
      </c>
      <c r="O726" s="95">
        <f t="shared" si="187"/>
        <v>1853.8121713557352</v>
      </c>
      <c r="P726" s="95">
        <f>Raw!O726</f>
        <v>5939</v>
      </c>
      <c r="Q726" s="113">
        <f>E726-(Raw!L726-Raw!P726)</f>
        <v>6607</v>
      </c>
      <c r="R726" s="95">
        <f>Raw!S726+Raw!T726</f>
        <v>1387</v>
      </c>
      <c r="S726" s="95">
        <f>Raw!S726/(Clean!R726/Raw!O726)</f>
        <v>5939</v>
      </c>
      <c r="T726" s="95">
        <f>Raw!Q726</f>
        <v>4552</v>
      </c>
      <c r="U726" s="95">
        <f>Raw!U726-Raw!U727</f>
        <v>-3633</v>
      </c>
      <c r="V726" s="95">
        <f>Raw!V726-Raw!W726</f>
        <v>34308</v>
      </c>
      <c r="W726" s="95">
        <f t="shared" si="183"/>
        <v>-1513</v>
      </c>
      <c r="X726" s="95">
        <f>Raw!X726</f>
        <v>71025</v>
      </c>
      <c r="Y726" s="95">
        <f>Raw!Y726</f>
        <v>1390</v>
      </c>
      <c r="Z726" s="95">
        <f>Raw!Z726</f>
        <v>0</v>
      </c>
      <c r="AA726" s="95">
        <f>Raw!AA726</f>
        <v>12182</v>
      </c>
    </row>
    <row r="727" spans="1:27" ht="15" thickBot="1" x14ac:dyDescent="0.35">
      <c r="A727" s="93">
        <v>726</v>
      </c>
      <c r="B727" s="93" t="s">
        <v>366</v>
      </c>
      <c r="C727" s="93" t="s">
        <v>105</v>
      </c>
      <c r="D727" s="93">
        <v>2013</v>
      </c>
      <c r="E727" s="112">
        <f>Raw!E727+Raw!J727+Raw!K727+Raw!N727</f>
        <v>99879</v>
      </c>
      <c r="F727" s="4">
        <f t="shared" si="179"/>
        <v>-368200867</v>
      </c>
      <c r="G727" s="94">
        <f t="shared" si="186"/>
        <v>38674.02310035337</v>
      </c>
      <c r="H727" s="94">
        <f>Raw!E727</f>
        <v>100707</v>
      </c>
      <c r="I727" s="94">
        <f t="shared" si="181"/>
        <v>-371545311</v>
      </c>
      <c r="J727" s="94">
        <f>Raw!F727</f>
        <v>82817</v>
      </c>
      <c r="K727" s="95">
        <f>Raw!G727</f>
        <v>12549</v>
      </c>
      <c r="L727" s="95">
        <f>Raw!H727</f>
        <v>0</v>
      </c>
      <c r="M727" s="95">
        <f>Raw!I727+Raw!R727</f>
        <v>18</v>
      </c>
      <c r="N727" s="95">
        <f>Raw!M727</f>
        <v>6168</v>
      </c>
      <c r="O727" s="95">
        <f t="shared" si="187"/>
        <v>1853.8121713557352</v>
      </c>
      <c r="P727" s="95">
        <f>Raw!O727</f>
        <v>6185</v>
      </c>
      <c r="Q727" s="113">
        <f>E727-(Raw!L727-Raw!P727)</f>
        <v>6198</v>
      </c>
      <c r="R727" s="95">
        <f>Raw!S727+Raw!T727</f>
        <v>859</v>
      </c>
      <c r="S727" s="95">
        <f>Raw!S727/(Clean!R727/Raw!O727)</f>
        <v>6185.0000000000009</v>
      </c>
      <c r="T727" s="95">
        <f>Raw!Q727</f>
        <v>5327</v>
      </c>
      <c r="U727" s="95">
        <f>Raw!U727-Raw!U728</f>
        <v>-23514138</v>
      </c>
      <c r="V727" s="95">
        <f>Raw!V727-Raw!W727</f>
        <v>35821</v>
      </c>
      <c r="W727" s="95">
        <f t="shared" si="183"/>
        <v>-128235748</v>
      </c>
      <c r="X727" s="95">
        <f>Raw!X727</f>
        <v>67503</v>
      </c>
      <c r="Y727" s="95">
        <f>Raw!Y727</f>
        <v>575</v>
      </c>
      <c r="Z727" s="95">
        <f>Raw!Z727</f>
        <v>0</v>
      </c>
      <c r="AA727" s="95">
        <f>Raw!AA727</f>
        <v>36</v>
      </c>
    </row>
    <row r="728" spans="1:27" ht="15" thickTop="1" x14ac:dyDescent="0.3">
      <c r="A728" s="88">
        <v>727</v>
      </c>
      <c r="B728" s="88" t="s">
        <v>366</v>
      </c>
      <c r="C728" s="88" t="s">
        <v>1368</v>
      </c>
      <c r="D728" s="88">
        <v>2023</v>
      </c>
      <c r="E728" s="112">
        <f>Raw!E728+Raw!J728+Raw!K728+Raw!N728</f>
        <v>368300746</v>
      </c>
      <c r="F728" s="4">
        <f t="shared" si="179"/>
        <v>29963365</v>
      </c>
      <c r="G728" s="94">
        <f t="shared" si="184"/>
        <v>122298452.51374967</v>
      </c>
      <c r="H728" s="94">
        <f>Raw!E728</f>
        <v>371646018</v>
      </c>
      <c r="I728" s="94">
        <f t="shared" si="181"/>
        <v>34290549</v>
      </c>
      <c r="J728" s="94">
        <f>Raw!F728</f>
        <v>344965846</v>
      </c>
      <c r="K728" s="95">
        <f>Raw!G728</f>
        <v>15040405</v>
      </c>
      <c r="L728" s="95">
        <f>Raw!H728</f>
        <v>0</v>
      </c>
      <c r="M728" s="95">
        <f>Raw!I728+Raw!R728</f>
        <v>822964</v>
      </c>
      <c r="N728" s="95">
        <f>Raw!M728</f>
        <v>12429714</v>
      </c>
      <c r="O728" s="95">
        <f t="shared" si="185"/>
        <v>5729312.5510197664</v>
      </c>
      <c r="P728" s="95">
        <f>Raw!O728</f>
        <v>11746526</v>
      </c>
      <c r="Q728" s="113">
        <f>E728-(Raw!L728-Raw!P728)</f>
        <v>11463120</v>
      </c>
      <c r="R728" s="95">
        <f>Raw!S728+Raw!T728</f>
        <v>2378678</v>
      </c>
      <c r="S728" s="95">
        <f>Raw!S728/(Clean!R728/Raw!O728)</f>
        <v>11746526</v>
      </c>
      <c r="T728" s="95">
        <f>Raw!Q728</f>
        <v>9367848</v>
      </c>
      <c r="U728" s="95">
        <f>Raw!U728-Raw!U729</f>
        <v>10062890</v>
      </c>
      <c r="V728" s="95">
        <f>Raw!V728-Raw!W728</f>
        <v>128271569</v>
      </c>
      <c r="W728" s="95">
        <f t="shared" si="183"/>
        <v>69547410</v>
      </c>
      <c r="X728" s="95">
        <f>Raw!X728</f>
        <v>598049114</v>
      </c>
      <c r="Y728" s="95">
        <f>Raw!Y728</f>
        <v>7549463</v>
      </c>
      <c r="Z728" s="95">
        <f>Raw!Z728</f>
        <v>6172269</v>
      </c>
      <c r="AA728" s="95">
        <f>Raw!AA728</f>
        <v>53385381</v>
      </c>
    </row>
    <row r="729" spans="1:27" x14ac:dyDescent="0.3">
      <c r="A729" s="85">
        <v>728</v>
      </c>
      <c r="B729" s="85" t="s">
        <v>366</v>
      </c>
      <c r="C729" s="85" t="s">
        <v>1368</v>
      </c>
      <c r="D729" s="85">
        <v>2022</v>
      </c>
      <c r="E729" s="112">
        <f>Raw!E729+Raw!J729+Raw!K729+Raw!N729</f>
        <v>338337381</v>
      </c>
      <c r="F729" s="4">
        <f t="shared" si="179"/>
        <v>-128098432</v>
      </c>
      <c r="G729" s="94">
        <f t="shared" ref="G729:G738" si="188">G728</f>
        <v>122298452.51374967</v>
      </c>
      <c r="H729" s="94">
        <f>Raw!E729</f>
        <v>337355469</v>
      </c>
      <c r="I729" s="94">
        <f t="shared" si="181"/>
        <v>-130881667</v>
      </c>
      <c r="J729" s="94">
        <f>Raw!F729</f>
        <v>320405804</v>
      </c>
      <c r="K729" s="95">
        <f>Raw!G729</f>
        <v>11307344</v>
      </c>
      <c r="L729" s="95">
        <f>Raw!H729</f>
        <v>0</v>
      </c>
      <c r="M729" s="95">
        <f>Raw!I729+Raw!R729</f>
        <v>878518</v>
      </c>
      <c r="N729" s="95">
        <f>Raw!M729</f>
        <v>5346396</v>
      </c>
      <c r="O729" s="95">
        <f t="shared" ref="O729:O738" si="189">O728</f>
        <v>5729312.5510197664</v>
      </c>
      <c r="P729" s="95">
        <f>Raw!O729</f>
        <v>7633543</v>
      </c>
      <c r="Q729" s="113">
        <f>E729-(Raw!L729-Raw!P729)</f>
        <v>7778802</v>
      </c>
      <c r="R729" s="95">
        <f>Raw!S729+Raw!T729</f>
        <v>1450495</v>
      </c>
      <c r="S729" s="95">
        <f>Raw!S729/(Clean!R729/Raw!O729)</f>
        <v>7633543</v>
      </c>
      <c r="T729" s="95">
        <f>Raw!Q729</f>
        <v>6183047</v>
      </c>
      <c r="U729" s="95">
        <f>Raw!U729-Raw!U730</f>
        <v>-50041199</v>
      </c>
      <c r="V729" s="95">
        <f>Raw!V729-Raw!W729</f>
        <v>58724159</v>
      </c>
      <c r="W729" s="95">
        <f t="shared" si="183"/>
        <v>-6660988</v>
      </c>
      <c r="X729" s="95">
        <f>Raw!X729</f>
        <v>433764812</v>
      </c>
      <c r="Y729" s="95">
        <f>Raw!Y729</f>
        <v>7690237</v>
      </c>
      <c r="Z729" s="95">
        <f>Raw!Z729</f>
        <v>15769175</v>
      </c>
      <c r="AA729" s="95">
        <f>Raw!AA729</f>
        <v>7672819</v>
      </c>
    </row>
    <row r="730" spans="1:27" x14ac:dyDescent="0.3">
      <c r="A730" s="85">
        <v>729</v>
      </c>
      <c r="B730" s="85" t="s">
        <v>366</v>
      </c>
      <c r="C730" s="85" t="s">
        <v>1368</v>
      </c>
      <c r="D730" s="85">
        <v>2021</v>
      </c>
      <c r="E730" s="112">
        <f>Raw!E730+Raw!J730+Raw!K730+Raw!N730</f>
        <v>466435813</v>
      </c>
      <c r="F730" s="4">
        <f t="shared" si="179"/>
        <v>-259863573</v>
      </c>
      <c r="G730" s="94">
        <f t="shared" si="188"/>
        <v>122298452.51374967</v>
      </c>
      <c r="H730" s="94">
        <f>Raw!E730</f>
        <v>468237136</v>
      </c>
      <c r="I730" s="94">
        <f t="shared" si="181"/>
        <v>-260915394</v>
      </c>
      <c r="J730" s="94">
        <f>Raw!F730</f>
        <v>441688328</v>
      </c>
      <c r="K730" s="95">
        <f>Raw!G730</f>
        <v>15186662</v>
      </c>
      <c r="L730" s="95">
        <f>Raw!H730</f>
        <v>0</v>
      </c>
      <c r="M730" s="95">
        <f>Raw!I730+Raw!R730</f>
        <v>894716</v>
      </c>
      <c r="N730" s="95">
        <f>Raw!M730</f>
        <v>7869505</v>
      </c>
      <c r="O730" s="95">
        <f t="shared" si="189"/>
        <v>5729312.5510197664</v>
      </c>
      <c r="P730" s="95">
        <f>Raw!O730</f>
        <v>7516726</v>
      </c>
      <c r="Q730" s="113">
        <f>E730-(Raw!L730-Raw!P730)</f>
        <v>7443002</v>
      </c>
      <c r="R730" s="95">
        <f>Raw!S730+Raw!T730</f>
        <v>1374820</v>
      </c>
      <c r="S730" s="95">
        <f>Raw!S730/(Clean!R730/Raw!O730)</f>
        <v>7516726</v>
      </c>
      <c r="T730" s="95">
        <f>Raw!Q730</f>
        <v>6141906</v>
      </c>
      <c r="U730" s="95">
        <f>Raw!U730-Raw!U731</f>
        <v>-56438260</v>
      </c>
      <c r="V730" s="95">
        <f>Raw!V730-Raw!W730</f>
        <v>65385147</v>
      </c>
      <c r="W730" s="95">
        <f t="shared" si="183"/>
        <v>24084013</v>
      </c>
      <c r="X730" s="95">
        <f>Raw!X730</f>
        <v>562392796</v>
      </c>
      <c r="Y730" s="95">
        <f>Raw!Y730</f>
        <v>9933378</v>
      </c>
      <c r="Z730" s="95">
        <f>Raw!Z730</f>
        <v>16155827</v>
      </c>
      <c r="AA730" s="95">
        <f>Raw!AA730</f>
        <v>60990694</v>
      </c>
    </row>
    <row r="731" spans="1:27" x14ac:dyDescent="0.3">
      <c r="A731" s="85">
        <v>730</v>
      </c>
      <c r="B731" s="85" t="s">
        <v>366</v>
      </c>
      <c r="C731" s="85" t="s">
        <v>1368</v>
      </c>
      <c r="D731" s="85">
        <v>2020</v>
      </c>
      <c r="E731" s="112">
        <f>Raw!E731+Raw!J731+Raw!K731+Raw!N731</f>
        <v>726299386</v>
      </c>
      <c r="F731" s="4">
        <f t="shared" si="179"/>
        <v>236519733</v>
      </c>
      <c r="G731" s="94">
        <f t="shared" si="188"/>
        <v>122298452.51374967</v>
      </c>
      <c r="H731" s="94">
        <f>Raw!E731</f>
        <v>729152530</v>
      </c>
      <c r="I731" s="94">
        <f t="shared" si="181"/>
        <v>237340435</v>
      </c>
      <c r="J731" s="94">
        <f>Raw!F731</f>
        <v>690631313</v>
      </c>
      <c r="K731" s="95">
        <f>Raw!G731</f>
        <v>21930116</v>
      </c>
      <c r="L731" s="95">
        <f>Raw!H731</f>
        <v>0</v>
      </c>
      <c r="M731" s="95">
        <f>Raw!I731+Raw!R731</f>
        <v>722243</v>
      </c>
      <c r="N731" s="95">
        <f>Raw!M731</f>
        <v>10877629</v>
      </c>
      <c r="O731" s="95">
        <f t="shared" si="189"/>
        <v>5729312.5510197664</v>
      </c>
      <c r="P731" s="95">
        <f>Raw!O731</f>
        <v>11968980</v>
      </c>
      <c r="Q731" s="113">
        <f>E731-(Raw!L731-Raw!P731)</f>
        <v>10187874</v>
      </c>
      <c r="R731" s="95">
        <f>Raw!S731+Raw!T731</f>
        <v>2163389</v>
      </c>
      <c r="S731" s="95">
        <f>Raw!S731/(Clean!R731/Raw!O731)</f>
        <v>11968980</v>
      </c>
      <c r="T731" s="95">
        <f>Raw!Q731</f>
        <v>9805592</v>
      </c>
      <c r="U731" s="95">
        <f>Raw!U731-Raw!U732</f>
        <v>35771396</v>
      </c>
      <c r="V731" s="95">
        <f>Raw!V731-Raw!W731</f>
        <v>41301134</v>
      </c>
      <c r="W731" s="95">
        <f t="shared" si="183"/>
        <v>242497028</v>
      </c>
      <c r="X731" s="95">
        <f>Raw!X731</f>
        <v>685847222</v>
      </c>
      <c r="Y731" s="95">
        <f>Raw!Y731</f>
        <v>11429265</v>
      </c>
      <c r="Z731" s="95">
        <f>Raw!Z731</f>
        <v>72098001</v>
      </c>
      <c r="AA731" s="95">
        <f>Raw!AA731</f>
        <v>-87839092</v>
      </c>
    </row>
    <row r="732" spans="1:27" x14ac:dyDescent="0.3">
      <c r="A732" s="85">
        <v>731</v>
      </c>
      <c r="B732" s="85" t="s">
        <v>366</v>
      </c>
      <c r="C732" s="85" t="s">
        <v>1368</v>
      </c>
      <c r="D732" s="85">
        <v>2019</v>
      </c>
      <c r="E732" s="112">
        <f>Raw!E732+Raw!J732+Raw!K732+Raw!N732</f>
        <v>489779653</v>
      </c>
      <c r="F732" s="4">
        <f t="shared" si="179"/>
        <v>-159425741</v>
      </c>
      <c r="G732" s="94">
        <f t="shared" si="188"/>
        <v>122298452.51374967</v>
      </c>
      <c r="H732" s="94">
        <f>Raw!E732</f>
        <v>491812095</v>
      </c>
      <c r="I732" s="94">
        <f t="shared" si="181"/>
        <v>-158890624</v>
      </c>
      <c r="J732" s="94">
        <f>Raw!F732</f>
        <v>455806902</v>
      </c>
      <c r="K732" s="95">
        <f>Raw!G732</f>
        <v>15956508</v>
      </c>
      <c r="L732" s="95">
        <f>Raw!H732</f>
        <v>0</v>
      </c>
      <c r="M732" s="95">
        <f>Raw!I732+Raw!R732</f>
        <v>578852</v>
      </c>
      <c r="N732" s="95">
        <f>Raw!M732</f>
        <v>10915735</v>
      </c>
      <c r="O732" s="95">
        <f t="shared" si="189"/>
        <v>5729312.5510197664</v>
      </c>
      <c r="P732" s="95">
        <f>Raw!O732</f>
        <v>11909268</v>
      </c>
      <c r="Q732" s="113">
        <f>E732-(Raw!L732-Raw!P732)</f>
        <v>12638828</v>
      </c>
      <c r="R732" s="95">
        <f>Raw!S732+Raw!T732</f>
        <v>3755535</v>
      </c>
      <c r="S732" s="95">
        <f>Raw!S732/(Clean!R732/Raw!O732)</f>
        <v>11909268</v>
      </c>
      <c r="T732" s="95">
        <f>Raw!Q732</f>
        <v>8153734</v>
      </c>
      <c r="U732" s="95">
        <f>Raw!U732-Raw!U733</f>
        <v>4807155</v>
      </c>
      <c r="V732" s="95">
        <f>Raw!V732-Raw!W732</f>
        <v>-201195894</v>
      </c>
      <c r="W732" s="95">
        <f t="shared" si="183"/>
        <v>-246338951</v>
      </c>
      <c r="X732" s="95">
        <f>Raw!X732</f>
        <v>1306417991</v>
      </c>
      <c r="Y732" s="95">
        <f>Raw!Y732</f>
        <v>14449989</v>
      </c>
      <c r="Z732" s="95">
        <f>Raw!Z732</f>
        <v>134993658</v>
      </c>
      <c r="AA732" s="95">
        <f>Raw!AA732</f>
        <v>159782871</v>
      </c>
    </row>
    <row r="733" spans="1:27" x14ac:dyDescent="0.3">
      <c r="A733" s="85">
        <v>732</v>
      </c>
      <c r="B733" s="85" t="s">
        <v>366</v>
      </c>
      <c r="C733" s="85" t="s">
        <v>1368</v>
      </c>
      <c r="D733" s="85">
        <v>2018</v>
      </c>
      <c r="E733" s="112">
        <f>Raw!E733+Raw!J733+Raw!K733+Raw!N733</f>
        <v>649205394</v>
      </c>
      <c r="F733" s="4">
        <f t="shared" si="179"/>
        <v>8920237</v>
      </c>
      <c r="G733" s="94">
        <f t="shared" si="188"/>
        <v>122298452.51374967</v>
      </c>
      <c r="H733" s="94">
        <f>Raw!E733</f>
        <v>650702719</v>
      </c>
      <c r="I733" s="94">
        <f t="shared" si="181"/>
        <v>16672396</v>
      </c>
      <c r="J733" s="94">
        <f>Raw!F733</f>
        <v>616279741</v>
      </c>
      <c r="K733" s="95">
        <f>Raw!G733</f>
        <v>19799103</v>
      </c>
      <c r="L733" s="95">
        <f>Raw!H733</f>
        <v>0</v>
      </c>
      <c r="M733" s="95">
        <f>Raw!I733+Raw!R733</f>
        <v>578852</v>
      </c>
      <c r="N733" s="95">
        <f>Raw!M733</f>
        <v>6329438</v>
      </c>
      <c r="O733" s="95">
        <f t="shared" si="189"/>
        <v>5729312.5510197664</v>
      </c>
      <c r="P733" s="95">
        <f>Raw!O733</f>
        <v>10420499</v>
      </c>
      <c r="Q733" s="113">
        <f>E733-(Raw!L733-Raw!P733)</f>
        <v>6625486</v>
      </c>
      <c r="R733" s="95">
        <f>Raw!S733+Raw!T733</f>
        <v>1793374</v>
      </c>
      <c r="S733" s="95">
        <f>Raw!S733/(Clean!R733/Raw!O733)</f>
        <v>10420499</v>
      </c>
      <c r="T733" s="95">
        <f>Raw!Q733</f>
        <v>8627126</v>
      </c>
      <c r="U733" s="95">
        <f>Raw!U733-Raw!U734</f>
        <v>1788309</v>
      </c>
      <c r="V733" s="95">
        <f>Raw!V733-Raw!W733</f>
        <v>45143057</v>
      </c>
      <c r="W733" s="95">
        <f t="shared" si="183"/>
        <v>1286873</v>
      </c>
      <c r="X733" s="95">
        <f>Raw!X733</f>
        <v>735061483</v>
      </c>
      <c r="Y733" s="95">
        <f>Raw!Y733</f>
        <v>17760123</v>
      </c>
      <c r="Z733" s="95">
        <f>Raw!Z733</f>
        <v>138489502</v>
      </c>
      <c r="AA733" s="95">
        <f>Raw!AA733</f>
        <v>62126005</v>
      </c>
    </row>
    <row r="734" spans="1:27" x14ac:dyDescent="0.3">
      <c r="A734" s="85">
        <v>733</v>
      </c>
      <c r="B734" s="85" t="s">
        <v>366</v>
      </c>
      <c r="C734" s="85" t="s">
        <v>1368</v>
      </c>
      <c r="D734" s="85">
        <v>2017</v>
      </c>
      <c r="E734" s="112">
        <f>Raw!E734+Raw!J734+Raw!K734+Raw!N734</f>
        <v>640285157</v>
      </c>
      <c r="F734" s="4">
        <f t="shared" si="179"/>
        <v>131840040</v>
      </c>
      <c r="G734" s="94">
        <f t="shared" si="188"/>
        <v>122298452.51374967</v>
      </c>
      <c r="H734" s="94">
        <f>Raw!E734</f>
        <v>634030323</v>
      </c>
      <c r="I734" s="94">
        <f t="shared" si="181"/>
        <v>124288427</v>
      </c>
      <c r="J734" s="94">
        <f>Raw!F734</f>
        <v>598921959</v>
      </c>
      <c r="K734" s="95">
        <f>Raw!G734</f>
        <v>23344609</v>
      </c>
      <c r="L734" s="95">
        <f>Raw!H734</f>
        <v>0</v>
      </c>
      <c r="M734" s="95">
        <f>Raw!I734+Raw!R734</f>
        <v>545085</v>
      </c>
      <c r="N734" s="95">
        <f>Raw!M734</f>
        <v>1324759</v>
      </c>
      <c r="O734" s="95">
        <f t="shared" si="189"/>
        <v>5729312.5510197664</v>
      </c>
      <c r="P734" s="95">
        <f>Raw!O734</f>
        <v>9399092</v>
      </c>
      <c r="Q734" s="113">
        <f>E734-(Raw!L734-Raw!P734)</f>
        <v>9469595</v>
      </c>
      <c r="R734" s="95">
        <f>Raw!S734+Raw!T734</f>
        <v>1890002</v>
      </c>
      <c r="S734" s="95">
        <f>Raw!S734/(Clean!R734/Raw!O734)</f>
        <v>9399092</v>
      </c>
      <c r="T734" s="95">
        <f>Raw!Q734</f>
        <v>7509090</v>
      </c>
      <c r="U734" s="95">
        <f>Raw!U734-Raw!U735</f>
        <v>-14195951</v>
      </c>
      <c r="V734" s="95">
        <f>Raw!V734-Raw!W734</f>
        <v>43856184</v>
      </c>
      <c r="W734" s="95">
        <f t="shared" si="183"/>
        <v>11437233</v>
      </c>
      <c r="X734" s="95">
        <f>Raw!X734</f>
        <v>612508209</v>
      </c>
      <c r="Y734" s="95">
        <f>Raw!Y734</f>
        <v>20965242</v>
      </c>
      <c r="Z734" s="95">
        <f>Raw!Z734</f>
        <v>169647640</v>
      </c>
      <c r="AA734" s="95">
        <f>Raw!AA734</f>
        <v>-39276590</v>
      </c>
    </row>
    <row r="735" spans="1:27" x14ac:dyDescent="0.3">
      <c r="A735" s="85">
        <v>734</v>
      </c>
      <c r="B735" s="85" t="s">
        <v>366</v>
      </c>
      <c r="C735" s="85" t="s">
        <v>1368</v>
      </c>
      <c r="D735" s="85">
        <v>2016</v>
      </c>
      <c r="E735" s="112">
        <f>Raw!E735+Raw!J735+Raw!K735+Raw!N735</f>
        <v>508445117</v>
      </c>
      <c r="F735" s="4">
        <f t="shared" si="179"/>
        <v>-46409494</v>
      </c>
      <c r="G735" s="94">
        <f t="shared" si="188"/>
        <v>122298452.51374967</v>
      </c>
      <c r="H735" s="94">
        <f>Raw!E735</f>
        <v>509741896</v>
      </c>
      <c r="I735" s="94">
        <f t="shared" si="181"/>
        <v>-49205685</v>
      </c>
      <c r="J735" s="94">
        <f>Raw!F735</f>
        <v>472563129</v>
      </c>
      <c r="K735" s="95">
        <f>Raw!G735</f>
        <v>16817573</v>
      </c>
      <c r="L735" s="95">
        <f>Raw!H735</f>
        <v>0</v>
      </c>
      <c r="M735" s="95">
        <f>Raw!I735+Raw!R735</f>
        <v>715500</v>
      </c>
      <c r="N735" s="95">
        <f>Raw!M735</f>
        <v>12112485</v>
      </c>
      <c r="O735" s="95">
        <f t="shared" si="189"/>
        <v>5729312.5510197664</v>
      </c>
      <c r="P735" s="95">
        <f>Raw!O735</f>
        <v>11906197</v>
      </c>
      <c r="Q735" s="113">
        <f>E735-(Raw!L735-Raw!P735)</f>
        <v>13670353</v>
      </c>
      <c r="R735" s="95">
        <f>Raw!S735+Raw!T735</f>
        <v>2854647</v>
      </c>
      <c r="S735" s="95">
        <f>Raw!S735/(Clean!R735/Raw!O735)</f>
        <v>11906197</v>
      </c>
      <c r="T735" s="95">
        <f>Raw!Q735</f>
        <v>9051551</v>
      </c>
      <c r="U735" s="95">
        <f>Raw!U735-Raw!U736</f>
        <v>-357463</v>
      </c>
      <c r="V735" s="95">
        <f>Raw!V735-Raw!W735</f>
        <v>32418951</v>
      </c>
      <c r="W735" s="95">
        <f t="shared" si="183"/>
        <v>-9173008</v>
      </c>
      <c r="X735" s="95">
        <f>Raw!X735</f>
        <v>521123084</v>
      </c>
      <c r="Y735" s="95">
        <f>Raw!Y735</f>
        <v>25569620</v>
      </c>
      <c r="Z735" s="95">
        <f>Raw!Z735</f>
        <v>116383276</v>
      </c>
      <c r="AA735" s="95">
        <f>Raw!AA735</f>
        <v>-24980478</v>
      </c>
    </row>
    <row r="736" spans="1:27" x14ac:dyDescent="0.3">
      <c r="A736" s="85">
        <v>735</v>
      </c>
      <c r="B736" s="85" t="s">
        <v>366</v>
      </c>
      <c r="C736" s="85" t="s">
        <v>1368</v>
      </c>
      <c r="D736" s="85">
        <v>2015</v>
      </c>
      <c r="E736" s="112">
        <f>Raw!E736+Raw!J736+Raw!K736+Raw!N736</f>
        <v>554854611</v>
      </c>
      <c r="F736" s="4">
        <f t="shared" si="179"/>
        <v>14154886</v>
      </c>
      <c r="G736" s="94">
        <f t="shared" si="188"/>
        <v>122298452.51374967</v>
      </c>
      <c r="H736" s="94">
        <f>Raw!E736</f>
        <v>558947581</v>
      </c>
      <c r="I736" s="94">
        <f t="shared" si="181"/>
        <v>14595502</v>
      </c>
      <c r="J736" s="94">
        <f>Raw!F736</f>
        <v>528743414</v>
      </c>
      <c r="K736" s="95">
        <f>Raw!G736</f>
        <v>16705373</v>
      </c>
      <c r="L736" s="95">
        <f>Raw!H736</f>
        <v>0</v>
      </c>
      <c r="M736" s="95">
        <f>Raw!I736+Raw!R736</f>
        <v>580669</v>
      </c>
      <c r="N736" s="95">
        <f>Raw!M736</f>
        <v>8005737</v>
      </c>
      <c r="O736" s="95">
        <f t="shared" si="189"/>
        <v>5729312.5510197664</v>
      </c>
      <c r="P736" s="95">
        <f>Raw!O736</f>
        <v>9072733</v>
      </c>
      <c r="Q736" s="113">
        <f>E736-(Raw!L736-Raw!P736)</f>
        <v>4038453</v>
      </c>
      <c r="R736" s="95">
        <f>Raw!S736+Raw!T736</f>
        <v>125687</v>
      </c>
      <c r="S736" s="95">
        <f>Raw!S736/(Clean!R736/Raw!O736)</f>
        <v>9072733</v>
      </c>
      <c r="T736" s="95">
        <f>Raw!Q736</f>
        <v>8947046</v>
      </c>
      <c r="U736" s="95">
        <f>Raw!U736-Raw!U737</f>
        <v>-47610647</v>
      </c>
      <c r="V736" s="95">
        <f>Raw!V736-Raw!W736</f>
        <v>41591959</v>
      </c>
      <c r="W736" s="95">
        <f t="shared" si="183"/>
        <v>5120852</v>
      </c>
      <c r="X736" s="95">
        <f>Raw!X736</f>
        <v>516032650</v>
      </c>
      <c r="Y736" s="95">
        <f>Raw!Y736</f>
        <v>26334104</v>
      </c>
      <c r="Z736" s="95">
        <f>Raw!Z736</f>
        <v>91593438</v>
      </c>
      <c r="AA736" s="95">
        <f>Raw!AA736</f>
        <v>15075732</v>
      </c>
    </row>
    <row r="737" spans="1:27" x14ac:dyDescent="0.3">
      <c r="A737" s="85">
        <v>736</v>
      </c>
      <c r="B737" s="85" t="s">
        <v>366</v>
      </c>
      <c r="C737" s="85" t="s">
        <v>1368</v>
      </c>
      <c r="D737" s="85">
        <v>2014</v>
      </c>
      <c r="E737" s="112">
        <f>Raw!E737+Raw!J737+Raw!K737+Raw!N737</f>
        <v>540699725</v>
      </c>
      <c r="F737" s="4">
        <f t="shared" si="179"/>
        <v>18003065</v>
      </c>
      <c r="G737" s="94">
        <f t="shared" si="188"/>
        <v>122298452.51374967</v>
      </c>
      <c r="H737" s="94">
        <f>Raw!E737</f>
        <v>544352079</v>
      </c>
      <c r="I737" s="94">
        <f t="shared" si="181"/>
        <v>14658937</v>
      </c>
      <c r="J737" s="94">
        <f>Raw!F737</f>
        <v>488231869</v>
      </c>
      <c r="K737" s="95">
        <f>Raw!G737</f>
        <v>28557693</v>
      </c>
      <c r="L737" s="95">
        <f>Raw!H737</f>
        <v>0</v>
      </c>
      <c r="M737" s="95">
        <f>Raw!I737+Raw!R737</f>
        <v>177475</v>
      </c>
      <c r="N737" s="95">
        <f>Raw!M737</f>
        <v>22842280</v>
      </c>
      <c r="O737" s="95">
        <f t="shared" si="189"/>
        <v>5729312.5510197664</v>
      </c>
      <c r="P737" s="95">
        <f>Raw!O737</f>
        <v>22858699</v>
      </c>
      <c r="Q737" s="113">
        <f>E737-(Raw!L737-Raw!P737)</f>
        <v>30454384</v>
      </c>
      <c r="R737" s="95">
        <f>Raw!S737+Raw!T737</f>
        <v>11264458</v>
      </c>
      <c r="S737" s="95">
        <f>Raw!S737/(Clean!R737/Raw!O737)</f>
        <v>22858699</v>
      </c>
      <c r="T737" s="95">
        <f>Raw!Q737</f>
        <v>11594240</v>
      </c>
      <c r="U737" s="95">
        <f>Raw!U737-Raw!U738</f>
        <v>-84473611</v>
      </c>
      <c r="V737" s="95">
        <f>Raw!V737-Raw!W737</f>
        <v>36471107</v>
      </c>
      <c r="W737" s="95">
        <f t="shared" si="183"/>
        <v>-12850171</v>
      </c>
      <c r="X737" s="95">
        <f>Raw!X737</f>
        <v>460555861</v>
      </c>
      <c r="Y737" s="95">
        <f>Raw!Y737</f>
        <v>44046113</v>
      </c>
      <c r="Z737" s="95">
        <f>Raw!Z737</f>
        <v>91134882</v>
      </c>
      <c r="AA737" s="95">
        <f>Raw!AA737</f>
        <v>-33914972</v>
      </c>
    </row>
    <row r="738" spans="1:27" ht="15" thickBot="1" x14ac:dyDescent="0.35">
      <c r="A738" s="93">
        <v>737</v>
      </c>
      <c r="B738" s="93" t="s">
        <v>366</v>
      </c>
      <c r="C738" s="93" t="s">
        <v>1368</v>
      </c>
      <c r="D738" s="93">
        <v>2013</v>
      </c>
      <c r="E738" s="112">
        <f>Raw!E738+Raw!J738+Raw!K738+Raw!N738</f>
        <v>522696660</v>
      </c>
      <c r="F738" s="4">
        <f t="shared" si="179"/>
        <v>416874415</v>
      </c>
      <c r="G738" s="94">
        <f t="shared" si="188"/>
        <v>122298452.51374967</v>
      </c>
      <c r="H738" s="94">
        <f>Raw!E738</f>
        <v>529693142</v>
      </c>
      <c r="I738" s="94">
        <f t="shared" si="181"/>
        <v>422083485</v>
      </c>
      <c r="J738" s="94">
        <f>Raw!F738</f>
        <v>500434230</v>
      </c>
      <c r="K738" s="95">
        <f>Raw!G738</f>
        <v>16486172</v>
      </c>
      <c r="L738" s="95">
        <f>Raw!H738</f>
        <v>0</v>
      </c>
      <c r="M738" s="95">
        <f>Raw!I738+Raw!R738</f>
        <v>0</v>
      </c>
      <c r="N738" s="95">
        <f>Raw!M738</f>
        <v>10612404</v>
      </c>
      <c r="O738" s="95">
        <f t="shared" si="189"/>
        <v>5729312.5510197664</v>
      </c>
      <c r="P738" s="95">
        <f>Raw!O738</f>
        <v>10345684</v>
      </c>
      <c r="Q738" s="113">
        <f>E738-(Raw!L738-Raw!P738)</f>
        <v>6706898</v>
      </c>
      <c r="R738" s="95">
        <f>Raw!S738+Raw!T738</f>
        <v>3090977</v>
      </c>
      <c r="S738" s="95">
        <f>Raw!S738/(Clean!R738/Raw!O738)</f>
        <v>10345684</v>
      </c>
      <c r="T738" s="95">
        <f>Raw!Q738</f>
        <v>7254707</v>
      </c>
      <c r="U738" s="95">
        <f>Raw!U738-Raw!U739</f>
        <v>149131001</v>
      </c>
      <c r="V738" s="95">
        <f>Raw!V738-Raw!W738</f>
        <v>49321278</v>
      </c>
      <c r="W738" s="95">
        <f t="shared" si="183"/>
        <v>-1942497</v>
      </c>
      <c r="X738" s="95">
        <f>Raw!X738</f>
        <v>548433953</v>
      </c>
      <c r="Y738" s="95">
        <f>Raw!Y738</f>
        <v>23972781</v>
      </c>
      <c r="Z738" s="95">
        <f>Raw!Z738</f>
        <v>63530946</v>
      </c>
      <c r="AA738" s="95">
        <f>Raw!AA738</f>
        <v>-19508202</v>
      </c>
    </row>
    <row r="739" spans="1:27" ht="15" thickTop="1" x14ac:dyDescent="0.3">
      <c r="A739" s="88">
        <v>738</v>
      </c>
      <c r="B739" s="88" t="s">
        <v>366</v>
      </c>
      <c r="C739" s="88" t="s">
        <v>1370</v>
      </c>
      <c r="D739" s="88">
        <v>2023</v>
      </c>
      <c r="E739" s="112">
        <f>Raw!E739+Raw!J739+Raw!K739+Raw!N739</f>
        <v>105822245</v>
      </c>
      <c r="F739" s="4">
        <f t="shared" si="179"/>
        <v>46844384</v>
      </c>
      <c r="G739" s="94">
        <f t="shared" si="184"/>
        <v>104023334.35511415</v>
      </c>
      <c r="H739" s="94">
        <f>Raw!E739</f>
        <v>107609657</v>
      </c>
      <c r="I739" s="94">
        <f t="shared" si="181"/>
        <v>46389422</v>
      </c>
      <c r="J739" s="94">
        <f>Raw!F739</f>
        <v>96442892</v>
      </c>
      <c r="K739" s="95">
        <f>Raw!G739</f>
        <v>8753539</v>
      </c>
      <c r="L739" s="95">
        <f>Raw!H739</f>
        <v>0</v>
      </c>
      <c r="M739" s="95">
        <f>Raw!I739+Raw!R739</f>
        <v>724349</v>
      </c>
      <c r="N739" s="95">
        <f>Raw!M739</f>
        <v>308664</v>
      </c>
      <c r="O739" s="95">
        <f t="shared" si="185"/>
        <v>14173547.102881847</v>
      </c>
      <c r="P739" s="95">
        <f>Raw!O739</f>
        <v>402037</v>
      </c>
      <c r="Q739" s="113">
        <f>E739-(Raw!L739-Raw!P739)</f>
        <v>-1135719</v>
      </c>
      <c r="R739" s="95">
        <f>Raw!S739+Raw!T739</f>
        <v>343029</v>
      </c>
      <c r="S739" s="95">
        <f>Raw!S739/(Clean!R739/Raw!O739)</f>
        <v>402037</v>
      </c>
      <c r="T739" s="95">
        <f>Raw!Q739</f>
        <v>59008</v>
      </c>
      <c r="U739" s="95">
        <f>Raw!U739-Raw!U740</f>
        <v>12618392</v>
      </c>
      <c r="V739" s="95">
        <f>Raw!V739-Raw!W739</f>
        <v>51263775</v>
      </c>
      <c r="W739" s="95">
        <f t="shared" si="183"/>
        <v>666705</v>
      </c>
      <c r="X739" s="95">
        <f>Raw!X739</f>
        <v>323444750</v>
      </c>
      <c r="Y739" s="95">
        <f>Raw!Y739</f>
        <v>65952771</v>
      </c>
      <c r="Z739" s="95">
        <f>Raw!Z739</f>
        <v>49866930</v>
      </c>
      <c r="AA739" s="95">
        <f>Raw!AA739</f>
        <v>-25375366</v>
      </c>
    </row>
    <row r="740" spans="1:27" x14ac:dyDescent="0.3">
      <c r="A740" s="85">
        <v>739</v>
      </c>
      <c r="B740" s="85" t="s">
        <v>366</v>
      </c>
      <c r="C740" s="85" t="s">
        <v>1370</v>
      </c>
      <c r="D740" s="85">
        <v>2022</v>
      </c>
      <c r="E740" s="112">
        <f>Raw!E740+Raw!J740+Raw!K740+Raw!N740</f>
        <v>58977861</v>
      </c>
      <c r="F740" s="4">
        <f t="shared" si="179"/>
        <v>59066545</v>
      </c>
      <c r="G740" s="94">
        <f t="shared" ref="G740:G749" si="190">G739</f>
        <v>104023334.35511415</v>
      </c>
      <c r="H740" s="94">
        <f>Raw!E740</f>
        <v>61220235</v>
      </c>
      <c r="I740" s="94">
        <f t="shared" si="181"/>
        <v>60098053</v>
      </c>
      <c r="J740" s="94">
        <f>Raw!F740</f>
        <v>56282479</v>
      </c>
      <c r="K740" s="95">
        <f>Raw!G740</f>
        <v>6516159</v>
      </c>
      <c r="L740" s="95">
        <f>Raw!H740</f>
        <v>0</v>
      </c>
      <c r="M740" s="95">
        <f>Raw!I740+Raw!R740</f>
        <v>762960</v>
      </c>
      <c r="N740" s="95">
        <f>Raw!M740</f>
        <v>628884</v>
      </c>
      <c r="O740" s="95">
        <f t="shared" ref="O740:O749" si="191">O739</f>
        <v>14173547.102881847</v>
      </c>
      <c r="P740" s="95">
        <f>Raw!O740</f>
        <v>928885</v>
      </c>
      <c r="Q740" s="113">
        <f>E740-(Raw!L740-Raw!P740)</f>
        <v>-1613490</v>
      </c>
      <c r="R740" s="95">
        <f>Raw!S740+Raw!T740</f>
        <v>0</v>
      </c>
      <c r="S740" s="95" t="e">
        <f>Raw!S740/(Clean!R740/Raw!O740)</f>
        <v>#DIV/0!</v>
      </c>
      <c r="T740" s="95">
        <f>Raw!Q740</f>
        <v>928885</v>
      </c>
      <c r="U740" s="95">
        <f>Raw!U740-Raw!U741</f>
        <v>2694107</v>
      </c>
      <c r="V740" s="95">
        <f>Raw!V740-Raw!W740</f>
        <v>50597070</v>
      </c>
      <c r="W740" s="95">
        <f t="shared" si="183"/>
        <v>-3399012</v>
      </c>
      <c r="X740" s="95">
        <f>Raw!X740</f>
        <v>317114173</v>
      </c>
      <c r="Y740" s="95">
        <f>Raw!Y740</f>
        <v>66641683</v>
      </c>
      <c r="Z740" s="95">
        <f>Raw!Z740</f>
        <v>21566732</v>
      </c>
      <c r="AA740" s="95">
        <f>Raw!AA740</f>
        <v>-30641178</v>
      </c>
    </row>
    <row r="741" spans="1:27" x14ac:dyDescent="0.3">
      <c r="A741" s="85">
        <v>740</v>
      </c>
      <c r="B741" s="85" t="s">
        <v>366</v>
      </c>
      <c r="C741" s="85" t="s">
        <v>1370</v>
      </c>
      <c r="D741" s="85">
        <v>2021</v>
      </c>
      <c r="E741" s="112">
        <f>Raw!E741+Raw!J741+Raw!K741+Raw!N741</f>
        <v>-88684</v>
      </c>
      <c r="F741" s="4">
        <f t="shared" si="179"/>
        <v>-163812861</v>
      </c>
      <c r="G741" s="94">
        <f t="shared" si="190"/>
        <v>104023334.35511415</v>
      </c>
      <c r="H741" s="94">
        <f>Raw!E741</f>
        <v>1122182</v>
      </c>
      <c r="I741" s="94">
        <f t="shared" si="181"/>
        <v>-161630543</v>
      </c>
      <c r="J741" s="94">
        <f>Raw!F741</f>
        <v>119040452</v>
      </c>
      <c r="K741" s="95">
        <f>Raw!G741</f>
        <v>853999</v>
      </c>
      <c r="L741" s="95">
        <f>Raw!H741</f>
        <v>0</v>
      </c>
      <c r="M741" s="95">
        <f>Raw!I741+Raw!R741</f>
        <v>837665</v>
      </c>
      <c r="N741" s="95">
        <f>Raw!M741</f>
        <v>4466797</v>
      </c>
      <c r="O741" s="95">
        <f t="shared" si="191"/>
        <v>14173547.102881847</v>
      </c>
      <c r="P741" s="95">
        <f>Raw!O741</f>
        <v>3713924</v>
      </c>
      <c r="Q741" s="113">
        <f>E741-(Raw!L741-Raw!P741)</f>
        <v>-121121863</v>
      </c>
      <c r="R741" s="95">
        <f>Raw!S741+Raw!T741</f>
        <v>0</v>
      </c>
      <c r="S741" s="95" t="e">
        <f>Raw!S741/(Clean!R741/Raw!O741)</f>
        <v>#DIV/0!</v>
      </c>
      <c r="T741" s="95">
        <f>Raw!Q741</f>
        <v>3713924</v>
      </c>
      <c r="U741" s="95">
        <f>Raw!U741-Raw!U742</f>
        <v>-68135820</v>
      </c>
      <c r="V741" s="95">
        <f>Raw!V741-Raw!W741</f>
        <v>53996082</v>
      </c>
      <c r="W741" s="95">
        <f t="shared" si="183"/>
        <v>-52719370</v>
      </c>
      <c r="X741" s="95">
        <f>Raw!X741</f>
        <v>335579887</v>
      </c>
      <c r="Y741" s="95">
        <f>Raw!Y741</f>
        <v>67404642</v>
      </c>
      <c r="Z741" s="95">
        <f>Raw!Z741</f>
        <v>40435661</v>
      </c>
      <c r="AA741" s="95">
        <f>Raw!AA741</f>
        <v>55032346</v>
      </c>
    </row>
    <row r="742" spans="1:27" x14ac:dyDescent="0.3">
      <c r="A742" s="85">
        <v>741</v>
      </c>
      <c r="B742" s="85" t="s">
        <v>366</v>
      </c>
      <c r="C742" s="85" t="s">
        <v>1370</v>
      </c>
      <c r="D742" s="85">
        <v>2020</v>
      </c>
      <c r="E742" s="112">
        <f>Raw!E742+Raw!J742+Raw!K742+Raw!N742</f>
        <v>163724177</v>
      </c>
      <c r="F742" s="4">
        <f t="shared" si="179"/>
        <v>-204162004</v>
      </c>
      <c r="G742" s="94">
        <f t="shared" si="190"/>
        <v>104023334.35511415</v>
      </c>
      <c r="H742" s="94">
        <f>Raw!E742</f>
        <v>162752725</v>
      </c>
      <c r="I742" s="94">
        <f t="shared" si="181"/>
        <v>-215361306</v>
      </c>
      <c r="J742" s="94">
        <f>Raw!F742</f>
        <v>147856332</v>
      </c>
      <c r="K742" s="95">
        <f>Raw!G742</f>
        <v>7500555</v>
      </c>
      <c r="L742" s="95">
        <f>Raw!H742</f>
        <v>0</v>
      </c>
      <c r="M742" s="95">
        <f>Raw!I742+Raw!R742</f>
        <v>757374</v>
      </c>
      <c r="N742" s="95">
        <f>Raw!M742</f>
        <v>1500590</v>
      </c>
      <c r="O742" s="95">
        <f t="shared" si="191"/>
        <v>14173547.102881847</v>
      </c>
      <c r="P742" s="95">
        <f>Raw!O742</f>
        <v>1590540</v>
      </c>
      <c r="Q742" s="113">
        <f>E742-(Raw!L742-Raw!P742)</f>
        <v>2912231</v>
      </c>
      <c r="R742" s="95">
        <f>Raw!S742+Raw!T742</f>
        <v>440189</v>
      </c>
      <c r="S742" s="95">
        <f>Raw!S742/(Clean!R742/Raw!O742)</f>
        <v>1590540</v>
      </c>
      <c r="T742" s="95">
        <f>Raw!Q742</f>
        <v>1150351</v>
      </c>
      <c r="U742" s="95">
        <f>Raw!U742-Raw!U743</f>
        <v>9899323</v>
      </c>
      <c r="V742" s="95">
        <f>Raw!V742-Raw!W742</f>
        <v>106715452</v>
      </c>
      <c r="W742" s="95">
        <f t="shared" si="183"/>
        <v>28878123</v>
      </c>
      <c r="X742" s="95">
        <f>Raw!X742</f>
        <v>437640548</v>
      </c>
      <c r="Y742" s="95">
        <f>Raw!Y742</f>
        <v>25511662</v>
      </c>
      <c r="Z742" s="95">
        <f>Raw!Z742</f>
        <v>55245778</v>
      </c>
      <c r="AA742" s="95">
        <f>Raw!AA742</f>
        <v>9963484</v>
      </c>
    </row>
    <row r="743" spans="1:27" x14ac:dyDescent="0.3">
      <c r="A743" s="85">
        <v>742</v>
      </c>
      <c r="B743" s="85" t="s">
        <v>366</v>
      </c>
      <c r="C743" s="85" t="s">
        <v>1370</v>
      </c>
      <c r="D743" s="85">
        <v>2019</v>
      </c>
      <c r="E743" s="112">
        <f>Raw!E743+Raw!J743+Raw!K743+Raw!N743</f>
        <v>367886181</v>
      </c>
      <c r="F743" s="4">
        <f t="shared" si="179"/>
        <v>287374262</v>
      </c>
      <c r="G743" s="94">
        <f t="shared" si="190"/>
        <v>104023334.35511415</v>
      </c>
      <c r="H743" s="94">
        <f>Raw!E743</f>
        <v>378114031</v>
      </c>
      <c r="I743" s="94">
        <f t="shared" si="181"/>
        <v>296216577</v>
      </c>
      <c r="J743" s="94">
        <f>Raw!F743</f>
        <v>342640672</v>
      </c>
      <c r="K743" s="95">
        <f>Raw!G743</f>
        <v>11541550</v>
      </c>
      <c r="L743" s="95">
        <f>Raw!H743</f>
        <v>0</v>
      </c>
      <c r="M743" s="95">
        <f>Raw!I743+Raw!R743</f>
        <v>757374</v>
      </c>
      <c r="N743" s="95">
        <f>Raw!M743</f>
        <v>12429642</v>
      </c>
      <c r="O743" s="95">
        <f t="shared" si="191"/>
        <v>14173547.102881847</v>
      </c>
      <c r="P743" s="95">
        <f>Raw!O743</f>
        <v>2377164</v>
      </c>
      <c r="Q743" s="113">
        <f>E743-(Raw!L743-Raw!P743)</f>
        <v>3917691</v>
      </c>
      <c r="R743" s="95">
        <f>Raw!S743+Raw!T743</f>
        <v>1715900</v>
      </c>
      <c r="S743" s="95">
        <f>Raw!S743/(Clean!R743/Raw!O743)</f>
        <v>2377164</v>
      </c>
      <c r="T743" s="95">
        <f>Raw!Q743</f>
        <v>661264</v>
      </c>
      <c r="U743" s="95">
        <f>Raw!U743-Raw!U744</f>
        <v>-202074187</v>
      </c>
      <c r="V743" s="95">
        <f>Raw!V743-Raw!W743</f>
        <v>77837329</v>
      </c>
      <c r="W743" s="95">
        <f t="shared" si="183"/>
        <v>-51093884</v>
      </c>
      <c r="X743" s="95">
        <f>Raw!X743</f>
        <v>414806519</v>
      </c>
      <c r="Y743" s="95">
        <f>Raw!Y743</f>
        <v>26424380</v>
      </c>
      <c r="Z743" s="95">
        <f>Raw!Z743</f>
        <v>66445166</v>
      </c>
      <c r="AA743" s="95">
        <f>Raw!AA743</f>
        <v>37002787</v>
      </c>
    </row>
    <row r="744" spans="1:27" x14ac:dyDescent="0.3">
      <c r="A744" s="85">
        <v>743</v>
      </c>
      <c r="B744" s="85" t="s">
        <v>366</v>
      </c>
      <c r="C744" s="85" t="s">
        <v>1370</v>
      </c>
      <c r="D744" s="85">
        <v>2018</v>
      </c>
      <c r="E744" s="112">
        <f>Raw!E744+Raw!J744+Raw!K744+Raw!N744</f>
        <v>80511919</v>
      </c>
      <c r="F744" s="4">
        <f t="shared" si="179"/>
        <v>-129275342</v>
      </c>
      <c r="G744" s="94">
        <f t="shared" si="190"/>
        <v>104023334.35511415</v>
      </c>
      <c r="H744" s="94">
        <f>Raw!E744</f>
        <v>81897454</v>
      </c>
      <c r="I744" s="94">
        <f t="shared" si="181"/>
        <v>-128113367</v>
      </c>
      <c r="J744" s="94">
        <f>Raw!F744</f>
        <v>66982813</v>
      </c>
      <c r="K744" s="95">
        <f>Raw!G744</f>
        <v>7097295</v>
      </c>
      <c r="L744" s="95">
        <f>Raw!H744</f>
        <v>0</v>
      </c>
      <c r="M744" s="95">
        <f>Raw!I744+Raw!R744</f>
        <v>766989</v>
      </c>
      <c r="N744" s="95">
        <f>Raw!M744</f>
        <v>-2943309</v>
      </c>
      <c r="O744" s="95">
        <f t="shared" si="191"/>
        <v>14173547.102881847</v>
      </c>
      <c r="P744" s="95">
        <f>Raw!O744</f>
        <v>-4291002</v>
      </c>
      <c r="Q744" s="113">
        <f>E744-(Raw!L744-Raw!P744)</f>
        <v>-3569114</v>
      </c>
      <c r="R744" s="95">
        <f>Raw!S744+Raw!T744</f>
        <v>759730</v>
      </c>
      <c r="S744" s="95">
        <f>Raw!S744/(Clean!R744/Raw!O744)</f>
        <v>-4291002</v>
      </c>
      <c r="T744" s="95">
        <f>Raw!Q744</f>
        <v>-5050732</v>
      </c>
      <c r="U744" s="95">
        <f>Raw!U744-Raw!U745</f>
        <v>239099539</v>
      </c>
      <c r="V744" s="95">
        <f>Raw!V744-Raw!W744</f>
        <v>128931213</v>
      </c>
      <c r="W744" s="95">
        <f t="shared" si="183"/>
        <v>48095080</v>
      </c>
      <c r="X744" s="95">
        <f>Raw!X744</f>
        <v>666232273</v>
      </c>
      <c r="Y744" s="95">
        <f>Raw!Y744</f>
        <v>27657695</v>
      </c>
      <c r="Z744" s="95">
        <f>Raw!Z744</f>
        <v>104940922</v>
      </c>
      <c r="AA744" s="95">
        <f>Raw!AA744</f>
        <v>-49216789</v>
      </c>
    </row>
    <row r="745" spans="1:27" x14ac:dyDescent="0.3">
      <c r="A745" s="85">
        <v>744</v>
      </c>
      <c r="B745" s="85" t="s">
        <v>366</v>
      </c>
      <c r="C745" s="85" t="s">
        <v>1370</v>
      </c>
      <c r="D745" s="85">
        <v>2017</v>
      </c>
      <c r="E745" s="112">
        <f>Raw!E745+Raw!J745+Raw!K745+Raw!N745</f>
        <v>209787261</v>
      </c>
      <c r="F745" s="4">
        <f t="shared" si="179"/>
        <v>48463860</v>
      </c>
      <c r="G745" s="94">
        <f t="shared" si="190"/>
        <v>104023334.35511415</v>
      </c>
      <c r="H745" s="94">
        <f>Raw!E745</f>
        <v>210010821</v>
      </c>
      <c r="I745" s="94">
        <f t="shared" si="181"/>
        <v>49867222</v>
      </c>
      <c r="J745" s="94">
        <f>Raw!F745</f>
        <v>201530532</v>
      </c>
      <c r="K745" s="95">
        <f>Raw!G745</f>
        <v>-27779717</v>
      </c>
      <c r="L745" s="95">
        <f>Raw!H745</f>
        <v>0</v>
      </c>
      <c r="M745" s="95">
        <f>Raw!I745+Raw!R745</f>
        <v>1035912</v>
      </c>
      <c r="N745" s="95">
        <f>Raw!M745</f>
        <v>29671953</v>
      </c>
      <c r="O745" s="95">
        <f t="shared" si="191"/>
        <v>14173547.102881847</v>
      </c>
      <c r="P745" s="95">
        <f>Raw!O745</f>
        <v>29455352</v>
      </c>
      <c r="Q745" s="113">
        <f>E745-(Raw!L745-Raw!P745)</f>
        <v>29976439</v>
      </c>
      <c r="R745" s="95">
        <f>Raw!S745+Raw!T745</f>
        <v>528046</v>
      </c>
      <c r="S745" s="95">
        <f>Raw!S745/(Clean!R745/Raw!O745)</f>
        <v>29455352</v>
      </c>
      <c r="T745" s="95">
        <f>Raw!Q745</f>
        <v>28927307</v>
      </c>
      <c r="U745" s="95">
        <f>Raw!U745-Raw!U746</f>
        <v>334855</v>
      </c>
      <c r="V745" s="95">
        <f>Raw!V745-Raw!W745</f>
        <v>80836133</v>
      </c>
      <c r="W745" s="95">
        <f t="shared" si="183"/>
        <v>32329480</v>
      </c>
      <c r="X745" s="95">
        <f>Raw!X745</f>
        <v>386552498</v>
      </c>
      <c r="Y745" s="95">
        <f>Raw!Y745</f>
        <v>28406661</v>
      </c>
      <c r="Z745" s="95">
        <f>Raw!Z745</f>
        <v>56409297</v>
      </c>
      <c r="AA745" s="95">
        <f>Raw!AA745</f>
        <v>-32306725</v>
      </c>
    </row>
    <row r="746" spans="1:27" x14ac:dyDescent="0.3">
      <c r="A746" s="85">
        <v>745</v>
      </c>
      <c r="B746" s="85" t="s">
        <v>366</v>
      </c>
      <c r="C746" s="85" t="s">
        <v>1370</v>
      </c>
      <c r="D746" s="85">
        <v>2016</v>
      </c>
      <c r="E746" s="112">
        <f>Raw!E746+Raw!J746+Raw!K746+Raw!N746</f>
        <v>161323401</v>
      </c>
      <c r="F746" s="4">
        <f t="shared" si="179"/>
        <v>-5284248</v>
      </c>
      <c r="G746" s="94">
        <f t="shared" si="190"/>
        <v>104023334.35511415</v>
      </c>
      <c r="H746" s="94">
        <f>Raw!E746</f>
        <v>160143599</v>
      </c>
      <c r="I746" s="94">
        <f t="shared" si="181"/>
        <v>-6673110</v>
      </c>
      <c r="J746" s="94">
        <f>Raw!F746</f>
        <v>142319698</v>
      </c>
      <c r="K746" s="95">
        <f>Raw!G746</f>
        <v>37573951</v>
      </c>
      <c r="L746" s="95">
        <f>Raw!H746</f>
        <v>0</v>
      </c>
      <c r="M746" s="95">
        <f>Raw!I746+Raw!R746</f>
        <v>1333410</v>
      </c>
      <c r="N746" s="95">
        <f>Raw!M746</f>
        <v>-27967561</v>
      </c>
      <c r="O746" s="95">
        <f t="shared" si="191"/>
        <v>14173547.102881847</v>
      </c>
      <c r="P746" s="95">
        <f>Raw!O746</f>
        <v>-27830368</v>
      </c>
      <c r="Q746" s="113">
        <f>E746-(Raw!L746-Raw!P746)</f>
        <v>-26787759</v>
      </c>
      <c r="R746" s="95">
        <f>Raw!S746+Raw!T746</f>
        <v>0</v>
      </c>
      <c r="S746" s="95" t="e">
        <f>Raw!S746/(Clean!R746/Raw!O746)</f>
        <v>#DIV/0!</v>
      </c>
      <c r="T746" s="95">
        <f>Raw!Q746</f>
        <v>-27830368</v>
      </c>
      <c r="U746" s="95">
        <f>Raw!U746-Raw!U747</f>
        <v>-10645235</v>
      </c>
      <c r="V746" s="95">
        <f>Raw!V746-Raw!W746</f>
        <v>48506653</v>
      </c>
      <c r="W746" s="95">
        <f t="shared" si="183"/>
        <v>39274394</v>
      </c>
      <c r="X746" s="95">
        <f>Raw!X746</f>
        <v>351715046</v>
      </c>
      <c r="Y746" s="95">
        <f>Raw!Y746</f>
        <v>38631283</v>
      </c>
      <c r="Z746" s="95">
        <f>Raw!Z746</f>
        <v>69901625</v>
      </c>
      <c r="AA746" s="95">
        <f>Raw!AA746</f>
        <v>-4783395</v>
      </c>
    </row>
    <row r="747" spans="1:27" x14ac:dyDescent="0.3">
      <c r="A747" s="85">
        <v>746</v>
      </c>
      <c r="B747" s="85" t="s">
        <v>366</v>
      </c>
      <c r="C747" s="85" t="s">
        <v>1370</v>
      </c>
      <c r="D747" s="85">
        <v>2015</v>
      </c>
      <c r="E747" s="112">
        <f>Raw!E747+Raw!J747+Raw!K747+Raw!N747</f>
        <v>166607649</v>
      </c>
      <c r="F747" s="4">
        <f t="shared" si="179"/>
        <v>-75451969</v>
      </c>
      <c r="G747" s="94">
        <f t="shared" si="190"/>
        <v>104023334.35511415</v>
      </c>
      <c r="H747" s="94">
        <f>Raw!E747</f>
        <v>166816709</v>
      </c>
      <c r="I747" s="94">
        <f t="shared" si="181"/>
        <v>-75743092</v>
      </c>
      <c r="J747" s="94">
        <f>Raw!F747</f>
        <v>149513289</v>
      </c>
      <c r="K747" s="95">
        <f>Raw!G747</f>
        <v>7592545</v>
      </c>
      <c r="L747" s="95">
        <f>Raw!H747</f>
        <v>0</v>
      </c>
      <c r="M747" s="95">
        <f>Raw!I747+Raw!R747</f>
        <v>1374990</v>
      </c>
      <c r="N747" s="95">
        <f>Raw!M747</f>
        <v>1548741</v>
      </c>
      <c r="O747" s="95">
        <f t="shared" si="191"/>
        <v>14173547.102881847</v>
      </c>
      <c r="P747" s="95">
        <f>Raw!O747</f>
        <v>1401516</v>
      </c>
      <c r="Q747" s="113">
        <f>E747-(Raw!L747-Raw!P747)</f>
        <v>1642995</v>
      </c>
      <c r="R747" s="95">
        <f>Raw!S747+Raw!T747</f>
        <v>303315</v>
      </c>
      <c r="S747" s="95">
        <f>Raw!S747/(Clean!R747/Raw!O747)</f>
        <v>1401516</v>
      </c>
      <c r="T747" s="95">
        <f>Raw!Q747</f>
        <v>1098201</v>
      </c>
      <c r="U747" s="95">
        <f>Raw!U747-Raw!U748</f>
        <v>-44285200</v>
      </c>
      <c r="V747" s="95">
        <f>Raw!V747-Raw!W747</f>
        <v>9232259</v>
      </c>
      <c r="W747" s="95">
        <f t="shared" si="183"/>
        <v>24335890</v>
      </c>
      <c r="X747" s="95">
        <f>Raw!X747</f>
        <v>300232476</v>
      </c>
      <c r="Y747" s="95">
        <f>Raw!Y747</f>
        <v>40377555</v>
      </c>
      <c r="Z747" s="95">
        <f>Raw!Z747</f>
        <v>85036032</v>
      </c>
      <c r="AA747" s="95">
        <f>Raw!AA747</f>
        <v>14077079</v>
      </c>
    </row>
    <row r="748" spans="1:27" x14ac:dyDescent="0.3">
      <c r="A748" s="85">
        <v>747</v>
      </c>
      <c r="B748" s="85" t="s">
        <v>366</v>
      </c>
      <c r="C748" s="85" t="s">
        <v>1370</v>
      </c>
      <c r="D748" s="85">
        <v>2014</v>
      </c>
      <c r="E748" s="112">
        <f>Raw!E748+Raw!J748+Raw!K748+Raw!N748</f>
        <v>242059618</v>
      </c>
      <c r="F748" s="4">
        <f t="shared" si="179"/>
        <v>40583587</v>
      </c>
      <c r="G748" s="94">
        <f t="shared" si="190"/>
        <v>104023334.35511415</v>
      </c>
      <c r="H748" s="94">
        <f>Raw!E748</f>
        <v>242559801</v>
      </c>
      <c r="I748" s="94">
        <f t="shared" si="181"/>
        <v>40668361</v>
      </c>
      <c r="J748" s="94">
        <f>Raw!F748</f>
        <v>223076044</v>
      </c>
      <c r="K748" s="95">
        <f>Raw!G748</f>
        <v>9415057</v>
      </c>
      <c r="L748" s="95">
        <f>Raw!H748</f>
        <v>0</v>
      </c>
      <c r="M748" s="95">
        <f>Raw!I748+Raw!R748</f>
        <v>0</v>
      </c>
      <c r="N748" s="95">
        <f>Raw!M748</f>
        <v>2029061</v>
      </c>
      <c r="O748" s="95">
        <f t="shared" si="191"/>
        <v>14173547.102881847</v>
      </c>
      <c r="P748" s="95">
        <f>Raw!O748</f>
        <v>1709048</v>
      </c>
      <c r="Q748" s="113">
        <f>E748-(Raw!L748-Raw!P748)</f>
        <v>2790449</v>
      </c>
      <c r="R748" s="95">
        <f>Raw!S748+Raw!T748</f>
        <v>1261571</v>
      </c>
      <c r="S748" s="95">
        <f>Raw!S748/(Clean!R748/Raw!O748)</f>
        <v>1709048</v>
      </c>
      <c r="T748" s="95">
        <f>Raw!Q748</f>
        <v>447477</v>
      </c>
      <c r="U748" s="95">
        <f>Raw!U748-Raw!U749</f>
        <v>-49785367</v>
      </c>
      <c r="V748" s="95">
        <f>Raw!V748-Raw!W748</f>
        <v>-15103631</v>
      </c>
      <c r="W748" s="95">
        <f t="shared" si="183"/>
        <v>-62879234</v>
      </c>
      <c r="X748" s="95">
        <f>Raw!X748</f>
        <v>335352901</v>
      </c>
      <c r="Y748" s="95">
        <f>Raw!Y748</f>
        <v>44790612</v>
      </c>
      <c r="Z748" s="95">
        <f>Raw!Z748</f>
        <v>96681540</v>
      </c>
      <c r="AA748" s="95">
        <f>Raw!AA748</f>
        <v>22410584</v>
      </c>
    </row>
    <row r="749" spans="1:27" ht="15" thickBot="1" x14ac:dyDescent="0.35">
      <c r="A749" s="93">
        <v>748</v>
      </c>
      <c r="B749" s="93" t="s">
        <v>366</v>
      </c>
      <c r="C749" s="93" t="s">
        <v>1370</v>
      </c>
      <c r="D749" s="93">
        <v>2013</v>
      </c>
      <c r="E749" s="112">
        <f>Raw!E749+Raw!J749+Raw!K749+Raw!N749</f>
        <v>201476031</v>
      </c>
      <c r="F749" s="4">
        <f t="shared" si="179"/>
        <v>200788421</v>
      </c>
      <c r="G749" s="94">
        <f t="shared" si="190"/>
        <v>104023334.35511415</v>
      </c>
      <c r="H749" s="94">
        <f>Raw!E749</f>
        <v>201891440</v>
      </c>
      <c r="I749" s="94">
        <f t="shared" si="181"/>
        <v>201195288</v>
      </c>
      <c r="J749" s="94">
        <f>Raw!F749</f>
        <v>182144392</v>
      </c>
      <c r="K749" s="95">
        <f>Raw!G749</f>
        <v>8568574</v>
      </c>
      <c r="L749" s="95">
        <f>Raw!H749</f>
        <v>0</v>
      </c>
      <c r="M749" s="95">
        <f>Raw!I749+Raw!R749</f>
        <v>0</v>
      </c>
      <c r="N749" s="95">
        <f>Raw!M749</f>
        <v>466533</v>
      </c>
      <c r="O749" s="95">
        <f t="shared" si="191"/>
        <v>14173547.102881847</v>
      </c>
      <c r="P749" s="95">
        <f>Raw!O749</f>
        <v>294439</v>
      </c>
      <c r="Q749" s="113">
        <f>E749-(Raw!L749-Raw!P749)</f>
        <v>222873</v>
      </c>
      <c r="R749" s="95">
        <f>Raw!S749+Raw!T749</f>
        <v>171749</v>
      </c>
      <c r="S749" s="95">
        <f>Raw!S749/(Clean!R749/Raw!O749)</f>
        <v>294439</v>
      </c>
      <c r="T749" s="95">
        <f>Raw!Q749</f>
        <v>122690</v>
      </c>
      <c r="U749" s="95">
        <f>Raw!U749-Raw!U750</f>
        <v>185237043</v>
      </c>
      <c r="V749" s="95">
        <f>Raw!V749-Raw!W749</f>
        <v>47775603</v>
      </c>
      <c r="W749" s="95">
        <f t="shared" si="183"/>
        <v>47728615</v>
      </c>
      <c r="X749" s="95">
        <f>Raw!X749</f>
        <v>387048199</v>
      </c>
      <c r="Y749" s="95">
        <f>Raw!Y749</f>
        <v>42494226</v>
      </c>
      <c r="Z749" s="95">
        <f>Raw!Z749</f>
        <v>127634763</v>
      </c>
      <c r="AA749" s="95">
        <f>Raw!AA749</f>
        <v>32562438</v>
      </c>
    </row>
    <row r="750" spans="1:27" ht="15" thickTop="1" x14ac:dyDescent="0.3">
      <c r="A750" s="88">
        <v>749</v>
      </c>
      <c r="B750" s="88" t="s">
        <v>366</v>
      </c>
      <c r="C750" s="88" t="s">
        <v>71</v>
      </c>
      <c r="D750" s="88">
        <v>2023</v>
      </c>
      <c r="E750" s="112">
        <f>Raw!E750+Raw!J750+Raw!K750+Raw!N750</f>
        <v>687610</v>
      </c>
      <c r="F750" s="4">
        <f t="shared" si="179"/>
        <v>-196341</v>
      </c>
      <c r="G750" s="94">
        <f t="shared" si="184"/>
        <v>236297.169397844</v>
      </c>
      <c r="H750" s="94">
        <f>Raw!E750</f>
        <v>696152</v>
      </c>
      <c r="I750" s="94">
        <f t="shared" si="181"/>
        <v>-211256</v>
      </c>
      <c r="J750" s="94">
        <f>Raw!F750</f>
        <v>466647</v>
      </c>
      <c r="K750" s="95">
        <f>Raw!G750</f>
        <v>32491</v>
      </c>
      <c r="L750" s="95">
        <f>Raw!H750</f>
        <v>0</v>
      </c>
      <c r="M750" s="95">
        <f>Raw!I750+Raw!R750</f>
        <v>0</v>
      </c>
      <c r="N750" s="95">
        <f>Raw!M750</f>
        <v>106685</v>
      </c>
      <c r="O750" s="95">
        <f t="shared" si="185"/>
        <v>33564.632046247723</v>
      </c>
      <c r="P750" s="95">
        <f>Raw!O750</f>
        <v>98620</v>
      </c>
      <c r="Q750" s="113">
        <f>E750-(Raw!L750-Raw!P750)</f>
        <v>107719</v>
      </c>
      <c r="R750" s="95">
        <f>Raw!S750+Raw!T750</f>
        <v>9576</v>
      </c>
      <c r="S750" s="95">
        <f>Raw!S750/(Clean!R750/Raw!O750)</f>
        <v>61204.956140350878</v>
      </c>
      <c r="T750" s="95">
        <f>Raw!Q750</f>
        <v>76701</v>
      </c>
      <c r="U750" s="95">
        <f>Raw!U750-Raw!U751</f>
        <v>-37322</v>
      </c>
      <c r="V750" s="95">
        <f>Raw!V750-Raw!W750</f>
        <v>46988</v>
      </c>
      <c r="W750" s="95">
        <f t="shared" si="183"/>
        <v>45152</v>
      </c>
      <c r="X750" s="95">
        <f>Raw!X750</f>
        <v>1917897</v>
      </c>
      <c r="Y750" s="95">
        <f>Raw!Y750</f>
        <v>1227538</v>
      </c>
      <c r="Z750" s="95">
        <f>Raw!Z750</f>
        <v>799753</v>
      </c>
      <c r="AA750" s="95">
        <f>Raw!AA750</f>
        <v>191521</v>
      </c>
    </row>
    <row r="751" spans="1:27" x14ac:dyDescent="0.3">
      <c r="A751" s="85">
        <v>750</v>
      </c>
      <c r="B751" s="85" t="s">
        <v>366</v>
      </c>
      <c r="C751" s="85" t="s">
        <v>71</v>
      </c>
      <c r="D751" s="85">
        <v>2022</v>
      </c>
      <c r="E751" s="112">
        <f>Raw!E751+Raw!J751+Raw!K751+Raw!N751</f>
        <v>883951</v>
      </c>
      <c r="F751" s="4">
        <f t="shared" si="179"/>
        <v>172625</v>
      </c>
      <c r="G751" s="94">
        <f t="shared" ref="G751:G760" si="192">G750</f>
        <v>236297.169397844</v>
      </c>
      <c r="H751" s="94">
        <f>Raw!E751</f>
        <v>907408</v>
      </c>
      <c r="I751" s="94">
        <f t="shared" si="181"/>
        <v>196891</v>
      </c>
      <c r="J751" s="94">
        <f>Raw!F751</f>
        <v>667239</v>
      </c>
      <c r="K751" s="95">
        <f>Raw!G751</f>
        <v>85858</v>
      </c>
      <c r="L751" s="95">
        <f>Raw!H751</f>
        <v>0</v>
      </c>
      <c r="M751" s="95">
        <f>Raw!I751+Raw!R751</f>
        <v>117</v>
      </c>
      <c r="N751" s="95">
        <f>Raw!M751</f>
        <v>70942</v>
      </c>
      <c r="O751" s="95">
        <f t="shared" ref="O751:O760" si="193">O750</f>
        <v>33564.632046247723</v>
      </c>
      <c r="P751" s="95">
        <f>Raw!O751</f>
        <v>86232</v>
      </c>
      <c r="Q751" s="113">
        <f>E751-(Raw!L751-Raw!P751)</f>
        <v>62201</v>
      </c>
      <c r="R751" s="95">
        <f>Raw!S751+Raw!T751</f>
        <v>14716</v>
      </c>
      <c r="S751" s="95">
        <f>Raw!S751/(Clean!R751/Raw!O751)</f>
        <v>60671.794509377542</v>
      </c>
      <c r="T751" s="95">
        <f>Raw!Q751</f>
        <v>53428</v>
      </c>
      <c r="U751" s="95">
        <f>Raw!U751-Raw!U752</f>
        <v>-30227</v>
      </c>
      <c r="V751" s="95">
        <f>Raw!V751-Raw!W751</f>
        <v>1836</v>
      </c>
      <c r="W751" s="95">
        <f t="shared" si="183"/>
        <v>-33597</v>
      </c>
      <c r="X751" s="95">
        <f>Raw!X751</f>
        <v>1918648</v>
      </c>
      <c r="Y751" s="95">
        <f>Raw!Y751</f>
        <v>1286958</v>
      </c>
      <c r="Z751" s="95">
        <f>Raw!Z751</f>
        <v>944756</v>
      </c>
      <c r="AA751" s="95">
        <f>Raw!AA751</f>
        <v>169042</v>
      </c>
    </row>
    <row r="752" spans="1:27" x14ac:dyDescent="0.3">
      <c r="A752" s="85">
        <v>751</v>
      </c>
      <c r="B752" s="85" t="s">
        <v>366</v>
      </c>
      <c r="C752" s="85" t="s">
        <v>71</v>
      </c>
      <c r="D752" s="85">
        <v>2021</v>
      </c>
      <c r="E752" s="112">
        <f>Raw!E752+Raw!J752+Raw!K752+Raw!N752</f>
        <v>711326</v>
      </c>
      <c r="F752" s="4">
        <f t="shared" si="179"/>
        <v>2471</v>
      </c>
      <c r="G752" s="94">
        <f t="shared" si="192"/>
        <v>236297.169397844</v>
      </c>
      <c r="H752" s="94">
        <f>Raw!E752</f>
        <v>710517</v>
      </c>
      <c r="I752" s="94">
        <f t="shared" si="181"/>
        <v>19786</v>
      </c>
      <c r="J752" s="94">
        <f>Raw!F752</f>
        <v>474687</v>
      </c>
      <c r="K752" s="95">
        <f>Raw!G752</f>
        <v>81714</v>
      </c>
      <c r="L752" s="95">
        <f>Raw!H752</f>
        <v>0</v>
      </c>
      <c r="M752" s="95">
        <f>Raw!I752+Raw!R752</f>
        <v>117</v>
      </c>
      <c r="N752" s="95">
        <f>Raw!M752</f>
        <v>56815</v>
      </c>
      <c r="O752" s="95">
        <f t="shared" si="193"/>
        <v>33564.632046247723</v>
      </c>
      <c r="P752" s="95">
        <f>Raw!O752</f>
        <v>63265</v>
      </c>
      <c r="Q752" s="113">
        <f>E752-(Raw!L752-Raw!P752)</f>
        <v>64490</v>
      </c>
      <c r="R752" s="95">
        <f>Raw!S752+Raw!T752</f>
        <v>6866</v>
      </c>
      <c r="S752" s="95">
        <f>Raw!S752/(Clean!R752/Raw!O752)</f>
        <v>29633.009030002911</v>
      </c>
      <c r="T752" s="95">
        <f>Raw!Q752</f>
        <v>42972</v>
      </c>
      <c r="U752" s="95">
        <f>Raw!U752-Raw!U753</f>
        <v>25644</v>
      </c>
      <c r="V752" s="95">
        <f>Raw!V752-Raw!W752</f>
        <v>35433</v>
      </c>
      <c r="W752" s="95">
        <f t="shared" si="183"/>
        <v>18615</v>
      </c>
      <c r="X752" s="95">
        <f>Raw!X752</f>
        <v>2128531</v>
      </c>
      <c r="Y752" s="95">
        <f>Raw!Y752</f>
        <v>1354771</v>
      </c>
      <c r="Z752" s="95">
        <f>Raw!Z752</f>
        <v>1101035</v>
      </c>
      <c r="AA752" s="95">
        <f>Raw!AA752</f>
        <v>188911</v>
      </c>
    </row>
    <row r="753" spans="1:27" x14ac:dyDescent="0.3">
      <c r="A753" s="85">
        <v>752</v>
      </c>
      <c r="B753" s="85" t="s">
        <v>366</v>
      </c>
      <c r="C753" s="85" t="s">
        <v>71</v>
      </c>
      <c r="D753" s="85">
        <v>2020</v>
      </c>
      <c r="E753" s="112">
        <f>Raw!E753+Raw!J753+Raw!K753+Raw!N753</f>
        <v>708855</v>
      </c>
      <c r="F753" s="4">
        <f t="shared" si="179"/>
        <v>25805</v>
      </c>
      <c r="G753" s="94">
        <f t="shared" si="192"/>
        <v>236297.169397844</v>
      </c>
      <c r="H753" s="94">
        <f>Raw!E753</f>
        <v>690731</v>
      </c>
      <c r="I753" s="94">
        <f t="shared" si="181"/>
        <v>12811</v>
      </c>
      <c r="J753" s="94">
        <f>Raw!F753</f>
        <v>489483</v>
      </c>
      <c r="K753" s="95">
        <f>Raw!G753</f>
        <v>72294</v>
      </c>
      <c r="L753" s="95">
        <f>Raw!H753</f>
        <v>0</v>
      </c>
      <c r="M753" s="95">
        <f>Raw!I753+Raw!R753</f>
        <v>0</v>
      </c>
      <c r="N753" s="95">
        <f>Raw!M753</f>
        <v>11662</v>
      </c>
      <c r="O753" s="95">
        <f t="shared" si="193"/>
        <v>33564.632046247723</v>
      </c>
      <c r="P753" s="95">
        <f>Raw!O753</f>
        <v>28414</v>
      </c>
      <c r="Q753" s="113">
        <f>E753-(Raw!L753-Raw!P753)</f>
        <v>35818</v>
      </c>
      <c r="R753" s="95">
        <f>Raw!S753+Raw!T753</f>
        <v>6031</v>
      </c>
      <c r="S753" s="95">
        <f>Raw!S753/(Clean!R753/Raw!O753)</f>
        <v>11811.291328137953</v>
      </c>
      <c r="T753" s="95">
        <f>Raw!Q753</f>
        <v>12020</v>
      </c>
      <c r="U753" s="95">
        <f>Raw!U753-Raw!U754</f>
        <v>-22146</v>
      </c>
      <c r="V753" s="95">
        <f>Raw!V753-Raw!W753</f>
        <v>16818</v>
      </c>
      <c r="W753" s="95">
        <f t="shared" si="183"/>
        <v>-34117</v>
      </c>
      <c r="X753" s="95">
        <f>Raw!X753</f>
        <v>2166634</v>
      </c>
      <c r="Y753" s="95">
        <f>Raw!Y753</f>
        <v>1419577</v>
      </c>
      <c r="Z753" s="95">
        <f>Raw!Z753</f>
        <v>1249880</v>
      </c>
      <c r="AA753" s="95">
        <f>Raw!AA753</f>
        <v>38566</v>
      </c>
    </row>
    <row r="754" spans="1:27" x14ac:dyDescent="0.3">
      <c r="A754" s="85">
        <v>753</v>
      </c>
      <c r="B754" s="85" t="s">
        <v>366</v>
      </c>
      <c r="C754" s="85" t="s">
        <v>71</v>
      </c>
      <c r="D754" s="85">
        <v>2019</v>
      </c>
      <c r="E754" s="112">
        <f>Raw!E754+Raw!J754+Raw!K754+Raw!N754</f>
        <v>683050</v>
      </c>
      <c r="F754" s="4">
        <f t="shared" si="179"/>
        <v>55348</v>
      </c>
      <c r="G754" s="94">
        <f t="shared" si="192"/>
        <v>236297.169397844</v>
      </c>
      <c r="H754" s="94">
        <f>Raw!E754</f>
        <v>677920</v>
      </c>
      <c r="I754" s="94">
        <f t="shared" si="181"/>
        <v>60076</v>
      </c>
      <c r="J754" s="94">
        <f>Raw!F754</f>
        <v>447716</v>
      </c>
      <c r="K754" s="95">
        <f>Raw!G754</f>
        <v>64513</v>
      </c>
      <c r="L754" s="95">
        <f>Raw!H754</f>
        <v>0</v>
      </c>
      <c r="M754" s="95">
        <f>Raw!I754+Raw!R754</f>
        <v>0</v>
      </c>
      <c r="N754" s="95">
        <f>Raw!M754</f>
        <v>71339</v>
      </c>
      <c r="O754" s="95">
        <f t="shared" si="193"/>
        <v>33564.632046247723</v>
      </c>
      <c r="P754" s="95">
        <f>Raw!O754</f>
        <v>75664</v>
      </c>
      <c r="Q754" s="113">
        <f>E754-(Raw!L754-Raw!P754)</f>
        <v>80702</v>
      </c>
      <c r="R754" s="95">
        <f>Raw!S754+Raw!T754</f>
        <v>4233</v>
      </c>
      <c r="S754" s="95">
        <f>Raw!S754/(Clean!R754/Raw!O754)</f>
        <v>216070.5012993149</v>
      </c>
      <c r="T754" s="95">
        <f>Raw!Q754</f>
        <v>61594</v>
      </c>
      <c r="U754" s="95">
        <f>Raw!U754-Raw!U755</f>
        <v>27104</v>
      </c>
      <c r="V754" s="95">
        <f>Raw!V754-Raw!W754</f>
        <v>50935</v>
      </c>
      <c r="W754" s="95">
        <f t="shared" si="183"/>
        <v>-131628</v>
      </c>
      <c r="X754" s="95">
        <f>Raw!X754</f>
        <v>2268505</v>
      </c>
      <c r="Y754" s="95">
        <f>Raw!Y754</f>
        <v>1456437</v>
      </c>
      <c r="Z754" s="95">
        <f>Raw!Z754</f>
        <v>1266867</v>
      </c>
      <c r="AA754" s="95">
        <f>Raw!AA754</f>
        <v>-36139</v>
      </c>
    </row>
    <row r="755" spans="1:27" x14ac:dyDescent="0.3">
      <c r="A755" s="85">
        <v>754</v>
      </c>
      <c r="B755" s="85" t="s">
        <v>366</v>
      </c>
      <c r="C755" s="85" t="s">
        <v>71</v>
      </c>
      <c r="D755" s="85">
        <v>2018</v>
      </c>
      <c r="E755" s="112">
        <f>Raw!E755+Raw!J755+Raw!K755+Raw!N755</f>
        <v>627702</v>
      </c>
      <c r="F755" s="4">
        <f t="shared" si="179"/>
        <v>-93281</v>
      </c>
      <c r="G755" s="94">
        <f t="shared" si="192"/>
        <v>236297.169397844</v>
      </c>
      <c r="H755" s="94">
        <f>Raw!E755</f>
        <v>617844</v>
      </c>
      <c r="I755" s="94">
        <f t="shared" si="181"/>
        <v>-84581</v>
      </c>
      <c r="J755" s="94">
        <f>Raw!F755</f>
        <v>470546</v>
      </c>
      <c r="K755" s="95">
        <f>Raw!G755</f>
        <v>53869</v>
      </c>
      <c r="L755" s="95">
        <f>Raw!H755</f>
        <v>0</v>
      </c>
      <c r="M755" s="95">
        <f>Raw!I755+Raw!R755</f>
        <v>7527</v>
      </c>
      <c r="N755" s="95">
        <f>Raw!M755</f>
        <v>35700</v>
      </c>
      <c r="O755" s="95">
        <f t="shared" si="193"/>
        <v>33564.632046247723</v>
      </c>
      <c r="P755" s="95">
        <f>Raw!O755</f>
        <v>49436</v>
      </c>
      <c r="Q755" s="113">
        <f>E755-(Raw!L755-Raw!P755)</f>
        <v>51405</v>
      </c>
      <c r="R755" s="95">
        <f>Raw!S755+Raw!T755</f>
        <v>5847</v>
      </c>
      <c r="S755" s="95">
        <f>Raw!S755/(Clean!R755/Raw!O755)</f>
        <v>167619.06960834615</v>
      </c>
      <c r="T755" s="95">
        <f>Raw!Q755</f>
        <v>29691</v>
      </c>
      <c r="U755" s="95">
        <f>Raw!U755-Raw!U756</f>
        <v>33260</v>
      </c>
      <c r="V755" s="95">
        <f>Raw!V755-Raw!W755</f>
        <v>182563</v>
      </c>
      <c r="W755" s="95">
        <f t="shared" si="183"/>
        <v>-28062</v>
      </c>
      <c r="X755" s="95">
        <f>Raw!X755</f>
        <v>1758867</v>
      </c>
      <c r="Y755" s="95">
        <f>Raw!Y755</f>
        <v>843880</v>
      </c>
      <c r="Z755" s="95">
        <f>Raw!Z755</f>
        <v>862478</v>
      </c>
      <c r="AA755" s="95">
        <f>Raw!AA755</f>
        <v>73636</v>
      </c>
    </row>
    <row r="756" spans="1:27" x14ac:dyDescent="0.3">
      <c r="A756" s="85">
        <v>755</v>
      </c>
      <c r="B756" s="85" t="s">
        <v>366</v>
      </c>
      <c r="C756" s="85" t="s">
        <v>71</v>
      </c>
      <c r="D756" s="85">
        <v>2017</v>
      </c>
      <c r="E756" s="112">
        <f>Raw!E756+Raw!J756+Raw!K756+Raw!N756</f>
        <v>720983</v>
      </c>
      <c r="F756" s="4">
        <f t="shared" si="179"/>
        <v>-273531</v>
      </c>
      <c r="G756" s="94">
        <f t="shared" si="192"/>
        <v>236297.169397844</v>
      </c>
      <c r="H756" s="94">
        <f>Raw!E756</f>
        <v>702425</v>
      </c>
      <c r="I756" s="94">
        <f t="shared" si="181"/>
        <v>-266450</v>
      </c>
      <c r="J756" s="94">
        <f>Raw!F756</f>
        <v>525801</v>
      </c>
      <c r="K756" s="95">
        <f>Raw!G756</f>
        <v>58451</v>
      </c>
      <c r="L756" s="95">
        <f>Raw!H756</f>
        <v>0</v>
      </c>
      <c r="M756" s="95">
        <f>Raw!I756+Raw!R756</f>
        <v>2803</v>
      </c>
      <c r="N756" s="95">
        <f>Raw!M756</f>
        <v>73632</v>
      </c>
      <c r="O756" s="95">
        <f t="shared" si="193"/>
        <v>33564.632046247723</v>
      </c>
      <c r="P756" s="95">
        <f>Raw!O756</f>
        <v>100482</v>
      </c>
      <c r="Q756" s="113">
        <f>E756-(Raw!L756-Raw!P756)</f>
        <v>107808</v>
      </c>
      <c r="R756" s="95">
        <f>Raw!S756+Raw!T756</f>
        <v>15618</v>
      </c>
      <c r="S756" s="95">
        <f>Raw!S756/(Clean!R756/Raw!O756)</f>
        <v>92028.078371110256</v>
      </c>
      <c r="T756" s="95">
        <f>Raw!Q756</f>
        <v>74981</v>
      </c>
      <c r="U756" s="95">
        <f>Raw!U756-Raw!U757</f>
        <v>-27622</v>
      </c>
      <c r="V756" s="95">
        <f>Raw!V756-Raw!W756</f>
        <v>210625</v>
      </c>
      <c r="W756" s="95">
        <f t="shared" si="183"/>
        <v>128896</v>
      </c>
      <c r="X756" s="95">
        <f>Raw!X756</f>
        <v>1466032</v>
      </c>
      <c r="Y756" s="95">
        <f>Raw!Y756</f>
        <v>654410</v>
      </c>
      <c r="Z756" s="95">
        <f>Raw!Z756</f>
        <v>631815</v>
      </c>
      <c r="AA756" s="95">
        <f>Raw!AA756</f>
        <v>-8480</v>
      </c>
    </row>
    <row r="757" spans="1:27" x14ac:dyDescent="0.3">
      <c r="A757" s="85">
        <v>756</v>
      </c>
      <c r="B757" s="85" t="s">
        <v>366</v>
      </c>
      <c r="C757" s="85" t="s">
        <v>71</v>
      </c>
      <c r="D757" s="85">
        <v>2016</v>
      </c>
      <c r="E757" s="112">
        <f>Raw!E757+Raw!J757+Raw!K757+Raw!N757</f>
        <v>994514</v>
      </c>
      <c r="F757" s="4">
        <f t="shared" si="179"/>
        <v>-141063</v>
      </c>
      <c r="G757" s="94">
        <f t="shared" si="192"/>
        <v>236297.169397844</v>
      </c>
      <c r="H757" s="94">
        <f>Raw!E757</f>
        <v>968875</v>
      </c>
      <c r="I757" s="94">
        <f t="shared" si="181"/>
        <v>-165626</v>
      </c>
      <c r="J757" s="94">
        <f>Raw!F757</f>
        <v>823616</v>
      </c>
      <c r="K757" s="95">
        <f>Raw!G757</f>
        <v>80315</v>
      </c>
      <c r="L757" s="95">
        <f>Raw!H757</f>
        <v>0</v>
      </c>
      <c r="M757" s="95">
        <f>Raw!I757+Raw!R757</f>
        <v>2397</v>
      </c>
      <c r="N757" s="95">
        <f>Raw!M757</f>
        <v>19875</v>
      </c>
      <c r="O757" s="95">
        <f t="shared" si="193"/>
        <v>33564.632046247723</v>
      </c>
      <c r="P757" s="95">
        <f>Raw!O757</f>
        <v>45214</v>
      </c>
      <c r="Q757" s="113">
        <f>E757-(Raw!L757-Raw!P757)</f>
        <v>52963</v>
      </c>
      <c r="R757" s="95">
        <f>Raw!S757+Raw!T757</f>
        <v>7449</v>
      </c>
      <c r="S757" s="95">
        <f>Raw!S757/(Clean!R757/Raw!O757)</f>
        <v>58962.115183246067</v>
      </c>
      <c r="T757" s="95">
        <f>Raw!Q757</f>
        <v>32180</v>
      </c>
      <c r="U757" s="95">
        <f>Raw!U757-Raw!U758</f>
        <v>30104</v>
      </c>
      <c r="V757" s="95">
        <f>Raw!V757-Raw!W757</f>
        <v>81729</v>
      </c>
      <c r="W757" s="95">
        <f t="shared" si="183"/>
        <v>-12575</v>
      </c>
      <c r="X757" s="95">
        <f>Raw!X757</f>
        <v>1456127</v>
      </c>
      <c r="Y757" s="95">
        <f>Raw!Y757</f>
        <v>621260</v>
      </c>
      <c r="Z757" s="95">
        <f>Raw!Z757</f>
        <v>605201</v>
      </c>
      <c r="AA757" s="95">
        <f>Raw!AA757</f>
        <v>25570</v>
      </c>
    </row>
    <row r="758" spans="1:27" x14ac:dyDescent="0.3">
      <c r="A758" s="85">
        <v>757</v>
      </c>
      <c r="B758" s="85" t="s">
        <v>366</v>
      </c>
      <c r="C758" s="85" t="s">
        <v>71</v>
      </c>
      <c r="D758" s="85">
        <v>2015</v>
      </c>
      <c r="E758" s="112">
        <f>Raw!E758+Raw!J758+Raw!K758+Raw!N758</f>
        <v>1135577</v>
      </c>
      <c r="F758" s="4">
        <f t="shared" si="179"/>
        <v>-203794</v>
      </c>
      <c r="G758" s="94">
        <f t="shared" si="192"/>
        <v>236297.169397844</v>
      </c>
      <c r="H758" s="94">
        <f>Raw!E758</f>
        <v>1134501</v>
      </c>
      <c r="I758" s="94">
        <f t="shared" si="181"/>
        <v>-209944</v>
      </c>
      <c r="J758" s="94">
        <f>Raw!F758</f>
        <v>940881</v>
      </c>
      <c r="K758" s="95">
        <f>Raw!G758</f>
        <v>48230</v>
      </c>
      <c r="L758" s="95">
        <f>Raw!H758</f>
        <v>0</v>
      </c>
      <c r="M758" s="95">
        <f>Raw!I758+Raw!R758</f>
        <v>2925</v>
      </c>
      <c r="N758" s="95">
        <f>Raw!M758</f>
        <v>115039</v>
      </c>
      <c r="O758" s="95">
        <f t="shared" si="193"/>
        <v>33564.632046247723</v>
      </c>
      <c r="P758" s="95">
        <f>Raw!O758</f>
        <v>117088</v>
      </c>
      <c r="Q758" s="113">
        <f>E758-(Raw!L758-Raw!P758)</f>
        <v>137981</v>
      </c>
      <c r="R758" s="95">
        <f>Raw!S758+Raw!T758</f>
        <v>21866</v>
      </c>
      <c r="S758" s="95">
        <f>Raw!S758/(Clean!R758/Raw!O758)</f>
        <v>118956.82429342357</v>
      </c>
      <c r="T758" s="95">
        <f>Raw!Q758</f>
        <v>91724</v>
      </c>
      <c r="U758" s="95">
        <f>Raw!U758-Raw!U759</f>
        <v>-44576</v>
      </c>
      <c r="V758" s="95">
        <f>Raw!V758-Raw!W758</f>
        <v>94304</v>
      </c>
      <c r="W758" s="95">
        <f t="shared" si="183"/>
        <v>-97717</v>
      </c>
      <c r="X758" s="95">
        <f>Raw!X758</f>
        <v>1364233</v>
      </c>
      <c r="Y758" s="95">
        <f>Raw!Y758</f>
        <v>559357</v>
      </c>
      <c r="Z758" s="95">
        <f>Raw!Z758</f>
        <v>479084</v>
      </c>
      <c r="AA758" s="95">
        <f>Raw!AA758</f>
        <v>216475</v>
      </c>
    </row>
    <row r="759" spans="1:27" x14ac:dyDescent="0.3">
      <c r="A759" s="85">
        <v>758</v>
      </c>
      <c r="B759" s="85" t="s">
        <v>366</v>
      </c>
      <c r="C759" s="85" t="s">
        <v>71</v>
      </c>
      <c r="D759" s="85">
        <v>2014</v>
      </c>
      <c r="E759" s="112">
        <f>Raw!E759+Raw!J759+Raw!K759+Raw!N759</f>
        <v>1339371</v>
      </c>
      <c r="F759" s="4">
        <f t="shared" si="179"/>
        <v>471775</v>
      </c>
      <c r="G759" s="94">
        <f t="shared" si="192"/>
        <v>236297.169397844</v>
      </c>
      <c r="H759" s="94">
        <f>Raw!E759</f>
        <v>1344445</v>
      </c>
      <c r="I759" s="94">
        <f t="shared" si="181"/>
        <v>473605</v>
      </c>
      <c r="J759" s="94">
        <f>Raw!F759</f>
        <v>1125086</v>
      </c>
      <c r="K759" s="95">
        <f>Raw!G759</f>
        <v>121782</v>
      </c>
      <c r="L759" s="95">
        <f>Raw!H759</f>
        <v>0</v>
      </c>
      <c r="M759" s="95">
        <f>Raw!I759+Raw!R759</f>
        <v>3172</v>
      </c>
      <c r="N759" s="95">
        <f>Raw!M759</f>
        <v>63659</v>
      </c>
      <c r="O759" s="95">
        <f t="shared" si="193"/>
        <v>33564.632046247723</v>
      </c>
      <c r="P759" s="95">
        <f>Raw!O759</f>
        <v>57589</v>
      </c>
      <c r="Q759" s="113">
        <f>E759-(Raw!L759-Raw!P759)</f>
        <v>71197</v>
      </c>
      <c r="R759" s="95">
        <f>Raw!S759+Raw!T759</f>
        <v>12612</v>
      </c>
      <c r="S759" s="95">
        <f>Raw!S759/(Clean!R759/Raw!O759)</f>
        <v>57799.045512210592</v>
      </c>
      <c r="T759" s="95">
        <f>Raw!Q759</f>
        <v>44977</v>
      </c>
      <c r="U759" s="95">
        <f>Raw!U759-Raw!U760</f>
        <v>-26685</v>
      </c>
      <c r="V759" s="95">
        <f>Raw!V759-Raw!W759</f>
        <v>192021</v>
      </c>
      <c r="W759" s="95">
        <f t="shared" si="183"/>
        <v>60636</v>
      </c>
      <c r="X759" s="95">
        <f>Raw!X759</f>
        <v>918186</v>
      </c>
      <c r="Y759" s="95">
        <f>Raw!Y759</f>
        <v>143184</v>
      </c>
      <c r="Z759" s="95">
        <f>Raw!Z759</f>
        <v>215809</v>
      </c>
      <c r="AA759" s="95">
        <f>Raw!AA759</f>
        <v>46502</v>
      </c>
    </row>
    <row r="760" spans="1:27" ht="15" thickBot="1" x14ac:dyDescent="0.35">
      <c r="A760" s="93">
        <v>759</v>
      </c>
      <c r="B760" s="93" t="s">
        <v>366</v>
      </c>
      <c r="C760" s="93" t="s">
        <v>71</v>
      </c>
      <c r="D760" s="93">
        <v>2013</v>
      </c>
      <c r="E760" s="112">
        <f>Raw!E760+Raw!J760+Raw!K760+Raw!N760</f>
        <v>867596</v>
      </c>
      <c r="F760" s="4">
        <f t="shared" si="179"/>
        <v>-3004490232</v>
      </c>
      <c r="G760" s="94">
        <f t="shared" si="192"/>
        <v>236297.169397844</v>
      </c>
      <c r="H760" s="94">
        <f>Raw!E760</f>
        <v>870840</v>
      </c>
      <c r="I760" s="94">
        <f t="shared" si="181"/>
        <v>-3320472387</v>
      </c>
      <c r="J760" s="94">
        <f>Raw!F760</f>
        <v>755640</v>
      </c>
      <c r="K760" s="95">
        <f>Raw!G760</f>
        <v>68392</v>
      </c>
      <c r="L760" s="95">
        <f>Raw!H760</f>
        <v>0</v>
      </c>
      <c r="M760" s="95">
        <f>Raw!I760+Raw!R760</f>
        <v>173</v>
      </c>
      <c r="N760" s="95">
        <f>Raw!M760</f>
        <v>21138</v>
      </c>
      <c r="O760" s="95">
        <f t="shared" si="193"/>
        <v>33564.632046247723</v>
      </c>
      <c r="P760" s="95">
        <f>Raw!O760</f>
        <v>21352</v>
      </c>
      <c r="Q760" s="113">
        <f>E760-(Raw!L760-Raw!P760)</f>
        <v>23879</v>
      </c>
      <c r="R760" s="95">
        <f>Raw!S760+Raw!T760</f>
        <v>5985</v>
      </c>
      <c r="S760" s="95">
        <f>Raw!S760/(Clean!R760/Raw!O760)</f>
        <v>21459.027568922305</v>
      </c>
      <c r="T760" s="95">
        <f>Raw!Q760</f>
        <v>15367</v>
      </c>
      <c r="U760" s="95">
        <f>Raw!U760-Raw!U761</f>
        <v>-824924297</v>
      </c>
      <c r="V760" s="95">
        <f>Raw!V760-Raw!W760</f>
        <v>131385</v>
      </c>
      <c r="W760" s="95">
        <f t="shared" si="183"/>
        <v>-484558285</v>
      </c>
      <c r="X760" s="95">
        <f>Raw!X760</f>
        <v>891953</v>
      </c>
      <c r="Y760" s="95">
        <f>Raw!Y760</f>
        <v>142105</v>
      </c>
      <c r="Z760" s="95">
        <f>Raw!Z760</f>
        <v>185840</v>
      </c>
      <c r="AA760" s="95">
        <f>Raw!AA760</f>
        <v>20708</v>
      </c>
    </row>
    <row r="761" spans="1:27" ht="15" thickTop="1" x14ac:dyDescent="0.3">
      <c r="A761" s="88">
        <v>760</v>
      </c>
      <c r="B761" s="88" t="s">
        <v>366</v>
      </c>
      <c r="C761" s="88" t="s">
        <v>1372</v>
      </c>
      <c r="D761" s="88">
        <v>2023</v>
      </c>
      <c r="E761" s="112">
        <f>Raw!E761+Raw!J761+Raw!K761+Raw!N761</f>
        <v>3005357828</v>
      </c>
      <c r="F761" s="4">
        <f t="shared" si="179"/>
        <v>104166107</v>
      </c>
      <c r="G761" s="94">
        <f t="shared" si="184"/>
        <v>740217181.00791943</v>
      </c>
      <c r="H761" s="94">
        <f>Raw!E761</f>
        <v>3321343227</v>
      </c>
      <c r="I761" s="94">
        <f t="shared" si="181"/>
        <v>355171805</v>
      </c>
      <c r="J761" s="94">
        <f>Raw!F761</f>
        <v>3239524814</v>
      </c>
      <c r="K761" s="95">
        <f>Raw!G761</f>
        <v>95918967</v>
      </c>
      <c r="L761" s="95">
        <f>Raw!H761</f>
        <v>0</v>
      </c>
      <c r="M761" s="95">
        <f>Raw!I761+Raw!R761</f>
        <v>6415713</v>
      </c>
      <c r="N761" s="95">
        <f>Raw!M761</f>
        <v>7631676</v>
      </c>
      <c r="O761" s="95">
        <f t="shared" si="185"/>
        <v>10282296.927948005</v>
      </c>
      <c r="P761" s="95">
        <f>Raw!O761</f>
        <v>4211787</v>
      </c>
      <c r="Q761" s="113">
        <f>E761-(Raw!L761-Raw!P761)</f>
        <v>-306748663</v>
      </c>
      <c r="R761" s="95">
        <f>Raw!S761+Raw!T761</f>
        <v>1605060</v>
      </c>
      <c r="S761" s="95">
        <f>Raw!S761/(Clean!R761/Raw!O761)</f>
        <v>4211787</v>
      </c>
      <c r="T761" s="95">
        <f>Raw!Q761</f>
        <v>2919415</v>
      </c>
      <c r="U761" s="95">
        <f>Raw!U761-Raw!U762</f>
        <v>-31648417</v>
      </c>
      <c r="V761" s="95">
        <f>Raw!V761-Raw!W761</f>
        <v>484689670</v>
      </c>
      <c r="W761" s="95">
        <f t="shared" si="183"/>
        <v>527481948</v>
      </c>
      <c r="X761" s="95">
        <f>Raw!X761</f>
        <v>6584036444</v>
      </c>
      <c r="Y761" s="95">
        <f>Raw!Y761</f>
        <v>1465671730</v>
      </c>
      <c r="Z761" s="95">
        <f>Raw!Z761</f>
        <v>2564930474</v>
      </c>
      <c r="AA761" s="95">
        <f>Raw!AA761</f>
        <v>-364946629</v>
      </c>
    </row>
    <row r="762" spans="1:27" x14ac:dyDescent="0.3">
      <c r="A762" s="85">
        <v>761</v>
      </c>
      <c r="B762" s="85" t="s">
        <v>366</v>
      </c>
      <c r="C762" s="85" t="s">
        <v>1372</v>
      </c>
      <c r="D762" s="85">
        <v>2022</v>
      </c>
      <c r="E762" s="112">
        <f>Raw!E762+Raw!J762+Raw!K762+Raw!N762</f>
        <v>2901191721</v>
      </c>
      <c r="F762" s="4">
        <f t="shared" si="179"/>
        <v>599955410</v>
      </c>
      <c r="G762" s="94">
        <f t="shared" ref="G762:G771" si="194">G761</f>
        <v>740217181.00791943</v>
      </c>
      <c r="H762" s="94">
        <f>Raw!E762</f>
        <v>2966171422</v>
      </c>
      <c r="I762" s="94">
        <f t="shared" si="181"/>
        <v>526393199</v>
      </c>
      <c r="J762" s="94">
        <f>Raw!F762</f>
        <v>2826352208</v>
      </c>
      <c r="K762" s="95">
        <f>Raw!G762</f>
        <v>84217794</v>
      </c>
      <c r="L762" s="95">
        <f>Raw!H762</f>
        <v>0</v>
      </c>
      <c r="M762" s="95">
        <f>Raw!I762+Raw!R762</f>
        <v>5928846</v>
      </c>
      <c r="N762" s="95">
        <f>Raw!M762</f>
        <v>16055511</v>
      </c>
      <c r="O762" s="95">
        <f t="shared" ref="O762:O771" si="195">O761</f>
        <v>10282296.927948005</v>
      </c>
      <c r="P762" s="95">
        <f>Raw!O762</f>
        <v>15680110</v>
      </c>
      <c r="Q762" s="113">
        <f>E762-(Raw!L762-Raw!P762)</f>
        <v>-42270811</v>
      </c>
      <c r="R762" s="95">
        <f>Raw!S762+Raw!T762</f>
        <v>6653380</v>
      </c>
      <c r="S762" s="95">
        <f>Raw!S762/(Clean!R762/Raw!O762)</f>
        <v>15680110</v>
      </c>
      <c r="T762" s="95">
        <f>Raw!Q762</f>
        <v>7582751</v>
      </c>
      <c r="U762" s="95">
        <f>Raw!U762-Raw!U763</f>
        <v>-227868932</v>
      </c>
      <c r="V762" s="95">
        <f>Raw!V762-Raw!W762</f>
        <v>-42792278</v>
      </c>
      <c r="W762" s="95">
        <f t="shared" si="183"/>
        <v>-246794771</v>
      </c>
      <c r="X762" s="95">
        <f>Raw!X762</f>
        <v>6470360448</v>
      </c>
      <c r="Y762" s="95">
        <f>Raw!Y762</f>
        <v>1585560253</v>
      </c>
      <c r="Z762" s="95">
        <f>Raw!Z762</f>
        <v>2058815402</v>
      </c>
      <c r="AA762" s="95">
        <f>Raw!AA762</f>
        <v>-304146831</v>
      </c>
    </row>
    <row r="763" spans="1:27" x14ac:dyDescent="0.3">
      <c r="A763" s="85">
        <v>762</v>
      </c>
      <c r="B763" s="85" t="s">
        <v>366</v>
      </c>
      <c r="C763" s="85" t="s">
        <v>1372</v>
      </c>
      <c r="D763" s="85">
        <v>2021</v>
      </c>
      <c r="E763" s="112">
        <f>Raw!E763+Raw!J763+Raw!K763+Raw!N763</f>
        <v>2301236311</v>
      </c>
      <c r="F763" s="4">
        <f t="shared" si="179"/>
        <v>-19817215</v>
      </c>
      <c r="G763" s="94">
        <f t="shared" si="194"/>
        <v>740217181.00791943</v>
      </c>
      <c r="H763" s="94">
        <f>Raw!E763</f>
        <v>2439778223</v>
      </c>
      <c r="I763" s="94">
        <f t="shared" si="181"/>
        <v>101464586</v>
      </c>
      <c r="J763" s="94">
        <f>Raw!F763</f>
        <v>2368726938</v>
      </c>
      <c r="K763" s="95">
        <f>Raw!G763</f>
        <v>77733274</v>
      </c>
      <c r="L763" s="95">
        <f>Raw!H763</f>
        <v>0</v>
      </c>
      <c r="M763" s="95">
        <f>Raw!I763+Raw!R763</f>
        <v>6429044</v>
      </c>
      <c r="N763" s="95">
        <f>Raw!M763</f>
        <v>37988769</v>
      </c>
      <c r="O763" s="95">
        <f t="shared" si="195"/>
        <v>10282296.927948005</v>
      </c>
      <c r="P763" s="95">
        <f>Raw!O763</f>
        <v>59498741</v>
      </c>
      <c r="Q763" s="113">
        <f>E763-(Raw!L763-Raw!P763)</f>
        <v>-87348428</v>
      </c>
      <c r="R763" s="95">
        <f>Raw!S763+Raw!T763</f>
        <v>13204714</v>
      </c>
      <c r="S763" s="95">
        <f>Raw!S763/(Clean!R763/Raw!O763)</f>
        <v>59498741</v>
      </c>
      <c r="T763" s="95">
        <f>Raw!Q763</f>
        <v>51177342</v>
      </c>
      <c r="U763" s="95">
        <f>Raw!U763-Raw!U764</f>
        <v>150678147</v>
      </c>
      <c r="V763" s="95">
        <f>Raw!V763-Raw!W763</f>
        <v>204002493</v>
      </c>
      <c r="W763" s="95">
        <f t="shared" si="183"/>
        <v>-61138459</v>
      </c>
      <c r="X763" s="95">
        <f>Raw!X763</f>
        <v>5192754538</v>
      </c>
      <c r="Y763" s="95">
        <f>Raw!Y763</f>
        <v>1063766524</v>
      </c>
      <c r="Z763" s="95">
        <f>Raw!Z763</f>
        <v>1469638275</v>
      </c>
      <c r="AA763" s="95">
        <f>Raw!AA763</f>
        <v>392892289</v>
      </c>
    </row>
    <row r="764" spans="1:27" x14ac:dyDescent="0.3">
      <c r="A764" s="85">
        <v>763</v>
      </c>
      <c r="B764" s="85" t="s">
        <v>366</v>
      </c>
      <c r="C764" s="85" t="s">
        <v>1372</v>
      </c>
      <c r="D764" s="85">
        <v>2020</v>
      </c>
      <c r="E764" s="112">
        <f>Raw!E764+Raw!J764+Raw!K764+Raw!N764</f>
        <v>2321053526</v>
      </c>
      <c r="F764" s="4">
        <f t="shared" si="179"/>
        <v>100939349</v>
      </c>
      <c r="G764" s="94">
        <f t="shared" si="194"/>
        <v>740217181.00791943</v>
      </c>
      <c r="H764" s="94">
        <f>Raw!E764</f>
        <v>2338313637</v>
      </c>
      <c r="I764" s="94">
        <f t="shared" si="181"/>
        <v>109543906</v>
      </c>
      <c r="J764" s="94">
        <f>Raw!F764</f>
        <v>2127924231</v>
      </c>
      <c r="K764" s="95">
        <f>Raw!G764</f>
        <v>56156504</v>
      </c>
      <c r="L764" s="95">
        <f>Raw!H764</f>
        <v>0</v>
      </c>
      <c r="M764" s="95">
        <f>Raw!I764+Raw!R764</f>
        <v>7953435</v>
      </c>
      <c r="N764" s="95">
        <f>Raw!M764</f>
        <v>22111980</v>
      </c>
      <c r="O764" s="95">
        <f t="shared" si="195"/>
        <v>10282296.927948005</v>
      </c>
      <c r="P764" s="95">
        <f>Raw!O764</f>
        <v>23042108</v>
      </c>
      <c r="Q764" s="113">
        <f>E764-(Raw!L764-Raw!P764)</f>
        <v>16860484</v>
      </c>
      <c r="R764" s="95">
        <f>Raw!S764+Raw!T764</f>
        <v>12008615</v>
      </c>
      <c r="S764" s="95">
        <f>Raw!S764/(Clean!R764/Raw!O764)</f>
        <v>23042108</v>
      </c>
      <c r="T764" s="95">
        <f>Raw!Q764</f>
        <v>5311329</v>
      </c>
      <c r="U764" s="95">
        <f>Raw!U764-Raw!U765</f>
        <v>483393074</v>
      </c>
      <c r="V764" s="95">
        <f>Raw!V764-Raw!W764</f>
        <v>265140952</v>
      </c>
      <c r="W764" s="95">
        <f t="shared" si="183"/>
        <v>34204480</v>
      </c>
      <c r="X764" s="95">
        <f>Raw!X764</f>
        <v>5346398756</v>
      </c>
      <c r="Y764" s="95">
        <f>Raw!Y764</f>
        <v>1532341096</v>
      </c>
      <c r="Z764" s="95">
        <f>Raw!Z764</f>
        <v>1972390911</v>
      </c>
      <c r="AA764" s="95">
        <f>Raw!AA764</f>
        <v>-7470423</v>
      </c>
    </row>
    <row r="765" spans="1:27" x14ac:dyDescent="0.3">
      <c r="A765" s="85">
        <v>764</v>
      </c>
      <c r="B765" s="85" t="s">
        <v>366</v>
      </c>
      <c r="C765" s="85" t="s">
        <v>1372</v>
      </c>
      <c r="D765" s="85">
        <v>2019</v>
      </c>
      <c r="E765" s="112">
        <f>Raw!E765+Raw!J765+Raw!K765+Raw!N765</f>
        <v>2220114177</v>
      </c>
      <c r="F765" s="4">
        <f t="shared" si="179"/>
        <v>520111917</v>
      </c>
      <c r="G765" s="94">
        <f t="shared" si="194"/>
        <v>740217181.00791943</v>
      </c>
      <c r="H765" s="94">
        <f>Raw!E765</f>
        <v>2228769731</v>
      </c>
      <c r="I765" s="94">
        <f t="shared" si="181"/>
        <v>514500747</v>
      </c>
      <c r="J765" s="94">
        <f>Raw!F765</f>
        <v>2042112243</v>
      </c>
      <c r="K765" s="95">
        <f>Raw!G765</f>
        <v>46897986</v>
      </c>
      <c r="L765" s="95">
        <f>Raw!H765</f>
        <v>0</v>
      </c>
      <c r="M765" s="95">
        <f>Raw!I765+Raw!R765</f>
        <v>7688298</v>
      </c>
      <c r="N765" s="95">
        <f>Raw!M765</f>
        <v>31996156</v>
      </c>
      <c r="O765" s="95">
        <f t="shared" si="195"/>
        <v>10282296.927948005</v>
      </c>
      <c r="P765" s="95">
        <f>Raw!O765</f>
        <v>31887407</v>
      </c>
      <c r="Q765" s="113">
        <f>E765-(Raw!L765-Raw!P765)</f>
        <v>32276799</v>
      </c>
      <c r="R765" s="95">
        <f>Raw!S765+Raw!T765</f>
        <v>8936197</v>
      </c>
      <c r="S765" s="95">
        <f>Raw!S765/(Clean!R765/Raw!O765)</f>
        <v>31887407</v>
      </c>
      <c r="T765" s="95">
        <f>Raw!Q765</f>
        <v>16885139</v>
      </c>
      <c r="U765" s="95">
        <f>Raw!U765-Raw!U766</f>
        <v>-158624884</v>
      </c>
      <c r="V765" s="95">
        <f>Raw!V765-Raw!W765</f>
        <v>230936472</v>
      </c>
      <c r="W765" s="95">
        <f t="shared" si="183"/>
        <v>127115438</v>
      </c>
      <c r="X765" s="95">
        <f>Raw!X765</f>
        <v>4070599169</v>
      </c>
      <c r="Y765" s="95">
        <f>Raw!Y765</f>
        <v>1590290581</v>
      </c>
      <c r="Z765" s="95">
        <f>Raw!Z765</f>
        <v>1839358775</v>
      </c>
      <c r="AA765" s="95">
        <f>Raw!AA765</f>
        <v>307139718</v>
      </c>
    </row>
    <row r="766" spans="1:27" x14ac:dyDescent="0.3">
      <c r="A766" s="85">
        <v>765</v>
      </c>
      <c r="B766" s="85" t="s">
        <v>366</v>
      </c>
      <c r="C766" s="85" t="s">
        <v>1372</v>
      </c>
      <c r="D766" s="85">
        <v>2018</v>
      </c>
      <c r="E766" s="112">
        <f>Raw!E766+Raw!J766+Raw!K766+Raw!N766</f>
        <v>1700002260</v>
      </c>
      <c r="F766" s="4">
        <f t="shared" si="179"/>
        <v>515732435</v>
      </c>
      <c r="G766" s="94">
        <f t="shared" si="194"/>
        <v>740217181.00791943</v>
      </c>
      <c r="H766" s="94">
        <f>Raw!E766</f>
        <v>1714268984</v>
      </c>
      <c r="I766" s="94">
        <f t="shared" si="181"/>
        <v>527085687</v>
      </c>
      <c r="J766" s="94">
        <f>Raw!F766</f>
        <v>1597226100</v>
      </c>
      <c r="K766" s="95">
        <f>Raw!G766</f>
        <v>43124559</v>
      </c>
      <c r="L766" s="95">
        <f>Raw!H766</f>
        <v>0</v>
      </c>
      <c r="M766" s="95">
        <f>Raw!I766+Raw!R766</f>
        <v>3874635</v>
      </c>
      <c r="N766" s="95">
        <f>Raw!M766</f>
        <v>27683341</v>
      </c>
      <c r="O766" s="95">
        <f t="shared" si="195"/>
        <v>10282296.927948005</v>
      </c>
      <c r="P766" s="95">
        <f>Raw!O766</f>
        <v>37906088</v>
      </c>
      <c r="Q766" s="113">
        <f>E766-(Raw!L766-Raw!P766)</f>
        <v>23936938</v>
      </c>
      <c r="R766" s="95">
        <f>Raw!S766+Raw!T766</f>
        <v>10520321</v>
      </c>
      <c r="S766" s="95">
        <f>Raw!S766/(Clean!R766/Raw!O766)</f>
        <v>37906088</v>
      </c>
      <c r="T766" s="95">
        <f>Raw!Q766</f>
        <v>20253275</v>
      </c>
      <c r="U766" s="95">
        <f>Raw!U766-Raw!U767</f>
        <v>174230925</v>
      </c>
      <c r="V766" s="95">
        <f>Raw!V766-Raw!W766</f>
        <v>103821034</v>
      </c>
      <c r="W766" s="95">
        <f t="shared" si="183"/>
        <v>-59194191</v>
      </c>
      <c r="X766" s="95">
        <f>Raw!X766</f>
        <v>3433660212</v>
      </c>
      <c r="Y766" s="95">
        <f>Raw!Y766</f>
        <v>639086209</v>
      </c>
      <c r="Z766" s="95">
        <f>Raw!Z766</f>
        <v>1179606249</v>
      </c>
      <c r="AA766" s="95">
        <f>Raw!AA766</f>
        <v>-114981931</v>
      </c>
    </row>
    <row r="767" spans="1:27" x14ac:dyDescent="0.3">
      <c r="A767" s="85">
        <v>766</v>
      </c>
      <c r="B767" s="85" t="s">
        <v>366</v>
      </c>
      <c r="C767" s="85" t="s">
        <v>1372</v>
      </c>
      <c r="D767" s="85">
        <v>2017</v>
      </c>
      <c r="E767" s="112">
        <f>Raw!E767+Raw!J767+Raw!K767+Raw!N767</f>
        <v>1184269825</v>
      </c>
      <c r="F767" s="4">
        <f t="shared" si="179"/>
        <v>331808308</v>
      </c>
      <c r="G767" s="94">
        <f t="shared" si="194"/>
        <v>740217181.00791943</v>
      </c>
      <c r="H767" s="94">
        <f>Raw!E767</f>
        <v>1187183297</v>
      </c>
      <c r="I767" s="94">
        <f t="shared" si="181"/>
        <v>324959095</v>
      </c>
      <c r="J767" s="94">
        <f>Raw!F767</f>
        <v>1103143207</v>
      </c>
      <c r="K767" s="95">
        <f>Raw!G767</f>
        <v>32891706</v>
      </c>
      <c r="L767" s="95">
        <f>Raw!H767</f>
        <v>0</v>
      </c>
      <c r="M767" s="95">
        <f>Raw!I767+Raw!R767</f>
        <v>2752975</v>
      </c>
      <c r="N767" s="95">
        <f>Raw!M767</f>
        <v>8993434</v>
      </c>
      <c r="O767" s="95">
        <f t="shared" si="195"/>
        <v>10282296.927948005</v>
      </c>
      <c r="P767" s="95">
        <f>Raw!O767</f>
        <v>12715980</v>
      </c>
      <c r="Q767" s="113">
        <f>E767-(Raw!L767-Raw!P767)</f>
        <v>9977253</v>
      </c>
      <c r="R767" s="95">
        <f>Raw!S767+Raw!T767</f>
        <v>3897291</v>
      </c>
      <c r="S767" s="95">
        <f>Raw!S767/(Clean!R767/Raw!O767)</f>
        <v>12715980.000000002</v>
      </c>
      <c r="T767" s="95">
        <f>Raw!Q767</f>
        <v>4779721</v>
      </c>
      <c r="U767" s="95">
        <f>Raw!U767-Raw!U768</f>
        <v>101696587</v>
      </c>
      <c r="V767" s="95">
        <f>Raw!V767-Raw!W767</f>
        <v>163015225</v>
      </c>
      <c r="W767" s="95">
        <f t="shared" si="183"/>
        <v>-29756747</v>
      </c>
      <c r="X767" s="95">
        <f>Raw!X767</f>
        <v>2058709361</v>
      </c>
      <c r="Y767" s="95">
        <f>Raw!Y767</f>
        <v>367938583</v>
      </c>
      <c r="Z767" s="95">
        <f>Raw!Z767</f>
        <v>688333181</v>
      </c>
      <c r="AA767" s="95">
        <f>Raw!AA767</f>
        <v>-73216212</v>
      </c>
    </row>
    <row r="768" spans="1:27" x14ac:dyDescent="0.3">
      <c r="A768" s="85">
        <v>767</v>
      </c>
      <c r="B768" s="85" t="s">
        <v>366</v>
      </c>
      <c r="C768" s="85" t="s">
        <v>1372</v>
      </c>
      <c r="D768" s="85">
        <v>2016</v>
      </c>
      <c r="E768" s="112">
        <f>Raw!E768+Raw!J768+Raw!K768+Raw!N768</f>
        <v>852461517</v>
      </c>
      <c r="F768" s="4">
        <f t="shared" si="179"/>
        <v>-437551240</v>
      </c>
      <c r="G768" s="94">
        <f t="shared" si="194"/>
        <v>740217181.00791943</v>
      </c>
      <c r="H768" s="94">
        <f>Raw!E768</f>
        <v>862224202</v>
      </c>
      <c r="I768" s="94">
        <f t="shared" si="181"/>
        <v>-439509909</v>
      </c>
      <c r="J768" s="94">
        <f>Raw!F768</f>
        <v>780805809</v>
      </c>
      <c r="K768" s="95">
        <f>Raw!G768</f>
        <v>30082829</v>
      </c>
      <c r="L768" s="95">
        <f>Raw!H768</f>
        <v>0</v>
      </c>
      <c r="M768" s="95">
        <f>Raw!I768+Raw!R768</f>
        <v>2382152</v>
      </c>
      <c r="N768" s="95">
        <f>Raw!M768</f>
        <v>18250704</v>
      </c>
      <c r="O768" s="95">
        <f t="shared" si="195"/>
        <v>10282296.927948005</v>
      </c>
      <c r="P768" s="95">
        <f>Raw!O768</f>
        <v>16660905</v>
      </c>
      <c r="Q768" s="113">
        <f>E768-(Raw!L768-Raw!P768)</f>
        <v>12772760</v>
      </c>
      <c r="R768" s="95">
        <f>Raw!S768+Raw!T768</f>
        <v>4284741</v>
      </c>
      <c r="S768" s="95">
        <f>Raw!S768/(Clean!R768/Raw!O768)</f>
        <v>16660905.000000002</v>
      </c>
      <c r="T768" s="95">
        <f>Raw!Q768</f>
        <v>8265517</v>
      </c>
      <c r="U768" s="95">
        <f>Raw!U768-Raw!U769</f>
        <v>-38298995</v>
      </c>
      <c r="V768" s="95">
        <f>Raw!V768-Raw!W768</f>
        <v>192771972</v>
      </c>
      <c r="W768" s="95">
        <f t="shared" si="183"/>
        <v>146792662</v>
      </c>
      <c r="X768" s="95">
        <f>Raw!X768</f>
        <v>1686321794</v>
      </c>
      <c r="Y768" s="95">
        <f>Raw!Y768</f>
        <v>302473260</v>
      </c>
      <c r="Z768" s="95">
        <f>Raw!Z768</f>
        <v>604022485</v>
      </c>
      <c r="AA768" s="95">
        <f>Raw!AA768</f>
        <v>-138676851</v>
      </c>
    </row>
    <row r="769" spans="1:27" x14ac:dyDescent="0.3">
      <c r="A769" s="85">
        <v>768</v>
      </c>
      <c r="B769" s="85" t="s">
        <v>366</v>
      </c>
      <c r="C769" s="85" t="s">
        <v>1372</v>
      </c>
      <c r="D769" s="85">
        <v>2015</v>
      </c>
      <c r="E769" s="112">
        <f>Raw!E769+Raw!J769+Raw!K769+Raw!N769</f>
        <v>1290012757</v>
      </c>
      <c r="F769" s="4">
        <f t="shared" si="179"/>
        <v>-112174967</v>
      </c>
      <c r="G769" s="94">
        <f t="shared" si="194"/>
        <v>740217181.00791943</v>
      </c>
      <c r="H769" s="94">
        <f>Raw!E769</f>
        <v>1301734111</v>
      </c>
      <c r="I769" s="94">
        <f t="shared" si="181"/>
        <v>-103855840</v>
      </c>
      <c r="J769" s="94">
        <f>Raw!F769</f>
        <v>1195381029</v>
      </c>
      <c r="K769" s="95">
        <f>Raw!G769</f>
        <v>33746241</v>
      </c>
      <c r="L769" s="95">
        <f>Raw!H769</f>
        <v>0</v>
      </c>
      <c r="M769" s="95">
        <f>Raw!I769+Raw!R769</f>
        <v>2727725</v>
      </c>
      <c r="N769" s="95">
        <f>Raw!M769</f>
        <v>33666124</v>
      </c>
      <c r="O769" s="95">
        <f t="shared" si="195"/>
        <v>10282296.927948005</v>
      </c>
      <c r="P769" s="95">
        <f>Raw!O769</f>
        <v>48557748</v>
      </c>
      <c r="Q769" s="113">
        <f>E769-(Raw!L769-Raw!P769)</f>
        <v>33082625</v>
      </c>
      <c r="R769" s="95">
        <f>Raw!S769+Raw!T769</f>
        <v>11137855</v>
      </c>
      <c r="S769" s="95">
        <f>Raw!S769/(Clean!R769/Raw!O769)</f>
        <v>48557748</v>
      </c>
      <c r="T769" s="95">
        <f>Raw!Q769</f>
        <v>33167997</v>
      </c>
      <c r="U769" s="95">
        <f>Raw!U769-Raw!U770</f>
        <v>-32045740</v>
      </c>
      <c r="V769" s="95">
        <f>Raw!V769-Raw!W769</f>
        <v>45979310</v>
      </c>
      <c r="W769" s="95">
        <f t="shared" si="183"/>
        <v>70116158</v>
      </c>
      <c r="X769" s="95">
        <f>Raw!X769</f>
        <v>1420343790</v>
      </c>
      <c r="Y769" s="95">
        <f>Raw!Y769</f>
        <v>266705009</v>
      </c>
      <c r="Z769" s="95">
        <f>Raw!Z769</f>
        <v>512990791</v>
      </c>
      <c r="AA769" s="95">
        <f>Raw!AA769</f>
        <v>-91371012</v>
      </c>
    </row>
    <row r="770" spans="1:27" x14ac:dyDescent="0.3">
      <c r="A770" s="85">
        <v>769</v>
      </c>
      <c r="B770" s="85" t="s">
        <v>366</v>
      </c>
      <c r="C770" s="85" t="s">
        <v>1372</v>
      </c>
      <c r="D770" s="85">
        <v>2014</v>
      </c>
      <c r="E770" s="112">
        <f>Raw!E770+Raw!J770+Raw!K770+Raw!N770</f>
        <v>1402187724</v>
      </c>
      <c r="F770" s="4">
        <f t="shared" si="179"/>
        <v>576876007</v>
      </c>
      <c r="G770" s="94">
        <f t="shared" si="194"/>
        <v>740217181.00791943</v>
      </c>
      <c r="H770" s="94">
        <f>Raw!E770</f>
        <v>1405589951</v>
      </c>
      <c r="I770" s="94">
        <f t="shared" si="181"/>
        <v>557772439</v>
      </c>
      <c r="J770" s="94">
        <f>Raw!F770</f>
        <v>1305679955</v>
      </c>
      <c r="K770" s="95">
        <f>Raw!G770</f>
        <v>37150223</v>
      </c>
      <c r="L770" s="95">
        <f>Raw!H770</f>
        <v>0</v>
      </c>
      <c r="M770" s="95">
        <f>Raw!I770+Raw!R770</f>
        <v>703142</v>
      </c>
      <c r="N770" s="95">
        <f>Raw!M770</f>
        <v>25509670</v>
      </c>
      <c r="O770" s="95">
        <f t="shared" si="195"/>
        <v>10282296.927948005</v>
      </c>
      <c r="P770" s="95">
        <f>Raw!O770</f>
        <v>25570070</v>
      </c>
      <c r="Q770" s="113">
        <f>E770-(Raw!L770-Raw!P770)</f>
        <v>29325151</v>
      </c>
      <c r="R770" s="95">
        <f>Raw!S770+Raw!T770</f>
        <v>7217708</v>
      </c>
      <c r="S770" s="95">
        <f>Raw!S770/(Clean!R770/Raw!O770)</f>
        <v>25570070</v>
      </c>
      <c r="T770" s="95">
        <f>Raw!Q770</f>
        <v>15575573</v>
      </c>
      <c r="U770" s="95">
        <f>Raw!U770-Raw!U771</f>
        <v>-159297766</v>
      </c>
      <c r="V770" s="95">
        <f>Raw!V770-Raw!W770</f>
        <v>-24136848</v>
      </c>
      <c r="W770" s="95">
        <f t="shared" si="183"/>
        <v>-54008312</v>
      </c>
      <c r="X770" s="95">
        <f>Raw!X770</f>
        <v>1457492821</v>
      </c>
      <c r="Y770" s="95">
        <f>Raw!Y770</f>
        <v>252692459</v>
      </c>
      <c r="Z770" s="95">
        <f>Raw!Z770</f>
        <v>430035263</v>
      </c>
      <c r="AA770" s="95">
        <f>Raw!AA770</f>
        <v>17294701</v>
      </c>
    </row>
    <row r="771" spans="1:27" ht="15" thickBot="1" x14ac:dyDescent="0.35">
      <c r="A771" s="93">
        <v>770</v>
      </c>
      <c r="B771" s="93" t="s">
        <v>366</v>
      </c>
      <c r="C771" s="93" t="s">
        <v>1372</v>
      </c>
      <c r="D771" s="93">
        <v>2013</v>
      </c>
      <c r="E771" s="112">
        <f>Raw!E771+Raw!J771+Raw!K771+Raw!N771</f>
        <v>825311717</v>
      </c>
      <c r="F771" s="4">
        <f t="shared" ref="F771:F834" si="196">E771-E772</f>
        <v>825174202</v>
      </c>
      <c r="G771" s="94">
        <f t="shared" si="194"/>
        <v>740217181.00791943</v>
      </c>
      <c r="H771" s="94">
        <f>Raw!E771</f>
        <v>847817512</v>
      </c>
      <c r="I771" s="94">
        <f t="shared" ref="I771:I834" si="197">H771-H772</f>
        <v>847679955</v>
      </c>
      <c r="J771" s="94">
        <f>Raw!F771</f>
        <v>761840574</v>
      </c>
      <c r="K771" s="95">
        <f>Raw!G771</f>
        <v>26227924</v>
      </c>
      <c r="L771" s="95">
        <f>Raw!H771</f>
        <v>0</v>
      </c>
      <c r="M771" s="95">
        <f>Raw!I771+Raw!R771</f>
        <v>2896954</v>
      </c>
      <c r="N771" s="95">
        <f>Raw!M771</f>
        <v>6092723</v>
      </c>
      <c r="O771" s="95">
        <f t="shared" si="195"/>
        <v>10282296.927948005</v>
      </c>
      <c r="P771" s="95">
        <f>Raw!O771</f>
        <v>2936371</v>
      </c>
      <c r="Q771" s="113">
        <f>E771-(Raw!L771-Raw!P771)</f>
        <v>-13997159</v>
      </c>
      <c r="R771" s="95">
        <f>Raw!S771+Raw!T771</f>
        <v>2415913</v>
      </c>
      <c r="S771" s="95">
        <f>Raw!S771/(Clean!R771/Raw!O771)</f>
        <v>2936371</v>
      </c>
      <c r="T771" s="95">
        <f>Raw!Q771</f>
        <v>850020</v>
      </c>
      <c r="U771" s="95">
        <f>Raw!U771-Raw!U772</f>
        <v>562838784</v>
      </c>
      <c r="V771" s="95">
        <f>Raw!V771-Raw!W771</f>
        <v>29871464</v>
      </c>
      <c r="W771" s="95">
        <f t="shared" ref="W771:W834" si="198">V771-V772</f>
        <v>29833459</v>
      </c>
      <c r="X771" s="95">
        <f>Raw!X771</f>
        <v>1261286653</v>
      </c>
      <c r="Y771" s="95">
        <f>Raw!Y771</f>
        <v>206028947</v>
      </c>
      <c r="Z771" s="95">
        <f>Raw!Z771</f>
        <v>429607465</v>
      </c>
      <c r="AA771" s="95">
        <f>Raw!AA771</f>
        <v>-62405016</v>
      </c>
    </row>
    <row r="772" spans="1:27" ht="15" thickTop="1" x14ac:dyDescent="0.3">
      <c r="A772" s="88">
        <v>771</v>
      </c>
      <c r="B772" s="88" t="s">
        <v>366</v>
      </c>
      <c r="C772" s="88" t="s">
        <v>242</v>
      </c>
      <c r="D772" s="88">
        <v>2023</v>
      </c>
      <c r="E772" s="112">
        <f>Raw!E772+Raw!J772+Raw!K772+Raw!N772</f>
        <v>137515</v>
      </c>
      <c r="F772" s="4">
        <f t="shared" si="196"/>
        <v>-31249</v>
      </c>
      <c r="G772" s="94">
        <f t="shared" ref="G771:G834" si="199">_xlfn.STDEV.S(E772:E781)</f>
        <v>61657.714963696533</v>
      </c>
      <c r="H772" s="94">
        <f>Raw!E772</f>
        <v>137557</v>
      </c>
      <c r="I772" s="94">
        <f t="shared" si="197"/>
        <v>-31301</v>
      </c>
      <c r="J772" s="94">
        <f>Raw!F772</f>
        <v>123593</v>
      </c>
      <c r="K772" s="95">
        <f>Raw!G772</f>
        <v>10034</v>
      </c>
      <c r="L772" s="95">
        <f>Raw!H772</f>
        <v>0</v>
      </c>
      <c r="M772" s="95">
        <f>Raw!I772+Raw!R772</f>
        <v>401</v>
      </c>
      <c r="N772" s="95">
        <f>Raw!M772</f>
        <v>1465</v>
      </c>
      <c r="O772" s="95">
        <f t="shared" ref="O772:O827" si="200">_xlfn.STDEV.S(N772:N781)</f>
        <v>9612.6653743901843</v>
      </c>
      <c r="P772" s="95">
        <f>Raw!O772</f>
        <v>1486</v>
      </c>
      <c r="Q772" s="113">
        <f>E772-(Raw!L772-Raw!P772)</f>
        <v>1423</v>
      </c>
      <c r="R772" s="95">
        <f>Raw!S772+Raw!T772</f>
        <v>0</v>
      </c>
      <c r="S772" s="95" t="e">
        <f>Raw!S772/(Clean!R772/Raw!O772)</f>
        <v>#DIV/0!</v>
      </c>
      <c r="T772" s="95">
        <f>Raw!Q772</f>
        <v>1486</v>
      </c>
      <c r="U772" s="95">
        <f>Raw!U772-Raw!U773</f>
        <v>9631</v>
      </c>
      <c r="V772" s="95">
        <f>Raw!V772-Raw!W772</f>
        <v>38005</v>
      </c>
      <c r="W772" s="95">
        <f t="shared" si="198"/>
        <v>-4746</v>
      </c>
      <c r="X772" s="95">
        <f>Raw!X772</f>
        <v>143663</v>
      </c>
      <c r="Y772" s="95">
        <f>Raw!Y772</f>
        <v>18464</v>
      </c>
      <c r="Z772" s="95">
        <f>Raw!Z772</f>
        <v>26855</v>
      </c>
      <c r="AA772" s="95">
        <f>Raw!AA772</f>
        <v>-1364</v>
      </c>
    </row>
    <row r="773" spans="1:27" x14ac:dyDescent="0.3">
      <c r="A773" s="85">
        <v>772</v>
      </c>
      <c r="B773" s="85" t="s">
        <v>366</v>
      </c>
      <c r="C773" s="85" t="s">
        <v>242</v>
      </c>
      <c r="D773" s="85">
        <v>2022</v>
      </c>
      <c r="E773" s="112">
        <f>Raw!E773+Raw!J773+Raw!K773+Raw!N773</f>
        <v>168764</v>
      </c>
      <c r="F773" s="4">
        <f t="shared" si="196"/>
        <v>8701</v>
      </c>
      <c r="G773" s="94">
        <f t="shared" ref="G773:G782" si="201">G772</f>
        <v>61657.714963696533</v>
      </c>
      <c r="H773" s="94">
        <f>Raw!E773</f>
        <v>168858</v>
      </c>
      <c r="I773" s="94">
        <f t="shared" si="197"/>
        <v>8752</v>
      </c>
      <c r="J773" s="94">
        <f>Raw!F773</f>
        <v>162544</v>
      </c>
      <c r="K773" s="95">
        <f>Raw!G773</f>
        <v>13156</v>
      </c>
      <c r="L773" s="95">
        <f>Raw!H773</f>
        <v>0</v>
      </c>
      <c r="M773" s="95">
        <f>Raw!I773+Raw!R773</f>
        <v>401</v>
      </c>
      <c r="N773" s="95">
        <f>Raw!M773</f>
        <v>-9272</v>
      </c>
      <c r="O773" s="95">
        <f t="shared" ref="O773:O782" si="202">O772</f>
        <v>9612.6653743901843</v>
      </c>
      <c r="P773" s="95">
        <f>Raw!O773</f>
        <v>-9238</v>
      </c>
      <c r="Q773" s="113">
        <f>E773-(Raw!L773-Raw!P773)</f>
        <v>-9365</v>
      </c>
      <c r="R773" s="95">
        <f>Raw!S773+Raw!T773</f>
        <v>0</v>
      </c>
      <c r="S773" s="95" t="e">
        <f>Raw!S773/(Clean!R773/Raw!O773)</f>
        <v>#DIV/0!</v>
      </c>
      <c r="T773" s="95">
        <f>Raw!Q773</f>
        <v>-9238</v>
      </c>
      <c r="U773" s="95">
        <f>Raw!U773-Raw!U774</f>
        <v>-1004</v>
      </c>
      <c r="V773" s="95">
        <f>Raw!V773-Raw!W773</f>
        <v>42751</v>
      </c>
      <c r="W773" s="95">
        <f t="shared" si="198"/>
        <v>-7349</v>
      </c>
      <c r="X773" s="95">
        <f>Raw!X773</f>
        <v>100847</v>
      </c>
      <c r="Y773" s="95">
        <f>Raw!Y773</f>
        <v>12594</v>
      </c>
      <c r="Z773" s="95">
        <f>Raw!Z773</f>
        <v>20662</v>
      </c>
      <c r="AA773" s="95">
        <f>Raw!AA773</f>
        <v>19312</v>
      </c>
    </row>
    <row r="774" spans="1:27" x14ac:dyDescent="0.3">
      <c r="A774" s="85">
        <v>773</v>
      </c>
      <c r="B774" s="85" t="s">
        <v>366</v>
      </c>
      <c r="C774" s="85" t="s">
        <v>242</v>
      </c>
      <c r="D774" s="85">
        <v>2021</v>
      </c>
      <c r="E774" s="112">
        <f>Raw!E774+Raw!J774+Raw!K774+Raw!N774</f>
        <v>160063</v>
      </c>
      <c r="F774" s="4">
        <f t="shared" si="196"/>
        <v>-82938</v>
      </c>
      <c r="G774" s="94">
        <f t="shared" si="201"/>
        <v>61657.714963696533</v>
      </c>
      <c r="H774" s="94">
        <f>Raw!E774</f>
        <v>160106</v>
      </c>
      <c r="I774" s="94">
        <f t="shared" si="197"/>
        <v>-82962</v>
      </c>
      <c r="J774" s="94">
        <f>Raw!F774</f>
        <v>152273</v>
      </c>
      <c r="K774" s="95">
        <f>Raw!G774</f>
        <v>10844</v>
      </c>
      <c r="L774" s="95">
        <f>Raw!H774</f>
        <v>0</v>
      </c>
      <c r="M774" s="95">
        <f>Raw!I774+Raw!R774</f>
        <v>20</v>
      </c>
      <c r="N774" s="95">
        <f>Raw!M774</f>
        <v>-3548</v>
      </c>
      <c r="O774" s="95">
        <f t="shared" si="202"/>
        <v>9612.6653743901843</v>
      </c>
      <c r="P774" s="95">
        <f>Raw!O774</f>
        <v>-3505</v>
      </c>
      <c r="Q774" s="113">
        <f>E774-(Raw!L774-Raw!P774)</f>
        <v>-3591</v>
      </c>
      <c r="R774" s="95">
        <f>Raw!S774+Raw!T774</f>
        <v>0</v>
      </c>
      <c r="S774" s="95" t="e">
        <f>Raw!S774/(Clean!R774/Raw!O774)</f>
        <v>#DIV/0!</v>
      </c>
      <c r="T774" s="95">
        <f>Raw!Q774</f>
        <v>-3505</v>
      </c>
      <c r="U774" s="95">
        <f>Raw!U774-Raw!U775</f>
        <v>6000</v>
      </c>
      <c r="V774" s="95">
        <f>Raw!V774-Raw!W774</f>
        <v>50100</v>
      </c>
      <c r="W774" s="95">
        <f t="shared" si="198"/>
        <v>-1082</v>
      </c>
      <c r="X774" s="95">
        <f>Raw!X774</f>
        <v>151835</v>
      </c>
      <c r="Y774" s="95">
        <f>Raw!Y774</f>
        <v>13466</v>
      </c>
      <c r="Z774" s="95">
        <f>Raw!Z774</f>
        <v>40623</v>
      </c>
      <c r="AA774" s="95">
        <f>Raw!AA774</f>
        <v>-19535</v>
      </c>
    </row>
    <row r="775" spans="1:27" x14ac:dyDescent="0.3">
      <c r="A775" s="85">
        <v>774</v>
      </c>
      <c r="B775" s="85" t="s">
        <v>366</v>
      </c>
      <c r="C775" s="85" t="s">
        <v>242</v>
      </c>
      <c r="D775" s="85">
        <v>2020</v>
      </c>
      <c r="E775" s="112">
        <f>Raw!E775+Raw!J775+Raw!K775+Raw!N775</f>
        <v>243001</v>
      </c>
      <c r="F775" s="4">
        <f t="shared" si="196"/>
        <v>-94831</v>
      </c>
      <c r="G775" s="94">
        <f t="shared" si="201"/>
        <v>61657.714963696533</v>
      </c>
      <c r="H775" s="94">
        <f>Raw!E775</f>
        <v>243068</v>
      </c>
      <c r="I775" s="94">
        <f t="shared" si="197"/>
        <v>-94842</v>
      </c>
      <c r="J775" s="94">
        <f>Raw!F775</f>
        <v>213092</v>
      </c>
      <c r="K775" s="95">
        <f>Raw!G775</f>
        <v>17344</v>
      </c>
      <c r="L775" s="95">
        <f>Raw!H775</f>
        <v>0</v>
      </c>
      <c r="M775" s="95">
        <f>Raw!I775+Raw!R775</f>
        <v>563</v>
      </c>
      <c r="N775" s="95">
        <f>Raw!M775</f>
        <v>6721</v>
      </c>
      <c r="O775" s="95">
        <f t="shared" si="202"/>
        <v>9612.6653743901843</v>
      </c>
      <c r="P775" s="95">
        <f>Raw!O775</f>
        <v>6712</v>
      </c>
      <c r="Q775" s="113">
        <f>E775-(Raw!L775-Raw!P775)</f>
        <v>6654</v>
      </c>
      <c r="R775" s="95">
        <f>Raw!S775+Raw!T775</f>
        <v>0</v>
      </c>
      <c r="S775" s="95" t="e">
        <f>Raw!S775/(Clean!R775/Raw!O775)</f>
        <v>#DIV/0!</v>
      </c>
      <c r="T775" s="95">
        <f>Raw!Q775</f>
        <v>6712</v>
      </c>
      <c r="U775" s="95">
        <f>Raw!U775-Raw!U776</f>
        <v>-53835</v>
      </c>
      <c r="V775" s="95">
        <f>Raw!V775-Raw!W775</f>
        <v>51182</v>
      </c>
      <c r="W775" s="95">
        <f t="shared" si="198"/>
        <v>8870</v>
      </c>
      <c r="X775" s="95">
        <f>Raw!X775</f>
        <v>114821</v>
      </c>
      <c r="Y775" s="95">
        <f>Raw!Y775</f>
        <v>16036</v>
      </c>
      <c r="Z775" s="95">
        <f>Raw!Z775</f>
        <v>14339</v>
      </c>
      <c r="AA775" s="95">
        <f>Raw!AA775</f>
        <v>65235</v>
      </c>
    </row>
    <row r="776" spans="1:27" x14ac:dyDescent="0.3">
      <c r="A776" s="85">
        <v>775</v>
      </c>
      <c r="B776" s="85" t="s">
        <v>366</v>
      </c>
      <c r="C776" s="85" t="s">
        <v>242</v>
      </c>
      <c r="D776" s="85">
        <v>2019</v>
      </c>
      <c r="E776" s="112">
        <f>Raw!E776+Raw!J776+Raw!K776+Raw!N776</f>
        <v>337832</v>
      </c>
      <c r="F776" s="4">
        <f t="shared" si="196"/>
        <v>172475</v>
      </c>
      <c r="G776" s="94">
        <f t="shared" si="201"/>
        <v>61657.714963696533</v>
      </c>
      <c r="H776" s="94">
        <f>Raw!E776</f>
        <v>337910</v>
      </c>
      <c r="I776" s="94">
        <f t="shared" si="197"/>
        <v>172450</v>
      </c>
      <c r="J776" s="94">
        <f>Raw!F776</f>
        <v>301456</v>
      </c>
      <c r="K776" s="95">
        <f>Raw!G776</f>
        <v>21479</v>
      </c>
      <c r="L776" s="95">
        <f>Raw!H776</f>
        <v>0</v>
      </c>
      <c r="M776" s="95">
        <f>Raw!I776+Raw!R776</f>
        <v>619</v>
      </c>
      <c r="N776" s="95">
        <f>Raw!M776</f>
        <v>9493</v>
      </c>
      <c r="O776" s="95">
        <f t="shared" si="202"/>
        <v>9612.6653743901843</v>
      </c>
      <c r="P776" s="95">
        <f>Raw!O776</f>
        <v>9428</v>
      </c>
      <c r="Q776" s="113">
        <f>E776-(Raw!L776-Raw!P776)</f>
        <v>9415</v>
      </c>
      <c r="R776" s="95">
        <f>Raw!S776+Raw!T776</f>
        <v>0</v>
      </c>
      <c r="S776" s="95" t="e">
        <f>Raw!S776/(Clean!R776/Raw!O776)</f>
        <v>#DIV/0!</v>
      </c>
      <c r="T776" s="95">
        <f>Raw!Q776</f>
        <v>9428</v>
      </c>
      <c r="U776" s="95">
        <f>Raw!U776-Raw!U777</f>
        <v>57994</v>
      </c>
      <c r="V776" s="95">
        <f>Raw!V776-Raw!W776</f>
        <v>42312</v>
      </c>
      <c r="W776" s="95">
        <f t="shared" si="198"/>
        <v>9777</v>
      </c>
      <c r="X776" s="95">
        <f>Raw!X776</f>
        <v>206494</v>
      </c>
      <c r="Y776" s="95">
        <f>Raw!Y776</f>
        <v>16291</v>
      </c>
      <c r="Z776" s="95">
        <f>Raw!Z776</f>
        <v>86667</v>
      </c>
      <c r="AA776" s="95">
        <f>Raw!AA776</f>
        <v>-45619</v>
      </c>
    </row>
    <row r="777" spans="1:27" x14ac:dyDescent="0.3">
      <c r="A777" s="85">
        <v>776</v>
      </c>
      <c r="B777" s="85" t="s">
        <v>366</v>
      </c>
      <c r="C777" s="85" t="s">
        <v>242</v>
      </c>
      <c r="D777" s="85">
        <v>2018</v>
      </c>
      <c r="E777" s="112">
        <f>Raw!E777+Raw!J777+Raw!K777+Raw!N777</f>
        <v>165357</v>
      </c>
      <c r="F777" s="4">
        <f t="shared" si="196"/>
        <v>-92513</v>
      </c>
      <c r="G777" s="94">
        <f t="shared" si="201"/>
        <v>61657.714963696533</v>
      </c>
      <c r="H777" s="94">
        <f>Raw!E777</f>
        <v>165460</v>
      </c>
      <c r="I777" s="94">
        <f t="shared" si="197"/>
        <v>-93446</v>
      </c>
      <c r="J777" s="94">
        <f>Raw!F777</f>
        <v>164399</v>
      </c>
      <c r="K777" s="95">
        <f>Raw!G777</f>
        <v>11772</v>
      </c>
      <c r="L777" s="95">
        <f>Raw!H777</f>
        <v>0</v>
      </c>
      <c r="M777" s="95">
        <f>Raw!I777+Raw!R777</f>
        <v>543</v>
      </c>
      <c r="N777" s="95">
        <f>Raw!M777</f>
        <v>-13804</v>
      </c>
      <c r="O777" s="95">
        <f t="shared" si="202"/>
        <v>9612.6653743901843</v>
      </c>
      <c r="P777" s="95">
        <f>Raw!O777</f>
        <v>-13917</v>
      </c>
      <c r="Q777" s="113">
        <f>E777-(Raw!L777-Raw!P777)</f>
        <v>-13907</v>
      </c>
      <c r="R777" s="95">
        <f>Raw!S777+Raw!T777</f>
        <v>0</v>
      </c>
      <c r="S777" s="95" t="e">
        <f>Raw!S777/(Clean!R777/Raw!O777)</f>
        <v>#DIV/0!</v>
      </c>
      <c r="T777" s="95">
        <f>Raw!Q777</f>
        <v>-13917</v>
      </c>
      <c r="U777" s="95">
        <f>Raw!U777-Raw!U778</f>
        <v>458</v>
      </c>
      <c r="V777" s="95">
        <f>Raw!V777-Raw!W777</f>
        <v>32535</v>
      </c>
      <c r="W777" s="95">
        <f t="shared" si="198"/>
        <v>-11190</v>
      </c>
      <c r="X777" s="95">
        <f>Raw!X777</f>
        <v>111386</v>
      </c>
      <c r="Y777" s="95">
        <f>Raw!Y777</f>
        <v>17117</v>
      </c>
      <c r="Z777" s="95">
        <f>Raw!Z777</f>
        <v>44538</v>
      </c>
      <c r="AA777" s="95">
        <f>Raw!AA777</f>
        <v>-5058</v>
      </c>
    </row>
    <row r="778" spans="1:27" x14ac:dyDescent="0.3">
      <c r="A778" s="85">
        <v>777</v>
      </c>
      <c r="B778" s="85" t="s">
        <v>366</v>
      </c>
      <c r="C778" s="85" t="s">
        <v>242</v>
      </c>
      <c r="D778" s="85">
        <v>2017</v>
      </c>
      <c r="E778" s="112">
        <f>Raw!E778+Raw!J778+Raw!K778+Raw!N778</f>
        <v>257870</v>
      </c>
      <c r="F778" s="4">
        <f t="shared" si="196"/>
        <v>36163</v>
      </c>
      <c r="G778" s="94">
        <f t="shared" si="201"/>
        <v>61657.714963696533</v>
      </c>
      <c r="H778" s="94">
        <f>Raw!E778</f>
        <v>258906</v>
      </c>
      <c r="I778" s="94">
        <f t="shared" si="197"/>
        <v>39192</v>
      </c>
      <c r="J778" s="94">
        <f>Raw!F778</f>
        <v>252666</v>
      </c>
      <c r="K778" s="95">
        <f>Raw!G778</f>
        <v>14040</v>
      </c>
      <c r="L778" s="95">
        <f>Raw!H778</f>
        <v>0</v>
      </c>
      <c r="M778" s="95">
        <f>Raw!I778+Raw!R778</f>
        <v>662</v>
      </c>
      <c r="N778" s="95">
        <f>Raw!M778</f>
        <v>-10907</v>
      </c>
      <c r="O778" s="95">
        <f t="shared" si="202"/>
        <v>9612.6653743901843</v>
      </c>
      <c r="P778" s="95">
        <f>Raw!O778</f>
        <v>-10536</v>
      </c>
      <c r="Q778" s="113">
        <f>E778-(Raw!L778-Raw!P778)</f>
        <v>-11943</v>
      </c>
      <c r="R778" s="95">
        <f>Raw!S778+Raw!T778</f>
        <v>0</v>
      </c>
      <c r="S778" s="95" t="e">
        <f>Raw!S778/(Clean!R778/Raw!O778)</f>
        <v>#DIV/0!</v>
      </c>
      <c r="T778" s="95">
        <f>Raw!Q778</f>
        <v>-10536</v>
      </c>
      <c r="U778" s="95">
        <f>Raw!U778-Raw!U779</f>
        <v>-10023</v>
      </c>
      <c r="V778" s="95">
        <f>Raw!V778-Raw!W778</f>
        <v>43725</v>
      </c>
      <c r="W778" s="95">
        <f t="shared" si="198"/>
        <v>-19647</v>
      </c>
      <c r="X778" s="95">
        <f>Raw!X778</f>
        <v>186410</v>
      </c>
      <c r="Y778" s="95">
        <f>Raw!Y778</f>
        <v>22155</v>
      </c>
      <c r="Z778" s="95">
        <f>Raw!Z778</f>
        <v>79690</v>
      </c>
      <c r="AA778" s="95">
        <f>Raw!AA778</f>
        <v>-1640</v>
      </c>
    </row>
    <row r="779" spans="1:27" x14ac:dyDescent="0.3">
      <c r="A779" s="85">
        <v>778</v>
      </c>
      <c r="B779" s="85" t="s">
        <v>366</v>
      </c>
      <c r="C779" s="85" t="s">
        <v>242</v>
      </c>
      <c r="D779" s="85">
        <v>2016</v>
      </c>
      <c r="E779" s="112">
        <f>Raw!E779+Raw!J779+Raw!K779+Raw!N779</f>
        <v>221707</v>
      </c>
      <c r="F779" s="4">
        <f t="shared" si="196"/>
        <v>-46622</v>
      </c>
      <c r="G779" s="94">
        <f t="shared" si="201"/>
        <v>61657.714963696533</v>
      </c>
      <c r="H779" s="94">
        <f>Raw!E779</f>
        <v>219714</v>
      </c>
      <c r="I779" s="94">
        <f t="shared" si="197"/>
        <v>-43343</v>
      </c>
      <c r="J779" s="94">
        <f>Raw!F779</f>
        <v>188997</v>
      </c>
      <c r="K779" s="95">
        <f>Raw!G779</f>
        <v>15440</v>
      </c>
      <c r="L779" s="95">
        <f>Raw!H779</f>
        <v>0</v>
      </c>
      <c r="M779" s="95">
        <f>Raw!I779+Raw!R779</f>
        <v>624</v>
      </c>
      <c r="N779" s="95">
        <f>Raw!M779</f>
        <v>11759</v>
      </c>
      <c r="O779" s="95">
        <f t="shared" si="202"/>
        <v>9612.6653743901843</v>
      </c>
      <c r="P779" s="95">
        <f>Raw!O779</f>
        <v>14105</v>
      </c>
      <c r="Q779" s="113">
        <f>E779-(Raw!L779-Raw!P779)</f>
        <v>16594</v>
      </c>
      <c r="R779" s="95">
        <f>Raw!S779+Raw!T779</f>
        <v>2843</v>
      </c>
      <c r="S779" s="95">
        <f>Raw!S779/(Clean!R779/Raw!O779)</f>
        <v>14105</v>
      </c>
      <c r="T779" s="95">
        <f>Raw!Q779</f>
        <v>11262</v>
      </c>
      <c r="U779" s="95">
        <f>Raw!U779-Raw!U780</f>
        <v>41372</v>
      </c>
      <c r="V779" s="95">
        <f>Raw!V779-Raw!W779</f>
        <v>63372</v>
      </c>
      <c r="W779" s="95">
        <f t="shared" si="198"/>
        <v>-443</v>
      </c>
      <c r="X779" s="95">
        <f>Raw!X779</f>
        <v>138447</v>
      </c>
      <c r="Y779" s="95">
        <f>Raw!Y779</f>
        <v>22516</v>
      </c>
      <c r="Z779" s="95">
        <f>Raw!Z779</f>
        <v>22840</v>
      </c>
      <c r="AA779" s="95">
        <f>Raw!AA779</f>
        <v>-4500</v>
      </c>
    </row>
    <row r="780" spans="1:27" x14ac:dyDescent="0.3">
      <c r="A780" s="85">
        <v>779</v>
      </c>
      <c r="B780" s="85" t="s">
        <v>366</v>
      </c>
      <c r="C780" s="85" t="s">
        <v>242</v>
      </c>
      <c r="D780" s="85">
        <v>2015</v>
      </c>
      <c r="E780" s="112">
        <f>Raw!E780+Raw!J780+Raw!K780+Raw!N780</f>
        <v>268329</v>
      </c>
      <c r="F780" s="4">
        <f t="shared" si="196"/>
        <v>42056</v>
      </c>
      <c r="G780" s="94">
        <f t="shared" si="201"/>
        <v>61657.714963696533</v>
      </c>
      <c r="H780" s="94">
        <f>Raw!E780</f>
        <v>263057</v>
      </c>
      <c r="I780" s="94">
        <f t="shared" si="197"/>
        <v>42125</v>
      </c>
      <c r="J780" s="94">
        <f>Raw!F780</f>
        <v>233032</v>
      </c>
      <c r="K780" s="95">
        <f>Raw!G780</f>
        <v>15765</v>
      </c>
      <c r="L780" s="95">
        <f>Raw!H780</f>
        <v>0</v>
      </c>
      <c r="M780" s="95">
        <f>Raw!I780+Raw!R780</f>
        <v>448</v>
      </c>
      <c r="N780" s="95">
        <f>Raw!M780</f>
        <v>11792</v>
      </c>
      <c r="O780" s="95">
        <f t="shared" si="202"/>
        <v>9612.6653743901843</v>
      </c>
      <c r="P780" s="95">
        <f>Raw!O780</f>
        <v>17436</v>
      </c>
      <c r="Q780" s="113">
        <f>E780-(Raw!L780-Raw!P780)</f>
        <v>21019</v>
      </c>
      <c r="R780" s="95">
        <f>Raw!S780+Raw!T780</f>
        <v>3955</v>
      </c>
      <c r="S780" s="95">
        <f>Raw!S780/(Clean!R780/Raw!O780)</f>
        <v>17436</v>
      </c>
      <c r="T780" s="95">
        <f>Raw!Q780</f>
        <v>13481</v>
      </c>
      <c r="U780" s="95">
        <f>Raw!U780-Raw!U781</f>
        <v>-21314</v>
      </c>
      <c r="V780" s="95">
        <f>Raw!V780-Raw!W780</f>
        <v>63815</v>
      </c>
      <c r="W780" s="95">
        <f t="shared" si="198"/>
        <v>7447</v>
      </c>
      <c r="X780" s="95">
        <f>Raw!X780</f>
        <v>144341</v>
      </c>
      <c r="Y780" s="95">
        <f>Raw!Y780</f>
        <v>22685</v>
      </c>
      <c r="Z780" s="95">
        <f>Raw!Z780</f>
        <v>25463</v>
      </c>
      <c r="AA780" s="95">
        <f>Raw!AA780</f>
        <v>23314</v>
      </c>
    </row>
    <row r="781" spans="1:27" x14ac:dyDescent="0.3">
      <c r="A781" s="85">
        <v>780</v>
      </c>
      <c r="B781" s="85" t="s">
        <v>366</v>
      </c>
      <c r="C781" s="85" t="s">
        <v>242</v>
      </c>
      <c r="D781" s="85">
        <v>2014</v>
      </c>
      <c r="E781" s="112">
        <f>Raw!E781+Raw!J781+Raw!K781+Raw!N781</f>
        <v>226273</v>
      </c>
      <c r="F781" s="4">
        <f t="shared" si="196"/>
        <v>-43665</v>
      </c>
      <c r="G781" s="94">
        <f t="shared" si="201"/>
        <v>61657.714963696533</v>
      </c>
      <c r="H781" s="94">
        <f>Raw!E781</f>
        <v>220932</v>
      </c>
      <c r="I781" s="94">
        <f t="shared" si="197"/>
        <v>-46415</v>
      </c>
      <c r="J781" s="94">
        <f>Raw!F781</f>
        <v>195934</v>
      </c>
      <c r="K781" s="95">
        <f>Raw!G781</f>
        <v>18643</v>
      </c>
      <c r="L781" s="95">
        <f>Raw!H781</f>
        <v>0</v>
      </c>
      <c r="M781" s="95">
        <f>Raw!I781+Raw!R781</f>
        <v>11</v>
      </c>
      <c r="N781" s="95">
        <f>Raw!M781</f>
        <v>3797</v>
      </c>
      <c r="O781" s="95">
        <f t="shared" si="202"/>
        <v>9612.6653743901843</v>
      </c>
      <c r="P781" s="95">
        <f>Raw!O781</f>
        <v>9936</v>
      </c>
      <c r="Q781" s="113">
        <f>E781-(Raw!L781-Raw!P781)</f>
        <v>11270</v>
      </c>
      <c r="R781" s="95">
        <f>Raw!S781+Raw!T781</f>
        <v>2132</v>
      </c>
      <c r="S781" s="95">
        <f>Raw!S781/(Clean!R781/Raw!O781)</f>
        <v>9936</v>
      </c>
      <c r="T781" s="95">
        <f>Raw!Q781</f>
        <v>7804</v>
      </c>
      <c r="U781" s="95">
        <f>Raw!U781-Raw!U782</f>
        <v>23153</v>
      </c>
      <c r="V781" s="95">
        <f>Raw!V781-Raw!W781</f>
        <v>56368</v>
      </c>
      <c r="W781" s="95">
        <f t="shared" si="198"/>
        <v>-3281</v>
      </c>
      <c r="X781" s="95">
        <f>Raw!X781</f>
        <v>173153</v>
      </c>
      <c r="Y781" s="95">
        <f>Raw!Y781</f>
        <v>23403</v>
      </c>
      <c r="Z781" s="95">
        <f>Raw!Z781</f>
        <v>57734</v>
      </c>
      <c r="AA781" s="95">
        <f>Raw!AA781</f>
        <v>20694</v>
      </c>
    </row>
    <row r="782" spans="1:27" ht="15" thickBot="1" x14ac:dyDescent="0.35">
      <c r="A782" s="93">
        <v>781</v>
      </c>
      <c r="B782" s="93" t="s">
        <v>366</v>
      </c>
      <c r="C782" s="93" t="s">
        <v>242</v>
      </c>
      <c r="D782" s="93">
        <v>2013</v>
      </c>
      <c r="E782" s="112">
        <f>Raw!E782+Raw!J782+Raw!K782+Raw!N782</f>
        <v>269938</v>
      </c>
      <c r="F782" s="4">
        <f t="shared" si="196"/>
        <v>-233741</v>
      </c>
      <c r="G782" s="94">
        <f t="shared" si="201"/>
        <v>61657.714963696533</v>
      </c>
      <c r="H782" s="94">
        <f>Raw!E782</f>
        <v>267347</v>
      </c>
      <c r="I782" s="94">
        <f t="shared" si="197"/>
        <v>-235960</v>
      </c>
      <c r="J782" s="94">
        <f>Raw!F782</f>
        <v>236584</v>
      </c>
      <c r="K782" s="95">
        <f>Raw!G782</f>
        <v>17709</v>
      </c>
      <c r="L782" s="95">
        <f>Raw!H782</f>
        <v>0</v>
      </c>
      <c r="M782" s="95">
        <f>Raw!I782+Raw!R782</f>
        <v>11</v>
      </c>
      <c r="N782" s="95">
        <f>Raw!M782</f>
        <v>10276</v>
      </c>
      <c r="O782" s="95">
        <f t="shared" si="202"/>
        <v>9612.6653743901843</v>
      </c>
      <c r="P782" s="95">
        <f>Raw!O782</f>
        <v>14276</v>
      </c>
      <c r="Q782" s="113">
        <f>E782-(Raw!L782-Raw!P782)</f>
        <v>16697</v>
      </c>
      <c r="R782" s="95">
        <f>Raw!S782+Raw!T782</f>
        <v>3830</v>
      </c>
      <c r="S782" s="95">
        <f>Raw!S782/(Clean!R782/Raw!O782)</f>
        <v>14276</v>
      </c>
      <c r="T782" s="95">
        <f>Raw!Q782</f>
        <v>10445</v>
      </c>
      <c r="U782" s="95">
        <f>Raw!U782-Raw!U783</f>
        <v>-63260</v>
      </c>
      <c r="V782" s="95">
        <f>Raw!V782-Raw!W782</f>
        <v>59649</v>
      </c>
      <c r="W782" s="95">
        <f t="shared" si="198"/>
        <v>-36471</v>
      </c>
      <c r="X782" s="95">
        <f>Raw!X782</f>
        <v>165302</v>
      </c>
      <c r="Y782" s="95">
        <f>Raw!Y782</f>
        <v>18764</v>
      </c>
      <c r="Z782" s="95">
        <f>Raw!Z782</f>
        <v>58879</v>
      </c>
      <c r="AA782" s="95">
        <f>Raw!AA782</f>
        <v>7527</v>
      </c>
    </row>
    <row r="783" spans="1:27" ht="15" thickTop="1" x14ac:dyDescent="0.3">
      <c r="A783" s="88">
        <v>782</v>
      </c>
      <c r="B783" s="88" t="s">
        <v>366</v>
      </c>
      <c r="C783" s="88" t="s">
        <v>101</v>
      </c>
      <c r="D783" s="88">
        <v>2023</v>
      </c>
      <c r="E783" s="112">
        <f>Raw!E783+Raw!J783+Raw!K783+Raw!N783</f>
        <v>503679</v>
      </c>
      <c r="F783" s="4">
        <f t="shared" si="196"/>
        <v>-10182</v>
      </c>
      <c r="G783" s="94">
        <f t="shared" si="199"/>
        <v>93404.118512574758</v>
      </c>
      <c r="H783" s="94">
        <f>Raw!E783</f>
        <v>503307</v>
      </c>
      <c r="I783" s="94">
        <f t="shared" si="197"/>
        <v>-10291</v>
      </c>
      <c r="J783" s="94">
        <f>Raw!F783</f>
        <v>409382</v>
      </c>
      <c r="K783" s="95">
        <f>Raw!G783</f>
        <v>77599</v>
      </c>
      <c r="L783" s="95">
        <f>Raw!H783</f>
        <v>0</v>
      </c>
      <c r="M783" s="95">
        <f>Raw!I783+Raw!R783</f>
        <v>1521</v>
      </c>
      <c r="N783" s="95">
        <f>Raw!M783</f>
        <v>15919</v>
      </c>
      <c r="O783" s="95">
        <f t="shared" si="200"/>
        <v>2401.6067677008773</v>
      </c>
      <c r="P783" s="95">
        <f>Raw!O783</f>
        <v>17740</v>
      </c>
      <c r="Q783" s="113">
        <f>E783-(Raw!L783-Raw!P783)</f>
        <v>18552</v>
      </c>
      <c r="R783" s="95">
        <f>Raw!S783+Raw!T783</f>
        <v>2261</v>
      </c>
      <c r="S783" s="95">
        <f>Raw!S783/(Clean!R783/Raw!O783)</f>
        <v>17740</v>
      </c>
      <c r="T783" s="95">
        <f>Raw!Q783</f>
        <v>14915</v>
      </c>
      <c r="U783" s="95">
        <f>Raw!U783-Raw!U784</f>
        <v>-4892</v>
      </c>
      <c r="V783" s="95">
        <f>Raw!V783-Raw!W783</f>
        <v>96120</v>
      </c>
      <c r="W783" s="95">
        <f t="shared" si="198"/>
        <v>4884</v>
      </c>
      <c r="X783" s="95">
        <f>Raw!X783</f>
        <v>208693</v>
      </c>
      <c r="Y783" s="95">
        <f>Raw!Y783</f>
        <v>30617</v>
      </c>
      <c r="Z783" s="95">
        <f>Raw!Z783</f>
        <v>0</v>
      </c>
      <c r="AA783" s="95">
        <f>Raw!AA783</f>
        <v>13002</v>
      </c>
    </row>
    <row r="784" spans="1:27" x14ac:dyDescent="0.3">
      <c r="A784" s="85">
        <v>783</v>
      </c>
      <c r="B784" s="85" t="s">
        <v>366</v>
      </c>
      <c r="C784" s="85" t="s">
        <v>101</v>
      </c>
      <c r="D784" s="85">
        <v>2022</v>
      </c>
      <c r="E784" s="112">
        <f>Raw!E784+Raw!J784+Raw!K784+Raw!N784</f>
        <v>513861</v>
      </c>
      <c r="F784" s="4">
        <f t="shared" si="196"/>
        <v>-6601</v>
      </c>
      <c r="G784" s="94">
        <f t="shared" ref="G784:G793" si="203">G783</f>
        <v>93404.118512574758</v>
      </c>
      <c r="H784" s="94">
        <f>Raw!E784</f>
        <v>513598</v>
      </c>
      <c r="I784" s="94">
        <f t="shared" si="197"/>
        <v>-6570</v>
      </c>
      <c r="J784" s="94">
        <f>Raw!F784</f>
        <v>402159</v>
      </c>
      <c r="K784" s="95">
        <f>Raw!G784</f>
        <v>91474</v>
      </c>
      <c r="L784" s="95">
        <f>Raw!H784</f>
        <v>0</v>
      </c>
      <c r="M784" s="95">
        <f>Raw!I784+Raw!R784</f>
        <v>1983</v>
      </c>
      <c r="N784" s="95">
        <f>Raw!M784</f>
        <v>18232</v>
      </c>
      <c r="O784" s="95">
        <f t="shared" ref="O784:O793" si="204">O783</f>
        <v>2401.6067677008773</v>
      </c>
      <c r="P784" s="95">
        <f>Raw!O784</f>
        <v>19233</v>
      </c>
      <c r="Q784" s="113">
        <f>E784-(Raw!L784-Raw!P784)</f>
        <v>20599</v>
      </c>
      <c r="R784" s="95">
        <f>Raw!S784+Raw!T784</f>
        <v>2104</v>
      </c>
      <c r="S784" s="95">
        <f>Raw!S784/(Clean!R784/Raw!O784)</f>
        <v>19233</v>
      </c>
      <c r="T784" s="95">
        <f>Raw!Q784</f>
        <v>16652</v>
      </c>
      <c r="U784" s="95">
        <f>Raw!U784-Raw!U785</f>
        <v>2121</v>
      </c>
      <c r="V784" s="95">
        <f>Raw!V784-Raw!W784</f>
        <v>91236</v>
      </c>
      <c r="W784" s="95">
        <f t="shared" si="198"/>
        <v>7460</v>
      </c>
      <c r="X784" s="95">
        <f>Raw!X784</f>
        <v>228681</v>
      </c>
      <c r="Y784" s="95">
        <f>Raw!Y784</f>
        <v>32482</v>
      </c>
      <c r="Z784" s="95">
        <f>Raw!Z784</f>
        <v>0</v>
      </c>
      <c r="AA784" s="95">
        <f>Raw!AA784</f>
        <v>27422</v>
      </c>
    </row>
    <row r="785" spans="1:27" x14ac:dyDescent="0.3">
      <c r="A785" s="85">
        <v>784</v>
      </c>
      <c r="B785" s="85" t="s">
        <v>366</v>
      </c>
      <c r="C785" s="85" t="s">
        <v>101</v>
      </c>
      <c r="D785" s="85">
        <v>2021</v>
      </c>
      <c r="E785" s="112">
        <f>Raw!E785+Raw!J785+Raw!K785+Raw!N785</f>
        <v>520462</v>
      </c>
      <c r="F785" s="4">
        <f t="shared" si="196"/>
        <v>32991</v>
      </c>
      <c r="G785" s="94">
        <f t="shared" si="203"/>
        <v>93404.118512574758</v>
      </c>
      <c r="H785" s="94">
        <f>Raw!E785</f>
        <v>520168</v>
      </c>
      <c r="I785" s="94">
        <f t="shared" si="197"/>
        <v>32530</v>
      </c>
      <c r="J785" s="94">
        <f>Raw!F785</f>
        <v>407411</v>
      </c>
      <c r="K785" s="95">
        <f>Raw!G785</f>
        <v>90508</v>
      </c>
      <c r="L785" s="95">
        <f>Raw!H785</f>
        <v>0</v>
      </c>
      <c r="M785" s="95">
        <f>Raw!I785+Raw!R785</f>
        <v>2336</v>
      </c>
      <c r="N785" s="95">
        <f>Raw!M785</f>
        <v>20363</v>
      </c>
      <c r="O785" s="95">
        <f t="shared" si="204"/>
        <v>2401.6067677008773</v>
      </c>
      <c r="P785" s="95">
        <f>Raw!O785</f>
        <v>21306</v>
      </c>
      <c r="Q785" s="113">
        <f>E785-(Raw!L785-Raw!P785)</f>
        <v>22883</v>
      </c>
      <c r="R785" s="95">
        <f>Raw!S785+Raw!T785</f>
        <v>2225</v>
      </c>
      <c r="S785" s="95">
        <f>Raw!S785/(Clean!R785/Raw!O785)</f>
        <v>21306</v>
      </c>
      <c r="T785" s="95">
        <f>Raw!Q785</f>
        <v>18725</v>
      </c>
      <c r="U785" s="95">
        <f>Raw!U785-Raw!U786</f>
        <v>43782</v>
      </c>
      <c r="V785" s="95">
        <f>Raw!V785-Raw!W785</f>
        <v>83776</v>
      </c>
      <c r="W785" s="95">
        <f t="shared" si="198"/>
        <v>8420</v>
      </c>
      <c r="X785" s="95">
        <f>Raw!X785</f>
        <v>240530</v>
      </c>
      <c r="Y785" s="95">
        <f>Raw!Y785</f>
        <v>35749</v>
      </c>
      <c r="Z785" s="95">
        <f>Raw!Z785</f>
        <v>0</v>
      </c>
      <c r="AA785" s="95">
        <f>Raw!AA785</f>
        <v>-34682</v>
      </c>
    </row>
    <row r="786" spans="1:27" x14ac:dyDescent="0.3">
      <c r="A786" s="85">
        <v>785</v>
      </c>
      <c r="B786" s="85" t="s">
        <v>366</v>
      </c>
      <c r="C786" s="85" t="s">
        <v>101</v>
      </c>
      <c r="D786" s="85">
        <v>2020</v>
      </c>
      <c r="E786" s="112">
        <f>Raw!E786+Raw!J786+Raw!K786+Raw!N786</f>
        <v>487471</v>
      </c>
      <c r="F786" s="4">
        <f t="shared" si="196"/>
        <v>77760</v>
      </c>
      <c r="G786" s="94">
        <f t="shared" si="203"/>
        <v>93404.118512574758</v>
      </c>
      <c r="H786" s="94">
        <f>Raw!E786</f>
        <v>487638</v>
      </c>
      <c r="I786" s="94">
        <f t="shared" si="197"/>
        <v>77805</v>
      </c>
      <c r="J786" s="94">
        <f>Raw!F786</f>
        <v>376583</v>
      </c>
      <c r="K786" s="95">
        <f>Raw!G786</f>
        <v>91991</v>
      </c>
      <c r="L786" s="95">
        <f>Raw!H786</f>
        <v>0</v>
      </c>
      <c r="M786" s="95">
        <f>Raw!I786+Raw!R786</f>
        <v>1813</v>
      </c>
      <c r="N786" s="95">
        <f>Raw!M786</f>
        <v>18532</v>
      </c>
      <c r="O786" s="95">
        <f t="shared" si="204"/>
        <v>2401.6067677008773</v>
      </c>
      <c r="P786" s="95">
        <f>Raw!O786</f>
        <v>19527</v>
      </c>
      <c r="Q786" s="113">
        <f>E786-(Raw!L786-Raw!P786)</f>
        <v>20376</v>
      </c>
      <c r="R786" s="95">
        <f>Raw!S786+Raw!T786</f>
        <v>2011</v>
      </c>
      <c r="S786" s="95">
        <f>Raw!S786/(Clean!R786/Raw!O786)</f>
        <v>19478.449527598208</v>
      </c>
      <c r="T786" s="95">
        <f>Raw!Q786</f>
        <v>17088</v>
      </c>
      <c r="U786" s="95">
        <f>Raw!U786-Raw!U787</f>
        <v>5044</v>
      </c>
      <c r="V786" s="95">
        <f>Raw!V786-Raw!W786</f>
        <v>75356</v>
      </c>
      <c r="W786" s="95">
        <f t="shared" si="198"/>
        <v>5929</v>
      </c>
      <c r="X786" s="95">
        <f>Raw!X786</f>
        <v>198058</v>
      </c>
      <c r="Y786" s="95">
        <f>Raw!Y786</f>
        <v>37427</v>
      </c>
      <c r="Z786" s="95">
        <f>Raw!Z786</f>
        <v>0</v>
      </c>
      <c r="AA786" s="95">
        <f>Raw!AA786</f>
        <v>36395</v>
      </c>
    </row>
    <row r="787" spans="1:27" x14ac:dyDescent="0.3">
      <c r="A787" s="85">
        <v>786</v>
      </c>
      <c r="B787" s="85" t="s">
        <v>366</v>
      </c>
      <c r="C787" s="85" t="s">
        <v>101</v>
      </c>
      <c r="D787" s="85">
        <v>2019</v>
      </c>
      <c r="E787" s="112">
        <f>Raw!E787+Raw!J787+Raw!K787+Raw!N787</f>
        <v>409711</v>
      </c>
      <c r="F787" s="4">
        <f t="shared" si="196"/>
        <v>24864</v>
      </c>
      <c r="G787" s="94">
        <f t="shared" si="203"/>
        <v>93404.118512574758</v>
      </c>
      <c r="H787" s="94">
        <f>Raw!E787</f>
        <v>409833</v>
      </c>
      <c r="I787" s="94">
        <f t="shared" si="197"/>
        <v>24926</v>
      </c>
      <c r="J787" s="94">
        <f>Raw!F787</f>
        <v>319582</v>
      </c>
      <c r="K787" s="95">
        <f>Raw!G787</f>
        <v>71984</v>
      </c>
      <c r="L787" s="95">
        <f>Raw!H787</f>
        <v>0</v>
      </c>
      <c r="M787" s="95">
        <f>Raw!I787+Raw!R787</f>
        <v>1568</v>
      </c>
      <c r="N787" s="95">
        <f>Raw!M787</f>
        <v>17034</v>
      </c>
      <c r="O787" s="95">
        <f t="shared" si="204"/>
        <v>2401.6067677008773</v>
      </c>
      <c r="P787" s="95">
        <f>Raw!O787</f>
        <v>17750</v>
      </c>
      <c r="Q787" s="113">
        <f>E787-(Raw!L787-Raw!P787)</f>
        <v>18776</v>
      </c>
      <c r="R787" s="95">
        <f>Raw!S787+Raw!T787</f>
        <v>1864</v>
      </c>
      <c r="S787" s="95">
        <f>Raw!S787/(Clean!R787/Raw!O787)</f>
        <v>17635.729613733907</v>
      </c>
      <c r="T787" s="95">
        <f>Raw!Q787</f>
        <v>15473</v>
      </c>
      <c r="U787" s="95">
        <f>Raw!U787-Raw!U788</f>
        <v>749</v>
      </c>
      <c r="V787" s="95">
        <f>Raw!V787-Raw!W787</f>
        <v>69427</v>
      </c>
      <c r="W787" s="95">
        <f t="shared" si="198"/>
        <v>7088</v>
      </c>
      <c r="X787" s="95">
        <f>Raw!X787</f>
        <v>159312</v>
      </c>
      <c r="Y787" s="95">
        <f>Raw!Y787</f>
        <v>37572</v>
      </c>
      <c r="Z787" s="95">
        <f>Raw!Z787</f>
        <v>0</v>
      </c>
      <c r="AA787" s="95">
        <f>Raw!AA787</f>
        <v>22783</v>
      </c>
    </row>
    <row r="788" spans="1:27" x14ac:dyDescent="0.3">
      <c r="A788" s="85">
        <v>787</v>
      </c>
      <c r="B788" s="85" t="s">
        <v>366</v>
      </c>
      <c r="C788" s="85" t="s">
        <v>101</v>
      </c>
      <c r="D788" s="85">
        <v>2018</v>
      </c>
      <c r="E788" s="112">
        <f>Raw!E788+Raw!J788+Raw!K788+Raw!N788</f>
        <v>384847</v>
      </c>
      <c r="F788" s="4">
        <f t="shared" si="196"/>
        <v>12802</v>
      </c>
      <c r="G788" s="94">
        <f t="shared" si="203"/>
        <v>93404.118512574758</v>
      </c>
      <c r="H788" s="94">
        <f>Raw!E788</f>
        <v>384907</v>
      </c>
      <c r="I788" s="94">
        <f t="shared" si="197"/>
        <v>12432</v>
      </c>
      <c r="J788" s="94">
        <f>Raw!F788</f>
        <v>298947</v>
      </c>
      <c r="K788" s="95">
        <f>Raw!G788</f>
        <v>66299</v>
      </c>
      <c r="L788" s="95">
        <f>Raw!H788</f>
        <v>0</v>
      </c>
      <c r="M788" s="95">
        <f>Raw!I788+Raw!R788</f>
        <v>1371</v>
      </c>
      <c r="N788" s="95">
        <f>Raw!M788</f>
        <v>18024</v>
      </c>
      <c r="O788" s="95">
        <f t="shared" si="204"/>
        <v>2401.6067677008773</v>
      </c>
      <c r="P788" s="95">
        <f>Raw!O788</f>
        <v>19063</v>
      </c>
      <c r="Q788" s="113">
        <f>E788-(Raw!L788-Raw!P788)</f>
        <v>19937</v>
      </c>
      <c r="R788" s="95">
        <f>Raw!S788+Raw!T788</f>
        <v>1973</v>
      </c>
      <c r="S788" s="95">
        <f>Raw!S788/(Clean!R788/Raw!O788)</f>
        <v>18947.056766345668</v>
      </c>
      <c r="T788" s="95">
        <f>Raw!Q788</f>
        <v>16548</v>
      </c>
      <c r="U788" s="95">
        <f>Raw!U788-Raw!U789</f>
        <v>-4423</v>
      </c>
      <c r="V788" s="95">
        <f>Raw!V788-Raw!W788</f>
        <v>62339</v>
      </c>
      <c r="W788" s="95">
        <f t="shared" si="198"/>
        <v>7755</v>
      </c>
      <c r="X788" s="95">
        <f>Raw!X788</f>
        <v>155302</v>
      </c>
      <c r="Y788" s="95">
        <f>Raw!Y788</f>
        <v>39268</v>
      </c>
      <c r="Z788" s="95">
        <f>Raw!Z788</f>
        <v>0</v>
      </c>
      <c r="AA788" s="95">
        <f>Raw!AA788</f>
        <v>17219</v>
      </c>
    </row>
    <row r="789" spans="1:27" x14ac:dyDescent="0.3">
      <c r="A789" s="85">
        <v>788</v>
      </c>
      <c r="B789" s="85" t="s">
        <v>366</v>
      </c>
      <c r="C789" s="85" t="s">
        <v>101</v>
      </c>
      <c r="D789" s="85">
        <v>2017</v>
      </c>
      <c r="E789" s="112">
        <f>Raw!E789+Raw!J789+Raw!K789+Raw!N789</f>
        <v>372045</v>
      </c>
      <c r="F789" s="4">
        <f t="shared" si="196"/>
        <v>35752</v>
      </c>
      <c r="G789" s="94">
        <f t="shared" si="203"/>
        <v>93404.118512574758</v>
      </c>
      <c r="H789" s="94">
        <f>Raw!E789</f>
        <v>372475</v>
      </c>
      <c r="I789" s="94">
        <f t="shared" si="197"/>
        <v>36762</v>
      </c>
      <c r="J789" s="94">
        <f>Raw!F789</f>
        <v>286416</v>
      </c>
      <c r="K789" s="95">
        <f>Raw!G789</f>
        <v>67640</v>
      </c>
      <c r="L789" s="95">
        <f>Raw!H789</f>
        <v>0</v>
      </c>
      <c r="M789" s="95">
        <f>Raw!I789+Raw!R789</f>
        <v>1269</v>
      </c>
      <c r="N789" s="95">
        <f>Raw!M789</f>
        <v>15734</v>
      </c>
      <c r="O789" s="95">
        <f t="shared" si="204"/>
        <v>2401.6067677008773</v>
      </c>
      <c r="P789" s="95">
        <f>Raw!O789</f>
        <v>15968</v>
      </c>
      <c r="Q789" s="113">
        <f>E789-(Raw!L789-Raw!P789)</f>
        <v>16959</v>
      </c>
      <c r="R789" s="95">
        <f>Raw!S789+Raw!T789</f>
        <v>1655</v>
      </c>
      <c r="S789" s="95">
        <f>Raw!S789/(Clean!R789/Raw!O789)</f>
        <v>15852.219939577039</v>
      </c>
      <c r="T789" s="95">
        <f>Raw!Q789</f>
        <v>13806</v>
      </c>
      <c r="U789" s="95">
        <f>Raw!U789-Raw!U790</f>
        <v>2722</v>
      </c>
      <c r="V789" s="95">
        <f>Raw!V789-Raw!W789</f>
        <v>54584</v>
      </c>
      <c r="W789" s="95">
        <f t="shared" si="198"/>
        <v>1989</v>
      </c>
      <c r="X789" s="95">
        <f>Raw!X789</f>
        <v>148385</v>
      </c>
      <c r="Y789" s="95">
        <f>Raw!Y789</f>
        <v>42917</v>
      </c>
      <c r="Z789" s="95">
        <f>Raw!Z789</f>
        <v>0</v>
      </c>
      <c r="AA789" s="95">
        <f>Raw!AA789</f>
        <v>18528</v>
      </c>
    </row>
    <row r="790" spans="1:27" x14ac:dyDescent="0.3">
      <c r="A790" s="85">
        <v>789</v>
      </c>
      <c r="B790" s="85" t="s">
        <v>366</v>
      </c>
      <c r="C790" s="85" t="s">
        <v>101</v>
      </c>
      <c r="D790" s="85">
        <v>2016</v>
      </c>
      <c r="E790" s="112">
        <f>Raw!E790+Raw!J790+Raw!K790+Raw!N790</f>
        <v>336293</v>
      </c>
      <c r="F790" s="4">
        <f t="shared" si="196"/>
        <v>43509</v>
      </c>
      <c r="G790" s="94">
        <f t="shared" si="203"/>
        <v>93404.118512574758</v>
      </c>
      <c r="H790" s="94">
        <f>Raw!E790</f>
        <v>335713</v>
      </c>
      <c r="I790" s="94">
        <f t="shared" si="197"/>
        <v>41868</v>
      </c>
      <c r="J790" s="94">
        <f>Raw!F790</f>
        <v>261784</v>
      </c>
      <c r="K790" s="95">
        <f>Raw!G790</f>
        <v>54736</v>
      </c>
      <c r="L790" s="95">
        <f>Raw!H790</f>
        <v>0</v>
      </c>
      <c r="M790" s="95">
        <f>Raw!I790+Raw!R790</f>
        <v>1087</v>
      </c>
      <c r="N790" s="95">
        <f>Raw!M790</f>
        <v>14423</v>
      </c>
      <c r="O790" s="95">
        <f t="shared" si="204"/>
        <v>2401.6067677008773</v>
      </c>
      <c r="P790" s="95">
        <f>Raw!O790</f>
        <v>14732</v>
      </c>
      <c r="Q790" s="113">
        <f>E790-(Raw!L790-Raw!P790)</f>
        <v>16646</v>
      </c>
      <c r="R790" s="95">
        <f>Raw!S790+Raw!T790</f>
        <v>1643</v>
      </c>
      <c r="S790" s="95">
        <f>Raw!S790/(Clean!R790/Raw!O790)</f>
        <v>14624.401704199634</v>
      </c>
      <c r="T790" s="95">
        <f>Raw!Q790</f>
        <v>12722</v>
      </c>
      <c r="U790" s="95">
        <f>Raw!U790-Raw!U791</f>
        <v>5078</v>
      </c>
      <c r="V790" s="95">
        <f>Raw!V790-Raw!W790</f>
        <v>52595</v>
      </c>
      <c r="W790" s="95">
        <f t="shared" si="198"/>
        <v>-873</v>
      </c>
      <c r="X790" s="95">
        <f>Raw!X790</f>
        <v>144603</v>
      </c>
      <c r="Y790" s="95">
        <f>Raw!Y790</f>
        <v>44712</v>
      </c>
      <c r="Z790" s="95">
        <f>Raw!Z790</f>
        <v>9547</v>
      </c>
      <c r="AA790" s="95">
        <f>Raw!AA790</f>
        <v>16826</v>
      </c>
    </row>
    <row r="791" spans="1:27" x14ac:dyDescent="0.3">
      <c r="A791" s="85">
        <v>790</v>
      </c>
      <c r="B791" s="85" t="s">
        <v>366</v>
      </c>
      <c r="C791" s="85" t="s">
        <v>101</v>
      </c>
      <c r="D791" s="85">
        <v>2015</v>
      </c>
      <c r="E791" s="112">
        <f>Raw!E791+Raw!J791+Raw!K791+Raw!N791</f>
        <v>292784</v>
      </c>
      <c r="F791" s="4">
        <f t="shared" si="196"/>
        <v>22477</v>
      </c>
      <c r="G791" s="94">
        <f t="shared" si="203"/>
        <v>93404.118512574758</v>
      </c>
      <c r="H791" s="94">
        <f>Raw!E791</f>
        <v>293845</v>
      </c>
      <c r="I791" s="94">
        <f t="shared" si="197"/>
        <v>26516</v>
      </c>
      <c r="J791" s="94">
        <f>Raw!F791</f>
        <v>230098</v>
      </c>
      <c r="K791" s="95">
        <f>Raw!G791</f>
        <v>47133</v>
      </c>
      <c r="L791" s="95">
        <f>Raw!H791</f>
        <v>0</v>
      </c>
      <c r="M791" s="95">
        <f>Raw!I791+Raw!R791</f>
        <v>670</v>
      </c>
      <c r="N791" s="95">
        <f>Raw!M791</f>
        <v>14344</v>
      </c>
      <c r="O791" s="95">
        <f t="shared" si="204"/>
        <v>2401.6067677008773</v>
      </c>
      <c r="P791" s="95">
        <f>Raw!O791</f>
        <v>16028</v>
      </c>
      <c r="Q791" s="113">
        <f>E791-(Raw!L791-Raw!P791)</f>
        <v>15335</v>
      </c>
      <c r="R791" s="95">
        <f>Raw!S791+Raw!T791</f>
        <v>2052</v>
      </c>
      <c r="S791" s="95">
        <f>Raw!S791/(Clean!R791/Raw!O791)</f>
        <v>15934.269005847953</v>
      </c>
      <c r="T791" s="95">
        <f>Raw!Q791</f>
        <v>13830</v>
      </c>
      <c r="U791" s="95">
        <f>Raw!U791-Raw!U792</f>
        <v>-870</v>
      </c>
      <c r="V791" s="95">
        <f>Raw!V791-Raw!W791</f>
        <v>53468</v>
      </c>
      <c r="W791" s="95">
        <f t="shared" si="198"/>
        <v>-113</v>
      </c>
      <c r="X791" s="95">
        <f>Raw!X791</f>
        <v>142007</v>
      </c>
      <c r="Y791" s="95">
        <f>Raw!Y791</f>
        <v>38707</v>
      </c>
      <c r="Z791" s="95">
        <f>Raw!Z791</f>
        <v>14773</v>
      </c>
      <c r="AA791" s="95">
        <f>Raw!AA791</f>
        <v>2526</v>
      </c>
    </row>
    <row r="792" spans="1:27" x14ac:dyDescent="0.3">
      <c r="A792" s="85">
        <v>791</v>
      </c>
      <c r="B792" s="85" t="s">
        <v>366</v>
      </c>
      <c r="C792" s="85" t="s">
        <v>101</v>
      </c>
      <c r="D792" s="85">
        <v>2014</v>
      </c>
      <c r="E792" s="112">
        <f>Raw!E792+Raw!J792+Raw!K792+Raw!N792</f>
        <v>270307</v>
      </c>
      <c r="F792" s="4">
        <f t="shared" si="196"/>
        <v>-3232</v>
      </c>
      <c r="G792" s="94">
        <f t="shared" si="203"/>
        <v>93404.118512574758</v>
      </c>
      <c r="H792" s="94">
        <f>Raw!E792</f>
        <v>267329</v>
      </c>
      <c r="I792" s="94">
        <f t="shared" si="197"/>
        <v>-8344</v>
      </c>
      <c r="J792" s="94">
        <f>Raw!F792</f>
        <v>203622</v>
      </c>
      <c r="K792" s="95">
        <f>Raw!G792</f>
        <v>48527</v>
      </c>
      <c r="L792" s="95">
        <f>Raw!H792</f>
        <v>0</v>
      </c>
      <c r="M792" s="95">
        <f>Raw!I792+Raw!R792</f>
        <v>600</v>
      </c>
      <c r="N792" s="95">
        <f>Raw!M792</f>
        <v>12333</v>
      </c>
      <c r="O792" s="95">
        <f t="shared" si="204"/>
        <v>2401.6067677008773</v>
      </c>
      <c r="P792" s="95">
        <f>Raw!O792</f>
        <v>18242</v>
      </c>
      <c r="Q792" s="113">
        <f>E792-(Raw!L792-Raw!P792)</f>
        <v>18229</v>
      </c>
      <c r="R792" s="95">
        <f>Raw!S792+Raw!T792</f>
        <v>2918</v>
      </c>
      <c r="S792" s="95">
        <f>Raw!S792/(Clean!R792/Raw!O792)</f>
        <v>18373.28238519534</v>
      </c>
      <c r="T792" s="95">
        <f>Raw!Q792</f>
        <v>15046</v>
      </c>
      <c r="U792" s="95">
        <f>Raw!U792-Raw!U793</f>
        <v>2352</v>
      </c>
      <c r="V792" s="95">
        <f>Raw!V792-Raw!W792</f>
        <v>53581</v>
      </c>
      <c r="W792" s="95">
        <f t="shared" si="198"/>
        <v>11620</v>
      </c>
      <c r="X792" s="95">
        <f>Raw!X792</f>
        <v>143574</v>
      </c>
      <c r="Y792" s="95">
        <f>Raw!Y792</f>
        <v>29398</v>
      </c>
      <c r="Z792" s="95">
        <f>Raw!Z792</f>
        <v>14367</v>
      </c>
      <c r="AA792" s="95">
        <f>Raw!AA792</f>
        <v>5130</v>
      </c>
    </row>
    <row r="793" spans="1:27" ht="15" thickBot="1" x14ac:dyDescent="0.35">
      <c r="A793" s="93">
        <v>792</v>
      </c>
      <c r="B793" s="93" t="s">
        <v>366</v>
      </c>
      <c r="C793" s="93" t="s">
        <v>101</v>
      </c>
      <c r="D793" s="93">
        <v>2013</v>
      </c>
      <c r="E793" s="112">
        <f>Raw!E793+Raw!J793+Raw!K793+Raw!N793</f>
        <v>273539</v>
      </c>
      <c r="F793" s="4">
        <f t="shared" si="196"/>
        <v>60702</v>
      </c>
      <c r="G793" s="94">
        <f t="shared" si="203"/>
        <v>93404.118512574758</v>
      </c>
      <c r="H793" s="94">
        <f>Raw!E793</f>
        <v>275673</v>
      </c>
      <c r="I793" s="94">
        <f t="shared" si="197"/>
        <v>60732</v>
      </c>
      <c r="J793" s="94">
        <f>Raw!F793</f>
        <v>206008</v>
      </c>
      <c r="K793" s="95">
        <f>Raw!G793</f>
        <v>51248</v>
      </c>
      <c r="L793" s="95">
        <f>Raw!H793</f>
        <v>0</v>
      </c>
      <c r="M793" s="95">
        <f>Raw!I793+Raw!R793</f>
        <v>135</v>
      </c>
      <c r="N793" s="95">
        <f>Raw!M793</f>
        <v>15004</v>
      </c>
      <c r="O793" s="95">
        <f t="shared" si="204"/>
        <v>2401.6067677008773</v>
      </c>
      <c r="P793" s="95">
        <f>Raw!O793</f>
        <v>15916</v>
      </c>
      <c r="Q793" s="113">
        <f>E793-(Raw!L793-Raw!P793)</f>
        <v>15346</v>
      </c>
      <c r="R793" s="95">
        <f>Raw!S793+Raw!T793</f>
        <v>2477</v>
      </c>
      <c r="S793" s="95">
        <f>Raw!S793/(Clean!R793/Raw!O793)</f>
        <v>15928.851029471136</v>
      </c>
      <c r="T793" s="95">
        <f>Raw!Q793</f>
        <v>13131</v>
      </c>
      <c r="U793" s="95">
        <f>Raw!U793-Raw!U794</f>
        <v>211</v>
      </c>
      <c r="V793" s="95">
        <f>Raw!V793-Raw!W793</f>
        <v>41961</v>
      </c>
      <c r="W793" s="95">
        <f t="shared" si="198"/>
        <v>-71202</v>
      </c>
      <c r="X793" s="95">
        <f>Raw!X793</f>
        <v>142661</v>
      </c>
      <c r="Y793" s="95">
        <f>Raw!Y793</f>
        <v>29679</v>
      </c>
      <c r="Z793" s="95">
        <f>Raw!Z793</f>
        <v>14664</v>
      </c>
      <c r="AA793" s="95">
        <f>Raw!AA793</f>
        <v>17905</v>
      </c>
    </row>
    <row r="794" spans="1:27" ht="15" thickTop="1" x14ac:dyDescent="0.3">
      <c r="A794" s="88">
        <v>793</v>
      </c>
      <c r="B794" s="88" t="s">
        <v>366</v>
      </c>
      <c r="C794" s="88" t="s">
        <v>59</v>
      </c>
      <c r="D794" s="88">
        <v>2023</v>
      </c>
      <c r="E794" s="112">
        <f>Raw!E794+Raw!J794+Raw!K794+Raw!N794</f>
        <v>212837</v>
      </c>
      <c r="F794" s="4">
        <f t="shared" si="196"/>
        <v>-44617</v>
      </c>
      <c r="G794" s="94">
        <f t="shared" si="199"/>
        <v>33444.700048654071</v>
      </c>
      <c r="H794" s="94">
        <f>Raw!E794</f>
        <v>214941</v>
      </c>
      <c r="I794" s="94">
        <f t="shared" si="197"/>
        <v>-42115</v>
      </c>
      <c r="J794" s="94">
        <f>Raw!F794</f>
        <v>190004</v>
      </c>
      <c r="K794" s="95">
        <f>Raw!G794</f>
        <v>15339</v>
      </c>
      <c r="L794" s="95">
        <f>Raw!H794</f>
        <v>0</v>
      </c>
      <c r="M794" s="95">
        <f>Raw!I794+Raw!R794</f>
        <v>894</v>
      </c>
      <c r="N794" s="95">
        <f>Raw!M794</f>
        <v>12395</v>
      </c>
      <c r="O794" s="95">
        <f t="shared" si="200"/>
        <v>3539.0063828393668</v>
      </c>
      <c r="P794" s="95">
        <f>Raw!O794</f>
        <v>12590</v>
      </c>
      <c r="Q794" s="113">
        <f>E794-(Raw!L794-Raw!P794)</f>
        <v>12779</v>
      </c>
      <c r="R794" s="95">
        <f>Raw!S794+Raw!T794</f>
        <v>2488</v>
      </c>
      <c r="S794" s="95">
        <f>Raw!S794/(Clean!R794/Raw!O794)</f>
        <v>12590</v>
      </c>
      <c r="T794" s="95">
        <f>Raw!Q794</f>
        <v>10101</v>
      </c>
      <c r="U794" s="95">
        <f>Raw!U794-Raw!U795</f>
        <v>-11183</v>
      </c>
      <c r="V794" s="95">
        <f>Raw!V794-Raw!W794</f>
        <v>113163</v>
      </c>
      <c r="W794" s="95">
        <f t="shared" si="198"/>
        <v>274</v>
      </c>
      <c r="X794" s="95">
        <f>Raw!X794</f>
        <v>181169</v>
      </c>
      <c r="Y794" s="95">
        <f>Raw!Y794</f>
        <v>11361</v>
      </c>
      <c r="Z794" s="95">
        <f>Raw!Z794</f>
        <v>704</v>
      </c>
      <c r="AA794" s="95">
        <f>Raw!AA794</f>
        <v>4645</v>
      </c>
    </row>
    <row r="795" spans="1:27" x14ac:dyDescent="0.3">
      <c r="A795" s="85">
        <v>794</v>
      </c>
      <c r="B795" s="85" t="s">
        <v>366</v>
      </c>
      <c r="C795" s="85" t="s">
        <v>59</v>
      </c>
      <c r="D795" s="85">
        <v>2022</v>
      </c>
      <c r="E795" s="112">
        <f>Raw!E795+Raw!J795+Raw!K795+Raw!N795</f>
        <v>257454</v>
      </c>
      <c r="F795" s="4">
        <f t="shared" si="196"/>
        <v>22214</v>
      </c>
      <c r="G795" s="94">
        <f t="shared" ref="G795:G804" si="205">G794</f>
        <v>33444.700048654071</v>
      </c>
      <c r="H795" s="94">
        <f>Raw!E795</f>
        <v>257056</v>
      </c>
      <c r="I795" s="94">
        <f t="shared" si="197"/>
        <v>20589</v>
      </c>
      <c r="J795" s="94">
        <f>Raw!F795</f>
        <v>233774</v>
      </c>
      <c r="K795" s="95">
        <f>Raw!G795</f>
        <v>16088</v>
      </c>
      <c r="L795" s="95">
        <f>Raw!H795</f>
        <v>0</v>
      </c>
      <c r="M795" s="95">
        <f>Raw!I795+Raw!R795</f>
        <v>548</v>
      </c>
      <c r="N795" s="95">
        <f>Raw!M795</f>
        <v>5120</v>
      </c>
      <c r="O795" s="95">
        <f t="shared" ref="O795:O804" si="206">O794</f>
        <v>3539.0063828393668</v>
      </c>
      <c r="P795" s="95">
        <f>Raw!O795</f>
        <v>5527</v>
      </c>
      <c r="Q795" s="113">
        <f>E795-(Raw!L795-Raw!P795)</f>
        <v>6545</v>
      </c>
      <c r="R795" s="95">
        <f>Raw!S795+Raw!T795</f>
        <v>1027</v>
      </c>
      <c r="S795" s="95">
        <f>Raw!S795/(Clean!R795/Raw!O795)</f>
        <v>5527</v>
      </c>
      <c r="T795" s="95">
        <f>Raw!Q795</f>
        <v>4500</v>
      </c>
      <c r="U795" s="95">
        <f>Raw!U795-Raw!U796</f>
        <v>-195</v>
      </c>
      <c r="V795" s="95">
        <f>Raw!V795-Raw!W795</f>
        <v>112889</v>
      </c>
      <c r="W795" s="95">
        <f t="shared" si="198"/>
        <v>-5777</v>
      </c>
      <c r="X795" s="95">
        <f>Raw!X795</f>
        <v>187597</v>
      </c>
      <c r="Y795" s="95">
        <f>Raw!Y795</f>
        <v>9040</v>
      </c>
      <c r="Z795" s="95">
        <f>Raw!Z795</f>
        <v>0</v>
      </c>
      <c r="AA795" s="95">
        <f>Raw!AA795</f>
        <v>26966</v>
      </c>
    </row>
    <row r="796" spans="1:27" x14ac:dyDescent="0.3">
      <c r="A796" s="85">
        <v>795</v>
      </c>
      <c r="B796" s="85" t="s">
        <v>366</v>
      </c>
      <c r="C796" s="85" t="s">
        <v>59</v>
      </c>
      <c r="D796" s="85">
        <v>2021</v>
      </c>
      <c r="E796" s="112">
        <f>Raw!E796+Raw!J796+Raw!K796+Raw!N796</f>
        <v>235240</v>
      </c>
      <c r="F796" s="4">
        <f t="shared" si="196"/>
        <v>4983</v>
      </c>
      <c r="G796" s="94">
        <f t="shared" si="205"/>
        <v>33444.700048654071</v>
      </c>
      <c r="H796" s="94">
        <f>Raw!E796</f>
        <v>236467</v>
      </c>
      <c r="I796" s="94">
        <f t="shared" si="197"/>
        <v>6300</v>
      </c>
      <c r="J796" s="94">
        <f>Raw!F796</f>
        <v>214602</v>
      </c>
      <c r="K796" s="95">
        <f>Raw!G796</f>
        <v>14651</v>
      </c>
      <c r="L796" s="95">
        <f>Raw!H796</f>
        <v>0</v>
      </c>
      <c r="M796" s="95">
        <f>Raw!I796+Raw!R796</f>
        <v>578</v>
      </c>
      <c r="N796" s="95">
        <f>Raw!M796</f>
        <v>7357</v>
      </c>
      <c r="O796" s="95">
        <f t="shared" si="206"/>
        <v>3539.0063828393668</v>
      </c>
      <c r="P796" s="95">
        <f>Raw!O796</f>
        <v>8336</v>
      </c>
      <c r="Q796" s="113">
        <f>E796-(Raw!L796-Raw!P796)</f>
        <v>7863</v>
      </c>
      <c r="R796" s="95">
        <f>Raw!S796+Raw!T796</f>
        <v>1733</v>
      </c>
      <c r="S796" s="95">
        <f>Raw!S796/(Clean!R796/Raw!O796)</f>
        <v>8336</v>
      </c>
      <c r="T796" s="95">
        <f>Raw!Q796</f>
        <v>6603</v>
      </c>
      <c r="U796" s="95">
        <f>Raw!U796-Raw!U797</f>
        <v>14313</v>
      </c>
      <c r="V796" s="95">
        <f>Raw!V796-Raw!W796</f>
        <v>118666</v>
      </c>
      <c r="W796" s="95">
        <f t="shared" si="198"/>
        <v>6474</v>
      </c>
      <c r="X796" s="95">
        <f>Raw!X796</f>
        <v>175619</v>
      </c>
      <c r="Y796" s="95">
        <f>Raw!Y796</f>
        <v>6334</v>
      </c>
      <c r="Z796" s="95">
        <f>Raw!Z796</f>
        <v>0</v>
      </c>
      <c r="AA796" s="95">
        <f>Raw!AA796</f>
        <v>-3663</v>
      </c>
    </row>
    <row r="797" spans="1:27" x14ac:dyDescent="0.3">
      <c r="A797" s="85">
        <v>796</v>
      </c>
      <c r="B797" s="85" t="s">
        <v>366</v>
      </c>
      <c r="C797" s="85" t="s">
        <v>59</v>
      </c>
      <c r="D797" s="85">
        <v>2020</v>
      </c>
      <c r="E797" s="112">
        <f>Raw!E797+Raw!J797+Raw!K797+Raw!N797</f>
        <v>230257</v>
      </c>
      <c r="F797" s="4">
        <f t="shared" si="196"/>
        <v>27508</v>
      </c>
      <c r="G797" s="94">
        <f t="shared" si="205"/>
        <v>33444.700048654071</v>
      </c>
      <c r="H797" s="94">
        <f>Raw!E797</f>
        <v>230167</v>
      </c>
      <c r="I797" s="94">
        <f t="shared" si="197"/>
        <v>27032</v>
      </c>
      <c r="J797" s="94">
        <f>Raw!F797</f>
        <v>201788</v>
      </c>
      <c r="K797" s="95">
        <f>Raw!G797</f>
        <v>17241</v>
      </c>
      <c r="L797" s="95">
        <f>Raw!H797</f>
        <v>0</v>
      </c>
      <c r="M797" s="95">
        <f>Raw!I797+Raw!R797</f>
        <v>596</v>
      </c>
      <c r="N797" s="95">
        <f>Raw!M797</f>
        <v>9819</v>
      </c>
      <c r="O797" s="95">
        <f t="shared" si="206"/>
        <v>3539.0063828393668</v>
      </c>
      <c r="P797" s="95">
        <f>Raw!O797</f>
        <v>9326</v>
      </c>
      <c r="Q797" s="113">
        <f>E797-(Raw!L797-Raw!P797)</f>
        <v>11952</v>
      </c>
      <c r="R797" s="95">
        <f>Raw!S797+Raw!T797</f>
        <v>2043</v>
      </c>
      <c r="S797" s="95">
        <f>Raw!S797/(Clean!R797/Raw!O797)</f>
        <v>9326</v>
      </c>
      <c r="T797" s="95">
        <f>Raw!Q797</f>
        <v>7283</v>
      </c>
      <c r="U797" s="95">
        <f>Raw!U797-Raw!U798</f>
        <v>-6160</v>
      </c>
      <c r="V797" s="95">
        <f>Raw!V797-Raw!W797</f>
        <v>112192</v>
      </c>
      <c r="W797" s="95">
        <f t="shared" si="198"/>
        <v>-7870</v>
      </c>
      <c r="X797" s="95">
        <f>Raw!X797</f>
        <v>173590</v>
      </c>
      <c r="Y797" s="95">
        <f>Raw!Y797</f>
        <v>9704</v>
      </c>
      <c r="Z797" s="95">
        <f>Raw!Z797</f>
        <v>3929</v>
      </c>
      <c r="AA797" s="95">
        <f>Raw!AA797</f>
        <v>25306</v>
      </c>
    </row>
    <row r="798" spans="1:27" x14ac:dyDescent="0.3">
      <c r="A798" s="85">
        <v>797</v>
      </c>
      <c r="B798" s="85" t="s">
        <v>366</v>
      </c>
      <c r="C798" s="85" t="s">
        <v>59</v>
      </c>
      <c r="D798" s="85">
        <v>2019</v>
      </c>
      <c r="E798" s="112">
        <f>Raw!E798+Raw!J798+Raw!K798+Raw!N798</f>
        <v>202749</v>
      </c>
      <c r="F798" s="4">
        <f t="shared" si="196"/>
        <v>-10167</v>
      </c>
      <c r="G798" s="94">
        <f t="shared" si="205"/>
        <v>33444.700048654071</v>
      </c>
      <c r="H798" s="94">
        <f>Raw!E798</f>
        <v>203135</v>
      </c>
      <c r="I798" s="94">
        <f t="shared" si="197"/>
        <v>-11521</v>
      </c>
      <c r="J798" s="94">
        <f>Raw!F798</f>
        <v>183860</v>
      </c>
      <c r="K798" s="95">
        <f>Raw!G798</f>
        <v>10340</v>
      </c>
      <c r="L798" s="95">
        <f>Raw!H798</f>
        <v>0</v>
      </c>
      <c r="M798" s="95">
        <f>Raw!I798+Raw!R798</f>
        <v>455</v>
      </c>
      <c r="N798" s="95">
        <f>Raw!M798</f>
        <v>8417</v>
      </c>
      <c r="O798" s="95">
        <f t="shared" si="206"/>
        <v>3539.0063828393668</v>
      </c>
      <c r="P798" s="95">
        <f>Raw!O798</f>
        <v>8449</v>
      </c>
      <c r="Q798" s="113">
        <f>E798-(Raw!L798-Raw!P798)</f>
        <v>9727</v>
      </c>
      <c r="R798" s="95">
        <f>Raw!S798+Raw!T798</f>
        <v>1697</v>
      </c>
      <c r="S798" s="95">
        <f>Raw!S798/(Clean!R798/Raw!O798)</f>
        <v>0</v>
      </c>
      <c r="T798" s="95">
        <f>Raw!Q798</f>
        <v>6752</v>
      </c>
      <c r="U798" s="95">
        <f>Raw!U798-Raw!U799</f>
        <v>-3422</v>
      </c>
      <c r="V798" s="95">
        <f>Raw!V798-Raw!W798</f>
        <v>120062</v>
      </c>
      <c r="W798" s="95">
        <f t="shared" si="198"/>
        <v>-3111</v>
      </c>
      <c r="X798" s="95">
        <f>Raw!X798</f>
        <v>175065</v>
      </c>
      <c r="Y798" s="95">
        <f>Raw!Y798</f>
        <v>8594</v>
      </c>
      <c r="Z798" s="95">
        <f>Raw!Z798</f>
        <v>15052</v>
      </c>
      <c r="AA798" s="95">
        <f>Raw!AA798</f>
        <v>3837</v>
      </c>
    </row>
    <row r="799" spans="1:27" x14ac:dyDescent="0.3">
      <c r="A799" s="85">
        <v>798</v>
      </c>
      <c r="B799" s="85" t="s">
        <v>366</v>
      </c>
      <c r="C799" s="85" t="s">
        <v>59</v>
      </c>
      <c r="D799" s="85">
        <v>2018</v>
      </c>
      <c r="E799" s="112">
        <f>Raw!E799+Raw!J799+Raw!K799+Raw!N799</f>
        <v>212916</v>
      </c>
      <c r="F799" s="4">
        <f t="shared" si="196"/>
        <v>-13995</v>
      </c>
      <c r="G799" s="94">
        <f t="shared" si="205"/>
        <v>33444.700048654071</v>
      </c>
      <c r="H799" s="94">
        <f>Raw!E799</f>
        <v>214656</v>
      </c>
      <c r="I799" s="94">
        <f t="shared" si="197"/>
        <v>-13065</v>
      </c>
      <c r="J799" s="94">
        <f>Raw!F799</f>
        <v>196649</v>
      </c>
      <c r="K799" s="95">
        <f>Raw!G799</f>
        <v>12024</v>
      </c>
      <c r="L799" s="95">
        <f>Raw!H799</f>
        <v>0</v>
      </c>
      <c r="M799" s="95">
        <f>Raw!I799+Raw!R799</f>
        <v>510</v>
      </c>
      <c r="N799" s="95">
        <f>Raw!M799</f>
        <v>6822</v>
      </c>
      <c r="O799" s="95">
        <f t="shared" si="206"/>
        <v>3539.0063828393668</v>
      </c>
      <c r="P799" s="95">
        <f>Raw!O799</f>
        <v>6640</v>
      </c>
      <c r="Q799" s="113">
        <f>E799-(Raw!L799-Raw!P799)</f>
        <v>6436</v>
      </c>
      <c r="R799" s="95">
        <f>Raw!S799+Raw!T799</f>
        <v>1355</v>
      </c>
      <c r="S799" s="95">
        <f>Raw!S799/(Clean!R799/Raw!O799)</f>
        <v>0</v>
      </c>
      <c r="T799" s="95">
        <f>Raw!Q799</f>
        <v>5285</v>
      </c>
      <c r="U799" s="95">
        <f>Raw!U799-Raw!U800</f>
        <v>1995</v>
      </c>
      <c r="V799" s="95">
        <f>Raw!V799-Raw!W799</f>
        <v>123173</v>
      </c>
      <c r="W799" s="95">
        <f t="shared" si="198"/>
        <v>4314</v>
      </c>
      <c r="X799" s="95">
        <f>Raw!X799</f>
        <v>174325</v>
      </c>
      <c r="Y799" s="95">
        <f>Raw!Y799</f>
        <v>8948</v>
      </c>
      <c r="Z799" s="95">
        <f>Raw!Z799</f>
        <v>9566</v>
      </c>
      <c r="AA799" s="95">
        <f>Raw!AA799</f>
        <v>-18565</v>
      </c>
    </row>
    <row r="800" spans="1:27" x14ac:dyDescent="0.3">
      <c r="A800" s="85">
        <v>799</v>
      </c>
      <c r="B800" s="85" t="s">
        <v>366</v>
      </c>
      <c r="C800" s="85" t="s">
        <v>59</v>
      </c>
      <c r="D800" s="85">
        <v>2017</v>
      </c>
      <c r="E800" s="112">
        <f>Raw!E800+Raw!J800+Raw!K800+Raw!N800</f>
        <v>226911</v>
      </c>
      <c r="F800" s="4">
        <f t="shared" si="196"/>
        <v>-56725</v>
      </c>
      <c r="G800" s="94">
        <f t="shared" si="205"/>
        <v>33444.700048654071</v>
      </c>
      <c r="H800" s="94">
        <f>Raw!E800</f>
        <v>227721</v>
      </c>
      <c r="I800" s="94">
        <f t="shared" si="197"/>
        <v>-56027</v>
      </c>
      <c r="J800" s="94">
        <f>Raw!F800</f>
        <v>202195</v>
      </c>
      <c r="K800" s="95">
        <f>Raw!G800</f>
        <v>17825</v>
      </c>
      <c r="L800" s="95">
        <f>Raw!H800</f>
        <v>0</v>
      </c>
      <c r="M800" s="95">
        <f>Raw!I800+Raw!R800</f>
        <v>367</v>
      </c>
      <c r="N800" s="95">
        <f>Raw!M800</f>
        <v>3127</v>
      </c>
      <c r="O800" s="95">
        <f t="shared" si="206"/>
        <v>3539.0063828393668</v>
      </c>
      <c r="P800" s="95">
        <f>Raw!O800</f>
        <v>3092</v>
      </c>
      <c r="Q800" s="113">
        <f>E800-(Raw!L800-Raw!P800)</f>
        <v>3102</v>
      </c>
      <c r="R800" s="95">
        <f>Raw!S800+Raw!T800</f>
        <v>785</v>
      </c>
      <c r="S800" s="95">
        <f>Raw!S800/(Clean!R800/Raw!O800)</f>
        <v>0</v>
      </c>
      <c r="T800" s="95">
        <f>Raw!Q800</f>
        <v>2307</v>
      </c>
      <c r="U800" s="95">
        <f>Raw!U800-Raw!U801</f>
        <v>3208</v>
      </c>
      <c r="V800" s="95">
        <f>Raw!V800-Raw!W800</f>
        <v>118859</v>
      </c>
      <c r="W800" s="95">
        <f t="shared" si="198"/>
        <v>11002</v>
      </c>
      <c r="X800" s="95">
        <f>Raw!X800</f>
        <v>162472</v>
      </c>
      <c r="Y800" s="95">
        <f>Raw!Y800</f>
        <v>13568</v>
      </c>
      <c r="Z800" s="95">
        <f>Raw!Z800</f>
        <v>0</v>
      </c>
      <c r="AA800" s="95">
        <f>Raw!AA800</f>
        <v>10205</v>
      </c>
    </row>
    <row r="801" spans="1:27" x14ac:dyDescent="0.3">
      <c r="A801" s="85">
        <v>800</v>
      </c>
      <c r="B801" s="85" t="s">
        <v>366</v>
      </c>
      <c r="C801" s="85" t="s">
        <v>59</v>
      </c>
      <c r="D801" s="85">
        <v>2016</v>
      </c>
      <c r="E801" s="112">
        <f>Raw!E801+Raw!J801+Raw!K801+Raw!N801</f>
        <v>283636</v>
      </c>
      <c r="F801" s="4">
        <f t="shared" si="196"/>
        <v>42713</v>
      </c>
      <c r="G801" s="94">
        <f t="shared" si="205"/>
        <v>33444.700048654071</v>
      </c>
      <c r="H801" s="94">
        <f>Raw!E801</f>
        <v>283748</v>
      </c>
      <c r="I801" s="94">
        <f t="shared" si="197"/>
        <v>39063</v>
      </c>
      <c r="J801" s="94">
        <f>Raw!F801</f>
        <v>250450</v>
      </c>
      <c r="K801" s="95">
        <f>Raw!G801</f>
        <v>28145</v>
      </c>
      <c r="L801" s="95">
        <f>Raw!H801</f>
        <v>0</v>
      </c>
      <c r="M801" s="95">
        <f>Raw!I801+Raw!R801</f>
        <v>366</v>
      </c>
      <c r="N801" s="95">
        <f>Raw!M801</f>
        <v>4961</v>
      </c>
      <c r="O801" s="95">
        <f t="shared" si="206"/>
        <v>3539.0063828393668</v>
      </c>
      <c r="P801" s="95">
        <f>Raw!O801</f>
        <v>5136</v>
      </c>
      <c r="Q801" s="113">
        <f>E801-(Raw!L801-Raw!P801)</f>
        <v>6427</v>
      </c>
      <c r="R801" s="95">
        <f>Raw!S801+Raw!T801</f>
        <v>1578</v>
      </c>
      <c r="S801" s="95">
        <f>Raw!S801/(Clean!R801/Raw!O801)</f>
        <v>0</v>
      </c>
      <c r="T801" s="95">
        <f>Raw!Q801</f>
        <v>4891</v>
      </c>
      <c r="U801" s="95">
        <f>Raw!U801-Raw!U802</f>
        <v>12459</v>
      </c>
      <c r="V801" s="95">
        <f>Raw!V801-Raw!W801</f>
        <v>107857</v>
      </c>
      <c r="W801" s="95">
        <f t="shared" si="198"/>
        <v>15606</v>
      </c>
      <c r="X801" s="95">
        <f>Raw!X801</f>
        <v>183632</v>
      </c>
      <c r="Y801" s="95">
        <f>Raw!Y801</f>
        <v>30900</v>
      </c>
      <c r="Z801" s="95">
        <f>Raw!Z801</f>
        <v>5137</v>
      </c>
      <c r="AA801" s="95">
        <f>Raw!AA801</f>
        <v>8041</v>
      </c>
    </row>
    <row r="802" spans="1:27" x14ac:dyDescent="0.3">
      <c r="A802" s="85">
        <v>801</v>
      </c>
      <c r="B802" s="85" t="s">
        <v>366</v>
      </c>
      <c r="C802" s="85" t="s">
        <v>59</v>
      </c>
      <c r="D802" s="85">
        <v>2015</v>
      </c>
      <c r="E802" s="112">
        <f>Raw!E802+Raw!J802+Raw!K802+Raw!N802</f>
        <v>240923</v>
      </c>
      <c r="F802" s="4">
        <f t="shared" si="196"/>
        <v>-67801</v>
      </c>
      <c r="G802" s="94">
        <f t="shared" si="205"/>
        <v>33444.700048654071</v>
      </c>
      <c r="H802" s="94">
        <f>Raw!E802</f>
        <v>244685</v>
      </c>
      <c r="I802" s="94">
        <f t="shared" si="197"/>
        <v>-67456</v>
      </c>
      <c r="J802" s="94">
        <f>Raw!F802</f>
        <v>214884</v>
      </c>
      <c r="K802" s="95">
        <f>Raw!G802</f>
        <v>19922</v>
      </c>
      <c r="L802" s="95">
        <f>Raw!H802</f>
        <v>0</v>
      </c>
      <c r="M802" s="95">
        <f>Raw!I802+Raw!R802</f>
        <v>381</v>
      </c>
      <c r="N802" s="95">
        <f>Raw!M802</f>
        <v>8802</v>
      </c>
      <c r="O802" s="95">
        <f t="shared" si="206"/>
        <v>3539.0063828393668</v>
      </c>
      <c r="P802" s="95">
        <f>Raw!O802</f>
        <v>6306</v>
      </c>
      <c r="Q802" s="113">
        <f>E802-(Raw!L802-Raw!P802)</f>
        <v>6302</v>
      </c>
      <c r="R802" s="95">
        <f>Raw!S802+Raw!T802</f>
        <v>1262</v>
      </c>
      <c r="S802" s="95">
        <f>Raw!S802/(Clean!R802/Raw!O802)</f>
        <v>6306</v>
      </c>
      <c r="T802" s="95">
        <f>Raw!Q802</f>
        <v>5885</v>
      </c>
      <c r="U802" s="95">
        <f>Raw!U802-Raw!U803</f>
        <v>3452</v>
      </c>
      <c r="V802" s="95">
        <f>Raw!V802-Raw!W802</f>
        <v>92251</v>
      </c>
      <c r="W802" s="95">
        <f t="shared" si="198"/>
        <v>157</v>
      </c>
      <c r="X802" s="95">
        <f>Raw!X802</f>
        <v>170581</v>
      </c>
      <c r="Y802" s="95">
        <f>Raw!Y802</f>
        <v>37053</v>
      </c>
      <c r="Z802" s="95">
        <f>Raw!Z802</f>
        <v>10561</v>
      </c>
      <c r="AA802" s="95">
        <f>Raw!AA802</f>
        <v>-8108</v>
      </c>
    </row>
    <row r="803" spans="1:27" x14ac:dyDescent="0.3">
      <c r="A803" s="85">
        <v>802</v>
      </c>
      <c r="B803" s="85" t="s">
        <v>366</v>
      </c>
      <c r="C803" s="85" t="s">
        <v>59</v>
      </c>
      <c r="D803" s="85">
        <v>2014</v>
      </c>
      <c r="E803" s="112">
        <f>Raw!E803+Raw!J803+Raw!K803+Raw!N803</f>
        <v>308724</v>
      </c>
      <c r="F803" s="4">
        <f t="shared" si="196"/>
        <v>26930</v>
      </c>
      <c r="G803" s="94">
        <f t="shared" si="205"/>
        <v>33444.700048654071</v>
      </c>
      <c r="H803" s="94">
        <f>Raw!E803</f>
        <v>312141</v>
      </c>
      <c r="I803" s="94">
        <f t="shared" si="197"/>
        <v>25531</v>
      </c>
      <c r="J803" s="94">
        <f>Raw!F803</f>
        <v>281491</v>
      </c>
      <c r="K803" s="95">
        <f>Raw!G803</f>
        <v>25766</v>
      </c>
      <c r="L803" s="95">
        <f>Raw!H803</f>
        <v>0</v>
      </c>
      <c r="M803" s="95">
        <f>Raw!I803+Raw!R803</f>
        <v>387</v>
      </c>
      <c r="N803" s="95">
        <f>Raw!M803</f>
        <v>32</v>
      </c>
      <c r="O803" s="95">
        <f t="shared" si="206"/>
        <v>3539.0063828393668</v>
      </c>
      <c r="P803" s="95">
        <f>Raw!O803</f>
        <v>-2122</v>
      </c>
      <c r="Q803" s="113">
        <f>E803-(Raw!L803-Raw!P803)</f>
        <v>1575</v>
      </c>
      <c r="R803" s="95">
        <f>Raw!S803+Raw!T803</f>
        <v>4960</v>
      </c>
      <c r="S803" s="95">
        <f>Raw!S803/(Clean!R803/Raw!O803)</f>
        <v>-2122</v>
      </c>
      <c r="T803" s="95">
        <f>Raw!Q803</f>
        <v>-5993</v>
      </c>
      <c r="U803" s="95">
        <f>Raw!U803-Raw!U804</f>
        <v>-10080</v>
      </c>
      <c r="V803" s="95">
        <f>Raw!V803-Raw!W803</f>
        <v>92094</v>
      </c>
      <c r="W803" s="95">
        <f t="shared" si="198"/>
        <v>-4880</v>
      </c>
      <c r="X803" s="95">
        <f>Raw!X803</f>
        <v>173121</v>
      </c>
      <c r="Y803" s="95">
        <f>Raw!Y803</f>
        <v>32486</v>
      </c>
      <c r="Z803" s="95">
        <f>Raw!Z803</f>
        <v>7782</v>
      </c>
      <c r="AA803" s="95">
        <f>Raw!AA803</f>
        <v>32256</v>
      </c>
    </row>
    <row r="804" spans="1:27" ht="15" thickBot="1" x14ac:dyDescent="0.35">
      <c r="A804" s="93">
        <v>803</v>
      </c>
      <c r="B804" s="93" t="s">
        <v>366</v>
      </c>
      <c r="C804" s="93" t="s">
        <v>59</v>
      </c>
      <c r="D804" s="93">
        <v>2013</v>
      </c>
      <c r="E804" s="112">
        <f>Raw!E804+Raw!J804+Raw!K804+Raw!N804</f>
        <v>281794</v>
      </c>
      <c r="F804" s="4">
        <f t="shared" si="196"/>
        <v>263560</v>
      </c>
      <c r="G804" s="94">
        <f t="shared" si="205"/>
        <v>33444.700048654071</v>
      </c>
      <c r="H804" s="94">
        <f>Raw!E804</f>
        <v>286610</v>
      </c>
      <c r="I804" s="94">
        <f t="shared" si="197"/>
        <v>268369</v>
      </c>
      <c r="J804" s="94">
        <f>Raw!F804</f>
        <v>263261</v>
      </c>
      <c r="K804" s="95">
        <f>Raw!G804</f>
        <v>13893</v>
      </c>
      <c r="L804" s="95">
        <f>Raw!H804</f>
        <v>0</v>
      </c>
      <c r="M804" s="95">
        <f>Raw!I804+Raw!R804</f>
        <v>309</v>
      </c>
      <c r="N804" s="95">
        <f>Raw!M804</f>
        <v>9723</v>
      </c>
      <c r="O804" s="95">
        <f t="shared" si="206"/>
        <v>3539.0063828393668</v>
      </c>
      <c r="P804" s="95">
        <f>Raw!O804</f>
        <v>8015</v>
      </c>
      <c r="Q804" s="113">
        <f>E804-(Raw!L804-Raw!P804)</f>
        <v>7351</v>
      </c>
      <c r="R804" s="95">
        <f>Raw!S804+Raw!T804</f>
        <v>2445</v>
      </c>
      <c r="S804" s="95">
        <f>Raw!S804/(Clean!R804/Raw!O804)</f>
        <v>8015</v>
      </c>
      <c r="T804" s="95">
        <f>Raw!Q804</f>
        <v>6616</v>
      </c>
      <c r="U804" s="95">
        <f>Raw!U804-Raw!U805</f>
        <v>18832</v>
      </c>
      <c r="V804" s="95">
        <f>Raw!V804-Raw!W804</f>
        <v>96974</v>
      </c>
      <c r="W804" s="95">
        <f t="shared" si="198"/>
        <v>86374</v>
      </c>
      <c r="X804" s="95">
        <f>Raw!X804</f>
        <v>190514</v>
      </c>
      <c r="Y804" s="95">
        <f>Raw!Y804</f>
        <v>32895</v>
      </c>
      <c r="Z804" s="95">
        <f>Raw!Z804</f>
        <v>11065</v>
      </c>
      <c r="AA804" s="95">
        <f>Raw!AA804</f>
        <v>-27434</v>
      </c>
    </row>
    <row r="805" spans="1:27" ht="15" thickTop="1" x14ac:dyDescent="0.3">
      <c r="A805" s="88">
        <v>804</v>
      </c>
      <c r="B805" s="88" t="s">
        <v>366</v>
      </c>
      <c r="C805" s="88" t="s">
        <v>246</v>
      </c>
      <c r="D805" s="88">
        <v>2023</v>
      </c>
      <c r="E805" s="112">
        <f>Raw!E805+Raw!J805+Raw!K805+Raw!N805</f>
        <v>18234</v>
      </c>
      <c r="F805" s="4">
        <f t="shared" si="196"/>
        <v>-1584</v>
      </c>
      <c r="G805" s="94">
        <f t="shared" si="199"/>
        <v>25899.644864360595</v>
      </c>
      <c r="H805" s="94">
        <f>Raw!E805</f>
        <v>18241</v>
      </c>
      <c r="I805" s="94">
        <f t="shared" si="197"/>
        <v>-1611</v>
      </c>
      <c r="J805" s="94">
        <f>Raw!F805</f>
        <v>14688</v>
      </c>
      <c r="K805" s="95">
        <f>Raw!G805</f>
        <v>3845</v>
      </c>
      <c r="L805" s="95">
        <f>Raw!H805</f>
        <v>0</v>
      </c>
      <c r="M805" s="95">
        <f>Raw!I805+Raw!R805</f>
        <v>0</v>
      </c>
      <c r="N805" s="95">
        <f>Raw!M805</f>
        <v>-292</v>
      </c>
      <c r="O805" s="95">
        <f t="shared" si="200"/>
        <v>1125.0864114961719</v>
      </c>
      <c r="P805" s="95">
        <f>Raw!O805</f>
        <v>-259</v>
      </c>
      <c r="Q805" s="113">
        <f>E805-(Raw!L805-Raw!P805)</f>
        <v>-299</v>
      </c>
      <c r="R805" s="95">
        <f>Raw!S805+Raw!T805</f>
        <v>0</v>
      </c>
      <c r="S805" s="95" t="e">
        <f>Raw!S805/(Clean!R805/Raw!O805)</f>
        <v>#DIV/0!</v>
      </c>
      <c r="T805" s="95">
        <f>Raw!Q805</f>
        <v>-259</v>
      </c>
      <c r="U805" s="95">
        <f>Raw!U805-Raw!U806</f>
        <v>-3704</v>
      </c>
      <c r="V805" s="95">
        <f>Raw!V805-Raw!W805</f>
        <v>10600</v>
      </c>
      <c r="W805" s="95">
        <f t="shared" si="198"/>
        <v>-3365</v>
      </c>
      <c r="X805" s="95">
        <f>Raw!X805</f>
        <v>24035</v>
      </c>
      <c r="Y805" s="95">
        <f>Raw!Y805</f>
        <v>9495</v>
      </c>
      <c r="Z805" s="95">
        <f>Raw!Z805</f>
        <v>0</v>
      </c>
      <c r="AA805" s="95">
        <f>Raw!AA805</f>
        <v>-56</v>
      </c>
    </row>
    <row r="806" spans="1:27" x14ac:dyDescent="0.3">
      <c r="A806" s="85">
        <v>805</v>
      </c>
      <c r="B806" s="85" t="s">
        <v>366</v>
      </c>
      <c r="C806" s="85" t="s">
        <v>246</v>
      </c>
      <c r="D806" s="85">
        <v>2022</v>
      </c>
      <c r="E806" s="112">
        <f>Raw!E806+Raw!J806+Raw!K806+Raw!N806</f>
        <v>19818</v>
      </c>
      <c r="F806" s="4">
        <f t="shared" si="196"/>
        <v>1690</v>
      </c>
      <c r="G806" s="94">
        <f t="shared" ref="G806:G815" si="207">G805</f>
        <v>25899.644864360595</v>
      </c>
      <c r="H806" s="94">
        <f>Raw!E806</f>
        <v>19852</v>
      </c>
      <c r="I806" s="94">
        <f t="shared" si="197"/>
        <v>1768</v>
      </c>
      <c r="J806" s="94">
        <f>Raw!F806</f>
        <v>15519</v>
      </c>
      <c r="K806" s="95">
        <f>Raw!G806</f>
        <v>4003</v>
      </c>
      <c r="L806" s="95">
        <f>Raw!H806</f>
        <v>0</v>
      </c>
      <c r="M806" s="95">
        <f>Raw!I806+Raw!R806</f>
        <v>0</v>
      </c>
      <c r="N806" s="95">
        <f>Raw!M806</f>
        <v>330</v>
      </c>
      <c r="O806" s="95">
        <f t="shared" ref="O806:O815" si="208">O805</f>
        <v>1125.0864114961719</v>
      </c>
      <c r="P806" s="95">
        <f>Raw!O806</f>
        <v>347</v>
      </c>
      <c r="Q806" s="113">
        <f>E806-(Raw!L806-Raw!P806)</f>
        <v>297</v>
      </c>
      <c r="R806" s="95">
        <f>Raw!S806+Raw!T806</f>
        <v>0</v>
      </c>
      <c r="S806" s="95" t="e">
        <f>Raw!S806/(Clean!R806/Raw!O806)</f>
        <v>#DIV/0!</v>
      </c>
      <c r="T806" s="95">
        <f>Raw!Q806</f>
        <v>347</v>
      </c>
      <c r="U806" s="95">
        <f>Raw!U806-Raw!U807</f>
        <v>-2544</v>
      </c>
      <c r="V806" s="95">
        <f>Raw!V806-Raw!W806</f>
        <v>13965</v>
      </c>
      <c r="W806" s="95">
        <f t="shared" si="198"/>
        <v>552</v>
      </c>
      <c r="X806" s="95">
        <f>Raw!X806</f>
        <v>25870</v>
      </c>
      <c r="Y806" s="95">
        <f>Raw!Y806</f>
        <v>6259</v>
      </c>
      <c r="Z806" s="95">
        <f>Raw!Z806</f>
        <v>0</v>
      </c>
      <c r="AA806" s="95">
        <f>Raw!AA806</f>
        <v>517</v>
      </c>
    </row>
    <row r="807" spans="1:27" x14ac:dyDescent="0.3">
      <c r="A807" s="85">
        <v>806</v>
      </c>
      <c r="B807" s="85" t="s">
        <v>366</v>
      </c>
      <c r="C807" s="85" t="s">
        <v>246</v>
      </c>
      <c r="D807" s="85">
        <v>2021</v>
      </c>
      <c r="E807" s="112">
        <f>Raw!E807+Raw!J807+Raw!K807+Raw!N807</f>
        <v>18128</v>
      </c>
      <c r="F807" s="4">
        <f t="shared" si="196"/>
        <v>-2437</v>
      </c>
      <c r="G807" s="94">
        <f t="shared" si="207"/>
        <v>25899.644864360595</v>
      </c>
      <c r="H807" s="94">
        <f>Raw!E807</f>
        <v>18084</v>
      </c>
      <c r="I807" s="94">
        <f t="shared" si="197"/>
        <v>-2414</v>
      </c>
      <c r="J807" s="94">
        <f>Raw!F807</f>
        <v>14138</v>
      </c>
      <c r="K807" s="95">
        <f>Raw!G807</f>
        <v>3864</v>
      </c>
      <c r="L807" s="95">
        <f>Raw!H807</f>
        <v>0</v>
      </c>
      <c r="M807" s="95">
        <f>Raw!I807+Raw!R807</f>
        <v>0</v>
      </c>
      <c r="N807" s="95">
        <f>Raw!M807</f>
        <v>69</v>
      </c>
      <c r="O807" s="95">
        <f t="shared" si="208"/>
        <v>1125.0864114961719</v>
      </c>
      <c r="P807" s="95">
        <f>Raw!O807</f>
        <v>112</v>
      </c>
      <c r="Q807" s="113">
        <f>E807-(Raw!L807-Raw!P807)</f>
        <v>113</v>
      </c>
      <c r="R807" s="95">
        <f>Raw!S807+Raw!T807</f>
        <v>0</v>
      </c>
      <c r="S807" s="95" t="e">
        <f>Raw!S807/(Clean!R807/Raw!O807)</f>
        <v>#DIV/0!</v>
      </c>
      <c r="T807" s="95">
        <f>Raw!Q807</f>
        <v>112</v>
      </c>
      <c r="U807" s="95">
        <f>Raw!U807-Raw!U808</f>
        <v>-1094</v>
      </c>
      <c r="V807" s="95">
        <f>Raw!V807-Raw!W807</f>
        <v>13413</v>
      </c>
      <c r="W807" s="95">
        <f t="shared" si="198"/>
        <v>1144</v>
      </c>
      <c r="X807" s="95">
        <f>Raw!X807</f>
        <v>24942</v>
      </c>
      <c r="Y807" s="95">
        <f>Raw!Y807</f>
        <v>6343</v>
      </c>
      <c r="Z807" s="95">
        <f>Raw!Z807</f>
        <v>0</v>
      </c>
      <c r="AA807" s="95">
        <f>Raw!AA807</f>
        <v>3618</v>
      </c>
    </row>
    <row r="808" spans="1:27" x14ac:dyDescent="0.3">
      <c r="A808" s="85">
        <v>807</v>
      </c>
      <c r="B808" s="85" t="s">
        <v>366</v>
      </c>
      <c r="C808" s="85" t="s">
        <v>246</v>
      </c>
      <c r="D808" s="85">
        <v>2020</v>
      </c>
      <c r="E808" s="112">
        <f>Raw!E808+Raw!J808+Raw!K808+Raw!N808</f>
        <v>20565</v>
      </c>
      <c r="F808" s="4">
        <f t="shared" si="196"/>
        <v>-36825</v>
      </c>
      <c r="G808" s="94">
        <f t="shared" si="207"/>
        <v>25899.644864360595</v>
      </c>
      <c r="H808" s="94">
        <f>Raw!E808</f>
        <v>20498</v>
      </c>
      <c r="I808" s="94">
        <f t="shared" si="197"/>
        <v>-37186</v>
      </c>
      <c r="J808" s="94">
        <f>Raw!F808</f>
        <v>18111</v>
      </c>
      <c r="K808" s="95">
        <f>Raw!G808</f>
        <v>4356</v>
      </c>
      <c r="L808" s="95">
        <f>Raw!H808</f>
        <v>0</v>
      </c>
      <c r="M808" s="95">
        <f>Raw!I808+Raw!R808</f>
        <v>0</v>
      </c>
      <c r="N808" s="95">
        <f>Raw!M808</f>
        <v>-2154</v>
      </c>
      <c r="O808" s="95">
        <f t="shared" si="208"/>
        <v>1125.0864114961719</v>
      </c>
      <c r="P808" s="95">
        <f>Raw!O808</f>
        <v>-2063</v>
      </c>
      <c r="Q808" s="113">
        <f>E808-(Raw!L808-Raw!P808)</f>
        <v>-2086</v>
      </c>
      <c r="R808" s="95">
        <f>Raw!S808+Raw!T808</f>
        <v>0</v>
      </c>
      <c r="S808" s="95" t="e">
        <f>Raw!S808/(Clean!R808/Raw!O808)</f>
        <v>#DIV/0!</v>
      </c>
      <c r="T808" s="95">
        <f>Raw!Q808</f>
        <v>-2063</v>
      </c>
      <c r="U808" s="95">
        <f>Raw!U808-Raw!U809</f>
        <v>-3413</v>
      </c>
      <c r="V808" s="95">
        <f>Raw!V808-Raw!W808</f>
        <v>12269</v>
      </c>
      <c r="W808" s="95">
        <f t="shared" si="198"/>
        <v>630</v>
      </c>
      <c r="X808" s="95">
        <f>Raw!X808</f>
        <v>27280</v>
      </c>
      <c r="Y808" s="95">
        <f>Raw!Y808</f>
        <v>7619</v>
      </c>
      <c r="Z808" s="95">
        <f>Raw!Z808</f>
        <v>2852</v>
      </c>
      <c r="AA808" s="95">
        <f>Raw!AA808</f>
        <v>-899</v>
      </c>
    </row>
    <row r="809" spans="1:27" x14ac:dyDescent="0.3">
      <c r="A809" s="85">
        <v>808</v>
      </c>
      <c r="B809" s="85" t="s">
        <v>366</v>
      </c>
      <c r="C809" s="85" t="s">
        <v>246</v>
      </c>
      <c r="D809" s="85">
        <v>2019</v>
      </c>
      <c r="E809" s="112">
        <f>Raw!E809+Raw!J809+Raw!K809+Raw!N809</f>
        <v>57390</v>
      </c>
      <c r="F809" s="4">
        <f t="shared" si="196"/>
        <v>-8733</v>
      </c>
      <c r="G809" s="94">
        <f t="shared" si="207"/>
        <v>25899.644864360595</v>
      </c>
      <c r="H809" s="94">
        <f>Raw!E809</f>
        <v>57684</v>
      </c>
      <c r="I809" s="94">
        <f t="shared" si="197"/>
        <v>-8785</v>
      </c>
      <c r="J809" s="94">
        <f>Raw!F809</f>
        <v>51751</v>
      </c>
      <c r="K809" s="95">
        <f>Raw!G809</f>
        <v>5207</v>
      </c>
      <c r="L809" s="95">
        <f>Raw!H809</f>
        <v>0</v>
      </c>
      <c r="M809" s="95">
        <f>Raw!I809+Raw!R809</f>
        <v>33</v>
      </c>
      <c r="N809" s="95">
        <f>Raw!M809</f>
        <v>-680</v>
      </c>
      <c r="O809" s="95">
        <f t="shared" si="208"/>
        <v>1125.0864114961719</v>
      </c>
      <c r="P809" s="95">
        <f>Raw!O809</f>
        <v>-710</v>
      </c>
      <c r="Q809" s="113">
        <f>E809-(Raw!L809-Raw!P809)</f>
        <v>-974</v>
      </c>
      <c r="R809" s="95">
        <f>Raw!S809+Raw!T809</f>
        <v>0</v>
      </c>
      <c r="S809" s="95" t="e">
        <f>Raw!S809/(Clean!R809/Raw!O809)</f>
        <v>#DIV/0!</v>
      </c>
      <c r="T809" s="95">
        <f>Raw!Q809</f>
        <v>-710</v>
      </c>
      <c r="U809" s="95">
        <f>Raw!U809-Raw!U810</f>
        <v>5864</v>
      </c>
      <c r="V809" s="95">
        <f>Raw!V809-Raw!W809</f>
        <v>11639</v>
      </c>
      <c r="W809" s="95">
        <f t="shared" si="198"/>
        <v>-230</v>
      </c>
      <c r="X809" s="95">
        <f>Raw!X809</f>
        <v>44804</v>
      </c>
      <c r="Y809" s="95">
        <f>Raw!Y809</f>
        <v>10284</v>
      </c>
      <c r="Z809" s="95">
        <f>Raw!Z809</f>
        <v>11697</v>
      </c>
      <c r="AA809" s="95">
        <f>Raw!AA809</f>
        <v>19858</v>
      </c>
    </row>
    <row r="810" spans="1:27" x14ac:dyDescent="0.3">
      <c r="A810" s="85">
        <v>809</v>
      </c>
      <c r="B810" s="85" t="s">
        <v>366</v>
      </c>
      <c r="C810" s="85" t="s">
        <v>246</v>
      </c>
      <c r="D810" s="85">
        <v>2018</v>
      </c>
      <c r="E810" s="112">
        <f>Raw!E810+Raw!J810+Raw!K810+Raw!N810</f>
        <v>66123</v>
      </c>
      <c r="F810" s="4">
        <f t="shared" si="196"/>
        <v>-10052</v>
      </c>
      <c r="G810" s="94">
        <f t="shared" si="207"/>
        <v>25899.644864360595</v>
      </c>
      <c r="H810" s="94">
        <f>Raw!E810</f>
        <v>66469</v>
      </c>
      <c r="I810" s="94">
        <f t="shared" si="197"/>
        <v>-9938</v>
      </c>
      <c r="J810" s="94">
        <f>Raw!F810</f>
        <v>58949</v>
      </c>
      <c r="K810" s="95">
        <f>Raw!G810</f>
        <v>5012</v>
      </c>
      <c r="L810" s="95">
        <f>Raw!H810</f>
        <v>0</v>
      </c>
      <c r="M810" s="95">
        <f>Raw!I810+Raw!R810</f>
        <v>33</v>
      </c>
      <c r="N810" s="95">
        <f>Raw!M810</f>
        <v>710</v>
      </c>
      <c r="O810" s="95">
        <f t="shared" si="208"/>
        <v>1125.0864114961719</v>
      </c>
      <c r="P810" s="95">
        <f>Raw!O810</f>
        <v>627</v>
      </c>
      <c r="Q810" s="113">
        <f>E810-(Raw!L810-Raw!P810)</f>
        <v>517</v>
      </c>
      <c r="R810" s="95">
        <f>Raw!S810+Raw!T810</f>
        <v>153</v>
      </c>
      <c r="S810" s="95">
        <f>Raw!S810/(Clean!R810/Raw!O810)</f>
        <v>627</v>
      </c>
      <c r="T810" s="95">
        <f>Raw!Q810</f>
        <v>473</v>
      </c>
      <c r="U810" s="95">
        <f>Raw!U810-Raw!U811</f>
        <v>-2550</v>
      </c>
      <c r="V810" s="95">
        <f>Raw!V810-Raw!W810</f>
        <v>11869</v>
      </c>
      <c r="W810" s="95">
        <f t="shared" si="198"/>
        <v>3195</v>
      </c>
      <c r="X810" s="95">
        <f>Raw!X810</f>
        <v>62873</v>
      </c>
      <c r="Y810" s="95">
        <f>Raw!Y810</f>
        <v>11433</v>
      </c>
      <c r="Z810" s="95">
        <f>Raw!Z810</f>
        <v>24799</v>
      </c>
      <c r="AA810" s="95">
        <f>Raw!AA810</f>
        <v>2371</v>
      </c>
    </row>
    <row r="811" spans="1:27" x14ac:dyDescent="0.3">
      <c r="A811" s="85">
        <v>810</v>
      </c>
      <c r="B811" s="85" t="s">
        <v>366</v>
      </c>
      <c r="C811" s="85" t="s">
        <v>246</v>
      </c>
      <c r="D811" s="85">
        <v>2017</v>
      </c>
      <c r="E811" s="112">
        <f>Raw!E811+Raw!J811+Raw!K811+Raw!N811</f>
        <v>76175</v>
      </c>
      <c r="F811" s="4">
        <f t="shared" si="196"/>
        <v>9338</v>
      </c>
      <c r="G811" s="94">
        <f t="shared" si="207"/>
        <v>25899.644864360595</v>
      </c>
      <c r="H811" s="94">
        <f>Raw!E811</f>
        <v>76407</v>
      </c>
      <c r="I811" s="94">
        <f t="shared" si="197"/>
        <v>9644</v>
      </c>
      <c r="J811" s="94">
        <f>Raw!F811</f>
        <v>67672</v>
      </c>
      <c r="K811" s="95">
        <f>Raw!G811</f>
        <v>5765</v>
      </c>
      <c r="L811" s="95">
        <f>Raw!H811</f>
        <v>0</v>
      </c>
      <c r="M811" s="95">
        <f>Raw!I811+Raw!R811</f>
        <v>90</v>
      </c>
      <c r="N811" s="95">
        <f>Raw!M811</f>
        <v>995</v>
      </c>
      <c r="O811" s="95">
        <f t="shared" si="208"/>
        <v>1125.0864114961719</v>
      </c>
      <c r="P811" s="95">
        <f>Raw!O811</f>
        <v>908</v>
      </c>
      <c r="Q811" s="113">
        <f>E811-(Raw!L811-Raw!P811)</f>
        <v>964</v>
      </c>
      <c r="R811" s="95">
        <f>Raw!S811+Raw!T811</f>
        <v>201</v>
      </c>
      <c r="S811" s="95">
        <f>Raw!S811/(Clean!R811/Raw!O811)</f>
        <v>908</v>
      </c>
      <c r="T811" s="95">
        <f>Raw!Q811</f>
        <v>707</v>
      </c>
      <c r="U811" s="95">
        <f>Raw!U811-Raw!U812</f>
        <v>-3738</v>
      </c>
      <c r="V811" s="95">
        <f>Raw!V811-Raw!W811</f>
        <v>8674</v>
      </c>
      <c r="W811" s="95">
        <f t="shared" si="198"/>
        <v>4312</v>
      </c>
      <c r="X811" s="95">
        <f>Raw!X811</f>
        <v>63503</v>
      </c>
      <c r="Y811" s="95">
        <f>Raw!Y811</f>
        <v>14237</v>
      </c>
      <c r="Z811" s="95">
        <f>Raw!Z811</f>
        <v>24999</v>
      </c>
      <c r="AA811" s="95">
        <f>Raw!AA811</f>
        <v>-4953</v>
      </c>
    </row>
    <row r="812" spans="1:27" x14ac:dyDescent="0.3">
      <c r="A812" s="85">
        <v>811</v>
      </c>
      <c r="B812" s="85" t="s">
        <v>366</v>
      </c>
      <c r="C812" s="85" t="s">
        <v>246</v>
      </c>
      <c r="D812" s="85">
        <v>2016</v>
      </c>
      <c r="E812" s="112">
        <f>Raw!E812+Raw!J812+Raw!K812+Raw!N812</f>
        <v>66837</v>
      </c>
      <c r="F812" s="4">
        <f t="shared" si="196"/>
        <v>-9206</v>
      </c>
      <c r="G812" s="94">
        <f t="shared" si="207"/>
        <v>25899.644864360595</v>
      </c>
      <c r="H812" s="94">
        <f>Raw!E812</f>
        <v>66763</v>
      </c>
      <c r="I812" s="94">
        <f t="shared" si="197"/>
        <v>-8853</v>
      </c>
      <c r="J812" s="94">
        <f>Raw!F812</f>
        <v>57033</v>
      </c>
      <c r="K812" s="95">
        <f>Raw!G812</f>
        <v>6281</v>
      </c>
      <c r="L812" s="95">
        <f>Raw!H812</f>
        <v>0</v>
      </c>
      <c r="M812" s="95">
        <f>Raw!I812+Raw!R812</f>
        <v>108</v>
      </c>
      <c r="N812" s="95">
        <f>Raw!M812</f>
        <v>968</v>
      </c>
      <c r="O812" s="95">
        <f t="shared" si="208"/>
        <v>1125.0864114961719</v>
      </c>
      <c r="P812" s="95">
        <f>Raw!O812</f>
        <v>892</v>
      </c>
      <c r="Q812" s="113">
        <f>E812-(Raw!L812-Raw!P812)</f>
        <v>1220</v>
      </c>
      <c r="R812" s="95">
        <f>Raw!S812+Raw!T812</f>
        <v>178</v>
      </c>
      <c r="S812" s="95">
        <f>Raw!S812/(Clean!R812/Raw!O812)</f>
        <v>892</v>
      </c>
      <c r="T812" s="95">
        <f>Raw!Q812</f>
        <v>714</v>
      </c>
      <c r="U812" s="95">
        <f>Raw!U812-Raw!U813</f>
        <v>8982</v>
      </c>
      <c r="V812" s="95">
        <f>Raw!V812-Raw!W812</f>
        <v>4362</v>
      </c>
      <c r="W812" s="95">
        <f t="shared" si="198"/>
        <v>1564</v>
      </c>
      <c r="X812" s="95">
        <f>Raw!X812</f>
        <v>61365</v>
      </c>
      <c r="Y812" s="95">
        <f>Raw!Y812</f>
        <v>17790</v>
      </c>
      <c r="Z812" s="95">
        <f>Raw!Z812</f>
        <v>24991</v>
      </c>
      <c r="AA812" s="95">
        <f>Raw!AA812</f>
        <v>9506</v>
      </c>
    </row>
    <row r="813" spans="1:27" x14ac:dyDescent="0.3">
      <c r="A813" s="85">
        <v>812</v>
      </c>
      <c r="B813" s="85" t="s">
        <v>366</v>
      </c>
      <c r="C813" s="85" t="s">
        <v>246</v>
      </c>
      <c r="D813" s="85">
        <v>2015</v>
      </c>
      <c r="E813" s="112">
        <f>Raw!E813+Raw!J813+Raw!K813+Raw!N813</f>
        <v>76043</v>
      </c>
      <c r="F813" s="4">
        <f t="shared" si="196"/>
        <v>8957</v>
      </c>
      <c r="G813" s="94">
        <f t="shared" si="207"/>
        <v>25899.644864360595</v>
      </c>
      <c r="H813" s="94">
        <f>Raw!E813</f>
        <v>75616</v>
      </c>
      <c r="I813" s="94">
        <f t="shared" si="197"/>
        <v>9295</v>
      </c>
      <c r="J813" s="94">
        <f>Raw!F813</f>
        <v>63710</v>
      </c>
      <c r="K813" s="95">
        <f>Raw!G813</f>
        <v>7126</v>
      </c>
      <c r="L813" s="95">
        <f>Raw!H813</f>
        <v>0</v>
      </c>
      <c r="M813" s="95">
        <f>Raw!I813+Raw!R813</f>
        <v>145</v>
      </c>
      <c r="N813" s="95">
        <f>Raw!M813</f>
        <v>1982</v>
      </c>
      <c r="O813" s="95">
        <f t="shared" si="208"/>
        <v>1125.0864114961719</v>
      </c>
      <c r="P813" s="95">
        <f>Raw!O813</f>
        <v>1981</v>
      </c>
      <c r="Q813" s="113">
        <f>E813-(Raw!L813-Raw!P813)</f>
        <v>2876</v>
      </c>
      <c r="R813" s="95">
        <f>Raw!S813+Raw!T813</f>
        <v>468</v>
      </c>
      <c r="S813" s="95">
        <f>Raw!S813/(Clean!R813/Raw!O813)</f>
        <v>1981</v>
      </c>
      <c r="T813" s="95">
        <f>Raw!Q813</f>
        <v>1513</v>
      </c>
      <c r="U813" s="95">
        <f>Raw!U813-Raw!U814</f>
        <v>-6407</v>
      </c>
      <c r="V813" s="95">
        <f>Raw!V813-Raw!W813</f>
        <v>2798</v>
      </c>
      <c r="W813" s="95">
        <f t="shared" si="198"/>
        <v>4971</v>
      </c>
      <c r="X813" s="95">
        <f>Raw!X813</f>
        <v>65137</v>
      </c>
      <c r="Y813" s="95">
        <f>Raw!Y813</f>
        <v>22058</v>
      </c>
      <c r="Z813" s="95">
        <f>Raw!Z813</f>
        <v>29325</v>
      </c>
      <c r="AA813" s="95">
        <f>Raw!AA813</f>
        <v>-3378</v>
      </c>
    </row>
    <row r="814" spans="1:27" x14ac:dyDescent="0.3">
      <c r="A814" s="85">
        <v>813</v>
      </c>
      <c r="B814" s="85" t="s">
        <v>366</v>
      </c>
      <c r="C814" s="85" t="s">
        <v>246</v>
      </c>
      <c r="D814" s="85">
        <v>2014</v>
      </c>
      <c r="E814" s="112">
        <f>Raw!E814+Raw!J814+Raw!K814+Raw!N814</f>
        <v>67086</v>
      </c>
      <c r="F814" s="4">
        <f t="shared" si="196"/>
        <v>-6417</v>
      </c>
      <c r="G814" s="94">
        <f t="shared" si="207"/>
        <v>25899.644864360595</v>
      </c>
      <c r="H814" s="94">
        <f>Raw!E814</f>
        <v>66321</v>
      </c>
      <c r="I814" s="94">
        <f t="shared" si="197"/>
        <v>-6785</v>
      </c>
      <c r="J814" s="94">
        <f>Raw!F814</f>
        <v>58327</v>
      </c>
      <c r="K814" s="95">
        <f>Raw!G814</f>
        <v>5570</v>
      </c>
      <c r="L814" s="95">
        <f>Raw!H814</f>
        <v>0</v>
      </c>
      <c r="M814" s="95">
        <f>Raw!I814+Raw!R814</f>
        <v>190</v>
      </c>
      <c r="N814" s="95">
        <f>Raw!M814</f>
        <v>-187</v>
      </c>
      <c r="O814" s="95">
        <f t="shared" si="208"/>
        <v>1125.0864114961719</v>
      </c>
      <c r="P814" s="95">
        <f>Raw!O814</f>
        <v>417</v>
      </c>
      <c r="Q814" s="113">
        <f>E814-(Raw!L814-Raw!P814)</f>
        <v>714</v>
      </c>
      <c r="R814" s="95">
        <f>Raw!S814+Raw!T814</f>
        <v>137</v>
      </c>
      <c r="S814" s="95">
        <f>Raw!S814/(Clean!R814/Raw!O814)</f>
        <v>417</v>
      </c>
      <c r="T814" s="95">
        <f>Raw!Q814</f>
        <v>280</v>
      </c>
      <c r="U814" s="95">
        <f>Raw!U814-Raw!U815</f>
        <v>3751</v>
      </c>
      <c r="V814" s="95">
        <f>Raw!V814-Raw!W814</f>
        <v>-2173</v>
      </c>
      <c r="W814" s="95">
        <f t="shared" si="198"/>
        <v>3524</v>
      </c>
      <c r="X814" s="95">
        <f>Raw!X814</f>
        <v>60058</v>
      </c>
      <c r="Y814" s="95">
        <f>Raw!Y814</f>
        <v>26382</v>
      </c>
      <c r="Z814" s="95">
        <f>Raw!Z814</f>
        <v>25226</v>
      </c>
      <c r="AA814" s="95">
        <f>Raw!AA814</f>
        <v>106</v>
      </c>
    </row>
    <row r="815" spans="1:27" ht="15" thickBot="1" x14ac:dyDescent="0.35">
      <c r="A815" s="93">
        <v>814</v>
      </c>
      <c r="B815" s="93" t="s">
        <v>366</v>
      </c>
      <c r="C815" s="93" t="s">
        <v>246</v>
      </c>
      <c r="D815" s="93">
        <v>2013</v>
      </c>
      <c r="E815" s="112">
        <f>Raw!E815+Raw!J815+Raw!K815+Raw!N815</f>
        <v>73503</v>
      </c>
      <c r="F815" s="4">
        <f t="shared" si="196"/>
        <v>-1486148</v>
      </c>
      <c r="G815" s="94">
        <f t="shared" si="207"/>
        <v>25899.644864360595</v>
      </c>
      <c r="H815" s="94">
        <f>Raw!E815</f>
        <v>73106</v>
      </c>
      <c r="I815" s="94">
        <f t="shared" si="197"/>
        <v>-1430670</v>
      </c>
      <c r="J815" s="94">
        <f>Raw!F815</f>
        <v>66274</v>
      </c>
      <c r="K815" s="95">
        <f>Raw!G815</f>
        <v>5506</v>
      </c>
      <c r="L815" s="95">
        <f>Raw!H815</f>
        <v>0</v>
      </c>
      <c r="M815" s="95">
        <f>Raw!I815+Raw!R815</f>
        <v>156</v>
      </c>
      <c r="N815" s="95">
        <f>Raw!M815</f>
        <v>-829</v>
      </c>
      <c r="O815" s="95">
        <f t="shared" si="208"/>
        <v>1125.0864114961719</v>
      </c>
      <c r="P815" s="95">
        <f>Raw!O815</f>
        <v>117</v>
      </c>
      <c r="Q815" s="113">
        <f>E815-(Raw!L815-Raw!P815)</f>
        <v>-403</v>
      </c>
      <c r="R815" s="95">
        <f>Raw!S815+Raw!T815</f>
        <v>29</v>
      </c>
      <c r="S815" s="95">
        <f>Raw!S815/(Clean!R815/Raw!O815)</f>
        <v>117</v>
      </c>
      <c r="T815" s="95">
        <f>Raw!Q815</f>
        <v>88</v>
      </c>
      <c r="U815" s="95">
        <f>Raw!U815-Raw!U816</f>
        <v>-47159</v>
      </c>
      <c r="V815" s="95">
        <f>Raw!V815-Raw!W815</f>
        <v>-5697</v>
      </c>
      <c r="W815" s="95">
        <f t="shared" si="198"/>
        <v>-96543</v>
      </c>
      <c r="X815" s="95">
        <f>Raw!X815</f>
        <v>62097</v>
      </c>
      <c r="Y815" s="95">
        <f>Raw!Y815</f>
        <v>28878</v>
      </c>
      <c r="Z815" s="95">
        <f>Raw!Z815</f>
        <v>22637</v>
      </c>
      <c r="AA815" s="95">
        <f>Raw!AA815</f>
        <v>-5794</v>
      </c>
    </row>
    <row r="816" spans="1:27" ht="15" thickTop="1" x14ac:dyDescent="0.3">
      <c r="A816" s="88">
        <v>815</v>
      </c>
      <c r="B816" s="88" t="s">
        <v>366</v>
      </c>
      <c r="C816" s="88" t="s">
        <v>249</v>
      </c>
      <c r="D816" s="88">
        <v>2023</v>
      </c>
      <c r="E816" s="112">
        <f>Raw!E816+Raw!J816+Raw!K816+Raw!N816</f>
        <v>1559651</v>
      </c>
      <c r="F816" s="4">
        <f t="shared" si="196"/>
        <v>-111737</v>
      </c>
      <c r="G816" s="94">
        <f t="shared" si="199"/>
        <v>468094.04407710157</v>
      </c>
      <c r="H816" s="94">
        <f>Raw!E816</f>
        <v>1503776</v>
      </c>
      <c r="I816" s="94">
        <f t="shared" si="197"/>
        <v>-106625</v>
      </c>
      <c r="J816" s="94">
        <f>Raw!F816</f>
        <v>1388819</v>
      </c>
      <c r="K816" s="95">
        <f>Raw!G816</f>
        <v>169347</v>
      </c>
      <c r="L816" s="95">
        <f>Raw!H816</f>
        <v>0</v>
      </c>
      <c r="M816" s="95">
        <f>Raw!I816+Raw!R816</f>
        <v>0</v>
      </c>
      <c r="N816" s="95">
        <f>Raw!M816</f>
        <v>-51910</v>
      </c>
      <c r="O816" s="95">
        <f t="shared" si="200"/>
        <v>29213.979675072609</v>
      </c>
      <c r="P816" s="95">
        <f>Raw!O816</f>
        <v>6445</v>
      </c>
      <c r="Q816" s="113">
        <f>E816-(Raw!L816-Raw!P816)</f>
        <v>5360</v>
      </c>
      <c r="R816" s="95">
        <f>Raw!S816+Raw!T816</f>
        <v>1394</v>
      </c>
      <c r="S816" s="95">
        <f>Raw!S816/(Clean!R816/Raw!O816)</f>
        <v>10273.163558106169</v>
      </c>
      <c r="T816" s="95">
        <f>Raw!Q816</f>
        <v>5051</v>
      </c>
      <c r="U816" s="95">
        <f>Raw!U816-Raw!U817</f>
        <v>5066</v>
      </c>
      <c r="V816" s="95">
        <f>Raw!V816-Raw!W816</f>
        <v>90846</v>
      </c>
      <c r="W816" s="95">
        <f t="shared" si="198"/>
        <v>-1233</v>
      </c>
      <c r="X816" s="95">
        <f>Raw!X816</f>
        <v>317660</v>
      </c>
      <c r="Y816" s="95">
        <f>Raw!Y816</f>
        <v>49943</v>
      </c>
      <c r="Z816" s="95">
        <f>Raw!Z816</f>
        <v>0</v>
      </c>
      <c r="AA816" s="95">
        <f>Raw!AA816</f>
        <v>23320</v>
      </c>
    </row>
    <row r="817" spans="1:27" x14ac:dyDescent="0.3">
      <c r="A817" s="85">
        <v>816</v>
      </c>
      <c r="B817" s="85" t="s">
        <v>366</v>
      </c>
      <c r="C817" s="85" t="s">
        <v>249</v>
      </c>
      <c r="D817" s="85">
        <v>2022</v>
      </c>
      <c r="E817" s="112">
        <f>Raw!E817+Raw!J817+Raw!K817+Raw!N817</f>
        <v>1671388</v>
      </c>
      <c r="F817" s="4">
        <f t="shared" si="196"/>
        <v>374648</v>
      </c>
      <c r="G817" s="94">
        <f t="shared" ref="G817:G826" si="209">G816</f>
        <v>468094.04407710157</v>
      </c>
      <c r="H817" s="94">
        <f>Raw!E817</f>
        <v>1610401</v>
      </c>
      <c r="I817" s="94">
        <f t="shared" si="197"/>
        <v>311939</v>
      </c>
      <c r="J817" s="94">
        <f>Raw!F817</f>
        <v>1453558</v>
      </c>
      <c r="K817" s="95">
        <f>Raw!G817</f>
        <v>207664</v>
      </c>
      <c r="L817" s="95">
        <f>Raw!H817</f>
        <v>0</v>
      </c>
      <c r="M817" s="95">
        <f>Raw!I817+Raw!R817</f>
        <v>2798</v>
      </c>
      <c r="N817" s="95">
        <f>Raw!M817</f>
        <v>-51613</v>
      </c>
      <c r="O817" s="95">
        <f t="shared" ref="O817:O826" si="210">O816</f>
        <v>29213.979675072609</v>
      </c>
      <c r="P817" s="95">
        <f>Raw!O817</f>
        <v>13767</v>
      </c>
      <c r="Q817" s="113">
        <f>E817-(Raw!L817-Raw!P817)</f>
        <v>13155</v>
      </c>
      <c r="R817" s="95">
        <f>Raw!S817+Raw!T817</f>
        <v>3781</v>
      </c>
      <c r="S817" s="95">
        <f>Raw!S817/(Clean!R817/Raw!O817)</f>
        <v>12725.645331922771</v>
      </c>
      <c r="T817" s="95">
        <f>Raw!Q817</f>
        <v>9986</v>
      </c>
      <c r="U817" s="95">
        <f>Raw!U817-Raw!U818</f>
        <v>10221</v>
      </c>
      <c r="V817" s="95">
        <f>Raw!V817-Raw!W817</f>
        <v>92079</v>
      </c>
      <c r="W817" s="95">
        <f t="shared" si="198"/>
        <v>-328</v>
      </c>
      <c r="X817" s="95">
        <f>Raw!X817</f>
        <v>313403</v>
      </c>
      <c r="Y817" s="95">
        <f>Raw!Y817</f>
        <v>52796</v>
      </c>
      <c r="Z817" s="95">
        <f>Raw!Z817</f>
        <v>0</v>
      </c>
      <c r="AA817" s="95">
        <f>Raw!AA817</f>
        <v>-26767</v>
      </c>
    </row>
    <row r="818" spans="1:27" x14ac:dyDescent="0.3">
      <c r="A818" s="85">
        <v>817</v>
      </c>
      <c r="B818" s="85" t="s">
        <v>366</v>
      </c>
      <c r="C818" s="85" t="s">
        <v>249</v>
      </c>
      <c r="D818" s="85">
        <v>2021</v>
      </c>
      <c r="E818" s="112">
        <f>Raw!E818+Raw!J818+Raw!K818+Raw!N818</f>
        <v>1296740</v>
      </c>
      <c r="F818" s="4">
        <f t="shared" si="196"/>
        <v>-112827</v>
      </c>
      <c r="G818" s="94">
        <f t="shared" si="209"/>
        <v>468094.04407710157</v>
      </c>
      <c r="H818" s="94">
        <f>Raw!E818</f>
        <v>1298462</v>
      </c>
      <c r="I818" s="94">
        <f t="shared" si="197"/>
        <v>-108406</v>
      </c>
      <c r="J818" s="94">
        <f>Raw!F818</f>
        <v>1127474</v>
      </c>
      <c r="K818" s="95">
        <f>Raw!G818</f>
        <v>161998</v>
      </c>
      <c r="L818" s="95">
        <f>Raw!H818</f>
        <v>0</v>
      </c>
      <c r="M818" s="95">
        <f>Raw!I818+Raw!R818</f>
        <v>3851</v>
      </c>
      <c r="N818" s="95">
        <f>Raw!M818</f>
        <v>6999</v>
      </c>
      <c r="O818" s="95">
        <f t="shared" si="210"/>
        <v>29213.979675072609</v>
      </c>
      <c r="P818" s="95">
        <f>Raw!O818</f>
        <v>8316</v>
      </c>
      <c r="Q818" s="113">
        <f>E818-(Raw!L818-Raw!P818)</f>
        <v>7989</v>
      </c>
      <c r="R818" s="95">
        <f>Raw!S818+Raw!T818</f>
        <v>2711</v>
      </c>
      <c r="S818" s="95">
        <f>Raw!S818/(Clean!R818/Raw!O818)</f>
        <v>6490.8358539284391</v>
      </c>
      <c r="T818" s="95">
        <f>Raw!Q818</f>
        <v>5605</v>
      </c>
      <c r="U818" s="95">
        <f>Raw!U818-Raw!U819</f>
        <v>-5495</v>
      </c>
      <c r="V818" s="95">
        <f>Raw!V818-Raw!W818</f>
        <v>92407</v>
      </c>
      <c r="W818" s="95">
        <f t="shared" si="198"/>
        <v>29044</v>
      </c>
      <c r="X818" s="95">
        <f>Raw!X818</f>
        <v>308034</v>
      </c>
      <c r="Y818" s="95">
        <f>Raw!Y818</f>
        <v>44444</v>
      </c>
      <c r="Z818" s="95">
        <f>Raw!Z818</f>
        <v>0</v>
      </c>
      <c r="AA818" s="95">
        <f>Raw!AA818</f>
        <v>33405</v>
      </c>
    </row>
    <row r="819" spans="1:27" x14ac:dyDescent="0.3">
      <c r="A819" s="85">
        <v>818</v>
      </c>
      <c r="B819" s="85" t="s">
        <v>366</v>
      </c>
      <c r="C819" s="85" t="s">
        <v>249</v>
      </c>
      <c r="D819" s="85">
        <v>2020</v>
      </c>
      <c r="E819" s="112">
        <f>Raw!E819+Raw!J819+Raw!K819+Raw!N819</f>
        <v>1409567</v>
      </c>
      <c r="F819" s="4">
        <f t="shared" si="196"/>
        <v>243081</v>
      </c>
      <c r="G819" s="94">
        <f t="shared" si="209"/>
        <v>468094.04407710157</v>
      </c>
      <c r="H819" s="94">
        <f>Raw!E819</f>
        <v>1406868</v>
      </c>
      <c r="I819" s="94">
        <f t="shared" si="197"/>
        <v>239805</v>
      </c>
      <c r="J819" s="94">
        <f>Raw!F819</f>
        <v>1214591</v>
      </c>
      <c r="K819" s="95">
        <f>Raw!G819</f>
        <v>187636</v>
      </c>
      <c r="L819" s="95">
        <f>Raw!H819</f>
        <v>0</v>
      </c>
      <c r="M819" s="95">
        <f>Raw!I819+Raw!R819</f>
        <v>4140</v>
      </c>
      <c r="N819" s="95">
        <f>Raw!M819</f>
        <v>1575</v>
      </c>
      <c r="O819" s="95">
        <f t="shared" si="210"/>
        <v>29213.979675072609</v>
      </c>
      <c r="P819" s="95">
        <f>Raw!O819</f>
        <v>5101</v>
      </c>
      <c r="Q819" s="113">
        <f>E819-(Raw!L819-Raw!P819)</f>
        <v>6297</v>
      </c>
      <c r="R819" s="95">
        <f>Raw!S819+Raw!T819</f>
        <v>2024</v>
      </c>
      <c r="S819" s="95">
        <f>Raw!S819/(Clean!R819/Raw!O819)</f>
        <v>5211.891304347826</v>
      </c>
      <c r="T819" s="95">
        <f>Raw!Q819</f>
        <v>3078</v>
      </c>
      <c r="U819" s="95">
        <f>Raw!U819-Raw!U820</f>
        <v>-5342</v>
      </c>
      <c r="V819" s="95">
        <f>Raw!V819-Raw!W819</f>
        <v>63363</v>
      </c>
      <c r="W819" s="95">
        <f t="shared" si="198"/>
        <v>19127</v>
      </c>
      <c r="X819" s="95">
        <f>Raw!X819</f>
        <v>302589</v>
      </c>
      <c r="Y819" s="95">
        <f>Raw!Y819</f>
        <v>63116</v>
      </c>
      <c r="Z819" s="95">
        <f>Raw!Z819</f>
        <v>0</v>
      </c>
      <c r="AA819" s="95">
        <f>Raw!AA819</f>
        <v>61244</v>
      </c>
    </row>
    <row r="820" spans="1:27" x14ac:dyDescent="0.3">
      <c r="A820" s="85">
        <v>819</v>
      </c>
      <c r="B820" s="85" t="s">
        <v>366</v>
      </c>
      <c r="C820" s="85" t="s">
        <v>249</v>
      </c>
      <c r="D820" s="85">
        <v>2019</v>
      </c>
      <c r="E820" s="112">
        <f>Raw!E820+Raw!J820+Raw!K820+Raw!N820</f>
        <v>1166486</v>
      </c>
      <c r="F820" s="4">
        <f t="shared" si="196"/>
        <v>562925</v>
      </c>
      <c r="G820" s="94">
        <f t="shared" si="209"/>
        <v>468094.04407710157</v>
      </c>
      <c r="H820" s="94">
        <f>Raw!E820</f>
        <v>1167063</v>
      </c>
      <c r="I820" s="94">
        <f t="shared" si="197"/>
        <v>557653</v>
      </c>
      <c r="J820" s="94">
        <f>Raw!F820</f>
        <v>986070</v>
      </c>
      <c r="K820" s="95">
        <f>Raw!G820</f>
        <v>158426</v>
      </c>
      <c r="L820" s="95">
        <f>Raw!H820</f>
        <v>0</v>
      </c>
      <c r="M820" s="95">
        <f>Raw!I820+Raw!R820</f>
        <v>3778</v>
      </c>
      <c r="N820" s="95">
        <f>Raw!M820</f>
        <v>20175</v>
      </c>
      <c r="O820" s="95">
        <f t="shared" si="210"/>
        <v>29213.979675072609</v>
      </c>
      <c r="P820" s="95">
        <f>Raw!O820</f>
        <v>21102</v>
      </c>
      <c r="Q820" s="113">
        <f>E820-(Raw!L820-Raw!P820)</f>
        <v>25251</v>
      </c>
      <c r="R820" s="95">
        <f>Raw!S820+Raw!T820</f>
        <v>5653</v>
      </c>
      <c r="S820" s="95">
        <f>Raw!S820/(Clean!R820/Raw!O820)</f>
        <v>23468.649212807362</v>
      </c>
      <c r="T820" s="95">
        <f>Raw!Q820</f>
        <v>15449</v>
      </c>
      <c r="U820" s="95">
        <f>Raw!U820-Raw!U821</f>
        <v>-5698</v>
      </c>
      <c r="V820" s="95">
        <f>Raw!V820-Raw!W820</f>
        <v>44236</v>
      </c>
      <c r="W820" s="95">
        <f t="shared" si="198"/>
        <v>13381</v>
      </c>
      <c r="X820" s="95">
        <f>Raw!X820</f>
        <v>294831</v>
      </c>
      <c r="Y820" s="95">
        <f>Raw!Y820</f>
        <v>76699</v>
      </c>
      <c r="Z820" s="95">
        <f>Raw!Z820</f>
        <v>0</v>
      </c>
      <c r="AA820" s="95">
        <f>Raw!AA820</f>
        <v>29029</v>
      </c>
    </row>
    <row r="821" spans="1:27" x14ac:dyDescent="0.3">
      <c r="A821" s="85">
        <v>820</v>
      </c>
      <c r="B821" s="85" t="s">
        <v>366</v>
      </c>
      <c r="C821" s="85" t="s">
        <v>249</v>
      </c>
      <c r="D821" s="85">
        <v>2018</v>
      </c>
      <c r="E821" s="112">
        <f>Raw!E821+Raw!J821+Raw!K821+Raw!N821</f>
        <v>603561</v>
      </c>
      <c r="F821" s="4">
        <f t="shared" si="196"/>
        <v>24160</v>
      </c>
      <c r="G821" s="94">
        <f t="shared" si="209"/>
        <v>468094.04407710157</v>
      </c>
      <c r="H821" s="94">
        <f>Raw!E821</f>
        <v>609410</v>
      </c>
      <c r="I821" s="94">
        <f t="shared" si="197"/>
        <v>28600</v>
      </c>
      <c r="J821" s="94">
        <f>Raw!F821</f>
        <v>488671</v>
      </c>
      <c r="K821" s="95">
        <f>Raw!G821</f>
        <v>113990</v>
      </c>
      <c r="L821" s="95">
        <f>Raw!H821</f>
        <v>0</v>
      </c>
      <c r="M821" s="95">
        <f>Raw!I821+Raw!R821</f>
        <v>321</v>
      </c>
      <c r="N821" s="95">
        <f>Raw!M821</f>
        <v>10249</v>
      </c>
      <c r="O821" s="95">
        <f t="shared" si="210"/>
        <v>29213.979675072609</v>
      </c>
      <c r="P821" s="95">
        <f>Raw!O821</f>
        <v>7901</v>
      </c>
      <c r="Q821" s="113">
        <f>E821-(Raw!L821-Raw!P821)</f>
        <v>6488</v>
      </c>
      <c r="R821" s="95">
        <f>Raw!S821+Raw!T821</f>
        <v>2087</v>
      </c>
      <c r="S821" s="95">
        <f>Raw!S821/(Clean!R821/Raw!O821)</f>
        <v>8692.2357450886448</v>
      </c>
      <c r="T821" s="95">
        <f>Raw!Q821</f>
        <v>5814</v>
      </c>
      <c r="U821" s="95">
        <f>Raw!U821-Raw!U822</f>
        <v>9623</v>
      </c>
      <c r="V821" s="95">
        <f>Raw!V821-Raw!W821</f>
        <v>30855</v>
      </c>
      <c r="W821" s="95">
        <f t="shared" si="198"/>
        <v>21462</v>
      </c>
      <c r="X821" s="95">
        <f>Raw!X821</f>
        <v>344931</v>
      </c>
      <c r="Y821" s="95">
        <f>Raw!Y821</f>
        <v>93149</v>
      </c>
      <c r="Z821" s="95">
        <f>Raw!Z821</f>
        <v>0</v>
      </c>
      <c r="AA821" s="95">
        <f>Raw!AA821</f>
        <v>25282</v>
      </c>
    </row>
    <row r="822" spans="1:27" x14ac:dyDescent="0.3">
      <c r="A822" s="85">
        <v>821</v>
      </c>
      <c r="B822" s="85" t="s">
        <v>366</v>
      </c>
      <c r="C822" s="85" t="s">
        <v>249</v>
      </c>
      <c r="D822" s="85">
        <v>2017</v>
      </c>
      <c r="E822" s="112">
        <f>Raw!E822+Raw!J822+Raw!K822+Raw!N822</f>
        <v>579401</v>
      </c>
      <c r="F822" s="4">
        <f t="shared" si="196"/>
        <v>-1545</v>
      </c>
      <c r="G822" s="94">
        <f t="shared" si="209"/>
        <v>468094.04407710157</v>
      </c>
      <c r="H822" s="94">
        <f>Raw!E822</f>
        <v>580810</v>
      </c>
      <c r="I822" s="94">
        <f t="shared" si="197"/>
        <v>-2315</v>
      </c>
      <c r="J822" s="94">
        <f>Raw!F822</f>
        <v>465831</v>
      </c>
      <c r="K822" s="95">
        <f>Raw!G822</f>
        <v>104132</v>
      </c>
      <c r="L822" s="95">
        <f>Raw!H822</f>
        <v>0</v>
      </c>
      <c r="M822" s="95">
        <f>Raw!I822+Raw!R822</f>
        <v>480</v>
      </c>
      <c r="N822" s="95">
        <f>Raw!M822</f>
        <v>12594</v>
      </c>
      <c r="O822" s="95">
        <f t="shared" si="210"/>
        <v>29213.979675072609</v>
      </c>
      <c r="P822" s="95">
        <f>Raw!O822</f>
        <v>13149</v>
      </c>
      <c r="Q822" s="113">
        <f>E822-(Raw!L822-Raw!P822)</f>
        <v>14496</v>
      </c>
      <c r="R822" s="95">
        <f>Raw!S822+Raw!T822</f>
        <v>3311</v>
      </c>
      <c r="S822" s="95">
        <f>Raw!S822/(Clean!R822/Raw!O822)</f>
        <v>13148.999999999998</v>
      </c>
      <c r="T822" s="95">
        <f>Raw!Q822</f>
        <v>7662</v>
      </c>
      <c r="U822" s="95">
        <f>Raw!U822-Raw!U823</f>
        <v>12626</v>
      </c>
      <c r="V822" s="95">
        <f>Raw!V822-Raw!W822</f>
        <v>9393</v>
      </c>
      <c r="W822" s="95">
        <f t="shared" si="198"/>
        <v>-305</v>
      </c>
      <c r="X822" s="95">
        <f>Raw!X822</f>
        <v>325494</v>
      </c>
      <c r="Y822" s="95">
        <f>Raw!Y822</f>
        <v>110119</v>
      </c>
      <c r="Z822" s="95">
        <f>Raw!Z822</f>
        <v>0</v>
      </c>
      <c r="AA822" s="95">
        <f>Raw!AA822</f>
        <v>4981</v>
      </c>
    </row>
    <row r="823" spans="1:27" x14ac:dyDescent="0.3">
      <c r="A823" s="85">
        <v>822</v>
      </c>
      <c r="B823" s="85" t="s">
        <v>366</v>
      </c>
      <c r="C823" s="85" t="s">
        <v>249</v>
      </c>
      <c r="D823" s="85">
        <v>2016</v>
      </c>
      <c r="E823" s="112">
        <f>Raw!E823+Raw!J823+Raw!K823+Raw!N823</f>
        <v>580946</v>
      </c>
      <c r="F823" s="4">
        <f t="shared" si="196"/>
        <v>38352</v>
      </c>
      <c r="G823" s="94">
        <f t="shared" si="209"/>
        <v>468094.04407710157</v>
      </c>
      <c r="H823" s="94">
        <f>Raw!E823</f>
        <v>583125</v>
      </c>
      <c r="I823" s="94">
        <f t="shared" si="197"/>
        <v>36562</v>
      </c>
      <c r="J823" s="94">
        <f>Raw!F823</f>
        <v>470568</v>
      </c>
      <c r="K823" s="95">
        <f>Raw!G823</f>
        <v>103202</v>
      </c>
      <c r="L823" s="95">
        <f>Raw!H823</f>
        <v>0</v>
      </c>
      <c r="M823" s="95">
        <f>Raw!I823+Raw!R823</f>
        <v>0</v>
      </c>
      <c r="N823" s="95">
        <f>Raw!M823</f>
        <v>13322</v>
      </c>
      <c r="O823" s="95">
        <f t="shared" si="210"/>
        <v>29213.979675072609</v>
      </c>
      <c r="P823" s="95">
        <f>Raw!O823</f>
        <v>15833</v>
      </c>
      <c r="Q823" s="113">
        <f>E823-(Raw!L823-Raw!P823)</f>
        <v>15001</v>
      </c>
      <c r="R823" s="95">
        <f>Raw!S823+Raw!T823</f>
        <v>3859</v>
      </c>
      <c r="S823" s="95">
        <f>Raw!S823/(Clean!R823/Raw!O823)</f>
        <v>15833</v>
      </c>
      <c r="T823" s="95">
        <f>Raw!Q823</f>
        <v>11973</v>
      </c>
      <c r="U823" s="95">
        <f>Raw!U823-Raw!U824</f>
        <v>-2523</v>
      </c>
      <c r="V823" s="95">
        <f>Raw!V823-Raw!W823</f>
        <v>9698</v>
      </c>
      <c r="W823" s="95">
        <f t="shared" si="198"/>
        <v>-59178</v>
      </c>
      <c r="X823" s="95">
        <f>Raw!X823</f>
        <v>345285</v>
      </c>
      <c r="Y823" s="95">
        <f>Raw!Y823</f>
        <v>112613</v>
      </c>
      <c r="Z823" s="95">
        <f>Raw!Z823</f>
        <v>0</v>
      </c>
      <c r="AA823" s="95">
        <f>Raw!AA823</f>
        <v>3778</v>
      </c>
    </row>
    <row r="824" spans="1:27" x14ac:dyDescent="0.3">
      <c r="A824" s="85">
        <v>823</v>
      </c>
      <c r="B824" s="85" t="s">
        <v>366</v>
      </c>
      <c r="C824" s="85" t="s">
        <v>249</v>
      </c>
      <c r="D824" s="85">
        <v>2015</v>
      </c>
      <c r="E824" s="112">
        <f>Raw!E824+Raw!J824+Raw!K824+Raw!N824</f>
        <v>542594</v>
      </c>
      <c r="F824" s="4">
        <f t="shared" si="196"/>
        <v>-3739</v>
      </c>
      <c r="G824" s="94">
        <f t="shared" si="209"/>
        <v>468094.04407710157</v>
      </c>
      <c r="H824" s="94">
        <f>Raw!E824</f>
        <v>546563</v>
      </c>
      <c r="I824" s="94">
        <f t="shared" si="197"/>
        <v>-1577</v>
      </c>
      <c r="J824" s="94">
        <f>Raw!F824</f>
        <v>447716</v>
      </c>
      <c r="K824" s="95">
        <f>Raw!G824</f>
        <v>84507</v>
      </c>
      <c r="L824" s="95">
        <f>Raw!H824</f>
        <v>0</v>
      </c>
      <c r="M824" s="95">
        <f>Raw!I824+Raw!R824</f>
        <v>1835</v>
      </c>
      <c r="N824" s="95">
        <f>Raw!M824</f>
        <v>17310</v>
      </c>
      <c r="O824" s="95">
        <f t="shared" si="210"/>
        <v>29213.979675072609</v>
      </c>
      <c r="P824" s="95">
        <f>Raw!O824</f>
        <v>19449</v>
      </c>
      <c r="Q824" s="113">
        <f>E824-(Raw!L824-Raw!P824)</f>
        <v>18003</v>
      </c>
      <c r="R824" s="95">
        <f>Raw!S824+Raw!T824</f>
        <v>4662</v>
      </c>
      <c r="S824" s="95">
        <f>Raw!S824/(Clean!R824/Raw!O824)</f>
        <v>19449</v>
      </c>
      <c r="T824" s="95">
        <f>Raw!Q824</f>
        <v>14788</v>
      </c>
      <c r="U824" s="95">
        <f>Raw!U824-Raw!U825</f>
        <v>-687</v>
      </c>
      <c r="V824" s="95">
        <f>Raw!V824-Raw!W824</f>
        <v>68876</v>
      </c>
      <c r="W824" s="95">
        <f t="shared" si="198"/>
        <v>-15269</v>
      </c>
      <c r="X824" s="95">
        <f>Raw!X824</f>
        <v>361475</v>
      </c>
      <c r="Y824" s="95">
        <f>Raw!Y824</f>
        <v>127163</v>
      </c>
      <c r="Z824" s="95">
        <f>Raw!Z824</f>
        <v>0</v>
      </c>
      <c r="AA824" s="95">
        <f>Raw!AA824</f>
        <v>-26011</v>
      </c>
    </row>
    <row r="825" spans="1:27" x14ac:dyDescent="0.3">
      <c r="A825" s="85">
        <v>824</v>
      </c>
      <c r="B825" s="85" t="s">
        <v>366</v>
      </c>
      <c r="C825" s="85" t="s">
        <v>249</v>
      </c>
      <c r="D825" s="85">
        <v>2014</v>
      </c>
      <c r="E825" s="112">
        <f>Raw!E825+Raw!J825+Raw!K825+Raw!N825</f>
        <v>546333</v>
      </c>
      <c r="F825" s="4">
        <f t="shared" si="196"/>
        <v>143078</v>
      </c>
      <c r="G825" s="94">
        <f t="shared" si="209"/>
        <v>468094.04407710157</v>
      </c>
      <c r="H825" s="94">
        <f>Raw!E825</f>
        <v>548140</v>
      </c>
      <c r="I825" s="94">
        <f t="shared" si="197"/>
        <v>145784</v>
      </c>
      <c r="J825" s="94">
        <f>Raw!F825</f>
        <v>455447</v>
      </c>
      <c r="K825" s="95">
        <f>Raw!G825</f>
        <v>63100</v>
      </c>
      <c r="L825" s="95">
        <f>Raw!H825</f>
        <v>0</v>
      </c>
      <c r="M825" s="95">
        <f>Raw!I825+Raw!R825</f>
        <v>1611</v>
      </c>
      <c r="N825" s="95">
        <f>Raw!M825</f>
        <v>33746</v>
      </c>
      <c r="O825" s="95">
        <f t="shared" si="210"/>
        <v>29213.979675072609</v>
      </c>
      <c r="P825" s="95">
        <f>Raw!O825</f>
        <v>37703</v>
      </c>
      <c r="Q825" s="113">
        <f>E825-(Raw!L825-Raw!P825)</f>
        <v>39939</v>
      </c>
      <c r="R825" s="95">
        <f>Raw!S825+Raw!T825</f>
        <v>8000</v>
      </c>
      <c r="S825" s="95">
        <f>Raw!S825/(Clean!R825/Raw!O825)</f>
        <v>37703</v>
      </c>
      <c r="T825" s="95">
        <f>Raw!Q825</f>
        <v>29704</v>
      </c>
      <c r="U825" s="95">
        <f>Raw!U825-Raw!U826</f>
        <v>5970</v>
      </c>
      <c r="V825" s="95">
        <f>Raw!V825-Raw!W825</f>
        <v>84145</v>
      </c>
      <c r="W825" s="95">
        <f t="shared" si="198"/>
        <v>28473</v>
      </c>
      <c r="X825" s="95">
        <f>Raw!X825</f>
        <v>374466</v>
      </c>
      <c r="Y825" s="95">
        <f>Raw!Y825</f>
        <v>145316</v>
      </c>
      <c r="Z825" s="95">
        <f>Raw!Z825</f>
        <v>0</v>
      </c>
      <c r="AA825" s="95">
        <f>Raw!AA825</f>
        <v>59371</v>
      </c>
    </row>
    <row r="826" spans="1:27" ht="15" thickBot="1" x14ac:dyDescent="0.35">
      <c r="A826" s="93">
        <v>825</v>
      </c>
      <c r="B826" s="93" t="s">
        <v>366</v>
      </c>
      <c r="C826" s="93" t="s">
        <v>249</v>
      </c>
      <c r="D826" s="93">
        <v>2013</v>
      </c>
      <c r="E826" s="112">
        <f>Raw!E826+Raw!J826+Raw!K826+Raw!N826</f>
        <v>403255</v>
      </c>
      <c r="F826" s="4">
        <f t="shared" si="196"/>
        <v>-3936736</v>
      </c>
      <c r="G826" s="94">
        <f t="shared" si="209"/>
        <v>468094.04407710157</v>
      </c>
      <c r="H826" s="94">
        <f>Raw!E826</f>
        <v>402356</v>
      </c>
      <c r="I826" s="94">
        <f t="shared" si="197"/>
        <v>-3941857</v>
      </c>
      <c r="J826" s="94">
        <f>Raw!F826</f>
        <v>318161</v>
      </c>
      <c r="K826" s="95">
        <f>Raw!G826</f>
        <v>50120</v>
      </c>
      <c r="L826" s="95">
        <f>Raw!H826</f>
        <v>0</v>
      </c>
      <c r="M826" s="95">
        <f>Raw!I826+Raw!R826</f>
        <v>0</v>
      </c>
      <c r="N826" s="95">
        <f>Raw!M826</f>
        <v>38058</v>
      </c>
      <c r="O826" s="95">
        <f t="shared" si="210"/>
        <v>29213.979675072609</v>
      </c>
      <c r="P826" s="95">
        <f>Raw!O826</f>
        <v>44288</v>
      </c>
      <c r="Q826" s="113">
        <f>E826-(Raw!L826-Raw!P826)</f>
        <v>49939</v>
      </c>
      <c r="R826" s="95">
        <f>Raw!S826+Raw!T826</f>
        <v>10982</v>
      </c>
      <c r="S826" s="95">
        <f>Raw!S826/(Clean!R826/Raw!O826)</f>
        <v>44288</v>
      </c>
      <c r="T826" s="95">
        <f>Raw!Q826</f>
        <v>33306</v>
      </c>
      <c r="U826" s="95">
        <f>Raw!U826-Raw!U827</f>
        <v>-359233</v>
      </c>
      <c r="V826" s="95">
        <f>Raw!V826-Raw!W826</f>
        <v>55672</v>
      </c>
      <c r="W826" s="95">
        <f t="shared" si="198"/>
        <v>315618</v>
      </c>
      <c r="X826" s="95">
        <f>Raw!X826</f>
        <v>343299</v>
      </c>
      <c r="Y826" s="95">
        <f>Raw!Y826</f>
        <v>166191</v>
      </c>
      <c r="Z826" s="95">
        <f>Raw!Z826</f>
        <v>0</v>
      </c>
      <c r="AA826" s="95">
        <f>Raw!AA826</f>
        <v>91372</v>
      </c>
    </row>
    <row r="827" spans="1:27" ht="15" thickTop="1" x14ac:dyDescent="0.3">
      <c r="A827" s="88">
        <v>826</v>
      </c>
      <c r="B827" s="88" t="s">
        <v>366</v>
      </c>
      <c r="C827" s="88" t="s">
        <v>239</v>
      </c>
      <c r="D827" s="88">
        <v>2023</v>
      </c>
      <c r="E827" s="112">
        <f>Raw!E827+Raw!J827+Raw!K827+Raw!N827</f>
        <v>4339991</v>
      </c>
      <c r="F827" s="4">
        <f t="shared" si="196"/>
        <v>-195328</v>
      </c>
      <c r="G827" s="94">
        <f t="shared" si="199"/>
        <v>923107.17562386976</v>
      </c>
      <c r="H827" s="94">
        <f>Raw!E827</f>
        <v>4344213</v>
      </c>
      <c r="I827" s="94">
        <f t="shared" si="197"/>
        <v>-195805</v>
      </c>
      <c r="J827" s="94">
        <f>Raw!F827</f>
        <v>4138282</v>
      </c>
      <c r="K827" s="95">
        <f>Raw!G827</f>
        <v>108233</v>
      </c>
      <c r="L827" s="95">
        <f>Raw!H827</f>
        <v>0</v>
      </c>
      <c r="M827" s="95">
        <f>Raw!I827+Raw!R827</f>
        <v>176116</v>
      </c>
      <c r="N827" s="95">
        <f>Raw!M827</f>
        <v>85605</v>
      </c>
      <c r="O827" s="95">
        <f t="shared" si="200"/>
        <v>27319.745915525804</v>
      </c>
      <c r="P827" s="95">
        <f>Raw!O827</f>
        <v>90174</v>
      </c>
      <c r="Q827" s="113">
        <f>E827-(Raw!L827-Raw!P827)</f>
        <v>100202</v>
      </c>
      <c r="R827" s="95">
        <f>Raw!S827+Raw!T827</f>
        <v>18819</v>
      </c>
      <c r="S827" s="95">
        <f>Raw!S827/(Clean!R827/Raw!O827)</f>
        <v>158517.25745257453</v>
      </c>
      <c r="T827" s="95">
        <f>Raw!Q827</f>
        <v>71355</v>
      </c>
      <c r="U827" s="95">
        <f>Raw!U827-Raw!U828</f>
        <v>46685</v>
      </c>
      <c r="V827" s="95">
        <f>Raw!V827-Raw!W827</f>
        <v>-259946</v>
      </c>
      <c r="W827" s="95">
        <f t="shared" si="198"/>
        <v>-85509</v>
      </c>
      <c r="X827" s="95">
        <f>Raw!X827</f>
        <v>1611871</v>
      </c>
      <c r="Y827" s="95">
        <f>Raw!Y827</f>
        <v>626842</v>
      </c>
      <c r="Z827" s="95">
        <f>Raw!Z827</f>
        <v>461802</v>
      </c>
      <c r="AA827" s="95">
        <f>Raw!AA827</f>
        <v>419552</v>
      </c>
    </row>
    <row r="828" spans="1:27" x14ac:dyDescent="0.3">
      <c r="A828" s="85">
        <v>827</v>
      </c>
      <c r="B828" s="85" t="s">
        <v>366</v>
      </c>
      <c r="C828" s="85" t="s">
        <v>239</v>
      </c>
      <c r="D828" s="85">
        <v>2022</v>
      </c>
      <c r="E828" s="112">
        <f>Raw!E828+Raw!J828+Raw!K828+Raw!N828</f>
        <v>4535319</v>
      </c>
      <c r="F828" s="4">
        <f t="shared" si="196"/>
        <v>946063</v>
      </c>
      <c r="G828" s="94">
        <f t="shared" ref="G828:G837" si="211">G827</f>
        <v>923107.17562386976</v>
      </c>
      <c r="H828" s="94">
        <f>Raw!E828</f>
        <v>4540018</v>
      </c>
      <c r="I828" s="94">
        <f t="shared" si="197"/>
        <v>947972</v>
      </c>
      <c r="J828" s="94">
        <f>Raw!F828</f>
        <v>4336756</v>
      </c>
      <c r="K828" s="95">
        <f>Raw!G828</f>
        <v>84794</v>
      </c>
      <c r="L828" s="95">
        <f>Raw!H828</f>
        <v>0</v>
      </c>
      <c r="M828" s="95">
        <f>Raw!I828+Raw!R828</f>
        <v>198038</v>
      </c>
      <c r="N828" s="95">
        <f>Raw!M828</f>
        <v>85996</v>
      </c>
      <c r="O828" s="95">
        <f t="shared" ref="O828:O837" si="212">O827</f>
        <v>27319.745915525804</v>
      </c>
      <c r="P828" s="95">
        <f>Raw!O828</f>
        <v>86549</v>
      </c>
      <c r="Q828" s="113">
        <f>E828-(Raw!L828-Raw!P828)</f>
        <v>99280</v>
      </c>
      <c r="R828" s="95">
        <f>Raw!S828+Raw!T828</f>
        <v>17982</v>
      </c>
      <c r="S828" s="95">
        <f>Raw!S828/(Clean!R828/Raw!O828)</f>
        <v>165117.89533978424</v>
      </c>
      <c r="T828" s="95">
        <f>Raw!Q828</f>
        <v>68567</v>
      </c>
      <c r="U828" s="95">
        <f>Raw!U828-Raw!U829</f>
        <v>-11419</v>
      </c>
      <c r="V828" s="95">
        <f>Raw!V828-Raw!W828</f>
        <v>-174437</v>
      </c>
      <c r="W828" s="95">
        <f t="shared" si="198"/>
        <v>-28366</v>
      </c>
      <c r="X828" s="95">
        <f>Raw!X828</f>
        <v>1570890</v>
      </c>
      <c r="Y828" s="95">
        <f>Raw!Y828</f>
        <v>360156</v>
      </c>
      <c r="Z828" s="95">
        <f>Raw!Z828</f>
        <v>453021</v>
      </c>
      <c r="AA828" s="95">
        <f>Raw!AA828</f>
        <v>377723</v>
      </c>
    </row>
    <row r="829" spans="1:27" x14ac:dyDescent="0.3">
      <c r="A829" s="85">
        <v>828</v>
      </c>
      <c r="B829" s="85" t="s">
        <v>366</v>
      </c>
      <c r="C829" s="85" t="s">
        <v>239</v>
      </c>
      <c r="D829" s="85">
        <v>2021</v>
      </c>
      <c r="E829" s="112">
        <f>Raw!E829+Raw!J829+Raw!K829+Raw!N829</f>
        <v>3589256</v>
      </c>
      <c r="F829" s="4">
        <f t="shared" si="196"/>
        <v>712630</v>
      </c>
      <c r="G829" s="94">
        <f t="shared" si="211"/>
        <v>923107.17562386976</v>
      </c>
      <c r="H829" s="94">
        <f>Raw!E829</f>
        <v>3592046</v>
      </c>
      <c r="I829" s="94">
        <f t="shared" si="197"/>
        <v>715751</v>
      </c>
      <c r="J829" s="94">
        <f>Raw!F829</f>
        <v>3399756</v>
      </c>
      <c r="K829" s="95">
        <f>Raw!G829</f>
        <v>77352</v>
      </c>
      <c r="L829" s="95">
        <f>Raw!H829</f>
        <v>0</v>
      </c>
      <c r="M829" s="95">
        <f>Raw!I829+Raw!R829</f>
        <v>184272</v>
      </c>
      <c r="N829" s="95">
        <f>Raw!M829</f>
        <v>47911</v>
      </c>
      <c r="O829" s="95">
        <f t="shared" si="212"/>
        <v>27319.745915525804</v>
      </c>
      <c r="P829" s="95">
        <f>Raw!O829</f>
        <v>51488</v>
      </c>
      <c r="Q829" s="113">
        <f>E829-(Raw!L829-Raw!P829)</f>
        <v>55451</v>
      </c>
      <c r="R829" s="95">
        <f>Raw!S829+Raw!T829</f>
        <v>10328</v>
      </c>
      <c r="S829" s="95">
        <f>Raw!S829/(Clean!R829/Raw!O829)</f>
        <v>164628.99147947328</v>
      </c>
      <c r="T829" s="95">
        <f>Raw!Q829</f>
        <v>41160</v>
      </c>
      <c r="U829" s="95">
        <f>Raw!U829-Raw!U830</f>
        <v>19831</v>
      </c>
      <c r="V829" s="95">
        <f>Raw!V829-Raw!W829</f>
        <v>-146071</v>
      </c>
      <c r="W829" s="95">
        <f t="shared" si="198"/>
        <v>-275381</v>
      </c>
      <c r="X829" s="95">
        <f>Raw!X829</f>
        <v>1701554</v>
      </c>
      <c r="Y829" s="95">
        <f>Raw!Y829</f>
        <v>464512</v>
      </c>
      <c r="Z829" s="95">
        <f>Raw!Z829</f>
        <v>663955</v>
      </c>
      <c r="AA829" s="95">
        <f>Raw!AA829</f>
        <v>751227</v>
      </c>
    </row>
    <row r="830" spans="1:27" x14ac:dyDescent="0.3">
      <c r="A830" s="85">
        <v>829</v>
      </c>
      <c r="B830" s="85" t="s">
        <v>366</v>
      </c>
      <c r="C830" s="85" t="s">
        <v>239</v>
      </c>
      <c r="D830" s="85">
        <v>2020</v>
      </c>
      <c r="E830" s="112">
        <f>Raw!E830+Raw!J830+Raw!K830+Raw!N830</f>
        <v>2876626</v>
      </c>
      <c r="F830" s="4">
        <f t="shared" si="196"/>
        <v>428131</v>
      </c>
      <c r="G830" s="94">
        <f t="shared" si="211"/>
        <v>923107.17562386976</v>
      </c>
      <c r="H830" s="94">
        <f>Raw!E830</f>
        <v>2876295</v>
      </c>
      <c r="I830" s="94">
        <f t="shared" si="197"/>
        <v>427794</v>
      </c>
      <c r="J830" s="94">
        <f>Raw!F830</f>
        <v>2698642</v>
      </c>
      <c r="K830" s="95">
        <f>Raw!G830</f>
        <v>70915</v>
      </c>
      <c r="L830" s="95">
        <f>Raw!H830</f>
        <v>0</v>
      </c>
      <c r="M830" s="95">
        <f>Raw!I830+Raw!R830</f>
        <v>108163</v>
      </c>
      <c r="N830" s="95">
        <f>Raw!M830</f>
        <v>44233</v>
      </c>
      <c r="O830" s="95">
        <f t="shared" si="212"/>
        <v>27319.745915525804</v>
      </c>
      <c r="P830" s="95">
        <f>Raw!O830</f>
        <v>46317</v>
      </c>
      <c r="Q830" s="113">
        <f>E830-(Raw!L830-Raw!P830)</f>
        <v>54445</v>
      </c>
      <c r="R830" s="95">
        <f>Raw!S830+Raw!T830</f>
        <v>9881</v>
      </c>
      <c r="S830" s="95">
        <f>Raw!S830/(Clean!R830/Raw!O830)</f>
        <v>83690.28620584961</v>
      </c>
      <c r="T830" s="95">
        <f>Raw!Q830</f>
        <v>36436</v>
      </c>
      <c r="U830" s="95">
        <f>Raw!U830-Raw!U831</f>
        <v>16247</v>
      </c>
      <c r="V830" s="95">
        <f>Raw!V830-Raw!W830</f>
        <v>129310</v>
      </c>
      <c r="W830" s="95">
        <f t="shared" si="198"/>
        <v>293818</v>
      </c>
      <c r="X830" s="95">
        <f>Raw!X830</f>
        <v>1781646</v>
      </c>
      <c r="Y830" s="95">
        <f>Raw!Y830</f>
        <v>371166</v>
      </c>
      <c r="Z830" s="95">
        <f>Raw!Z830</f>
        <v>968155</v>
      </c>
      <c r="AA830" s="95">
        <f>Raw!AA830</f>
        <v>-18765</v>
      </c>
    </row>
    <row r="831" spans="1:27" x14ac:dyDescent="0.3">
      <c r="A831" s="85">
        <v>830</v>
      </c>
      <c r="B831" s="85" t="s">
        <v>366</v>
      </c>
      <c r="C831" s="85" t="s">
        <v>239</v>
      </c>
      <c r="D831" s="85">
        <v>2019</v>
      </c>
      <c r="E831" s="112">
        <f>Raw!E831+Raw!J831+Raw!K831+Raw!N831</f>
        <v>2448495</v>
      </c>
      <c r="F831" s="4">
        <f t="shared" si="196"/>
        <v>-371307</v>
      </c>
      <c r="G831" s="94">
        <f t="shared" si="211"/>
        <v>923107.17562386976</v>
      </c>
      <c r="H831" s="94">
        <f>Raw!E831</f>
        <v>2448501</v>
      </c>
      <c r="I831" s="94">
        <f t="shared" si="197"/>
        <v>-371916</v>
      </c>
      <c r="J831" s="94">
        <f>Raw!F831</f>
        <v>2279090</v>
      </c>
      <c r="K831" s="95">
        <f>Raw!G831</f>
        <v>73601</v>
      </c>
      <c r="L831" s="95">
        <f>Raw!H831</f>
        <v>0</v>
      </c>
      <c r="M831" s="95">
        <f>Raw!I831+Raw!R831</f>
        <v>2099</v>
      </c>
      <c r="N831" s="95">
        <f>Raw!M831</f>
        <v>79011</v>
      </c>
      <c r="O831" s="95">
        <f t="shared" si="212"/>
        <v>27319.745915525804</v>
      </c>
      <c r="P831" s="95">
        <f>Raw!O831</f>
        <v>88637</v>
      </c>
      <c r="Q831" s="113">
        <f>E831-(Raw!L831-Raw!P831)</f>
        <v>96670</v>
      </c>
      <c r="R831" s="95">
        <f>Raw!S831+Raw!T831</f>
        <v>17665</v>
      </c>
      <c r="S831" s="95">
        <f>Raw!S831/(Clean!R831/Raw!O831)</f>
        <v>88637</v>
      </c>
      <c r="T831" s="95">
        <f>Raw!Q831</f>
        <v>70972</v>
      </c>
      <c r="U831" s="95">
        <f>Raw!U831-Raw!U832</f>
        <v>132899</v>
      </c>
      <c r="V831" s="95">
        <f>Raw!V831-Raw!W831</f>
        <v>-164508</v>
      </c>
      <c r="W831" s="95">
        <f t="shared" si="198"/>
        <v>-188483</v>
      </c>
      <c r="X831" s="95">
        <f>Raw!X831</f>
        <v>1419864</v>
      </c>
      <c r="Y831" s="95">
        <f>Raw!Y831</f>
        <v>340045</v>
      </c>
      <c r="Z831" s="95">
        <f>Raw!Z831</f>
        <v>453772</v>
      </c>
      <c r="AA831" s="95">
        <f>Raw!AA831</f>
        <v>85038</v>
      </c>
    </row>
    <row r="832" spans="1:27" x14ac:dyDescent="0.3">
      <c r="A832" s="85">
        <v>831</v>
      </c>
      <c r="B832" s="85" t="s">
        <v>366</v>
      </c>
      <c r="C832" s="85" t="s">
        <v>239</v>
      </c>
      <c r="D832" s="85">
        <v>2018</v>
      </c>
      <c r="E832" s="112">
        <f>Raw!E832+Raw!J832+Raw!K832+Raw!N832</f>
        <v>2819802</v>
      </c>
      <c r="F832" s="4">
        <f t="shared" si="196"/>
        <v>758900</v>
      </c>
      <c r="G832" s="94">
        <f t="shared" si="211"/>
        <v>923107.17562386976</v>
      </c>
      <c r="H832" s="94">
        <f>Raw!E832</f>
        <v>2820417</v>
      </c>
      <c r="I832" s="94">
        <f t="shared" si="197"/>
        <v>757579</v>
      </c>
      <c r="J832" s="94">
        <f>Raw!F832</f>
        <v>2660392</v>
      </c>
      <c r="K832" s="95">
        <f>Raw!G832</f>
        <v>61037</v>
      </c>
      <c r="L832" s="95">
        <f>Raw!H832</f>
        <v>0</v>
      </c>
      <c r="M832" s="95">
        <f>Raw!I832+Raw!R832</f>
        <v>1532</v>
      </c>
      <c r="N832" s="95">
        <f>Raw!M832</f>
        <v>96003</v>
      </c>
      <c r="O832" s="95">
        <f t="shared" si="212"/>
        <v>27319.745915525804</v>
      </c>
      <c r="P832" s="95">
        <f>Raw!O832</f>
        <v>100655</v>
      </c>
      <c r="Q832" s="113">
        <f>E832-(Raw!L832-Raw!P832)</f>
        <v>115403</v>
      </c>
      <c r="R832" s="95">
        <f>Raw!S832+Raw!T832</f>
        <v>20015</v>
      </c>
      <c r="S832" s="95">
        <f>Raw!S832/(Clean!R832/Raw!O832)</f>
        <v>100655</v>
      </c>
      <c r="T832" s="95">
        <f>Raw!Q832</f>
        <v>80640</v>
      </c>
      <c r="U832" s="95">
        <f>Raw!U832-Raw!U833</f>
        <v>-183115</v>
      </c>
      <c r="V832" s="95">
        <f>Raw!V832-Raw!W832</f>
        <v>23975</v>
      </c>
      <c r="W832" s="95">
        <f t="shared" si="198"/>
        <v>36338</v>
      </c>
      <c r="X832" s="95">
        <f>Raw!X832</f>
        <v>862362</v>
      </c>
      <c r="Y832" s="95">
        <f>Raw!Y832</f>
        <v>257145</v>
      </c>
      <c r="Z832" s="95">
        <f>Raw!Z832</f>
        <v>151333</v>
      </c>
      <c r="AA832" s="95">
        <f>Raw!AA832</f>
        <v>193185</v>
      </c>
    </row>
    <row r="833" spans="1:27" x14ac:dyDescent="0.3">
      <c r="A833" s="85">
        <v>832</v>
      </c>
      <c r="B833" s="85" t="s">
        <v>366</v>
      </c>
      <c r="C833" s="85" t="s">
        <v>239</v>
      </c>
      <c r="D833" s="85">
        <v>2017</v>
      </c>
      <c r="E833" s="112">
        <f>Raw!E833+Raw!J833+Raw!K833+Raw!N833</f>
        <v>2060902</v>
      </c>
      <c r="F833" s="4">
        <f t="shared" si="196"/>
        <v>119381</v>
      </c>
      <c r="G833" s="94">
        <f t="shared" si="211"/>
        <v>923107.17562386976</v>
      </c>
      <c r="H833" s="94">
        <f>Raw!E833</f>
        <v>2062838</v>
      </c>
      <c r="I833" s="94">
        <f t="shared" si="197"/>
        <v>119647</v>
      </c>
      <c r="J833" s="94">
        <f>Raw!F833</f>
        <v>1914524</v>
      </c>
      <c r="K833" s="95">
        <f>Raw!G833</f>
        <v>110628</v>
      </c>
      <c r="L833" s="95">
        <f>Raw!H833</f>
        <v>0</v>
      </c>
      <c r="M833" s="95">
        <f>Raw!I833+Raw!R833</f>
        <v>2201</v>
      </c>
      <c r="N833" s="95">
        <f>Raw!M833</f>
        <v>30236</v>
      </c>
      <c r="O833" s="95">
        <f t="shared" si="212"/>
        <v>27319.745915525804</v>
      </c>
      <c r="P833" s="95">
        <f>Raw!O833</f>
        <v>35425</v>
      </c>
      <c r="Q833" s="113">
        <f>E833-(Raw!L833-Raw!P833)</f>
        <v>34970</v>
      </c>
      <c r="R833" s="95">
        <f>Raw!S833+Raw!T833</f>
        <v>6670</v>
      </c>
      <c r="S833" s="95">
        <f>Raw!S833/(Clean!R833/Raw!O833)</f>
        <v>34681.446776611694</v>
      </c>
      <c r="T833" s="95">
        <f>Raw!Q833</f>
        <v>28755</v>
      </c>
      <c r="U833" s="95">
        <f>Raw!U833-Raw!U834</f>
        <v>162185</v>
      </c>
      <c r="V833" s="95">
        <f>Raw!V833-Raw!W833</f>
        <v>-12363</v>
      </c>
      <c r="W833" s="95">
        <f t="shared" si="198"/>
        <v>63726</v>
      </c>
      <c r="X833" s="95">
        <f>Raw!X833</f>
        <v>717860</v>
      </c>
      <c r="Y833" s="95">
        <f>Raw!Y833</f>
        <v>131519</v>
      </c>
      <c r="Z833" s="95">
        <f>Raw!Z833</f>
        <v>113717</v>
      </c>
      <c r="AA833" s="95">
        <f>Raw!AA833</f>
        <v>16298</v>
      </c>
    </row>
    <row r="834" spans="1:27" x14ac:dyDescent="0.3">
      <c r="A834" s="85">
        <v>833</v>
      </c>
      <c r="B834" s="85" t="s">
        <v>366</v>
      </c>
      <c r="C834" s="85" t="s">
        <v>239</v>
      </c>
      <c r="D834" s="85">
        <v>2016</v>
      </c>
      <c r="E834" s="112">
        <f>Raw!E834+Raw!J834+Raw!K834+Raw!N834</f>
        <v>1941521</v>
      </c>
      <c r="F834" s="4">
        <f t="shared" si="196"/>
        <v>-371437</v>
      </c>
      <c r="G834" s="94">
        <f t="shared" si="211"/>
        <v>923107.17562386976</v>
      </c>
      <c r="H834" s="94">
        <f>Raw!E834</f>
        <v>1943191</v>
      </c>
      <c r="I834" s="94">
        <f t="shared" si="197"/>
        <v>-371660</v>
      </c>
      <c r="J834" s="94">
        <f>Raw!F834</f>
        <v>1782888</v>
      </c>
      <c r="K834" s="95">
        <f>Raw!G834</f>
        <v>132394</v>
      </c>
      <c r="L834" s="95">
        <f>Raw!H834</f>
        <v>0</v>
      </c>
      <c r="M834" s="95">
        <f>Raw!I834+Raw!R834</f>
        <v>2728</v>
      </c>
      <c r="N834" s="95">
        <f>Raw!M834</f>
        <v>28400</v>
      </c>
      <c r="O834" s="95">
        <f t="shared" si="212"/>
        <v>27319.745915525804</v>
      </c>
      <c r="P834" s="95">
        <f>Raw!O834</f>
        <v>30983</v>
      </c>
      <c r="Q834" s="113">
        <f>E834-(Raw!L834-Raw!P834)</f>
        <v>33303</v>
      </c>
      <c r="R834" s="95">
        <f>Raw!S834+Raw!T834</f>
        <v>6573</v>
      </c>
      <c r="S834" s="95">
        <f>Raw!S834/(Clean!R834/Raw!O834)</f>
        <v>31270.534307013539</v>
      </c>
      <c r="T834" s="95">
        <f>Raw!Q834</f>
        <v>24409</v>
      </c>
      <c r="U834" s="95">
        <f>Raw!U834-Raw!U835</f>
        <v>31187</v>
      </c>
      <c r="V834" s="95">
        <f>Raw!V834-Raw!W834</f>
        <v>-76089</v>
      </c>
      <c r="W834" s="95">
        <f t="shared" si="198"/>
        <v>89786</v>
      </c>
      <c r="X834" s="95">
        <f>Raw!X834</f>
        <v>658153</v>
      </c>
      <c r="Y834" s="95">
        <f>Raw!Y834</f>
        <v>175030</v>
      </c>
      <c r="Z834" s="95">
        <f>Raw!Z834</f>
        <v>82068</v>
      </c>
      <c r="AA834" s="95">
        <f>Raw!AA834</f>
        <v>-90573</v>
      </c>
    </row>
    <row r="835" spans="1:27" x14ac:dyDescent="0.3">
      <c r="A835" s="85">
        <v>834</v>
      </c>
      <c r="B835" s="85" t="s">
        <v>366</v>
      </c>
      <c r="C835" s="85" t="s">
        <v>239</v>
      </c>
      <c r="D835" s="85">
        <v>2015</v>
      </c>
      <c r="E835" s="112">
        <f>Raw!E835+Raw!J835+Raw!K835+Raw!N835</f>
        <v>2312958</v>
      </c>
      <c r="F835" s="4">
        <f t="shared" ref="F835:F898" si="213">E835-E836</f>
        <v>-60807</v>
      </c>
      <c r="G835" s="94">
        <f t="shared" si="211"/>
        <v>923107.17562386976</v>
      </c>
      <c r="H835" s="94">
        <f>Raw!E835</f>
        <v>2314851</v>
      </c>
      <c r="I835" s="94">
        <f t="shared" ref="I835:I898" si="214">H835-H836</f>
        <v>-57880</v>
      </c>
      <c r="J835" s="94">
        <f>Raw!F835</f>
        <v>2131534</v>
      </c>
      <c r="K835" s="95">
        <f>Raw!G835</f>
        <v>147219</v>
      </c>
      <c r="L835" s="95">
        <f>Raw!H835</f>
        <v>0</v>
      </c>
      <c r="M835" s="95">
        <f>Raw!I835+Raw!R835</f>
        <v>2737</v>
      </c>
      <c r="N835" s="95">
        <f>Raw!M835</f>
        <v>28240</v>
      </c>
      <c r="O835" s="95">
        <f t="shared" si="212"/>
        <v>27319.745915525804</v>
      </c>
      <c r="P835" s="95">
        <f>Raw!O835</f>
        <v>32208</v>
      </c>
      <c r="Q835" s="113">
        <f>E835-(Raw!L835-Raw!P835)</f>
        <v>32947</v>
      </c>
      <c r="R835" s="95">
        <f>Raw!S835+Raw!T835</f>
        <v>6600</v>
      </c>
      <c r="S835" s="95">
        <f>Raw!S835/(Clean!R835/Raw!O835)</f>
        <v>32208</v>
      </c>
      <c r="T835" s="95">
        <f>Raw!Q835</f>
        <v>25608</v>
      </c>
      <c r="U835" s="95">
        <f>Raw!U835-Raw!U836</f>
        <v>-5581</v>
      </c>
      <c r="V835" s="95">
        <f>Raw!V835-Raw!W835</f>
        <v>-165875</v>
      </c>
      <c r="W835" s="95">
        <f t="shared" ref="W835:W898" si="215">V835-V836</f>
        <v>-148303</v>
      </c>
      <c r="X835" s="95">
        <f>Raw!X835</f>
        <v>740347</v>
      </c>
      <c r="Y835" s="95">
        <f>Raw!Y835</f>
        <v>205642</v>
      </c>
      <c r="Z835" s="95">
        <f>Raw!Z835</f>
        <v>0</v>
      </c>
      <c r="AA835" s="95">
        <f>Raw!AA835</f>
        <v>311356</v>
      </c>
    </row>
    <row r="836" spans="1:27" x14ac:dyDescent="0.3">
      <c r="A836" s="85">
        <v>835</v>
      </c>
      <c r="B836" s="85" t="s">
        <v>366</v>
      </c>
      <c r="C836" s="85" t="s">
        <v>239</v>
      </c>
      <c r="D836" s="85">
        <v>2014</v>
      </c>
      <c r="E836" s="112">
        <f>Raw!E836+Raw!J836+Raw!K836+Raw!N836</f>
        <v>2373765</v>
      </c>
      <c r="F836" s="4">
        <f t="shared" si="213"/>
        <v>472417</v>
      </c>
      <c r="G836" s="94">
        <f t="shared" si="211"/>
        <v>923107.17562386976</v>
      </c>
      <c r="H836" s="94">
        <f>Raw!E836</f>
        <v>2372731</v>
      </c>
      <c r="I836" s="94">
        <f t="shared" si="214"/>
        <v>467085</v>
      </c>
      <c r="J836" s="94">
        <f>Raw!F836</f>
        <v>2181009</v>
      </c>
      <c r="K836" s="95">
        <f>Raw!G836</f>
        <v>139021</v>
      </c>
      <c r="L836" s="95">
        <f>Raw!H836</f>
        <v>0</v>
      </c>
      <c r="M836" s="95">
        <f>Raw!I836+Raw!R836</f>
        <v>3035</v>
      </c>
      <c r="N836" s="95">
        <f>Raw!M836</f>
        <v>35715</v>
      </c>
      <c r="O836" s="95">
        <f t="shared" si="212"/>
        <v>27319.745915525804</v>
      </c>
      <c r="P836" s="95">
        <f>Raw!O836</f>
        <v>51355</v>
      </c>
      <c r="Q836" s="113">
        <f>E836-(Raw!L836-Raw!P836)</f>
        <v>47482</v>
      </c>
      <c r="R836" s="95">
        <f>Raw!S836+Raw!T836</f>
        <v>10733</v>
      </c>
      <c r="S836" s="95">
        <f>Raw!S836/(Clean!R836/Raw!O836)</f>
        <v>52359.802944190815</v>
      </c>
      <c r="T836" s="95">
        <f>Raw!Q836</f>
        <v>40622</v>
      </c>
      <c r="U836" s="95">
        <f>Raw!U836-Raw!U837</f>
        <v>-15200</v>
      </c>
      <c r="V836" s="95">
        <f>Raw!V836-Raw!W836</f>
        <v>-17572</v>
      </c>
      <c r="W836" s="95">
        <f t="shared" si="215"/>
        <v>26938</v>
      </c>
      <c r="X836" s="95">
        <f>Raw!X836</f>
        <v>726164</v>
      </c>
      <c r="Y836" s="95">
        <f>Raw!Y836</f>
        <v>176474</v>
      </c>
      <c r="Z836" s="95">
        <f>Raw!Z836</f>
        <v>108215</v>
      </c>
      <c r="AA836" s="95">
        <f>Raw!AA836</f>
        <v>158566</v>
      </c>
    </row>
    <row r="837" spans="1:27" ht="15" thickBot="1" x14ac:dyDescent="0.35">
      <c r="A837" s="93">
        <v>836</v>
      </c>
      <c r="B837" s="93" t="s">
        <v>366</v>
      </c>
      <c r="C837" s="93" t="s">
        <v>239</v>
      </c>
      <c r="D837" s="93">
        <v>2013</v>
      </c>
      <c r="E837" s="112">
        <f>Raw!E837+Raw!J837+Raw!K837+Raw!N837</f>
        <v>1901348</v>
      </c>
      <c r="F837" s="4">
        <f t="shared" si="213"/>
        <v>1786109</v>
      </c>
      <c r="G837" s="94">
        <f t="shared" si="211"/>
        <v>923107.17562386976</v>
      </c>
      <c r="H837" s="94">
        <f>Raw!E837</f>
        <v>1905646</v>
      </c>
      <c r="I837" s="94">
        <f t="shared" si="214"/>
        <v>1840200</v>
      </c>
      <c r="J837" s="94">
        <f>Raw!F837</f>
        <v>1639185</v>
      </c>
      <c r="K837" s="95">
        <f>Raw!G837</f>
        <v>198494</v>
      </c>
      <c r="L837" s="95">
        <f>Raw!H837</f>
        <v>0</v>
      </c>
      <c r="M837" s="95">
        <f>Raw!I837+Raw!R837</f>
        <v>68</v>
      </c>
      <c r="N837" s="95">
        <f>Raw!M837</f>
        <v>37525</v>
      </c>
      <c r="O837" s="95">
        <f t="shared" si="212"/>
        <v>27319.745915525804</v>
      </c>
      <c r="P837" s="95">
        <f>Raw!O837</f>
        <v>38541</v>
      </c>
      <c r="Q837" s="113">
        <f>E837-(Raw!L837-Raw!P837)</f>
        <v>41809</v>
      </c>
      <c r="R837" s="95">
        <f>Raw!S837+Raw!T837</f>
        <v>8582</v>
      </c>
      <c r="S837" s="95">
        <f>Raw!S837/(Clean!R837/Raw!O837)</f>
        <v>38541</v>
      </c>
      <c r="T837" s="95">
        <f>Raw!Q837</f>
        <v>29959</v>
      </c>
      <c r="U837" s="95">
        <f>Raw!U837-Raw!U838</f>
        <v>201340</v>
      </c>
      <c r="V837" s="95">
        <f>Raw!V837-Raw!W837</f>
        <v>-44510</v>
      </c>
      <c r="W837" s="95">
        <f t="shared" si="215"/>
        <v>-183375</v>
      </c>
      <c r="X837" s="95">
        <f>Raw!X837</f>
        <v>772053</v>
      </c>
      <c r="Y837" s="95">
        <f>Raw!Y837</f>
        <v>262628</v>
      </c>
      <c r="Z837" s="95">
        <f>Raw!Z837</f>
        <v>228968</v>
      </c>
      <c r="AA837" s="95">
        <f>Raw!AA837</f>
        <v>112165</v>
      </c>
    </row>
    <row r="838" spans="1:27" ht="15" thickTop="1" x14ac:dyDescent="0.3">
      <c r="A838" s="88">
        <v>837</v>
      </c>
      <c r="B838" s="88" t="s">
        <v>366</v>
      </c>
      <c r="C838" s="88" t="s">
        <v>338</v>
      </c>
      <c r="D838" s="88">
        <v>2023</v>
      </c>
      <c r="E838" s="112">
        <f>Raw!E838+Raw!J838+Raw!K838+Raw!N838</f>
        <v>115239</v>
      </c>
      <c r="F838" s="4">
        <f t="shared" si="213"/>
        <v>-96079</v>
      </c>
      <c r="G838" s="94">
        <f t="shared" ref="G835:G898" si="216">_xlfn.STDEV.S(E838:E847)</f>
        <v>41893.811863514595</v>
      </c>
      <c r="H838" s="94">
        <f>Raw!E838</f>
        <v>65446</v>
      </c>
      <c r="I838" s="94">
        <f t="shared" si="214"/>
        <v>-102000</v>
      </c>
      <c r="J838" s="94">
        <f>Raw!F838</f>
        <v>68611</v>
      </c>
      <c r="K838" s="95">
        <f>Raw!G838</f>
        <v>8275</v>
      </c>
      <c r="L838" s="95">
        <f>Raw!H838</f>
        <v>0</v>
      </c>
      <c r="M838" s="95">
        <f>Raw!I838+Raw!R838</f>
        <v>36</v>
      </c>
      <c r="N838" s="95">
        <f>Raw!M838</f>
        <v>-5585</v>
      </c>
      <c r="O838" s="95">
        <f t="shared" ref="O838:O893" si="217">_xlfn.STDEV.S(N838:N847)</f>
        <v>9759.5267303286801</v>
      </c>
      <c r="P838" s="95">
        <f>Raw!O838</f>
        <v>50081</v>
      </c>
      <c r="Q838" s="113">
        <f>E838-(Raw!L838-Raw!P838)</f>
        <v>54265</v>
      </c>
      <c r="R838" s="95">
        <f>Raw!S838+Raw!T838</f>
        <v>10056</v>
      </c>
      <c r="S838" s="95">
        <f>Raw!S838/(Clean!R838/Raw!O838)</f>
        <v>47600.855011933178</v>
      </c>
      <c r="T838" s="95">
        <f>Raw!Q838</f>
        <v>40025</v>
      </c>
      <c r="U838" s="95">
        <f>Raw!U838-Raw!U839</f>
        <v>-5914</v>
      </c>
      <c r="V838" s="95">
        <f>Raw!V838-Raw!W838</f>
        <v>138865</v>
      </c>
      <c r="W838" s="95">
        <f t="shared" si="215"/>
        <v>18296</v>
      </c>
      <c r="X838" s="95">
        <f>Raw!X838</f>
        <v>197511</v>
      </c>
      <c r="Y838" s="95">
        <f>Raw!Y838</f>
        <v>34453</v>
      </c>
      <c r="Z838" s="95">
        <f>Raw!Z838</f>
        <v>0</v>
      </c>
      <c r="AA838" s="95">
        <f>Raw!AA838</f>
        <v>-18958</v>
      </c>
    </row>
    <row r="839" spans="1:27" x14ac:dyDescent="0.3">
      <c r="A839" s="85">
        <v>838</v>
      </c>
      <c r="B839" s="85" t="s">
        <v>366</v>
      </c>
      <c r="C839" s="85" t="s">
        <v>338</v>
      </c>
      <c r="D839" s="85">
        <v>2022</v>
      </c>
      <c r="E839" s="112">
        <f>Raw!E839+Raw!J839+Raw!K839+Raw!N839</f>
        <v>211318</v>
      </c>
      <c r="F839" s="4">
        <f t="shared" si="213"/>
        <v>68965</v>
      </c>
      <c r="G839" s="94">
        <f t="shared" ref="G839:G848" si="218">G838</f>
        <v>41893.811863514595</v>
      </c>
      <c r="H839" s="94">
        <f>Raw!E839</f>
        <v>167446</v>
      </c>
      <c r="I839" s="94">
        <f t="shared" si="214"/>
        <v>22785</v>
      </c>
      <c r="J839" s="94">
        <f>Raw!F839</f>
        <v>144627</v>
      </c>
      <c r="K839" s="95">
        <f>Raw!G839</f>
        <v>8941</v>
      </c>
      <c r="L839" s="95">
        <f>Raw!H839</f>
        <v>0</v>
      </c>
      <c r="M839" s="95">
        <f>Raw!I839+Raw!R839</f>
        <v>223</v>
      </c>
      <c r="N839" s="95">
        <f>Raw!M839</f>
        <v>14902</v>
      </c>
      <c r="O839" s="95">
        <f t="shared" ref="O839:O848" si="219">O838</f>
        <v>9759.5267303286801</v>
      </c>
      <c r="P839" s="95">
        <f>Raw!O839</f>
        <v>60246</v>
      </c>
      <c r="Q839" s="113">
        <f>E839-(Raw!L839-Raw!P839)</f>
        <v>69657</v>
      </c>
      <c r="R839" s="95">
        <f>Raw!S839+Raw!T839</f>
        <v>10884</v>
      </c>
      <c r="S839" s="95">
        <f>Raw!S839/(Clean!R839/Raw!O839)</f>
        <v>63002.57001102536</v>
      </c>
      <c r="T839" s="95">
        <f>Raw!Q839</f>
        <v>49362</v>
      </c>
      <c r="U839" s="95">
        <f>Raw!U839-Raw!U840</f>
        <v>830</v>
      </c>
      <c r="V839" s="95">
        <f>Raw!V839-Raw!W839</f>
        <v>120569</v>
      </c>
      <c r="W839" s="95">
        <f t="shared" si="215"/>
        <v>61640</v>
      </c>
      <c r="X839" s="95">
        <f>Raw!X839</f>
        <v>174082</v>
      </c>
      <c r="Y839" s="95">
        <f>Raw!Y839</f>
        <v>24060</v>
      </c>
      <c r="Z839" s="95">
        <f>Raw!Z839</f>
        <v>0</v>
      </c>
      <c r="AA839" s="95">
        <f>Raw!AA839</f>
        <v>17669</v>
      </c>
    </row>
    <row r="840" spans="1:27" x14ac:dyDescent="0.3">
      <c r="A840" s="85">
        <v>839</v>
      </c>
      <c r="B840" s="85" t="s">
        <v>366</v>
      </c>
      <c r="C840" s="85" t="s">
        <v>338</v>
      </c>
      <c r="D840" s="85">
        <v>2021</v>
      </c>
      <c r="E840" s="112">
        <f>Raw!E840+Raw!J840+Raw!K840+Raw!N840</f>
        <v>142353</v>
      </c>
      <c r="F840" s="4">
        <f t="shared" si="213"/>
        <v>39999</v>
      </c>
      <c r="G840" s="94">
        <f t="shared" si="218"/>
        <v>41893.811863514595</v>
      </c>
      <c r="H840" s="94">
        <f>Raw!E840</f>
        <v>144661</v>
      </c>
      <c r="I840" s="94">
        <f t="shared" si="214"/>
        <v>41909</v>
      </c>
      <c r="J840" s="94">
        <f>Raw!F840</f>
        <v>120712</v>
      </c>
      <c r="K840" s="95">
        <f>Raw!G840</f>
        <v>10177</v>
      </c>
      <c r="L840" s="95">
        <f>Raw!H840</f>
        <v>0</v>
      </c>
      <c r="M840" s="95">
        <f>Raw!I840+Raw!R840</f>
        <v>268</v>
      </c>
      <c r="N840" s="95">
        <f>Raw!M840</f>
        <v>16483</v>
      </c>
      <c r="O840" s="95">
        <f t="shared" si="219"/>
        <v>9759.5267303286801</v>
      </c>
      <c r="P840" s="95">
        <f>Raw!O840</f>
        <v>17242</v>
      </c>
      <c r="Q840" s="113">
        <f>E840-(Raw!L840-Raw!P840)</f>
        <v>14176</v>
      </c>
      <c r="R840" s="95">
        <f>Raw!S840+Raw!T840</f>
        <v>0</v>
      </c>
      <c r="S840" s="95" t="e">
        <f>Raw!S840/(Clean!R840/Raw!O840)</f>
        <v>#DIV/0!</v>
      </c>
      <c r="T840" s="95">
        <f>Raw!Q840</f>
        <v>17242</v>
      </c>
      <c r="U840" s="95">
        <f>Raw!U840-Raw!U841</f>
        <v>922</v>
      </c>
      <c r="V840" s="95">
        <f>Raw!V840-Raw!W840</f>
        <v>58929</v>
      </c>
      <c r="W840" s="95">
        <f t="shared" si="215"/>
        <v>25367</v>
      </c>
      <c r="X840" s="95">
        <f>Raw!X840</f>
        <v>137086</v>
      </c>
      <c r="Y840" s="95">
        <f>Raw!Y840</f>
        <v>46144</v>
      </c>
      <c r="Z840" s="95">
        <f>Raw!Z840</f>
        <v>4773</v>
      </c>
      <c r="AA840" s="95">
        <f>Raw!AA840</f>
        <v>33298</v>
      </c>
    </row>
    <row r="841" spans="1:27" x14ac:dyDescent="0.3">
      <c r="A841" s="85">
        <v>840</v>
      </c>
      <c r="B841" s="85" t="s">
        <v>366</v>
      </c>
      <c r="C841" s="85" t="s">
        <v>338</v>
      </c>
      <c r="D841" s="85">
        <v>2020</v>
      </c>
      <c r="E841" s="112">
        <f>Raw!E841+Raw!J841+Raw!K841+Raw!N841</f>
        <v>102354</v>
      </c>
      <c r="F841" s="4">
        <f t="shared" si="213"/>
        <v>-16035</v>
      </c>
      <c r="G841" s="94">
        <f t="shared" si="218"/>
        <v>41893.811863514595</v>
      </c>
      <c r="H841" s="94">
        <f>Raw!E841</f>
        <v>102752</v>
      </c>
      <c r="I841" s="94">
        <f t="shared" si="214"/>
        <v>-31430</v>
      </c>
      <c r="J841" s="94">
        <f>Raw!F841</f>
        <v>96134</v>
      </c>
      <c r="K841" s="95">
        <f>Raw!G841</f>
        <v>6803</v>
      </c>
      <c r="L841" s="95">
        <f>Raw!H841</f>
        <v>0</v>
      </c>
      <c r="M841" s="95">
        <f>Raw!I841+Raw!R841</f>
        <v>233</v>
      </c>
      <c r="N841" s="95">
        <f>Raw!M841</f>
        <v>685</v>
      </c>
      <c r="O841" s="95">
        <f t="shared" si="219"/>
        <v>9759.5267303286801</v>
      </c>
      <c r="P841" s="95">
        <f>Raw!O841</f>
        <v>2167</v>
      </c>
      <c r="Q841" s="113">
        <f>E841-(Raw!L841-Raw!P841)</f>
        <v>288</v>
      </c>
      <c r="R841" s="95">
        <f>Raw!S841+Raw!T841</f>
        <v>0</v>
      </c>
      <c r="S841" s="95" t="e">
        <f>Raw!S841/(Clean!R841/Raw!O841)</f>
        <v>#DIV/0!</v>
      </c>
      <c r="T841" s="95">
        <f>Raw!Q841</f>
        <v>2167</v>
      </c>
      <c r="U841" s="95">
        <f>Raw!U841-Raw!U842</f>
        <v>1444</v>
      </c>
      <c r="V841" s="95">
        <f>Raw!V841-Raw!W841</f>
        <v>33562</v>
      </c>
      <c r="W841" s="95">
        <f t="shared" si="215"/>
        <v>6026</v>
      </c>
      <c r="X841" s="95">
        <f>Raw!X841</f>
        <v>107384</v>
      </c>
      <c r="Y841" s="95">
        <f>Raw!Y841</f>
        <v>51897</v>
      </c>
      <c r="Z841" s="95">
        <f>Raw!Z841</f>
        <v>0</v>
      </c>
      <c r="AA841" s="95">
        <f>Raw!AA841</f>
        <v>8026</v>
      </c>
    </row>
    <row r="842" spans="1:27" x14ac:dyDescent="0.3">
      <c r="A842" s="85">
        <v>841</v>
      </c>
      <c r="B842" s="85" t="s">
        <v>366</v>
      </c>
      <c r="C842" s="85" t="s">
        <v>338</v>
      </c>
      <c r="D842" s="85">
        <v>2019</v>
      </c>
      <c r="E842" s="112">
        <f>Raw!E842+Raw!J842+Raw!K842+Raw!N842</f>
        <v>118389</v>
      </c>
      <c r="F842" s="4">
        <f t="shared" si="213"/>
        <v>-58038</v>
      </c>
      <c r="G842" s="94">
        <f t="shared" si="218"/>
        <v>41893.811863514595</v>
      </c>
      <c r="H842" s="94">
        <f>Raw!E842</f>
        <v>134182</v>
      </c>
      <c r="I842" s="94">
        <f t="shared" si="214"/>
        <v>-41213</v>
      </c>
      <c r="J842" s="94">
        <f>Raw!F842</f>
        <v>136707</v>
      </c>
      <c r="K842" s="95">
        <f>Raw!G842</f>
        <v>7256</v>
      </c>
      <c r="L842" s="95">
        <f>Raw!H842</f>
        <v>0</v>
      </c>
      <c r="M842" s="95">
        <f>Raw!I842+Raw!R842</f>
        <v>232</v>
      </c>
      <c r="N842" s="95">
        <f>Raw!M842</f>
        <v>-11101</v>
      </c>
      <c r="O842" s="95">
        <f t="shared" si="219"/>
        <v>9759.5267303286801</v>
      </c>
      <c r="P842" s="95">
        <f>Raw!O842</f>
        <v>-26500</v>
      </c>
      <c r="Q842" s="113">
        <f>E842-(Raw!L842-Raw!P842)</f>
        <v>-26894</v>
      </c>
      <c r="R842" s="95">
        <f>Raw!S842+Raw!T842</f>
        <v>0</v>
      </c>
      <c r="S842" s="95" t="e">
        <f>Raw!S842/(Clean!R842/Raw!O842)</f>
        <v>#DIV/0!</v>
      </c>
      <c r="T842" s="95">
        <f>Raw!Q842</f>
        <v>-26500</v>
      </c>
      <c r="U842" s="95">
        <f>Raw!U842-Raw!U843</f>
        <v>-4328</v>
      </c>
      <c r="V842" s="95">
        <f>Raw!V842-Raw!W842</f>
        <v>27536</v>
      </c>
      <c r="W842" s="95">
        <f t="shared" si="215"/>
        <v>13651</v>
      </c>
      <c r="X842" s="95">
        <f>Raw!X842</f>
        <v>115504</v>
      </c>
      <c r="Y842" s="95">
        <f>Raw!Y842</f>
        <v>64510</v>
      </c>
      <c r="Z842" s="95">
        <f>Raw!Z842</f>
        <v>13105</v>
      </c>
      <c r="AA842" s="95">
        <f>Raw!AA842</f>
        <v>893</v>
      </c>
    </row>
    <row r="843" spans="1:27" x14ac:dyDescent="0.3">
      <c r="A843" s="85">
        <v>842</v>
      </c>
      <c r="B843" s="85" t="s">
        <v>366</v>
      </c>
      <c r="C843" s="85" t="s">
        <v>338</v>
      </c>
      <c r="D843" s="85">
        <v>2018</v>
      </c>
      <c r="E843" s="112">
        <f>Raw!E843+Raw!J843+Raw!K843+Raw!N843</f>
        <v>176427</v>
      </c>
      <c r="F843" s="4">
        <f t="shared" si="213"/>
        <v>-2189</v>
      </c>
      <c r="G843" s="94">
        <f t="shared" si="218"/>
        <v>41893.811863514595</v>
      </c>
      <c r="H843" s="94">
        <f>Raw!E843</f>
        <v>175395</v>
      </c>
      <c r="I843" s="94">
        <f t="shared" si="214"/>
        <v>-4170</v>
      </c>
      <c r="J843" s="94">
        <f>Raw!F843</f>
        <v>165021</v>
      </c>
      <c r="K843" s="95">
        <f>Raw!G843</f>
        <v>7841</v>
      </c>
      <c r="L843" s="95">
        <f>Raw!H843</f>
        <v>0</v>
      </c>
      <c r="M843" s="95">
        <f>Raw!I843+Raw!R843</f>
        <v>232</v>
      </c>
      <c r="N843" s="95">
        <f>Raw!M843</f>
        <v>296</v>
      </c>
      <c r="O843" s="95">
        <f t="shared" si="219"/>
        <v>9759.5267303286801</v>
      </c>
      <c r="P843" s="95">
        <f>Raw!O843</f>
        <v>1575</v>
      </c>
      <c r="Q843" s="113">
        <f>E843-(Raw!L843-Raw!P843)</f>
        <v>1673</v>
      </c>
      <c r="R843" s="95">
        <f>Raw!S843+Raw!T843</f>
        <v>346</v>
      </c>
      <c r="S843" s="95">
        <f>Raw!S843/(Clean!R843/Raw!O843)</f>
        <v>1575</v>
      </c>
      <c r="T843" s="95">
        <f>Raw!Q843</f>
        <v>1229</v>
      </c>
      <c r="U843" s="95">
        <f>Raw!U843-Raw!U844</f>
        <v>136</v>
      </c>
      <c r="V843" s="95">
        <f>Raw!V843-Raw!W843</f>
        <v>13885</v>
      </c>
      <c r="W843" s="95">
        <f t="shared" si="215"/>
        <v>24480</v>
      </c>
      <c r="X843" s="95">
        <f>Raw!X843</f>
        <v>156942</v>
      </c>
      <c r="Y843" s="95">
        <f>Raw!Y843</f>
        <v>112583</v>
      </c>
      <c r="Z843" s="95">
        <f>Raw!Z843</f>
        <v>17705</v>
      </c>
      <c r="AA843" s="95">
        <f>Raw!AA843</f>
        <v>29990</v>
      </c>
    </row>
    <row r="844" spans="1:27" x14ac:dyDescent="0.3">
      <c r="A844" s="85">
        <v>843</v>
      </c>
      <c r="B844" s="85" t="s">
        <v>366</v>
      </c>
      <c r="C844" s="85" t="s">
        <v>338</v>
      </c>
      <c r="D844" s="85">
        <v>2017</v>
      </c>
      <c r="E844" s="112">
        <f>Raw!E844+Raw!J844+Raw!K844+Raw!N844</f>
        <v>178616</v>
      </c>
      <c r="F844" s="4">
        <f t="shared" si="213"/>
        <v>3245</v>
      </c>
      <c r="G844" s="94">
        <f t="shared" si="218"/>
        <v>41893.811863514595</v>
      </c>
      <c r="H844" s="94">
        <f>Raw!E844</f>
        <v>179565</v>
      </c>
      <c r="I844" s="94">
        <f t="shared" si="214"/>
        <v>1737</v>
      </c>
      <c r="J844" s="94">
        <f>Raw!F844</f>
        <v>169340</v>
      </c>
      <c r="K844" s="95">
        <f>Raw!G844</f>
        <v>7815</v>
      </c>
      <c r="L844" s="95">
        <f>Raw!H844</f>
        <v>0</v>
      </c>
      <c r="M844" s="95">
        <f>Raw!I844+Raw!R844</f>
        <v>232</v>
      </c>
      <c r="N844" s="95">
        <f>Raw!M844</f>
        <v>256</v>
      </c>
      <c r="O844" s="95">
        <f t="shared" si="219"/>
        <v>9759.5267303286801</v>
      </c>
      <c r="P844" s="95">
        <f>Raw!O844</f>
        <v>168</v>
      </c>
      <c r="Q844" s="113">
        <f>E844-(Raw!L844-Raw!P844)</f>
        <v>-631</v>
      </c>
      <c r="R844" s="95">
        <f>Raw!S844+Raw!T844</f>
        <v>61</v>
      </c>
      <c r="S844" s="95">
        <f>Raw!S844/(Clean!R844/Raw!O844)</f>
        <v>168</v>
      </c>
      <c r="T844" s="95">
        <f>Raw!Q844</f>
        <v>107</v>
      </c>
      <c r="U844" s="95">
        <f>Raw!U844-Raw!U845</f>
        <v>856</v>
      </c>
      <c r="V844" s="95">
        <f>Raw!V844-Raw!W844</f>
        <v>-10595</v>
      </c>
      <c r="W844" s="95">
        <f t="shared" si="215"/>
        <v>5053</v>
      </c>
      <c r="X844" s="95">
        <f>Raw!X844</f>
        <v>173031</v>
      </c>
      <c r="Y844" s="95">
        <f>Raw!Y844</f>
        <v>134498</v>
      </c>
      <c r="Z844" s="95">
        <f>Raw!Z844</f>
        <v>32312</v>
      </c>
      <c r="AA844" s="95">
        <f>Raw!AA844</f>
        <v>4845</v>
      </c>
    </row>
    <row r="845" spans="1:27" x14ac:dyDescent="0.3">
      <c r="A845" s="85">
        <v>844</v>
      </c>
      <c r="B845" s="85" t="s">
        <v>366</v>
      </c>
      <c r="C845" s="85" t="s">
        <v>338</v>
      </c>
      <c r="D845" s="85">
        <v>2016</v>
      </c>
      <c r="E845" s="112">
        <f>Raw!E845+Raw!J845+Raw!K845+Raw!N845</f>
        <v>175371</v>
      </c>
      <c r="F845" s="4">
        <f t="shared" si="213"/>
        <v>-23571</v>
      </c>
      <c r="G845" s="94">
        <f t="shared" si="218"/>
        <v>41893.811863514595</v>
      </c>
      <c r="H845" s="94">
        <f>Raw!E845</f>
        <v>177828</v>
      </c>
      <c r="I845" s="94">
        <f t="shared" si="214"/>
        <v>-20423</v>
      </c>
      <c r="J845" s="94">
        <f>Raw!F845</f>
        <v>152245</v>
      </c>
      <c r="K845" s="95">
        <f>Raw!G845</f>
        <v>8046</v>
      </c>
      <c r="L845" s="95">
        <f>Raw!H845</f>
        <v>0</v>
      </c>
      <c r="M845" s="95">
        <f>Raw!I845+Raw!R845</f>
        <v>45</v>
      </c>
      <c r="N845" s="95">
        <f>Raw!M845</f>
        <v>15268</v>
      </c>
      <c r="O845" s="95">
        <f t="shared" si="219"/>
        <v>9759.5267303286801</v>
      </c>
      <c r="P845" s="95">
        <f>Raw!O845</f>
        <v>14311</v>
      </c>
      <c r="Q845" s="113">
        <f>E845-(Raw!L845-Raw!P845)</f>
        <v>15674</v>
      </c>
      <c r="R845" s="95">
        <f>Raw!S845+Raw!T845</f>
        <v>2863</v>
      </c>
      <c r="S845" s="95">
        <f>Raw!S845/(Clean!R845/Raw!O845)</f>
        <v>14311</v>
      </c>
      <c r="T845" s="95">
        <f>Raw!Q845</f>
        <v>11447</v>
      </c>
      <c r="U845" s="95">
        <f>Raw!U845-Raw!U846</f>
        <v>2208</v>
      </c>
      <c r="V845" s="95">
        <f>Raw!V845-Raw!W845</f>
        <v>-15648</v>
      </c>
      <c r="W845" s="95">
        <f t="shared" si="215"/>
        <v>-1207</v>
      </c>
      <c r="X845" s="95">
        <f>Raw!X845</f>
        <v>195443</v>
      </c>
      <c r="Y845" s="95">
        <f>Raw!Y845</f>
        <v>157874</v>
      </c>
      <c r="Z845" s="95">
        <f>Raw!Z845</f>
        <v>44080</v>
      </c>
      <c r="AA845" s="95">
        <f>Raw!AA845</f>
        <v>41636</v>
      </c>
    </row>
    <row r="846" spans="1:27" x14ac:dyDescent="0.3">
      <c r="A846" s="85">
        <v>845</v>
      </c>
      <c r="B846" s="85" t="s">
        <v>366</v>
      </c>
      <c r="C846" s="85" t="s">
        <v>338</v>
      </c>
      <c r="D846" s="85">
        <v>2015</v>
      </c>
      <c r="E846" s="112">
        <f>Raw!E846+Raw!J846+Raw!K846+Raw!N846</f>
        <v>198942</v>
      </c>
      <c r="F846" s="4">
        <f t="shared" si="213"/>
        <v>-20842</v>
      </c>
      <c r="G846" s="94">
        <f t="shared" si="218"/>
        <v>41893.811863514595</v>
      </c>
      <c r="H846" s="94">
        <f>Raw!E846</f>
        <v>198251</v>
      </c>
      <c r="I846" s="94">
        <f t="shared" si="214"/>
        <v>-23614</v>
      </c>
      <c r="J846" s="94">
        <f>Raw!F846</f>
        <v>175848</v>
      </c>
      <c r="K846" s="95">
        <f>Raw!G846</f>
        <v>6750</v>
      </c>
      <c r="L846" s="95">
        <f>Raw!H846</f>
        <v>0</v>
      </c>
      <c r="M846" s="95">
        <f>Raw!I846+Raw!R846</f>
        <v>0</v>
      </c>
      <c r="N846" s="95">
        <f>Raw!M846</f>
        <v>12603</v>
      </c>
      <c r="O846" s="95">
        <f t="shared" si="219"/>
        <v>9759.5267303286801</v>
      </c>
      <c r="P846" s="95">
        <f>Raw!O846</f>
        <v>13647</v>
      </c>
      <c r="Q846" s="113">
        <f>E846-(Raw!L846-Raw!P846)</f>
        <v>16308</v>
      </c>
      <c r="R846" s="95">
        <f>Raw!S846+Raw!T846</f>
        <v>3015</v>
      </c>
      <c r="S846" s="95">
        <f>Raw!S846/(Clean!R846/Raw!O846)</f>
        <v>13647</v>
      </c>
      <c r="T846" s="95">
        <f>Raw!Q846</f>
        <v>10632</v>
      </c>
      <c r="U846" s="95">
        <f>Raw!U846-Raw!U847</f>
        <v>-1037</v>
      </c>
      <c r="V846" s="95">
        <f>Raw!V846-Raw!W846</f>
        <v>-14441</v>
      </c>
      <c r="W846" s="95">
        <f t="shared" si="215"/>
        <v>-26191</v>
      </c>
      <c r="X846" s="95">
        <f>Raw!X846</f>
        <v>221534</v>
      </c>
      <c r="Y846" s="95">
        <f>Raw!Y846</f>
        <v>176751</v>
      </c>
      <c r="Z846" s="95">
        <f>Raw!Z846</f>
        <v>74897</v>
      </c>
      <c r="AA846" s="95">
        <f>Raw!AA846</f>
        <v>10652</v>
      </c>
    </row>
    <row r="847" spans="1:27" x14ac:dyDescent="0.3">
      <c r="A847" s="85">
        <v>846</v>
      </c>
      <c r="B847" s="85" t="s">
        <v>366</v>
      </c>
      <c r="C847" s="85" t="s">
        <v>338</v>
      </c>
      <c r="D847" s="85">
        <v>2014</v>
      </c>
      <c r="E847" s="112">
        <f>Raw!E847+Raw!J847+Raw!K847+Raw!N847</f>
        <v>219784</v>
      </c>
      <c r="F847" s="4">
        <f t="shared" si="213"/>
        <v>-9593</v>
      </c>
      <c r="G847" s="94">
        <f t="shared" si="218"/>
        <v>41893.811863514595</v>
      </c>
      <c r="H847" s="94">
        <f>Raw!E847</f>
        <v>221865</v>
      </c>
      <c r="I847" s="94">
        <f t="shared" si="214"/>
        <v>-8340</v>
      </c>
      <c r="J847" s="94">
        <f>Raw!F847</f>
        <v>202337</v>
      </c>
      <c r="K847" s="95">
        <f>Raw!G847</f>
        <v>7336</v>
      </c>
      <c r="L847" s="95">
        <f>Raw!H847</f>
        <v>0</v>
      </c>
      <c r="M847" s="95">
        <f>Raw!I847+Raw!R847</f>
        <v>0</v>
      </c>
      <c r="N847" s="95">
        <f>Raw!M847</f>
        <v>10613</v>
      </c>
      <c r="O847" s="95">
        <f t="shared" si="219"/>
        <v>9759.5267303286801</v>
      </c>
      <c r="P847" s="95">
        <f>Raw!O847</f>
        <v>27755</v>
      </c>
      <c r="Q847" s="113">
        <f>E847-(Raw!L847-Raw!P847)</f>
        <v>13267</v>
      </c>
      <c r="R847" s="95">
        <f>Raw!S847+Raw!T847</f>
        <v>4735</v>
      </c>
      <c r="S847" s="95">
        <f>Raw!S847/(Clean!R847/Raw!O847)</f>
        <v>27755</v>
      </c>
      <c r="T847" s="95">
        <f>Raw!Q847</f>
        <v>23021</v>
      </c>
      <c r="U847" s="95">
        <f>Raw!U847-Raw!U848</f>
        <v>-2662</v>
      </c>
      <c r="V847" s="95">
        <f>Raw!V847-Raw!W847</f>
        <v>11750</v>
      </c>
      <c r="W847" s="95">
        <f t="shared" si="215"/>
        <v>18923</v>
      </c>
      <c r="X847" s="95">
        <f>Raw!X847</f>
        <v>189302</v>
      </c>
      <c r="Y847" s="95">
        <f>Raw!Y847</f>
        <v>128470</v>
      </c>
      <c r="Z847" s="95">
        <f>Raw!Z847</f>
        <v>55344</v>
      </c>
      <c r="AA847" s="95">
        <f>Raw!AA847</f>
        <v>31305</v>
      </c>
    </row>
    <row r="848" spans="1:27" ht="15" thickBot="1" x14ac:dyDescent="0.35">
      <c r="A848" s="93">
        <v>847</v>
      </c>
      <c r="B848" s="93" t="s">
        <v>366</v>
      </c>
      <c r="C848" s="93" t="s">
        <v>338</v>
      </c>
      <c r="D848" s="93">
        <v>2013</v>
      </c>
      <c r="E848" s="112">
        <f>Raw!E848+Raw!J848+Raw!K848+Raw!N848</f>
        <v>229377</v>
      </c>
      <c r="F848" s="4">
        <f t="shared" si="213"/>
        <v>-2218695859</v>
      </c>
      <c r="G848" s="94">
        <f t="shared" si="218"/>
        <v>41893.811863514595</v>
      </c>
      <c r="H848" s="94">
        <f>Raw!E848</f>
        <v>230205</v>
      </c>
      <c r="I848" s="94">
        <f t="shared" si="214"/>
        <v>-2215087136</v>
      </c>
      <c r="J848" s="94">
        <f>Raw!F848</f>
        <v>212705</v>
      </c>
      <c r="K848" s="95">
        <f>Raw!G848</f>
        <v>7287</v>
      </c>
      <c r="L848" s="95">
        <f>Raw!H848</f>
        <v>0</v>
      </c>
      <c r="M848" s="95">
        <f>Raw!I848+Raw!R848</f>
        <v>2</v>
      </c>
      <c r="N848" s="95">
        <f>Raw!M848</f>
        <v>4847</v>
      </c>
      <c r="O848" s="95">
        <f t="shared" si="219"/>
        <v>9759.5267303286801</v>
      </c>
      <c r="P848" s="95">
        <f>Raw!O848</f>
        <v>2986</v>
      </c>
      <c r="Q848" s="113">
        <f>E848-(Raw!L848-Raw!P848)</f>
        <v>4019</v>
      </c>
      <c r="R848" s="95">
        <f>Raw!S848+Raw!T848</f>
        <v>0</v>
      </c>
      <c r="S848" s="95" t="e">
        <f>Raw!S848/(Clean!R848/Raw!O848)</f>
        <v>#DIV/0!</v>
      </c>
      <c r="T848" s="95">
        <f>Raw!Q848</f>
        <v>2986</v>
      </c>
      <c r="U848" s="95">
        <f>Raw!U848-Raw!U849</f>
        <v>-415526</v>
      </c>
      <c r="V848" s="95">
        <f>Raw!V848-Raw!W848</f>
        <v>-7173</v>
      </c>
      <c r="W848" s="95">
        <f t="shared" si="215"/>
        <v>-710538540</v>
      </c>
      <c r="X848" s="95">
        <f>Raw!X848</f>
        <v>190025</v>
      </c>
      <c r="Y848" s="95">
        <f>Raw!Y848</f>
        <v>143599</v>
      </c>
      <c r="Z848" s="95">
        <f>Raw!Z848</f>
        <v>81818</v>
      </c>
      <c r="AA848" s="95">
        <f>Raw!AA848</f>
        <v>25354</v>
      </c>
    </row>
    <row r="849" spans="1:27" ht="15" thickTop="1" x14ac:dyDescent="0.3">
      <c r="A849" s="88">
        <v>848</v>
      </c>
      <c r="B849" s="88" t="s">
        <v>366</v>
      </c>
      <c r="C849" s="88" t="s">
        <v>1363</v>
      </c>
      <c r="D849" s="88">
        <v>2023</v>
      </c>
      <c r="E849" s="112">
        <f>Raw!E849+Raw!J849+Raw!K849+Raw!N849</f>
        <v>2218925236</v>
      </c>
      <c r="F849" s="4">
        <f t="shared" si="213"/>
        <v>5291852</v>
      </c>
      <c r="G849" s="94">
        <f t="shared" si="216"/>
        <v>741506856.35224259</v>
      </c>
      <c r="H849" s="94">
        <f>Raw!E849</f>
        <v>2215317341</v>
      </c>
      <c r="I849" s="94">
        <f t="shared" si="214"/>
        <v>2065329</v>
      </c>
      <c r="J849" s="94">
        <f>Raw!F849</f>
        <v>2099603627</v>
      </c>
      <c r="K849" s="95">
        <f>Raw!G849</f>
        <v>24880809</v>
      </c>
      <c r="L849" s="95">
        <f>Raw!H849</f>
        <v>0</v>
      </c>
      <c r="M849" s="95">
        <f>Raw!I849+Raw!R849</f>
        <v>2735158</v>
      </c>
      <c r="N849" s="95">
        <f>Raw!M849</f>
        <v>24229328</v>
      </c>
      <c r="O849" s="95">
        <f t="shared" si="217"/>
        <v>10814721.039564546</v>
      </c>
      <c r="P849" s="95">
        <f>Raw!O849</f>
        <v>27110922</v>
      </c>
      <c r="Q849" s="113">
        <f>E849-(Raw!L849-Raw!P849)</f>
        <v>33750590</v>
      </c>
      <c r="R849" s="95">
        <f>Raw!S849+Raw!T849</f>
        <v>5913367</v>
      </c>
      <c r="S849" s="95">
        <f>Raw!S849/(Clean!R849/Raw!O849)</f>
        <v>27110922</v>
      </c>
      <c r="T849" s="95">
        <f>Raw!Q849</f>
        <v>21197555</v>
      </c>
      <c r="U849" s="95">
        <f>Raw!U849-Raw!U850</f>
        <v>-156846</v>
      </c>
      <c r="V849" s="95">
        <f>Raw!V849-Raw!W849</f>
        <v>710531367</v>
      </c>
      <c r="W849" s="95">
        <f t="shared" si="215"/>
        <v>24778397</v>
      </c>
      <c r="X849" s="95">
        <f>Raw!X849</f>
        <v>2516041910</v>
      </c>
      <c r="Y849" s="95">
        <f>Raw!Y849</f>
        <v>15628476</v>
      </c>
      <c r="Z849" s="95">
        <f>Raw!Z849</f>
        <v>1007622392</v>
      </c>
      <c r="AA849" s="95">
        <f>Raw!AA849</f>
        <v>-444945393</v>
      </c>
    </row>
    <row r="850" spans="1:27" x14ac:dyDescent="0.3">
      <c r="A850" s="85">
        <v>849</v>
      </c>
      <c r="B850" s="85" t="s">
        <v>366</v>
      </c>
      <c r="C850" s="85" t="s">
        <v>1363</v>
      </c>
      <c r="D850" s="85">
        <v>2022</v>
      </c>
      <c r="E850" s="112">
        <f>Raw!E850+Raw!J850+Raw!K850+Raw!N850</f>
        <v>2213633384</v>
      </c>
      <c r="F850" s="4">
        <f t="shared" si="213"/>
        <v>429820003</v>
      </c>
      <c r="G850" s="94">
        <f t="shared" ref="G850:G859" si="220">G849</f>
        <v>741506856.35224259</v>
      </c>
      <c r="H850" s="94">
        <f>Raw!E850</f>
        <v>2213252012</v>
      </c>
      <c r="I850" s="94">
        <f t="shared" si="214"/>
        <v>428549144</v>
      </c>
      <c r="J850" s="94">
        <f>Raw!F850</f>
        <v>2093291709</v>
      </c>
      <c r="K850" s="95">
        <f>Raw!G850</f>
        <v>36180567</v>
      </c>
      <c r="L850" s="95">
        <f>Raw!H850</f>
        <v>0</v>
      </c>
      <c r="M850" s="95">
        <f>Raw!I850+Raw!R850</f>
        <v>2344187</v>
      </c>
      <c r="N850" s="95">
        <f>Raw!M850</f>
        <v>26453322</v>
      </c>
      <c r="O850" s="95">
        <f t="shared" ref="O850:O859" si="221">O849</f>
        <v>10814721.039564546</v>
      </c>
      <c r="P850" s="95">
        <f>Raw!O850</f>
        <v>26466251</v>
      </c>
      <c r="Q850" s="113">
        <f>E850-(Raw!L850-Raw!P850)</f>
        <v>32455265</v>
      </c>
      <c r="R850" s="95">
        <f>Raw!S850+Raw!T850</f>
        <v>5620571</v>
      </c>
      <c r="S850" s="95">
        <f>Raw!S850/(Clean!R850/Raw!O850)</f>
        <v>26466251</v>
      </c>
      <c r="T850" s="95">
        <f>Raw!Q850</f>
        <v>20845680</v>
      </c>
      <c r="U850" s="95">
        <f>Raw!U850-Raw!U851</f>
        <v>81022</v>
      </c>
      <c r="V850" s="95">
        <f>Raw!V850-Raw!W850</f>
        <v>685752970</v>
      </c>
      <c r="W850" s="95">
        <f t="shared" si="215"/>
        <v>366644481</v>
      </c>
      <c r="X850" s="95">
        <f>Raw!X850</f>
        <v>2145254708</v>
      </c>
      <c r="Y850" s="95">
        <f>Raw!Y850</f>
        <v>16393800</v>
      </c>
      <c r="Z850" s="95">
        <f>Raw!Z850</f>
        <v>573446879</v>
      </c>
      <c r="AA850" s="95">
        <f>Raw!AA850</f>
        <v>-273814270</v>
      </c>
    </row>
    <row r="851" spans="1:27" x14ac:dyDescent="0.3">
      <c r="A851" s="85">
        <v>850</v>
      </c>
      <c r="B851" s="85" t="s">
        <v>366</v>
      </c>
      <c r="C851" s="85" t="s">
        <v>1363</v>
      </c>
      <c r="D851" s="85">
        <v>2021</v>
      </c>
      <c r="E851" s="112">
        <f>Raw!E851+Raw!J851+Raw!K851+Raw!N851</f>
        <v>1783813381</v>
      </c>
      <c r="F851" s="4">
        <f t="shared" si="213"/>
        <v>371718819</v>
      </c>
      <c r="G851" s="94">
        <f t="shared" si="220"/>
        <v>741506856.35224259</v>
      </c>
      <c r="H851" s="94">
        <f>Raw!E851</f>
        <v>1784702868</v>
      </c>
      <c r="I851" s="94">
        <f t="shared" si="214"/>
        <v>373925306</v>
      </c>
      <c r="J851" s="94">
        <f>Raw!F851</f>
        <v>1674598142</v>
      </c>
      <c r="K851" s="95">
        <f>Raw!G851</f>
        <v>24708349</v>
      </c>
      <c r="L851" s="95">
        <f>Raw!H851</f>
        <v>0</v>
      </c>
      <c r="M851" s="95">
        <f>Raw!I851+Raw!R851</f>
        <v>1708937</v>
      </c>
      <c r="N851" s="95">
        <f>Raw!M851</f>
        <v>27372017</v>
      </c>
      <c r="O851" s="95">
        <f t="shared" si="221"/>
        <v>10814721.039564546</v>
      </c>
      <c r="P851" s="95">
        <f>Raw!O851</f>
        <v>26563814</v>
      </c>
      <c r="Q851" s="113">
        <f>E851-(Raw!L851-Raw!P851)</f>
        <v>32137975</v>
      </c>
      <c r="R851" s="95">
        <f>Raw!S851+Raw!T851</f>
        <v>5655446</v>
      </c>
      <c r="S851" s="95">
        <f>Raw!S851/(Clean!R851/Raw!O851)</f>
        <v>26563814</v>
      </c>
      <c r="T851" s="95">
        <f>Raw!Q851</f>
        <v>20908369</v>
      </c>
      <c r="U851" s="95">
        <f>Raw!U851-Raw!U852</f>
        <v>164209</v>
      </c>
      <c r="V851" s="95">
        <f>Raw!V851-Raw!W851</f>
        <v>319108489</v>
      </c>
      <c r="W851" s="95">
        <f t="shared" si="215"/>
        <v>65569100</v>
      </c>
      <c r="X851" s="95">
        <f>Raw!X851</f>
        <v>2903269527</v>
      </c>
      <c r="Y851" s="95">
        <f>Raw!Y851</f>
        <v>12240392</v>
      </c>
      <c r="Z851" s="95">
        <f>Raw!Z851</f>
        <v>682849101</v>
      </c>
      <c r="AA851" s="95">
        <f>Raw!AA851</f>
        <v>-162295096</v>
      </c>
    </row>
    <row r="852" spans="1:27" x14ac:dyDescent="0.3">
      <c r="A852" s="85">
        <v>851</v>
      </c>
      <c r="B852" s="85" t="s">
        <v>366</v>
      </c>
      <c r="C852" s="85" t="s">
        <v>1363</v>
      </c>
      <c r="D852" s="85">
        <v>2020</v>
      </c>
      <c r="E852" s="112">
        <f>Raw!E852+Raw!J852+Raw!K852+Raw!N852</f>
        <v>1412094562</v>
      </c>
      <c r="F852" s="4">
        <f t="shared" si="213"/>
        <v>397648623</v>
      </c>
      <c r="G852" s="94">
        <f t="shared" si="220"/>
        <v>741506856.35224259</v>
      </c>
      <c r="H852" s="94">
        <f>Raw!E852</f>
        <v>1410777562</v>
      </c>
      <c r="I852" s="94">
        <f t="shared" si="214"/>
        <v>401520271</v>
      </c>
      <c r="J852" s="94">
        <f>Raw!F852</f>
        <v>1306246462</v>
      </c>
      <c r="K852" s="95">
        <f>Raw!G852</f>
        <v>24554845</v>
      </c>
      <c r="L852" s="95">
        <f>Raw!H852</f>
        <v>0</v>
      </c>
      <c r="M852" s="95">
        <f>Raw!I852+Raw!R852</f>
        <v>1189756</v>
      </c>
      <c r="N852" s="95">
        <f>Raw!M852</f>
        <v>25283115</v>
      </c>
      <c r="O852" s="95">
        <f t="shared" si="221"/>
        <v>10814721.039564546</v>
      </c>
      <c r="P852" s="95">
        <f>Raw!O852</f>
        <v>26441986</v>
      </c>
      <c r="Q852" s="113">
        <f>E852-(Raw!L852-Raw!P852)</f>
        <v>32010436</v>
      </c>
      <c r="R852" s="95">
        <f>Raw!S852+Raw!T852</f>
        <v>5410320</v>
      </c>
      <c r="S852" s="95">
        <f>Raw!S852/(Clean!R852/Raw!O852)</f>
        <v>26441986</v>
      </c>
      <c r="T852" s="95">
        <f>Raw!Q852</f>
        <v>21031666</v>
      </c>
      <c r="U852" s="95">
        <f>Raw!U852-Raw!U853</f>
        <v>55807</v>
      </c>
      <c r="V852" s="95">
        <f>Raw!V852-Raw!W852</f>
        <v>253539389</v>
      </c>
      <c r="W852" s="95">
        <f t="shared" si="215"/>
        <v>22533863</v>
      </c>
      <c r="X852" s="95">
        <f>Raw!X852</f>
        <v>2073067908</v>
      </c>
      <c r="Y852" s="95">
        <f>Raw!Y852</f>
        <v>8061660</v>
      </c>
      <c r="Z852" s="95">
        <f>Raw!Z852</f>
        <v>501652959</v>
      </c>
      <c r="AA852" s="95">
        <f>Raw!AA852</f>
        <v>-3697546</v>
      </c>
    </row>
    <row r="853" spans="1:27" x14ac:dyDescent="0.3">
      <c r="A853" s="85">
        <v>852</v>
      </c>
      <c r="B853" s="85" t="s">
        <v>366</v>
      </c>
      <c r="C853" s="85" t="s">
        <v>1363</v>
      </c>
      <c r="D853" s="85">
        <v>2019</v>
      </c>
      <c r="E853" s="112">
        <f>Raw!E853+Raw!J853+Raw!K853+Raw!N853</f>
        <v>1014445939</v>
      </c>
      <c r="F853" s="4">
        <f t="shared" si="213"/>
        <v>218069333</v>
      </c>
      <c r="G853" s="94">
        <f t="shared" si="220"/>
        <v>741506856.35224259</v>
      </c>
      <c r="H853" s="94">
        <f>Raw!E853</f>
        <v>1009257291</v>
      </c>
      <c r="I853" s="94">
        <f t="shared" si="214"/>
        <v>213241402</v>
      </c>
      <c r="J853" s="94">
        <f>Raw!F853</f>
        <v>940123098</v>
      </c>
      <c r="K853" s="95">
        <f>Raw!G853</f>
        <v>30836035</v>
      </c>
      <c r="L853" s="95">
        <f>Raw!H853</f>
        <v>0</v>
      </c>
      <c r="M853" s="95">
        <f>Raw!I853+Raw!R853</f>
        <v>915454</v>
      </c>
      <c r="N853" s="95">
        <f>Raw!M853</f>
        <v>18732159</v>
      </c>
      <c r="O853" s="95">
        <f t="shared" si="221"/>
        <v>10814721.039564546</v>
      </c>
      <c r="P853" s="95">
        <f>Raw!O853</f>
        <v>23986889</v>
      </c>
      <c r="Q853" s="113">
        <f>E853-(Raw!L853-Raw!P853)</f>
        <v>28897670</v>
      </c>
      <c r="R853" s="95">
        <f>Raw!S853+Raw!T853</f>
        <v>4976864</v>
      </c>
      <c r="S853" s="95">
        <f>Raw!S853/(Clean!R853/Raw!O853)</f>
        <v>23986889</v>
      </c>
      <c r="T853" s="95">
        <f>Raw!Q853</f>
        <v>19010025</v>
      </c>
      <c r="U853" s="95">
        <f>Raw!U853-Raw!U854</f>
        <v>-34702</v>
      </c>
      <c r="V853" s="95">
        <f>Raw!V853-Raw!W853</f>
        <v>231005526</v>
      </c>
      <c r="W853" s="95">
        <f t="shared" si="215"/>
        <v>153856816</v>
      </c>
      <c r="X853" s="95">
        <f>Raw!X853</f>
        <v>1110360818</v>
      </c>
      <c r="Y853" s="95">
        <f>Raw!Y853</f>
        <v>10249033</v>
      </c>
      <c r="Z853" s="95">
        <f>Raw!Z853</f>
        <v>493103823</v>
      </c>
      <c r="AA853" s="95">
        <f>Raw!AA853</f>
        <v>-416020379</v>
      </c>
    </row>
    <row r="854" spans="1:27" x14ac:dyDescent="0.3">
      <c r="A854" s="85">
        <v>853</v>
      </c>
      <c r="B854" s="85" t="s">
        <v>366</v>
      </c>
      <c r="C854" s="85" t="s">
        <v>1363</v>
      </c>
      <c r="D854" s="85">
        <v>2018</v>
      </c>
      <c r="E854" s="112">
        <f>Raw!E854+Raw!J854+Raw!K854+Raw!N854</f>
        <v>796376606</v>
      </c>
      <c r="F854" s="4">
        <f t="shared" si="213"/>
        <v>35685352</v>
      </c>
      <c r="G854" s="94">
        <f t="shared" si="220"/>
        <v>741506856.35224259</v>
      </c>
      <c r="H854" s="94">
        <f>Raw!E854</f>
        <v>796015889</v>
      </c>
      <c r="I854" s="94">
        <f t="shared" si="214"/>
        <v>34795435</v>
      </c>
      <c r="J854" s="94">
        <f>Raw!F854</f>
        <v>735355681</v>
      </c>
      <c r="K854" s="95">
        <f>Raw!G854</f>
        <v>18834129</v>
      </c>
      <c r="L854" s="95">
        <f>Raw!H854</f>
        <v>0</v>
      </c>
      <c r="M854" s="95">
        <f>Raw!I854+Raw!R854</f>
        <v>855389</v>
      </c>
      <c r="N854" s="95">
        <f>Raw!M854</f>
        <v>22921851</v>
      </c>
      <c r="O854" s="95">
        <f t="shared" si="221"/>
        <v>10814721.039564546</v>
      </c>
      <c r="P854" s="95">
        <f>Raw!O854</f>
        <v>23400575</v>
      </c>
      <c r="Q854" s="113">
        <f>E854-(Raw!L854-Raw!P854)</f>
        <v>29714120</v>
      </c>
      <c r="R854" s="95">
        <f>Raw!S854+Raw!T854</f>
        <v>6431552</v>
      </c>
      <c r="S854" s="95">
        <f>Raw!S854/(Clean!R854/Raw!O854)</f>
        <v>23400575</v>
      </c>
      <c r="T854" s="95">
        <f>Raw!Q854</f>
        <v>16969024</v>
      </c>
      <c r="U854" s="95">
        <f>Raw!U854-Raw!U855</f>
        <v>16145</v>
      </c>
      <c r="V854" s="95">
        <f>Raw!V854-Raw!W854</f>
        <v>77148710</v>
      </c>
      <c r="W854" s="95">
        <f t="shared" si="215"/>
        <v>7692238</v>
      </c>
      <c r="X854" s="95">
        <f>Raw!X854</f>
        <v>676551612</v>
      </c>
      <c r="Y854" s="95">
        <f>Raw!Y854</f>
        <v>24445543</v>
      </c>
      <c r="Z854" s="95">
        <f>Raw!Z854</f>
        <v>200604499</v>
      </c>
      <c r="AA854" s="95">
        <f>Raw!AA854</f>
        <v>-51798618</v>
      </c>
    </row>
    <row r="855" spans="1:27" x14ac:dyDescent="0.3">
      <c r="A855" s="85">
        <v>854</v>
      </c>
      <c r="B855" s="85" t="s">
        <v>366</v>
      </c>
      <c r="C855" s="85" t="s">
        <v>1363</v>
      </c>
      <c r="D855" s="85">
        <v>2017</v>
      </c>
      <c r="E855" s="112">
        <f>Raw!E855+Raw!J855+Raw!K855+Raw!N855</f>
        <v>760691254</v>
      </c>
      <c r="F855" s="4">
        <f t="shared" si="213"/>
        <v>353505593</v>
      </c>
      <c r="G855" s="94">
        <f t="shared" si="220"/>
        <v>741506856.35224259</v>
      </c>
      <c r="H855" s="94">
        <f>Raw!E855</f>
        <v>761220454</v>
      </c>
      <c r="I855" s="94">
        <f t="shared" si="214"/>
        <v>353416596</v>
      </c>
      <c r="J855" s="94">
        <f>Raw!F855</f>
        <v>726403185</v>
      </c>
      <c r="K855" s="95">
        <f>Raw!G855</f>
        <v>12715518</v>
      </c>
      <c r="L855" s="95">
        <f>Raw!H855</f>
        <v>0</v>
      </c>
      <c r="M855" s="95">
        <f>Raw!I855+Raw!R855</f>
        <v>599379</v>
      </c>
      <c r="N855" s="95">
        <f>Raw!M855</f>
        <v>15886627</v>
      </c>
      <c r="O855" s="95">
        <f t="shared" si="221"/>
        <v>10814721.039564546</v>
      </c>
      <c r="P855" s="95">
        <f>Raw!O855</f>
        <v>15287052</v>
      </c>
      <c r="Q855" s="113">
        <f>E855-(Raw!L855-Raw!P855)</f>
        <v>18587400</v>
      </c>
      <c r="R855" s="95">
        <f>Raw!S855+Raw!T855</f>
        <v>3229973</v>
      </c>
      <c r="S855" s="95">
        <f>Raw!S855/(Clean!R855/Raw!O855)</f>
        <v>15287052</v>
      </c>
      <c r="T855" s="95">
        <f>Raw!Q855</f>
        <v>12057079</v>
      </c>
      <c r="U855" s="95">
        <f>Raw!U855-Raw!U856</f>
        <v>91544</v>
      </c>
      <c r="V855" s="95">
        <f>Raw!V855-Raw!W855</f>
        <v>69456472</v>
      </c>
      <c r="W855" s="95">
        <f t="shared" si="215"/>
        <v>31979872</v>
      </c>
      <c r="X855" s="95">
        <f>Raw!X855</f>
        <v>530851261</v>
      </c>
      <c r="Y855" s="95">
        <f>Raw!Y855</f>
        <v>9037885</v>
      </c>
      <c r="Z855" s="95">
        <f>Raw!Z855</f>
        <v>140103980</v>
      </c>
      <c r="AA855" s="95">
        <f>Raw!AA855</f>
        <v>-93405044</v>
      </c>
    </row>
    <row r="856" spans="1:27" x14ac:dyDescent="0.3">
      <c r="A856" s="85">
        <v>855</v>
      </c>
      <c r="B856" s="85" t="s">
        <v>366</v>
      </c>
      <c r="C856" s="85" t="s">
        <v>1363</v>
      </c>
      <c r="D856" s="85">
        <v>2016</v>
      </c>
      <c r="E856" s="112">
        <f>Raw!E856+Raw!J856+Raw!K856+Raw!N856</f>
        <v>407185661</v>
      </c>
      <c r="F856" s="4">
        <f t="shared" si="213"/>
        <v>56216733</v>
      </c>
      <c r="G856" s="94">
        <f t="shared" si="220"/>
        <v>741506856.35224259</v>
      </c>
      <c r="H856" s="94">
        <f>Raw!E856</f>
        <v>407803858</v>
      </c>
      <c r="I856" s="94">
        <f t="shared" si="214"/>
        <v>58530792</v>
      </c>
      <c r="J856" s="94">
        <f>Raw!F856</f>
        <v>383324651</v>
      </c>
      <c r="K856" s="95">
        <f>Raw!G856</f>
        <v>15831550</v>
      </c>
      <c r="L856" s="95">
        <f>Raw!H856</f>
        <v>0</v>
      </c>
      <c r="M856" s="95">
        <f>Raw!I856+Raw!R856</f>
        <v>346075</v>
      </c>
      <c r="N856" s="95">
        <f>Raw!M856</f>
        <v>3103632</v>
      </c>
      <c r="O856" s="95">
        <f t="shared" si="221"/>
        <v>10814721.039564546</v>
      </c>
      <c r="P856" s="95">
        <f>Raw!O856</f>
        <v>2804755</v>
      </c>
      <c r="Q856" s="113">
        <f>E856-(Raw!L856-Raw!P856)</f>
        <v>3070091</v>
      </c>
      <c r="R856" s="95">
        <f>Raw!S856+Raw!T856</f>
        <v>584656</v>
      </c>
      <c r="S856" s="95">
        <f>Raw!S856/(Clean!R856/Raw!O856)</f>
        <v>2804755</v>
      </c>
      <c r="T856" s="95">
        <f>Raw!Q856</f>
        <v>2220099</v>
      </c>
      <c r="U856" s="95">
        <f>Raw!U856-Raw!U857</f>
        <v>56784</v>
      </c>
      <c r="V856" s="95">
        <f>Raw!V856-Raw!W856</f>
        <v>37476600</v>
      </c>
      <c r="W856" s="95">
        <f t="shared" si="215"/>
        <v>53163284</v>
      </c>
      <c r="X856" s="95">
        <f>Raw!X856</f>
        <v>447336726</v>
      </c>
      <c r="Y856" s="95">
        <f>Raw!Y856</f>
        <v>9724881</v>
      </c>
      <c r="Z856" s="95">
        <f>Raw!Z856</f>
        <v>46953950</v>
      </c>
      <c r="AA856" s="95">
        <f>Raw!AA856</f>
        <v>-46276395</v>
      </c>
    </row>
    <row r="857" spans="1:27" x14ac:dyDescent="0.3">
      <c r="A857" s="85">
        <v>856</v>
      </c>
      <c r="B857" s="85" t="s">
        <v>366</v>
      </c>
      <c r="C857" s="85" t="s">
        <v>1363</v>
      </c>
      <c r="D857" s="85">
        <v>2015</v>
      </c>
      <c r="E857" s="112">
        <f>Raw!E857+Raw!J857+Raw!K857+Raw!N857</f>
        <v>350968928</v>
      </c>
      <c r="F857" s="4">
        <f t="shared" si="213"/>
        <v>52361667</v>
      </c>
      <c r="G857" s="94">
        <f t="shared" si="220"/>
        <v>741506856.35224259</v>
      </c>
      <c r="H857" s="94">
        <f>Raw!E857</f>
        <v>349273066</v>
      </c>
      <c r="I857" s="94">
        <f t="shared" si="214"/>
        <v>52218431</v>
      </c>
      <c r="J857" s="94">
        <f>Raw!F857</f>
        <v>322213667</v>
      </c>
      <c r="K857" s="95">
        <f>Raw!G857</f>
        <v>15905769</v>
      </c>
      <c r="L857" s="95">
        <f>Raw!H857</f>
        <v>0</v>
      </c>
      <c r="M857" s="95">
        <f>Raw!I857+Raw!R857</f>
        <v>395318</v>
      </c>
      <c r="N857" s="95">
        <f>Raw!M857</f>
        <v>996744</v>
      </c>
      <c r="O857" s="95">
        <f t="shared" si="221"/>
        <v>10814721.039564546</v>
      </c>
      <c r="P857" s="95">
        <f>Raw!O857</f>
        <v>1692392</v>
      </c>
      <c r="Q857" s="113">
        <f>E857-(Raw!L857-Raw!P857)</f>
        <v>3080818</v>
      </c>
      <c r="R857" s="95">
        <f>Raw!S857+Raw!T857</f>
        <v>388212</v>
      </c>
      <c r="S857" s="95">
        <f>Raw!S857/(Clean!R857/Raw!O857)</f>
        <v>1692392</v>
      </c>
      <c r="T857" s="95">
        <f>Raw!Q857</f>
        <v>1304180</v>
      </c>
      <c r="U857" s="95">
        <f>Raw!U857-Raw!U858</f>
        <v>-119498</v>
      </c>
      <c r="V857" s="95">
        <f>Raw!V857-Raw!W857</f>
        <v>-15686684</v>
      </c>
      <c r="W857" s="95">
        <f t="shared" si="215"/>
        <v>-36053390</v>
      </c>
      <c r="X857" s="95">
        <f>Raw!X857</f>
        <v>381479227</v>
      </c>
      <c r="Y857" s="95">
        <f>Raw!Y857</f>
        <v>3847846</v>
      </c>
      <c r="Z857" s="95">
        <f>Raw!Z857</f>
        <v>41556776</v>
      </c>
      <c r="AA857" s="95">
        <f>Raw!AA857</f>
        <v>92570607</v>
      </c>
    </row>
    <row r="858" spans="1:27" x14ac:dyDescent="0.3">
      <c r="A858" s="85">
        <v>857</v>
      </c>
      <c r="B858" s="85" t="s">
        <v>366</v>
      </c>
      <c r="C858" s="85" t="s">
        <v>1363</v>
      </c>
      <c r="D858" s="85">
        <v>2014</v>
      </c>
      <c r="E858" s="112">
        <f>Raw!E858+Raw!J858+Raw!K858+Raw!N858</f>
        <v>298607261</v>
      </c>
      <c r="F858" s="4">
        <f t="shared" si="213"/>
        <v>65337242</v>
      </c>
      <c r="G858" s="94">
        <f t="shared" si="220"/>
        <v>741506856.35224259</v>
      </c>
      <c r="H858" s="94">
        <f>Raw!E858</f>
        <v>297054635</v>
      </c>
      <c r="I858" s="94">
        <f t="shared" si="214"/>
        <v>63684635</v>
      </c>
      <c r="J858" s="94">
        <f>Raw!F858</f>
        <v>272301251</v>
      </c>
      <c r="K858" s="95">
        <f>Raw!G858</f>
        <v>12088234</v>
      </c>
      <c r="L858" s="95">
        <f>Raw!H858</f>
        <v>0</v>
      </c>
      <c r="M858" s="95">
        <f>Raw!I858+Raw!R858</f>
        <v>553269</v>
      </c>
      <c r="N858" s="95">
        <f>Raw!M858</f>
        <v>1261561</v>
      </c>
      <c r="O858" s="95">
        <f t="shared" si="221"/>
        <v>10814721.039564546</v>
      </c>
      <c r="P858" s="95">
        <f>Raw!O858</f>
        <v>1299399</v>
      </c>
      <c r="Q858" s="113">
        <f>E858-(Raw!L858-Raw!P858)</f>
        <v>3100055</v>
      </c>
      <c r="R858" s="95">
        <f>Raw!S858+Raw!T858</f>
        <v>285868</v>
      </c>
      <c r="S858" s="95">
        <f>Raw!S858/(Clean!R858/Raw!O858)</f>
        <v>1299399</v>
      </c>
      <c r="T858" s="95">
        <f>Raw!Q858</f>
        <v>1013531</v>
      </c>
      <c r="U858" s="95">
        <f>Raw!U858-Raw!U859</f>
        <v>69927</v>
      </c>
      <c r="V858" s="95">
        <f>Raw!V858-Raw!W858</f>
        <v>20366706</v>
      </c>
      <c r="W858" s="95">
        <f t="shared" si="215"/>
        <v>-36945317</v>
      </c>
      <c r="X858" s="95">
        <f>Raw!X858</f>
        <v>364478483</v>
      </c>
      <c r="Y858" s="95">
        <f>Raw!Y858</f>
        <v>3908689</v>
      </c>
      <c r="Z858" s="95">
        <f>Raw!Z858</f>
        <v>95694036</v>
      </c>
      <c r="AA858" s="95">
        <f>Raw!AA858</f>
        <v>-37735704</v>
      </c>
    </row>
    <row r="859" spans="1:27" ht="15" thickBot="1" x14ac:dyDescent="0.35">
      <c r="A859" s="93">
        <v>858</v>
      </c>
      <c r="B859" s="93" t="s">
        <v>366</v>
      </c>
      <c r="C859" s="93" t="s">
        <v>1363</v>
      </c>
      <c r="D859" s="93">
        <v>2013</v>
      </c>
      <c r="E859" s="112">
        <f>Raw!E859+Raw!J859+Raw!K859+Raw!N859</f>
        <v>233270019</v>
      </c>
      <c r="F859" s="4">
        <f t="shared" si="213"/>
        <v>230728061</v>
      </c>
      <c r="G859" s="94">
        <f t="shared" si="220"/>
        <v>741506856.35224259</v>
      </c>
      <c r="H859" s="94">
        <f>Raw!E859</f>
        <v>233370000</v>
      </c>
      <c r="I859" s="94">
        <f t="shared" si="214"/>
        <v>230830306</v>
      </c>
      <c r="J859" s="94">
        <f>Raw!F859</f>
        <v>207438039</v>
      </c>
      <c r="K859" s="95">
        <f>Raw!G859</f>
        <v>12572730</v>
      </c>
      <c r="L859" s="95">
        <f>Raw!H859</f>
        <v>0</v>
      </c>
      <c r="M859" s="95">
        <f>Raw!I859+Raw!R859</f>
        <v>0</v>
      </c>
      <c r="N859" s="95">
        <f>Raw!M859</f>
        <v>1693548</v>
      </c>
      <c r="O859" s="95">
        <f t="shared" si="221"/>
        <v>10814721.039564546</v>
      </c>
      <c r="P859" s="95">
        <f>Raw!O859</f>
        <v>910358</v>
      </c>
      <c r="Q859" s="113">
        <f>E859-(Raw!L859-Raw!P859)</f>
        <v>1841161</v>
      </c>
      <c r="R859" s="95">
        <f>Raw!S859+Raw!T859</f>
        <v>247595</v>
      </c>
      <c r="S859" s="95">
        <f>Raw!S859/(Clean!R859/Raw!O859)</f>
        <v>910358</v>
      </c>
      <c r="T859" s="95">
        <f>Raw!Q859</f>
        <v>662763</v>
      </c>
      <c r="U859" s="95">
        <f>Raw!U859-Raw!U860</f>
        <v>133017</v>
      </c>
      <c r="V859" s="95">
        <f>Raw!V859-Raw!W859</f>
        <v>57312023</v>
      </c>
      <c r="W859" s="95">
        <f t="shared" si="215"/>
        <v>57272763</v>
      </c>
      <c r="X859" s="95">
        <f>Raw!X859</f>
        <v>278479083</v>
      </c>
      <c r="Y859" s="95">
        <f>Raw!Y859</f>
        <v>5561015</v>
      </c>
      <c r="Z859" s="95">
        <f>Raw!Z859</f>
        <v>51026028</v>
      </c>
      <c r="AA859" s="95">
        <f>Raw!AA859</f>
        <v>-1527132</v>
      </c>
    </row>
    <row r="860" spans="1:27" ht="15" thickTop="1" x14ac:dyDescent="0.3">
      <c r="A860" s="88">
        <v>859</v>
      </c>
      <c r="B860" s="88" t="s">
        <v>366</v>
      </c>
      <c r="C860" s="88" t="s">
        <v>303</v>
      </c>
      <c r="D860" s="88">
        <v>2023</v>
      </c>
      <c r="E860" s="112">
        <f>Raw!E860+Raw!J860+Raw!K860+Raw!N860</f>
        <v>2541958</v>
      </c>
      <c r="F860" s="4">
        <f t="shared" si="213"/>
        <v>-528975</v>
      </c>
      <c r="G860" s="94">
        <f t="shared" si="216"/>
        <v>517516.08039008995</v>
      </c>
      <c r="H860" s="94">
        <f>Raw!E860</f>
        <v>2539694</v>
      </c>
      <c r="I860" s="94">
        <f t="shared" si="214"/>
        <v>-534146</v>
      </c>
      <c r="J860" s="94">
        <f>Raw!F860</f>
        <v>2408083</v>
      </c>
      <c r="K860" s="95">
        <f>Raw!G860</f>
        <v>118474</v>
      </c>
      <c r="L860" s="95">
        <f>Raw!H860</f>
        <v>0</v>
      </c>
      <c r="M860" s="95">
        <f>Raw!I860+Raw!R860</f>
        <v>8118</v>
      </c>
      <c r="N860" s="95">
        <f>Raw!M860</f>
        <v>9967</v>
      </c>
      <c r="O860" s="95">
        <f t="shared" si="217"/>
        <v>10707.583361026584</v>
      </c>
      <c r="P860" s="95">
        <f>Raw!O860</f>
        <v>15338</v>
      </c>
      <c r="Q860" s="113">
        <f>E860-(Raw!L860-Raw!P860)</f>
        <v>15680</v>
      </c>
      <c r="R860" s="95">
        <f>Raw!S860+Raw!T860</f>
        <v>3450</v>
      </c>
      <c r="S860" s="95">
        <f>Raw!S860/(Clean!R860/Raw!O860)</f>
        <v>15338</v>
      </c>
      <c r="T860" s="95">
        <f>Raw!Q860</f>
        <v>11888</v>
      </c>
      <c r="U860" s="95">
        <f>Raw!U860-Raw!U861</f>
        <v>-16151</v>
      </c>
      <c r="V860" s="95">
        <f>Raw!V860-Raw!W860</f>
        <v>39260</v>
      </c>
      <c r="W860" s="95">
        <f t="shared" si="215"/>
        <v>2839</v>
      </c>
      <c r="X860" s="95">
        <f>Raw!X860</f>
        <v>343071</v>
      </c>
      <c r="Y860" s="95">
        <f>Raw!Y860</f>
        <v>42113</v>
      </c>
      <c r="Z860" s="95">
        <f>Raw!Z860</f>
        <v>0</v>
      </c>
      <c r="AA860" s="95">
        <f>Raw!AA860</f>
        <v>-14478</v>
      </c>
    </row>
    <row r="861" spans="1:27" x14ac:dyDescent="0.3">
      <c r="A861" s="85">
        <v>860</v>
      </c>
      <c r="B861" s="85" t="s">
        <v>366</v>
      </c>
      <c r="C861" s="85" t="s">
        <v>303</v>
      </c>
      <c r="D861" s="85">
        <v>2022</v>
      </c>
      <c r="E861" s="112">
        <f>Raw!E861+Raw!J861+Raw!K861+Raw!N861</f>
        <v>3070933</v>
      </c>
      <c r="F861" s="4">
        <f t="shared" si="213"/>
        <v>1505849</v>
      </c>
      <c r="G861" s="94">
        <f t="shared" ref="G861:G870" si="222">G860</f>
        <v>517516.08039008995</v>
      </c>
      <c r="H861" s="94">
        <f>Raw!E861</f>
        <v>3073840</v>
      </c>
      <c r="I861" s="94">
        <f t="shared" si="214"/>
        <v>1505635</v>
      </c>
      <c r="J861" s="94">
        <f>Raw!F861</f>
        <v>2953520</v>
      </c>
      <c r="K861" s="95">
        <f>Raw!G861</f>
        <v>110557</v>
      </c>
      <c r="L861" s="95">
        <f>Raw!H861</f>
        <v>0</v>
      </c>
      <c r="M861" s="95">
        <f>Raw!I861+Raw!R861</f>
        <v>9360</v>
      </c>
      <c r="N861" s="95">
        <f>Raw!M861</f>
        <v>5712</v>
      </c>
      <c r="O861" s="95">
        <f t="shared" ref="O861:O870" si="223">O860</f>
        <v>10707.583361026584</v>
      </c>
      <c r="P861" s="95">
        <f>Raw!O861</f>
        <v>5612</v>
      </c>
      <c r="Q861" s="113">
        <f>E861-(Raw!L861-Raw!P861)</f>
        <v>3959</v>
      </c>
      <c r="R861" s="95">
        <f>Raw!S861+Raw!T861</f>
        <v>1154</v>
      </c>
      <c r="S861" s="95">
        <f>Raw!S861/(Clean!R861/Raw!O861)</f>
        <v>5612</v>
      </c>
      <c r="T861" s="95">
        <f>Raw!Q861</f>
        <v>4459</v>
      </c>
      <c r="U861" s="95">
        <f>Raw!U861-Raw!U862</f>
        <v>1211</v>
      </c>
      <c r="V861" s="95">
        <f>Raw!V861-Raw!W861</f>
        <v>36421</v>
      </c>
      <c r="W861" s="95">
        <f t="shared" si="215"/>
        <v>-5344</v>
      </c>
      <c r="X861" s="95">
        <f>Raw!X861</f>
        <v>390687</v>
      </c>
      <c r="Y861" s="95">
        <f>Raw!Y861</f>
        <v>48428</v>
      </c>
      <c r="Z861" s="95">
        <f>Raw!Z861</f>
        <v>0</v>
      </c>
      <c r="AA861" s="95">
        <f>Raw!AA861</f>
        <v>40390</v>
      </c>
    </row>
    <row r="862" spans="1:27" x14ac:dyDescent="0.3">
      <c r="A862" s="85">
        <v>861</v>
      </c>
      <c r="B862" s="85" t="s">
        <v>366</v>
      </c>
      <c r="C862" s="85" t="s">
        <v>303</v>
      </c>
      <c r="D862" s="85">
        <v>2021</v>
      </c>
      <c r="E862" s="112">
        <f>Raw!E862+Raw!J862+Raw!K862+Raw!N862</f>
        <v>1565084</v>
      </c>
      <c r="F862" s="4">
        <f t="shared" si="213"/>
        <v>152386</v>
      </c>
      <c r="G862" s="94">
        <f t="shared" si="222"/>
        <v>517516.08039008995</v>
      </c>
      <c r="H862" s="94">
        <f>Raw!E862</f>
        <v>1568205</v>
      </c>
      <c r="I862" s="94">
        <f t="shared" si="214"/>
        <v>151668</v>
      </c>
      <c r="J862" s="94">
        <f>Raw!F862</f>
        <v>1448383</v>
      </c>
      <c r="K862" s="95">
        <f>Raw!G862</f>
        <v>100496</v>
      </c>
      <c r="L862" s="95">
        <f>Raw!H862</f>
        <v>0</v>
      </c>
      <c r="M862" s="95">
        <f>Raw!I862+Raw!R862</f>
        <v>7329</v>
      </c>
      <c r="N862" s="95">
        <f>Raw!M862</f>
        <v>16943</v>
      </c>
      <c r="O862" s="95">
        <f t="shared" si="223"/>
        <v>10707.583361026584</v>
      </c>
      <c r="P862" s="95">
        <f>Raw!O862</f>
        <v>17210</v>
      </c>
      <c r="Q862" s="113">
        <f>E862-(Raw!L862-Raw!P862)</f>
        <v>17268</v>
      </c>
      <c r="R862" s="95">
        <f>Raw!S862+Raw!T862</f>
        <v>3446</v>
      </c>
      <c r="S862" s="95">
        <f>Raw!S862/(Clean!R862/Raw!O862)</f>
        <v>17210</v>
      </c>
      <c r="T862" s="95">
        <f>Raw!Q862</f>
        <v>13764</v>
      </c>
      <c r="U862" s="95">
        <f>Raw!U862-Raw!U863</f>
        <v>-8369</v>
      </c>
      <c r="V862" s="95">
        <f>Raw!V862-Raw!W862</f>
        <v>41765</v>
      </c>
      <c r="W862" s="95">
        <f t="shared" si="215"/>
        <v>14327</v>
      </c>
      <c r="X862" s="95">
        <f>Raw!X862</f>
        <v>331662</v>
      </c>
      <c r="Y862" s="95">
        <f>Raw!Y862</f>
        <v>63415</v>
      </c>
      <c r="Z862" s="95">
        <f>Raw!Z862</f>
        <v>0</v>
      </c>
      <c r="AA862" s="95">
        <f>Raw!AA862</f>
        <v>44197</v>
      </c>
    </row>
    <row r="863" spans="1:27" x14ac:dyDescent="0.3">
      <c r="A863" s="85">
        <v>862</v>
      </c>
      <c r="B863" s="85" t="s">
        <v>366</v>
      </c>
      <c r="C863" s="85" t="s">
        <v>303</v>
      </c>
      <c r="D863" s="85">
        <v>2020</v>
      </c>
      <c r="E863" s="112">
        <f>Raw!E863+Raw!J863+Raw!K863+Raw!N863</f>
        <v>1412698</v>
      </c>
      <c r="F863" s="4">
        <f t="shared" si="213"/>
        <v>-1003905</v>
      </c>
      <c r="G863" s="94">
        <f t="shared" si="222"/>
        <v>517516.08039008995</v>
      </c>
      <c r="H863" s="94">
        <f>Raw!E863</f>
        <v>1416537</v>
      </c>
      <c r="I863" s="94">
        <f t="shared" si="214"/>
        <v>-1001829</v>
      </c>
      <c r="J863" s="94">
        <f>Raw!F863</f>
        <v>1324563</v>
      </c>
      <c r="K863" s="95">
        <f>Raw!G863</f>
        <v>78537</v>
      </c>
      <c r="L863" s="95">
        <f>Raw!H863</f>
        <v>0</v>
      </c>
      <c r="M863" s="95">
        <f>Raw!I863+Raw!R863</f>
        <v>9595</v>
      </c>
      <c r="N863" s="95">
        <f>Raw!M863</f>
        <v>9285</v>
      </c>
      <c r="O863" s="95">
        <f t="shared" si="223"/>
        <v>10707.583361026584</v>
      </c>
      <c r="P863" s="95">
        <f>Raw!O863</f>
        <v>9601</v>
      </c>
      <c r="Q863" s="113">
        <f>E863-(Raw!L863-Raw!P863)</f>
        <v>7325</v>
      </c>
      <c r="R863" s="95">
        <f>Raw!S863+Raw!T863</f>
        <v>1879</v>
      </c>
      <c r="S863" s="95">
        <f>Raw!S863/(Clean!R863/Raw!O863)</f>
        <v>9601</v>
      </c>
      <c r="T863" s="95">
        <f>Raw!Q863</f>
        <v>7722</v>
      </c>
      <c r="U863" s="95">
        <f>Raw!U863-Raw!U864</f>
        <v>-13754</v>
      </c>
      <c r="V863" s="95">
        <f>Raw!V863-Raw!W863</f>
        <v>27438</v>
      </c>
      <c r="W863" s="95">
        <f t="shared" si="215"/>
        <v>-1330</v>
      </c>
      <c r="X863" s="95">
        <f>Raw!X863</f>
        <v>319875</v>
      </c>
      <c r="Y863" s="95">
        <f>Raw!Y863</f>
        <v>64004</v>
      </c>
      <c r="Z863" s="95">
        <f>Raw!Z863</f>
        <v>21000</v>
      </c>
      <c r="AA863" s="95">
        <f>Raw!AA863</f>
        <v>27731</v>
      </c>
    </row>
    <row r="864" spans="1:27" x14ac:dyDescent="0.3">
      <c r="A864" s="85">
        <v>863</v>
      </c>
      <c r="B864" s="85" t="s">
        <v>366</v>
      </c>
      <c r="C864" s="85" t="s">
        <v>303</v>
      </c>
      <c r="D864" s="85">
        <v>2019</v>
      </c>
      <c r="E864" s="112">
        <f>Raw!E864+Raw!J864+Raw!K864+Raw!N864</f>
        <v>2416603</v>
      </c>
      <c r="F864" s="4">
        <f t="shared" si="213"/>
        <v>-209857</v>
      </c>
      <c r="G864" s="94">
        <f t="shared" si="222"/>
        <v>517516.08039008995</v>
      </c>
      <c r="H864" s="94">
        <f>Raw!E864</f>
        <v>2418366</v>
      </c>
      <c r="I864" s="94">
        <f t="shared" si="214"/>
        <v>-213159</v>
      </c>
      <c r="J864" s="94">
        <f>Raw!F864</f>
        <v>2288001</v>
      </c>
      <c r="K864" s="95">
        <f>Raw!G864</f>
        <v>102598</v>
      </c>
      <c r="L864" s="95">
        <f>Raw!H864</f>
        <v>0</v>
      </c>
      <c r="M864" s="95">
        <f>Raw!I864+Raw!R864</f>
        <v>8159</v>
      </c>
      <c r="N864" s="95">
        <f>Raw!M864</f>
        <v>21730</v>
      </c>
      <c r="O864" s="95">
        <f t="shared" si="223"/>
        <v>10707.583361026584</v>
      </c>
      <c r="P864" s="95">
        <f>Raw!O864</f>
        <v>22895</v>
      </c>
      <c r="Q864" s="113">
        <f>E864-(Raw!L864-Raw!P864)</f>
        <v>24566</v>
      </c>
      <c r="R864" s="95">
        <f>Raw!S864+Raw!T864</f>
        <v>4599</v>
      </c>
      <c r="S864" s="95">
        <f>Raw!S864/(Clean!R864/Raw!O864)</f>
        <v>22895</v>
      </c>
      <c r="T864" s="95">
        <f>Raw!Q864</f>
        <v>18297</v>
      </c>
      <c r="U864" s="95">
        <f>Raw!U864-Raw!U865</f>
        <v>64113</v>
      </c>
      <c r="V864" s="95">
        <f>Raw!V864-Raw!W864</f>
        <v>28768</v>
      </c>
      <c r="W864" s="95">
        <f t="shared" si="215"/>
        <v>1299</v>
      </c>
      <c r="X864" s="95">
        <f>Raw!X864</f>
        <v>351154</v>
      </c>
      <c r="Y864" s="95">
        <f>Raw!Y864</f>
        <v>57266</v>
      </c>
      <c r="Z864" s="95">
        <f>Raw!Z864</f>
        <v>39815</v>
      </c>
      <c r="AA864" s="95">
        <f>Raw!AA864</f>
        <v>-35095</v>
      </c>
    </row>
    <row r="865" spans="1:27" x14ac:dyDescent="0.3">
      <c r="A865" s="85">
        <v>864</v>
      </c>
      <c r="B865" s="85" t="s">
        <v>366</v>
      </c>
      <c r="C865" s="85" t="s">
        <v>303</v>
      </c>
      <c r="D865" s="85">
        <v>2018</v>
      </c>
      <c r="E865" s="112">
        <f>Raw!E865+Raw!J865+Raw!K865+Raw!N865</f>
        <v>2626460</v>
      </c>
      <c r="F865" s="4">
        <f t="shared" si="213"/>
        <v>334964</v>
      </c>
      <c r="G865" s="94">
        <f t="shared" si="222"/>
        <v>517516.08039008995</v>
      </c>
      <c r="H865" s="94">
        <f>Raw!E865</f>
        <v>2631525</v>
      </c>
      <c r="I865" s="94">
        <f t="shared" si="214"/>
        <v>337268</v>
      </c>
      <c r="J865" s="94">
        <f>Raw!F865</f>
        <v>2470732</v>
      </c>
      <c r="K865" s="95">
        <f>Raw!G865</f>
        <v>119831</v>
      </c>
      <c r="L865" s="95">
        <f>Raw!H865</f>
        <v>0</v>
      </c>
      <c r="M865" s="95">
        <f>Raw!I865+Raw!R865</f>
        <v>8562</v>
      </c>
      <c r="N865" s="95">
        <f>Raw!M865</f>
        <v>36346</v>
      </c>
      <c r="O865" s="95">
        <f t="shared" si="223"/>
        <v>10707.583361026584</v>
      </c>
      <c r="P865" s="95">
        <f>Raw!O865</f>
        <v>36447</v>
      </c>
      <c r="Q865" s="113">
        <f>E865-(Raw!L865-Raw!P865)</f>
        <v>38503</v>
      </c>
      <c r="R865" s="95">
        <f>Raw!S865+Raw!T865</f>
        <v>7221</v>
      </c>
      <c r="S865" s="95">
        <f>Raw!S865/(Clean!R865/Raw!O865)</f>
        <v>36447</v>
      </c>
      <c r="T865" s="95">
        <f>Raw!Q865</f>
        <v>29245</v>
      </c>
      <c r="U865" s="95">
        <f>Raw!U865-Raw!U866</f>
        <v>-77836</v>
      </c>
      <c r="V865" s="95">
        <f>Raw!V865-Raw!W865</f>
        <v>27469</v>
      </c>
      <c r="W865" s="95">
        <f t="shared" si="215"/>
        <v>59674</v>
      </c>
      <c r="X865" s="95">
        <f>Raw!X865</f>
        <v>294249</v>
      </c>
      <c r="Y865" s="95">
        <f>Raw!Y865</f>
        <v>61372</v>
      </c>
      <c r="Z865" s="95">
        <f>Raw!Z865</f>
        <v>0</v>
      </c>
      <c r="AA865" s="95">
        <f>Raw!AA865</f>
        <v>33633</v>
      </c>
    </row>
    <row r="866" spans="1:27" x14ac:dyDescent="0.3">
      <c r="A866" s="85">
        <v>865</v>
      </c>
      <c r="B866" s="85" t="s">
        <v>366</v>
      </c>
      <c r="C866" s="85" t="s">
        <v>303</v>
      </c>
      <c r="D866" s="85">
        <v>2017</v>
      </c>
      <c r="E866" s="112">
        <f>Raw!E866+Raw!J866+Raw!K866+Raw!N866</f>
        <v>2291496</v>
      </c>
      <c r="F866" s="4">
        <f t="shared" si="213"/>
        <v>304321</v>
      </c>
      <c r="G866" s="94">
        <f t="shared" si="222"/>
        <v>517516.08039008995</v>
      </c>
      <c r="H866" s="94">
        <f>Raw!E866</f>
        <v>2294257</v>
      </c>
      <c r="I866" s="94">
        <f t="shared" si="214"/>
        <v>287327</v>
      </c>
      <c r="J866" s="94">
        <f>Raw!F866</f>
        <v>2150948</v>
      </c>
      <c r="K866" s="95">
        <f>Raw!G866</f>
        <v>109417</v>
      </c>
      <c r="L866" s="95">
        <f>Raw!H866</f>
        <v>0</v>
      </c>
      <c r="M866" s="95">
        <f>Raw!I866+Raw!R866</f>
        <v>10280</v>
      </c>
      <c r="N866" s="95">
        <f>Raw!M866</f>
        <v>27882</v>
      </c>
      <c r="O866" s="95">
        <f t="shared" si="223"/>
        <v>10707.583361026584</v>
      </c>
      <c r="P866" s="95">
        <f>Raw!O866</f>
        <v>28407</v>
      </c>
      <c r="Q866" s="113">
        <f>E866-(Raw!L866-Raw!P866)</f>
        <v>30748</v>
      </c>
      <c r="R866" s="95">
        <f>Raw!S866+Raw!T866</f>
        <v>5626</v>
      </c>
      <c r="S866" s="95">
        <f>Raw!S866/(Clean!R866/Raw!O866)</f>
        <v>28407</v>
      </c>
      <c r="T866" s="95">
        <f>Raw!Q866</f>
        <v>22781</v>
      </c>
      <c r="U866" s="95">
        <f>Raw!U866-Raw!U867</f>
        <v>-16507</v>
      </c>
      <c r="V866" s="95">
        <f>Raw!V866-Raw!W866</f>
        <v>-32205</v>
      </c>
      <c r="W866" s="95">
        <f t="shared" si="215"/>
        <v>-64939</v>
      </c>
      <c r="X866" s="95">
        <f>Raw!X866</f>
        <v>409270</v>
      </c>
      <c r="Y866" s="95">
        <f>Raw!Y866</f>
        <v>106381</v>
      </c>
      <c r="Z866" s="95">
        <f>Raw!Z866</f>
        <v>66792</v>
      </c>
      <c r="AA866" s="95">
        <f>Raw!AA866</f>
        <v>65372</v>
      </c>
    </row>
    <row r="867" spans="1:27" x14ac:dyDescent="0.3">
      <c r="A867" s="85">
        <v>866</v>
      </c>
      <c r="B867" s="85" t="s">
        <v>366</v>
      </c>
      <c r="C867" s="85" t="s">
        <v>303</v>
      </c>
      <c r="D867" s="85">
        <v>2016</v>
      </c>
      <c r="E867" s="112">
        <f>Raw!E867+Raw!J867+Raw!K867+Raw!N867</f>
        <v>1987175</v>
      </c>
      <c r="F867" s="4">
        <f t="shared" si="213"/>
        <v>-454912</v>
      </c>
      <c r="G867" s="94">
        <f t="shared" si="222"/>
        <v>517516.08039008995</v>
      </c>
      <c r="H867" s="94">
        <f>Raw!E867</f>
        <v>2006930</v>
      </c>
      <c r="I867" s="94">
        <f t="shared" si="214"/>
        <v>-438648</v>
      </c>
      <c r="J867" s="94">
        <f>Raw!F867</f>
        <v>1868967</v>
      </c>
      <c r="K867" s="95">
        <f>Raw!G867</f>
        <v>108037</v>
      </c>
      <c r="L867" s="95">
        <f>Raw!H867</f>
        <v>0</v>
      </c>
      <c r="M867" s="95">
        <f>Raw!I867+Raw!R867</f>
        <v>10024</v>
      </c>
      <c r="N867" s="95">
        <f>Raw!M867</f>
        <v>27385</v>
      </c>
      <c r="O867" s="95">
        <f t="shared" si="223"/>
        <v>10707.583361026584</v>
      </c>
      <c r="P867" s="95">
        <f>Raw!O867</f>
        <v>27418</v>
      </c>
      <c r="Q867" s="113">
        <f>E867-(Raw!L867-Raw!P867)</f>
        <v>12696</v>
      </c>
      <c r="R867" s="95">
        <f>Raw!S867+Raw!T867</f>
        <v>5066</v>
      </c>
      <c r="S867" s="95">
        <f>Raw!S867/(Clean!R867/Raw!O867)</f>
        <v>27694.020134228187</v>
      </c>
      <c r="T867" s="95">
        <f>Raw!Q867</f>
        <v>22312</v>
      </c>
      <c r="U867" s="95">
        <f>Raw!U867-Raw!U868</f>
        <v>74103</v>
      </c>
      <c r="V867" s="95">
        <f>Raw!V867-Raw!W867</f>
        <v>32734</v>
      </c>
      <c r="W867" s="95">
        <f t="shared" si="215"/>
        <v>5869</v>
      </c>
      <c r="X867" s="95">
        <f>Raw!X867</f>
        <v>354739</v>
      </c>
      <c r="Y867" s="95">
        <f>Raw!Y867</f>
        <v>82602</v>
      </c>
      <c r="Z867" s="95">
        <f>Raw!Z867</f>
        <v>41950</v>
      </c>
      <c r="AA867" s="95">
        <f>Raw!AA867</f>
        <v>-22329</v>
      </c>
    </row>
    <row r="868" spans="1:27" x14ac:dyDescent="0.3">
      <c r="A868" s="85">
        <v>867</v>
      </c>
      <c r="B868" s="85" t="s">
        <v>366</v>
      </c>
      <c r="C868" s="85" t="s">
        <v>303</v>
      </c>
      <c r="D868" s="85">
        <v>2015</v>
      </c>
      <c r="E868" s="112">
        <f>Raw!E868+Raw!J868+Raw!K868+Raw!N868</f>
        <v>2442087</v>
      </c>
      <c r="F868" s="4">
        <f t="shared" si="213"/>
        <v>-296888</v>
      </c>
      <c r="G868" s="94">
        <f t="shared" si="222"/>
        <v>517516.08039008995</v>
      </c>
      <c r="H868" s="94">
        <f>Raw!E868</f>
        <v>2445578</v>
      </c>
      <c r="I868" s="94">
        <f t="shared" si="214"/>
        <v>-283664</v>
      </c>
      <c r="J868" s="94">
        <f>Raw!F868</f>
        <v>2304472</v>
      </c>
      <c r="K868" s="95">
        <f>Raw!G868</f>
        <v>97699</v>
      </c>
      <c r="L868" s="95">
        <f>Raw!H868</f>
        <v>0</v>
      </c>
      <c r="M868" s="95">
        <f>Raw!I868+Raw!R868</f>
        <v>10059</v>
      </c>
      <c r="N868" s="95">
        <f>Raw!M868</f>
        <v>33415</v>
      </c>
      <c r="O868" s="95">
        <f t="shared" si="223"/>
        <v>10707.583361026584</v>
      </c>
      <c r="P868" s="95">
        <f>Raw!O868</f>
        <v>34032</v>
      </c>
      <c r="Q868" s="113">
        <f>E868-(Raw!L868-Raw!P868)</f>
        <v>37144</v>
      </c>
      <c r="R868" s="95">
        <f>Raw!S868+Raw!T868</f>
        <v>7220</v>
      </c>
      <c r="S868" s="95">
        <f>Raw!S868/(Clean!R868/Raw!O868)</f>
        <v>34710.754570637117</v>
      </c>
      <c r="T868" s="95">
        <f>Raw!Q868</f>
        <v>24400</v>
      </c>
      <c r="U868" s="95">
        <f>Raw!U868-Raw!U869</f>
        <v>-17564</v>
      </c>
      <c r="V868" s="95">
        <f>Raw!V868-Raw!W868</f>
        <v>26865</v>
      </c>
      <c r="W868" s="95">
        <f t="shared" si="215"/>
        <v>-3897</v>
      </c>
      <c r="X868" s="95">
        <f>Raw!X868</f>
        <v>296330</v>
      </c>
      <c r="Y868" s="95">
        <f>Raw!Y868</f>
        <v>82848</v>
      </c>
      <c r="Z868" s="95">
        <f>Raw!Z868</f>
        <v>2577</v>
      </c>
      <c r="AA868" s="95">
        <f>Raw!AA868</f>
        <v>60315</v>
      </c>
    </row>
    <row r="869" spans="1:27" x14ac:dyDescent="0.3">
      <c r="A869" s="85">
        <v>868</v>
      </c>
      <c r="B869" s="85" t="s">
        <v>366</v>
      </c>
      <c r="C869" s="85" t="s">
        <v>303</v>
      </c>
      <c r="D869" s="85">
        <v>2014</v>
      </c>
      <c r="E869" s="112">
        <f>Raw!E869+Raw!J869+Raw!K869+Raw!N869</f>
        <v>2738975</v>
      </c>
      <c r="F869" s="4">
        <f t="shared" si="213"/>
        <v>474206</v>
      </c>
      <c r="G869" s="94">
        <f t="shared" si="222"/>
        <v>517516.08039008995</v>
      </c>
      <c r="H869" s="94">
        <f>Raw!E869</f>
        <v>2729242</v>
      </c>
      <c r="I869" s="94">
        <f t="shared" si="214"/>
        <v>465889</v>
      </c>
      <c r="J869" s="94">
        <f>Raw!F869</f>
        <v>2631940</v>
      </c>
      <c r="K869" s="95">
        <f>Raw!G869</f>
        <v>81435</v>
      </c>
      <c r="L869" s="95">
        <f>Raw!H869</f>
        <v>0</v>
      </c>
      <c r="M869" s="95">
        <f>Raw!I869+Raw!R869</f>
        <v>0</v>
      </c>
      <c r="N869" s="95">
        <f>Raw!M869</f>
        <v>13936</v>
      </c>
      <c r="O869" s="95">
        <f t="shared" si="223"/>
        <v>10707.583361026584</v>
      </c>
      <c r="P869" s="95">
        <f>Raw!O869</f>
        <v>28353</v>
      </c>
      <c r="Q869" s="113">
        <f>E869-(Raw!L869-Raw!P869)</f>
        <v>29980</v>
      </c>
      <c r="R869" s="95">
        <f>Raw!S869+Raw!T869</f>
        <v>6310</v>
      </c>
      <c r="S869" s="95">
        <f>Raw!S869/(Clean!R869/Raw!O869)</f>
        <v>28955.108082408875</v>
      </c>
      <c r="T869" s="95">
        <f>Raw!Q869</f>
        <v>21567</v>
      </c>
      <c r="U869" s="95">
        <f>Raw!U869-Raw!U870</f>
        <v>-28613</v>
      </c>
      <c r="V869" s="95">
        <f>Raw!V869-Raw!W869</f>
        <v>30762</v>
      </c>
      <c r="W869" s="95">
        <f t="shared" si="215"/>
        <v>41818</v>
      </c>
      <c r="X869" s="95">
        <f>Raw!X869</f>
        <v>307231</v>
      </c>
      <c r="Y869" s="95">
        <f>Raw!Y869</f>
        <v>70911</v>
      </c>
      <c r="Z869" s="95">
        <f>Raw!Z869</f>
        <v>35138</v>
      </c>
      <c r="AA869" s="95">
        <f>Raw!AA869</f>
        <v>26589</v>
      </c>
    </row>
    <row r="870" spans="1:27" ht="15" thickBot="1" x14ac:dyDescent="0.35">
      <c r="A870" s="93">
        <v>869</v>
      </c>
      <c r="B870" s="93" t="s">
        <v>366</v>
      </c>
      <c r="C870" s="93" t="s">
        <v>303</v>
      </c>
      <c r="D870" s="93">
        <v>2013</v>
      </c>
      <c r="E870" s="112">
        <f>Raw!E870+Raw!J870+Raw!K870+Raw!N870</f>
        <v>2264769</v>
      </c>
      <c r="F870" s="4">
        <f t="shared" si="213"/>
        <v>-4802351</v>
      </c>
      <c r="G870" s="94">
        <f t="shared" si="222"/>
        <v>517516.08039008995</v>
      </c>
      <c r="H870" s="94">
        <f>Raw!E870</f>
        <v>2263353</v>
      </c>
      <c r="I870" s="94">
        <f t="shared" si="214"/>
        <v>-4831852</v>
      </c>
      <c r="J870" s="94">
        <f>Raw!F870</f>
        <v>2181435</v>
      </c>
      <c r="K870" s="95">
        <f>Raw!G870</f>
        <v>62142</v>
      </c>
      <c r="L870" s="95">
        <f>Raw!H870</f>
        <v>0</v>
      </c>
      <c r="M870" s="95">
        <f>Raw!I870+Raw!R870</f>
        <v>1620</v>
      </c>
      <c r="N870" s="95">
        <f>Raw!M870</f>
        <v>15174</v>
      </c>
      <c r="O870" s="95">
        <f t="shared" si="223"/>
        <v>10707.583361026584</v>
      </c>
      <c r="P870" s="95">
        <f>Raw!O870</f>
        <v>20254</v>
      </c>
      <c r="Q870" s="113">
        <f>E870-(Raw!L870-Raw!P870)</f>
        <v>21652</v>
      </c>
      <c r="R870" s="95">
        <f>Raw!S870+Raw!T870</f>
        <v>5062</v>
      </c>
      <c r="S870" s="95">
        <f>Raw!S870/(Clean!R870/Raw!O870)</f>
        <v>20254</v>
      </c>
      <c r="T870" s="95">
        <f>Raw!Q870</f>
        <v>15189</v>
      </c>
      <c r="U870" s="95">
        <f>Raw!U870-Raw!U871</f>
        <v>-933577</v>
      </c>
      <c r="V870" s="95">
        <f>Raw!V870-Raw!W870</f>
        <v>-11056</v>
      </c>
      <c r="W870" s="95">
        <f t="shared" si="215"/>
        <v>274231</v>
      </c>
      <c r="X870" s="95">
        <f>Raw!X870</f>
        <v>365531</v>
      </c>
      <c r="Y870" s="95">
        <f>Raw!Y870</f>
        <v>64533</v>
      </c>
      <c r="Z870" s="95">
        <f>Raw!Z870</f>
        <v>57617</v>
      </c>
      <c r="AA870" s="95">
        <f>Raw!AA870</f>
        <v>53656</v>
      </c>
    </row>
    <row r="871" spans="1:27" ht="15" thickTop="1" x14ac:dyDescent="0.3">
      <c r="A871" s="88">
        <v>870</v>
      </c>
      <c r="B871" s="88" t="s">
        <v>366</v>
      </c>
      <c r="C871" s="88" t="s">
        <v>127</v>
      </c>
      <c r="D871" s="88">
        <v>2023</v>
      </c>
      <c r="E871" s="112">
        <f>Raw!E871+Raw!J871+Raw!K871+Raw!N871</f>
        <v>7067120</v>
      </c>
      <c r="F871" s="4">
        <f t="shared" si="213"/>
        <v>296258</v>
      </c>
      <c r="G871" s="94">
        <f t="shared" si="216"/>
        <v>2043809.0847392553</v>
      </c>
      <c r="H871" s="94">
        <f>Raw!E871</f>
        <v>7095205</v>
      </c>
      <c r="I871" s="94">
        <f t="shared" si="214"/>
        <v>322860</v>
      </c>
      <c r="J871" s="94">
        <f>Raw!F871</f>
        <v>6114939</v>
      </c>
      <c r="K871" s="95">
        <f>Raw!G871</f>
        <v>446099</v>
      </c>
      <c r="L871" s="95">
        <f>Raw!H871</f>
        <v>0</v>
      </c>
      <c r="M871" s="95">
        <f>Raw!I871+Raw!R871</f>
        <v>20499</v>
      </c>
      <c r="N871" s="95">
        <f>Raw!M871</f>
        <v>287159</v>
      </c>
      <c r="O871" s="95">
        <f t="shared" si="217"/>
        <v>103250.79252749373</v>
      </c>
      <c r="P871" s="95">
        <f>Raw!O871</f>
        <v>271066</v>
      </c>
      <c r="Q871" s="113">
        <f>E871-(Raw!L871-Raw!P871)</f>
        <v>310697</v>
      </c>
      <c r="R871" s="95">
        <f>Raw!S871+Raw!T871</f>
        <v>51624</v>
      </c>
      <c r="S871" s="95">
        <f>Raw!S871/(Clean!R871/Raw!O871)</f>
        <v>283746.62122268713</v>
      </c>
      <c r="T871" s="95">
        <f>Raw!Q871</f>
        <v>217629</v>
      </c>
      <c r="U871" s="95">
        <f>Raw!U871-Raw!U872</f>
        <v>-241251</v>
      </c>
      <c r="V871" s="95">
        <f>Raw!V871-Raw!W871</f>
        <v>-285287</v>
      </c>
      <c r="W871" s="95">
        <f t="shared" si="215"/>
        <v>31717</v>
      </c>
      <c r="X871" s="95">
        <f>Raw!X871</f>
        <v>5230414</v>
      </c>
      <c r="Y871" s="95">
        <f>Raw!Y871</f>
        <v>2305211</v>
      </c>
      <c r="Z871" s="95">
        <f>Raw!Z871</f>
        <v>2640557</v>
      </c>
      <c r="AA871" s="95">
        <f>Raw!AA871</f>
        <v>480721</v>
      </c>
    </row>
    <row r="872" spans="1:27" x14ac:dyDescent="0.3">
      <c r="A872" s="85">
        <v>871</v>
      </c>
      <c r="B872" s="85" t="s">
        <v>366</v>
      </c>
      <c r="C872" s="85" t="s">
        <v>127</v>
      </c>
      <c r="D872" s="85">
        <v>2022</v>
      </c>
      <c r="E872" s="112">
        <f>Raw!E872+Raw!J872+Raw!K872+Raw!N872</f>
        <v>6770862</v>
      </c>
      <c r="F872" s="4">
        <f t="shared" si="213"/>
        <v>1359216</v>
      </c>
      <c r="G872" s="94">
        <f t="shared" ref="G872:G881" si="224">G871</f>
        <v>2043809.0847392553</v>
      </c>
      <c r="H872" s="94">
        <f>Raw!E872</f>
        <v>6772345</v>
      </c>
      <c r="I872" s="94">
        <f t="shared" si="214"/>
        <v>1328738</v>
      </c>
      <c r="J872" s="94">
        <f>Raw!F872</f>
        <v>5772849</v>
      </c>
      <c r="K872" s="95">
        <f>Raw!G872</f>
        <v>439899</v>
      </c>
      <c r="L872" s="95">
        <f>Raw!H872</f>
        <v>0</v>
      </c>
      <c r="M872" s="95">
        <f>Raw!I872+Raw!R872</f>
        <v>6384</v>
      </c>
      <c r="N872" s="95">
        <f>Raw!M872</f>
        <v>362209</v>
      </c>
      <c r="O872" s="95">
        <f t="shared" ref="O872:O881" si="225">O871</f>
        <v>103250.79252749373</v>
      </c>
      <c r="P872" s="95">
        <f>Raw!O872</f>
        <v>358796</v>
      </c>
      <c r="Q872" s="113">
        <f>E872-(Raw!L872-Raw!P872)</f>
        <v>426525</v>
      </c>
      <c r="R872" s="95">
        <f>Raw!S872+Raw!T872</f>
        <v>65799</v>
      </c>
      <c r="S872" s="95">
        <f>Raw!S872/(Clean!R872/Raw!O872)</f>
        <v>358796</v>
      </c>
      <c r="T872" s="95">
        <f>Raw!Q872</f>
        <v>292898</v>
      </c>
      <c r="U872" s="95">
        <f>Raw!U872-Raw!U873</f>
        <v>120670</v>
      </c>
      <c r="V872" s="95">
        <f>Raw!V872-Raw!W872</f>
        <v>-317004</v>
      </c>
      <c r="W872" s="95">
        <f t="shared" si="215"/>
        <v>104222</v>
      </c>
      <c r="X872" s="95">
        <f>Raw!X872</f>
        <v>5291844</v>
      </c>
      <c r="Y872" s="95">
        <f>Raw!Y872</f>
        <v>2474969</v>
      </c>
      <c r="Z872" s="95">
        <f>Raw!Z872</f>
        <v>2675736</v>
      </c>
      <c r="AA872" s="95">
        <f>Raw!AA872</f>
        <v>381546</v>
      </c>
    </row>
    <row r="873" spans="1:27" x14ac:dyDescent="0.3">
      <c r="A873" s="85">
        <v>872</v>
      </c>
      <c r="B873" s="85" t="s">
        <v>366</v>
      </c>
      <c r="C873" s="85" t="s">
        <v>127</v>
      </c>
      <c r="D873" s="85">
        <v>2021</v>
      </c>
      <c r="E873" s="112">
        <f>Raw!E873+Raw!J873+Raw!K873+Raw!N873</f>
        <v>5411646</v>
      </c>
      <c r="F873" s="4">
        <f t="shared" si="213"/>
        <v>953987</v>
      </c>
      <c r="G873" s="94">
        <f t="shared" si="224"/>
        <v>2043809.0847392553</v>
      </c>
      <c r="H873" s="94">
        <f>Raw!E873</f>
        <v>5443607</v>
      </c>
      <c r="I873" s="94">
        <f t="shared" si="214"/>
        <v>963407</v>
      </c>
      <c r="J873" s="94">
        <f>Raw!F873</f>
        <v>4717088</v>
      </c>
      <c r="K873" s="95">
        <f>Raw!G873</f>
        <v>316162</v>
      </c>
      <c r="L873" s="95">
        <f>Raw!H873</f>
        <v>0</v>
      </c>
      <c r="M873" s="95">
        <f>Raw!I873+Raw!R873</f>
        <v>12302</v>
      </c>
      <c r="N873" s="95">
        <f>Raw!M873</f>
        <v>287708</v>
      </c>
      <c r="O873" s="95">
        <f t="shared" si="225"/>
        <v>103250.79252749373</v>
      </c>
      <c r="P873" s="95">
        <f>Raw!O873</f>
        <v>280850</v>
      </c>
      <c r="Q873" s="113">
        <f>E873-(Raw!L873-Raw!P873)</f>
        <v>304311</v>
      </c>
      <c r="R873" s="95">
        <f>Raw!S873+Raw!T873</f>
        <v>48564</v>
      </c>
      <c r="S873" s="95">
        <f>Raw!S873/(Clean!R873/Raw!O873)</f>
        <v>280850</v>
      </c>
      <c r="T873" s="95">
        <f>Raw!Q873</f>
        <v>232286</v>
      </c>
      <c r="U873" s="95">
        <f>Raw!U873-Raw!U874</f>
        <v>133714</v>
      </c>
      <c r="V873" s="95">
        <f>Raw!V873-Raw!W873</f>
        <v>-421226</v>
      </c>
      <c r="W873" s="95">
        <f t="shared" si="215"/>
        <v>-285731</v>
      </c>
      <c r="X873" s="95">
        <f>Raw!X873</f>
        <v>4367375</v>
      </c>
      <c r="Y873" s="95">
        <f>Raw!Y873</f>
        <v>2148180</v>
      </c>
      <c r="Z873" s="95">
        <f>Raw!Z873</f>
        <v>2078704</v>
      </c>
      <c r="AA873" s="95">
        <f>Raw!AA873</f>
        <v>36047</v>
      </c>
    </row>
    <row r="874" spans="1:27" x14ac:dyDescent="0.3">
      <c r="A874" s="85">
        <v>873</v>
      </c>
      <c r="B874" s="85" t="s">
        <v>366</v>
      </c>
      <c r="C874" s="85" t="s">
        <v>127</v>
      </c>
      <c r="D874" s="85">
        <v>2020</v>
      </c>
      <c r="E874" s="112">
        <f>Raw!E874+Raw!J874+Raw!K874+Raw!N874</f>
        <v>4457659</v>
      </c>
      <c r="F874" s="4">
        <f t="shared" si="213"/>
        <v>-155573</v>
      </c>
      <c r="G874" s="94">
        <f t="shared" si="224"/>
        <v>2043809.0847392553</v>
      </c>
      <c r="H874" s="94">
        <f>Raw!E874</f>
        <v>4480200</v>
      </c>
      <c r="I874" s="94">
        <f t="shared" si="214"/>
        <v>-132024</v>
      </c>
      <c r="J874" s="94">
        <f>Raw!F874</f>
        <v>3804243</v>
      </c>
      <c r="K874" s="95">
        <f>Raw!G874</f>
        <v>355098</v>
      </c>
      <c r="L874" s="95">
        <f>Raw!H874</f>
        <v>0</v>
      </c>
      <c r="M874" s="95">
        <f>Raw!I874+Raw!R874</f>
        <v>12310</v>
      </c>
      <c r="N874" s="95">
        <f>Raw!M874</f>
        <v>199428</v>
      </c>
      <c r="O874" s="95">
        <f t="shared" si="225"/>
        <v>103250.79252749373</v>
      </c>
      <c r="P874" s="95">
        <f>Raw!O874</f>
        <v>185624</v>
      </c>
      <c r="Q874" s="113">
        <f>E874-(Raw!L874-Raw!P874)</f>
        <v>208908</v>
      </c>
      <c r="R874" s="95">
        <f>Raw!S874+Raw!T874</f>
        <v>32021</v>
      </c>
      <c r="S874" s="95">
        <f>Raw!S874/(Clean!R874/Raw!O874)</f>
        <v>185624</v>
      </c>
      <c r="T874" s="95">
        <f>Raw!Q874</f>
        <v>153603</v>
      </c>
      <c r="U874" s="95">
        <f>Raw!U874-Raw!U875</f>
        <v>165208</v>
      </c>
      <c r="V874" s="95">
        <f>Raw!V874-Raw!W874</f>
        <v>-135495</v>
      </c>
      <c r="W874" s="95">
        <f t="shared" si="215"/>
        <v>-315003</v>
      </c>
      <c r="X874" s="95">
        <f>Raw!X874</f>
        <v>3554955</v>
      </c>
      <c r="Y874" s="95">
        <f>Raw!Y874</f>
        <v>1675029</v>
      </c>
      <c r="Z874" s="95">
        <f>Raw!Z874</f>
        <v>1852707</v>
      </c>
      <c r="AA874" s="95">
        <f>Raw!AA874</f>
        <v>196490</v>
      </c>
    </row>
    <row r="875" spans="1:27" x14ac:dyDescent="0.3">
      <c r="A875" s="85">
        <v>874</v>
      </c>
      <c r="B875" s="85" t="s">
        <v>366</v>
      </c>
      <c r="C875" s="85" t="s">
        <v>127</v>
      </c>
      <c r="D875" s="85">
        <v>2019</v>
      </c>
      <c r="E875" s="112">
        <f>Raw!E875+Raw!J875+Raw!K875+Raw!N875</f>
        <v>4613232</v>
      </c>
      <c r="F875" s="4">
        <f t="shared" si="213"/>
        <v>988270</v>
      </c>
      <c r="G875" s="94">
        <f t="shared" si="224"/>
        <v>2043809.0847392553</v>
      </c>
      <c r="H875" s="94">
        <f>Raw!E875</f>
        <v>4612224</v>
      </c>
      <c r="I875" s="94">
        <f t="shared" si="214"/>
        <v>999327</v>
      </c>
      <c r="J875" s="94">
        <f>Raw!F875</f>
        <v>3825318</v>
      </c>
      <c r="K875" s="95">
        <f>Raw!G875</f>
        <v>372183</v>
      </c>
      <c r="L875" s="95">
        <f>Raw!H875</f>
        <v>0</v>
      </c>
      <c r="M875" s="95">
        <f>Raw!I875+Raw!R875</f>
        <v>7256</v>
      </c>
      <c r="N875" s="95">
        <f>Raw!M875</f>
        <v>286278</v>
      </c>
      <c r="O875" s="95">
        <f t="shared" si="225"/>
        <v>103250.79252749373</v>
      </c>
      <c r="P875" s="95">
        <f>Raw!O875</f>
        <v>288608</v>
      </c>
      <c r="Q875" s="113">
        <f>E875-(Raw!L875-Raw!P875)</f>
        <v>345783</v>
      </c>
      <c r="R875" s="95">
        <f>Raw!S875+Raw!T875</f>
        <v>58497</v>
      </c>
      <c r="S875" s="95">
        <f>Raw!S875/(Clean!R875/Raw!O875)</f>
        <v>288608</v>
      </c>
      <c r="T875" s="95">
        <f>Raw!Q875</f>
        <v>230111</v>
      </c>
      <c r="U875" s="95">
        <f>Raw!U875-Raw!U876</f>
        <v>37971</v>
      </c>
      <c r="V875" s="95">
        <f>Raw!V875-Raw!W875</f>
        <v>179508</v>
      </c>
      <c r="W875" s="95">
        <f t="shared" si="215"/>
        <v>177651</v>
      </c>
      <c r="X875" s="95">
        <f>Raw!X875</f>
        <v>3027410</v>
      </c>
      <c r="Y875" s="95">
        <f>Raw!Y875</f>
        <v>1261070</v>
      </c>
      <c r="Z875" s="95">
        <f>Raw!Z875</f>
        <v>1596868</v>
      </c>
      <c r="AA875" s="95">
        <f>Raw!AA875</f>
        <v>410378</v>
      </c>
    </row>
    <row r="876" spans="1:27" x14ac:dyDescent="0.3">
      <c r="A876" s="85">
        <v>875</v>
      </c>
      <c r="B876" s="85" t="s">
        <v>366</v>
      </c>
      <c r="C876" s="85" t="s">
        <v>127</v>
      </c>
      <c r="D876" s="85">
        <v>2018</v>
      </c>
      <c r="E876" s="112">
        <f>Raw!E876+Raw!J876+Raw!K876+Raw!N876</f>
        <v>3624962</v>
      </c>
      <c r="F876" s="4">
        <f t="shared" si="213"/>
        <v>1141343</v>
      </c>
      <c r="G876" s="94">
        <f t="shared" si="224"/>
        <v>2043809.0847392553</v>
      </c>
      <c r="H876" s="94">
        <f>Raw!E876</f>
        <v>3612897</v>
      </c>
      <c r="I876" s="94">
        <f t="shared" si="214"/>
        <v>1124290</v>
      </c>
      <c r="J876" s="94">
        <f>Raw!F876</f>
        <v>2971920</v>
      </c>
      <c r="K876" s="95">
        <f>Raw!G876</f>
        <v>305973</v>
      </c>
      <c r="L876" s="95">
        <f>Raw!H876</f>
        <v>0</v>
      </c>
      <c r="M876" s="95">
        <f>Raw!I876+Raw!R876</f>
        <v>7291</v>
      </c>
      <c r="N876" s="95">
        <f>Raw!M876</f>
        <v>219227</v>
      </c>
      <c r="O876" s="95">
        <f t="shared" si="225"/>
        <v>103250.79252749373</v>
      </c>
      <c r="P876" s="95">
        <f>Raw!O876</f>
        <v>214307</v>
      </c>
      <c r="Q876" s="113">
        <f>E876-(Raw!L876-Raw!P876)</f>
        <v>265339</v>
      </c>
      <c r="R876" s="95">
        <f>Raw!S876+Raw!T876</f>
        <v>34047</v>
      </c>
      <c r="S876" s="95">
        <f>Raw!S876/(Clean!R876/Raw!O876)</f>
        <v>214306.99999999997</v>
      </c>
      <c r="T876" s="95">
        <f>Raw!Q876</f>
        <v>180260</v>
      </c>
      <c r="U876" s="95">
        <f>Raw!U876-Raw!U877</f>
        <v>211321</v>
      </c>
      <c r="V876" s="95">
        <f>Raw!V876-Raw!W876</f>
        <v>1857</v>
      </c>
      <c r="W876" s="95">
        <f t="shared" si="215"/>
        <v>212112</v>
      </c>
      <c r="X876" s="95">
        <f>Raw!X876</f>
        <v>2595435</v>
      </c>
      <c r="Y876" s="95">
        <f>Raw!Y876</f>
        <v>1089658</v>
      </c>
      <c r="Z876" s="95">
        <f>Raw!Z876</f>
        <v>1459507</v>
      </c>
      <c r="AA876" s="95">
        <f>Raw!AA876</f>
        <v>115506</v>
      </c>
    </row>
    <row r="877" spans="1:27" x14ac:dyDescent="0.3">
      <c r="A877" s="85">
        <v>876</v>
      </c>
      <c r="B877" s="85" t="s">
        <v>366</v>
      </c>
      <c r="C877" s="85" t="s">
        <v>127</v>
      </c>
      <c r="D877" s="85">
        <v>2017</v>
      </c>
      <c r="E877" s="112">
        <f>Raw!E877+Raw!J877+Raw!K877+Raw!N877</f>
        <v>2483619</v>
      </c>
      <c r="F877" s="4">
        <f t="shared" si="213"/>
        <v>588867</v>
      </c>
      <c r="G877" s="94">
        <f t="shared" si="224"/>
        <v>2043809.0847392553</v>
      </c>
      <c r="H877" s="94">
        <f>Raw!E877</f>
        <v>2488607</v>
      </c>
      <c r="I877" s="94">
        <f t="shared" si="214"/>
        <v>600858</v>
      </c>
      <c r="J877" s="94">
        <f>Raw!F877</f>
        <v>2051588</v>
      </c>
      <c r="K877" s="95">
        <f>Raw!G877</f>
        <v>208753</v>
      </c>
      <c r="L877" s="95">
        <f>Raw!H877</f>
        <v>0</v>
      </c>
      <c r="M877" s="95">
        <f>Raw!I877+Raw!R877</f>
        <v>8226</v>
      </c>
      <c r="N877" s="95">
        <f>Raw!M877</f>
        <v>144326</v>
      </c>
      <c r="O877" s="95">
        <f t="shared" si="225"/>
        <v>103250.79252749373</v>
      </c>
      <c r="P877" s="95">
        <f>Raw!O877</f>
        <v>136661</v>
      </c>
      <c r="Q877" s="113">
        <f>E877-(Raw!L877-Raw!P877)</f>
        <v>160983</v>
      </c>
      <c r="R877" s="95">
        <f>Raw!S877+Raw!T877</f>
        <v>21645</v>
      </c>
      <c r="S877" s="95">
        <f>Raw!S877/(Clean!R877/Raw!O877)</f>
        <v>136661</v>
      </c>
      <c r="T877" s="95">
        <f>Raw!Q877</f>
        <v>115015</v>
      </c>
      <c r="U877" s="95">
        <f>Raw!U877-Raw!U878</f>
        <v>165664</v>
      </c>
      <c r="V877" s="95">
        <f>Raw!V877-Raw!W877</f>
        <v>-210255</v>
      </c>
      <c r="W877" s="95">
        <f t="shared" si="215"/>
        <v>29583</v>
      </c>
      <c r="X877" s="95">
        <f>Raw!X877</f>
        <v>2225690</v>
      </c>
      <c r="Y877" s="95">
        <f>Raw!Y877</f>
        <v>1020934</v>
      </c>
      <c r="Z877" s="95">
        <f>Raw!Z877</f>
        <v>1350436</v>
      </c>
      <c r="AA877" s="95">
        <f>Raw!AA877</f>
        <v>-66402</v>
      </c>
    </row>
    <row r="878" spans="1:27" x14ac:dyDescent="0.3">
      <c r="A878" s="85">
        <v>877</v>
      </c>
      <c r="B878" s="85" t="s">
        <v>366</v>
      </c>
      <c r="C878" s="85" t="s">
        <v>127</v>
      </c>
      <c r="D878" s="85">
        <v>2016</v>
      </c>
      <c r="E878" s="112">
        <f>Raw!E878+Raw!J878+Raw!K878+Raw!N878</f>
        <v>1894752</v>
      </c>
      <c r="F878" s="4">
        <f t="shared" si="213"/>
        <v>-53675</v>
      </c>
      <c r="G878" s="94">
        <f t="shared" si="224"/>
        <v>2043809.0847392553</v>
      </c>
      <c r="H878" s="94">
        <f>Raw!E878</f>
        <v>1887749</v>
      </c>
      <c r="I878" s="94">
        <f t="shared" si="214"/>
        <v>-36191</v>
      </c>
      <c r="J878" s="94">
        <f>Raw!F878</f>
        <v>1554546</v>
      </c>
      <c r="K878" s="95">
        <f>Raw!G878</f>
        <v>169069</v>
      </c>
      <c r="L878" s="95">
        <f>Raw!H878</f>
        <v>0</v>
      </c>
      <c r="M878" s="95">
        <f>Raw!I878+Raw!R878</f>
        <v>0</v>
      </c>
      <c r="N878" s="95">
        <f>Raw!M878</f>
        <v>91572</v>
      </c>
      <c r="O878" s="95">
        <f t="shared" si="225"/>
        <v>103250.79252749373</v>
      </c>
      <c r="P878" s="95">
        <f>Raw!O878</f>
        <v>94799</v>
      </c>
      <c r="Q878" s="113">
        <f>E878-(Raw!L878-Raw!P878)</f>
        <v>112196</v>
      </c>
      <c r="R878" s="95">
        <f>Raw!S878+Raw!T878</f>
        <v>13620</v>
      </c>
      <c r="S878" s="95">
        <f>Raw!S878/(Clean!R878/Raw!O878)</f>
        <v>94799.000000000015</v>
      </c>
      <c r="T878" s="95">
        <f>Raw!Q878</f>
        <v>81179</v>
      </c>
      <c r="U878" s="95">
        <f>Raw!U878-Raw!U879</f>
        <v>97167</v>
      </c>
      <c r="V878" s="95">
        <f>Raw!V878-Raw!W878</f>
        <v>-239838</v>
      </c>
      <c r="W878" s="95">
        <f t="shared" si="215"/>
        <v>-28944</v>
      </c>
      <c r="X878" s="95">
        <f>Raw!X878</f>
        <v>1846223</v>
      </c>
      <c r="Y878" s="95">
        <f>Raw!Y878</f>
        <v>995639</v>
      </c>
      <c r="Z878" s="95">
        <f>Raw!Z878</f>
        <v>1146798</v>
      </c>
      <c r="AA878" s="95">
        <f>Raw!AA878</f>
        <v>-62</v>
      </c>
    </row>
    <row r="879" spans="1:27" x14ac:dyDescent="0.3">
      <c r="A879" s="85">
        <v>878</v>
      </c>
      <c r="B879" s="85" t="s">
        <v>366</v>
      </c>
      <c r="C879" s="85" t="s">
        <v>127</v>
      </c>
      <c r="D879" s="85">
        <v>2015</v>
      </c>
      <c r="E879" s="112">
        <f>Raw!E879+Raw!J879+Raw!K879+Raw!N879</f>
        <v>1948427</v>
      </c>
      <c r="F879" s="4">
        <f t="shared" si="213"/>
        <v>568012</v>
      </c>
      <c r="G879" s="94">
        <f t="shared" si="224"/>
        <v>2043809.0847392553</v>
      </c>
      <c r="H879" s="94">
        <f>Raw!E879</f>
        <v>1923940</v>
      </c>
      <c r="I879" s="94">
        <f t="shared" si="214"/>
        <v>546834</v>
      </c>
      <c r="J879" s="94">
        <f>Raw!F879</f>
        <v>1574939</v>
      </c>
      <c r="K879" s="95">
        <f>Raw!G879</f>
        <v>183187</v>
      </c>
      <c r="L879" s="95">
        <f>Raw!H879</f>
        <v>0</v>
      </c>
      <c r="M879" s="95">
        <f>Raw!I879+Raw!R879</f>
        <v>1615</v>
      </c>
      <c r="N879" s="95">
        <f>Raw!M879</f>
        <v>86247</v>
      </c>
      <c r="O879" s="95">
        <f t="shared" si="225"/>
        <v>103250.79252749373</v>
      </c>
      <c r="P879" s="95">
        <f>Raw!O879</f>
        <v>88031</v>
      </c>
      <c r="Q879" s="113">
        <f>E879-(Raw!L879-Raw!P879)</f>
        <v>127464</v>
      </c>
      <c r="R879" s="95">
        <f>Raw!S879+Raw!T879</f>
        <v>16730</v>
      </c>
      <c r="S879" s="95">
        <f>Raw!S879/(Clean!R879/Raw!O879)</f>
        <v>88031</v>
      </c>
      <c r="T879" s="95">
        <f>Raw!Q879</f>
        <v>71300</v>
      </c>
      <c r="U879" s="95">
        <f>Raw!U879-Raw!U880</f>
        <v>23481</v>
      </c>
      <c r="V879" s="95">
        <f>Raw!V879-Raw!W879</f>
        <v>-210894</v>
      </c>
      <c r="W879" s="95">
        <f t="shared" si="215"/>
        <v>-279</v>
      </c>
      <c r="X879" s="95">
        <f>Raw!X879</f>
        <v>1613646</v>
      </c>
      <c r="Y879" s="95">
        <f>Raw!Y879</f>
        <v>852444</v>
      </c>
      <c r="Z879" s="95">
        <f>Raw!Z879</f>
        <v>940277</v>
      </c>
      <c r="AA879" s="95">
        <f>Raw!AA879</f>
        <v>49574</v>
      </c>
    </row>
    <row r="880" spans="1:27" x14ac:dyDescent="0.3">
      <c r="A880" s="85">
        <v>879</v>
      </c>
      <c r="B880" s="85" t="s">
        <v>366</v>
      </c>
      <c r="C880" s="85" t="s">
        <v>127</v>
      </c>
      <c r="D880" s="85">
        <v>2014</v>
      </c>
      <c r="E880" s="112">
        <f>Raw!E880+Raw!J880+Raw!K880+Raw!N880</f>
        <v>1380415</v>
      </c>
      <c r="F880" s="4">
        <f t="shared" si="213"/>
        <v>200906</v>
      </c>
      <c r="G880" s="94">
        <f t="shared" si="224"/>
        <v>2043809.0847392553</v>
      </c>
      <c r="H880" s="94">
        <f>Raw!E880</f>
        <v>1377106</v>
      </c>
      <c r="I880" s="94">
        <f t="shared" si="214"/>
        <v>196811</v>
      </c>
      <c r="J880" s="94">
        <f>Raw!F880</f>
        <v>1115111</v>
      </c>
      <c r="K880" s="95">
        <f>Raw!G880</f>
        <v>134726</v>
      </c>
      <c r="L880" s="95">
        <f>Raw!H880</f>
        <v>0</v>
      </c>
      <c r="M880" s="95">
        <f>Raw!I880+Raw!R880</f>
        <v>1617</v>
      </c>
      <c r="N880" s="95">
        <f>Raw!M880</f>
        <v>62856</v>
      </c>
      <c r="O880" s="95">
        <f t="shared" si="225"/>
        <v>103250.79252749373</v>
      </c>
      <c r="P880" s="95">
        <f>Raw!O880</f>
        <v>64329</v>
      </c>
      <c r="Q880" s="113">
        <f>E880-(Raw!L880-Raw!P880)</f>
        <v>77336</v>
      </c>
      <c r="R880" s="95">
        <f>Raw!S880+Raw!T880</f>
        <v>11171</v>
      </c>
      <c r="S880" s="95">
        <f>Raw!S880/(Clean!R880/Raw!O880)</f>
        <v>64329</v>
      </c>
      <c r="T880" s="95">
        <f>Raw!Q880</f>
        <v>53158</v>
      </c>
      <c r="U880" s="95">
        <f>Raw!U880-Raw!U881</f>
        <v>58955</v>
      </c>
      <c r="V880" s="95">
        <f>Raw!V880-Raw!W880</f>
        <v>-210615</v>
      </c>
      <c r="W880" s="95">
        <f t="shared" si="215"/>
        <v>-56486</v>
      </c>
      <c r="X880" s="95">
        <f>Raw!X880</f>
        <v>1197910</v>
      </c>
      <c r="Y880" s="95">
        <f>Raw!Y880</f>
        <v>601809</v>
      </c>
      <c r="Z880" s="95">
        <f>Raw!Z880</f>
        <v>805870</v>
      </c>
      <c r="AA880" s="95">
        <f>Raw!AA880</f>
        <v>-482</v>
      </c>
    </row>
    <row r="881" spans="1:27" ht="15" thickBot="1" x14ac:dyDescent="0.35">
      <c r="A881" s="93">
        <v>880</v>
      </c>
      <c r="B881" s="93" t="s">
        <v>366</v>
      </c>
      <c r="C881" s="93" t="s">
        <v>127</v>
      </c>
      <c r="D881" s="93">
        <v>2013</v>
      </c>
      <c r="E881" s="112">
        <f>Raw!E881+Raw!J881+Raw!K881+Raw!N881</f>
        <v>1179509</v>
      </c>
      <c r="F881" s="4">
        <f t="shared" si="213"/>
        <v>1137974</v>
      </c>
      <c r="G881" s="94">
        <f t="shared" si="224"/>
        <v>2043809.0847392553</v>
      </c>
      <c r="H881" s="94">
        <f>Raw!E881</f>
        <v>1180295</v>
      </c>
      <c r="I881" s="94">
        <f t="shared" si="214"/>
        <v>1137869</v>
      </c>
      <c r="J881" s="94">
        <f>Raw!F881</f>
        <v>962177</v>
      </c>
      <c r="K881" s="95">
        <f>Raw!G881</f>
        <v>129359</v>
      </c>
      <c r="L881" s="95">
        <f>Raw!H881</f>
        <v>0</v>
      </c>
      <c r="M881" s="95">
        <f>Raw!I881+Raw!R881</f>
        <v>1413</v>
      </c>
      <c r="N881" s="95">
        <f>Raw!M881</f>
        <v>15390</v>
      </c>
      <c r="O881" s="95">
        <f t="shared" si="225"/>
        <v>103250.79252749373</v>
      </c>
      <c r="P881" s="95">
        <f>Raw!O881</f>
        <v>17191</v>
      </c>
      <c r="Q881" s="113">
        <f>E881-(Raw!L881-Raw!P881)</f>
        <v>17739</v>
      </c>
      <c r="R881" s="95">
        <f>Raw!S881+Raw!T881</f>
        <v>3134</v>
      </c>
      <c r="S881" s="95">
        <f>Raw!S881/(Clean!R881/Raw!O881)</f>
        <v>17191</v>
      </c>
      <c r="T881" s="95">
        <f>Raw!Q881</f>
        <v>14057</v>
      </c>
      <c r="U881" s="95">
        <f>Raw!U881-Raw!U882</f>
        <v>262788</v>
      </c>
      <c r="V881" s="95">
        <f>Raw!V881-Raw!W881</f>
        <v>-154129</v>
      </c>
      <c r="W881" s="95">
        <f t="shared" si="215"/>
        <v>-147385</v>
      </c>
      <c r="X881" s="95">
        <f>Raw!X881</f>
        <v>961199</v>
      </c>
      <c r="Y881" s="95">
        <f>Raw!Y881</f>
        <v>491903</v>
      </c>
      <c r="Z881" s="95">
        <f>Raw!Z881</f>
        <v>655170</v>
      </c>
      <c r="AA881" s="95">
        <f>Raw!AA881</f>
        <v>123618</v>
      </c>
    </row>
    <row r="882" spans="1:27" ht="15" thickTop="1" x14ac:dyDescent="0.3">
      <c r="A882" s="88">
        <v>881</v>
      </c>
      <c r="B882" s="88" t="s">
        <v>366</v>
      </c>
      <c r="C882" s="88" t="s">
        <v>73</v>
      </c>
      <c r="D882" s="88">
        <v>2023</v>
      </c>
      <c r="E882" s="112">
        <f>Raw!E882+Raw!J882+Raw!K882+Raw!N882</f>
        <v>41535</v>
      </c>
      <c r="F882" s="4">
        <f t="shared" si="213"/>
        <v>8765</v>
      </c>
      <c r="G882" s="94">
        <f t="shared" si="216"/>
        <v>7691.3671238170255</v>
      </c>
      <c r="H882" s="94">
        <f>Raw!E882</f>
        <v>42426</v>
      </c>
      <c r="I882" s="94">
        <f t="shared" si="214"/>
        <v>6788</v>
      </c>
      <c r="J882" s="94">
        <f>Raw!F882</f>
        <v>34563</v>
      </c>
      <c r="K882" s="95">
        <f>Raw!G882</f>
        <v>6655</v>
      </c>
      <c r="L882" s="95">
        <f>Raw!H882</f>
        <v>0</v>
      </c>
      <c r="M882" s="95">
        <f>Raw!I882+Raw!R882</f>
        <v>36</v>
      </c>
      <c r="N882" s="95">
        <f>Raw!M882</f>
        <v>2054</v>
      </c>
      <c r="O882" s="95">
        <f t="shared" si="217"/>
        <v>584.88616176331448</v>
      </c>
      <c r="P882" s="95">
        <f>Raw!O882</f>
        <v>2125</v>
      </c>
      <c r="Q882" s="113">
        <f>E882-(Raw!L882-Raw!P882)</f>
        <v>1630</v>
      </c>
      <c r="R882" s="95">
        <f>Raw!S882+Raw!T882</f>
        <v>468</v>
      </c>
      <c r="S882" s="95">
        <f>Raw!S882/(Clean!R882/Raw!O882)</f>
        <v>2125</v>
      </c>
      <c r="T882" s="95">
        <f>Raw!Q882</f>
        <v>1657</v>
      </c>
      <c r="U882" s="95">
        <f>Raw!U882-Raw!U883</f>
        <v>265</v>
      </c>
      <c r="V882" s="95">
        <f>Raw!V882-Raw!W882</f>
        <v>-6744</v>
      </c>
      <c r="W882" s="95">
        <f t="shared" si="215"/>
        <v>-1286</v>
      </c>
      <c r="X882" s="95">
        <f>Raw!X882</f>
        <v>49925</v>
      </c>
      <c r="Y882" s="95">
        <f>Raw!Y882</f>
        <v>30007</v>
      </c>
      <c r="Z882" s="95">
        <f>Raw!Z882</f>
        <v>0</v>
      </c>
      <c r="AA882" s="95">
        <f>Raw!AA882</f>
        <v>4346</v>
      </c>
    </row>
    <row r="883" spans="1:27" x14ac:dyDescent="0.3">
      <c r="A883" s="85">
        <v>882</v>
      </c>
      <c r="B883" s="85" t="s">
        <v>366</v>
      </c>
      <c r="C883" s="85" t="s">
        <v>73</v>
      </c>
      <c r="D883" s="85">
        <v>2022</v>
      </c>
      <c r="E883" s="112">
        <f>Raw!E883+Raw!J883+Raw!K883+Raw!N883</f>
        <v>32770</v>
      </c>
      <c r="F883" s="4">
        <f t="shared" si="213"/>
        <v>3120</v>
      </c>
      <c r="G883" s="94">
        <f t="shared" ref="G883:G892" si="226">G882</f>
        <v>7691.3671238170255</v>
      </c>
      <c r="H883" s="94">
        <f>Raw!E883</f>
        <v>35638</v>
      </c>
      <c r="I883" s="94">
        <f t="shared" si="214"/>
        <v>5816</v>
      </c>
      <c r="J883" s="94">
        <f>Raw!F883</f>
        <v>29729</v>
      </c>
      <c r="K883" s="95">
        <f>Raw!G883</f>
        <v>6694</v>
      </c>
      <c r="L883" s="95">
        <f>Raw!H883</f>
        <v>0</v>
      </c>
      <c r="M883" s="95">
        <f>Raw!I883+Raw!R883</f>
        <v>48</v>
      </c>
      <c r="N883" s="95">
        <f>Raw!M883</f>
        <v>2038</v>
      </c>
      <c r="O883" s="95">
        <f t="shared" ref="O883:O892" si="227">O882</f>
        <v>584.88616176331448</v>
      </c>
      <c r="P883" s="95">
        <f>Raw!O883</f>
        <v>2115</v>
      </c>
      <c r="Q883" s="113">
        <f>E883-(Raw!L883-Raw!P883)</f>
        <v>-314</v>
      </c>
      <c r="R883" s="95">
        <f>Raw!S883+Raw!T883</f>
        <v>516</v>
      </c>
      <c r="S883" s="95">
        <f>Raw!S883/(Clean!R883/Raw!O883)</f>
        <v>2115</v>
      </c>
      <c r="T883" s="95">
        <f>Raw!Q883</f>
        <v>1600</v>
      </c>
      <c r="U883" s="95">
        <f>Raw!U883-Raw!U884</f>
        <v>-512</v>
      </c>
      <c r="V883" s="95">
        <f>Raw!V883-Raw!W883</f>
        <v>-5458</v>
      </c>
      <c r="W883" s="95">
        <f t="shared" si="215"/>
        <v>1685</v>
      </c>
      <c r="X883" s="95">
        <f>Raw!X883</f>
        <v>48165</v>
      </c>
      <c r="Y883" s="95">
        <f>Raw!Y883</f>
        <v>28595</v>
      </c>
      <c r="Z883" s="95">
        <f>Raw!Z883</f>
        <v>0</v>
      </c>
      <c r="AA883" s="95">
        <f>Raw!AA883</f>
        <v>1602</v>
      </c>
    </row>
    <row r="884" spans="1:27" x14ac:dyDescent="0.3">
      <c r="A884" s="85">
        <v>883</v>
      </c>
      <c r="B884" s="85" t="s">
        <v>366</v>
      </c>
      <c r="C884" s="85" t="s">
        <v>73</v>
      </c>
      <c r="D884" s="85">
        <v>2021</v>
      </c>
      <c r="E884" s="112">
        <f>Raw!E884+Raw!J884+Raw!K884+Raw!N884</f>
        <v>29650</v>
      </c>
      <c r="F884" s="4">
        <f t="shared" si="213"/>
        <v>2514</v>
      </c>
      <c r="G884" s="94">
        <f t="shared" si="226"/>
        <v>7691.3671238170255</v>
      </c>
      <c r="H884" s="94">
        <f>Raw!E884</f>
        <v>29822</v>
      </c>
      <c r="I884" s="94">
        <f t="shared" si="214"/>
        <v>2524</v>
      </c>
      <c r="J884" s="94">
        <f>Raw!F884</f>
        <v>22772</v>
      </c>
      <c r="K884" s="95">
        <f>Raw!G884</f>
        <v>5352</v>
      </c>
      <c r="L884" s="95">
        <f>Raw!H884</f>
        <v>0</v>
      </c>
      <c r="M884" s="95">
        <f>Raw!I884+Raw!R884</f>
        <v>10</v>
      </c>
      <c r="N884" s="95">
        <f>Raw!M884</f>
        <v>1905</v>
      </c>
      <c r="O884" s="95">
        <f t="shared" si="227"/>
        <v>584.88616176331448</v>
      </c>
      <c r="P884" s="95">
        <f>Raw!O884</f>
        <v>2002</v>
      </c>
      <c r="Q884" s="113">
        <f>E884-(Raw!L884-Raw!P884)</f>
        <v>2155</v>
      </c>
      <c r="R884" s="95">
        <f>Raw!S884+Raw!T884</f>
        <v>422</v>
      </c>
      <c r="S884" s="95">
        <f>Raw!S884/(Clean!R884/Raw!O884)</f>
        <v>2002</v>
      </c>
      <c r="T884" s="95">
        <f>Raw!Q884</f>
        <v>1580</v>
      </c>
      <c r="U884" s="95">
        <f>Raw!U884-Raw!U885</f>
        <v>-1573</v>
      </c>
      <c r="V884" s="95">
        <f>Raw!V884-Raw!W884</f>
        <v>-7143</v>
      </c>
      <c r="W884" s="95">
        <f t="shared" si="215"/>
        <v>-3165</v>
      </c>
      <c r="X884" s="95">
        <f>Raw!X884</f>
        <v>47655</v>
      </c>
      <c r="Y884" s="95">
        <f>Raw!Y884</f>
        <v>29433</v>
      </c>
      <c r="Z884" s="95">
        <f>Raw!Z884</f>
        <v>0</v>
      </c>
      <c r="AA884" s="95">
        <f>Raw!AA884</f>
        <v>4173</v>
      </c>
    </row>
    <row r="885" spans="1:27" x14ac:dyDescent="0.3">
      <c r="A885" s="85">
        <v>884</v>
      </c>
      <c r="B885" s="85" t="s">
        <v>366</v>
      </c>
      <c r="C885" s="85" t="s">
        <v>73</v>
      </c>
      <c r="D885" s="85">
        <v>2020</v>
      </c>
      <c r="E885" s="112">
        <f>Raw!E885+Raw!J885+Raw!K885+Raw!N885</f>
        <v>27136</v>
      </c>
      <c r="F885" s="4">
        <f t="shared" si="213"/>
        <v>1354</v>
      </c>
      <c r="G885" s="94">
        <f t="shared" si="226"/>
        <v>7691.3671238170255</v>
      </c>
      <c r="H885" s="94">
        <f>Raw!E885</f>
        <v>27298</v>
      </c>
      <c r="I885" s="94">
        <f t="shared" si="214"/>
        <v>976</v>
      </c>
      <c r="J885" s="94">
        <f>Raw!F885</f>
        <v>19879</v>
      </c>
      <c r="K885" s="95">
        <f>Raw!G885</f>
        <v>5519</v>
      </c>
      <c r="L885" s="95">
        <f>Raw!H885</f>
        <v>0</v>
      </c>
      <c r="M885" s="95">
        <f>Raw!I885+Raw!R885</f>
        <v>140</v>
      </c>
      <c r="N885" s="95">
        <f>Raw!M885</f>
        <v>1924</v>
      </c>
      <c r="O885" s="95">
        <f t="shared" si="227"/>
        <v>584.88616176331448</v>
      </c>
      <c r="P885" s="95">
        <f>Raw!O885</f>
        <v>1925</v>
      </c>
      <c r="Q885" s="113">
        <f>E885-(Raw!L885-Raw!P885)</f>
        <v>2048</v>
      </c>
      <c r="R885" s="95">
        <f>Raw!S885+Raw!T885</f>
        <v>286</v>
      </c>
      <c r="S885" s="95">
        <f>Raw!S885/(Clean!R885/Raw!O885)</f>
        <v>1925</v>
      </c>
      <c r="T885" s="95">
        <f>Raw!Q885</f>
        <v>1639</v>
      </c>
      <c r="U885" s="95">
        <f>Raw!U885-Raw!U886</f>
        <v>181</v>
      </c>
      <c r="V885" s="95">
        <f>Raw!V885-Raw!W885</f>
        <v>-3978</v>
      </c>
      <c r="W885" s="95">
        <f t="shared" si="215"/>
        <v>911</v>
      </c>
      <c r="X885" s="95">
        <f>Raw!X885</f>
        <v>47268</v>
      </c>
      <c r="Y885" s="95">
        <f>Raw!Y885</f>
        <v>27688</v>
      </c>
      <c r="Z885" s="95">
        <f>Raw!Z885</f>
        <v>0</v>
      </c>
      <c r="AA885" s="95">
        <f>Raw!AA885</f>
        <v>3522</v>
      </c>
    </row>
    <row r="886" spans="1:27" x14ac:dyDescent="0.3">
      <c r="A886" s="85">
        <v>885</v>
      </c>
      <c r="B886" s="85" t="s">
        <v>366</v>
      </c>
      <c r="C886" s="85" t="s">
        <v>73</v>
      </c>
      <c r="D886" s="85">
        <v>2019</v>
      </c>
      <c r="E886" s="112">
        <f>Raw!E886+Raw!J886+Raw!K886+Raw!N886</f>
        <v>25782</v>
      </c>
      <c r="F886" s="4">
        <f t="shared" si="213"/>
        <v>3214</v>
      </c>
      <c r="G886" s="94">
        <f t="shared" si="226"/>
        <v>7691.3671238170255</v>
      </c>
      <c r="H886" s="94">
        <f>Raw!E886</f>
        <v>26322</v>
      </c>
      <c r="I886" s="94">
        <f t="shared" si="214"/>
        <v>3122</v>
      </c>
      <c r="J886" s="94">
        <f>Raw!F886</f>
        <v>19134</v>
      </c>
      <c r="K886" s="95">
        <f>Raw!G886</f>
        <v>5396</v>
      </c>
      <c r="L886" s="95">
        <f>Raw!H886</f>
        <v>0</v>
      </c>
      <c r="M886" s="95">
        <f>Raw!I886+Raw!R886</f>
        <v>144</v>
      </c>
      <c r="N886" s="95">
        <f>Raw!M886</f>
        <v>2104</v>
      </c>
      <c r="O886" s="95">
        <f t="shared" si="227"/>
        <v>584.88616176331448</v>
      </c>
      <c r="P886" s="95">
        <f>Raw!O886</f>
        <v>2018</v>
      </c>
      <c r="Q886" s="113">
        <f>E886-(Raw!L886-Raw!P886)</f>
        <v>2006</v>
      </c>
      <c r="R886" s="95">
        <f>Raw!S886+Raw!T886</f>
        <v>443</v>
      </c>
      <c r="S886" s="95">
        <f>Raw!S886/(Clean!R886/Raw!O886)</f>
        <v>2018</v>
      </c>
      <c r="T886" s="95">
        <f>Raw!Q886</f>
        <v>1575</v>
      </c>
      <c r="U886" s="95">
        <f>Raw!U886-Raw!U887</f>
        <v>1951</v>
      </c>
      <c r="V886" s="95">
        <f>Raw!V886-Raw!W886</f>
        <v>-4889</v>
      </c>
      <c r="W886" s="95">
        <f t="shared" si="215"/>
        <v>-7591</v>
      </c>
      <c r="X886" s="95">
        <f>Raw!X886</f>
        <v>42118</v>
      </c>
      <c r="Y886" s="95">
        <f>Raw!Y886</f>
        <v>26761</v>
      </c>
      <c r="Z886" s="95">
        <f>Raw!Z886</f>
        <v>0</v>
      </c>
      <c r="AA886" s="95">
        <f>Raw!AA886</f>
        <v>837</v>
      </c>
    </row>
    <row r="887" spans="1:27" x14ac:dyDescent="0.3">
      <c r="A887" s="85">
        <v>886</v>
      </c>
      <c r="B887" s="85" t="s">
        <v>366</v>
      </c>
      <c r="C887" s="85" t="s">
        <v>73</v>
      </c>
      <c r="D887" s="85">
        <v>2018</v>
      </c>
      <c r="E887" s="112">
        <f>Raw!E887+Raw!J887+Raw!K887+Raw!N887</f>
        <v>22568</v>
      </c>
      <c r="F887" s="4">
        <f t="shared" si="213"/>
        <v>4081</v>
      </c>
      <c r="G887" s="94">
        <f t="shared" si="226"/>
        <v>7691.3671238170255</v>
      </c>
      <c r="H887" s="94">
        <f>Raw!E887</f>
        <v>23200</v>
      </c>
      <c r="I887" s="94">
        <f t="shared" si="214"/>
        <v>3997</v>
      </c>
      <c r="J887" s="94">
        <f>Raw!F887</f>
        <v>17481</v>
      </c>
      <c r="K887" s="95">
        <f>Raw!G887</f>
        <v>4777</v>
      </c>
      <c r="L887" s="95">
        <f>Raw!H887</f>
        <v>0</v>
      </c>
      <c r="M887" s="95">
        <f>Raw!I887+Raw!R887</f>
        <v>155</v>
      </c>
      <c r="N887" s="95">
        <f>Raw!M887</f>
        <v>1530</v>
      </c>
      <c r="O887" s="95">
        <f t="shared" si="227"/>
        <v>584.88616176331448</v>
      </c>
      <c r="P887" s="95">
        <f>Raw!O887</f>
        <v>1807</v>
      </c>
      <c r="Q887" s="113">
        <f>E887-(Raw!L887-Raw!P887)</f>
        <v>1277</v>
      </c>
      <c r="R887" s="95">
        <f>Raw!S887+Raw!T887</f>
        <v>379</v>
      </c>
      <c r="S887" s="95">
        <f>Raw!S887/(Clean!R887/Raw!O887)</f>
        <v>1807</v>
      </c>
      <c r="T887" s="95">
        <f>Raw!Q887</f>
        <v>1429</v>
      </c>
      <c r="U887" s="95">
        <f>Raw!U887-Raw!U888</f>
        <v>-2434</v>
      </c>
      <c r="V887" s="95">
        <f>Raw!V887-Raw!W887</f>
        <v>2702</v>
      </c>
      <c r="W887" s="95">
        <f t="shared" si="215"/>
        <v>-15755</v>
      </c>
      <c r="X887" s="95">
        <f>Raw!X887</f>
        <v>40869</v>
      </c>
      <c r="Y887" s="95">
        <f>Raw!Y887</f>
        <v>19618</v>
      </c>
      <c r="Z887" s="95">
        <f>Raw!Z887</f>
        <v>0</v>
      </c>
      <c r="AA887" s="95">
        <f>Raw!AA887</f>
        <v>5933</v>
      </c>
    </row>
    <row r="888" spans="1:27" x14ac:dyDescent="0.3">
      <c r="A888" s="85">
        <v>887</v>
      </c>
      <c r="B888" s="85" t="s">
        <v>366</v>
      </c>
      <c r="C888" s="85" t="s">
        <v>73</v>
      </c>
      <c r="D888" s="85">
        <v>2017</v>
      </c>
      <c r="E888" s="112">
        <f>Raw!E888+Raw!J888+Raw!K888+Raw!N888</f>
        <v>18487</v>
      </c>
      <c r="F888" s="4">
        <f t="shared" si="213"/>
        <v>-1219</v>
      </c>
      <c r="G888" s="94">
        <f t="shared" si="226"/>
        <v>7691.3671238170255</v>
      </c>
      <c r="H888" s="94">
        <f>Raw!E888</f>
        <v>19203</v>
      </c>
      <c r="I888" s="94">
        <f t="shared" si="214"/>
        <v>-1042</v>
      </c>
      <c r="J888" s="94">
        <f>Raw!F888</f>
        <v>15097</v>
      </c>
      <c r="K888" s="95">
        <f>Raw!G888</f>
        <v>3136</v>
      </c>
      <c r="L888" s="95">
        <f>Raw!H888</f>
        <v>0</v>
      </c>
      <c r="M888" s="95">
        <f>Raw!I888+Raw!R888</f>
        <v>222</v>
      </c>
      <c r="N888" s="95">
        <f>Raw!M888</f>
        <v>1381</v>
      </c>
      <c r="O888" s="95">
        <f t="shared" si="227"/>
        <v>584.88616176331448</v>
      </c>
      <c r="P888" s="95">
        <f>Raw!O888</f>
        <v>1298</v>
      </c>
      <c r="Q888" s="113">
        <f>E888-(Raw!L888-Raw!P888)</f>
        <v>949</v>
      </c>
      <c r="R888" s="95">
        <f>Raw!S888+Raw!T888</f>
        <v>284</v>
      </c>
      <c r="S888" s="95">
        <f>Raw!S888/(Clean!R888/Raw!O888)</f>
        <v>1298</v>
      </c>
      <c r="T888" s="95">
        <f>Raw!Q888</f>
        <v>1014</v>
      </c>
      <c r="U888" s="95">
        <f>Raw!U888-Raw!U889</f>
        <v>317</v>
      </c>
      <c r="V888" s="95">
        <f>Raw!V888-Raw!W888</f>
        <v>18457</v>
      </c>
      <c r="W888" s="95">
        <f t="shared" si="215"/>
        <v>892</v>
      </c>
      <c r="X888" s="95">
        <f>Raw!X888</f>
        <v>40277</v>
      </c>
      <c r="Y888" s="95">
        <f>Raw!Y888</f>
        <v>18703</v>
      </c>
      <c r="Z888" s="95">
        <f>Raw!Z888</f>
        <v>0</v>
      </c>
      <c r="AA888" s="95">
        <f>Raw!AA888</f>
        <v>3055</v>
      </c>
    </row>
    <row r="889" spans="1:27" x14ac:dyDescent="0.3">
      <c r="A889" s="85">
        <v>888</v>
      </c>
      <c r="B889" s="85" t="s">
        <v>366</v>
      </c>
      <c r="C889" s="85" t="s">
        <v>73</v>
      </c>
      <c r="D889" s="85">
        <v>2016</v>
      </c>
      <c r="E889" s="112">
        <f>Raw!E889+Raw!J889+Raw!K889+Raw!N889</f>
        <v>19706</v>
      </c>
      <c r="F889" s="4">
        <f t="shared" si="213"/>
        <v>2870</v>
      </c>
      <c r="G889" s="94">
        <f t="shared" si="226"/>
        <v>7691.3671238170255</v>
      </c>
      <c r="H889" s="94">
        <f>Raw!E889</f>
        <v>20245</v>
      </c>
      <c r="I889" s="94">
        <f t="shared" si="214"/>
        <v>3564</v>
      </c>
      <c r="J889" s="94">
        <f>Raw!F889</f>
        <v>16341</v>
      </c>
      <c r="K889" s="95">
        <f>Raw!G889</f>
        <v>3188</v>
      </c>
      <c r="L889" s="95">
        <f>Raw!H889</f>
        <v>0</v>
      </c>
      <c r="M889" s="95">
        <f>Raw!I889+Raw!R889</f>
        <v>160</v>
      </c>
      <c r="N889" s="95">
        <f>Raw!M889</f>
        <v>1247</v>
      </c>
      <c r="O889" s="95">
        <f t="shared" si="227"/>
        <v>584.88616176331448</v>
      </c>
      <c r="P889" s="95">
        <f>Raw!O889</f>
        <v>1475</v>
      </c>
      <c r="Q889" s="113">
        <f>E889-(Raw!L889-Raw!P889)</f>
        <v>1110</v>
      </c>
      <c r="R889" s="95">
        <f>Raw!S889+Raw!T889</f>
        <v>403</v>
      </c>
      <c r="S889" s="95">
        <f>Raw!S889/(Clean!R889/Raw!O889)</f>
        <v>1474.9999999999998</v>
      </c>
      <c r="T889" s="95">
        <f>Raw!Q889</f>
        <v>1072</v>
      </c>
      <c r="U889" s="95">
        <f>Raw!U889-Raw!U890</f>
        <v>-288</v>
      </c>
      <c r="V889" s="95">
        <f>Raw!V889-Raw!W889</f>
        <v>17565</v>
      </c>
      <c r="W889" s="95">
        <f t="shared" si="215"/>
        <v>-2236</v>
      </c>
      <c r="X889" s="95">
        <f>Raw!X889</f>
        <v>40851</v>
      </c>
      <c r="Y889" s="95">
        <f>Raw!Y889</f>
        <v>19201</v>
      </c>
      <c r="Z889" s="95">
        <f>Raw!Z889</f>
        <v>0</v>
      </c>
      <c r="AA889" s="95">
        <f>Raw!AA889</f>
        <v>2775</v>
      </c>
    </row>
    <row r="890" spans="1:27" x14ac:dyDescent="0.3">
      <c r="A890" s="85">
        <v>889</v>
      </c>
      <c r="B890" s="85" t="s">
        <v>366</v>
      </c>
      <c r="C890" s="85" t="s">
        <v>73</v>
      </c>
      <c r="D890" s="85">
        <v>2015</v>
      </c>
      <c r="E890" s="112">
        <f>Raw!E890+Raw!J890+Raw!K890+Raw!N890</f>
        <v>16836</v>
      </c>
      <c r="F890" s="4">
        <f t="shared" si="213"/>
        <v>-2651</v>
      </c>
      <c r="G890" s="94">
        <f t="shared" si="226"/>
        <v>7691.3671238170255</v>
      </c>
      <c r="H890" s="94">
        <f>Raw!E890</f>
        <v>16681</v>
      </c>
      <c r="I890" s="94">
        <f t="shared" si="214"/>
        <v>-2373</v>
      </c>
      <c r="J890" s="94">
        <f>Raw!F890</f>
        <v>13385</v>
      </c>
      <c r="K890" s="95">
        <f>Raw!G890</f>
        <v>3438</v>
      </c>
      <c r="L890" s="95">
        <f>Raw!H890</f>
        <v>0</v>
      </c>
      <c r="M890" s="95">
        <f>Raw!I890+Raw!R890</f>
        <v>160</v>
      </c>
      <c r="N890" s="95">
        <f>Raw!M890</f>
        <v>590</v>
      </c>
      <c r="O890" s="95">
        <f t="shared" si="227"/>
        <v>584.88616176331448</v>
      </c>
      <c r="P890" s="95">
        <f>Raw!O890</f>
        <v>1637</v>
      </c>
      <c r="Q890" s="113">
        <f>E890-(Raw!L890-Raw!P890)</f>
        <v>1126</v>
      </c>
      <c r="R890" s="95">
        <f>Raw!S890+Raw!T890</f>
        <v>381</v>
      </c>
      <c r="S890" s="95">
        <f>Raw!S890/(Clean!R890/Raw!O890)</f>
        <v>1637</v>
      </c>
      <c r="T890" s="95">
        <f>Raw!Q890</f>
        <v>1255</v>
      </c>
      <c r="U890" s="95">
        <f>Raw!U890-Raw!U891</f>
        <v>136</v>
      </c>
      <c r="V890" s="95">
        <f>Raw!V890-Raw!W890</f>
        <v>19801</v>
      </c>
      <c r="W890" s="95">
        <f t="shared" si="215"/>
        <v>-997</v>
      </c>
      <c r="X890" s="95">
        <f>Raw!X890</f>
        <v>39268</v>
      </c>
      <c r="Y890" s="95">
        <f>Raw!Y890</f>
        <v>14927</v>
      </c>
      <c r="Z890" s="95">
        <f>Raw!Z890</f>
        <v>0</v>
      </c>
      <c r="AA890" s="95">
        <f>Raw!AA890</f>
        <v>867</v>
      </c>
    </row>
    <row r="891" spans="1:27" x14ac:dyDescent="0.3">
      <c r="A891" s="85">
        <v>890</v>
      </c>
      <c r="B891" s="85" t="s">
        <v>366</v>
      </c>
      <c r="C891" s="85" t="s">
        <v>73</v>
      </c>
      <c r="D891" s="85">
        <v>2014</v>
      </c>
      <c r="E891" s="112">
        <f>Raw!E891+Raw!J891+Raw!K891+Raw!N891</f>
        <v>19487</v>
      </c>
      <c r="F891" s="4">
        <f t="shared" si="213"/>
        <v>-1797</v>
      </c>
      <c r="G891" s="94">
        <f t="shared" si="226"/>
        <v>7691.3671238170255</v>
      </c>
      <c r="H891" s="94">
        <f>Raw!E891</f>
        <v>19054</v>
      </c>
      <c r="I891" s="94">
        <f t="shared" si="214"/>
        <v>-1970</v>
      </c>
      <c r="J891" s="94">
        <f>Raw!F891</f>
        <v>15795</v>
      </c>
      <c r="K891" s="95">
        <f>Raw!G891</f>
        <v>3379</v>
      </c>
      <c r="L891" s="95">
        <f>Raw!H891</f>
        <v>0</v>
      </c>
      <c r="M891" s="95">
        <f>Raw!I891+Raw!R891</f>
        <v>360</v>
      </c>
      <c r="N891" s="95">
        <f>Raw!M891</f>
        <v>563</v>
      </c>
      <c r="O891" s="95">
        <f t="shared" si="227"/>
        <v>584.88616176331448</v>
      </c>
      <c r="P891" s="95">
        <f>Raw!O891</f>
        <v>2038</v>
      </c>
      <c r="Q891" s="113">
        <f>E891-(Raw!L891-Raw!P891)</f>
        <v>1471</v>
      </c>
      <c r="R891" s="95">
        <f>Raw!S891+Raw!T891</f>
        <v>475</v>
      </c>
      <c r="S891" s="95">
        <f>Raw!S891/(Clean!R891/Raw!O891)</f>
        <v>2038</v>
      </c>
      <c r="T891" s="95">
        <f>Raw!Q891</f>
        <v>1562</v>
      </c>
      <c r="U891" s="95">
        <f>Raw!U891-Raw!U892</f>
        <v>-2706</v>
      </c>
      <c r="V891" s="95">
        <f>Raw!V891-Raw!W891</f>
        <v>20798</v>
      </c>
      <c r="W891" s="95">
        <f t="shared" si="215"/>
        <v>4259</v>
      </c>
      <c r="X891" s="95">
        <f>Raw!X891</f>
        <v>38687</v>
      </c>
      <c r="Y891" s="95">
        <f>Raw!Y891</f>
        <v>13588</v>
      </c>
      <c r="Z891" s="95">
        <f>Raw!Z891</f>
        <v>0</v>
      </c>
      <c r="AA891" s="95">
        <f>Raw!AA891</f>
        <v>2286</v>
      </c>
    </row>
    <row r="892" spans="1:27" ht="15" thickBot="1" x14ac:dyDescent="0.35">
      <c r="A892" s="93">
        <v>891</v>
      </c>
      <c r="B892" s="93" t="s">
        <v>366</v>
      </c>
      <c r="C892" s="93" t="s">
        <v>73</v>
      </c>
      <c r="D892" s="93">
        <v>2013</v>
      </c>
      <c r="E892" s="112">
        <f>Raw!E892+Raw!J892+Raw!K892+Raw!N892</f>
        <v>21284</v>
      </c>
      <c r="F892" s="4">
        <f t="shared" si="213"/>
        <v>-2441473</v>
      </c>
      <c r="G892" s="94">
        <f t="shared" si="226"/>
        <v>7691.3671238170255</v>
      </c>
      <c r="H892" s="94">
        <f>Raw!E892</f>
        <v>21024</v>
      </c>
      <c r="I892" s="94">
        <f t="shared" si="214"/>
        <v>-2485920</v>
      </c>
      <c r="J892" s="94">
        <f>Raw!F892</f>
        <v>17878</v>
      </c>
      <c r="K892" s="95">
        <f>Raw!G892</f>
        <v>4140</v>
      </c>
      <c r="L892" s="95">
        <f>Raw!H892</f>
        <v>0</v>
      </c>
      <c r="M892" s="95">
        <f>Raw!I892+Raw!R892</f>
        <v>0</v>
      </c>
      <c r="N892" s="95">
        <f>Raw!M892</f>
        <v>174</v>
      </c>
      <c r="O892" s="95">
        <f t="shared" si="227"/>
        <v>584.88616176331448</v>
      </c>
      <c r="P892" s="95">
        <f>Raw!O892</f>
        <v>1603</v>
      </c>
      <c r="Q892" s="113">
        <f>E892-(Raw!L892-Raw!P892)</f>
        <v>845</v>
      </c>
      <c r="R892" s="95">
        <f>Raw!S892+Raw!T892</f>
        <v>411</v>
      </c>
      <c r="S892" s="95">
        <f>Raw!S892/(Clean!R892/Raw!O892)</f>
        <v>1603.0000000000002</v>
      </c>
      <c r="T892" s="95">
        <f>Raw!Q892</f>
        <v>1191</v>
      </c>
      <c r="U892" s="95">
        <f>Raw!U892-Raw!U893</f>
        <v>-530870</v>
      </c>
      <c r="V892" s="95">
        <f>Raw!V892-Raw!W892</f>
        <v>16539</v>
      </c>
      <c r="W892" s="95">
        <f t="shared" si="215"/>
        <v>-40258</v>
      </c>
      <c r="X892" s="95">
        <f>Raw!X892</f>
        <v>39318</v>
      </c>
      <c r="Y892" s="95">
        <f>Raw!Y892</f>
        <v>15390</v>
      </c>
      <c r="Z892" s="95">
        <f>Raw!Z892</f>
        <v>0</v>
      </c>
      <c r="AA892" s="95">
        <f>Raw!AA892</f>
        <v>2961</v>
      </c>
    </row>
    <row r="893" spans="1:27" ht="15" thickTop="1" x14ac:dyDescent="0.3">
      <c r="A893" s="88">
        <v>892</v>
      </c>
      <c r="B893" s="88" t="s">
        <v>366</v>
      </c>
      <c r="C893" s="88" t="s">
        <v>236</v>
      </c>
      <c r="D893" s="88">
        <v>2023</v>
      </c>
      <c r="E893" s="112">
        <f>Raw!E893+Raw!J893+Raw!K893+Raw!N893</f>
        <v>2462757</v>
      </c>
      <c r="F893" s="4">
        <f t="shared" si="213"/>
        <v>376094</v>
      </c>
      <c r="G893" s="94">
        <f t="shared" si="216"/>
        <v>664485.45508017787</v>
      </c>
      <c r="H893" s="94">
        <f>Raw!E893</f>
        <v>2506944</v>
      </c>
      <c r="I893" s="94">
        <f t="shared" si="214"/>
        <v>400120</v>
      </c>
      <c r="J893" s="94">
        <f>Raw!F893</f>
        <v>2088263</v>
      </c>
      <c r="K893" s="95">
        <f>Raw!G893</f>
        <v>319561</v>
      </c>
      <c r="L893" s="95">
        <f>Raw!H893</f>
        <v>0</v>
      </c>
      <c r="M893" s="95">
        <f>Raw!I893+Raw!R893</f>
        <v>4986</v>
      </c>
      <c r="N893" s="95">
        <f>Raw!M893</f>
        <v>26529</v>
      </c>
      <c r="O893" s="95">
        <f t="shared" si="217"/>
        <v>11896.893406357065</v>
      </c>
      <c r="P893" s="95">
        <f>Raw!O893</f>
        <v>26690</v>
      </c>
      <c r="Q893" s="113">
        <f>E893-(Raw!L893-Raw!P893)</f>
        <v>-10951</v>
      </c>
      <c r="R893" s="95">
        <f>Raw!S893+Raw!T893</f>
        <v>6707</v>
      </c>
      <c r="S893" s="95">
        <f>Raw!S893/(Clean!R893/Raw!O893)</f>
        <v>26690</v>
      </c>
      <c r="T893" s="95">
        <f>Raw!Q893</f>
        <v>19984</v>
      </c>
      <c r="U893" s="95">
        <f>Raw!U893-Raw!U894</f>
        <v>50721</v>
      </c>
      <c r="V893" s="95">
        <f>Raw!V893-Raw!W893</f>
        <v>56797</v>
      </c>
      <c r="W893" s="95">
        <f t="shared" si="215"/>
        <v>-21810</v>
      </c>
      <c r="X893" s="95">
        <f>Raw!X893</f>
        <v>1968988</v>
      </c>
      <c r="Y893" s="95">
        <f>Raw!Y893</f>
        <v>460924</v>
      </c>
      <c r="Z893" s="95">
        <f>Raw!Z893</f>
        <v>1140888</v>
      </c>
      <c r="AA893" s="95">
        <f>Raw!AA893</f>
        <v>-110004</v>
      </c>
    </row>
    <row r="894" spans="1:27" x14ac:dyDescent="0.3">
      <c r="A894" s="85">
        <v>893</v>
      </c>
      <c r="B894" s="85" t="s">
        <v>366</v>
      </c>
      <c r="C894" s="85" t="s">
        <v>236</v>
      </c>
      <c r="D894" s="85">
        <v>2022</v>
      </c>
      <c r="E894" s="112">
        <f>Raw!E894+Raw!J894+Raw!K894+Raw!N894</f>
        <v>2086663</v>
      </c>
      <c r="F894" s="4">
        <f t="shared" si="213"/>
        <v>730623</v>
      </c>
      <c r="G894" s="94">
        <f t="shared" ref="G894:G903" si="228">G893</f>
        <v>664485.45508017787</v>
      </c>
      <c r="H894" s="94">
        <f>Raw!E894</f>
        <v>2106824</v>
      </c>
      <c r="I894" s="94">
        <f t="shared" si="214"/>
        <v>736580</v>
      </c>
      <c r="J894" s="94">
        <f>Raw!F894</f>
        <v>1743255</v>
      </c>
      <c r="K894" s="95">
        <f>Raw!G894</f>
        <v>281675</v>
      </c>
      <c r="L894" s="95">
        <f>Raw!H894</f>
        <v>0</v>
      </c>
      <c r="M894" s="95">
        <f>Raw!I894+Raw!R894</f>
        <v>4887</v>
      </c>
      <c r="N894" s="95">
        <f>Raw!M894</f>
        <v>24122</v>
      </c>
      <c r="O894" s="95">
        <f t="shared" ref="O894:O903" si="229">O893</f>
        <v>11896.893406357065</v>
      </c>
      <c r="P894" s="95">
        <f>Raw!O894</f>
        <v>25230</v>
      </c>
      <c r="Q894" s="113">
        <f>E894-(Raw!L894-Raw!P894)</f>
        <v>14495</v>
      </c>
      <c r="R894" s="95">
        <f>Raw!S894+Raw!T894</f>
        <v>10534</v>
      </c>
      <c r="S894" s="95">
        <f>Raw!S894/(Clean!R894/Raw!O894)</f>
        <v>25230</v>
      </c>
      <c r="T894" s="95">
        <f>Raw!Q894</f>
        <v>14696</v>
      </c>
      <c r="U894" s="95">
        <f>Raw!U894-Raw!U895</f>
        <v>216283</v>
      </c>
      <c r="V894" s="95">
        <f>Raw!V894-Raw!W894</f>
        <v>78607</v>
      </c>
      <c r="W894" s="95">
        <f t="shared" si="215"/>
        <v>16298</v>
      </c>
      <c r="X894" s="95">
        <f>Raw!X894</f>
        <v>1935861</v>
      </c>
      <c r="Y894" s="95">
        <f>Raw!Y894</f>
        <v>493424</v>
      </c>
      <c r="Z894" s="95">
        <f>Raw!Z894</f>
        <v>1003763</v>
      </c>
      <c r="AA894" s="95">
        <f>Raw!AA894</f>
        <v>-116953</v>
      </c>
    </row>
    <row r="895" spans="1:27" x14ac:dyDescent="0.3">
      <c r="A895" s="85">
        <v>894</v>
      </c>
      <c r="B895" s="85" t="s">
        <v>366</v>
      </c>
      <c r="C895" s="85" t="s">
        <v>236</v>
      </c>
      <c r="D895" s="85">
        <v>2021</v>
      </c>
      <c r="E895" s="112">
        <f>Raw!E895+Raw!J895+Raw!K895+Raw!N895</f>
        <v>1356040</v>
      </c>
      <c r="F895" s="4">
        <f t="shared" si="213"/>
        <v>435071</v>
      </c>
      <c r="G895" s="94">
        <f t="shared" si="228"/>
        <v>664485.45508017787</v>
      </c>
      <c r="H895" s="94">
        <f>Raw!E895</f>
        <v>1370244</v>
      </c>
      <c r="I895" s="94">
        <f t="shared" si="214"/>
        <v>442688</v>
      </c>
      <c r="J895" s="94">
        <f>Raw!F895</f>
        <v>1120640</v>
      </c>
      <c r="K895" s="95">
        <f>Raw!G895</f>
        <v>193641</v>
      </c>
      <c r="L895" s="95">
        <f>Raw!H895</f>
        <v>0</v>
      </c>
      <c r="M895" s="95">
        <f>Raw!I895+Raw!R895</f>
        <v>4063</v>
      </c>
      <c r="N895" s="95">
        <f>Raw!M895</f>
        <v>10951</v>
      </c>
      <c r="O895" s="95">
        <f t="shared" si="229"/>
        <v>11896.893406357065</v>
      </c>
      <c r="P895" s="95">
        <f>Raw!O895</f>
        <v>10620</v>
      </c>
      <c r="Q895" s="113">
        <f>E895-(Raw!L895-Raw!P895)</f>
        <v>-872</v>
      </c>
      <c r="R895" s="95">
        <f>Raw!S895+Raw!T895</f>
        <v>2381</v>
      </c>
      <c r="S895" s="95">
        <f>Raw!S895/(Clean!R895/Raw!O895)</f>
        <v>10620</v>
      </c>
      <c r="T895" s="95">
        <f>Raw!Q895</f>
        <v>8239</v>
      </c>
      <c r="U895" s="95">
        <f>Raw!U895-Raw!U896</f>
        <v>46653</v>
      </c>
      <c r="V895" s="95">
        <f>Raw!V895-Raw!W895</f>
        <v>62309</v>
      </c>
      <c r="W895" s="95">
        <f t="shared" si="215"/>
        <v>53434</v>
      </c>
      <c r="X895" s="95">
        <f>Raw!X895</f>
        <v>1244134</v>
      </c>
      <c r="Y895" s="95">
        <f>Raw!Y895</f>
        <v>316855</v>
      </c>
      <c r="Z895" s="95">
        <f>Raw!Z895</f>
        <v>769291</v>
      </c>
      <c r="AA895" s="95">
        <f>Raw!AA895</f>
        <v>-109954</v>
      </c>
    </row>
    <row r="896" spans="1:27" x14ac:dyDescent="0.3">
      <c r="A896" s="85">
        <v>895</v>
      </c>
      <c r="B896" s="85" t="s">
        <v>366</v>
      </c>
      <c r="C896" s="85" t="s">
        <v>236</v>
      </c>
      <c r="D896" s="85">
        <v>2020</v>
      </c>
      <c r="E896" s="112">
        <f>Raw!E896+Raw!J896+Raw!K896+Raw!N896</f>
        <v>920969</v>
      </c>
      <c r="F896" s="4">
        <f t="shared" si="213"/>
        <v>23112</v>
      </c>
      <c r="G896" s="94">
        <f t="shared" si="228"/>
        <v>664485.45508017787</v>
      </c>
      <c r="H896" s="94">
        <f>Raw!E896</f>
        <v>927556</v>
      </c>
      <c r="I896" s="94">
        <f t="shared" si="214"/>
        <v>22535</v>
      </c>
      <c r="J896" s="94">
        <f>Raw!F896</f>
        <v>751000</v>
      </c>
      <c r="K896" s="95">
        <f>Raw!G896</f>
        <v>129917</v>
      </c>
      <c r="L896" s="95">
        <f>Raw!H896</f>
        <v>0</v>
      </c>
      <c r="M896" s="95">
        <f>Raw!I896+Raw!R896</f>
        <v>2075</v>
      </c>
      <c r="N896" s="95">
        <f>Raw!M896</f>
        <v>10477</v>
      </c>
      <c r="O896" s="95">
        <f t="shared" si="229"/>
        <v>11896.893406357065</v>
      </c>
      <c r="P896" s="95">
        <f>Raw!O896</f>
        <v>10963</v>
      </c>
      <c r="Q896" s="113">
        <f>E896-(Raw!L896-Raw!P896)</f>
        <v>6207</v>
      </c>
      <c r="R896" s="95">
        <f>Raw!S896+Raw!T896</f>
        <v>2317</v>
      </c>
      <c r="S896" s="95">
        <f>Raw!S896/(Clean!R896/Raw!O896)</f>
        <v>10963</v>
      </c>
      <c r="T896" s="95">
        <f>Raw!Q896</f>
        <v>8646</v>
      </c>
      <c r="U896" s="95">
        <f>Raw!U896-Raw!U897</f>
        <v>68882</v>
      </c>
      <c r="V896" s="95">
        <f>Raw!V896-Raw!W896</f>
        <v>8875</v>
      </c>
      <c r="W896" s="95">
        <f t="shared" si="215"/>
        <v>8343</v>
      </c>
      <c r="X896" s="95">
        <f>Raw!X896</f>
        <v>879086</v>
      </c>
      <c r="Y896" s="95">
        <f>Raw!Y896</f>
        <v>312254</v>
      </c>
      <c r="Z896" s="95">
        <f>Raw!Z896</f>
        <v>562579</v>
      </c>
      <c r="AA896" s="95">
        <f>Raw!AA896</f>
        <v>23765</v>
      </c>
    </row>
    <row r="897" spans="1:27" x14ac:dyDescent="0.3">
      <c r="A897" s="85">
        <v>896</v>
      </c>
      <c r="B897" s="85" t="s">
        <v>366</v>
      </c>
      <c r="C897" s="85" t="s">
        <v>236</v>
      </c>
      <c r="D897" s="85">
        <v>2019</v>
      </c>
      <c r="E897" s="112">
        <f>Raw!E897+Raw!J897+Raw!K897+Raw!N897</f>
        <v>897857</v>
      </c>
      <c r="F897" s="4">
        <f t="shared" si="213"/>
        <v>117103</v>
      </c>
      <c r="G897" s="94">
        <f t="shared" si="228"/>
        <v>664485.45508017787</v>
      </c>
      <c r="H897" s="94">
        <f>Raw!E897</f>
        <v>905021</v>
      </c>
      <c r="I897" s="94">
        <f t="shared" si="214"/>
        <v>124672</v>
      </c>
      <c r="J897" s="94">
        <f>Raw!F897</f>
        <v>782688</v>
      </c>
      <c r="K897" s="95">
        <f>Raw!G897</f>
        <v>85701</v>
      </c>
      <c r="L897" s="95">
        <f>Raw!H897</f>
        <v>0</v>
      </c>
      <c r="M897" s="95">
        <f>Raw!I897+Raw!R897</f>
        <v>1758</v>
      </c>
      <c r="N897" s="95">
        <f>Raw!M897</f>
        <v>790</v>
      </c>
      <c r="O897" s="95">
        <f t="shared" si="229"/>
        <v>11896.893406357065</v>
      </c>
      <c r="P897" s="95">
        <f>Raw!O897</f>
        <v>4348</v>
      </c>
      <c r="Q897" s="113">
        <f>E897-(Raw!L897-Raw!P897)</f>
        <v>-5044</v>
      </c>
      <c r="R897" s="95">
        <f>Raw!S897+Raw!T897</f>
        <v>1330</v>
      </c>
      <c r="S897" s="95">
        <f>Raw!S897/(Clean!R897/Raw!O897)</f>
        <v>4348</v>
      </c>
      <c r="T897" s="95">
        <f>Raw!Q897</f>
        <v>3017</v>
      </c>
      <c r="U897" s="95">
        <f>Raw!U897-Raw!U898</f>
        <v>15411</v>
      </c>
      <c r="V897" s="95">
        <f>Raw!V897-Raw!W897</f>
        <v>532</v>
      </c>
      <c r="W897" s="95">
        <f t="shared" si="215"/>
        <v>-3583</v>
      </c>
      <c r="X897" s="95">
        <f>Raw!X897</f>
        <v>808990</v>
      </c>
      <c r="Y897" s="95">
        <f>Raw!Y897</f>
        <v>322013</v>
      </c>
      <c r="Z897" s="95">
        <f>Raw!Z897</f>
        <v>537272</v>
      </c>
      <c r="AA897" s="95">
        <f>Raw!AA897</f>
        <v>10694</v>
      </c>
    </row>
    <row r="898" spans="1:27" x14ac:dyDescent="0.3">
      <c r="A898" s="85">
        <v>897</v>
      </c>
      <c r="B898" s="85" t="s">
        <v>366</v>
      </c>
      <c r="C898" s="85" t="s">
        <v>236</v>
      </c>
      <c r="D898" s="85">
        <v>2018</v>
      </c>
      <c r="E898" s="112">
        <f>Raw!E898+Raw!J898+Raw!K898+Raw!N898</f>
        <v>780754</v>
      </c>
      <c r="F898" s="4">
        <f t="shared" si="213"/>
        <v>231729</v>
      </c>
      <c r="G898" s="94">
        <f t="shared" si="228"/>
        <v>664485.45508017787</v>
      </c>
      <c r="H898" s="94">
        <f>Raw!E898</f>
        <v>780349</v>
      </c>
      <c r="I898" s="94">
        <f t="shared" si="214"/>
        <v>231855</v>
      </c>
      <c r="J898" s="94">
        <f>Raw!F898</f>
        <v>695686</v>
      </c>
      <c r="K898" s="95">
        <f>Raw!G898</f>
        <v>61573</v>
      </c>
      <c r="L898" s="95">
        <f>Raw!H898</f>
        <v>0</v>
      </c>
      <c r="M898" s="95">
        <f>Raw!I898+Raw!R898</f>
        <v>1947</v>
      </c>
      <c r="N898" s="95">
        <f>Raw!M898</f>
        <v>-10368</v>
      </c>
      <c r="O898" s="95">
        <f t="shared" si="229"/>
        <v>11896.893406357065</v>
      </c>
      <c r="P898" s="95">
        <f>Raw!O898</f>
        <v>4770</v>
      </c>
      <c r="Q898" s="113">
        <f>E898-(Raw!L898-Raw!P898)</f>
        <v>-8975</v>
      </c>
      <c r="R898" s="95">
        <f>Raw!S898+Raw!T898</f>
        <v>988</v>
      </c>
      <c r="S898" s="95">
        <f>Raw!S898/(Clean!R898/Raw!O898)</f>
        <v>4770</v>
      </c>
      <c r="T898" s="95">
        <f>Raw!Q898</f>
        <v>3782</v>
      </c>
      <c r="U898" s="95">
        <f>Raw!U898-Raw!U899</f>
        <v>31119</v>
      </c>
      <c r="V898" s="95">
        <f>Raw!V898-Raw!W898</f>
        <v>4115</v>
      </c>
      <c r="W898" s="95">
        <f t="shared" si="215"/>
        <v>79750</v>
      </c>
      <c r="X898" s="95">
        <f>Raw!X898</f>
        <v>737542</v>
      </c>
      <c r="Y898" s="95">
        <f>Raw!Y898</f>
        <v>289143</v>
      </c>
      <c r="Z898" s="95">
        <f>Raw!Z898</f>
        <v>525812</v>
      </c>
      <c r="AA898" s="95">
        <f>Raw!AA898</f>
        <v>-33550</v>
      </c>
    </row>
    <row r="899" spans="1:27" x14ac:dyDescent="0.3">
      <c r="A899" s="85">
        <v>898</v>
      </c>
      <c r="B899" s="85" t="s">
        <v>366</v>
      </c>
      <c r="C899" s="85" t="s">
        <v>236</v>
      </c>
      <c r="D899" s="85">
        <v>2017</v>
      </c>
      <c r="E899" s="112">
        <f>Raw!E899+Raw!J899+Raw!K899+Raw!N899</f>
        <v>549025</v>
      </c>
      <c r="F899" s="4">
        <f t="shared" ref="F899:F962" si="230">E899-E900</f>
        <v>52119</v>
      </c>
      <c r="G899" s="94">
        <f t="shared" si="228"/>
        <v>664485.45508017787</v>
      </c>
      <c r="H899" s="94">
        <f>Raw!E899</f>
        <v>548494</v>
      </c>
      <c r="I899" s="94">
        <f t="shared" ref="I899:I962" si="231">H899-H900</f>
        <v>50245</v>
      </c>
      <c r="J899" s="94">
        <f>Raw!F899</f>
        <v>467273</v>
      </c>
      <c r="K899" s="95">
        <f>Raw!G899</f>
        <v>55185</v>
      </c>
      <c r="L899" s="95">
        <f>Raw!H899</f>
        <v>0</v>
      </c>
      <c r="M899" s="95">
        <f>Raw!I899+Raw!R899</f>
        <v>1780</v>
      </c>
      <c r="N899" s="95">
        <f>Raw!M899</f>
        <v>1215</v>
      </c>
      <c r="O899" s="95">
        <f t="shared" si="229"/>
        <v>11896.893406357065</v>
      </c>
      <c r="P899" s="95">
        <f>Raw!O899</f>
        <v>3578</v>
      </c>
      <c r="Q899" s="113">
        <f>E899-(Raw!L899-Raw!P899)</f>
        <v>2660</v>
      </c>
      <c r="R899" s="95">
        <f>Raw!S899+Raw!T899</f>
        <v>914</v>
      </c>
      <c r="S899" s="95">
        <f>Raw!S899/(Clean!R899/Raw!O899)</f>
        <v>3578</v>
      </c>
      <c r="T899" s="95">
        <f>Raw!Q899</f>
        <v>2664</v>
      </c>
      <c r="U899" s="95">
        <f>Raw!U899-Raw!U900</f>
        <v>33003</v>
      </c>
      <c r="V899" s="95">
        <f>Raw!V899-Raw!W899</f>
        <v>-75635</v>
      </c>
      <c r="W899" s="95">
        <f t="shared" ref="W899:W962" si="232">V899-V900</f>
        <v>-87020</v>
      </c>
      <c r="X899" s="95">
        <f>Raw!X899</f>
        <v>525055</v>
      </c>
      <c r="Y899" s="95">
        <f>Raw!Y899</f>
        <v>271543</v>
      </c>
      <c r="Z899" s="95">
        <f>Raw!Z899</f>
        <v>384000</v>
      </c>
      <c r="AA899" s="95">
        <f>Raw!AA899</f>
        <v>-870</v>
      </c>
    </row>
    <row r="900" spans="1:27" x14ac:dyDescent="0.3">
      <c r="A900" s="85">
        <v>899</v>
      </c>
      <c r="B900" s="85" t="s">
        <v>366</v>
      </c>
      <c r="C900" s="85" t="s">
        <v>236</v>
      </c>
      <c r="D900" s="85">
        <v>2016</v>
      </c>
      <c r="E900" s="112">
        <f>Raw!E900+Raw!J900+Raw!K900+Raw!N900</f>
        <v>496906</v>
      </c>
      <c r="F900" s="4">
        <f t="shared" si="230"/>
        <v>-376786</v>
      </c>
      <c r="G900" s="94">
        <f t="shared" si="228"/>
        <v>664485.45508017787</v>
      </c>
      <c r="H900" s="94">
        <f>Raw!E900</f>
        <v>498249</v>
      </c>
      <c r="I900" s="94">
        <f t="shared" si="231"/>
        <v>-373845</v>
      </c>
      <c r="J900" s="94">
        <f>Raw!F900</f>
        <v>397457</v>
      </c>
      <c r="K900" s="95">
        <f>Raw!G900</f>
        <v>56584</v>
      </c>
      <c r="L900" s="95">
        <f>Raw!H900</f>
        <v>0</v>
      </c>
      <c r="M900" s="95">
        <f>Raw!I900+Raw!R900</f>
        <v>7229</v>
      </c>
      <c r="N900" s="95">
        <f>Raw!M900</f>
        <v>21532</v>
      </c>
      <c r="O900" s="95">
        <f t="shared" si="229"/>
        <v>11896.893406357065</v>
      </c>
      <c r="P900" s="95">
        <f>Raw!O900</f>
        <v>22106</v>
      </c>
      <c r="Q900" s="113">
        <f>E900-(Raw!L900-Raw!P900)</f>
        <v>22681</v>
      </c>
      <c r="R900" s="95">
        <f>Raw!S900+Raw!T900</f>
        <v>2492</v>
      </c>
      <c r="S900" s="95">
        <f>Raw!S900/(Clean!R900/Raw!O900)</f>
        <v>22106</v>
      </c>
      <c r="T900" s="95">
        <f>Raw!Q900</f>
        <v>19613</v>
      </c>
      <c r="U900" s="95">
        <f>Raw!U900-Raw!U901</f>
        <v>11382</v>
      </c>
      <c r="V900" s="95">
        <f>Raw!V900-Raw!W900</f>
        <v>11385</v>
      </c>
      <c r="W900" s="95">
        <f t="shared" si="232"/>
        <v>-23763</v>
      </c>
      <c r="X900" s="95">
        <f>Raw!X900</f>
        <v>376859</v>
      </c>
      <c r="Y900" s="95">
        <f>Raw!Y900</f>
        <v>160444</v>
      </c>
      <c r="Z900" s="95">
        <f>Raw!Z900</f>
        <v>238597</v>
      </c>
      <c r="AA900" s="95">
        <f>Raw!AA900</f>
        <v>9647</v>
      </c>
    </row>
    <row r="901" spans="1:27" x14ac:dyDescent="0.3">
      <c r="A901" s="85">
        <v>900</v>
      </c>
      <c r="B901" s="85" t="s">
        <v>366</v>
      </c>
      <c r="C901" s="85" t="s">
        <v>236</v>
      </c>
      <c r="D901" s="85">
        <v>2015</v>
      </c>
      <c r="E901" s="112">
        <f>Raw!E901+Raw!J901+Raw!K901+Raw!N901</f>
        <v>873692</v>
      </c>
      <c r="F901" s="4">
        <f t="shared" si="230"/>
        <v>204095</v>
      </c>
      <c r="G901" s="94">
        <f t="shared" si="228"/>
        <v>664485.45508017787</v>
      </c>
      <c r="H901" s="94">
        <f>Raw!E901</f>
        <v>872094</v>
      </c>
      <c r="I901" s="94">
        <f t="shared" si="231"/>
        <v>202524</v>
      </c>
      <c r="J901" s="94">
        <f>Raw!F901</f>
        <v>755874</v>
      </c>
      <c r="K901" s="95">
        <f>Raw!G901</f>
        <v>79235</v>
      </c>
      <c r="L901" s="95">
        <f>Raw!H901</f>
        <v>0</v>
      </c>
      <c r="M901" s="95">
        <f>Raw!I901+Raw!R901</f>
        <v>1259</v>
      </c>
      <c r="N901" s="95">
        <f>Raw!M901</f>
        <v>20510</v>
      </c>
      <c r="O901" s="95">
        <f t="shared" si="229"/>
        <v>11896.893406357065</v>
      </c>
      <c r="P901" s="95">
        <f>Raw!O901</f>
        <v>21828</v>
      </c>
      <c r="Q901" s="113">
        <f>E901-(Raw!L901-Raw!P901)</f>
        <v>26498</v>
      </c>
      <c r="R901" s="95">
        <f>Raw!S901+Raw!T901</f>
        <v>4391</v>
      </c>
      <c r="S901" s="95">
        <f>Raw!S901/(Clean!R901/Raw!O901)</f>
        <v>19725.234342974265</v>
      </c>
      <c r="T901" s="95">
        <f>Raw!Q901</f>
        <v>16989</v>
      </c>
      <c r="U901" s="95">
        <f>Raw!U901-Raw!U902</f>
        <v>-6272</v>
      </c>
      <c r="V901" s="95">
        <f>Raw!V901-Raw!W901</f>
        <v>35148</v>
      </c>
      <c r="W901" s="95">
        <f t="shared" si="232"/>
        <v>8708</v>
      </c>
      <c r="X901" s="95">
        <f>Raw!X901</f>
        <v>304366</v>
      </c>
      <c r="Y901" s="95">
        <f>Raw!Y901</f>
        <v>93331</v>
      </c>
      <c r="Z901" s="95">
        <f>Raw!Z901</f>
        <v>159983</v>
      </c>
      <c r="AA901" s="95">
        <f>Raw!AA901</f>
        <v>69784</v>
      </c>
    </row>
    <row r="902" spans="1:27" x14ac:dyDescent="0.3">
      <c r="A902" s="85">
        <v>901</v>
      </c>
      <c r="B902" s="85" t="s">
        <v>366</v>
      </c>
      <c r="C902" s="85" t="s">
        <v>236</v>
      </c>
      <c r="D902" s="85">
        <v>2014</v>
      </c>
      <c r="E902" s="112">
        <f>Raw!E902+Raw!J902+Raw!K902+Raw!N902</f>
        <v>669597</v>
      </c>
      <c r="F902" s="4">
        <f t="shared" si="230"/>
        <v>40445</v>
      </c>
      <c r="G902" s="94">
        <f t="shared" si="228"/>
        <v>664485.45508017787</v>
      </c>
      <c r="H902" s="94">
        <f>Raw!E902</f>
        <v>669570</v>
      </c>
      <c r="I902" s="94">
        <f t="shared" si="231"/>
        <v>43407</v>
      </c>
      <c r="J902" s="94">
        <f>Raw!F902</f>
        <v>584074</v>
      </c>
      <c r="K902" s="95">
        <f>Raw!G902</f>
        <v>54852</v>
      </c>
      <c r="L902" s="95">
        <f>Raw!H902</f>
        <v>0</v>
      </c>
      <c r="M902" s="95">
        <f>Raw!I902+Raw!R902</f>
        <v>1567</v>
      </c>
      <c r="N902" s="95">
        <f>Raw!M902</f>
        <v>14607</v>
      </c>
      <c r="O902" s="95">
        <f t="shared" si="229"/>
        <v>11896.893406357065</v>
      </c>
      <c r="P902" s="95">
        <f>Raw!O902</f>
        <v>14831</v>
      </c>
      <c r="Q902" s="113">
        <f>E902-(Raw!L902-Raw!P902)</f>
        <v>18113</v>
      </c>
      <c r="R902" s="95">
        <f>Raw!S902+Raw!T902</f>
        <v>3478</v>
      </c>
      <c r="S902" s="95">
        <f>Raw!S902/(Clean!R902/Raw!O902)</f>
        <v>14583.674525589418</v>
      </c>
      <c r="T902" s="95">
        <f>Raw!Q902</f>
        <v>11128</v>
      </c>
      <c r="U902" s="95">
        <f>Raw!U902-Raw!U903</f>
        <v>31056</v>
      </c>
      <c r="V902" s="95">
        <f>Raw!V902-Raw!W902</f>
        <v>26440</v>
      </c>
      <c r="W902" s="95">
        <f t="shared" si="232"/>
        <v>4037</v>
      </c>
      <c r="X902" s="95">
        <f>Raw!X902</f>
        <v>316907</v>
      </c>
      <c r="Y902" s="95">
        <f>Raw!Y902</f>
        <v>79951</v>
      </c>
      <c r="Z902" s="95">
        <f>Raw!Z902</f>
        <v>187720</v>
      </c>
      <c r="AA902" s="95">
        <f>Raw!AA902</f>
        <v>-32205</v>
      </c>
    </row>
    <row r="903" spans="1:27" ht="15" thickBot="1" x14ac:dyDescent="0.35">
      <c r="A903" s="93">
        <v>902</v>
      </c>
      <c r="B903" s="93" t="s">
        <v>366</v>
      </c>
      <c r="C903" s="93" t="s">
        <v>236</v>
      </c>
      <c r="D903" s="93">
        <v>2013</v>
      </c>
      <c r="E903" s="112">
        <f>Raw!E903+Raw!J903+Raw!K903+Raw!N903</f>
        <v>629152</v>
      </c>
      <c r="F903" s="4">
        <f t="shared" si="230"/>
        <v>451118</v>
      </c>
      <c r="G903" s="94">
        <f t="shared" si="228"/>
        <v>664485.45508017787</v>
      </c>
      <c r="H903" s="94">
        <f>Raw!E903</f>
        <v>626163</v>
      </c>
      <c r="I903" s="94">
        <f t="shared" si="231"/>
        <v>424150</v>
      </c>
      <c r="J903" s="94">
        <f>Raw!F903</f>
        <v>543734</v>
      </c>
      <c r="K903" s="95">
        <f>Raw!G903</f>
        <v>53957</v>
      </c>
      <c r="L903" s="95">
        <f>Raw!H903</f>
        <v>0</v>
      </c>
      <c r="M903" s="95">
        <f>Raw!I903+Raw!R903</f>
        <v>0</v>
      </c>
      <c r="N903" s="95">
        <f>Raw!M903</f>
        <v>14404</v>
      </c>
      <c r="O903" s="95">
        <f t="shared" si="229"/>
        <v>11896.893406357065</v>
      </c>
      <c r="P903" s="95">
        <f>Raw!O903</f>
        <v>18147</v>
      </c>
      <c r="Q903" s="113">
        <f>E903-(Raw!L903-Raw!P903)</f>
        <v>22243</v>
      </c>
      <c r="R903" s="95">
        <f>Raw!S903+Raw!T903</f>
        <v>4850</v>
      </c>
      <c r="S903" s="95">
        <f>Raw!S903/(Clean!R903/Raw!O903)</f>
        <v>18034.750515463915</v>
      </c>
      <c r="T903" s="95">
        <f>Raw!Q903</f>
        <v>13076</v>
      </c>
      <c r="U903" s="95">
        <f>Raw!U903-Raw!U904</f>
        <v>31701</v>
      </c>
      <c r="V903" s="95">
        <f>Raw!V903-Raw!W903</f>
        <v>22403</v>
      </c>
      <c r="W903" s="95">
        <f t="shared" si="232"/>
        <v>-91254</v>
      </c>
      <c r="X903" s="95">
        <f>Raw!X903</f>
        <v>249447</v>
      </c>
      <c r="Y903" s="95">
        <f>Raw!Y903</f>
        <v>74852</v>
      </c>
      <c r="Z903" s="95">
        <f>Raw!Z903</f>
        <v>141438</v>
      </c>
      <c r="AA903" s="95">
        <f>Raw!AA903</f>
        <v>4411</v>
      </c>
    </row>
    <row r="904" spans="1:27" ht="15" thickTop="1" x14ac:dyDescent="0.3">
      <c r="A904" s="88">
        <v>903</v>
      </c>
      <c r="B904" s="88" t="s">
        <v>366</v>
      </c>
      <c r="C904" s="88" t="s">
        <v>225</v>
      </c>
      <c r="D904" s="88">
        <v>2023</v>
      </c>
      <c r="E904" s="112">
        <f>Raw!E904+Raw!J904+Raw!K904+Raw!N904</f>
        <v>178034</v>
      </c>
      <c r="F904" s="4">
        <f t="shared" si="230"/>
        <v>-102786</v>
      </c>
      <c r="G904" s="94">
        <f t="shared" ref="G899:G962" si="233">_xlfn.STDEV.S(E904:E913)</f>
        <v>59475.392176466114</v>
      </c>
      <c r="H904" s="94">
        <f>Raw!E904</f>
        <v>202013</v>
      </c>
      <c r="I904" s="94">
        <f t="shared" si="231"/>
        <v>-97692</v>
      </c>
      <c r="J904" s="94">
        <f>Raw!F904</f>
        <v>141018</v>
      </c>
      <c r="K904" s="95">
        <f>Raw!G904</f>
        <v>47992</v>
      </c>
      <c r="L904" s="95">
        <f>Raw!H904</f>
        <v>0</v>
      </c>
      <c r="M904" s="95">
        <f>Raw!I904+Raw!R904</f>
        <v>1361</v>
      </c>
      <c r="N904" s="95">
        <f>Raw!M904</f>
        <v>36390</v>
      </c>
      <c r="O904" s="95">
        <f t="shared" ref="O904:O959" si="234">_xlfn.STDEV.S(N904:N913)</f>
        <v>8309.7264970368069</v>
      </c>
      <c r="P904" s="95">
        <f>Raw!O904</f>
        <v>36216</v>
      </c>
      <c r="Q904" s="113">
        <f>E904-(Raw!L904-Raw!P904)</f>
        <v>15871</v>
      </c>
      <c r="R904" s="95">
        <f>Raw!S904+Raw!T904</f>
        <v>3459</v>
      </c>
      <c r="S904" s="95">
        <f>Raw!S904/(Clean!R904/Raw!O904)</f>
        <v>36216</v>
      </c>
      <c r="T904" s="95">
        <f>Raw!Q904</f>
        <v>32758</v>
      </c>
      <c r="U904" s="95">
        <f>Raw!U904-Raw!U905</f>
        <v>420</v>
      </c>
      <c r="V904" s="95">
        <f>Raw!V904-Raw!W904</f>
        <v>113657</v>
      </c>
      <c r="W904" s="95">
        <f t="shared" si="232"/>
        <v>515</v>
      </c>
      <c r="X904" s="95">
        <f>Raw!X904</f>
        <v>373910</v>
      </c>
      <c r="Y904" s="95">
        <f>Raw!Y904</f>
        <v>17944</v>
      </c>
      <c r="Z904" s="95">
        <f>Raw!Z904</f>
        <v>0</v>
      </c>
      <c r="AA904" s="95">
        <f>Raw!AA904</f>
        <v>-11901</v>
      </c>
    </row>
    <row r="905" spans="1:27" x14ac:dyDescent="0.3">
      <c r="A905" s="85">
        <v>904</v>
      </c>
      <c r="B905" s="85" t="s">
        <v>366</v>
      </c>
      <c r="C905" s="85" t="s">
        <v>225</v>
      </c>
      <c r="D905" s="85">
        <v>2022</v>
      </c>
      <c r="E905" s="112">
        <f>Raw!E905+Raw!J905+Raw!K905+Raw!N905</f>
        <v>280820</v>
      </c>
      <c r="F905" s="4">
        <f t="shared" si="230"/>
        <v>1466</v>
      </c>
      <c r="G905" s="94">
        <f t="shared" ref="G905:G914" si="235">G904</f>
        <v>59475.392176466114</v>
      </c>
      <c r="H905" s="94">
        <f>Raw!E905</f>
        <v>299705</v>
      </c>
      <c r="I905" s="94">
        <f t="shared" si="231"/>
        <v>7781</v>
      </c>
      <c r="J905" s="94">
        <f>Raw!F905</f>
        <v>210253</v>
      </c>
      <c r="K905" s="95">
        <f>Raw!G905</f>
        <v>60461</v>
      </c>
      <c r="L905" s="95">
        <f>Raw!H905</f>
        <v>0</v>
      </c>
      <c r="M905" s="95">
        <f>Raw!I905+Raw!R905</f>
        <v>1225</v>
      </c>
      <c r="N905" s="95">
        <f>Raw!M905</f>
        <v>47492</v>
      </c>
      <c r="O905" s="95">
        <f t="shared" ref="O905:O914" si="236">O904</f>
        <v>8309.7264970368069</v>
      </c>
      <c r="P905" s="95">
        <f>Raw!O905</f>
        <v>47705</v>
      </c>
      <c r="Q905" s="113">
        <f>E905-(Raw!L905-Raw!P905)</f>
        <v>34793</v>
      </c>
      <c r="R905" s="95">
        <f>Raw!S905+Raw!T905</f>
        <v>6186</v>
      </c>
      <c r="S905" s="95">
        <f>Raw!S905/(Clean!R905/Raw!O905)</f>
        <v>47705</v>
      </c>
      <c r="T905" s="95">
        <f>Raw!Q905</f>
        <v>41519</v>
      </c>
      <c r="U905" s="95">
        <f>Raw!U905-Raw!U906</f>
        <v>1578</v>
      </c>
      <c r="V905" s="95">
        <f>Raw!V905-Raw!W905</f>
        <v>113142</v>
      </c>
      <c r="W905" s="95">
        <f t="shared" si="232"/>
        <v>37643</v>
      </c>
      <c r="X905" s="95">
        <f>Raw!X905</f>
        <v>405960</v>
      </c>
      <c r="Y905" s="95">
        <f>Raw!Y905</f>
        <v>13180</v>
      </c>
      <c r="Z905" s="95">
        <f>Raw!Z905</f>
        <v>0</v>
      </c>
      <c r="AA905" s="95">
        <f>Raw!AA905</f>
        <v>-31341</v>
      </c>
    </row>
    <row r="906" spans="1:27" x14ac:dyDescent="0.3">
      <c r="A906" s="85">
        <v>905</v>
      </c>
      <c r="B906" s="85" t="s">
        <v>366</v>
      </c>
      <c r="C906" s="85" t="s">
        <v>225</v>
      </c>
      <c r="D906" s="85">
        <v>2021</v>
      </c>
      <c r="E906" s="112">
        <f>Raw!E906+Raw!J906+Raw!K906+Raw!N906</f>
        <v>279354</v>
      </c>
      <c r="F906" s="4">
        <f t="shared" si="230"/>
        <v>36621</v>
      </c>
      <c r="G906" s="94">
        <f t="shared" si="235"/>
        <v>59475.392176466114</v>
      </c>
      <c r="H906" s="94">
        <f>Raw!E906</f>
        <v>291924</v>
      </c>
      <c r="I906" s="94">
        <f t="shared" si="231"/>
        <v>40909</v>
      </c>
      <c r="J906" s="94">
        <f>Raw!F906</f>
        <v>205366</v>
      </c>
      <c r="K906" s="95">
        <f>Raw!G906</f>
        <v>57366</v>
      </c>
      <c r="L906" s="95">
        <f>Raw!H906</f>
        <v>0</v>
      </c>
      <c r="M906" s="95">
        <f>Raw!I906+Raw!R906</f>
        <v>875</v>
      </c>
      <c r="N906" s="95">
        <f>Raw!M906</f>
        <v>41484</v>
      </c>
      <c r="O906" s="95">
        <f t="shared" si="236"/>
        <v>8309.7264970368069</v>
      </c>
      <c r="P906" s="95">
        <f>Raw!O906</f>
        <v>41442</v>
      </c>
      <c r="Q906" s="113">
        <f>E906-(Raw!L906-Raw!P906)</f>
        <v>35085</v>
      </c>
      <c r="R906" s="95">
        <f>Raw!S906+Raw!T906</f>
        <v>6171</v>
      </c>
      <c r="S906" s="95">
        <f>Raw!S906/(Clean!R906/Raw!O906)</f>
        <v>41442</v>
      </c>
      <c r="T906" s="95">
        <f>Raw!Q906</f>
        <v>35271</v>
      </c>
      <c r="U906" s="95">
        <f>Raw!U906-Raw!U907</f>
        <v>2915</v>
      </c>
      <c r="V906" s="95">
        <f>Raw!V906-Raw!W906</f>
        <v>75499</v>
      </c>
      <c r="W906" s="95">
        <f t="shared" si="232"/>
        <v>30479</v>
      </c>
      <c r="X906" s="95">
        <f>Raw!X906</f>
        <v>354132</v>
      </c>
      <c r="Y906" s="95">
        <f>Raw!Y906</f>
        <v>13394</v>
      </c>
      <c r="Z906" s="95">
        <f>Raw!Z906</f>
        <v>0</v>
      </c>
      <c r="AA906" s="95">
        <f>Raw!AA906</f>
        <v>14977</v>
      </c>
    </row>
    <row r="907" spans="1:27" x14ac:dyDescent="0.3">
      <c r="A907" s="85">
        <v>906</v>
      </c>
      <c r="B907" s="85" t="s">
        <v>366</v>
      </c>
      <c r="C907" s="85" t="s">
        <v>225</v>
      </c>
      <c r="D907" s="85">
        <v>2020</v>
      </c>
      <c r="E907" s="112">
        <f>Raw!E907+Raw!J907+Raw!K907+Raw!N907</f>
        <v>242733</v>
      </c>
      <c r="F907" s="4">
        <f t="shared" si="230"/>
        <v>38100</v>
      </c>
      <c r="G907" s="94">
        <f t="shared" si="235"/>
        <v>59475.392176466114</v>
      </c>
      <c r="H907" s="94">
        <f>Raw!E907</f>
        <v>251015</v>
      </c>
      <c r="I907" s="94">
        <f t="shared" si="231"/>
        <v>44560</v>
      </c>
      <c r="J907" s="94">
        <f>Raw!F907</f>
        <v>184349</v>
      </c>
      <c r="K907" s="95">
        <f>Raw!G907</f>
        <v>45326</v>
      </c>
      <c r="L907" s="95">
        <f>Raw!H907</f>
        <v>0</v>
      </c>
      <c r="M907" s="95">
        <f>Raw!I907+Raw!R907</f>
        <v>805</v>
      </c>
      <c r="N907" s="95">
        <f>Raw!M907</f>
        <v>30766</v>
      </c>
      <c r="O907" s="95">
        <f t="shared" si="236"/>
        <v>8309.7264970368069</v>
      </c>
      <c r="P907" s="95">
        <f>Raw!O907</f>
        <v>32494</v>
      </c>
      <c r="Q907" s="113">
        <f>E907-(Raw!L907-Raw!P907)</f>
        <v>27301</v>
      </c>
      <c r="R907" s="95">
        <f>Raw!S907+Raw!T907</f>
        <v>4816</v>
      </c>
      <c r="S907" s="95">
        <f>Raw!S907/(Clean!R907/Raw!O907)</f>
        <v>32494</v>
      </c>
      <c r="T907" s="95">
        <f>Raw!Q907</f>
        <v>27678</v>
      </c>
      <c r="U907" s="95">
        <f>Raw!U907-Raw!U908</f>
        <v>-3471</v>
      </c>
      <c r="V907" s="95">
        <f>Raw!V907-Raw!W907</f>
        <v>45020</v>
      </c>
      <c r="W907" s="95">
        <f t="shared" si="232"/>
        <v>7805</v>
      </c>
      <c r="X907" s="95">
        <f>Raw!X907</f>
        <v>335679</v>
      </c>
      <c r="Y907" s="95">
        <f>Raw!Y907</f>
        <v>13126</v>
      </c>
      <c r="Z907" s="95">
        <f>Raw!Z907</f>
        <v>0</v>
      </c>
      <c r="AA907" s="95">
        <f>Raw!AA907</f>
        <v>16878</v>
      </c>
    </row>
    <row r="908" spans="1:27" x14ac:dyDescent="0.3">
      <c r="A908" s="85">
        <v>907</v>
      </c>
      <c r="B908" s="85" t="s">
        <v>366</v>
      </c>
      <c r="C908" s="85" t="s">
        <v>225</v>
      </c>
      <c r="D908" s="85">
        <v>2019</v>
      </c>
      <c r="E908" s="112">
        <f>Raw!E908+Raw!J908+Raw!K908+Raw!N908</f>
        <v>204633</v>
      </c>
      <c r="F908" s="4">
        <f t="shared" si="230"/>
        <v>-31299</v>
      </c>
      <c r="G908" s="94">
        <f t="shared" si="235"/>
        <v>59475.392176466114</v>
      </c>
      <c r="H908" s="94">
        <f>Raw!E908</f>
        <v>206455</v>
      </c>
      <c r="I908" s="94">
        <f t="shared" si="231"/>
        <v>-41012</v>
      </c>
      <c r="J908" s="94">
        <f>Raw!F908</f>
        <v>147837</v>
      </c>
      <c r="K908" s="95">
        <f>Raw!G908</f>
        <v>39229</v>
      </c>
      <c r="L908" s="95">
        <f>Raw!H908</f>
        <v>0</v>
      </c>
      <c r="M908" s="95">
        <f>Raw!I908+Raw!R908</f>
        <v>834</v>
      </c>
      <c r="N908" s="95">
        <f>Raw!M908</f>
        <v>21001</v>
      </c>
      <c r="O908" s="95">
        <f t="shared" si="236"/>
        <v>8309.7264970368069</v>
      </c>
      <c r="P908" s="95">
        <f>Raw!O908</f>
        <v>21001</v>
      </c>
      <c r="Q908" s="113">
        <f>E908-(Raw!L908-Raw!P908)</f>
        <v>23294</v>
      </c>
      <c r="R908" s="95">
        <f>Raw!S908+Raw!T908</f>
        <v>4115</v>
      </c>
      <c r="S908" s="95">
        <f>Raw!S908/(Clean!R908/Raw!O908)</f>
        <v>21001</v>
      </c>
      <c r="T908" s="95">
        <f>Raw!Q908</f>
        <v>16886</v>
      </c>
      <c r="U908" s="95">
        <f>Raw!U908-Raw!U909</f>
        <v>-358</v>
      </c>
      <c r="V908" s="95">
        <f>Raw!V908-Raw!W908</f>
        <v>37215</v>
      </c>
      <c r="W908" s="95">
        <f t="shared" si="232"/>
        <v>-8146</v>
      </c>
      <c r="X908" s="95">
        <f>Raw!X908</f>
        <v>291637</v>
      </c>
      <c r="Y908" s="95">
        <f>Raw!Y908</f>
        <v>9296</v>
      </c>
      <c r="Z908" s="95">
        <f>Raw!Z908</f>
        <v>0</v>
      </c>
      <c r="AA908" s="95">
        <f>Raw!AA908</f>
        <v>20758</v>
      </c>
    </row>
    <row r="909" spans="1:27" x14ac:dyDescent="0.3">
      <c r="A909" s="85">
        <v>908</v>
      </c>
      <c r="B909" s="85" t="s">
        <v>366</v>
      </c>
      <c r="C909" s="85" t="s">
        <v>225</v>
      </c>
      <c r="D909" s="85">
        <v>2018</v>
      </c>
      <c r="E909" s="112">
        <f>Raw!E909+Raw!J909+Raw!K909+Raw!N909</f>
        <v>235932</v>
      </c>
      <c r="F909" s="4">
        <f t="shared" si="230"/>
        <v>42822</v>
      </c>
      <c r="G909" s="94">
        <f t="shared" si="235"/>
        <v>59475.392176466114</v>
      </c>
      <c r="H909" s="94">
        <f>Raw!E909</f>
        <v>247467</v>
      </c>
      <c r="I909" s="94">
        <f t="shared" si="231"/>
        <v>41300</v>
      </c>
      <c r="J909" s="94">
        <f>Raw!F909</f>
        <v>193559</v>
      </c>
      <c r="K909" s="95">
        <f>Raw!G909</f>
        <v>36473</v>
      </c>
      <c r="L909" s="95">
        <f>Raw!H909</f>
        <v>0</v>
      </c>
      <c r="M909" s="95">
        <f>Raw!I909+Raw!R909</f>
        <v>88</v>
      </c>
      <c r="N909" s="95">
        <f>Raw!M909</f>
        <v>28915</v>
      </c>
      <c r="O909" s="95">
        <f t="shared" si="236"/>
        <v>8309.7264970368069</v>
      </c>
      <c r="P909" s="95">
        <f>Raw!O909</f>
        <v>28951</v>
      </c>
      <c r="Q909" s="113">
        <f>E909-(Raw!L909-Raw!P909)</f>
        <v>21111</v>
      </c>
      <c r="R909" s="95">
        <f>Raw!S909+Raw!T909</f>
        <v>3730</v>
      </c>
      <c r="S909" s="95">
        <f>Raw!S909/(Clean!R909/Raw!O909)</f>
        <v>28951</v>
      </c>
      <c r="T909" s="95">
        <f>Raw!Q909</f>
        <v>25221</v>
      </c>
      <c r="U909" s="95">
        <f>Raw!U909-Raw!U910</f>
        <v>-4562</v>
      </c>
      <c r="V909" s="95">
        <f>Raw!V909-Raw!W909</f>
        <v>45361</v>
      </c>
      <c r="W909" s="95">
        <f t="shared" si="232"/>
        <v>2682</v>
      </c>
      <c r="X909" s="95">
        <f>Raw!X909</f>
        <v>269127</v>
      </c>
      <c r="Y909" s="95">
        <f>Raw!Y909</f>
        <v>9599</v>
      </c>
      <c r="Z909" s="95">
        <f>Raw!Z909</f>
        <v>0</v>
      </c>
      <c r="AA909" s="95">
        <f>Raw!AA909</f>
        <v>26398</v>
      </c>
    </row>
    <row r="910" spans="1:27" x14ac:dyDescent="0.3">
      <c r="A910" s="85">
        <v>909</v>
      </c>
      <c r="B910" s="85" t="s">
        <v>366</v>
      </c>
      <c r="C910" s="85" t="s">
        <v>225</v>
      </c>
      <c r="D910" s="85">
        <v>2017</v>
      </c>
      <c r="E910" s="112">
        <f>Raw!E910+Raw!J910+Raw!K910+Raw!N910</f>
        <v>193110</v>
      </c>
      <c r="F910" s="4">
        <f t="shared" si="230"/>
        <v>27672</v>
      </c>
      <c r="G910" s="94">
        <f t="shared" si="235"/>
        <v>59475.392176466114</v>
      </c>
      <c r="H910" s="94">
        <f>Raw!E910</f>
        <v>206167</v>
      </c>
      <c r="I910" s="94">
        <f t="shared" si="231"/>
        <v>32244</v>
      </c>
      <c r="J910" s="94">
        <f>Raw!F910</f>
        <v>155487</v>
      </c>
      <c r="K910" s="95">
        <f>Raw!G910</f>
        <v>35549</v>
      </c>
      <c r="L910" s="95">
        <f>Raw!H910</f>
        <v>0</v>
      </c>
      <c r="M910" s="95">
        <f>Raw!I910+Raw!R910</f>
        <v>72</v>
      </c>
      <c r="N910" s="95">
        <f>Raw!M910</f>
        <v>28060</v>
      </c>
      <c r="O910" s="95">
        <f t="shared" si="236"/>
        <v>8309.7264970368069</v>
      </c>
      <c r="P910" s="95">
        <f>Raw!O910</f>
        <v>28022</v>
      </c>
      <c r="Q910" s="113">
        <f>E910-(Raw!L910-Raw!P910)</f>
        <v>18015</v>
      </c>
      <c r="R910" s="95">
        <f>Raw!S910+Raw!T910</f>
        <v>3012</v>
      </c>
      <c r="S910" s="95">
        <f>Raw!S910/(Clean!R910/Raw!O910)</f>
        <v>28022</v>
      </c>
      <c r="T910" s="95">
        <f>Raw!Q910</f>
        <v>25010</v>
      </c>
      <c r="U910" s="95">
        <f>Raw!U910-Raw!U911</f>
        <v>-4646</v>
      </c>
      <c r="V910" s="95">
        <f>Raw!V910-Raw!W910</f>
        <v>42679</v>
      </c>
      <c r="W910" s="95">
        <f t="shared" si="232"/>
        <v>-4283</v>
      </c>
      <c r="X910" s="95">
        <f>Raw!X910</f>
        <v>261314</v>
      </c>
      <c r="Y910" s="95">
        <f>Raw!Y910</f>
        <v>11178</v>
      </c>
      <c r="Z910" s="95">
        <f>Raw!Z910</f>
        <v>0</v>
      </c>
      <c r="AA910" s="95">
        <f>Raw!AA910</f>
        <v>30850</v>
      </c>
    </row>
    <row r="911" spans="1:27" x14ac:dyDescent="0.3">
      <c r="A911" s="85">
        <v>910</v>
      </c>
      <c r="B911" s="85" t="s">
        <v>366</v>
      </c>
      <c r="C911" s="85" t="s">
        <v>225</v>
      </c>
      <c r="D911" s="85">
        <v>2016</v>
      </c>
      <c r="E911" s="112">
        <f>Raw!E911+Raw!J911+Raw!K911+Raw!N911</f>
        <v>165438</v>
      </c>
      <c r="F911" s="4">
        <f t="shared" si="230"/>
        <v>37251</v>
      </c>
      <c r="G911" s="94">
        <f t="shared" si="235"/>
        <v>59475.392176466114</v>
      </c>
      <c r="H911" s="94">
        <f>Raw!E911</f>
        <v>173923</v>
      </c>
      <c r="I911" s="94">
        <f t="shared" si="231"/>
        <v>33380</v>
      </c>
      <c r="J911" s="94">
        <f>Raw!F911</f>
        <v>121739</v>
      </c>
      <c r="K911" s="95">
        <f>Raw!G911</f>
        <v>33729</v>
      </c>
      <c r="L911" s="95">
        <f>Raw!H911</f>
        <v>0</v>
      </c>
      <c r="M911" s="95">
        <f>Raw!I911+Raw!R911</f>
        <v>71</v>
      </c>
      <c r="N911" s="95">
        <f>Raw!M911</f>
        <v>26697</v>
      </c>
      <c r="O911" s="95">
        <f t="shared" si="236"/>
        <v>8309.7264970368069</v>
      </c>
      <c r="P911" s="95">
        <f>Raw!O911</f>
        <v>26760</v>
      </c>
      <c r="Q911" s="113">
        <f>E911-(Raw!L911-Raw!P911)</f>
        <v>21902</v>
      </c>
      <c r="R911" s="95">
        <f>Raw!S911+Raw!T911</f>
        <v>3690</v>
      </c>
      <c r="S911" s="95">
        <f>Raw!S911/(Clean!R911/Raw!O911)</f>
        <v>26759.999999999996</v>
      </c>
      <c r="T911" s="95">
        <f>Raw!Q911</f>
        <v>23069</v>
      </c>
      <c r="U911" s="95">
        <f>Raw!U911-Raw!U912</f>
        <v>3396</v>
      </c>
      <c r="V911" s="95">
        <f>Raw!V911-Raw!W911</f>
        <v>46962</v>
      </c>
      <c r="W911" s="95">
        <f t="shared" si="232"/>
        <v>-2288</v>
      </c>
      <c r="X911" s="95">
        <f>Raw!X911</f>
        <v>257065</v>
      </c>
      <c r="Y911" s="95">
        <f>Raw!Y911</f>
        <v>8881</v>
      </c>
      <c r="Z911" s="95">
        <f>Raw!Z911</f>
        <v>0</v>
      </c>
      <c r="AA911" s="95">
        <f>Raw!AA911</f>
        <v>21871</v>
      </c>
    </row>
    <row r="912" spans="1:27" x14ac:dyDescent="0.3">
      <c r="A912" s="85">
        <v>911</v>
      </c>
      <c r="B912" s="85" t="s">
        <v>366</v>
      </c>
      <c r="C912" s="85" t="s">
        <v>225</v>
      </c>
      <c r="D912" s="85">
        <v>2015</v>
      </c>
      <c r="E912" s="112">
        <f>Raw!E912+Raw!J912+Raw!K912+Raw!N912</f>
        <v>128187</v>
      </c>
      <c r="F912" s="4">
        <f t="shared" si="230"/>
        <v>23079</v>
      </c>
      <c r="G912" s="94">
        <f t="shared" si="235"/>
        <v>59475.392176466114</v>
      </c>
      <c r="H912" s="94">
        <f>Raw!E912</f>
        <v>140543</v>
      </c>
      <c r="I912" s="94">
        <f t="shared" si="231"/>
        <v>19996</v>
      </c>
      <c r="J912" s="94">
        <f>Raw!F912</f>
        <v>97717</v>
      </c>
      <c r="K912" s="95">
        <f>Raw!G912</f>
        <v>29404</v>
      </c>
      <c r="L912" s="95">
        <f>Raw!H912</f>
        <v>0</v>
      </c>
      <c r="M912" s="95">
        <f>Raw!I912+Raw!R912</f>
        <v>314</v>
      </c>
      <c r="N912" s="95">
        <f>Raw!M912</f>
        <v>25494</v>
      </c>
      <c r="O912" s="95">
        <f t="shared" si="236"/>
        <v>8309.7264970368069</v>
      </c>
      <c r="P912" s="95">
        <f>Raw!O912</f>
        <v>25537</v>
      </c>
      <c r="Q912" s="113">
        <f>E912-(Raw!L912-Raw!P912)</f>
        <v>16129</v>
      </c>
      <c r="R912" s="95">
        <f>Raw!S912+Raw!T912</f>
        <v>2991</v>
      </c>
      <c r="S912" s="95">
        <f>Raw!S912/(Clean!R912/Raw!O912)</f>
        <v>25537</v>
      </c>
      <c r="T912" s="95">
        <f>Raw!Q912</f>
        <v>22546</v>
      </c>
      <c r="U912" s="95">
        <f>Raw!U912-Raw!U913</f>
        <v>-1216</v>
      </c>
      <c r="V912" s="95">
        <f>Raw!V912-Raw!W912</f>
        <v>49250</v>
      </c>
      <c r="W912" s="95">
        <f t="shared" si="232"/>
        <v>949</v>
      </c>
      <c r="X912" s="95">
        <f>Raw!X912</f>
        <v>240953</v>
      </c>
      <c r="Y912" s="95">
        <f>Raw!Y912</f>
        <v>9730</v>
      </c>
      <c r="Z912" s="95">
        <f>Raw!Z912</f>
        <v>3000</v>
      </c>
      <c r="AA912" s="95">
        <f>Raw!AA912</f>
        <v>16344</v>
      </c>
    </row>
    <row r="913" spans="1:27" x14ac:dyDescent="0.3">
      <c r="A913" s="85">
        <v>912</v>
      </c>
      <c r="B913" s="85" t="s">
        <v>366</v>
      </c>
      <c r="C913" s="85" t="s">
        <v>225</v>
      </c>
      <c r="D913" s="85">
        <v>2014</v>
      </c>
      <c r="E913" s="112">
        <f>Raw!E913+Raw!J913+Raw!K913+Raw!N913</f>
        <v>105108</v>
      </c>
      <c r="F913" s="4">
        <f t="shared" si="230"/>
        <v>-696</v>
      </c>
      <c r="G913" s="94">
        <f t="shared" si="235"/>
        <v>59475.392176466114</v>
      </c>
      <c r="H913" s="94">
        <f>Raw!E913</f>
        <v>120547</v>
      </c>
      <c r="I913" s="94">
        <f t="shared" si="231"/>
        <v>15389</v>
      </c>
      <c r="J913" s="94">
        <f>Raw!F913</f>
        <v>88251</v>
      </c>
      <c r="K913" s="95">
        <f>Raw!G913</f>
        <v>23029</v>
      </c>
      <c r="L913" s="95">
        <f>Raw!H913</f>
        <v>0</v>
      </c>
      <c r="M913" s="95">
        <f>Raw!I913+Raw!R913</f>
        <v>461</v>
      </c>
      <c r="N913" s="95">
        <f>Raw!M913</f>
        <v>24024</v>
      </c>
      <c r="O913" s="95">
        <f t="shared" si="236"/>
        <v>8309.7264970368069</v>
      </c>
      <c r="P913" s="95">
        <f>Raw!O913</f>
        <v>24242</v>
      </c>
      <c r="Q913" s="113">
        <f>E913-(Raw!L913-Raw!P913)</f>
        <v>10491</v>
      </c>
      <c r="R913" s="95">
        <f>Raw!S913+Raw!T913</f>
        <v>1906</v>
      </c>
      <c r="S913" s="95">
        <f>Raw!S913/(Clean!R913/Raw!O913)</f>
        <v>24242</v>
      </c>
      <c r="T913" s="95">
        <f>Raw!Q913</f>
        <v>22336</v>
      </c>
      <c r="U913" s="95">
        <f>Raw!U913-Raw!U914</f>
        <v>2192</v>
      </c>
      <c r="V913" s="95">
        <f>Raw!V913-Raw!W913</f>
        <v>48301</v>
      </c>
      <c r="W913" s="95">
        <f t="shared" si="232"/>
        <v>7258</v>
      </c>
      <c r="X913" s="95">
        <f>Raw!X913</f>
        <v>266616</v>
      </c>
      <c r="Y913" s="95">
        <f>Raw!Y913</f>
        <v>7708</v>
      </c>
      <c r="Z913" s="95">
        <f>Raw!Z913</f>
        <v>12346</v>
      </c>
      <c r="AA913" s="95">
        <f>Raw!AA913</f>
        <v>34010</v>
      </c>
    </row>
    <row r="914" spans="1:27" ht="15" thickBot="1" x14ac:dyDescent="0.35">
      <c r="A914" s="93">
        <v>913</v>
      </c>
      <c r="B914" s="93" t="s">
        <v>366</v>
      </c>
      <c r="C914" s="93" t="s">
        <v>225</v>
      </c>
      <c r="D914" s="93">
        <v>2013</v>
      </c>
      <c r="E914" s="112">
        <f>Raw!E914+Raw!J914+Raw!K914+Raw!N914</f>
        <v>105804</v>
      </c>
      <c r="F914" s="4">
        <f t="shared" si="230"/>
        <v>-4609</v>
      </c>
      <c r="G914" s="94">
        <f t="shared" si="235"/>
        <v>59475.392176466114</v>
      </c>
      <c r="H914" s="94">
        <f>Raw!E914</f>
        <v>105158</v>
      </c>
      <c r="I914" s="94">
        <f t="shared" si="231"/>
        <v>-5813</v>
      </c>
      <c r="J914" s="94">
        <f>Raw!F914</f>
        <v>66415</v>
      </c>
      <c r="K914" s="95">
        <f>Raw!G914</f>
        <v>27305</v>
      </c>
      <c r="L914" s="95">
        <f>Raw!H914</f>
        <v>0</v>
      </c>
      <c r="M914" s="95">
        <f>Raw!I914+Raw!R914</f>
        <v>597</v>
      </c>
      <c r="N914" s="95">
        <f>Raw!M914</f>
        <v>6730</v>
      </c>
      <c r="O914" s="95">
        <f t="shared" si="236"/>
        <v>8309.7264970368069</v>
      </c>
      <c r="P914" s="95">
        <f>Raw!O914</f>
        <v>7042</v>
      </c>
      <c r="Q914" s="113">
        <f>E914-(Raw!L914-Raw!P914)</f>
        <v>9831</v>
      </c>
      <c r="R914" s="95">
        <f>Raw!S914+Raw!T914</f>
        <v>2455</v>
      </c>
      <c r="S914" s="95">
        <f>Raw!S914/(Clean!R914/Raw!O914)</f>
        <v>7042</v>
      </c>
      <c r="T914" s="95">
        <f>Raw!Q914</f>
        <v>4587</v>
      </c>
      <c r="U914" s="95">
        <f>Raw!U914-Raw!U915</f>
        <v>11894</v>
      </c>
      <c r="V914" s="95">
        <f>Raw!V914-Raw!W914</f>
        <v>41043</v>
      </c>
      <c r="W914" s="95">
        <f t="shared" si="232"/>
        <v>-69344</v>
      </c>
      <c r="X914" s="95">
        <f>Raw!X914</f>
        <v>265503</v>
      </c>
      <c r="Y914" s="95">
        <f>Raw!Y914</f>
        <v>8170</v>
      </c>
      <c r="Z914" s="95">
        <f>Raw!Z914</f>
        <v>28062</v>
      </c>
      <c r="AA914" s="95">
        <f>Raw!AA914</f>
        <v>-8030</v>
      </c>
    </row>
    <row r="915" spans="1:27" ht="15" thickTop="1" x14ac:dyDescent="0.3">
      <c r="A915" s="88">
        <v>914</v>
      </c>
      <c r="B915" s="88" t="s">
        <v>366</v>
      </c>
      <c r="C915" s="88" t="s">
        <v>63</v>
      </c>
      <c r="D915" s="88">
        <v>2023</v>
      </c>
      <c r="E915" s="112">
        <f>Raw!E915+Raw!J915+Raw!K915+Raw!N915</f>
        <v>110413</v>
      </c>
      <c r="F915" s="4">
        <f t="shared" si="230"/>
        <v>-141272</v>
      </c>
      <c r="G915" s="94">
        <f t="shared" si="233"/>
        <v>195368.75493171031</v>
      </c>
      <c r="H915" s="94">
        <f>Raw!E915</f>
        <v>110971</v>
      </c>
      <c r="I915" s="94">
        <f t="shared" si="231"/>
        <v>-141437</v>
      </c>
      <c r="J915" s="94">
        <f>Raw!F915</f>
        <v>92548</v>
      </c>
      <c r="K915" s="95">
        <f>Raw!G915</f>
        <v>22249</v>
      </c>
      <c r="L915" s="95">
        <f>Raw!H915</f>
        <v>0</v>
      </c>
      <c r="M915" s="95">
        <f>Raw!I915+Raw!R915</f>
        <v>258</v>
      </c>
      <c r="N915" s="95">
        <f>Raw!M915</f>
        <v>-4708</v>
      </c>
      <c r="O915" s="95">
        <f t="shared" si="234"/>
        <v>4174.4937430916234</v>
      </c>
      <c r="P915" s="95">
        <f>Raw!O915</f>
        <v>-4667</v>
      </c>
      <c r="Q915" s="113">
        <f>E915-(Raw!L915-Raw!P915)</f>
        <v>-5266</v>
      </c>
      <c r="R915" s="95">
        <f>Raw!S915+Raw!T915</f>
        <v>0</v>
      </c>
      <c r="S915" s="95" t="e">
        <f>Raw!S915/(Clean!R915/Raw!O915)</f>
        <v>#DIV/0!</v>
      </c>
      <c r="T915" s="95">
        <f>Raw!Q915</f>
        <v>-4667</v>
      </c>
      <c r="U915" s="95">
        <f>Raw!U915-Raw!U916</f>
        <v>-5679</v>
      </c>
      <c r="V915" s="95">
        <f>Raw!V915-Raw!W915</f>
        <v>110387</v>
      </c>
      <c r="W915" s="95">
        <f t="shared" si="232"/>
        <v>-4475</v>
      </c>
      <c r="X915" s="95">
        <f>Raw!X915</f>
        <v>135388</v>
      </c>
      <c r="Y915" s="95">
        <f>Raw!Y915</f>
        <v>461</v>
      </c>
      <c r="Z915" s="95">
        <f>Raw!Z915</f>
        <v>6169</v>
      </c>
      <c r="AA915" s="95">
        <f>Raw!AA915</f>
        <v>19012</v>
      </c>
    </row>
    <row r="916" spans="1:27" x14ac:dyDescent="0.3">
      <c r="A916" s="85">
        <v>915</v>
      </c>
      <c r="B916" s="85" t="s">
        <v>366</v>
      </c>
      <c r="C916" s="85" t="s">
        <v>63</v>
      </c>
      <c r="D916" s="85">
        <v>2022</v>
      </c>
      <c r="E916" s="112">
        <f>Raw!E916+Raw!J916+Raw!K916+Raw!N916</f>
        <v>251685</v>
      </c>
      <c r="F916" s="4">
        <f t="shared" si="230"/>
        <v>20099</v>
      </c>
      <c r="G916" s="94">
        <f t="shared" ref="G916:G925" si="237">G915</f>
        <v>195368.75493171031</v>
      </c>
      <c r="H916" s="94">
        <f>Raw!E916</f>
        <v>252408</v>
      </c>
      <c r="I916" s="94">
        <f t="shared" si="231"/>
        <v>20202</v>
      </c>
      <c r="J916" s="94">
        <f>Raw!F916</f>
        <v>211286</v>
      </c>
      <c r="K916" s="95">
        <f>Raw!G916</f>
        <v>39479</v>
      </c>
      <c r="L916" s="95">
        <f>Raw!H916</f>
        <v>0</v>
      </c>
      <c r="M916" s="95">
        <f>Raw!I916+Raw!R916</f>
        <v>378</v>
      </c>
      <c r="N916" s="95">
        <f>Raw!M916</f>
        <v>140</v>
      </c>
      <c r="O916" s="95">
        <f t="shared" ref="O916:O925" si="238">O915</f>
        <v>4174.4937430916234</v>
      </c>
      <c r="P916" s="95">
        <f>Raw!O916</f>
        <v>220</v>
      </c>
      <c r="Q916" s="113">
        <f>E916-(Raw!L916-Raw!P916)</f>
        <v>-380</v>
      </c>
      <c r="R916" s="95">
        <f>Raw!S916+Raw!T916</f>
        <v>203</v>
      </c>
      <c r="S916" s="95">
        <f>Raw!S916/(Clean!R916/Raw!O916)</f>
        <v>212.41379310344828</v>
      </c>
      <c r="T916" s="95">
        <f>Raw!Q916</f>
        <v>18</v>
      </c>
      <c r="U916" s="95">
        <f>Raw!U916-Raw!U917</f>
        <v>4406</v>
      </c>
      <c r="V916" s="95">
        <f>Raw!V916-Raw!W916</f>
        <v>114862</v>
      </c>
      <c r="W916" s="95">
        <f t="shared" si="232"/>
        <v>403</v>
      </c>
      <c r="X916" s="95">
        <f>Raw!X916</f>
        <v>196880</v>
      </c>
      <c r="Y916" s="95">
        <f>Raw!Y916</f>
        <v>678</v>
      </c>
      <c r="Z916" s="95">
        <f>Raw!Z916</f>
        <v>25299</v>
      </c>
      <c r="AA916" s="95">
        <f>Raw!AA916</f>
        <v>-8130</v>
      </c>
    </row>
    <row r="917" spans="1:27" x14ac:dyDescent="0.3">
      <c r="A917" s="85">
        <v>916</v>
      </c>
      <c r="B917" s="85" t="s">
        <v>366</v>
      </c>
      <c r="C917" s="85" t="s">
        <v>63</v>
      </c>
      <c r="D917" s="85">
        <v>2021</v>
      </c>
      <c r="E917" s="112">
        <f>Raw!E917+Raw!J917+Raw!K917+Raw!N917</f>
        <v>231586</v>
      </c>
      <c r="F917" s="4">
        <f t="shared" si="230"/>
        <v>66605</v>
      </c>
      <c r="G917" s="94">
        <f t="shared" si="237"/>
        <v>195368.75493171031</v>
      </c>
      <c r="H917" s="94">
        <f>Raw!E917</f>
        <v>232206</v>
      </c>
      <c r="I917" s="94">
        <f t="shared" si="231"/>
        <v>66577</v>
      </c>
      <c r="J917" s="94">
        <f>Raw!F917</f>
        <v>197069</v>
      </c>
      <c r="K917" s="95">
        <f>Raw!G917</f>
        <v>36111</v>
      </c>
      <c r="L917" s="95">
        <f>Raw!H917</f>
        <v>0</v>
      </c>
      <c r="M917" s="95">
        <f>Raw!I917+Raw!R917</f>
        <v>367</v>
      </c>
      <c r="N917" s="95">
        <f>Raw!M917</f>
        <v>-427</v>
      </c>
      <c r="O917" s="95">
        <f t="shared" si="238"/>
        <v>4174.4937430916234</v>
      </c>
      <c r="P917" s="95">
        <f>Raw!O917</f>
        <v>59</v>
      </c>
      <c r="Q917" s="113">
        <f>E917-(Raw!L917-Raw!P917)</f>
        <v>-997</v>
      </c>
      <c r="R917" s="95">
        <f>Raw!S917+Raw!T917</f>
        <v>50</v>
      </c>
      <c r="S917" s="95">
        <f>Raw!S917/(Clean!R917/Raw!O917)</f>
        <v>67.260000000000005</v>
      </c>
      <c r="T917" s="95">
        <f>Raw!Q917</f>
        <v>9</v>
      </c>
      <c r="U917" s="95">
        <f>Raw!U917-Raw!U918</f>
        <v>509</v>
      </c>
      <c r="V917" s="95">
        <f>Raw!V917-Raw!W917</f>
        <v>114459</v>
      </c>
      <c r="W917" s="95">
        <f t="shared" si="232"/>
        <v>-235</v>
      </c>
      <c r="X917" s="95">
        <f>Raw!X917</f>
        <v>161923</v>
      </c>
      <c r="Y917" s="95">
        <f>Raw!Y917</f>
        <v>1056</v>
      </c>
      <c r="Z917" s="95">
        <f>Raw!Z917</f>
        <v>19410</v>
      </c>
      <c r="AA917" s="95">
        <f>Raw!AA917</f>
        <v>-46611</v>
      </c>
    </row>
    <row r="918" spans="1:27" x14ac:dyDescent="0.3">
      <c r="A918" s="85">
        <v>917</v>
      </c>
      <c r="B918" s="85" t="s">
        <v>366</v>
      </c>
      <c r="C918" s="85" t="s">
        <v>63</v>
      </c>
      <c r="D918" s="85">
        <v>2020</v>
      </c>
      <c r="E918" s="112">
        <f>Raw!E918+Raw!J918+Raw!K918+Raw!N918</f>
        <v>164981</v>
      </c>
      <c r="F918" s="4">
        <f t="shared" si="230"/>
        <v>-113969</v>
      </c>
      <c r="G918" s="94">
        <f t="shared" si="237"/>
        <v>195368.75493171031</v>
      </c>
      <c r="H918" s="94">
        <f>Raw!E918</f>
        <v>165629</v>
      </c>
      <c r="I918" s="94">
        <f t="shared" si="231"/>
        <v>-113313</v>
      </c>
      <c r="J918" s="94">
        <f>Raw!F918</f>
        <v>130751</v>
      </c>
      <c r="K918" s="95">
        <f>Raw!G918</f>
        <v>34761</v>
      </c>
      <c r="L918" s="95">
        <f>Raw!H918</f>
        <v>0</v>
      </c>
      <c r="M918" s="95">
        <f>Raw!I918+Raw!R918</f>
        <v>344</v>
      </c>
      <c r="N918" s="95">
        <f>Raw!M918</f>
        <v>405</v>
      </c>
      <c r="O918" s="95">
        <f t="shared" si="238"/>
        <v>4174.4937430916234</v>
      </c>
      <c r="P918" s="95">
        <f>Raw!O918</f>
        <v>431</v>
      </c>
      <c r="Q918" s="113">
        <f>E918-(Raw!L918-Raw!P918)</f>
        <v>-159</v>
      </c>
      <c r="R918" s="95">
        <f>Raw!S918+Raw!T918</f>
        <v>84</v>
      </c>
      <c r="S918" s="95">
        <f>Raw!S918/(Clean!R918/Raw!O918)</f>
        <v>431</v>
      </c>
      <c r="T918" s="95">
        <f>Raw!Q918</f>
        <v>348</v>
      </c>
      <c r="U918" s="95">
        <f>Raw!U918-Raw!U919</f>
        <v>-8265</v>
      </c>
      <c r="V918" s="95">
        <f>Raw!V918-Raw!W918</f>
        <v>114694</v>
      </c>
      <c r="W918" s="95">
        <f t="shared" si="232"/>
        <v>-1444</v>
      </c>
      <c r="X918" s="95">
        <f>Raw!X918</f>
        <v>136187</v>
      </c>
      <c r="Y918" s="95">
        <f>Raw!Y918</f>
        <v>1166</v>
      </c>
      <c r="Z918" s="95">
        <f>Raw!Z918</f>
        <v>0</v>
      </c>
      <c r="AA918" s="95">
        <f>Raw!AA918</f>
        <v>17481</v>
      </c>
    </row>
    <row r="919" spans="1:27" x14ac:dyDescent="0.3">
      <c r="A919" s="85">
        <v>918</v>
      </c>
      <c r="B919" s="85" t="s">
        <v>366</v>
      </c>
      <c r="C919" s="85" t="s">
        <v>63</v>
      </c>
      <c r="D919" s="85">
        <v>2019</v>
      </c>
      <c r="E919" s="112">
        <f>Raw!E919+Raw!J919+Raw!K919+Raw!N919</f>
        <v>278950</v>
      </c>
      <c r="F919" s="4">
        <f t="shared" si="230"/>
        <v>-168052</v>
      </c>
      <c r="G919" s="94">
        <f t="shared" si="237"/>
        <v>195368.75493171031</v>
      </c>
      <c r="H919" s="94">
        <f>Raw!E919</f>
        <v>278942</v>
      </c>
      <c r="I919" s="94">
        <f t="shared" si="231"/>
        <v>-167623</v>
      </c>
      <c r="J919" s="94">
        <f>Raw!F919</f>
        <v>237191</v>
      </c>
      <c r="K919" s="95">
        <f>Raw!G919</f>
        <v>40835</v>
      </c>
      <c r="L919" s="95">
        <f>Raw!H919</f>
        <v>0</v>
      </c>
      <c r="M919" s="95">
        <f>Raw!I919+Raw!R919</f>
        <v>378</v>
      </c>
      <c r="N919" s="95">
        <f>Raw!M919</f>
        <v>478</v>
      </c>
      <c r="O919" s="95">
        <f t="shared" si="238"/>
        <v>4174.4937430916234</v>
      </c>
      <c r="P919" s="95">
        <f>Raw!O919</f>
        <v>1214</v>
      </c>
      <c r="Q919" s="113">
        <f>E919-(Raw!L919-Raw!P919)</f>
        <v>763</v>
      </c>
      <c r="R919" s="95">
        <f>Raw!S919+Raw!T919</f>
        <v>277</v>
      </c>
      <c r="S919" s="95">
        <f>Raw!S919/(Clean!R919/Raw!O919)</f>
        <v>1214</v>
      </c>
      <c r="T919" s="95">
        <f>Raw!Q919</f>
        <v>937</v>
      </c>
      <c r="U919" s="95">
        <f>Raw!U919-Raw!U920</f>
        <v>5104</v>
      </c>
      <c r="V919" s="95">
        <f>Raw!V919-Raw!W919</f>
        <v>116138</v>
      </c>
      <c r="W919" s="95">
        <f t="shared" si="232"/>
        <v>1423</v>
      </c>
      <c r="X919" s="95">
        <f>Raw!X919</f>
        <v>141892</v>
      </c>
      <c r="Y919" s="95">
        <f>Raw!Y919</f>
        <v>1510</v>
      </c>
      <c r="Z919" s="95">
        <f>Raw!Z919</f>
        <v>0</v>
      </c>
      <c r="AA919" s="95">
        <f>Raw!AA919</f>
        <v>10108</v>
      </c>
    </row>
    <row r="920" spans="1:27" x14ac:dyDescent="0.3">
      <c r="A920" s="85">
        <v>919</v>
      </c>
      <c r="B920" s="85" t="s">
        <v>366</v>
      </c>
      <c r="C920" s="85" t="s">
        <v>63</v>
      </c>
      <c r="D920" s="85">
        <v>2018</v>
      </c>
      <c r="E920" s="112">
        <f>Raw!E920+Raw!J920+Raw!K920+Raw!N920</f>
        <v>447002</v>
      </c>
      <c r="F920" s="4">
        <f t="shared" si="230"/>
        <v>-102740</v>
      </c>
      <c r="G920" s="94">
        <f t="shared" si="237"/>
        <v>195368.75493171031</v>
      </c>
      <c r="H920" s="94">
        <f>Raw!E920</f>
        <v>446565</v>
      </c>
      <c r="I920" s="94">
        <f t="shared" si="231"/>
        <v>-94645</v>
      </c>
      <c r="J920" s="94">
        <f>Raw!F920</f>
        <v>377277</v>
      </c>
      <c r="K920" s="95">
        <f>Raw!G920</f>
        <v>67745</v>
      </c>
      <c r="L920" s="95">
        <f>Raw!H920</f>
        <v>0</v>
      </c>
      <c r="M920" s="95">
        <f>Raw!I920+Raw!R920</f>
        <v>0</v>
      </c>
      <c r="N920" s="95">
        <f>Raw!M920</f>
        <v>1131</v>
      </c>
      <c r="O920" s="95">
        <f t="shared" si="238"/>
        <v>4174.4937430916234</v>
      </c>
      <c r="P920" s="95">
        <f>Raw!O920</f>
        <v>1631</v>
      </c>
      <c r="Q920" s="113">
        <f>E920-(Raw!L920-Raw!P920)</f>
        <v>2001</v>
      </c>
      <c r="R920" s="95">
        <f>Raw!S920+Raw!T920</f>
        <v>432</v>
      </c>
      <c r="S920" s="95">
        <f>Raw!S920/(Clean!R920/Raw!O920)</f>
        <v>1631.0000000000002</v>
      </c>
      <c r="T920" s="95">
        <f>Raw!Q920</f>
        <v>1198</v>
      </c>
      <c r="U920" s="95">
        <f>Raw!U920-Raw!U921</f>
        <v>-4153</v>
      </c>
      <c r="V920" s="95">
        <f>Raw!V920-Raw!W920</f>
        <v>114715</v>
      </c>
      <c r="W920" s="95">
        <f t="shared" si="232"/>
        <v>-4882</v>
      </c>
      <c r="X920" s="95">
        <f>Raw!X920</f>
        <v>156017</v>
      </c>
      <c r="Y920" s="95">
        <f>Raw!Y920</f>
        <v>1387</v>
      </c>
      <c r="Z920" s="95">
        <f>Raw!Z920</f>
        <v>5652</v>
      </c>
      <c r="AA920" s="95">
        <f>Raw!AA920</f>
        <v>17254</v>
      </c>
    </row>
    <row r="921" spans="1:27" x14ac:dyDescent="0.3">
      <c r="A921" s="85">
        <v>920</v>
      </c>
      <c r="B921" s="85" t="s">
        <v>366</v>
      </c>
      <c r="C921" s="85" t="s">
        <v>63</v>
      </c>
      <c r="D921" s="85">
        <v>2017</v>
      </c>
      <c r="E921" s="112">
        <f>Raw!E921+Raw!J921+Raw!K921+Raw!N921</f>
        <v>549742</v>
      </c>
      <c r="F921" s="4">
        <f t="shared" si="230"/>
        <v>-44905</v>
      </c>
      <c r="G921" s="94">
        <f t="shared" si="237"/>
        <v>195368.75493171031</v>
      </c>
      <c r="H921" s="94">
        <f>Raw!E921</f>
        <v>541210</v>
      </c>
      <c r="I921" s="94">
        <f t="shared" si="231"/>
        <v>-52468</v>
      </c>
      <c r="J921" s="94">
        <f>Raw!F921</f>
        <v>465266</v>
      </c>
      <c r="K921" s="95">
        <f>Raw!G921</f>
        <v>73429</v>
      </c>
      <c r="L921" s="95">
        <f>Raw!H921</f>
        <v>0</v>
      </c>
      <c r="M921" s="95">
        <f>Raw!I921+Raw!R921</f>
        <v>532</v>
      </c>
      <c r="N921" s="95">
        <f>Raw!M921</f>
        <v>1922</v>
      </c>
      <c r="O921" s="95">
        <f t="shared" si="238"/>
        <v>4174.4937430916234</v>
      </c>
      <c r="P921" s="95">
        <f>Raw!O921</f>
        <v>10638</v>
      </c>
      <c r="Q921" s="113">
        <f>E921-(Raw!L921-Raw!P921)</f>
        <v>12885</v>
      </c>
      <c r="R921" s="95">
        <f>Raw!S921+Raw!T921</f>
        <v>2431</v>
      </c>
      <c r="S921" s="95">
        <f>Raw!S921/(Clean!R921/Raw!O921)</f>
        <v>10638</v>
      </c>
      <c r="T921" s="95">
        <f>Raw!Q921</f>
        <v>8207</v>
      </c>
      <c r="U921" s="95">
        <f>Raw!U921-Raw!U922</f>
        <v>-2665</v>
      </c>
      <c r="V921" s="95">
        <f>Raw!V921-Raw!W921</f>
        <v>119597</v>
      </c>
      <c r="W921" s="95">
        <f t="shared" si="232"/>
        <v>23337</v>
      </c>
      <c r="X921" s="95">
        <f>Raw!X921</f>
        <v>199115</v>
      </c>
      <c r="Y921" s="95">
        <f>Raw!Y921</f>
        <v>1713</v>
      </c>
      <c r="Z921" s="95">
        <f>Raw!Z921</f>
        <v>20727</v>
      </c>
      <c r="AA921" s="95">
        <f>Raw!AA921</f>
        <v>-56511</v>
      </c>
    </row>
    <row r="922" spans="1:27" x14ac:dyDescent="0.3">
      <c r="A922" s="85">
        <v>921</v>
      </c>
      <c r="B922" s="85" t="s">
        <v>366</v>
      </c>
      <c r="C922" s="85" t="s">
        <v>63</v>
      </c>
      <c r="D922" s="85">
        <v>2016</v>
      </c>
      <c r="E922" s="112">
        <f>Raw!E922+Raw!J922+Raw!K922+Raw!N922</f>
        <v>594647</v>
      </c>
      <c r="F922" s="4">
        <f t="shared" si="230"/>
        <v>22121</v>
      </c>
      <c r="G922" s="94">
        <f t="shared" si="237"/>
        <v>195368.75493171031</v>
      </c>
      <c r="H922" s="94">
        <f>Raw!E922</f>
        <v>593678</v>
      </c>
      <c r="I922" s="94">
        <f t="shared" si="231"/>
        <v>27926</v>
      </c>
      <c r="J922" s="94">
        <f>Raw!F922</f>
        <v>505263</v>
      </c>
      <c r="K922" s="95">
        <f>Raw!G922</f>
        <v>78292</v>
      </c>
      <c r="L922" s="95">
        <f>Raw!H922</f>
        <v>0</v>
      </c>
      <c r="M922" s="95">
        <f>Raw!I922+Raw!R922</f>
        <v>341</v>
      </c>
      <c r="N922" s="95">
        <f>Raw!M922</f>
        <v>10754</v>
      </c>
      <c r="O922" s="95">
        <f t="shared" si="238"/>
        <v>4174.4937430916234</v>
      </c>
      <c r="P922" s="95">
        <f>Raw!O922</f>
        <v>12759</v>
      </c>
      <c r="Q922" s="113">
        <f>E922-(Raw!L922-Raw!P922)</f>
        <v>14321</v>
      </c>
      <c r="R922" s="95">
        <f>Raw!S922+Raw!T922</f>
        <v>2598</v>
      </c>
      <c r="S922" s="95">
        <f>Raw!S922/(Clean!R922/Raw!O922)</f>
        <v>12759</v>
      </c>
      <c r="T922" s="95">
        <f>Raw!Q922</f>
        <v>10161</v>
      </c>
      <c r="U922" s="95">
        <f>Raw!U922-Raw!U923</f>
        <v>-6230</v>
      </c>
      <c r="V922" s="95">
        <f>Raw!V922-Raw!W922</f>
        <v>96260</v>
      </c>
      <c r="W922" s="95">
        <f t="shared" si="232"/>
        <v>6151</v>
      </c>
      <c r="X922" s="95">
        <f>Raw!X922</f>
        <v>185116</v>
      </c>
      <c r="Y922" s="95">
        <f>Raw!Y922</f>
        <v>23103</v>
      </c>
      <c r="Z922" s="95">
        <f>Raw!Z922</f>
        <v>0</v>
      </c>
      <c r="AA922" s="95">
        <f>Raw!AA922</f>
        <v>12747</v>
      </c>
    </row>
    <row r="923" spans="1:27" x14ac:dyDescent="0.3">
      <c r="A923" s="85">
        <v>922</v>
      </c>
      <c r="B923" s="85" t="s">
        <v>366</v>
      </c>
      <c r="C923" s="85" t="s">
        <v>63</v>
      </c>
      <c r="D923" s="85">
        <v>2015</v>
      </c>
      <c r="E923" s="112">
        <f>Raw!E923+Raw!J923+Raw!K923+Raw!N923</f>
        <v>572526</v>
      </c>
      <c r="F923" s="4">
        <f t="shared" si="230"/>
        <v>-51465</v>
      </c>
      <c r="G923" s="94">
        <f t="shared" si="237"/>
        <v>195368.75493171031</v>
      </c>
      <c r="H923" s="94">
        <f>Raw!E923</f>
        <v>565752</v>
      </c>
      <c r="I923" s="94">
        <f t="shared" si="231"/>
        <v>-54785</v>
      </c>
      <c r="J923" s="94">
        <f>Raw!F923</f>
        <v>493138</v>
      </c>
      <c r="K923" s="95">
        <f>Raw!G923</f>
        <v>75804</v>
      </c>
      <c r="L923" s="95">
        <f>Raw!H923</f>
        <v>0</v>
      </c>
      <c r="M923" s="95">
        <f>Raw!I923+Raw!R923</f>
        <v>290</v>
      </c>
      <c r="N923" s="95">
        <f>Raw!M923</f>
        <v>-3170</v>
      </c>
      <c r="O923" s="95">
        <f t="shared" si="238"/>
        <v>4174.4937430916234</v>
      </c>
      <c r="P923" s="95">
        <f>Raw!O923</f>
        <v>4327</v>
      </c>
      <c r="Q923" s="113">
        <f>E923-(Raw!L923-Raw!P923)</f>
        <v>4608</v>
      </c>
      <c r="R923" s="95">
        <f>Raw!S923+Raw!T923</f>
        <v>1005</v>
      </c>
      <c r="S923" s="95">
        <f>Raw!S923/(Clean!R923/Raw!O923)</f>
        <v>4327</v>
      </c>
      <c r="T923" s="95">
        <f>Raw!Q923</f>
        <v>3322</v>
      </c>
      <c r="U923" s="95">
        <f>Raw!U923-Raw!U924</f>
        <v>3208</v>
      </c>
      <c r="V923" s="95">
        <f>Raw!V923-Raw!W923</f>
        <v>90109</v>
      </c>
      <c r="W923" s="95">
        <f t="shared" si="232"/>
        <v>-879</v>
      </c>
      <c r="X923" s="95">
        <f>Raw!X923</f>
        <v>158786</v>
      </c>
      <c r="Y923" s="95">
        <f>Raw!Y923</f>
        <v>22399</v>
      </c>
      <c r="Z923" s="95">
        <f>Raw!Z923</f>
        <v>0</v>
      </c>
      <c r="AA923" s="95">
        <f>Raw!AA923</f>
        <v>-13104</v>
      </c>
    </row>
    <row r="924" spans="1:27" x14ac:dyDescent="0.3">
      <c r="A924" s="85">
        <v>923</v>
      </c>
      <c r="B924" s="85" t="s">
        <v>366</v>
      </c>
      <c r="C924" s="85" t="s">
        <v>63</v>
      </c>
      <c r="D924" s="85">
        <v>2014</v>
      </c>
      <c r="E924" s="112">
        <f>Raw!E924+Raw!J924+Raw!K924+Raw!N924</f>
        <v>623991</v>
      </c>
      <c r="F924" s="4">
        <f t="shared" si="230"/>
        <v>86145</v>
      </c>
      <c r="G924" s="94">
        <f t="shared" si="237"/>
        <v>195368.75493171031</v>
      </c>
      <c r="H924" s="94">
        <f>Raw!E924</f>
        <v>620537</v>
      </c>
      <c r="I924" s="94">
        <f t="shared" si="231"/>
        <v>85208</v>
      </c>
      <c r="J924" s="94">
        <f>Raw!F924</f>
        <v>535744</v>
      </c>
      <c r="K924" s="95">
        <f>Raw!G924</f>
        <v>81684</v>
      </c>
      <c r="L924" s="95">
        <f>Raw!H924</f>
        <v>0</v>
      </c>
      <c r="M924" s="95">
        <f>Raw!I924+Raw!R924</f>
        <v>353</v>
      </c>
      <c r="N924" s="95">
        <f>Raw!M924</f>
        <v>3732</v>
      </c>
      <c r="O924" s="95">
        <f t="shared" si="238"/>
        <v>4174.4937430916234</v>
      </c>
      <c r="P924" s="95">
        <f>Raw!O924</f>
        <v>8250</v>
      </c>
      <c r="Q924" s="113">
        <f>E924-(Raw!L924-Raw!P924)</f>
        <v>9035</v>
      </c>
      <c r="R924" s="95">
        <f>Raw!S924+Raw!T924</f>
        <v>1848</v>
      </c>
      <c r="S924" s="95">
        <f>Raw!S924/(Clean!R924/Raw!O924)</f>
        <v>8250</v>
      </c>
      <c r="T924" s="95">
        <f>Raw!Q924</f>
        <v>6402</v>
      </c>
      <c r="U924" s="95">
        <f>Raw!U924-Raw!U925</f>
        <v>877</v>
      </c>
      <c r="V924" s="95">
        <f>Raw!V924-Raw!W924</f>
        <v>90988</v>
      </c>
      <c r="W924" s="95">
        <f t="shared" si="232"/>
        <v>13446</v>
      </c>
      <c r="X924" s="95">
        <f>Raw!X924</f>
        <v>173710</v>
      </c>
      <c r="Y924" s="95">
        <f>Raw!Y924</f>
        <v>21778</v>
      </c>
      <c r="Z924" s="95">
        <f>Raw!Z924</f>
        <v>0</v>
      </c>
      <c r="AA924" s="95">
        <f>Raw!AA924</f>
        <v>-27305</v>
      </c>
    </row>
    <row r="925" spans="1:27" ht="15" thickBot="1" x14ac:dyDescent="0.35">
      <c r="A925" s="93">
        <v>924</v>
      </c>
      <c r="B925" s="93" t="s">
        <v>366</v>
      </c>
      <c r="C925" s="93" t="s">
        <v>63</v>
      </c>
      <c r="D925" s="93">
        <v>2013</v>
      </c>
      <c r="E925" s="112">
        <f>Raw!E925+Raw!J925+Raw!K925+Raw!N925</f>
        <v>537846</v>
      </c>
      <c r="F925" s="4">
        <f t="shared" si="230"/>
        <v>535338</v>
      </c>
      <c r="G925" s="94">
        <f t="shared" si="237"/>
        <v>195368.75493171031</v>
      </c>
      <c r="H925" s="94">
        <f>Raw!E925</f>
        <v>535329</v>
      </c>
      <c r="I925" s="94">
        <f t="shared" si="231"/>
        <v>533619</v>
      </c>
      <c r="J925" s="94">
        <f>Raw!F925</f>
        <v>452565</v>
      </c>
      <c r="K925" s="95">
        <f>Raw!G925</f>
        <v>77910</v>
      </c>
      <c r="L925" s="95">
        <f>Raw!H925</f>
        <v>0</v>
      </c>
      <c r="M925" s="95">
        <f>Raw!I925+Raw!R925</f>
        <v>0</v>
      </c>
      <c r="N925" s="95">
        <f>Raw!M925</f>
        <v>4511</v>
      </c>
      <c r="O925" s="95">
        <f t="shared" si="238"/>
        <v>4174.4937430916234</v>
      </c>
      <c r="P925" s="95">
        <f>Raw!O925</f>
        <v>7588</v>
      </c>
      <c r="Q925" s="113">
        <f>E925-(Raw!L925-Raw!P925)</f>
        <v>9055</v>
      </c>
      <c r="R925" s="95">
        <f>Raw!S925+Raw!T925</f>
        <v>2027</v>
      </c>
      <c r="S925" s="95">
        <f>Raw!S925/(Clean!R925/Raw!O925)</f>
        <v>7588</v>
      </c>
      <c r="T925" s="95">
        <f>Raw!Q925</f>
        <v>5561</v>
      </c>
      <c r="U925" s="95">
        <f>Raw!U925-Raw!U926</f>
        <v>-389605</v>
      </c>
      <c r="V925" s="95">
        <f>Raw!V925-Raw!W925</f>
        <v>77542</v>
      </c>
      <c r="W925" s="95">
        <f t="shared" si="232"/>
        <v>-307966</v>
      </c>
      <c r="X925" s="95">
        <f>Raw!X925</f>
        <v>186819</v>
      </c>
      <c r="Y925" s="95">
        <f>Raw!Y925</f>
        <v>32234</v>
      </c>
      <c r="Z925" s="95">
        <f>Raw!Z925</f>
        <v>8935</v>
      </c>
      <c r="AA925" s="95">
        <f>Raw!AA925</f>
        <v>65266</v>
      </c>
    </row>
    <row r="926" spans="1:27" ht="15" thickTop="1" x14ac:dyDescent="0.3">
      <c r="A926" s="88">
        <v>925</v>
      </c>
      <c r="B926" s="88" t="s">
        <v>366</v>
      </c>
      <c r="C926" s="88" t="s">
        <v>290</v>
      </c>
      <c r="D926" s="88">
        <v>2023</v>
      </c>
      <c r="E926" s="112">
        <f>Raw!E926+Raw!J926+Raw!K926+Raw!N926</f>
        <v>2508</v>
      </c>
      <c r="F926" s="4">
        <f t="shared" si="230"/>
        <v>916</v>
      </c>
      <c r="G926" s="94">
        <f t="shared" si="233"/>
        <v>22608.860290946897</v>
      </c>
      <c r="H926" s="94">
        <f>Raw!E926</f>
        <v>1710</v>
      </c>
      <c r="I926" s="94">
        <f t="shared" si="231"/>
        <v>1423</v>
      </c>
      <c r="J926" s="94">
        <f>Raw!F926</f>
        <v>62</v>
      </c>
      <c r="K926" s="95">
        <f>Raw!G926</f>
        <v>1280</v>
      </c>
      <c r="L926" s="95">
        <f>Raw!H926</f>
        <v>0</v>
      </c>
      <c r="M926" s="95">
        <f>Raw!I926+Raw!R926</f>
        <v>154</v>
      </c>
      <c r="N926" s="95">
        <f>Raw!M926</f>
        <v>142</v>
      </c>
      <c r="O926" s="95">
        <f t="shared" si="234"/>
        <v>5377.845421521316</v>
      </c>
      <c r="P926" s="95">
        <f>Raw!O926</f>
        <v>868</v>
      </c>
      <c r="Q926" s="113">
        <f>E926-(Raw!L926-Raw!P926)</f>
        <v>1143</v>
      </c>
      <c r="R926" s="95">
        <f>Raw!S926+Raw!T926</f>
        <v>203</v>
      </c>
      <c r="S926" s="95">
        <f>Raw!S926/(Clean!R926/Raw!O926)</f>
        <v>868</v>
      </c>
      <c r="T926" s="95">
        <f>Raw!Q926</f>
        <v>666</v>
      </c>
      <c r="U926" s="95">
        <f>Raw!U926-Raw!U927</f>
        <v>38366</v>
      </c>
      <c r="V926" s="95">
        <f>Raw!V926-Raw!W926</f>
        <v>385508</v>
      </c>
      <c r="W926" s="95">
        <f t="shared" si="232"/>
        <v>23718</v>
      </c>
      <c r="X926" s="95">
        <f>Raw!X926</f>
        <v>496962</v>
      </c>
      <c r="Y926" s="95">
        <f>Raw!Y926</f>
        <v>0</v>
      </c>
      <c r="Z926" s="95">
        <f>Raw!Z926</f>
        <v>270000</v>
      </c>
      <c r="AA926" s="95">
        <f>Raw!AA926</f>
        <v>-22746</v>
      </c>
    </row>
    <row r="927" spans="1:27" x14ac:dyDescent="0.3">
      <c r="A927" s="85">
        <v>926</v>
      </c>
      <c r="B927" s="85" t="s">
        <v>366</v>
      </c>
      <c r="C927" s="85" t="s">
        <v>290</v>
      </c>
      <c r="D927" s="85">
        <v>2022</v>
      </c>
      <c r="E927" s="112">
        <f>Raw!E927+Raw!J927+Raw!K927+Raw!N927</f>
        <v>1592</v>
      </c>
      <c r="F927" s="4">
        <f t="shared" si="230"/>
        <v>565</v>
      </c>
      <c r="G927" s="94">
        <f t="shared" ref="G927:G936" si="239">G926</f>
        <v>22608.860290946897</v>
      </c>
      <c r="H927" s="94">
        <f>Raw!E927</f>
        <v>287</v>
      </c>
      <c r="I927" s="94">
        <f t="shared" si="231"/>
        <v>-541</v>
      </c>
      <c r="J927" s="94">
        <f>Raw!F927</f>
        <v>7</v>
      </c>
      <c r="K927" s="95">
        <f>Raw!G927</f>
        <v>1065</v>
      </c>
      <c r="L927" s="95">
        <f>Raw!H927</f>
        <v>0</v>
      </c>
      <c r="M927" s="95">
        <f>Raw!I927+Raw!R927</f>
        <v>185</v>
      </c>
      <c r="N927" s="95">
        <f>Raw!M927</f>
        <v>-967</v>
      </c>
      <c r="O927" s="95">
        <f t="shared" ref="O927:O936" si="240">O926</f>
        <v>5377.845421521316</v>
      </c>
      <c r="P927" s="95">
        <f>Raw!O927</f>
        <v>340</v>
      </c>
      <c r="Q927" s="113">
        <f>E927-(Raw!L927-Raw!P927)</f>
        <v>435</v>
      </c>
      <c r="R927" s="95">
        <f>Raw!S927+Raw!T927</f>
        <v>97</v>
      </c>
      <c r="S927" s="95">
        <f>Raw!S927/(Clean!R927/Raw!O927)</f>
        <v>340</v>
      </c>
      <c r="T927" s="95">
        <f>Raw!Q927</f>
        <v>244</v>
      </c>
      <c r="U927" s="95">
        <f>Raw!U927-Raw!U928</f>
        <v>364627</v>
      </c>
      <c r="V927" s="95">
        <f>Raw!V927-Raw!W927</f>
        <v>361790</v>
      </c>
      <c r="W927" s="95">
        <f t="shared" si="232"/>
        <v>456922</v>
      </c>
      <c r="X927" s="95">
        <f>Raw!X927</f>
        <v>474377</v>
      </c>
      <c r="Y927" s="95">
        <f>Raw!Y927</f>
        <v>3052</v>
      </c>
      <c r="Z927" s="95">
        <f>Raw!Z927</f>
        <v>250000</v>
      </c>
      <c r="AA927" s="95">
        <f>Raw!AA927</f>
        <v>-158203</v>
      </c>
    </row>
    <row r="928" spans="1:27" x14ac:dyDescent="0.3">
      <c r="A928" s="85">
        <v>927</v>
      </c>
      <c r="B928" s="85" t="s">
        <v>366</v>
      </c>
      <c r="C928" s="85" t="s">
        <v>290</v>
      </c>
      <c r="D928" s="85">
        <v>2021</v>
      </c>
      <c r="E928" s="112">
        <f>Raw!E928+Raw!J928+Raw!K928+Raw!N928</f>
        <v>1027</v>
      </c>
      <c r="F928" s="4">
        <f t="shared" si="230"/>
        <v>-1028</v>
      </c>
      <c r="G928" s="94">
        <f t="shared" si="239"/>
        <v>22608.860290946897</v>
      </c>
      <c r="H928" s="94">
        <f>Raw!E928</f>
        <v>828</v>
      </c>
      <c r="I928" s="94">
        <f t="shared" si="231"/>
        <v>-2916</v>
      </c>
      <c r="J928" s="94">
        <f>Raw!F928</f>
        <v>591</v>
      </c>
      <c r="K928" s="95">
        <f>Raw!G928</f>
        <v>250</v>
      </c>
      <c r="L928" s="95">
        <f>Raw!H928</f>
        <v>0</v>
      </c>
      <c r="M928" s="95">
        <f>Raw!I928+Raw!R928</f>
        <v>185</v>
      </c>
      <c r="N928" s="95">
        <f>Raw!M928</f>
        <v>-188</v>
      </c>
      <c r="O928" s="95">
        <f t="shared" si="240"/>
        <v>5377.845421521316</v>
      </c>
      <c r="P928" s="95">
        <f>Raw!O928</f>
        <v>21</v>
      </c>
      <c r="Q928" s="113">
        <f>E928-(Raw!L928-Raw!P928)</f>
        <v>15</v>
      </c>
      <c r="R928" s="95">
        <f>Raw!S928+Raw!T928</f>
        <v>4</v>
      </c>
      <c r="S928" s="95">
        <f>Raw!S928/(Clean!R928/Raw!O928)</f>
        <v>21</v>
      </c>
      <c r="T928" s="95">
        <f>Raw!Q928</f>
        <v>18</v>
      </c>
      <c r="U928" s="95">
        <f>Raw!U928-Raw!U929</f>
        <v>-23</v>
      </c>
      <c r="V928" s="95">
        <f>Raw!V928-Raw!W928</f>
        <v>-95132</v>
      </c>
      <c r="W928" s="95">
        <f t="shared" si="232"/>
        <v>-84197</v>
      </c>
      <c r="X928" s="95">
        <f>Raw!X928</f>
        <v>261677</v>
      </c>
      <c r="Y928" s="95">
        <f>Raw!Y928</f>
        <v>258346</v>
      </c>
      <c r="Z928" s="95">
        <f>Raw!Z928</f>
        <v>90000</v>
      </c>
      <c r="AA928" s="95">
        <f>Raw!AA928</f>
        <v>800</v>
      </c>
    </row>
    <row r="929" spans="1:27" x14ac:dyDescent="0.3">
      <c r="A929" s="85">
        <v>928</v>
      </c>
      <c r="B929" s="85" t="s">
        <v>366</v>
      </c>
      <c r="C929" s="85" t="s">
        <v>290</v>
      </c>
      <c r="D929" s="85">
        <v>2020</v>
      </c>
      <c r="E929" s="112">
        <f>Raw!E929+Raw!J929+Raw!K929+Raw!N929</f>
        <v>2055</v>
      </c>
      <c r="F929" s="4">
        <f t="shared" si="230"/>
        <v>-3774</v>
      </c>
      <c r="G929" s="94">
        <f t="shared" si="239"/>
        <v>22608.860290946897</v>
      </c>
      <c r="H929" s="94">
        <f>Raw!E929</f>
        <v>3744</v>
      </c>
      <c r="I929" s="94">
        <f t="shared" si="231"/>
        <v>-2787</v>
      </c>
      <c r="J929" s="94">
        <f>Raw!F929</f>
        <v>3932</v>
      </c>
      <c r="K929" s="95">
        <f>Raw!G929</f>
        <v>520</v>
      </c>
      <c r="L929" s="95">
        <f>Raw!H929</f>
        <v>0</v>
      </c>
      <c r="M929" s="95">
        <f>Raw!I929+Raw!R929</f>
        <v>185</v>
      </c>
      <c r="N929" s="95">
        <f>Raw!M929</f>
        <v>691</v>
      </c>
      <c r="O929" s="95">
        <f t="shared" si="240"/>
        <v>5377.845421521316</v>
      </c>
      <c r="P929" s="95">
        <f>Raw!O929</f>
        <v>690</v>
      </c>
      <c r="Q929" s="113">
        <f>E929-(Raw!L929-Raw!P929)</f>
        <v>-900</v>
      </c>
      <c r="R929" s="95">
        <f>Raw!S929+Raw!T929</f>
        <v>97</v>
      </c>
      <c r="S929" s="95">
        <f>Raw!S929/(Clean!R929/Raw!O929)</f>
        <v>690</v>
      </c>
      <c r="T929" s="95">
        <f>Raw!Q929</f>
        <v>593</v>
      </c>
      <c r="U929" s="95">
        <f>Raw!U929-Raw!U930</f>
        <v>-561</v>
      </c>
      <c r="V929" s="95">
        <f>Raw!V929-Raw!W929</f>
        <v>-10935</v>
      </c>
      <c r="W929" s="95">
        <f t="shared" si="232"/>
        <v>-35117</v>
      </c>
      <c r="X929" s="95">
        <f>Raw!X929</f>
        <v>180221</v>
      </c>
      <c r="Y929" s="95">
        <f>Raw!Y929</f>
        <v>170507</v>
      </c>
      <c r="Z929" s="95">
        <f>Raw!Z929</f>
        <v>14200</v>
      </c>
      <c r="AA929" s="95">
        <f>Raw!AA929</f>
        <v>28167</v>
      </c>
    </row>
    <row r="930" spans="1:27" x14ac:dyDescent="0.3">
      <c r="A930" s="85">
        <v>929</v>
      </c>
      <c r="B930" s="85" t="s">
        <v>366</v>
      </c>
      <c r="C930" s="85" t="s">
        <v>290</v>
      </c>
      <c r="D930" s="85">
        <v>2019</v>
      </c>
      <c r="E930" s="112">
        <f>Raw!E930+Raw!J930+Raw!K930+Raw!N930</f>
        <v>5829</v>
      </c>
      <c r="F930" s="4">
        <f t="shared" si="230"/>
        <v>-425</v>
      </c>
      <c r="G930" s="94">
        <f t="shared" si="239"/>
        <v>22608.860290946897</v>
      </c>
      <c r="H930" s="94">
        <f>Raw!E930</f>
        <v>6531</v>
      </c>
      <c r="I930" s="94">
        <f t="shared" si="231"/>
        <v>-1236</v>
      </c>
      <c r="J930" s="94">
        <f>Raw!F930</f>
        <v>5721</v>
      </c>
      <c r="K930" s="95">
        <f>Raw!G930</f>
        <v>1108</v>
      </c>
      <c r="L930" s="95">
        <f>Raw!H930</f>
        <v>0</v>
      </c>
      <c r="M930" s="95">
        <f>Raw!I930+Raw!R930</f>
        <v>92</v>
      </c>
      <c r="N930" s="95">
        <f>Raw!M930</f>
        <v>59</v>
      </c>
      <c r="O930" s="95">
        <f t="shared" si="240"/>
        <v>5377.845421521316</v>
      </c>
      <c r="P930" s="95">
        <f>Raw!O930</f>
        <v>49</v>
      </c>
      <c r="Q930" s="113">
        <f>E930-(Raw!L930-Raw!P930)</f>
        <v>-598</v>
      </c>
      <c r="R930" s="95">
        <f>Raw!S930+Raw!T930</f>
        <v>45</v>
      </c>
      <c r="S930" s="95">
        <f>Raw!S930/(Clean!R930/Raw!O930)</f>
        <v>49</v>
      </c>
      <c r="T930" s="95">
        <f>Raw!Q930</f>
        <v>5</v>
      </c>
      <c r="U930" s="95">
        <f>Raw!U930-Raw!U931</f>
        <v>-259</v>
      </c>
      <c r="V930" s="95">
        <f>Raw!V930-Raw!W930</f>
        <v>24182</v>
      </c>
      <c r="W930" s="95">
        <f t="shared" si="232"/>
        <v>-7022</v>
      </c>
      <c r="X930" s="95">
        <f>Raw!X930</f>
        <v>168571</v>
      </c>
      <c r="Y930" s="95">
        <f>Raw!Y930</f>
        <v>131459</v>
      </c>
      <c r="Z930" s="95">
        <f>Raw!Z930</f>
        <v>2700</v>
      </c>
      <c r="AA930" s="95">
        <f>Raw!AA930</f>
        <v>6236</v>
      </c>
    </row>
    <row r="931" spans="1:27" x14ac:dyDescent="0.3">
      <c r="A931" s="85">
        <v>930</v>
      </c>
      <c r="B931" s="85" t="s">
        <v>366</v>
      </c>
      <c r="C931" s="85" t="s">
        <v>290</v>
      </c>
      <c r="D931" s="85">
        <v>2018</v>
      </c>
      <c r="E931" s="112">
        <f>Raw!E931+Raw!J931+Raw!K931+Raw!N931</f>
        <v>6254</v>
      </c>
      <c r="F931" s="4">
        <f t="shared" si="230"/>
        <v>-9889</v>
      </c>
      <c r="G931" s="94">
        <f t="shared" si="239"/>
        <v>22608.860290946897</v>
      </c>
      <c r="H931" s="94">
        <f>Raw!E931</f>
        <v>7767</v>
      </c>
      <c r="I931" s="94">
        <f t="shared" si="231"/>
        <v>-8372</v>
      </c>
      <c r="J931" s="94">
        <f>Raw!F931</f>
        <v>7323</v>
      </c>
      <c r="K931" s="95">
        <f>Raw!G931</f>
        <v>1220</v>
      </c>
      <c r="L931" s="95">
        <f>Raw!H931</f>
        <v>0</v>
      </c>
      <c r="M931" s="95">
        <f>Raw!I931+Raw!R931</f>
        <v>0</v>
      </c>
      <c r="N931" s="95">
        <f>Raw!M931</f>
        <v>321</v>
      </c>
      <c r="O931" s="95">
        <f t="shared" si="240"/>
        <v>5377.845421521316</v>
      </c>
      <c r="P931" s="95">
        <f>Raw!O931</f>
        <v>321</v>
      </c>
      <c r="Q931" s="113">
        <f>E931-(Raw!L931-Raw!P931)</f>
        <v>-1052</v>
      </c>
      <c r="R931" s="95">
        <f>Raw!S931+Raw!T931</f>
        <v>140</v>
      </c>
      <c r="S931" s="95">
        <f>Raw!S931/(Clean!R931/Raw!O931)</f>
        <v>321</v>
      </c>
      <c r="T931" s="95">
        <f>Raw!Q931</f>
        <v>181</v>
      </c>
      <c r="U931" s="95">
        <f>Raw!U931-Raw!U932</f>
        <v>-144</v>
      </c>
      <c r="V931" s="95">
        <f>Raw!V931-Raw!W931</f>
        <v>31204</v>
      </c>
      <c r="W931" s="95">
        <f t="shared" si="232"/>
        <v>-238</v>
      </c>
      <c r="X931" s="95">
        <f>Raw!X931</f>
        <v>171386</v>
      </c>
      <c r="Y931" s="95">
        <f>Raw!Y931</f>
        <v>123870</v>
      </c>
      <c r="Z931" s="95">
        <f>Raw!Z931</f>
        <v>2700</v>
      </c>
      <c r="AA931" s="95">
        <f>Raw!AA931</f>
        <v>4126</v>
      </c>
    </row>
    <row r="932" spans="1:27" x14ac:dyDescent="0.3">
      <c r="A932" s="85">
        <v>931</v>
      </c>
      <c r="B932" s="85" t="s">
        <v>366</v>
      </c>
      <c r="C932" s="85" t="s">
        <v>290</v>
      </c>
      <c r="D932" s="85">
        <v>2017</v>
      </c>
      <c r="E932" s="112">
        <f>Raw!E932+Raw!J932+Raw!K932+Raw!N932</f>
        <v>16143</v>
      </c>
      <c r="F932" s="4">
        <f t="shared" si="230"/>
        <v>-17674</v>
      </c>
      <c r="G932" s="94">
        <f t="shared" si="239"/>
        <v>22608.860290946897</v>
      </c>
      <c r="H932" s="94">
        <f>Raw!E932</f>
        <v>16139</v>
      </c>
      <c r="I932" s="94">
        <f t="shared" si="231"/>
        <v>-17704</v>
      </c>
      <c r="J932" s="94">
        <f>Raw!F932</f>
        <v>12813</v>
      </c>
      <c r="K932" s="95">
        <f>Raw!G932</f>
        <v>1684</v>
      </c>
      <c r="L932" s="95">
        <f>Raw!H932</f>
        <v>0</v>
      </c>
      <c r="M932" s="95">
        <f>Raw!I932+Raw!R932</f>
        <v>0</v>
      </c>
      <c r="N932" s="95">
        <f>Raw!M932</f>
        <v>1144</v>
      </c>
      <c r="O932" s="95">
        <f t="shared" si="240"/>
        <v>5377.845421521316</v>
      </c>
      <c r="P932" s="95">
        <f>Raw!O932</f>
        <v>1144</v>
      </c>
      <c r="Q932" s="113">
        <f>E932-(Raw!L932-Raw!P932)</f>
        <v>1374</v>
      </c>
      <c r="R932" s="95">
        <f>Raw!S932+Raw!T932</f>
        <v>225</v>
      </c>
      <c r="S932" s="95">
        <f>Raw!S932/(Clean!R932/Raw!O932)</f>
        <v>1144</v>
      </c>
      <c r="T932" s="95">
        <f>Raw!Q932</f>
        <v>919</v>
      </c>
      <c r="U932" s="95">
        <f>Raw!U932-Raw!U933</f>
        <v>-1765</v>
      </c>
      <c r="V932" s="95">
        <f>Raw!V932-Raw!W932</f>
        <v>31442</v>
      </c>
      <c r="W932" s="95">
        <f t="shared" si="232"/>
        <v>-4131</v>
      </c>
      <c r="X932" s="95">
        <f>Raw!X932</f>
        <v>172922</v>
      </c>
      <c r="Y932" s="95">
        <f>Raw!Y932</f>
        <v>123588</v>
      </c>
      <c r="Z932" s="95">
        <f>Raw!Z932</f>
        <v>8800</v>
      </c>
      <c r="AA932" s="95">
        <f>Raw!AA932</f>
        <v>-773</v>
      </c>
    </row>
    <row r="933" spans="1:27" x14ac:dyDescent="0.3">
      <c r="A933" s="85">
        <v>932</v>
      </c>
      <c r="B933" s="85" t="s">
        <v>366</v>
      </c>
      <c r="C933" s="85" t="s">
        <v>290</v>
      </c>
      <c r="D933" s="85">
        <v>2016</v>
      </c>
      <c r="E933" s="112">
        <f>Raw!E933+Raw!J933+Raw!K933+Raw!N933</f>
        <v>33817</v>
      </c>
      <c r="F933" s="4">
        <f t="shared" si="230"/>
        <v>-38749</v>
      </c>
      <c r="G933" s="94">
        <f t="shared" si="239"/>
        <v>22608.860290946897</v>
      </c>
      <c r="H933" s="94">
        <f>Raw!E933</f>
        <v>33843</v>
      </c>
      <c r="I933" s="94">
        <f t="shared" si="231"/>
        <v>-42825</v>
      </c>
      <c r="J933" s="94">
        <f>Raw!F933</f>
        <v>28905</v>
      </c>
      <c r="K933" s="95">
        <f>Raw!G933</f>
        <v>3955</v>
      </c>
      <c r="L933" s="95">
        <f>Raw!H933</f>
        <v>0</v>
      </c>
      <c r="M933" s="95">
        <f>Raw!I933+Raw!R933</f>
        <v>0</v>
      </c>
      <c r="N933" s="95">
        <f>Raw!M933</f>
        <v>833</v>
      </c>
      <c r="O933" s="95">
        <f t="shared" si="240"/>
        <v>5377.845421521316</v>
      </c>
      <c r="P933" s="95">
        <f>Raw!O933</f>
        <v>836</v>
      </c>
      <c r="Q933" s="113">
        <f>E933-(Raw!L933-Raw!P933)</f>
        <v>990</v>
      </c>
      <c r="R933" s="95">
        <f>Raw!S933+Raw!T933</f>
        <v>183</v>
      </c>
      <c r="S933" s="95">
        <f>Raw!S933/(Clean!R933/Raw!O933)</f>
        <v>836</v>
      </c>
      <c r="T933" s="95">
        <f>Raw!Q933</f>
        <v>652</v>
      </c>
      <c r="U933" s="95">
        <f>Raw!U933-Raw!U934</f>
        <v>-1532</v>
      </c>
      <c r="V933" s="95">
        <f>Raw!V933-Raw!W933</f>
        <v>35573</v>
      </c>
      <c r="W933" s="95">
        <f t="shared" si="232"/>
        <v>-6055</v>
      </c>
      <c r="X933" s="95">
        <f>Raw!X933</f>
        <v>167452</v>
      </c>
      <c r="Y933" s="95">
        <f>Raw!Y933</f>
        <v>104401</v>
      </c>
      <c r="Z933" s="95">
        <f>Raw!Z933</f>
        <v>2000</v>
      </c>
      <c r="AA933" s="95">
        <f>Raw!AA933</f>
        <v>-4981</v>
      </c>
    </row>
    <row r="934" spans="1:27" x14ac:dyDescent="0.3">
      <c r="A934" s="85">
        <v>933</v>
      </c>
      <c r="B934" s="85" t="s">
        <v>366</v>
      </c>
      <c r="C934" s="85" t="s">
        <v>290</v>
      </c>
      <c r="D934" s="85">
        <v>2015</v>
      </c>
      <c r="E934" s="112">
        <f>Raw!E934+Raw!J934+Raw!K934+Raw!N934</f>
        <v>72566</v>
      </c>
      <c r="F934" s="4">
        <f t="shared" si="230"/>
        <v>47556</v>
      </c>
      <c r="G934" s="94">
        <f t="shared" si="239"/>
        <v>22608.860290946897</v>
      </c>
      <c r="H934" s="94">
        <f>Raw!E934</f>
        <v>76668</v>
      </c>
      <c r="I934" s="94">
        <f t="shared" si="231"/>
        <v>50090</v>
      </c>
      <c r="J934" s="94">
        <f>Raw!F934</f>
        <v>59677</v>
      </c>
      <c r="K934" s="95">
        <f>Raw!G934</f>
        <v>3597</v>
      </c>
      <c r="L934" s="95">
        <f>Raw!H934</f>
        <v>0</v>
      </c>
      <c r="M934" s="95">
        <f>Raw!I934+Raw!R934</f>
        <v>0</v>
      </c>
      <c r="N934" s="95">
        <f>Raw!M934</f>
        <v>17220</v>
      </c>
      <c r="O934" s="95">
        <f t="shared" si="240"/>
        <v>5377.845421521316</v>
      </c>
      <c r="P934" s="95">
        <f>Raw!O934</f>
        <v>17227</v>
      </c>
      <c r="Q934" s="113">
        <f>E934-(Raw!L934-Raw!P934)</f>
        <v>16577</v>
      </c>
      <c r="R934" s="95">
        <f>Raw!S934+Raw!T934</f>
        <v>3459</v>
      </c>
      <c r="S934" s="95">
        <f>Raw!S934/(Clean!R934/Raw!O934)</f>
        <v>17227</v>
      </c>
      <c r="T934" s="95">
        <f>Raw!Q934</f>
        <v>13767</v>
      </c>
      <c r="U934" s="95">
        <f>Raw!U934-Raw!U935</f>
        <v>-1406</v>
      </c>
      <c r="V934" s="95">
        <f>Raw!V934-Raw!W934</f>
        <v>41628</v>
      </c>
      <c r="W934" s="95">
        <f t="shared" si="232"/>
        <v>36444</v>
      </c>
      <c r="X934" s="95">
        <f>Raw!X934</f>
        <v>165347</v>
      </c>
      <c r="Y934" s="95">
        <f>Raw!Y934</f>
        <v>97875</v>
      </c>
      <c r="Z934" s="95">
        <f>Raw!Z934</f>
        <v>0</v>
      </c>
      <c r="AA934" s="95">
        <f>Raw!AA934</f>
        <v>17777</v>
      </c>
    </row>
    <row r="935" spans="1:27" x14ac:dyDescent="0.3">
      <c r="A935" s="85">
        <v>934</v>
      </c>
      <c r="B935" s="85" t="s">
        <v>366</v>
      </c>
      <c r="C935" s="85" t="s">
        <v>290</v>
      </c>
      <c r="D935" s="85">
        <v>2014</v>
      </c>
      <c r="E935" s="112">
        <f>Raw!E935+Raw!J935+Raw!K935+Raw!N935</f>
        <v>25010</v>
      </c>
      <c r="F935" s="4">
        <f t="shared" si="230"/>
        <v>-9826</v>
      </c>
      <c r="G935" s="94">
        <f t="shared" si="239"/>
        <v>22608.860290946897</v>
      </c>
      <c r="H935" s="94">
        <f>Raw!E935</f>
        <v>26578</v>
      </c>
      <c r="I935" s="94">
        <f t="shared" si="231"/>
        <v>-9192</v>
      </c>
      <c r="J935" s="94">
        <f>Raw!F935</f>
        <v>22805</v>
      </c>
      <c r="K935" s="95">
        <f>Raw!G935</f>
        <v>3542</v>
      </c>
      <c r="L935" s="95">
        <f>Raw!H935</f>
        <v>0</v>
      </c>
      <c r="M935" s="95">
        <f>Raw!I935+Raw!R935</f>
        <v>0</v>
      </c>
      <c r="N935" s="95">
        <f>Raw!M935</f>
        <v>901</v>
      </c>
      <c r="O935" s="95">
        <f t="shared" si="240"/>
        <v>5377.845421521316</v>
      </c>
      <c r="P935" s="95">
        <f>Raw!O935</f>
        <v>923</v>
      </c>
      <c r="Q935" s="113">
        <f>E935-(Raw!L935-Raw!P935)</f>
        <v>-667</v>
      </c>
      <c r="R935" s="95">
        <f>Raw!S935+Raw!T935</f>
        <v>0</v>
      </c>
      <c r="S935" s="95" t="e">
        <f>Raw!S935/(Clean!R935/Raw!O935)</f>
        <v>#DIV/0!</v>
      </c>
      <c r="T935" s="95">
        <f>Raw!Q935</f>
        <v>923</v>
      </c>
      <c r="U935" s="95">
        <f>Raw!U935-Raw!U936</f>
        <v>-40088</v>
      </c>
      <c r="V935" s="95">
        <f>Raw!V935-Raw!W935</f>
        <v>5184</v>
      </c>
      <c r="W935" s="95">
        <f t="shared" si="232"/>
        <v>-38361</v>
      </c>
      <c r="X935" s="95">
        <f>Raw!X935</f>
        <v>177044</v>
      </c>
      <c r="Y935" s="95">
        <f>Raw!Y935</f>
        <v>120551</v>
      </c>
      <c r="Z935" s="95">
        <f>Raw!Z935</f>
        <v>10600</v>
      </c>
      <c r="AA935" s="95">
        <f>Raw!AA935</f>
        <v>2600</v>
      </c>
    </row>
    <row r="936" spans="1:27" ht="15" thickBot="1" x14ac:dyDescent="0.35">
      <c r="A936" s="93">
        <v>935</v>
      </c>
      <c r="B936" s="93" t="s">
        <v>366</v>
      </c>
      <c r="C936" s="93" t="s">
        <v>290</v>
      </c>
      <c r="D936" s="93">
        <v>2013</v>
      </c>
      <c r="E936" s="112">
        <f>Raw!E936+Raw!J936+Raw!K936+Raw!N936</f>
        <v>34836</v>
      </c>
      <c r="F936" s="4">
        <f t="shared" si="230"/>
        <v>-1021604</v>
      </c>
      <c r="G936" s="94">
        <f t="shared" si="239"/>
        <v>22608.860290946897</v>
      </c>
      <c r="H936" s="94">
        <f>Raw!E936</f>
        <v>35770</v>
      </c>
      <c r="I936" s="94">
        <f t="shared" si="231"/>
        <v>-1052379</v>
      </c>
      <c r="J936" s="94">
        <f>Raw!F936</f>
        <v>30816</v>
      </c>
      <c r="K936" s="95">
        <f>Raw!G936</f>
        <v>3981</v>
      </c>
      <c r="L936" s="95">
        <f>Raw!H936</f>
        <v>0</v>
      </c>
      <c r="M936" s="95">
        <f>Raw!I936+Raw!R936</f>
        <v>0</v>
      </c>
      <c r="N936" s="95">
        <f>Raw!M936</f>
        <v>1067</v>
      </c>
      <c r="O936" s="95">
        <f t="shared" si="240"/>
        <v>5377.845421521316</v>
      </c>
      <c r="P936" s="95">
        <f>Raw!O936</f>
        <v>1033</v>
      </c>
      <c r="Q936" s="113">
        <f>E936-(Raw!L936-Raw!P936)</f>
        <v>320</v>
      </c>
      <c r="R936" s="95">
        <f>Raw!S936+Raw!T936</f>
        <v>187</v>
      </c>
      <c r="S936" s="95">
        <f>Raw!S936/(Clean!R936/Raw!O936)</f>
        <v>1033</v>
      </c>
      <c r="T936" s="95">
        <f>Raw!Q936</f>
        <v>846</v>
      </c>
      <c r="U936" s="95">
        <f>Raw!U936-Raw!U937</f>
        <v>-354926</v>
      </c>
      <c r="V936" s="95">
        <f>Raw!V936-Raw!W936</f>
        <v>43545</v>
      </c>
      <c r="W936" s="95">
        <f t="shared" si="232"/>
        <v>-403284</v>
      </c>
      <c r="X936" s="95">
        <f>Raw!X936</f>
        <v>179342</v>
      </c>
      <c r="Y936" s="95">
        <f>Raw!Y936</f>
        <v>81375</v>
      </c>
      <c r="Z936" s="95">
        <f>Raw!Z936</f>
        <v>13000</v>
      </c>
      <c r="AA936" s="95">
        <f>Raw!AA936</f>
        <v>-2347</v>
      </c>
    </row>
    <row r="937" spans="1:27" ht="15" thickTop="1" x14ac:dyDescent="0.3">
      <c r="A937" s="88">
        <v>936</v>
      </c>
      <c r="B937" s="88" t="s">
        <v>366</v>
      </c>
      <c r="C937" s="88" t="s">
        <v>69</v>
      </c>
      <c r="D937" s="88">
        <v>2023</v>
      </c>
      <c r="E937" s="112">
        <f>Raw!E937+Raw!J937+Raw!K937+Raw!N937</f>
        <v>1056440</v>
      </c>
      <c r="F937" s="4">
        <f t="shared" si="230"/>
        <v>109305</v>
      </c>
      <c r="G937" s="94">
        <f t="shared" si="233"/>
        <v>423606.30515138828</v>
      </c>
      <c r="H937" s="94">
        <f>Raw!E937</f>
        <v>1088149</v>
      </c>
      <c r="I937" s="94">
        <f t="shared" si="231"/>
        <v>118448</v>
      </c>
      <c r="J937" s="94">
        <f>Raw!F937</f>
        <v>967379</v>
      </c>
      <c r="K937" s="95">
        <f>Raw!G937</f>
        <v>69454</v>
      </c>
      <c r="L937" s="95">
        <f>Raw!H937</f>
        <v>0</v>
      </c>
      <c r="M937" s="95">
        <f>Raw!I937+Raw!R937</f>
        <v>6299</v>
      </c>
      <c r="N937" s="95">
        <f>Raw!M937</f>
        <v>17900</v>
      </c>
      <c r="O937" s="95">
        <f t="shared" si="234"/>
        <v>13232.533273883897</v>
      </c>
      <c r="P937" s="95">
        <f>Raw!O937</f>
        <v>22114</v>
      </c>
      <c r="Q937" s="113">
        <f>E937-(Raw!L937-Raw!P937)</f>
        <v>-7033</v>
      </c>
      <c r="R937" s="95">
        <f>Raw!S937+Raw!T937</f>
        <v>6776</v>
      </c>
      <c r="S937" s="95">
        <f>Raw!S937/(Clean!R937/Raw!O937)</f>
        <v>17972.520365997636</v>
      </c>
      <c r="T937" s="95">
        <f>Raw!Q937</f>
        <v>14237</v>
      </c>
      <c r="U937" s="95">
        <f>Raw!U937-Raw!U938</f>
        <v>81736</v>
      </c>
      <c r="V937" s="95">
        <f>Raw!V937-Raw!W937</f>
        <v>446829</v>
      </c>
      <c r="W937" s="95">
        <f t="shared" si="232"/>
        <v>203071</v>
      </c>
      <c r="X937" s="95">
        <f>Raw!X937</f>
        <v>2773706</v>
      </c>
      <c r="Y937" s="95">
        <f>Raw!Y937</f>
        <v>57572</v>
      </c>
      <c r="Z937" s="95">
        <f>Raw!Z937</f>
        <v>874411</v>
      </c>
      <c r="AA937" s="95">
        <f>Raw!AA937</f>
        <v>-240855</v>
      </c>
    </row>
    <row r="938" spans="1:27" x14ac:dyDescent="0.3">
      <c r="A938" s="85">
        <v>937</v>
      </c>
      <c r="B938" s="85" t="s">
        <v>366</v>
      </c>
      <c r="C938" s="85" t="s">
        <v>69</v>
      </c>
      <c r="D938" s="85">
        <v>2022</v>
      </c>
      <c r="E938" s="112">
        <f>Raw!E938+Raw!J938+Raw!K938+Raw!N938</f>
        <v>947135</v>
      </c>
      <c r="F938" s="4">
        <f t="shared" si="230"/>
        <v>24819</v>
      </c>
      <c r="G938" s="94">
        <f t="shared" ref="G938:G947" si="241">G937</f>
        <v>423606.30515138828</v>
      </c>
      <c r="H938" s="94">
        <f>Raw!E938</f>
        <v>969701</v>
      </c>
      <c r="I938" s="94">
        <f t="shared" si="231"/>
        <v>84560</v>
      </c>
      <c r="J938" s="94">
        <f>Raw!F938</f>
        <v>840020</v>
      </c>
      <c r="K938" s="95">
        <f>Raw!G938</f>
        <v>61551</v>
      </c>
      <c r="L938" s="95">
        <f>Raw!H938</f>
        <v>0</v>
      </c>
      <c r="M938" s="95">
        <f>Raw!I938+Raw!R938</f>
        <v>7332</v>
      </c>
      <c r="N938" s="95">
        <f>Raw!M938</f>
        <v>39387</v>
      </c>
      <c r="O938" s="95">
        <f t="shared" ref="O938:O947" si="242">O937</f>
        <v>13232.533273883897</v>
      </c>
      <c r="P938" s="95">
        <f>Raw!O938</f>
        <v>42986</v>
      </c>
      <c r="Q938" s="113">
        <f>E938-(Raw!L938-Raw!P938)</f>
        <v>21658</v>
      </c>
      <c r="R938" s="95">
        <f>Raw!S938+Raw!T938</f>
        <v>4836</v>
      </c>
      <c r="S938" s="95">
        <f>Raw!S938/(Clean!R938/Raw!O938)</f>
        <v>74105.517369727051</v>
      </c>
      <c r="T938" s="95">
        <f>Raw!Q938</f>
        <v>38262</v>
      </c>
      <c r="U938" s="95">
        <f>Raw!U938-Raw!U939</f>
        <v>47015</v>
      </c>
      <c r="V938" s="95">
        <f>Raw!V938-Raw!W938</f>
        <v>243758</v>
      </c>
      <c r="W938" s="95">
        <f t="shared" si="232"/>
        <v>38590</v>
      </c>
      <c r="X938" s="95">
        <f>Raw!X938</f>
        <v>2304557</v>
      </c>
      <c r="Y938" s="95">
        <f>Raw!Y938</f>
        <v>71930</v>
      </c>
      <c r="Z938" s="95">
        <f>Raw!Z938</f>
        <v>660421</v>
      </c>
      <c r="AA938" s="95">
        <f>Raw!AA938</f>
        <v>-274452</v>
      </c>
    </row>
    <row r="939" spans="1:27" x14ac:dyDescent="0.3">
      <c r="A939" s="85">
        <v>938</v>
      </c>
      <c r="B939" s="85" t="s">
        <v>366</v>
      </c>
      <c r="C939" s="85" t="s">
        <v>69</v>
      </c>
      <c r="D939" s="85">
        <v>2021</v>
      </c>
      <c r="E939" s="112">
        <f>Raw!E939+Raw!J939+Raw!K939+Raw!N939</f>
        <v>922316</v>
      </c>
      <c r="F939" s="4">
        <f t="shared" si="230"/>
        <v>-257847</v>
      </c>
      <c r="G939" s="94">
        <f t="shared" si="241"/>
        <v>423606.30515138828</v>
      </c>
      <c r="H939" s="94">
        <f>Raw!E939</f>
        <v>885141</v>
      </c>
      <c r="I939" s="94">
        <f t="shared" si="231"/>
        <v>-299717</v>
      </c>
      <c r="J939" s="94">
        <f>Raw!F939</f>
        <v>759860</v>
      </c>
      <c r="K939" s="95">
        <f>Raw!G939</f>
        <v>47827</v>
      </c>
      <c r="L939" s="95">
        <f>Raw!H939</f>
        <v>0</v>
      </c>
      <c r="M939" s="95">
        <f>Raw!I939+Raw!R939</f>
        <v>8303</v>
      </c>
      <c r="N939" s="95">
        <f>Raw!M939</f>
        <v>34242</v>
      </c>
      <c r="O939" s="95">
        <f t="shared" si="242"/>
        <v>13232.533273883897</v>
      </c>
      <c r="P939" s="95">
        <f>Raw!O939</f>
        <v>75235</v>
      </c>
      <c r="Q939" s="113">
        <f>E939-(Raw!L939-Raw!P939)</f>
        <v>85251</v>
      </c>
      <c r="R939" s="95">
        <f>Raw!S939+Raw!T939</f>
        <v>13834</v>
      </c>
      <c r="S939" s="95">
        <f>Raw!S939/(Clean!R939/Raw!O939)</f>
        <v>108822.63625849357</v>
      </c>
      <c r="T939" s="95">
        <f>Raw!Q939</f>
        <v>61016</v>
      </c>
      <c r="U939" s="95">
        <f>Raw!U939-Raw!U940</f>
        <v>-206210</v>
      </c>
      <c r="V939" s="95">
        <f>Raw!V939-Raw!W939</f>
        <v>205168</v>
      </c>
      <c r="W939" s="95">
        <f t="shared" si="232"/>
        <v>101381</v>
      </c>
      <c r="X939" s="95">
        <f>Raw!X939</f>
        <v>2189381</v>
      </c>
      <c r="Y939" s="95">
        <f>Raw!Y939</f>
        <v>77606</v>
      </c>
      <c r="Z939" s="95">
        <f>Raw!Z939</f>
        <v>630457</v>
      </c>
      <c r="AA939" s="95">
        <f>Raw!AA939</f>
        <v>-59505</v>
      </c>
    </row>
    <row r="940" spans="1:27" x14ac:dyDescent="0.3">
      <c r="A940" s="85">
        <v>939</v>
      </c>
      <c r="B940" s="85" t="s">
        <v>366</v>
      </c>
      <c r="C940" s="85" t="s">
        <v>69</v>
      </c>
      <c r="D940" s="85">
        <v>2020</v>
      </c>
      <c r="E940" s="112">
        <f>Raw!E940+Raw!J940+Raw!K940+Raw!N940</f>
        <v>1180163</v>
      </c>
      <c r="F940" s="4">
        <f t="shared" si="230"/>
        <v>-92424</v>
      </c>
      <c r="G940" s="94">
        <f t="shared" si="241"/>
        <v>423606.30515138828</v>
      </c>
      <c r="H940" s="94">
        <f>Raw!E940</f>
        <v>1184858</v>
      </c>
      <c r="I940" s="94">
        <f t="shared" si="231"/>
        <v>-100906</v>
      </c>
      <c r="J940" s="94">
        <f>Raw!F940</f>
        <v>1047750</v>
      </c>
      <c r="K940" s="95">
        <f>Raw!G940</f>
        <v>55951</v>
      </c>
      <c r="L940" s="95">
        <f>Raw!H940</f>
        <v>0</v>
      </c>
      <c r="M940" s="95">
        <f>Raw!I940+Raw!R940</f>
        <v>8266</v>
      </c>
      <c r="N940" s="95">
        <f>Raw!M940</f>
        <v>39471</v>
      </c>
      <c r="O940" s="95">
        <f t="shared" si="242"/>
        <v>13232.533273883897</v>
      </c>
      <c r="P940" s="95">
        <f>Raw!O940</f>
        <v>38019</v>
      </c>
      <c r="Q940" s="113">
        <f>E940-(Raw!L940-Raw!P940)</f>
        <v>56371</v>
      </c>
      <c r="R940" s="95">
        <f>Raw!S940+Raw!T940</f>
        <v>21594</v>
      </c>
      <c r="S940" s="95">
        <f>Raw!S940/(Clean!R940/Raw!O940)</f>
        <v>33157.906223951097</v>
      </c>
      <c r="T940" s="95">
        <f>Raw!Q940</f>
        <v>16046</v>
      </c>
      <c r="U940" s="95">
        <f>Raw!U940-Raw!U941</f>
        <v>-357967</v>
      </c>
      <c r="V940" s="95">
        <f>Raw!V940-Raw!W940</f>
        <v>103787</v>
      </c>
      <c r="W940" s="95">
        <f t="shared" si="232"/>
        <v>29743</v>
      </c>
      <c r="X940" s="95">
        <f>Raw!X940</f>
        <v>1671296</v>
      </c>
      <c r="Y940" s="95">
        <f>Raw!Y940</f>
        <v>91818</v>
      </c>
      <c r="Z940" s="95">
        <f>Raw!Z940</f>
        <v>362030</v>
      </c>
      <c r="AA940" s="95">
        <f>Raw!AA940</f>
        <v>35432</v>
      </c>
    </row>
    <row r="941" spans="1:27" x14ac:dyDescent="0.3">
      <c r="A941" s="85">
        <v>940</v>
      </c>
      <c r="B941" s="85" t="s">
        <v>366</v>
      </c>
      <c r="C941" s="85" t="s">
        <v>69</v>
      </c>
      <c r="D941" s="85">
        <v>2019</v>
      </c>
      <c r="E941" s="112">
        <f>Raw!E941+Raw!J941+Raw!K941+Raw!N941</f>
        <v>1272587</v>
      </c>
      <c r="F941" s="4">
        <f t="shared" si="230"/>
        <v>-70066</v>
      </c>
      <c r="G941" s="94">
        <f t="shared" si="241"/>
        <v>423606.30515138828</v>
      </c>
      <c r="H941" s="94">
        <f>Raw!E941</f>
        <v>1285764</v>
      </c>
      <c r="I941" s="94">
        <f t="shared" si="231"/>
        <v>-77723</v>
      </c>
      <c r="J941" s="94">
        <f>Raw!F941</f>
        <v>1138036</v>
      </c>
      <c r="K941" s="95">
        <f>Raw!G941</f>
        <v>64307</v>
      </c>
      <c r="L941" s="95">
        <f>Raw!H941</f>
        <v>0</v>
      </c>
      <c r="M941" s="95">
        <f>Raw!I941+Raw!R941</f>
        <v>4067</v>
      </c>
      <c r="N941" s="95">
        <f>Raw!M941</f>
        <v>51102</v>
      </c>
      <c r="O941" s="95">
        <f t="shared" si="242"/>
        <v>13232.533273883897</v>
      </c>
      <c r="P941" s="95">
        <f>Raw!O941</f>
        <v>41783</v>
      </c>
      <c r="Q941" s="113">
        <f>E941-(Raw!L941-Raw!P941)</f>
        <v>55648</v>
      </c>
      <c r="R941" s="95">
        <f>Raw!S941+Raw!T941</f>
        <v>17723</v>
      </c>
      <c r="S941" s="95">
        <f>Raw!S941/(Clean!R941/Raw!O941)</f>
        <v>41797.145347853075</v>
      </c>
      <c r="T941" s="95">
        <f>Raw!Q941</f>
        <v>23807</v>
      </c>
      <c r="U941" s="95">
        <f>Raw!U941-Raw!U942</f>
        <v>-305605</v>
      </c>
      <c r="V941" s="95">
        <f>Raw!V941-Raw!W941</f>
        <v>74044</v>
      </c>
      <c r="W941" s="95">
        <f t="shared" si="232"/>
        <v>90627</v>
      </c>
      <c r="X941" s="95">
        <f>Raw!X941</f>
        <v>1965777</v>
      </c>
      <c r="Y941" s="95">
        <f>Raw!Y941</f>
        <v>116349</v>
      </c>
      <c r="Z941" s="95">
        <f>Raw!Z941</f>
        <v>415990</v>
      </c>
      <c r="AA941" s="95">
        <f>Raw!AA941</f>
        <v>32583</v>
      </c>
    </row>
    <row r="942" spans="1:27" x14ac:dyDescent="0.3">
      <c r="A942" s="85">
        <v>941</v>
      </c>
      <c r="B942" s="85" t="s">
        <v>366</v>
      </c>
      <c r="C942" s="85" t="s">
        <v>69</v>
      </c>
      <c r="D942" s="85">
        <v>2018</v>
      </c>
      <c r="E942" s="112">
        <f>Raw!E942+Raw!J942+Raw!K942+Raw!N942</f>
        <v>1342653</v>
      </c>
      <c r="F942" s="4">
        <f t="shared" si="230"/>
        <v>-774721</v>
      </c>
      <c r="G942" s="94">
        <f t="shared" si="241"/>
        <v>423606.30515138828</v>
      </c>
      <c r="H942" s="94">
        <f>Raw!E942</f>
        <v>1363487</v>
      </c>
      <c r="I942" s="94">
        <f t="shared" si="231"/>
        <v>-733384</v>
      </c>
      <c r="J942" s="94">
        <f>Raw!F942</f>
        <v>1228574</v>
      </c>
      <c r="K942" s="95">
        <f>Raw!G942</f>
        <v>66622</v>
      </c>
      <c r="L942" s="95">
        <f>Raw!H942</f>
        <v>0</v>
      </c>
      <c r="M942" s="95">
        <f>Raw!I942+Raw!R942</f>
        <v>3227</v>
      </c>
      <c r="N942" s="95">
        <f>Raw!M942</f>
        <v>41173</v>
      </c>
      <c r="O942" s="95">
        <f t="shared" si="242"/>
        <v>13232.533273883897</v>
      </c>
      <c r="P942" s="95">
        <f>Raw!O942</f>
        <v>35794</v>
      </c>
      <c r="Q942" s="113">
        <f>E942-(Raw!L942-Raw!P942)</f>
        <v>32642</v>
      </c>
      <c r="R942" s="95">
        <f>Raw!S942+Raw!T942</f>
        <v>12303</v>
      </c>
      <c r="S942" s="95">
        <f>Raw!S942/(Clean!R942/Raw!O942)</f>
        <v>44658.855563683661</v>
      </c>
      <c r="T942" s="95">
        <f>Raw!Q942</f>
        <v>22944</v>
      </c>
      <c r="U942" s="95">
        <f>Raw!U942-Raw!U943</f>
        <v>2837</v>
      </c>
      <c r="V942" s="95">
        <f>Raw!V942-Raw!W942</f>
        <v>-16583</v>
      </c>
      <c r="W942" s="95">
        <f t="shared" si="232"/>
        <v>-175722</v>
      </c>
      <c r="X942" s="95">
        <f>Raw!X942</f>
        <v>2282518</v>
      </c>
      <c r="Y942" s="95">
        <f>Raw!Y942</f>
        <v>201016</v>
      </c>
      <c r="Z942" s="95">
        <f>Raw!Z942</f>
        <v>497725</v>
      </c>
      <c r="AA942" s="95">
        <f>Raw!AA942</f>
        <v>-30435</v>
      </c>
    </row>
    <row r="943" spans="1:27" x14ac:dyDescent="0.3">
      <c r="A943" s="85">
        <v>942</v>
      </c>
      <c r="B943" s="85" t="s">
        <v>366</v>
      </c>
      <c r="C943" s="85" t="s">
        <v>69</v>
      </c>
      <c r="D943" s="85">
        <v>2017</v>
      </c>
      <c r="E943" s="112">
        <f>Raw!E943+Raw!J943+Raw!K943+Raw!N943</f>
        <v>2117374</v>
      </c>
      <c r="F943" s="4">
        <f t="shared" si="230"/>
        <v>1047034</v>
      </c>
      <c r="G943" s="94">
        <f t="shared" si="241"/>
        <v>423606.30515138828</v>
      </c>
      <c r="H943" s="94">
        <f>Raw!E943</f>
        <v>2096871</v>
      </c>
      <c r="I943" s="94">
        <f t="shared" si="231"/>
        <v>1053781</v>
      </c>
      <c r="J943" s="94">
        <f>Raw!F943</f>
        <v>1860963</v>
      </c>
      <c r="K943" s="95">
        <f>Raw!G943</f>
        <v>127672</v>
      </c>
      <c r="L943" s="95">
        <f>Raw!H943</f>
        <v>0</v>
      </c>
      <c r="M943" s="95">
        <f>Raw!I943+Raw!R943</f>
        <v>2560</v>
      </c>
      <c r="N943" s="95">
        <f>Raw!M943</f>
        <v>56811</v>
      </c>
      <c r="O943" s="95">
        <f t="shared" si="242"/>
        <v>13232.533273883897</v>
      </c>
      <c r="P943" s="95">
        <f>Raw!O943</f>
        <v>57651</v>
      </c>
      <c r="Q943" s="113">
        <f>E943-(Raw!L943-Raw!P943)</f>
        <v>104264</v>
      </c>
      <c r="R943" s="95">
        <f>Raw!S943+Raw!T943</f>
        <v>26949</v>
      </c>
      <c r="S943" s="95">
        <f>Raw!S943/(Clean!R943/Raw!O943)</f>
        <v>57817.862518089722</v>
      </c>
      <c r="T943" s="95">
        <f>Raw!Q943</f>
        <v>29997</v>
      </c>
      <c r="U943" s="95">
        <f>Raw!U943-Raw!U944</f>
        <v>-261256</v>
      </c>
      <c r="V943" s="95">
        <f>Raw!V943-Raw!W943</f>
        <v>159139</v>
      </c>
      <c r="W943" s="95">
        <f t="shared" si="232"/>
        <v>103240</v>
      </c>
      <c r="X943" s="95">
        <f>Raw!X943</f>
        <v>2259759</v>
      </c>
      <c r="Y943" s="95">
        <f>Raw!Y943</f>
        <v>159774</v>
      </c>
      <c r="Z943" s="95">
        <f>Raw!Z943</f>
        <v>508850</v>
      </c>
      <c r="AA943" s="95">
        <f>Raw!AA943</f>
        <v>-173566</v>
      </c>
    </row>
    <row r="944" spans="1:27" x14ac:dyDescent="0.3">
      <c r="A944" s="85">
        <v>943</v>
      </c>
      <c r="B944" s="85" t="s">
        <v>366</v>
      </c>
      <c r="C944" s="85" t="s">
        <v>69</v>
      </c>
      <c r="D944" s="85">
        <v>2016</v>
      </c>
      <c r="E944" s="112">
        <f>Raw!E944+Raw!J944+Raw!K944+Raw!N944</f>
        <v>1070340</v>
      </c>
      <c r="F944" s="4">
        <f t="shared" si="230"/>
        <v>402140</v>
      </c>
      <c r="G944" s="94">
        <f t="shared" si="241"/>
        <v>423606.30515138828</v>
      </c>
      <c r="H944" s="94">
        <f>Raw!E944</f>
        <v>1043090</v>
      </c>
      <c r="I944" s="94">
        <f t="shared" si="231"/>
        <v>369892</v>
      </c>
      <c r="J944" s="94">
        <f>Raw!F944</f>
        <v>899563</v>
      </c>
      <c r="K944" s="95">
        <f>Raw!G944</f>
        <v>53802</v>
      </c>
      <c r="L944" s="95">
        <f>Raw!H944</f>
        <v>0</v>
      </c>
      <c r="M944" s="95">
        <f>Raw!I944+Raw!R944</f>
        <v>2952</v>
      </c>
      <c r="N944" s="95">
        <f>Raw!M944</f>
        <v>44983</v>
      </c>
      <c r="O944" s="95">
        <f t="shared" si="242"/>
        <v>13232.533273883897</v>
      </c>
      <c r="P944" s="95">
        <f>Raw!O944</f>
        <v>48350</v>
      </c>
      <c r="Q944" s="113">
        <f>E944-(Raw!L944-Raw!P944)</f>
        <v>90480</v>
      </c>
      <c r="R944" s="95">
        <f>Raw!S944+Raw!T944</f>
        <v>18246</v>
      </c>
      <c r="S944" s="95">
        <f>Raw!S944/(Clean!R944/Raw!O944)</f>
        <v>48434.796667762799</v>
      </c>
      <c r="T944" s="95">
        <f>Raw!Q944</f>
        <v>29328</v>
      </c>
      <c r="U944" s="95">
        <f>Raw!U944-Raw!U945</f>
        <v>623676</v>
      </c>
      <c r="V944" s="95">
        <f>Raw!V944-Raw!W944</f>
        <v>55899</v>
      </c>
      <c r="W944" s="95">
        <f t="shared" si="232"/>
        <v>-206454</v>
      </c>
      <c r="X944" s="95">
        <f>Raw!X944</f>
        <v>2520154</v>
      </c>
      <c r="Y944" s="95">
        <f>Raw!Y944</f>
        <v>138449</v>
      </c>
      <c r="Z944" s="95">
        <f>Raw!Z944</f>
        <v>377676</v>
      </c>
      <c r="AA944" s="95">
        <f>Raw!AA944</f>
        <v>-8880</v>
      </c>
    </row>
    <row r="945" spans="1:27" x14ac:dyDescent="0.3">
      <c r="A945" s="85">
        <v>944</v>
      </c>
      <c r="B945" s="85" t="s">
        <v>366</v>
      </c>
      <c r="C945" s="85" t="s">
        <v>69</v>
      </c>
      <c r="D945" s="85">
        <v>2015</v>
      </c>
      <c r="E945" s="112">
        <f>Raw!E945+Raw!J945+Raw!K945+Raw!N945</f>
        <v>668200</v>
      </c>
      <c r="F945" s="4">
        <f t="shared" si="230"/>
        <v>62191</v>
      </c>
      <c r="G945" s="94">
        <f t="shared" si="241"/>
        <v>423606.30515138828</v>
      </c>
      <c r="H945" s="94">
        <f>Raw!E945</f>
        <v>673198</v>
      </c>
      <c r="I945" s="94">
        <f t="shared" si="231"/>
        <v>67126</v>
      </c>
      <c r="J945" s="94">
        <f>Raw!F945</f>
        <v>604079</v>
      </c>
      <c r="K945" s="95">
        <f>Raw!G945</f>
        <v>34755</v>
      </c>
      <c r="L945" s="95">
        <f>Raw!H945</f>
        <v>0</v>
      </c>
      <c r="M945" s="95">
        <f>Raw!I945+Raw!R945</f>
        <v>3781</v>
      </c>
      <c r="N945" s="95">
        <f>Raw!M945</f>
        <v>21672</v>
      </c>
      <c r="O945" s="95">
        <f t="shared" si="242"/>
        <v>13232.533273883897</v>
      </c>
      <c r="P945" s="95">
        <f>Raw!O945</f>
        <v>20963</v>
      </c>
      <c r="Q945" s="113">
        <f>E945-(Raw!L945-Raw!P945)</f>
        <v>22843</v>
      </c>
      <c r="R945" s="95">
        <f>Raw!S945+Raw!T945</f>
        <v>6170</v>
      </c>
      <c r="S945" s="95">
        <f>Raw!S945/(Clean!R945/Raw!O945)</f>
        <v>21068.32463533225</v>
      </c>
      <c r="T945" s="95">
        <f>Raw!Q945</f>
        <v>14758</v>
      </c>
      <c r="U945" s="95">
        <f>Raw!U945-Raw!U946</f>
        <v>19133</v>
      </c>
      <c r="V945" s="95">
        <f>Raw!V945-Raw!W945</f>
        <v>262353</v>
      </c>
      <c r="W945" s="95">
        <f t="shared" si="232"/>
        <v>224178</v>
      </c>
      <c r="X945" s="95">
        <f>Raw!X945</f>
        <v>1564386</v>
      </c>
      <c r="Y945" s="95">
        <f>Raw!Y945</f>
        <v>111742</v>
      </c>
      <c r="Z945" s="95">
        <f>Raw!Z945</f>
        <v>287681</v>
      </c>
      <c r="AA945" s="95">
        <f>Raw!AA945</f>
        <v>-7054</v>
      </c>
    </row>
    <row r="946" spans="1:27" x14ac:dyDescent="0.3">
      <c r="A946" s="85">
        <v>945</v>
      </c>
      <c r="B946" s="85" t="s">
        <v>366</v>
      </c>
      <c r="C946" s="85" t="s">
        <v>69</v>
      </c>
      <c r="D946" s="85">
        <v>2014</v>
      </c>
      <c r="E946" s="112">
        <f>Raw!E946+Raw!J946+Raw!K946+Raw!N946</f>
        <v>606009</v>
      </c>
      <c r="F946" s="4">
        <f t="shared" si="230"/>
        <v>9316</v>
      </c>
      <c r="G946" s="94">
        <f t="shared" si="241"/>
        <v>423606.30515138828</v>
      </c>
      <c r="H946" s="94">
        <f>Raw!E946</f>
        <v>606072</v>
      </c>
      <c r="I946" s="94">
        <f t="shared" si="231"/>
        <v>8236</v>
      </c>
      <c r="J946" s="94">
        <f>Raw!F946</f>
        <v>526690</v>
      </c>
      <c r="K946" s="95">
        <f>Raw!G946</f>
        <v>48202</v>
      </c>
      <c r="L946" s="95">
        <f>Raw!H946</f>
        <v>0</v>
      </c>
      <c r="M946" s="95">
        <f>Raw!I946+Raw!R946</f>
        <v>4939</v>
      </c>
      <c r="N946" s="95">
        <f>Raw!M946</f>
        <v>20111</v>
      </c>
      <c r="O946" s="95">
        <f t="shared" si="242"/>
        <v>13232.533273883897</v>
      </c>
      <c r="P946" s="95">
        <f>Raw!O946</f>
        <v>23395</v>
      </c>
      <c r="Q946" s="113">
        <f>E946-(Raw!L946-Raw!P946)</f>
        <v>26277</v>
      </c>
      <c r="R946" s="95">
        <f>Raw!S946+Raw!T946</f>
        <v>6229</v>
      </c>
      <c r="S946" s="95">
        <f>Raw!S946/(Clean!R946/Raw!O946)</f>
        <v>23695.465564296035</v>
      </c>
      <c r="T946" s="95">
        <f>Raw!Q946</f>
        <v>17146</v>
      </c>
      <c r="U946" s="95">
        <f>Raw!U946-Raw!U947</f>
        <v>2440</v>
      </c>
      <c r="V946" s="95">
        <f>Raw!V946-Raw!W946</f>
        <v>38175</v>
      </c>
      <c r="W946" s="95">
        <f t="shared" si="232"/>
        <v>-210586</v>
      </c>
      <c r="X946" s="95">
        <f>Raw!X946</f>
        <v>1611649</v>
      </c>
      <c r="Y946" s="95">
        <f>Raw!Y946</f>
        <v>100328</v>
      </c>
      <c r="Z946" s="95">
        <f>Raw!Z946</f>
        <v>352580</v>
      </c>
      <c r="AA946" s="95">
        <f>Raw!AA946</f>
        <v>92618</v>
      </c>
    </row>
    <row r="947" spans="1:27" ht="15" thickBot="1" x14ac:dyDescent="0.35">
      <c r="A947" s="93">
        <v>946</v>
      </c>
      <c r="B947" s="93" t="s">
        <v>366</v>
      </c>
      <c r="C947" s="93" t="s">
        <v>69</v>
      </c>
      <c r="D947" s="93">
        <v>2013</v>
      </c>
      <c r="E947" s="112">
        <f>Raw!E947+Raw!J947+Raw!K947+Raw!N947</f>
        <v>596693</v>
      </c>
      <c r="F947" s="4">
        <f t="shared" si="230"/>
        <v>-203164</v>
      </c>
      <c r="G947" s="94">
        <f t="shared" si="241"/>
        <v>423606.30515138828</v>
      </c>
      <c r="H947" s="94">
        <f>Raw!E947</f>
        <v>597836</v>
      </c>
      <c r="I947" s="94">
        <f t="shared" si="231"/>
        <v>-208486</v>
      </c>
      <c r="J947" s="94">
        <f>Raw!F947</f>
        <v>522438</v>
      </c>
      <c r="K947" s="95">
        <f>Raw!G947</f>
        <v>43752</v>
      </c>
      <c r="L947" s="95">
        <f>Raw!H947</f>
        <v>0</v>
      </c>
      <c r="M947" s="95">
        <f>Raw!I947+Raw!R947</f>
        <v>148</v>
      </c>
      <c r="N947" s="95">
        <f>Raw!M947</f>
        <v>15486</v>
      </c>
      <c r="O947" s="95">
        <f t="shared" si="242"/>
        <v>13232.533273883897</v>
      </c>
      <c r="P947" s="95">
        <f>Raw!O947</f>
        <v>16196</v>
      </c>
      <c r="Q947" s="113">
        <f>E947-(Raw!L947-Raw!P947)</f>
        <v>19121</v>
      </c>
      <c r="R947" s="95">
        <f>Raw!S947+Raw!T947</f>
        <v>4779</v>
      </c>
      <c r="S947" s="95">
        <f>Raw!S947/(Clean!R947/Raw!O947)</f>
        <v>16684.015065913369</v>
      </c>
      <c r="T947" s="95">
        <f>Raw!Q947</f>
        <v>11961</v>
      </c>
      <c r="U947" s="95">
        <f>Raw!U947-Raw!U948</f>
        <v>-1421180</v>
      </c>
      <c r="V947" s="95">
        <f>Raw!V947-Raw!W947</f>
        <v>248761</v>
      </c>
      <c r="W947" s="95">
        <f t="shared" si="232"/>
        <v>-904618</v>
      </c>
      <c r="X947" s="95">
        <f>Raw!X947</f>
        <v>1488386</v>
      </c>
      <c r="Y947" s="95">
        <f>Raw!Y947</f>
        <v>42418</v>
      </c>
      <c r="Z947" s="95">
        <f>Raw!Z947</f>
        <v>346096</v>
      </c>
      <c r="AA947" s="95">
        <f>Raw!AA947</f>
        <v>48194</v>
      </c>
    </row>
    <row r="948" spans="1:27" ht="15" thickTop="1" x14ac:dyDescent="0.3">
      <c r="A948" s="88">
        <v>947</v>
      </c>
      <c r="B948" s="88" t="s">
        <v>366</v>
      </c>
      <c r="C948" s="88" t="s">
        <v>135</v>
      </c>
      <c r="D948" s="88">
        <v>2023</v>
      </c>
      <c r="E948" s="112">
        <f>Raw!E948+Raw!J948+Raw!K948+Raw!N948</f>
        <v>799857</v>
      </c>
      <c r="F948" s="4">
        <f t="shared" si="230"/>
        <v>334092</v>
      </c>
      <c r="G948" s="94">
        <f t="shared" si="233"/>
        <v>207100.29345931241</v>
      </c>
      <c r="H948" s="94">
        <f>Raw!E948</f>
        <v>806322</v>
      </c>
      <c r="I948" s="94">
        <f t="shared" si="231"/>
        <v>292112</v>
      </c>
      <c r="J948" s="94">
        <f>Raw!F948</f>
        <v>542472</v>
      </c>
      <c r="K948" s="95">
        <f>Raw!G948</f>
        <v>72543</v>
      </c>
      <c r="L948" s="95">
        <f>Raw!H948</f>
        <v>0</v>
      </c>
      <c r="M948" s="95">
        <f>Raw!I948+Raw!R948</f>
        <v>2694</v>
      </c>
      <c r="N948" s="95">
        <f>Raw!M948</f>
        <v>177787</v>
      </c>
      <c r="O948" s="95">
        <f t="shared" si="234"/>
        <v>49460.318128104809</v>
      </c>
      <c r="P948" s="95">
        <f>Raw!O948</f>
        <v>177221</v>
      </c>
      <c r="Q948" s="113">
        <f>E948-(Raw!L948-Raw!P948)</f>
        <v>207395</v>
      </c>
      <c r="R948" s="95">
        <f>Raw!S948+Raw!T948</f>
        <v>36073</v>
      </c>
      <c r="S948" s="95">
        <f>Raw!S948/(Clean!R948/Raw!O948)</f>
        <v>142084.34399689519</v>
      </c>
      <c r="T948" s="95">
        <f>Raw!Q948</f>
        <v>140972</v>
      </c>
      <c r="U948" s="95">
        <f>Raw!U948-Raw!U949</f>
        <v>-246007</v>
      </c>
      <c r="V948" s="95">
        <f>Raw!V948-Raw!W948</f>
        <v>1153379</v>
      </c>
      <c r="W948" s="95">
        <f t="shared" si="232"/>
        <v>30759</v>
      </c>
      <c r="X948" s="95">
        <f>Raw!X948</f>
        <v>3368739</v>
      </c>
      <c r="Y948" s="95">
        <f>Raw!Y948</f>
        <v>15620</v>
      </c>
      <c r="Z948" s="95">
        <f>Raw!Z948</f>
        <v>417546</v>
      </c>
      <c r="AA948" s="95">
        <f>Raw!AA948</f>
        <v>-310676</v>
      </c>
    </row>
    <row r="949" spans="1:27" x14ac:dyDescent="0.3">
      <c r="A949" s="85">
        <v>948</v>
      </c>
      <c r="B949" s="85" t="s">
        <v>366</v>
      </c>
      <c r="C949" s="85" t="s">
        <v>135</v>
      </c>
      <c r="D949" s="85">
        <v>2022</v>
      </c>
      <c r="E949" s="112">
        <f>Raw!E949+Raw!J949+Raw!K949+Raw!N949</f>
        <v>465765</v>
      </c>
      <c r="F949" s="4">
        <f t="shared" si="230"/>
        <v>321264</v>
      </c>
      <c r="G949" s="94">
        <f t="shared" ref="G949:G958" si="243">G948</f>
        <v>207100.29345931241</v>
      </c>
      <c r="H949" s="94">
        <f>Raw!E949</f>
        <v>514210</v>
      </c>
      <c r="I949" s="94">
        <f t="shared" si="231"/>
        <v>313343</v>
      </c>
      <c r="J949" s="94">
        <f>Raw!F949</f>
        <v>357968</v>
      </c>
      <c r="K949" s="95">
        <f>Raw!G949</f>
        <v>53952</v>
      </c>
      <c r="L949" s="95">
        <f>Raw!H949</f>
        <v>0</v>
      </c>
      <c r="M949" s="95">
        <f>Raw!I949+Raw!R949</f>
        <v>2028</v>
      </c>
      <c r="N949" s="95">
        <f>Raw!M949</f>
        <v>110438</v>
      </c>
      <c r="O949" s="95">
        <f t="shared" ref="O949:O958" si="244">O948</f>
        <v>49460.318128104809</v>
      </c>
      <c r="P949" s="95">
        <f>Raw!O949</f>
        <v>96511</v>
      </c>
      <c r="Q949" s="113">
        <f>E949-(Raw!L949-Raw!P949)</f>
        <v>85065</v>
      </c>
      <c r="R949" s="95">
        <f>Raw!S949+Raw!T949</f>
        <v>23072</v>
      </c>
      <c r="S949" s="95">
        <f>Raw!S949/(Clean!R949/Raw!O949)</f>
        <v>159181.24107142858</v>
      </c>
      <c r="T949" s="95">
        <f>Raw!Q949</f>
        <v>73392</v>
      </c>
      <c r="U949" s="95">
        <f>Raw!U949-Raw!U950</f>
        <v>1998375</v>
      </c>
      <c r="V949" s="95">
        <f>Raw!V949-Raw!W949</f>
        <v>1122620</v>
      </c>
      <c r="W949" s="95">
        <f t="shared" si="232"/>
        <v>224547</v>
      </c>
      <c r="X949" s="95">
        <f>Raw!X949</f>
        <v>3713348</v>
      </c>
      <c r="Y949" s="95">
        <f>Raw!Y949</f>
        <v>19651</v>
      </c>
      <c r="Z949" s="95">
        <f>Raw!Z949</f>
        <v>243968</v>
      </c>
      <c r="AA949" s="95">
        <f>Raw!AA949</f>
        <v>-214344</v>
      </c>
    </row>
    <row r="950" spans="1:27" x14ac:dyDescent="0.3">
      <c r="A950" s="85">
        <v>949</v>
      </c>
      <c r="B950" s="85" t="s">
        <v>366</v>
      </c>
      <c r="C950" s="85" t="s">
        <v>135</v>
      </c>
      <c r="D950" s="85">
        <v>2021</v>
      </c>
      <c r="E950" s="112">
        <f>Raw!E950+Raw!J950+Raw!K950+Raw!N950</f>
        <v>144501</v>
      </c>
      <c r="F950" s="4">
        <f t="shared" si="230"/>
        <v>30048</v>
      </c>
      <c r="G950" s="94">
        <f t="shared" si="243"/>
        <v>207100.29345931241</v>
      </c>
      <c r="H950" s="94">
        <f>Raw!E950</f>
        <v>200867</v>
      </c>
      <c r="I950" s="94">
        <f t="shared" si="231"/>
        <v>78792</v>
      </c>
      <c r="J950" s="94">
        <f>Raw!F950</f>
        <v>105665</v>
      </c>
      <c r="K950" s="95">
        <f>Raw!G950</f>
        <v>22672</v>
      </c>
      <c r="L950" s="95">
        <f>Raw!H950</f>
        <v>0</v>
      </c>
      <c r="M950" s="95">
        <f>Raw!I950+Raw!R950</f>
        <v>11352</v>
      </c>
      <c r="N950" s="95">
        <f>Raw!M950</f>
        <v>90373</v>
      </c>
      <c r="O950" s="95">
        <f t="shared" si="244"/>
        <v>49460.318128104809</v>
      </c>
      <c r="P950" s="95">
        <f>Raw!O950</f>
        <v>79256</v>
      </c>
      <c r="Q950" s="113">
        <f>E950-(Raw!L950-Raw!P950)</f>
        <v>52001</v>
      </c>
      <c r="R950" s="95">
        <f>Raw!S950+Raw!T950</f>
        <v>17994</v>
      </c>
      <c r="S950" s="95">
        <f>Raw!S950/(Clean!R950/Raw!O950)</f>
        <v>79256</v>
      </c>
      <c r="T950" s="95">
        <f>Raw!Q950</f>
        <v>61202</v>
      </c>
      <c r="U950" s="95">
        <f>Raw!U950-Raw!U951</f>
        <v>93503</v>
      </c>
      <c r="V950" s="95">
        <f>Raw!V950-Raw!W950</f>
        <v>898073</v>
      </c>
      <c r="W950" s="95">
        <f t="shared" si="232"/>
        <v>168892</v>
      </c>
      <c r="X950" s="95">
        <f>Raw!X950</f>
        <v>1519857</v>
      </c>
      <c r="Y950" s="95">
        <f>Raw!Y950</f>
        <v>6605</v>
      </c>
      <c r="Z950" s="95">
        <f>Raw!Z950</f>
        <v>541262</v>
      </c>
      <c r="AA950" s="95">
        <f>Raw!AA950</f>
        <v>-83905</v>
      </c>
    </row>
    <row r="951" spans="1:27" x14ac:dyDescent="0.3">
      <c r="A951" s="85">
        <v>950</v>
      </c>
      <c r="B951" s="85" t="s">
        <v>366</v>
      </c>
      <c r="C951" s="85" t="s">
        <v>135</v>
      </c>
      <c r="D951" s="85">
        <v>2020</v>
      </c>
      <c r="E951" s="112">
        <f>Raw!E951+Raw!J951+Raw!K951+Raw!N951</f>
        <v>114453</v>
      </c>
      <c r="F951" s="4">
        <f t="shared" si="230"/>
        <v>-216041</v>
      </c>
      <c r="G951" s="94">
        <f t="shared" si="243"/>
        <v>207100.29345931241</v>
      </c>
      <c r="H951" s="94">
        <f>Raw!E951</f>
        <v>122075</v>
      </c>
      <c r="I951" s="94">
        <f t="shared" si="231"/>
        <v>-207931</v>
      </c>
      <c r="J951" s="94">
        <f>Raw!F951</f>
        <v>68864</v>
      </c>
      <c r="K951" s="95">
        <f>Raw!G951</f>
        <v>43524</v>
      </c>
      <c r="L951" s="95">
        <f>Raw!H951</f>
        <v>0</v>
      </c>
      <c r="M951" s="95">
        <f>Raw!I951+Raw!R951</f>
        <v>1290</v>
      </c>
      <c r="N951" s="95">
        <f>Raw!M951</f>
        <v>15643</v>
      </c>
      <c r="O951" s="95">
        <f t="shared" si="244"/>
        <v>49460.318128104809</v>
      </c>
      <c r="P951" s="95">
        <f>Raw!O951</f>
        <v>17560</v>
      </c>
      <c r="Q951" s="113">
        <f>E951-(Raw!L951-Raw!P951)</f>
        <v>11665</v>
      </c>
      <c r="R951" s="95">
        <f>Raw!S951+Raw!T951</f>
        <v>3645</v>
      </c>
      <c r="S951" s="95">
        <f>Raw!S951/(Clean!R951/Raw!O951)</f>
        <v>19400.307270233196</v>
      </c>
      <c r="T951" s="95">
        <f>Raw!Q951</f>
        <v>13852</v>
      </c>
      <c r="U951" s="95">
        <f>Raw!U951-Raw!U952</f>
        <v>169571</v>
      </c>
      <c r="V951" s="95">
        <f>Raw!V951-Raw!W951</f>
        <v>729181</v>
      </c>
      <c r="W951" s="95">
        <f t="shared" si="232"/>
        <v>457279</v>
      </c>
      <c r="X951" s="95">
        <f>Raw!X951</f>
        <v>1331255</v>
      </c>
      <c r="Y951" s="95">
        <f>Raw!Y951</f>
        <v>145818</v>
      </c>
      <c r="Z951" s="95">
        <f>Raw!Z951</f>
        <v>203251</v>
      </c>
      <c r="AA951" s="95">
        <f>Raw!AA951</f>
        <v>-163402</v>
      </c>
    </row>
    <row r="952" spans="1:27" x14ac:dyDescent="0.3">
      <c r="A952" s="85">
        <v>951</v>
      </c>
      <c r="B952" s="85" t="s">
        <v>366</v>
      </c>
      <c r="C952" s="85" t="s">
        <v>135</v>
      </c>
      <c r="D952" s="85">
        <v>2019</v>
      </c>
      <c r="E952" s="112">
        <f>Raw!E952+Raw!J952+Raw!K952+Raw!N952</f>
        <v>330494</v>
      </c>
      <c r="F952" s="4">
        <f t="shared" si="230"/>
        <v>48796</v>
      </c>
      <c r="G952" s="94">
        <f t="shared" si="243"/>
        <v>207100.29345931241</v>
      </c>
      <c r="H952" s="94">
        <f>Raw!E952</f>
        <v>330006</v>
      </c>
      <c r="I952" s="94">
        <f t="shared" si="231"/>
        <v>39701</v>
      </c>
      <c r="J952" s="94">
        <f>Raw!F952</f>
        <v>215439</v>
      </c>
      <c r="K952" s="95">
        <f>Raw!G952</f>
        <v>46029</v>
      </c>
      <c r="L952" s="95">
        <f>Raw!H952</f>
        <v>0</v>
      </c>
      <c r="M952" s="95">
        <f>Raw!I952+Raw!R952</f>
        <v>3546</v>
      </c>
      <c r="N952" s="95">
        <f>Raw!M952</f>
        <v>64353</v>
      </c>
      <c r="O952" s="95">
        <f t="shared" si="244"/>
        <v>49460.318128104809</v>
      </c>
      <c r="P952" s="95">
        <f>Raw!O952</f>
        <v>65266</v>
      </c>
      <c r="Q952" s="113">
        <f>E952-(Raw!L952-Raw!P952)</f>
        <v>78994</v>
      </c>
      <c r="R952" s="95">
        <f>Raw!S952+Raw!T952</f>
        <v>14153</v>
      </c>
      <c r="S952" s="95">
        <f>Raw!S952/(Clean!R952/Raw!O952)</f>
        <v>70440.058644810284</v>
      </c>
      <c r="T952" s="95">
        <f>Raw!Q952</f>
        <v>50281</v>
      </c>
      <c r="U952" s="95">
        <f>Raw!U952-Raw!U953</f>
        <v>22198</v>
      </c>
      <c r="V952" s="95">
        <f>Raw!V952-Raw!W952</f>
        <v>271902</v>
      </c>
      <c r="W952" s="95">
        <f t="shared" si="232"/>
        <v>21888</v>
      </c>
      <c r="X952" s="95">
        <f>Raw!X952</f>
        <v>1025506</v>
      </c>
      <c r="Y952" s="95">
        <f>Raw!Y952</f>
        <v>170133</v>
      </c>
      <c r="Z952" s="95">
        <f>Raw!Z952</f>
        <v>145616</v>
      </c>
      <c r="AA952" s="95">
        <f>Raw!AA952</f>
        <v>-19883</v>
      </c>
    </row>
    <row r="953" spans="1:27" x14ac:dyDescent="0.3">
      <c r="A953" s="85">
        <v>952</v>
      </c>
      <c r="B953" s="85" t="s">
        <v>366</v>
      </c>
      <c r="C953" s="85" t="s">
        <v>135</v>
      </c>
      <c r="D953" s="85">
        <v>2018</v>
      </c>
      <c r="E953" s="112">
        <f>Raw!E953+Raw!J953+Raw!K953+Raw!N953</f>
        <v>281698</v>
      </c>
      <c r="F953" s="4">
        <f t="shared" si="230"/>
        <v>-258961</v>
      </c>
      <c r="G953" s="94">
        <f t="shared" si="243"/>
        <v>207100.29345931241</v>
      </c>
      <c r="H953" s="94">
        <f>Raw!E953</f>
        <v>290305</v>
      </c>
      <c r="I953" s="94">
        <f t="shared" si="231"/>
        <v>-251934</v>
      </c>
      <c r="J953" s="94">
        <f>Raw!F953</f>
        <v>234507</v>
      </c>
      <c r="K953" s="95">
        <f>Raw!G953</f>
        <v>30481</v>
      </c>
      <c r="L953" s="95">
        <f>Raw!H953</f>
        <v>0</v>
      </c>
      <c r="M953" s="95">
        <f>Raw!I953+Raw!R953</f>
        <v>2047</v>
      </c>
      <c r="N953" s="95">
        <f>Raw!M953</f>
        <v>27875</v>
      </c>
      <c r="O953" s="95">
        <f t="shared" si="244"/>
        <v>49460.318128104809</v>
      </c>
      <c r="P953" s="95">
        <f>Raw!O953</f>
        <v>28731</v>
      </c>
      <c r="Q953" s="113">
        <f>E953-(Raw!L953-Raw!P953)</f>
        <v>26067</v>
      </c>
      <c r="R953" s="95">
        <f>Raw!S953+Raw!T953</f>
        <v>6799</v>
      </c>
      <c r="S953" s="95">
        <f>Raw!S953/(Clean!R953/Raw!O953)</f>
        <v>30746.691572290045</v>
      </c>
      <c r="T953" s="95">
        <f>Raw!Q953</f>
        <v>21077</v>
      </c>
      <c r="U953" s="95">
        <f>Raw!U953-Raw!U954</f>
        <v>92249</v>
      </c>
      <c r="V953" s="95">
        <f>Raw!V953-Raw!W953</f>
        <v>250014</v>
      </c>
      <c r="W953" s="95">
        <f t="shared" si="232"/>
        <v>-33463</v>
      </c>
      <c r="X953" s="95">
        <f>Raw!X953</f>
        <v>843835</v>
      </c>
      <c r="Y953" s="95">
        <f>Raw!Y953</f>
        <v>142896</v>
      </c>
      <c r="Z953" s="95">
        <f>Raw!Z953</f>
        <v>97346</v>
      </c>
      <c r="AA953" s="95">
        <f>Raw!AA953</f>
        <v>-181643</v>
      </c>
    </row>
    <row r="954" spans="1:27" x14ac:dyDescent="0.3">
      <c r="A954" s="85">
        <v>953</v>
      </c>
      <c r="B954" s="85" t="s">
        <v>366</v>
      </c>
      <c r="C954" s="85" t="s">
        <v>135</v>
      </c>
      <c r="D954" s="85">
        <v>2017</v>
      </c>
      <c r="E954" s="112">
        <f>Raw!E954+Raw!J954+Raw!K954+Raw!N954</f>
        <v>540659</v>
      </c>
      <c r="F954" s="4">
        <f t="shared" si="230"/>
        <v>-14765</v>
      </c>
      <c r="G954" s="94">
        <f t="shared" si="243"/>
        <v>207100.29345931241</v>
      </c>
      <c r="H954" s="94">
        <f>Raw!E954</f>
        <v>542239</v>
      </c>
      <c r="I954" s="94">
        <f t="shared" si="231"/>
        <v>-14803</v>
      </c>
      <c r="J954" s="94">
        <f>Raw!F954</f>
        <v>457728</v>
      </c>
      <c r="K954" s="95">
        <f>Raw!G954</f>
        <v>29336</v>
      </c>
      <c r="L954" s="95">
        <f>Raw!H954</f>
        <v>0</v>
      </c>
      <c r="M954" s="95">
        <f>Raw!I954+Raw!R954</f>
        <v>682</v>
      </c>
      <c r="N954" s="95">
        <f>Raw!M954</f>
        <v>51611</v>
      </c>
      <c r="O954" s="95">
        <f t="shared" si="244"/>
        <v>49460.318128104809</v>
      </c>
      <c r="P954" s="95">
        <f>Raw!O954</f>
        <v>54422</v>
      </c>
      <c r="Q954" s="113">
        <f>E954-(Raw!L954-Raw!P954)</f>
        <v>60950</v>
      </c>
      <c r="R954" s="95">
        <f>Raw!S954+Raw!T954</f>
        <v>10919</v>
      </c>
      <c r="S954" s="95">
        <f>Raw!S954/(Clean!R954/Raw!O954)</f>
        <v>54422</v>
      </c>
      <c r="T954" s="95">
        <f>Raw!Q954</f>
        <v>43501</v>
      </c>
      <c r="U954" s="95">
        <f>Raw!U954-Raw!U955</f>
        <v>-320486</v>
      </c>
      <c r="V954" s="95">
        <f>Raw!V954-Raw!W954</f>
        <v>283477</v>
      </c>
      <c r="W954" s="95">
        <f t="shared" si="232"/>
        <v>69493</v>
      </c>
      <c r="X954" s="95">
        <f>Raw!X954</f>
        <v>785519</v>
      </c>
      <c r="Y954" s="95">
        <f>Raw!Y954</f>
        <v>25065</v>
      </c>
      <c r="Z954" s="95">
        <f>Raw!Z954</f>
        <v>75818</v>
      </c>
      <c r="AA954" s="95">
        <f>Raw!AA954</f>
        <v>40458</v>
      </c>
    </row>
    <row r="955" spans="1:27" x14ac:dyDescent="0.3">
      <c r="A955" s="85">
        <v>954</v>
      </c>
      <c r="B955" s="85" t="s">
        <v>366</v>
      </c>
      <c r="C955" s="85" t="s">
        <v>135</v>
      </c>
      <c r="D955" s="85">
        <v>2016</v>
      </c>
      <c r="E955" s="112">
        <f>Raw!E955+Raw!J955+Raw!K955+Raw!N955</f>
        <v>555424</v>
      </c>
      <c r="F955" s="4">
        <f t="shared" si="230"/>
        <v>81707</v>
      </c>
      <c r="G955" s="94">
        <f t="shared" si="243"/>
        <v>207100.29345931241</v>
      </c>
      <c r="H955" s="94">
        <f>Raw!E955</f>
        <v>557042</v>
      </c>
      <c r="I955" s="94">
        <f t="shared" si="231"/>
        <v>80005</v>
      </c>
      <c r="J955" s="94">
        <f>Raw!F955</f>
        <v>433356</v>
      </c>
      <c r="K955" s="95">
        <f>Raw!G955</f>
        <v>31465</v>
      </c>
      <c r="L955" s="95">
        <f>Raw!H955</f>
        <v>0</v>
      </c>
      <c r="M955" s="95">
        <f>Raw!I955+Raw!R955</f>
        <v>88</v>
      </c>
      <c r="N955" s="95">
        <f>Raw!M955</f>
        <v>93082</v>
      </c>
      <c r="O955" s="95">
        <f t="shared" si="244"/>
        <v>49460.318128104809</v>
      </c>
      <c r="P955" s="95">
        <f>Raw!O955</f>
        <v>94155</v>
      </c>
      <c r="Q955" s="113">
        <f>E955-(Raw!L955-Raw!P955)</f>
        <v>110291</v>
      </c>
      <c r="R955" s="95">
        <f>Raw!S955+Raw!T955</f>
        <v>18827</v>
      </c>
      <c r="S955" s="95">
        <f>Raw!S955/(Clean!R955/Raw!O955)</f>
        <v>94155</v>
      </c>
      <c r="T955" s="95">
        <f>Raw!Q955</f>
        <v>75304</v>
      </c>
      <c r="U955" s="95">
        <f>Raw!U955-Raw!U956</f>
        <v>-50949</v>
      </c>
      <c r="V955" s="95">
        <f>Raw!V955-Raw!W955</f>
        <v>213984</v>
      </c>
      <c r="W955" s="95">
        <f t="shared" si="232"/>
        <v>102260</v>
      </c>
      <c r="X955" s="95">
        <f>Raw!X955</f>
        <v>1154089</v>
      </c>
      <c r="Y955" s="95">
        <f>Raw!Y955</f>
        <v>36908</v>
      </c>
      <c r="Z955" s="95">
        <f>Raw!Z955</f>
        <v>103769</v>
      </c>
      <c r="AA955" s="95">
        <f>Raw!AA955</f>
        <v>99206</v>
      </c>
    </row>
    <row r="956" spans="1:27" x14ac:dyDescent="0.3">
      <c r="A956" s="85">
        <v>955</v>
      </c>
      <c r="B956" s="85" t="s">
        <v>366</v>
      </c>
      <c r="C956" s="85" t="s">
        <v>135</v>
      </c>
      <c r="D956" s="85">
        <v>2015</v>
      </c>
      <c r="E956" s="112">
        <f>Raw!E956+Raw!J956+Raw!K956+Raw!N956</f>
        <v>473717</v>
      </c>
      <c r="F956" s="4">
        <f t="shared" si="230"/>
        <v>-32681</v>
      </c>
      <c r="G956" s="94">
        <f t="shared" si="243"/>
        <v>207100.29345931241</v>
      </c>
      <c r="H956" s="94">
        <f>Raw!E956</f>
        <v>477037</v>
      </c>
      <c r="I956" s="94">
        <f t="shared" si="231"/>
        <v>-29790</v>
      </c>
      <c r="J956" s="94">
        <f>Raw!F956</f>
        <v>390277</v>
      </c>
      <c r="K956" s="95">
        <f>Raw!G956</f>
        <v>41836</v>
      </c>
      <c r="L956" s="95">
        <f>Raw!H956</f>
        <v>0</v>
      </c>
      <c r="M956" s="95">
        <f>Raw!I956+Raw!R956</f>
        <v>110</v>
      </c>
      <c r="N956" s="95">
        <f>Raw!M956</f>
        <v>51663</v>
      </c>
      <c r="O956" s="95">
        <f t="shared" si="244"/>
        <v>49460.318128104809</v>
      </c>
      <c r="P956" s="95">
        <f>Raw!O956</f>
        <v>55083</v>
      </c>
      <c r="Q956" s="113">
        <f>E956-(Raw!L956-Raw!P956)</f>
        <v>60462</v>
      </c>
      <c r="R956" s="95">
        <f>Raw!S956+Raw!T956</f>
        <v>12118</v>
      </c>
      <c r="S956" s="95">
        <f>Raw!S956/(Clean!R956/Raw!O956)</f>
        <v>55083</v>
      </c>
      <c r="T956" s="95">
        <f>Raw!Q956</f>
        <v>42965</v>
      </c>
      <c r="U956" s="95">
        <f>Raw!U956-Raw!U957</f>
        <v>-79842</v>
      </c>
      <c r="V956" s="95">
        <f>Raw!V956-Raw!W956</f>
        <v>111724</v>
      </c>
      <c r="W956" s="95">
        <f t="shared" si="232"/>
        <v>-47413</v>
      </c>
      <c r="X956" s="95">
        <f>Raw!X956</f>
        <v>1232421</v>
      </c>
      <c r="Y956" s="95">
        <f>Raw!Y956</f>
        <v>245446</v>
      </c>
      <c r="Z956" s="95">
        <f>Raw!Z956</f>
        <v>31477</v>
      </c>
      <c r="AA956" s="95">
        <f>Raw!AA956</f>
        <v>32117</v>
      </c>
    </row>
    <row r="957" spans="1:27" x14ac:dyDescent="0.3">
      <c r="A957" s="85">
        <v>956</v>
      </c>
      <c r="B957" s="85" t="s">
        <v>366</v>
      </c>
      <c r="C957" s="85" t="s">
        <v>135</v>
      </c>
      <c r="D957" s="85">
        <v>2014</v>
      </c>
      <c r="E957" s="112">
        <f>Raw!E957+Raw!J957+Raw!K957+Raw!N957</f>
        <v>506398</v>
      </c>
      <c r="F957" s="4">
        <f t="shared" si="230"/>
        <v>42766</v>
      </c>
      <c r="G957" s="94">
        <f t="shared" si="243"/>
        <v>207100.29345931241</v>
      </c>
      <c r="H957" s="94">
        <f>Raw!E957</f>
        <v>506827</v>
      </c>
      <c r="I957" s="94">
        <f t="shared" si="231"/>
        <v>44678</v>
      </c>
      <c r="J957" s="94">
        <f>Raw!F957</f>
        <v>461989</v>
      </c>
      <c r="K957" s="95">
        <f>Raw!G957</f>
        <v>22866</v>
      </c>
      <c r="L957" s="95">
        <f>Raw!H957</f>
        <v>0</v>
      </c>
      <c r="M957" s="95">
        <f>Raw!I957+Raw!R957</f>
        <v>119</v>
      </c>
      <c r="N957" s="95">
        <f>Raw!M957</f>
        <v>21195</v>
      </c>
      <c r="O957" s="95">
        <f t="shared" si="244"/>
        <v>49460.318128104809</v>
      </c>
      <c r="P957" s="95">
        <f>Raw!O957</f>
        <v>22425</v>
      </c>
      <c r="Q957" s="113">
        <f>E957-(Raw!L957-Raw!P957)</f>
        <v>25615</v>
      </c>
      <c r="R957" s="95">
        <f>Raw!S957+Raw!T957</f>
        <v>4849</v>
      </c>
      <c r="S957" s="95">
        <f>Raw!S957/(Clean!R957/Raw!O957)</f>
        <v>22425</v>
      </c>
      <c r="T957" s="95">
        <f>Raw!Q957</f>
        <v>17576</v>
      </c>
      <c r="U957" s="95">
        <f>Raw!U957-Raw!U958</f>
        <v>-201387</v>
      </c>
      <c r="V957" s="95">
        <f>Raw!V957-Raw!W957</f>
        <v>159137</v>
      </c>
      <c r="W957" s="95">
        <f t="shared" si="232"/>
        <v>-30863</v>
      </c>
      <c r="X957" s="95">
        <f>Raw!X957</f>
        <v>1297643</v>
      </c>
      <c r="Y957" s="95">
        <f>Raw!Y957</f>
        <v>245609</v>
      </c>
      <c r="Z957" s="95">
        <f>Raw!Z957</f>
        <v>0</v>
      </c>
      <c r="AA957" s="95">
        <f>Raw!AA957</f>
        <v>438220</v>
      </c>
    </row>
    <row r="958" spans="1:27" ht="15" thickBot="1" x14ac:dyDescent="0.35">
      <c r="A958" s="93">
        <v>957</v>
      </c>
      <c r="B958" s="93" t="s">
        <v>366</v>
      </c>
      <c r="C958" s="93" t="s">
        <v>135</v>
      </c>
      <c r="D958" s="93">
        <v>2013</v>
      </c>
      <c r="E958" s="112">
        <f>Raw!E958+Raw!J958+Raw!K958+Raw!N958</f>
        <v>463632</v>
      </c>
      <c r="F958" s="4">
        <f t="shared" si="230"/>
        <v>-808578</v>
      </c>
      <c r="G958" s="94">
        <f t="shared" si="243"/>
        <v>207100.29345931241</v>
      </c>
      <c r="H958" s="94">
        <f>Raw!E958</f>
        <v>462149</v>
      </c>
      <c r="I958" s="94">
        <f t="shared" si="231"/>
        <v>-821112</v>
      </c>
      <c r="J958" s="94">
        <f>Raw!F958</f>
        <v>424045</v>
      </c>
      <c r="K958" s="95">
        <f>Raw!G958</f>
        <v>21197</v>
      </c>
      <c r="L958" s="95">
        <f>Raw!H958</f>
        <v>0</v>
      </c>
      <c r="M958" s="95">
        <f>Raw!I958+Raw!R958</f>
        <v>119</v>
      </c>
      <c r="N958" s="95">
        <f>Raw!M958</f>
        <v>16842</v>
      </c>
      <c r="O958" s="95">
        <f t="shared" si="244"/>
        <v>49460.318128104809</v>
      </c>
      <c r="P958" s="95">
        <f>Raw!O958</f>
        <v>18919</v>
      </c>
      <c r="Q958" s="113">
        <f>E958-(Raw!L958-Raw!P958)</f>
        <v>22580</v>
      </c>
      <c r="R958" s="95">
        <f>Raw!S958+Raw!T958</f>
        <v>4255</v>
      </c>
      <c r="S958" s="95">
        <f>Raw!S958/(Clean!R958/Raw!O958)</f>
        <v>18919</v>
      </c>
      <c r="T958" s="95">
        <f>Raw!Q958</f>
        <v>14664</v>
      </c>
      <c r="U958" s="95">
        <f>Raw!U958-Raw!U959</f>
        <v>498889</v>
      </c>
      <c r="V958" s="95">
        <f>Raw!V958-Raw!W958</f>
        <v>190000</v>
      </c>
      <c r="W958" s="95">
        <f t="shared" si="232"/>
        <v>112301</v>
      </c>
      <c r="X958" s="95">
        <f>Raw!X958</f>
        <v>1184781</v>
      </c>
      <c r="Y958" s="95">
        <f>Raw!Y958</f>
        <v>101048</v>
      </c>
      <c r="Z958" s="95">
        <f>Raw!Z958</f>
        <v>258270</v>
      </c>
      <c r="AA958" s="95">
        <f>Raw!AA958</f>
        <v>116666</v>
      </c>
    </row>
    <row r="959" spans="1:27" ht="15" thickTop="1" x14ac:dyDescent="0.3">
      <c r="A959" s="88">
        <v>958</v>
      </c>
      <c r="B959" s="88" t="s">
        <v>366</v>
      </c>
      <c r="C959" s="88" t="s">
        <v>209</v>
      </c>
      <c r="D959" s="88">
        <v>2023</v>
      </c>
      <c r="E959" s="112">
        <f>Raw!E959+Raw!J959+Raw!K959+Raw!N959</f>
        <v>1272210</v>
      </c>
      <c r="F959" s="4">
        <f t="shared" si="230"/>
        <v>496106</v>
      </c>
      <c r="G959" s="94">
        <f t="shared" si="233"/>
        <v>217162.39146152552</v>
      </c>
      <c r="H959" s="94">
        <f>Raw!E959</f>
        <v>1283261</v>
      </c>
      <c r="I959" s="94">
        <f t="shared" si="231"/>
        <v>496762</v>
      </c>
      <c r="J959" s="94">
        <f>Raw!F959</f>
        <v>1222011</v>
      </c>
      <c r="K959" s="95">
        <f>Raw!G959</f>
        <v>37024</v>
      </c>
      <c r="L959" s="95">
        <f>Raw!H959</f>
        <v>0</v>
      </c>
      <c r="M959" s="95">
        <f>Raw!I959+Raw!R959</f>
        <v>1097</v>
      </c>
      <c r="N959" s="95">
        <f>Raw!M959</f>
        <v>17813</v>
      </c>
      <c r="O959" s="95">
        <f t="shared" si="234"/>
        <v>4756.2583158052576</v>
      </c>
      <c r="P959" s="95">
        <f>Raw!O959</f>
        <v>19740</v>
      </c>
      <c r="Q959" s="113">
        <f>E959-(Raw!L959-Raw!P959)</f>
        <v>10718</v>
      </c>
      <c r="R959" s="95">
        <f>Raw!S959+Raw!T959</f>
        <v>3957</v>
      </c>
      <c r="S959" s="95">
        <f>Raw!S959/(Clean!R959/Raw!O959)</f>
        <v>19740</v>
      </c>
      <c r="T959" s="95">
        <f>Raw!Q959</f>
        <v>15782</v>
      </c>
      <c r="U959" s="95">
        <f>Raw!U959-Raw!U960</f>
        <v>65200</v>
      </c>
      <c r="V959" s="95">
        <f>Raw!V959-Raw!W959</f>
        <v>77699</v>
      </c>
      <c r="W959" s="95">
        <f t="shared" si="232"/>
        <v>-6730</v>
      </c>
      <c r="X959" s="95">
        <f>Raw!X959</f>
        <v>871122</v>
      </c>
      <c r="Y959" s="95">
        <f>Raw!Y959</f>
        <v>38612</v>
      </c>
      <c r="Z959" s="95">
        <f>Raw!Z959</f>
        <v>233934</v>
      </c>
      <c r="AA959" s="95">
        <f>Raw!AA959</f>
        <v>126852</v>
      </c>
    </row>
    <row r="960" spans="1:27" x14ac:dyDescent="0.3">
      <c r="A960" s="85">
        <v>959</v>
      </c>
      <c r="B960" s="85" t="s">
        <v>366</v>
      </c>
      <c r="C960" s="85" t="s">
        <v>209</v>
      </c>
      <c r="D960" s="85">
        <v>2022</v>
      </c>
      <c r="E960" s="112">
        <f>Raw!E960+Raw!J960+Raw!K960+Raw!N960</f>
        <v>776104</v>
      </c>
      <c r="F960" s="4">
        <f t="shared" si="230"/>
        <v>-156182</v>
      </c>
      <c r="G960" s="94">
        <f t="shared" ref="G960:G969" si="245">G959</f>
        <v>217162.39146152552</v>
      </c>
      <c r="H960" s="94">
        <f>Raw!E960</f>
        <v>786499</v>
      </c>
      <c r="I960" s="94">
        <f t="shared" si="231"/>
        <v>-152140</v>
      </c>
      <c r="J960" s="94">
        <f>Raw!F960</f>
        <v>743204</v>
      </c>
      <c r="K960" s="95">
        <f>Raw!G960</f>
        <v>23496</v>
      </c>
      <c r="L960" s="95">
        <f>Raw!H960</f>
        <v>0</v>
      </c>
      <c r="M960" s="95">
        <f>Raw!I960+Raw!R960</f>
        <v>1448</v>
      </c>
      <c r="N960" s="95">
        <f>Raw!M960</f>
        <v>11859</v>
      </c>
      <c r="O960" s="95">
        <f t="shared" ref="O960:O969" si="246">O959</f>
        <v>4756.2583158052576</v>
      </c>
      <c r="P960" s="95">
        <f>Raw!O960</f>
        <v>11912</v>
      </c>
      <c r="Q960" s="113">
        <f>E960-(Raw!L960-Raw!P960)</f>
        <v>4462</v>
      </c>
      <c r="R960" s="95">
        <f>Raw!S960+Raw!T960</f>
        <v>2999</v>
      </c>
      <c r="S960" s="95">
        <f>Raw!S960/(Clean!R960/Raw!O960)</f>
        <v>11911.999999999998</v>
      </c>
      <c r="T960" s="95">
        <f>Raw!Q960</f>
        <v>8912</v>
      </c>
      <c r="U960" s="95">
        <f>Raw!U960-Raw!U961</f>
        <v>31253</v>
      </c>
      <c r="V960" s="95">
        <f>Raw!V960-Raw!W960</f>
        <v>84429</v>
      </c>
      <c r="W960" s="95">
        <f t="shared" si="232"/>
        <v>25107</v>
      </c>
      <c r="X960" s="95">
        <f>Raw!X960</f>
        <v>714095</v>
      </c>
      <c r="Y960" s="95">
        <f>Raw!Y960</f>
        <v>39386</v>
      </c>
      <c r="Z960" s="95">
        <f>Raw!Z960</f>
        <v>247518</v>
      </c>
      <c r="AA960" s="95">
        <f>Raw!AA960</f>
        <v>-20776</v>
      </c>
    </row>
    <row r="961" spans="1:27" x14ac:dyDescent="0.3">
      <c r="A961" s="85">
        <v>960</v>
      </c>
      <c r="B961" s="85" t="s">
        <v>366</v>
      </c>
      <c r="C961" s="85" t="s">
        <v>209</v>
      </c>
      <c r="D961" s="85">
        <v>2021</v>
      </c>
      <c r="E961" s="112">
        <f>Raw!E961+Raw!J961+Raw!K961+Raw!N961</f>
        <v>932286</v>
      </c>
      <c r="F961" s="4">
        <f t="shared" si="230"/>
        <v>65017</v>
      </c>
      <c r="G961" s="94">
        <f t="shared" si="245"/>
        <v>217162.39146152552</v>
      </c>
      <c r="H961" s="94">
        <f>Raw!E961</f>
        <v>938639</v>
      </c>
      <c r="I961" s="94">
        <f t="shared" si="231"/>
        <v>62283</v>
      </c>
      <c r="J961" s="94">
        <f>Raw!F961</f>
        <v>903654</v>
      </c>
      <c r="K961" s="95">
        <f>Raw!G961</f>
        <v>20464</v>
      </c>
      <c r="L961" s="95">
        <f>Raw!H961</f>
        <v>0</v>
      </c>
      <c r="M961" s="95">
        <f>Raw!I961+Raw!R961</f>
        <v>1551</v>
      </c>
      <c r="N961" s="95">
        <f>Raw!M961</f>
        <v>6415</v>
      </c>
      <c r="O961" s="95">
        <f t="shared" si="246"/>
        <v>4756.2583158052576</v>
      </c>
      <c r="P961" s="95">
        <f>Raw!O961</f>
        <v>11108</v>
      </c>
      <c r="Q961" s="113">
        <f>E961-(Raw!L961-Raw!P961)</f>
        <v>2285</v>
      </c>
      <c r="R961" s="95">
        <f>Raw!S961+Raw!T961</f>
        <v>2223</v>
      </c>
      <c r="S961" s="95">
        <f>Raw!S961/(Clean!R961/Raw!O961)</f>
        <v>11108</v>
      </c>
      <c r="T961" s="95">
        <f>Raw!Q961</f>
        <v>8884</v>
      </c>
      <c r="U961" s="95">
        <f>Raw!U961-Raw!U962</f>
        <v>-67457</v>
      </c>
      <c r="V961" s="95">
        <f>Raw!V961-Raw!W961</f>
        <v>59322</v>
      </c>
      <c r="W961" s="95">
        <f t="shared" si="232"/>
        <v>6513</v>
      </c>
      <c r="X961" s="95">
        <f>Raw!X961</f>
        <v>648608</v>
      </c>
      <c r="Y961" s="95">
        <f>Raw!Y961</f>
        <v>43717</v>
      </c>
      <c r="Z961" s="95">
        <f>Raw!Z961</f>
        <v>205656</v>
      </c>
      <c r="AA961" s="95">
        <f>Raw!AA961</f>
        <v>13418</v>
      </c>
    </row>
    <row r="962" spans="1:27" x14ac:dyDescent="0.3">
      <c r="A962" s="85">
        <v>961</v>
      </c>
      <c r="B962" s="85" t="s">
        <v>366</v>
      </c>
      <c r="C962" s="85" t="s">
        <v>209</v>
      </c>
      <c r="D962" s="85">
        <v>2020</v>
      </c>
      <c r="E962" s="112">
        <f>Raw!E962+Raw!J962+Raw!K962+Raw!N962</f>
        <v>867269</v>
      </c>
      <c r="F962" s="4">
        <f t="shared" si="230"/>
        <v>55030</v>
      </c>
      <c r="G962" s="94">
        <f t="shared" si="245"/>
        <v>217162.39146152552</v>
      </c>
      <c r="H962" s="94">
        <f>Raw!E962</f>
        <v>876356</v>
      </c>
      <c r="I962" s="94">
        <f t="shared" si="231"/>
        <v>55664</v>
      </c>
      <c r="J962" s="94">
        <f>Raw!F962</f>
        <v>843672</v>
      </c>
      <c r="K962" s="95">
        <f>Raw!G962</f>
        <v>19303</v>
      </c>
      <c r="L962" s="95">
        <f>Raw!H962</f>
        <v>0</v>
      </c>
      <c r="M962" s="95">
        <f>Raw!I962+Raw!R962</f>
        <v>1589</v>
      </c>
      <c r="N962" s="95">
        <f>Raw!M962</f>
        <v>4689</v>
      </c>
      <c r="O962" s="95">
        <f t="shared" si="246"/>
        <v>4756.2583158052576</v>
      </c>
      <c r="P962" s="95">
        <f>Raw!O962</f>
        <v>6254</v>
      </c>
      <c r="Q962" s="113">
        <f>E962-(Raw!L962-Raw!P962)</f>
        <v>-3136</v>
      </c>
      <c r="R962" s="95">
        <f>Raw!S962+Raw!T962</f>
        <v>1262</v>
      </c>
      <c r="S962" s="95">
        <f>Raw!S962/(Clean!R962/Raw!O962)</f>
        <v>6254</v>
      </c>
      <c r="T962" s="95">
        <f>Raw!Q962</f>
        <v>4992</v>
      </c>
      <c r="U962" s="95">
        <f>Raw!U962-Raw!U963</f>
        <v>-97642</v>
      </c>
      <c r="V962" s="95">
        <f>Raw!V962-Raw!W962</f>
        <v>52809</v>
      </c>
      <c r="W962" s="95">
        <f t="shared" si="232"/>
        <v>3979</v>
      </c>
      <c r="X962" s="95">
        <f>Raw!X962</f>
        <v>702851</v>
      </c>
      <c r="Y962" s="95">
        <f>Raw!Y962</f>
        <v>46457</v>
      </c>
      <c r="Z962" s="95">
        <f>Raw!Z962</f>
        <v>224622</v>
      </c>
      <c r="AA962" s="95">
        <f>Raw!AA962</f>
        <v>-1708</v>
      </c>
    </row>
    <row r="963" spans="1:27" x14ac:dyDescent="0.3">
      <c r="A963" s="85">
        <v>962</v>
      </c>
      <c r="B963" s="85" t="s">
        <v>366</v>
      </c>
      <c r="C963" s="85" t="s">
        <v>209</v>
      </c>
      <c r="D963" s="85">
        <v>2019</v>
      </c>
      <c r="E963" s="112">
        <f>Raw!E963+Raw!J963+Raw!K963+Raw!N963</f>
        <v>812239</v>
      </c>
      <c r="F963" s="4">
        <f t="shared" ref="F963:F1026" si="247">E963-E964</f>
        <v>89262</v>
      </c>
      <c r="G963" s="94">
        <f t="shared" si="245"/>
        <v>217162.39146152552</v>
      </c>
      <c r="H963" s="94">
        <f>Raw!E963</f>
        <v>820692</v>
      </c>
      <c r="I963" s="94">
        <f t="shared" ref="I963:I1026" si="248">H963-H964</f>
        <v>93772</v>
      </c>
      <c r="J963" s="94">
        <f>Raw!F963</f>
        <v>791263</v>
      </c>
      <c r="K963" s="95">
        <f>Raw!G963</f>
        <v>16219</v>
      </c>
      <c r="L963" s="95">
        <f>Raw!H963</f>
        <v>0</v>
      </c>
      <c r="M963" s="95">
        <f>Raw!I963+Raw!R963</f>
        <v>1636</v>
      </c>
      <c r="N963" s="95">
        <f>Raw!M963</f>
        <v>5843</v>
      </c>
      <c r="O963" s="95">
        <f t="shared" si="246"/>
        <v>4756.2583158052576</v>
      </c>
      <c r="P963" s="95">
        <f>Raw!O963</f>
        <v>9974</v>
      </c>
      <c r="Q963" s="113">
        <f>E963-(Raw!L963-Raw!P963)</f>
        <v>-578</v>
      </c>
      <c r="R963" s="95">
        <f>Raw!S963+Raw!T963</f>
        <v>2032</v>
      </c>
      <c r="S963" s="95">
        <f>Raw!S963/(Clean!R963/Raw!O963)</f>
        <v>9974</v>
      </c>
      <c r="T963" s="95">
        <f>Raw!Q963</f>
        <v>7942</v>
      </c>
      <c r="U963" s="95">
        <f>Raw!U963-Raw!U964</f>
        <v>-37056</v>
      </c>
      <c r="V963" s="95">
        <f>Raw!V963-Raw!W963</f>
        <v>48830</v>
      </c>
      <c r="W963" s="95">
        <f t="shared" ref="W963:W1026" si="249">V963-V964</f>
        <v>10224</v>
      </c>
      <c r="X963" s="95">
        <f>Raw!X963</f>
        <v>732435</v>
      </c>
      <c r="Y963" s="95">
        <f>Raw!Y963</f>
        <v>49582</v>
      </c>
      <c r="Z963" s="95">
        <f>Raw!Z963</f>
        <v>209707</v>
      </c>
      <c r="AA963" s="95">
        <f>Raw!AA963</f>
        <v>3714</v>
      </c>
    </row>
    <row r="964" spans="1:27" x14ac:dyDescent="0.3">
      <c r="A964" s="85">
        <v>963</v>
      </c>
      <c r="B964" s="85" t="s">
        <v>366</v>
      </c>
      <c r="C964" s="85" t="s">
        <v>209</v>
      </c>
      <c r="D964" s="85">
        <v>2018</v>
      </c>
      <c r="E964" s="112">
        <f>Raw!E964+Raw!J964+Raw!K964+Raw!N964</f>
        <v>722977</v>
      </c>
      <c r="F964" s="4">
        <f t="shared" si="247"/>
        <v>126673</v>
      </c>
      <c r="G964" s="94">
        <f t="shared" si="245"/>
        <v>217162.39146152552</v>
      </c>
      <c r="H964" s="94">
        <f>Raw!E964</f>
        <v>726920</v>
      </c>
      <c r="I964" s="94">
        <f t="shared" si="248"/>
        <v>127945</v>
      </c>
      <c r="J964" s="94">
        <f>Raw!F964</f>
        <v>685186</v>
      </c>
      <c r="K964" s="95">
        <f>Raw!G964</f>
        <v>17045</v>
      </c>
      <c r="L964" s="95">
        <f>Raw!H964</f>
        <v>0</v>
      </c>
      <c r="M964" s="95">
        <f>Raw!I964+Raw!R964</f>
        <v>1437</v>
      </c>
      <c r="N964" s="95">
        <f>Raw!M964</f>
        <v>9798</v>
      </c>
      <c r="O964" s="95">
        <f t="shared" si="246"/>
        <v>4756.2583158052576</v>
      </c>
      <c r="P964" s="95">
        <f>Raw!O964</f>
        <v>10834</v>
      </c>
      <c r="Q964" s="113">
        <f>E964-(Raw!L964-Raw!P964)</f>
        <v>8995</v>
      </c>
      <c r="R964" s="95">
        <f>Raw!S964+Raw!T964</f>
        <v>3140</v>
      </c>
      <c r="S964" s="95">
        <f>Raw!S964/(Clean!R964/Raw!O964)</f>
        <v>10834</v>
      </c>
      <c r="T964" s="95">
        <f>Raw!Q964</f>
        <v>7693</v>
      </c>
      <c r="U964" s="95">
        <f>Raw!U964-Raw!U965</f>
        <v>74964</v>
      </c>
      <c r="V964" s="95">
        <f>Raw!V964-Raw!W964</f>
        <v>38606</v>
      </c>
      <c r="W964" s="95">
        <f t="shared" si="249"/>
        <v>3740</v>
      </c>
      <c r="X964" s="95">
        <f>Raw!X964</f>
        <v>783991</v>
      </c>
      <c r="Y964" s="95">
        <f>Raw!Y964</f>
        <v>54414</v>
      </c>
      <c r="Z964" s="95">
        <f>Raw!Z964</f>
        <v>214068</v>
      </c>
      <c r="AA964" s="95">
        <f>Raw!AA964</f>
        <v>42886</v>
      </c>
    </row>
    <row r="965" spans="1:27" x14ac:dyDescent="0.3">
      <c r="A965" s="85">
        <v>964</v>
      </c>
      <c r="B965" s="85" t="s">
        <v>366</v>
      </c>
      <c r="C965" s="85" t="s">
        <v>209</v>
      </c>
      <c r="D965" s="85">
        <v>2017</v>
      </c>
      <c r="E965" s="112">
        <f>Raw!E965+Raw!J965+Raw!K965+Raw!N965</f>
        <v>596304</v>
      </c>
      <c r="F965" s="4">
        <f t="shared" si="247"/>
        <v>-125025</v>
      </c>
      <c r="G965" s="94">
        <f t="shared" si="245"/>
        <v>217162.39146152552</v>
      </c>
      <c r="H965" s="94">
        <f>Raw!E965</f>
        <v>598975</v>
      </c>
      <c r="I965" s="94">
        <f t="shared" si="248"/>
        <v>-128375</v>
      </c>
      <c r="J965" s="94">
        <f>Raw!F965</f>
        <v>571563</v>
      </c>
      <c r="K965" s="95">
        <f>Raw!G965</f>
        <v>16581</v>
      </c>
      <c r="L965" s="95">
        <f>Raw!H965</f>
        <v>0</v>
      </c>
      <c r="M965" s="95">
        <f>Raw!I965+Raw!R965</f>
        <v>1523</v>
      </c>
      <c r="N965" s="95">
        <f>Raw!M965</f>
        <v>2934</v>
      </c>
      <c r="O965" s="95">
        <f t="shared" si="246"/>
        <v>4756.2583158052576</v>
      </c>
      <c r="P965" s="95">
        <f>Raw!O965</f>
        <v>9436</v>
      </c>
      <c r="Q965" s="113">
        <f>E965-(Raw!L965-Raw!P965)</f>
        <v>2190</v>
      </c>
      <c r="R965" s="95">
        <f>Raw!S965+Raw!T965</f>
        <v>1927</v>
      </c>
      <c r="S965" s="95">
        <f>Raw!S965/(Clean!R965/Raw!O965)</f>
        <v>9436</v>
      </c>
      <c r="T965" s="95">
        <f>Raw!Q965</f>
        <v>7508</v>
      </c>
      <c r="U965" s="95">
        <f>Raw!U965-Raw!U966</f>
        <v>18454</v>
      </c>
      <c r="V965" s="95">
        <f>Raw!V965-Raw!W965</f>
        <v>34866</v>
      </c>
      <c r="W965" s="95">
        <f t="shared" si="249"/>
        <v>10284</v>
      </c>
      <c r="X965" s="95">
        <f>Raw!X965</f>
        <v>811875</v>
      </c>
      <c r="Y965" s="95">
        <f>Raw!Y965</f>
        <v>56658</v>
      </c>
      <c r="Z965" s="95">
        <f>Raw!Z965</f>
        <v>246071</v>
      </c>
      <c r="AA965" s="95">
        <f>Raw!AA965</f>
        <v>-62627</v>
      </c>
    </row>
    <row r="966" spans="1:27" x14ac:dyDescent="0.3">
      <c r="A966" s="85">
        <v>965</v>
      </c>
      <c r="B966" s="85" t="s">
        <v>366</v>
      </c>
      <c r="C966" s="85" t="s">
        <v>209</v>
      </c>
      <c r="D966" s="85">
        <v>2016</v>
      </c>
      <c r="E966" s="112">
        <f>Raw!E966+Raw!J966+Raw!K966+Raw!N966</f>
        <v>721329</v>
      </c>
      <c r="F966" s="4">
        <f t="shared" si="247"/>
        <v>200837</v>
      </c>
      <c r="G966" s="94">
        <f t="shared" si="245"/>
        <v>217162.39146152552</v>
      </c>
      <c r="H966" s="94">
        <f>Raw!E966</f>
        <v>727350</v>
      </c>
      <c r="I966" s="94">
        <f t="shared" si="248"/>
        <v>200726</v>
      </c>
      <c r="J966" s="94">
        <f>Raw!F966</f>
        <v>695153</v>
      </c>
      <c r="K966" s="95">
        <f>Raw!G966</f>
        <v>17574</v>
      </c>
      <c r="L966" s="95">
        <f>Raw!H966</f>
        <v>0</v>
      </c>
      <c r="M966" s="95">
        <f>Raw!I966+Raw!R966</f>
        <v>1725</v>
      </c>
      <c r="N966" s="95">
        <f>Raw!M966</f>
        <v>8226</v>
      </c>
      <c r="O966" s="95">
        <f t="shared" si="246"/>
        <v>4756.2583158052576</v>
      </c>
      <c r="P966" s="95">
        <f>Raw!O966</f>
        <v>8747</v>
      </c>
      <c r="Q966" s="113">
        <f>E966-(Raw!L966-Raw!P966)</f>
        <v>3385</v>
      </c>
      <c r="R966" s="95">
        <f>Raw!S966+Raw!T966</f>
        <v>1180</v>
      </c>
      <c r="S966" s="95">
        <f>Raw!S966/(Clean!R966/Raw!O966)</f>
        <v>8747</v>
      </c>
      <c r="T966" s="95">
        <f>Raw!Q966</f>
        <v>7567</v>
      </c>
      <c r="U966" s="95">
        <f>Raw!U966-Raw!U967</f>
        <v>50381</v>
      </c>
      <c r="V966" s="95">
        <f>Raw!V966-Raw!W966</f>
        <v>24582</v>
      </c>
      <c r="W966" s="95">
        <f t="shared" si="249"/>
        <v>-4306</v>
      </c>
      <c r="X966" s="95">
        <f>Raw!X966</f>
        <v>699779</v>
      </c>
      <c r="Y966" s="95">
        <f>Raw!Y966</f>
        <v>51507</v>
      </c>
      <c r="Z966" s="95">
        <f>Raw!Z966</f>
        <v>175933</v>
      </c>
      <c r="AA966" s="95">
        <f>Raw!AA966</f>
        <v>-61375</v>
      </c>
    </row>
    <row r="967" spans="1:27" x14ac:dyDescent="0.3">
      <c r="A967" s="85">
        <v>966</v>
      </c>
      <c r="B967" s="85" t="s">
        <v>366</v>
      </c>
      <c r="C967" s="85" t="s">
        <v>209</v>
      </c>
      <c r="D967" s="85">
        <v>2015</v>
      </c>
      <c r="E967" s="112">
        <f>Raw!E967+Raw!J967+Raw!K967+Raw!N967</f>
        <v>520492</v>
      </c>
      <c r="F967" s="4">
        <f t="shared" si="247"/>
        <v>-53296</v>
      </c>
      <c r="G967" s="94">
        <f t="shared" si="245"/>
        <v>217162.39146152552</v>
      </c>
      <c r="H967" s="94">
        <f>Raw!E967</f>
        <v>526624</v>
      </c>
      <c r="I967" s="94">
        <f t="shared" si="248"/>
        <v>-55416</v>
      </c>
      <c r="J967" s="94">
        <f>Raw!F967</f>
        <v>503847</v>
      </c>
      <c r="K967" s="95">
        <f>Raw!G967</f>
        <v>15050</v>
      </c>
      <c r="L967" s="95">
        <f>Raw!H967</f>
        <v>0</v>
      </c>
      <c r="M967" s="95">
        <f>Raw!I967+Raw!R967</f>
        <v>1943</v>
      </c>
      <c r="N967" s="95">
        <f>Raw!M967</f>
        <v>2442</v>
      </c>
      <c r="O967" s="95">
        <f t="shared" si="246"/>
        <v>4756.2583158052576</v>
      </c>
      <c r="P967" s="95">
        <f>Raw!O967</f>
        <v>2993</v>
      </c>
      <c r="Q967" s="113">
        <f>E967-(Raw!L967-Raw!P967)</f>
        <v>-3024</v>
      </c>
      <c r="R967" s="95">
        <f>Raw!S967+Raw!T967</f>
        <v>666</v>
      </c>
      <c r="S967" s="95">
        <f>Raw!S967/(Clean!R967/Raw!O967)</f>
        <v>2993</v>
      </c>
      <c r="T967" s="95">
        <f>Raw!Q967</f>
        <v>2327</v>
      </c>
      <c r="U967" s="95">
        <f>Raw!U967-Raw!U968</f>
        <v>-1255</v>
      </c>
      <c r="V967" s="95">
        <f>Raw!V967-Raw!W967</f>
        <v>28888</v>
      </c>
      <c r="W967" s="95">
        <f t="shared" si="249"/>
        <v>-14837</v>
      </c>
      <c r="X967" s="95">
        <f>Raw!X967</f>
        <v>529011</v>
      </c>
      <c r="Y967" s="95">
        <f>Raw!Y967</f>
        <v>51513</v>
      </c>
      <c r="Z967" s="95">
        <f>Raw!Z967</f>
        <v>126661</v>
      </c>
      <c r="AA967" s="95">
        <f>Raw!AA967</f>
        <v>-57631</v>
      </c>
    </row>
    <row r="968" spans="1:27" x14ac:dyDescent="0.3">
      <c r="A968" s="85">
        <v>967</v>
      </c>
      <c r="B968" s="85" t="s">
        <v>366</v>
      </c>
      <c r="C968" s="85" t="s">
        <v>209</v>
      </c>
      <c r="D968" s="85">
        <v>2014</v>
      </c>
      <c r="E968" s="112">
        <f>Raw!E968+Raw!J968+Raw!K968+Raw!N968</f>
        <v>573788</v>
      </c>
      <c r="F968" s="4">
        <f t="shared" si="247"/>
        <v>-170146</v>
      </c>
      <c r="G968" s="94">
        <f t="shared" si="245"/>
        <v>217162.39146152552</v>
      </c>
      <c r="H968" s="94">
        <f>Raw!E968</f>
        <v>582040</v>
      </c>
      <c r="I968" s="94">
        <f t="shared" si="248"/>
        <v>-172717</v>
      </c>
      <c r="J968" s="94">
        <f>Raw!F968</f>
        <v>547348</v>
      </c>
      <c r="K968" s="95">
        <f>Raw!G968</f>
        <v>17242</v>
      </c>
      <c r="L968" s="95">
        <f>Raw!H968</f>
        <v>0</v>
      </c>
      <c r="M968" s="95">
        <f>Raw!I968+Raw!R968</f>
        <v>2674</v>
      </c>
      <c r="N968" s="95">
        <f>Raw!M968</f>
        <v>11846</v>
      </c>
      <c r="O968" s="95">
        <f t="shared" si="246"/>
        <v>4756.2583158052576</v>
      </c>
      <c r="P968" s="95">
        <f>Raw!O968</f>
        <v>12561</v>
      </c>
      <c r="Q968" s="113">
        <f>E968-(Raw!L968-Raw!P968)</f>
        <v>8348</v>
      </c>
      <c r="R968" s="95">
        <f>Raw!S968+Raw!T968</f>
        <v>4754</v>
      </c>
      <c r="S968" s="95">
        <f>Raw!S968/(Clean!R968/Raw!O968)</f>
        <v>12561</v>
      </c>
      <c r="T968" s="95">
        <f>Raw!Q968</f>
        <v>7806</v>
      </c>
      <c r="U968" s="95">
        <f>Raw!U968-Raw!U969</f>
        <v>-50534</v>
      </c>
      <c r="V968" s="95">
        <f>Raw!V968-Raw!W968</f>
        <v>43725</v>
      </c>
      <c r="W968" s="95">
        <f t="shared" si="249"/>
        <v>15630</v>
      </c>
      <c r="X968" s="95">
        <f>Raw!X968</f>
        <v>545672</v>
      </c>
      <c r="Y968" s="95">
        <f>Raw!Y968</f>
        <v>49951</v>
      </c>
      <c r="Z968" s="95">
        <f>Raw!Z968</f>
        <v>95361</v>
      </c>
      <c r="AA968" s="95">
        <f>Raw!AA968</f>
        <v>38196</v>
      </c>
    </row>
    <row r="969" spans="1:27" ht="15" thickBot="1" x14ac:dyDescent="0.35">
      <c r="A969" s="93">
        <v>968</v>
      </c>
      <c r="B969" s="93" t="s">
        <v>366</v>
      </c>
      <c r="C969" s="93" t="s">
        <v>209</v>
      </c>
      <c r="D969" s="93">
        <v>2013</v>
      </c>
      <c r="E969" s="112">
        <f>Raw!E969+Raw!J969+Raw!K969+Raw!N969</f>
        <v>743934</v>
      </c>
      <c r="F969" s="4">
        <f t="shared" si="247"/>
        <v>381065</v>
      </c>
      <c r="G969" s="94">
        <f t="shared" si="245"/>
        <v>217162.39146152552</v>
      </c>
      <c r="H969" s="94">
        <f>Raw!E969</f>
        <v>754757</v>
      </c>
      <c r="I969" s="94">
        <f t="shared" si="248"/>
        <v>381333</v>
      </c>
      <c r="J969" s="94">
        <f>Raw!F969</f>
        <v>719623</v>
      </c>
      <c r="K969" s="95">
        <f>Raw!G969</f>
        <v>18820</v>
      </c>
      <c r="L969" s="95">
        <f>Raw!H969</f>
        <v>0</v>
      </c>
      <c r="M969" s="95">
        <f>Raw!I969+Raw!R969</f>
        <v>0</v>
      </c>
      <c r="N969" s="95">
        <f>Raw!M969</f>
        <v>12427</v>
      </c>
      <c r="O969" s="95">
        <f t="shared" si="246"/>
        <v>4756.2583158052576</v>
      </c>
      <c r="P969" s="95">
        <f>Raw!O969</f>
        <v>11680</v>
      </c>
      <c r="Q969" s="113">
        <f>E969-(Raw!L969-Raw!P969)</f>
        <v>4974</v>
      </c>
      <c r="R969" s="95">
        <f>Raw!S969+Raw!T969</f>
        <v>3370</v>
      </c>
      <c r="S969" s="95">
        <f>Raw!S969/(Clean!R969/Raw!O969)</f>
        <v>11680</v>
      </c>
      <c r="T969" s="95">
        <f>Raw!Q969</f>
        <v>8311</v>
      </c>
      <c r="U969" s="95">
        <f>Raw!U969-Raw!U970</f>
        <v>171288</v>
      </c>
      <c r="V969" s="95">
        <f>Raw!V969-Raw!W969</f>
        <v>28095</v>
      </c>
      <c r="W969" s="95">
        <f t="shared" si="249"/>
        <v>-13788</v>
      </c>
      <c r="X969" s="95">
        <f>Raw!X969</f>
        <v>547861</v>
      </c>
      <c r="Y969" s="95">
        <f>Raw!Y969</f>
        <v>54927</v>
      </c>
      <c r="Z969" s="95">
        <f>Raw!Z969</f>
        <v>111198</v>
      </c>
      <c r="AA969" s="95">
        <f>Raw!AA969</f>
        <v>18153</v>
      </c>
    </row>
    <row r="970" spans="1:27" ht="15" thickTop="1" x14ac:dyDescent="0.3">
      <c r="A970" s="88">
        <v>969</v>
      </c>
      <c r="B970" s="88" t="s">
        <v>366</v>
      </c>
      <c r="C970" s="88" t="s">
        <v>202</v>
      </c>
      <c r="D970" s="88">
        <v>2023</v>
      </c>
      <c r="E970" s="112">
        <f>Raw!E970+Raw!J970+Raw!K970+Raw!N970</f>
        <v>362869</v>
      </c>
      <c r="F970" s="4">
        <f t="shared" si="247"/>
        <v>39488</v>
      </c>
      <c r="G970" s="94">
        <f t="shared" ref="G963:G1026" si="250">_xlfn.STDEV.S(E970:E979)</f>
        <v>108239.57259421243</v>
      </c>
      <c r="H970" s="94">
        <f>Raw!E970</f>
        <v>373424</v>
      </c>
      <c r="I970" s="94">
        <f t="shared" si="248"/>
        <v>48285</v>
      </c>
      <c r="J970" s="94">
        <f>Raw!F970</f>
        <v>302239</v>
      </c>
      <c r="K970" s="95">
        <f>Raw!G970</f>
        <v>21024</v>
      </c>
      <c r="L970" s="95">
        <f>Raw!H970</f>
        <v>0</v>
      </c>
      <c r="M970" s="95">
        <f>Raw!I970+Raw!R970</f>
        <v>2158</v>
      </c>
      <c r="N970" s="95">
        <f>Raw!M970</f>
        <v>48361</v>
      </c>
      <c r="O970" s="95">
        <f t="shared" ref="O970:O1025" si="251">_xlfn.STDEV.S(N970:N979)</f>
        <v>24223.774076078418</v>
      </c>
      <c r="P970" s="95">
        <f>Raw!O970</f>
        <v>48363</v>
      </c>
      <c r="Q970" s="113">
        <f>E970-(Raw!L970-Raw!P970)</f>
        <v>43702</v>
      </c>
      <c r="R970" s="95">
        <f>Raw!S970+Raw!T970</f>
        <v>5896</v>
      </c>
      <c r="S970" s="95">
        <f>Raw!S970/(Clean!R970/Raw!O970)</f>
        <v>48887.971506105838</v>
      </c>
      <c r="T970" s="95">
        <f>Raw!Q970</f>
        <v>40608</v>
      </c>
      <c r="U970" s="95">
        <f>Raw!U970-Raw!U971</f>
        <v>6563</v>
      </c>
      <c r="V970" s="95">
        <f>Raw!V970-Raw!W970</f>
        <v>41883</v>
      </c>
      <c r="W970" s="95">
        <f t="shared" si="249"/>
        <v>33585</v>
      </c>
      <c r="X970" s="95">
        <f>Raw!X970</f>
        <v>1489040</v>
      </c>
      <c r="Y970" s="95">
        <f>Raw!Y970</f>
        <v>41718</v>
      </c>
      <c r="Z970" s="95">
        <f>Raw!Z970</f>
        <v>121253</v>
      </c>
      <c r="AA970" s="95">
        <f>Raw!AA970</f>
        <v>-414398</v>
      </c>
    </row>
    <row r="971" spans="1:27" x14ac:dyDescent="0.3">
      <c r="A971" s="85">
        <v>970</v>
      </c>
      <c r="B971" s="85" t="s">
        <v>366</v>
      </c>
      <c r="C971" s="85" t="s">
        <v>202</v>
      </c>
      <c r="D971" s="85">
        <v>2022</v>
      </c>
      <c r="E971" s="112">
        <f>Raw!E971+Raw!J971+Raw!K971+Raw!N971</f>
        <v>323381</v>
      </c>
      <c r="F971" s="4">
        <f t="shared" si="247"/>
        <v>170948</v>
      </c>
      <c r="G971" s="94">
        <f t="shared" ref="G971:G980" si="252">G970</f>
        <v>108239.57259421243</v>
      </c>
      <c r="H971" s="94">
        <f>Raw!E971</f>
        <v>325139</v>
      </c>
      <c r="I971" s="94">
        <f t="shared" si="248"/>
        <v>200575</v>
      </c>
      <c r="J971" s="94">
        <f>Raw!F971</f>
        <v>284431</v>
      </c>
      <c r="K971" s="95">
        <f>Raw!G971</f>
        <v>16888</v>
      </c>
      <c r="L971" s="95">
        <f>Raw!H971</f>
        <v>0</v>
      </c>
      <c r="M971" s="95">
        <f>Raw!I971+Raw!R971</f>
        <v>2613</v>
      </c>
      <c r="N971" s="95">
        <f>Raw!M971</f>
        <v>12546</v>
      </c>
      <c r="O971" s="95">
        <f t="shared" ref="O971:O980" si="253">O970</f>
        <v>24223.774076078418</v>
      </c>
      <c r="P971" s="95">
        <f>Raw!O971</f>
        <v>12968</v>
      </c>
      <c r="Q971" s="113">
        <f>E971-(Raw!L971-Raw!P971)</f>
        <v>10767</v>
      </c>
      <c r="R971" s="95">
        <f>Raw!S971+Raw!T971</f>
        <v>-21</v>
      </c>
      <c r="S971" s="95">
        <f>Raw!S971/(Clean!R971/Raw!O971)</f>
        <v>-191432.38095238098</v>
      </c>
      <c r="T971" s="95">
        <f>Raw!Q971</f>
        <v>12547</v>
      </c>
      <c r="U971" s="95">
        <f>Raw!U971-Raw!U972</f>
        <v>-7286</v>
      </c>
      <c r="V971" s="95">
        <f>Raw!V971-Raw!W971</f>
        <v>8298</v>
      </c>
      <c r="W971" s="95">
        <f t="shared" si="249"/>
        <v>-44151</v>
      </c>
      <c r="X971" s="95">
        <f>Raw!X971</f>
        <v>840676</v>
      </c>
      <c r="Y971" s="95">
        <f>Raw!Y971</f>
        <v>35764</v>
      </c>
      <c r="Z971" s="95">
        <f>Raw!Z971</f>
        <v>142370</v>
      </c>
      <c r="AA971" s="95">
        <f>Raw!AA971</f>
        <v>-84694</v>
      </c>
    </row>
    <row r="972" spans="1:27" x14ac:dyDescent="0.3">
      <c r="A972" s="85">
        <v>971</v>
      </c>
      <c r="B972" s="85" t="s">
        <v>366</v>
      </c>
      <c r="C972" s="85" t="s">
        <v>202</v>
      </c>
      <c r="D972" s="85">
        <v>2021</v>
      </c>
      <c r="E972" s="112">
        <f>Raw!E972+Raw!J972+Raw!K972+Raw!N972</f>
        <v>152433</v>
      </c>
      <c r="F972" s="4">
        <f t="shared" si="247"/>
        <v>-8844</v>
      </c>
      <c r="G972" s="94">
        <f t="shared" si="252"/>
        <v>108239.57259421243</v>
      </c>
      <c r="H972" s="94">
        <f>Raw!E972</f>
        <v>124564</v>
      </c>
      <c r="I972" s="94">
        <f t="shared" si="248"/>
        <v>6686</v>
      </c>
      <c r="J972" s="94">
        <f>Raw!F972</f>
        <v>117123</v>
      </c>
      <c r="K972" s="95">
        <f>Raw!G972</f>
        <v>15316</v>
      </c>
      <c r="L972" s="95">
        <f>Raw!H972</f>
        <v>0</v>
      </c>
      <c r="M972" s="95">
        <f>Raw!I972+Raw!R972</f>
        <v>2326</v>
      </c>
      <c r="N972" s="95">
        <f>Raw!M972</f>
        <v>-15288</v>
      </c>
      <c r="O972" s="95">
        <f t="shared" si="253"/>
        <v>24223.774076078418</v>
      </c>
      <c r="P972" s="95">
        <f>Raw!O972</f>
        <v>14932</v>
      </c>
      <c r="Q972" s="113">
        <f>E972-(Raw!L972-Raw!P972)</f>
        <v>17023</v>
      </c>
      <c r="R972" s="95">
        <f>Raw!S972+Raw!T972</f>
        <v>4442</v>
      </c>
      <c r="S972" s="95">
        <f>Raw!S972/(Clean!R972/Raw!O972)</f>
        <v>13832.77352543899</v>
      </c>
      <c r="T972" s="95">
        <f>Raw!Q972</f>
        <v>10450</v>
      </c>
      <c r="U972" s="95">
        <f>Raw!U972-Raw!U973</f>
        <v>13545</v>
      </c>
      <c r="V972" s="95">
        <f>Raw!V972-Raw!W972</f>
        <v>52449</v>
      </c>
      <c r="W972" s="95">
        <f t="shared" si="249"/>
        <v>44511</v>
      </c>
      <c r="X972" s="95">
        <f>Raw!X972</f>
        <v>763805</v>
      </c>
      <c r="Y972" s="95">
        <f>Raw!Y972</f>
        <v>33764</v>
      </c>
      <c r="Z972" s="95">
        <f>Raw!Z972</f>
        <v>119395</v>
      </c>
      <c r="AA972" s="95">
        <f>Raw!AA972</f>
        <v>-148665</v>
      </c>
    </row>
    <row r="973" spans="1:27" x14ac:dyDescent="0.3">
      <c r="A973" s="85">
        <v>972</v>
      </c>
      <c r="B973" s="85" t="s">
        <v>366</v>
      </c>
      <c r="C973" s="85" t="s">
        <v>202</v>
      </c>
      <c r="D973" s="85">
        <v>2020</v>
      </c>
      <c r="E973" s="112">
        <f>Raw!E973+Raw!J973+Raw!K973+Raw!N973</f>
        <v>161277</v>
      </c>
      <c r="F973" s="4">
        <f t="shared" si="247"/>
        <v>-5626</v>
      </c>
      <c r="G973" s="94">
        <f t="shared" si="252"/>
        <v>108239.57259421243</v>
      </c>
      <c r="H973" s="94">
        <f>Raw!E973</f>
        <v>117878</v>
      </c>
      <c r="I973" s="94">
        <f t="shared" si="248"/>
        <v>-9948</v>
      </c>
      <c r="J973" s="94">
        <f>Raw!F973</f>
        <v>118223</v>
      </c>
      <c r="K973" s="95">
        <f>Raw!G973</f>
        <v>21050</v>
      </c>
      <c r="L973" s="95">
        <f>Raw!H973</f>
        <v>0</v>
      </c>
      <c r="M973" s="95">
        <f>Raw!I973+Raw!R973</f>
        <v>1133</v>
      </c>
      <c r="N973" s="95">
        <f>Raw!M973</f>
        <v>-27707</v>
      </c>
      <c r="O973" s="95">
        <f t="shared" si="253"/>
        <v>24223.774076078418</v>
      </c>
      <c r="P973" s="95">
        <f>Raw!O973</f>
        <v>14219</v>
      </c>
      <c r="Q973" s="113">
        <f>E973-(Raw!L973-Raw!P973)</f>
        <v>21503</v>
      </c>
      <c r="R973" s="95">
        <f>Raw!S973+Raw!T973</f>
        <v>5811</v>
      </c>
      <c r="S973" s="95">
        <f>Raw!S973/(Clean!R973/Raw!O973)</f>
        <v>14219</v>
      </c>
      <c r="T973" s="95">
        <f>Raw!Q973</f>
        <v>8717</v>
      </c>
      <c r="U973" s="95">
        <f>Raw!U973-Raw!U974</f>
        <v>-963</v>
      </c>
      <c r="V973" s="95">
        <f>Raw!V973-Raw!W973</f>
        <v>7938</v>
      </c>
      <c r="W973" s="95">
        <f t="shared" si="249"/>
        <v>-180686</v>
      </c>
      <c r="X973" s="95">
        <f>Raw!X973</f>
        <v>463554</v>
      </c>
      <c r="Y973" s="95">
        <f>Raw!Y973</f>
        <v>17819</v>
      </c>
      <c r="Z973" s="95">
        <f>Raw!Z973</f>
        <v>65191</v>
      </c>
      <c r="AA973" s="95">
        <f>Raw!AA973</f>
        <v>218497</v>
      </c>
    </row>
    <row r="974" spans="1:27" x14ac:dyDescent="0.3">
      <c r="A974" s="85">
        <v>973</v>
      </c>
      <c r="B974" s="85" t="s">
        <v>366</v>
      </c>
      <c r="C974" s="85" t="s">
        <v>202</v>
      </c>
      <c r="D974" s="85">
        <v>2019</v>
      </c>
      <c r="E974" s="112">
        <f>Raw!E974+Raw!J974+Raw!K974+Raw!N974</f>
        <v>166903</v>
      </c>
      <c r="F974" s="4">
        <f t="shared" si="247"/>
        <v>39040</v>
      </c>
      <c r="G974" s="94">
        <f t="shared" si="252"/>
        <v>108239.57259421243</v>
      </c>
      <c r="H974" s="94">
        <f>Raw!E974</f>
        <v>127826</v>
      </c>
      <c r="I974" s="94">
        <f t="shared" si="248"/>
        <v>-669</v>
      </c>
      <c r="J974" s="94">
        <f>Raw!F974</f>
        <v>123367</v>
      </c>
      <c r="K974" s="95">
        <f>Raw!G974</f>
        <v>21024</v>
      </c>
      <c r="L974" s="95">
        <f>Raw!H974</f>
        <v>0</v>
      </c>
      <c r="M974" s="95">
        <f>Raw!I974+Raw!R974</f>
        <v>866</v>
      </c>
      <c r="N974" s="95">
        <f>Raw!M974</f>
        <v>-19797</v>
      </c>
      <c r="O974" s="95">
        <f t="shared" si="253"/>
        <v>24223.774076078418</v>
      </c>
      <c r="P974" s="95">
        <f>Raw!O974</f>
        <v>20085</v>
      </c>
      <c r="Q974" s="113">
        <f>E974-(Raw!L974-Raw!P974)</f>
        <v>27251</v>
      </c>
      <c r="R974" s="95">
        <f>Raw!S974+Raw!T974</f>
        <v>7971</v>
      </c>
      <c r="S974" s="95">
        <f>Raw!S974/(Clean!R974/Raw!O974)</f>
        <v>20085</v>
      </c>
      <c r="T974" s="95">
        <f>Raw!Q974</f>
        <v>12113</v>
      </c>
      <c r="U974" s="95">
        <f>Raw!U974-Raw!U975</f>
        <v>4274</v>
      </c>
      <c r="V974" s="95">
        <f>Raw!V974-Raw!W974</f>
        <v>188624</v>
      </c>
      <c r="W974" s="95">
        <f t="shared" si="249"/>
        <v>4488</v>
      </c>
      <c r="X974" s="95">
        <f>Raw!X974</f>
        <v>449376</v>
      </c>
      <c r="Y974" s="95">
        <f>Raw!Y974</f>
        <v>14719</v>
      </c>
      <c r="Z974" s="95">
        <f>Raw!Z974</f>
        <v>27020</v>
      </c>
      <c r="AA974" s="95">
        <f>Raw!AA974</f>
        <v>-102997</v>
      </c>
    </row>
    <row r="975" spans="1:27" x14ac:dyDescent="0.3">
      <c r="A975" s="85">
        <v>974</v>
      </c>
      <c r="B975" s="85" t="s">
        <v>366</v>
      </c>
      <c r="C975" s="85" t="s">
        <v>202</v>
      </c>
      <c r="D975" s="85">
        <v>2018</v>
      </c>
      <c r="E975" s="112">
        <f>Raw!E975+Raw!J975+Raw!K975+Raw!N975</f>
        <v>127863</v>
      </c>
      <c r="F975" s="4">
        <f t="shared" si="247"/>
        <v>-65436</v>
      </c>
      <c r="G975" s="94">
        <f t="shared" si="252"/>
        <v>108239.57259421243</v>
      </c>
      <c r="H975" s="94">
        <f>Raw!E975</f>
        <v>128495</v>
      </c>
      <c r="I975" s="94">
        <f t="shared" si="248"/>
        <v>-76890</v>
      </c>
      <c r="J975" s="94">
        <f>Raw!F975</f>
        <v>96210</v>
      </c>
      <c r="K975" s="95">
        <f>Raw!G975</f>
        <v>11081</v>
      </c>
      <c r="L975" s="95">
        <f>Raw!H975</f>
        <v>0</v>
      </c>
      <c r="M975" s="95">
        <f>Raw!I975+Raw!R975</f>
        <v>1133</v>
      </c>
      <c r="N975" s="95">
        <f>Raw!M975</f>
        <v>22268</v>
      </c>
      <c r="O975" s="95">
        <f t="shared" si="253"/>
        <v>24223.774076078418</v>
      </c>
      <c r="P975" s="95">
        <f>Raw!O975</f>
        <v>25015</v>
      </c>
      <c r="Q975" s="113">
        <f>E975-(Raw!L975-Raw!P975)</f>
        <v>26561</v>
      </c>
      <c r="R975" s="95">
        <f>Raw!S975+Raw!T975</f>
        <v>4925</v>
      </c>
      <c r="S975" s="95">
        <f>Raw!S975/(Clean!R975/Raw!O975)</f>
        <v>25015</v>
      </c>
      <c r="T975" s="95">
        <f>Raw!Q975</f>
        <v>20090</v>
      </c>
      <c r="U975" s="95">
        <f>Raw!U975-Raw!U976</f>
        <v>-65806</v>
      </c>
      <c r="V975" s="95">
        <f>Raw!V975-Raw!W975</f>
        <v>184136</v>
      </c>
      <c r="W975" s="95">
        <f t="shared" si="249"/>
        <v>99343</v>
      </c>
      <c r="X975" s="95">
        <f>Raw!X975</f>
        <v>469065</v>
      </c>
      <c r="Y975" s="95">
        <f>Raw!Y975</f>
        <v>5356</v>
      </c>
      <c r="Z975" s="95">
        <f>Raw!Z975</f>
        <v>28420</v>
      </c>
      <c r="AA975" s="95">
        <f>Raw!AA975</f>
        <v>-191474</v>
      </c>
    </row>
    <row r="976" spans="1:27" x14ac:dyDescent="0.3">
      <c r="A976" s="85">
        <v>975</v>
      </c>
      <c r="B976" s="85" t="s">
        <v>366</v>
      </c>
      <c r="C976" s="85" t="s">
        <v>202</v>
      </c>
      <c r="D976" s="85">
        <v>2017</v>
      </c>
      <c r="E976" s="112">
        <f>Raw!E976+Raw!J976+Raw!K976+Raw!N976</f>
        <v>193299</v>
      </c>
      <c r="F976" s="4">
        <f t="shared" si="247"/>
        <v>-86984</v>
      </c>
      <c r="G976" s="94">
        <f t="shared" si="252"/>
        <v>108239.57259421243</v>
      </c>
      <c r="H976" s="94">
        <f>Raw!E976</f>
        <v>205385</v>
      </c>
      <c r="I976" s="94">
        <f t="shared" si="248"/>
        <v>-85837</v>
      </c>
      <c r="J976" s="94">
        <f>Raw!F976</f>
        <v>182236</v>
      </c>
      <c r="K976" s="95">
        <f>Raw!G976</f>
        <v>14511</v>
      </c>
      <c r="L976" s="95">
        <f>Raw!H976</f>
        <v>0</v>
      </c>
      <c r="M976" s="95">
        <f>Raw!I976+Raw!R976</f>
        <v>1027</v>
      </c>
      <c r="N976" s="95">
        <f>Raw!M976</f>
        <v>20172</v>
      </c>
      <c r="O976" s="95">
        <f t="shared" si="253"/>
        <v>24223.774076078418</v>
      </c>
      <c r="P976" s="95">
        <f>Raw!O976</f>
        <v>21785</v>
      </c>
      <c r="Q976" s="113">
        <f>E976-(Raw!L976-Raw!P976)</f>
        <v>9963</v>
      </c>
      <c r="R976" s="95">
        <f>Raw!S976+Raw!T976</f>
        <v>1877</v>
      </c>
      <c r="S976" s="95">
        <f>Raw!S976/(Clean!R976/Raw!O976)</f>
        <v>21785</v>
      </c>
      <c r="T976" s="95">
        <f>Raw!Q976</f>
        <v>19908</v>
      </c>
      <c r="U976" s="95">
        <f>Raw!U976-Raw!U977</f>
        <v>-154671</v>
      </c>
      <c r="V976" s="95">
        <f>Raw!V976-Raw!W976</f>
        <v>84793</v>
      </c>
      <c r="W976" s="95">
        <f t="shared" si="249"/>
        <v>4768</v>
      </c>
      <c r="X976" s="95">
        <f>Raw!X976</f>
        <v>344809</v>
      </c>
      <c r="Y976" s="95">
        <f>Raw!Y976</f>
        <v>28049</v>
      </c>
      <c r="Z976" s="95">
        <f>Raw!Z976</f>
        <v>0</v>
      </c>
      <c r="AA976" s="95">
        <f>Raw!AA976</f>
        <v>-59181</v>
      </c>
    </row>
    <row r="977" spans="1:27" x14ac:dyDescent="0.3">
      <c r="A977" s="85">
        <v>976</v>
      </c>
      <c r="B977" s="85" t="s">
        <v>366</v>
      </c>
      <c r="C977" s="85" t="s">
        <v>202</v>
      </c>
      <c r="D977" s="85">
        <v>2016</v>
      </c>
      <c r="E977" s="112">
        <f>Raw!E977+Raw!J977+Raw!K977+Raw!N977</f>
        <v>280283</v>
      </c>
      <c r="F977" s="4">
        <f t="shared" si="247"/>
        <v>-92836</v>
      </c>
      <c r="G977" s="94">
        <f t="shared" si="252"/>
        <v>108239.57259421243</v>
      </c>
      <c r="H977" s="94">
        <f>Raw!E977</f>
        <v>291222</v>
      </c>
      <c r="I977" s="94">
        <f t="shared" si="248"/>
        <v>-86319</v>
      </c>
      <c r="J977" s="94">
        <f>Raw!F977</f>
        <v>229216</v>
      </c>
      <c r="K977" s="95">
        <f>Raw!G977</f>
        <v>43874</v>
      </c>
      <c r="L977" s="95">
        <f>Raw!H977</f>
        <v>0</v>
      </c>
      <c r="M977" s="95">
        <f>Raw!I977+Raw!R977</f>
        <v>936</v>
      </c>
      <c r="N977" s="95">
        <f>Raw!M977</f>
        <v>27530</v>
      </c>
      <c r="O977" s="95">
        <f t="shared" si="253"/>
        <v>24223.774076078418</v>
      </c>
      <c r="P977" s="95">
        <f>Raw!O977</f>
        <v>31655</v>
      </c>
      <c r="Q977" s="113">
        <f>E977-(Raw!L977-Raw!P977)</f>
        <v>31695</v>
      </c>
      <c r="R977" s="95">
        <f>Raw!S977+Raw!T977</f>
        <v>15104</v>
      </c>
      <c r="S977" s="95">
        <f>Raw!S977/(Clean!R977/Raw!O977)</f>
        <v>31655</v>
      </c>
      <c r="T977" s="95">
        <f>Raw!Q977</f>
        <v>16551</v>
      </c>
      <c r="U977" s="95">
        <f>Raw!U977-Raw!U978</f>
        <v>150518</v>
      </c>
      <c r="V977" s="95">
        <f>Raw!V977-Raw!W977</f>
        <v>80025</v>
      </c>
      <c r="W977" s="95">
        <f t="shared" si="249"/>
        <v>23307</v>
      </c>
      <c r="X977" s="95">
        <f>Raw!X977</f>
        <v>583431</v>
      </c>
      <c r="Y977" s="95">
        <f>Raw!Y977</f>
        <v>36559</v>
      </c>
      <c r="Z977" s="95">
        <f>Raw!Z977</f>
        <v>30182</v>
      </c>
      <c r="AA977" s="95">
        <f>Raw!AA977</f>
        <v>-43322</v>
      </c>
    </row>
    <row r="978" spans="1:27" x14ac:dyDescent="0.3">
      <c r="A978" s="85">
        <v>977</v>
      </c>
      <c r="B978" s="85" t="s">
        <v>366</v>
      </c>
      <c r="C978" s="85" t="s">
        <v>202</v>
      </c>
      <c r="D978" s="85">
        <v>2015</v>
      </c>
      <c r="E978" s="112">
        <f>Raw!E978+Raw!J978+Raw!K978+Raw!N978</f>
        <v>373119</v>
      </c>
      <c r="F978" s="4">
        <f t="shared" si="247"/>
        <v>-47768</v>
      </c>
      <c r="G978" s="94">
        <f t="shared" si="252"/>
        <v>108239.57259421243</v>
      </c>
      <c r="H978" s="94">
        <f>Raw!E978</f>
        <v>377541</v>
      </c>
      <c r="I978" s="94">
        <f t="shared" si="248"/>
        <v>-51705</v>
      </c>
      <c r="J978" s="94">
        <f>Raw!F978</f>
        <v>339272</v>
      </c>
      <c r="K978" s="95">
        <f>Raw!G978</f>
        <v>10910</v>
      </c>
      <c r="L978" s="95">
        <f>Raw!H978</f>
        <v>0</v>
      </c>
      <c r="M978" s="95">
        <f>Raw!I978+Raw!R978</f>
        <v>617</v>
      </c>
      <c r="N978" s="95">
        <f>Raw!M978</f>
        <v>26156</v>
      </c>
      <c r="O978" s="95">
        <f t="shared" si="253"/>
        <v>24223.774076078418</v>
      </c>
      <c r="P978" s="95">
        <f>Raw!O978</f>
        <v>23799</v>
      </c>
      <c r="Q978" s="113">
        <f>E978-(Raw!L978-Raw!P978)</f>
        <v>38380</v>
      </c>
      <c r="R978" s="95">
        <f>Raw!S978+Raw!T978</f>
        <v>16647</v>
      </c>
      <c r="S978" s="95">
        <f>Raw!S978/(Clean!R978/Raw!O978)</f>
        <v>23799</v>
      </c>
      <c r="T978" s="95">
        <f>Raw!Q978</f>
        <v>7152</v>
      </c>
      <c r="U978" s="95">
        <f>Raw!U978-Raw!U979</f>
        <v>-10931</v>
      </c>
      <c r="V978" s="95">
        <f>Raw!V978-Raw!W978</f>
        <v>56718</v>
      </c>
      <c r="W978" s="95">
        <f t="shared" si="249"/>
        <v>-80534</v>
      </c>
      <c r="X978" s="95">
        <f>Raw!X978</f>
        <v>493083</v>
      </c>
      <c r="Y978" s="95">
        <f>Raw!Y978</f>
        <v>38647</v>
      </c>
      <c r="Z978" s="95">
        <f>Raw!Z978</f>
        <v>30982</v>
      </c>
      <c r="AA978" s="95">
        <f>Raw!AA978</f>
        <v>162227</v>
      </c>
    </row>
    <row r="979" spans="1:27" x14ac:dyDescent="0.3">
      <c r="A979" s="85">
        <v>978</v>
      </c>
      <c r="B979" s="85" t="s">
        <v>366</v>
      </c>
      <c r="C979" s="85" t="s">
        <v>202</v>
      </c>
      <c r="D979" s="85">
        <v>2014</v>
      </c>
      <c r="E979" s="112">
        <f>Raw!E979+Raw!J979+Raw!K979+Raw!N979</f>
        <v>420887</v>
      </c>
      <c r="F979" s="4">
        <f t="shared" si="247"/>
        <v>186279</v>
      </c>
      <c r="G979" s="94">
        <f t="shared" si="252"/>
        <v>108239.57259421243</v>
      </c>
      <c r="H979" s="94">
        <f>Raw!E979</f>
        <v>429246</v>
      </c>
      <c r="I979" s="94">
        <f t="shared" si="248"/>
        <v>202463</v>
      </c>
      <c r="J979" s="94">
        <f>Raw!F979</f>
        <v>400472</v>
      </c>
      <c r="K979" s="95">
        <f>Raw!G979</f>
        <v>10752</v>
      </c>
      <c r="L979" s="95">
        <f>Raw!H979</f>
        <v>0</v>
      </c>
      <c r="M979" s="95">
        <f>Raw!I979+Raw!R979</f>
        <v>0</v>
      </c>
      <c r="N979" s="95">
        <f>Raw!M979</f>
        <v>16583</v>
      </c>
      <c r="O979" s="95">
        <f t="shared" si="253"/>
        <v>24223.774076078418</v>
      </c>
      <c r="P979" s="95">
        <f>Raw!O979</f>
        <v>8655</v>
      </c>
      <c r="Q979" s="113">
        <f>E979-(Raw!L979-Raw!P979)</f>
        <v>12072</v>
      </c>
      <c r="R979" s="95">
        <f>Raw!S979+Raw!T979</f>
        <v>3848</v>
      </c>
      <c r="S979" s="95">
        <f>Raw!S979/(Clean!R979/Raw!O979)</f>
        <v>8655</v>
      </c>
      <c r="T979" s="95">
        <f>Raw!Q979</f>
        <v>4808</v>
      </c>
      <c r="U979" s="95">
        <f>Raw!U979-Raw!U980</f>
        <v>-166589</v>
      </c>
      <c r="V979" s="95">
        <f>Raw!V979-Raw!W979</f>
        <v>137252</v>
      </c>
      <c r="W979" s="95">
        <f t="shared" si="249"/>
        <v>44165</v>
      </c>
      <c r="X979" s="95">
        <f>Raw!X979</f>
        <v>402857</v>
      </c>
      <c r="Y979" s="95">
        <f>Raw!Y979</f>
        <v>28606</v>
      </c>
      <c r="Z979" s="95">
        <f>Raw!Z979</f>
        <v>37949</v>
      </c>
      <c r="AA979" s="95">
        <f>Raw!AA979</f>
        <v>243920</v>
      </c>
    </row>
    <row r="980" spans="1:27" ht="15" thickBot="1" x14ac:dyDescent="0.35">
      <c r="A980" s="93">
        <v>979</v>
      </c>
      <c r="B980" s="93" t="s">
        <v>366</v>
      </c>
      <c r="C980" s="93" t="s">
        <v>202</v>
      </c>
      <c r="D980" s="93">
        <v>2013</v>
      </c>
      <c r="E980" s="112">
        <f>Raw!E980+Raw!J980+Raw!K980+Raw!N980</f>
        <v>234608</v>
      </c>
      <c r="F980" s="4">
        <f t="shared" si="247"/>
        <v>-955949</v>
      </c>
      <c r="G980" s="94">
        <f t="shared" si="252"/>
        <v>108239.57259421243</v>
      </c>
      <c r="H980" s="94">
        <f>Raw!E980</f>
        <v>226783</v>
      </c>
      <c r="I980" s="94">
        <f t="shared" si="248"/>
        <v>-971024</v>
      </c>
      <c r="J980" s="94">
        <f>Raw!F980</f>
        <v>212490</v>
      </c>
      <c r="K980" s="95">
        <f>Raw!G980</f>
        <v>10890</v>
      </c>
      <c r="L980" s="95">
        <f>Raw!H980</f>
        <v>0</v>
      </c>
      <c r="M980" s="95">
        <f>Raw!I980+Raw!R980</f>
        <v>0</v>
      </c>
      <c r="N980" s="95">
        <f>Raw!M980</f>
        <v>-2472</v>
      </c>
      <c r="O980" s="95">
        <f t="shared" si="253"/>
        <v>24223.774076078418</v>
      </c>
      <c r="P980" s="95">
        <f>Raw!O980</f>
        <v>5731</v>
      </c>
      <c r="Q980" s="113">
        <f>E980-(Raw!L980-Raw!P980)</f>
        <v>6949</v>
      </c>
      <c r="R980" s="95">
        <f>Raw!S980+Raw!T980</f>
        <v>1596</v>
      </c>
      <c r="S980" s="95">
        <f>Raw!S980/(Clean!R980/Raw!O980)</f>
        <v>5731.0000000000009</v>
      </c>
      <c r="T980" s="95">
        <f>Raw!Q980</f>
        <v>4135</v>
      </c>
      <c r="U980" s="95">
        <f>Raw!U980-Raw!U981</f>
        <v>-138136</v>
      </c>
      <c r="V980" s="95">
        <f>Raw!V980-Raw!W980</f>
        <v>93087</v>
      </c>
      <c r="W980" s="95">
        <f t="shared" si="249"/>
        <v>-133655</v>
      </c>
      <c r="X980" s="95">
        <f>Raw!X980</f>
        <v>481408</v>
      </c>
      <c r="Y980" s="95">
        <f>Raw!Y980</f>
        <v>32351</v>
      </c>
      <c r="Z980" s="95">
        <f>Raw!Z980</f>
        <v>153462</v>
      </c>
      <c r="AA980" s="95">
        <f>Raw!AA980</f>
        <v>20130</v>
      </c>
    </row>
    <row r="981" spans="1:27" ht="15" thickTop="1" x14ac:dyDescent="0.3">
      <c r="A981" s="88">
        <v>980</v>
      </c>
      <c r="B981" s="88" t="s">
        <v>366</v>
      </c>
      <c r="C981" s="88" t="s">
        <v>271</v>
      </c>
      <c r="D981" s="88">
        <v>2023</v>
      </c>
      <c r="E981" s="112">
        <f>Raw!E981+Raw!J981+Raw!K981+Raw!N981</f>
        <v>1190557</v>
      </c>
      <c r="F981" s="4">
        <f t="shared" si="247"/>
        <v>191798</v>
      </c>
      <c r="G981" s="94">
        <f t="shared" si="250"/>
        <v>118210.50265916889</v>
      </c>
      <c r="H981" s="94">
        <f>Raw!E981</f>
        <v>1197807</v>
      </c>
      <c r="I981" s="94">
        <f t="shared" si="248"/>
        <v>190035</v>
      </c>
      <c r="J981" s="94">
        <f>Raw!F981</f>
        <v>1099447</v>
      </c>
      <c r="K981" s="95">
        <f>Raw!G981</f>
        <v>65865</v>
      </c>
      <c r="L981" s="95">
        <f>Raw!H981</f>
        <v>0</v>
      </c>
      <c r="M981" s="95">
        <f>Raw!I981+Raw!R981</f>
        <v>5710</v>
      </c>
      <c r="N981" s="95">
        <f>Raw!M981</f>
        <v>12306</v>
      </c>
      <c r="O981" s="95">
        <f t="shared" si="251"/>
        <v>6093.5914870551605</v>
      </c>
      <c r="P981" s="95">
        <f>Raw!O981</f>
        <v>12135</v>
      </c>
      <c r="Q981" s="113">
        <f>E981-(Raw!L981-Raw!P981)</f>
        <v>8886</v>
      </c>
      <c r="R981" s="95">
        <f>Raw!S981+Raw!T981</f>
        <v>3831</v>
      </c>
      <c r="S981" s="95">
        <f>Raw!S981/(Clean!R981/Raw!O981)</f>
        <v>12135</v>
      </c>
      <c r="T981" s="95">
        <f>Raw!Q981</f>
        <v>8305</v>
      </c>
      <c r="U981" s="95">
        <f>Raw!U981-Raw!U982</f>
        <v>32317</v>
      </c>
      <c r="V981" s="95">
        <f>Raw!V981-Raw!W981</f>
        <v>226742</v>
      </c>
      <c r="W981" s="95">
        <f t="shared" si="249"/>
        <v>85459</v>
      </c>
      <c r="X981" s="95">
        <f>Raw!X981</f>
        <v>1285015</v>
      </c>
      <c r="Y981" s="95">
        <f>Raw!Y981</f>
        <v>31899</v>
      </c>
      <c r="Z981" s="95">
        <f>Raw!Z981</f>
        <v>271424</v>
      </c>
      <c r="AA981" s="95">
        <f>Raw!AA981</f>
        <v>-114141</v>
      </c>
    </row>
    <row r="982" spans="1:27" x14ac:dyDescent="0.3">
      <c r="A982" s="85">
        <v>981</v>
      </c>
      <c r="B982" s="85" t="s">
        <v>366</v>
      </c>
      <c r="C982" s="85" t="s">
        <v>271</v>
      </c>
      <c r="D982" s="85">
        <v>2022</v>
      </c>
      <c r="E982" s="112">
        <f>Raw!E982+Raw!J982+Raw!K982+Raw!N982</f>
        <v>998759</v>
      </c>
      <c r="F982" s="4">
        <f t="shared" si="247"/>
        <v>139813</v>
      </c>
      <c r="G982" s="94">
        <f t="shared" ref="G982:G991" si="254">G981</f>
        <v>118210.50265916889</v>
      </c>
      <c r="H982" s="94">
        <f>Raw!E982</f>
        <v>1007772</v>
      </c>
      <c r="I982" s="94">
        <f t="shared" si="248"/>
        <v>144929</v>
      </c>
      <c r="J982" s="94">
        <f>Raw!F982</f>
        <v>914189</v>
      </c>
      <c r="K982" s="95">
        <f>Raw!G982</f>
        <v>62879</v>
      </c>
      <c r="L982" s="95">
        <f>Raw!H982</f>
        <v>0</v>
      </c>
      <c r="M982" s="95">
        <f>Raw!I982+Raw!R982</f>
        <v>4849</v>
      </c>
      <c r="N982" s="95">
        <f>Raw!M982</f>
        <v>14690</v>
      </c>
      <c r="O982" s="95">
        <f t="shared" ref="O982:O991" si="255">O981</f>
        <v>6093.5914870551605</v>
      </c>
      <c r="P982" s="95">
        <f>Raw!O982</f>
        <v>13139</v>
      </c>
      <c r="Q982" s="113">
        <f>E982-(Raw!L982-Raw!P982)</f>
        <v>10445</v>
      </c>
      <c r="R982" s="95">
        <f>Raw!S982+Raw!T982</f>
        <v>4768</v>
      </c>
      <c r="S982" s="95">
        <f>Raw!S982/(Clean!R982/Raw!O982)</f>
        <v>13139</v>
      </c>
      <c r="T982" s="95">
        <f>Raw!Q982</f>
        <v>8370</v>
      </c>
      <c r="U982" s="95">
        <f>Raw!U982-Raw!U983</f>
        <v>103991</v>
      </c>
      <c r="V982" s="95">
        <f>Raw!V982-Raw!W982</f>
        <v>141283</v>
      </c>
      <c r="W982" s="95">
        <f t="shared" si="249"/>
        <v>29187</v>
      </c>
      <c r="X982" s="95">
        <f>Raw!X982</f>
        <v>1192238</v>
      </c>
      <c r="Y982" s="95">
        <f>Raw!Y982</f>
        <v>35824</v>
      </c>
      <c r="Z982" s="95">
        <f>Raw!Z982</f>
        <v>230738</v>
      </c>
      <c r="AA982" s="95">
        <f>Raw!AA982</f>
        <v>112642</v>
      </c>
    </row>
    <row r="983" spans="1:27" x14ac:dyDescent="0.3">
      <c r="A983" s="85">
        <v>982</v>
      </c>
      <c r="B983" s="85" t="s">
        <v>366</v>
      </c>
      <c r="C983" s="85" t="s">
        <v>271</v>
      </c>
      <c r="D983" s="85">
        <v>2021</v>
      </c>
      <c r="E983" s="112">
        <f>Raw!E983+Raw!J983+Raw!K983+Raw!N983</f>
        <v>858946</v>
      </c>
      <c r="F983" s="4">
        <f t="shared" si="247"/>
        <v>32604</v>
      </c>
      <c r="G983" s="94">
        <f t="shared" si="254"/>
        <v>118210.50265916889</v>
      </c>
      <c r="H983" s="94">
        <f>Raw!E983</f>
        <v>862843</v>
      </c>
      <c r="I983" s="94">
        <f t="shared" si="248"/>
        <v>36139</v>
      </c>
      <c r="J983" s="94">
        <f>Raw!F983</f>
        <v>774173</v>
      </c>
      <c r="K983" s="95">
        <f>Raw!G983</f>
        <v>57825</v>
      </c>
      <c r="L983" s="95">
        <f>Raw!H983</f>
        <v>0</v>
      </c>
      <c r="M983" s="95">
        <f>Raw!I983+Raw!R983</f>
        <v>7226</v>
      </c>
      <c r="N983" s="95">
        <f>Raw!M983</f>
        <v>10211</v>
      </c>
      <c r="O983" s="95">
        <f t="shared" si="255"/>
        <v>6093.5914870551605</v>
      </c>
      <c r="P983" s="95">
        <f>Raw!O983</f>
        <v>10232</v>
      </c>
      <c r="Q983" s="113">
        <f>E983-(Raw!L983-Raw!P983)</f>
        <v>9390</v>
      </c>
      <c r="R983" s="95">
        <f>Raw!S983+Raw!T983</f>
        <v>3076</v>
      </c>
      <c r="S983" s="95">
        <f>Raw!S983/(Clean!R983/Raw!O983)</f>
        <v>10232</v>
      </c>
      <c r="T983" s="95">
        <f>Raw!Q983</f>
        <v>7156</v>
      </c>
      <c r="U983" s="95">
        <f>Raw!U983-Raw!U984</f>
        <v>120978</v>
      </c>
      <c r="V983" s="95">
        <f>Raw!V983-Raw!W983</f>
        <v>112096</v>
      </c>
      <c r="W983" s="95">
        <f t="shared" si="249"/>
        <v>45299</v>
      </c>
      <c r="X983" s="95">
        <f>Raw!X983</f>
        <v>995966</v>
      </c>
      <c r="Y983" s="95">
        <f>Raw!Y983</f>
        <v>41846</v>
      </c>
      <c r="Z983" s="95">
        <f>Raw!Z983</f>
        <v>257749</v>
      </c>
      <c r="AA983" s="95">
        <f>Raw!AA983</f>
        <v>50979</v>
      </c>
    </row>
    <row r="984" spans="1:27" x14ac:dyDescent="0.3">
      <c r="A984" s="85">
        <v>983</v>
      </c>
      <c r="B984" s="85" t="s">
        <v>366</v>
      </c>
      <c r="C984" s="85" t="s">
        <v>271</v>
      </c>
      <c r="D984" s="85">
        <v>2020</v>
      </c>
      <c r="E984" s="112">
        <f>Raw!E984+Raw!J984+Raw!K984+Raw!N984</f>
        <v>826342</v>
      </c>
      <c r="F984" s="4">
        <f t="shared" si="247"/>
        <v>-186627</v>
      </c>
      <c r="G984" s="94">
        <f t="shared" si="254"/>
        <v>118210.50265916889</v>
      </c>
      <c r="H984" s="94">
        <f>Raw!E984</f>
        <v>826704</v>
      </c>
      <c r="I984" s="94">
        <f t="shared" si="248"/>
        <v>-189006</v>
      </c>
      <c r="J984" s="94">
        <f>Raw!F984</f>
        <v>736772</v>
      </c>
      <c r="K984" s="95">
        <f>Raw!G984</f>
        <v>54688</v>
      </c>
      <c r="L984" s="95">
        <f>Raw!H984</f>
        <v>0</v>
      </c>
      <c r="M984" s="95">
        <f>Raw!I984+Raw!R984</f>
        <v>9965</v>
      </c>
      <c r="N984" s="95">
        <f>Raw!M984</f>
        <v>9125</v>
      </c>
      <c r="O984" s="95">
        <f t="shared" si="255"/>
        <v>6093.5914870551605</v>
      </c>
      <c r="P984" s="95">
        <f>Raw!O984</f>
        <v>9910</v>
      </c>
      <c r="Q984" s="113">
        <f>E984-(Raw!L984-Raw!P984)</f>
        <v>12386</v>
      </c>
      <c r="R984" s="95">
        <f>Raw!S984+Raw!T984</f>
        <v>3623</v>
      </c>
      <c r="S984" s="95">
        <f>Raw!S984/(Clean!R984/Raw!O984)</f>
        <v>9910</v>
      </c>
      <c r="T984" s="95">
        <f>Raw!Q984</f>
        <v>6287</v>
      </c>
      <c r="U984" s="95">
        <f>Raw!U984-Raw!U985</f>
        <v>35948</v>
      </c>
      <c r="V984" s="95">
        <f>Raw!V984-Raw!W984</f>
        <v>66797</v>
      </c>
      <c r="W984" s="95">
        <f t="shared" si="249"/>
        <v>3686</v>
      </c>
      <c r="X984" s="95">
        <f>Raw!X984</f>
        <v>876272</v>
      </c>
      <c r="Y984" s="95">
        <f>Raw!Y984</f>
        <v>50600</v>
      </c>
      <c r="Z984" s="95">
        <f>Raw!Z984</f>
        <v>287724</v>
      </c>
      <c r="AA984" s="95">
        <f>Raw!AA984</f>
        <v>-63848</v>
      </c>
    </row>
    <row r="985" spans="1:27" x14ac:dyDescent="0.3">
      <c r="A985" s="85">
        <v>984</v>
      </c>
      <c r="B985" s="85" t="s">
        <v>366</v>
      </c>
      <c r="C985" s="85" t="s">
        <v>271</v>
      </c>
      <c r="D985" s="85">
        <v>2019</v>
      </c>
      <c r="E985" s="112">
        <f>Raw!E985+Raw!J985+Raw!K985+Raw!N985</f>
        <v>1012969</v>
      </c>
      <c r="F985" s="4">
        <f t="shared" si="247"/>
        <v>-16066</v>
      </c>
      <c r="G985" s="94">
        <f t="shared" si="254"/>
        <v>118210.50265916889</v>
      </c>
      <c r="H985" s="94">
        <f>Raw!E985</f>
        <v>1015710</v>
      </c>
      <c r="I985" s="94">
        <f t="shared" si="248"/>
        <v>-14047</v>
      </c>
      <c r="J985" s="94">
        <f>Raw!F985</f>
        <v>909907</v>
      </c>
      <c r="K985" s="95">
        <f>Raw!G985</f>
        <v>66427</v>
      </c>
      <c r="L985" s="95">
        <f>Raw!H985</f>
        <v>0</v>
      </c>
      <c r="M985" s="95">
        <f>Raw!I985+Raw!R985</f>
        <v>9331</v>
      </c>
      <c r="N985" s="95">
        <f>Raw!M985</f>
        <v>17225</v>
      </c>
      <c r="O985" s="95">
        <f t="shared" si="255"/>
        <v>6093.5914870551605</v>
      </c>
      <c r="P985" s="95">
        <f>Raw!O985</f>
        <v>16159</v>
      </c>
      <c r="Q985" s="113">
        <f>E985-(Raw!L985-Raw!P985)</f>
        <v>16597</v>
      </c>
      <c r="R985" s="95">
        <f>Raw!S985+Raw!T985</f>
        <v>2113</v>
      </c>
      <c r="S985" s="95">
        <f>Raw!S985/(Clean!R985/Raw!O985)</f>
        <v>16159</v>
      </c>
      <c r="T985" s="95">
        <f>Raw!Q985</f>
        <v>14046</v>
      </c>
      <c r="U985" s="95">
        <f>Raw!U985-Raw!U986</f>
        <v>-26695</v>
      </c>
      <c r="V985" s="95">
        <f>Raw!V985-Raw!W985</f>
        <v>63111</v>
      </c>
      <c r="W985" s="95">
        <f t="shared" si="249"/>
        <v>-787</v>
      </c>
      <c r="X985" s="95">
        <f>Raw!X985</f>
        <v>810256</v>
      </c>
      <c r="Y985" s="95">
        <f>Raw!Y985</f>
        <v>64924</v>
      </c>
      <c r="Z985" s="95">
        <f>Raw!Z985</f>
        <v>230306</v>
      </c>
      <c r="AA985" s="95">
        <f>Raw!AA985</f>
        <v>-62424</v>
      </c>
    </row>
    <row r="986" spans="1:27" x14ac:dyDescent="0.3">
      <c r="A986" s="85">
        <v>985</v>
      </c>
      <c r="B986" s="85" t="s">
        <v>366</v>
      </c>
      <c r="C986" s="85" t="s">
        <v>271</v>
      </c>
      <c r="D986" s="85">
        <v>2018</v>
      </c>
      <c r="E986" s="112">
        <f>Raw!E986+Raw!J986+Raw!K986+Raw!N986</f>
        <v>1029035</v>
      </c>
      <c r="F986" s="4">
        <f t="shared" si="247"/>
        <v>122694</v>
      </c>
      <c r="G986" s="94">
        <f t="shared" si="254"/>
        <v>118210.50265916889</v>
      </c>
      <c r="H986" s="94">
        <f>Raw!E986</f>
        <v>1029757</v>
      </c>
      <c r="I986" s="94">
        <f t="shared" si="248"/>
        <v>125837</v>
      </c>
      <c r="J986" s="94">
        <f>Raw!F986</f>
        <v>922156</v>
      </c>
      <c r="K986" s="95">
        <f>Raw!G986</f>
        <v>64545</v>
      </c>
      <c r="L986" s="95">
        <f>Raw!H986</f>
        <v>0</v>
      </c>
      <c r="M986" s="95">
        <f>Raw!I986+Raw!R986</f>
        <v>9428</v>
      </c>
      <c r="N986" s="95">
        <f>Raw!M986</f>
        <v>17143</v>
      </c>
      <c r="O986" s="95">
        <f t="shared" si="255"/>
        <v>6093.5914870551605</v>
      </c>
      <c r="P986" s="95">
        <f>Raw!O986</f>
        <v>17791</v>
      </c>
      <c r="Q986" s="113">
        <f>E986-(Raw!L986-Raw!P986)</f>
        <v>21386</v>
      </c>
      <c r="R986" s="95">
        <f>Raw!S986+Raw!T986</f>
        <v>4965</v>
      </c>
      <c r="S986" s="95">
        <f>Raw!S986/(Clean!R986/Raw!O986)</f>
        <v>17547.336757301109</v>
      </c>
      <c r="T986" s="95">
        <f>Raw!Q986</f>
        <v>12826</v>
      </c>
      <c r="U986" s="95">
        <f>Raw!U986-Raw!U987</f>
        <v>56225</v>
      </c>
      <c r="V986" s="95">
        <f>Raw!V986-Raw!W986</f>
        <v>63898</v>
      </c>
      <c r="W986" s="95">
        <f t="shared" si="249"/>
        <v>-16566</v>
      </c>
      <c r="X986" s="95">
        <f>Raw!X986</f>
        <v>747774</v>
      </c>
      <c r="Y986" s="95">
        <f>Raw!Y986</f>
        <v>71350</v>
      </c>
      <c r="Z986" s="95">
        <f>Raw!Z986</f>
        <v>176708</v>
      </c>
      <c r="AA986" s="95">
        <f>Raw!AA986</f>
        <v>82286</v>
      </c>
    </row>
    <row r="987" spans="1:27" x14ac:dyDescent="0.3">
      <c r="A987" s="85">
        <v>986</v>
      </c>
      <c r="B987" s="85" t="s">
        <v>366</v>
      </c>
      <c r="C987" s="85" t="s">
        <v>271</v>
      </c>
      <c r="D987" s="85">
        <v>2017</v>
      </c>
      <c r="E987" s="112">
        <f>Raw!E987+Raw!J987+Raw!K987+Raw!N987</f>
        <v>906341</v>
      </c>
      <c r="F987" s="4">
        <f t="shared" si="247"/>
        <v>-122864</v>
      </c>
      <c r="G987" s="94">
        <f t="shared" si="254"/>
        <v>118210.50265916889</v>
      </c>
      <c r="H987" s="94">
        <f>Raw!E987</f>
        <v>903920</v>
      </c>
      <c r="I987" s="94">
        <f t="shared" si="248"/>
        <v>-129389</v>
      </c>
      <c r="J987" s="94">
        <f>Raw!F987</f>
        <v>813054</v>
      </c>
      <c r="K987" s="95">
        <f>Raw!G987</f>
        <v>58028</v>
      </c>
      <c r="L987" s="95">
        <f>Raw!H987</f>
        <v>0</v>
      </c>
      <c r="M987" s="95">
        <f>Raw!I987+Raw!R987</f>
        <v>9531</v>
      </c>
      <c r="N987" s="95">
        <f>Raw!M987</f>
        <v>10467</v>
      </c>
      <c r="O987" s="95">
        <f t="shared" si="255"/>
        <v>6093.5914870551605</v>
      </c>
      <c r="P987" s="95">
        <f>Raw!O987</f>
        <v>15342</v>
      </c>
      <c r="Q987" s="113">
        <f>E987-(Raw!L987-Raw!P987)</f>
        <v>17203</v>
      </c>
      <c r="R987" s="95">
        <f>Raw!S987+Raw!T987</f>
        <v>4315</v>
      </c>
      <c r="S987" s="95">
        <f>Raw!S987/(Clean!R987/Raw!O987)</f>
        <v>14965.116570104288</v>
      </c>
      <c r="T987" s="95">
        <f>Raw!Q987</f>
        <v>11027</v>
      </c>
      <c r="U987" s="95">
        <f>Raw!U987-Raw!U988</f>
        <v>31130</v>
      </c>
      <c r="V987" s="95">
        <f>Raw!V987-Raw!W987</f>
        <v>80464</v>
      </c>
      <c r="W987" s="95">
        <f t="shared" si="249"/>
        <v>39711</v>
      </c>
      <c r="X987" s="95">
        <f>Raw!X987</f>
        <v>691120</v>
      </c>
      <c r="Y987" s="95">
        <f>Raw!Y987</f>
        <v>68440</v>
      </c>
      <c r="Z987" s="95">
        <f>Raw!Z987</f>
        <v>208456</v>
      </c>
      <c r="AA987" s="95">
        <f>Raw!AA987</f>
        <v>-109971</v>
      </c>
    </row>
    <row r="988" spans="1:27" x14ac:dyDescent="0.3">
      <c r="A988" s="85">
        <v>987</v>
      </c>
      <c r="B988" s="85" t="s">
        <v>366</v>
      </c>
      <c r="C988" s="85" t="s">
        <v>271</v>
      </c>
      <c r="D988" s="85">
        <v>2016</v>
      </c>
      <c r="E988" s="112">
        <f>Raw!E988+Raw!J988+Raw!K988+Raw!N988</f>
        <v>1029205</v>
      </c>
      <c r="F988" s="4">
        <f t="shared" si="247"/>
        <v>16479</v>
      </c>
      <c r="G988" s="94">
        <f t="shared" si="254"/>
        <v>118210.50265916889</v>
      </c>
      <c r="H988" s="94">
        <f>Raw!E988</f>
        <v>1033309</v>
      </c>
      <c r="I988" s="94">
        <f t="shared" si="248"/>
        <v>27658</v>
      </c>
      <c r="J988" s="94">
        <f>Raw!F988</f>
        <v>942829</v>
      </c>
      <c r="K988" s="95">
        <f>Raw!G988</f>
        <v>42022</v>
      </c>
      <c r="L988" s="95">
        <f>Raw!H988</f>
        <v>0</v>
      </c>
      <c r="M988" s="95">
        <f>Raw!I988+Raw!R988</f>
        <v>8164</v>
      </c>
      <c r="N988" s="95">
        <f>Raw!M988</f>
        <v>28127</v>
      </c>
      <c r="O988" s="95">
        <f t="shared" si="255"/>
        <v>6093.5914870551605</v>
      </c>
      <c r="P988" s="95">
        <f>Raw!O988</f>
        <v>27991</v>
      </c>
      <c r="Q988" s="113">
        <f>E988-(Raw!L988-Raw!P988)</f>
        <v>30722</v>
      </c>
      <c r="R988" s="95">
        <f>Raw!S988+Raw!T988</f>
        <v>6699</v>
      </c>
      <c r="S988" s="95">
        <f>Raw!S988/(Clean!R988/Raw!O988)</f>
        <v>26315.467681743543</v>
      </c>
      <c r="T988" s="95">
        <f>Raw!Q988</f>
        <v>21293</v>
      </c>
      <c r="U988" s="95">
        <f>Raw!U988-Raw!U989</f>
        <v>-56095</v>
      </c>
      <c r="V988" s="95">
        <f>Raw!V988-Raw!W988</f>
        <v>40753</v>
      </c>
      <c r="W988" s="95">
        <f t="shared" si="249"/>
        <v>18034</v>
      </c>
      <c r="X988" s="95">
        <f>Raw!X988</f>
        <v>708248</v>
      </c>
      <c r="Y988" s="95">
        <f>Raw!Y988</f>
        <v>49165</v>
      </c>
      <c r="Z988" s="95">
        <f>Raw!Z988</f>
        <v>122806</v>
      </c>
      <c r="AA988" s="95">
        <f>Raw!AA988</f>
        <v>63682</v>
      </c>
    </row>
    <row r="989" spans="1:27" x14ac:dyDescent="0.3">
      <c r="A989" s="85">
        <v>988</v>
      </c>
      <c r="B989" s="85" t="s">
        <v>366</v>
      </c>
      <c r="C989" s="85" t="s">
        <v>271</v>
      </c>
      <c r="D989" s="85">
        <v>2015</v>
      </c>
      <c r="E989" s="112">
        <f>Raw!E989+Raw!J989+Raw!K989+Raw!N989</f>
        <v>1012726</v>
      </c>
      <c r="F989" s="4">
        <f t="shared" si="247"/>
        <v>212212</v>
      </c>
      <c r="G989" s="94">
        <f t="shared" si="254"/>
        <v>118210.50265916889</v>
      </c>
      <c r="H989" s="94">
        <f>Raw!E989</f>
        <v>1005651</v>
      </c>
      <c r="I989" s="94">
        <f t="shared" si="248"/>
        <v>205525</v>
      </c>
      <c r="J989" s="94">
        <f>Raw!F989</f>
        <v>923420</v>
      </c>
      <c r="K989" s="95">
        <f>Raw!G989</f>
        <v>45396</v>
      </c>
      <c r="L989" s="95">
        <f>Raw!H989</f>
        <v>0</v>
      </c>
      <c r="M989" s="95">
        <f>Raw!I989+Raw!R989</f>
        <v>19</v>
      </c>
      <c r="N989" s="95">
        <f>Raw!M989</f>
        <v>22507</v>
      </c>
      <c r="O989" s="95">
        <f t="shared" si="255"/>
        <v>6093.5914870551605</v>
      </c>
      <c r="P989" s="95">
        <f>Raw!O989</f>
        <v>31188</v>
      </c>
      <c r="Q989" s="113">
        <f>E989-(Raw!L989-Raw!P989)</f>
        <v>36187</v>
      </c>
      <c r="R989" s="95">
        <f>Raw!S989+Raw!T989</f>
        <v>6605</v>
      </c>
      <c r="S989" s="95">
        <f>Raw!S989/(Clean!R989/Raw!O989)</f>
        <v>27490.770022710069</v>
      </c>
      <c r="T989" s="95">
        <f>Raw!Q989</f>
        <v>24583</v>
      </c>
      <c r="U989" s="95">
        <f>Raw!U989-Raw!U990</f>
        <v>-31246</v>
      </c>
      <c r="V989" s="95">
        <f>Raw!V989-Raw!W989</f>
        <v>22719</v>
      </c>
      <c r="W989" s="95">
        <f t="shared" si="249"/>
        <v>22232</v>
      </c>
      <c r="X989" s="95">
        <f>Raw!X989</f>
        <v>558621</v>
      </c>
      <c r="Y989" s="95">
        <f>Raw!Y989</f>
        <v>43122</v>
      </c>
      <c r="Z989" s="95">
        <f>Raw!Z989</f>
        <v>119057</v>
      </c>
      <c r="AA989" s="95">
        <f>Raw!AA989</f>
        <v>-7851</v>
      </c>
    </row>
    <row r="990" spans="1:27" x14ac:dyDescent="0.3">
      <c r="A990" s="85">
        <v>989</v>
      </c>
      <c r="B990" s="85" t="s">
        <v>366</v>
      </c>
      <c r="C990" s="85" t="s">
        <v>271</v>
      </c>
      <c r="D990" s="85">
        <v>2014</v>
      </c>
      <c r="E990" s="112">
        <f>Raw!E990+Raw!J990+Raw!K990+Raw!N990</f>
        <v>800514</v>
      </c>
      <c r="F990" s="4">
        <f t="shared" si="247"/>
        <v>17762</v>
      </c>
      <c r="G990" s="94">
        <f t="shared" si="254"/>
        <v>118210.50265916889</v>
      </c>
      <c r="H990" s="94">
        <f>Raw!E990</f>
        <v>800126</v>
      </c>
      <c r="I990" s="94">
        <f t="shared" si="248"/>
        <v>16107</v>
      </c>
      <c r="J990" s="94">
        <f>Raw!F990</f>
        <v>720410</v>
      </c>
      <c r="K990" s="95">
        <f>Raw!G990</f>
        <v>46640</v>
      </c>
      <c r="L990" s="95">
        <f>Raw!H990</f>
        <v>0</v>
      </c>
      <c r="M990" s="95">
        <f>Raw!I990+Raw!R990</f>
        <v>0</v>
      </c>
      <c r="N990" s="95">
        <f>Raw!M990</f>
        <v>19940</v>
      </c>
      <c r="O990" s="95">
        <f t="shared" si="255"/>
        <v>6093.5914870551605</v>
      </c>
      <c r="P990" s="95">
        <f>Raw!O990</f>
        <v>22033</v>
      </c>
      <c r="Q990" s="113">
        <f>E990-(Raw!L990-Raw!P990)</f>
        <v>24890</v>
      </c>
      <c r="R990" s="95">
        <f>Raw!S990+Raw!T990</f>
        <v>4562</v>
      </c>
      <c r="S990" s="95">
        <f>Raw!S990/(Clean!R990/Raw!O990)</f>
        <v>22033</v>
      </c>
      <c r="T990" s="95">
        <f>Raw!Q990</f>
        <v>17472</v>
      </c>
      <c r="U990" s="95">
        <f>Raw!U990-Raw!U991</f>
        <v>58649</v>
      </c>
      <c r="V990" s="95">
        <f>Raw!V990-Raw!W990</f>
        <v>487</v>
      </c>
      <c r="W990" s="95">
        <f t="shared" si="249"/>
        <v>-23383</v>
      </c>
      <c r="X990" s="95">
        <f>Raw!X990</f>
        <v>577075</v>
      </c>
      <c r="Y990" s="95">
        <f>Raw!Y990</f>
        <v>42185</v>
      </c>
      <c r="Z990" s="95">
        <f>Raw!Z990</f>
        <v>102654</v>
      </c>
      <c r="AA990" s="95">
        <f>Raw!AA990</f>
        <v>-4641</v>
      </c>
    </row>
    <row r="991" spans="1:27" ht="15" thickBot="1" x14ac:dyDescent="0.35">
      <c r="A991" s="93">
        <v>990</v>
      </c>
      <c r="B991" s="93" t="s">
        <v>366</v>
      </c>
      <c r="C991" s="93" t="s">
        <v>271</v>
      </c>
      <c r="D991" s="93">
        <v>2013</v>
      </c>
      <c r="E991" s="112">
        <f>Raw!E991+Raw!J991+Raw!K991+Raw!N991</f>
        <v>782752</v>
      </c>
      <c r="F991" s="4">
        <f t="shared" si="247"/>
        <v>-3505811</v>
      </c>
      <c r="G991" s="94">
        <f t="shared" si="254"/>
        <v>118210.50265916889</v>
      </c>
      <c r="H991" s="94">
        <f>Raw!E991</f>
        <v>784019</v>
      </c>
      <c r="I991" s="94">
        <f t="shared" si="248"/>
        <v>-3569842</v>
      </c>
      <c r="J991" s="94">
        <f>Raw!F991</f>
        <v>686233</v>
      </c>
      <c r="K991" s="95">
        <f>Raw!G991</f>
        <v>49997</v>
      </c>
      <c r="L991" s="95">
        <f>Raw!H991</f>
        <v>0</v>
      </c>
      <c r="M991" s="95">
        <f>Raw!I991+Raw!R991</f>
        <v>0</v>
      </c>
      <c r="N991" s="95">
        <f>Raw!M991</f>
        <v>32496</v>
      </c>
      <c r="O991" s="95">
        <f t="shared" si="255"/>
        <v>6093.5914870551605</v>
      </c>
      <c r="P991" s="95">
        <f>Raw!O991</f>
        <v>33176</v>
      </c>
      <c r="Q991" s="113">
        <f>E991-(Raw!L991-Raw!P991)</f>
        <v>46694</v>
      </c>
      <c r="R991" s="95">
        <f>Raw!S991+Raw!T991</f>
        <v>15464</v>
      </c>
      <c r="S991" s="95">
        <f>Raw!S991/(Clean!R991/Raw!O991)</f>
        <v>32948.59079151578</v>
      </c>
      <c r="T991" s="95">
        <f>Raw!Q991</f>
        <v>15954</v>
      </c>
      <c r="U991" s="95">
        <f>Raw!U991-Raw!U992</f>
        <v>-2557360</v>
      </c>
      <c r="V991" s="95">
        <f>Raw!V991-Raw!W991</f>
        <v>23870</v>
      </c>
      <c r="W991" s="95">
        <f t="shared" si="249"/>
        <v>-4051249</v>
      </c>
      <c r="X991" s="95">
        <f>Raw!X991</f>
        <v>569447</v>
      </c>
      <c r="Y991" s="95">
        <f>Raw!Y991</f>
        <v>42236</v>
      </c>
      <c r="Z991" s="95">
        <f>Raw!Z991</f>
        <v>112919</v>
      </c>
      <c r="AA991" s="95">
        <f>Raw!AA991</f>
        <v>-4770</v>
      </c>
    </row>
    <row r="992" spans="1:27" ht="15" thickTop="1" x14ac:dyDescent="0.3">
      <c r="A992" s="88">
        <v>991</v>
      </c>
      <c r="B992" s="88" t="s">
        <v>366</v>
      </c>
      <c r="C992" s="88" t="s">
        <v>195</v>
      </c>
      <c r="D992" s="88">
        <v>2023</v>
      </c>
      <c r="E992" s="112">
        <f>Raw!E992+Raw!J992+Raw!K992+Raw!N992</f>
        <v>4288563</v>
      </c>
      <c r="F992" s="4">
        <f t="shared" si="247"/>
        <v>-1355624</v>
      </c>
      <c r="G992" s="94">
        <f t="shared" si="250"/>
        <v>1543868.8495839885</v>
      </c>
      <c r="H992" s="94">
        <f>Raw!E992</f>
        <v>4353861</v>
      </c>
      <c r="I992" s="94">
        <f t="shared" si="248"/>
        <v>-1306404</v>
      </c>
      <c r="J992" s="94">
        <f>Raw!F992</f>
        <v>3132969</v>
      </c>
      <c r="K992" s="95">
        <f>Raw!G992</f>
        <v>207582</v>
      </c>
      <c r="L992" s="95">
        <f>Raw!H992</f>
        <v>0</v>
      </c>
      <c r="M992" s="95">
        <f>Raw!I992+Raw!R992</f>
        <v>10527</v>
      </c>
      <c r="N992" s="95">
        <f>Raw!M992</f>
        <v>1006892</v>
      </c>
      <c r="O992" s="95">
        <f t="shared" si="251"/>
        <v>568617.50428518385</v>
      </c>
      <c r="P992" s="95">
        <f>Raw!O992</f>
        <v>999440</v>
      </c>
      <c r="Q992" s="113">
        <f>E992-(Raw!L992-Raw!P992)</f>
        <v>1094654</v>
      </c>
      <c r="R992" s="95">
        <f>Raw!S992+Raw!T992</f>
        <v>153060</v>
      </c>
      <c r="S992" s="95">
        <f>Raw!S992/(Clean!R992/Raw!O992)</f>
        <v>1006394.1591532733</v>
      </c>
      <c r="T992" s="95">
        <f>Raw!Q992</f>
        <v>846380</v>
      </c>
      <c r="U992" s="95">
        <f>Raw!U992-Raw!U993</f>
        <v>66363</v>
      </c>
      <c r="V992" s="95">
        <f>Raw!V992-Raw!W992</f>
        <v>4075119</v>
      </c>
      <c r="W992" s="95">
        <f t="shared" si="249"/>
        <v>162078</v>
      </c>
      <c r="X992" s="95">
        <f>Raw!X992</f>
        <v>6468249</v>
      </c>
      <c r="Y992" s="95">
        <f>Raw!Y992</f>
        <v>932973</v>
      </c>
      <c r="Z992" s="95">
        <f>Raw!Z992</f>
        <v>1104386</v>
      </c>
      <c r="AA992" s="95">
        <f>Raw!AA992</f>
        <v>1329442</v>
      </c>
    </row>
    <row r="993" spans="1:27" x14ac:dyDescent="0.3">
      <c r="A993" s="85">
        <v>992</v>
      </c>
      <c r="B993" s="85" t="s">
        <v>366</v>
      </c>
      <c r="C993" s="85" t="s">
        <v>195</v>
      </c>
      <c r="D993" s="85">
        <v>2022</v>
      </c>
      <c r="E993" s="112">
        <f>Raw!E993+Raw!J993+Raw!K993+Raw!N993</f>
        <v>5644187</v>
      </c>
      <c r="F993" s="4">
        <f t="shared" si="247"/>
        <v>-1378267</v>
      </c>
      <c r="G993" s="94">
        <f t="shared" ref="G993:G1002" si="256">G992</f>
        <v>1543868.8495839885</v>
      </c>
      <c r="H993" s="94">
        <f>Raw!E993</f>
        <v>5660265</v>
      </c>
      <c r="I993" s="94">
        <f t="shared" si="248"/>
        <v>-1409864</v>
      </c>
      <c r="J993" s="94">
        <f>Raw!F993</f>
        <v>3917294</v>
      </c>
      <c r="K993" s="95">
        <f>Raw!G993</f>
        <v>313971</v>
      </c>
      <c r="L993" s="95">
        <f>Raw!H993</f>
        <v>0</v>
      </c>
      <c r="M993" s="95">
        <f>Raw!I993+Raw!R993</f>
        <v>10002</v>
      </c>
      <c r="N993" s="95">
        <f>Raw!M993</f>
        <v>1382212</v>
      </c>
      <c r="O993" s="95">
        <f t="shared" ref="O993:O1002" si="257">O992</f>
        <v>568617.50428518385</v>
      </c>
      <c r="P993" s="95">
        <f>Raw!O993</f>
        <v>1377217</v>
      </c>
      <c r="Q993" s="113">
        <f>E993-(Raw!L993-Raw!P993)</f>
        <v>1594649</v>
      </c>
      <c r="R993" s="95">
        <f>Raw!S993+Raw!T993</f>
        <v>228514</v>
      </c>
      <c r="S993" s="95">
        <f>Raw!S993/(Clean!R993/Raw!O993)</f>
        <v>1377180.8389682907</v>
      </c>
      <c r="T993" s="95">
        <f>Raw!Q993</f>
        <v>1148702</v>
      </c>
      <c r="U993" s="95">
        <f>Raw!U993-Raw!U994</f>
        <v>587593</v>
      </c>
      <c r="V993" s="95">
        <f>Raw!V993-Raw!W993</f>
        <v>3913041</v>
      </c>
      <c r="W993" s="95">
        <f t="shared" si="249"/>
        <v>-43640</v>
      </c>
      <c r="X993" s="95">
        <f>Raw!X993</f>
        <v>6589905</v>
      </c>
      <c r="Y993" s="95">
        <f>Raw!Y993</f>
        <v>1026389</v>
      </c>
      <c r="Z993" s="95">
        <f>Raw!Z993</f>
        <v>1434430</v>
      </c>
      <c r="AA993" s="95">
        <f>Raw!AA993</f>
        <v>1191807</v>
      </c>
    </row>
    <row r="994" spans="1:27" x14ac:dyDescent="0.3">
      <c r="A994" s="85">
        <v>993</v>
      </c>
      <c r="B994" s="85" t="s">
        <v>366</v>
      </c>
      <c r="C994" s="85" t="s">
        <v>195</v>
      </c>
      <c r="D994" s="85">
        <v>2021</v>
      </c>
      <c r="E994" s="112">
        <f>Raw!E994+Raw!J994+Raw!K994+Raw!N994</f>
        <v>7022454</v>
      </c>
      <c r="F994" s="4">
        <f t="shared" si="247"/>
        <v>1397436</v>
      </c>
      <c r="G994" s="94">
        <f t="shared" si="256"/>
        <v>1543868.8495839885</v>
      </c>
      <c r="H994" s="94">
        <f>Raw!E994</f>
        <v>7070129</v>
      </c>
      <c r="I994" s="94">
        <f t="shared" si="248"/>
        <v>1410534</v>
      </c>
      <c r="J994" s="94">
        <f>Raw!F994</f>
        <v>4607624</v>
      </c>
      <c r="K994" s="95">
        <f>Raw!G994</f>
        <v>311914</v>
      </c>
      <c r="L994" s="95">
        <f>Raw!H994</f>
        <v>0</v>
      </c>
      <c r="M994" s="95">
        <f>Raw!I994+Raw!R994</f>
        <v>9922</v>
      </c>
      <c r="N994" s="95">
        <f>Raw!M994</f>
        <v>2115605</v>
      </c>
      <c r="O994" s="95">
        <f t="shared" si="257"/>
        <v>568617.50428518385</v>
      </c>
      <c r="P994" s="95">
        <f>Raw!O994</f>
        <v>2097401</v>
      </c>
      <c r="Q994" s="113">
        <f>E994-(Raw!L994-Raw!P994)</f>
        <v>2393271</v>
      </c>
      <c r="R994" s="95">
        <f>Raw!S994+Raw!T994</f>
        <v>325341</v>
      </c>
      <c r="S994" s="95">
        <f>Raw!S994/(Clean!R994/Raw!O994)</f>
        <v>2096234.13329399</v>
      </c>
      <c r="T994" s="95">
        <f>Raw!Q994</f>
        <v>1772060</v>
      </c>
      <c r="U994" s="95">
        <f>Raw!U994-Raw!U995</f>
        <v>-24895</v>
      </c>
      <c r="V994" s="95">
        <f>Raw!V994-Raw!W994</f>
        <v>3956681</v>
      </c>
      <c r="W994" s="95">
        <f t="shared" si="249"/>
        <v>1054090</v>
      </c>
      <c r="X994" s="95">
        <f>Raw!X994</f>
        <v>6892914</v>
      </c>
      <c r="Y994" s="95">
        <f>Raw!Y994</f>
        <v>1040927</v>
      </c>
      <c r="Z994" s="95">
        <f>Raw!Z994</f>
        <v>1625608</v>
      </c>
      <c r="AA994" s="95">
        <f>Raw!AA994</f>
        <v>1094609</v>
      </c>
    </row>
    <row r="995" spans="1:27" x14ac:dyDescent="0.3">
      <c r="A995" s="85">
        <v>994</v>
      </c>
      <c r="B995" s="85" t="s">
        <v>366</v>
      </c>
      <c r="C995" s="85" t="s">
        <v>195</v>
      </c>
      <c r="D995" s="85">
        <v>2020</v>
      </c>
      <c r="E995" s="112">
        <f>Raw!E995+Raw!J995+Raw!K995+Raw!N995</f>
        <v>5625018</v>
      </c>
      <c r="F995" s="4">
        <f t="shared" si="247"/>
        <v>81686</v>
      </c>
      <c r="G995" s="94">
        <f t="shared" si="256"/>
        <v>1543868.8495839885</v>
      </c>
      <c r="H995" s="94">
        <f>Raw!E995</f>
        <v>5659595</v>
      </c>
      <c r="I995" s="94">
        <f t="shared" si="248"/>
        <v>96832</v>
      </c>
      <c r="J995" s="94">
        <f>Raw!F995</f>
        <v>3695766</v>
      </c>
      <c r="K995" s="95">
        <f>Raw!G995</f>
        <v>223011</v>
      </c>
      <c r="L995" s="95">
        <f>Raw!H995</f>
        <v>0</v>
      </c>
      <c r="M995" s="95">
        <f>Raw!I995+Raw!R995</f>
        <v>11410</v>
      </c>
      <c r="N995" s="95">
        <f>Raw!M995</f>
        <v>1679028</v>
      </c>
      <c r="O995" s="95">
        <f t="shared" si="257"/>
        <v>568617.50428518385</v>
      </c>
      <c r="P995" s="95">
        <f>Raw!O995</f>
        <v>1667955</v>
      </c>
      <c r="Q995" s="113">
        <f>E995-(Raw!L995-Raw!P995)</f>
        <v>1883986</v>
      </c>
      <c r="R995" s="95">
        <f>Raw!S995+Raw!T995</f>
        <v>239536</v>
      </c>
      <c r="S995" s="95">
        <f>Raw!S995/(Clean!R995/Raw!O995)</f>
        <v>1685975.9552635094</v>
      </c>
      <c r="T995" s="95">
        <f>Raw!Q995</f>
        <v>1428420</v>
      </c>
      <c r="U995" s="95">
        <f>Raw!U995-Raw!U996</f>
        <v>101216</v>
      </c>
      <c r="V995" s="95">
        <f>Raw!V995-Raw!W995</f>
        <v>2902591</v>
      </c>
      <c r="W995" s="95">
        <f t="shared" si="249"/>
        <v>328448</v>
      </c>
      <c r="X995" s="95">
        <f>Raw!X995</f>
        <v>6055334</v>
      </c>
      <c r="Y995" s="95">
        <f>Raw!Y995</f>
        <v>1129197</v>
      </c>
      <c r="Z995" s="95">
        <f>Raw!Z995</f>
        <v>1732724</v>
      </c>
      <c r="AA995" s="95">
        <f>Raw!AA995</f>
        <v>1260453</v>
      </c>
    </row>
    <row r="996" spans="1:27" x14ac:dyDescent="0.3">
      <c r="A996" s="85">
        <v>995</v>
      </c>
      <c r="B996" s="85" t="s">
        <v>366</v>
      </c>
      <c r="C996" s="85" t="s">
        <v>195</v>
      </c>
      <c r="D996" s="85">
        <v>2019</v>
      </c>
      <c r="E996" s="112">
        <f>Raw!E996+Raw!J996+Raw!K996+Raw!N996</f>
        <v>5543332</v>
      </c>
      <c r="F996" s="4">
        <f t="shared" si="247"/>
        <v>1028109</v>
      </c>
      <c r="G996" s="94">
        <f t="shared" si="256"/>
        <v>1543868.8495839885</v>
      </c>
      <c r="H996" s="94">
        <f>Raw!E996</f>
        <v>5562763</v>
      </c>
      <c r="I996" s="94">
        <f t="shared" si="248"/>
        <v>1041167</v>
      </c>
      <c r="J996" s="94">
        <f>Raw!F996</f>
        <v>3650652</v>
      </c>
      <c r="K996" s="95">
        <f>Raw!G996</f>
        <v>207225</v>
      </c>
      <c r="L996" s="95">
        <f>Raw!H996</f>
        <v>0</v>
      </c>
      <c r="M996" s="95">
        <f>Raw!I996+Raw!R996</f>
        <v>11586</v>
      </c>
      <c r="N996" s="95">
        <f>Raw!M996</f>
        <v>1653977</v>
      </c>
      <c r="O996" s="95">
        <f t="shared" si="257"/>
        <v>568617.50428518385</v>
      </c>
      <c r="P996" s="95">
        <f>Raw!O996</f>
        <v>1652663</v>
      </c>
      <c r="Q996" s="113">
        <f>E996-(Raw!L996-Raw!P996)</f>
        <v>1877094</v>
      </c>
      <c r="R996" s="95">
        <f>Raw!S996+Raw!T996</f>
        <v>242548</v>
      </c>
      <c r="S996" s="95">
        <f>Raw!S996/(Clean!R996/Raw!O996)</f>
        <v>1652663</v>
      </c>
      <c r="T996" s="95">
        <f>Raw!Q996</f>
        <v>1410115</v>
      </c>
      <c r="U996" s="95">
        <f>Raw!U996-Raw!U997</f>
        <v>-73048</v>
      </c>
      <c r="V996" s="95">
        <f>Raw!V996-Raw!W996</f>
        <v>2574143</v>
      </c>
      <c r="W996" s="95">
        <f t="shared" si="249"/>
        <v>453092</v>
      </c>
      <c r="X996" s="95">
        <f>Raw!X996</f>
        <v>5583757</v>
      </c>
      <c r="Y996" s="95">
        <f>Raw!Y996</f>
        <v>1096429</v>
      </c>
      <c r="Z996" s="95">
        <f>Raw!Z996</f>
        <v>1670249</v>
      </c>
      <c r="AA996" s="95">
        <f>Raw!AA996</f>
        <v>885376</v>
      </c>
    </row>
    <row r="997" spans="1:27" x14ac:dyDescent="0.3">
      <c r="A997" s="85">
        <v>996</v>
      </c>
      <c r="B997" s="85" t="s">
        <v>366</v>
      </c>
      <c r="C997" s="85" t="s">
        <v>195</v>
      </c>
      <c r="D997" s="85">
        <v>2018</v>
      </c>
      <c r="E997" s="112">
        <f>Raw!E997+Raw!J997+Raw!K997+Raw!N997</f>
        <v>4515223</v>
      </c>
      <c r="F997" s="4">
        <f t="shared" si="247"/>
        <v>188782</v>
      </c>
      <c r="G997" s="94">
        <f t="shared" si="256"/>
        <v>1543868.8495839885</v>
      </c>
      <c r="H997" s="94">
        <f>Raw!E997</f>
        <v>4521596</v>
      </c>
      <c r="I997" s="94">
        <f t="shared" si="248"/>
        <v>169072</v>
      </c>
      <c r="J997" s="94">
        <f>Raw!F997</f>
        <v>3025953</v>
      </c>
      <c r="K997" s="95">
        <f>Raw!G997</f>
        <v>137494</v>
      </c>
      <c r="L997" s="95">
        <f>Raw!H997</f>
        <v>0</v>
      </c>
      <c r="M997" s="95">
        <f>Raw!I997+Raw!R997</f>
        <v>8528</v>
      </c>
      <c r="N997" s="95">
        <f>Raw!M997</f>
        <v>1321150</v>
      </c>
      <c r="O997" s="95">
        <f t="shared" si="257"/>
        <v>568617.50428518385</v>
      </c>
      <c r="P997" s="95">
        <f>Raw!O997</f>
        <v>1318511</v>
      </c>
      <c r="Q997" s="113">
        <f>E997-(Raw!L997-Raw!P997)</f>
        <v>1509744</v>
      </c>
      <c r="R997" s="95">
        <f>Raw!S997+Raw!T997</f>
        <v>194967</v>
      </c>
      <c r="S997" s="95">
        <f>Raw!S997/(Clean!R997/Raw!O997)</f>
        <v>1318511</v>
      </c>
      <c r="T997" s="95">
        <f>Raw!Q997</f>
        <v>1123544</v>
      </c>
      <c r="U997" s="95">
        <f>Raw!U997-Raw!U998</f>
        <v>472862</v>
      </c>
      <c r="V997" s="95">
        <f>Raw!V997-Raw!W997</f>
        <v>2121051</v>
      </c>
      <c r="W997" s="95">
        <f t="shared" si="249"/>
        <v>243124</v>
      </c>
      <c r="X997" s="95">
        <f>Raw!X997</f>
        <v>4404327</v>
      </c>
      <c r="Y997" s="95">
        <f>Raw!Y997</f>
        <v>577726</v>
      </c>
      <c r="Z997" s="95">
        <f>Raw!Z997</f>
        <v>1150562</v>
      </c>
      <c r="AA997" s="95">
        <f>Raw!AA997</f>
        <v>321032</v>
      </c>
    </row>
    <row r="998" spans="1:27" x14ac:dyDescent="0.3">
      <c r="A998" s="85">
        <v>997</v>
      </c>
      <c r="B998" s="85" t="s">
        <v>366</v>
      </c>
      <c r="C998" s="85" t="s">
        <v>195</v>
      </c>
      <c r="D998" s="85">
        <v>2017</v>
      </c>
      <c r="E998" s="112">
        <f>Raw!E998+Raw!J998+Raw!K998+Raw!N998</f>
        <v>4326441</v>
      </c>
      <c r="F998" s="4">
        <f t="shared" si="247"/>
        <v>1095838</v>
      </c>
      <c r="G998" s="94">
        <f t="shared" si="256"/>
        <v>1543868.8495839885</v>
      </c>
      <c r="H998" s="94">
        <f>Raw!E998</f>
        <v>4352524</v>
      </c>
      <c r="I998" s="94">
        <f t="shared" si="248"/>
        <v>1116426</v>
      </c>
      <c r="J998" s="94">
        <f>Raw!F998</f>
        <v>3085309</v>
      </c>
      <c r="K998" s="95">
        <f>Raw!G998</f>
        <v>139392</v>
      </c>
      <c r="L998" s="95">
        <f>Raw!H998</f>
        <v>0</v>
      </c>
      <c r="M998" s="95">
        <f>Raw!I998+Raw!R998</f>
        <v>10912</v>
      </c>
      <c r="N998" s="95">
        <f>Raw!M998</f>
        <v>1124930</v>
      </c>
      <c r="O998" s="95">
        <f t="shared" si="257"/>
        <v>568617.50428518385</v>
      </c>
      <c r="P998" s="95">
        <f>Raw!O998</f>
        <v>1125012</v>
      </c>
      <c r="Q998" s="113">
        <f>E998-(Raw!L998-Raw!P998)</f>
        <v>1102081</v>
      </c>
      <c r="R998" s="95">
        <f>Raw!S998+Raw!T998</f>
        <v>3234</v>
      </c>
      <c r="S998" s="95">
        <f>Raw!S998/(Clean!R998/Raw!O998)</f>
        <v>1125012</v>
      </c>
      <c r="T998" s="95">
        <f>Raw!Q998</f>
        <v>1121778</v>
      </c>
      <c r="U998" s="95">
        <f>Raw!U998-Raw!U999</f>
        <v>55761</v>
      </c>
      <c r="V998" s="95">
        <f>Raw!V998-Raw!W998</f>
        <v>1877927</v>
      </c>
      <c r="W998" s="95">
        <f t="shared" si="249"/>
        <v>853883</v>
      </c>
      <c r="X998" s="95">
        <f>Raw!X998</f>
        <v>3809755</v>
      </c>
      <c r="Y998" s="95">
        <f>Raw!Y998</f>
        <v>490678</v>
      </c>
      <c r="Z998" s="95">
        <f>Raw!Z998</f>
        <v>955025</v>
      </c>
      <c r="AA998" s="95">
        <f>Raw!AA998</f>
        <v>707323</v>
      </c>
    </row>
    <row r="999" spans="1:27" x14ac:dyDescent="0.3">
      <c r="A999" s="85">
        <v>998</v>
      </c>
      <c r="B999" s="85" t="s">
        <v>366</v>
      </c>
      <c r="C999" s="85" t="s">
        <v>195</v>
      </c>
      <c r="D999" s="85">
        <v>2016</v>
      </c>
      <c r="E999" s="112">
        <f>Raw!E999+Raw!J999+Raw!K999+Raw!N999</f>
        <v>3230603</v>
      </c>
      <c r="F999" s="4">
        <f t="shared" si="247"/>
        <v>636132</v>
      </c>
      <c r="G999" s="94">
        <f t="shared" si="256"/>
        <v>1543868.8495839885</v>
      </c>
      <c r="H999" s="94">
        <f>Raw!E999</f>
        <v>3236098</v>
      </c>
      <c r="I999" s="94">
        <f t="shared" si="248"/>
        <v>619933</v>
      </c>
      <c r="J999" s="94">
        <f>Raw!F999</f>
        <v>2235529</v>
      </c>
      <c r="K999" s="95">
        <f>Raw!G999</f>
        <v>128047</v>
      </c>
      <c r="L999" s="95">
        <f>Raw!H999</f>
        <v>0</v>
      </c>
      <c r="M999" s="95">
        <f>Raw!I999+Raw!R999</f>
        <v>8188</v>
      </c>
      <c r="N999" s="95">
        <f>Raw!M999</f>
        <v>819314</v>
      </c>
      <c r="O999" s="95">
        <f t="shared" si="257"/>
        <v>568617.50428518385</v>
      </c>
      <c r="P999" s="95">
        <f>Raw!O999</f>
        <v>819043</v>
      </c>
      <c r="Q999" s="113">
        <f>E999-(Raw!L999-Raw!P999)</f>
        <v>953427</v>
      </c>
      <c r="R999" s="95">
        <f>Raw!S999+Raw!T999</f>
        <v>139608</v>
      </c>
      <c r="S999" s="95">
        <f>Raw!S999/(Clean!R999/Raw!O999)</f>
        <v>819043</v>
      </c>
      <c r="T999" s="95">
        <f>Raw!Q999</f>
        <v>679435</v>
      </c>
      <c r="U999" s="95">
        <f>Raw!U999-Raw!U1000</f>
        <v>336136</v>
      </c>
      <c r="V999" s="95">
        <f>Raw!V999-Raw!W999</f>
        <v>1024044</v>
      </c>
      <c r="W999" s="95">
        <f t="shared" si="249"/>
        <v>471067</v>
      </c>
      <c r="X999" s="95">
        <f>Raw!X999</f>
        <v>3318284</v>
      </c>
      <c r="Y999" s="95">
        <f>Raw!Y999</f>
        <v>538336</v>
      </c>
      <c r="Z999" s="95">
        <f>Raw!Z999</f>
        <v>1259400</v>
      </c>
      <c r="AA999" s="95">
        <f>Raw!AA999</f>
        <v>790112</v>
      </c>
    </row>
    <row r="1000" spans="1:27" x14ac:dyDescent="0.3">
      <c r="A1000" s="85">
        <v>999</v>
      </c>
      <c r="B1000" s="85" t="s">
        <v>366</v>
      </c>
      <c r="C1000" s="85" t="s">
        <v>195</v>
      </c>
      <c r="D1000" s="85">
        <v>2015</v>
      </c>
      <c r="E1000" s="112">
        <f>Raw!E1000+Raw!J1000+Raw!K1000+Raw!N1000</f>
        <v>2594471</v>
      </c>
      <c r="F1000" s="4">
        <f t="shared" si="247"/>
        <v>566610</v>
      </c>
      <c r="G1000" s="94">
        <f t="shared" si="256"/>
        <v>1543868.8495839885</v>
      </c>
      <c r="H1000" s="94">
        <f>Raw!E1000</f>
        <v>2616165</v>
      </c>
      <c r="I1000" s="94">
        <f t="shared" si="248"/>
        <v>552652</v>
      </c>
      <c r="J1000" s="94">
        <f>Raw!F1000</f>
        <v>1857541</v>
      </c>
      <c r="K1000" s="95">
        <f>Raw!G1000</f>
        <v>124332</v>
      </c>
      <c r="L1000" s="95">
        <f>Raw!H1000</f>
        <v>0</v>
      </c>
      <c r="M1000" s="95">
        <f>Raw!I1000+Raw!R1000</f>
        <v>10376</v>
      </c>
      <c r="N1000" s="95">
        <f>Raw!M1000</f>
        <v>478531</v>
      </c>
      <c r="O1000" s="95">
        <f t="shared" si="257"/>
        <v>568617.50428518385</v>
      </c>
      <c r="P1000" s="95">
        <f>Raw!O1000</f>
        <v>479214</v>
      </c>
      <c r="Q1000" s="113">
        <f>E1000-(Raw!L1000-Raw!P1000)</f>
        <v>531417</v>
      </c>
      <c r="R1000" s="95">
        <f>Raw!S1000+Raw!T1000</f>
        <v>74580</v>
      </c>
      <c r="S1000" s="95">
        <f>Raw!S1000/(Clean!R1000/Raw!O1000)</f>
        <v>479226.85100563156</v>
      </c>
      <c r="T1000" s="95">
        <f>Raw!Q1000</f>
        <v>404633</v>
      </c>
      <c r="U1000" s="95">
        <f>Raw!U1000-Raw!U1001</f>
        <v>216354</v>
      </c>
      <c r="V1000" s="95">
        <f>Raw!V1000-Raw!W1000</f>
        <v>552977</v>
      </c>
      <c r="W1000" s="95">
        <f t="shared" si="249"/>
        <v>183794</v>
      </c>
      <c r="X1000" s="95">
        <f>Raw!X1000</f>
        <v>2781480</v>
      </c>
      <c r="Y1000" s="95">
        <f>Raw!Y1000</f>
        <v>703300</v>
      </c>
      <c r="Z1000" s="95">
        <f>Raw!Z1000</f>
        <v>1502788</v>
      </c>
      <c r="AA1000" s="95">
        <f>Raw!AA1000</f>
        <v>230942</v>
      </c>
    </row>
    <row r="1001" spans="1:27" x14ac:dyDescent="0.3">
      <c r="A1001" s="85">
        <v>1000</v>
      </c>
      <c r="B1001" s="85" t="s">
        <v>366</v>
      </c>
      <c r="C1001" s="85" t="s">
        <v>195</v>
      </c>
      <c r="D1001" s="85">
        <v>2014</v>
      </c>
      <c r="E1001" s="112">
        <f>Raw!E1001+Raw!J1001+Raw!K1001+Raw!N1001</f>
        <v>2027861</v>
      </c>
      <c r="F1001" s="4">
        <f t="shared" si="247"/>
        <v>652627</v>
      </c>
      <c r="G1001" s="94">
        <f t="shared" si="256"/>
        <v>1543868.8495839885</v>
      </c>
      <c r="H1001" s="94">
        <f>Raw!E1001</f>
        <v>2063513</v>
      </c>
      <c r="I1001" s="94">
        <f t="shared" si="248"/>
        <v>752730</v>
      </c>
      <c r="J1001" s="94">
        <f>Raw!F1001</f>
        <v>1349493</v>
      </c>
      <c r="K1001" s="95">
        <f>Raw!G1001</f>
        <v>146301</v>
      </c>
      <c r="L1001" s="95">
        <f>Raw!H1001</f>
        <v>0</v>
      </c>
      <c r="M1001" s="95">
        <f>Raw!I1001+Raw!R1001</f>
        <v>9361</v>
      </c>
      <c r="N1001" s="95">
        <f>Raw!M1001</f>
        <v>260703</v>
      </c>
      <c r="O1001" s="95">
        <f t="shared" si="257"/>
        <v>568617.50428518385</v>
      </c>
      <c r="P1001" s="95">
        <f>Raw!O1001</f>
        <v>261472</v>
      </c>
      <c r="Q1001" s="113">
        <f>E1001-(Raw!L1001-Raw!P1001)</f>
        <v>274336</v>
      </c>
      <c r="R1001" s="95">
        <f>Raw!S1001+Raw!T1001</f>
        <v>49285</v>
      </c>
      <c r="S1001" s="95">
        <f>Raw!S1001/(Clean!R1001/Raw!O1001)</f>
        <v>164766.88452876129</v>
      </c>
      <c r="T1001" s="95">
        <f>Raw!Q1001</f>
        <v>212072</v>
      </c>
      <c r="U1001" s="95">
        <f>Raw!U1001-Raw!U1002</f>
        <v>183733</v>
      </c>
      <c r="V1001" s="95">
        <f>Raw!V1001-Raw!W1001</f>
        <v>369183</v>
      </c>
      <c r="W1001" s="95">
        <f t="shared" si="249"/>
        <v>330653</v>
      </c>
      <c r="X1001" s="95">
        <f>Raw!X1001</f>
        <v>2647942</v>
      </c>
      <c r="Y1001" s="95">
        <f>Raw!Y1001</f>
        <v>715259</v>
      </c>
      <c r="Z1001" s="95">
        <f>Raw!Z1001</f>
        <v>1565760</v>
      </c>
      <c r="AA1001" s="95">
        <f>Raw!AA1001</f>
        <v>9146</v>
      </c>
    </row>
    <row r="1002" spans="1:27" ht="15" thickBot="1" x14ac:dyDescent="0.35">
      <c r="A1002" s="93">
        <v>1001</v>
      </c>
      <c r="B1002" s="93" t="s">
        <v>366</v>
      </c>
      <c r="C1002" s="93" t="s">
        <v>195</v>
      </c>
      <c r="D1002" s="93">
        <v>2013</v>
      </c>
      <c r="E1002" s="112">
        <f>Raw!E1002+Raw!J1002+Raw!K1002+Raw!N1002</f>
        <v>1375234</v>
      </c>
      <c r="F1002" s="4">
        <f t="shared" si="247"/>
        <v>1186371</v>
      </c>
      <c r="G1002" s="94">
        <f t="shared" si="256"/>
        <v>1543868.8495839885</v>
      </c>
      <c r="H1002" s="94">
        <f>Raw!E1002</f>
        <v>1310783</v>
      </c>
      <c r="I1002" s="94">
        <f t="shared" si="248"/>
        <v>1123495</v>
      </c>
      <c r="J1002" s="94">
        <f>Raw!F1002</f>
        <v>915143</v>
      </c>
      <c r="K1002" s="95">
        <f>Raw!G1002</f>
        <v>153044</v>
      </c>
      <c r="L1002" s="95">
        <f>Raw!H1002</f>
        <v>0</v>
      </c>
      <c r="M1002" s="95">
        <f>Raw!I1002+Raw!R1002</f>
        <v>3307</v>
      </c>
      <c r="N1002" s="95">
        <f>Raw!M1002</f>
        <v>76357</v>
      </c>
      <c r="O1002" s="95">
        <f t="shared" si="257"/>
        <v>568617.50428518385</v>
      </c>
      <c r="P1002" s="95">
        <f>Raw!O1002</f>
        <v>70680</v>
      </c>
      <c r="Q1002" s="113">
        <f>E1002-(Raw!L1002-Raw!P1002)</f>
        <v>143221</v>
      </c>
      <c r="R1002" s="95">
        <f>Raw!S1002+Raw!T1002</f>
        <v>2413</v>
      </c>
      <c r="S1002" s="95">
        <f>Raw!S1002/(Clean!R1002/Raw!O1002)</f>
        <v>428678.74015748029</v>
      </c>
      <c r="T1002" s="95">
        <f>Raw!Q1002</f>
        <v>71622</v>
      </c>
      <c r="U1002" s="95">
        <f>Raw!U1002-Raw!U1003</f>
        <v>599550</v>
      </c>
      <c r="V1002" s="95">
        <f>Raw!V1002-Raw!W1002</f>
        <v>38530</v>
      </c>
      <c r="W1002" s="95">
        <f t="shared" si="249"/>
        <v>-82470</v>
      </c>
      <c r="X1002" s="95">
        <f>Raw!X1002</f>
        <v>2766838</v>
      </c>
      <c r="Y1002" s="95">
        <f>Raw!Y1002</f>
        <v>1149301</v>
      </c>
      <c r="Z1002" s="95">
        <f>Raw!Z1002</f>
        <v>1362399</v>
      </c>
      <c r="AA1002" s="95">
        <f>Raw!AA1002</f>
        <v>200528</v>
      </c>
    </row>
    <row r="1003" spans="1:27" ht="15" thickTop="1" x14ac:dyDescent="0.3">
      <c r="A1003" s="88">
        <v>1002</v>
      </c>
      <c r="B1003" s="88" t="s">
        <v>366</v>
      </c>
      <c r="C1003" s="88" t="s">
        <v>131</v>
      </c>
      <c r="D1003" s="88">
        <v>2023</v>
      </c>
      <c r="E1003" s="112">
        <f>Raw!E1003+Raw!J1003+Raw!K1003+Raw!N1003</f>
        <v>188863</v>
      </c>
      <c r="F1003" s="4">
        <f t="shared" si="247"/>
        <v>-52312</v>
      </c>
      <c r="G1003" s="94">
        <f t="shared" si="250"/>
        <v>139834.66102544102</v>
      </c>
      <c r="H1003" s="94">
        <f>Raw!E1003</f>
        <v>187288</v>
      </c>
      <c r="I1003" s="94">
        <f t="shared" si="248"/>
        <v>-55001</v>
      </c>
      <c r="J1003" s="94">
        <f>Raw!F1003</f>
        <v>181363</v>
      </c>
      <c r="K1003" s="95">
        <f>Raw!G1003</f>
        <v>15903</v>
      </c>
      <c r="L1003" s="95">
        <f>Raw!H1003</f>
        <v>0</v>
      </c>
      <c r="M1003" s="95">
        <f>Raw!I1003+Raw!R1003</f>
        <v>1303</v>
      </c>
      <c r="N1003" s="95">
        <f>Raw!M1003</f>
        <v>-13732</v>
      </c>
      <c r="O1003" s="95">
        <f t="shared" si="251"/>
        <v>13364.371201070406</v>
      </c>
      <c r="P1003" s="95">
        <f>Raw!O1003</f>
        <v>-13948</v>
      </c>
      <c r="Q1003" s="113">
        <f>E1003-(Raw!L1003-Raw!P1003)</f>
        <v>-9817</v>
      </c>
      <c r="R1003" s="95">
        <f>Raw!S1003+Raw!T1003</f>
        <v>-2268</v>
      </c>
      <c r="S1003" s="95">
        <f>Raw!S1003/(Clean!R1003/Raw!O1003)</f>
        <v>0</v>
      </c>
      <c r="T1003" s="95">
        <f>Raw!Q1003</f>
        <v>-16287</v>
      </c>
      <c r="U1003" s="95">
        <f>Raw!U1003-Raw!U1004</f>
        <v>1385</v>
      </c>
      <c r="V1003" s="95">
        <f>Raw!V1003-Raw!W1003</f>
        <v>121000</v>
      </c>
      <c r="W1003" s="95">
        <f t="shared" si="249"/>
        <v>-14780</v>
      </c>
      <c r="X1003" s="95">
        <f>Raw!X1003</f>
        <v>176509</v>
      </c>
      <c r="Y1003" s="95">
        <f>Raw!Y1003</f>
        <v>45925</v>
      </c>
      <c r="Z1003" s="95">
        <f>Raw!Z1003</f>
        <v>160</v>
      </c>
      <c r="AA1003" s="95">
        <f>Raw!AA1003</f>
        <v>-9833</v>
      </c>
    </row>
    <row r="1004" spans="1:27" x14ac:dyDescent="0.3">
      <c r="A1004" s="85">
        <v>1003</v>
      </c>
      <c r="B1004" s="85" t="s">
        <v>366</v>
      </c>
      <c r="C1004" s="85" t="s">
        <v>131</v>
      </c>
      <c r="D1004" s="85">
        <v>2022</v>
      </c>
      <c r="E1004" s="112">
        <f>Raw!E1004+Raw!J1004+Raw!K1004+Raw!N1004</f>
        <v>241175</v>
      </c>
      <c r="F1004" s="4">
        <f t="shared" si="247"/>
        <v>-51194</v>
      </c>
      <c r="G1004" s="94">
        <f t="shared" ref="G1004:G1013" si="258">G1003</f>
        <v>139834.66102544102</v>
      </c>
      <c r="H1004" s="94">
        <f>Raw!E1004</f>
        <v>242289</v>
      </c>
      <c r="I1004" s="94">
        <f t="shared" si="248"/>
        <v>-51122</v>
      </c>
      <c r="J1004" s="94">
        <f>Raw!F1004</f>
        <v>223793</v>
      </c>
      <c r="K1004" s="95">
        <f>Raw!G1004</f>
        <v>12639</v>
      </c>
      <c r="L1004" s="95">
        <f>Raw!H1004</f>
        <v>0</v>
      </c>
      <c r="M1004" s="95">
        <f>Raw!I1004+Raw!R1004</f>
        <v>1350</v>
      </c>
      <c r="N1004" s="95">
        <f>Raw!M1004</f>
        <v>4964</v>
      </c>
      <c r="O1004" s="95">
        <f t="shared" ref="O1004:O1013" si="259">O1003</f>
        <v>13364.371201070406</v>
      </c>
      <c r="P1004" s="95">
        <f>Raw!O1004</f>
        <v>4735</v>
      </c>
      <c r="Q1004" s="113">
        <f>E1004-(Raw!L1004-Raw!P1004)</f>
        <v>5330</v>
      </c>
      <c r="R1004" s="95">
        <f>Raw!S1004+Raw!T1004</f>
        <v>2340</v>
      </c>
      <c r="S1004" s="95">
        <f>Raw!S1004/(Clean!R1004/Raw!O1004)</f>
        <v>149.73931623931622</v>
      </c>
      <c r="T1004" s="95">
        <f>Raw!Q1004</f>
        <v>3255</v>
      </c>
      <c r="U1004" s="95">
        <f>Raw!U1004-Raw!U1005</f>
        <v>43997</v>
      </c>
      <c r="V1004" s="95">
        <f>Raw!V1004-Raw!W1004</f>
        <v>135780</v>
      </c>
      <c r="W1004" s="95">
        <f t="shared" si="249"/>
        <v>-6520</v>
      </c>
      <c r="X1004" s="95">
        <f>Raw!X1004</f>
        <v>210311</v>
      </c>
      <c r="Y1004" s="95">
        <f>Raw!Y1004</f>
        <v>52007</v>
      </c>
      <c r="Z1004" s="95">
        <f>Raw!Z1004</f>
        <v>10968</v>
      </c>
      <c r="AA1004" s="95">
        <f>Raw!AA1004</f>
        <v>-24713</v>
      </c>
    </row>
    <row r="1005" spans="1:27" x14ac:dyDescent="0.3">
      <c r="A1005" s="85">
        <v>1004</v>
      </c>
      <c r="B1005" s="85" t="s">
        <v>366</v>
      </c>
      <c r="C1005" s="85" t="s">
        <v>131</v>
      </c>
      <c r="D1005" s="85">
        <v>2021</v>
      </c>
      <c r="E1005" s="112">
        <f>Raw!E1005+Raw!J1005+Raw!K1005+Raw!N1005</f>
        <v>292369</v>
      </c>
      <c r="F1005" s="4">
        <f t="shared" si="247"/>
        <v>-14493</v>
      </c>
      <c r="G1005" s="94">
        <f t="shared" si="258"/>
        <v>139834.66102544102</v>
      </c>
      <c r="H1005" s="94">
        <f>Raw!E1005</f>
        <v>293411</v>
      </c>
      <c r="I1005" s="94">
        <f t="shared" si="248"/>
        <v>-13318</v>
      </c>
      <c r="J1005" s="94">
        <f>Raw!F1005</f>
        <v>265694</v>
      </c>
      <c r="K1005" s="95">
        <f>Raw!G1005</f>
        <v>13442</v>
      </c>
      <c r="L1005" s="95">
        <f>Raw!H1005</f>
        <v>0</v>
      </c>
      <c r="M1005" s="95">
        <f>Raw!I1005+Raw!R1005</f>
        <v>1287</v>
      </c>
      <c r="N1005" s="95">
        <f>Raw!M1005</f>
        <v>13336</v>
      </c>
      <c r="O1005" s="95">
        <f t="shared" si="259"/>
        <v>13364.371201070406</v>
      </c>
      <c r="P1005" s="95">
        <f>Raw!O1005</f>
        <v>13190</v>
      </c>
      <c r="Q1005" s="113">
        <f>E1005-(Raw!L1005-Raw!P1005)</f>
        <v>14033</v>
      </c>
      <c r="R1005" s="95">
        <f>Raw!S1005+Raw!T1005</f>
        <v>1480</v>
      </c>
      <c r="S1005" s="95">
        <f>Raw!S1005/(Clean!R1005/Raw!O1005)</f>
        <v>13190</v>
      </c>
      <c r="T1005" s="95">
        <f>Raw!Q1005</f>
        <v>11451</v>
      </c>
      <c r="U1005" s="95">
        <f>Raw!U1005-Raw!U1006</f>
        <v>-88015</v>
      </c>
      <c r="V1005" s="95">
        <f>Raw!V1005-Raw!W1005</f>
        <v>142300</v>
      </c>
      <c r="W1005" s="95">
        <f t="shared" si="249"/>
        <v>9125</v>
      </c>
      <c r="X1005" s="95">
        <f>Raw!X1005</f>
        <v>235093</v>
      </c>
      <c r="Y1005" s="95">
        <f>Raw!Y1005</f>
        <v>60595</v>
      </c>
      <c r="Z1005" s="95">
        <f>Raw!Z1005</f>
        <v>15696</v>
      </c>
      <c r="AA1005" s="95">
        <f>Raw!AA1005</f>
        <v>83096</v>
      </c>
    </row>
    <row r="1006" spans="1:27" x14ac:dyDescent="0.3">
      <c r="A1006" s="85">
        <v>1005</v>
      </c>
      <c r="B1006" s="85" t="s">
        <v>366</v>
      </c>
      <c r="C1006" s="85" t="s">
        <v>131</v>
      </c>
      <c r="D1006" s="85">
        <v>2020</v>
      </c>
      <c r="E1006" s="112">
        <f>Raw!E1006+Raw!J1006+Raw!K1006+Raw!N1006</f>
        <v>306862</v>
      </c>
      <c r="F1006" s="4">
        <f t="shared" si="247"/>
        <v>-151403</v>
      </c>
      <c r="G1006" s="94">
        <f t="shared" si="258"/>
        <v>139834.66102544102</v>
      </c>
      <c r="H1006" s="94">
        <f>Raw!E1006</f>
        <v>306729</v>
      </c>
      <c r="I1006" s="94">
        <f t="shared" si="248"/>
        <v>-152486</v>
      </c>
      <c r="J1006" s="94">
        <f>Raw!F1006</f>
        <v>271076</v>
      </c>
      <c r="K1006" s="95">
        <f>Raw!G1006</f>
        <v>14042</v>
      </c>
      <c r="L1006" s="95">
        <f>Raw!H1006</f>
        <v>0</v>
      </c>
      <c r="M1006" s="95">
        <f>Raw!I1006+Raw!R1006</f>
        <v>606</v>
      </c>
      <c r="N1006" s="95">
        <f>Raw!M1006</f>
        <v>20545</v>
      </c>
      <c r="O1006" s="95">
        <f t="shared" si="259"/>
        <v>13364.371201070406</v>
      </c>
      <c r="P1006" s="95">
        <f>Raw!O1006</f>
        <v>20730</v>
      </c>
      <c r="Q1006" s="113">
        <f>E1006-(Raw!L1006-Raw!P1006)</f>
        <v>24644</v>
      </c>
      <c r="R1006" s="95">
        <f>Raw!S1006+Raw!T1006</f>
        <v>1739</v>
      </c>
      <c r="S1006" s="95">
        <f>Raw!S1006/(Clean!R1006/Raw!O1006)</f>
        <v>26201.575618171362</v>
      </c>
      <c r="T1006" s="95">
        <f>Raw!Q1006</f>
        <v>16764</v>
      </c>
      <c r="U1006" s="95">
        <f>Raw!U1006-Raw!U1007</f>
        <v>60719</v>
      </c>
      <c r="V1006" s="95">
        <f>Raw!V1006-Raw!W1006</f>
        <v>133175</v>
      </c>
      <c r="W1006" s="95">
        <f t="shared" si="249"/>
        <v>10821</v>
      </c>
      <c r="X1006" s="95">
        <f>Raw!X1006</f>
        <v>219956</v>
      </c>
      <c r="Y1006" s="95">
        <f>Raw!Y1006</f>
        <v>66240</v>
      </c>
      <c r="Z1006" s="95">
        <f>Raw!Z1006</f>
        <v>4301</v>
      </c>
      <c r="AA1006" s="95">
        <f>Raw!AA1006</f>
        <v>-17307</v>
      </c>
    </row>
    <row r="1007" spans="1:27" x14ac:dyDescent="0.3">
      <c r="A1007" s="85">
        <v>1006</v>
      </c>
      <c r="B1007" s="85" t="s">
        <v>366</v>
      </c>
      <c r="C1007" s="85" t="s">
        <v>131</v>
      </c>
      <c r="D1007" s="85">
        <v>2019</v>
      </c>
      <c r="E1007" s="112">
        <f>Raw!E1007+Raw!J1007+Raw!K1007+Raw!N1007</f>
        <v>458265</v>
      </c>
      <c r="F1007" s="4">
        <f t="shared" si="247"/>
        <v>336784</v>
      </c>
      <c r="G1007" s="94">
        <f t="shared" si="258"/>
        <v>139834.66102544102</v>
      </c>
      <c r="H1007" s="94">
        <f>Raw!E1007</f>
        <v>459215</v>
      </c>
      <c r="I1007" s="94">
        <f t="shared" si="248"/>
        <v>337369</v>
      </c>
      <c r="J1007" s="94">
        <f>Raw!F1007</f>
        <v>426157</v>
      </c>
      <c r="K1007" s="95">
        <f>Raw!G1007</f>
        <v>10534</v>
      </c>
      <c r="L1007" s="95">
        <f>Raw!H1007</f>
        <v>0</v>
      </c>
      <c r="M1007" s="95">
        <f>Raw!I1007+Raw!R1007</f>
        <v>597</v>
      </c>
      <c r="N1007" s="95">
        <f>Raw!M1007</f>
        <v>21243</v>
      </c>
      <c r="O1007" s="95">
        <f t="shared" si="259"/>
        <v>13364.371201070406</v>
      </c>
      <c r="P1007" s="95">
        <f>Raw!O1007</f>
        <v>22171</v>
      </c>
      <c r="Q1007" s="113">
        <f>E1007-(Raw!L1007-Raw!P1007)</f>
        <v>25778</v>
      </c>
      <c r="R1007" s="95">
        <f>Raw!S1007+Raw!T1007</f>
        <v>3966</v>
      </c>
      <c r="S1007" s="95">
        <f>Raw!S1007/(Clean!R1007/Raw!O1007)</f>
        <v>23182.83837619768</v>
      </c>
      <c r="T1007" s="95">
        <f>Raw!Q1007</f>
        <v>16686</v>
      </c>
      <c r="U1007" s="95">
        <f>Raw!U1007-Raw!U1008</f>
        <v>-23844</v>
      </c>
      <c r="V1007" s="95">
        <f>Raw!V1007-Raw!W1007</f>
        <v>122354</v>
      </c>
      <c r="W1007" s="95">
        <f t="shared" si="249"/>
        <v>-5341</v>
      </c>
      <c r="X1007" s="95">
        <f>Raw!X1007</f>
        <v>264365</v>
      </c>
      <c r="Y1007" s="95">
        <f>Raw!Y1007</f>
        <v>65678</v>
      </c>
      <c r="Z1007" s="95">
        <f>Raw!Z1007</f>
        <v>49236</v>
      </c>
      <c r="AA1007" s="95">
        <f>Raw!AA1007</f>
        <v>47133</v>
      </c>
    </row>
    <row r="1008" spans="1:27" x14ac:dyDescent="0.3">
      <c r="A1008" s="85">
        <v>1007</v>
      </c>
      <c r="B1008" s="85" t="s">
        <v>366</v>
      </c>
      <c r="C1008" s="85" t="s">
        <v>131</v>
      </c>
      <c r="D1008" s="85">
        <v>2018</v>
      </c>
      <c r="E1008" s="112">
        <f>Raw!E1008+Raw!J1008+Raw!K1008+Raw!N1008</f>
        <v>121481</v>
      </c>
      <c r="F1008" s="4">
        <f t="shared" si="247"/>
        <v>-465017</v>
      </c>
      <c r="G1008" s="94">
        <f t="shared" si="258"/>
        <v>139834.66102544102</v>
      </c>
      <c r="H1008" s="94">
        <f>Raw!E1008</f>
        <v>121846</v>
      </c>
      <c r="I1008" s="94">
        <f t="shared" si="248"/>
        <v>-464934</v>
      </c>
      <c r="J1008" s="94">
        <f>Raw!F1008</f>
        <v>112086</v>
      </c>
      <c r="K1008" s="95">
        <f>Raw!G1008</f>
        <v>2834</v>
      </c>
      <c r="L1008" s="95">
        <f>Raw!H1008</f>
        <v>0</v>
      </c>
      <c r="M1008" s="95">
        <f>Raw!I1008+Raw!R1008</f>
        <v>149</v>
      </c>
      <c r="N1008" s="95">
        <f>Raw!M1008</f>
        <v>6666</v>
      </c>
      <c r="O1008" s="95">
        <f t="shared" si="259"/>
        <v>13364.371201070406</v>
      </c>
      <c r="P1008" s="95">
        <f>Raw!O1008</f>
        <v>6382</v>
      </c>
      <c r="Q1008" s="113">
        <f>E1008-(Raw!L1008-Raw!P1008)</f>
        <v>7771</v>
      </c>
      <c r="R1008" s="95">
        <f>Raw!S1008+Raw!T1008</f>
        <v>5485</v>
      </c>
      <c r="S1008" s="95">
        <f>Raw!S1008/(Clean!R1008/Raw!O1008)</f>
        <v>5635.009298085688</v>
      </c>
      <c r="T1008" s="95">
        <f>Raw!Q1008</f>
        <v>4911</v>
      </c>
      <c r="U1008" s="95">
        <f>Raw!U1008-Raw!U1009</f>
        <v>-2911</v>
      </c>
      <c r="V1008" s="95">
        <f>Raw!V1008-Raw!W1008</f>
        <v>127695</v>
      </c>
      <c r="W1008" s="95">
        <f t="shared" si="249"/>
        <v>-4811</v>
      </c>
      <c r="X1008" s="95">
        <f>Raw!X1008</f>
        <v>228093</v>
      </c>
      <c r="Y1008" s="95">
        <f>Raw!Y1008</f>
        <v>59774</v>
      </c>
      <c r="Z1008" s="95">
        <f>Raw!Z1008</f>
        <v>10678</v>
      </c>
      <c r="AA1008" s="95">
        <f>Raw!AA1008</f>
        <v>-14723</v>
      </c>
    </row>
    <row r="1009" spans="1:27" x14ac:dyDescent="0.3">
      <c r="A1009" s="85">
        <v>1008</v>
      </c>
      <c r="B1009" s="85" t="s">
        <v>366</v>
      </c>
      <c r="C1009" s="85" t="s">
        <v>131</v>
      </c>
      <c r="D1009" s="85">
        <v>2017</v>
      </c>
      <c r="E1009" s="112">
        <f>Raw!E1009+Raw!J1009+Raw!K1009+Raw!N1009</f>
        <v>586498</v>
      </c>
      <c r="F1009" s="4">
        <f t="shared" si="247"/>
        <v>143024</v>
      </c>
      <c r="G1009" s="94">
        <f t="shared" si="258"/>
        <v>139834.66102544102</v>
      </c>
      <c r="H1009" s="94">
        <f>Raw!E1009</f>
        <v>586780</v>
      </c>
      <c r="I1009" s="94">
        <f t="shared" si="248"/>
        <v>143705</v>
      </c>
      <c r="J1009" s="94">
        <f>Raw!F1009</f>
        <v>538216</v>
      </c>
      <c r="K1009" s="95">
        <f>Raw!G1009</f>
        <v>20627</v>
      </c>
      <c r="L1009" s="95">
        <f>Raw!H1009</f>
        <v>0</v>
      </c>
      <c r="M1009" s="95">
        <f>Raw!I1009+Raw!R1009</f>
        <v>2601</v>
      </c>
      <c r="N1009" s="95">
        <f>Raw!M1009</f>
        <v>26017</v>
      </c>
      <c r="O1009" s="95">
        <f t="shared" si="259"/>
        <v>13364.371201070406</v>
      </c>
      <c r="P1009" s="95">
        <f>Raw!O1009</f>
        <v>26260</v>
      </c>
      <c r="Q1009" s="113">
        <f>E1009-(Raw!L1009-Raw!P1009)</f>
        <v>31037</v>
      </c>
      <c r="R1009" s="95">
        <f>Raw!S1009+Raw!T1009</f>
        <v>1471</v>
      </c>
      <c r="S1009" s="95">
        <f>Raw!S1009/(Clean!R1009/Raw!O1009)</f>
        <v>26260</v>
      </c>
      <c r="T1009" s="95">
        <f>Raw!Q1009</f>
        <v>20957</v>
      </c>
      <c r="U1009" s="95">
        <f>Raw!U1009-Raw!U1010</f>
        <v>30576</v>
      </c>
      <c r="V1009" s="95">
        <f>Raw!V1009-Raw!W1009</f>
        <v>132506</v>
      </c>
      <c r="W1009" s="95">
        <f t="shared" si="249"/>
        <v>5024</v>
      </c>
      <c r="X1009" s="95">
        <f>Raw!X1009</f>
        <v>263314</v>
      </c>
      <c r="Y1009" s="95">
        <f>Raw!Y1009</f>
        <v>54706</v>
      </c>
      <c r="Z1009" s="95">
        <f>Raw!Z1009</f>
        <v>57542</v>
      </c>
      <c r="AA1009" s="95">
        <f>Raw!AA1009</f>
        <v>12962</v>
      </c>
    </row>
    <row r="1010" spans="1:27" x14ac:dyDescent="0.3">
      <c r="A1010" s="85">
        <v>1009</v>
      </c>
      <c r="B1010" s="85" t="s">
        <v>366</v>
      </c>
      <c r="C1010" s="85" t="s">
        <v>131</v>
      </c>
      <c r="D1010" s="85">
        <v>2016</v>
      </c>
      <c r="E1010" s="112">
        <f>Raw!E1010+Raw!J1010+Raw!K1010+Raw!N1010</f>
        <v>443474</v>
      </c>
      <c r="F1010" s="4">
        <f t="shared" si="247"/>
        <v>21956</v>
      </c>
      <c r="G1010" s="94">
        <f t="shared" si="258"/>
        <v>139834.66102544102</v>
      </c>
      <c r="H1010" s="94">
        <f>Raw!E1010</f>
        <v>443075</v>
      </c>
      <c r="I1010" s="94">
        <f t="shared" si="248"/>
        <v>22373</v>
      </c>
      <c r="J1010" s="94">
        <f>Raw!F1010</f>
        <v>396741</v>
      </c>
      <c r="K1010" s="95">
        <f>Raw!G1010</f>
        <v>18848</v>
      </c>
      <c r="L1010" s="95">
        <f>Raw!H1010</f>
        <v>0</v>
      </c>
      <c r="M1010" s="95">
        <f>Raw!I1010+Raw!R1010</f>
        <v>632</v>
      </c>
      <c r="N1010" s="95">
        <f>Raw!M1010</f>
        <v>25530</v>
      </c>
      <c r="O1010" s="95">
        <f t="shared" si="259"/>
        <v>13364.371201070406</v>
      </c>
      <c r="P1010" s="95">
        <f>Raw!O1010</f>
        <v>25746</v>
      </c>
      <c r="Q1010" s="113">
        <f>E1010-(Raw!L1010-Raw!P1010)</f>
        <v>31113</v>
      </c>
      <c r="R1010" s="95">
        <f>Raw!S1010+Raw!T1010</f>
        <v>5302</v>
      </c>
      <c r="S1010" s="95">
        <f>Raw!S1010/(Clean!R1010/Raw!O1010)</f>
        <v>25746</v>
      </c>
      <c r="T1010" s="95">
        <f>Raw!Q1010</f>
        <v>20562</v>
      </c>
      <c r="U1010" s="95">
        <f>Raw!U1010-Raw!U1011</f>
        <v>11812</v>
      </c>
      <c r="V1010" s="95">
        <f>Raw!V1010-Raw!W1010</f>
        <v>127482</v>
      </c>
      <c r="W1010" s="95">
        <f t="shared" si="249"/>
        <v>-2818</v>
      </c>
      <c r="X1010" s="95">
        <f>Raw!X1010</f>
        <v>260662</v>
      </c>
      <c r="Y1010" s="95">
        <f>Raw!Y1010</f>
        <v>54570</v>
      </c>
      <c r="Z1010" s="95">
        <f>Raw!Z1010</f>
        <v>22089</v>
      </c>
      <c r="AA1010" s="95">
        <f>Raw!AA1010</f>
        <v>24517</v>
      </c>
    </row>
    <row r="1011" spans="1:27" x14ac:dyDescent="0.3">
      <c r="A1011" s="85">
        <v>1010</v>
      </c>
      <c r="B1011" s="85" t="s">
        <v>366</v>
      </c>
      <c r="C1011" s="85" t="s">
        <v>131</v>
      </c>
      <c r="D1011" s="85">
        <v>2015</v>
      </c>
      <c r="E1011" s="112">
        <f>Raw!E1011+Raw!J1011+Raw!K1011+Raw!N1011</f>
        <v>421518</v>
      </c>
      <c r="F1011" s="4">
        <f t="shared" si="247"/>
        <v>68232</v>
      </c>
      <c r="G1011" s="94">
        <f t="shared" si="258"/>
        <v>139834.66102544102</v>
      </c>
      <c r="H1011" s="94">
        <f>Raw!E1011</f>
        <v>420702</v>
      </c>
      <c r="I1011" s="94">
        <f t="shared" si="248"/>
        <v>68734</v>
      </c>
      <c r="J1011" s="94">
        <f>Raw!F1011</f>
        <v>349526</v>
      </c>
      <c r="K1011" s="95">
        <f>Raw!G1011</f>
        <v>39366</v>
      </c>
      <c r="L1011" s="95">
        <f>Raw!H1011</f>
        <v>0</v>
      </c>
      <c r="M1011" s="95">
        <f>Raw!I1011+Raw!R1011</f>
        <v>460</v>
      </c>
      <c r="N1011" s="95">
        <f>Raw!M1011</f>
        <v>30350</v>
      </c>
      <c r="O1011" s="95">
        <f t="shared" si="259"/>
        <v>13364.371201070406</v>
      </c>
      <c r="P1011" s="95">
        <f>Raw!O1011</f>
        <v>31042</v>
      </c>
      <c r="Q1011" s="113">
        <f>E1011-(Raw!L1011-Raw!P1011)</f>
        <v>37250</v>
      </c>
      <c r="R1011" s="95">
        <f>Raw!S1011+Raw!T1011</f>
        <v>5184</v>
      </c>
      <c r="S1011" s="95">
        <f>Raw!S1011/(Clean!R1011/Raw!O1011)</f>
        <v>31041.999999999996</v>
      </c>
      <c r="T1011" s="95">
        <f>Raw!Q1011</f>
        <v>24959</v>
      </c>
      <c r="U1011" s="95">
        <f>Raw!U1011-Raw!U1012</f>
        <v>4632</v>
      </c>
      <c r="V1011" s="95">
        <f>Raw!V1011-Raw!W1011</f>
        <v>130300</v>
      </c>
      <c r="W1011" s="95">
        <f t="shared" si="249"/>
        <v>-2537</v>
      </c>
      <c r="X1011" s="95">
        <f>Raw!X1011</f>
        <v>229960</v>
      </c>
      <c r="Y1011" s="95">
        <f>Raw!Y1011</f>
        <v>45537</v>
      </c>
      <c r="Z1011" s="95">
        <f>Raw!Z1011</f>
        <v>13507</v>
      </c>
      <c r="AA1011" s="95">
        <f>Raw!AA1011</f>
        <v>-21853</v>
      </c>
    </row>
    <row r="1012" spans="1:27" x14ac:dyDescent="0.3">
      <c r="A1012" s="85">
        <v>1011</v>
      </c>
      <c r="B1012" s="85" t="s">
        <v>366</v>
      </c>
      <c r="C1012" s="85" t="s">
        <v>131</v>
      </c>
      <c r="D1012" s="85">
        <v>2014</v>
      </c>
      <c r="E1012" s="112">
        <f>Raw!E1012+Raw!J1012+Raw!K1012+Raw!N1012</f>
        <v>353286</v>
      </c>
      <c r="F1012" s="4">
        <f t="shared" si="247"/>
        <v>71375</v>
      </c>
      <c r="G1012" s="94">
        <f t="shared" si="258"/>
        <v>139834.66102544102</v>
      </c>
      <c r="H1012" s="94">
        <f>Raw!E1012</f>
        <v>351968</v>
      </c>
      <c r="I1012" s="94">
        <f t="shared" si="248"/>
        <v>67700</v>
      </c>
      <c r="J1012" s="94">
        <f>Raw!F1012</f>
        <v>262810</v>
      </c>
      <c r="K1012" s="95">
        <f>Raw!G1012</f>
        <v>63617</v>
      </c>
      <c r="L1012" s="95">
        <f>Raw!H1012</f>
        <v>0</v>
      </c>
      <c r="M1012" s="95">
        <f>Raw!I1012+Raw!R1012</f>
        <v>0</v>
      </c>
      <c r="N1012" s="95">
        <f>Raw!M1012</f>
        <v>23897</v>
      </c>
      <c r="O1012" s="95">
        <f t="shared" si="259"/>
        <v>13364.371201070406</v>
      </c>
      <c r="P1012" s="95">
        <f>Raw!O1012</f>
        <v>25142</v>
      </c>
      <c r="Q1012" s="113">
        <f>E1012-(Raw!L1012-Raw!P1012)</f>
        <v>30038</v>
      </c>
      <c r="R1012" s="95">
        <f>Raw!S1012+Raw!T1012</f>
        <v>6083</v>
      </c>
      <c r="S1012" s="95">
        <f>Raw!S1012/(Clean!R1012/Raw!O1012)</f>
        <v>25497.451586388295</v>
      </c>
      <c r="T1012" s="95">
        <f>Raw!Q1012</f>
        <v>20319</v>
      </c>
      <c r="U1012" s="95">
        <f>Raw!U1012-Raw!U1013</f>
        <v>33532</v>
      </c>
      <c r="V1012" s="95">
        <f>Raw!V1012-Raw!W1012</f>
        <v>132837</v>
      </c>
      <c r="W1012" s="95">
        <f t="shared" si="249"/>
        <v>24260</v>
      </c>
      <c r="X1012" s="95">
        <f>Raw!X1012</f>
        <v>213106</v>
      </c>
      <c r="Y1012" s="95">
        <f>Raw!Y1012</f>
        <v>22958</v>
      </c>
      <c r="Z1012" s="95">
        <f>Raw!Z1012</f>
        <v>11327</v>
      </c>
      <c r="AA1012" s="95">
        <f>Raw!AA1012</f>
        <v>10185</v>
      </c>
    </row>
    <row r="1013" spans="1:27" ht="15" thickBot="1" x14ac:dyDescent="0.35">
      <c r="A1013" s="93">
        <v>1012</v>
      </c>
      <c r="B1013" s="93" t="s">
        <v>366</v>
      </c>
      <c r="C1013" s="93" t="s">
        <v>131</v>
      </c>
      <c r="D1013" s="93">
        <v>2013</v>
      </c>
      <c r="E1013" s="112">
        <f>Raw!E1013+Raw!J1013+Raw!K1013+Raw!N1013</f>
        <v>281911</v>
      </c>
      <c r="F1013" s="4">
        <f t="shared" si="247"/>
        <v>276435</v>
      </c>
      <c r="G1013" s="94">
        <f t="shared" si="258"/>
        <v>139834.66102544102</v>
      </c>
      <c r="H1013" s="94">
        <f>Raw!E1013</f>
        <v>284268</v>
      </c>
      <c r="I1013" s="94">
        <f t="shared" si="248"/>
        <v>278314</v>
      </c>
      <c r="J1013" s="94">
        <f>Raw!F1013</f>
        <v>226076</v>
      </c>
      <c r="K1013" s="95">
        <f>Raw!G1013</f>
        <v>30741</v>
      </c>
      <c r="L1013" s="95">
        <f>Raw!H1013</f>
        <v>0</v>
      </c>
      <c r="M1013" s="95">
        <f>Raw!I1013+Raw!R1013</f>
        <v>0</v>
      </c>
      <c r="N1013" s="95">
        <f>Raw!M1013</f>
        <v>28665</v>
      </c>
      <c r="O1013" s="95">
        <f t="shared" si="259"/>
        <v>13364.371201070406</v>
      </c>
      <c r="P1013" s="95">
        <f>Raw!O1013</f>
        <v>28723</v>
      </c>
      <c r="Q1013" s="113">
        <f>E1013-(Raw!L1013-Raw!P1013)</f>
        <v>32420</v>
      </c>
      <c r="R1013" s="95">
        <f>Raw!S1013+Raw!T1013</f>
        <v>4823</v>
      </c>
      <c r="S1013" s="95">
        <f>Raw!S1013/(Clean!R1013/Raw!O1013)</f>
        <v>28210.833713456355</v>
      </c>
      <c r="T1013" s="95">
        <f>Raw!Q1013</f>
        <v>22611</v>
      </c>
      <c r="U1013" s="95">
        <f>Raw!U1013-Raw!U1014</f>
        <v>48743</v>
      </c>
      <c r="V1013" s="95">
        <f>Raw!V1013-Raw!W1013</f>
        <v>108577</v>
      </c>
      <c r="W1013" s="95">
        <f t="shared" si="249"/>
        <v>84242</v>
      </c>
      <c r="X1013" s="95">
        <f>Raw!X1013</f>
        <v>181678</v>
      </c>
      <c r="Y1013" s="95">
        <f>Raw!Y1013</f>
        <v>22593</v>
      </c>
      <c r="Z1013" s="95">
        <f>Raw!Z1013</f>
        <v>4439</v>
      </c>
      <c r="AA1013" s="95">
        <f>Raw!AA1013</f>
        <v>7538</v>
      </c>
    </row>
    <row r="1014" spans="1:27" ht="15" thickTop="1" x14ac:dyDescent="0.3">
      <c r="A1014" s="88">
        <v>1013</v>
      </c>
      <c r="B1014" s="88" t="s">
        <v>366</v>
      </c>
      <c r="C1014" s="88" t="s">
        <v>233</v>
      </c>
      <c r="D1014" s="88">
        <v>2023</v>
      </c>
      <c r="E1014" s="112">
        <f>Raw!E1014+Raw!J1014+Raw!K1014+Raw!N1014</f>
        <v>5476</v>
      </c>
      <c r="F1014" s="4">
        <f t="shared" si="247"/>
        <v>-658</v>
      </c>
      <c r="G1014" s="94">
        <f t="shared" si="250"/>
        <v>13825.898138397135</v>
      </c>
      <c r="H1014" s="94">
        <f>Raw!E1014</f>
        <v>5954</v>
      </c>
      <c r="I1014" s="94">
        <f t="shared" si="248"/>
        <v>1758</v>
      </c>
      <c r="J1014" s="94">
        <f>Raw!F1014</f>
        <v>5322</v>
      </c>
      <c r="K1014" s="95">
        <f>Raw!G1014</f>
        <v>4020</v>
      </c>
      <c r="L1014" s="95">
        <f>Raw!H1014</f>
        <v>0</v>
      </c>
      <c r="M1014" s="95">
        <f>Raw!I1014+Raw!R1014</f>
        <v>0</v>
      </c>
      <c r="N1014" s="95">
        <f>Raw!M1014</f>
        <v>-3565</v>
      </c>
      <c r="O1014" s="95">
        <f t="shared" si="251"/>
        <v>6845.8301736653284</v>
      </c>
      <c r="P1014" s="95">
        <f>Raw!O1014</f>
        <v>-3665</v>
      </c>
      <c r="Q1014" s="113">
        <f>E1014-(Raw!L1014-Raw!P1014)</f>
        <v>-4043</v>
      </c>
      <c r="R1014" s="95">
        <f>Raw!S1014+Raw!T1014</f>
        <v>0</v>
      </c>
      <c r="S1014" s="95" t="e">
        <f>Raw!S1014/(Clean!R1014/Raw!O1014)</f>
        <v>#DIV/0!</v>
      </c>
      <c r="T1014" s="95">
        <f>Raw!Q1014</f>
        <v>-3665</v>
      </c>
      <c r="U1014" s="95">
        <f>Raw!U1014-Raw!U1015</f>
        <v>1200</v>
      </c>
      <c r="V1014" s="95">
        <f>Raw!V1014-Raw!W1014</f>
        <v>24335</v>
      </c>
      <c r="W1014" s="95">
        <f t="shared" si="249"/>
        <v>-3213</v>
      </c>
      <c r="X1014" s="95">
        <f>Raw!X1014</f>
        <v>28111</v>
      </c>
      <c r="Y1014" s="95">
        <f>Raw!Y1014</f>
        <v>699</v>
      </c>
      <c r="Z1014" s="95">
        <f>Raw!Z1014</f>
        <v>0</v>
      </c>
      <c r="AA1014" s="95">
        <f>Raw!AA1014</f>
        <v>-2673</v>
      </c>
    </row>
    <row r="1015" spans="1:27" x14ac:dyDescent="0.3">
      <c r="A1015" s="85">
        <v>1014</v>
      </c>
      <c r="B1015" s="85" t="s">
        <v>366</v>
      </c>
      <c r="C1015" s="85" t="s">
        <v>233</v>
      </c>
      <c r="D1015" s="85">
        <v>2022</v>
      </c>
      <c r="E1015" s="112">
        <f>Raw!E1015+Raw!J1015+Raw!K1015+Raw!N1015</f>
        <v>6134</v>
      </c>
      <c r="F1015" s="4">
        <f t="shared" si="247"/>
        <v>-5544</v>
      </c>
      <c r="G1015" s="94">
        <f t="shared" ref="G1015:G1024" si="260">G1014</f>
        <v>13825.898138397135</v>
      </c>
      <c r="H1015" s="94">
        <f>Raw!E1015</f>
        <v>4196</v>
      </c>
      <c r="I1015" s="94">
        <f t="shared" si="248"/>
        <v>-10313</v>
      </c>
      <c r="J1015" s="94">
        <f>Raw!F1015</f>
        <v>3865</v>
      </c>
      <c r="K1015" s="95">
        <f>Raw!G1015</f>
        <v>3428</v>
      </c>
      <c r="L1015" s="95">
        <f>Raw!H1015</f>
        <v>0</v>
      </c>
      <c r="M1015" s="95">
        <f>Raw!I1015+Raw!R1015</f>
        <v>22</v>
      </c>
      <c r="N1015" s="95">
        <f>Raw!M1015</f>
        <v>-5000</v>
      </c>
      <c r="O1015" s="95">
        <f t="shared" ref="O1015:O1024" si="261">O1014</f>
        <v>6845.8301736653284</v>
      </c>
      <c r="P1015" s="95">
        <f>Raw!O1015</f>
        <v>-4942</v>
      </c>
      <c r="Q1015" s="113">
        <f>E1015-(Raw!L1015-Raw!P1015)</f>
        <v>-3062</v>
      </c>
      <c r="R1015" s="95">
        <f>Raw!S1015+Raw!T1015</f>
        <v>0</v>
      </c>
      <c r="S1015" s="95" t="e">
        <f>Raw!S1015/(Clean!R1015/Raw!O1015)</f>
        <v>#DIV/0!</v>
      </c>
      <c r="T1015" s="95">
        <f>Raw!Q1015</f>
        <v>-4942</v>
      </c>
      <c r="U1015" s="95">
        <f>Raw!U1015-Raw!U1016</f>
        <v>-218</v>
      </c>
      <c r="V1015" s="95">
        <f>Raw!V1015-Raw!W1015</f>
        <v>27548</v>
      </c>
      <c r="W1015" s="95">
        <f t="shared" si="249"/>
        <v>-4570</v>
      </c>
      <c r="X1015" s="95">
        <f>Raw!X1015</f>
        <v>31564</v>
      </c>
      <c r="Y1015" s="95">
        <f>Raw!Y1015</f>
        <v>905</v>
      </c>
      <c r="Z1015" s="95">
        <f>Raw!Z1015</f>
        <v>0</v>
      </c>
      <c r="AA1015" s="95">
        <f>Raw!AA1015</f>
        <v>4396</v>
      </c>
    </row>
    <row r="1016" spans="1:27" x14ac:dyDescent="0.3">
      <c r="A1016" s="85">
        <v>1015</v>
      </c>
      <c r="B1016" s="85" t="s">
        <v>366</v>
      </c>
      <c r="C1016" s="85" t="s">
        <v>233</v>
      </c>
      <c r="D1016" s="85">
        <v>2021</v>
      </c>
      <c r="E1016" s="112">
        <f>Raw!E1016+Raw!J1016+Raw!K1016+Raw!N1016</f>
        <v>11678</v>
      </c>
      <c r="F1016" s="4">
        <f t="shared" si="247"/>
        <v>1051</v>
      </c>
      <c r="G1016" s="94">
        <f t="shared" si="260"/>
        <v>13825.898138397135</v>
      </c>
      <c r="H1016" s="94">
        <f>Raw!E1016</f>
        <v>14509</v>
      </c>
      <c r="I1016" s="94">
        <f t="shared" si="248"/>
        <v>7497</v>
      </c>
      <c r="J1016" s="94">
        <f>Raw!F1016</f>
        <v>13256</v>
      </c>
      <c r="K1016" s="95">
        <f>Raw!G1016</f>
        <v>3195</v>
      </c>
      <c r="L1016" s="95">
        <f>Raw!H1016</f>
        <v>0</v>
      </c>
      <c r="M1016" s="95">
        <f>Raw!I1016+Raw!R1016</f>
        <v>22</v>
      </c>
      <c r="N1016" s="95">
        <f>Raw!M1016</f>
        <v>1097</v>
      </c>
      <c r="O1016" s="95">
        <f t="shared" si="261"/>
        <v>6845.8301736653284</v>
      </c>
      <c r="P1016" s="95">
        <f>Raw!O1016</f>
        <v>1155</v>
      </c>
      <c r="Q1016" s="113">
        <f>E1016-(Raw!L1016-Raw!P1016)</f>
        <v>-1733</v>
      </c>
      <c r="R1016" s="95">
        <f>Raw!S1016+Raw!T1016</f>
        <v>0</v>
      </c>
      <c r="S1016" s="95" t="e">
        <f>Raw!S1016/(Clean!R1016/Raw!O1016)</f>
        <v>#DIV/0!</v>
      </c>
      <c r="T1016" s="95">
        <f>Raw!Q1016</f>
        <v>1155</v>
      </c>
      <c r="U1016" s="95">
        <f>Raw!U1016-Raw!U1017</f>
        <v>-185</v>
      </c>
      <c r="V1016" s="95">
        <f>Raw!V1016-Raw!W1016</f>
        <v>32118</v>
      </c>
      <c r="W1016" s="95">
        <f t="shared" si="249"/>
        <v>2018</v>
      </c>
      <c r="X1016" s="95">
        <f>Raw!X1016</f>
        <v>36737</v>
      </c>
      <c r="Y1016" s="95">
        <f>Raw!Y1016</f>
        <v>1115</v>
      </c>
      <c r="Z1016" s="95">
        <f>Raw!Z1016</f>
        <v>0</v>
      </c>
      <c r="AA1016" s="95">
        <f>Raw!AA1016</f>
        <v>-11982</v>
      </c>
    </row>
    <row r="1017" spans="1:27" x14ac:dyDescent="0.3">
      <c r="A1017" s="85">
        <v>1016</v>
      </c>
      <c r="B1017" s="85" t="s">
        <v>366</v>
      </c>
      <c r="C1017" s="85" t="s">
        <v>233</v>
      </c>
      <c r="D1017" s="85">
        <v>2020</v>
      </c>
      <c r="E1017" s="112">
        <f>Raw!E1017+Raw!J1017+Raw!K1017+Raw!N1017</f>
        <v>10627</v>
      </c>
      <c r="F1017" s="4">
        <f t="shared" si="247"/>
        <v>2631</v>
      </c>
      <c r="G1017" s="94">
        <f t="shared" si="260"/>
        <v>13825.898138397135</v>
      </c>
      <c r="H1017" s="94">
        <f>Raw!E1017</f>
        <v>7012</v>
      </c>
      <c r="I1017" s="94">
        <f t="shared" si="248"/>
        <v>-4924</v>
      </c>
      <c r="J1017" s="94">
        <f>Raw!F1017</f>
        <v>6765</v>
      </c>
      <c r="K1017" s="95">
        <f>Raw!G1017</f>
        <v>2354</v>
      </c>
      <c r="L1017" s="95">
        <f>Raw!H1017</f>
        <v>0</v>
      </c>
      <c r="M1017" s="95">
        <f>Raw!I1017+Raw!R1017</f>
        <v>28</v>
      </c>
      <c r="N1017" s="95">
        <f>Raw!M1017</f>
        <v>-5746</v>
      </c>
      <c r="O1017" s="95">
        <f t="shared" si="261"/>
        <v>6845.8301736653284</v>
      </c>
      <c r="P1017" s="95">
        <f>Raw!O1017</f>
        <v>-5746</v>
      </c>
      <c r="Q1017" s="113">
        <f>E1017-(Raw!L1017-Raw!P1017)</f>
        <v>-2131</v>
      </c>
      <c r="R1017" s="95">
        <f>Raw!S1017+Raw!T1017</f>
        <v>0</v>
      </c>
      <c r="S1017" s="95" t="e">
        <f>Raw!S1017/(Clean!R1017/Raw!O1017)</f>
        <v>#DIV/0!</v>
      </c>
      <c r="T1017" s="95">
        <f>Raw!Q1017</f>
        <v>-5746</v>
      </c>
      <c r="U1017" s="95">
        <f>Raw!U1017-Raw!U1018</f>
        <v>629</v>
      </c>
      <c r="V1017" s="95">
        <f>Raw!V1017-Raw!W1017</f>
        <v>30100</v>
      </c>
      <c r="W1017" s="95">
        <f t="shared" si="249"/>
        <v>-5451</v>
      </c>
      <c r="X1017" s="95">
        <f>Raw!X1017</f>
        <v>35632</v>
      </c>
      <c r="Y1017" s="95">
        <f>Raw!Y1017</f>
        <v>1639</v>
      </c>
      <c r="Z1017" s="95">
        <f>Raw!Z1017</f>
        <v>0</v>
      </c>
      <c r="AA1017" s="95">
        <f>Raw!AA1017</f>
        <v>-5635</v>
      </c>
    </row>
    <row r="1018" spans="1:27" x14ac:dyDescent="0.3">
      <c r="A1018" s="85">
        <v>1017</v>
      </c>
      <c r="B1018" s="85" t="s">
        <v>366</v>
      </c>
      <c r="C1018" s="85" t="s">
        <v>233</v>
      </c>
      <c r="D1018" s="85">
        <v>2019</v>
      </c>
      <c r="E1018" s="112">
        <f>Raw!E1018+Raw!J1018+Raw!K1018+Raw!N1018</f>
        <v>7996</v>
      </c>
      <c r="F1018" s="4">
        <f t="shared" si="247"/>
        <v>-137</v>
      </c>
      <c r="G1018" s="94">
        <f t="shared" si="260"/>
        <v>13825.898138397135</v>
      </c>
      <c r="H1018" s="94">
        <f>Raw!E1018</f>
        <v>11936</v>
      </c>
      <c r="I1018" s="94">
        <f t="shared" si="248"/>
        <v>2462</v>
      </c>
      <c r="J1018" s="94">
        <f>Raw!F1018</f>
        <v>11012</v>
      </c>
      <c r="K1018" s="95">
        <f>Raw!G1018</f>
        <v>1756</v>
      </c>
      <c r="L1018" s="95">
        <f>Raw!H1018</f>
        <v>0</v>
      </c>
      <c r="M1018" s="95">
        <f>Raw!I1018+Raw!R1018</f>
        <v>79</v>
      </c>
      <c r="N1018" s="95">
        <f>Raw!M1018</f>
        <v>3180</v>
      </c>
      <c r="O1018" s="95">
        <f t="shared" si="261"/>
        <v>6845.8301736653284</v>
      </c>
      <c r="P1018" s="95">
        <f>Raw!O1018</f>
        <v>3328</v>
      </c>
      <c r="Q1018" s="113">
        <f>E1018-(Raw!L1018-Raw!P1018)</f>
        <v>-760</v>
      </c>
      <c r="R1018" s="95">
        <f>Raw!S1018+Raw!T1018</f>
        <v>0</v>
      </c>
      <c r="S1018" s="95" t="e">
        <f>Raw!S1018/(Clean!R1018/Raw!O1018)</f>
        <v>#DIV/0!</v>
      </c>
      <c r="T1018" s="95">
        <f>Raw!Q1018</f>
        <v>3328</v>
      </c>
      <c r="U1018" s="95">
        <f>Raw!U1018-Raw!U1019</f>
        <v>114</v>
      </c>
      <c r="V1018" s="95">
        <f>Raw!V1018-Raw!W1018</f>
        <v>35551</v>
      </c>
      <c r="W1018" s="95">
        <f t="shared" si="249"/>
        <v>3089</v>
      </c>
      <c r="X1018" s="95">
        <f>Raw!X1018</f>
        <v>43437</v>
      </c>
      <c r="Y1018" s="95">
        <f>Raw!Y1018</f>
        <v>1977</v>
      </c>
      <c r="Z1018" s="95">
        <f>Raw!Z1018</f>
        <v>0</v>
      </c>
      <c r="AA1018" s="95">
        <f>Raw!AA1018</f>
        <v>1249</v>
      </c>
    </row>
    <row r="1019" spans="1:27" x14ac:dyDescent="0.3">
      <c r="A1019" s="85">
        <v>1018</v>
      </c>
      <c r="B1019" s="85" t="s">
        <v>366</v>
      </c>
      <c r="C1019" s="85" t="s">
        <v>233</v>
      </c>
      <c r="D1019" s="85">
        <v>2018</v>
      </c>
      <c r="E1019" s="112">
        <f>Raw!E1019+Raw!J1019+Raw!K1019+Raw!N1019</f>
        <v>8133</v>
      </c>
      <c r="F1019" s="4">
        <f t="shared" si="247"/>
        <v>-20462</v>
      </c>
      <c r="G1019" s="94">
        <f t="shared" si="260"/>
        <v>13825.898138397135</v>
      </c>
      <c r="H1019" s="94">
        <f>Raw!E1019</f>
        <v>9474</v>
      </c>
      <c r="I1019" s="94">
        <f t="shared" si="248"/>
        <v>-16432</v>
      </c>
      <c r="J1019" s="94">
        <f>Raw!F1019</f>
        <v>14559</v>
      </c>
      <c r="K1019" s="95">
        <f>Raw!G1019</f>
        <v>6571</v>
      </c>
      <c r="L1019" s="95">
        <f>Raw!H1019</f>
        <v>0</v>
      </c>
      <c r="M1019" s="95">
        <f>Raw!I1019+Raw!R1019</f>
        <v>86</v>
      </c>
      <c r="N1019" s="95">
        <f>Raw!M1019</f>
        <v>-19307</v>
      </c>
      <c r="O1019" s="95">
        <f t="shared" si="261"/>
        <v>6845.8301736653284</v>
      </c>
      <c r="P1019" s="95">
        <f>Raw!O1019</f>
        <v>-19076</v>
      </c>
      <c r="Q1019" s="113">
        <f>E1019-(Raw!L1019-Raw!P1019)</f>
        <v>-20648</v>
      </c>
      <c r="R1019" s="95">
        <f>Raw!S1019+Raw!T1019</f>
        <v>0</v>
      </c>
      <c r="S1019" s="95" t="e">
        <f>Raw!S1019/(Clean!R1019/Raw!O1019)</f>
        <v>#DIV/0!</v>
      </c>
      <c r="T1019" s="95">
        <f>Raw!Q1019</f>
        <v>-19076</v>
      </c>
      <c r="U1019" s="95">
        <f>Raw!U1019-Raw!U1020</f>
        <v>-3284</v>
      </c>
      <c r="V1019" s="95">
        <f>Raw!V1019-Raw!W1019</f>
        <v>32462</v>
      </c>
      <c r="W1019" s="95">
        <f t="shared" si="249"/>
        <v>-18472</v>
      </c>
      <c r="X1019" s="95">
        <f>Raw!X1019</f>
        <v>40508</v>
      </c>
      <c r="Y1019" s="95">
        <f>Raw!Y1019</f>
        <v>2354</v>
      </c>
      <c r="Z1019" s="95">
        <f>Raw!Z1019</f>
        <v>109</v>
      </c>
      <c r="AA1019" s="95">
        <f>Raw!AA1019</f>
        <v>7164</v>
      </c>
    </row>
    <row r="1020" spans="1:27" x14ac:dyDescent="0.3">
      <c r="A1020" s="85">
        <v>1019</v>
      </c>
      <c r="B1020" s="85" t="s">
        <v>366</v>
      </c>
      <c r="C1020" s="85" t="s">
        <v>233</v>
      </c>
      <c r="D1020" s="85">
        <v>2017</v>
      </c>
      <c r="E1020" s="112">
        <f>Raw!E1020+Raw!J1020+Raw!K1020+Raw!N1020</f>
        <v>28595</v>
      </c>
      <c r="F1020" s="4">
        <f t="shared" si="247"/>
        <v>14387</v>
      </c>
      <c r="G1020" s="94">
        <f t="shared" si="260"/>
        <v>13825.898138397135</v>
      </c>
      <c r="H1020" s="94">
        <f>Raw!E1020</f>
        <v>25906</v>
      </c>
      <c r="I1020" s="94">
        <f t="shared" si="248"/>
        <v>11961</v>
      </c>
      <c r="J1020" s="94">
        <f>Raw!F1020</f>
        <v>26946</v>
      </c>
      <c r="K1020" s="95">
        <f>Raw!G1020</f>
        <v>3252</v>
      </c>
      <c r="L1020" s="95">
        <f>Raw!H1020</f>
        <v>0</v>
      </c>
      <c r="M1020" s="95">
        <f>Raw!I1020+Raw!R1020</f>
        <v>75</v>
      </c>
      <c r="N1020" s="95">
        <f>Raw!M1020</f>
        <v>-4446</v>
      </c>
      <c r="O1020" s="95">
        <f t="shared" si="261"/>
        <v>6845.8301736653284</v>
      </c>
      <c r="P1020" s="95">
        <f>Raw!O1020</f>
        <v>186</v>
      </c>
      <c r="Q1020" s="113">
        <f>E1020-(Raw!L1020-Raw!P1020)</f>
        <v>-1757</v>
      </c>
      <c r="R1020" s="95">
        <f>Raw!S1020+Raw!T1020</f>
        <v>0</v>
      </c>
      <c r="S1020" s="95" t="e">
        <f>Raw!S1020/(Clean!R1020/Raw!O1020)</f>
        <v>#DIV/0!</v>
      </c>
      <c r="T1020" s="95">
        <f>Raw!Q1020</f>
        <v>186</v>
      </c>
      <c r="U1020" s="95">
        <f>Raw!U1020-Raw!U1021</f>
        <v>-4177</v>
      </c>
      <c r="V1020" s="95">
        <f>Raw!V1020-Raw!W1020</f>
        <v>50934</v>
      </c>
      <c r="W1020" s="95">
        <f t="shared" si="249"/>
        <v>30212</v>
      </c>
      <c r="X1020" s="95">
        <f>Raw!X1020</f>
        <v>62687</v>
      </c>
      <c r="Y1020" s="95">
        <f>Raw!Y1020</f>
        <v>2836</v>
      </c>
      <c r="Z1020" s="95">
        <f>Raw!Z1020</f>
        <v>3099</v>
      </c>
      <c r="AA1020" s="95">
        <f>Raw!AA1020</f>
        <v>-6571</v>
      </c>
    </row>
    <row r="1021" spans="1:27" x14ac:dyDescent="0.3">
      <c r="A1021" s="85">
        <v>1020</v>
      </c>
      <c r="B1021" s="85" t="s">
        <v>366</v>
      </c>
      <c r="C1021" s="85" t="s">
        <v>233</v>
      </c>
      <c r="D1021" s="85">
        <v>2016</v>
      </c>
      <c r="E1021" s="112">
        <f>Raw!E1021+Raw!J1021+Raw!K1021+Raw!N1021</f>
        <v>14208</v>
      </c>
      <c r="F1021" s="4">
        <f t="shared" si="247"/>
        <v>-32289</v>
      </c>
      <c r="G1021" s="94">
        <f t="shared" si="260"/>
        <v>13825.898138397135</v>
      </c>
      <c r="H1021" s="94">
        <f>Raw!E1021</f>
        <v>13945</v>
      </c>
      <c r="I1021" s="94">
        <f t="shared" si="248"/>
        <v>-32554</v>
      </c>
      <c r="J1021" s="94">
        <f>Raw!F1021</f>
        <v>15815</v>
      </c>
      <c r="K1021" s="95">
        <f>Raw!G1021</f>
        <v>3301</v>
      </c>
      <c r="L1021" s="95">
        <f>Raw!H1021</f>
        <v>0</v>
      </c>
      <c r="M1021" s="95">
        <f>Raw!I1021+Raw!R1021</f>
        <v>64</v>
      </c>
      <c r="N1021" s="95">
        <f>Raw!M1021</f>
        <v>-5048</v>
      </c>
      <c r="O1021" s="95">
        <f t="shared" si="261"/>
        <v>6845.8301736653284</v>
      </c>
      <c r="P1021" s="95">
        <f>Raw!O1021</f>
        <v>-4475</v>
      </c>
      <c r="Q1021" s="113">
        <f>E1021-(Raw!L1021-Raw!P1021)</f>
        <v>-4785</v>
      </c>
      <c r="R1021" s="95">
        <f>Raw!S1021+Raw!T1021</f>
        <v>0</v>
      </c>
      <c r="S1021" s="95" t="e">
        <f>Raw!S1021/(Clean!R1021/Raw!O1021)</f>
        <v>#DIV/0!</v>
      </c>
      <c r="T1021" s="95">
        <f>Raw!Q1021</f>
        <v>-4475</v>
      </c>
      <c r="U1021" s="95">
        <f>Raw!U1021-Raw!U1022</f>
        <v>3520</v>
      </c>
      <c r="V1021" s="95">
        <f>Raw!V1021-Raw!W1021</f>
        <v>20722</v>
      </c>
      <c r="W1021" s="95">
        <f t="shared" si="249"/>
        <v>-4002</v>
      </c>
      <c r="X1021" s="95">
        <f>Raw!X1021</f>
        <v>32093</v>
      </c>
      <c r="Y1021" s="95">
        <f>Raw!Y1021</f>
        <v>2877</v>
      </c>
      <c r="Z1021" s="95">
        <f>Raw!Z1021</f>
        <v>0</v>
      </c>
      <c r="AA1021" s="95">
        <f>Raw!AA1021</f>
        <v>8363</v>
      </c>
    </row>
    <row r="1022" spans="1:27" x14ac:dyDescent="0.3">
      <c r="A1022" s="85">
        <v>1021</v>
      </c>
      <c r="B1022" s="85" t="s">
        <v>366</v>
      </c>
      <c r="C1022" s="85" t="s">
        <v>233</v>
      </c>
      <c r="D1022" s="85">
        <v>2015</v>
      </c>
      <c r="E1022" s="112">
        <f>Raw!E1022+Raw!J1022+Raw!K1022+Raw!N1022</f>
        <v>46497</v>
      </c>
      <c r="F1022" s="4">
        <f t="shared" si="247"/>
        <v>14371</v>
      </c>
      <c r="G1022" s="94">
        <f t="shared" si="260"/>
        <v>13825.898138397135</v>
      </c>
      <c r="H1022" s="94">
        <f>Raw!E1022</f>
        <v>46499</v>
      </c>
      <c r="I1022" s="94">
        <f t="shared" si="248"/>
        <v>16593</v>
      </c>
      <c r="J1022" s="94">
        <f>Raw!F1022</f>
        <v>38034</v>
      </c>
      <c r="K1022" s="95">
        <f>Raw!G1022</f>
        <v>3884</v>
      </c>
      <c r="L1022" s="95">
        <f>Raw!H1022</f>
        <v>0</v>
      </c>
      <c r="M1022" s="95">
        <f>Raw!I1022+Raw!R1022</f>
        <v>4</v>
      </c>
      <c r="N1022" s="95">
        <f>Raw!M1022</f>
        <v>4605</v>
      </c>
      <c r="O1022" s="95">
        <f t="shared" si="261"/>
        <v>6845.8301736653284</v>
      </c>
      <c r="P1022" s="95">
        <f>Raw!O1022</f>
        <v>4540</v>
      </c>
      <c r="Q1022" s="113">
        <f>E1022-(Raw!L1022-Raw!P1022)</f>
        <v>5400</v>
      </c>
      <c r="R1022" s="95">
        <f>Raw!S1022+Raw!T1022</f>
        <v>797</v>
      </c>
      <c r="S1022" s="95">
        <f>Raw!S1022/(Clean!R1022/Raw!O1022)</f>
        <v>4540</v>
      </c>
      <c r="T1022" s="95">
        <f>Raw!Q1022</f>
        <v>3743</v>
      </c>
      <c r="U1022" s="95">
        <f>Raw!U1022-Raw!U1023</f>
        <v>3171</v>
      </c>
      <c r="V1022" s="95">
        <f>Raw!V1022-Raw!W1022</f>
        <v>24724</v>
      </c>
      <c r="W1022" s="95">
        <f t="shared" si="249"/>
        <v>2079</v>
      </c>
      <c r="X1022" s="95">
        <f>Raw!X1022</f>
        <v>40946</v>
      </c>
      <c r="Y1022" s="95">
        <f>Raw!Y1022</f>
        <v>3159</v>
      </c>
      <c r="Z1022" s="95">
        <f>Raw!Z1022</f>
        <v>403</v>
      </c>
      <c r="AA1022" s="95">
        <f>Raw!AA1022</f>
        <v>-8567</v>
      </c>
    </row>
    <row r="1023" spans="1:27" x14ac:dyDescent="0.3">
      <c r="A1023" s="85">
        <v>1022</v>
      </c>
      <c r="B1023" s="85" t="s">
        <v>366</v>
      </c>
      <c r="C1023" s="85" t="s">
        <v>233</v>
      </c>
      <c r="D1023" s="85">
        <v>2014</v>
      </c>
      <c r="E1023" s="112">
        <f>Raw!E1023+Raw!J1023+Raw!K1023+Raw!N1023</f>
        <v>32126</v>
      </c>
      <c r="F1023" s="4">
        <f t="shared" si="247"/>
        <v>-22261</v>
      </c>
      <c r="G1023" s="94">
        <f t="shared" si="260"/>
        <v>13825.898138397135</v>
      </c>
      <c r="H1023" s="94">
        <f>Raw!E1023</f>
        <v>29906</v>
      </c>
      <c r="I1023" s="94">
        <f t="shared" si="248"/>
        <v>-23854</v>
      </c>
      <c r="J1023" s="94">
        <f>Raw!F1023</f>
        <v>25213</v>
      </c>
      <c r="K1023" s="95">
        <f>Raw!G1023</f>
        <v>3098</v>
      </c>
      <c r="L1023" s="95">
        <f>Raw!H1023</f>
        <v>0</v>
      </c>
      <c r="M1023" s="95">
        <f>Raw!I1023+Raw!R1023</f>
        <v>0</v>
      </c>
      <c r="N1023" s="95">
        <f>Raw!M1023</f>
        <v>2039</v>
      </c>
      <c r="O1023" s="95">
        <f t="shared" si="261"/>
        <v>6845.8301736653284</v>
      </c>
      <c r="P1023" s="95">
        <f>Raw!O1023</f>
        <v>4599</v>
      </c>
      <c r="Q1023" s="113">
        <f>E1023-(Raw!L1023-Raw!P1023)</f>
        <v>4258</v>
      </c>
      <c r="R1023" s="95">
        <f>Raw!S1023+Raw!T1023</f>
        <v>0</v>
      </c>
      <c r="S1023" s="95" t="e">
        <f>Raw!S1023/(Clean!R1023/Raw!O1023)</f>
        <v>#DIV/0!</v>
      </c>
      <c r="T1023" s="95">
        <f>Raw!Q1023</f>
        <v>4599</v>
      </c>
      <c r="U1023" s="95">
        <f>Raw!U1023-Raw!U1024</f>
        <v>-3344</v>
      </c>
      <c r="V1023" s="95">
        <f>Raw!V1023-Raw!W1023</f>
        <v>22645</v>
      </c>
      <c r="W1023" s="95">
        <f t="shared" si="249"/>
        <v>7009</v>
      </c>
      <c r="X1023" s="95">
        <f>Raw!X1023</f>
        <v>36660</v>
      </c>
      <c r="Y1023" s="95">
        <f>Raw!Y1023</f>
        <v>1745</v>
      </c>
      <c r="Z1023" s="95">
        <f>Raw!Z1023</f>
        <v>0</v>
      </c>
      <c r="AA1023" s="95">
        <f>Raw!AA1023</f>
        <v>-1509</v>
      </c>
    </row>
    <row r="1024" spans="1:27" ht="15" thickBot="1" x14ac:dyDescent="0.35">
      <c r="A1024" s="93">
        <v>1023</v>
      </c>
      <c r="B1024" s="93" t="s">
        <v>366</v>
      </c>
      <c r="C1024" s="93" t="s">
        <v>233</v>
      </c>
      <c r="D1024" s="93">
        <v>2013</v>
      </c>
      <c r="E1024" s="112">
        <f>Raw!E1024+Raw!J1024+Raw!K1024+Raw!N1024</f>
        <v>54387</v>
      </c>
      <c r="F1024" s="4">
        <f t="shared" si="247"/>
        <v>-12177529</v>
      </c>
      <c r="G1024" s="94">
        <f t="shared" si="260"/>
        <v>13825.898138397135</v>
      </c>
      <c r="H1024" s="94">
        <f>Raw!E1024</f>
        <v>53760</v>
      </c>
      <c r="I1024" s="94">
        <f t="shared" si="248"/>
        <v>-12450469</v>
      </c>
      <c r="J1024" s="94">
        <f>Raw!F1024</f>
        <v>47526</v>
      </c>
      <c r="K1024" s="95">
        <f>Raw!G1024</f>
        <v>4526</v>
      </c>
      <c r="L1024" s="95">
        <f>Raw!H1024</f>
        <v>0</v>
      </c>
      <c r="M1024" s="95">
        <f>Raw!I1024+Raw!R1024</f>
        <v>0</v>
      </c>
      <c r="N1024" s="95">
        <f>Raw!M1024</f>
        <v>1547</v>
      </c>
      <c r="O1024" s="95">
        <f t="shared" si="261"/>
        <v>6845.8301736653284</v>
      </c>
      <c r="P1024" s="95">
        <f>Raw!O1024</f>
        <v>2339</v>
      </c>
      <c r="Q1024" s="113">
        <f>E1024-(Raw!L1024-Raw!P1024)</f>
        <v>3769</v>
      </c>
      <c r="R1024" s="95">
        <f>Raw!S1024+Raw!T1024</f>
        <v>1595</v>
      </c>
      <c r="S1024" s="95">
        <f>Raw!S1024/(Clean!R1024/Raw!O1024)</f>
        <v>0</v>
      </c>
      <c r="T1024" s="95">
        <f>Raw!Q1024</f>
        <v>744</v>
      </c>
      <c r="U1024" s="95">
        <f>Raw!U1024-Raw!U1025</f>
        <v>4342</v>
      </c>
      <c r="V1024" s="95">
        <f>Raw!V1024-Raw!W1024</f>
        <v>15636</v>
      </c>
      <c r="W1024" s="95">
        <f t="shared" si="249"/>
        <v>-177595</v>
      </c>
      <c r="X1024" s="95">
        <f>Raw!X1024</f>
        <v>36887</v>
      </c>
      <c r="Y1024" s="95">
        <f>Raw!Y1024</f>
        <v>2860</v>
      </c>
      <c r="Z1024" s="95">
        <f>Raw!Z1024</f>
        <v>0</v>
      </c>
      <c r="AA1024" s="95">
        <f>Raw!AA1024</f>
        <v>11086</v>
      </c>
    </row>
    <row r="1025" spans="1:27" ht="15" thickTop="1" x14ac:dyDescent="0.3">
      <c r="A1025" s="88">
        <v>1024</v>
      </c>
      <c r="B1025" s="88" t="s">
        <v>366</v>
      </c>
      <c r="C1025" s="88" t="s">
        <v>314</v>
      </c>
      <c r="D1025" s="88">
        <v>2023</v>
      </c>
      <c r="E1025" s="112">
        <f>Raw!E1025+Raw!J1025+Raw!K1025+Raw!N1025</f>
        <v>12231916</v>
      </c>
      <c r="F1025" s="4">
        <f t="shared" si="247"/>
        <v>-536452</v>
      </c>
      <c r="G1025" s="94">
        <f t="shared" si="250"/>
        <v>5544358.5639187451</v>
      </c>
      <c r="H1025" s="94">
        <f>Raw!E1025</f>
        <v>12504229</v>
      </c>
      <c r="I1025" s="94">
        <f t="shared" si="248"/>
        <v>-421407</v>
      </c>
      <c r="J1025" s="94">
        <f>Raw!F1025</f>
        <v>12477940</v>
      </c>
      <c r="K1025" s="95">
        <f>Raw!G1025</f>
        <v>9602</v>
      </c>
      <c r="L1025" s="95">
        <f>Raw!H1025</f>
        <v>0</v>
      </c>
      <c r="M1025" s="95">
        <f>Raw!I1025+Raw!R1025</f>
        <v>388</v>
      </c>
      <c r="N1025" s="95">
        <f>Raw!M1025</f>
        <v>24594</v>
      </c>
      <c r="O1025" s="95">
        <f t="shared" si="251"/>
        <v>14516.664205510697</v>
      </c>
      <c r="P1025" s="95">
        <f>Raw!O1025</f>
        <v>24792</v>
      </c>
      <c r="Q1025" s="113">
        <f>E1025-(Raw!L1025-Raw!P1025)</f>
        <v>-242671</v>
      </c>
      <c r="R1025" s="95">
        <f>Raw!S1025+Raw!T1025</f>
        <v>5049</v>
      </c>
      <c r="S1025" s="95">
        <f>Raw!S1025/(Clean!R1025/Raw!O1025)</f>
        <v>24792</v>
      </c>
      <c r="T1025" s="95">
        <f>Raw!Q1025</f>
        <v>19744</v>
      </c>
      <c r="U1025" s="95">
        <f>Raw!U1025-Raw!U1026</f>
        <v>0</v>
      </c>
      <c r="V1025" s="95">
        <f>Raw!V1025-Raw!W1025</f>
        <v>193231</v>
      </c>
      <c r="W1025" s="95">
        <f t="shared" si="249"/>
        <v>16187</v>
      </c>
      <c r="X1025" s="95">
        <f>Raw!X1025</f>
        <v>6417588</v>
      </c>
      <c r="Y1025" s="95">
        <f>Raw!Y1025</f>
        <v>31643</v>
      </c>
      <c r="Z1025" s="95">
        <f>Raw!Z1025</f>
        <v>1335000</v>
      </c>
      <c r="AA1025" s="95">
        <f>Raw!AA1025</f>
        <v>569178</v>
      </c>
    </row>
    <row r="1026" spans="1:27" x14ac:dyDescent="0.3">
      <c r="A1026" s="85">
        <v>1025</v>
      </c>
      <c r="B1026" s="85" t="s">
        <v>366</v>
      </c>
      <c r="C1026" s="85" t="s">
        <v>314</v>
      </c>
      <c r="D1026" s="85">
        <v>2022</v>
      </c>
      <c r="E1026" s="112">
        <f>Raw!E1026+Raw!J1026+Raw!K1026+Raw!N1026</f>
        <v>12768368</v>
      </c>
      <c r="F1026" s="4">
        <f t="shared" si="247"/>
        <v>2575447</v>
      </c>
      <c r="G1026" s="94">
        <f t="shared" ref="G1026:G1035" si="262">G1025</f>
        <v>5544358.5639187451</v>
      </c>
      <c r="H1026" s="94">
        <f>Raw!E1026</f>
        <v>12925636</v>
      </c>
      <c r="I1026" s="94">
        <f t="shared" si="248"/>
        <v>2606092</v>
      </c>
      <c r="J1026" s="94">
        <f>Raw!F1026</f>
        <v>12876061</v>
      </c>
      <c r="K1026" s="95">
        <f>Raw!G1026</f>
        <v>8177</v>
      </c>
      <c r="L1026" s="95">
        <f>Raw!H1026</f>
        <v>0</v>
      </c>
      <c r="M1026" s="95">
        <f>Raw!I1026+Raw!R1026</f>
        <v>599</v>
      </c>
      <c r="N1026" s="95">
        <f>Raw!M1026</f>
        <v>27299</v>
      </c>
      <c r="O1026" s="95">
        <f t="shared" ref="O1026:O1035" si="263">O1025</f>
        <v>14516.664205510697</v>
      </c>
      <c r="P1026" s="95">
        <f>Raw!O1026</f>
        <v>25851</v>
      </c>
      <c r="Q1026" s="113">
        <f>E1026-(Raw!L1026-Raw!P1026)</f>
        <v>-124702</v>
      </c>
      <c r="R1026" s="95">
        <f>Raw!S1026+Raw!T1026</f>
        <v>5267</v>
      </c>
      <c r="S1026" s="95">
        <f>Raw!S1026/(Clean!R1026/Raw!O1026)</f>
        <v>25851</v>
      </c>
      <c r="T1026" s="95">
        <f>Raw!Q1026</f>
        <v>20584</v>
      </c>
      <c r="U1026" s="95">
        <f>Raw!U1026-Raw!U1027</f>
        <v>1</v>
      </c>
      <c r="V1026" s="95">
        <f>Raw!V1026-Raw!W1026</f>
        <v>177044</v>
      </c>
      <c r="W1026" s="95">
        <f t="shared" si="249"/>
        <v>11926</v>
      </c>
      <c r="X1026" s="95">
        <f>Raw!X1026</f>
        <v>6668580</v>
      </c>
      <c r="Y1026" s="95">
        <f>Raw!Y1026</f>
        <v>33563</v>
      </c>
      <c r="Z1026" s="95">
        <f>Raw!Z1026</f>
        <v>1878000</v>
      </c>
      <c r="AA1026" s="95">
        <f>Raw!AA1026</f>
        <v>-77587</v>
      </c>
    </row>
    <row r="1027" spans="1:27" x14ac:dyDescent="0.3">
      <c r="A1027" s="85">
        <v>1026</v>
      </c>
      <c r="B1027" s="85" t="s">
        <v>366</v>
      </c>
      <c r="C1027" s="85" t="s">
        <v>314</v>
      </c>
      <c r="D1027" s="85">
        <v>2021</v>
      </c>
      <c r="E1027" s="112">
        <f>Raw!E1027+Raw!J1027+Raw!K1027+Raw!N1027</f>
        <v>10192921</v>
      </c>
      <c r="F1027" s="4">
        <f t="shared" ref="F1027:F1090" si="264">E1027-E1028</f>
        <v>1088634</v>
      </c>
      <c r="G1027" s="94">
        <f t="shared" si="262"/>
        <v>5544358.5639187451</v>
      </c>
      <c r="H1027" s="94">
        <f>Raw!E1027</f>
        <v>10319544</v>
      </c>
      <c r="I1027" s="94">
        <f t="shared" ref="I1027:I1090" si="265">H1027-H1028</f>
        <v>1081056</v>
      </c>
      <c r="J1027" s="94">
        <f>Raw!F1027</f>
        <v>10261900</v>
      </c>
      <c r="K1027" s="95">
        <f>Raw!G1027</f>
        <v>11089</v>
      </c>
      <c r="L1027" s="95">
        <f>Raw!H1027</f>
        <v>0</v>
      </c>
      <c r="M1027" s="95">
        <f>Raw!I1027+Raw!R1027</f>
        <v>643</v>
      </c>
      <c r="N1027" s="95">
        <f>Raw!M1027</f>
        <v>22348</v>
      </c>
      <c r="O1027" s="95">
        <f t="shared" si="263"/>
        <v>14516.664205510697</v>
      </c>
      <c r="P1027" s="95">
        <f>Raw!O1027</f>
        <v>21274</v>
      </c>
      <c r="Q1027" s="113">
        <f>E1027-(Raw!L1027-Raw!P1027)</f>
        <v>-99966</v>
      </c>
      <c r="R1027" s="95">
        <f>Raw!S1027+Raw!T1027</f>
        <v>4309</v>
      </c>
      <c r="S1027" s="95">
        <f>Raw!S1027/(Clean!R1027/Raw!O1027)</f>
        <v>21274</v>
      </c>
      <c r="T1027" s="95">
        <f>Raw!Q1027</f>
        <v>16965</v>
      </c>
      <c r="U1027" s="95">
        <f>Raw!U1027-Raw!U1028</f>
        <v>-1</v>
      </c>
      <c r="V1027" s="95">
        <f>Raw!V1027-Raw!W1027</f>
        <v>165118</v>
      </c>
      <c r="W1027" s="95">
        <f t="shared" ref="W1027:W1090" si="266">V1027-V1028</f>
        <v>18896</v>
      </c>
      <c r="X1027" s="95">
        <f>Raw!X1027</f>
        <v>4400034</v>
      </c>
      <c r="Y1027" s="95">
        <f>Raw!Y1027</f>
        <v>31461</v>
      </c>
      <c r="Z1027" s="95">
        <f>Raw!Z1027</f>
        <v>1789950</v>
      </c>
      <c r="AA1027" s="95">
        <f>Raw!AA1027</f>
        <v>-473468</v>
      </c>
    </row>
    <row r="1028" spans="1:27" x14ac:dyDescent="0.3">
      <c r="A1028" s="85">
        <v>1027</v>
      </c>
      <c r="B1028" s="85" t="s">
        <v>366</v>
      </c>
      <c r="C1028" s="85" t="s">
        <v>314</v>
      </c>
      <c r="D1028" s="85">
        <v>2020</v>
      </c>
      <c r="E1028" s="112">
        <f>Raw!E1028+Raw!J1028+Raw!K1028+Raw!N1028</f>
        <v>9104287</v>
      </c>
      <c r="F1028" s="4">
        <f t="shared" si="264"/>
        <v>-3588142</v>
      </c>
      <c r="G1028" s="94">
        <f t="shared" si="262"/>
        <v>5544358.5639187451</v>
      </c>
      <c r="H1028" s="94">
        <f>Raw!E1028</f>
        <v>9238488</v>
      </c>
      <c r="I1028" s="94">
        <f t="shared" si="265"/>
        <v>-3493096</v>
      </c>
      <c r="J1028" s="94">
        <f>Raw!F1028</f>
        <v>9156010</v>
      </c>
      <c r="K1028" s="95">
        <f>Raw!G1028</f>
        <v>12133</v>
      </c>
      <c r="L1028" s="95">
        <f>Raw!H1028</f>
        <v>0</v>
      </c>
      <c r="M1028" s="95">
        <f>Raw!I1028+Raw!R1028</f>
        <v>663</v>
      </c>
      <c r="N1028" s="95">
        <f>Raw!M1028</f>
        <v>26069</v>
      </c>
      <c r="O1028" s="95">
        <f t="shared" si="263"/>
        <v>14516.664205510697</v>
      </c>
      <c r="P1028" s="95">
        <f>Raw!O1028</f>
        <v>21179</v>
      </c>
      <c r="Q1028" s="113">
        <f>E1028-(Raw!L1028-Raw!P1028)</f>
        <v>-102642</v>
      </c>
      <c r="R1028" s="95">
        <f>Raw!S1028+Raw!T1028</f>
        <v>5491</v>
      </c>
      <c r="S1028" s="95">
        <f>Raw!S1028/(Clean!R1028/Raw!O1028)</f>
        <v>21179</v>
      </c>
      <c r="T1028" s="95">
        <f>Raw!Q1028</f>
        <v>15688</v>
      </c>
      <c r="U1028" s="95">
        <f>Raw!U1028-Raw!U1029</f>
        <v>-1</v>
      </c>
      <c r="V1028" s="95">
        <f>Raw!V1028-Raw!W1028</f>
        <v>146222</v>
      </c>
      <c r="W1028" s="95">
        <f t="shared" si="266"/>
        <v>31953</v>
      </c>
      <c r="X1028" s="95">
        <f>Raw!X1028</f>
        <v>3668124</v>
      </c>
      <c r="Y1028" s="95">
        <f>Raw!Y1028</f>
        <v>33390</v>
      </c>
      <c r="Z1028" s="95">
        <f>Raw!Z1028</f>
        <v>1353350</v>
      </c>
      <c r="AA1028" s="95">
        <f>Raw!AA1028</f>
        <v>426070</v>
      </c>
    </row>
    <row r="1029" spans="1:27" x14ac:dyDescent="0.3">
      <c r="A1029" s="85">
        <v>1028</v>
      </c>
      <c r="B1029" s="85" t="s">
        <v>366</v>
      </c>
      <c r="C1029" s="85" t="s">
        <v>314</v>
      </c>
      <c r="D1029" s="85">
        <v>2019</v>
      </c>
      <c r="E1029" s="112">
        <f>Raw!E1029+Raw!J1029+Raw!K1029+Raw!N1029</f>
        <v>12692429</v>
      </c>
      <c r="F1029" s="4">
        <f t="shared" si="264"/>
        <v>338911</v>
      </c>
      <c r="G1029" s="94">
        <f t="shared" si="262"/>
        <v>5544358.5639187451</v>
      </c>
      <c r="H1029" s="94">
        <f>Raw!E1029</f>
        <v>12731584</v>
      </c>
      <c r="I1029" s="94">
        <f t="shared" si="265"/>
        <v>340243</v>
      </c>
      <c r="J1029" s="94">
        <f>Raw!F1029</f>
        <v>12571706</v>
      </c>
      <c r="K1029" s="95">
        <f>Raw!G1029</f>
        <v>15267</v>
      </c>
      <c r="L1029" s="95">
        <f>Raw!H1029</f>
        <v>0</v>
      </c>
      <c r="M1029" s="95">
        <f>Raw!I1029+Raw!R1029</f>
        <v>663</v>
      </c>
      <c r="N1029" s="95">
        <f>Raw!M1029</f>
        <v>8251</v>
      </c>
      <c r="O1029" s="95">
        <f t="shared" si="263"/>
        <v>14516.664205510697</v>
      </c>
      <c r="P1029" s="95">
        <f>Raw!O1029</f>
        <v>8611</v>
      </c>
      <c r="Q1029" s="113">
        <f>E1029-(Raw!L1029-Raw!P1029)</f>
        <v>-29116</v>
      </c>
      <c r="R1029" s="95">
        <f>Raw!S1029+Raw!T1029</f>
        <v>1788</v>
      </c>
      <c r="S1029" s="95">
        <f>Raw!S1029/(Clean!R1029/Raw!O1029)</f>
        <v>8611</v>
      </c>
      <c r="T1029" s="95">
        <f>Raw!Q1029</f>
        <v>6823</v>
      </c>
      <c r="U1029" s="95">
        <f>Raw!U1029-Raw!U1030</f>
        <v>-186360</v>
      </c>
      <c r="V1029" s="95">
        <f>Raw!V1029-Raw!W1029</f>
        <v>114269</v>
      </c>
      <c r="W1029" s="95">
        <f t="shared" si="266"/>
        <v>-22704</v>
      </c>
      <c r="X1029" s="95">
        <f>Raw!X1029</f>
        <v>3298669</v>
      </c>
      <c r="Y1029" s="95">
        <f>Raw!Y1029</f>
        <v>33264</v>
      </c>
      <c r="Z1029" s="95">
        <f>Raw!Z1029</f>
        <v>1974772</v>
      </c>
      <c r="AA1029" s="95">
        <f>Raw!AA1029</f>
        <v>-202695</v>
      </c>
    </row>
    <row r="1030" spans="1:27" x14ac:dyDescent="0.3">
      <c r="A1030" s="85">
        <v>1029</v>
      </c>
      <c r="B1030" s="85" t="s">
        <v>366</v>
      </c>
      <c r="C1030" s="85" t="s">
        <v>314</v>
      </c>
      <c r="D1030" s="85">
        <v>2018</v>
      </c>
      <c r="E1030" s="112">
        <f>Raw!E1030+Raw!J1030+Raw!K1030+Raw!N1030</f>
        <v>12353518</v>
      </c>
      <c r="F1030" s="4">
        <f t="shared" si="264"/>
        <v>7212954</v>
      </c>
      <c r="G1030" s="94">
        <f t="shared" si="262"/>
        <v>5544358.5639187451</v>
      </c>
      <c r="H1030" s="94">
        <f>Raw!E1030</f>
        <v>12391341</v>
      </c>
      <c r="I1030" s="94">
        <f t="shared" si="265"/>
        <v>7188941</v>
      </c>
      <c r="J1030" s="94">
        <f>Raw!F1030</f>
        <v>12249857</v>
      </c>
      <c r="K1030" s="95">
        <f>Raw!G1030</f>
        <v>19973</v>
      </c>
      <c r="L1030" s="95">
        <f>Raw!H1030</f>
        <v>0</v>
      </c>
      <c r="M1030" s="95">
        <f>Raw!I1030+Raw!R1030</f>
        <v>663</v>
      </c>
      <c r="N1030" s="95">
        <f>Raw!M1030</f>
        <v>6856</v>
      </c>
      <c r="O1030" s="95">
        <f t="shared" si="263"/>
        <v>14516.664205510697</v>
      </c>
      <c r="P1030" s="95">
        <f>Raw!O1030</f>
        <v>6762</v>
      </c>
      <c r="Q1030" s="113">
        <f>E1030-(Raw!L1030-Raw!P1030)</f>
        <v>-29423</v>
      </c>
      <c r="R1030" s="95">
        <f>Raw!S1030+Raw!T1030</f>
        <v>1545</v>
      </c>
      <c r="S1030" s="95">
        <f>Raw!S1030/(Clean!R1030/Raw!O1030)</f>
        <v>6762</v>
      </c>
      <c r="T1030" s="95">
        <f>Raw!Q1030</f>
        <v>5218</v>
      </c>
      <c r="U1030" s="95">
        <f>Raw!U1030-Raw!U1031</f>
        <v>186360</v>
      </c>
      <c r="V1030" s="95">
        <f>Raw!V1030-Raw!W1030</f>
        <v>136973</v>
      </c>
      <c r="W1030" s="95">
        <f t="shared" si="266"/>
        <v>14797</v>
      </c>
      <c r="X1030" s="95">
        <f>Raw!X1030</f>
        <v>4001221</v>
      </c>
      <c r="Y1030" s="95">
        <f>Raw!Y1030</f>
        <v>32976</v>
      </c>
      <c r="Z1030" s="95">
        <f>Raw!Z1030</f>
        <v>1745507</v>
      </c>
      <c r="AA1030" s="95">
        <f>Raw!AA1030</f>
        <v>-1182290</v>
      </c>
    </row>
    <row r="1031" spans="1:27" x14ac:dyDescent="0.3">
      <c r="A1031" s="85">
        <v>1030</v>
      </c>
      <c r="B1031" s="85" t="s">
        <v>366</v>
      </c>
      <c r="C1031" s="85" t="s">
        <v>314</v>
      </c>
      <c r="D1031" s="85">
        <v>2017</v>
      </c>
      <c r="E1031" s="112">
        <f>Raw!E1031+Raw!J1031+Raw!K1031+Raw!N1031</f>
        <v>5140564</v>
      </c>
      <c r="F1031" s="4">
        <f t="shared" si="264"/>
        <v>5104259</v>
      </c>
      <c r="G1031" s="94">
        <f t="shared" si="262"/>
        <v>5544358.5639187451</v>
      </c>
      <c r="H1031" s="94">
        <f>Raw!E1031</f>
        <v>5202400</v>
      </c>
      <c r="I1031" s="94">
        <f t="shared" si="265"/>
        <v>5161901</v>
      </c>
      <c r="J1031" s="94">
        <f>Raw!F1031</f>
        <v>5183209</v>
      </c>
      <c r="K1031" s="95">
        <f>Raw!G1031</f>
        <v>21194</v>
      </c>
      <c r="L1031" s="95">
        <f>Raw!H1031</f>
        <v>0</v>
      </c>
      <c r="M1031" s="95">
        <f>Raw!I1031+Raw!R1031</f>
        <v>663</v>
      </c>
      <c r="N1031" s="95">
        <f>Raw!M1031</f>
        <v>26180</v>
      </c>
      <c r="O1031" s="95">
        <f t="shared" si="263"/>
        <v>14516.664205510697</v>
      </c>
      <c r="P1031" s="95">
        <f>Raw!O1031</f>
        <v>29768</v>
      </c>
      <c r="Q1031" s="113">
        <f>E1031-(Raw!L1031-Raw!P1031)</f>
        <v>-29662</v>
      </c>
      <c r="R1031" s="95">
        <f>Raw!S1031+Raw!T1031</f>
        <v>5994</v>
      </c>
      <c r="S1031" s="95">
        <f>Raw!S1031/(Clean!R1031/Raw!O1031)</f>
        <v>29768</v>
      </c>
      <c r="T1031" s="95">
        <f>Raw!Q1031</f>
        <v>23773</v>
      </c>
      <c r="U1031" s="95">
        <f>Raw!U1031-Raw!U1032</f>
        <v>0</v>
      </c>
      <c r="V1031" s="95">
        <f>Raw!V1031-Raw!W1031</f>
        <v>122176</v>
      </c>
      <c r="W1031" s="95">
        <f t="shared" si="266"/>
        <v>54059</v>
      </c>
      <c r="X1031" s="95">
        <f>Raw!X1031</f>
        <v>3598776</v>
      </c>
      <c r="Y1031" s="95">
        <f>Raw!Y1031</f>
        <v>54057</v>
      </c>
      <c r="Z1031" s="95">
        <f>Raw!Z1031</f>
        <v>735000</v>
      </c>
      <c r="AA1031" s="95">
        <f>Raw!AA1031</f>
        <v>-502393</v>
      </c>
    </row>
    <row r="1032" spans="1:27" x14ac:dyDescent="0.3">
      <c r="A1032" s="85">
        <v>1031</v>
      </c>
      <c r="B1032" s="85" t="s">
        <v>366</v>
      </c>
      <c r="C1032" s="85" t="s">
        <v>314</v>
      </c>
      <c r="D1032" s="85">
        <v>2016</v>
      </c>
      <c r="E1032" s="112">
        <f>Raw!E1032+Raw!J1032+Raw!K1032+Raw!N1032</f>
        <v>36305</v>
      </c>
      <c r="F1032" s="4">
        <f t="shared" si="264"/>
        <v>-231153</v>
      </c>
      <c r="G1032" s="94">
        <f t="shared" si="262"/>
        <v>5544358.5639187451</v>
      </c>
      <c r="H1032" s="94">
        <f>Raw!E1032</f>
        <v>40499</v>
      </c>
      <c r="I1032" s="94">
        <f t="shared" si="265"/>
        <v>-231171</v>
      </c>
      <c r="J1032" s="94">
        <f>Raw!F1032</f>
        <v>24715</v>
      </c>
      <c r="K1032" s="95">
        <f>Raw!G1032</f>
        <v>19356</v>
      </c>
      <c r="L1032" s="95">
        <f>Raw!H1032</f>
        <v>0</v>
      </c>
      <c r="M1032" s="95">
        <f>Raw!I1032+Raw!R1032</f>
        <v>520</v>
      </c>
      <c r="N1032" s="95">
        <f>Raw!M1032</f>
        <v>128</v>
      </c>
      <c r="O1032" s="95">
        <f t="shared" si="263"/>
        <v>14516.664205510697</v>
      </c>
      <c r="P1032" s="95">
        <f>Raw!O1032</f>
        <v>9330</v>
      </c>
      <c r="Q1032" s="113">
        <f>E1032-(Raw!L1032-Raw!P1032)</f>
        <v>-2173</v>
      </c>
      <c r="R1032" s="95">
        <f>Raw!S1032+Raw!T1032</f>
        <v>1893</v>
      </c>
      <c r="S1032" s="95">
        <f>Raw!S1032/(Clean!R1032/Raw!O1032)</f>
        <v>9330</v>
      </c>
      <c r="T1032" s="95">
        <f>Raw!Q1032</f>
        <v>7437</v>
      </c>
      <c r="U1032" s="95">
        <f>Raw!U1032-Raw!U1033</f>
        <v>0</v>
      </c>
      <c r="V1032" s="95">
        <f>Raw!V1032-Raw!W1032</f>
        <v>68117</v>
      </c>
      <c r="W1032" s="95">
        <f t="shared" si="266"/>
        <v>-25223</v>
      </c>
      <c r="X1032" s="95">
        <f>Raw!X1032</f>
        <v>162157</v>
      </c>
      <c r="Y1032" s="95">
        <f>Raw!Y1032</f>
        <v>85084</v>
      </c>
      <c r="Z1032" s="95">
        <f>Raw!Z1032</f>
        <v>0</v>
      </c>
      <c r="AA1032" s="95">
        <f>Raw!AA1032</f>
        <v>9257</v>
      </c>
    </row>
    <row r="1033" spans="1:27" x14ac:dyDescent="0.3">
      <c r="A1033" s="85">
        <v>1032</v>
      </c>
      <c r="B1033" s="85" t="s">
        <v>366</v>
      </c>
      <c r="C1033" s="85" t="s">
        <v>314</v>
      </c>
      <c r="D1033" s="85">
        <v>2015</v>
      </c>
      <c r="E1033" s="112">
        <f>Raw!E1033+Raw!J1033+Raw!K1033+Raw!N1033</f>
        <v>267458</v>
      </c>
      <c r="F1033" s="4">
        <f t="shared" si="264"/>
        <v>19061</v>
      </c>
      <c r="G1033" s="94">
        <f t="shared" si="262"/>
        <v>5544358.5639187451</v>
      </c>
      <c r="H1033" s="94">
        <f>Raw!E1033</f>
        <v>271670</v>
      </c>
      <c r="I1033" s="94">
        <f t="shared" si="265"/>
        <v>11827</v>
      </c>
      <c r="J1033" s="94">
        <f>Raw!F1033</f>
        <v>205170</v>
      </c>
      <c r="K1033" s="95">
        <f>Raw!G1033</f>
        <v>14368</v>
      </c>
      <c r="L1033" s="95">
        <f>Raw!H1033</f>
        <v>0</v>
      </c>
      <c r="M1033" s="95">
        <f>Raw!I1033+Raw!R1033</f>
        <v>441</v>
      </c>
      <c r="N1033" s="95">
        <f>Raw!M1033</f>
        <v>52335</v>
      </c>
      <c r="O1033" s="95">
        <f t="shared" si="263"/>
        <v>14516.664205510697</v>
      </c>
      <c r="P1033" s="95">
        <f>Raw!O1033</f>
        <v>52703</v>
      </c>
      <c r="Q1033" s="113">
        <f>E1033-(Raw!L1033-Raw!P1033)</f>
        <v>63022</v>
      </c>
      <c r="R1033" s="95">
        <f>Raw!S1033+Raw!T1033</f>
        <v>14899</v>
      </c>
      <c r="S1033" s="95">
        <f>Raw!S1033/(Clean!R1033/Raw!O1033)</f>
        <v>52703.000000000007</v>
      </c>
      <c r="T1033" s="95">
        <f>Raw!Q1033</f>
        <v>37804</v>
      </c>
      <c r="U1033" s="95">
        <f>Raw!U1033-Raw!U1034</f>
        <v>0</v>
      </c>
      <c r="V1033" s="95">
        <f>Raw!V1033-Raw!W1033</f>
        <v>93340</v>
      </c>
      <c r="W1033" s="95">
        <f t="shared" si="266"/>
        <v>58845</v>
      </c>
      <c r="X1033" s="95">
        <f>Raw!X1033</f>
        <v>184269</v>
      </c>
      <c r="Y1033" s="95">
        <f>Raw!Y1033</f>
        <v>67144</v>
      </c>
      <c r="Z1033" s="95">
        <f>Raw!Z1033</f>
        <v>0</v>
      </c>
      <c r="AA1033" s="95">
        <f>Raw!AA1033</f>
        <v>-27448</v>
      </c>
    </row>
    <row r="1034" spans="1:27" x14ac:dyDescent="0.3">
      <c r="A1034" s="85">
        <v>1033</v>
      </c>
      <c r="B1034" s="85" t="s">
        <v>366</v>
      </c>
      <c r="C1034" s="85" t="s">
        <v>314</v>
      </c>
      <c r="D1034" s="85">
        <v>2014</v>
      </c>
      <c r="E1034" s="112">
        <f>Raw!E1034+Raw!J1034+Raw!K1034+Raw!N1034</f>
        <v>248397</v>
      </c>
      <c r="F1034" s="4">
        <f t="shared" si="264"/>
        <v>-247862</v>
      </c>
      <c r="G1034" s="94">
        <f t="shared" si="262"/>
        <v>5544358.5639187451</v>
      </c>
      <c r="H1034" s="94">
        <f>Raw!E1034</f>
        <v>259843</v>
      </c>
      <c r="I1034" s="94">
        <f t="shared" si="265"/>
        <v>-252555</v>
      </c>
      <c r="J1034" s="94">
        <f>Raw!F1034</f>
        <v>238488</v>
      </c>
      <c r="K1034" s="95">
        <f>Raw!G1034</f>
        <v>9915</v>
      </c>
      <c r="L1034" s="95">
        <f>Raw!H1034</f>
        <v>0</v>
      </c>
      <c r="M1034" s="95">
        <f>Raw!I1034+Raw!R1034</f>
        <v>508</v>
      </c>
      <c r="N1034" s="95">
        <f>Raw!M1034</f>
        <v>17851</v>
      </c>
      <c r="O1034" s="95">
        <f t="shared" si="263"/>
        <v>14516.664205510697</v>
      </c>
      <c r="P1034" s="95">
        <f>Raw!O1034</f>
        <v>18190</v>
      </c>
      <c r="Q1034" s="113">
        <f>E1034-(Raw!L1034-Raw!P1034)</f>
        <v>11371</v>
      </c>
      <c r="R1034" s="95">
        <f>Raw!S1034+Raw!T1034</f>
        <v>4965</v>
      </c>
      <c r="S1034" s="95">
        <f>Raw!S1034/(Clean!R1034/Raw!O1034)</f>
        <v>18149.699899295065</v>
      </c>
      <c r="T1034" s="95">
        <f>Raw!Q1034</f>
        <v>13225</v>
      </c>
      <c r="U1034" s="95">
        <f>Raw!U1034-Raw!U1035</f>
        <v>-7</v>
      </c>
      <c r="V1034" s="95">
        <f>Raw!V1034-Raw!W1034</f>
        <v>34495</v>
      </c>
      <c r="W1034" s="95">
        <f t="shared" si="266"/>
        <v>-9165</v>
      </c>
      <c r="X1034" s="95">
        <f>Raw!X1034</f>
        <v>204527</v>
      </c>
      <c r="Y1034" s="95">
        <f>Raw!Y1034</f>
        <v>108307</v>
      </c>
      <c r="Z1034" s="95">
        <f>Raw!Z1034</f>
        <v>37847</v>
      </c>
      <c r="AA1034" s="95">
        <f>Raw!AA1034</f>
        <v>52827</v>
      </c>
    </row>
    <row r="1035" spans="1:27" ht="15" thickBot="1" x14ac:dyDescent="0.35">
      <c r="A1035" s="93">
        <v>1034</v>
      </c>
      <c r="B1035" s="93" t="s">
        <v>366</v>
      </c>
      <c r="C1035" s="93" t="s">
        <v>314</v>
      </c>
      <c r="D1035" s="93">
        <v>2013</v>
      </c>
      <c r="E1035" s="112">
        <f>Raw!E1035+Raw!J1035+Raw!K1035+Raw!N1035</f>
        <v>496259</v>
      </c>
      <c r="F1035" s="4">
        <f t="shared" si="264"/>
        <v>-7057688</v>
      </c>
      <c r="G1035" s="94">
        <f t="shared" si="262"/>
        <v>5544358.5639187451</v>
      </c>
      <c r="H1035" s="94">
        <f>Raw!E1035</f>
        <v>512398</v>
      </c>
      <c r="I1035" s="94">
        <f t="shared" si="265"/>
        <v>-7043295</v>
      </c>
      <c r="J1035" s="94">
        <f>Raw!F1035</f>
        <v>482496</v>
      </c>
      <c r="K1035" s="95">
        <f>Raw!G1035</f>
        <v>20729</v>
      </c>
      <c r="L1035" s="95">
        <f>Raw!H1035</f>
        <v>0</v>
      </c>
      <c r="M1035" s="95">
        <f>Raw!I1035+Raw!R1035</f>
        <v>21</v>
      </c>
      <c r="N1035" s="95">
        <f>Raw!M1035</f>
        <v>23278</v>
      </c>
      <c r="O1035" s="95">
        <f t="shared" si="263"/>
        <v>14516.664205510697</v>
      </c>
      <c r="P1035" s="95">
        <f>Raw!O1035</f>
        <v>25652</v>
      </c>
      <c r="Q1035" s="113">
        <f>E1035-(Raw!L1035-Raw!P1035)</f>
        <v>13636</v>
      </c>
      <c r="R1035" s="95">
        <f>Raw!S1035+Raw!T1035</f>
        <v>6497</v>
      </c>
      <c r="S1035" s="95">
        <f>Raw!S1035/(Clean!R1035/Raw!O1035)</f>
        <v>25786.241649992302</v>
      </c>
      <c r="T1035" s="95">
        <f>Raw!Q1035</f>
        <v>19155</v>
      </c>
      <c r="U1035" s="95">
        <f>Raw!U1035-Raw!U1036</f>
        <v>-427470</v>
      </c>
      <c r="V1035" s="95">
        <f>Raw!V1035-Raw!W1035</f>
        <v>43660</v>
      </c>
      <c r="W1035" s="95">
        <f t="shared" si="266"/>
        <v>-178015</v>
      </c>
      <c r="X1035" s="95">
        <f>Raw!X1035</f>
        <v>299483</v>
      </c>
      <c r="Y1035" s="95">
        <f>Raw!Y1035</f>
        <v>116749</v>
      </c>
      <c r="Z1035" s="95">
        <f>Raw!Z1035</f>
        <v>121112</v>
      </c>
      <c r="AA1035" s="95">
        <f>Raw!AA1035</f>
        <v>-79456</v>
      </c>
    </row>
    <row r="1036" spans="1:27" ht="15" thickTop="1" x14ac:dyDescent="0.3">
      <c r="A1036" s="88">
        <v>1035</v>
      </c>
      <c r="B1036" s="88" t="s">
        <v>366</v>
      </c>
      <c r="C1036" s="88" t="s">
        <v>259</v>
      </c>
      <c r="D1036" s="88">
        <v>2023</v>
      </c>
      <c r="E1036" s="112">
        <f>Raw!E1036+Raw!J1036+Raw!K1036+Raw!N1036</f>
        <v>7553947</v>
      </c>
      <c r="F1036" s="4">
        <f t="shared" si="264"/>
        <v>-894825</v>
      </c>
      <c r="G1036" s="94">
        <f t="shared" ref="G1027:G1090" si="267">_xlfn.STDEV.S(E1036:E1045)</f>
        <v>1846338.1480902988</v>
      </c>
      <c r="H1036" s="94">
        <f>Raw!E1036</f>
        <v>7555693</v>
      </c>
      <c r="I1036" s="94">
        <f t="shared" si="265"/>
        <v>-927544</v>
      </c>
      <c r="J1036" s="94">
        <f>Raw!F1036</f>
        <v>7364782</v>
      </c>
      <c r="K1036" s="95">
        <f>Raw!G1036</f>
        <v>81524</v>
      </c>
      <c r="L1036" s="95">
        <f>Raw!H1036</f>
        <v>0</v>
      </c>
      <c r="M1036" s="95">
        <f>Raw!I1036+Raw!R1036</f>
        <v>4036</v>
      </c>
      <c r="N1036" s="95">
        <f>Raw!M1036</f>
        <v>71479</v>
      </c>
      <c r="O1036" s="95">
        <f t="shared" ref="O1036:O1080" si="268">_xlfn.STDEV.S(N1036:N1045)</f>
        <v>39620.649498434257</v>
      </c>
      <c r="P1036" s="95">
        <f>Raw!O1036</f>
        <v>72290</v>
      </c>
      <c r="Q1036" s="113">
        <f>E1036-(Raw!L1036-Raw!P1036)</f>
        <v>83946</v>
      </c>
      <c r="R1036" s="95">
        <f>Raw!S1036+Raw!T1036</f>
        <v>14213</v>
      </c>
      <c r="S1036" s="95">
        <f>Raw!S1036/(Clean!R1036/Raw!O1036)</f>
        <v>72290</v>
      </c>
      <c r="T1036" s="95">
        <f>Raw!Q1036</f>
        <v>58067</v>
      </c>
      <c r="U1036" s="95">
        <f>Raw!U1036-Raw!U1037</f>
        <v>-5685</v>
      </c>
      <c r="V1036" s="95">
        <f>Raw!V1036-Raw!W1036</f>
        <v>221675</v>
      </c>
      <c r="W1036" s="95">
        <f t="shared" si="266"/>
        <v>-41582</v>
      </c>
      <c r="X1036" s="95">
        <f>Raw!X1036</f>
        <v>2447293</v>
      </c>
      <c r="Y1036" s="95">
        <f>Raw!Y1036</f>
        <v>817134</v>
      </c>
      <c r="Z1036" s="95">
        <f>Raw!Z1036</f>
        <v>872724</v>
      </c>
      <c r="AA1036" s="95">
        <f>Raw!AA1036</f>
        <v>55363</v>
      </c>
    </row>
    <row r="1037" spans="1:27" x14ac:dyDescent="0.3">
      <c r="A1037" s="85">
        <v>1036</v>
      </c>
      <c r="B1037" s="85" t="s">
        <v>366</v>
      </c>
      <c r="C1037" s="85" t="s">
        <v>259</v>
      </c>
      <c r="D1037" s="85">
        <v>2022</v>
      </c>
      <c r="E1037" s="112">
        <f>Raw!E1037+Raw!J1037+Raw!K1037+Raw!N1037</f>
        <v>8448772</v>
      </c>
      <c r="F1037" s="4">
        <f t="shared" si="264"/>
        <v>1786257</v>
      </c>
      <c r="G1037" s="94">
        <f t="shared" ref="G1037:G1046" si="269">G1036</f>
        <v>1846338.1480902988</v>
      </c>
      <c r="H1037" s="94">
        <f>Raw!E1037</f>
        <v>8483237</v>
      </c>
      <c r="I1037" s="94">
        <f t="shared" si="265"/>
        <v>1799650</v>
      </c>
      <c r="J1037" s="94">
        <f>Raw!F1037</f>
        <v>8289647</v>
      </c>
      <c r="K1037" s="95">
        <f>Raw!G1037</f>
        <v>71878</v>
      </c>
      <c r="L1037" s="95">
        <f>Raw!H1037</f>
        <v>0</v>
      </c>
      <c r="M1037" s="95">
        <f>Raw!I1037+Raw!R1037</f>
        <v>4120</v>
      </c>
      <c r="N1037" s="95">
        <f>Raw!M1037</f>
        <v>116496</v>
      </c>
      <c r="O1037" s="95">
        <f t="shared" ref="O1037:O1046" si="270">O1036</f>
        <v>39620.649498434257</v>
      </c>
      <c r="P1037" s="95">
        <f>Raw!O1037</f>
        <v>116841</v>
      </c>
      <c r="Q1037" s="113">
        <f>E1037-(Raw!L1037-Raw!P1037)</f>
        <v>98746</v>
      </c>
      <c r="R1037" s="95">
        <f>Raw!S1037+Raw!T1037</f>
        <v>16716</v>
      </c>
      <c r="S1037" s="95">
        <f>Raw!S1037/(Clean!R1037/Raw!O1037)</f>
        <v>116840.99999999999</v>
      </c>
      <c r="T1037" s="95">
        <f>Raw!Q1037</f>
        <v>100110</v>
      </c>
      <c r="U1037" s="95">
        <f>Raw!U1037-Raw!U1038</f>
        <v>-188353</v>
      </c>
      <c r="V1037" s="95">
        <f>Raw!V1037-Raw!W1037</f>
        <v>263257</v>
      </c>
      <c r="W1037" s="95">
        <f t="shared" si="266"/>
        <v>-101764</v>
      </c>
      <c r="X1037" s="95">
        <f>Raw!X1037</f>
        <v>2164904</v>
      </c>
      <c r="Y1037" s="95">
        <f>Raw!Y1037</f>
        <v>458857</v>
      </c>
      <c r="Z1037" s="95">
        <f>Raw!Z1037</f>
        <v>644786</v>
      </c>
      <c r="AA1037" s="95">
        <f>Raw!AA1037</f>
        <v>56395</v>
      </c>
    </row>
    <row r="1038" spans="1:27" x14ac:dyDescent="0.3">
      <c r="A1038" s="85">
        <v>1037</v>
      </c>
      <c r="B1038" s="85" t="s">
        <v>366</v>
      </c>
      <c r="C1038" s="85" t="s">
        <v>259</v>
      </c>
      <c r="D1038" s="85">
        <v>2021</v>
      </c>
      <c r="E1038" s="112">
        <f>Raw!E1038+Raw!J1038+Raw!K1038+Raw!N1038</f>
        <v>6662515</v>
      </c>
      <c r="F1038" s="4">
        <f t="shared" si="264"/>
        <v>1739</v>
      </c>
      <c r="G1038" s="94">
        <f t="shared" si="269"/>
        <v>1846338.1480902988</v>
      </c>
      <c r="H1038" s="94">
        <f>Raw!E1038</f>
        <v>6683587</v>
      </c>
      <c r="I1038" s="94">
        <f t="shared" si="265"/>
        <v>13867</v>
      </c>
      <c r="J1038" s="94">
        <f>Raw!F1038</f>
        <v>6420457</v>
      </c>
      <c r="K1038" s="95">
        <f>Raw!G1038</f>
        <v>98029</v>
      </c>
      <c r="L1038" s="95">
        <f>Raw!H1038</f>
        <v>0</v>
      </c>
      <c r="M1038" s="95">
        <f>Raw!I1038+Raw!R1038</f>
        <v>4246</v>
      </c>
      <c r="N1038" s="95">
        <f>Raw!M1038</f>
        <v>156149</v>
      </c>
      <c r="O1038" s="95">
        <f t="shared" si="270"/>
        <v>39620.649498434257</v>
      </c>
      <c r="P1038" s="95">
        <f>Raw!O1038</f>
        <v>156420</v>
      </c>
      <c r="Q1038" s="113">
        <f>E1038-(Raw!L1038-Raw!P1038)</f>
        <v>162522</v>
      </c>
      <c r="R1038" s="95">
        <f>Raw!S1038+Raw!T1038</f>
        <v>27445</v>
      </c>
      <c r="S1038" s="95">
        <f>Raw!S1038/(Clean!R1038/Raw!O1038)</f>
        <v>156420</v>
      </c>
      <c r="T1038" s="95">
        <f>Raw!Q1038</f>
        <v>128943</v>
      </c>
      <c r="U1038" s="95">
        <f>Raw!U1038-Raw!U1039</f>
        <v>157869</v>
      </c>
      <c r="V1038" s="95">
        <f>Raw!V1038-Raw!W1038</f>
        <v>365021</v>
      </c>
      <c r="W1038" s="95">
        <f t="shared" si="266"/>
        <v>-10098</v>
      </c>
      <c r="X1038" s="95">
        <f>Raw!X1038</f>
        <v>2080304</v>
      </c>
      <c r="Y1038" s="95">
        <f>Raw!Y1038</f>
        <v>421304</v>
      </c>
      <c r="Z1038" s="95">
        <f>Raw!Z1038</f>
        <v>518020</v>
      </c>
      <c r="AA1038" s="95">
        <f>Raw!AA1038</f>
        <v>205816</v>
      </c>
    </row>
    <row r="1039" spans="1:27" x14ac:dyDescent="0.3">
      <c r="A1039" s="85">
        <v>1038</v>
      </c>
      <c r="B1039" s="85" t="s">
        <v>366</v>
      </c>
      <c r="C1039" s="85" t="s">
        <v>259</v>
      </c>
      <c r="D1039" s="85">
        <v>2020</v>
      </c>
      <c r="E1039" s="112">
        <f>Raw!E1039+Raw!J1039+Raw!K1039+Raw!N1039</f>
        <v>6660776</v>
      </c>
      <c r="F1039" s="4">
        <f t="shared" si="264"/>
        <v>-163705</v>
      </c>
      <c r="G1039" s="94">
        <f t="shared" si="269"/>
        <v>1846338.1480902988</v>
      </c>
      <c r="H1039" s="94">
        <f>Raw!E1039</f>
        <v>6669720</v>
      </c>
      <c r="I1039" s="94">
        <f t="shared" si="265"/>
        <v>-166776</v>
      </c>
      <c r="J1039" s="94">
        <f>Raw!F1039</f>
        <v>6408993</v>
      </c>
      <c r="K1039" s="95">
        <f>Raw!G1039</f>
        <v>110718</v>
      </c>
      <c r="L1039" s="95">
        <f>Raw!H1039</f>
        <v>0</v>
      </c>
      <c r="M1039" s="95">
        <f>Raw!I1039+Raw!R1039</f>
        <v>4014</v>
      </c>
      <c r="N1039" s="95">
        <f>Raw!M1039</f>
        <v>124795</v>
      </c>
      <c r="O1039" s="95">
        <f t="shared" si="270"/>
        <v>39620.649498434257</v>
      </c>
      <c r="P1039" s="95">
        <f>Raw!O1039</f>
        <v>124629</v>
      </c>
      <c r="Q1039" s="113">
        <f>E1039-(Raw!L1039-Raw!P1039)</f>
        <v>137522</v>
      </c>
      <c r="R1039" s="95">
        <f>Raw!S1039+Raw!T1039</f>
        <v>21671</v>
      </c>
      <c r="S1039" s="95">
        <f>Raw!S1039/(Clean!R1039/Raw!O1039)</f>
        <v>124629</v>
      </c>
      <c r="T1039" s="95">
        <f>Raw!Q1039</f>
        <v>102941</v>
      </c>
      <c r="U1039" s="95">
        <f>Raw!U1039-Raw!U1040</f>
        <v>45831</v>
      </c>
      <c r="V1039" s="95">
        <f>Raw!V1039-Raw!W1039</f>
        <v>375119</v>
      </c>
      <c r="W1039" s="95">
        <f t="shared" si="266"/>
        <v>72160</v>
      </c>
      <c r="X1039" s="95">
        <f>Raw!X1039</f>
        <v>1705099</v>
      </c>
      <c r="Y1039" s="95">
        <f>Raw!Y1039</f>
        <v>188967</v>
      </c>
      <c r="Z1039" s="95">
        <f>Raw!Z1039</f>
        <v>399521</v>
      </c>
      <c r="AA1039" s="95">
        <f>Raw!AA1039</f>
        <v>303945</v>
      </c>
    </row>
    <row r="1040" spans="1:27" x14ac:dyDescent="0.3">
      <c r="A1040" s="85">
        <v>1039</v>
      </c>
      <c r="B1040" s="85" t="s">
        <v>366</v>
      </c>
      <c r="C1040" s="85" t="s">
        <v>259</v>
      </c>
      <c r="D1040" s="85">
        <v>2019</v>
      </c>
      <c r="E1040" s="112">
        <f>Raw!E1040+Raw!J1040+Raw!K1040+Raw!N1040</f>
        <v>6824481</v>
      </c>
      <c r="F1040" s="4">
        <f t="shared" si="264"/>
        <v>-91229</v>
      </c>
      <c r="G1040" s="94">
        <f t="shared" si="269"/>
        <v>1846338.1480902988</v>
      </c>
      <c r="H1040" s="94">
        <f>Raw!E1040</f>
        <v>6836496</v>
      </c>
      <c r="I1040" s="94">
        <f t="shared" si="265"/>
        <v>-83460</v>
      </c>
      <c r="J1040" s="94">
        <f>Raw!F1040</f>
        <v>6611058</v>
      </c>
      <c r="K1040" s="95">
        <f>Raw!G1040</f>
        <v>101446</v>
      </c>
      <c r="L1040" s="95">
        <f>Raw!H1040</f>
        <v>0</v>
      </c>
      <c r="M1040" s="95">
        <f>Raw!I1040+Raw!R1040</f>
        <v>4063</v>
      </c>
      <c r="N1040" s="95">
        <f>Raw!M1040</f>
        <v>90584</v>
      </c>
      <c r="O1040" s="95">
        <f t="shared" si="270"/>
        <v>39620.649498434257</v>
      </c>
      <c r="P1040" s="95">
        <f>Raw!O1040</f>
        <v>90767</v>
      </c>
      <c r="Q1040" s="113">
        <f>E1040-(Raw!L1040-Raw!P1040)</f>
        <v>94146</v>
      </c>
      <c r="R1040" s="95">
        <f>Raw!S1040+Raw!T1040</f>
        <v>15577</v>
      </c>
      <c r="S1040" s="95">
        <f>Raw!S1040/(Clean!R1040/Raw!O1040)</f>
        <v>90767</v>
      </c>
      <c r="T1040" s="95">
        <f>Raw!Q1040</f>
        <v>75180</v>
      </c>
      <c r="U1040" s="95">
        <f>Raw!U1040-Raw!U1041</f>
        <v>39490</v>
      </c>
      <c r="V1040" s="95">
        <f>Raw!V1040-Raw!W1040</f>
        <v>302959</v>
      </c>
      <c r="W1040" s="95">
        <f t="shared" si="266"/>
        <v>80563</v>
      </c>
      <c r="X1040" s="95">
        <f>Raw!X1040</f>
        <v>1758897</v>
      </c>
      <c r="Y1040" s="95">
        <f>Raw!Y1040</f>
        <v>200089</v>
      </c>
      <c r="Z1040" s="95">
        <f>Raw!Z1040</f>
        <v>654472</v>
      </c>
      <c r="AA1040" s="95">
        <f>Raw!AA1040</f>
        <v>-149876</v>
      </c>
    </row>
    <row r="1041" spans="1:27" x14ac:dyDescent="0.3">
      <c r="A1041" s="85">
        <v>1040</v>
      </c>
      <c r="B1041" s="85" t="s">
        <v>366</v>
      </c>
      <c r="C1041" s="85" t="s">
        <v>259</v>
      </c>
      <c r="D1041" s="85">
        <v>2018</v>
      </c>
      <c r="E1041" s="112">
        <f>Raw!E1041+Raw!J1041+Raw!K1041+Raw!N1041</f>
        <v>6915710</v>
      </c>
      <c r="F1041" s="4">
        <f t="shared" si="264"/>
        <v>953788</v>
      </c>
      <c r="G1041" s="94">
        <f t="shared" si="269"/>
        <v>1846338.1480902988</v>
      </c>
      <c r="H1041" s="94">
        <f>Raw!E1041</f>
        <v>6919956</v>
      </c>
      <c r="I1041" s="94">
        <f t="shared" si="265"/>
        <v>939850</v>
      </c>
      <c r="J1041" s="94">
        <f>Raw!F1041</f>
        <v>6737602</v>
      </c>
      <c r="K1041" s="95">
        <f>Raw!G1041</f>
        <v>94391</v>
      </c>
      <c r="L1041" s="95">
        <f>Raw!H1041</f>
        <v>0</v>
      </c>
      <c r="M1041" s="95">
        <f>Raw!I1041+Raw!R1041</f>
        <v>4726</v>
      </c>
      <c r="N1041" s="95">
        <f>Raw!M1041</f>
        <v>50203</v>
      </c>
      <c r="O1041" s="95">
        <f t="shared" si="270"/>
        <v>39620.649498434257</v>
      </c>
      <c r="P1041" s="95">
        <f>Raw!O1041</f>
        <v>52567</v>
      </c>
      <c r="Q1041" s="113">
        <f>E1041-(Raw!L1041-Raw!P1041)</f>
        <v>54190</v>
      </c>
      <c r="R1041" s="95">
        <f>Raw!S1041+Raw!T1041</f>
        <v>8232</v>
      </c>
      <c r="S1041" s="95">
        <f>Raw!S1041/(Clean!R1041/Raw!O1041)</f>
        <v>52567</v>
      </c>
      <c r="T1041" s="95">
        <f>Raw!Q1041</f>
        <v>44323</v>
      </c>
      <c r="U1041" s="95">
        <f>Raw!U1041-Raw!U1042</f>
        <v>-255397</v>
      </c>
      <c r="V1041" s="95">
        <f>Raw!V1041-Raw!W1041</f>
        <v>222396</v>
      </c>
      <c r="W1041" s="95">
        <f t="shared" si="266"/>
        <v>-21222</v>
      </c>
      <c r="X1041" s="95">
        <f>Raw!X1041</f>
        <v>1420060</v>
      </c>
      <c r="Y1041" s="95">
        <f>Raw!Y1041</f>
        <v>152567</v>
      </c>
      <c r="Z1041" s="95">
        <f>Raw!Z1041</f>
        <v>461960</v>
      </c>
      <c r="AA1041" s="95">
        <f>Raw!AA1041</f>
        <v>294043</v>
      </c>
    </row>
    <row r="1042" spans="1:27" x14ac:dyDescent="0.3">
      <c r="A1042" s="85">
        <v>1041</v>
      </c>
      <c r="B1042" s="85" t="s">
        <v>366</v>
      </c>
      <c r="C1042" s="85" t="s">
        <v>259</v>
      </c>
      <c r="D1042" s="85">
        <v>2017</v>
      </c>
      <c r="E1042" s="112">
        <f>Raw!E1042+Raw!J1042+Raw!K1042+Raw!N1042</f>
        <v>5961922</v>
      </c>
      <c r="F1042" s="4">
        <f t="shared" si="264"/>
        <v>1431036</v>
      </c>
      <c r="G1042" s="94">
        <f t="shared" si="269"/>
        <v>1846338.1480902988</v>
      </c>
      <c r="H1042" s="94">
        <f>Raw!E1042</f>
        <v>5980106</v>
      </c>
      <c r="I1042" s="94">
        <f t="shared" si="265"/>
        <v>1429201</v>
      </c>
      <c r="J1042" s="94">
        <f>Raw!F1042</f>
        <v>5747587</v>
      </c>
      <c r="K1042" s="95">
        <f>Raw!G1042</f>
        <v>114402</v>
      </c>
      <c r="L1042" s="95">
        <f>Raw!H1042</f>
        <v>0</v>
      </c>
      <c r="M1042" s="95">
        <f>Raw!I1042+Raw!R1042</f>
        <v>4856</v>
      </c>
      <c r="N1042" s="95">
        <f>Raw!M1042</f>
        <v>83860</v>
      </c>
      <c r="O1042" s="95">
        <f t="shared" si="270"/>
        <v>39620.649498434257</v>
      </c>
      <c r="P1042" s="95">
        <f>Raw!O1042</f>
        <v>83417</v>
      </c>
      <c r="Q1042" s="113">
        <f>E1042-(Raw!L1042-Raw!P1042)</f>
        <v>77746</v>
      </c>
      <c r="R1042" s="95">
        <f>Raw!S1042+Raw!T1042</f>
        <v>12070</v>
      </c>
      <c r="S1042" s="95">
        <f>Raw!S1042/(Clean!R1042/Raw!O1042)</f>
        <v>83417</v>
      </c>
      <c r="T1042" s="95">
        <f>Raw!Q1042</f>
        <v>71332</v>
      </c>
      <c r="U1042" s="95">
        <f>Raw!U1042-Raw!U1043</f>
        <v>229978</v>
      </c>
      <c r="V1042" s="95">
        <f>Raw!V1042-Raw!W1042</f>
        <v>243618</v>
      </c>
      <c r="W1042" s="95">
        <f t="shared" si="266"/>
        <v>54841</v>
      </c>
      <c r="X1042" s="95">
        <f>Raw!X1042</f>
        <v>1728989</v>
      </c>
      <c r="Y1042" s="95">
        <f>Raw!Y1042</f>
        <v>143107</v>
      </c>
      <c r="Z1042" s="95">
        <f>Raw!Z1042</f>
        <v>791075</v>
      </c>
      <c r="AA1042" s="95">
        <f>Raw!AA1042</f>
        <v>-243185</v>
      </c>
    </row>
    <row r="1043" spans="1:27" x14ac:dyDescent="0.3">
      <c r="A1043" s="85">
        <v>1042</v>
      </c>
      <c r="B1043" s="85" t="s">
        <v>366</v>
      </c>
      <c r="C1043" s="85" t="s">
        <v>259</v>
      </c>
      <c r="D1043" s="85">
        <v>2016</v>
      </c>
      <c r="E1043" s="112">
        <f>Raw!E1043+Raw!J1043+Raw!K1043+Raw!N1043</f>
        <v>4530886</v>
      </c>
      <c r="F1043" s="4">
        <f t="shared" si="264"/>
        <v>1135690</v>
      </c>
      <c r="G1043" s="94">
        <f t="shared" si="269"/>
        <v>1846338.1480902988</v>
      </c>
      <c r="H1043" s="94">
        <f>Raw!E1043</f>
        <v>4550905</v>
      </c>
      <c r="I1043" s="94">
        <f t="shared" si="265"/>
        <v>1122414</v>
      </c>
      <c r="J1043" s="94">
        <f>Raw!F1043</f>
        <v>4301382</v>
      </c>
      <c r="K1043" s="95">
        <f>Raw!G1043</f>
        <v>126490</v>
      </c>
      <c r="L1043" s="95">
        <f>Raw!H1043</f>
        <v>0</v>
      </c>
      <c r="M1043" s="95">
        <f>Raw!I1043+Raw!R1043</f>
        <v>7263</v>
      </c>
      <c r="N1043" s="95">
        <f>Raw!M1043</f>
        <v>101967</v>
      </c>
      <c r="O1043" s="95">
        <f t="shared" si="270"/>
        <v>39620.649498434257</v>
      </c>
      <c r="P1043" s="95">
        <f>Raw!O1043</f>
        <v>97461</v>
      </c>
      <c r="Q1043" s="113">
        <f>E1043-(Raw!L1043-Raw!P1043)</f>
        <v>97884</v>
      </c>
      <c r="R1043" s="95">
        <f>Raw!S1043+Raw!T1043</f>
        <v>15936</v>
      </c>
      <c r="S1043" s="95">
        <f>Raw!S1043/(Clean!R1043/Raw!O1043)</f>
        <v>97461</v>
      </c>
      <c r="T1043" s="95">
        <f>Raw!Q1043</f>
        <v>81509</v>
      </c>
      <c r="U1043" s="95">
        <f>Raw!U1043-Raw!U1044</f>
        <v>203205</v>
      </c>
      <c r="V1043" s="95">
        <f>Raw!V1043-Raw!W1043</f>
        <v>188777</v>
      </c>
      <c r="W1043" s="95">
        <f t="shared" si="266"/>
        <v>131025</v>
      </c>
      <c r="X1043" s="95">
        <f>Raw!X1043</f>
        <v>1520328</v>
      </c>
      <c r="Y1043" s="95">
        <f>Raw!Y1043</f>
        <v>193703</v>
      </c>
      <c r="Z1043" s="95">
        <f>Raw!Z1043</f>
        <v>533166</v>
      </c>
      <c r="AA1043" s="95">
        <f>Raw!AA1043</f>
        <v>-187781</v>
      </c>
    </row>
    <row r="1044" spans="1:27" x14ac:dyDescent="0.3">
      <c r="A1044" s="85">
        <v>1043</v>
      </c>
      <c r="B1044" s="85" t="s">
        <v>366</v>
      </c>
      <c r="C1044" s="85" t="s">
        <v>259</v>
      </c>
      <c r="D1044" s="85">
        <v>2015</v>
      </c>
      <c r="E1044" s="112">
        <f>Raw!E1044+Raw!J1044+Raw!K1044+Raw!N1044</f>
        <v>3395196</v>
      </c>
      <c r="F1044" s="4">
        <f t="shared" si="264"/>
        <v>703273</v>
      </c>
      <c r="G1044" s="94">
        <f t="shared" si="269"/>
        <v>1846338.1480902988</v>
      </c>
      <c r="H1044" s="94">
        <f>Raw!E1044</f>
        <v>3428491</v>
      </c>
      <c r="I1044" s="94">
        <f t="shared" si="265"/>
        <v>712309</v>
      </c>
      <c r="J1044" s="94">
        <f>Raw!F1044</f>
        <v>3274379</v>
      </c>
      <c r="K1044" s="95">
        <f>Raw!G1044</f>
        <v>88267</v>
      </c>
      <c r="L1044" s="95">
        <f>Raw!H1044</f>
        <v>0</v>
      </c>
      <c r="M1044" s="95">
        <f>Raw!I1044+Raw!R1044</f>
        <v>3974</v>
      </c>
      <c r="N1044" s="95">
        <f>Raw!M1044</f>
        <v>57604</v>
      </c>
      <c r="O1044" s="95">
        <f t="shared" si="270"/>
        <v>39620.649498434257</v>
      </c>
      <c r="P1044" s="95">
        <f>Raw!O1044</f>
        <v>56959</v>
      </c>
      <c r="Q1044" s="113">
        <f>E1044-(Raw!L1044-Raw!P1044)</f>
        <v>33082</v>
      </c>
      <c r="R1044" s="95">
        <f>Raw!S1044+Raw!T1044</f>
        <v>8773</v>
      </c>
      <c r="S1044" s="95">
        <f>Raw!S1044/(Clean!R1044/Raw!O1044)</f>
        <v>56959</v>
      </c>
      <c r="T1044" s="95">
        <f>Raw!Q1044</f>
        <v>48182</v>
      </c>
      <c r="U1044" s="95">
        <f>Raw!U1044-Raw!U1045</f>
        <v>-144593</v>
      </c>
      <c r="V1044" s="95">
        <f>Raw!V1044-Raw!W1044</f>
        <v>57752</v>
      </c>
      <c r="W1044" s="95">
        <f t="shared" si="266"/>
        <v>33577</v>
      </c>
      <c r="X1044" s="95">
        <f>Raw!X1044</f>
        <v>1089565</v>
      </c>
      <c r="Y1044" s="95">
        <f>Raw!Y1044</f>
        <v>254145</v>
      </c>
      <c r="Z1044" s="95">
        <f>Raw!Z1044</f>
        <v>375946</v>
      </c>
      <c r="AA1044" s="95">
        <f>Raw!AA1044</f>
        <v>299081</v>
      </c>
    </row>
    <row r="1045" spans="1:27" x14ac:dyDescent="0.3">
      <c r="A1045" s="85">
        <v>1044</v>
      </c>
      <c r="B1045" s="85" t="s">
        <v>366</v>
      </c>
      <c r="C1045" s="85" t="s">
        <v>259</v>
      </c>
      <c r="D1045" s="85">
        <v>2014</v>
      </c>
      <c r="E1045" s="112">
        <f>Raw!E1045+Raw!J1045+Raw!K1045+Raw!N1045</f>
        <v>2691923</v>
      </c>
      <c r="F1045" s="4">
        <f t="shared" si="264"/>
        <v>534261</v>
      </c>
      <c r="G1045" s="94">
        <f t="shared" si="269"/>
        <v>1846338.1480902988</v>
      </c>
      <c r="H1045" s="94">
        <f>Raw!E1045</f>
        <v>2716182</v>
      </c>
      <c r="I1045" s="94">
        <f t="shared" si="265"/>
        <v>530917</v>
      </c>
      <c r="J1045" s="94">
        <f>Raw!F1045</f>
        <v>2611644</v>
      </c>
      <c r="K1045" s="95">
        <f>Raw!G1045</f>
        <v>63155</v>
      </c>
      <c r="L1045" s="95">
        <f>Raw!H1045</f>
        <v>0</v>
      </c>
      <c r="M1045" s="95">
        <f>Raw!I1045+Raw!R1045</f>
        <v>3962</v>
      </c>
      <c r="N1045" s="95">
        <f>Raw!M1045</f>
        <v>21090</v>
      </c>
      <c r="O1045" s="95">
        <f t="shared" si="270"/>
        <v>39620.649498434257</v>
      </c>
      <c r="P1045" s="95">
        <f>Raw!O1045</f>
        <v>25219</v>
      </c>
      <c r="Q1045" s="113">
        <f>E1045-(Raw!L1045-Raw!P1045)</f>
        <v>674</v>
      </c>
      <c r="R1045" s="95">
        <f>Raw!S1045+Raw!T1045</f>
        <v>3843</v>
      </c>
      <c r="S1045" s="95">
        <f>Raw!S1045/(Clean!R1045/Raw!O1045)</f>
        <v>25219</v>
      </c>
      <c r="T1045" s="95">
        <f>Raw!Q1045</f>
        <v>21374</v>
      </c>
      <c r="U1045" s="95">
        <f>Raw!U1045-Raw!U1046</f>
        <v>163991</v>
      </c>
      <c r="V1045" s="95">
        <f>Raw!V1045-Raw!W1045</f>
        <v>24175</v>
      </c>
      <c r="W1045" s="95">
        <f t="shared" si="266"/>
        <v>-12181</v>
      </c>
      <c r="X1045" s="95">
        <f>Raw!X1045</f>
        <v>1425482</v>
      </c>
      <c r="Y1045" s="95">
        <f>Raw!Y1045</f>
        <v>243479</v>
      </c>
      <c r="Z1045" s="95">
        <f>Raw!Z1045</f>
        <v>664300</v>
      </c>
      <c r="AA1045" s="95">
        <f>Raw!AA1045</f>
        <v>-159372</v>
      </c>
    </row>
    <row r="1046" spans="1:27" ht="15" thickBot="1" x14ac:dyDescent="0.35">
      <c r="A1046" s="93">
        <v>1045</v>
      </c>
      <c r="B1046" s="93" t="s">
        <v>366</v>
      </c>
      <c r="C1046" s="93" t="s">
        <v>259</v>
      </c>
      <c r="D1046" s="93">
        <v>2013</v>
      </c>
      <c r="E1046" s="112">
        <f>Raw!E1046+Raw!J1046+Raw!K1046+Raw!N1046</f>
        <v>2157662</v>
      </c>
      <c r="F1046" s="4">
        <f t="shared" si="264"/>
        <v>907262</v>
      </c>
      <c r="G1046" s="94">
        <f t="shared" si="269"/>
        <v>1846338.1480902988</v>
      </c>
      <c r="H1046" s="94">
        <f>Raw!E1046</f>
        <v>2185265</v>
      </c>
      <c r="I1046" s="94">
        <f t="shared" si="265"/>
        <v>955985</v>
      </c>
      <c r="J1046" s="94">
        <f>Raw!F1046</f>
        <v>2084638</v>
      </c>
      <c r="K1046" s="95">
        <f>Raw!G1046</f>
        <v>50734</v>
      </c>
      <c r="L1046" s="95">
        <f>Raw!H1046</f>
        <v>0</v>
      </c>
      <c r="M1046" s="95">
        <f>Raw!I1046+Raw!R1046</f>
        <v>3869</v>
      </c>
      <c r="N1046" s="95">
        <f>Raw!M1046</f>
        <v>19130</v>
      </c>
      <c r="O1046" s="95">
        <f t="shared" si="270"/>
        <v>39620.649498434257</v>
      </c>
      <c r="P1046" s="95">
        <f>Raw!O1046</f>
        <v>14191</v>
      </c>
      <c r="Q1046" s="113">
        <f>E1046-(Raw!L1046-Raw!P1046)</f>
        <v>-6879</v>
      </c>
      <c r="R1046" s="95">
        <f>Raw!S1046+Raw!T1046</f>
        <v>1594</v>
      </c>
      <c r="S1046" s="95">
        <f>Raw!S1046/(Clean!R1046/Raw!O1046)</f>
        <v>14191</v>
      </c>
      <c r="T1046" s="95">
        <f>Raw!Q1046</f>
        <v>12592</v>
      </c>
      <c r="U1046" s="95">
        <f>Raw!U1046-Raw!U1047</f>
        <v>-190167</v>
      </c>
      <c r="V1046" s="95">
        <f>Raw!V1046-Raw!W1046</f>
        <v>36356</v>
      </c>
      <c r="W1046" s="95">
        <f t="shared" si="266"/>
        <v>-159383</v>
      </c>
      <c r="X1046" s="95">
        <f>Raw!X1046</f>
        <v>1075956</v>
      </c>
      <c r="Y1046" s="95">
        <f>Raw!Y1046</f>
        <v>224290</v>
      </c>
      <c r="Z1046" s="95">
        <f>Raw!Z1046</f>
        <v>485864</v>
      </c>
      <c r="AA1046" s="95">
        <f>Raw!AA1046</f>
        <v>32299</v>
      </c>
    </row>
    <row r="1047" spans="1:27" ht="15" thickTop="1" x14ac:dyDescent="0.3">
      <c r="A1047" s="88">
        <v>1046</v>
      </c>
      <c r="B1047" s="88" t="s">
        <v>366</v>
      </c>
      <c r="C1047" s="88" t="s">
        <v>274</v>
      </c>
      <c r="D1047" s="88">
        <v>2023</v>
      </c>
      <c r="E1047" s="112">
        <f>Raw!E1047+Raw!J1047+Raw!K1047+Raw!N1047</f>
        <v>1250400</v>
      </c>
      <c r="F1047" s="4">
        <f t="shared" si="264"/>
        <v>-376432</v>
      </c>
      <c r="G1047" s="94">
        <f t="shared" si="267"/>
        <v>264065.21158363693</v>
      </c>
      <c r="H1047" s="94">
        <f>Raw!E1047</f>
        <v>1229280</v>
      </c>
      <c r="I1047" s="94">
        <f t="shared" si="265"/>
        <v>-393852</v>
      </c>
      <c r="J1047" s="94">
        <f>Raw!F1047</f>
        <v>1114525</v>
      </c>
      <c r="K1047" s="95">
        <f>Raw!G1047</f>
        <v>145266</v>
      </c>
      <c r="L1047" s="95">
        <f>Raw!H1047</f>
        <v>0</v>
      </c>
      <c r="M1047" s="95">
        <f>Raw!I1047+Raw!R1047</f>
        <v>1522</v>
      </c>
      <c r="N1047" s="95">
        <f>Raw!M1047</f>
        <v>-64250</v>
      </c>
      <c r="O1047" s="95">
        <f t="shared" si="268"/>
        <v>77851.563509597472</v>
      </c>
      <c r="P1047" s="95">
        <f>Raw!O1047</f>
        <v>-64492</v>
      </c>
      <c r="Q1047" s="113">
        <f>E1047-(Raw!L1047-Raw!P1047)</f>
        <v>-38144</v>
      </c>
      <c r="R1047" s="95">
        <f>Raw!S1047+Raw!T1047</f>
        <v>4986</v>
      </c>
      <c r="S1047" s="95">
        <f>Raw!S1047/(Clean!R1047/Raw!O1047)</f>
        <v>-7721.9663056558356</v>
      </c>
      <c r="T1047" s="95">
        <f>Raw!Q1047</f>
        <v>-69478</v>
      </c>
      <c r="U1047" s="95">
        <f>Raw!U1047-Raw!U1048</f>
        <v>-103490</v>
      </c>
      <c r="V1047" s="95">
        <f>Raw!V1047-Raw!W1047</f>
        <v>195739</v>
      </c>
      <c r="W1047" s="95">
        <f t="shared" si="266"/>
        <v>12098</v>
      </c>
      <c r="X1047" s="95">
        <f>Raw!X1047</f>
        <v>837626</v>
      </c>
      <c r="Y1047" s="95">
        <f>Raw!Y1047</f>
        <v>309459</v>
      </c>
      <c r="Z1047" s="95">
        <f>Raw!Z1047</f>
        <v>83574</v>
      </c>
      <c r="AA1047" s="95">
        <f>Raw!AA1047</f>
        <v>51782</v>
      </c>
    </row>
    <row r="1048" spans="1:27" x14ac:dyDescent="0.3">
      <c r="A1048" s="85">
        <v>1047</v>
      </c>
      <c r="B1048" s="85" t="s">
        <v>366</v>
      </c>
      <c r="C1048" s="85" t="s">
        <v>274</v>
      </c>
      <c r="D1048" s="85">
        <v>2022</v>
      </c>
      <c r="E1048" s="112">
        <f>Raw!E1048+Raw!J1048+Raw!K1048+Raw!N1048</f>
        <v>1626832</v>
      </c>
      <c r="F1048" s="4">
        <f t="shared" si="264"/>
        <v>-9878</v>
      </c>
      <c r="G1048" s="94">
        <f t="shared" ref="G1048:G1057" si="271">G1047</f>
        <v>264065.21158363693</v>
      </c>
      <c r="H1048" s="94">
        <f>Raw!E1048</f>
        <v>1623132</v>
      </c>
      <c r="I1048" s="94">
        <f t="shared" si="265"/>
        <v>-12825</v>
      </c>
      <c r="J1048" s="94">
        <f>Raw!F1048</f>
        <v>1425158</v>
      </c>
      <c r="K1048" s="95">
        <f>Raw!G1048</f>
        <v>169399</v>
      </c>
      <c r="L1048" s="95">
        <f>Raw!H1048</f>
        <v>0</v>
      </c>
      <c r="M1048" s="95">
        <f>Raw!I1048+Raw!R1048</f>
        <v>1902</v>
      </c>
      <c r="N1048" s="95">
        <f>Raw!M1048</f>
        <v>9990</v>
      </c>
      <c r="O1048" s="95">
        <f t="shared" ref="O1048:O1057" si="272">O1047</f>
        <v>77851.563509597472</v>
      </c>
      <c r="P1048" s="95">
        <f>Raw!O1048</f>
        <v>8709</v>
      </c>
      <c r="Q1048" s="113">
        <f>E1048-(Raw!L1048-Raw!P1048)</f>
        <v>22230</v>
      </c>
      <c r="R1048" s="95">
        <f>Raw!S1048+Raw!T1048</f>
        <v>8539</v>
      </c>
      <c r="S1048" s="95">
        <f>Raw!S1048/(Clean!R1048/Raw!O1048)</f>
        <v>7608.5185618924934</v>
      </c>
      <c r="T1048" s="95">
        <f>Raw!Q1048</f>
        <v>170</v>
      </c>
      <c r="U1048" s="95">
        <f>Raw!U1048-Raw!U1049</f>
        <v>46711</v>
      </c>
      <c r="V1048" s="95">
        <f>Raw!V1048-Raw!W1048</f>
        <v>183641</v>
      </c>
      <c r="W1048" s="95">
        <f t="shared" si="266"/>
        <v>50828</v>
      </c>
      <c r="X1048" s="95">
        <f>Raw!X1048</f>
        <v>1026454</v>
      </c>
      <c r="Y1048" s="95">
        <f>Raw!Y1048</f>
        <v>371369</v>
      </c>
      <c r="Z1048" s="95">
        <f>Raw!Z1048</f>
        <v>134581</v>
      </c>
      <c r="AA1048" s="95">
        <f>Raw!AA1048</f>
        <v>12386</v>
      </c>
    </row>
    <row r="1049" spans="1:27" x14ac:dyDescent="0.3">
      <c r="A1049" s="85">
        <v>1048</v>
      </c>
      <c r="B1049" s="85" t="s">
        <v>366</v>
      </c>
      <c r="C1049" s="85" t="s">
        <v>274</v>
      </c>
      <c r="D1049" s="85">
        <v>2021</v>
      </c>
      <c r="E1049" s="112">
        <f>Raw!E1049+Raw!J1049+Raw!K1049+Raw!N1049</f>
        <v>1636710</v>
      </c>
      <c r="F1049" s="4">
        <f t="shared" si="264"/>
        <v>-266038</v>
      </c>
      <c r="G1049" s="94">
        <f t="shared" si="271"/>
        <v>264065.21158363693</v>
      </c>
      <c r="H1049" s="94">
        <f>Raw!E1049</f>
        <v>1635957</v>
      </c>
      <c r="I1049" s="94">
        <f t="shared" si="265"/>
        <v>-262352</v>
      </c>
      <c r="J1049" s="94">
        <f>Raw!F1049</f>
        <v>1382416</v>
      </c>
      <c r="K1049" s="95">
        <f>Raw!G1049</f>
        <v>184655</v>
      </c>
      <c r="L1049" s="95">
        <f>Raw!H1049</f>
        <v>0</v>
      </c>
      <c r="M1049" s="95">
        <f>Raw!I1049+Raw!R1049</f>
        <v>4610</v>
      </c>
      <c r="N1049" s="95">
        <f>Raw!M1049</f>
        <v>53015</v>
      </c>
      <c r="O1049" s="95">
        <f t="shared" si="272"/>
        <v>77851.563509597472</v>
      </c>
      <c r="P1049" s="95">
        <f>Raw!O1049</f>
        <v>56323</v>
      </c>
      <c r="Q1049" s="113">
        <f>E1049-(Raw!L1049-Raw!P1049)</f>
        <v>66077</v>
      </c>
      <c r="R1049" s="95">
        <f>Raw!S1049+Raw!T1049</f>
        <v>12308</v>
      </c>
      <c r="S1049" s="95">
        <f>Raw!S1049/(Clean!R1049/Raw!O1049)</f>
        <v>50877.406077348067</v>
      </c>
      <c r="T1049" s="95">
        <f>Raw!Q1049</f>
        <v>44015</v>
      </c>
      <c r="U1049" s="95">
        <f>Raw!U1049-Raw!U1050</f>
        <v>76</v>
      </c>
      <c r="V1049" s="95">
        <f>Raw!V1049-Raw!W1049</f>
        <v>132813</v>
      </c>
      <c r="W1049" s="95">
        <f t="shared" si="266"/>
        <v>28189</v>
      </c>
      <c r="X1049" s="95">
        <f>Raw!X1049</f>
        <v>1101909</v>
      </c>
      <c r="Y1049" s="95">
        <f>Raw!Y1049</f>
        <v>439138</v>
      </c>
      <c r="Z1049" s="95">
        <f>Raw!Z1049</f>
        <v>134444</v>
      </c>
      <c r="AA1049" s="95">
        <f>Raw!AA1049</f>
        <v>71615</v>
      </c>
    </row>
    <row r="1050" spans="1:27" x14ac:dyDescent="0.3">
      <c r="A1050" s="85">
        <v>1049</v>
      </c>
      <c r="B1050" s="85" t="s">
        <v>366</v>
      </c>
      <c r="C1050" s="85" t="s">
        <v>274</v>
      </c>
      <c r="D1050" s="85">
        <v>2020</v>
      </c>
      <c r="E1050" s="112">
        <f>Raw!E1050+Raw!J1050+Raw!K1050+Raw!N1050</f>
        <v>1902748</v>
      </c>
      <c r="F1050" s="4">
        <f t="shared" si="264"/>
        <v>-90732</v>
      </c>
      <c r="G1050" s="94">
        <f t="shared" si="271"/>
        <v>264065.21158363693</v>
      </c>
      <c r="H1050" s="94">
        <f>Raw!E1050</f>
        <v>1898309</v>
      </c>
      <c r="I1050" s="94">
        <f t="shared" si="265"/>
        <v>-100956</v>
      </c>
      <c r="J1050" s="94">
        <f>Raw!F1050</f>
        <v>1558911</v>
      </c>
      <c r="K1050" s="95">
        <f>Raw!G1050</f>
        <v>233514</v>
      </c>
      <c r="L1050" s="95">
        <f>Raw!H1050</f>
        <v>0</v>
      </c>
      <c r="M1050" s="95">
        <f>Raw!I1050+Raw!R1050</f>
        <v>4857</v>
      </c>
      <c r="N1050" s="95">
        <f>Raw!M1050</f>
        <v>92190</v>
      </c>
      <c r="O1050" s="95">
        <f t="shared" si="272"/>
        <v>77851.563509597472</v>
      </c>
      <c r="P1050" s="95">
        <f>Raw!O1050</f>
        <v>104738</v>
      </c>
      <c r="Q1050" s="113">
        <f>E1050-(Raw!L1050-Raw!P1050)</f>
        <v>117424</v>
      </c>
      <c r="R1050" s="95">
        <f>Raw!S1050+Raw!T1050</f>
        <v>20794</v>
      </c>
      <c r="S1050" s="95">
        <f>Raw!S1050/(Clean!R1050/Raw!O1050)</f>
        <v>112353.84380109647</v>
      </c>
      <c r="T1050" s="95">
        <f>Raw!Q1050</f>
        <v>83944</v>
      </c>
      <c r="U1050" s="95">
        <f>Raw!U1050-Raw!U1051</f>
        <v>12577</v>
      </c>
      <c r="V1050" s="95">
        <f>Raw!V1050-Raw!W1050</f>
        <v>104624</v>
      </c>
      <c r="W1050" s="95">
        <f t="shared" si="266"/>
        <v>-15638</v>
      </c>
      <c r="X1050" s="95">
        <f>Raw!X1050</f>
        <v>1246996</v>
      </c>
      <c r="Y1050" s="95">
        <f>Raw!Y1050</f>
        <v>520004</v>
      </c>
      <c r="Z1050" s="95">
        <f>Raw!Z1050</f>
        <v>221179</v>
      </c>
      <c r="AA1050" s="95">
        <f>Raw!AA1050</f>
        <v>153216</v>
      </c>
    </row>
    <row r="1051" spans="1:27" x14ac:dyDescent="0.3">
      <c r="A1051" s="85">
        <v>1050</v>
      </c>
      <c r="B1051" s="85" t="s">
        <v>366</v>
      </c>
      <c r="C1051" s="85" t="s">
        <v>274</v>
      </c>
      <c r="D1051" s="85">
        <v>2019</v>
      </c>
      <c r="E1051" s="112">
        <f>Raw!E1051+Raw!J1051+Raw!K1051+Raw!N1051</f>
        <v>1993480</v>
      </c>
      <c r="F1051" s="4">
        <f t="shared" si="264"/>
        <v>-20610</v>
      </c>
      <c r="G1051" s="94">
        <f t="shared" si="271"/>
        <v>264065.21158363693</v>
      </c>
      <c r="H1051" s="94">
        <f>Raw!E1051</f>
        <v>1999265</v>
      </c>
      <c r="I1051" s="94">
        <f t="shared" si="265"/>
        <v>-11928</v>
      </c>
      <c r="J1051" s="94">
        <f>Raw!F1051</f>
        <v>1618051</v>
      </c>
      <c r="K1051" s="95">
        <f>Raw!G1051</f>
        <v>209255</v>
      </c>
      <c r="L1051" s="95">
        <f>Raw!H1051</f>
        <v>0</v>
      </c>
      <c r="M1051" s="95">
        <f>Raw!I1051+Raw!R1051</f>
        <v>667</v>
      </c>
      <c r="N1051" s="95">
        <f>Raw!M1051</f>
        <v>156381</v>
      </c>
      <c r="O1051" s="95">
        <f t="shared" si="272"/>
        <v>77851.563509597472</v>
      </c>
      <c r="P1051" s="95">
        <f>Raw!O1051</f>
        <v>158463</v>
      </c>
      <c r="Q1051" s="113">
        <f>E1051-(Raw!L1051-Raw!P1051)</f>
        <v>182166</v>
      </c>
      <c r="R1051" s="95">
        <f>Raw!S1051+Raw!T1051</f>
        <v>31570</v>
      </c>
      <c r="S1051" s="95">
        <f>Raw!S1051/(Clean!R1051/Raw!O1051)</f>
        <v>157112.77678175483</v>
      </c>
      <c r="T1051" s="95">
        <f>Raw!Q1051</f>
        <v>126893</v>
      </c>
      <c r="U1051" s="95">
        <f>Raw!U1051-Raw!U1052</f>
        <v>12437</v>
      </c>
      <c r="V1051" s="95">
        <f>Raw!V1051-Raw!W1051</f>
        <v>120262</v>
      </c>
      <c r="W1051" s="95">
        <f t="shared" si="266"/>
        <v>36819</v>
      </c>
      <c r="X1051" s="95">
        <f>Raw!X1051</f>
        <v>1278689</v>
      </c>
      <c r="Y1051" s="95">
        <f>Raw!Y1051</f>
        <v>590862</v>
      </c>
      <c r="Z1051" s="95">
        <f>Raw!Z1051</f>
        <v>250112</v>
      </c>
      <c r="AA1051" s="95">
        <f>Raw!AA1051</f>
        <v>153218</v>
      </c>
    </row>
    <row r="1052" spans="1:27" x14ac:dyDescent="0.3">
      <c r="A1052" s="85">
        <v>1051</v>
      </c>
      <c r="B1052" s="85" t="s">
        <v>366</v>
      </c>
      <c r="C1052" s="85" t="s">
        <v>274</v>
      </c>
      <c r="D1052" s="85">
        <v>2018</v>
      </c>
      <c r="E1052" s="112">
        <f>Raw!E1052+Raw!J1052+Raw!K1052+Raw!N1052</f>
        <v>2014090</v>
      </c>
      <c r="F1052" s="4">
        <f t="shared" si="264"/>
        <v>-3060</v>
      </c>
      <c r="G1052" s="94">
        <f t="shared" si="271"/>
        <v>264065.21158363693</v>
      </c>
      <c r="H1052" s="94">
        <f>Raw!E1052</f>
        <v>2011193</v>
      </c>
      <c r="I1052" s="94">
        <f t="shared" si="265"/>
        <v>-28379</v>
      </c>
      <c r="J1052" s="94">
        <f>Raw!F1052</f>
        <v>1673869</v>
      </c>
      <c r="K1052" s="95">
        <f>Raw!G1052</f>
        <v>145008</v>
      </c>
      <c r="L1052" s="95">
        <f>Raw!H1052</f>
        <v>0</v>
      </c>
      <c r="M1052" s="95">
        <f>Raw!I1052+Raw!R1052</f>
        <v>837</v>
      </c>
      <c r="N1052" s="95">
        <f>Raw!M1052</f>
        <v>170083</v>
      </c>
      <c r="O1052" s="95">
        <f t="shared" si="272"/>
        <v>77851.563509597472</v>
      </c>
      <c r="P1052" s="95">
        <f>Raw!O1052</f>
        <v>181484</v>
      </c>
      <c r="Q1052" s="113">
        <f>E1052-(Raw!L1052-Raw!P1052)</f>
        <v>209146</v>
      </c>
      <c r="R1052" s="95">
        <f>Raw!S1052+Raw!T1052</f>
        <v>36166</v>
      </c>
      <c r="S1052" s="95">
        <f>Raw!S1052/(Clean!R1052/Raw!O1052)</f>
        <v>180896.88425593099</v>
      </c>
      <c r="T1052" s="95">
        <f>Raw!Q1052</f>
        <v>145318</v>
      </c>
      <c r="U1052" s="95">
        <f>Raw!U1052-Raw!U1053</f>
        <v>939</v>
      </c>
      <c r="V1052" s="95">
        <f>Raw!V1052-Raw!W1052</f>
        <v>83443</v>
      </c>
      <c r="W1052" s="95">
        <f t="shared" si="266"/>
        <v>-1166</v>
      </c>
      <c r="X1052" s="95">
        <f>Raw!X1052</f>
        <v>1244648</v>
      </c>
      <c r="Y1052" s="95">
        <f>Raw!Y1052</f>
        <v>618339</v>
      </c>
      <c r="Z1052" s="95">
        <f>Raw!Z1052</f>
        <v>242107</v>
      </c>
      <c r="AA1052" s="95">
        <f>Raw!AA1052</f>
        <v>211321</v>
      </c>
    </row>
    <row r="1053" spans="1:27" x14ac:dyDescent="0.3">
      <c r="A1053" s="85">
        <v>1052</v>
      </c>
      <c r="B1053" s="85" t="s">
        <v>366</v>
      </c>
      <c r="C1053" s="85" t="s">
        <v>274</v>
      </c>
      <c r="D1053" s="85">
        <v>2017</v>
      </c>
      <c r="E1053" s="112">
        <f>Raw!E1053+Raw!J1053+Raw!K1053+Raw!N1053</f>
        <v>2017150</v>
      </c>
      <c r="F1053" s="4">
        <f t="shared" si="264"/>
        <v>214168</v>
      </c>
      <c r="G1053" s="94">
        <f t="shared" si="271"/>
        <v>264065.21158363693</v>
      </c>
      <c r="H1053" s="94">
        <f>Raw!E1053</f>
        <v>2039572</v>
      </c>
      <c r="I1053" s="94">
        <f t="shared" si="265"/>
        <v>237111</v>
      </c>
      <c r="J1053" s="94">
        <f>Raw!F1053</f>
        <v>1667794</v>
      </c>
      <c r="K1053" s="95">
        <f>Raw!G1053</f>
        <v>182195</v>
      </c>
      <c r="L1053" s="95">
        <f>Raw!H1053</f>
        <v>0</v>
      </c>
      <c r="M1053" s="95">
        <f>Raw!I1053+Raw!R1053</f>
        <v>576</v>
      </c>
      <c r="N1053" s="95">
        <f>Raw!M1053</f>
        <v>185949</v>
      </c>
      <c r="O1053" s="95">
        <f t="shared" si="272"/>
        <v>77851.563509597472</v>
      </c>
      <c r="P1053" s="95">
        <f>Raw!O1053</f>
        <v>189835</v>
      </c>
      <c r="Q1053" s="113">
        <f>E1053-(Raw!L1053-Raw!P1053)</f>
        <v>196009</v>
      </c>
      <c r="R1053" s="95">
        <f>Raw!S1053+Raw!T1053</f>
        <v>32481</v>
      </c>
      <c r="S1053" s="95">
        <f>Raw!S1053/(Clean!R1053/Raw!O1053)</f>
        <v>190512.96126966533</v>
      </c>
      <c r="T1053" s="95">
        <f>Raw!Q1053</f>
        <v>157354</v>
      </c>
      <c r="U1053" s="95">
        <f>Raw!U1053-Raw!U1054</f>
        <v>-11549</v>
      </c>
      <c r="V1053" s="95">
        <f>Raw!V1053-Raw!W1053</f>
        <v>84609</v>
      </c>
      <c r="W1053" s="95">
        <f t="shared" si="266"/>
        <v>18361</v>
      </c>
      <c r="X1053" s="95">
        <f>Raw!X1053</f>
        <v>1221720</v>
      </c>
      <c r="Y1053" s="95">
        <f>Raw!Y1053</f>
        <v>616585</v>
      </c>
      <c r="Z1053" s="95">
        <f>Raw!Z1053</f>
        <v>288721</v>
      </c>
      <c r="AA1053" s="95">
        <f>Raw!AA1053</f>
        <v>140496</v>
      </c>
    </row>
    <row r="1054" spans="1:27" x14ac:dyDescent="0.3">
      <c r="A1054" s="85">
        <v>1053</v>
      </c>
      <c r="B1054" s="85" t="s">
        <v>366</v>
      </c>
      <c r="C1054" s="85" t="s">
        <v>274</v>
      </c>
      <c r="D1054" s="85">
        <v>2016</v>
      </c>
      <c r="E1054" s="112">
        <f>Raw!E1054+Raw!J1054+Raw!K1054+Raw!N1054</f>
        <v>1802982</v>
      </c>
      <c r="F1054" s="4">
        <f t="shared" si="264"/>
        <v>239386</v>
      </c>
      <c r="G1054" s="94">
        <f t="shared" si="271"/>
        <v>264065.21158363693</v>
      </c>
      <c r="H1054" s="94">
        <f>Raw!E1054</f>
        <v>1802461</v>
      </c>
      <c r="I1054" s="94">
        <f t="shared" si="265"/>
        <v>240978</v>
      </c>
      <c r="J1054" s="94">
        <f>Raw!F1054</f>
        <v>1434130</v>
      </c>
      <c r="K1054" s="95">
        <f>Raw!G1054</f>
        <v>216447</v>
      </c>
      <c r="L1054" s="95">
        <f>Raw!H1054</f>
        <v>0</v>
      </c>
      <c r="M1054" s="95">
        <f>Raw!I1054+Raw!R1054</f>
        <v>481</v>
      </c>
      <c r="N1054" s="95">
        <f>Raw!M1054</f>
        <v>133833</v>
      </c>
      <c r="O1054" s="95">
        <f t="shared" si="272"/>
        <v>77851.563509597472</v>
      </c>
      <c r="P1054" s="95">
        <f>Raw!O1054</f>
        <v>136547</v>
      </c>
      <c r="Q1054" s="113">
        <f>E1054-(Raw!L1054-Raw!P1054)</f>
        <v>161547</v>
      </c>
      <c r="R1054" s="95">
        <f>Raw!S1054+Raw!T1054</f>
        <v>27194</v>
      </c>
      <c r="S1054" s="95">
        <f>Raw!S1054/(Clean!R1054/Raw!O1054)</f>
        <v>135919.3477605354</v>
      </c>
      <c r="T1054" s="95">
        <f>Raw!Q1054</f>
        <v>109354</v>
      </c>
      <c r="U1054" s="95">
        <f>Raw!U1054-Raw!U1055</f>
        <v>50161</v>
      </c>
      <c r="V1054" s="95">
        <f>Raw!V1054-Raw!W1054</f>
        <v>66248</v>
      </c>
      <c r="W1054" s="95">
        <f t="shared" si="266"/>
        <v>12407</v>
      </c>
      <c r="X1054" s="95">
        <f>Raw!X1054</f>
        <v>1234828</v>
      </c>
      <c r="Y1054" s="95">
        <f>Raw!Y1054</f>
        <v>652072</v>
      </c>
      <c r="Z1054" s="95">
        <f>Raw!Z1054</f>
        <v>285241</v>
      </c>
      <c r="AA1054" s="95">
        <f>Raw!AA1054</f>
        <v>146404</v>
      </c>
    </row>
    <row r="1055" spans="1:27" x14ac:dyDescent="0.3">
      <c r="A1055" s="85">
        <v>1054</v>
      </c>
      <c r="B1055" s="85" t="s">
        <v>366</v>
      </c>
      <c r="C1055" s="85" t="s">
        <v>274</v>
      </c>
      <c r="D1055" s="85">
        <v>2015</v>
      </c>
      <c r="E1055" s="112">
        <f>Raw!E1055+Raw!J1055+Raw!K1055+Raw!N1055</f>
        <v>1563596</v>
      </c>
      <c r="F1055" s="4">
        <f t="shared" si="264"/>
        <v>121728</v>
      </c>
      <c r="G1055" s="94">
        <f t="shared" si="271"/>
        <v>264065.21158363693</v>
      </c>
      <c r="H1055" s="94">
        <f>Raw!E1055</f>
        <v>1561483</v>
      </c>
      <c r="I1055" s="94">
        <f t="shared" si="265"/>
        <v>120396</v>
      </c>
      <c r="J1055" s="94">
        <f>Raw!F1055</f>
        <v>1245698</v>
      </c>
      <c r="K1055" s="95">
        <f>Raw!G1055</f>
        <v>172600</v>
      </c>
      <c r="L1055" s="95">
        <f>Raw!H1055</f>
        <v>0</v>
      </c>
      <c r="M1055" s="95">
        <f>Raw!I1055+Raw!R1055</f>
        <v>275</v>
      </c>
      <c r="N1055" s="95">
        <f>Raw!M1055</f>
        <v>125797</v>
      </c>
      <c r="O1055" s="95">
        <f t="shared" si="272"/>
        <v>77851.563509597472</v>
      </c>
      <c r="P1055" s="95">
        <f>Raw!O1055</f>
        <v>129109</v>
      </c>
      <c r="Q1055" s="113">
        <f>E1055-(Raw!L1055-Raw!P1055)</f>
        <v>156455</v>
      </c>
      <c r="R1055" s="95">
        <f>Raw!S1055+Raw!T1055</f>
        <v>28543</v>
      </c>
      <c r="S1055" s="95">
        <f>Raw!S1055/(Clean!R1055/Raw!O1055)</f>
        <v>129778.45072346985</v>
      </c>
      <c r="T1055" s="95">
        <f>Raw!Q1055</f>
        <v>100566</v>
      </c>
      <c r="U1055" s="95">
        <f>Raw!U1055-Raw!U1056</f>
        <v>117864</v>
      </c>
      <c r="V1055" s="95">
        <f>Raw!V1055-Raw!W1055</f>
        <v>53841</v>
      </c>
      <c r="W1055" s="95">
        <f t="shared" si="266"/>
        <v>32218</v>
      </c>
      <c r="X1055" s="95">
        <f>Raw!X1055</f>
        <v>1047505</v>
      </c>
      <c r="Y1055" s="95">
        <f>Raw!Y1055</f>
        <v>572246</v>
      </c>
      <c r="Z1055" s="95">
        <f>Raw!Z1055</f>
        <v>242226</v>
      </c>
      <c r="AA1055" s="95">
        <f>Raw!AA1055</f>
        <v>48490</v>
      </c>
    </row>
    <row r="1056" spans="1:27" x14ac:dyDescent="0.3">
      <c r="A1056" s="85">
        <v>1055</v>
      </c>
      <c r="B1056" s="85" t="s">
        <v>366</v>
      </c>
      <c r="C1056" s="85" t="s">
        <v>274</v>
      </c>
      <c r="D1056" s="85">
        <v>2014</v>
      </c>
      <c r="E1056" s="112">
        <f>Raw!E1056+Raw!J1056+Raw!K1056+Raw!N1056</f>
        <v>1441868</v>
      </c>
      <c r="F1056" s="4">
        <f t="shared" si="264"/>
        <v>176679</v>
      </c>
      <c r="G1056" s="94">
        <f t="shared" si="271"/>
        <v>264065.21158363693</v>
      </c>
      <c r="H1056" s="94">
        <f>Raw!E1056</f>
        <v>1441087</v>
      </c>
      <c r="I1056" s="94">
        <f t="shared" si="265"/>
        <v>179512</v>
      </c>
      <c r="J1056" s="94">
        <f>Raw!F1056</f>
        <v>1145180</v>
      </c>
      <c r="K1056" s="95">
        <f>Raw!G1056</f>
        <v>166390</v>
      </c>
      <c r="L1056" s="95">
        <f>Raw!H1056</f>
        <v>0</v>
      </c>
      <c r="M1056" s="95">
        <f>Raw!I1056+Raw!R1056</f>
        <v>2073</v>
      </c>
      <c r="N1056" s="95">
        <f>Raw!M1056</f>
        <v>104302</v>
      </c>
      <c r="O1056" s="95">
        <f t="shared" si="272"/>
        <v>77851.563509597472</v>
      </c>
      <c r="P1056" s="95">
        <f>Raw!O1056</f>
        <v>107027</v>
      </c>
      <c r="Q1056" s="113">
        <f>E1056-(Raw!L1056-Raw!P1056)</f>
        <v>128654</v>
      </c>
      <c r="R1056" s="95">
        <f>Raw!S1056+Raw!T1056</f>
        <v>23570</v>
      </c>
      <c r="S1056" s="95">
        <f>Raw!S1056/(Clean!R1056/Raw!O1056)</f>
        <v>108153.12201951633</v>
      </c>
      <c r="T1056" s="95">
        <f>Raw!Q1056</f>
        <v>83457</v>
      </c>
      <c r="U1056" s="95">
        <f>Raw!U1056-Raw!U1057</f>
        <v>25634</v>
      </c>
      <c r="V1056" s="95">
        <f>Raw!V1056-Raw!W1056</f>
        <v>21623</v>
      </c>
      <c r="W1056" s="95">
        <f t="shared" si="266"/>
        <v>146190</v>
      </c>
      <c r="X1056" s="95">
        <f>Raw!X1056</f>
        <v>888693</v>
      </c>
      <c r="Y1056" s="95">
        <f>Raw!Y1056</f>
        <v>480584</v>
      </c>
      <c r="Z1056" s="95">
        <f>Raw!Z1056</f>
        <v>179834</v>
      </c>
      <c r="AA1056" s="95">
        <f>Raw!AA1056</f>
        <v>205655</v>
      </c>
    </row>
    <row r="1057" spans="1:27" ht="15" thickBot="1" x14ac:dyDescent="0.35">
      <c r="A1057" s="93">
        <v>1056</v>
      </c>
      <c r="B1057" s="93" t="s">
        <v>366</v>
      </c>
      <c r="C1057" s="93" t="s">
        <v>274</v>
      </c>
      <c r="D1057" s="93">
        <v>2013</v>
      </c>
      <c r="E1057" s="112">
        <f>Raw!E1057+Raw!J1057+Raw!K1057+Raw!N1057</f>
        <v>1265189</v>
      </c>
      <c r="F1057" s="4">
        <f t="shared" si="264"/>
        <v>102045</v>
      </c>
      <c r="G1057" s="94">
        <f t="shared" si="271"/>
        <v>264065.21158363693</v>
      </c>
      <c r="H1057" s="94">
        <f>Raw!E1057</f>
        <v>1261575</v>
      </c>
      <c r="I1057" s="94">
        <f t="shared" si="265"/>
        <v>89163</v>
      </c>
      <c r="J1057" s="94">
        <f>Raw!F1057</f>
        <v>996021</v>
      </c>
      <c r="K1057" s="95">
        <f>Raw!G1057</f>
        <v>138681</v>
      </c>
      <c r="L1057" s="95">
        <f>Raw!H1057</f>
        <v>0</v>
      </c>
      <c r="M1057" s="95">
        <f>Raw!I1057+Raw!R1057</f>
        <v>1336</v>
      </c>
      <c r="N1057" s="95">
        <f>Raw!M1057</f>
        <v>64309</v>
      </c>
      <c r="O1057" s="95">
        <f t="shared" si="272"/>
        <v>77851.563509597472</v>
      </c>
      <c r="P1057" s="95">
        <f>Raw!O1057</f>
        <v>70257</v>
      </c>
      <c r="Q1057" s="113">
        <f>E1057-(Raw!L1057-Raw!P1057)</f>
        <v>87521</v>
      </c>
      <c r="R1057" s="95">
        <f>Raw!S1057+Raw!T1057</f>
        <v>19598</v>
      </c>
      <c r="S1057" s="95">
        <f>Raw!S1057/(Clean!R1057/Raw!O1057)</f>
        <v>70257</v>
      </c>
      <c r="T1057" s="95">
        <f>Raw!Q1057</f>
        <v>50727</v>
      </c>
      <c r="U1057" s="95">
        <f>Raw!U1057-Raw!U1058</f>
        <v>-105630</v>
      </c>
      <c r="V1057" s="95">
        <f>Raw!V1057-Raw!W1057</f>
        <v>-124567</v>
      </c>
      <c r="W1057" s="95">
        <f t="shared" si="266"/>
        <v>-263136</v>
      </c>
      <c r="X1057" s="95">
        <f>Raw!X1057</f>
        <v>802581</v>
      </c>
      <c r="Y1057" s="95">
        <f>Raw!Y1057</f>
        <v>531005</v>
      </c>
      <c r="Z1057" s="95">
        <f>Raw!Z1057</f>
        <v>275114</v>
      </c>
      <c r="AA1057" s="95">
        <f>Raw!AA1057</f>
        <v>208661</v>
      </c>
    </row>
    <row r="1058" spans="1:27" ht="15" thickTop="1" x14ac:dyDescent="0.3">
      <c r="A1058" s="88">
        <v>1057</v>
      </c>
      <c r="B1058" s="88" t="s">
        <v>366</v>
      </c>
      <c r="C1058" s="88" t="s">
        <v>67</v>
      </c>
      <c r="D1058" s="88">
        <v>2023</v>
      </c>
      <c r="E1058" s="112">
        <f>Raw!E1058+Raw!J1058+Raw!K1058+Raw!N1058</f>
        <v>1163144</v>
      </c>
      <c r="F1058" s="4">
        <f t="shared" si="264"/>
        <v>248499</v>
      </c>
      <c r="G1058" s="94">
        <f t="shared" si="267"/>
        <v>467522.5733046243</v>
      </c>
      <c r="H1058" s="94">
        <f>Raw!E1058</f>
        <v>1172412</v>
      </c>
      <c r="I1058" s="94">
        <f t="shared" si="265"/>
        <v>253967</v>
      </c>
      <c r="J1058" s="94">
        <f>Raw!F1058</f>
        <v>1085062</v>
      </c>
      <c r="K1058" s="95">
        <f>Raw!G1058</f>
        <v>42042</v>
      </c>
      <c r="L1058" s="95">
        <f>Raw!H1058</f>
        <v>0</v>
      </c>
      <c r="M1058" s="95">
        <f>Raw!I1058+Raw!R1058</f>
        <v>1475</v>
      </c>
      <c r="N1058" s="95">
        <f>Raw!M1058</f>
        <v>1202</v>
      </c>
      <c r="O1058" s="95">
        <f t="shared" si="268"/>
        <v>90803.876952779698</v>
      </c>
      <c r="P1058" s="95">
        <f>Raw!O1058</f>
        <v>11495</v>
      </c>
      <c r="Q1058" s="113">
        <f>E1058-(Raw!L1058-Raw!P1058)</f>
        <v>-1232</v>
      </c>
      <c r="R1058" s="95">
        <f>Raw!S1058+Raw!T1058</f>
        <v>6834</v>
      </c>
      <c r="S1058" s="95">
        <f>Raw!S1058/(Clean!R1058/Raw!O1058)</f>
        <v>11495</v>
      </c>
      <c r="T1058" s="95">
        <f>Raw!Q1058</f>
        <v>4658</v>
      </c>
      <c r="U1058" s="95">
        <f>Raw!U1058-Raw!U1059</f>
        <v>-48856</v>
      </c>
      <c r="V1058" s="95">
        <f>Raw!V1058-Raw!W1058</f>
        <v>138569</v>
      </c>
      <c r="W1058" s="95">
        <f t="shared" si="266"/>
        <v>-10235</v>
      </c>
      <c r="X1058" s="95">
        <f>Raw!X1058</f>
        <v>1452959</v>
      </c>
      <c r="Y1058" s="95">
        <f>Raw!Y1058</f>
        <v>219240</v>
      </c>
      <c r="Z1058" s="95">
        <f>Raw!Z1058</f>
        <v>547932</v>
      </c>
      <c r="AA1058" s="95">
        <f>Raw!AA1058</f>
        <v>-55976</v>
      </c>
    </row>
    <row r="1059" spans="1:27" x14ac:dyDescent="0.3">
      <c r="A1059" s="85">
        <v>1058</v>
      </c>
      <c r="B1059" s="85" t="s">
        <v>366</v>
      </c>
      <c r="C1059" s="85" t="s">
        <v>67</v>
      </c>
      <c r="D1059" s="85">
        <v>2022</v>
      </c>
      <c r="E1059" s="112">
        <f>Raw!E1059+Raw!J1059+Raw!K1059+Raw!N1059</f>
        <v>914645</v>
      </c>
      <c r="F1059" s="4">
        <f t="shared" si="264"/>
        <v>152888</v>
      </c>
      <c r="G1059" s="94">
        <f t="shared" ref="G1059:G1068" si="273">G1058</f>
        <v>467522.5733046243</v>
      </c>
      <c r="H1059" s="94">
        <f>Raw!E1059</f>
        <v>918445</v>
      </c>
      <c r="I1059" s="94">
        <f t="shared" si="265"/>
        <v>152546</v>
      </c>
      <c r="J1059" s="94">
        <f>Raw!F1059</f>
        <v>857989</v>
      </c>
      <c r="K1059" s="95">
        <f>Raw!G1059</f>
        <v>34458</v>
      </c>
      <c r="L1059" s="95">
        <f>Raw!H1059</f>
        <v>0</v>
      </c>
      <c r="M1059" s="95">
        <f>Raw!I1059+Raw!R1059</f>
        <v>1136</v>
      </c>
      <c r="N1059" s="95">
        <f>Raw!M1059</f>
        <v>4713</v>
      </c>
      <c r="O1059" s="95">
        <f t="shared" ref="O1059:O1068" si="274">O1058</f>
        <v>90803.876952779698</v>
      </c>
      <c r="P1059" s="95">
        <f>Raw!O1059</f>
        <v>4992</v>
      </c>
      <c r="Q1059" s="113">
        <f>E1059-(Raw!L1059-Raw!P1059)</f>
        <v>3140</v>
      </c>
      <c r="R1059" s="95">
        <f>Raw!S1059+Raw!T1059</f>
        <v>2228</v>
      </c>
      <c r="S1059" s="95">
        <f>Raw!S1059/(Clean!R1059/Raw!O1059)</f>
        <v>4992</v>
      </c>
      <c r="T1059" s="95">
        <f>Raw!Q1059</f>
        <v>3022</v>
      </c>
      <c r="U1059" s="95">
        <f>Raw!U1059-Raw!U1060</f>
        <v>187984</v>
      </c>
      <c r="V1059" s="95">
        <f>Raw!V1059-Raw!W1059</f>
        <v>148804</v>
      </c>
      <c r="W1059" s="95">
        <f t="shared" si="266"/>
        <v>-49491</v>
      </c>
      <c r="X1059" s="95">
        <f>Raw!X1059</f>
        <v>1618170</v>
      </c>
      <c r="Y1059" s="95">
        <f>Raw!Y1059</f>
        <v>231313</v>
      </c>
      <c r="Z1059" s="95">
        <f>Raw!Z1059</f>
        <v>548821</v>
      </c>
      <c r="AA1059" s="95">
        <f>Raw!AA1059</f>
        <v>-104644</v>
      </c>
    </row>
    <row r="1060" spans="1:27" x14ac:dyDescent="0.3">
      <c r="A1060" s="85">
        <v>1059</v>
      </c>
      <c r="B1060" s="85" t="s">
        <v>366</v>
      </c>
      <c r="C1060" s="85" t="s">
        <v>67</v>
      </c>
      <c r="D1060" s="85">
        <v>2021</v>
      </c>
      <c r="E1060" s="112">
        <f>Raw!E1060+Raw!J1060+Raw!K1060+Raw!N1060</f>
        <v>761757</v>
      </c>
      <c r="F1060" s="4">
        <f t="shared" si="264"/>
        <v>124073</v>
      </c>
      <c r="G1060" s="94">
        <f t="shared" si="273"/>
        <v>467522.5733046243</v>
      </c>
      <c r="H1060" s="94">
        <f>Raw!E1060</f>
        <v>765899</v>
      </c>
      <c r="I1060" s="94">
        <f t="shared" si="265"/>
        <v>123016</v>
      </c>
      <c r="J1060" s="94">
        <f>Raw!F1060</f>
        <v>728810</v>
      </c>
      <c r="K1060" s="95">
        <f>Raw!G1060</f>
        <v>19439</v>
      </c>
      <c r="L1060" s="95">
        <f>Raw!H1060</f>
        <v>0</v>
      </c>
      <c r="M1060" s="95">
        <f>Raw!I1060+Raw!R1060</f>
        <v>2383</v>
      </c>
      <c r="N1060" s="95">
        <f>Raw!M1060</f>
        <v>6192</v>
      </c>
      <c r="O1060" s="95">
        <f t="shared" si="274"/>
        <v>90803.876952779698</v>
      </c>
      <c r="P1060" s="95">
        <f>Raw!O1060</f>
        <v>6170</v>
      </c>
      <c r="Q1060" s="113">
        <f>E1060-(Raw!L1060-Raw!P1060)</f>
        <v>5777</v>
      </c>
      <c r="R1060" s="95">
        <f>Raw!S1060+Raw!T1060</f>
        <v>3728</v>
      </c>
      <c r="S1060" s="95">
        <f>Raw!S1060/(Clean!R1060/Raw!O1060)</f>
        <v>6170</v>
      </c>
      <c r="T1060" s="95">
        <f>Raw!Q1060</f>
        <v>2386</v>
      </c>
      <c r="U1060" s="95">
        <f>Raw!U1060-Raw!U1061</f>
        <v>29201</v>
      </c>
      <c r="V1060" s="95">
        <f>Raw!V1060-Raw!W1060</f>
        <v>198295</v>
      </c>
      <c r="W1060" s="95">
        <f t="shared" si="266"/>
        <v>-15877</v>
      </c>
      <c r="X1060" s="95">
        <f>Raw!X1060</f>
        <v>1016647</v>
      </c>
      <c r="Y1060" s="95">
        <f>Raw!Y1060</f>
        <v>137010</v>
      </c>
      <c r="Z1060" s="95">
        <f>Raw!Z1060</f>
        <v>266382</v>
      </c>
      <c r="AA1060" s="95">
        <f>Raw!AA1060</f>
        <v>-11377</v>
      </c>
    </row>
    <row r="1061" spans="1:27" x14ac:dyDescent="0.3">
      <c r="A1061" s="85">
        <v>1060</v>
      </c>
      <c r="B1061" s="85" t="s">
        <v>366</v>
      </c>
      <c r="C1061" s="85" t="s">
        <v>67</v>
      </c>
      <c r="D1061" s="85">
        <v>2020</v>
      </c>
      <c r="E1061" s="112">
        <f>Raw!E1061+Raw!J1061+Raw!K1061+Raw!N1061</f>
        <v>637684</v>
      </c>
      <c r="F1061" s="4">
        <f t="shared" si="264"/>
        <v>-531429</v>
      </c>
      <c r="G1061" s="94">
        <f t="shared" si="273"/>
        <v>467522.5733046243</v>
      </c>
      <c r="H1061" s="94">
        <f>Raw!E1061</f>
        <v>642883</v>
      </c>
      <c r="I1061" s="94">
        <f t="shared" si="265"/>
        <v>-513687</v>
      </c>
      <c r="J1061" s="94">
        <f>Raw!F1061</f>
        <v>607368</v>
      </c>
      <c r="K1061" s="95">
        <f>Raw!G1061</f>
        <v>19764</v>
      </c>
      <c r="L1061" s="95">
        <f>Raw!H1061</f>
        <v>0</v>
      </c>
      <c r="M1061" s="95">
        <f>Raw!I1061+Raw!R1061</f>
        <v>2602</v>
      </c>
      <c r="N1061" s="95">
        <f>Raw!M1061</f>
        <v>3600</v>
      </c>
      <c r="O1061" s="95">
        <f t="shared" si="274"/>
        <v>90803.876952779698</v>
      </c>
      <c r="P1061" s="95">
        <f>Raw!O1061</f>
        <v>4149</v>
      </c>
      <c r="Q1061" s="113">
        <f>E1061-(Raw!L1061-Raw!P1061)</f>
        <v>-856</v>
      </c>
      <c r="R1061" s="95">
        <f>Raw!S1061+Raw!T1061</f>
        <v>742</v>
      </c>
      <c r="S1061" s="95">
        <f>Raw!S1061/(Clean!R1061/Raw!O1061)</f>
        <v>4149</v>
      </c>
      <c r="T1061" s="95">
        <f>Raw!Q1061</f>
        <v>3329</v>
      </c>
      <c r="U1061" s="95">
        <f>Raw!U1061-Raw!U1062</f>
        <v>-8591</v>
      </c>
      <c r="V1061" s="95">
        <f>Raw!V1061-Raw!W1061</f>
        <v>214172</v>
      </c>
      <c r="W1061" s="95">
        <f t="shared" si="266"/>
        <v>-10709</v>
      </c>
      <c r="X1061" s="95">
        <f>Raw!X1061</f>
        <v>1069698</v>
      </c>
      <c r="Y1061" s="95">
        <f>Raw!Y1061</f>
        <v>143276</v>
      </c>
      <c r="Z1061" s="95">
        <f>Raw!Z1061</f>
        <v>236428</v>
      </c>
      <c r="AA1061" s="95">
        <f>Raw!AA1061</f>
        <v>-22342</v>
      </c>
    </row>
    <row r="1062" spans="1:27" x14ac:dyDescent="0.3">
      <c r="A1062" s="85">
        <v>1061</v>
      </c>
      <c r="B1062" s="85" t="s">
        <v>366</v>
      </c>
      <c r="C1062" s="85" t="s">
        <v>67</v>
      </c>
      <c r="D1062" s="85">
        <v>2019</v>
      </c>
      <c r="E1062" s="112">
        <f>Raw!E1062+Raw!J1062+Raw!K1062+Raw!N1062</f>
        <v>1169113</v>
      </c>
      <c r="F1062" s="4">
        <f t="shared" si="264"/>
        <v>-375378</v>
      </c>
      <c r="G1062" s="94">
        <f t="shared" si="273"/>
        <v>467522.5733046243</v>
      </c>
      <c r="H1062" s="94">
        <f>Raw!E1062</f>
        <v>1156570</v>
      </c>
      <c r="I1062" s="94">
        <f t="shared" si="265"/>
        <v>-413695</v>
      </c>
      <c r="J1062" s="94">
        <f>Raw!F1062</f>
        <v>1105624</v>
      </c>
      <c r="K1062" s="95">
        <f>Raw!G1062</f>
        <v>39477</v>
      </c>
      <c r="L1062" s="95">
        <f>Raw!H1062</f>
        <v>0</v>
      </c>
      <c r="M1062" s="95">
        <f>Raw!I1062+Raw!R1062</f>
        <v>1075</v>
      </c>
      <c r="N1062" s="95">
        <f>Raw!M1062</f>
        <v>-7489</v>
      </c>
      <c r="O1062" s="95">
        <f t="shared" si="274"/>
        <v>90803.876952779698</v>
      </c>
      <c r="P1062" s="95">
        <f>Raw!O1062</f>
        <v>11711</v>
      </c>
      <c r="Q1062" s="113">
        <f>E1062-(Raw!L1062-Raw!P1062)</f>
        <v>8940</v>
      </c>
      <c r="R1062" s="95">
        <f>Raw!S1062+Raw!T1062</f>
        <v>3887</v>
      </c>
      <c r="S1062" s="95">
        <f>Raw!S1062/(Clean!R1062/Raw!O1062)</f>
        <v>11711</v>
      </c>
      <c r="T1062" s="95">
        <f>Raw!Q1062</f>
        <v>9576</v>
      </c>
      <c r="U1062" s="95">
        <f>Raw!U1062-Raw!U1063</f>
        <v>-40354</v>
      </c>
      <c r="V1062" s="95">
        <f>Raw!V1062-Raw!W1062</f>
        <v>224881</v>
      </c>
      <c r="W1062" s="95">
        <f t="shared" si="266"/>
        <v>-31010</v>
      </c>
      <c r="X1062" s="95">
        <f>Raw!X1062</f>
        <v>1320074</v>
      </c>
      <c r="Y1062" s="95">
        <f>Raw!Y1062</f>
        <v>201483</v>
      </c>
      <c r="Z1062" s="95">
        <f>Raw!Z1062</f>
        <v>281376</v>
      </c>
      <c r="AA1062" s="95">
        <f>Raw!AA1062</f>
        <v>50909</v>
      </c>
    </row>
    <row r="1063" spans="1:27" x14ac:dyDescent="0.3">
      <c r="A1063" s="85">
        <v>1062</v>
      </c>
      <c r="B1063" s="85" t="s">
        <v>366</v>
      </c>
      <c r="C1063" s="85" t="s">
        <v>67</v>
      </c>
      <c r="D1063" s="85">
        <v>2018</v>
      </c>
      <c r="E1063" s="112">
        <f>Raw!E1063+Raw!J1063+Raw!K1063+Raw!N1063</f>
        <v>1544491</v>
      </c>
      <c r="F1063" s="4">
        <f t="shared" si="264"/>
        <v>-696266</v>
      </c>
      <c r="G1063" s="94">
        <f t="shared" si="273"/>
        <v>467522.5733046243</v>
      </c>
      <c r="H1063" s="94">
        <f>Raw!E1063</f>
        <v>1570265</v>
      </c>
      <c r="I1063" s="94">
        <f t="shared" si="265"/>
        <v>-699461</v>
      </c>
      <c r="J1063" s="94">
        <f>Raw!F1063</f>
        <v>1423948</v>
      </c>
      <c r="K1063" s="95">
        <f>Raw!G1063</f>
        <v>35729</v>
      </c>
      <c r="L1063" s="95">
        <f>Raw!H1063</f>
        <v>0</v>
      </c>
      <c r="M1063" s="95">
        <f>Raw!I1063+Raw!R1063</f>
        <v>1994</v>
      </c>
      <c r="N1063" s="95">
        <f>Raw!M1063</f>
        <v>109975</v>
      </c>
      <c r="O1063" s="95">
        <f t="shared" si="274"/>
        <v>90803.876952779698</v>
      </c>
      <c r="P1063" s="95">
        <f>Raw!O1063</f>
        <v>114301</v>
      </c>
      <c r="Q1063" s="113">
        <f>E1063-(Raw!L1063-Raw!P1063)</f>
        <v>108129</v>
      </c>
      <c r="R1063" s="95">
        <f>Raw!S1063+Raw!T1063</f>
        <v>23928</v>
      </c>
      <c r="S1063" s="95">
        <f>Raw!S1063/(Clean!R1063/Raw!O1063)</f>
        <v>114301</v>
      </c>
      <c r="T1063" s="95">
        <f>Raw!Q1063</f>
        <v>91604</v>
      </c>
      <c r="U1063" s="95">
        <f>Raw!U1063-Raw!U1064</f>
        <v>-234400</v>
      </c>
      <c r="V1063" s="95">
        <f>Raw!V1063-Raw!W1063</f>
        <v>255891</v>
      </c>
      <c r="W1063" s="95">
        <f t="shared" si="266"/>
        <v>-40988</v>
      </c>
      <c r="X1063" s="95">
        <f>Raw!X1063</f>
        <v>1589736</v>
      </c>
      <c r="Y1063" s="95">
        <f>Raw!Y1063</f>
        <v>234984</v>
      </c>
      <c r="Z1063" s="95">
        <f>Raw!Z1063</f>
        <v>319374</v>
      </c>
      <c r="AA1063" s="95">
        <f>Raw!AA1063</f>
        <v>-76965</v>
      </c>
    </row>
    <row r="1064" spans="1:27" x14ac:dyDescent="0.3">
      <c r="A1064" s="85">
        <v>1063</v>
      </c>
      <c r="B1064" s="85" t="s">
        <v>366</v>
      </c>
      <c r="C1064" s="85" t="s">
        <v>67</v>
      </c>
      <c r="D1064" s="85">
        <v>2017</v>
      </c>
      <c r="E1064" s="112">
        <f>Raw!E1064+Raw!J1064+Raw!K1064+Raw!N1064</f>
        <v>2240757</v>
      </c>
      <c r="F1064" s="4">
        <f t="shared" si="264"/>
        <v>796925</v>
      </c>
      <c r="G1064" s="94">
        <f t="shared" si="273"/>
        <v>467522.5733046243</v>
      </c>
      <c r="H1064" s="94">
        <f>Raw!E1064</f>
        <v>2269726</v>
      </c>
      <c r="I1064" s="94">
        <f t="shared" si="265"/>
        <v>817158</v>
      </c>
      <c r="J1064" s="94">
        <f>Raw!F1064</f>
        <v>1916421</v>
      </c>
      <c r="K1064" s="95">
        <f>Raw!G1064</f>
        <v>58262</v>
      </c>
      <c r="L1064" s="95">
        <f>Raw!H1064</f>
        <v>0</v>
      </c>
      <c r="M1064" s="95">
        <f>Raw!I1064+Raw!R1064</f>
        <v>1974</v>
      </c>
      <c r="N1064" s="95">
        <f>Raw!M1064</f>
        <v>289091</v>
      </c>
      <c r="O1064" s="95">
        <f t="shared" si="274"/>
        <v>90803.876952779698</v>
      </c>
      <c r="P1064" s="95">
        <f>Raw!O1064</f>
        <v>289224</v>
      </c>
      <c r="Q1064" s="113">
        <f>E1064-(Raw!L1064-Raw!P1064)</f>
        <v>318000</v>
      </c>
      <c r="R1064" s="95">
        <f>Raw!S1064+Raw!T1064</f>
        <v>57877</v>
      </c>
      <c r="S1064" s="95">
        <f>Raw!S1064/(Clean!R1064/Raw!O1064)</f>
        <v>289224</v>
      </c>
      <c r="T1064" s="95">
        <f>Raw!Q1064</f>
        <v>230896</v>
      </c>
      <c r="U1064" s="95">
        <f>Raw!U1064-Raw!U1065</f>
        <v>-373265</v>
      </c>
      <c r="V1064" s="95">
        <f>Raw!V1064-Raw!W1064</f>
        <v>296879</v>
      </c>
      <c r="W1064" s="95">
        <f t="shared" si="266"/>
        <v>-686784</v>
      </c>
      <c r="X1064" s="95">
        <f>Raw!X1064</f>
        <v>2044182</v>
      </c>
      <c r="Y1064" s="95">
        <f>Raw!Y1064</f>
        <v>198634</v>
      </c>
      <c r="Z1064" s="95">
        <f>Raw!Z1064</f>
        <v>398411</v>
      </c>
      <c r="AA1064" s="95">
        <f>Raw!AA1064</f>
        <v>-21095</v>
      </c>
    </row>
    <row r="1065" spans="1:27" x14ac:dyDescent="0.3">
      <c r="A1065" s="85">
        <v>1064</v>
      </c>
      <c r="B1065" s="85" t="s">
        <v>366</v>
      </c>
      <c r="C1065" s="85" t="s">
        <v>67</v>
      </c>
      <c r="D1065" s="85">
        <v>2016</v>
      </c>
      <c r="E1065" s="112">
        <f>Raw!E1065+Raw!J1065+Raw!K1065+Raw!N1065</f>
        <v>1443832</v>
      </c>
      <c r="F1065" s="4">
        <f t="shared" si="264"/>
        <v>375094</v>
      </c>
      <c r="G1065" s="94">
        <f t="shared" si="273"/>
        <v>467522.5733046243</v>
      </c>
      <c r="H1065" s="94">
        <f>Raw!E1065</f>
        <v>1452568</v>
      </c>
      <c r="I1065" s="94">
        <f t="shared" si="265"/>
        <v>380334</v>
      </c>
      <c r="J1065" s="94">
        <f>Raw!F1065</f>
        <v>1381780</v>
      </c>
      <c r="K1065" s="95">
        <f>Raw!G1065</f>
        <v>33678</v>
      </c>
      <c r="L1065" s="95">
        <f>Raw!H1065</f>
        <v>0</v>
      </c>
      <c r="M1065" s="95">
        <f>Raw!I1065+Raw!R1065</f>
        <v>1427</v>
      </c>
      <c r="N1065" s="95">
        <f>Raw!M1065</f>
        <v>25155</v>
      </c>
      <c r="O1065" s="95">
        <f t="shared" si="274"/>
        <v>90803.876952779698</v>
      </c>
      <c r="P1065" s="95">
        <f>Raw!O1065</f>
        <v>37051</v>
      </c>
      <c r="Q1065" s="113">
        <f>E1065-(Raw!L1065-Raw!P1065)</f>
        <v>24507</v>
      </c>
      <c r="R1065" s="95">
        <f>Raw!S1065+Raw!T1065</f>
        <v>8088</v>
      </c>
      <c r="S1065" s="95">
        <f>Raw!S1065/(Clean!R1065/Raw!O1065)</f>
        <v>37051</v>
      </c>
      <c r="T1065" s="95">
        <f>Raw!Q1065</f>
        <v>28550</v>
      </c>
      <c r="U1065" s="95">
        <f>Raw!U1065-Raw!U1066</f>
        <v>307538</v>
      </c>
      <c r="V1065" s="95">
        <f>Raw!V1065-Raw!W1065</f>
        <v>983663</v>
      </c>
      <c r="W1065" s="95">
        <f t="shared" si="266"/>
        <v>671286</v>
      </c>
      <c r="X1065" s="95">
        <f>Raw!X1065</f>
        <v>2277531</v>
      </c>
      <c r="Y1065" s="95">
        <f>Raw!Y1065</f>
        <v>155113</v>
      </c>
      <c r="Z1065" s="95">
        <f>Raw!Z1065</f>
        <v>466577</v>
      </c>
      <c r="AA1065" s="95">
        <f>Raw!AA1065</f>
        <v>335087</v>
      </c>
    </row>
    <row r="1066" spans="1:27" x14ac:dyDescent="0.3">
      <c r="A1066" s="85">
        <v>1065</v>
      </c>
      <c r="B1066" s="85" t="s">
        <v>366</v>
      </c>
      <c r="C1066" s="85" t="s">
        <v>67</v>
      </c>
      <c r="D1066" s="85">
        <v>2015</v>
      </c>
      <c r="E1066" s="112">
        <f>Raw!E1066+Raw!J1066+Raw!K1066+Raw!N1066</f>
        <v>1068738</v>
      </c>
      <c r="F1066" s="4">
        <f t="shared" si="264"/>
        <v>184343</v>
      </c>
      <c r="G1066" s="94">
        <f t="shared" si="273"/>
        <v>467522.5733046243</v>
      </c>
      <c r="H1066" s="94">
        <f>Raw!E1066</f>
        <v>1072234</v>
      </c>
      <c r="I1066" s="94">
        <f t="shared" si="265"/>
        <v>183825</v>
      </c>
      <c r="J1066" s="94">
        <f>Raw!F1066</f>
        <v>994213</v>
      </c>
      <c r="K1066" s="95">
        <f>Raw!G1066</f>
        <v>30183</v>
      </c>
      <c r="L1066" s="95">
        <f>Raw!H1066</f>
        <v>0</v>
      </c>
      <c r="M1066" s="95">
        <f>Raw!I1066+Raw!R1066</f>
        <v>1199</v>
      </c>
      <c r="N1066" s="95">
        <f>Raw!M1066</f>
        <v>28793</v>
      </c>
      <c r="O1066" s="95">
        <f t="shared" si="274"/>
        <v>90803.876952779698</v>
      </c>
      <c r="P1066" s="95">
        <f>Raw!O1066</f>
        <v>33142</v>
      </c>
      <c r="Q1066" s="113">
        <f>E1066-(Raw!L1066-Raw!P1066)</f>
        <v>33955</v>
      </c>
      <c r="R1066" s="95">
        <f>Raw!S1066+Raw!T1066</f>
        <v>8658</v>
      </c>
      <c r="S1066" s="95">
        <f>Raw!S1066/(Clean!R1066/Raw!O1066)</f>
        <v>33142</v>
      </c>
      <c r="T1066" s="95">
        <f>Raw!Q1066</f>
        <v>24045</v>
      </c>
      <c r="U1066" s="95">
        <f>Raw!U1066-Raw!U1067</f>
        <v>215958</v>
      </c>
      <c r="V1066" s="95">
        <f>Raw!V1066-Raw!W1066</f>
        <v>312377</v>
      </c>
      <c r="W1066" s="95">
        <f t="shared" si="266"/>
        <v>195903</v>
      </c>
      <c r="X1066" s="95">
        <f>Raw!X1066</f>
        <v>1322065</v>
      </c>
      <c r="Y1066" s="95">
        <f>Raw!Y1066</f>
        <v>107809</v>
      </c>
      <c r="Z1066" s="95">
        <f>Raw!Z1066</f>
        <v>377389</v>
      </c>
      <c r="AA1066" s="95">
        <f>Raw!AA1066</f>
        <v>-108142</v>
      </c>
    </row>
    <row r="1067" spans="1:27" x14ac:dyDescent="0.3">
      <c r="A1067" s="85">
        <v>1066</v>
      </c>
      <c r="B1067" s="85" t="s">
        <v>366</v>
      </c>
      <c r="C1067" s="85" t="s">
        <v>67</v>
      </c>
      <c r="D1067" s="85">
        <v>2014</v>
      </c>
      <c r="E1067" s="112">
        <f>Raw!E1067+Raw!J1067+Raw!K1067+Raw!N1067</f>
        <v>884395</v>
      </c>
      <c r="F1067" s="4">
        <f t="shared" si="264"/>
        <v>134669</v>
      </c>
      <c r="G1067" s="94">
        <f t="shared" si="273"/>
        <v>467522.5733046243</v>
      </c>
      <c r="H1067" s="94">
        <f>Raw!E1067</f>
        <v>888409</v>
      </c>
      <c r="I1067" s="94">
        <f t="shared" si="265"/>
        <v>134480</v>
      </c>
      <c r="J1067" s="94">
        <f>Raw!F1067</f>
        <v>814561</v>
      </c>
      <c r="K1067" s="95">
        <f>Raw!G1067</f>
        <v>27949</v>
      </c>
      <c r="L1067" s="95">
        <f>Raw!H1067</f>
        <v>0</v>
      </c>
      <c r="M1067" s="95">
        <f>Raw!I1067+Raw!R1067</f>
        <v>1275</v>
      </c>
      <c r="N1067" s="95">
        <f>Raw!M1067</f>
        <v>25767</v>
      </c>
      <c r="O1067" s="95">
        <f t="shared" si="274"/>
        <v>90803.876952779698</v>
      </c>
      <c r="P1067" s="95">
        <f>Raw!O1067</f>
        <v>26468</v>
      </c>
      <c r="Q1067" s="113">
        <f>E1067-(Raw!L1067-Raw!P1067)</f>
        <v>27923</v>
      </c>
      <c r="R1067" s="95">
        <f>Raw!S1067+Raw!T1067</f>
        <v>6170</v>
      </c>
      <c r="S1067" s="95">
        <f>Raw!S1067/(Clean!R1067/Raw!O1067)</f>
        <v>26468</v>
      </c>
      <c r="T1067" s="95">
        <f>Raw!Q1067</f>
        <v>19870</v>
      </c>
      <c r="U1067" s="95">
        <f>Raw!U1067-Raw!U1068</f>
        <v>124103</v>
      </c>
      <c r="V1067" s="95">
        <f>Raw!V1067-Raw!W1067</f>
        <v>116474</v>
      </c>
      <c r="W1067" s="95">
        <f t="shared" si="266"/>
        <v>-42</v>
      </c>
      <c r="X1067" s="95">
        <f>Raw!X1067</f>
        <v>1051454</v>
      </c>
      <c r="Y1067" s="95">
        <f>Raw!Y1067</f>
        <v>96764</v>
      </c>
      <c r="Z1067" s="95">
        <f>Raw!Z1067</f>
        <v>275152</v>
      </c>
      <c r="AA1067" s="95">
        <f>Raw!AA1067</f>
        <v>106087</v>
      </c>
    </row>
    <row r="1068" spans="1:27" ht="15" thickBot="1" x14ac:dyDescent="0.35">
      <c r="A1068" s="93">
        <v>1067</v>
      </c>
      <c r="B1068" s="93" t="s">
        <v>366</v>
      </c>
      <c r="C1068" s="93" t="s">
        <v>67</v>
      </c>
      <c r="D1068" s="93">
        <v>2013</v>
      </c>
      <c r="E1068" s="112">
        <f>Raw!E1068+Raw!J1068+Raw!K1068+Raw!N1068</f>
        <v>749726</v>
      </c>
      <c r="F1068" s="4">
        <f t="shared" si="264"/>
        <v>42530</v>
      </c>
      <c r="G1068" s="94">
        <f t="shared" si="273"/>
        <v>467522.5733046243</v>
      </c>
      <c r="H1068" s="94">
        <f>Raw!E1068</f>
        <v>753929</v>
      </c>
      <c r="I1068" s="94">
        <f t="shared" si="265"/>
        <v>44976</v>
      </c>
      <c r="J1068" s="94">
        <f>Raw!F1068</f>
        <v>683264</v>
      </c>
      <c r="K1068" s="95">
        <f>Raw!G1068</f>
        <v>31953</v>
      </c>
      <c r="L1068" s="95">
        <f>Raw!H1068</f>
        <v>0</v>
      </c>
      <c r="M1068" s="95">
        <f>Raw!I1068+Raw!R1068</f>
        <v>0</v>
      </c>
      <c r="N1068" s="95">
        <f>Raw!M1068</f>
        <v>11230</v>
      </c>
      <c r="O1068" s="95">
        <f t="shared" si="274"/>
        <v>90803.876952779698</v>
      </c>
      <c r="P1068" s="95">
        <f>Raw!O1068</f>
        <v>14586</v>
      </c>
      <c r="Q1068" s="113">
        <f>E1068-(Raw!L1068-Raw!P1068)</f>
        <v>11714</v>
      </c>
      <c r="R1068" s="95">
        <f>Raw!S1068+Raw!T1068</f>
        <v>4687</v>
      </c>
      <c r="S1068" s="95">
        <f>Raw!S1068/(Clean!R1068/Raw!O1068)</f>
        <v>14586</v>
      </c>
      <c r="T1068" s="95">
        <f>Raw!Q1068</f>
        <v>9464</v>
      </c>
      <c r="U1068" s="95">
        <f>Raw!U1068-Raw!U1069</f>
        <v>160077</v>
      </c>
      <c r="V1068" s="95">
        <f>Raw!V1068-Raw!W1068</f>
        <v>116516</v>
      </c>
      <c r="W1068" s="95">
        <f t="shared" si="266"/>
        <v>-24186</v>
      </c>
      <c r="X1068" s="95">
        <f>Raw!X1068</f>
        <v>828439</v>
      </c>
      <c r="Y1068" s="95">
        <f>Raw!Y1068</f>
        <v>81934</v>
      </c>
      <c r="Z1068" s="95">
        <f>Raw!Z1068</f>
        <v>245078</v>
      </c>
      <c r="AA1068" s="95">
        <f>Raw!AA1068</f>
        <v>68122</v>
      </c>
    </row>
    <row r="1069" spans="1:27" ht="15" thickTop="1" x14ac:dyDescent="0.3">
      <c r="A1069" s="88">
        <v>1068</v>
      </c>
      <c r="B1069" s="88" t="s">
        <v>366</v>
      </c>
      <c r="C1069" s="88" t="s">
        <v>81</v>
      </c>
      <c r="D1069" s="88">
        <v>2023</v>
      </c>
      <c r="E1069" s="112">
        <f>Raw!E1069+Raw!J1069+Raw!K1069+Raw!N1069</f>
        <v>707196</v>
      </c>
      <c r="F1069" s="4">
        <f t="shared" si="264"/>
        <v>74842</v>
      </c>
      <c r="G1069" s="94">
        <f t="shared" si="267"/>
        <v>97680.078495736903</v>
      </c>
      <c r="H1069" s="94">
        <f>Raw!E1069</f>
        <v>708953</v>
      </c>
      <c r="I1069" s="94">
        <f t="shared" si="265"/>
        <v>73441</v>
      </c>
      <c r="J1069" s="94">
        <f>Raw!F1069</f>
        <v>567810</v>
      </c>
      <c r="K1069" s="95">
        <f>Raw!G1069</f>
        <v>95769</v>
      </c>
      <c r="L1069" s="95">
        <f>Raw!H1069</f>
        <v>0</v>
      </c>
      <c r="M1069" s="95">
        <f>Raw!I1069+Raw!R1069</f>
        <v>2429</v>
      </c>
      <c r="N1069" s="95">
        <f>Raw!M1069</f>
        <v>46433</v>
      </c>
      <c r="O1069" s="95">
        <f t="shared" si="268"/>
        <v>5483.8820556244491</v>
      </c>
      <c r="P1069" s="95">
        <f>Raw!O1069</f>
        <v>47344</v>
      </c>
      <c r="Q1069" s="113">
        <f>E1069-(Raw!L1069-Raw!P1069)</f>
        <v>54307</v>
      </c>
      <c r="R1069" s="95">
        <f>Raw!S1069+Raw!T1069</f>
        <v>9631</v>
      </c>
      <c r="S1069" s="95">
        <f>Raw!S1069/(Clean!R1069/Raw!O1069)</f>
        <v>47344</v>
      </c>
      <c r="T1069" s="95">
        <f>Raw!Q1069</f>
        <v>36525</v>
      </c>
      <c r="U1069" s="95">
        <f>Raw!U1069-Raw!U1070</f>
        <v>934</v>
      </c>
      <c r="V1069" s="95">
        <f>Raw!V1069-Raw!W1069</f>
        <v>140702</v>
      </c>
      <c r="W1069" s="95">
        <f t="shared" si="266"/>
        <v>20174</v>
      </c>
      <c r="X1069" s="95">
        <f>Raw!X1069</f>
        <v>420596</v>
      </c>
      <c r="Y1069" s="95">
        <f>Raw!Y1069</f>
        <v>113815</v>
      </c>
      <c r="Z1069" s="95">
        <f>Raw!Z1069</f>
        <v>1213</v>
      </c>
      <c r="AA1069" s="95">
        <f>Raw!AA1069</f>
        <v>82708</v>
      </c>
    </row>
    <row r="1070" spans="1:27" x14ac:dyDescent="0.3">
      <c r="A1070" s="85">
        <v>1069</v>
      </c>
      <c r="B1070" s="85" t="s">
        <v>366</v>
      </c>
      <c r="C1070" s="85" t="s">
        <v>81</v>
      </c>
      <c r="D1070" s="85">
        <v>2022</v>
      </c>
      <c r="E1070" s="112">
        <f>Raw!E1070+Raw!J1070+Raw!K1070+Raw!N1070</f>
        <v>632354</v>
      </c>
      <c r="F1070" s="4">
        <f t="shared" si="264"/>
        <v>43471</v>
      </c>
      <c r="G1070" s="94">
        <f t="shared" ref="G1070:G1079" si="275">G1069</f>
        <v>97680.078495736903</v>
      </c>
      <c r="H1070" s="94">
        <f>Raw!E1070</f>
        <v>635512</v>
      </c>
      <c r="I1070" s="94">
        <f t="shared" si="265"/>
        <v>45602</v>
      </c>
      <c r="J1070" s="94">
        <f>Raw!F1070</f>
        <v>497588</v>
      </c>
      <c r="K1070" s="95">
        <f>Raw!G1070</f>
        <v>89381</v>
      </c>
      <c r="L1070" s="95">
        <f>Raw!H1070</f>
        <v>0</v>
      </c>
      <c r="M1070" s="95">
        <f>Raw!I1070+Raw!R1070</f>
        <v>1639</v>
      </c>
      <c r="N1070" s="95">
        <f>Raw!M1070</f>
        <v>48496</v>
      </c>
      <c r="O1070" s="95">
        <f t="shared" ref="O1070:O1079" si="276">O1069</f>
        <v>5483.8820556244491</v>
      </c>
      <c r="P1070" s="95">
        <f>Raw!O1070</f>
        <v>47789</v>
      </c>
      <c r="Q1070" s="113">
        <f>E1070-(Raw!L1070-Raw!P1070)</f>
        <v>55517</v>
      </c>
      <c r="R1070" s="95">
        <f>Raw!S1070+Raw!T1070</f>
        <v>10178</v>
      </c>
      <c r="S1070" s="95">
        <f>Raw!S1070/(Clean!R1070/Raw!O1070)</f>
        <v>47789</v>
      </c>
      <c r="T1070" s="95">
        <f>Raw!Q1070</f>
        <v>36719</v>
      </c>
      <c r="U1070" s="95">
        <f>Raw!U1070-Raw!U1071</f>
        <v>2211</v>
      </c>
      <c r="V1070" s="95">
        <f>Raw!V1070-Raw!W1070</f>
        <v>120528</v>
      </c>
      <c r="W1070" s="95">
        <f t="shared" si="266"/>
        <v>23001</v>
      </c>
      <c r="X1070" s="95">
        <f>Raw!X1070</f>
        <v>358802</v>
      </c>
      <c r="Y1070" s="95">
        <f>Raw!Y1070</f>
        <v>111708</v>
      </c>
      <c r="Z1070" s="95">
        <f>Raw!Z1070</f>
        <v>61</v>
      </c>
      <c r="AA1070" s="95">
        <f>Raw!AA1070</f>
        <v>37371</v>
      </c>
    </row>
    <row r="1071" spans="1:27" x14ac:dyDescent="0.3">
      <c r="A1071" s="85">
        <v>1070</v>
      </c>
      <c r="B1071" s="85" t="s">
        <v>366</v>
      </c>
      <c r="C1071" s="85" t="s">
        <v>81</v>
      </c>
      <c r="D1071" s="85">
        <v>2021</v>
      </c>
      <c r="E1071" s="112">
        <f>Raw!E1071+Raw!J1071+Raw!K1071+Raw!N1071</f>
        <v>588883</v>
      </c>
      <c r="F1071" s="4">
        <f t="shared" si="264"/>
        <v>10923</v>
      </c>
      <c r="G1071" s="94">
        <f t="shared" si="275"/>
        <v>97680.078495736903</v>
      </c>
      <c r="H1071" s="94">
        <f>Raw!E1071</f>
        <v>589910</v>
      </c>
      <c r="I1071" s="94">
        <f t="shared" si="265"/>
        <v>10983</v>
      </c>
      <c r="J1071" s="94">
        <f>Raw!F1071</f>
        <v>465731</v>
      </c>
      <c r="K1071" s="95">
        <f>Raw!G1071</f>
        <v>82991</v>
      </c>
      <c r="L1071" s="95">
        <f>Raw!H1071</f>
        <v>0</v>
      </c>
      <c r="M1071" s="95">
        <f>Raw!I1071+Raw!R1071</f>
        <v>1744</v>
      </c>
      <c r="N1071" s="95">
        <f>Raw!M1071</f>
        <v>39330</v>
      </c>
      <c r="O1071" s="95">
        <f t="shared" si="276"/>
        <v>5483.8820556244491</v>
      </c>
      <c r="P1071" s="95">
        <f>Raw!O1071</f>
        <v>39174</v>
      </c>
      <c r="Q1071" s="113">
        <f>E1071-(Raw!L1071-Raw!P1071)</f>
        <v>46939</v>
      </c>
      <c r="R1071" s="95">
        <f>Raw!S1071+Raw!T1071</f>
        <v>8637</v>
      </c>
      <c r="S1071" s="95">
        <f>Raw!S1071/(Clean!R1071/Raw!O1071)</f>
        <v>39174</v>
      </c>
      <c r="T1071" s="95">
        <f>Raw!Q1071</f>
        <v>30590</v>
      </c>
      <c r="U1071" s="95">
        <f>Raw!U1071-Raw!U1072</f>
        <v>799</v>
      </c>
      <c r="V1071" s="95">
        <f>Raw!V1071-Raw!W1071</f>
        <v>97527</v>
      </c>
      <c r="W1071" s="95">
        <f t="shared" si="266"/>
        <v>3435</v>
      </c>
      <c r="X1071" s="95">
        <f>Raw!X1071</f>
        <v>367527</v>
      </c>
      <c r="Y1071" s="95">
        <f>Raw!Y1071</f>
        <v>124761</v>
      </c>
      <c r="Z1071" s="95">
        <f>Raw!Z1071</f>
        <v>10558</v>
      </c>
      <c r="AA1071" s="95">
        <f>Raw!AA1071</f>
        <v>62457</v>
      </c>
    </row>
    <row r="1072" spans="1:27" x14ac:dyDescent="0.3">
      <c r="A1072" s="85">
        <v>1071</v>
      </c>
      <c r="B1072" s="85" t="s">
        <v>366</v>
      </c>
      <c r="C1072" s="85" t="s">
        <v>81</v>
      </c>
      <c r="D1072" s="85">
        <v>2020</v>
      </c>
      <c r="E1072" s="112">
        <f>Raw!E1072+Raw!J1072+Raw!K1072+Raw!N1072</f>
        <v>577960</v>
      </c>
      <c r="F1072" s="4">
        <f t="shared" si="264"/>
        <v>15133</v>
      </c>
      <c r="G1072" s="94">
        <f t="shared" si="275"/>
        <v>97680.078495736903</v>
      </c>
      <c r="H1072" s="94">
        <f>Raw!E1072</f>
        <v>578927</v>
      </c>
      <c r="I1072" s="94">
        <f t="shared" si="265"/>
        <v>15655</v>
      </c>
      <c r="J1072" s="94">
        <f>Raw!F1072</f>
        <v>450370</v>
      </c>
      <c r="K1072" s="95">
        <f>Raw!G1072</f>
        <v>80376</v>
      </c>
      <c r="L1072" s="95">
        <f>Raw!H1072</f>
        <v>0</v>
      </c>
      <c r="M1072" s="95">
        <f>Raw!I1072+Raw!R1072</f>
        <v>1589</v>
      </c>
      <c r="N1072" s="95">
        <f>Raw!M1072</f>
        <v>46212</v>
      </c>
      <c r="O1072" s="95">
        <f t="shared" si="276"/>
        <v>5483.8820556244491</v>
      </c>
      <c r="P1072" s="95">
        <f>Raw!O1072</f>
        <v>46215</v>
      </c>
      <c r="Q1072" s="113">
        <f>E1072-(Raw!L1072-Raw!P1072)</f>
        <v>55294</v>
      </c>
      <c r="R1072" s="95">
        <f>Raw!S1072+Raw!T1072</f>
        <v>10048</v>
      </c>
      <c r="S1072" s="95">
        <f>Raw!S1072/(Clean!R1072/Raw!O1072)</f>
        <v>43625.524980095543</v>
      </c>
      <c r="T1072" s="95">
        <f>Raw!Q1072</f>
        <v>35181</v>
      </c>
      <c r="U1072" s="95">
        <f>Raw!U1072-Raw!U1073</f>
        <v>-2057</v>
      </c>
      <c r="V1072" s="95">
        <f>Raw!V1072-Raw!W1072</f>
        <v>94092</v>
      </c>
      <c r="W1072" s="95">
        <f t="shared" si="266"/>
        <v>13939</v>
      </c>
      <c r="X1072" s="95">
        <f>Raw!X1072</f>
        <v>352853</v>
      </c>
      <c r="Y1072" s="95">
        <f>Raw!Y1072</f>
        <v>113127</v>
      </c>
      <c r="Z1072" s="95">
        <f>Raw!Z1072</f>
        <v>13896</v>
      </c>
      <c r="AA1072" s="95">
        <f>Raw!AA1072</f>
        <v>45452</v>
      </c>
    </row>
    <row r="1073" spans="1:27" x14ac:dyDescent="0.3">
      <c r="A1073" s="85">
        <v>1072</v>
      </c>
      <c r="B1073" s="85" t="s">
        <v>366</v>
      </c>
      <c r="C1073" s="85" t="s">
        <v>81</v>
      </c>
      <c r="D1073" s="85">
        <v>2019</v>
      </c>
      <c r="E1073" s="112">
        <f>Raw!E1073+Raw!J1073+Raw!K1073+Raw!N1073</f>
        <v>562827</v>
      </c>
      <c r="F1073" s="4">
        <f t="shared" si="264"/>
        <v>2921</v>
      </c>
      <c r="G1073" s="94">
        <f t="shared" si="275"/>
        <v>97680.078495736903</v>
      </c>
      <c r="H1073" s="94">
        <f>Raw!E1073</f>
        <v>563272</v>
      </c>
      <c r="I1073" s="94">
        <f t="shared" si="265"/>
        <v>3128</v>
      </c>
      <c r="J1073" s="94">
        <f>Raw!F1073</f>
        <v>430981</v>
      </c>
      <c r="K1073" s="95">
        <f>Raw!G1073</f>
        <v>85522</v>
      </c>
      <c r="L1073" s="95">
        <f>Raw!H1073</f>
        <v>0</v>
      </c>
      <c r="M1073" s="95">
        <f>Raw!I1073+Raw!R1073</f>
        <v>1932</v>
      </c>
      <c r="N1073" s="95">
        <f>Raw!M1073</f>
        <v>44066</v>
      </c>
      <c r="O1073" s="95">
        <f t="shared" si="276"/>
        <v>5483.8820556244491</v>
      </c>
      <c r="P1073" s="95">
        <f>Raw!O1073</f>
        <v>44987</v>
      </c>
      <c r="Q1073" s="113">
        <f>E1073-(Raw!L1073-Raw!P1073)</f>
        <v>52696</v>
      </c>
      <c r="R1073" s="95">
        <f>Raw!S1073+Raw!T1073</f>
        <v>9075</v>
      </c>
      <c r="S1073" s="95">
        <f>Raw!S1073/(Clean!R1073/Raw!O1073)</f>
        <v>44987</v>
      </c>
      <c r="T1073" s="95">
        <f>Raw!Q1073</f>
        <v>35027</v>
      </c>
      <c r="U1073" s="95">
        <f>Raw!U1073-Raw!U1074</f>
        <v>588</v>
      </c>
      <c r="V1073" s="95">
        <f>Raw!V1073-Raw!W1073</f>
        <v>80153</v>
      </c>
      <c r="W1073" s="95">
        <f t="shared" si="266"/>
        <v>1061</v>
      </c>
      <c r="X1073" s="95">
        <f>Raw!X1073</f>
        <v>352249</v>
      </c>
      <c r="Y1073" s="95">
        <f>Raw!Y1073</f>
        <v>113344</v>
      </c>
      <c r="Z1073" s="95">
        <f>Raw!Z1073</f>
        <v>18647</v>
      </c>
      <c r="AA1073" s="95">
        <f>Raw!AA1073</f>
        <v>40412</v>
      </c>
    </row>
    <row r="1074" spans="1:27" x14ac:dyDescent="0.3">
      <c r="A1074" s="85">
        <v>1073</v>
      </c>
      <c r="B1074" s="85" t="s">
        <v>366</v>
      </c>
      <c r="C1074" s="85" t="s">
        <v>81</v>
      </c>
      <c r="D1074" s="85">
        <v>2018</v>
      </c>
      <c r="E1074" s="112">
        <f>Raw!E1074+Raw!J1074+Raw!K1074+Raw!N1074</f>
        <v>559906</v>
      </c>
      <c r="F1074" s="4">
        <f t="shared" si="264"/>
        <v>44160</v>
      </c>
      <c r="G1074" s="94">
        <f t="shared" si="275"/>
        <v>97680.078495736903</v>
      </c>
      <c r="H1074" s="94">
        <f>Raw!E1074</f>
        <v>560144</v>
      </c>
      <c r="I1074" s="94">
        <f t="shared" si="265"/>
        <v>41363</v>
      </c>
      <c r="J1074" s="94">
        <f>Raw!F1074</f>
        <v>436541</v>
      </c>
      <c r="K1074" s="95">
        <f>Raw!G1074</f>
        <v>79348</v>
      </c>
      <c r="L1074" s="95">
        <f>Raw!H1074</f>
        <v>0</v>
      </c>
      <c r="M1074" s="95">
        <f>Raw!I1074+Raw!R1074</f>
        <v>1406</v>
      </c>
      <c r="N1074" s="95">
        <f>Raw!M1074</f>
        <v>42304</v>
      </c>
      <c r="O1074" s="95">
        <f t="shared" si="276"/>
        <v>5483.8820556244491</v>
      </c>
      <c r="P1074" s="95">
        <f>Raw!O1074</f>
        <v>43851</v>
      </c>
      <c r="Q1074" s="113">
        <f>E1074-(Raw!L1074-Raw!P1074)</f>
        <v>51594</v>
      </c>
      <c r="R1074" s="95">
        <f>Raw!S1074+Raw!T1074</f>
        <v>9528</v>
      </c>
      <c r="S1074" s="95">
        <f>Raw!S1074/(Clean!R1074/Raw!O1074)</f>
        <v>43851</v>
      </c>
      <c r="T1074" s="95">
        <f>Raw!Q1074</f>
        <v>33530</v>
      </c>
      <c r="U1074" s="95">
        <f>Raw!U1074-Raw!U1075</f>
        <v>-368</v>
      </c>
      <c r="V1074" s="95">
        <f>Raw!V1074-Raw!W1074</f>
        <v>79092</v>
      </c>
      <c r="W1074" s="95">
        <f t="shared" si="266"/>
        <v>15104</v>
      </c>
      <c r="X1074" s="95">
        <f>Raw!X1074</f>
        <v>327040</v>
      </c>
      <c r="Y1074" s="95">
        <f>Raw!Y1074</f>
        <v>104740</v>
      </c>
      <c r="Z1074" s="95">
        <f>Raw!Z1074</f>
        <v>23785</v>
      </c>
      <c r="AA1074" s="95">
        <f>Raw!AA1074</f>
        <v>31530</v>
      </c>
    </row>
    <row r="1075" spans="1:27" x14ac:dyDescent="0.3">
      <c r="A1075" s="85">
        <v>1074</v>
      </c>
      <c r="B1075" s="85" t="s">
        <v>366</v>
      </c>
      <c r="C1075" s="85" t="s">
        <v>81</v>
      </c>
      <c r="D1075" s="85">
        <v>2017</v>
      </c>
      <c r="E1075" s="112">
        <f>Raw!E1075+Raw!J1075+Raw!K1075+Raw!N1075</f>
        <v>515746</v>
      </c>
      <c r="F1075" s="4">
        <f t="shared" si="264"/>
        <v>18418</v>
      </c>
      <c r="G1075" s="94">
        <f t="shared" si="275"/>
        <v>97680.078495736903</v>
      </c>
      <c r="H1075" s="94">
        <f>Raw!E1075</f>
        <v>518781</v>
      </c>
      <c r="I1075" s="94">
        <f t="shared" si="265"/>
        <v>21649</v>
      </c>
      <c r="J1075" s="94">
        <f>Raw!F1075</f>
        <v>399512</v>
      </c>
      <c r="K1075" s="95">
        <f>Raw!G1075</f>
        <v>73649</v>
      </c>
      <c r="L1075" s="95">
        <f>Raw!H1075</f>
        <v>0</v>
      </c>
      <c r="M1075" s="95">
        <f>Raw!I1075+Raw!R1075</f>
        <v>2036</v>
      </c>
      <c r="N1075" s="95">
        <f>Raw!M1075</f>
        <v>43371</v>
      </c>
      <c r="O1075" s="95">
        <f t="shared" si="276"/>
        <v>5483.8820556244491</v>
      </c>
      <c r="P1075" s="95">
        <f>Raw!O1075</f>
        <v>43511</v>
      </c>
      <c r="Q1075" s="113">
        <f>E1075-(Raw!L1075-Raw!P1075)</f>
        <v>50682</v>
      </c>
      <c r="R1075" s="95">
        <f>Raw!S1075+Raw!T1075</f>
        <v>10346</v>
      </c>
      <c r="S1075" s="95">
        <f>Raw!S1075/(Clean!R1075/Raw!O1075)</f>
        <v>43511</v>
      </c>
      <c r="T1075" s="95">
        <f>Raw!Q1075</f>
        <v>32474</v>
      </c>
      <c r="U1075" s="95">
        <f>Raw!U1075-Raw!U1076</f>
        <v>822</v>
      </c>
      <c r="V1075" s="95">
        <f>Raw!V1075-Raw!W1075</f>
        <v>63988</v>
      </c>
      <c r="W1075" s="95">
        <f t="shared" si="266"/>
        <v>9151</v>
      </c>
      <c r="X1075" s="95">
        <f>Raw!X1075</f>
        <v>314734</v>
      </c>
      <c r="Y1075" s="95">
        <f>Raw!Y1075</f>
        <v>96932</v>
      </c>
      <c r="Z1075" s="95">
        <f>Raw!Z1075</f>
        <v>11502</v>
      </c>
      <c r="AA1075" s="95">
        <f>Raw!AA1075</f>
        <v>57802</v>
      </c>
    </row>
    <row r="1076" spans="1:27" x14ac:dyDescent="0.3">
      <c r="A1076" s="85">
        <v>1075</v>
      </c>
      <c r="B1076" s="85" t="s">
        <v>366</v>
      </c>
      <c r="C1076" s="85" t="s">
        <v>81</v>
      </c>
      <c r="D1076" s="85">
        <v>2016</v>
      </c>
      <c r="E1076" s="112">
        <f>Raw!E1076+Raw!J1076+Raw!K1076+Raw!N1076</f>
        <v>497328</v>
      </c>
      <c r="F1076" s="4">
        <f t="shared" si="264"/>
        <v>59482</v>
      </c>
      <c r="G1076" s="94">
        <f t="shared" si="275"/>
        <v>97680.078495736903</v>
      </c>
      <c r="H1076" s="94">
        <f>Raw!E1076</f>
        <v>497132</v>
      </c>
      <c r="I1076" s="94">
        <f t="shared" si="265"/>
        <v>59508</v>
      </c>
      <c r="J1076" s="94">
        <f>Raw!F1076</f>
        <v>395774</v>
      </c>
      <c r="K1076" s="95">
        <f>Raw!G1076</f>
        <v>60577</v>
      </c>
      <c r="L1076" s="95">
        <f>Raw!H1076</f>
        <v>0</v>
      </c>
      <c r="M1076" s="95">
        <f>Raw!I1076+Raw!R1076</f>
        <v>1834</v>
      </c>
      <c r="N1076" s="95">
        <f>Raw!M1076</f>
        <v>38962</v>
      </c>
      <c r="O1076" s="95">
        <f t="shared" si="276"/>
        <v>5483.8820556244491</v>
      </c>
      <c r="P1076" s="95">
        <f>Raw!O1076</f>
        <v>40118</v>
      </c>
      <c r="Q1076" s="113">
        <f>E1076-(Raw!L1076-Raw!P1076)</f>
        <v>47631</v>
      </c>
      <c r="R1076" s="95">
        <f>Raw!S1076+Raw!T1076</f>
        <v>8474</v>
      </c>
      <c r="S1076" s="95">
        <f>Raw!S1076/(Clean!R1076/Raw!O1076)</f>
        <v>40118</v>
      </c>
      <c r="T1076" s="95">
        <f>Raw!Q1076</f>
        <v>30178</v>
      </c>
      <c r="U1076" s="95">
        <f>Raw!U1076-Raw!U1077</f>
        <v>530</v>
      </c>
      <c r="V1076" s="95">
        <f>Raw!V1076-Raw!W1076</f>
        <v>54837</v>
      </c>
      <c r="W1076" s="95">
        <f t="shared" si="266"/>
        <v>-8959</v>
      </c>
      <c r="X1076" s="95">
        <f>Raw!X1076</f>
        <v>290986</v>
      </c>
      <c r="Y1076" s="95">
        <f>Raw!Y1076</f>
        <v>109850</v>
      </c>
      <c r="Z1076" s="95">
        <f>Raw!Z1076</f>
        <v>16189</v>
      </c>
      <c r="AA1076" s="95">
        <f>Raw!AA1076</f>
        <v>27430</v>
      </c>
    </row>
    <row r="1077" spans="1:27" x14ac:dyDescent="0.3">
      <c r="A1077" s="85">
        <v>1076</v>
      </c>
      <c r="B1077" s="85" t="s">
        <v>366</v>
      </c>
      <c r="C1077" s="85" t="s">
        <v>81</v>
      </c>
      <c r="D1077" s="85">
        <v>2015</v>
      </c>
      <c r="E1077" s="112">
        <f>Raw!E1077+Raw!J1077+Raw!K1077+Raw!N1077</f>
        <v>437846</v>
      </c>
      <c r="F1077" s="4">
        <f t="shared" si="264"/>
        <v>76638</v>
      </c>
      <c r="G1077" s="94">
        <f t="shared" si="275"/>
        <v>97680.078495736903</v>
      </c>
      <c r="H1077" s="94">
        <f>Raw!E1077</f>
        <v>437624</v>
      </c>
      <c r="I1077" s="94">
        <f t="shared" si="265"/>
        <v>74091</v>
      </c>
      <c r="J1077" s="94">
        <f>Raw!F1077</f>
        <v>345808</v>
      </c>
      <c r="K1077" s="95">
        <f>Raw!G1077</f>
        <v>57745</v>
      </c>
      <c r="L1077" s="95">
        <f>Raw!H1077</f>
        <v>0</v>
      </c>
      <c r="M1077" s="95">
        <f>Raw!I1077+Raw!R1077</f>
        <v>1565</v>
      </c>
      <c r="N1077" s="95">
        <f>Raw!M1077</f>
        <v>34156</v>
      </c>
      <c r="O1077" s="95">
        <f t="shared" si="276"/>
        <v>5483.8820556244491</v>
      </c>
      <c r="P1077" s="95">
        <f>Raw!O1077</f>
        <v>36527</v>
      </c>
      <c r="Q1077" s="113">
        <f>E1077-(Raw!L1077-Raw!P1077)</f>
        <v>44077</v>
      </c>
      <c r="R1077" s="95">
        <f>Raw!S1077+Raw!T1077</f>
        <v>9699</v>
      </c>
      <c r="S1077" s="95">
        <f>Raw!S1077/(Clean!R1077/Raw!O1077)</f>
        <v>36527</v>
      </c>
      <c r="T1077" s="95">
        <f>Raw!Q1077</f>
        <v>26422</v>
      </c>
      <c r="U1077" s="95">
        <f>Raw!U1077-Raw!U1078</f>
        <v>-1583</v>
      </c>
      <c r="V1077" s="95">
        <f>Raw!V1077-Raw!W1077</f>
        <v>63796</v>
      </c>
      <c r="W1077" s="95">
        <f t="shared" si="266"/>
        <v>-7344</v>
      </c>
      <c r="X1077" s="95">
        <f>Raw!X1077</f>
        <v>277962</v>
      </c>
      <c r="Y1077" s="95">
        <f>Raw!Y1077</f>
        <v>101379</v>
      </c>
      <c r="Z1077" s="95">
        <f>Raw!Z1077</f>
        <v>17609</v>
      </c>
      <c r="AA1077" s="95">
        <f>Raw!AA1077</f>
        <v>38700</v>
      </c>
    </row>
    <row r="1078" spans="1:27" x14ac:dyDescent="0.3">
      <c r="A1078" s="85">
        <v>1077</v>
      </c>
      <c r="B1078" s="85" t="s">
        <v>366</v>
      </c>
      <c r="C1078" s="85" t="s">
        <v>81</v>
      </c>
      <c r="D1078" s="85">
        <v>2014</v>
      </c>
      <c r="E1078" s="112">
        <f>Raw!E1078+Raw!J1078+Raw!K1078+Raw!N1078</f>
        <v>361208</v>
      </c>
      <c r="F1078" s="4">
        <f t="shared" si="264"/>
        <v>66187</v>
      </c>
      <c r="G1078" s="94">
        <f t="shared" si="275"/>
        <v>97680.078495736903</v>
      </c>
      <c r="H1078" s="94">
        <f>Raw!E1078</f>
        <v>363533</v>
      </c>
      <c r="I1078" s="94">
        <f t="shared" si="265"/>
        <v>65857</v>
      </c>
      <c r="J1078" s="94">
        <f>Raw!F1078</f>
        <v>285935</v>
      </c>
      <c r="K1078" s="95">
        <f>Raw!G1078</f>
        <v>48955</v>
      </c>
      <c r="L1078" s="95">
        <f>Raw!H1078</f>
        <v>0</v>
      </c>
      <c r="M1078" s="95">
        <f>Raw!I1078+Raw!R1078</f>
        <v>392</v>
      </c>
      <c r="N1078" s="95">
        <f>Raw!M1078</f>
        <v>31532</v>
      </c>
      <c r="O1078" s="95">
        <f t="shared" si="276"/>
        <v>5483.8820556244491</v>
      </c>
      <c r="P1078" s="95">
        <f>Raw!O1078</f>
        <v>32014</v>
      </c>
      <c r="Q1078" s="113">
        <f>E1078-(Raw!L1078-Raw!P1078)</f>
        <v>36171</v>
      </c>
      <c r="R1078" s="95">
        <f>Raw!S1078+Raw!T1078</f>
        <v>6965</v>
      </c>
      <c r="S1078" s="95">
        <f>Raw!S1078/(Clean!R1078/Raw!O1078)</f>
        <v>32014</v>
      </c>
      <c r="T1078" s="95">
        <f>Raw!Q1078</f>
        <v>24699</v>
      </c>
      <c r="U1078" s="95">
        <f>Raw!U1078-Raw!U1079</f>
        <v>1017</v>
      </c>
      <c r="V1078" s="95">
        <f>Raw!V1078-Raw!W1078</f>
        <v>71140</v>
      </c>
      <c r="W1078" s="95">
        <f t="shared" si="266"/>
        <v>7934</v>
      </c>
      <c r="X1078" s="95">
        <f>Raw!X1078</f>
        <v>245478</v>
      </c>
      <c r="Y1078" s="95">
        <f>Raw!Y1078</f>
        <v>79083</v>
      </c>
      <c r="Z1078" s="95">
        <f>Raw!Z1078</f>
        <v>737</v>
      </c>
      <c r="AA1078" s="95">
        <f>Raw!AA1078</f>
        <v>39727</v>
      </c>
    </row>
    <row r="1079" spans="1:27" ht="15" thickBot="1" x14ac:dyDescent="0.35">
      <c r="A1079" s="93">
        <v>1078</v>
      </c>
      <c r="B1079" s="93" t="s">
        <v>366</v>
      </c>
      <c r="C1079" s="93" t="s">
        <v>81</v>
      </c>
      <c r="D1079" s="93">
        <v>2013</v>
      </c>
      <c r="E1079" s="112">
        <f>Raw!E1079+Raw!J1079+Raw!K1079+Raw!N1079</f>
        <v>295021</v>
      </c>
      <c r="F1079" s="4">
        <f t="shared" si="264"/>
        <v>-88962308</v>
      </c>
      <c r="G1079" s="94">
        <f t="shared" si="275"/>
        <v>97680.078495736903</v>
      </c>
      <c r="H1079" s="94">
        <f>Raw!E1079</f>
        <v>297676</v>
      </c>
      <c r="I1079" s="94">
        <f t="shared" si="265"/>
        <v>-88995828</v>
      </c>
      <c r="J1079" s="94">
        <f>Raw!F1079</f>
        <v>228759</v>
      </c>
      <c r="K1079" s="95">
        <f>Raw!G1079</f>
        <v>50648</v>
      </c>
      <c r="L1079" s="95">
        <f>Raw!H1079</f>
        <v>0</v>
      </c>
      <c r="M1079" s="95">
        <f>Raw!I1079+Raw!R1079</f>
        <v>364</v>
      </c>
      <c r="N1079" s="95">
        <f>Raw!M1079</f>
        <v>21343</v>
      </c>
      <c r="O1079" s="95">
        <f t="shared" si="276"/>
        <v>5483.8820556244491</v>
      </c>
      <c r="P1079" s="95">
        <f>Raw!O1079</f>
        <v>21832</v>
      </c>
      <c r="Q1079" s="113">
        <f>E1079-(Raw!L1079-Raw!P1079)</f>
        <v>24362</v>
      </c>
      <c r="R1079" s="95">
        <f>Raw!S1079+Raw!T1079</f>
        <v>5674</v>
      </c>
      <c r="S1079" s="95">
        <f>Raw!S1079/(Clean!R1079/Raw!O1079)</f>
        <v>21832</v>
      </c>
      <c r="T1079" s="95">
        <f>Raw!Q1079</f>
        <v>15853</v>
      </c>
      <c r="U1079" s="95">
        <f>Raw!U1079-Raw!U1080</f>
        <v>-28618806</v>
      </c>
      <c r="V1079" s="95">
        <f>Raw!V1079-Raw!W1079</f>
        <v>63206</v>
      </c>
      <c r="W1079" s="95">
        <f t="shared" si="266"/>
        <v>-10337090</v>
      </c>
      <c r="X1079" s="95">
        <f>Raw!X1079</f>
        <v>221037</v>
      </c>
      <c r="Y1079" s="95">
        <f>Raw!Y1079</f>
        <v>75244</v>
      </c>
      <c r="Z1079" s="95">
        <f>Raw!Z1079</f>
        <v>0</v>
      </c>
      <c r="AA1079" s="95">
        <f>Raw!AA1079</f>
        <v>36602</v>
      </c>
    </row>
    <row r="1080" spans="1:27" ht="15" thickTop="1" x14ac:dyDescent="0.3">
      <c r="A1080" s="88">
        <v>1079</v>
      </c>
      <c r="B1080" s="88" t="s">
        <v>366</v>
      </c>
      <c r="C1080" s="88" t="s">
        <v>1375</v>
      </c>
      <c r="D1080" s="88">
        <v>2023</v>
      </c>
      <c r="E1080" s="112">
        <f>Raw!E1080+Raw!J1080+Raw!K1080+Raw!N1080</f>
        <v>89257329</v>
      </c>
      <c r="F1080" s="4">
        <f t="shared" si="264"/>
        <v>-27677149</v>
      </c>
      <c r="G1080" s="94">
        <f t="shared" si="267"/>
        <v>34048906.457342654</v>
      </c>
      <c r="H1080" s="94">
        <f>Raw!E1080</f>
        <v>89293504</v>
      </c>
      <c r="I1080" s="94">
        <f t="shared" si="265"/>
        <v>-27804289</v>
      </c>
      <c r="J1080" s="94">
        <f>Raw!F1080</f>
        <v>81089821</v>
      </c>
      <c r="K1080" s="95">
        <f>Raw!G1080</f>
        <v>4376435</v>
      </c>
      <c r="L1080" s="95">
        <f>Raw!H1080</f>
        <v>0</v>
      </c>
      <c r="M1080" s="95">
        <f>Raw!I1080+Raw!R1080</f>
        <v>226665</v>
      </c>
      <c r="N1080" s="95">
        <f>Raw!M1080</f>
        <v>682867</v>
      </c>
      <c r="O1080" s="95">
        <f t="shared" si="268"/>
        <v>1242592.7559404213</v>
      </c>
      <c r="P1080" s="95">
        <f>Raw!O1080</f>
        <v>710523</v>
      </c>
      <c r="Q1080" s="113">
        <f>E1080-(Raw!L1080-Raw!P1080)</f>
        <v>1128979</v>
      </c>
      <c r="R1080" s="95">
        <f>Raw!S1080+Raw!T1080</f>
        <v>482287</v>
      </c>
      <c r="S1080" s="95">
        <f>Raw!S1080/(Clean!R1080/Raw!O1080)</f>
        <v>710523</v>
      </c>
      <c r="T1080" s="95">
        <f>Raw!Q1080</f>
        <v>228236</v>
      </c>
      <c r="U1080" s="95">
        <f>Raw!U1080-Raw!U1081</f>
        <v>4503115</v>
      </c>
      <c r="V1080" s="95">
        <f>Raw!V1080-Raw!W1080</f>
        <v>10400296</v>
      </c>
      <c r="W1080" s="95">
        <f t="shared" si="266"/>
        <v>923067</v>
      </c>
      <c r="X1080" s="95">
        <f>Raw!X1080</f>
        <v>124617045</v>
      </c>
      <c r="Y1080" s="95">
        <f>Raw!Y1080</f>
        <v>5143238</v>
      </c>
      <c r="Z1080" s="95">
        <f>Raw!Z1080</f>
        <v>36417860</v>
      </c>
      <c r="AA1080" s="95">
        <f>Raw!AA1080</f>
        <v>-7418523</v>
      </c>
    </row>
    <row r="1081" spans="1:27" x14ac:dyDescent="0.3">
      <c r="A1081" s="85">
        <v>1080</v>
      </c>
      <c r="B1081" s="85" t="s">
        <v>366</v>
      </c>
      <c r="C1081" s="85" t="s">
        <v>1375</v>
      </c>
      <c r="D1081" s="85">
        <v>2022</v>
      </c>
      <c r="E1081" s="112">
        <f>Raw!E1081+Raw!J1081+Raw!K1081+Raw!N1081</f>
        <v>116934478</v>
      </c>
      <c r="F1081" s="4">
        <f t="shared" si="264"/>
        <v>-9852039</v>
      </c>
      <c r="G1081" s="94">
        <f t="shared" ref="G1081:G1090" si="277">G1080</f>
        <v>34048906.457342654</v>
      </c>
      <c r="H1081" s="94">
        <f>Raw!E1081</f>
        <v>117097793</v>
      </c>
      <c r="I1081" s="94">
        <f t="shared" si="265"/>
        <v>-9675626</v>
      </c>
      <c r="J1081" s="94">
        <f>Raw!F1081</f>
        <v>110115493</v>
      </c>
      <c r="K1081" s="95">
        <f>Raw!G1081</f>
        <v>4353685</v>
      </c>
      <c r="L1081" s="95">
        <f>Raw!H1081</f>
        <v>0</v>
      </c>
      <c r="M1081" s="95">
        <f>Raw!I1081+Raw!R1081</f>
        <v>201235</v>
      </c>
      <c r="N1081" s="95">
        <f>Raw!M1081</f>
        <v>487539</v>
      </c>
      <c r="O1081" s="95">
        <f t="shared" ref="O1081:O1090" si="278">O1080</f>
        <v>1242592.7559404213</v>
      </c>
      <c r="P1081" s="95">
        <f>Raw!O1081</f>
        <v>380946</v>
      </c>
      <c r="Q1081" s="113">
        <f>E1081-(Raw!L1081-Raw!P1081)</f>
        <v>676123</v>
      </c>
      <c r="R1081" s="95">
        <f>Raw!S1081+Raw!T1081</f>
        <v>351899</v>
      </c>
      <c r="S1081" s="95">
        <f>Raw!S1081/(Clean!R1081/Raw!O1081)</f>
        <v>380946</v>
      </c>
      <c r="T1081" s="95">
        <f>Raw!Q1081</f>
        <v>29046</v>
      </c>
      <c r="U1081" s="95">
        <f>Raw!U1081-Raw!U1082</f>
        <v>-9979108</v>
      </c>
      <c r="V1081" s="95">
        <f>Raw!V1081-Raw!W1081</f>
        <v>9477229</v>
      </c>
      <c r="W1081" s="95">
        <f t="shared" si="266"/>
        <v>-1125206</v>
      </c>
      <c r="X1081" s="95">
        <f>Raw!X1081</f>
        <v>97206991</v>
      </c>
      <c r="Y1081" s="95">
        <f>Raw!Y1081</f>
        <v>5862760</v>
      </c>
      <c r="Z1081" s="95">
        <f>Raw!Z1081</f>
        <v>26620812</v>
      </c>
      <c r="AA1081" s="95">
        <f>Raw!AA1081</f>
        <v>4824436</v>
      </c>
    </row>
    <row r="1082" spans="1:27" x14ac:dyDescent="0.3">
      <c r="A1082" s="85">
        <v>1081</v>
      </c>
      <c r="B1082" s="85" t="s">
        <v>366</v>
      </c>
      <c r="C1082" s="85" t="s">
        <v>1375</v>
      </c>
      <c r="D1082" s="85">
        <v>2021</v>
      </c>
      <c r="E1082" s="112">
        <f>Raw!E1082+Raw!J1082+Raw!K1082+Raw!N1082</f>
        <v>126786517</v>
      </c>
      <c r="F1082" s="4">
        <f t="shared" si="264"/>
        <v>86172286</v>
      </c>
      <c r="G1082" s="94">
        <f t="shared" si="277"/>
        <v>34048906.457342654</v>
      </c>
      <c r="H1082" s="94">
        <f>Raw!E1082</f>
        <v>126773419</v>
      </c>
      <c r="I1082" s="94">
        <f t="shared" si="265"/>
        <v>86225822</v>
      </c>
      <c r="J1082" s="94">
        <f>Raw!F1082</f>
        <v>119861810</v>
      </c>
      <c r="K1082" s="95">
        <f>Raw!G1082</f>
        <v>4311682</v>
      </c>
      <c r="L1082" s="95">
        <f>Raw!H1082</f>
        <v>0</v>
      </c>
      <c r="M1082" s="95">
        <f>Raw!I1082+Raw!R1082</f>
        <v>137892</v>
      </c>
      <c r="N1082" s="95">
        <f>Raw!M1082</f>
        <v>1450146</v>
      </c>
      <c r="O1082" s="95">
        <f t="shared" si="278"/>
        <v>1242592.7559404213</v>
      </c>
      <c r="P1082" s="95">
        <f>Raw!O1082</f>
        <v>1550451</v>
      </c>
      <c r="Q1082" s="113">
        <f>E1082-(Raw!L1082-Raw!P1082)</f>
        <v>1735669</v>
      </c>
      <c r="R1082" s="95">
        <f>Raw!S1082+Raw!T1082</f>
        <v>272424</v>
      </c>
      <c r="S1082" s="95">
        <f>Raw!S1082/(Clean!R1082/Raw!O1082)</f>
        <v>1550451</v>
      </c>
      <c r="T1082" s="95">
        <f>Raw!Q1082</f>
        <v>1278027</v>
      </c>
      <c r="U1082" s="95">
        <f>Raw!U1082-Raw!U1083</f>
        <v>15959098</v>
      </c>
      <c r="V1082" s="95">
        <f>Raw!V1082-Raw!W1082</f>
        <v>10602435</v>
      </c>
      <c r="W1082" s="95">
        <f t="shared" si="266"/>
        <v>-373393</v>
      </c>
      <c r="X1082" s="95">
        <f>Raw!X1082</f>
        <v>97580530</v>
      </c>
      <c r="Y1082" s="95">
        <f>Raw!Y1082</f>
        <v>6590209</v>
      </c>
      <c r="Z1082" s="95">
        <f>Raw!Z1082</f>
        <v>21450691</v>
      </c>
      <c r="AA1082" s="95">
        <f>Raw!AA1082</f>
        <v>-2690452</v>
      </c>
    </row>
    <row r="1083" spans="1:27" x14ac:dyDescent="0.3">
      <c r="A1083" s="85">
        <v>1082</v>
      </c>
      <c r="B1083" s="85" t="s">
        <v>366</v>
      </c>
      <c r="C1083" s="85" t="s">
        <v>1375</v>
      </c>
      <c r="D1083" s="85">
        <v>2020</v>
      </c>
      <c r="E1083" s="112">
        <f>Raw!E1083+Raw!J1083+Raw!K1083+Raw!N1083</f>
        <v>40614231</v>
      </c>
      <c r="F1083" s="4">
        <f t="shared" si="264"/>
        <v>-24781554</v>
      </c>
      <c r="G1083" s="94">
        <f t="shared" si="277"/>
        <v>34048906.457342654</v>
      </c>
      <c r="H1083" s="94">
        <f>Raw!E1083</f>
        <v>40547597</v>
      </c>
      <c r="I1083" s="94">
        <f t="shared" si="265"/>
        <v>-24659724</v>
      </c>
      <c r="J1083" s="94">
        <f>Raw!F1083</f>
        <v>36348752</v>
      </c>
      <c r="K1083" s="95">
        <f>Raw!G1083</f>
        <v>2965487</v>
      </c>
      <c r="L1083" s="95">
        <f>Raw!H1083</f>
        <v>0</v>
      </c>
      <c r="M1083" s="95">
        <f>Raw!I1083+Raw!R1083</f>
        <v>78300</v>
      </c>
      <c r="N1083" s="95">
        <f>Raw!M1083</f>
        <v>627621</v>
      </c>
      <c r="O1083" s="95">
        <f t="shared" si="278"/>
        <v>1242592.7559404213</v>
      </c>
      <c r="P1083" s="95">
        <f>Raw!O1083</f>
        <v>801271</v>
      </c>
      <c r="Q1083" s="113">
        <f>E1083-(Raw!L1083-Raw!P1083)</f>
        <v>820627</v>
      </c>
      <c r="R1083" s="95">
        <f>Raw!S1083+Raw!T1083</f>
        <v>126372</v>
      </c>
      <c r="S1083" s="95">
        <f>Raw!S1083/(Clean!R1083/Raw!O1083)</f>
        <v>801271</v>
      </c>
      <c r="T1083" s="95">
        <f>Raw!Q1083</f>
        <v>674899</v>
      </c>
      <c r="U1083" s="95">
        <f>Raw!U1083-Raw!U1084</f>
        <v>2442749</v>
      </c>
      <c r="V1083" s="95">
        <f>Raw!V1083-Raw!W1083</f>
        <v>10975828</v>
      </c>
      <c r="W1083" s="95">
        <f t="shared" si="266"/>
        <v>-2556198</v>
      </c>
      <c r="X1083" s="95">
        <f>Raw!X1083</f>
        <v>52170456</v>
      </c>
      <c r="Y1083" s="95">
        <f>Raw!Y1083</f>
        <v>7407070</v>
      </c>
      <c r="Z1083" s="95">
        <f>Raw!Z1083</f>
        <v>13168678</v>
      </c>
      <c r="AA1083" s="95">
        <f>Raw!AA1083</f>
        <v>-4666573</v>
      </c>
    </row>
    <row r="1084" spans="1:27" x14ac:dyDescent="0.3">
      <c r="A1084" s="85">
        <v>1083</v>
      </c>
      <c r="B1084" s="85" t="s">
        <v>366</v>
      </c>
      <c r="C1084" s="85" t="s">
        <v>1375</v>
      </c>
      <c r="D1084" s="85">
        <v>2019</v>
      </c>
      <c r="E1084" s="112">
        <f>Raw!E1084+Raw!J1084+Raw!K1084+Raw!N1084</f>
        <v>65395785</v>
      </c>
      <c r="F1084" s="4">
        <f t="shared" si="264"/>
        <v>24199249</v>
      </c>
      <c r="G1084" s="94">
        <f t="shared" si="277"/>
        <v>34048906.457342654</v>
      </c>
      <c r="H1084" s="94">
        <f>Raw!E1084</f>
        <v>65207321</v>
      </c>
      <c r="I1084" s="94">
        <f t="shared" si="265"/>
        <v>24444654</v>
      </c>
      <c r="J1084" s="94">
        <f>Raw!F1084</f>
        <v>59392902</v>
      </c>
      <c r="K1084" s="95">
        <f>Raw!G1084</f>
        <v>3801186</v>
      </c>
      <c r="L1084" s="95">
        <f>Raw!H1084</f>
        <v>0</v>
      </c>
      <c r="M1084" s="95">
        <f>Raw!I1084+Raw!R1084</f>
        <v>36063</v>
      </c>
      <c r="N1084" s="95">
        <f>Raw!M1084</f>
        <v>1069469</v>
      </c>
      <c r="O1084" s="95">
        <f t="shared" si="278"/>
        <v>1242592.7559404213</v>
      </c>
      <c r="P1084" s="95">
        <f>Raw!O1084</f>
        <v>1480108</v>
      </c>
      <c r="Q1084" s="113">
        <f>E1084-(Raw!L1084-Raw!P1084)</f>
        <v>1755647</v>
      </c>
      <c r="R1084" s="95">
        <f>Raw!S1084+Raw!T1084</f>
        <v>497714</v>
      </c>
      <c r="S1084" s="95">
        <f>Raw!S1084/(Clean!R1084/Raw!O1084)</f>
        <v>1480108</v>
      </c>
      <c r="T1084" s="95">
        <f>Raw!Q1084</f>
        <v>982394</v>
      </c>
      <c r="U1084" s="95">
        <f>Raw!U1084-Raw!U1085</f>
        <v>959899</v>
      </c>
      <c r="V1084" s="95">
        <f>Raw!V1084-Raw!W1084</f>
        <v>13532026</v>
      </c>
      <c r="W1084" s="95">
        <f t="shared" si="266"/>
        <v>-194259</v>
      </c>
      <c r="X1084" s="95">
        <f>Raw!X1084</f>
        <v>42676100</v>
      </c>
      <c r="Y1084" s="95">
        <f>Raw!Y1084</f>
        <v>4511439</v>
      </c>
      <c r="Z1084" s="95">
        <f>Raw!Z1084</f>
        <v>4643171</v>
      </c>
      <c r="AA1084" s="95">
        <f>Raw!AA1084</f>
        <v>1495262</v>
      </c>
    </row>
    <row r="1085" spans="1:27" x14ac:dyDescent="0.3">
      <c r="A1085" s="85">
        <v>1084</v>
      </c>
      <c r="B1085" s="85" t="s">
        <v>366</v>
      </c>
      <c r="C1085" s="85" t="s">
        <v>1375</v>
      </c>
      <c r="D1085" s="85">
        <v>2018</v>
      </c>
      <c r="E1085" s="112">
        <f>Raw!E1085+Raw!J1085+Raw!K1085+Raw!N1085</f>
        <v>41196536</v>
      </c>
      <c r="F1085" s="4">
        <f t="shared" si="264"/>
        <v>-16109285</v>
      </c>
      <c r="G1085" s="94">
        <f t="shared" si="277"/>
        <v>34048906.457342654</v>
      </c>
      <c r="H1085" s="94">
        <f>Raw!E1085</f>
        <v>40762667</v>
      </c>
      <c r="I1085" s="94">
        <f t="shared" si="265"/>
        <v>-16310107</v>
      </c>
      <c r="J1085" s="94">
        <f>Raw!F1085</f>
        <v>36622559</v>
      </c>
      <c r="K1085" s="95">
        <f>Raw!G1085</f>
        <v>3486768</v>
      </c>
      <c r="L1085" s="95">
        <f>Raw!H1085</f>
        <v>0</v>
      </c>
      <c r="M1085" s="95">
        <f>Raw!I1085+Raw!R1085</f>
        <v>40291</v>
      </c>
      <c r="N1085" s="95">
        <f>Raw!M1085</f>
        <v>63090</v>
      </c>
      <c r="O1085" s="95">
        <f t="shared" si="278"/>
        <v>1242592.7559404213</v>
      </c>
      <c r="P1085" s="95">
        <f>Raw!O1085</f>
        <v>503129</v>
      </c>
      <c r="Q1085" s="113">
        <f>E1085-(Raw!L1085-Raw!P1085)</f>
        <v>698061</v>
      </c>
      <c r="R1085" s="95">
        <f>Raw!S1085+Raw!T1085</f>
        <v>201103</v>
      </c>
      <c r="S1085" s="95">
        <f>Raw!S1085/(Clean!R1085/Raw!O1085)</f>
        <v>503129.00000000006</v>
      </c>
      <c r="T1085" s="95">
        <f>Raw!Q1085</f>
        <v>302027</v>
      </c>
      <c r="U1085" s="95">
        <f>Raw!U1085-Raw!U1086</f>
        <v>1419905</v>
      </c>
      <c r="V1085" s="95">
        <f>Raw!V1085-Raw!W1085</f>
        <v>13726285</v>
      </c>
      <c r="W1085" s="95">
        <f t="shared" si="266"/>
        <v>-653812</v>
      </c>
      <c r="X1085" s="95">
        <f>Raw!X1085</f>
        <v>43754041</v>
      </c>
      <c r="Y1085" s="95">
        <f>Raw!Y1085</f>
        <v>3606790</v>
      </c>
      <c r="Z1085" s="95">
        <f>Raw!Z1085</f>
        <v>5939990</v>
      </c>
      <c r="AA1085" s="95">
        <f>Raw!AA1085</f>
        <v>4262491</v>
      </c>
    </row>
    <row r="1086" spans="1:27" x14ac:dyDescent="0.3">
      <c r="A1086" s="85">
        <v>1085</v>
      </c>
      <c r="B1086" s="85" t="s">
        <v>366</v>
      </c>
      <c r="C1086" s="85" t="s">
        <v>1375</v>
      </c>
      <c r="D1086" s="85">
        <v>2017</v>
      </c>
      <c r="E1086" s="112">
        <f>Raw!E1086+Raw!J1086+Raw!K1086+Raw!N1086</f>
        <v>57305821</v>
      </c>
      <c r="F1086" s="4">
        <f t="shared" si="264"/>
        <v>11269173</v>
      </c>
      <c r="G1086" s="94">
        <f t="shared" si="277"/>
        <v>34048906.457342654</v>
      </c>
      <c r="H1086" s="94">
        <f>Raw!E1086</f>
        <v>57072774</v>
      </c>
      <c r="I1086" s="94">
        <f t="shared" si="265"/>
        <v>12051865</v>
      </c>
      <c r="J1086" s="94">
        <f>Raw!F1086</f>
        <v>50601352</v>
      </c>
      <c r="K1086" s="95">
        <f>Raw!G1086</f>
        <v>3905394</v>
      </c>
      <c r="L1086" s="95">
        <f>Raw!H1086</f>
        <v>0</v>
      </c>
      <c r="M1086" s="95">
        <f>Raw!I1086+Raw!R1086</f>
        <v>21280</v>
      </c>
      <c r="N1086" s="95">
        <f>Raw!M1086</f>
        <v>2111169</v>
      </c>
      <c r="O1086" s="95">
        <f t="shared" si="278"/>
        <v>1242592.7559404213</v>
      </c>
      <c r="P1086" s="95">
        <f>Raw!O1086</f>
        <v>2455002</v>
      </c>
      <c r="Q1086" s="113">
        <f>E1086-(Raw!L1086-Raw!P1086)</f>
        <v>2839652</v>
      </c>
      <c r="R1086" s="95">
        <f>Raw!S1086+Raw!T1086</f>
        <v>495436</v>
      </c>
      <c r="S1086" s="95">
        <f>Raw!S1086/(Clean!R1086/Raw!O1086)</f>
        <v>2455002</v>
      </c>
      <c r="T1086" s="95">
        <f>Raw!Q1086</f>
        <v>1959567</v>
      </c>
      <c r="U1086" s="95">
        <f>Raw!U1086-Raw!U1087</f>
        <v>5596058</v>
      </c>
      <c r="V1086" s="95">
        <f>Raw!V1086-Raw!W1086</f>
        <v>14380097</v>
      </c>
      <c r="W1086" s="95">
        <f t="shared" si="266"/>
        <v>-878143</v>
      </c>
      <c r="X1086" s="95">
        <f>Raw!X1086</f>
        <v>38805464</v>
      </c>
      <c r="Y1086" s="95">
        <f>Raw!Y1086</f>
        <v>2959965</v>
      </c>
      <c r="Z1086" s="95">
        <f>Raw!Z1086</f>
        <v>6754407</v>
      </c>
      <c r="AA1086" s="95">
        <f>Raw!AA1086</f>
        <v>-697961</v>
      </c>
    </row>
    <row r="1087" spans="1:27" x14ac:dyDescent="0.3">
      <c r="A1087" s="85">
        <v>1086</v>
      </c>
      <c r="B1087" s="85" t="s">
        <v>366</v>
      </c>
      <c r="C1087" s="85" t="s">
        <v>1375</v>
      </c>
      <c r="D1087" s="85">
        <v>2016</v>
      </c>
      <c r="E1087" s="112">
        <f>Raw!E1087+Raw!J1087+Raw!K1087+Raw!N1087</f>
        <v>46036648</v>
      </c>
      <c r="F1087" s="4">
        <f t="shared" si="264"/>
        <v>6350910</v>
      </c>
      <c r="G1087" s="94">
        <f t="shared" si="277"/>
        <v>34048906.457342654</v>
      </c>
      <c r="H1087" s="94">
        <f>Raw!E1087</f>
        <v>45020909</v>
      </c>
      <c r="I1087" s="94">
        <f t="shared" si="265"/>
        <v>6184582</v>
      </c>
      <c r="J1087" s="94">
        <f>Raw!F1087</f>
        <v>38056510</v>
      </c>
      <c r="K1087" s="95">
        <f>Raw!G1087</f>
        <v>4021578</v>
      </c>
      <c r="L1087" s="95">
        <f>Raw!H1087</f>
        <v>0</v>
      </c>
      <c r="M1087" s="95">
        <f>Raw!I1087+Raw!R1087</f>
        <v>93164</v>
      </c>
      <c r="N1087" s="95">
        <f>Raw!M1087</f>
        <v>2358814</v>
      </c>
      <c r="O1087" s="95">
        <f t="shared" si="278"/>
        <v>1242592.7559404213</v>
      </c>
      <c r="P1087" s="95">
        <f>Raw!O1087</f>
        <v>3310540</v>
      </c>
      <c r="Q1087" s="113">
        <f>E1087-(Raw!L1087-Raw!P1087)</f>
        <v>4046040</v>
      </c>
      <c r="R1087" s="95">
        <f>Raw!S1087+Raw!T1087</f>
        <v>671487</v>
      </c>
      <c r="S1087" s="95">
        <f>Raw!S1087/(Clean!R1087/Raw!O1087)</f>
        <v>3310540</v>
      </c>
      <c r="T1087" s="95">
        <f>Raw!Q1087</f>
        <v>2639053</v>
      </c>
      <c r="U1087" s="95">
        <f>Raw!U1087-Raw!U1088</f>
        <v>1608013</v>
      </c>
      <c r="V1087" s="95">
        <f>Raw!V1087-Raw!W1087</f>
        <v>15258240</v>
      </c>
      <c r="W1087" s="95">
        <f t="shared" si="266"/>
        <v>-89883</v>
      </c>
      <c r="X1087" s="95">
        <f>Raw!X1087</f>
        <v>46916257</v>
      </c>
      <c r="Y1087" s="95">
        <f>Raw!Y1087</f>
        <v>2828669</v>
      </c>
      <c r="Z1087" s="95">
        <f>Raw!Z1087</f>
        <v>4009014</v>
      </c>
      <c r="AA1087" s="95">
        <f>Raw!AA1087</f>
        <v>2548703</v>
      </c>
    </row>
    <row r="1088" spans="1:27" x14ac:dyDescent="0.3">
      <c r="A1088" s="85">
        <v>1087</v>
      </c>
      <c r="B1088" s="85" t="s">
        <v>366</v>
      </c>
      <c r="C1088" s="85" t="s">
        <v>1375</v>
      </c>
      <c r="D1088" s="85">
        <v>2015</v>
      </c>
      <c r="E1088" s="112">
        <f>Raw!E1088+Raw!J1088+Raw!K1088+Raw!N1088</f>
        <v>39685738</v>
      </c>
      <c r="F1088" s="4">
        <f t="shared" si="264"/>
        <v>8033740</v>
      </c>
      <c r="G1088" s="94">
        <f t="shared" si="277"/>
        <v>34048906.457342654</v>
      </c>
      <c r="H1088" s="94">
        <f>Raw!E1088</f>
        <v>38836327</v>
      </c>
      <c r="I1088" s="94">
        <f t="shared" si="265"/>
        <v>7140299</v>
      </c>
      <c r="J1088" s="94">
        <f>Raw!F1088</f>
        <v>31495857</v>
      </c>
      <c r="K1088" s="95">
        <f>Raw!G1088</f>
        <v>3361591</v>
      </c>
      <c r="L1088" s="95">
        <f>Raw!H1088</f>
        <v>0</v>
      </c>
      <c r="M1088" s="95">
        <f>Raw!I1088+Raw!R1088</f>
        <v>98808</v>
      </c>
      <c r="N1088" s="95">
        <f>Raw!M1088</f>
        <v>3636993</v>
      </c>
      <c r="O1088" s="95">
        <f t="shared" si="278"/>
        <v>1242592.7559404213</v>
      </c>
      <c r="P1088" s="95">
        <f>Raw!O1088</f>
        <v>4437427</v>
      </c>
      <c r="Q1088" s="113">
        <f>E1088-(Raw!L1088-Raw!P1088)</f>
        <v>5470255</v>
      </c>
      <c r="R1088" s="95">
        <f>Raw!S1088+Raw!T1088</f>
        <v>983851</v>
      </c>
      <c r="S1088" s="95">
        <f>Raw!S1088/(Clean!R1088/Raw!O1088)</f>
        <v>4437427</v>
      </c>
      <c r="T1088" s="95">
        <f>Raw!Q1088</f>
        <v>3453576</v>
      </c>
      <c r="U1088" s="95">
        <f>Raw!U1088-Raw!U1089</f>
        <v>1488489</v>
      </c>
      <c r="V1088" s="95">
        <f>Raw!V1088-Raw!W1088</f>
        <v>15348123</v>
      </c>
      <c r="W1088" s="95">
        <f t="shared" si="266"/>
        <v>-710233</v>
      </c>
      <c r="X1088" s="95">
        <f>Raw!X1088</f>
        <v>37798822</v>
      </c>
      <c r="Y1088" s="95">
        <f>Raw!Y1088</f>
        <v>2973368</v>
      </c>
      <c r="Z1088" s="95">
        <f>Raw!Z1088</f>
        <v>3542524</v>
      </c>
      <c r="AA1088" s="95">
        <f>Raw!AA1088</f>
        <v>-1537012</v>
      </c>
    </row>
    <row r="1089" spans="1:27" x14ac:dyDescent="0.3">
      <c r="A1089" s="85">
        <v>1088</v>
      </c>
      <c r="B1089" s="85" t="s">
        <v>366</v>
      </c>
      <c r="C1089" s="85" t="s">
        <v>1375</v>
      </c>
      <c r="D1089" s="85">
        <v>2014</v>
      </c>
      <c r="E1089" s="112">
        <f>Raw!E1089+Raw!J1089+Raw!K1089+Raw!N1089</f>
        <v>31651998</v>
      </c>
      <c r="F1089" s="4">
        <f t="shared" si="264"/>
        <v>5970790</v>
      </c>
      <c r="G1089" s="94">
        <f t="shared" si="277"/>
        <v>34048906.457342654</v>
      </c>
      <c r="H1089" s="94">
        <f>Raw!E1089</f>
        <v>31696028</v>
      </c>
      <c r="I1089" s="94">
        <f t="shared" si="265"/>
        <v>4815826</v>
      </c>
      <c r="J1089" s="94">
        <f>Raw!F1089</f>
        <v>25535191</v>
      </c>
      <c r="K1089" s="95">
        <f>Raw!G1089</f>
        <v>3502868</v>
      </c>
      <c r="L1089" s="95">
        <f>Raw!H1089</f>
        <v>0</v>
      </c>
      <c r="M1089" s="95">
        <f>Raw!I1089+Raw!R1089</f>
        <v>97237</v>
      </c>
      <c r="N1089" s="95">
        <f>Raw!M1089</f>
        <v>3394727</v>
      </c>
      <c r="O1089" s="95">
        <f t="shared" si="278"/>
        <v>1242592.7559404213</v>
      </c>
      <c r="P1089" s="95">
        <f>Raw!O1089</f>
        <v>4184691</v>
      </c>
      <c r="Q1089" s="113">
        <f>E1089-(Raw!L1089-Raw!P1089)</f>
        <v>4248551</v>
      </c>
      <c r="R1089" s="95">
        <f>Raw!S1089+Raw!T1089</f>
        <v>897854</v>
      </c>
      <c r="S1089" s="95">
        <f>Raw!S1089/(Clean!R1089/Raw!O1089)</f>
        <v>4184691</v>
      </c>
      <c r="T1089" s="95">
        <f>Raw!Q1089</f>
        <v>3286837</v>
      </c>
      <c r="U1089" s="95">
        <f>Raw!U1089-Raw!U1090</f>
        <v>2295031</v>
      </c>
      <c r="V1089" s="95">
        <f>Raw!V1089-Raw!W1089</f>
        <v>16058356</v>
      </c>
      <c r="W1089" s="95">
        <f t="shared" si="266"/>
        <v>3173130</v>
      </c>
      <c r="X1089" s="95">
        <f>Raw!X1089</f>
        <v>30649321</v>
      </c>
      <c r="Y1089" s="95">
        <f>Raw!Y1089</f>
        <v>1857557</v>
      </c>
      <c r="Z1089" s="95">
        <f>Raw!Z1089</f>
        <v>0</v>
      </c>
      <c r="AA1089" s="95">
        <f>Raw!AA1089</f>
        <v>997736</v>
      </c>
    </row>
    <row r="1090" spans="1:27" ht="15" thickBot="1" x14ac:dyDescent="0.35">
      <c r="A1090" s="93">
        <v>1089</v>
      </c>
      <c r="B1090" s="93" t="s">
        <v>366</v>
      </c>
      <c r="C1090" s="93" t="s">
        <v>1375</v>
      </c>
      <c r="D1090" s="93">
        <v>2013</v>
      </c>
      <c r="E1090" s="112">
        <f>Raw!E1090+Raw!J1090+Raw!K1090+Raw!N1090</f>
        <v>25681208</v>
      </c>
      <c r="F1090" s="4">
        <f t="shared" si="264"/>
        <v>25486091</v>
      </c>
      <c r="G1090" s="94">
        <f t="shared" si="277"/>
        <v>34048906.457342654</v>
      </c>
      <c r="H1090" s="94">
        <f>Raw!E1090</f>
        <v>26880202</v>
      </c>
      <c r="I1090" s="94">
        <f t="shared" si="265"/>
        <v>26701117</v>
      </c>
      <c r="J1090" s="94">
        <f>Raw!F1090</f>
        <v>21376782</v>
      </c>
      <c r="K1090" s="95">
        <f>Raw!G1090</f>
        <v>3455871</v>
      </c>
      <c r="L1090" s="95">
        <f>Raw!H1090</f>
        <v>0</v>
      </c>
      <c r="M1090" s="95">
        <f>Raw!I1090+Raw!R1090</f>
        <v>0</v>
      </c>
      <c r="N1090" s="95">
        <f>Raw!M1090</f>
        <v>3090699</v>
      </c>
      <c r="O1090" s="95">
        <f t="shared" si="278"/>
        <v>1242592.7559404213</v>
      </c>
      <c r="P1090" s="95">
        <f>Raw!O1090</f>
        <v>2991950</v>
      </c>
      <c r="Q1090" s="113">
        <f>E1090-(Raw!L1090-Raw!P1090)</f>
        <v>2586691</v>
      </c>
      <c r="R1090" s="95">
        <f>Raw!S1090+Raw!T1090</f>
        <v>694986</v>
      </c>
      <c r="S1090" s="95">
        <f>Raw!S1090/(Clean!R1090/Raw!O1090)</f>
        <v>2991950</v>
      </c>
      <c r="T1090" s="95">
        <f>Raw!Q1090</f>
        <v>2296964</v>
      </c>
      <c r="U1090" s="95">
        <f>Raw!U1090-Raw!U1091</f>
        <v>2256406</v>
      </c>
      <c r="V1090" s="95">
        <f>Raw!V1090-Raw!W1090</f>
        <v>12885226</v>
      </c>
      <c r="W1090" s="95">
        <f t="shared" si="266"/>
        <v>12824341</v>
      </c>
      <c r="X1090" s="95">
        <f>Raw!X1090</f>
        <v>34487926</v>
      </c>
      <c r="Y1090" s="95">
        <f>Raw!Y1090</f>
        <v>2026153</v>
      </c>
      <c r="Z1090" s="95">
        <f>Raw!Z1090</f>
        <v>0</v>
      </c>
      <c r="AA1090" s="95">
        <f>Raw!AA1090</f>
        <v>-1064455</v>
      </c>
    </row>
    <row r="1091" spans="1:27" ht="15" thickTop="1" x14ac:dyDescent="0.3">
      <c r="A1091" s="88">
        <v>1090</v>
      </c>
      <c r="B1091" s="88" t="s">
        <v>366</v>
      </c>
      <c r="C1091" s="88" t="s">
        <v>310</v>
      </c>
      <c r="D1091" s="88">
        <v>2023</v>
      </c>
      <c r="E1091" s="112">
        <f>Raw!E1091+Raw!J1091+Raw!K1091+Raw!N1091</f>
        <v>195117</v>
      </c>
      <c r="F1091" s="4">
        <f t="shared" ref="F1091:F1154" si="279">E1091-E1092</f>
        <v>-67938</v>
      </c>
      <c r="G1091" s="94">
        <f t="shared" ref="G1091:G1154" si="280">_xlfn.STDEV.S(E1091:E1100)</f>
        <v>184015.73520640988</v>
      </c>
      <c r="H1091" s="94">
        <f>Raw!E1091</f>
        <v>179085</v>
      </c>
      <c r="I1091" s="94">
        <f t="shared" ref="I1091:I1154" si="281">H1091-H1092</f>
        <v>-82201</v>
      </c>
      <c r="J1091" s="94">
        <f>Raw!F1091</f>
        <v>139983</v>
      </c>
      <c r="K1091" s="95">
        <f>Raw!G1091</f>
        <v>25605</v>
      </c>
      <c r="L1091" s="95">
        <f>Raw!H1091</f>
        <v>0</v>
      </c>
      <c r="M1091" s="95">
        <f>Raw!I1091+Raw!R1091</f>
        <v>893</v>
      </c>
      <c r="N1091" s="95">
        <f>Raw!M1091</f>
        <v>-5441</v>
      </c>
      <c r="O1091" s="95">
        <f t="shared" ref="O1091:O1146" si="282">_xlfn.STDEV.S(N1091:N1100)</f>
        <v>7349.9008731032864</v>
      </c>
      <c r="P1091" s="95">
        <f>Raw!O1091</f>
        <v>2692</v>
      </c>
      <c r="Q1091" s="113">
        <f>E1091-(Raw!L1091-Raw!P1091)</f>
        <v>12973</v>
      </c>
      <c r="R1091" s="95">
        <f>Raw!S1091+Raw!T1091</f>
        <v>2382</v>
      </c>
      <c r="S1091" s="95">
        <f>Raw!S1091/(Clean!R1091/Raw!O1091)</f>
        <v>2805.0142737195633</v>
      </c>
      <c r="T1091" s="95">
        <f>Raw!Q1091</f>
        <v>909</v>
      </c>
      <c r="U1091" s="95">
        <f>Raw!U1091-Raw!U1092</f>
        <v>3979</v>
      </c>
      <c r="V1091" s="95">
        <f>Raw!V1091-Raw!W1091</f>
        <v>60885</v>
      </c>
      <c r="W1091" s="95">
        <f t="shared" ref="W1091:W1154" si="283">V1091-V1092</f>
        <v>3627</v>
      </c>
      <c r="X1091" s="95">
        <f>Raw!X1091</f>
        <v>271027</v>
      </c>
      <c r="Y1091" s="95">
        <f>Raw!Y1091</f>
        <v>17684</v>
      </c>
      <c r="Z1091" s="95">
        <f>Raw!Z1091</f>
        <v>110554</v>
      </c>
      <c r="AA1091" s="95">
        <f>Raw!AA1091</f>
        <v>-23215</v>
      </c>
    </row>
    <row r="1092" spans="1:27" x14ac:dyDescent="0.3">
      <c r="A1092" s="85">
        <v>1091</v>
      </c>
      <c r="B1092" s="85" t="s">
        <v>366</v>
      </c>
      <c r="C1092" s="85" t="s">
        <v>310</v>
      </c>
      <c r="D1092" s="85">
        <v>2022</v>
      </c>
      <c r="E1092" s="112">
        <f>Raw!E1092+Raw!J1092+Raw!K1092+Raw!N1092</f>
        <v>263055</v>
      </c>
      <c r="F1092" s="4">
        <f t="shared" si="279"/>
        <v>121071</v>
      </c>
      <c r="G1092" s="94">
        <f t="shared" ref="G1092:G1101" si="284">G1091</f>
        <v>184015.73520640988</v>
      </c>
      <c r="H1092" s="94">
        <f>Raw!E1092</f>
        <v>261286</v>
      </c>
      <c r="I1092" s="94">
        <f t="shared" si="281"/>
        <v>120448</v>
      </c>
      <c r="J1092" s="94">
        <f>Raw!F1092</f>
        <v>219196</v>
      </c>
      <c r="K1092" s="95">
        <f>Raw!G1092</f>
        <v>29477</v>
      </c>
      <c r="L1092" s="95">
        <f>Raw!H1092</f>
        <v>0</v>
      </c>
      <c r="M1092" s="95">
        <f>Raw!I1092+Raw!R1092</f>
        <v>995</v>
      </c>
      <c r="N1092" s="95">
        <f>Raw!M1092</f>
        <v>2208</v>
      </c>
      <c r="O1092" s="95">
        <f t="shared" ref="O1092:O1101" si="285">O1091</f>
        <v>7349.9008731032864</v>
      </c>
      <c r="P1092" s="95">
        <f>Raw!O1092</f>
        <v>2642</v>
      </c>
      <c r="Q1092" s="113">
        <f>E1092-(Raw!L1092-Raw!P1092)</f>
        <v>5330</v>
      </c>
      <c r="R1092" s="95">
        <f>Raw!S1092+Raw!T1092</f>
        <v>1353</v>
      </c>
      <c r="S1092" s="95">
        <f>Raw!S1092/(Clean!R1092/Raw!O1092)</f>
        <v>2642</v>
      </c>
      <c r="T1092" s="95">
        <f>Raw!Q1092</f>
        <v>521</v>
      </c>
      <c r="U1092" s="95">
        <f>Raw!U1092-Raw!U1093</f>
        <v>7418</v>
      </c>
      <c r="V1092" s="95">
        <f>Raw!V1092-Raw!W1092</f>
        <v>57258</v>
      </c>
      <c r="W1092" s="95">
        <f t="shared" si="283"/>
        <v>122</v>
      </c>
      <c r="X1092" s="95">
        <f>Raw!X1092</f>
        <v>261120</v>
      </c>
      <c r="Y1092" s="95">
        <f>Raw!Y1092</f>
        <v>21137</v>
      </c>
      <c r="Z1092" s="95">
        <f>Raw!Z1092</f>
        <v>91703</v>
      </c>
      <c r="AA1092" s="95">
        <f>Raw!AA1092</f>
        <v>-33048</v>
      </c>
    </row>
    <row r="1093" spans="1:27" x14ac:dyDescent="0.3">
      <c r="A1093" s="85">
        <v>1092</v>
      </c>
      <c r="B1093" s="85" t="s">
        <v>366</v>
      </c>
      <c r="C1093" s="85" t="s">
        <v>310</v>
      </c>
      <c r="D1093" s="85">
        <v>2021</v>
      </c>
      <c r="E1093" s="112">
        <f>Raw!E1093+Raw!J1093+Raw!K1093+Raw!N1093</f>
        <v>141984</v>
      </c>
      <c r="F1093" s="4">
        <f t="shared" si="279"/>
        <v>-289880</v>
      </c>
      <c r="G1093" s="94">
        <f t="shared" si="284"/>
        <v>184015.73520640988</v>
      </c>
      <c r="H1093" s="94">
        <f>Raw!E1093</f>
        <v>140838</v>
      </c>
      <c r="I1093" s="94">
        <f t="shared" si="281"/>
        <v>-287918</v>
      </c>
      <c r="J1093" s="94">
        <f>Raw!F1093</f>
        <v>114395</v>
      </c>
      <c r="K1093" s="95">
        <f>Raw!G1093</f>
        <v>23508</v>
      </c>
      <c r="L1093" s="95">
        <f>Raw!H1093</f>
        <v>0</v>
      </c>
      <c r="M1093" s="95">
        <f>Raw!I1093+Raw!R1093</f>
        <v>1077</v>
      </c>
      <c r="N1093" s="95">
        <f>Raw!M1093</f>
        <v>-1978</v>
      </c>
      <c r="O1093" s="95">
        <f t="shared" si="285"/>
        <v>7349.9008731032864</v>
      </c>
      <c r="P1093" s="95">
        <f>Raw!O1093</f>
        <v>1046</v>
      </c>
      <c r="Q1093" s="113">
        <f>E1093-(Raw!L1093-Raw!P1093)</f>
        <v>-295</v>
      </c>
      <c r="R1093" s="95">
        <f>Raw!S1093+Raw!T1093</f>
        <v>536</v>
      </c>
      <c r="S1093" s="95">
        <f>Raw!S1093/(Clean!R1093/Raw!O1093)</f>
        <v>1046</v>
      </c>
      <c r="T1093" s="95">
        <f>Raw!Q1093</f>
        <v>372</v>
      </c>
      <c r="U1093" s="95">
        <f>Raw!U1093-Raw!U1094</f>
        <v>11347</v>
      </c>
      <c r="V1093" s="95">
        <f>Raw!V1093-Raw!W1093</f>
        <v>57136</v>
      </c>
      <c r="W1093" s="95">
        <f t="shared" si="283"/>
        <v>-3310</v>
      </c>
      <c r="X1093" s="95">
        <f>Raw!X1093</f>
        <v>254338</v>
      </c>
      <c r="Y1093" s="95">
        <f>Raw!Y1093</f>
        <v>26445</v>
      </c>
      <c r="Z1093" s="95">
        <f>Raw!Z1093</f>
        <v>74638</v>
      </c>
      <c r="AA1093" s="95">
        <f>Raw!AA1093</f>
        <v>44779</v>
      </c>
    </row>
    <row r="1094" spans="1:27" x14ac:dyDescent="0.3">
      <c r="A1094" s="85">
        <v>1093</v>
      </c>
      <c r="B1094" s="85" t="s">
        <v>366</v>
      </c>
      <c r="C1094" s="85" t="s">
        <v>310</v>
      </c>
      <c r="D1094" s="85">
        <v>2020</v>
      </c>
      <c r="E1094" s="112">
        <f>Raw!E1094+Raw!J1094+Raw!K1094+Raw!N1094</f>
        <v>431864</v>
      </c>
      <c r="F1094" s="4">
        <f t="shared" si="279"/>
        <v>-221007</v>
      </c>
      <c r="G1094" s="94">
        <f t="shared" si="284"/>
        <v>184015.73520640988</v>
      </c>
      <c r="H1094" s="94">
        <f>Raw!E1094</f>
        <v>428756</v>
      </c>
      <c r="I1094" s="94">
        <f t="shared" si="281"/>
        <v>-224718</v>
      </c>
      <c r="J1094" s="94">
        <f>Raw!F1094</f>
        <v>370356</v>
      </c>
      <c r="K1094" s="95">
        <f>Raw!G1094</f>
        <v>36658</v>
      </c>
      <c r="L1094" s="95">
        <f>Raw!H1094</f>
        <v>0</v>
      </c>
      <c r="M1094" s="95">
        <f>Raw!I1094+Raw!R1094</f>
        <v>1787</v>
      </c>
      <c r="N1094" s="95">
        <f>Raw!M1094</f>
        <v>10306</v>
      </c>
      <c r="O1094" s="95">
        <f t="shared" si="285"/>
        <v>7349.9008731032864</v>
      </c>
      <c r="P1094" s="95">
        <f>Raw!O1094</f>
        <v>13648</v>
      </c>
      <c r="Q1094" s="113">
        <f>E1094-(Raw!L1094-Raw!P1094)</f>
        <v>15667</v>
      </c>
      <c r="R1094" s="95">
        <f>Raw!S1094+Raw!T1094</f>
        <v>2253</v>
      </c>
      <c r="S1094" s="95">
        <f>Raw!S1094/(Clean!R1094/Raw!O1094)</f>
        <v>13648</v>
      </c>
      <c r="T1094" s="95">
        <f>Raw!Q1094</f>
        <v>10045</v>
      </c>
      <c r="U1094" s="95">
        <f>Raw!U1094-Raw!U1095</f>
        <v>-2374</v>
      </c>
      <c r="V1094" s="95">
        <f>Raw!V1094-Raw!W1094</f>
        <v>60446</v>
      </c>
      <c r="W1094" s="95">
        <f t="shared" si="283"/>
        <v>-4113</v>
      </c>
      <c r="X1094" s="95">
        <f>Raw!X1094</f>
        <v>381746</v>
      </c>
      <c r="Y1094" s="95">
        <f>Raw!Y1094</f>
        <v>32338</v>
      </c>
      <c r="Z1094" s="95">
        <f>Raw!Z1094</f>
        <v>104431</v>
      </c>
      <c r="AA1094" s="95">
        <f>Raw!AA1094</f>
        <v>31145</v>
      </c>
    </row>
    <row r="1095" spans="1:27" x14ac:dyDescent="0.3">
      <c r="A1095" s="85">
        <v>1094</v>
      </c>
      <c r="B1095" s="85" t="s">
        <v>366</v>
      </c>
      <c r="C1095" s="85" t="s">
        <v>310</v>
      </c>
      <c r="D1095" s="85">
        <v>2019</v>
      </c>
      <c r="E1095" s="112">
        <f>Raw!E1095+Raw!J1095+Raw!K1095+Raw!N1095</f>
        <v>652871</v>
      </c>
      <c r="F1095" s="4">
        <f t="shared" si="279"/>
        <v>162752</v>
      </c>
      <c r="G1095" s="94">
        <f t="shared" si="284"/>
        <v>184015.73520640988</v>
      </c>
      <c r="H1095" s="94">
        <f>Raw!E1095</f>
        <v>653474</v>
      </c>
      <c r="I1095" s="94">
        <f t="shared" si="281"/>
        <v>162827</v>
      </c>
      <c r="J1095" s="94">
        <f>Raw!F1095</f>
        <v>591425</v>
      </c>
      <c r="K1095" s="95">
        <f>Raw!G1095</f>
        <v>38403</v>
      </c>
      <c r="L1095" s="95">
        <f>Raw!H1095</f>
        <v>0</v>
      </c>
      <c r="M1095" s="95">
        <f>Raw!I1095+Raw!R1095</f>
        <v>732</v>
      </c>
      <c r="N1095" s="95">
        <f>Raw!M1095</f>
        <v>13263</v>
      </c>
      <c r="O1095" s="95">
        <f t="shared" si="285"/>
        <v>7349.9008731032864</v>
      </c>
      <c r="P1095" s="95">
        <f>Raw!O1095</f>
        <v>14781</v>
      </c>
      <c r="Q1095" s="113">
        <f>E1095-(Raw!L1095-Raw!P1095)</f>
        <v>15985</v>
      </c>
      <c r="R1095" s="95">
        <f>Raw!S1095+Raw!T1095</f>
        <v>3325</v>
      </c>
      <c r="S1095" s="95">
        <f>Raw!S1095/(Clean!R1095/Raw!O1095)</f>
        <v>14781</v>
      </c>
      <c r="T1095" s="95">
        <f>Raw!Q1095</f>
        <v>9887</v>
      </c>
      <c r="U1095" s="95">
        <f>Raw!U1095-Raw!U1096</f>
        <v>-5774</v>
      </c>
      <c r="V1095" s="95">
        <f>Raw!V1095-Raw!W1095</f>
        <v>64559</v>
      </c>
      <c r="W1095" s="95">
        <f t="shared" si="283"/>
        <v>1197</v>
      </c>
      <c r="X1095" s="95">
        <f>Raw!X1095</f>
        <v>536061</v>
      </c>
      <c r="Y1095" s="95">
        <f>Raw!Y1095</f>
        <v>23793</v>
      </c>
      <c r="Z1095" s="95">
        <f>Raw!Z1095</f>
        <v>148295</v>
      </c>
      <c r="AA1095" s="95">
        <f>Raw!AA1095</f>
        <v>34586</v>
      </c>
    </row>
    <row r="1096" spans="1:27" x14ac:dyDescent="0.3">
      <c r="A1096" s="85">
        <v>1095</v>
      </c>
      <c r="B1096" s="85" t="s">
        <v>366</v>
      </c>
      <c r="C1096" s="85" t="s">
        <v>310</v>
      </c>
      <c r="D1096" s="85">
        <v>2018</v>
      </c>
      <c r="E1096" s="112">
        <f>Raw!E1096+Raw!J1096+Raw!K1096+Raw!N1096</f>
        <v>490119</v>
      </c>
      <c r="F1096" s="4">
        <f t="shared" si="279"/>
        <v>61021</v>
      </c>
      <c r="G1096" s="94">
        <f t="shared" si="284"/>
        <v>184015.73520640988</v>
      </c>
      <c r="H1096" s="94">
        <f>Raw!E1096</f>
        <v>490647</v>
      </c>
      <c r="I1096" s="94">
        <f t="shared" si="281"/>
        <v>62887</v>
      </c>
      <c r="J1096" s="94">
        <f>Raw!F1096</f>
        <v>428384</v>
      </c>
      <c r="K1096" s="95">
        <f>Raw!G1096</f>
        <v>33414</v>
      </c>
      <c r="L1096" s="95">
        <f>Raw!H1096</f>
        <v>0</v>
      </c>
      <c r="M1096" s="95">
        <f>Raw!I1096+Raw!R1096</f>
        <v>612</v>
      </c>
      <c r="N1096" s="95">
        <f>Raw!M1096</f>
        <v>15522</v>
      </c>
      <c r="O1096" s="95">
        <f t="shared" si="285"/>
        <v>7349.9008731032864</v>
      </c>
      <c r="P1096" s="95">
        <f>Raw!O1096</f>
        <v>16019</v>
      </c>
      <c r="Q1096" s="113">
        <f>E1096-(Raw!L1096-Raw!P1096)</f>
        <v>20091</v>
      </c>
      <c r="R1096" s="95">
        <f>Raw!S1096+Raw!T1096</f>
        <v>5096</v>
      </c>
      <c r="S1096" s="95">
        <f>Raw!S1096/(Clean!R1096/Raw!O1096)</f>
        <v>16019</v>
      </c>
      <c r="T1096" s="95">
        <f>Raw!Q1096</f>
        <v>8243</v>
      </c>
      <c r="U1096" s="95">
        <f>Raw!U1096-Raw!U1097</f>
        <v>12118</v>
      </c>
      <c r="V1096" s="95">
        <f>Raw!V1096-Raw!W1096</f>
        <v>63362</v>
      </c>
      <c r="W1096" s="95">
        <f t="shared" si="283"/>
        <v>3500</v>
      </c>
      <c r="X1096" s="95">
        <f>Raw!X1096</f>
        <v>473800</v>
      </c>
      <c r="Y1096" s="95">
        <f>Raw!Y1096</f>
        <v>22720</v>
      </c>
      <c r="Z1096" s="95">
        <f>Raw!Z1096</f>
        <v>178992</v>
      </c>
      <c r="AA1096" s="95">
        <f>Raw!AA1096</f>
        <v>-37054</v>
      </c>
    </row>
    <row r="1097" spans="1:27" x14ac:dyDescent="0.3">
      <c r="A1097" s="85">
        <v>1096</v>
      </c>
      <c r="B1097" s="85" t="s">
        <v>366</v>
      </c>
      <c r="C1097" s="85" t="s">
        <v>310</v>
      </c>
      <c r="D1097" s="85">
        <v>2017</v>
      </c>
      <c r="E1097" s="112">
        <f>Raw!E1097+Raw!J1097+Raw!K1097+Raw!N1097</f>
        <v>429098</v>
      </c>
      <c r="F1097" s="4">
        <f t="shared" si="279"/>
        <v>128354</v>
      </c>
      <c r="G1097" s="94">
        <f t="shared" si="284"/>
        <v>184015.73520640988</v>
      </c>
      <c r="H1097" s="94">
        <f>Raw!E1097</f>
        <v>427760</v>
      </c>
      <c r="I1097" s="94">
        <f t="shared" si="281"/>
        <v>130814</v>
      </c>
      <c r="J1097" s="94">
        <f>Raw!F1097</f>
        <v>378708</v>
      </c>
      <c r="K1097" s="95">
        <f>Raw!G1097</f>
        <v>25344</v>
      </c>
      <c r="L1097" s="95">
        <f>Raw!H1097</f>
        <v>0</v>
      </c>
      <c r="M1097" s="95">
        <f>Raw!I1097+Raw!R1097</f>
        <v>544</v>
      </c>
      <c r="N1097" s="95">
        <f>Raw!M1097</f>
        <v>16223</v>
      </c>
      <c r="O1097" s="95">
        <f t="shared" si="285"/>
        <v>7349.9008731032864</v>
      </c>
      <c r="P1097" s="95">
        <f>Raw!O1097</f>
        <v>16223</v>
      </c>
      <c r="Q1097" s="113">
        <f>E1097-(Raw!L1097-Raw!P1097)</f>
        <v>20631</v>
      </c>
      <c r="R1097" s="95">
        <f>Raw!S1097+Raw!T1097</f>
        <v>3071</v>
      </c>
      <c r="S1097" s="95">
        <f>Raw!S1097/(Clean!R1097/Raw!O1097)</f>
        <v>15467.581895148161</v>
      </c>
      <c r="T1097" s="95">
        <f>Raw!Q1097</f>
        <v>8973</v>
      </c>
      <c r="U1097" s="95">
        <f>Raw!U1097-Raw!U1098</f>
        <v>3047</v>
      </c>
      <c r="V1097" s="95">
        <f>Raw!V1097-Raw!W1097</f>
        <v>59862</v>
      </c>
      <c r="W1097" s="95">
        <f t="shared" si="283"/>
        <v>7613</v>
      </c>
      <c r="X1097" s="95">
        <f>Raw!X1097</f>
        <v>432629</v>
      </c>
      <c r="Y1097" s="95">
        <f>Raw!Y1097</f>
        <v>24175</v>
      </c>
      <c r="Z1097" s="95">
        <f>Raw!Z1097</f>
        <v>127011</v>
      </c>
      <c r="AA1097" s="95">
        <f>Raw!AA1097</f>
        <v>-60180</v>
      </c>
    </row>
    <row r="1098" spans="1:27" x14ac:dyDescent="0.3">
      <c r="A1098" s="85">
        <v>1097</v>
      </c>
      <c r="B1098" s="85" t="s">
        <v>366</v>
      </c>
      <c r="C1098" s="85" t="s">
        <v>310</v>
      </c>
      <c r="D1098" s="85">
        <v>2016</v>
      </c>
      <c r="E1098" s="112">
        <f>Raw!E1098+Raw!J1098+Raw!K1098+Raw!N1098</f>
        <v>300744</v>
      </c>
      <c r="F1098" s="4">
        <f t="shared" si="279"/>
        <v>194309</v>
      </c>
      <c r="G1098" s="94">
        <f t="shared" si="284"/>
        <v>184015.73520640988</v>
      </c>
      <c r="H1098" s="94">
        <f>Raw!E1098</f>
        <v>296946</v>
      </c>
      <c r="I1098" s="94">
        <f t="shared" si="281"/>
        <v>188273</v>
      </c>
      <c r="J1098" s="94">
        <f>Raw!F1098</f>
        <v>257871</v>
      </c>
      <c r="K1098" s="95">
        <f>Raw!G1098</f>
        <v>22559</v>
      </c>
      <c r="L1098" s="95">
        <f>Raw!H1098</f>
        <v>0</v>
      </c>
      <c r="M1098" s="95">
        <f>Raw!I1098+Raw!R1098</f>
        <v>436</v>
      </c>
      <c r="N1098" s="95">
        <f>Raw!M1098</f>
        <v>9143</v>
      </c>
      <c r="O1098" s="95">
        <f t="shared" si="285"/>
        <v>7349.9008731032864</v>
      </c>
      <c r="P1098" s="95">
        <f>Raw!O1098</f>
        <v>12219</v>
      </c>
      <c r="Q1098" s="113">
        <f>E1098-(Raw!L1098-Raw!P1098)</f>
        <v>14760</v>
      </c>
      <c r="R1098" s="95">
        <f>Raw!S1098+Raw!T1098</f>
        <v>1820</v>
      </c>
      <c r="S1098" s="95">
        <f>Raw!S1098/(Clean!R1098/Raw!O1098)</f>
        <v>12178.717582417581</v>
      </c>
      <c r="T1098" s="95">
        <f>Raw!Q1098</f>
        <v>7619</v>
      </c>
      <c r="U1098" s="95">
        <f>Raw!U1098-Raw!U1099</f>
        <v>26502</v>
      </c>
      <c r="V1098" s="95">
        <f>Raw!V1098-Raw!W1098</f>
        <v>52249</v>
      </c>
      <c r="W1098" s="95">
        <f t="shared" si="283"/>
        <v>11617</v>
      </c>
      <c r="X1098" s="95">
        <f>Raw!X1098</f>
        <v>198719</v>
      </c>
      <c r="Y1098" s="95">
        <f>Raw!Y1098</f>
        <v>25413</v>
      </c>
      <c r="Z1098" s="95">
        <f>Raw!Z1098</f>
        <v>39797</v>
      </c>
      <c r="AA1098" s="95">
        <f>Raw!AA1098</f>
        <v>-16805</v>
      </c>
    </row>
    <row r="1099" spans="1:27" x14ac:dyDescent="0.3">
      <c r="A1099" s="85">
        <v>1098</v>
      </c>
      <c r="B1099" s="85" t="s">
        <v>366</v>
      </c>
      <c r="C1099" s="85" t="s">
        <v>310</v>
      </c>
      <c r="D1099" s="85">
        <v>2015</v>
      </c>
      <c r="E1099" s="112">
        <f>Raw!E1099+Raw!J1099+Raw!K1099+Raw!N1099</f>
        <v>106435</v>
      </c>
      <c r="F1099" s="4">
        <f t="shared" si="279"/>
        <v>-2068</v>
      </c>
      <c r="G1099" s="94">
        <f t="shared" si="284"/>
        <v>184015.73520640988</v>
      </c>
      <c r="H1099" s="94">
        <f>Raw!E1099</f>
        <v>108673</v>
      </c>
      <c r="I1099" s="94">
        <f t="shared" si="281"/>
        <v>42</v>
      </c>
      <c r="J1099" s="94">
        <f>Raw!F1099</f>
        <v>76101</v>
      </c>
      <c r="K1099" s="95">
        <f>Raw!G1099</f>
        <v>21815</v>
      </c>
      <c r="L1099" s="95">
        <f>Raw!H1099</f>
        <v>0</v>
      </c>
      <c r="M1099" s="95">
        <f>Raw!I1099+Raw!R1099</f>
        <v>204</v>
      </c>
      <c r="N1099" s="95">
        <f>Raw!M1099</f>
        <v>11435</v>
      </c>
      <c r="O1099" s="95">
        <f t="shared" si="285"/>
        <v>7349.9008731032864</v>
      </c>
      <c r="P1099" s="95">
        <f>Raw!O1099</f>
        <v>11219</v>
      </c>
      <c r="Q1099" s="113">
        <f>E1099-(Raw!L1099-Raw!P1099)</f>
        <v>10783</v>
      </c>
      <c r="R1099" s="95">
        <f>Raw!S1099+Raw!T1099</f>
        <v>1586</v>
      </c>
      <c r="S1099" s="95">
        <f>Raw!S1099/(Clean!R1099/Raw!O1099)</f>
        <v>11119.967213114754</v>
      </c>
      <c r="T1099" s="95">
        <f>Raw!Q1099</f>
        <v>7683</v>
      </c>
      <c r="U1099" s="95">
        <f>Raw!U1099-Raw!U1100</f>
        <v>4995</v>
      </c>
      <c r="V1099" s="95">
        <f>Raw!V1099-Raw!W1099</f>
        <v>40632</v>
      </c>
      <c r="W1099" s="95">
        <f t="shared" si="283"/>
        <v>8233</v>
      </c>
      <c r="X1099" s="95">
        <f>Raw!X1099</f>
        <v>128576</v>
      </c>
      <c r="Y1099" s="95">
        <f>Raw!Y1099</f>
        <v>28156</v>
      </c>
      <c r="Z1099" s="95">
        <f>Raw!Z1099</f>
        <v>11177</v>
      </c>
      <c r="AA1099" s="95">
        <f>Raw!AA1099</f>
        <v>4554</v>
      </c>
    </row>
    <row r="1100" spans="1:27" x14ac:dyDescent="0.3">
      <c r="A1100" s="85">
        <v>1099</v>
      </c>
      <c r="B1100" s="85" t="s">
        <v>366</v>
      </c>
      <c r="C1100" s="85" t="s">
        <v>310</v>
      </c>
      <c r="D1100" s="85">
        <v>2014</v>
      </c>
      <c r="E1100" s="112">
        <f>Raw!E1100+Raw!J1100+Raw!K1100+Raw!N1100</f>
        <v>108503</v>
      </c>
      <c r="F1100" s="4">
        <f t="shared" si="279"/>
        <v>18974</v>
      </c>
      <c r="G1100" s="94">
        <f t="shared" si="284"/>
        <v>184015.73520640988</v>
      </c>
      <c r="H1100" s="94">
        <f>Raw!E1100</f>
        <v>108631</v>
      </c>
      <c r="I1100" s="94">
        <f t="shared" si="281"/>
        <v>19665</v>
      </c>
      <c r="J1100" s="94">
        <f>Raw!F1100</f>
        <v>82328</v>
      </c>
      <c r="K1100" s="95">
        <f>Raw!G1100</f>
        <v>19334</v>
      </c>
      <c r="L1100" s="95">
        <f>Raw!H1100</f>
        <v>0</v>
      </c>
      <c r="M1100" s="95">
        <f>Raw!I1100+Raw!R1100</f>
        <v>106</v>
      </c>
      <c r="N1100" s="95">
        <f>Raw!M1100</f>
        <v>6257</v>
      </c>
      <c r="O1100" s="95">
        <f t="shared" si="285"/>
        <v>7349.9008731032864</v>
      </c>
      <c r="P1100" s="95">
        <f>Raw!O1100</f>
        <v>8316</v>
      </c>
      <c r="Q1100" s="113">
        <f>E1100-(Raw!L1100-Raw!P1100)</f>
        <v>7741</v>
      </c>
      <c r="R1100" s="95">
        <f>Raw!S1100+Raw!T1100</f>
        <v>1612</v>
      </c>
      <c r="S1100" s="95">
        <f>Raw!S1100/(Clean!R1100/Raw!O1100)</f>
        <v>8125.1240694789085</v>
      </c>
      <c r="T1100" s="95">
        <f>Raw!Q1100</f>
        <v>4551</v>
      </c>
      <c r="U1100" s="95">
        <f>Raw!U1100-Raw!U1101</f>
        <v>-1630</v>
      </c>
      <c r="V1100" s="95">
        <f>Raw!V1100-Raw!W1100</f>
        <v>32399</v>
      </c>
      <c r="W1100" s="95">
        <f t="shared" si="283"/>
        <v>3491</v>
      </c>
      <c r="X1100" s="95">
        <f>Raw!X1100</f>
        <v>136629</v>
      </c>
      <c r="Y1100" s="95">
        <f>Raw!Y1100</f>
        <v>27422</v>
      </c>
      <c r="Z1100" s="95">
        <f>Raw!Z1100</f>
        <v>13550</v>
      </c>
      <c r="AA1100" s="95">
        <f>Raw!AA1100</f>
        <v>-7342</v>
      </c>
    </row>
    <row r="1101" spans="1:27" ht="15" thickBot="1" x14ac:dyDescent="0.35">
      <c r="A1101" s="93">
        <v>1100</v>
      </c>
      <c r="B1101" s="93" t="s">
        <v>366</v>
      </c>
      <c r="C1101" s="93" t="s">
        <v>310</v>
      </c>
      <c r="D1101" s="93">
        <v>2013</v>
      </c>
      <c r="E1101" s="112">
        <f>Raw!E1101+Raw!J1101+Raw!K1101+Raw!N1101</f>
        <v>89529</v>
      </c>
      <c r="F1101" s="4">
        <f t="shared" si="279"/>
        <v>-91096</v>
      </c>
      <c r="G1101" s="94">
        <f t="shared" si="284"/>
        <v>184015.73520640988</v>
      </c>
      <c r="H1101" s="94">
        <f>Raw!E1101</f>
        <v>88966</v>
      </c>
      <c r="I1101" s="94">
        <f t="shared" si="281"/>
        <v>-90976</v>
      </c>
      <c r="J1101" s="94">
        <f>Raw!F1101</f>
        <v>69297</v>
      </c>
      <c r="K1101" s="95">
        <f>Raw!G1101</f>
        <v>16614</v>
      </c>
      <c r="L1101" s="95">
        <f>Raw!H1101</f>
        <v>0</v>
      </c>
      <c r="M1101" s="95">
        <f>Raw!I1101+Raw!R1101</f>
        <v>6</v>
      </c>
      <c r="N1101" s="95">
        <f>Raw!M1101</f>
        <v>2349</v>
      </c>
      <c r="O1101" s="95">
        <f t="shared" si="285"/>
        <v>7349.9008731032864</v>
      </c>
      <c r="P1101" s="95">
        <f>Raw!O1101</f>
        <v>3435</v>
      </c>
      <c r="Q1101" s="113">
        <f>E1101-(Raw!L1101-Raw!P1101)</f>
        <v>4439</v>
      </c>
      <c r="R1101" s="95">
        <f>Raw!S1101+Raw!T1101</f>
        <v>1526</v>
      </c>
      <c r="S1101" s="95">
        <f>Raw!S1101/(Clean!R1101/Raw!O1101)</f>
        <v>3315.6979030144171</v>
      </c>
      <c r="T1101" s="95">
        <f>Raw!Q1101</f>
        <v>17</v>
      </c>
      <c r="U1101" s="95">
        <f>Raw!U1101-Raw!U1102</f>
        <v>-64284</v>
      </c>
      <c r="V1101" s="95">
        <f>Raw!V1101-Raw!W1101</f>
        <v>28908</v>
      </c>
      <c r="W1101" s="95">
        <f t="shared" si="283"/>
        <v>-150023</v>
      </c>
      <c r="X1101" s="95">
        <f>Raw!X1101</f>
        <v>86360</v>
      </c>
      <c r="Y1101" s="95">
        <f>Raw!Y1101</f>
        <v>26898</v>
      </c>
      <c r="Z1101" s="95">
        <f>Raw!Z1101</f>
        <v>1612</v>
      </c>
      <c r="AA1101" s="95">
        <f>Raw!AA1101</f>
        <v>10168</v>
      </c>
    </row>
    <row r="1102" spans="1:27" ht="15" thickTop="1" x14ac:dyDescent="0.3">
      <c r="A1102" s="88">
        <v>1101</v>
      </c>
      <c r="B1102" s="88" t="s">
        <v>910</v>
      </c>
      <c r="C1102" s="88" t="s">
        <v>374</v>
      </c>
      <c r="D1102" s="88">
        <v>2023</v>
      </c>
      <c r="E1102" s="112">
        <f>Raw!E1102+Raw!J1102+Raw!K1102+Raw!N1102</f>
        <v>180625</v>
      </c>
      <c r="F1102" s="4">
        <f t="shared" si="279"/>
        <v>-2076</v>
      </c>
      <c r="G1102" s="94">
        <f t="shared" si="280"/>
        <v>39582.635008576959</v>
      </c>
      <c r="H1102" s="94">
        <f>Raw!E1102</f>
        <v>179942</v>
      </c>
      <c r="I1102" s="94">
        <f t="shared" si="281"/>
        <v>-3134</v>
      </c>
      <c r="J1102" s="94">
        <f>Raw!F1102</f>
        <v>130515</v>
      </c>
      <c r="K1102" s="95">
        <f>Raw!G1102</f>
        <v>23168</v>
      </c>
      <c r="L1102" s="95">
        <f>Raw!H1102</f>
        <v>0</v>
      </c>
      <c r="M1102" s="95">
        <f>Raw!I1102+Raw!R1102</f>
        <v>132</v>
      </c>
      <c r="N1102" s="95">
        <f>Raw!M1102</f>
        <v>-609</v>
      </c>
      <c r="O1102" s="95">
        <f t="shared" si="282"/>
        <v>6155.0732787406087</v>
      </c>
      <c r="P1102" s="95">
        <f>Raw!O1102</f>
        <v>30789</v>
      </c>
      <c r="Q1102" s="113">
        <f>E1102-(Raw!L1102-Raw!P1102)</f>
        <v>110405</v>
      </c>
      <c r="R1102" s="95">
        <f>Raw!S1102+Raw!T1102</f>
        <v>6592</v>
      </c>
      <c r="S1102" s="95">
        <f>Raw!S1102/(Clean!R1102/Raw!O1102)</f>
        <v>30789</v>
      </c>
      <c r="T1102" s="95">
        <f>Raw!Q1102</f>
        <v>24197</v>
      </c>
      <c r="U1102" s="95">
        <f>Raw!U1102-Raw!U1103</f>
        <v>17468</v>
      </c>
      <c r="V1102" s="95">
        <f>Raw!V1102-Raw!W1102</f>
        <v>178931</v>
      </c>
      <c r="W1102" s="95">
        <f t="shared" si="283"/>
        <v>10395</v>
      </c>
      <c r="X1102" s="95">
        <f>Raw!X1102</f>
        <v>250777</v>
      </c>
      <c r="Y1102" s="95">
        <f>Raw!Y1102</f>
        <v>28034</v>
      </c>
      <c r="Z1102" s="95">
        <f>Raw!Z1102</f>
        <v>0</v>
      </c>
      <c r="AA1102" s="95">
        <f>Raw!AA1102</f>
        <v>-11052</v>
      </c>
    </row>
    <row r="1103" spans="1:27" x14ac:dyDescent="0.3">
      <c r="A1103" s="85">
        <v>1102</v>
      </c>
      <c r="B1103" s="85" t="s">
        <v>910</v>
      </c>
      <c r="C1103" s="85" t="s">
        <v>374</v>
      </c>
      <c r="D1103" s="85">
        <v>2022</v>
      </c>
      <c r="E1103" s="112">
        <f>Raw!E1103+Raw!J1103+Raw!K1103+Raw!N1103</f>
        <v>182701</v>
      </c>
      <c r="F1103" s="4">
        <f t="shared" si="279"/>
        <v>45842</v>
      </c>
      <c r="G1103" s="94">
        <f t="shared" ref="G1103:G1112" si="286">G1102</f>
        <v>39582.635008576959</v>
      </c>
      <c r="H1103" s="94">
        <f>Raw!E1103</f>
        <v>183076</v>
      </c>
      <c r="I1103" s="94">
        <f t="shared" si="281"/>
        <v>45631</v>
      </c>
      <c r="J1103" s="94">
        <f>Raw!F1103</f>
        <v>139642</v>
      </c>
      <c r="K1103" s="95">
        <f>Raw!G1103</f>
        <v>23610</v>
      </c>
      <c r="L1103" s="95">
        <f>Raw!H1103</f>
        <v>0</v>
      </c>
      <c r="M1103" s="95">
        <f>Raw!I1103+Raw!R1103</f>
        <v>72</v>
      </c>
      <c r="N1103" s="95">
        <f>Raw!M1103</f>
        <v>-7010</v>
      </c>
      <c r="O1103" s="95">
        <f t="shared" ref="O1103:O1112" si="287">O1102</f>
        <v>6155.0732787406087</v>
      </c>
      <c r="P1103" s="95">
        <f>Raw!O1103</f>
        <v>26526</v>
      </c>
      <c r="Q1103" s="113">
        <f>E1103-(Raw!L1103-Raw!P1103)</f>
        <v>119090</v>
      </c>
      <c r="R1103" s="95">
        <f>Raw!S1103+Raw!T1103</f>
        <v>5187</v>
      </c>
      <c r="S1103" s="95">
        <f>Raw!S1103/(Clean!R1103/Raw!O1103)</f>
        <v>26526</v>
      </c>
      <c r="T1103" s="95">
        <f>Raw!Q1103</f>
        <v>21339</v>
      </c>
      <c r="U1103" s="95">
        <f>Raw!U1103-Raw!U1104</f>
        <v>-30928</v>
      </c>
      <c r="V1103" s="95">
        <f>Raw!V1103-Raw!W1103</f>
        <v>168536</v>
      </c>
      <c r="W1103" s="95">
        <f t="shared" si="283"/>
        <v>15189</v>
      </c>
      <c r="X1103" s="95">
        <f>Raw!X1103</f>
        <v>239092</v>
      </c>
      <c r="Y1103" s="95">
        <f>Raw!Y1103</f>
        <v>27532</v>
      </c>
      <c r="Z1103" s="95">
        <f>Raw!Z1103</f>
        <v>0</v>
      </c>
      <c r="AA1103" s="95">
        <f>Raw!AA1103</f>
        <v>58311</v>
      </c>
    </row>
    <row r="1104" spans="1:27" x14ac:dyDescent="0.3">
      <c r="A1104" s="85">
        <v>1103</v>
      </c>
      <c r="B1104" s="85" t="s">
        <v>910</v>
      </c>
      <c r="C1104" s="85" t="s">
        <v>374</v>
      </c>
      <c r="D1104" s="85">
        <v>2021</v>
      </c>
      <c r="E1104" s="112">
        <f>Raw!E1104+Raw!J1104+Raw!K1104+Raw!N1104</f>
        <v>136859</v>
      </c>
      <c r="F1104" s="4">
        <f t="shared" si="279"/>
        <v>-89042</v>
      </c>
      <c r="G1104" s="94">
        <f t="shared" si="286"/>
        <v>39582.635008576959</v>
      </c>
      <c r="H1104" s="94">
        <f>Raw!E1104</f>
        <v>137445</v>
      </c>
      <c r="I1104" s="94">
        <f t="shared" si="281"/>
        <v>-88295</v>
      </c>
      <c r="J1104" s="94">
        <f>Raw!F1104</f>
        <v>96388</v>
      </c>
      <c r="K1104" s="95">
        <f>Raw!G1104</f>
        <v>18139</v>
      </c>
      <c r="L1104" s="95">
        <f>Raw!H1104</f>
        <v>0</v>
      </c>
      <c r="M1104" s="95">
        <f>Raw!I1104+Raw!R1104</f>
        <v>51</v>
      </c>
      <c r="N1104" s="95">
        <f>Raw!M1104</f>
        <v>1528</v>
      </c>
      <c r="O1104" s="95">
        <f t="shared" si="287"/>
        <v>6155.0732787406087</v>
      </c>
      <c r="P1104" s="95">
        <f>Raw!O1104</f>
        <v>20758</v>
      </c>
      <c r="Q1104" s="113">
        <f>E1104-(Raw!L1104-Raw!P1104)</f>
        <v>68982</v>
      </c>
      <c r="R1104" s="95">
        <f>Raw!S1104+Raw!T1104</f>
        <v>3316</v>
      </c>
      <c r="S1104" s="95">
        <f>Raw!S1104/(Clean!R1104/Raw!O1104)</f>
        <v>20758</v>
      </c>
      <c r="T1104" s="95">
        <f>Raw!Q1104</f>
        <v>17442</v>
      </c>
      <c r="U1104" s="95">
        <f>Raw!U1104-Raw!U1105</f>
        <v>7687</v>
      </c>
      <c r="V1104" s="95">
        <f>Raw!V1104-Raw!W1104</f>
        <v>153347</v>
      </c>
      <c r="W1104" s="95">
        <f t="shared" si="283"/>
        <v>13393</v>
      </c>
      <c r="X1104" s="95">
        <f>Raw!X1104</f>
        <v>243511</v>
      </c>
      <c r="Y1104" s="95">
        <f>Raw!Y1104</f>
        <v>33924</v>
      </c>
      <c r="Z1104" s="95">
        <f>Raw!Z1104</f>
        <v>0</v>
      </c>
      <c r="AA1104" s="95">
        <f>Raw!AA1104</f>
        <v>80173</v>
      </c>
    </row>
    <row r="1105" spans="1:27" x14ac:dyDescent="0.3">
      <c r="A1105" s="85">
        <v>1104</v>
      </c>
      <c r="B1105" s="85" t="s">
        <v>910</v>
      </c>
      <c r="C1105" s="85" t="s">
        <v>374</v>
      </c>
      <c r="D1105" s="85">
        <v>2020</v>
      </c>
      <c r="E1105" s="112">
        <f>Raw!E1105+Raw!J1105+Raw!K1105+Raw!N1105</f>
        <v>225901</v>
      </c>
      <c r="F1105" s="4">
        <f t="shared" si="279"/>
        <v>33929</v>
      </c>
      <c r="G1105" s="94">
        <f t="shared" si="286"/>
        <v>39582.635008576959</v>
      </c>
      <c r="H1105" s="94">
        <f>Raw!E1105</f>
        <v>225740</v>
      </c>
      <c r="I1105" s="94">
        <f t="shared" si="281"/>
        <v>34735</v>
      </c>
      <c r="J1105" s="94">
        <f>Raw!F1105</f>
        <v>171206</v>
      </c>
      <c r="K1105" s="95">
        <f>Raw!G1105</f>
        <v>34717</v>
      </c>
      <c r="L1105" s="95">
        <f>Raw!H1105</f>
        <v>0</v>
      </c>
      <c r="M1105" s="95">
        <f>Raw!I1105+Raw!R1105</f>
        <v>60</v>
      </c>
      <c r="N1105" s="95">
        <f>Raw!M1105</f>
        <v>6181</v>
      </c>
      <c r="O1105" s="95">
        <f t="shared" si="287"/>
        <v>6155.0732787406087</v>
      </c>
      <c r="P1105" s="95">
        <f>Raw!O1105</f>
        <v>20342</v>
      </c>
      <c r="Q1105" s="113">
        <f>E1105-(Raw!L1105-Raw!P1105)</f>
        <v>135543</v>
      </c>
      <c r="R1105" s="95">
        <f>Raw!S1105+Raw!T1105</f>
        <v>5448</v>
      </c>
      <c r="S1105" s="95">
        <f>Raw!S1105/(Clean!R1105/Raw!O1105)</f>
        <v>20342</v>
      </c>
      <c r="T1105" s="95">
        <f>Raw!Q1105</f>
        <v>14894</v>
      </c>
      <c r="U1105" s="95">
        <f>Raw!U1105-Raw!U1106</f>
        <v>-10807</v>
      </c>
      <c r="V1105" s="95">
        <f>Raw!V1105-Raw!W1105</f>
        <v>139954</v>
      </c>
      <c r="W1105" s="95">
        <f t="shared" si="283"/>
        <v>17719</v>
      </c>
      <c r="X1105" s="95">
        <f>Raw!X1105</f>
        <v>228608</v>
      </c>
      <c r="Y1105" s="95">
        <f>Raw!Y1105</f>
        <v>42427</v>
      </c>
      <c r="Z1105" s="95">
        <f>Raw!Z1105</f>
        <v>0</v>
      </c>
      <c r="AA1105" s="95">
        <f>Raw!AA1105</f>
        <v>-13707</v>
      </c>
    </row>
    <row r="1106" spans="1:27" x14ac:dyDescent="0.3">
      <c r="A1106" s="85">
        <v>1105</v>
      </c>
      <c r="B1106" s="85" t="s">
        <v>910</v>
      </c>
      <c r="C1106" s="85" t="s">
        <v>374</v>
      </c>
      <c r="D1106" s="85">
        <v>2019</v>
      </c>
      <c r="E1106" s="112">
        <f>Raw!E1106+Raw!J1106+Raw!K1106+Raw!N1106</f>
        <v>191972</v>
      </c>
      <c r="F1106" s="4">
        <f t="shared" si="279"/>
        <v>59608</v>
      </c>
      <c r="G1106" s="94">
        <f t="shared" si="286"/>
        <v>39582.635008576959</v>
      </c>
      <c r="H1106" s="94">
        <f>Raw!E1106</f>
        <v>191005</v>
      </c>
      <c r="I1106" s="94">
        <f t="shared" si="281"/>
        <v>58766</v>
      </c>
      <c r="J1106" s="94">
        <f>Raw!F1106</f>
        <v>145713</v>
      </c>
      <c r="K1106" s="95">
        <f>Raw!G1106</f>
        <v>26987</v>
      </c>
      <c r="L1106" s="95">
        <f>Raw!H1106</f>
        <v>0</v>
      </c>
      <c r="M1106" s="95">
        <f>Raw!I1106+Raw!R1106</f>
        <v>47</v>
      </c>
      <c r="N1106" s="95">
        <f>Raw!M1106</f>
        <v>4848</v>
      </c>
      <c r="O1106" s="95">
        <f t="shared" si="287"/>
        <v>6155.0732787406087</v>
      </c>
      <c r="P1106" s="95">
        <f>Raw!O1106</f>
        <v>20965</v>
      </c>
      <c r="Q1106" s="113">
        <f>E1106-(Raw!L1106-Raw!P1106)</f>
        <v>108930</v>
      </c>
      <c r="R1106" s="95">
        <f>Raw!S1106+Raw!T1106</f>
        <v>4886</v>
      </c>
      <c r="S1106" s="95">
        <f>Raw!S1106/(Clean!R1106/Raw!O1106)</f>
        <v>20965</v>
      </c>
      <c r="T1106" s="95">
        <f>Raw!Q1106</f>
        <v>16079</v>
      </c>
      <c r="U1106" s="95">
        <f>Raw!U1106-Raw!U1107</f>
        <v>-6635</v>
      </c>
      <c r="V1106" s="95">
        <f>Raw!V1106-Raw!W1106</f>
        <v>122235</v>
      </c>
      <c r="W1106" s="95">
        <f t="shared" si="283"/>
        <v>5188</v>
      </c>
      <c r="X1106" s="95">
        <f>Raw!X1106</f>
        <v>221022</v>
      </c>
      <c r="Y1106" s="95">
        <f>Raw!Y1106</f>
        <v>47815</v>
      </c>
      <c r="Z1106" s="95">
        <f>Raw!Z1106</f>
        <v>0</v>
      </c>
      <c r="AA1106" s="95">
        <f>Raw!AA1106</f>
        <v>-5087</v>
      </c>
    </row>
    <row r="1107" spans="1:27" x14ac:dyDescent="0.3">
      <c r="A1107" s="85">
        <v>1106</v>
      </c>
      <c r="B1107" s="85" t="s">
        <v>910</v>
      </c>
      <c r="C1107" s="85" t="s">
        <v>374</v>
      </c>
      <c r="D1107" s="85">
        <v>2018</v>
      </c>
      <c r="E1107" s="112">
        <f>Raw!E1107+Raw!J1107+Raw!K1107+Raw!N1107</f>
        <v>132364</v>
      </c>
      <c r="F1107" s="4">
        <f t="shared" si="279"/>
        <v>-84764</v>
      </c>
      <c r="G1107" s="94">
        <f t="shared" si="286"/>
        <v>39582.635008576959</v>
      </c>
      <c r="H1107" s="94">
        <f>Raw!E1107</f>
        <v>132239</v>
      </c>
      <c r="I1107" s="94">
        <f t="shared" si="281"/>
        <v>-85141</v>
      </c>
      <c r="J1107" s="94">
        <f>Raw!F1107</f>
        <v>91214</v>
      </c>
      <c r="K1107" s="95">
        <f>Raw!G1107</f>
        <v>25509</v>
      </c>
      <c r="L1107" s="95">
        <f>Raw!H1107</f>
        <v>0</v>
      </c>
      <c r="M1107" s="95">
        <f>Raw!I1107+Raw!R1107</f>
        <v>41</v>
      </c>
      <c r="N1107" s="95">
        <f>Raw!M1107</f>
        <v>6940</v>
      </c>
      <c r="O1107" s="95">
        <f t="shared" si="287"/>
        <v>6155.0732787406087</v>
      </c>
      <c r="P1107" s="95">
        <f>Raw!O1107</f>
        <v>16873</v>
      </c>
      <c r="Q1107" s="113">
        <f>E1107-(Raw!L1107-Raw!P1107)</f>
        <v>57091</v>
      </c>
      <c r="R1107" s="95">
        <f>Raw!S1107+Raw!T1107</f>
        <v>3406</v>
      </c>
      <c r="S1107" s="95">
        <f>Raw!S1107/(Clean!R1107/Raw!O1107)</f>
        <v>16873</v>
      </c>
      <c r="T1107" s="95">
        <f>Raw!Q1107</f>
        <v>13467</v>
      </c>
      <c r="U1107" s="95">
        <f>Raw!U1107-Raw!U1108</f>
        <v>53392</v>
      </c>
      <c r="V1107" s="95">
        <f>Raw!V1107-Raw!W1107</f>
        <v>117047</v>
      </c>
      <c r="W1107" s="95">
        <f t="shared" si="283"/>
        <v>15637</v>
      </c>
      <c r="X1107" s="95">
        <f>Raw!X1107</f>
        <v>245170</v>
      </c>
      <c r="Y1107" s="95">
        <f>Raw!Y1107</f>
        <v>55892</v>
      </c>
      <c r="Z1107" s="95">
        <f>Raw!Z1107</f>
        <v>0</v>
      </c>
      <c r="AA1107" s="95">
        <f>Raw!AA1107</f>
        <v>-12955</v>
      </c>
    </row>
    <row r="1108" spans="1:27" x14ac:dyDescent="0.3">
      <c r="A1108" s="85">
        <v>1107</v>
      </c>
      <c r="B1108" s="85" t="s">
        <v>910</v>
      </c>
      <c r="C1108" s="85" t="s">
        <v>374</v>
      </c>
      <c r="D1108" s="85">
        <v>2017</v>
      </c>
      <c r="E1108" s="112">
        <f>Raw!E1108+Raw!J1108+Raw!K1108+Raw!N1108</f>
        <v>217128</v>
      </c>
      <c r="F1108" s="4">
        <f t="shared" si="279"/>
        <v>104131</v>
      </c>
      <c r="G1108" s="94">
        <f t="shared" si="286"/>
        <v>39582.635008576959</v>
      </c>
      <c r="H1108" s="94">
        <f>Raw!E1108</f>
        <v>217380</v>
      </c>
      <c r="I1108" s="94">
        <f t="shared" si="281"/>
        <v>107579</v>
      </c>
      <c r="J1108" s="94">
        <f>Raw!F1108</f>
        <v>185601</v>
      </c>
      <c r="K1108" s="95">
        <f>Raw!G1108</f>
        <v>19530</v>
      </c>
      <c r="L1108" s="95">
        <f>Raw!H1108</f>
        <v>0</v>
      </c>
      <c r="M1108" s="95">
        <f>Raw!I1108+Raw!R1108</f>
        <v>49</v>
      </c>
      <c r="N1108" s="95">
        <f>Raw!M1108</f>
        <v>5541</v>
      </c>
      <c r="O1108" s="95">
        <f t="shared" si="287"/>
        <v>6155.0732787406087</v>
      </c>
      <c r="P1108" s="95">
        <f>Raw!O1108</f>
        <v>12465</v>
      </c>
      <c r="Q1108" s="113">
        <f>E1108-(Raw!L1108-Raw!P1108)</f>
        <v>118348</v>
      </c>
      <c r="R1108" s="95">
        <f>Raw!S1108+Raw!T1108</f>
        <v>2787</v>
      </c>
      <c r="S1108" s="95">
        <f>Raw!S1108/(Clean!R1108/Raw!O1108)</f>
        <v>12465</v>
      </c>
      <c r="T1108" s="95">
        <f>Raw!Q1108</f>
        <v>9678</v>
      </c>
      <c r="U1108" s="95">
        <f>Raw!U1108-Raw!U1109</f>
        <v>-68314</v>
      </c>
      <c r="V1108" s="95">
        <f>Raw!V1108-Raw!W1108</f>
        <v>101410</v>
      </c>
      <c r="W1108" s="95">
        <f t="shared" si="283"/>
        <v>124</v>
      </c>
      <c r="X1108" s="95">
        <f>Raw!X1108</f>
        <v>226035</v>
      </c>
      <c r="Y1108" s="95">
        <f>Raw!Y1108</f>
        <v>64721</v>
      </c>
      <c r="Z1108" s="95">
        <f>Raw!Z1108</f>
        <v>0</v>
      </c>
      <c r="AA1108" s="95">
        <f>Raw!AA1108</f>
        <v>90479</v>
      </c>
    </row>
    <row r="1109" spans="1:27" x14ac:dyDescent="0.3">
      <c r="A1109" s="85">
        <v>1108</v>
      </c>
      <c r="B1109" s="85" t="s">
        <v>910</v>
      </c>
      <c r="C1109" s="85" t="s">
        <v>374</v>
      </c>
      <c r="D1109" s="85">
        <v>2016</v>
      </c>
      <c r="E1109" s="112">
        <f>Raw!E1109+Raw!J1109+Raw!K1109+Raw!N1109</f>
        <v>112997</v>
      </c>
      <c r="F1109" s="4">
        <f t="shared" si="279"/>
        <v>-9967</v>
      </c>
      <c r="G1109" s="94">
        <f t="shared" si="286"/>
        <v>39582.635008576959</v>
      </c>
      <c r="H1109" s="94">
        <f>Raw!E1109</f>
        <v>109801</v>
      </c>
      <c r="I1109" s="94">
        <f t="shared" si="281"/>
        <v>-13430</v>
      </c>
      <c r="J1109" s="94">
        <f>Raw!F1109</f>
        <v>90332</v>
      </c>
      <c r="K1109" s="95">
        <f>Raw!G1109</f>
        <v>11275</v>
      </c>
      <c r="L1109" s="95">
        <f>Raw!H1109</f>
        <v>0</v>
      </c>
      <c r="M1109" s="95">
        <f>Raw!I1109+Raw!R1109</f>
        <v>59</v>
      </c>
      <c r="N1109" s="95">
        <f>Raw!M1109</f>
        <v>12028</v>
      </c>
      <c r="O1109" s="95">
        <f t="shared" si="287"/>
        <v>6155.0732787406087</v>
      </c>
      <c r="P1109" s="95">
        <f>Raw!O1109</f>
        <v>11672</v>
      </c>
      <c r="Q1109" s="113">
        <f>E1109-(Raw!L1109-Raw!P1109)</f>
        <v>14476</v>
      </c>
      <c r="R1109" s="95">
        <f>Raw!S1109+Raw!T1109</f>
        <v>2437</v>
      </c>
      <c r="S1109" s="95">
        <f>Raw!S1109/(Clean!R1109/Raw!O1109)</f>
        <v>11672</v>
      </c>
      <c r="T1109" s="95">
        <f>Raw!Q1109</f>
        <v>9236</v>
      </c>
      <c r="U1109" s="95">
        <f>Raw!U1109-Raw!U1110</f>
        <v>16030</v>
      </c>
      <c r="V1109" s="95">
        <f>Raw!V1109-Raw!W1109</f>
        <v>101286</v>
      </c>
      <c r="W1109" s="95">
        <f t="shared" si="283"/>
        <v>4606</v>
      </c>
      <c r="X1109" s="95">
        <f>Raw!X1109</f>
        <v>219552</v>
      </c>
      <c r="Y1109" s="95">
        <f>Raw!Y1109</f>
        <v>73738</v>
      </c>
      <c r="Z1109" s="95">
        <f>Raw!Z1109</f>
        <v>0</v>
      </c>
      <c r="AA1109" s="95">
        <f>Raw!AA1109</f>
        <v>9997</v>
      </c>
    </row>
    <row r="1110" spans="1:27" x14ac:dyDescent="0.3">
      <c r="A1110" s="85">
        <v>1109</v>
      </c>
      <c r="B1110" s="85" t="s">
        <v>910</v>
      </c>
      <c r="C1110" s="85" t="s">
        <v>374</v>
      </c>
      <c r="D1110" s="85">
        <v>2015</v>
      </c>
      <c r="E1110" s="112">
        <f>Raw!E1110+Raw!J1110+Raw!K1110+Raw!N1110</f>
        <v>122964</v>
      </c>
      <c r="F1110" s="4">
        <f t="shared" si="279"/>
        <v>-33575</v>
      </c>
      <c r="G1110" s="94">
        <f t="shared" si="286"/>
        <v>39582.635008576959</v>
      </c>
      <c r="H1110" s="94">
        <f>Raw!E1110</f>
        <v>123231</v>
      </c>
      <c r="I1110" s="94">
        <f t="shared" si="281"/>
        <v>-30657</v>
      </c>
      <c r="J1110" s="94">
        <f>Raw!F1110</f>
        <v>92380</v>
      </c>
      <c r="K1110" s="95">
        <f>Raw!G1110</f>
        <v>17834</v>
      </c>
      <c r="L1110" s="95">
        <f>Raw!H1110</f>
        <v>0</v>
      </c>
      <c r="M1110" s="95">
        <f>Raw!I1110+Raw!R1110</f>
        <v>78</v>
      </c>
      <c r="N1110" s="95">
        <f>Raw!M1110</f>
        <v>12823</v>
      </c>
      <c r="O1110" s="95">
        <f t="shared" si="287"/>
        <v>6155.0732787406087</v>
      </c>
      <c r="P1110" s="95">
        <f>Raw!O1110</f>
        <v>14379</v>
      </c>
      <c r="Q1110" s="113">
        <f>E1110-(Raw!L1110-Raw!P1110)</f>
        <v>52001</v>
      </c>
      <c r="R1110" s="95">
        <f>Raw!S1110+Raw!T1110</f>
        <v>2304</v>
      </c>
      <c r="S1110" s="95">
        <f>Raw!S1110/(Clean!R1110/Raw!O1110)</f>
        <v>14379.000000000002</v>
      </c>
      <c r="T1110" s="95">
        <f>Raw!Q1110</f>
        <v>12074</v>
      </c>
      <c r="U1110" s="95">
        <f>Raw!U1110-Raw!U1111</f>
        <v>-2052</v>
      </c>
      <c r="V1110" s="95">
        <f>Raw!V1110-Raw!W1110</f>
        <v>96680</v>
      </c>
      <c r="W1110" s="95">
        <f t="shared" si="283"/>
        <v>-14784</v>
      </c>
      <c r="X1110" s="95">
        <f>Raw!X1110</f>
        <v>237774</v>
      </c>
      <c r="Y1110" s="95">
        <f>Raw!Y1110</f>
        <v>82314</v>
      </c>
      <c r="Z1110" s="95">
        <f>Raw!Z1110</f>
        <v>0</v>
      </c>
      <c r="AA1110" s="95">
        <f>Raw!AA1110</f>
        <v>33150</v>
      </c>
    </row>
    <row r="1111" spans="1:27" x14ac:dyDescent="0.3">
      <c r="A1111" s="85">
        <v>1110</v>
      </c>
      <c r="B1111" s="85" t="s">
        <v>910</v>
      </c>
      <c r="C1111" s="85" t="s">
        <v>374</v>
      </c>
      <c r="D1111" s="85">
        <v>2014</v>
      </c>
      <c r="E1111" s="112">
        <f>Raw!E1111+Raw!J1111+Raw!K1111+Raw!N1111</f>
        <v>156539</v>
      </c>
      <c r="F1111" s="4">
        <f t="shared" si="279"/>
        <v>-216044</v>
      </c>
      <c r="G1111" s="94">
        <f t="shared" si="286"/>
        <v>39582.635008576959</v>
      </c>
      <c r="H1111" s="94">
        <f>Raw!E1111</f>
        <v>153888</v>
      </c>
      <c r="I1111" s="94">
        <f t="shared" si="281"/>
        <v>-218695</v>
      </c>
      <c r="J1111" s="94">
        <f>Raw!F1111</f>
        <v>107041</v>
      </c>
      <c r="K1111" s="95">
        <f>Raw!G1111</f>
        <v>23902</v>
      </c>
      <c r="L1111" s="95">
        <f>Raw!H1111</f>
        <v>0</v>
      </c>
      <c r="M1111" s="95">
        <f>Raw!I1111+Raw!R1111</f>
        <v>0</v>
      </c>
      <c r="N1111" s="95">
        <f>Raw!M1111</f>
        <v>11192</v>
      </c>
      <c r="O1111" s="95">
        <f t="shared" si="287"/>
        <v>6155.0732787406087</v>
      </c>
      <c r="P1111" s="95">
        <f>Raw!O1111</f>
        <v>26494</v>
      </c>
      <c r="Q1111" s="113">
        <f>E1111-(Raw!L1111-Raw!P1111)</f>
        <v>113184</v>
      </c>
      <c r="R1111" s="95">
        <f>Raw!S1111+Raw!T1111</f>
        <v>5430</v>
      </c>
      <c r="S1111" s="95">
        <f>Raw!S1111/(Clean!R1111/Raw!O1111)</f>
        <v>26494</v>
      </c>
      <c r="T1111" s="95">
        <f>Raw!Q1111</f>
        <v>21064</v>
      </c>
      <c r="U1111" s="95">
        <f>Raw!U1111-Raw!U1112</f>
        <v>40057</v>
      </c>
      <c r="V1111" s="95">
        <f>Raw!V1111-Raw!W1111</f>
        <v>111464</v>
      </c>
      <c r="W1111" s="95">
        <f t="shared" si="283"/>
        <v>17570</v>
      </c>
      <c r="X1111" s="95">
        <f>Raw!X1111</f>
        <v>256703</v>
      </c>
      <c r="Y1111" s="95">
        <f>Raw!Y1111</f>
        <v>93278</v>
      </c>
      <c r="Z1111" s="95">
        <f>Raw!Z1111</f>
        <v>0</v>
      </c>
      <c r="AA1111" s="95">
        <f>Raw!AA1111</f>
        <v>-17674</v>
      </c>
    </row>
    <row r="1112" spans="1:27" ht="15" thickBot="1" x14ac:dyDescent="0.35">
      <c r="A1112" s="93">
        <v>1111</v>
      </c>
      <c r="B1112" s="93" t="s">
        <v>910</v>
      </c>
      <c r="C1112" s="93" t="s">
        <v>374</v>
      </c>
      <c r="D1112" s="93">
        <v>2013</v>
      </c>
      <c r="E1112" s="112">
        <f>Raw!E1112+Raw!J1112+Raw!K1112+Raw!N1112</f>
        <v>372583</v>
      </c>
      <c r="F1112" s="4">
        <f t="shared" si="279"/>
        <v>-4443084758</v>
      </c>
      <c r="G1112" s="94">
        <f t="shared" si="286"/>
        <v>39582.635008576959</v>
      </c>
      <c r="H1112" s="94">
        <f>Raw!E1112</f>
        <v>372583</v>
      </c>
      <c r="I1112" s="94">
        <f t="shared" si="281"/>
        <v>-4438750050</v>
      </c>
      <c r="J1112" s="94">
        <f>Raw!F1112</f>
        <v>228781</v>
      </c>
      <c r="K1112" s="95">
        <f>Raw!G1112</f>
        <v>48314</v>
      </c>
      <c r="L1112" s="95">
        <f>Raw!H1112</f>
        <v>0</v>
      </c>
      <c r="M1112" s="95">
        <f>Raw!I1112+Raw!R1112</f>
        <v>0</v>
      </c>
      <c r="N1112" s="95">
        <f>Raw!M1112</f>
        <v>9985</v>
      </c>
      <c r="O1112" s="95">
        <f t="shared" si="287"/>
        <v>6155.0732787406087</v>
      </c>
      <c r="P1112" s="95">
        <f>Raw!O1112</f>
        <v>98804</v>
      </c>
      <c r="Q1112" s="113">
        <f>E1112-(Raw!L1112-Raw!P1112)</f>
        <v>350032</v>
      </c>
      <c r="R1112" s="95">
        <f>Raw!S1112+Raw!T1112</f>
        <v>18783</v>
      </c>
      <c r="S1112" s="95">
        <f>Raw!S1112/(Clean!R1112/Raw!O1112)</f>
        <v>98804</v>
      </c>
      <c r="T1112" s="95">
        <f>Raw!Q1112</f>
        <v>80021</v>
      </c>
      <c r="U1112" s="95">
        <f>Raw!U1112-Raw!U1113</f>
        <v>-2346737583</v>
      </c>
      <c r="V1112" s="95">
        <f>Raw!V1112-Raw!W1112</f>
        <v>93894</v>
      </c>
      <c r="W1112" s="95">
        <f t="shared" si="283"/>
        <v>-847396917</v>
      </c>
      <c r="X1112" s="95">
        <f>Raw!X1112</f>
        <v>272812</v>
      </c>
      <c r="Y1112" s="95">
        <f>Raw!Y1112</f>
        <v>106588</v>
      </c>
      <c r="Z1112" s="95">
        <f>Raw!Z1112</f>
        <v>0</v>
      </c>
      <c r="AA1112" s="95">
        <f>Raw!AA1112</f>
        <v>80466</v>
      </c>
    </row>
    <row r="1113" spans="1:27" ht="15" thickTop="1" x14ac:dyDescent="0.3">
      <c r="A1113" s="88">
        <v>1112</v>
      </c>
      <c r="B1113" s="88" t="s">
        <v>910</v>
      </c>
      <c r="C1113" s="88" t="s">
        <v>1400</v>
      </c>
      <c r="D1113" s="88">
        <v>2023</v>
      </c>
      <c r="E1113" s="112">
        <f>Raw!E1113+Raw!J1113+Raw!K1113+Raw!N1113</f>
        <v>4443457341</v>
      </c>
      <c r="F1113" s="4">
        <f t="shared" si="279"/>
        <v>-460162864</v>
      </c>
      <c r="G1113" s="94">
        <f t="shared" si="280"/>
        <v>817605504.66644275</v>
      </c>
      <c r="H1113" s="94">
        <f>Raw!E1113</f>
        <v>4439122633</v>
      </c>
      <c r="I1113" s="94">
        <f t="shared" si="281"/>
        <v>-457524407</v>
      </c>
      <c r="J1113" s="94">
        <f>Raw!F1113</f>
        <v>3991672291</v>
      </c>
      <c r="K1113" s="95">
        <f>Raw!G1113</f>
        <v>259415874</v>
      </c>
      <c r="L1113" s="95">
        <f>Raw!H1113</f>
        <v>0</v>
      </c>
      <c r="M1113" s="95">
        <f>Raw!I1113+Raw!R1113</f>
        <v>10350463</v>
      </c>
      <c r="N1113" s="95">
        <f>Raw!M1113</f>
        <v>53114150</v>
      </c>
      <c r="O1113" s="95">
        <f t="shared" si="282"/>
        <v>323910938.85110503</v>
      </c>
      <c r="P1113" s="95">
        <f>Raw!O1113</f>
        <v>64497035</v>
      </c>
      <c r="Q1113" s="113">
        <f>E1113-(Raw!L1113-Raw!P1113)</f>
        <v>82754248</v>
      </c>
      <c r="R1113" s="95">
        <f>Raw!S1113+Raw!T1113</f>
        <v>25305390</v>
      </c>
      <c r="S1113" s="95">
        <f>Raw!S1113/(Clean!R1113/Raw!O1113)</f>
        <v>52391353.670524344</v>
      </c>
      <c r="T1113" s="95">
        <f>Raw!Q1113</f>
        <v>39191645</v>
      </c>
      <c r="U1113" s="95">
        <f>Raw!U1113-Raw!U1114</f>
        <v>13498924</v>
      </c>
      <c r="V1113" s="95">
        <f>Raw!V1113-Raw!W1113</f>
        <v>847490811</v>
      </c>
      <c r="W1113" s="95">
        <f t="shared" si="283"/>
        <v>9898886</v>
      </c>
      <c r="X1113" s="95">
        <f>Raw!X1113</f>
        <v>5112670123</v>
      </c>
      <c r="Y1113" s="95">
        <f>Raw!Y1113</f>
        <v>1603511776</v>
      </c>
      <c r="Z1113" s="95">
        <f>Raw!Z1113</f>
        <v>1928573317</v>
      </c>
      <c r="AA1113" s="95">
        <f>Raw!AA1113</f>
        <v>-81705979</v>
      </c>
    </row>
    <row r="1114" spans="1:27" x14ac:dyDescent="0.3">
      <c r="A1114" s="85">
        <v>1113</v>
      </c>
      <c r="B1114" s="85" t="s">
        <v>910</v>
      </c>
      <c r="C1114" s="85" t="s">
        <v>1400</v>
      </c>
      <c r="D1114" s="85">
        <v>2022</v>
      </c>
      <c r="E1114" s="112">
        <f>Raw!E1114+Raw!J1114+Raw!K1114+Raw!N1114</f>
        <v>4903620205</v>
      </c>
      <c r="F1114" s="4">
        <f t="shared" si="279"/>
        <v>1433819915</v>
      </c>
      <c r="G1114" s="94">
        <f t="shared" ref="G1114:G1123" si="288">G1113</f>
        <v>817605504.66644275</v>
      </c>
      <c r="H1114" s="94">
        <f>Raw!E1114</f>
        <v>4896647040</v>
      </c>
      <c r="I1114" s="94">
        <f t="shared" si="281"/>
        <v>1402720719</v>
      </c>
      <c r="J1114" s="94">
        <f>Raw!F1114</f>
        <v>3561104728</v>
      </c>
      <c r="K1114" s="95">
        <f>Raw!G1114</f>
        <v>468949423</v>
      </c>
      <c r="L1114" s="95">
        <f>Raw!H1114</f>
        <v>0</v>
      </c>
      <c r="M1114" s="95">
        <f>Raw!I1114+Raw!R1114</f>
        <v>8082061</v>
      </c>
      <c r="N1114" s="95">
        <f>Raw!M1114</f>
        <v>762049453</v>
      </c>
      <c r="O1114" s="95">
        <f t="shared" ref="O1114:O1123" si="289">O1113</f>
        <v>323910938.85110503</v>
      </c>
      <c r="P1114" s="95">
        <f>Raw!O1114</f>
        <v>773715940</v>
      </c>
      <c r="Q1114" s="113">
        <f>E1114-(Raw!L1114-Raw!P1114)</f>
        <v>868993324</v>
      </c>
      <c r="R1114" s="95">
        <f>Raw!S1114+Raw!T1114</f>
        <v>99970706</v>
      </c>
      <c r="S1114" s="95">
        <f>Raw!S1114/(Clean!R1114/Raw!O1114)</f>
        <v>886294699.44502962</v>
      </c>
      <c r="T1114" s="95">
        <f>Raw!Q1114</f>
        <v>673745234</v>
      </c>
      <c r="U1114" s="95">
        <f>Raw!U1114-Raw!U1115</f>
        <v>553689413</v>
      </c>
      <c r="V1114" s="95">
        <f>Raw!V1114-Raw!W1114</f>
        <v>837591925</v>
      </c>
      <c r="W1114" s="95">
        <f t="shared" si="283"/>
        <v>257564491</v>
      </c>
      <c r="X1114" s="95">
        <f>Raw!X1114</f>
        <v>5467653138</v>
      </c>
      <c r="Y1114" s="95">
        <f>Raw!Y1114</f>
        <v>1646094583</v>
      </c>
      <c r="Z1114" s="95">
        <f>Raw!Z1114</f>
        <v>1922041208</v>
      </c>
      <c r="AA1114" s="95">
        <f>Raw!AA1114</f>
        <v>265607743</v>
      </c>
    </row>
    <row r="1115" spans="1:27" x14ac:dyDescent="0.3">
      <c r="A1115" s="85">
        <v>1114</v>
      </c>
      <c r="B1115" s="85" t="s">
        <v>910</v>
      </c>
      <c r="C1115" s="85" t="s">
        <v>1400</v>
      </c>
      <c r="D1115" s="85">
        <v>2021</v>
      </c>
      <c r="E1115" s="112">
        <f>Raw!E1115+Raw!J1115+Raw!K1115+Raw!N1115</f>
        <v>3469800290</v>
      </c>
      <c r="F1115" s="4">
        <f t="shared" si="279"/>
        <v>39505675</v>
      </c>
      <c r="G1115" s="94">
        <f t="shared" si="288"/>
        <v>817605504.66644275</v>
      </c>
      <c r="H1115" s="94">
        <f>Raw!E1115</f>
        <v>3493926321</v>
      </c>
      <c r="I1115" s="94">
        <f t="shared" si="281"/>
        <v>55261961</v>
      </c>
      <c r="J1115" s="94">
        <f>Raw!F1115</f>
        <v>2940612856</v>
      </c>
      <c r="K1115" s="95">
        <f>Raw!G1115</f>
        <v>335716819</v>
      </c>
      <c r="L1115" s="95">
        <f>Raw!H1115</f>
        <v>0</v>
      </c>
      <c r="M1115" s="95">
        <f>Raw!I1115+Raw!R1115</f>
        <v>4599646</v>
      </c>
      <c r="N1115" s="95">
        <f>Raw!M1115</f>
        <v>149235683</v>
      </c>
      <c r="O1115" s="95">
        <f t="shared" si="289"/>
        <v>323910938.85110503</v>
      </c>
      <c r="P1115" s="95">
        <f>Raw!O1115</f>
        <v>151441364</v>
      </c>
      <c r="Q1115" s="113">
        <f>E1115-(Raw!L1115-Raw!P1115)</f>
        <v>147811818</v>
      </c>
      <c r="R1115" s="95">
        <f>Raw!S1115+Raw!T1115</f>
        <v>22702167</v>
      </c>
      <c r="S1115" s="95">
        <f>Raw!S1115/(Clean!R1115/Raw!O1115)</f>
        <v>140112489.92840657</v>
      </c>
      <c r="T1115" s="95">
        <f>Raw!Q1115</f>
        <v>128739198</v>
      </c>
      <c r="U1115" s="95">
        <f>Raw!U1115-Raw!U1116</f>
        <v>-120657010</v>
      </c>
      <c r="V1115" s="95">
        <f>Raw!V1115-Raw!W1115</f>
        <v>580027434</v>
      </c>
      <c r="W1115" s="95">
        <f t="shared" si="283"/>
        <v>135211562</v>
      </c>
      <c r="X1115" s="95">
        <f>Raw!X1115</f>
        <v>4887179841</v>
      </c>
      <c r="Y1115" s="95">
        <f>Raw!Y1115</f>
        <v>1580440104</v>
      </c>
      <c r="Z1115" s="95">
        <f>Raw!Z1115</f>
        <v>2047771778</v>
      </c>
      <c r="AA1115" s="95">
        <f>Raw!AA1115</f>
        <v>250469449</v>
      </c>
    </row>
    <row r="1116" spans="1:27" x14ac:dyDescent="0.3">
      <c r="A1116" s="85">
        <v>1115</v>
      </c>
      <c r="B1116" s="85" t="s">
        <v>910</v>
      </c>
      <c r="C1116" s="85" t="s">
        <v>1400</v>
      </c>
      <c r="D1116" s="85">
        <v>2020</v>
      </c>
      <c r="E1116" s="112">
        <f>Raw!E1116+Raw!J1116+Raw!K1116+Raw!N1116</f>
        <v>3430294615</v>
      </c>
      <c r="F1116" s="4">
        <f t="shared" si="279"/>
        <v>-1029625311</v>
      </c>
      <c r="G1116" s="94">
        <f t="shared" si="288"/>
        <v>817605504.66644275</v>
      </c>
      <c r="H1116" s="94">
        <f>Raw!E1116</f>
        <v>3438664360</v>
      </c>
      <c r="I1116" s="94">
        <f t="shared" si="281"/>
        <v>-1042202107</v>
      </c>
      <c r="J1116" s="94">
        <f>Raw!F1116</f>
        <v>2953993102</v>
      </c>
      <c r="K1116" s="95">
        <f>Raw!G1116</f>
        <v>240017921</v>
      </c>
      <c r="L1116" s="95">
        <f>Raw!H1116</f>
        <v>0</v>
      </c>
      <c r="M1116" s="95">
        <f>Raw!I1116+Raw!R1116</f>
        <v>4817901</v>
      </c>
      <c r="N1116" s="95">
        <f>Raw!M1116</f>
        <v>215772790</v>
      </c>
      <c r="O1116" s="95">
        <f t="shared" si="289"/>
        <v>323910938.85110503</v>
      </c>
      <c r="P1116" s="95">
        <f>Raw!O1116</f>
        <v>239631842</v>
      </c>
      <c r="Q1116" s="113">
        <f>E1116-(Raw!L1116-Raw!P1116)</f>
        <v>244864597</v>
      </c>
      <c r="R1116" s="95">
        <f>Raw!S1116+Raw!T1116</f>
        <v>37461552</v>
      </c>
      <c r="S1116" s="95">
        <f>Raw!S1116/(Clean!R1116/Raw!O1116)</f>
        <v>249859149.656039</v>
      </c>
      <c r="T1116" s="95">
        <f>Raw!Q1116</f>
        <v>202170291</v>
      </c>
      <c r="U1116" s="95">
        <f>Raw!U1116-Raw!U1117</f>
        <v>316865059</v>
      </c>
      <c r="V1116" s="95">
        <f>Raw!V1116-Raw!W1116</f>
        <v>444815872</v>
      </c>
      <c r="W1116" s="95">
        <f t="shared" si="283"/>
        <v>-517407089</v>
      </c>
      <c r="X1116" s="95">
        <f>Raw!X1116</f>
        <v>4834079659</v>
      </c>
      <c r="Y1116" s="95">
        <f>Raw!Y1116</f>
        <v>1555758001</v>
      </c>
      <c r="Z1116" s="95">
        <f>Raw!Z1116</f>
        <v>1840503120</v>
      </c>
      <c r="AA1116" s="95">
        <f>Raw!AA1116</f>
        <v>-29531665</v>
      </c>
    </row>
    <row r="1117" spans="1:27" x14ac:dyDescent="0.3">
      <c r="A1117" s="85">
        <v>1116</v>
      </c>
      <c r="B1117" s="85" t="s">
        <v>910</v>
      </c>
      <c r="C1117" s="85" t="s">
        <v>1400</v>
      </c>
      <c r="D1117" s="85">
        <v>2019</v>
      </c>
      <c r="E1117" s="112">
        <f>Raw!E1117+Raw!J1117+Raw!K1117+Raw!N1117</f>
        <v>4459919926</v>
      </c>
      <c r="F1117" s="4">
        <f t="shared" si="279"/>
        <v>379917937</v>
      </c>
      <c r="G1117" s="94">
        <f t="shared" si="288"/>
        <v>817605504.66644275</v>
      </c>
      <c r="H1117" s="94">
        <f>Raw!E1117</f>
        <v>4480866467</v>
      </c>
      <c r="I1117" s="94">
        <f t="shared" si="281"/>
        <v>362877074</v>
      </c>
      <c r="J1117" s="94">
        <f>Raw!F1117</f>
        <v>3438294142</v>
      </c>
      <c r="K1117" s="95">
        <f>Raw!G1117</f>
        <v>235589197</v>
      </c>
      <c r="L1117" s="95">
        <f>Raw!H1117</f>
        <v>0</v>
      </c>
      <c r="M1117" s="95">
        <f>Raw!I1117+Raw!R1117</f>
        <v>4691216</v>
      </c>
      <c r="N1117" s="95">
        <f>Raw!M1117</f>
        <v>796988702</v>
      </c>
      <c r="O1117" s="95">
        <f t="shared" si="289"/>
        <v>323910938.85110503</v>
      </c>
      <c r="P1117" s="95">
        <f>Raw!O1117</f>
        <v>830504027</v>
      </c>
      <c r="Q1117" s="113">
        <f>E1117-(Raw!L1117-Raw!P1117)</f>
        <v>902501815</v>
      </c>
      <c r="R1117" s="95">
        <f>Raw!S1117+Raw!T1117</f>
        <v>126459653</v>
      </c>
      <c r="S1117" s="95">
        <f>Raw!S1117/(Clean!R1117/Raw!O1117)</f>
        <v>836414636.48348475</v>
      </c>
      <c r="T1117" s="95">
        <f>Raw!Q1117</f>
        <v>704044374</v>
      </c>
      <c r="U1117" s="95">
        <f>Raw!U1117-Raw!U1118</f>
        <v>621160025</v>
      </c>
      <c r="V1117" s="95">
        <f>Raw!V1117-Raw!W1117</f>
        <v>962222961</v>
      </c>
      <c r="W1117" s="95">
        <f t="shared" si="283"/>
        <v>439665003</v>
      </c>
      <c r="X1117" s="95">
        <f>Raw!X1117</f>
        <v>4134597620</v>
      </c>
      <c r="Y1117" s="95">
        <f>Raw!Y1117</f>
        <v>972752971</v>
      </c>
      <c r="Z1117" s="95">
        <f>Raw!Z1117</f>
        <v>1315305187</v>
      </c>
      <c r="AA1117" s="95">
        <f>Raw!AA1117</f>
        <v>327793927</v>
      </c>
    </row>
    <row r="1118" spans="1:27" x14ac:dyDescent="0.3">
      <c r="A1118" s="85">
        <v>1117</v>
      </c>
      <c r="B1118" s="85" t="s">
        <v>910</v>
      </c>
      <c r="C1118" s="85" t="s">
        <v>1400</v>
      </c>
      <c r="D1118" s="85">
        <v>2018</v>
      </c>
      <c r="E1118" s="112">
        <f>Raw!E1118+Raw!J1118+Raw!K1118+Raw!N1118</f>
        <v>4080001989</v>
      </c>
      <c r="F1118" s="4">
        <f t="shared" si="279"/>
        <v>1102550794</v>
      </c>
      <c r="G1118" s="94">
        <f t="shared" si="288"/>
        <v>817605504.66644275</v>
      </c>
      <c r="H1118" s="94">
        <f>Raw!E1118</f>
        <v>4117989393</v>
      </c>
      <c r="I1118" s="94">
        <f t="shared" si="281"/>
        <v>1168848834</v>
      </c>
      <c r="J1118" s="94">
        <f>Raw!F1118</f>
        <v>3255566717</v>
      </c>
      <c r="K1118" s="95">
        <f>Raw!G1118</f>
        <v>168224405</v>
      </c>
      <c r="L1118" s="95">
        <f>Raw!H1118</f>
        <v>0</v>
      </c>
      <c r="M1118" s="95">
        <f>Raw!I1118+Raw!R1118</f>
        <v>3990766</v>
      </c>
      <c r="N1118" s="95">
        <f>Raw!M1118</f>
        <v>689591377</v>
      </c>
      <c r="O1118" s="95">
        <f t="shared" si="289"/>
        <v>323910938.85110503</v>
      </c>
      <c r="P1118" s="95">
        <f>Raw!O1118</f>
        <v>690149565</v>
      </c>
      <c r="Q1118" s="113">
        <f>E1118-(Raw!L1118-Raw!P1118)</f>
        <v>737586134</v>
      </c>
      <c r="R1118" s="95">
        <f>Raw!S1118+Raw!T1118</f>
        <v>85982161</v>
      </c>
      <c r="S1118" s="95">
        <f>Raw!S1118/(Clean!R1118/Raw!O1118)</f>
        <v>687663307.09170258</v>
      </c>
      <c r="T1118" s="95">
        <f>Raw!Q1118</f>
        <v>600000710</v>
      </c>
      <c r="U1118" s="95">
        <f>Raw!U1118-Raw!U1119</f>
        <v>88423473</v>
      </c>
      <c r="V1118" s="95">
        <f>Raw!V1118-Raw!W1118</f>
        <v>522557958</v>
      </c>
      <c r="W1118" s="95">
        <f t="shared" si="283"/>
        <v>437771387</v>
      </c>
      <c r="X1118" s="95">
        <f>Raw!X1118</f>
        <v>3425068629</v>
      </c>
      <c r="Y1118" s="95">
        <f>Raw!Y1118</f>
        <v>644645223</v>
      </c>
      <c r="Z1118" s="95">
        <f>Raw!Z1118</f>
        <v>1260655642</v>
      </c>
      <c r="AA1118" s="95">
        <f>Raw!AA1118</f>
        <v>721030554</v>
      </c>
    </row>
    <row r="1119" spans="1:27" x14ac:dyDescent="0.3">
      <c r="A1119" s="85">
        <v>1118</v>
      </c>
      <c r="B1119" s="85" t="s">
        <v>910</v>
      </c>
      <c r="C1119" s="85" t="s">
        <v>1400</v>
      </c>
      <c r="D1119" s="85">
        <v>2017</v>
      </c>
      <c r="E1119" s="112">
        <f>Raw!E1119+Raw!J1119+Raw!K1119+Raw!N1119</f>
        <v>2977451195</v>
      </c>
      <c r="F1119" s="4">
        <f t="shared" si="279"/>
        <v>53478065</v>
      </c>
      <c r="G1119" s="94">
        <f t="shared" si="288"/>
        <v>817605504.66644275</v>
      </c>
      <c r="H1119" s="94">
        <f>Raw!E1119</f>
        <v>2949140559</v>
      </c>
      <c r="I1119" s="94">
        <f t="shared" si="281"/>
        <v>124615192</v>
      </c>
      <c r="J1119" s="94">
        <f>Raw!F1119</f>
        <v>2516690403</v>
      </c>
      <c r="K1119" s="95">
        <f>Raw!G1119</f>
        <v>183814924</v>
      </c>
      <c r="L1119" s="95">
        <f>Raw!H1119</f>
        <v>0</v>
      </c>
      <c r="M1119" s="95">
        <f>Raw!I1119+Raw!R1119</f>
        <v>3850468</v>
      </c>
      <c r="N1119" s="95">
        <f>Raw!M1119</f>
        <v>164271162</v>
      </c>
      <c r="O1119" s="95">
        <f t="shared" si="289"/>
        <v>323910938.85110503</v>
      </c>
      <c r="P1119" s="95">
        <f>Raw!O1119</f>
        <v>166606254</v>
      </c>
      <c r="Q1119" s="113">
        <f>E1119-(Raw!L1119-Raw!P1119)</f>
        <v>215188880</v>
      </c>
      <c r="R1119" s="95">
        <f>Raw!S1119+Raw!T1119</f>
        <v>22607082</v>
      </c>
      <c r="S1119" s="95">
        <f>Raw!S1119/(Clean!R1119/Raw!O1119)</f>
        <v>170547173.67846626</v>
      </c>
      <c r="T1119" s="95">
        <f>Raw!Q1119</f>
        <v>142366562</v>
      </c>
      <c r="U1119" s="95">
        <f>Raw!U1119-Raw!U1120</f>
        <v>-321270822</v>
      </c>
      <c r="V1119" s="95">
        <f>Raw!V1119-Raw!W1119</f>
        <v>84786571</v>
      </c>
      <c r="W1119" s="95">
        <f t="shared" si="283"/>
        <v>-336357315</v>
      </c>
      <c r="X1119" s="95">
        <f>Raw!X1119</f>
        <v>2702314772</v>
      </c>
      <c r="Y1119" s="95">
        <f>Raw!Y1119</f>
        <v>341502260</v>
      </c>
      <c r="Z1119" s="95">
        <f>Raw!Z1119</f>
        <v>1101310028</v>
      </c>
      <c r="AA1119" s="95">
        <f>Raw!AA1119</f>
        <v>745734806</v>
      </c>
    </row>
    <row r="1120" spans="1:27" x14ac:dyDescent="0.3">
      <c r="A1120" s="85">
        <v>1119</v>
      </c>
      <c r="B1120" s="85" t="s">
        <v>910</v>
      </c>
      <c r="C1120" s="85" t="s">
        <v>1400</v>
      </c>
      <c r="D1120" s="85">
        <v>2016</v>
      </c>
      <c r="E1120" s="112">
        <f>Raw!E1120+Raw!J1120+Raw!K1120+Raw!N1120</f>
        <v>2923973130</v>
      </c>
      <c r="F1120" s="4">
        <f t="shared" si="279"/>
        <v>348918528</v>
      </c>
      <c r="G1120" s="94">
        <f t="shared" si="288"/>
        <v>817605504.66644275</v>
      </c>
      <c r="H1120" s="94">
        <f>Raw!E1120</f>
        <v>2824525367</v>
      </c>
      <c r="I1120" s="94">
        <f t="shared" si="281"/>
        <v>330102227</v>
      </c>
      <c r="J1120" s="94">
        <f>Raw!F1120</f>
        <v>2463126958</v>
      </c>
      <c r="K1120" s="95">
        <f>Raw!G1120</f>
        <v>268691025</v>
      </c>
      <c r="L1120" s="95">
        <f>Raw!H1120</f>
        <v>0</v>
      </c>
      <c r="M1120" s="95">
        <f>Raw!I1120+Raw!R1120</f>
        <v>4168740</v>
      </c>
      <c r="N1120" s="95">
        <f>Raw!M1120</f>
        <v>30450635</v>
      </c>
      <c r="O1120" s="95">
        <f t="shared" si="289"/>
        <v>323910938.85110503</v>
      </c>
      <c r="P1120" s="95">
        <f>Raw!O1120</f>
        <v>28838566</v>
      </c>
      <c r="Q1120" s="113">
        <f>E1120-(Raw!L1120-Raw!P1120)</f>
        <v>145304553</v>
      </c>
      <c r="R1120" s="95">
        <f>Raw!S1120+Raw!T1120</f>
        <v>15406155</v>
      </c>
      <c r="S1120" s="95">
        <f>Raw!S1120/(Clean!R1120/Raw!O1120)</f>
        <v>27659277.814206727</v>
      </c>
      <c r="T1120" s="95">
        <f>Raw!Q1120</f>
        <v>19442613</v>
      </c>
      <c r="U1120" s="95">
        <f>Raw!U1120-Raw!U1121</f>
        <v>-107312856</v>
      </c>
      <c r="V1120" s="95">
        <f>Raw!V1120-Raw!W1120</f>
        <v>421143886</v>
      </c>
      <c r="W1120" s="95">
        <f t="shared" si="283"/>
        <v>236392188</v>
      </c>
      <c r="X1120" s="95">
        <f>Raw!X1120</f>
        <v>3017825875</v>
      </c>
      <c r="Y1120" s="95">
        <f>Raw!Y1120</f>
        <v>404384074</v>
      </c>
      <c r="Z1120" s="95">
        <f>Raw!Z1120</f>
        <v>1383852656</v>
      </c>
      <c r="AA1120" s="95">
        <f>Raw!AA1120</f>
        <v>264168488</v>
      </c>
    </row>
    <row r="1121" spans="1:27" x14ac:dyDescent="0.3">
      <c r="A1121" s="85">
        <v>1120</v>
      </c>
      <c r="B1121" s="85" t="s">
        <v>910</v>
      </c>
      <c r="C1121" s="85" t="s">
        <v>1400</v>
      </c>
      <c r="D1121" s="85">
        <v>2015</v>
      </c>
      <c r="E1121" s="112">
        <f>Raw!E1121+Raw!J1121+Raw!K1121+Raw!N1121</f>
        <v>2575054602</v>
      </c>
      <c r="F1121" s="4">
        <f t="shared" si="279"/>
        <v>-191372100</v>
      </c>
      <c r="G1121" s="94">
        <f t="shared" si="288"/>
        <v>817605504.66644275</v>
      </c>
      <c r="H1121" s="94">
        <f>Raw!E1121</f>
        <v>2494423140</v>
      </c>
      <c r="I1121" s="94">
        <f t="shared" si="281"/>
        <v>-275320088</v>
      </c>
      <c r="J1121" s="94">
        <f>Raw!F1121</f>
        <v>2111826263</v>
      </c>
      <c r="K1121" s="95">
        <f>Raw!G1121</f>
        <v>229086948</v>
      </c>
      <c r="L1121" s="95">
        <f>Raw!H1121</f>
        <v>0</v>
      </c>
      <c r="M1121" s="95">
        <f>Raw!I1121+Raw!R1121</f>
        <v>2117690</v>
      </c>
      <c r="N1121" s="95">
        <f>Raw!M1121</f>
        <v>-2549775</v>
      </c>
      <c r="O1121" s="95">
        <f t="shared" si="289"/>
        <v>323910938.85110503</v>
      </c>
      <c r="P1121" s="95">
        <f>Raw!O1121</f>
        <v>5149680</v>
      </c>
      <c r="Q1121" s="113">
        <f>E1121-(Raw!L1121-Raw!P1121)</f>
        <v>81640512</v>
      </c>
      <c r="R1121" s="95">
        <f>Raw!S1121+Raw!T1121</f>
        <v>3558825</v>
      </c>
      <c r="S1121" s="95">
        <f>Raw!S1121/(Clean!R1121/Raw!O1121)</f>
        <v>5735721.8537017135</v>
      </c>
      <c r="T1121" s="95">
        <f>Raw!Q1121</f>
        <v>1523862</v>
      </c>
      <c r="U1121" s="95">
        <f>Raw!U1121-Raw!U1122</f>
        <v>154831963</v>
      </c>
      <c r="V1121" s="95">
        <f>Raw!V1121-Raw!W1121</f>
        <v>184751698</v>
      </c>
      <c r="W1121" s="95">
        <f t="shared" si="283"/>
        <v>130291764</v>
      </c>
      <c r="X1121" s="95">
        <f>Raw!X1121</f>
        <v>3274071895</v>
      </c>
      <c r="Y1121" s="95">
        <f>Raw!Y1121</f>
        <v>375899903</v>
      </c>
      <c r="Z1121" s="95">
        <f>Raw!Z1121</f>
        <v>1641957784</v>
      </c>
      <c r="AA1121" s="95">
        <f>Raw!AA1121</f>
        <v>51784426</v>
      </c>
    </row>
    <row r="1122" spans="1:27" x14ac:dyDescent="0.3">
      <c r="A1122" s="85">
        <v>1121</v>
      </c>
      <c r="B1122" s="85" t="s">
        <v>910</v>
      </c>
      <c r="C1122" s="85" t="s">
        <v>1400</v>
      </c>
      <c r="D1122" s="85">
        <v>2014</v>
      </c>
      <c r="E1122" s="112">
        <f>Raw!E1122+Raw!J1122+Raw!K1122+Raw!N1122</f>
        <v>2766426702</v>
      </c>
      <c r="F1122" s="4">
        <f t="shared" si="279"/>
        <v>223016892</v>
      </c>
      <c r="G1122" s="94">
        <f t="shared" si="288"/>
        <v>817605504.66644275</v>
      </c>
      <c r="H1122" s="94">
        <f>Raw!E1122</f>
        <v>2769743228</v>
      </c>
      <c r="I1122" s="94">
        <f t="shared" si="281"/>
        <v>210533207</v>
      </c>
      <c r="J1122" s="94">
        <f>Raw!F1122</f>
        <v>2349241515</v>
      </c>
      <c r="K1122" s="95">
        <f>Raw!G1122</f>
        <v>303425775</v>
      </c>
      <c r="L1122" s="95">
        <f>Raw!H1122</f>
        <v>0</v>
      </c>
      <c r="M1122" s="95">
        <f>Raw!I1122+Raw!R1122</f>
        <v>3063854</v>
      </c>
      <c r="N1122" s="95">
        <f>Raw!M1122</f>
        <v>56443534</v>
      </c>
      <c r="O1122" s="95">
        <f t="shared" si="289"/>
        <v>323910938.85110503</v>
      </c>
      <c r="P1122" s="95">
        <f>Raw!O1122</f>
        <v>61552252</v>
      </c>
      <c r="Q1122" s="113">
        <f>E1122-(Raw!L1122-Raw!P1122)</f>
        <v>53373024</v>
      </c>
      <c r="R1122" s="95">
        <f>Raw!S1122+Raw!T1122</f>
        <v>246015</v>
      </c>
      <c r="S1122" s="95">
        <f>Raw!S1122/(Clean!R1122/Raw!O1122)</f>
        <v>58362238.330101818</v>
      </c>
      <c r="T1122" s="95">
        <f>Raw!Q1122</f>
        <v>61359577</v>
      </c>
      <c r="U1122" s="95">
        <f>Raw!U1122-Raw!U1123</f>
        <v>270300629</v>
      </c>
      <c r="V1122" s="95">
        <f>Raw!V1122-Raw!W1122</f>
        <v>54459934</v>
      </c>
      <c r="W1122" s="95">
        <f t="shared" si="283"/>
        <v>-164375505</v>
      </c>
      <c r="X1122" s="95">
        <f>Raw!X1122</f>
        <v>3326865042</v>
      </c>
      <c r="Y1122" s="95">
        <f>Raw!Y1122</f>
        <v>466044119</v>
      </c>
      <c r="Z1122" s="95">
        <f>Raw!Z1122</f>
        <v>1477170248</v>
      </c>
      <c r="AA1122" s="95">
        <f>Raw!AA1122</f>
        <v>1891695</v>
      </c>
    </row>
    <row r="1123" spans="1:27" ht="15" thickBot="1" x14ac:dyDescent="0.35">
      <c r="A1123" s="93">
        <v>1122</v>
      </c>
      <c r="B1123" s="93" t="s">
        <v>910</v>
      </c>
      <c r="C1123" s="93" t="s">
        <v>1400</v>
      </c>
      <c r="D1123" s="93">
        <v>2013</v>
      </c>
      <c r="E1123" s="112">
        <f>Raw!E1123+Raw!J1123+Raw!K1123+Raw!N1123</f>
        <v>2543409810</v>
      </c>
      <c r="F1123" s="4">
        <f t="shared" si="279"/>
        <v>2538364886</v>
      </c>
      <c r="G1123" s="94">
        <f t="shared" si="288"/>
        <v>817605504.66644275</v>
      </c>
      <c r="H1123" s="94">
        <f>Raw!E1123</f>
        <v>2559210021</v>
      </c>
      <c r="I1123" s="94">
        <f t="shared" si="281"/>
        <v>2554053037</v>
      </c>
      <c r="J1123" s="94">
        <f>Raw!F1123</f>
        <v>2210432592</v>
      </c>
      <c r="K1123" s="95">
        <f>Raw!G1123</f>
        <v>288670330</v>
      </c>
      <c r="L1123" s="95">
        <f>Raw!H1123</f>
        <v>0</v>
      </c>
      <c r="M1123" s="95">
        <f>Raw!I1123+Raw!R1123</f>
        <v>4808020</v>
      </c>
      <c r="N1123" s="95">
        <f>Raw!M1123</f>
        <v>5068916</v>
      </c>
      <c r="O1123" s="95">
        <f t="shared" si="289"/>
        <v>323910938.85110503</v>
      </c>
      <c r="P1123" s="95">
        <f>Raw!O1123</f>
        <v>6807525</v>
      </c>
      <c r="Q1123" s="113">
        <f>E1123-(Raw!L1123-Raw!P1123)</f>
        <v>-10226279</v>
      </c>
      <c r="R1123" s="95">
        <f>Raw!S1123+Raw!T1123</f>
        <v>505015</v>
      </c>
      <c r="S1123" s="95">
        <f>Raw!S1123/(Clean!R1123/Raw!O1123)</f>
        <v>10012358.655931011</v>
      </c>
      <c r="T1123" s="95">
        <f>Raw!Q1123</f>
        <v>6742574</v>
      </c>
      <c r="U1123" s="95">
        <f>Raw!U1123-Raw!U1124</f>
        <v>876905762</v>
      </c>
      <c r="V1123" s="95">
        <f>Raw!V1123-Raw!W1123</f>
        <v>218835439</v>
      </c>
      <c r="W1123" s="95">
        <f t="shared" si="283"/>
        <v>216787689</v>
      </c>
      <c r="X1123" s="95">
        <f>Raw!X1123</f>
        <v>2811238705</v>
      </c>
      <c r="Y1123" s="95">
        <f>Raw!Y1123</f>
        <v>488814773</v>
      </c>
      <c r="Z1123" s="95">
        <f>Raw!Z1123</f>
        <v>1164610719</v>
      </c>
      <c r="AA1123" s="95">
        <f>Raw!AA1123</f>
        <v>-107290238</v>
      </c>
    </row>
    <row r="1124" spans="1:27" ht="15" thickTop="1" x14ac:dyDescent="0.3">
      <c r="A1124" s="88">
        <v>1123</v>
      </c>
      <c r="B1124" s="88" t="s">
        <v>910</v>
      </c>
      <c r="C1124" s="88" t="s">
        <v>384</v>
      </c>
      <c r="D1124" s="88">
        <v>2023</v>
      </c>
      <c r="E1124" s="112">
        <f>Raw!E1124+Raw!J1124+Raw!K1124+Raw!N1124</f>
        <v>5044924</v>
      </c>
      <c r="F1124" s="4">
        <f t="shared" si="279"/>
        <v>-717600</v>
      </c>
      <c r="G1124" s="94">
        <f t="shared" si="280"/>
        <v>1032705.8430956998</v>
      </c>
      <c r="H1124" s="94">
        <f>Raw!E1124</f>
        <v>5156984</v>
      </c>
      <c r="I1124" s="94">
        <f t="shared" si="281"/>
        <v>-651360</v>
      </c>
      <c r="J1124" s="94">
        <f>Raw!F1124</f>
        <v>3040564</v>
      </c>
      <c r="K1124" s="95">
        <f>Raw!G1124</f>
        <v>779833</v>
      </c>
      <c r="L1124" s="95">
        <f>Raw!H1124</f>
        <v>7634</v>
      </c>
      <c r="M1124" s="95">
        <f>Raw!I1124+Raw!R1124</f>
        <v>4627</v>
      </c>
      <c r="N1124" s="95">
        <f>Raw!M1124</f>
        <v>1301297</v>
      </c>
      <c r="O1124" s="95">
        <f t="shared" si="282"/>
        <v>278296.62493669521</v>
      </c>
      <c r="P1124" s="95">
        <f>Raw!O1124</f>
        <v>1307183</v>
      </c>
      <c r="Q1124" s="113">
        <f>E1124-(Raw!L1124-Raw!P1124)</f>
        <v>1455414</v>
      </c>
      <c r="R1124" s="95">
        <f>Raw!S1124+Raw!T1124</f>
        <v>266177</v>
      </c>
      <c r="S1124" s="95">
        <f>Raw!S1124/(Clean!R1124/Raw!O1124)</f>
        <v>1334635.2327999789</v>
      </c>
      <c r="T1124" s="95">
        <f>Raw!Q1124</f>
        <v>1041006</v>
      </c>
      <c r="U1124" s="95">
        <f>Raw!U1124-Raw!U1125</f>
        <v>-212622</v>
      </c>
      <c r="V1124" s="95">
        <f>Raw!V1124-Raw!W1124</f>
        <v>2047750</v>
      </c>
      <c r="W1124" s="95">
        <f t="shared" si="283"/>
        <v>236076</v>
      </c>
      <c r="X1124" s="95">
        <f>Raw!X1124</f>
        <v>3255001</v>
      </c>
      <c r="Y1124" s="95">
        <f>Raw!Y1124</f>
        <v>292304</v>
      </c>
      <c r="Z1124" s="95">
        <f>Raw!Z1124</f>
        <v>55170</v>
      </c>
      <c r="AA1124" s="95">
        <f>Raw!AA1124</f>
        <v>1602839</v>
      </c>
    </row>
    <row r="1125" spans="1:27" x14ac:dyDescent="0.3">
      <c r="A1125" s="85">
        <v>1124</v>
      </c>
      <c r="B1125" s="85" t="s">
        <v>910</v>
      </c>
      <c r="C1125" s="85" t="s">
        <v>384</v>
      </c>
      <c r="D1125" s="85">
        <v>2022</v>
      </c>
      <c r="E1125" s="112">
        <f>Raw!E1125+Raw!J1125+Raw!K1125+Raw!N1125</f>
        <v>5762524</v>
      </c>
      <c r="F1125" s="4">
        <f t="shared" si="279"/>
        <v>1261790</v>
      </c>
      <c r="G1125" s="94">
        <f t="shared" ref="G1125:G1134" si="290">G1124</f>
        <v>1032705.8430956998</v>
      </c>
      <c r="H1125" s="94">
        <f>Raw!E1125</f>
        <v>5808344</v>
      </c>
      <c r="I1125" s="94">
        <f t="shared" si="281"/>
        <v>1255587</v>
      </c>
      <c r="J1125" s="94">
        <f>Raw!F1125</f>
        <v>4200684</v>
      </c>
      <c r="K1125" s="95">
        <f>Raw!G1125</f>
        <v>627753</v>
      </c>
      <c r="L1125" s="95">
        <f>Raw!H1125</f>
        <v>7627</v>
      </c>
      <c r="M1125" s="95">
        <f>Raw!I1125+Raw!R1125</f>
        <v>6653</v>
      </c>
      <c r="N1125" s="95">
        <f>Raw!M1125</f>
        <v>868083</v>
      </c>
      <c r="O1125" s="95">
        <f t="shared" ref="O1125:O1134" si="291">O1124</f>
        <v>278296.62493669521</v>
      </c>
      <c r="P1125" s="95">
        <f>Raw!O1125</f>
        <v>871342</v>
      </c>
      <c r="Q1125" s="113">
        <f>E1125-(Raw!L1125-Raw!P1125)</f>
        <v>999337</v>
      </c>
      <c r="R1125" s="95">
        <f>Raw!S1125+Raw!T1125</f>
        <v>177074</v>
      </c>
      <c r="S1125" s="95">
        <f>Raw!S1125/(Clean!R1125/Raw!O1125)</f>
        <v>870756.42731287482</v>
      </c>
      <c r="T1125" s="95">
        <f>Raw!Q1125</f>
        <v>694269</v>
      </c>
      <c r="U1125" s="95">
        <f>Raw!U1125-Raw!U1126</f>
        <v>-42041</v>
      </c>
      <c r="V1125" s="95">
        <f>Raw!V1125-Raw!W1125</f>
        <v>1811674</v>
      </c>
      <c r="W1125" s="95">
        <f t="shared" si="283"/>
        <v>326335</v>
      </c>
      <c r="X1125" s="95">
        <f>Raw!X1125</f>
        <v>3044792</v>
      </c>
      <c r="Y1125" s="95">
        <f>Raw!Y1125</f>
        <v>385620</v>
      </c>
      <c r="Z1125" s="95">
        <f>Raw!Z1125</f>
        <v>55160</v>
      </c>
      <c r="AA1125" s="95">
        <f>Raw!AA1125</f>
        <v>799141</v>
      </c>
    </row>
    <row r="1126" spans="1:27" x14ac:dyDescent="0.3">
      <c r="A1126" s="85">
        <v>1125</v>
      </c>
      <c r="B1126" s="85" t="s">
        <v>910</v>
      </c>
      <c r="C1126" s="85" t="s">
        <v>384</v>
      </c>
      <c r="D1126" s="85">
        <v>2021</v>
      </c>
      <c r="E1126" s="112">
        <f>Raw!E1126+Raw!J1126+Raw!K1126+Raw!N1126</f>
        <v>4500734</v>
      </c>
      <c r="F1126" s="4">
        <f t="shared" si="279"/>
        <v>-107364</v>
      </c>
      <c r="G1126" s="94">
        <f t="shared" si="290"/>
        <v>1032705.8430956998</v>
      </c>
      <c r="H1126" s="94">
        <f>Raw!E1126</f>
        <v>4552757</v>
      </c>
      <c r="I1126" s="94">
        <f t="shared" si="281"/>
        <v>-132883</v>
      </c>
      <c r="J1126" s="94">
        <f>Raw!F1126</f>
        <v>3848838</v>
      </c>
      <c r="K1126" s="95">
        <f>Raw!G1126</f>
        <v>361414</v>
      </c>
      <c r="L1126" s="95">
        <f>Raw!H1126</f>
        <v>3580</v>
      </c>
      <c r="M1126" s="95">
        <f>Raw!I1126+Raw!R1126</f>
        <v>12621</v>
      </c>
      <c r="N1126" s="95">
        <f>Raw!M1126</f>
        <v>265719</v>
      </c>
      <c r="O1126" s="95">
        <f t="shared" si="291"/>
        <v>278296.62493669521</v>
      </c>
      <c r="P1126" s="95">
        <f>Raw!O1126</f>
        <v>268201</v>
      </c>
      <c r="Q1126" s="113">
        <f>E1126-(Raw!L1126-Raw!P1126)</f>
        <v>267520</v>
      </c>
      <c r="R1126" s="95">
        <f>Raw!S1126+Raw!T1126</f>
        <v>53824</v>
      </c>
      <c r="S1126" s="95">
        <f>Raw!S1126/(Clean!R1126/Raw!O1126)</f>
        <v>239892.99834646253</v>
      </c>
      <c r="T1126" s="95">
        <f>Raw!Q1126</f>
        <v>214377</v>
      </c>
      <c r="U1126" s="95">
        <f>Raw!U1126-Raw!U1127</f>
        <v>222409</v>
      </c>
      <c r="V1126" s="95">
        <f>Raw!V1126-Raw!W1126</f>
        <v>1485339</v>
      </c>
      <c r="W1126" s="95">
        <f t="shared" si="283"/>
        <v>-115802</v>
      </c>
      <c r="X1126" s="95">
        <f>Raw!X1126</f>
        <v>2838021</v>
      </c>
      <c r="Y1126" s="95">
        <f>Raw!Y1126</f>
        <v>393083</v>
      </c>
      <c r="Z1126" s="95">
        <f>Raw!Z1126</f>
        <v>57274</v>
      </c>
      <c r="AA1126" s="95">
        <f>Raw!AA1126</f>
        <v>-30689</v>
      </c>
    </row>
    <row r="1127" spans="1:27" x14ac:dyDescent="0.3">
      <c r="A1127" s="85">
        <v>1126</v>
      </c>
      <c r="B1127" s="85" t="s">
        <v>910</v>
      </c>
      <c r="C1127" s="85" t="s">
        <v>384</v>
      </c>
      <c r="D1127" s="85">
        <v>2020</v>
      </c>
      <c r="E1127" s="112">
        <f>Raw!E1127+Raw!J1127+Raw!K1127+Raw!N1127</f>
        <v>4608098</v>
      </c>
      <c r="F1127" s="4">
        <f t="shared" si="279"/>
        <v>307573</v>
      </c>
      <c r="G1127" s="94">
        <f t="shared" si="290"/>
        <v>1032705.8430956998</v>
      </c>
      <c r="H1127" s="94">
        <f>Raw!E1127</f>
        <v>4685640</v>
      </c>
      <c r="I1127" s="94">
        <f t="shared" si="281"/>
        <v>348301</v>
      </c>
      <c r="J1127" s="94">
        <f>Raw!F1127</f>
        <v>3438659</v>
      </c>
      <c r="K1127" s="95">
        <f>Raw!G1127</f>
        <v>537858</v>
      </c>
      <c r="L1127" s="95">
        <f>Raw!H1127</f>
        <v>7851</v>
      </c>
      <c r="M1127" s="95">
        <f>Raw!I1127+Raw!R1127</f>
        <v>19584</v>
      </c>
      <c r="N1127" s="95">
        <f>Raw!M1127</f>
        <v>654247</v>
      </c>
      <c r="O1127" s="95">
        <f t="shared" si="291"/>
        <v>278296.62493669521</v>
      </c>
      <c r="P1127" s="95">
        <f>Raw!O1127</f>
        <v>656540</v>
      </c>
      <c r="Q1127" s="113">
        <f>E1127-(Raw!L1127-Raw!P1127)</f>
        <v>710659</v>
      </c>
      <c r="R1127" s="95">
        <f>Raw!S1127+Raw!T1127</f>
        <v>133954</v>
      </c>
      <c r="S1127" s="95">
        <f>Raw!S1127/(Clean!R1127/Raw!O1127)</f>
        <v>626230.76429221965</v>
      </c>
      <c r="T1127" s="95">
        <f>Raw!Q1127</f>
        <v>522586</v>
      </c>
      <c r="U1127" s="95">
        <f>Raw!U1127-Raw!U1128</f>
        <v>-57400</v>
      </c>
      <c r="V1127" s="95">
        <f>Raw!V1127-Raw!W1127</f>
        <v>1601141</v>
      </c>
      <c r="W1127" s="95">
        <f t="shared" si="283"/>
        <v>456874</v>
      </c>
      <c r="X1127" s="95">
        <f>Raw!X1127</f>
        <v>3022746</v>
      </c>
      <c r="Y1127" s="95">
        <f>Raw!Y1127</f>
        <v>501130</v>
      </c>
      <c r="Z1127" s="95">
        <f>Raw!Z1127</f>
        <v>55310</v>
      </c>
      <c r="AA1127" s="95">
        <f>Raw!AA1127</f>
        <v>918578</v>
      </c>
    </row>
    <row r="1128" spans="1:27" x14ac:dyDescent="0.3">
      <c r="A1128" s="85">
        <v>1127</v>
      </c>
      <c r="B1128" s="85" t="s">
        <v>910</v>
      </c>
      <c r="C1128" s="85" t="s">
        <v>384</v>
      </c>
      <c r="D1128" s="85">
        <v>2019</v>
      </c>
      <c r="E1128" s="112">
        <f>Raw!E1128+Raw!J1128+Raw!K1128+Raw!N1128</f>
        <v>4300525</v>
      </c>
      <c r="F1128" s="4">
        <f t="shared" si="279"/>
        <v>405645</v>
      </c>
      <c r="G1128" s="94">
        <f t="shared" si="290"/>
        <v>1032705.8430956998</v>
      </c>
      <c r="H1128" s="94">
        <f>Raw!E1128</f>
        <v>4337339</v>
      </c>
      <c r="I1128" s="94">
        <f t="shared" si="281"/>
        <v>417702</v>
      </c>
      <c r="J1128" s="94">
        <f>Raw!F1128</f>
        <v>3349335</v>
      </c>
      <c r="K1128" s="95">
        <f>Raw!G1128</f>
        <v>196810</v>
      </c>
      <c r="L1128" s="95">
        <f>Raw!H1128</f>
        <v>0</v>
      </c>
      <c r="M1128" s="95">
        <f>Raw!I1128+Raw!R1128</f>
        <v>201072</v>
      </c>
      <c r="N1128" s="95">
        <f>Raw!M1128</f>
        <v>528596</v>
      </c>
      <c r="O1128" s="95">
        <f t="shared" si="291"/>
        <v>278296.62493669521</v>
      </c>
      <c r="P1128" s="95">
        <f>Raw!O1128</f>
        <v>529277</v>
      </c>
      <c r="Q1128" s="113">
        <f>E1128-(Raw!L1128-Raw!P1128)</f>
        <v>598292</v>
      </c>
      <c r="R1128" s="95">
        <f>Raw!S1128+Raw!T1128</f>
        <v>106512</v>
      </c>
      <c r="S1128" s="95">
        <f>Raw!S1128/(Clean!R1128/Raw!O1128)</f>
        <v>544865.30881966348</v>
      </c>
      <c r="T1128" s="95">
        <f>Raw!Q1128</f>
        <v>422766</v>
      </c>
      <c r="U1128" s="95">
        <f>Raw!U1128-Raw!U1129</f>
        <v>-113459</v>
      </c>
      <c r="V1128" s="95">
        <f>Raw!V1128-Raw!W1128</f>
        <v>1144267</v>
      </c>
      <c r="W1128" s="95">
        <f t="shared" si="283"/>
        <v>-303875</v>
      </c>
      <c r="X1128" s="95">
        <f>Raw!X1128</f>
        <v>2849907</v>
      </c>
      <c r="Y1128" s="95">
        <f>Raw!Y1128</f>
        <v>648970</v>
      </c>
      <c r="Z1128" s="95">
        <f>Raw!Z1128</f>
        <v>55770</v>
      </c>
      <c r="AA1128" s="95">
        <f>Raw!AA1128</f>
        <v>963764</v>
      </c>
    </row>
    <row r="1129" spans="1:27" x14ac:dyDescent="0.3">
      <c r="A1129" s="85">
        <v>1128</v>
      </c>
      <c r="B1129" s="85" t="s">
        <v>910</v>
      </c>
      <c r="C1129" s="85" t="s">
        <v>384</v>
      </c>
      <c r="D1129" s="85">
        <v>2018</v>
      </c>
      <c r="E1129" s="112">
        <f>Raw!E1129+Raw!J1129+Raw!K1129+Raw!N1129</f>
        <v>3894880</v>
      </c>
      <c r="F1129" s="4">
        <f t="shared" si="279"/>
        <v>101470</v>
      </c>
      <c r="G1129" s="94">
        <f t="shared" si="290"/>
        <v>1032705.8430956998</v>
      </c>
      <c r="H1129" s="94">
        <f>Raw!E1129</f>
        <v>3919637</v>
      </c>
      <c r="I1129" s="94">
        <f t="shared" si="281"/>
        <v>94978</v>
      </c>
      <c r="J1129" s="94">
        <f>Raw!F1129</f>
        <v>3047591</v>
      </c>
      <c r="K1129" s="95">
        <f>Raw!G1129</f>
        <v>255914</v>
      </c>
      <c r="L1129" s="95">
        <f>Raw!H1129</f>
        <v>0</v>
      </c>
      <c r="M1129" s="95">
        <f>Raw!I1129+Raw!R1129</f>
        <v>17741</v>
      </c>
      <c r="N1129" s="95">
        <f>Raw!M1129</f>
        <v>529053</v>
      </c>
      <c r="O1129" s="95">
        <f t="shared" si="291"/>
        <v>278296.62493669521</v>
      </c>
      <c r="P1129" s="95">
        <f>Raw!O1129</f>
        <v>529921</v>
      </c>
      <c r="Q1129" s="113">
        <f>E1129-(Raw!L1129-Raw!P1129)</f>
        <v>606606</v>
      </c>
      <c r="R1129" s="95">
        <f>Raw!S1129+Raw!T1129</f>
        <v>102310</v>
      </c>
      <c r="S1129" s="95">
        <f>Raw!S1129/(Clean!R1129/Raw!O1129)</f>
        <v>464627.43997654191</v>
      </c>
      <c r="T1129" s="95">
        <f>Raw!Q1129</f>
        <v>427610</v>
      </c>
      <c r="U1129" s="95">
        <f>Raw!U1129-Raw!U1130</f>
        <v>182633</v>
      </c>
      <c r="V1129" s="95">
        <f>Raw!V1129-Raw!W1129</f>
        <v>1448142</v>
      </c>
      <c r="W1129" s="95">
        <f t="shared" si="283"/>
        <v>105163</v>
      </c>
      <c r="X1129" s="95">
        <f>Raw!X1129</f>
        <v>2812199</v>
      </c>
      <c r="Y1129" s="95">
        <f>Raw!Y1129</f>
        <v>611658</v>
      </c>
      <c r="Z1129" s="95">
        <f>Raw!Z1129</f>
        <v>58625</v>
      </c>
      <c r="AA1129" s="95">
        <f>Raw!AA1129</f>
        <v>122928</v>
      </c>
    </row>
    <row r="1130" spans="1:27" x14ac:dyDescent="0.3">
      <c r="A1130" s="85">
        <v>1129</v>
      </c>
      <c r="B1130" s="85" t="s">
        <v>910</v>
      </c>
      <c r="C1130" s="85" t="s">
        <v>384</v>
      </c>
      <c r="D1130" s="85">
        <v>2017</v>
      </c>
      <c r="E1130" s="112">
        <f>Raw!E1130+Raw!J1130+Raw!K1130+Raw!N1130</f>
        <v>3793410</v>
      </c>
      <c r="F1130" s="4">
        <f t="shared" si="279"/>
        <v>528316</v>
      </c>
      <c r="G1130" s="94">
        <f t="shared" si="290"/>
        <v>1032705.8430956998</v>
      </c>
      <c r="H1130" s="94">
        <f>Raw!E1130</f>
        <v>3824659</v>
      </c>
      <c r="I1130" s="94">
        <f t="shared" si="281"/>
        <v>515915</v>
      </c>
      <c r="J1130" s="94">
        <f>Raw!F1130</f>
        <v>2901884</v>
      </c>
      <c r="K1130" s="95">
        <f>Raw!G1130</f>
        <v>256291</v>
      </c>
      <c r="L1130" s="95">
        <f>Raw!H1130</f>
        <v>0</v>
      </c>
      <c r="M1130" s="95">
        <f>Raw!I1130+Raw!R1130</f>
        <v>9465</v>
      </c>
      <c r="N1130" s="95">
        <f>Raw!M1130</f>
        <v>589814</v>
      </c>
      <c r="O1130" s="95">
        <f t="shared" si="291"/>
        <v>278296.62493669521</v>
      </c>
      <c r="P1130" s="95">
        <f>Raw!O1130</f>
        <v>582957</v>
      </c>
      <c r="Q1130" s="113">
        <f>E1130-(Raw!L1130-Raw!P1130)</f>
        <v>676827</v>
      </c>
      <c r="R1130" s="95">
        <f>Raw!S1130+Raw!T1130</f>
        <v>118261</v>
      </c>
      <c r="S1130" s="95">
        <f>Raw!S1130/(Clean!R1130/Raw!O1130)</f>
        <v>714409.58638942672</v>
      </c>
      <c r="T1130" s="95">
        <f>Raw!Q1130</f>
        <v>464695</v>
      </c>
      <c r="U1130" s="95">
        <f>Raw!U1130-Raw!U1131</f>
        <v>-86860</v>
      </c>
      <c r="V1130" s="95">
        <f>Raw!V1130-Raw!W1130</f>
        <v>1342979</v>
      </c>
      <c r="W1130" s="95">
        <f t="shared" si="283"/>
        <v>-249417</v>
      </c>
      <c r="X1130" s="95">
        <f>Raw!X1130</f>
        <v>2823124</v>
      </c>
      <c r="Y1130" s="95">
        <f>Raw!Y1130</f>
        <v>687799</v>
      </c>
      <c r="Z1130" s="95">
        <f>Raw!Z1130</f>
        <v>61312</v>
      </c>
      <c r="AA1130" s="95">
        <f>Raw!AA1130</f>
        <v>741595</v>
      </c>
    </row>
    <row r="1131" spans="1:27" x14ac:dyDescent="0.3">
      <c r="A1131" s="85">
        <v>1130</v>
      </c>
      <c r="B1131" s="85" t="s">
        <v>910</v>
      </c>
      <c r="C1131" s="85" t="s">
        <v>384</v>
      </c>
      <c r="D1131" s="85">
        <v>2016</v>
      </c>
      <c r="E1131" s="112">
        <f>Raw!E1131+Raw!J1131+Raw!K1131+Raw!N1131</f>
        <v>3265094</v>
      </c>
      <c r="F1131" s="4">
        <f t="shared" si="279"/>
        <v>496156</v>
      </c>
      <c r="G1131" s="94">
        <f t="shared" si="290"/>
        <v>1032705.8430956998</v>
      </c>
      <c r="H1131" s="94">
        <f>Raw!E1131</f>
        <v>3308744</v>
      </c>
      <c r="I1131" s="94">
        <f t="shared" si="281"/>
        <v>517130</v>
      </c>
      <c r="J1131" s="94">
        <f>Raw!F1131</f>
        <v>2248176</v>
      </c>
      <c r="K1131" s="95">
        <f>Raw!G1131</f>
        <v>278279</v>
      </c>
      <c r="L1131" s="95">
        <f>Raw!H1131</f>
        <v>0</v>
      </c>
      <c r="M1131" s="95">
        <f>Raw!I1131+Raw!R1131</f>
        <v>3925</v>
      </c>
      <c r="N1131" s="95">
        <f>Raw!M1131</f>
        <v>783650</v>
      </c>
      <c r="O1131" s="95">
        <f t="shared" si="291"/>
        <v>278296.62493669521</v>
      </c>
      <c r="P1131" s="95">
        <f>Raw!O1131</f>
        <v>783985</v>
      </c>
      <c r="Q1131" s="113">
        <f>E1131-(Raw!L1131-Raw!P1131)</f>
        <v>896581</v>
      </c>
      <c r="R1131" s="95">
        <f>Raw!S1131+Raw!T1131</f>
        <v>156580</v>
      </c>
      <c r="S1131" s="95">
        <f>Raw!S1131/(Clean!R1131/Raw!O1131)</f>
        <v>668615.33356750535</v>
      </c>
      <c r="T1131" s="95">
        <f>Raw!Q1131</f>
        <v>627404</v>
      </c>
      <c r="U1131" s="95">
        <f>Raw!U1131-Raw!U1132</f>
        <v>139016</v>
      </c>
      <c r="V1131" s="95">
        <f>Raw!V1131-Raw!W1131</f>
        <v>1592396</v>
      </c>
      <c r="W1131" s="95">
        <f t="shared" si="283"/>
        <v>128775</v>
      </c>
      <c r="X1131" s="95">
        <f>Raw!X1131</f>
        <v>2891075</v>
      </c>
      <c r="Y1131" s="95">
        <f>Raw!Y1131</f>
        <v>375443</v>
      </c>
      <c r="Z1131" s="95">
        <f>Raw!Z1131</f>
        <v>105992</v>
      </c>
      <c r="AA1131" s="95">
        <f>Raw!AA1131</f>
        <v>406775</v>
      </c>
    </row>
    <row r="1132" spans="1:27" x14ac:dyDescent="0.3">
      <c r="A1132" s="85">
        <v>1131</v>
      </c>
      <c r="B1132" s="85" t="s">
        <v>910</v>
      </c>
      <c r="C1132" s="85" t="s">
        <v>384</v>
      </c>
      <c r="D1132" s="85">
        <v>2015</v>
      </c>
      <c r="E1132" s="112">
        <f>Raw!E1132+Raw!J1132+Raw!K1132+Raw!N1132</f>
        <v>2768938</v>
      </c>
      <c r="F1132" s="4">
        <f t="shared" si="279"/>
        <v>378495</v>
      </c>
      <c r="G1132" s="94">
        <f t="shared" si="290"/>
        <v>1032705.8430956998</v>
      </c>
      <c r="H1132" s="94">
        <f>Raw!E1132</f>
        <v>2791614</v>
      </c>
      <c r="I1132" s="94">
        <f t="shared" si="281"/>
        <v>376061</v>
      </c>
      <c r="J1132" s="94">
        <f>Raw!F1132</f>
        <v>1901884</v>
      </c>
      <c r="K1132" s="95">
        <f>Raw!G1132</f>
        <v>217475</v>
      </c>
      <c r="L1132" s="95">
        <f>Raw!H1132</f>
        <v>0</v>
      </c>
      <c r="M1132" s="95">
        <f>Raw!I1132+Raw!R1132</f>
        <v>5308</v>
      </c>
      <c r="N1132" s="95">
        <f>Raw!M1132</f>
        <v>663148</v>
      </c>
      <c r="O1132" s="95">
        <f t="shared" si="291"/>
        <v>278296.62493669521</v>
      </c>
      <c r="P1132" s="95">
        <f>Raw!O1132</f>
        <v>665122</v>
      </c>
      <c r="Q1132" s="113">
        <f>E1132-(Raw!L1132-Raw!P1132)</f>
        <v>786694</v>
      </c>
      <c r="R1132" s="95">
        <f>Raw!S1132+Raw!T1132</f>
        <v>146221</v>
      </c>
      <c r="S1132" s="95">
        <f>Raw!S1132/(Clean!R1132/Raw!O1132)</f>
        <v>768674.17328564299</v>
      </c>
      <c r="T1132" s="95">
        <f>Raw!Q1132</f>
        <v>518901</v>
      </c>
      <c r="U1132" s="95">
        <f>Raw!U1132-Raw!U1133</f>
        <v>-40952</v>
      </c>
      <c r="V1132" s="95">
        <f>Raw!V1132-Raw!W1132</f>
        <v>1463621</v>
      </c>
      <c r="W1132" s="95">
        <f t="shared" si="283"/>
        <v>187911</v>
      </c>
      <c r="X1132" s="95">
        <f>Raw!X1132</f>
        <v>2438335</v>
      </c>
      <c r="Y1132" s="95">
        <f>Raw!Y1132</f>
        <v>262771</v>
      </c>
      <c r="Z1132" s="95">
        <f>Raw!Z1132</f>
        <v>61100</v>
      </c>
      <c r="AA1132" s="95">
        <f>Raw!AA1132</f>
        <v>565090</v>
      </c>
    </row>
    <row r="1133" spans="1:27" x14ac:dyDescent="0.3">
      <c r="A1133" s="85">
        <v>1132</v>
      </c>
      <c r="B1133" s="85" t="s">
        <v>910</v>
      </c>
      <c r="C1133" s="85" t="s">
        <v>384</v>
      </c>
      <c r="D1133" s="85">
        <v>2014</v>
      </c>
      <c r="E1133" s="112">
        <f>Raw!E1133+Raw!J1133+Raw!K1133+Raw!N1133</f>
        <v>2390443</v>
      </c>
      <c r="F1133" s="4">
        <f t="shared" si="279"/>
        <v>336984</v>
      </c>
      <c r="G1133" s="94">
        <f t="shared" si="290"/>
        <v>1032705.8430956998</v>
      </c>
      <c r="H1133" s="94">
        <f>Raw!E1133</f>
        <v>2415553</v>
      </c>
      <c r="I1133" s="94">
        <f t="shared" si="281"/>
        <v>327408</v>
      </c>
      <c r="J1133" s="94">
        <f>Raw!F1133</f>
        <v>1746458</v>
      </c>
      <c r="K1133" s="95">
        <f>Raw!G1133</f>
        <v>196889</v>
      </c>
      <c r="L1133" s="95">
        <f>Raw!H1133</f>
        <v>0</v>
      </c>
      <c r="M1133" s="95">
        <f>Raw!I1133+Raw!R1133</f>
        <v>763</v>
      </c>
      <c r="N1133" s="95">
        <f>Raw!M1133</f>
        <v>479049</v>
      </c>
      <c r="O1133" s="95">
        <f t="shared" si="291"/>
        <v>278296.62493669521</v>
      </c>
      <c r="P1133" s="95">
        <f>Raw!O1133</f>
        <v>481097</v>
      </c>
      <c r="Q1133" s="113">
        <f>E1133-(Raw!L1133-Raw!P1133)</f>
        <v>558224</v>
      </c>
      <c r="R1133" s="95">
        <f>Raw!S1133+Raw!T1133</f>
        <v>104285</v>
      </c>
      <c r="S1133" s="95">
        <f>Raw!S1133/(Clean!R1133/Raw!O1133)</f>
        <v>480635.67094980105</v>
      </c>
      <c r="T1133" s="95">
        <f>Raw!Q1133</f>
        <v>376812</v>
      </c>
      <c r="U1133" s="95">
        <f>Raw!U1133-Raw!U1134</f>
        <v>5709</v>
      </c>
      <c r="V1133" s="95">
        <f>Raw!V1133-Raw!W1133</f>
        <v>1275710</v>
      </c>
      <c r="W1133" s="95">
        <f t="shared" si="283"/>
        <v>243516</v>
      </c>
      <c r="X1133" s="95">
        <f>Raw!X1133</f>
        <v>1928518</v>
      </c>
      <c r="Y1133" s="95">
        <f>Raw!Y1133</f>
        <v>182849</v>
      </c>
      <c r="Z1133" s="95">
        <f>Raw!Z1133</f>
        <v>58420</v>
      </c>
      <c r="AA1133" s="95">
        <f>Raw!AA1133</f>
        <v>414370</v>
      </c>
    </row>
    <row r="1134" spans="1:27" ht="15" thickBot="1" x14ac:dyDescent="0.35">
      <c r="A1134" s="93">
        <v>1133</v>
      </c>
      <c r="B1134" s="93" t="s">
        <v>910</v>
      </c>
      <c r="C1134" s="93" t="s">
        <v>384</v>
      </c>
      <c r="D1134" s="93">
        <v>2013</v>
      </c>
      <c r="E1134" s="112">
        <f>Raw!E1134+Raw!J1134+Raw!K1134+Raw!N1134</f>
        <v>2053459</v>
      </c>
      <c r="F1134" s="4">
        <f t="shared" si="279"/>
        <v>1376115</v>
      </c>
      <c r="G1134" s="94">
        <f t="shared" si="290"/>
        <v>1032705.8430956998</v>
      </c>
      <c r="H1134" s="94">
        <f>Raw!E1134</f>
        <v>2088145</v>
      </c>
      <c r="I1134" s="94">
        <f t="shared" si="281"/>
        <v>1308324</v>
      </c>
      <c r="J1134" s="94">
        <f>Raw!F1134</f>
        <v>1466115</v>
      </c>
      <c r="K1134" s="95">
        <f>Raw!G1134</f>
        <v>135681</v>
      </c>
      <c r="L1134" s="95">
        <f>Raw!H1134</f>
        <v>0</v>
      </c>
      <c r="M1134" s="95">
        <f>Raw!I1134+Raw!R1134</f>
        <v>762</v>
      </c>
      <c r="N1134" s="95">
        <f>Raw!M1134</f>
        <v>499367</v>
      </c>
      <c r="O1134" s="95">
        <f t="shared" si="291"/>
        <v>278296.62493669521</v>
      </c>
      <c r="P1134" s="95">
        <f>Raw!O1134</f>
        <v>499475</v>
      </c>
      <c r="Q1134" s="113">
        <f>E1134-(Raw!L1134-Raw!P1134)</f>
        <v>594225</v>
      </c>
      <c r="R1134" s="95">
        <f>Raw!S1134+Raw!T1134</f>
        <v>129544</v>
      </c>
      <c r="S1134" s="95">
        <f>Raw!S1134/(Clean!R1134/Raw!O1134)</f>
        <v>500045.63468782802</v>
      </c>
      <c r="T1134" s="95">
        <f>Raw!Q1134</f>
        <v>369931</v>
      </c>
      <c r="U1134" s="95">
        <f>Raw!U1134-Raw!U1135</f>
        <v>201247</v>
      </c>
      <c r="V1134" s="95">
        <f>Raw!V1134-Raw!W1134</f>
        <v>1032194</v>
      </c>
      <c r="W1134" s="95">
        <f t="shared" si="283"/>
        <v>490950</v>
      </c>
      <c r="X1134" s="95">
        <f>Raw!X1134</f>
        <v>1681282</v>
      </c>
      <c r="Y1134" s="95">
        <f>Raw!Y1134</f>
        <v>196007</v>
      </c>
      <c r="Z1134" s="95">
        <f>Raw!Z1134</f>
        <v>35950</v>
      </c>
      <c r="AA1134" s="95">
        <f>Raw!AA1134</f>
        <v>144944</v>
      </c>
    </row>
    <row r="1135" spans="1:27" ht="15" thickTop="1" x14ac:dyDescent="0.3">
      <c r="A1135" s="88">
        <v>1134</v>
      </c>
      <c r="B1135" s="88" t="s">
        <v>910</v>
      </c>
      <c r="C1135" s="88" t="s">
        <v>389</v>
      </c>
      <c r="D1135" s="88">
        <v>2023</v>
      </c>
      <c r="E1135" s="112">
        <f>Raw!E1135+Raw!J1135+Raw!K1135+Raw!N1135</f>
        <v>677344</v>
      </c>
      <c r="F1135" s="4">
        <f t="shared" si="279"/>
        <v>249332</v>
      </c>
      <c r="G1135" s="94">
        <f t="shared" si="280"/>
        <v>666246.96644113236</v>
      </c>
      <c r="H1135" s="94">
        <f>Raw!E1135</f>
        <v>779821</v>
      </c>
      <c r="I1135" s="94">
        <f t="shared" si="281"/>
        <v>266329</v>
      </c>
      <c r="J1135" s="94">
        <f>Raw!F1135</f>
        <v>767355</v>
      </c>
      <c r="K1135" s="95">
        <f>Raw!G1135</f>
        <v>36435</v>
      </c>
      <c r="L1135" s="95">
        <f>Raw!H1135</f>
        <v>0</v>
      </c>
      <c r="M1135" s="95">
        <f>Raw!I1135+Raw!R1135</f>
        <v>1617</v>
      </c>
      <c r="N1135" s="95">
        <f>Raw!M1135</f>
        <v>72626</v>
      </c>
      <c r="O1135" s="95">
        <f t="shared" si="282"/>
        <v>47166.773088336959</v>
      </c>
      <c r="P1135" s="95">
        <f>Raw!O1135</f>
        <v>72896</v>
      </c>
      <c r="Q1135" s="113">
        <f>E1135-(Raw!L1135-Raw!P1135)</f>
        <v>-28777</v>
      </c>
      <c r="R1135" s="95">
        <f>Raw!S1135+Raw!T1135</f>
        <v>1075</v>
      </c>
      <c r="S1135" s="95">
        <f>Raw!S1135/(Clean!R1135/Raw!O1135)</f>
        <v>72896</v>
      </c>
      <c r="T1135" s="95">
        <f>Raw!Q1135</f>
        <v>71821</v>
      </c>
      <c r="U1135" s="95">
        <f>Raw!U1135-Raw!U1136</f>
        <v>60062</v>
      </c>
      <c r="V1135" s="95">
        <f>Raw!V1135-Raw!W1135</f>
        <v>541244</v>
      </c>
      <c r="W1135" s="95">
        <f t="shared" si="283"/>
        <v>-84260</v>
      </c>
      <c r="X1135" s="95">
        <f>Raw!X1135</f>
        <v>1457404</v>
      </c>
      <c r="Y1135" s="95">
        <f>Raw!Y1135</f>
        <v>291879</v>
      </c>
      <c r="Z1135" s="95">
        <f>Raw!Z1135</f>
        <v>195515</v>
      </c>
      <c r="AA1135" s="95">
        <f>Raw!AA1135</f>
        <v>87888</v>
      </c>
    </row>
    <row r="1136" spans="1:27" x14ac:dyDescent="0.3">
      <c r="A1136" s="85">
        <v>1135</v>
      </c>
      <c r="B1136" s="85" t="s">
        <v>910</v>
      </c>
      <c r="C1136" s="85" t="s">
        <v>389</v>
      </c>
      <c r="D1136" s="85">
        <v>2022</v>
      </c>
      <c r="E1136" s="112">
        <f>Raw!E1136+Raw!J1136+Raw!K1136+Raw!N1136</f>
        <v>428012</v>
      </c>
      <c r="F1136" s="4">
        <f t="shared" si="279"/>
        <v>-657808</v>
      </c>
      <c r="G1136" s="94">
        <f t="shared" ref="G1136:G1145" si="292">G1135</f>
        <v>666246.96644113236</v>
      </c>
      <c r="H1136" s="94">
        <f>Raw!E1136</f>
        <v>513492</v>
      </c>
      <c r="I1136" s="94">
        <f t="shared" si="281"/>
        <v>-699415</v>
      </c>
      <c r="J1136" s="94">
        <f>Raw!F1136</f>
        <v>480715</v>
      </c>
      <c r="K1136" s="95">
        <f>Raw!G1136</f>
        <v>32733</v>
      </c>
      <c r="L1136" s="95">
        <f>Raw!H1136</f>
        <v>0</v>
      </c>
      <c r="M1136" s="95">
        <f>Raw!I1136+Raw!R1136</f>
        <v>1246</v>
      </c>
      <c r="N1136" s="95">
        <f>Raw!M1136</f>
        <v>78131</v>
      </c>
      <c r="O1136" s="95">
        <f t="shared" ref="O1136:O1145" si="293">O1135</f>
        <v>47166.773088336959</v>
      </c>
      <c r="P1136" s="95">
        <f>Raw!O1136</f>
        <v>78286</v>
      </c>
      <c r="Q1136" s="113">
        <f>E1136-(Raw!L1136-Raw!P1136)</f>
        <v>194</v>
      </c>
      <c r="R1136" s="95">
        <f>Raw!S1136+Raw!T1136</f>
        <v>7542</v>
      </c>
      <c r="S1136" s="95">
        <f>Raw!S1136/(Clean!R1136/Raw!O1136)</f>
        <v>78286</v>
      </c>
      <c r="T1136" s="95">
        <f>Raw!Q1136</f>
        <v>70744</v>
      </c>
      <c r="U1136" s="95">
        <f>Raw!U1136-Raw!U1137</f>
        <v>-32</v>
      </c>
      <c r="V1136" s="95">
        <f>Raw!V1136-Raw!W1136</f>
        <v>625504</v>
      </c>
      <c r="W1136" s="95">
        <f t="shared" si="283"/>
        <v>35827</v>
      </c>
      <c r="X1136" s="95">
        <f>Raw!X1136</f>
        <v>1599402</v>
      </c>
      <c r="Y1136" s="95">
        <f>Raw!Y1136</f>
        <v>324984</v>
      </c>
      <c r="Z1136" s="95">
        <f>Raw!Z1136</f>
        <v>245768</v>
      </c>
      <c r="AA1136" s="95">
        <f>Raw!AA1136</f>
        <v>1387</v>
      </c>
    </row>
    <row r="1137" spans="1:27" x14ac:dyDescent="0.3">
      <c r="A1137" s="85">
        <v>1136</v>
      </c>
      <c r="B1137" s="85" t="s">
        <v>910</v>
      </c>
      <c r="C1137" s="85" t="s">
        <v>389</v>
      </c>
      <c r="D1137" s="85">
        <v>2021</v>
      </c>
      <c r="E1137" s="112">
        <f>Raw!E1137+Raw!J1137+Raw!K1137+Raw!N1137</f>
        <v>1085820</v>
      </c>
      <c r="F1137" s="4">
        <f t="shared" si="279"/>
        <v>377692</v>
      </c>
      <c r="G1137" s="94">
        <f t="shared" si="292"/>
        <v>666246.96644113236</v>
      </c>
      <c r="H1137" s="94">
        <f>Raw!E1137</f>
        <v>1212907</v>
      </c>
      <c r="I1137" s="94">
        <f t="shared" si="281"/>
        <v>462730</v>
      </c>
      <c r="J1137" s="94">
        <f>Raw!F1137</f>
        <v>1145618</v>
      </c>
      <c r="K1137" s="95">
        <f>Raw!G1137</f>
        <v>35760</v>
      </c>
      <c r="L1137" s="95">
        <f>Raw!H1137</f>
        <v>0</v>
      </c>
      <c r="M1137" s="95">
        <f>Raw!I1137+Raw!R1137</f>
        <v>1806</v>
      </c>
      <c r="N1137" s="95">
        <f>Raw!M1137</f>
        <v>149143</v>
      </c>
      <c r="O1137" s="95">
        <f t="shared" si="293"/>
        <v>47166.773088336959</v>
      </c>
      <c r="P1137" s="95">
        <f>Raw!O1137</f>
        <v>149328</v>
      </c>
      <c r="Q1137" s="113">
        <f>E1137-(Raw!L1137-Raw!P1137)</f>
        <v>44166</v>
      </c>
      <c r="R1137" s="95">
        <f>Raw!S1137+Raw!T1137</f>
        <v>22110</v>
      </c>
      <c r="S1137" s="95">
        <f>Raw!S1137/(Clean!R1137/Raw!O1137)</f>
        <v>149328</v>
      </c>
      <c r="T1137" s="95">
        <f>Raw!Q1137</f>
        <v>127218</v>
      </c>
      <c r="U1137" s="95">
        <f>Raw!U1137-Raw!U1138</f>
        <v>-8335</v>
      </c>
      <c r="V1137" s="95">
        <f>Raw!V1137-Raw!W1137</f>
        <v>589677</v>
      </c>
      <c r="W1137" s="95">
        <f t="shared" si="283"/>
        <v>-80076</v>
      </c>
      <c r="X1137" s="95">
        <f>Raw!X1137</f>
        <v>1909360</v>
      </c>
      <c r="Y1137" s="95">
        <f>Raw!Y1137</f>
        <v>328496</v>
      </c>
      <c r="Z1137" s="95">
        <f>Raw!Z1137</f>
        <v>302268</v>
      </c>
      <c r="AA1137" s="95">
        <f>Raw!AA1137</f>
        <v>-98724</v>
      </c>
    </row>
    <row r="1138" spans="1:27" x14ac:dyDescent="0.3">
      <c r="A1138" s="85">
        <v>1137</v>
      </c>
      <c r="B1138" s="85" t="s">
        <v>910</v>
      </c>
      <c r="C1138" s="85" t="s">
        <v>389</v>
      </c>
      <c r="D1138" s="85">
        <v>2020</v>
      </c>
      <c r="E1138" s="112">
        <f>Raw!E1138+Raw!J1138+Raw!K1138+Raw!N1138</f>
        <v>708128</v>
      </c>
      <c r="F1138" s="4">
        <f t="shared" si="279"/>
        <v>-1106715</v>
      </c>
      <c r="G1138" s="94">
        <f t="shared" si="292"/>
        <v>666246.96644113236</v>
      </c>
      <c r="H1138" s="94">
        <f>Raw!E1138</f>
        <v>750177</v>
      </c>
      <c r="I1138" s="94">
        <f t="shared" si="281"/>
        <v>-1144645</v>
      </c>
      <c r="J1138" s="94">
        <f>Raw!F1138</f>
        <v>656578</v>
      </c>
      <c r="K1138" s="95">
        <f>Raw!G1138</f>
        <v>27463</v>
      </c>
      <c r="L1138" s="95">
        <f>Raw!H1138</f>
        <v>0</v>
      </c>
      <c r="M1138" s="95">
        <f>Raw!I1138+Raw!R1138</f>
        <v>1880</v>
      </c>
      <c r="N1138" s="95">
        <f>Raw!M1138</f>
        <v>96574</v>
      </c>
      <c r="O1138" s="95">
        <f t="shared" si="293"/>
        <v>47166.773088336959</v>
      </c>
      <c r="P1138" s="95">
        <f>Raw!O1138</f>
        <v>96691</v>
      </c>
      <c r="Q1138" s="113">
        <f>E1138-(Raw!L1138-Raw!P1138)</f>
        <v>70286</v>
      </c>
      <c r="R1138" s="95">
        <f>Raw!S1138+Raw!T1138</f>
        <v>15761</v>
      </c>
      <c r="S1138" s="95">
        <f>Raw!S1138/(Clean!R1138/Raw!O1138)</f>
        <v>96691</v>
      </c>
      <c r="T1138" s="95">
        <f>Raw!Q1138</f>
        <v>80930</v>
      </c>
      <c r="U1138" s="95">
        <f>Raw!U1138-Raw!U1139</f>
        <v>-36649</v>
      </c>
      <c r="V1138" s="95">
        <f>Raw!V1138-Raw!W1138</f>
        <v>669753</v>
      </c>
      <c r="W1138" s="95">
        <f t="shared" si="283"/>
        <v>-264094</v>
      </c>
      <c r="X1138" s="95">
        <f>Raw!X1138</f>
        <v>1709560</v>
      </c>
      <c r="Y1138" s="95">
        <f>Raw!Y1138</f>
        <v>270323</v>
      </c>
      <c r="Z1138" s="95">
        <f>Raw!Z1138</f>
        <v>391479</v>
      </c>
      <c r="AA1138" s="95">
        <f>Raw!AA1138</f>
        <v>312374</v>
      </c>
    </row>
    <row r="1139" spans="1:27" x14ac:dyDescent="0.3">
      <c r="A1139" s="85">
        <v>1138</v>
      </c>
      <c r="B1139" s="85" t="s">
        <v>910</v>
      </c>
      <c r="C1139" s="85" t="s">
        <v>389</v>
      </c>
      <c r="D1139" s="85">
        <v>2019</v>
      </c>
      <c r="E1139" s="112">
        <f>Raw!E1139+Raw!J1139+Raw!K1139+Raw!N1139</f>
        <v>1814843</v>
      </c>
      <c r="F1139" s="4">
        <f t="shared" si="279"/>
        <v>800676</v>
      </c>
      <c r="G1139" s="94">
        <f t="shared" si="292"/>
        <v>666246.96644113236</v>
      </c>
      <c r="H1139" s="94">
        <f>Raw!E1139</f>
        <v>1894822</v>
      </c>
      <c r="I1139" s="94">
        <f t="shared" si="281"/>
        <v>787774</v>
      </c>
      <c r="J1139" s="94">
        <f>Raw!F1139</f>
        <v>1698133</v>
      </c>
      <c r="K1139" s="95">
        <f>Raw!G1139</f>
        <v>40089</v>
      </c>
      <c r="L1139" s="95">
        <f>Raw!H1139</f>
        <v>0</v>
      </c>
      <c r="M1139" s="95">
        <f>Raw!I1139+Raw!R1139</f>
        <v>1479</v>
      </c>
      <c r="N1139" s="95">
        <f>Raw!M1139</f>
        <v>223761</v>
      </c>
      <c r="O1139" s="95">
        <f t="shared" si="293"/>
        <v>47166.773088336959</v>
      </c>
      <c r="P1139" s="95">
        <f>Raw!O1139</f>
        <v>223887</v>
      </c>
      <c r="Q1139" s="113">
        <f>E1139-(Raw!L1139-Raw!P1139)</f>
        <v>185246</v>
      </c>
      <c r="R1139" s="95">
        <f>Raw!S1139+Raw!T1139</f>
        <v>41464</v>
      </c>
      <c r="S1139" s="95">
        <f>Raw!S1139/(Clean!R1139/Raw!O1139)</f>
        <v>80221.135418676451</v>
      </c>
      <c r="T1139" s="95">
        <f>Raw!Q1139</f>
        <v>182423</v>
      </c>
      <c r="U1139" s="95">
        <f>Raw!U1139-Raw!U1140</f>
        <v>4306</v>
      </c>
      <c r="V1139" s="95">
        <f>Raw!V1139-Raw!W1139</f>
        <v>933847</v>
      </c>
      <c r="W1139" s="95">
        <f t="shared" si="283"/>
        <v>180790</v>
      </c>
      <c r="X1139" s="95">
        <f>Raw!X1139</f>
        <v>1997465</v>
      </c>
      <c r="Y1139" s="95">
        <f>Raw!Y1139</f>
        <v>300576</v>
      </c>
      <c r="Z1139" s="95">
        <f>Raw!Z1139</f>
        <v>421416</v>
      </c>
      <c r="AA1139" s="95">
        <f>Raw!AA1139</f>
        <v>-176029</v>
      </c>
    </row>
    <row r="1140" spans="1:27" x14ac:dyDescent="0.3">
      <c r="A1140" s="85">
        <v>1139</v>
      </c>
      <c r="B1140" s="85" t="s">
        <v>910</v>
      </c>
      <c r="C1140" s="85" t="s">
        <v>389</v>
      </c>
      <c r="D1140" s="85">
        <v>2018</v>
      </c>
      <c r="E1140" s="112">
        <f>Raw!E1140+Raw!J1140+Raw!K1140+Raw!N1140</f>
        <v>1014167</v>
      </c>
      <c r="F1140" s="4">
        <f t="shared" si="279"/>
        <v>-1398936</v>
      </c>
      <c r="G1140" s="94">
        <f t="shared" si="292"/>
        <v>666246.96644113236</v>
      </c>
      <c r="H1140" s="94">
        <f>Raw!E1140</f>
        <v>1107048</v>
      </c>
      <c r="I1140" s="94">
        <f t="shared" si="281"/>
        <v>-1336866</v>
      </c>
      <c r="J1140" s="94">
        <f>Raw!F1140</f>
        <v>985270</v>
      </c>
      <c r="K1140" s="95">
        <f>Raw!G1140</f>
        <v>31306</v>
      </c>
      <c r="L1140" s="95">
        <f>Raw!H1140</f>
        <v>0</v>
      </c>
      <c r="M1140" s="95">
        <f>Raw!I1140+Raw!R1140</f>
        <v>1658</v>
      </c>
      <c r="N1140" s="95">
        <f>Raw!M1140</f>
        <v>169715</v>
      </c>
      <c r="O1140" s="95">
        <f t="shared" si="293"/>
        <v>47166.773088336959</v>
      </c>
      <c r="P1140" s="95">
        <f>Raw!O1140</f>
        <v>169945</v>
      </c>
      <c r="Q1140" s="113">
        <f>E1140-(Raw!L1140-Raw!P1140)</f>
        <v>109474</v>
      </c>
      <c r="R1140" s="95">
        <f>Raw!S1140+Raw!T1140</f>
        <v>32639</v>
      </c>
      <c r="S1140" s="95">
        <f>Raw!S1140/(Clean!R1140/Raw!O1140)</f>
        <v>236212.04295474739</v>
      </c>
      <c r="T1140" s="95">
        <f>Raw!Q1140</f>
        <v>137305</v>
      </c>
      <c r="U1140" s="95">
        <f>Raw!U1140-Raw!U1141</f>
        <v>-2484</v>
      </c>
      <c r="V1140" s="95">
        <f>Raw!V1140-Raw!W1140</f>
        <v>753057</v>
      </c>
      <c r="W1140" s="95">
        <f t="shared" si="283"/>
        <v>-256763</v>
      </c>
      <c r="X1140" s="95">
        <f>Raw!X1140</f>
        <v>1889509</v>
      </c>
      <c r="Y1140" s="95">
        <f>Raw!Y1140</f>
        <v>386999</v>
      </c>
      <c r="Z1140" s="95">
        <f>Raw!Z1140</f>
        <v>476792</v>
      </c>
      <c r="AA1140" s="95">
        <f>Raw!AA1140</f>
        <v>167704</v>
      </c>
    </row>
    <row r="1141" spans="1:27" x14ac:dyDescent="0.3">
      <c r="A1141" s="85">
        <v>1140</v>
      </c>
      <c r="B1141" s="85" t="s">
        <v>910</v>
      </c>
      <c r="C1141" s="85" t="s">
        <v>389</v>
      </c>
      <c r="D1141" s="85">
        <v>2017</v>
      </c>
      <c r="E1141" s="112">
        <f>Raw!E1141+Raw!J1141+Raw!K1141+Raw!N1141</f>
        <v>2413103</v>
      </c>
      <c r="F1141" s="4">
        <f t="shared" si="279"/>
        <v>817219</v>
      </c>
      <c r="G1141" s="94">
        <f t="shared" si="292"/>
        <v>666246.96644113236</v>
      </c>
      <c r="H1141" s="94">
        <f>Raw!E1141</f>
        <v>2443914</v>
      </c>
      <c r="I1141" s="94">
        <f t="shared" si="281"/>
        <v>776067</v>
      </c>
      <c r="J1141" s="94">
        <f>Raw!F1141</f>
        <v>2320201</v>
      </c>
      <c r="K1141" s="95">
        <f>Raw!G1141</f>
        <v>32044</v>
      </c>
      <c r="L1141" s="95">
        <f>Raw!H1141</f>
        <v>0</v>
      </c>
      <c r="M1141" s="95">
        <f>Raw!I1141+Raw!R1141</f>
        <v>1274</v>
      </c>
      <c r="N1141" s="95">
        <f>Raw!M1141</f>
        <v>107895</v>
      </c>
      <c r="O1141" s="95">
        <f t="shared" si="293"/>
        <v>47166.773088336959</v>
      </c>
      <c r="P1141" s="95">
        <f>Raw!O1141</f>
        <v>108025</v>
      </c>
      <c r="Q1141" s="113">
        <f>E1141-(Raw!L1141-Raw!P1141)</f>
        <v>92960</v>
      </c>
      <c r="R1141" s="95">
        <f>Raw!S1141+Raw!T1141</f>
        <v>15876</v>
      </c>
      <c r="S1141" s="95">
        <f>Raw!S1141/(Clean!R1141/Raw!O1141)</f>
        <v>115897.57023179643</v>
      </c>
      <c r="T1141" s="95">
        <f>Raw!Q1141</f>
        <v>92150</v>
      </c>
      <c r="U1141" s="95">
        <f>Raw!U1141-Raw!U1142</f>
        <v>-303</v>
      </c>
      <c r="V1141" s="95">
        <f>Raw!V1141-Raw!W1141</f>
        <v>1009820</v>
      </c>
      <c r="W1141" s="95">
        <f t="shared" si="283"/>
        <v>-78103</v>
      </c>
      <c r="X1141" s="95">
        <f>Raw!X1141</f>
        <v>2974486</v>
      </c>
      <c r="Y1141" s="95">
        <f>Raw!Y1141</f>
        <v>263528</v>
      </c>
      <c r="Z1141" s="95">
        <f>Raw!Z1141</f>
        <v>548761</v>
      </c>
      <c r="AA1141" s="95">
        <f>Raw!AA1141</f>
        <v>201909</v>
      </c>
    </row>
    <row r="1142" spans="1:27" x14ac:dyDescent="0.3">
      <c r="A1142" s="85">
        <v>1141</v>
      </c>
      <c r="B1142" s="85" t="s">
        <v>910</v>
      </c>
      <c r="C1142" s="85" t="s">
        <v>389</v>
      </c>
      <c r="D1142" s="85">
        <v>2016</v>
      </c>
      <c r="E1142" s="112">
        <f>Raw!E1142+Raw!J1142+Raw!K1142+Raw!N1142</f>
        <v>1595884</v>
      </c>
      <c r="F1142" s="4">
        <f t="shared" si="279"/>
        <v>-261725</v>
      </c>
      <c r="G1142" s="94">
        <f t="shared" si="292"/>
        <v>666246.96644113236</v>
      </c>
      <c r="H1142" s="94">
        <f>Raw!E1142</f>
        <v>1667847</v>
      </c>
      <c r="I1142" s="94">
        <f t="shared" si="281"/>
        <v>-163134</v>
      </c>
      <c r="J1142" s="94">
        <f>Raw!F1142</f>
        <v>1542525</v>
      </c>
      <c r="K1142" s="95">
        <f>Raw!G1142</f>
        <v>30701</v>
      </c>
      <c r="L1142" s="95">
        <f>Raw!H1142</f>
        <v>0</v>
      </c>
      <c r="M1142" s="95">
        <f>Raw!I1142+Raw!R1142</f>
        <v>1304</v>
      </c>
      <c r="N1142" s="95">
        <f>Raw!M1142</f>
        <v>150270</v>
      </c>
      <c r="O1142" s="95">
        <f t="shared" si="293"/>
        <v>47166.773088336959</v>
      </c>
      <c r="P1142" s="95">
        <f>Raw!O1142</f>
        <v>148758</v>
      </c>
      <c r="Q1142" s="113">
        <f>E1142-(Raw!L1142-Raw!P1142)</f>
        <v>107225</v>
      </c>
      <c r="R1142" s="95">
        <f>Raw!S1142+Raw!T1142</f>
        <v>28918</v>
      </c>
      <c r="S1142" s="95">
        <f>Raw!S1142/(Clean!R1142/Raw!O1142)</f>
        <v>162827.20015215437</v>
      </c>
      <c r="T1142" s="95">
        <f>Raw!Q1142</f>
        <v>119840</v>
      </c>
      <c r="U1142" s="95">
        <f>Raw!U1142-Raw!U1143</f>
        <v>-5792</v>
      </c>
      <c r="V1142" s="95">
        <f>Raw!V1142-Raw!W1142</f>
        <v>1087923</v>
      </c>
      <c r="W1142" s="95">
        <f t="shared" si="283"/>
        <v>-98660</v>
      </c>
      <c r="X1142" s="95">
        <f>Raw!X1142</f>
        <v>1806520</v>
      </c>
      <c r="Y1142" s="95">
        <f>Raw!Y1142</f>
        <v>178038</v>
      </c>
      <c r="Z1142" s="95">
        <f>Raw!Z1142</f>
        <v>536566</v>
      </c>
      <c r="AA1142" s="95">
        <f>Raw!AA1142</f>
        <v>69771</v>
      </c>
    </row>
    <row r="1143" spans="1:27" x14ac:dyDescent="0.3">
      <c r="A1143" s="85">
        <v>1142</v>
      </c>
      <c r="B1143" s="85" t="s">
        <v>910</v>
      </c>
      <c r="C1143" s="85" t="s">
        <v>389</v>
      </c>
      <c r="D1143" s="85">
        <v>2015</v>
      </c>
      <c r="E1143" s="112">
        <f>Raw!E1143+Raw!J1143+Raw!K1143+Raw!N1143</f>
        <v>1857609</v>
      </c>
      <c r="F1143" s="4">
        <f t="shared" si="279"/>
        <v>-151598</v>
      </c>
      <c r="G1143" s="94">
        <f t="shared" si="292"/>
        <v>666246.96644113236</v>
      </c>
      <c r="H1143" s="94">
        <f>Raw!E1143</f>
        <v>1830981</v>
      </c>
      <c r="I1143" s="94">
        <f t="shared" si="281"/>
        <v>-269986</v>
      </c>
      <c r="J1143" s="94">
        <f>Raw!F1143</f>
        <v>1641817</v>
      </c>
      <c r="K1143" s="95">
        <f>Raw!G1143</f>
        <v>26631</v>
      </c>
      <c r="L1143" s="95">
        <f>Raw!H1143</f>
        <v>0</v>
      </c>
      <c r="M1143" s="95">
        <f>Raw!I1143+Raw!R1143</f>
        <v>1525</v>
      </c>
      <c r="N1143" s="95">
        <f>Raw!M1143</f>
        <v>119806</v>
      </c>
      <c r="O1143" s="95">
        <f t="shared" si="293"/>
        <v>47166.773088336959</v>
      </c>
      <c r="P1143" s="95">
        <f>Raw!O1143</f>
        <v>120268</v>
      </c>
      <c r="Q1143" s="113">
        <f>E1143-(Raw!L1143-Raw!P1143)</f>
        <v>170723</v>
      </c>
      <c r="R1143" s="95">
        <f>Raw!S1143+Raw!T1143</f>
        <v>24289</v>
      </c>
      <c r="S1143" s="95">
        <f>Raw!S1143/(Clean!R1143/Raw!O1143)</f>
        <v>169724</v>
      </c>
      <c r="T1143" s="95">
        <f>Raw!Q1143</f>
        <v>95979</v>
      </c>
      <c r="U1143" s="95">
        <f>Raw!U1143-Raw!U1144</f>
        <v>6655</v>
      </c>
      <c r="V1143" s="95">
        <f>Raw!V1143-Raw!W1143</f>
        <v>1186583</v>
      </c>
      <c r="W1143" s="95">
        <f t="shared" si="283"/>
        <v>70693</v>
      </c>
      <c r="X1143" s="95">
        <f>Raw!X1143</f>
        <v>1992756</v>
      </c>
      <c r="Y1143" s="95">
        <f>Raw!Y1143</f>
        <v>88977</v>
      </c>
      <c r="Z1143" s="95">
        <f>Raw!Z1143</f>
        <v>576349</v>
      </c>
      <c r="AA1143" s="95">
        <f>Raw!AA1143</f>
        <v>12223</v>
      </c>
    </row>
    <row r="1144" spans="1:27" x14ac:dyDescent="0.3">
      <c r="A1144" s="85">
        <v>1143</v>
      </c>
      <c r="B1144" s="85" t="s">
        <v>910</v>
      </c>
      <c r="C1144" s="85" t="s">
        <v>389</v>
      </c>
      <c r="D1144" s="85">
        <v>2014</v>
      </c>
      <c r="E1144" s="112">
        <f>Raw!E1144+Raw!J1144+Raw!K1144+Raw!N1144</f>
        <v>2009207</v>
      </c>
      <c r="F1144" s="4">
        <f t="shared" si="279"/>
        <v>923534</v>
      </c>
      <c r="G1144" s="94">
        <f t="shared" si="292"/>
        <v>666246.96644113236</v>
      </c>
      <c r="H1144" s="94">
        <f>Raw!E1144</f>
        <v>2100967</v>
      </c>
      <c r="I1144" s="94">
        <f t="shared" si="281"/>
        <v>968414</v>
      </c>
      <c r="J1144" s="94">
        <f>Raw!F1144</f>
        <v>1970001</v>
      </c>
      <c r="K1144" s="95">
        <f>Raw!G1144</f>
        <v>37226</v>
      </c>
      <c r="L1144" s="95">
        <f>Raw!H1144</f>
        <v>0</v>
      </c>
      <c r="M1144" s="95">
        <f>Raw!I1144+Raw!R1144</f>
        <v>301</v>
      </c>
      <c r="N1144" s="95">
        <f>Raw!M1144</f>
        <v>166056</v>
      </c>
      <c r="O1144" s="95">
        <f t="shared" si="293"/>
        <v>47166.773088336959</v>
      </c>
      <c r="P1144" s="95">
        <f>Raw!O1144</f>
        <v>166371</v>
      </c>
      <c r="Q1144" s="113">
        <f>E1144-(Raw!L1144-Raw!P1144)</f>
        <v>107154</v>
      </c>
      <c r="R1144" s="95">
        <f>Raw!S1144+Raw!T1144</f>
        <v>32858</v>
      </c>
      <c r="S1144" s="95">
        <f>Raw!S1144/(Clean!R1144/Raw!O1144)</f>
        <v>166371</v>
      </c>
      <c r="T1144" s="95">
        <f>Raw!Q1144</f>
        <v>133513</v>
      </c>
      <c r="U1144" s="95">
        <f>Raw!U1144-Raw!U1145</f>
        <v>1602</v>
      </c>
      <c r="V1144" s="95">
        <f>Raw!V1144-Raw!W1144</f>
        <v>1115890</v>
      </c>
      <c r="W1144" s="95">
        <f t="shared" si="283"/>
        <v>42390</v>
      </c>
      <c r="X1144" s="95">
        <f>Raw!X1144</f>
        <v>1977761</v>
      </c>
      <c r="Y1144" s="95">
        <f>Raw!Y1144</f>
        <v>107955</v>
      </c>
      <c r="Z1144" s="95">
        <f>Raw!Z1144</f>
        <v>611431</v>
      </c>
      <c r="AA1144" s="95">
        <f>Raw!AA1144</f>
        <v>54455</v>
      </c>
    </row>
    <row r="1145" spans="1:27" ht="15" thickBot="1" x14ac:dyDescent="0.35">
      <c r="A1145" s="93">
        <v>1144</v>
      </c>
      <c r="B1145" s="93" t="s">
        <v>910</v>
      </c>
      <c r="C1145" s="93" t="s">
        <v>389</v>
      </c>
      <c r="D1145" s="93">
        <v>2013</v>
      </c>
      <c r="E1145" s="112">
        <f>Raw!E1145+Raw!J1145+Raw!K1145+Raw!N1145</f>
        <v>1085673</v>
      </c>
      <c r="F1145" s="4">
        <f t="shared" si="279"/>
        <v>867754</v>
      </c>
      <c r="G1145" s="94">
        <f t="shared" si="292"/>
        <v>666246.96644113236</v>
      </c>
      <c r="H1145" s="94">
        <f>Raw!E1145</f>
        <v>1132553</v>
      </c>
      <c r="I1145" s="94">
        <f t="shared" si="281"/>
        <v>900120</v>
      </c>
      <c r="J1145" s="94">
        <f>Raw!F1145</f>
        <v>1052284</v>
      </c>
      <c r="K1145" s="95">
        <f>Raw!G1145</f>
        <v>29022</v>
      </c>
      <c r="L1145" s="95">
        <f>Raw!H1145</f>
        <v>0</v>
      </c>
      <c r="M1145" s="95">
        <f>Raw!I1145+Raw!R1145</f>
        <v>419</v>
      </c>
      <c r="N1145" s="95">
        <f>Raw!M1145</f>
        <v>72718</v>
      </c>
      <c r="O1145" s="95">
        <f t="shared" si="293"/>
        <v>47166.773088336959</v>
      </c>
      <c r="P1145" s="95">
        <f>Raw!O1145</f>
        <v>72848</v>
      </c>
      <c r="Q1145" s="113">
        <f>E1145-(Raw!L1145-Raw!P1145)</f>
        <v>43665</v>
      </c>
      <c r="R1145" s="95">
        <f>Raw!S1145+Raw!T1145</f>
        <v>17827</v>
      </c>
      <c r="S1145" s="95">
        <f>Raw!S1145/(Clean!R1145/Raw!O1145)</f>
        <v>36070.527626633761</v>
      </c>
      <c r="T1145" s="95">
        <f>Raw!Q1145</f>
        <v>55021</v>
      </c>
      <c r="U1145" s="95">
        <f>Raw!U1145-Raw!U1146</f>
        <v>110945</v>
      </c>
      <c r="V1145" s="95">
        <f>Raw!V1145-Raw!W1145</f>
        <v>1073500</v>
      </c>
      <c r="W1145" s="95">
        <f t="shared" si="283"/>
        <v>953986</v>
      </c>
      <c r="X1145" s="95">
        <f>Raw!X1145</f>
        <v>1813133</v>
      </c>
      <c r="Y1145" s="95">
        <f>Raw!Y1145</f>
        <v>217337</v>
      </c>
      <c r="Z1145" s="95">
        <f>Raw!Z1145</f>
        <v>733023</v>
      </c>
      <c r="AA1145" s="95">
        <f>Raw!AA1145</f>
        <v>397543</v>
      </c>
    </row>
    <row r="1146" spans="1:27" ht="15" thickTop="1" x14ac:dyDescent="0.3">
      <c r="A1146" s="88">
        <v>1145</v>
      </c>
      <c r="B1146" s="88" t="s">
        <v>910</v>
      </c>
      <c r="C1146" s="88" t="s">
        <v>394</v>
      </c>
      <c r="D1146" s="88">
        <v>2023</v>
      </c>
      <c r="E1146" s="112">
        <f>Raw!E1146+Raw!J1146+Raw!K1146+Raw!N1146</f>
        <v>217919</v>
      </c>
      <c r="F1146" s="4">
        <f t="shared" si="279"/>
        <v>42930</v>
      </c>
      <c r="G1146" s="94">
        <f t="shared" si="280"/>
        <v>92138.51238723869</v>
      </c>
      <c r="H1146" s="94">
        <f>Raw!E1146</f>
        <v>232433</v>
      </c>
      <c r="I1146" s="94">
        <f t="shared" si="281"/>
        <v>69672</v>
      </c>
      <c r="J1146" s="94">
        <f>Raw!F1146</f>
        <v>115409</v>
      </c>
      <c r="K1146" s="95">
        <f>Raw!G1146</f>
        <v>66248</v>
      </c>
      <c r="L1146" s="95">
        <f>Raw!H1146</f>
        <v>0</v>
      </c>
      <c r="M1146" s="95">
        <f>Raw!I1146+Raw!R1146</f>
        <v>993</v>
      </c>
      <c r="N1146" s="95">
        <f>Raw!M1146</f>
        <v>63688</v>
      </c>
      <c r="O1146" s="95">
        <f t="shared" si="282"/>
        <v>21109.129991283127</v>
      </c>
      <c r="P1146" s="95">
        <f>Raw!O1146</f>
        <v>62810</v>
      </c>
      <c r="Q1146" s="113">
        <f>E1146-(Raw!L1146-Raw!P1146)</f>
        <v>62561</v>
      </c>
      <c r="R1146" s="95">
        <f>Raw!S1146+Raw!T1146</f>
        <v>13389</v>
      </c>
      <c r="S1146" s="95">
        <f>Raw!S1146/(Clean!R1146/Raw!O1146)</f>
        <v>54839.711703637317</v>
      </c>
      <c r="T1146" s="95">
        <f>Raw!Q1146</f>
        <v>49478</v>
      </c>
      <c r="U1146" s="95">
        <f>Raw!U1146-Raw!U1147</f>
        <v>10734</v>
      </c>
      <c r="V1146" s="95">
        <f>Raw!V1146-Raw!W1146</f>
        <v>119514</v>
      </c>
      <c r="W1146" s="95">
        <f t="shared" si="283"/>
        <v>22028</v>
      </c>
      <c r="X1146" s="95">
        <f>Raw!X1146</f>
        <v>508370</v>
      </c>
      <c r="Y1146" s="95">
        <f>Raw!Y1146</f>
        <v>178386</v>
      </c>
      <c r="Z1146" s="95">
        <f>Raw!Z1146</f>
        <v>0</v>
      </c>
      <c r="AA1146" s="95">
        <f>Raw!AA1146</f>
        <v>50051</v>
      </c>
    </row>
    <row r="1147" spans="1:27" x14ac:dyDescent="0.3">
      <c r="A1147" s="85">
        <v>1146</v>
      </c>
      <c r="B1147" s="85" t="s">
        <v>910</v>
      </c>
      <c r="C1147" s="85" t="s">
        <v>394</v>
      </c>
      <c r="D1147" s="85">
        <v>2022</v>
      </c>
      <c r="E1147" s="112">
        <f>Raw!E1147+Raw!J1147+Raw!K1147+Raw!N1147</f>
        <v>174989</v>
      </c>
      <c r="F1147" s="4">
        <f t="shared" si="279"/>
        <v>61058</v>
      </c>
      <c r="G1147" s="94">
        <f t="shared" ref="G1147:G1156" si="294">G1146</f>
        <v>92138.51238723869</v>
      </c>
      <c r="H1147" s="94">
        <f>Raw!E1147</f>
        <v>162761</v>
      </c>
      <c r="I1147" s="94">
        <f t="shared" si="281"/>
        <v>59508</v>
      </c>
      <c r="J1147" s="94">
        <f>Raw!F1147</f>
        <v>79393</v>
      </c>
      <c r="K1147" s="95">
        <f>Raw!G1147</f>
        <v>47804</v>
      </c>
      <c r="L1147" s="95">
        <f>Raw!H1147</f>
        <v>0</v>
      </c>
      <c r="M1147" s="95">
        <f>Raw!I1147+Raw!R1147</f>
        <v>977</v>
      </c>
      <c r="N1147" s="95">
        <f>Raw!M1147</f>
        <v>22468</v>
      </c>
      <c r="O1147" s="95">
        <f t="shared" ref="O1147:O1156" si="295">O1146</f>
        <v>21109.129991283127</v>
      </c>
      <c r="P1147" s="95">
        <f>Raw!O1147</f>
        <v>22707</v>
      </c>
      <c r="Q1147" s="113">
        <f>E1147-(Raw!L1147-Raw!P1147)</f>
        <v>39702</v>
      </c>
      <c r="R1147" s="95">
        <f>Raw!S1147+Raw!T1147</f>
        <v>5007</v>
      </c>
      <c r="S1147" s="95">
        <f>Raw!S1147/(Clean!R1147/Raw!O1147)</f>
        <v>29895.055721989218</v>
      </c>
      <c r="T1147" s="95">
        <f>Raw!Q1147</f>
        <v>17998</v>
      </c>
      <c r="U1147" s="95">
        <f>Raw!U1147-Raw!U1148</f>
        <v>4453</v>
      </c>
      <c r="V1147" s="95">
        <f>Raw!V1147-Raw!W1147</f>
        <v>97486</v>
      </c>
      <c r="W1147" s="95">
        <f t="shared" si="283"/>
        <v>25817</v>
      </c>
      <c r="X1147" s="95">
        <f>Raw!X1147</f>
        <v>470848</v>
      </c>
      <c r="Y1147" s="95">
        <f>Raw!Y1147</f>
        <v>185762</v>
      </c>
      <c r="Z1147" s="95">
        <f>Raw!Z1147</f>
        <v>0</v>
      </c>
      <c r="AA1147" s="95">
        <f>Raw!AA1147</f>
        <v>38473</v>
      </c>
    </row>
    <row r="1148" spans="1:27" x14ac:dyDescent="0.3">
      <c r="A1148" s="85">
        <v>1147</v>
      </c>
      <c r="B1148" s="85" t="s">
        <v>910</v>
      </c>
      <c r="C1148" s="85" t="s">
        <v>394</v>
      </c>
      <c r="D1148" s="85">
        <v>2021</v>
      </c>
      <c r="E1148" s="112">
        <f>Raw!E1148+Raw!J1148+Raw!K1148+Raw!N1148</f>
        <v>113931</v>
      </c>
      <c r="F1148" s="4">
        <f t="shared" si="279"/>
        <v>-68359</v>
      </c>
      <c r="G1148" s="94">
        <f t="shared" si="294"/>
        <v>92138.51238723869</v>
      </c>
      <c r="H1148" s="94">
        <f>Raw!E1148</f>
        <v>103253</v>
      </c>
      <c r="I1148" s="94">
        <f t="shared" si="281"/>
        <v>-63938</v>
      </c>
      <c r="J1148" s="94">
        <f>Raw!F1148</f>
        <v>61384</v>
      </c>
      <c r="K1148" s="95">
        <f>Raw!G1148</f>
        <v>25914</v>
      </c>
      <c r="L1148" s="95">
        <f>Raw!H1148</f>
        <v>0</v>
      </c>
      <c r="M1148" s="95">
        <f>Raw!I1148+Raw!R1148</f>
        <v>687</v>
      </c>
      <c r="N1148" s="95">
        <f>Raw!M1148</f>
        <v>4951</v>
      </c>
      <c r="O1148" s="95">
        <f t="shared" si="295"/>
        <v>21109.129991283127</v>
      </c>
      <c r="P1148" s="95">
        <f>Raw!O1148</f>
        <v>5912</v>
      </c>
      <c r="Q1148" s="113">
        <f>E1148-(Raw!L1148-Raw!P1148)</f>
        <v>16661</v>
      </c>
      <c r="R1148" s="95">
        <f>Raw!S1148+Raw!T1148</f>
        <v>1032</v>
      </c>
      <c r="S1148" s="95">
        <f>Raw!S1148/(Clean!R1148/Raw!O1148)</f>
        <v>5912</v>
      </c>
      <c r="T1148" s="95">
        <f>Raw!Q1148</f>
        <v>4661</v>
      </c>
      <c r="U1148" s="95">
        <f>Raw!U1148-Raw!U1149</f>
        <v>13519</v>
      </c>
      <c r="V1148" s="95">
        <f>Raw!V1148-Raw!W1148</f>
        <v>71669</v>
      </c>
      <c r="W1148" s="95">
        <f t="shared" si="283"/>
        <v>31338</v>
      </c>
      <c r="X1148" s="95">
        <f>Raw!X1148</f>
        <v>463013</v>
      </c>
      <c r="Y1148" s="95">
        <f>Raw!Y1148</f>
        <v>192344</v>
      </c>
      <c r="Z1148" s="95">
        <f>Raw!Z1148</f>
        <v>0</v>
      </c>
      <c r="AA1148" s="95">
        <f>Raw!AA1148</f>
        <v>-1371</v>
      </c>
    </row>
    <row r="1149" spans="1:27" x14ac:dyDescent="0.3">
      <c r="A1149" s="85">
        <v>1148</v>
      </c>
      <c r="B1149" s="85" t="s">
        <v>910</v>
      </c>
      <c r="C1149" s="85" t="s">
        <v>394</v>
      </c>
      <c r="D1149" s="85">
        <v>2020</v>
      </c>
      <c r="E1149" s="112">
        <f>Raw!E1149+Raw!J1149+Raw!K1149+Raw!N1149</f>
        <v>182290</v>
      </c>
      <c r="F1149" s="4">
        <f t="shared" si="279"/>
        <v>-133722</v>
      </c>
      <c r="G1149" s="94">
        <f t="shared" si="294"/>
        <v>92138.51238723869</v>
      </c>
      <c r="H1149" s="94">
        <f>Raw!E1149</f>
        <v>167191</v>
      </c>
      <c r="I1149" s="94">
        <f t="shared" si="281"/>
        <v>-151729</v>
      </c>
      <c r="J1149" s="94">
        <f>Raw!F1149</f>
        <v>101352</v>
      </c>
      <c r="K1149" s="95">
        <f>Raw!G1149</f>
        <v>39751</v>
      </c>
      <c r="L1149" s="95">
        <f>Raw!H1149</f>
        <v>0</v>
      </c>
      <c r="M1149" s="95">
        <f>Raw!I1149+Raw!R1149</f>
        <v>1050</v>
      </c>
      <c r="N1149" s="95">
        <f>Raw!M1149</f>
        <v>14726</v>
      </c>
      <c r="O1149" s="95">
        <f t="shared" si="295"/>
        <v>21109.129991283127</v>
      </c>
      <c r="P1149" s="95">
        <f>Raw!O1149</f>
        <v>19632</v>
      </c>
      <c r="Q1149" s="113">
        <f>E1149-(Raw!L1149-Raw!P1149)</f>
        <v>32627</v>
      </c>
      <c r="R1149" s="95">
        <f>Raw!S1149+Raw!T1149</f>
        <v>2802</v>
      </c>
      <c r="S1149" s="95">
        <f>Raw!S1149/(Clean!R1149/Raw!O1149)</f>
        <v>11574.612419700214</v>
      </c>
      <c r="T1149" s="95">
        <f>Raw!Q1149</f>
        <v>16609</v>
      </c>
      <c r="U1149" s="95">
        <f>Raw!U1149-Raw!U1150</f>
        <v>-18079</v>
      </c>
      <c r="V1149" s="95">
        <f>Raw!V1149-Raw!W1149</f>
        <v>40331</v>
      </c>
      <c r="W1149" s="95">
        <f t="shared" si="283"/>
        <v>-38153</v>
      </c>
      <c r="X1149" s="95">
        <f>Raw!X1149</f>
        <v>473155</v>
      </c>
      <c r="Y1149" s="95">
        <f>Raw!Y1149</f>
        <v>189905</v>
      </c>
      <c r="Z1149" s="95">
        <f>Raw!Z1149</f>
        <v>0</v>
      </c>
      <c r="AA1149" s="95">
        <f>Raw!AA1149</f>
        <v>6004</v>
      </c>
    </row>
    <row r="1150" spans="1:27" x14ac:dyDescent="0.3">
      <c r="A1150" s="85">
        <v>1149</v>
      </c>
      <c r="B1150" s="85" t="s">
        <v>910</v>
      </c>
      <c r="C1150" s="85" t="s">
        <v>394</v>
      </c>
      <c r="D1150" s="85">
        <v>2019</v>
      </c>
      <c r="E1150" s="112">
        <f>Raw!E1150+Raw!J1150+Raw!K1150+Raw!N1150</f>
        <v>316012</v>
      </c>
      <c r="F1150" s="4">
        <f t="shared" si="279"/>
        <v>-40924</v>
      </c>
      <c r="G1150" s="94">
        <f t="shared" si="294"/>
        <v>92138.51238723869</v>
      </c>
      <c r="H1150" s="94">
        <f>Raw!E1150</f>
        <v>318920</v>
      </c>
      <c r="I1150" s="94">
        <f t="shared" si="281"/>
        <v>-34942</v>
      </c>
      <c r="J1150" s="94">
        <f>Raw!F1150</f>
        <v>186631</v>
      </c>
      <c r="K1150" s="95">
        <f>Raw!G1150</f>
        <v>70019</v>
      </c>
      <c r="L1150" s="95">
        <f>Raw!H1150</f>
        <v>0</v>
      </c>
      <c r="M1150" s="95">
        <f>Raw!I1150+Raw!R1150</f>
        <v>1030</v>
      </c>
      <c r="N1150" s="95">
        <f>Raw!M1150</f>
        <v>65410</v>
      </c>
      <c r="O1150" s="95">
        <f t="shared" si="295"/>
        <v>21109.129991283127</v>
      </c>
      <c r="P1150" s="95">
        <f>Raw!O1150</f>
        <v>67204</v>
      </c>
      <c r="Q1150" s="113">
        <f>E1150-(Raw!L1150-Raw!P1150)</f>
        <v>76110</v>
      </c>
      <c r="R1150" s="95">
        <f>Raw!S1150+Raw!T1150</f>
        <v>13608</v>
      </c>
      <c r="S1150" s="95">
        <f>Raw!S1150/(Clean!R1150/Raw!O1150)</f>
        <v>72883.350382128163</v>
      </c>
      <c r="T1150" s="95">
        <f>Raw!Q1150</f>
        <v>53678</v>
      </c>
      <c r="U1150" s="95">
        <f>Raw!U1150-Raw!U1151</f>
        <v>-1525</v>
      </c>
      <c r="V1150" s="95">
        <f>Raw!V1150-Raw!W1150</f>
        <v>78484</v>
      </c>
      <c r="W1150" s="95">
        <f t="shared" si="283"/>
        <v>4287</v>
      </c>
      <c r="X1150" s="95">
        <f>Raw!X1150</f>
        <v>535644</v>
      </c>
      <c r="Y1150" s="95">
        <f>Raw!Y1150</f>
        <v>198629</v>
      </c>
      <c r="Z1150" s="95">
        <f>Raw!Z1150</f>
        <v>0</v>
      </c>
      <c r="AA1150" s="95">
        <f>Raw!AA1150</f>
        <v>41918</v>
      </c>
    </row>
    <row r="1151" spans="1:27" x14ac:dyDescent="0.3">
      <c r="A1151" s="85">
        <v>1150</v>
      </c>
      <c r="B1151" s="85" t="s">
        <v>910</v>
      </c>
      <c r="C1151" s="85" t="s">
        <v>394</v>
      </c>
      <c r="D1151" s="85">
        <v>2018</v>
      </c>
      <c r="E1151" s="112">
        <f>Raw!E1151+Raw!J1151+Raw!K1151+Raw!N1151</f>
        <v>356936</v>
      </c>
      <c r="F1151" s="4">
        <f t="shared" si="279"/>
        <v>-436</v>
      </c>
      <c r="G1151" s="94">
        <f t="shared" si="294"/>
        <v>92138.51238723869</v>
      </c>
      <c r="H1151" s="94">
        <f>Raw!E1151</f>
        <v>353862</v>
      </c>
      <c r="I1151" s="94">
        <f t="shared" si="281"/>
        <v>-3522</v>
      </c>
      <c r="J1151" s="94">
        <f>Raw!F1151</f>
        <v>226356</v>
      </c>
      <c r="K1151" s="95">
        <f>Raw!G1151</f>
        <v>66175</v>
      </c>
      <c r="L1151" s="95">
        <f>Raw!H1151</f>
        <v>0</v>
      </c>
      <c r="M1151" s="95">
        <f>Raw!I1151+Raw!R1151</f>
        <v>736</v>
      </c>
      <c r="N1151" s="95">
        <f>Raw!M1151</f>
        <v>61857</v>
      </c>
      <c r="O1151" s="95">
        <f t="shared" si="295"/>
        <v>21109.129991283127</v>
      </c>
      <c r="P1151" s="95">
        <f>Raw!O1151</f>
        <v>66106</v>
      </c>
      <c r="Q1151" s="113">
        <f>E1151-(Raw!L1151-Raw!P1151)</f>
        <v>78380</v>
      </c>
      <c r="R1151" s="95">
        <f>Raw!S1151+Raw!T1151</f>
        <v>13449</v>
      </c>
      <c r="S1151" s="95">
        <f>Raw!S1151/(Clean!R1151/Raw!O1151)</f>
        <v>62222.905346122381</v>
      </c>
      <c r="T1151" s="95">
        <f>Raw!Q1151</f>
        <v>52656</v>
      </c>
      <c r="U1151" s="95">
        <f>Raw!U1151-Raw!U1152</f>
        <v>-7918</v>
      </c>
      <c r="V1151" s="95">
        <f>Raw!V1151-Raw!W1151</f>
        <v>74197</v>
      </c>
      <c r="W1151" s="95">
        <f t="shared" si="283"/>
        <v>6912</v>
      </c>
      <c r="X1151" s="95">
        <f>Raw!X1151</f>
        <v>490749</v>
      </c>
      <c r="Y1151" s="95">
        <f>Raw!Y1151</f>
        <v>203769</v>
      </c>
      <c r="Z1151" s="95">
        <f>Raw!Z1151</f>
        <v>0</v>
      </c>
      <c r="AA1151" s="95">
        <f>Raw!AA1151</f>
        <v>102875</v>
      </c>
    </row>
    <row r="1152" spans="1:27" x14ac:dyDescent="0.3">
      <c r="A1152" s="85">
        <v>1151</v>
      </c>
      <c r="B1152" s="85" t="s">
        <v>910</v>
      </c>
      <c r="C1152" s="85" t="s">
        <v>394</v>
      </c>
      <c r="D1152" s="85">
        <v>2017</v>
      </c>
      <c r="E1152" s="112">
        <f>Raw!E1152+Raw!J1152+Raw!K1152+Raw!N1152</f>
        <v>357372</v>
      </c>
      <c r="F1152" s="4">
        <f t="shared" si="279"/>
        <v>-8587</v>
      </c>
      <c r="G1152" s="94">
        <f t="shared" si="294"/>
        <v>92138.51238723869</v>
      </c>
      <c r="H1152" s="94">
        <f>Raw!E1152</f>
        <v>357384</v>
      </c>
      <c r="I1152" s="94">
        <f t="shared" si="281"/>
        <v>-8324</v>
      </c>
      <c r="J1152" s="94">
        <f>Raw!F1152</f>
        <v>240385</v>
      </c>
      <c r="K1152" s="95">
        <f>Raw!G1152</f>
        <v>67306</v>
      </c>
      <c r="L1152" s="95">
        <f>Raw!H1152</f>
        <v>0</v>
      </c>
      <c r="M1152" s="95">
        <f>Raw!I1152+Raw!R1152</f>
        <v>1013</v>
      </c>
      <c r="N1152" s="95">
        <f>Raw!M1152</f>
        <v>48295</v>
      </c>
      <c r="O1152" s="95">
        <f t="shared" si="295"/>
        <v>21109.129991283127</v>
      </c>
      <c r="P1152" s="95">
        <f>Raw!O1152</f>
        <v>48623</v>
      </c>
      <c r="Q1152" s="113">
        <f>E1152-(Raw!L1152-Raw!P1152)</f>
        <v>58383</v>
      </c>
      <c r="R1152" s="95">
        <f>Raw!S1152+Raw!T1152</f>
        <v>10099</v>
      </c>
      <c r="S1152" s="95">
        <f>Raw!S1152/(Clean!R1152/Raw!O1152)</f>
        <v>48820.400039607877</v>
      </c>
      <c r="T1152" s="95">
        <f>Raw!Q1152</f>
        <v>38524</v>
      </c>
      <c r="U1152" s="95">
        <f>Raw!U1152-Raw!U1153</f>
        <v>790</v>
      </c>
      <c r="V1152" s="95">
        <f>Raw!V1152-Raw!W1152</f>
        <v>67285</v>
      </c>
      <c r="W1152" s="95">
        <f t="shared" si="283"/>
        <v>29069</v>
      </c>
      <c r="X1152" s="95">
        <f>Raw!X1152</f>
        <v>458489</v>
      </c>
      <c r="Y1152" s="95">
        <f>Raw!Y1152</f>
        <v>176009</v>
      </c>
      <c r="Z1152" s="95">
        <f>Raw!Z1152</f>
        <v>0</v>
      </c>
      <c r="AA1152" s="95">
        <f>Raw!AA1152</f>
        <v>73753</v>
      </c>
    </row>
    <row r="1153" spans="1:27" x14ac:dyDescent="0.3">
      <c r="A1153" s="85">
        <v>1152</v>
      </c>
      <c r="B1153" s="85" t="s">
        <v>910</v>
      </c>
      <c r="C1153" s="85" t="s">
        <v>394</v>
      </c>
      <c r="D1153" s="85">
        <v>2016</v>
      </c>
      <c r="E1153" s="112">
        <f>Raw!E1153+Raw!J1153+Raw!K1153+Raw!N1153</f>
        <v>365959</v>
      </c>
      <c r="F1153" s="4">
        <f t="shared" si="279"/>
        <v>38878</v>
      </c>
      <c r="G1153" s="94">
        <f t="shared" si="294"/>
        <v>92138.51238723869</v>
      </c>
      <c r="H1153" s="94">
        <f>Raw!E1153</f>
        <v>365708</v>
      </c>
      <c r="I1153" s="94">
        <f t="shared" si="281"/>
        <v>31846</v>
      </c>
      <c r="J1153" s="94">
        <f>Raw!F1153</f>
        <v>271535</v>
      </c>
      <c r="K1153" s="95">
        <f>Raw!G1153</f>
        <v>53936</v>
      </c>
      <c r="L1153" s="95">
        <f>Raw!H1153</f>
        <v>0</v>
      </c>
      <c r="M1153" s="95">
        <f>Raw!I1153+Raw!R1153</f>
        <v>917</v>
      </c>
      <c r="N1153" s="95">
        <f>Raw!M1153</f>
        <v>38621</v>
      </c>
      <c r="O1153" s="95">
        <f t="shared" si="295"/>
        <v>21109.129991283127</v>
      </c>
      <c r="P1153" s="95">
        <f>Raw!O1153</f>
        <v>39009</v>
      </c>
      <c r="Q1153" s="113">
        <f>E1153-(Raw!L1153-Raw!P1153)</f>
        <v>46742</v>
      </c>
      <c r="R1153" s="95">
        <f>Raw!S1153+Raw!T1153</f>
        <v>7871</v>
      </c>
      <c r="S1153" s="95">
        <f>Raw!S1153/(Clean!R1153/Raw!O1153)</f>
        <v>42721.074831660524</v>
      </c>
      <c r="T1153" s="95">
        <f>Raw!Q1153</f>
        <v>30780</v>
      </c>
      <c r="U1153" s="95">
        <f>Raw!U1153-Raw!U1154</f>
        <v>-6500</v>
      </c>
      <c r="V1153" s="95">
        <f>Raw!V1153-Raw!W1153</f>
        <v>38216</v>
      </c>
      <c r="W1153" s="95">
        <f t="shared" si="283"/>
        <v>-34344</v>
      </c>
      <c r="X1153" s="95">
        <f>Raw!X1153</f>
        <v>418488</v>
      </c>
      <c r="Y1153" s="95">
        <f>Raw!Y1153</f>
        <v>184820</v>
      </c>
      <c r="Z1153" s="95">
        <f>Raw!Z1153</f>
        <v>9739</v>
      </c>
      <c r="AA1153" s="95">
        <f>Raw!AA1153</f>
        <v>75315</v>
      </c>
    </row>
    <row r="1154" spans="1:27" x14ac:dyDescent="0.3">
      <c r="A1154" s="85">
        <v>1153</v>
      </c>
      <c r="B1154" s="85" t="s">
        <v>910</v>
      </c>
      <c r="C1154" s="85" t="s">
        <v>394</v>
      </c>
      <c r="D1154" s="85">
        <v>2015</v>
      </c>
      <c r="E1154" s="112">
        <f>Raw!E1154+Raw!J1154+Raw!K1154+Raw!N1154</f>
        <v>327081</v>
      </c>
      <c r="F1154" s="4">
        <f t="shared" si="279"/>
        <v>2514</v>
      </c>
      <c r="G1154" s="94">
        <f t="shared" si="294"/>
        <v>92138.51238723869</v>
      </c>
      <c r="H1154" s="94">
        <f>Raw!E1154</f>
        <v>333862</v>
      </c>
      <c r="I1154" s="94">
        <f t="shared" si="281"/>
        <v>4621</v>
      </c>
      <c r="J1154" s="94">
        <f>Raw!F1154</f>
        <v>245121</v>
      </c>
      <c r="K1154" s="95">
        <f>Raw!G1154</f>
        <v>58163</v>
      </c>
      <c r="L1154" s="95">
        <f>Raw!H1154</f>
        <v>0</v>
      </c>
      <c r="M1154" s="95">
        <f>Raw!I1154+Raw!R1154</f>
        <v>1726</v>
      </c>
      <c r="N1154" s="95">
        <f>Raw!M1154</f>
        <v>35813</v>
      </c>
      <c r="O1154" s="95">
        <f t="shared" si="295"/>
        <v>21109.129991283127</v>
      </c>
      <c r="P1154" s="95">
        <f>Raw!O1154</f>
        <v>49139</v>
      </c>
      <c r="Q1154" s="113">
        <f>E1154-(Raw!L1154-Raw!P1154)</f>
        <v>39892</v>
      </c>
      <c r="R1154" s="95">
        <f>Raw!S1154+Raw!T1154</f>
        <v>10860</v>
      </c>
      <c r="S1154" s="95">
        <f>Raw!S1154/(Clean!R1154/Raw!O1154)</f>
        <v>49139</v>
      </c>
      <c r="T1154" s="95">
        <f>Raw!Q1154</f>
        <v>37866</v>
      </c>
      <c r="U1154" s="95">
        <f>Raw!U1154-Raw!U1155</f>
        <v>3187</v>
      </c>
      <c r="V1154" s="95">
        <f>Raw!V1154-Raw!W1154</f>
        <v>72560</v>
      </c>
      <c r="W1154" s="95">
        <f t="shared" si="283"/>
        <v>10736</v>
      </c>
      <c r="X1154" s="95">
        <f>Raw!X1154</f>
        <v>373666</v>
      </c>
      <c r="Y1154" s="95">
        <f>Raw!Y1154</f>
        <v>144137</v>
      </c>
      <c r="Z1154" s="95">
        <f>Raw!Z1154</f>
        <v>12991</v>
      </c>
      <c r="AA1154" s="95">
        <f>Raw!AA1154</f>
        <v>21283</v>
      </c>
    </row>
    <row r="1155" spans="1:27" x14ac:dyDescent="0.3">
      <c r="A1155" s="85">
        <v>1154</v>
      </c>
      <c r="B1155" s="85" t="s">
        <v>910</v>
      </c>
      <c r="C1155" s="85" t="s">
        <v>394</v>
      </c>
      <c r="D1155" s="85">
        <v>2014</v>
      </c>
      <c r="E1155" s="112">
        <f>Raw!E1155+Raw!J1155+Raw!K1155+Raw!N1155</f>
        <v>324567</v>
      </c>
      <c r="F1155" s="4">
        <f t="shared" ref="F1155:F1218" si="296">E1155-E1156</f>
        <v>10007</v>
      </c>
      <c r="G1155" s="94">
        <f t="shared" si="294"/>
        <v>92138.51238723869</v>
      </c>
      <c r="H1155" s="94">
        <f>Raw!E1155</f>
        <v>329241</v>
      </c>
      <c r="I1155" s="94">
        <f t="shared" ref="I1155:I1218" si="297">H1155-H1156</f>
        <v>-9124</v>
      </c>
      <c r="J1155" s="94">
        <f>Raw!F1155</f>
        <v>234427</v>
      </c>
      <c r="K1155" s="95">
        <f>Raw!G1155</f>
        <v>50942</v>
      </c>
      <c r="L1155" s="95">
        <f>Raw!H1155</f>
        <v>0</v>
      </c>
      <c r="M1155" s="95">
        <f>Raw!I1155+Raw!R1155</f>
        <v>1636</v>
      </c>
      <c r="N1155" s="95">
        <f>Raw!M1155</f>
        <v>48032</v>
      </c>
      <c r="O1155" s="95">
        <f t="shared" si="295"/>
        <v>21109.129991283127</v>
      </c>
      <c r="P1155" s="95">
        <f>Raw!O1155</f>
        <v>49484</v>
      </c>
      <c r="Q1155" s="113">
        <f>E1155-(Raw!L1155-Raw!P1155)</f>
        <v>54145</v>
      </c>
      <c r="R1155" s="95">
        <f>Raw!S1155+Raw!T1155</f>
        <v>10787</v>
      </c>
      <c r="S1155" s="95">
        <f>Raw!S1155/(Clean!R1155/Raw!O1155)</f>
        <v>49484</v>
      </c>
      <c r="T1155" s="95">
        <f>Raw!Q1155</f>
        <v>38312</v>
      </c>
      <c r="U1155" s="95">
        <f>Raw!U1155-Raw!U1156</f>
        <v>-2468</v>
      </c>
      <c r="V1155" s="95">
        <f>Raw!V1155-Raw!W1155</f>
        <v>61824</v>
      </c>
      <c r="W1155" s="95">
        <f t="shared" ref="W1155:W1218" si="298">V1155-V1156</f>
        <v>-16867</v>
      </c>
      <c r="X1155" s="95">
        <f>Raw!X1155</f>
        <v>341656</v>
      </c>
      <c r="Y1155" s="95">
        <f>Raw!Y1155</f>
        <v>116450</v>
      </c>
      <c r="Z1155" s="95">
        <f>Raw!Z1155</f>
        <v>0</v>
      </c>
      <c r="AA1155" s="95">
        <f>Raw!AA1155</f>
        <v>41871</v>
      </c>
    </row>
    <row r="1156" spans="1:27" ht="15" thickBot="1" x14ac:dyDescent="0.35">
      <c r="A1156" s="93">
        <v>1155</v>
      </c>
      <c r="B1156" s="93" t="s">
        <v>910</v>
      </c>
      <c r="C1156" s="93" t="s">
        <v>394</v>
      </c>
      <c r="D1156" s="93">
        <v>2013</v>
      </c>
      <c r="E1156" s="112">
        <f>Raw!E1156+Raw!J1156+Raw!K1156+Raw!N1156</f>
        <v>314560</v>
      </c>
      <c r="F1156" s="4">
        <f t="shared" si="296"/>
        <v>-11823594930</v>
      </c>
      <c r="G1156" s="94">
        <f t="shared" si="294"/>
        <v>92138.51238723869</v>
      </c>
      <c r="H1156" s="94">
        <f>Raw!E1156</f>
        <v>338365</v>
      </c>
      <c r="I1156" s="94">
        <f t="shared" si="297"/>
        <v>-11972815387</v>
      </c>
      <c r="J1156" s="94">
        <f>Raw!F1156</f>
        <v>241766</v>
      </c>
      <c r="K1156" s="95">
        <f>Raw!G1156</f>
        <v>59445</v>
      </c>
      <c r="L1156" s="95">
        <f>Raw!H1156</f>
        <v>0</v>
      </c>
      <c r="M1156" s="95">
        <f>Raw!I1156+Raw!R1156</f>
        <v>717</v>
      </c>
      <c r="N1156" s="95">
        <f>Raw!M1156</f>
        <v>60943</v>
      </c>
      <c r="O1156" s="95">
        <f t="shared" si="295"/>
        <v>21109.129991283127</v>
      </c>
      <c r="P1156" s="95">
        <f>Raw!O1156</f>
        <v>62867</v>
      </c>
      <c r="Q1156" s="113">
        <f>E1156-(Raw!L1156-Raw!P1156)</f>
        <v>52538</v>
      </c>
      <c r="R1156" s="95">
        <f>Raw!S1156+Raw!T1156</f>
        <v>15401</v>
      </c>
      <c r="S1156" s="95">
        <f>Raw!S1156/(Clean!R1156/Raw!O1156)</f>
        <v>62867</v>
      </c>
      <c r="T1156" s="95">
        <f>Raw!Q1156</f>
        <v>46992</v>
      </c>
      <c r="U1156" s="95">
        <f>Raw!U1156-Raw!U1157</f>
        <v>-4556368395</v>
      </c>
      <c r="V1156" s="95">
        <f>Raw!V1156-Raw!W1156</f>
        <v>78691</v>
      </c>
      <c r="W1156" s="95">
        <f t="shared" si="298"/>
        <v>-2886079019</v>
      </c>
      <c r="X1156" s="95">
        <f>Raw!X1156</f>
        <v>353288</v>
      </c>
      <c r="Y1156" s="95">
        <f>Raw!Y1156</f>
        <v>120228</v>
      </c>
      <c r="Z1156" s="95">
        <f>Raw!Z1156</f>
        <v>0</v>
      </c>
      <c r="AA1156" s="95">
        <f>Raw!AA1156</f>
        <v>24838</v>
      </c>
    </row>
    <row r="1157" spans="1:27" ht="15" thickTop="1" x14ac:dyDescent="0.3">
      <c r="A1157" s="88">
        <v>1156</v>
      </c>
      <c r="B1157" s="88" t="s">
        <v>910</v>
      </c>
      <c r="C1157" s="88" t="s">
        <v>1388</v>
      </c>
      <c r="D1157" s="88">
        <v>2023</v>
      </c>
      <c r="E1157" s="112">
        <f>Raw!E1157+Raw!J1157+Raw!K1157+Raw!N1157</f>
        <v>11823909490</v>
      </c>
      <c r="F1157" s="4">
        <f t="shared" si="296"/>
        <v>-1848178625</v>
      </c>
      <c r="G1157" s="94">
        <f t="shared" ref="G1155:G1218" si="299">_xlfn.STDEV.S(E1157:E1166)</f>
        <v>5733206483.2409906</v>
      </c>
      <c r="H1157" s="94">
        <f>Raw!E1157</f>
        <v>11973153752</v>
      </c>
      <c r="I1157" s="94">
        <f t="shared" si="297"/>
        <v>-1776068220</v>
      </c>
      <c r="J1157" s="94">
        <f>Raw!F1157</f>
        <v>10632177883</v>
      </c>
      <c r="K1157" s="95">
        <f>Raw!G1157</f>
        <v>450153889</v>
      </c>
      <c r="L1157" s="95">
        <f>Raw!H1157</f>
        <v>0</v>
      </c>
      <c r="M1157" s="95">
        <f>Raw!I1157+Raw!R1157</f>
        <v>18645999</v>
      </c>
      <c r="N1157" s="95">
        <f>Raw!M1157</f>
        <v>320929846</v>
      </c>
      <c r="O1157" s="95">
        <f t="shared" ref="O1157:O1212" si="300">_xlfn.STDEV.S(N1157:N1166)</f>
        <v>343871711.73683757</v>
      </c>
      <c r="P1157" s="95">
        <f>Raw!O1157</f>
        <v>319141424</v>
      </c>
      <c r="Q1157" s="113">
        <f>E1157-(Raw!L1157-Raw!P1157)</f>
        <v>239127637</v>
      </c>
      <c r="R1157" s="95">
        <f>Raw!S1157+Raw!T1157</f>
        <v>67442053</v>
      </c>
      <c r="S1157" s="95">
        <f>Raw!S1157/(Clean!R1157/Raw!O1157)</f>
        <v>334001457.94601214</v>
      </c>
      <c r="T1157" s="95">
        <f>Raw!Q1157</f>
        <v>195034280</v>
      </c>
      <c r="U1157" s="95">
        <f>Raw!U1157-Raw!U1158</f>
        <v>1367881388</v>
      </c>
      <c r="V1157" s="95">
        <f>Raw!V1157-Raw!W1157</f>
        <v>2886157710</v>
      </c>
      <c r="W1157" s="95">
        <f t="shared" si="298"/>
        <v>1235140019</v>
      </c>
      <c r="X1157" s="95">
        <f>Raw!X1157</f>
        <v>20307453159</v>
      </c>
      <c r="Y1157" s="95">
        <f>Raw!Y1157</f>
        <v>6166394097</v>
      </c>
      <c r="Z1157" s="95">
        <f>Raw!Z1157</f>
        <v>10781758702</v>
      </c>
      <c r="AA1157" s="95">
        <f>Raw!AA1157</f>
        <v>-353272990</v>
      </c>
    </row>
    <row r="1158" spans="1:27" x14ac:dyDescent="0.3">
      <c r="A1158" s="85">
        <v>1157</v>
      </c>
      <c r="B1158" s="85" t="s">
        <v>910</v>
      </c>
      <c r="C1158" s="85" t="s">
        <v>1388</v>
      </c>
      <c r="D1158" s="85">
        <v>2022</v>
      </c>
      <c r="E1158" s="112">
        <f>Raw!E1158+Raw!J1158+Raw!K1158+Raw!N1158</f>
        <v>13672088115</v>
      </c>
      <c r="F1158" s="4">
        <f t="shared" si="296"/>
        <v>2195241752</v>
      </c>
      <c r="G1158" s="94">
        <f t="shared" ref="G1158:G1167" si="301">G1157</f>
        <v>5733206483.2409906</v>
      </c>
      <c r="H1158" s="94">
        <f>Raw!E1158</f>
        <v>13749221972</v>
      </c>
      <c r="I1158" s="94">
        <f t="shared" si="297"/>
        <v>2351296060</v>
      </c>
      <c r="J1158" s="94">
        <f>Raw!F1158</f>
        <v>11802962885</v>
      </c>
      <c r="K1158" s="95">
        <f>Raw!G1158</f>
        <v>603593188</v>
      </c>
      <c r="L1158" s="95">
        <f>Raw!H1158</f>
        <v>0</v>
      </c>
      <c r="M1158" s="95">
        <f>Raw!I1158+Raw!R1158</f>
        <v>17906406</v>
      </c>
      <c r="N1158" s="95">
        <f>Raw!M1158</f>
        <v>1043185636</v>
      </c>
      <c r="O1158" s="95">
        <f t="shared" ref="O1158:O1167" si="302">O1157</f>
        <v>343871711.73683757</v>
      </c>
      <c r="P1158" s="95">
        <f>Raw!O1158</f>
        <v>1061984131</v>
      </c>
      <c r="Q1158" s="113">
        <f>E1158-(Raw!L1158-Raw!P1158)</f>
        <v>1065451165</v>
      </c>
      <c r="R1158" s="95">
        <f>Raw!S1158+Raw!T1158</f>
        <v>99399385</v>
      </c>
      <c r="S1158" s="95">
        <f>Raw!S1158/(Clean!R1158/Raw!O1158)</f>
        <v>1017613956.4881498</v>
      </c>
      <c r="T1158" s="95">
        <f>Raw!Q1158</f>
        <v>628390227</v>
      </c>
      <c r="U1158" s="95">
        <f>Raw!U1158-Raw!U1159</f>
        <v>332271596</v>
      </c>
      <c r="V1158" s="95">
        <f>Raw!V1158-Raw!W1158</f>
        <v>1651017691</v>
      </c>
      <c r="W1158" s="95">
        <f t="shared" si="298"/>
        <v>-1095991166</v>
      </c>
      <c r="X1158" s="95">
        <f>Raw!X1158</f>
        <v>19086345265</v>
      </c>
      <c r="Y1158" s="95">
        <f>Raw!Y1158</f>
        <v>6555620936</v>
      </c>
      <c r="Z1158" s="95">
        <f>Raw!Z1158</f>
        <v>9820393882</v>
      </c>
      <c r="AA1158" s="95">
        <f>Raw!AA1158</f>
        <v>-339845753</v>
      </c>
    </row>
    <row r="1159" spans="1:27" x14ac:dyDescent="0.3">
      <c r="A1159" s="85">
        <v>1158</v>
      </c>
      <c r="B1159" s="85" t="s">
        <v>910</v>
      </c>
      <c r="C1159" s="85" t="s">
        <v>1388</v>
      </c>
      <c r="D1159" s="85">
        <v>2021</v>
      </c>
      <c r="E1159" s="112">
        <f>Raw!E1159+Raw!J1159+Raw!K1159+Raw!N1159</f>
        <v>11476846363</v>
      </c>
      <c r="F1159" s="4">
        <f t="shared" si="296"/>
        <v>-920924329</v>
      </c>
      <c r="G1159" s="94">
        <f t="shared" si="301"/>
        <v>5733206483.2409906</v>
      </c>
      <c r="H1159" s="94">
        <f>Raw!E1159</f>
        <v>11397925912</v>
      </c>
      <c r="I1159" s="94">
        <f t="shared" si="297"/>
        <v>-1126687900</v>
      </c>
      <c r="J1159" s="94">
        <f>Raw!F1159</f>
        <v>10098311058</v>
      </c>
      <c r="K1159" s="95">
        <f>Raw!G1159</f>
        <v>413217438</v>
      </c>
      <c r="L1159" s="95">
        <f>Raw!H1159</f>
        <v>0</v>
      </c>
      <c r="M1159" s="95">
        <f>Raw!I1159+Raw!R1159</f>
        <v>18267832</v>
      </c>
      <c r="N1159" s="95">
        <f>Raw!M1159</f>
        <v>602932957</v>
      </c>
      <c r="O1159" s="95">
        <f t="shared" si="302"/>
        <v>343871711.73683757</v>
      </c>
      <c r="P1159" s="95">
        <f>Raw!O1159</f>
        <v>786296292</v>
      </c>
      <c r="Q1159" s="113">
        <f>E1159-(Raw!L1159-Raw!P1159)</f>
        <v>764262081</v>
      </c>
      <c r="R1159" s="95">
        <f>Raw!S1159+Raw!T1159</f>
        <v>82408674</v>
      </c>
      <c r="S1159" s="95">
        <f>Raw!S1159/(Clean!R1159/Raw!O1159)</f>
        <v>813697331.51286399</v>
      </c>
      <c r="T1159" s="95">
        <f>Raw!Q1159</f>
        <v>600436711</v>
      </c>
      <c r="U1159" s="95">
        <f>Raw!U1159-Raw!U1160</f>
        <v>-185436199</v>
      </c>
      <c r="V1159" s="95">
        <f>Raw!V1159-Raw!W1159</f>
        <v>2747008857</v>
      </c>
      <c r="W1159" s="95">
        <f t="shared" si="298"/>
        <v>958898141</v>
      </c>
      <c r="X1159" s="95">
        <f>Raw!X1159</f>
        <v>18169113930</v>
      </c>
      <c r="Y1159" s="95">
        <f>Raw!Y1159</f>
        <v>6332373174</v>
      </c>
      <c r="Z1159" s="95">
        <f>Raw!Z1159</f>
        <v>7904577912</v>
      </c>
      <c r="AA1159" s="95">
        <f>Raw!AA1159</f>
        <v>1087581057</v>
      </c>
    </row>
    <row r="1160" spans="1:27" x14ac:dyDescent="0.3">
      <c r="A1160" s="85">
        <v>1159</v>
      </c>
      <c r="B1160" s="85" t="s">
        <v>910</v>
      </c>
      <c r="C1160" s="85" t="s">
        <v>1388</v>
      </c>
      <c r="D1160" s="85">
        <v>2020</v>
      </c>
      <c r="E1160" s="112">
        <f>Raw!E1160+Raw!J1160+Raw!K1160+Raw!N1160</f>
        <v>12397770692</v>
      </c>
      <c r="F1160" s="4">
        <f t="shared" si="296"/>
        <v>-1801497904</v>
      </c>
      <c r="G1160" s="94">
        <f t="shared" si="301"/>
        <v>5733206483.2409906</v>
      </c>
      <c r="H1160" s="94">
        <f>Raw!E1160</f>
        <v>12524613812</v>
      </c>
      <c r="I1160" s="94">
        <f t="shared" si="297"/>
        <v>-1699159529</v>
      </c>
      <c r="J1160" s="94">
        <f>Raw!F1160</f>
        <v>11174196208</v>
      </c>
      <c r="K1160" s="95">
        <f>Raw!G1160</f>
        <v>412350159</v>
      </c>
      <c r="L1160" s="95">
        <f>Raw!H1160</f>
        <v>0</v>
      </c>
      <c r="M1160" s="95">
        <f>Raw!I1160+Raw!R1160</f>
        <v>17691303</v>
      </c>
      <c r="N1160" s="95">
        <f>Raw!M1160</f>
        <v>621831403</v>
      </c>
      <c r="O1160" s="95">
        <f t="shared" si="302"/>
        <v>343871711.73683757</v>
      </c>
      <c r="P1160" s="95">
        <f>Raw!O1160</f>
        <v>624305443</v>
      </c>
      <c r="Q1160" s="113">
        <f>E1160-(Raw!L1160-Raw!P1160)</f>
        <v>546936458</v>
      </c>
      <c r="R1160" s="95">
        <f>Raw!S1160+Raw!T1160</f>
        <v>51948175</v>
      </c>
      <c r="S1160" s="95">
        <f>Raw!S1160/(Clean!R1160/Raw!O1160)</f>
        <v>605161859.1298728</v>
      </c>
      <c r="T1160" s="95">
        <f>Raw!Q1160</f>
        <v>475463677</v>
      </c>
      <c r="U1160" s="95">
        <f>Raw!U1160-Raw!U1161</f>
        <v>142475202</v>
      </c>
      <c r="V1160" s="95">
        <f>Raw!V1160-Raw!W1160</f>
        <v>1788110716</v>
      </c>
      <c r="W1160" s="95">
        <f t="shared" si="298"/>
        <v>821773878</v>
      </c>
      <c r="X1160" s="95">
        <f>Raw!X1160</f>
        <v>17604595008</v>
      </c>
      <c r="Y1160" s="95">
        <f>Raw!Y1160</f>
        <v>6716029783</v>
      </c>
      <c r="Z1160" s="95">
        <f>Raw!Z1160</f>
        <v>8377512683</v>
      </c>
      <c r="AA1160" s="95">
        <f>Raw!AA1160</f>
        <v>144039803</v>
      </c>
    </row>
    <row r="1161" spans="1:27" x14ac:dyDescent="0.3">
      <c r="A1161" s="85">
        <v>1160</v>
      </c>
      <c r="B1161" s="85" t="s">
        <v>910</v>
      </c>
      <c r="C1161" s="85" t="s">
        <v>1388</v>
      </c>
      <c r="D1161" s="85">
        <v>2019</v>
      </c>
      <c r="E1161" s="112">
        <f>Raw!E1161+Raw!J1161+Raw!K1161+Raw!N1161</f>
        <v>14199268596</v>
      </c>
      <c r="F1161" s="4">
        <f t="shared" si="296"/>
        <v>5165530829</v>
      </c>
      <c r="G1161" s="94">
        <f t="shared" si="301"/>
        <v>5733206483.2409906</v>
      </c>
      <c r="H1161" s="94">
        <f>Raw!E1161</f>
        <v>14223773341</v>
      </c>
      <c r="I1161" s="94">
        <f t="shared" si="297"/>
        <v>5336645122</v>
      </c>
      <c r="J1161" s="94">
        <f>Raw!F1161</f>
        <v>12855028307</v>
      </c>
      <c r="K1161" s="95">
        <f>Raw!G1161</f>
        <v>431391801</v>
      </c>
      <c r="L1161" s="95">
        <f>Raw!H1161</f>
        <v>0</v>
      </c>
      <c r="M1161" s="95">
        <f>Raw!I1161+Raw!R1161</f>
        <v>60690646</v>
      </c>
      <c r="N1161" s="95">
        <f>Raw!M1161</f>
        <v>806237858</v>
      </c>
      <c r="O1161" s="95">
        <f t="shared" si="302"/>
        <v>343871711.73683757</v>
      </c>
      <c r="P1161" s="95">
        <f>Raw!O1161</f>
        <v>871739467</v>
      </c>
      <c r="Q1161" s="113">
        <f>E1161-(Raw!L1161-Raw!P1161)</f>
        <v>830125074</v>
      </c>
      <c r="R1161" s="95">
        <f>Raw!S1161+Raw!T1161</f>
        <v>48391961</v>
      </c>
      <c r="S1161" s="95">
        <f>Raw!S1161/(Clean!R1161/Raw!O1161)</f>
        <v>792468468.58644331</v>
      </c>
      <c r="T1161" s="95">
        <f>Raw!Q1161</f>
        <v>636924898</v>
      </c>
      <c r="U1161" s="95">
        <f>Raw!U1161-Raw!U1162</f>
        <v>588582020</v>
      </c>
      <c r="V1161" s="95">
        <f>Raw!V1161-Raw!W1161</f>
        <v>966336838</v>
      </c>
      <c r="W1161" s="95">
        <f t="shared" si="298"/>
        <v>-886632625</v>
      </c>
      <c r="X1161" s="95">
        <f>Raw!X1161</f>
        <v>15596311695</v>
      </c>
      <c r="Y1161" s="95">
        <f>Raw!Y1161</f>
        <v>4694061724</v>
      </c>
      <c r="Z1161" s="95">
        <f>Raw!Z1161</f>
        <v>7172719319</v>
      </c>
      <c r="AA1161" s="95">
        <f>Raw!AA1161</f>
        <v>762761386</v>
      </c>
    </row>
    <row r="1162" spans="1:27" x14ac:dyDescent="0.3">
      <c r="A1162" s="85">
        <v>1161</v>
      </c>
      <c r="B1162" s="85" t="s">
        <v>910</v>
      </c>
      <c r="C1162" s="85" t="s">
        <v>1388</v>
      </c>
      <c r="D1162" s="85">
        <v>2018</v>
      </c>
      <c r="E1162" s="112">
        <f>Raw!E1162+Raw!J1162+Raw!K1162+Raw!N1162</f>
        <v>9033737767</v>
      </c>
      <c r="F1162" s="4">
        <f t="shared" si="296"/>
        <v>7121129390</v>
      </c>
      <c r="G1162" s="94">
        <f t="shared" si="301"/>
        <v>5733206483.2409906</v>
      </c>
      <c r="H1162" s="94">
        <f>Raw!E1162</f>
        <v>8887128219</v>
      </c>
      <c r="I1162" s="94">
        <f t="shared" si="297"/>
        <v>6786346938</v>
      </c>
      <c r="J1162" s="94">
        <f>Raw!F1162</f>
        <v>7818406057</v>
      </c>
      <c r="K1162" s="95">
        <f>Raw!G1162</f>
        <v>376498617</v>
      </c>
      <c r="L1162" s="95">
        <f>Raw!H1162</f>
        <v>0</v>
      </c>
      <c r="M1162" s="95">
        <f>Raw!I1162+Raw!R1162</f>
        <v>9603644</v>
      </c>
      <c r="N1162" s="95">
        <f>Raw!M1162</f>
        <v>850898966</v>
      </c>
      <c r="O1162" s="95">
        <f t="shared" si="302"/>
        <v>343871711.73683757</v>
      </c>
      <c r="P1162" s="95">
        <f>Raw!O1162</f>
        <v>1315534277</v>
      </c>
      <c r="Q1162" s="113">
        <f>E1162-(Raw!L1162-Raw!P1162)</f>
        <v>1115167119</v>
      </c>
      <c r="R1162" s="95">
        <f>Raw!S1162+Raw!T1162</f>
        <v>117658605</v>
      </c>
      <c r="S1162" s="95">
        <f>Raw!S1162/(Clean!R1162/Raw!O1162)</f>
        <v>1272355908.6069562</v>
      </c>
      <c r="T1162" s="95">
        <f>Raw!Q1162</f>
        <v>1038543511</v>
      </c>
      <c r="U1162" s="95">
        <f>Raw!U1162-Raw!U1163</f>
        <v>988134865</v>
      </c>
      <c r="V1162" s="95">
        <f>Raw!V1162-Raw!W1162</f>
        <v>1852969463</v>
      </c>
      <c r="W1162" s="95">
        <f t="shared" si="298"/>
        <v>249674908</v>
      </c>
      <c r="X1162" s="95">
        <f>Raw!X1162</f>
        <v>11975459788</v>
      </c>
      <c r="Y1162" s="95">
        <f>Raw!Y1162</f>
        <v>1924680714</v>
      </c>
      <c r="Z1162" s="95">
        <f>Raw!Z1162</f>
        <v>4503220703</v>
      </c>
      <c r="AA1162" s="95">
        <f>Raw!AA1162</f>
        <v>415121640</v>
      </c>
    </row>
    <row r="1163" spans="1:27" x14ac:dyDescent="0.3">
      <c r="A1163" s="85">
        <v>1162</v>
      </c>
      <c r="B1163" s="85" t="s">
        <v>910</v>
      </c>
      <c r="C1163" s="85" t="s">
        <v>1388</v>
      </c>
      <c r="D1163" s="85">
        <v>2017</v>
      </c>
      <c r="E1163" s="112">
        <f>Raw!E1163+Raw!J1163+Raw!K1163+Raw!N1163</f>
        <v>1912608377</v>
      </c>
      <c r="F1163" s="4">
        <f t="shared" si="296"/>
        <v>556254124</v>
      </c>
      <c r="G1163" s="94">
        <f t="shared" si="301"/>
        <v>5733206483.2409906</v>
      </c>
      <c r="H1163" s="94">
        <f>Raw!E1163</f>
        <v>2100781281</v>
      </c>
      <c r="I1163" s="94">
        <f t="shared" si="297"/>
        <v>694291079</v>
      </c>
      <c r="J1163" s="94">
        <f>Raw!F1163</f>
        <v>1850835746</v>
      </c>
      <c r="K1163" s="95">
        <f>Raw!G1163</f>
        <v>183200182</v>
      </c>
      <c r="L1163" s="95">
        <f>Raw!H1163</f>
        <v>0</v>
      </c>
      <c r="M1163" s="95">
        <f>Raw!I1163+Raw!R1163</f>
        <v>9042015</v>
      </c>
      <c r="N1163" s="95">
        <f>Raw!M1163</f>
        <v>183782357</v>
      </c>
      <c r="O1163" s="95">
        <f t="shared" si="302"/>
        <v>343871711.73683757</v>
      </c>
      <c r="P1163" s="95">
        <f>Raw!O1163</f>
        <v>185715207</v>
      </c>
      <c r="Q1163" s="113">
        <f>E1163-(Raw!L1163-Raw!P1163)</f>
        <v>13588588</v>
      </c>
      <c r="R1163" s="95">
        <f>Raw!S1163+Raw!T1163</f>
        <v>17979134</v>
      </c>
      <c r="S1163" s="95">
        <f>Raw!S1163/(Clean!R1163/Raw!O1163)</f>
        <v>197686275.19087359</v>
      </c>
      <c r="T1163" s="95">
        <f>Raw!Q1163</f>
        <v>174211874</v>
      </c>
      <c r="U1163" s="95">
        <f>Raw!U1163-Raw!U1164</f>
        <v>63162199</v>
      </c>
      <c r="V1163" s="95">
        <f>Raw!V1163-Raw!W1163</f>
        <v>1603294555</v>
      </c>
      <c r="W1163" s="95">
        <f t="shared" si="298"/>
        <v>45379633</v>
      </c>
      <c r="X1163" s="95">
        <f>Raw!X1163</f>
        <v>5610792771</v>
      </c>
      <c r="Y1163" s="95">
        <f>Raw!Y1163</f>
        <v>279948424</v>
      </c>
      <c r="Z1163" s="95">
        <f>Raw!Z1163</f>
        <v>1329248864</v>
      </c>
      <c r="AA1163" s="95">
        <f>Raw!AA1163</f>
        <v>-329811153</v>
      </c>
    </row>
    <row r="1164" spans="1:27" x14ac:dyDescent="0.3">
      <c r="A1164" s="85">
        <v>1163</v>
      </c>
      <c r="B1164" s="85" t="s">
        <v>910</v>
      </c>
      <c r="C1164" s="85" t="s">
        <v>1388</v>
      </c>
      <c r="D1164" s="85">
        <v>2016</v>
      </c>
      <c r="E1164" s="112">
        <f>Raw!E1164+Raw!J1164+Raw!K1164+Raw!N1164</f>
        <v>1356354253</v>
      </c>
      <c r="F1164" s="4">
        <f t="shared" si="296"/>
        <v>494528612</v>
      </c>
      <c r="G1164" s="94">
        <f t="shared" si="301"/>
        <v>5733206483.2409906</v>
      </c>
      <c r="H1164" s="94">
        <f>Raw!E1164</f>
        <v>1406490202</v>
      </c>
      <c r="I1164" s="94">
        <f t="shared" si="297"/>
        <v>525874261</v>
      </c>
      <c r="J1164" s="94">
        <f>Raw!F1164</f>
        <v>1062153111</v>
      </c>
      <c r="K1164" s="95">
        <f>Raw!G1164</f>
        <v>122064974</v>
      </c>
      <c r="L1164" s="95">
        <f>Raw!H1164</f>
        <v>0</v>
      </c>
      <c r="M1164" s="95">
        <f>Raw!I1164+Raw!R1164</f>
        <v>3912138</v>
      </c>
      <c r="N1164" s="95">
        <f>Raw!M1164</f>
        <v>224427918</v>
      </c>
      <c r="O1164" s="95">
        <f t="shared" si="302"/>
        <v>343871711.73683757</v>
      </c>
      <c r="P1164" s="95">
        <f>Raw!O1164</f>
        <v>223439933</v>
      </c>
      <c r="Q1164" s="113">
        <f>E1164-(Raw!L1164-Raw!P1164)</f>
        <v>223947167</v>
      </c>
      <c r="R1164" s="95">
        <f>Raw!S1164+Raw!T1164</f>
        <v>49655198</v>
      </c>
      <c r="S1164" s="95">
        <f>Raw!S1164/(Clean!R1164/Raw!O1164)</f>
        <v>229869082.6337097</v>
      </c>
      <c r="T1164" s="95">
        <f>Raw!Q1164</f>
        <v>173116772</v>
      </c>
      <c r="U1164" s="95">
        <f>Raw!U1164-Raw!U1165</f>
        <v>254120040</v>
      </c>
      <c r="V1164" s="95">
        <f>Raw!V1164-Raw!W1164</f>
        <v>1557914922</v>
      </c>
      <c r="W1164" s="95">
        <f t="shared" si="298"/>
        <v>-565816954</v>
      </c>
      <c r="X1164" s="95">
        <f>Raw!X1164</f>
        <v>4880522437</v>
      </c>
      <c r="Y1164" s="95">
        <f>Raw!Y1164</f>
        <v>214984759</v>
      </c>
      <c r="Z1164" s="95">
        <f>Raw!Z1164</f>
        <v>1128096020</v>
      </c>
      <c r="AA1164" s="95">
        <f>Raw!AA1164</f>
        <v>733379656</v>
      </c>
    </row>
    <row r="1165" spans="1:27" x14ac:dyDescent="0.3">
      <c r="A1165" s="85">
        <v>1164</v>
      </c>
      <c r="B1165" s="85" t="s">
        <v>910</v>
      </c>
      <c r="C1165" s="85" t="s">
        <v>1388</v>
      </c>
      <c r="D1165" s="85">
        <v>2015</v>
      </c>
      <c r="E1165" s="112">
        <f>Raw!E1165+Raw!J1165+Raw!K1165+Raw!N1165</f>
        <v>861825641</v>
      </c>
      <c r="F1165" s="4">
        <f t="shared" si="296"/>
        <v>-327382409</v>
      </c>
      <c r="G1165" s="94">
        <f t="shared" si="301"/>
        <v>5733206483.2409906</v>
      </c>
      <c r="H1165" s="94">
        <f>Raw!E1165</f>
        <v>880615941</v>
      </c>
      <c r="I1165" s="94">
        <f t="shared" si="297"/>
        <v>-318672857</v>
      </c>
      <c r="J1165" s="94">
        <f>Raw!F1165</f>
        <v>691231555</v>
      </c>
      <c r="K1165" s="95">
        <f>Raw!G1165</f>
        <v>81997978</v>
      </c>
      <c r="L1165" s="95">
        <f>Raw!H1165</f>
        <v>0</v>
      </c>
      <c r="M1165" s="95">
        <f>Raw!I1165+Raw!R1165</f>
        <v>1902011</v>
      </c>
      <c r="N1165" s="95">
        <f>Raw!M1165</f>
        <v>106242206</v>
      </c>
      <c r="O1165" s="95">
        <f t="shared" si="302"/>
        <v>343871711.73683757</v>
      </c>
      <c r="P1165" s="95">
        <f>Raw!O1165</f>
        <v>106213657</v>
      </c>
      <c r="Q1165" s="113">
        <f>E1165-(Raw!L1165-Raw!P1165)</f>
        <v>107814299</v>
      </c>
      <c r="R1165" s="95">
        <f>Raw!S1165+Raw!T1165</f>
        <v>20362393</v>
      </c>
      <c r="S1165" s="95">
        <f>Raw!S1165/(Clean!R1165/Raw!O1165)</f>
        <v>114761417.11808558</v>
      </c>
      <c r="T1165" s="95">
        <f>Raw!Q1165</f>
        <v>85631155</v>
      </c>
      <c r="U1165" s="95">
        <f>Raw!U1165-Raw!U1166</f>
        <v>144024613</v>
      </c>
      <c r="V1165" s="95">
        <f>Raw!V1165-Raw!W1165</f>
        <v>2123731876</v>
      </c>
      <c r="W1165" s="95">
        <f t="shared" si="298"/>
        <v>949347237</v>
      </c>
      <c r="X1165" s="95">
        <f>Raw!X1165</f>
        <v>3908501935</v>
      </c>
      <c r="Y1165" s="95">
        <f>Raw!Y1165</f>
        <v>162947609</v>
      </c>
      <c r="Z1165" s="95">
        <f>Raw!Z1165</f>
        <v>990420713</v>
      </c>
      <c r="AA1165" s="95">
        <f>Raw!AA1165</f>
        <v>-733577340</v>
      </c>
    </row>
    <row r="1166" spans="1:27" x14ac:dyDescent="0.3">
      <c r="A1166" s="85">
        <v>1165</v>
      </c>
      <c r="B1166" s="85" t="s">
        <v>910</v>
      </c>
      <c r="C1166" s="85" t="s">
        <v>1388</v>
      </c>
      <c r="D1166" s="85">
        <v>2014</v>
      </c>
      <c r="E1166" s="112">
        <f>Raw!E1166+Raw!J1166+Raw!K1166+Raw!N1166</f>
        <v>1189208050</v>
      </c>
      <c r="F1166" s="4">
        <f t="shared" si="296"/>
        <v>58104046</v>
      </c>
      <c r="G1166" s="94">
        <f t="shared" si="301"/>
        <v>5733206483.2409906</v>
      </c>
      <c r="H1166" s="94">
        <f>Raw!E1166</f>
        <v>1199288798</v>
      </c>
      <c r="I1166" s="94">
        <f t="shared" si="297"/>
        <v>64209372</v>
      </c>
      <c r="J1166" s="94">
        <f>Raw!F1166</f>
        <v>1001869699</v>
      </c>
      <c r="K1166" s="95">
        <f>Raw!G1166</f>
        <v>62379383</v>
      </c>
      <c r="L1166" s="95">
        <f>Raw!H1166</f>
        <v>0</v>
      </c>
      <c r="M1166" s="95">
        <f>Raw!I1166+Raw!R1166</f>
        <v>0</v>
      </c>
      <c r="N1166" s="95">
        <f>Raw!M1166</f>
        <v>92640013</v>
      </c>
      <c r="O1166" s="95">
        <f t="shared" si="302"/>
        <v>343871711.73683757</v>
      </c>
      <c r="P1166" s="95">
        <f>Raw!O1166</f>
        <v>107785312</v>
      </c>
      <c r="Q1166" s="113">
        <f>E1166-(Raw!L1166-Raw!P1166)</f>
        <v>101190218</v>
      </c>
      <c r="R1166" s="95">
        <f>Raw!S1166+Raw!T1166</f>
        <v>18630953</v>
      </c>
      <c r="S1166" s="95">
        <f>Raw!S1166/(Clean!R1166/Raw!O1166)</f>
        <v>117853009.68355447</v>
      </c>
      <c r="T1166" s="95">
        <f>Raw!Q1166</f>
        <v>89151044</v>
      </c>
      <c r="U1166" s="95">
        <f>Raw!U1166-Raw!U1167</f>
        <v>358365117</v>
      </c>
      <c r="V1166" s="95">
        <f>Raw!V1166-Raw!W1166</f>
        <v>1174384639</v>
      </c>
      <c r="W1166" s="95">
        <f t="shared" si="298"/>
        <v>671244406</v>
      </c>
      <c r="X1166" s="95">
        <f>Raw!X1166</f>
        <v>2481244492</v>
      </c>
      <c r="Y1166" s="95">
        <f>Raw!Y1166</f>
        <v>120935878</v>
      </c>
      <c r="Z1166" s="95">
        <f>Raw!Z1166</f>
        <v>935259653</v>
      </c>
      <c r="AA1166" s="95">
        <f>Raw!AA1166</f>
        <v>-240677557</v>
      </c>
    </row>
    <row r="1167" spans="1:27" ht="15" thickBot="1" x14ac:dyDescent="0.35">
      <c r="A1167" s="93">
        <v>1166</v>
      </c>
      <c r="B1167" s="93" t="s">
        <v>910</v>
      </c>
      <c r="C1167" s="93" t="s">
        <v>1388</v>
      </c>
      <c r="D1167" s="93">
        <v>2013</v>
      </c>
      <c r="E1167" s="112">
        <f>Raw!E1167+Raw!J1167+Raw!K1167+Raw!N1167</f>
        <v>1131104004</v>
      </c>
      <c r="F1167" s="4">
        <f t="shared" si="296"/>
        <v>1130700212</v>
      </c>
      <c r="G1167" s="94">
        <f t="shared" si="301"/>
        <v>5733206483.2409906</v>
      </c>
      <c r="H1167" s="94">
        <f>Raw!E1167</f>
        <v>1135079426</v>
      </c>
      <c r="I1167" s="94">
        <f t="shared" si="297"/>
        <v>1134654299</v>
      </c>
      <c r="J1167" s="94">
        <f>Raw!F1167</f>
        <v>1012702269</v>
      </c>
      <c r="K1167" s="95">
        <f>Raw!G1167</f>
        <v>53557836</v>
      </c>
      <c r="L1167" s="95">
        <f>Raw!H1167</f>
        <v>0</v>
      </c>
      <c r="M1167" s="95">
        <f>Raw!I1167+Raw!R1167</f>
        <v>0</v>
      </c>
      <c r="N1167" s="95">
        <f>Raw!M1167</f>
        <v>15381895</v>
      </c>
      <c r="O1167" s="95">
        <f t="shared" si="302"/>
        <v>343871711.73683757</v>
      </c>
      <c r="P1167" s="95">
        <f>Raw!O1167</f>
        <v>29287839</v>
      </c>
      <c r="Q1167" s="113">
        <f>E1167-(Raw!L1167-Raw!P1167)</f>
        <v>15210067</v>
      </c>
      <c r="R1167" s="95">
        <f>Raw!S1167+Raw!T1167</f>
        <v>3803593</v>
      </c>
      <c r="S1167" s="95">
        <f>Raw!S1167/(Clean!R1167/Raw!O1167)</f>
        <v>29323667.311511509</v>
      </c>
      <c r="T1167" s="95">
        <f>Raw!Q1167</f>
        <v>25479629</v>
      </c>
      <c r="U1167" s="95">
        <f>Raw!U1167-Raw!U1168</f>
        <v>502820593</v>
      </c>
      <c r="V1167" s="95">
        <f>Raw!V1167-Raw!W1167</f>
        <v>503140233</v>
      </c>
      <c r="W1167" s="95">
        <f t="shared" si="298"/>
        <v>502693219</v>
      </c>
      <c r="X1167" s="95">
        <f>Raw!X1167</f>
        <v>1673511881</v>
      </c>
      <c r="Y1167" s="95">
        <f>Raw!Y1167</f>
        <v>241562601</v>
      </c>
      <c r="Z1167" s="95">
        <f>Raw!Z1167</f>
        <v>765476183</v>
      </c>
      <c r="AA1167" s="95">
        <f>Raw!AA1167</f>
        <v>-117734443</v>
      </c>
    </row>
    <row r="1168" spans="1:27" ht="15" thickTop="1" x14ac:dyDescent="0.3">
      <c r="A1168" s="88">
        <v>1167</v>
      </c>
      <c r="B1168" s="88" t="s">
        <v>910</v>
      </c>
      <c r="C1168" s="88" t="s">
        <v>404</v>
      </c>
      <c r="D1168" s="88">
        <v>2023</v>
      </c>
      <c r="E1168" s="112">
        <f>Raw!E1168+Raw!J1168+Raw!K1168+Raw!N1168</f>
        <v>403792</v>
      </c>
      <c r="F1168" s="4">
        <f t="shared" si="296"/>
        <v>-66013</v>
      </c>
      <c r="G1168" s="94">
        <f t="shared" si="299"/>
        <v>79433.020772919815</v>
      </c>
      <c r="H1168" s="94">
        <f>Raw!E1168</f>
        <v>425127</v>
      </c>
      <c r="I1168" s="94">
        <f t="shared" si="297"/>
        <v>-49041</v>
      </c>
      <c r="J1168" s="94">
        <f>Raw!F1168</f>
        <v>378506</v>
      </c>
      <c r="K1168" s="95">
        <f>Raw!G1168</f>
        <v>33985</v>
      </c>
      <c r="L1168" s="95">
        <f>Raw!H1168</f>
        <v>0</v>
      </c>
      <c r="M1168" s="95">
        <f>Raw!I1168+Raw!R1168</f>
        <v>2554</v>
      </c>
      <c r="N1168" s="95">
        <f>Raw!M1168</f>
        <v>31694</v>
      </c>
      <c r="O1168" s="95">
        <f t="shared" si="300"/>
        <v>6151.6870576741403</v>
      </c>
      <c r="P1168" s="95">
        <f>Raw!O1168</f>
        <v>31735</v>
      </c>
      <c r="Q1168" s="113">
        <f>E1168-(Raw!L1168-Raw!P1168)</f>
        <v>16940</v>
      </c>
      <c r="R1168" s="95">
        <f>Raw!S1168+Raw!T1168</f>
        <v>6580</v>
      </c>
      <c r="S1168" s="95">
        <f>Raw!S1168/(Clean!R1168/Raw!O1168)</f>
        <v>32125.658814589668</v>
      </c>
      <c r="T1168" s="95">
        <f>Raw!Q1168</f>
        <v>25155</v>
      </c>
      <c r="U1168" s="95">
        <f>Raw!U1168-Raw!U1169</f>
        <v>-129</v>
      </c>
      <c r="V1168" s="95">
        <f>Raw!V1168-Raw!W1168</f>
        <v>447014</v>
      </c>
      <c r="W1168" s="95">
        <f t="shared" si="298"/>
        <v>-48630</v>
      </c>
      <c r="X1168" s="95">
        <f>Raw!X1168</f>
        <v>783524</v>
      </c>
      <c r="Y1168" s="95">
        <f>Raw!Y1168</f>
        <v>122272</v>
      </c>
      <c r="Z1168" s="95">
        <f>Raw!Z1168</f>
        <v>0</v>
      </c>
      <c r="AA1168" s="95">
        <f>Raw!AA1168</f>
        <v>17792</v>
      </c>
    </row>
    <row r="1169" spans="1:27" x14ac:dyDescent="0.3">
      <c r="A1169" s="85">
        <v>1168</v>
      </c>
      <c r="B1169" s="85" t="s">
        <v>910</v>
      </c>
      <c r="C1169" s="85" t="s">
        <v>404</v>
      </c>
      <c r="D1169" s="85">
        <v>2022</v>
      </c>
      <c r="E1169" s="112">
        <f>Raw!E1169+Raw!J1169+Raw!K1169+Raw!N1169</f>
        <v>469805</v>
      </c>
      <c r="F1169" s="4">
        <f t="shared" si="296"/>
        <v>193716</v>
      </c>
      <c r="G1169" s="94">
        <f t="shared" ref="G1169:G1178" si="303">G1168</f>
        <v>79433.020772919815</v>
      </c>
      <c r="H1169" s="94">
        <f>Raw!E1169</f>
        <v>474168</v>
      </c>
      <c r="I1169" s="94">
        <f t="shared" si="297"/>
        <v>175013</v>
      </c>
      <c r="J1169" s="94">
        <f>Raw!F1169</f>
        <v>420922</v>
      </c>
      <c r="K1169" s="95">
        <f>Raw!G1169</f>
        <v>24884</v>
      </c>
      <c r="L1169" s="95">
        <f>Raw!H1169</f>
        <v>0</v>
      </c>
      <c r="M1169" s="95">
        <f>Raw!I1169+Raw!R1169</f>
        <v>2553</v>
      </c>
      <c r="N1169" s="95">
        <f>Raw!M1169</f>
        <v>30663</v>
      </c>
      <c r="O1169" s="95">
        <f t="shared" ref="O1169:O1178" si="304">O1168</f>
        <v>6151.6870576741403</v>
      </c>
      <c r="P1169" s="95">
        <f>Raw!O1169</f>
        <v>30714</v>
      </c>
      <c r="Q1169" s="113">
        <f>E1169-(Raw!L1169-Raw!P1169)</f>
        <v>32100</v>
      </c>
      <c r="R1169" s="95">
        <f>Raw!S1169+Raw!T1169</f>
        <v>5800</v>
      </c>
      <c r="S1169" s="95">
        <f>Raw!S1169/(Clean!R1169/Raw!O1169)</f>
        <v>30713.999999999996</v>
      </c>
      <c r="T1169" s="95">
        <f>Raw!Q1169</f>
        <v>24914</v>
      </c>
      <c r="U1169" s="95">
        <f>Raw!U1169-Raw!U1170</f>
        <v>-7379</v>
      </c>
      <c r="V1169" s="95">
        <f>Raw!V1169-Raw!W1169</f>
        <v>495644</v>
      </c>
      <c r="W1169" s="95">
        <f t="shared" si="298"/>
        <v>60417</v>
      </c>
      <c r="X1169" s="95">
        <f>Raw!X1169</f>
        <v>778312</v>
      </c>
      <c r="Y1169" s="95">
        <f>Raw!Y1169</f>
        <v>59305</v>
      </c>
      <c r="Z1169" s="95">
        <f>Raw!Z1169</f>
        <v>0</v>
      </c>
      <c r="AA1169" s="95">
        <f>Raw!AA1169</f>
        <v>142324</v>
      </c>
    </row>
    <row r="1170" spans="1:27" x14ac:dyDescent="0.3">
      <c r="A1170" s="85">
        <v>1169</v>
      </c>
      <c r="B1170" s="85" t="s">
        <v>910</v>
      </c>
      <c r="C1170" s="85" t="s">
        <v>404</v>
      </c>
      <c r="D1170" s="85">
        <v>2021</v>
      </c>
      <c r="E1170" s="112">
        <f>Raw!E1170+Raw!J1170+Raw!K1170+Raw!N1170</f>
        <v>276089</v>
      </c>
      <c r="F1170" s="4">
        <f t="shared" si="296"/>
        <v>7363</v>
      </c>
      <c r="G1170" s="94">
        <f t="shared" si="303"/>
        <v>79433.020772919815</v>
      </c>
      <c r="H1170" s="94">
        <f>Raw!E1170</f>
        <v>299155</v>
      </c>
      <c r="I1170" s="94">
        <f t="shared" si="297"/>
        <v>8792</v>
      </c>
      <c r="J1170" s="94">
        <f>Raw!F1170</f>
        <v>253504</v>
      </c>
      <c r="K1170" s="95">
        <f>Raw!G1170</f>
        <v>25967</v>
      </c>
      <c r="L1170" s="95">
        <f>Raw!H1170</f>
        <v>0</v>
      </c>
      <c r="M1170" s="95">
        <f>Raw!I1170+Raw!R1170</f>
        <v>2513</v>
      </c>
      <c r="N1170" s="95">
        <f>Raw!M1170</f>
        <v>40666</v>
      </c>
      <c r="O1170" s="95">
        <f t="shared" si="304"/>
        <v>6151.6870576741403</v>
      </c>
      <c r="P1170" s="95">
        <f>Raw!O1170</f>
        <v>40742</v>
      </c>
      <c r="Q1170" s="113">
        <f>E1170-(Raw!L1170-Raw!P1170)</f>
        <v>25779</v>
      </c>
      <c r="R1170" s="95">
        <f>Raw!S1170+Raw!T1170</f>
        <v>8179</v>
      </c>
      <c r="S1170" s="95">
        <f>Raw!S1170/(Clean!R1170/Raw!O1170)</f>
        <v>40742</v>
      </c>
      <c r="T1170" s="95">
        <f>Raw!Q1170</f>
        <v>32563</v>
      </c>
      <c r="U1170" s="95">
        <f>Raw!U1170-Raw!U1171</f>
        <v>4504</v>
      </c>
      <c r="V1170" s="95">
        <f>Raw!V1170-Raw!W1170</f>
        <v>435227</v>
      </c>
      <c r="W1170" s="95">
        <f t="shared" si="298"/>
        <v>168031</v>
      </c>
      <c r="X1170" s="95">
        <f>Raw!X1170</f>
        <v>689163</v>
      </c>
      <c r="Y1170" s="95">
        <f>Raw!Y1170</f>
        <v>44971</v>
      </c>
      <c r="Z1170" s="95">
        <f>Raw!Z1170</f>
        <v>0</v>
      </c>
      <c r="AA1170" s="95">
        <f>Raw!AA1170</f>
        <v>48479</v>
      </c>
    </row>
    <row r="1171" spans="1:27" x14ac:dyDescent="0.3">
      <c r="A1171" s="85">
        <v>1170</v>
      </c>
      <c r="B1171" s="85" t="s">
        <v>910</v>
      </c>
      <c r="C1171" s="85" t="s">
        <v>404</v>
      </c>
      <c r="D1171" s="85">
        <v>2020</v>
      </c>
      <c r="E1171" s="112">
        <f>Raw!E1171+Raw!J1171+Raw!K1171+Raw!N1171</f>
        <v>268726</v>
      </c>
      <c r="F1171" s="4">
        <f t="shared" si="296"/>
        <v>-96273</v>
      </c>
      <c r="G1171" s="94">
        <f t="shared" si="303"/>
        <v>79433.020772919815</v>
      </c>
      <c r="H1171" s="94">
        <f>Raw!E1171</f>
        <v>290363</v>
      </c>
      <c r="I1171" s="94">
        <f t="shared" si="297"/>
        <v>-94214</v>
      </c>
      <c r="J1171" s="94">
        <f>Raw!F1171</f>
        <v>248462</v>
      </c>
      <c r="K1171" s="95">
        <f>Raw!G1171</f>
        <v>23461</v>
      </c>
      <c r="L1171" s="95">
        <f>Raw!H1171</f>
        <v>0</v>
      </c>
      <c r="M1171" s="95">
        <f>Raw!I1171+Raw!R1171</f>
        <v>2326</v>
      </c>
      <c r="N1171" s="95">
        <f>Raw!M1171</f>
        <v>37990</v>
      </c>
      <c r="O1171" s="95">
        <f t="shared" si="304"/>
        <v>6151.6870576741403</v>
      </c>
      <c r="P1171" s="95">
        <f>Raw!O1171</f>
        <v>37995</v>
      </c>
      <c r="Q1171" s="113">
        <f>E1171-(Raw!L1171-Raw!P1171)</f>
        <v>24205</v>
      </c>
      <c r="R1171" s="95">
        <f>Raw!S1171+Raw!T1171</f>
        <v>7852</v>
      </c>
      <c r="S1171" s="95">
        <f>Raw!S1171/(Clean!R1171/Raw!O1171)</f>
        <v>37995</v>
      </c>
      <c r="T1171" s="95">
        <f>Raw!Q1171</f>
        <v>30143</v>
      </c>
      <c r="U1171" s="95">
        <f>Raw!U1171-Raw!U1172</f>
        <v>580</v>
      </c>
      <c r="V1171" s="95">
        <f>Raw!V1171-Raw!W1171</f>
        <v>267196</v>
      </c>
      <c r="W1171" s="95">
        <f t="shared" si="298"/>
        <v>-10746</v>
      </c>
      <c r="X1171" s="95">
        <f>Raw!X1171</f>
        <v>692860</v>
      </c>
      <c r="Y1171" s="95">
        <f>Raw!Y1171</f>
        <v>49837</v>
      </c>
      <c r="Z1171" s="95">
        <f>Raw!Z1171</f>
        <v>0</v>
      </c>
      <c r="AA1171" s="95">
        <f>Raw!AA1171</f>
        <v>16220</v>
      </c>
    </row>
    <row r="1172" spans="1:27" x14ac:dyDescent="0.3">
      <c r="A1172" s="85">
        <v>1171</v>
      </c>
      <c r="B1172" s="85" t="s">
        <v>910</v>
      </c>
      <c r="C1172" s="85" t="s">
        <v>404</v>
      </c>
      <c r="D1172" s="85">
        <v>2019</v>
      </c>
      <c r="E1172" s="112">
        <f>Raw!E1172+Raw!J1172+Raw!K1172+Raw!N1172</f>
        <v>364999</v>
      </c>
      <c r="F1172" s="4">
        <f t="shared" si="296"/>
        <v>-16557</v>
      </c>
      <c r="G1172" s="94">
        <f t="shared" si="303"/>
        <v>79433.020772919815</v>
      </c>
      <c r="H1172" s="94">
        <f>Raw!E1172</f>
        <v>384577</v>
      </c>
      <c r="I1172" s="94">
        <f t="shared" si="297"/>
        <v>-13911</v>
      </c>
      <c r="J1172" s="94">
        <f>Raw!F1172</f>
        <v>342348</v>
      </c>
      <c r="K1172" s="95">
        <f>Raw!G1172</f>
        <v>22389</v>
      </c>
      <c r="L1172" s="95">
        <f>Raw!H1172</f>
        <v>0</v>
      </c>
      <c r="M1172" s="95">
        <f>Raw!I1172+Raw!R1172</f>
        <v>2315</v>
      </c>
      <c r="N1172" s="95">
        <f>Raw!M1172</f>
        <v>37256</v>
      </c>
      <c r="O1172" s="95">
        <f t="shared" si="304"/>
        <v>6151.6870576741403</v>
      </c>
      <c r="P1172" s="95">
        <f>Raw!O1172</f>
        <v>37288</v>
      </c>
      <c r="Q1172" s="113">
        <f>E1172-(Raw!L1172-Raw!P1172)</f>
        <v>25356</v>
      </c>
      <c r="R1172" s="95">
        <f>Raw!S1172+Raw!T1172</f>
        <v>7679</v>
      </c>
      <c r="S1172" s="95">
        <f>Raw!S1172/(Clean!R1172/Raw!O1172)</f>
        <v>37288</v>
      </c>
      <c r="T1172" s="95">
        <f>Raw!Q1172</f>
        <v>29608</v>
      </c>
      <c r="U1172" s="95">
        <f>Raw!U1172-Raw!U1173</f>
        <v>5138</v>
      </c>
      <c r="V1172" s="95">
        <f>Raw!V1172-Raw!W1172</f>
        <v>277942</v>
      </c>
      <c r="W1172" s="95">
        <f t="shared" si="298"/>
        <v>14398</v>
      </c>
      <c r="X1172" s="95">
        <f>Raw!X1172</f>
        <v>691050</v>
      </c>
      <c r="Y1172" s="95">
        <f>Raw!Y1172</f>
        <v>51395</v>
      </c>
      <c r="Z1172" s="95">
        <f>Raw!Z1172</f>
        <v>0</v>
      </c>
      <c r="AA1172" s="95">
        <f>Raw!AA1172</f>
        <v>12542</v>
      </c>
    </row>
    <row r="1173" spans="1:27" x14ac:dyDescent="0.3">
      <c r="A1173" s="85">
        <v>1172</v>
      </c>
      <c r="B1173" s="85" t="s">
        <v>910</v>
      </c>
      <c r="C1173" s="85" t="s">
        <v>404</v>
      </c>
      <c r="D1173" s="85">
        <v>2018</v>
      </c>
      <c r="E1173" s="112">
        <f>Raw!E1173+Raw!J1173+Raw!K1173+Raw!N1173</f>
        <v>381556</v>
      </c>
      <c r="F1173" s="4">
        <f t="shared" si="296"/>
        <v>60159</v>
      </c>
      <c r="G1173" s="94">
        <f t="shared" si="303"/>
        <v>79433.020772919815</v>
      </c>
      <c r="H1173" s="94">
        <f>Raw!E1173</f>
        <v>398488</v>
      </c>
      <c r="I1173" s="94">
        <f t="shared" si="297"/>
        <v>63472</v>
      </c>
      <c r="J1173" s="94">
        <f>Raw!F1173</f>
        <v>354045</v>
      </c>
      <c r="K1173" s="95">
        <f>Raw!G1173</f>
        <v>20010</v>
      </c>
      <c r="L1173" s="95">
        <f>Raw!H1173</f>
        <v>0</v>
      </c>
      <c r="M1173" s="95">
        <f>Raw!I1173+Raw!R1173</f>
        <v>2583</v>
      </c>
      <c r="N1173" s="95">
        <f>Raw!M1173</f>
        <v>38386</v>
      </c>
      <c r="O1173" s="95">
        <f t="shared" si="304"/>
        <v>6151.6870576741403</v>
      </c>
      <c r="P1173" s="95">
        <f>Raw!O1173</f>
        <v>36924</v>
      </c>
      <c r="Q1173" s="113">
        <f>E1173-(Raw!L1173-Raw!P1173)</f>
        <v>29127</v>
      </c>
      <c r="R1173" s="95">
        <f>Raw!S1173+Raw!T1173</f>
        <v>7672</v>
      </c>
      <c r="S1173" s="95">
        <f>Raw!S1173/(Clean!R1173/Raw!O1173)</f>
        <v>36924</v>
      </c>
      <c r="T1173" s="95">
        <f>Raw!Q1173</f>
        <v>29253</v>
      </c>
      <c r="U1173" s="95">
        <f>Raw!U1173-Raw!U1174</f>
        <v>-5835</v>
      </c>
      <c r="V1173" s="95">
        <f>Raw!V1173-Raw!W1173</f>
        <v>263544</v>
      </c>
      <c r="W1173" s="95">
        <f t="shared" si="298"/>
        <v>1200</v>
      </c>
      <c r="X1173" s="95">
        <f>Raw!X1173</f>
        <v>688254</v>
      </c>
      <c r="Y1173" s="95">
        <f>Raw!Y1173</f>
        <v>53059</v>
      </c>
      <c r="Z1173" s="95">
        <f>Raw!Z1173</f>
        <v>0</v>
      </c>
      <c r="AA1173" s="95">
        <f>Raw!AA1173</f>
        <v>24262</v>
      </c>
    </row>
    <row r="1174" spans="1:27" x14ac:dyDescent="0.3">
      <c r="A1174" s="85">
        <v>1173</v>
      </c>
      <c r="B1174" s="85" t="s">
        <v>910</v>
      </c>
      <c r="C1174" s="85" t="s">
        <v>404</v>
      </c>
      <c r="D1174" s="85">
        <v>2017</v>
      </c>
      <c r="E1174" s="112">
        <f>Raw!E1174+Raw!J1174+Raw!K1174+Raw!N1174</f>
        <v>321397</v>
      </c>
      <c r="F1174" s="4">
        <f t="shared" si="296"/>
        <v>41043</v>
      </c>
      <c r="G1174" s="94">
        <f t="shared" si="303"/>
        <v>79433.020772919815</v>
      </c>
      <c r="H1174" s="94">
        <f>Raw!E1174</f>
        <v>335016</v>
      </c>
      <c r="I1174" s="94">
        <f t="shared" si="297"/>
        <v>41070</v>
      </c>
      <c r="J1174" s="94">
        <f>Raw!F1174</f>
        <v>293707</v>
      </c>
      <c r="K1174" s="95">
        <f>Raw!G1174</f>
        <v>19170</v>
      </c>
      <c r="L1174" s="95">
        <f>Raw!H1174</f>
        <v>0</v>
      </c>
      <c r="M1174" s="95">
        <f>Raw!I1174+Raw!R1174</f>
        <v>2770</v>
      </c>
      <c r="N1174" s="95">
        <f>Raw!M1174</f>
        <v>34727</v>
      </c>
      <c r="O1174" s="95">
        <f t="shared" si="304"/>
        <v>6151.6870576741403</v>
      </c>
      <c r="P1174" s="95">
        <f>Raw!O1174</f>
        <v>36113</v>
      </c>
      <c r="Q1174" s="113">
        <f>E1174-(Raw!L1174-Raw!P1174)</f>
        <v>28493</v>
      </c>
      <c r="R1174" s="95">
        <f>Raw!S1174+Raw!T1174</f>
        <v>7384</v>
      </c>
      <c r="S1174" s="95">
        <f>Raw!S1174/(Clean!R1174/Raw!O1174)</f>
        <v>36113</v>
      </c>
      <c r="T1174" s="95">
        <f>Raw!Q1174</f>
        <v>28729</v>
      </c>
      <c r="U1174" s="95">
        <f>Raw!U1174-Raw!U1175</f>
        <v>-3316</v>
      </c>
      <c r="V1174" s="95">
        <f>Raw!V1174-Raw!W1174</f>
        <v>262344</v>
      </c>
      <c r="W1174" s="95">
        <f t="shared" si="298"/>
        <v>13666</v>
      </c>
      <c r="X1174" s="95">
        <f>Raw!X1174</f>
        <v>685044</v>
      </c>
      <c r="Y1174" s="95">
        <f>Raw!Y1174</f>
        <v>50419</v>
      </c>
      <c r="Z1174" s="95">
        <f>Raw!Z1174</f>
        <v>0</v>
      </c>
      <c r="AA1174" s="95">
        <f>Raw!AA1174</f>
        <v>40717</v>
      </c>
    </row>
    <row r="1175" spans="1:27" x14ac:dyDescent="0.3">
      <c r="A1175" s="85">
        <v>1174</v>
      </c>
      <c r="B1175" s="85" t="s">
        <v>910</v>
      </c>
      <c r="C1175" s="85" t="s">
        <v>404</v>
      </c>
      <c r="D1175" s="85">
        <v>2016</v>
      </c>
      <c r="E1175" s="112">
        <f>Raw!E1175+Raw!J1175+Raw!K1175+Raw!N1175</f>
        <v>280354</v>
      </c>
      <c r="F1175" s="4">
        <f t="shared" si="296"/>
        <v>-82251</v>
      </c>
      <c r="G1175" s="94">
        <f t="shared" si="303"/>
        <v>79433.020772919815</v>
      </c>
      <c r="H1175" s="94">
        <f>Raw!E1175</f>
        <v>293946</v>
      </c>
      <c r="I1175" s="94">
        <f t="shared" si="297"/>
        <v>-78385</v>
      </c>
      <c r="J1175" s="94">
        <f>Raw!F1175</f>
        <v>253096</v>
      </c>
      <c r="K1175" s="95">
        <f>Raw!G1175</f>
        <v>18156</v>
      </c>
      <c r="L1175" s="95">
        <f>Raw!H1175</f>
        <v>0</v>
      </c>
      <c r="M1175" s="95">
        <f>Raw!I1175+Raw!R1175</f>
        <v>3700</v>
      </c>
      <c r="N1175" s="95">
        <f>Raw!M1175</f>
        <v>33211</v>
      </c>
      <c r="O1175" s="95">
        <f t="shared" si="304"/>
        <v>6151.6870576741403</v>
      </c>
      <c r="P1175" s="95">
        <f>Raw!O1175</f>
        <v>33237</v>
      </c>
      <c r="Q1175" s="113">
        <f>E1175-(Raw!L1175-Raw!P1175)</f>
        <v>26350</v>
      </c>
      <c r="R1175" s="95">
        <f>Raw!S1175+Raw!T1175</f>
        <v>6731</v>
      </c>
      <c r="S1175" s="95">
        <f>Raw!S1175/(Clean!R1175/Raw!O1175)</f>
        <v>33237</v>
      </c>
      <c r="T1175" s="95">
        <f>Raw!Q1175</f>
        <v>26506</v>
      </c>
      <c r="U1175" s="95">
        <f>Raw!U1175-Raw!U1176</f>
        <v>9279</v>
      </c>
      <c r="V1175" s="95">
        <f>Raw!V1175-Raw!W1175</f>
        <v>248678</v>
      </c>
      <c r="W1175" s="95">
        <f t="shared" si="298"/>
        <v>54418</v>
      </c>
      <c r="X1175" s="95">
        <f>Raw!X1175</f>
        <v>663186</v>
      </c>
      <c r="Y1175" s="95">
        <f>Raw!Y1175</f>
        <v>38781</v>
      </c>
      <c r="Z1175" s="95">
        <f>Raw!Z1175</f>
        <v>0</v>
      </c>
      <c r="AA1175" s="95">
        <f>Raw!AA1175</f>
        <v>19337</v>
      </c>
    </row>
    <row r="1176" spans="1:27" x14ac:dyDescent="0.3">
      <c r="A1176" s="85">
        <v>1175</v>
      </c>
      <c r="B1176" s="85" t="s">
        <v>910</v>
      </c>
      <c r="C1176" s="85" t="s">
        <v>404</v>
      </c>
      <c r="D1176" s="85">
        <v>2015</v>
      </c>
      <c r="E1176" s="112">
        <f>Raw!E1176+Raw!J1176+Raw!K1176+Raw!N1176</f>
        <v>362605</v>
      </c>
      <c r="F1176" s="4">
        <f t="shared" si="296"/>
        <v>-135912</v>
      </c>
      <c r="G1176" s="94">
        <f t="shared" si="303"/>
        <v>79433.020772919815</v>
      </c>
      <c r="H1176" s="94">
        <f>Raw!E1176</f>
        <v>372331</v>
      </c>
      <c r="I1176" s="94">
        <f t="shared" si="297"/>
        <v>-134684</v>
      </c>
      <c r="J1176" s="94">
        <f>Raw!F1176</f>
        <v>332165</v>
      </c>
      <c r="K1176" s="95">
        <f>Raw!G1176</f>
        <v>17046</v>
      </c>
      <c r="L1176" s="95">
        <f>Raw!H1176</f>
        <v>0</v>
      </c>
      <c r="M1176" s="95">
        <f>Raw!I1176+Raw!R1176</f>
        <v>3869</v>
      </c>
      <c r="N1176" s="95">
        <f>Raw!M1176</f>
        <v>29684</v>
      </c>
      <c r="O1176" s="95">
        <f t="shared" si="304"/>
        <v>6151.6870576741403</v>
      </c>
      <c r="P1176" s="95">
        <f>Raw!O1176</f>
        <v>29923</v>
      </c>
      <c r="Q1176" s="113">
        <f>E1176-(Raw!L1176-Raw!P1176)</f>
        <v>27002</v>
      </c>
      <c r="R1176" s="95">
        <f>Raw!S1176+Raw!T1176</f>
        <v>7044</v>
      </c>
      <c r="S1176" s="95">
        <f>Raw!S1176/(Clean!R1176/Raw!O1176)</f>
        <v>30024.952299829642</v>
      </c>
      <c r="T1176" s="95">
        <f>Raw!Q1176</f>
        <v>22879</v>
      </c>
      <c r="U1176" s="95">
        <f>Raw!U1176-Raw!U1177</f>
        <v>-1170</v>
      </c>
      <c r="V1176" s="95">
        <f>Raw!V1176-Raw!W1176</f>
        <v>194260</v>
      </c>
      <c r="W1176" s="95">
        <f t="shared" si="298"/>
        <v>11568</v>
      </c>
      <c r="X1176" s="95">
        <f>Raw!X1176</f>
        <v>603620</v>
      </c>
      <c r="Y1176" s="95">
        <f>Raw!Y1176</f>
        <v>36146</v>
      </c>
      <c r="Z1176" s="95">
        <f>Raw!Z1176</f>
        <v>912</v>
      </c>
      <c r="AA1176" s="95">
        <f>Raw!AA1176</f>
        <v>32458</v>
      </c>
    </row>
    <row r="1177" spans="1:27" x14ac:dyDescent="0.3">
      <c r="A1177" s="85">
        <v>1176</v>
      </c>
      <c r="B1177" s="85" t="s">
        <v>910</v>
      </c>
      <c r="C1177" s="85" t="s">
        <v>404</v>
      </c>
      <c r="D1177" s="85">
        <v>2014</v>
      </c>
      <c r="E1177" s="112">
        <f>Raw!E1177+Raw!J1177+Raw!K1177+Raw!N1177</f>
        <v>498517</v>
      </c>
      <c r="F1177" s="4">
        <f t="shared" si="296"/>
        <v>65128</v>
      </c>
      <c r="G1177" s="94">
        <f t="shared" si="303"/>
        <v>79433.020772919815</v>
      </c>
      <c r="H1177" s="94">
        <f>Raw!E1177</f>
        <v>507015</v>
      </c>
      <c r="I1177" s="94">
        <f t="shared" si="297"/>
        <v>62586</v>
      </c>
      <c r="J1177" s="94">
        <f>Raw!F1177</f>
        <v>475749</v>
      </c>
      <c r="K1177" s="95">
        <f>Raw!G1177</f>
        <v>17457</v>
      </c>
      <c r="L1177" s="95">
        <f>Raw!H1177</f>
        <v>0</v>
      </c>
      <c r="M1177" s="95">
        <f>Raw!I1177+Raw!R1177</f>
        <v>3554</v>
      </c>
      <c r="N1177" s="95">
        <f>Raw!M1177</f>
        <v>19222</v>
      </c>
      <c r="O1177" s="95">
        <f t="shared" si="304"/>
        <v>6151.6870576741403</v>
      </c>
      <c r="P1177" s="95">
        <f>Raw!O1177</f>
        <v>19405</v>
      </c>
      <c r="Q1177" s="113">
        <f>E1177-(Raw!L1177-Raw!P1177)</f>
        <v>15059</v>
      </c>
      <c r="R1177" s="95">
        <f>Raw!S1177+Raw!T1177</f>
        <v>4335</v>
      </c>
      <c r="S1177" s="95">
        <f>Raw!S1177/(Clean!R1177/Raw!O1177)</f>
        <v>19405</v>
      </c>
      <c r="T1177" s="95">
        <f>Raw!Q1177</f>
        <v>15070</v>
      </c>
      <c r="U1177" s="95">
        <f>Raw!U1177-Raw!U1178</f>
        <v>-21059</v>
      </c>
      <c r="V1177" s="95">
        <f>Raw!V1177-Raw!W1177</f>
        <v>182692</v>
      </c>
      <c r="W1177" s="95">
        <f t="shared" si="298"/>
        <v>52035</v>
      </c>
      <c r="X1177" s="95">
        <f>Raw!X1177</f>
        <v>592612</v>
      </c>
      <c r="Y1177" s="95">
        <f>Raw!Y1177</f>
        <v>42251</v>
      </c>
      <c r="Z1177" s="95">
        <f>Raw!Z1177</f>
        <v>2872</v>
      </c>
      <c r="AA1177" s="95">
        <f>Raw!AA1177</f>
        <v>103258</v>
      </c>
    </row>
    <row r="1178" spans="1:27" ht="15" thickBot="1" x14ac:dyDescent="0.35">
      <c r="A1178" s="93">
        <v>1177</v>
      </c>
      <c r="B1178" s="93" t="s">
        <v>910</v>
      </c>
      <c r="C1178" s="93" t="s">
        <v>404</v>
      </c>
      <c r="D1178" s="93">
        <v>2013</v>
      </c>
      <c r="E1178" s="112">
        <f>Raw!E1178+Raw!J1178+Raw!K1178+Raw!N1178</f>
        <v>433389</v>
      </c>
      <c r="F1178" s="4">
        <f t="shared" si="296"/>
        <v>-851022</v>
      </c>
      <c r="G1178" s="94">
        <f t="shared" si="303"/>
        <v>79433.020772919815</v>
      </c>
      <c r="H1178" s="94">
        <f>Raw!E1178</f>
        <v>444429</v>
      </c>
      <c r="I1178" s="94">
        <f t="shared" si="297"/>
        <v>-859280</v>
      </c>
      <c r="J1178" s="94">
        <f>Raw!F1178</f>
        <v>416925</v>
      </c>
      <c r="K1178" s="95">
        <f>Raw!G1178</f>
        <v>14829</v>
      </c>
      <c r="L1178" s="95">
        <f>Raw!H1178</f>
        <v>0</v>
      </c>
      <c r="M1178" s="95">
        <f>Raw!I1178+Raw!R1178</f>
        <v>3201</v>
      </c>
      <c r="N1178" s="95">
        <f>Raw!M1178</f>
        <v>20812</v>
      </c>
      <c r="O1178" s="95">
        <f t="shared" si="304"/>
        <v>6151.6870576741403</v>
      </c>
      <c r="P1178" s="95">
        <f>Raw!O1178</f>
        <v>20919</v>
      </c>
      <c r="Q1178" s="113">
        <f>E1178-(Raw!L1178-Raw!P1178)</f>
        <v>14901</v>
      </c>
      <c r="R1178" s="95">
        <f>Raw!S1178+Raw!T1178</f>
        <v>5129</v>
      </c>
      <c r="S1178" s="95">
        <f>Raw!S1178/(Clean!R1178/Raw!O1178)</f>
        <v>20919</v>
      </c>
      <c r="T1178" s="95">
        <f>Raw!Q1178</f>
        <v>15790</v>
      </c>
      <c r="U1178" s="95">
        <f>Raw!U1178-Raw!U1179</f>
        <v>-355705</v>
      </c>
      <c r="V1178" s="95">
        <f>Raw!V1178-Raw!W1178</f>
        <v>130657</v>
      </c>
      <c r="W1178" s="95">
        <f t="shared" si="298"/>
        <v>-266191</v>
      </c>
      <c r="X1178" s="95">
        <f>Raw!X1178</f>
        <v>567280</v>
      </c>
      <c r="Y1178" s="95">
        <f>Raw!Y1178</f>
        <v>75459</v>
      </c>
      <c r="Z1178" s="95">
        <f>Raw!Z1178</f>
        <v>4832</v>
      </c>
      <c r="AA1178" s="95">
        <f>Raw!AA1178</f>
        <v>-4100</v>
      </c>
    </row>
    <row r="1179" spans="1:27" ht="15" thickTop="1" x14ac:dyDescent="0.3">
      <c r="A1179" s="88">
        <v>1178</v>
      </c>
      <c r="B1179" s="88" t="s">
        <v>910</v>
      </c>
      <c r="C1179" s="88" t="s">
        <v>410</v>
      </c>
      <c r="D1179" s="88">
        <v>2023</v>
      </c>
      <c r="E1179" s="112">
        <f>Raw!E1179+Raw!J1179+Raw!K1179+Raw!N1179</f>
        <v>1284411</v>
      </c>
      <c r="F1179" s="4">
        <f t="shared" si="296"/>
        <v>-39007</v>
      </c>
      <c r="G1179" s="94">
        <f t="shared" si="299"/>
        <v>418421.4618090234</v>
      </c>
      <c r="H1179" s="94">
        <f>Raw!E1179</f>
        <v>1303709</v>
      </c>
      <c r="I1179" s="94">
        <f t="shared" si="297"/>
        <v>-21543</v>
      </c>
      <c r="J1179" s="94">
        <f>Raw!F1179</f>
        <v>1207878</v>
      </c>
      <c r="K1179" s="95">
        <f>Raw!G1179</f>
        <v>37501</v>
      </c>
      <c r="L1179" s="95">
        <f>Raw!H1179</f>
        <v>0</v>
      </c>
      <c r="M1179" s="95">
        <f>Raw!I1179+Raw!R1179</f>
        <v>5651</v>
      </c>
      <c r="N1179" s="95">
        <f>Raw!M1179</f>
        <v>18617</v>
      </c>
      <c r="O1179" s="95">
        <f t="shared" si="300"/>
        <v>14694.527244673251</v>
      </c>
      <c r="P1179" s="95">
        <f>Raw!O1179</f>
        <v>20859</v>
      </c>
      <c r="Q1179" s="113">
        <f>E1179-(Raw!L1179-Raw!P1179)</f>
        <v>9522</v>
      </c>
      <c r="R1179" s="95">
        <f>Raw!S1179+Raw!T1179</f>
        <v>10204</v>
      </c>
      <c r="S1179" s="95">
        <f>Raw!S1179/(Clean!R1179/Raw!O1179)</f>
        <v>19483.254508036065</v>
      </c>
      <c r="T1179" s="95">
        <f>Raw!Q1179</f>
        <v>8564</v>
      </c>
      <c r="U1179" s="95">
        <f>Raw!U1179-Raw!U1180</f>
        <v>139262</v>
      </c>
      <c r="V1179" s="95">
        <f>Raw!V1179-Raw!W1179</f>
        <v>396848</v>
      </c>
      <c r="W1179" s="95">
        <f t="shared" si="298"/>
        <v>-33599</v>
      </c>
      <c r="X1179" s="95">
        <f>Raw!X1179</f>
        <v>1805882</v>
      </c>
      <c r="Y1179" s="95">
        <f>Raw!Y1179</f>
        <v>83949</v>
      </c>
      <c r="Z1179" s="95">
        <f>Raw!Z1179</f>
        <v>814892</v>
      </c>
      <c r="AA1179" s="95">
        <f>Raw!AA1179</f>
        <v>-47616</v>
      </c>
    </row>
    <row r="1180" spans="1:27" x14ac:dyDescent="0.3">
      <c r="A1180" s="85">
        <v>1179</v>
      </c>
      <c r="B1180" s="85" t="s">
        <v>910</v>
      </c>
      <c r="C1180" s="85" t="s">
        <v>410</v>
      </c>
      <c r="D1180" s="85">
        <v>2022</v>
      </c>
      <c r="E1180" s="112">
        <f>Raw!E1180+Raw!J1180+Raw!K1180+Raw!N1180</f>
        <v>1323418</v>
      </c>
      <c r="F1180" s="4">
        <f t="shared" si="296"/>
        <v>562788</v>
      </c>
      <c r="G1180" s="94">
        <f t="shared" ref="G1180:G1189" si="305">G1179</f>
        <v>418421.4618090234</v>
      </c>
      <c r="H1180" s="94">
        <f>Raw!E1180</f>
        <v>1325252</v>
      </c>
      <c r="I1180" s="94">
        <f t="shared" si="297"/>
        <v>556189</v>
      </c>
      <c r="J1180" s="94">
        <f>Raw!F1180</f>
        <v>1266173</v>
      </c>
      <c r="K1180" s="95">
        <f>Raw!G1180</f>
        <v>45086</v>
      </c>
      <c r="L1180" s="95">
        <f>Raw!H1180</f>
        <v>0</v>
      </c>
      <c r="M1180" s="95">
        <f>Raw!I1180+Raw!R1180</f>
        <v>3563</v>
      </c>
      <c r="N1180" s="95">
        <f>Raw!M1180</f>
        <v>-12088</v>
      </c>
      <c r="O1180" s="95">
        <f t="shared" ref="O1180:O1189" si="306">O1179</f>
        <v>14694.527244673251</v>
      </c>
      <c r="P1180" s="95">
        <f>Raw!O1180</f>
        <v>5460</v>
      </c>
      <c r="Q1180" s="113">
        <f>E1180-(Raw!L1180-Raw!P1180)</f>
        <v>-12951</v>
      </c>
      <c r="R1180" s="95">
        <f>Raw!S1180+Raw!T1180</f>
        <v>971</v>
      </c>
      <c r="S1180" s="95">
        <f>Raw!S1180/(Clean!R1180/Raw!O1180)</f>
        <v>14934.871266735325</v>
      </c>
      <c r="T1180" s="95">
        <f>Raw!Q1180</f>
        <v>4539</v>
      </c>
      <c r="U1180" s="95">
        <f>Raw!U1180-Raw!U1181</f>
        <v>24480</v>
      </c>
      <c r="V1180" s="95">
        <f>Raw!V1180-Raw!W1180</f>
        <v>430447</v>
      </c>
      <c r="W1180" s="95">
        <f t="shared" si="298"/>
        <v>248002</v>
      </c>
      <c r="X1180" s="95">
        <f>Raw!X1180</f>
        <v>1650432</v>
      </c>
      <c r="Y1180" s="95">
        <f>Raw!Y1180</f>
        <v>83941</v>
      </c>
      <c r="Z1180" s="95">
        <f>Raw!Z1180</f>
        <v>673880</v>
      </c>
      <c r="AA1180" s="95">
        <f>Raw!AA1180</f>
        <v>-152715</v>
      </c>
    </row>
    <row r="1181" spans="1:27" x14ac:dyDescent="0.3">
      <c r="A1181" s="85">
        <v>1180</v>
      </c>
      <c r="B1181" s="85" t="s">
        <v>910</v>
      </c>
      <c r="C1181" s="85" t="s">
        <v>410</v>
      </c>
      <c r="D1181" s="85">
        <v>2021</v>
      </c>
      <c r="E1181" s="112">
        <f>Raw!E1181+Raw!J1181+Raw!K1181+Raw!N1181</f>
        <v>760630</v>
      </c>
      <c r="F1181" s="4">
        <f t="shared" si="296"/>
        <v>464473</v>
      </c>
      <c r="G1181" s="94">
        <f t="shared" si="305"/>
        <v>418421.4618090234</v>
      </c>
      <c r="H1181" s="94">
        <f>Raw!E1181</f>
        <v>769063</v>
      </c>
      <c r="I1181" s="94">
        <f t="shared" si="297"/>
        <v>446792</v>
      </c>
      <c r="J1181" s="94">
        <f>Raw!F1181</f>
        <v>722483</v>
      </c>
      <c r="K1181" s="95">
        <f>Raw!G1181</f>
        <v>37848</v>
      </c>
      <c r="L1181" s="95">
        <f>Raw!H1181</f>
        <v>0</v>
      </c>
      <c r="M1181" s="95">
        <f>Raw!I1181+Raw!R1181</f>
        <v>0</v>
      </c>
      <c r="N1181" s="95">
        <f>Raw!M1181</f>
        <v>20190</v>
      </c>
      <c r="O1181" s="95">
        <f t="shared" si="306"/>
        <v>14694.527244673251</v>
      </c>
      <c r="P1181" s="95">
        <f>Raw!O1181</f>
        <v>36116</v>
      </c>
      <c r="Q1181" s="113">
        <f>E1181-(Raw!L1181-Raw!P1181)</f>
        <v>17220</v>
      </c>
      <c r="R1181" s="95">
        <f>Raw!S1181+Raw!T1181</f>
        <v>5463</v>
      </c>
      <c r="S1181" s="95">
        <f>Raw!S1181/(Clean!R1181/Raw!O1181)</f>
        <v>35210.290316675819</v>
      </c>
      <c r="T1181" s="95">
        <f>Raw!Q1181</f>
        <v>29697</v>
      </c>
      <c r="U1181" s="95">
        <f>Raw!U1181-Raw!U1182</f>
        <v>13566</v>
      </c>
      <c r="V1181" s="95">
        <f>Raw!V1181-Raw!W1181</f>
        <v>182445</v>
      </c>
      <c r="W1181" s="95">
        <f t="shared" si="298"/>
        <v>-70343</v>
      </c>
      <c r="X1181" s="95">
        <f>Raw!X1181</f>
        <v>1287019</v>
      </c>
      <c r="Y1181" s="95">
        <f>Raw!Y1181</f>
        <v>83222</v>
      </c>
      <c r="Z1181" s="95">
        <f>Raw!Z1181</f>
        <v>498205</v>
      </c>
      <c r="AA1181" s="95">
        <f>Raw!AA1181</f>
        <v>-206110</v>
      </c>
    </row>
    <row r="1182" spans="1:27" x14ac:dyDescent="0.3">
      <c r="A1182" s="85">
        <v>1181</v>
      </c>
      <c r="B1182" s="85" t="s">
        <v>910</v>
      </c>
      <c r="C1182" s="85" t="s">
        <v>410</v>
      </c>
      <c r="D1182" s="85">
        <v>2020</v>
      </c>
      <c r="E1182" s="112">
        <f>Raw!E1182+Raw!J1182+Raw!K1182+Raw!N1182</f>
        <v>296157</v>
      </c>
      <c r="F1182" s="4">
        <f t="shared" si="296"/>
        <v>-164800</v>
      </c>
      <c r="G1182" s="94">
        <f t="shared" si="305"/>
        <v>418421.4618090234</v>
      </c>
      <c r="H1182" s="94">
        <f>Raw!E1182</f>
        <v>322271</v>
      </c>
      <c r="I1182" s="94">
        <f t="shared" si="297"/>
        <v>-151626</v>
      </c>
      <c r="J1182" s="94">
        <f>Raw!F1182</f>
        <v>289914</v>
      </c>
      <c r="K1182" s="95">
        <f>Raw!G1182</f>
        <v>22152</v>
      </c>
      <c r="L1182" s="95">
        <f>Raw!H1182</f>
        <v>0</v>
      </c>
      <c r="M1182" s="95">
        <f>Raw!I1182+Raw!R1182</f>
        <v>0</v>
      </c>
      <c r="N1182" s="95">
        <f>Raw!M1182</f>
        <v>31589</v>
      </c>
      <c r="O1182" s="95">
        <f t="shared" si="306"/>
        <v>14694.527244673251</v>
      </c>
      <c r="P1182" s="95">
        <f>Raw!O1182</f>
        <v>34346</v>
      </c>
      <c r="Q1182" s="113">
        <f>E1182-(Raw!L1182-Raw!P1182)</f>
        <v>12002</v>
      </c>
      <c r="R1182" s="95">
        <f>Raw!S1182+Raw!T1182</f>
        <v>6526</v>
      </c>
      <c r="S1182" s="95">
        <f>Raw!S1182/(Clean!R1182/Raw!O1182)</f>
        <v>25830.549800796813</v>
      </c>
      <c r="T1182" s="95">
        <f>Raw!Q1182</f>
        <v>27821</v>
      </c>
      <c r="U1182" s="95">
        <f>Raw!U1182-Raw!U1183</f>
        <v>-21800</v>
      </c>
      <c r="V1182" s="95">
        <f>Raw!V1182-Raw!W1182</f>
        <v>252788</v>
      </c>
      <c r="W1182" s="95">
        <f t="shared" si="298"/>
        <v>-112440</v>
      </c>
      <c r="X1182" s="95">
        <f>Raw!X1182</f>
        <v>827618</v>
      </c>
      <c r="Y1182" s="95">
        <f>Raw!Y1182</f>
        <v>38355</v>
      </c>
      <c r="Z1182" s="95">
        <f>Raw!Z1182</f>
        <v>198918</v>
      </c>
      <c r="AA1182" s="95">
        <f>Raw!AA1182</f>
        <v>13437</v>
      </c>
    </row>
    <row r="1183" spans="1:27" x14ac:dyDescent="0.3">
      <c r="A1183" s="85">
        <v>1182</v>
      </c>
      <c r="B1183" s="85" t="s">
        <v>910</v>
      </c>
      <c r="C1183" s="85" t="s">
        <v>410</v>
      </c>
      <c r="D1183" s="85">
        <v>2019</v>
      </c>
      <c r="E1183" s="112">
        <f>Raw!E1183+Raw!J1183+Raw!K1183+Raw!N1183</f>
        <v>460957</v>
      </c>
      <c r="F1183" s="4">
        <f t="shared" si="296"/>
        <v>21474</v>
      </c>
      <c r="G1183" s="94">
        <f t="shared" si="305"/>
        <v>418421.4618090234</v>
      </c>
      <c r="H1183" s="94">
        <f>Raw!E1183</f>
        <v>473897</v>
      </c>
      <c r="I1183" s="94">
        <f t="shared" si="297"/>
        <v>37218</v>
      </c>
      <c r="J1183" s="94">
        <f>Raw!F1183</f>
        <v>430962</v>
      </c>
      <c r="K1183" s="95">
        <f>Raw!G1183</f>
        <v>13065</v>
      </c>
      <c r="L1183" s="95">
        <f>Raw!H1183</f>
        <v>0</v>
      </c>
      <c r="M1183" s="95">
        <f>Raw!I1183+Raw!R1183</f>
        <v>0</v>
      </c>
      <c r="N1183" s="95">
        <f>Raw!M1183</f>
        <v>37343</v>
      </c>
      <c r="O1183" s="95">
        <f t="shared" si="306"/>
        <v>14694.527244673251</v>
      </c>
      <c r="P1183" s="95">
        <f>Raw!O1183</f>
        <v>42563</v>
      </c>
      <c r="Q1183" s="113">
        <f>E1183-(Raw!L1183-Raw!P1183)</f>
        <v>32985</v>
      </c>
      <c r="R1183" s="95">
        <f>Raw!S1183+Raw!T1183</f>
        <v>8582</v>
      </c>
      <c r="S1183" s="95">
        <f>Raw!S1183/(Clean!R1183/Raw!O1183)</f>
        <v>42538.202167326963</v>
      </c>
      <c r="T1183" s="95">
        <f>Raw!Q1183</f>
        <v>34026</v>
      </c>
      <c r="U1183" s="95">
        <f>Raw!U1183-Raw!U1184</f>
        <v>-202292</v>
      </c>
      <c r="V1183" s="95">
        <f>Raw!V1183-Raw!W1183</f>
        <v>365228</v>
      </c>
      <c r="W1183" s="95">
        <f t="shared" si="298"/>
        <v>-42266</v>
      </c>
      <c r="X1183" s="95">
        <f>Raw!X1183</f>
        <v>850919</v>
      </c>
      <c r="Y1183" s="95">
        <f>Raw!Y1183</f>
        <v>11372</v>
      </c>
      <c r="Z1183" s="95">
        <f>Raw!Z1183</f>
        <v>166461</v>
      </c>
      <c r="AA1183" s="95">
        <f>Raw!AA1183</f>
        <v>135868</v>
      </c>
    </row>
    <row r="1184" spans="1:27" x14ac:dyDescent="0.3">
      <c r="A1184" s="85">
        <v>1183</v>
      </c>
      <c r="B1184" s="85" t="s">
        <v>910</v>
      </c>
      <c r="C1184" s="85" t="s">
        <v>410</v>
      </c>
      <c r="D1184" s="85">
        <v>2018</v>
      </c>
      <c r="E1184" s="112">
        <f>Raw!E1184+Raw!J1184+Raw!K1184+Raw!N1184</f>
        <v>439483</v>
      </c>
      <c r="F1184" s="4">
        <f t="shared" si="296"/>
        <v>213692</v>
      </c>
      <c r="G1184" s="94">
        <f t="shared" si="305"/>
        <v>418421.4618090234</v>
      </c>
      <c r="H1184" s="94">
        <f>Raw!E1184</f>
        <v>436679</v>
      </c>
      <c r="I1184" s="94">
        <f t="shared" si="297"/>
        <v>207876</v>
      </c>
      <c r="J1184" s="94">
        <f>Raw!F1184</f>
        <v>392967</v>
      </c>
      <c r="K1184" s="95">
        <f>Raw!G1184</f>
        <v>13325</v>
      </c>
      <c r="L1184" s="95">
        <f>Raw!H1184</f>
        <v>0</v>
      </c>
      <c r="M1184" s="95">
        <f>Raw!I1184+Raw!R1184</f>
        <v>0</v>
      </c>
      <c r="N1184" s="95">
        <f>Raw!M1184</f>
        <v>29261</v>
      </c>
      <c r="O1184" s="95">
        <f t="shared" si="306"/>
        <v>14694.527244673251</v>
      </c>
      <c r="P1184" s="95">
        <f>Raw!O1184</f>
        <v>39707</v>
      </c>
      <c r="Q1184" s="113">
        <f>E1184-(Raw!L1184-Raw!P1184)</f>
        <v>37938</v>
      </c>
      <c r="R1184" s="95">
        <f>Raw!S1184+Raw!T1184</f>
        <v>5873</v>
      </c>
      <c r="S1184" s="95">
        <f>Raw!S1184/(Clean!R1184/Raw!O1184)</f>
        <v>39889.545377149661</v>
      </c>
      <c r="T1184" s="95">
        <f>Raw!Q1184</f>
        <v>33937</v>
      </c>
      <c r="U1184" s="95">
        <f>Raw!U1184-Raw!U1185</f>
        <v>-34633</v>
      </c>
      <c r="V1184" s="95">
        <f>Raw!V1184-Raw!W1184</f>
        <v>407494</v>
      </c>
      <c r="W1184" s="95">
        <f t="shared" si="298"/>
        <v>40252</v>
      </c>
      <c r="X1184" s="95">
        <f>Raw!X1184</f>
        <v>1025313</v>
      </c>
      <c r="Y1184" s="95">
        <f>Raw!Y1184</f>
        <v>12662</v>
      </c>
      <c r="Z1184" s="95">
        <f>Raw!Z1184</f>
        <v>229529</v>
      </c>
      <c r="AA1184" s="95">
        <f>Raw!AA1184</f>
        <v>157239</v>
      </c>
    </row>
    <row r="1185" spans="1:27" x14ac:dyDescent="0.3">
      <c r="A1185" s="85">
        <v>1184</v>
      </c>
      <c r="B1185" s="85" t="s">
        <v>910</v>
      </c>
      <c r="C1185" s="85" t="s">
        <v>410</v>
      </c>
      <c r="D1185" s="85">
        <v>2017</v>
      </c>
      <c r="E1185" s="112">
        <f>Raw!E1185+Raw!J1185+Raw!K1185+Raw!N1185</f>
        <v>225791</v>
      </c>
      <c r="F1185" s="4">
        <f t="shared" si="296"/>
        <v>-49502</v>
      </c>
      <c r="G1185" s="94">
        <f t="shared" si="305"/>
        <v>418421.4618090234</v>
      </c>
      <c r="H1185" s="94">
        <f>Raw!E1185</f>
        <v>228803</v>
      </c>
      <c r="I1185" s="94">
        <f t="shared" si="297"/>
        <v>-55586</v>
      </c>
      <c r="J1185" s="94">
        <f>Raw!F1185</f>
        <v>200498</v>
      </c>
      <c r="K1185" s="95">
        <f>Raw!G1185</f>
        <v>14251</v>
      </c>
      <c r="L1185" s="95">
        <f>Raw!H1185</f>
        <v>0</v>
      </c>
      <c r="M1185" s="95">
        <f>Raw!I1185+Raw!R1185</f>
        <v>0</v>
      </c>
      <c r="N1185" s="95">
        <f>Raw!M1185</f>
        <v>37764</v>
      </c>
      <c r="O1185" s="95">
        <f t="shared" si="306"/>
        <v>14694.527244673251</v>
      </c>
      <c r="P1185" s="95">
        <f>Raw!O1185</f>
        <v>36486</v>
      </c>
      <c r="Q1185" s="113">
        <f>E1185-(Raw!L1185-Raw!P1185)</f>
        <v>42266</v>
      </c>
      <c r="R1185" s="95">
        <f>Raw!S1185+Raw!T1185</f>
        <v>7515</v>
      </c>
      <c r="S1185" s="95">
        <f>Raw!S1185/(Clean!R1185/Raw!O1185)</f>
        <v>36685.058682634735</v>
      </c>
      <c r="T1185" s="95">
        <f>Raw!Q1185</f>
        <v>29083</v>
      </c>
      <c r="U1185" s="95">
        <f>Raw!U1185-Raw!U1186</f>
        <v>293</v>
      </c>
      <c r="V1185" s="95">
        <f>Raw!V1185-Raw!W1185</f>
        <v>367242</v>
      </c>
      <c r="W1185" s="95">
        <f t="shared" si="298"/>
        <v>85349</v>
      </c>
      <c r="X1185" s="95">
        <f>Raw!X1185</f>
        <v>942201</v>
      </c>
      <c r="Y1185" s="95">
        <f>Raw!Y1185</f>
        <v>14388</v>
      </c>
      <c r="Z1185" s="95">
        <f>Raw!Z1185</f>
        <v>242455</v>
      </c>
      <c r="AA1185" s="95">
        <f>Raw!AA1185</f>
        <v>-28364</v>
      </c>
    </row>
    <row r="1186" spans="1:27" x14ac:dyDescent="0.3">
      <c r="A1186" s="85">
        <v>1185</v>
      </c>
      <c r="B1186" s="85" t="s">
        <v>910</v>
      </c>
      <c r="C1186" s="85" t="s">
        <v>410</v>
      </c>
      <c r="D1186" s="85">
        <v>2016</v>
      </c>
      <c r="E1186" s="112">
        <f>Raw!E1186+Raw!J1186+Raw!K1186+Raw!N1186</f>
        <v>275293</v>
      </c>
      <c r="F1186" s="4">
        <f t="shared" si="296"/>
        <v>-72630</v>
      </c>
      <c r="G1186" s="94">
        <f t="shared" si="305"/>
        <v>418421.4618090234</v>
      </c>
      <c r="H1186" s="94">
        <f>Raw!E1186</f>
        <v>284389</v>
      </c>
      <c r="I1186" s="94">
        <f t="shared" si="297"/>
        <v>-68422</v>
      </c>
      <c r="J1186" s="94">
        <f>Raw!F1186</f>
        <v>253402</v>
      </c>
      <c r="K1186" s="95">
        <f>Raw!G1186</f>
        <v>16304</v>
      </c>
      <c r="L1186" s="95">
        <f>Raw!H1186</f>
        <v>0</v>
      </c>
      <c r="M1186" s="95">
        <f>Raw!I1186+Raw!R1186</f>
        <v>1825</v>
      </c>
      <c r="N1186" s="95">
        <f>Raw!M1186</f>
        <v>18877</v>
      </c>
      <c r="O1186" s="95">
        <f t="shared" si="306"/>
        <v>14694.527244673251</v>
      </c>
      <c r="P1186" s="95">
        <f>Raw!O1186</f>
        <v>20259</v>
      </c>
      <c r="Q1186" s="113">
        <f>E1186-(Raw!L1186-Raw!P1186)</f>
        <v>13867</v>
      </c>
      <c r="R1186" s="95">
        <f>Raw!S1186+Raw!T1186</f>
        <v>4086</v>
      </c>
      <c r="S1186" s="95">
        <f>Raw!S1186/(Clean!R1186/Raw!O1186)</f>
        <v>20060.674008810573</v>
      </c>
      <c r="T1186" s="95">
        <f>Raw!Q1186</f>
        <v>16170</v>
      </c>
      <c r="U1186" s="95">
        <f>Raw!U1186-Raw!U1187</f>
        <v>-25307</v>
      </c>
      <c r="V1186" s="95">
        <f>Raw!V1186-Raw!W1186</f>
        <v>281893</v>
      </c>
      <c r="W1186" s="95">
        <f t="shared" si="298"/>
        <v>-66852</v>
      </c>
      <c r="X1186" s="95">
        <f>Raw!X1186</f>
        <v>734753</v>
      </c>
      <c r="Y1186" s="95">
        <f>Raw!Y1186</f>
        <v>14426</v>
      </c>
      <c r="Z1186" s="95">
        <f>Raw!Z1186</f>
        <v>180442</v>
      </c>
      <c r="AA1186" s="95">
        <f>Raw!AA1186</f>
        <v>-11952</v>
      </c>
    </row>
    <row r="1187" spans="1:27" x14ac:dyDescent="0.3">
      <c r="A1187" s="85">
        <v>1186</v>
      </c>
      <c r="B1187" s="85" t="s">
        <v>910</v>
      </c>
      <c r="C1187" s="85" t="s">
        <v>410</v>
      </c>
      <c r="D1187" s="85">
        <v>2015</v>
      </c>
      <c r="E1187" s="112">
        <f>Raw!E1187+Raw!J1187+Raw!K1187+Raw!N1187</f>
        <v>347923</v>
      </c>
      <c r="F1187" s="4">
        <f t="shared" si="296"/>
        <v>98698</v>
      </c>
      <c r="G1187" s="94">
        <f t="shared" si="305"/>
        <v>418421.4618090234</v>
      </c>
      <c r="H1187" s="94">
        <f>Raw!E1187</f>
        <v>352811</v>
      </c>
      <c r="I1187" s="94">
        <f t="shared" si="297"/>
        <v>102267</v>
      </c>
      <c r="J1187" s="94">
        <f>Raw!F1187</f>
        <v>291170</v>
      </c>
      <c r="K1187" s="95">
        <f>Raw!G1187</f>
        <v>28922</v>
      </c>
      <c r="L1187" s="95">
        <f>Raw!H1187</f>
        <v>0</v>
      </c>
      <c r="M1187" s="95">
        <f>Raw!I1187+Raw!R1187</f>
        <v>234</v>
      </c>
      <c r="N1187" s="95">
        <f>Raw!M1187</f>
        <v>20726</v>
      </c>
      <c r="O1187" s="95">
        <f t="shared" si="306"/>
        <v>14694.527244673251</v>
      </c>
      <c r="P1187" s="95">
        <f>Raw!O1187</f>
        <v>17670</v>
      </c>
      <c r="Q1187" s="113">
        <f>E1187-(Raw!L1187-Raw!P1187)</f>
        <v>16364</v>
      </c>
      <c r="R1187" s="95">
        <f>Raw!S1187+Raw!T1187</f>
        <v>526</v>
      </c>
      <c r="S1187" s="95">
        <f>Raw!S1187/(Clean!R1187/Raw!O1187)</f>
        <v>18375.456273764259</v>
      </c>
      <c r="T1187" s="95">
        <f>Raw!Q1187</f>
        <v>17097</v>
      </c>
      <c r="U1187" s="95">
        <f>Raw!U1187-Raw!U1188</f>
        <v>29859</v>
      </c>
      <c r="V1187" s="95">
        <f>Raw!V1187-Raw!W1187</f>
        <v>348745</v>
      </c>
      <c r="W1187" s="95">
        <f t="shared" si="298"/>
        <v>17428</v>
      </c>
      <c r="X1187" s="95">
        <f>Raw!X1187</f>
        <v>806291</v>
      </c>
      <c r="Y1187" s="95">
        <f>Raw!Y1187</f>
        <v>8048</v>
      </c>
      <c r="Z1187" s="95">
        <f>Raw!Z1187</f>
        <v>285689</v>
      </c>
      <c r="AA1187" s="95">
        <f>Raw!AA1187</f>
        <v>10222</v>
      </c>
    </row>
    <row r="1188" spans="1:27" x14ac:dyDescent="0.3">
      <c r="A1188" s="85">
        <v>1187</v>
      </c>
      <c r="B1188" s="85" t="s">
        <v>910</v>
      </c>
      <c r="C1188" s="85" t="s">
        <v>410</v>
      </c>
      <c r="D1188" s="85">
        <v>2014</v>
      </c>
      <c r="E1188" s="112">
        <f>Raw!E1188+Raw!J1188+Raw!K1188+Raw!N1188</f>
        <v>249225</v>
      </c>
      <c r="F1188" s="4">
        <f t="shared" si="296"/>
        <v>61077</v>
      </c>
      <c r="G1188" s="94">
        <f t="shared" si="305"/>
        <v>418421.4618090234</v>
      </c>
      <c r="H1188" s="94">
        <f>Raw!E1188</f>
        <v>250544</v>
      </c>
      <c r="I1188" s="94">
        <f t="shared" si="297"/>
        <v>60899</v>
      </c>
      <c r="J1188" s="94">
        <f>Raw!F1188</f>
        <v>215085</v>
      </c>
      <c r="K1188" s="95">
        <f>Raw!G1188</f>
        <v>16433</v>
      </c>
      <c r="L1188" s="95">
        <f>Raw!H1188</f>
        <v>0</v>
      </c>
      <c r="M1188" s="95">
        <f>Raw!I1188+Raw!R1188</f>
        <v>234</v>
      </c>
      <c r="N1188" s="95">
        <f>Raw!M1188</f>
        <v>10516</v>
      </c>
      <c r="O1188" s="95">
        <f t="shared" si="306"/>
        <v>14694.527244673251</v>
      </c>
      <c r="P1188" s="95">
        <f>Raw!O1188</f>
        <v>10293</v>
      </c>
      <c r="Q1188" s="113">
        <f>E1188-(Raw!L1188-Raw!P1188)</f>
        <v>11546</v>
      </c>
      <c r="R1188" s="95">
        <f>Raw!S1188+Raw!T1188</f>
        <v>2349</v>
      </c>
      <c r="S1188" s="95">
        <f>Raw!S1188/(Clean!R1188/Raw!O1188)</f>
        <v>9951.2145593869736</v>
      </c>
      <c r="T1188" s="95">
        <f>Raw!Q1188</f>
        <v>7915</v>
      </c>
      <c r="U1188" s="95">
        <f>Raw!U1188-Raw!U1189</f>
        <v>-2723</v>
      </c>
      <c r="V1188" s="95">
        <f>Raw!V1188-Raw!W1188</f>
        <v>331317</v>
      </c>
      <c r="W1188" s="95">
        <f t="shared" si="298"/>
        <v>91981</v>
      </c>
      <c r="X1188" s="95">
        <f>Raw!X1188</f>
        <v>808397</v>
      </c>
      <c r="Y1188" s="95">
        <f>Raw!Y1188</f>
        <v>10583</v>
      </c>
      <c r="Z1188" s="95">
        <f>Raw!Z1188</f>
        <v>285592</v>
      </c>
      <c r="AA1188" s="95">
        <f>Raw!AA1188</f>
        <v>53035</v>
      </c>
    </row>
    <row r="1189" spans="1:27" ht="15" thickBot="1" x14ac:dyDescent="0.35">
      <c r="A1189" s="93">
        <v>1188</v>
      </c>
      <c r="B1189" s="93" t="s">
        <v>910</v>
      </c>
      <c r="C1189" s="93" t="s">
        <v>410</v>
      </c>
      <c r="D1189" s="93">
        <v>2013</v>
      </c>
      <c r="E1189" s="112">
        <f>Raw!E1189+Raw!J1189+Raw!K1189+Raw!N1189</f>
        <v>188148</v>
      </c>
      <c r="F1189" s="4">
        <f t="shared" si="296"/>
        <v>-1857130</v>
      </c>
      <c r="G1189" s="94">
        <f t="shared" si="305"/>
        <v>418421.4618090234</v>
      </c>
      <c r="H1189" s="94">
        <f>Raw!E1189</f>
        <v>189645</v>
      </c>
      <c r="I1189" s="94">
        <f t="shared" si="297"/>
        <v>-2900065</v>
      </c>
      <c r="J1189" s="94">
        <f>Raw!F1189</f>
        <v>166658</v>
      </c>
      <c r="K1189" s="95">
        <f>Raw!G1189</f>
        <v>9342</v>
      </c>
      <c r="L1189" s="95">
        <f>Raw!H1189</f>
        <v>0</v>
      </c>
      <c r="M1189" s="95">
        <f>Raw!I1189+Raw!R1189</f>
        <v>234</v>
      </c>
      <c r="N1189" s="95">
        <f>Raw!M1189</f>
        <v>3395</v>
      </c>
      <c r="O1189" s="95">
        <f t="shared" si="306"/>
        <v>14694.527244673251</v>
      </c>
      <c r="P1189" s="95">
        <f>Raw!O1189</f>
        <v>2833</v>
      </c>
      <c r="Q1189" s="113">
        <f>E1189-(Raw!L1189-Raw!P1189)</f>
        <v>2653</v>
      </c>
      <c r="R1189" s="95">
        <f>Raw!S1189+Raw!T1189</f>
        <v>754</v>
      </c>
      <c r="S1189" s="95">
        <f>Raw!S1189/(Clean!R1189/Raw!O1189)</f>
        <v>2701.4946949602117</v>
      </c>
      <c r="T1189" s="95">
        <f>Raw!Q1189</f>
        <v>2125</v>
      </c>
      <c r="U1189" s="95">
        <f>Raw!U1189-Raw!U1190</f>
        <v>-120046</v>
      </c>
      <c r="V1189" s="95">
        <f>Raw!V1189-Raw!W1189</f>
        <v>239336</v>
      </c>
      <c r="W1189" s="95">
        <f t="shared" si="298"/>
        <v>1472751</v>
      </c>
      <c r="X1189" s="95">
        <f>Raw!X1189</f>
        <v>769583</v>
      </c>
      <c r="Y1189" s="95">
        <f>Raw!Y1189</f>
        <v>12757</v>
      </c>
      <c r="Z1189" s="95">
        <f>Raw!Z1189</f>
        <v>287379</v>
      </c>
      <c r="AA1189" s="95">
        <f>Raw!AA1189</f>
        <v>5406</v>
      </c>
    </row>
    <row r="1190" spans="1:27" ht="15" thickTop="1" x14ac:dyDescent="0.3">
      <c r="A1190" s="88">
        <v>1189</v>
      </c>
      <c r="B1190" s="88" t="s">
        <v>910</v>
      </c>
      <c r="C1190" s="88" t="s">
        <v>415</v>
      </c>
      <c r="D1190" s="88">
        <v>2023</v>
      </c>
      <c r="E1190" s="112">
        <f>Raw!E1190+Raw!J1190+Raw!K1190+Raw!N1190</f>
        <v>2045278</v>
      </c>
      <c r="F1190" s="4">
        <f t="shared" si="296"/>
        <v>-2109782</v>
      </c>
      <c r="G1190" s="94">
        <f t="shared" si="299"/>
        <v>1474513.6294946321</v>
      </c>
      <c r="H1190" s="94">
        <f>Raw!E1190</f>
        <v>3089710</v>
      </c>
      <c r="I1190" s="94">
        <f t="shared" si="297"/>
        <v>-2658281</v>
      </c>
      <c r="J1190" s="94">
        <f>Raw!F1190</f>
        <v>1934641</v>
      </c>
      <c r="K1190" s="95">
        <f>Raw!G1190</f>
        <v>164883</v>
      </c>
      <c r="L1190" s="95">
        <f>Raw!H1190</f>
        <v>0</v>
      </c>
      <c r="M1190" s="95">
        <f>Raw!I1190+Raw!R1190</f>
        <v>639924</v>
      </c>
      <c r="N1190" s="95">
        <f>Raw!M1190</f>
        <v>453330</v>
      </c>
      <c r="O1190" s="95">
        <f t="shared" si="300"/>
        <v>521860.27060576493</v>
      </c>
      <c r="P1190" s="95">
        <f>Raw!O1190</f>
        <v>426952</v>
      </c>
      <c r="Q1190" s="113">
        <f>E1190-(Raw!L1190-Raw!P1190)</f>
        <v>-534103</v>
      </c>
      <c r="R1190" s="95">
        <f>Raw!S1190+Raw!T1190</f>
        <v>56999</v>
      </c>
      <c r="S1190" s="95">
        <f>Raw!S1190/(Clean!R1190/Raw!O1190)</f>
        <v>470307.11458095751</v>
      </c>
      <c r="T1190" s="95">
        <f>Raw!Q1190</f>
        <v>178239</v>
      </c>
      <c r="U1190" s="95">
        <f>Raw!U1190-Raw!U1191</f>
        <v>-1035104</v>
      </c>
      <c r="V1190" s="95">
        <f>Raw!V1190-Raw!W1190</f>
        <v>-1233415</v>
      </c>
      <c r="W1190" s="95">
        <f t="shared" si="298"/>
        <v>1110312</v>
      </c>
      <c r="X1190" s="95">
        <f>Raw!X1190</f>
        <v>33184095</v>
      </c>
      <c r="Y1190" s="95">
        <f>Raw!Y1190</f>
        <v>572255</v>
      </c>
      <c r="Z1190" s="95">
        <f>Raw!Z1190</f>
        <v>18885881</v>
      </c>
      <c r="AA1190" s="95">
        <f>Raw!AA1190</f>
        <v>-1140787</v>
      </c>
    </row>
    <row r="1191" spans="1:27" x14ac:dyDescent="0.3">
      <c r="A1191" s="85">
        <v>1190</v>
      </c>
      <c r="B1191" s="85" t="s">
        <v>910</v>
      </c>
      <c r="C1191" s="85" t="s">
        <v>415</v>
      </c>
      <c r="D1191" s="85">
        <v>2022</v>
      </c>
      <c r="E1191" s="112">
        <f>Raw!E1191+Raw!J1191+Raw!K1191+Raw!N1191</f>
        <v>4155060</v>
      </c>
      <c r="F1191" s="4">
        <f t="shared" si="296"/>
        <v>2257668</v>
      </c>
      <c r="G1191" s="94">
        <f t="shared" ref="G1191:G1200" si="307">G1190</f>
        <v>1474513.6294946321</v>
      </c>
      <c r="H1191" s="94">
        <f>Raw!E1191</f>
        <v>5747991</v>
      </c>
      <c r="I1191" s="94">
        <f t="shared" si="297"/>
        <v>2887957</v>
      </c>
      <c r="J1191" s="94">
        <f>Raw!F1191</f>
        <v>4404023</v>
      </c>
      <c r="K1191" s="95">
        <f>Raw!G1191</f>
        <v>215706</v>
      </c>
      <c r="L1191" s="95">
        <f>Raw!H1191</f>
        <v>0</v>
      </c>
      <c r="M1191" s="95">
        <f>Raw!I1191+Raw!R1191</f>
        <v>659268</v>
      </c>
      <c r="N1191" s="95">
        <f>Raw!M1191</f>
        <v>1043341</v>
      </c>
      <c r="O1191" s="95">
        <f t="shared" ref="O1191:O1200" si="308">O1190</f>
        <v>521860.27060576493</v>
      </c>
      <c r="P1191" s="95">
        <f>Raw!O1191</f>
        <v>1041315</v>
      </c>
      <c r="Q1191" s="113">
        <f>E1191-(Raw!L1191-Raw!P1191)</f>
        <v>-368822</v>
      </c>
      <c r="R1191" s="95">
        <f>Raw!S1191+Raw!T1191</f>
        <v>180767</v>
      </c>
      <c r="S1191" s="95">
        <f>Raw!S1191/(Clean!R1191/Raw!O1191)</f>
        <v>744906.56635337207</v>
      </c>
      <c r="T1191" s="95">
        <f>Raw!Q1191</f>
        <v>695147</v>
      </c>
      <c r="U1191" s="95">
        <f>Raw!U1191-Raw!U1192</f>
        <v>-2932485</v>
      </c>
      <c r="V1191" s="95">
        <f>Raw!V1191-Raw!W1191</f>
        <v>-2343727</v>
      </c>
      <c r="W1191" s="95">
        <f t="shared" si="298"/>
        <v>-3682471</v>
      </c>
      <c r="X1191" s="95">
        <f>Raw!X1191</f>
        <v>28559496</v>
      </c>
      <c r="Y1191" s="95">
        <f>Raw!Y1191</f>
        <v>2252714</v>
      </c>
      <c r="Z1191" s="95">
        <f>Raw!Z1191</f>
        <v>14582285</v>
      </c>
      <c r="AA1191" s="95">
        <f>Raw!AA1191</f>
        <v>973024</v>
      </c>
    </row>
    <row r="1192" spans="1:27" x14ac:dyDescent="0.3">
      <c r="A1192" s="85">
        <v>1191</v>
      </c>
      <c r="B1192" s="85" t="s">
        <v>910</v>
      </c>
      <c r="C1192" s="85" t="s">
        <v>415</v>
      </c>
      <c r="D1192" s="85">
        <v>2021</v>
      </c>
      <c r="E1192" s="112">
        <f>Raw!E1192+Raw!J1192+Raw!K1192+Raw!N1192</f>
        <v>1897392</v>
      </c>
      <c r="F1192" s="4">
        <f t="shared" si="296"/>
        <v>-2676395</v>
      </c>
      <c r="G1192" s="94">
        <f t="shared" si="307"/>
        <v>1474513.6294946321</v>
      </c>
      <c r="H1192" s="94">
        <f>Raw!E1192</f>
        <v>2860034</v>
      </c>
      <c r="I1192" s="94">
        <f t="shared" si="297"/>
        <v>-2514058</v>
      </c>
      <c r="J1192" s="94">
        <f>Raw!F1192</f>
        <v>2036064</v>
      </c>
      <c r="K1192" s="95">
        <f>Raw!G1192</f>
        <v>226822</v>
      </c>
      <c r="L1192" s="95">
        <f>Raw!H1192</f>
        <v>0</v>
      </c>
      <c r="M1192" s="95">
        <f>Raw!I1192+Raw!R1192</f>
        <v>627780</v>
      </c>
      <c r="N1192" s="95">
        <f>Raw!M1192</f>
        <v>-91758</v>
      </c>
      <c r="O1192" s="95">
        <f t="shared" si="308"/>
        <v>521860.27060576493</v>
      </c>
      <c r="P1192" s="95">
        <f>Raw!O1192</f>
        <v>-105813</v>
      </c>
      <c r="Q1192" s="113">
        <f>E1192-(Raw!L1192-Raw!P1192)</f>
        <v>-918136</v>
      </c>
      <c r="R1192" s="95">
        <f>Raw!S1192+Raw!T1192</f>
        <v>136263</v>
      </c>
      <c r="S1192" s="95">
        <f>Raw!S1192/(Clean!R1192/Raw!O1192)</f>
        <v>-163668.7463508069</v>
      </c>
      <c r="T1192" s="95">
        <f>Raw!Q1192</f>
        <v>-332403</v>
      </c>
      <c r="U1192" s="95">
        <f>Raw!U1192-Raw!U1193</f>
        <v>-136187</v>
      </c>
      <c r="V1192" s="95">
        <f>Raw!V1192-Raw!W1192</f>
        <v>1338744</v>
      </c>
      <c r="W1192" s="95">
        <f t="shared" si="298"/>
        <v>-1325314</v>
      </c>
      <c r="X1192" s="95">
        <f>Raw!X1192</f>
        <v>30870173</v>
      </c>
      <c r="Y1192" s="95">
        <f>Raw!Y1192</f>
        <v>4226567</v>
      </c>
      <c r="Z1192" s="95">
        <f>Raw!Z1192</f>
        <v>17039564</v>
      </c>
      <c r="AA1192" s="95">
        <f>Raw!AA1192</f>
        <v>-881657</v>
      </c>
    </row>
    <row r="1193" spans="1:27" x14ac:dyDescent="0.3">
      <c r="A1193" s="85">
        <v>1192</v>
      </c>
      <c r="B1193" s="85" t="s">
        <v>910</v>
      </c>
      <c r="C1193" s="85" t="s">
        <v>415</v>
      </c>
      <c r="D1193" s="85">
        <v>2020</v>
      </c>
      <c r="E1193" s="112">
        <f>Raw!E1193+Raw!J1193+Raw!K1193+Raw!N1193</f>
        <v>4573787</v>
      </c>
      <c r="F1193" s="4">
        <f t="shared" si="296"/>
        <v>3138064</v>
      </c>
      <c r="G1193" s="94">
        <f t="shared" si="307"/>
        <v>1474513.6294946321</v>
      </c>
      <c r="H1193" s="94">
        <f>Raw!E1193</f>
        <v>5374092</v>
      </c>
      <c r="I1193" s="94">
        <f t="shared" si="297"/>
        <v>3560931</v>
      </c>
      <c r="J1193" s="94">
        <f>Raw!F1193</f>
        <v>4229385</v>
      </c>
      <c r="K1193" s="95">
        <f>Raw!G1193</f>
        <v>332042</v>
      </c>
      <c r="L1193" s="95">
        <f>Raw!H1193</f>
        <v>0</v>
      </c>
      <c r="M1193" s="95">
        <f>Raw!I1193+Raw!R1193</f>
        <v>574799</v>
      </c>
      <c r="N1193" s="95">
        <f>Raw!M1193</f>
        <v>602970</v>
      </c>
      <c r="O1193" s="95">
        <f t="shared" si="308"/>
        <v>521860.27060576493</v>
      </c>
      <c r="P1193" s="95">
        <f>Raw!O1193</f>
        <v>622024</v>
      </c>
      <c r="Q1193" s="113">
        <f>E1193-(Raw!L1193-Raw!P1193)</f>
        <v>-47334</v>
      </c>
      <c r="R1193" s="95">
        <f>Raw!S1193+Raw!T1193</f>
        <v>150000</v>
      </c>
      <c r="S1193" s="95">
        <f>Raw!S1193/(Clean!R1193/Raw!O1193)</f>
        <v>936361.75498666661</v>
      </c>
      <c r="T1193" s="95">
        <f>Raw!Q1193</f>
        <v>253923</v>
      </c>
      <c r="U1193" s="95">
        <f>Raw!U1193-Raw!U1194</f>
        <v>-1255543</v>
      </c>
      <c r="V1193" s="95">
        <f>Raw!V1193-Raw!W1193</f>
        <v>2664058</v>
      </c>
      <c r="W1193" s="95">
        <f t="shared" si="298"/>
        <v>3029710</v>
      </c>
      <c r="X1193" s="95">
        <f>Raw!X1193</f>
        <v>29547034</v>
      </c>
      <c r="Y1193" s="95">
        <f>Raw!Y1193</f>
        <v>7961571</v>
      </c>
      <c r="Z1193" s="95">
        <f>Raw!Z1193</f>
        <v>16586062</v>
      </c>
      <c r="AA1193" s="95">
        <f>Raw!AA1193</f>
        <v>-1393919</v>
      </c>
    </row>
    <row r="1194" spans="1:27" x14ac:dyDescent="0.3">
      <c r="A1194" s="85">
        <v>1193</v>
      </c>
      <c r="B1194" s="85" t="s">
        <v>910</v>
      </c>
      <c r="C1194" s="85" t="s">
        <v>415</v>
      </c>
      <c r="D1194" s="85">
        <v>2019</v>
      </c>
      <c r="E1194" s="112">
        <f>Raw!E1194+Raw!J1194+Raw!K1194+Raw!N1194</f>
        <v>1435723</v>
      </c>
      <c r="F1194" s="4">
        <f t="shared" si="296"/>
        <v>-1079629</v>
      </c>
      <c r="G1194" s="94">
        <f t="shared" si="307"/>
        <v>1474513.6294946321</v>
      </c>
      <c r="H1194" s="94">
        <f>Raw!E1194</f>
        <v>1813161</v>
      </c>
      <c r="I1194" s="94">
        <f t="shared" si="297"/>
        <v>-872842</v>
      </c>
      <c r="J1194" s="94">
        <f>Raw!F1194</f>
        <v>1242911</v>
      </c>
      <c r="K1194" s="95">
        <f>Raw!G1194</f>
        <v>226438</v>
      </c>
      <c r="L1194" s="95">
        <f>Raw!H1194</f>
        <v>0</v>
      </c>
      <c r="M1194" s="95">
        <f>Raw!I1194+Raw!R1194</f>
        <v>343479</v>
      </c>
      <c r="N1194" s="95">
        <f>Raw!M1194</f>
        <v>-4087</v>
      </c>
      <c r="O1194" s="95">
        <f t="shared" si="308"/>
        <v>521860.27060576493</v>
      </c>
      <c r="P1194" s="95">
        <f>Raw!O1194</f>
        <v>459904</v>
      </c>
      <c r="Q1194" s="113">
        <f>E1194-(Raw!L1194-Raw!P1194)</f>
        <v>-380565</v>
      </c>
      <c r="R1194" s="95">
        <f>Raw!S1194+Raw!T1194</f>
        <v>960</v>
      </c>
      <c r="S1194" s="95">
        <f>Raw!S1194/(Clean!R1194/Raw!O1194)</f>
        <v>85309796.666666672</v>
      </c>
      <c r="T1194" s="95">
        <f>Raw!Q1194</f>
        <v>147146</v>
      </c>
      <c r="U1194" s="95">
        <f>Raw!U1194-Raw!U1195</f>
        <v>4959186</v>
      </c>
      <c r="V1194" s="95">
        <f>Raw!V1194-Raw!W1194</f>
        <v>-365652</v>
      </c>
      <c r="W1194" s="95">
        <f t="shared" si="298"/>
        <v>235385</v>
      </c>
      <c r="X1194" s="95">
        <f>Raw!X1194</f>
        <v>29249128</v>
      </c>
      <c r="Y1194" s="95">
        <f>Raw!Y1194</f>
        <v>7307694</v>
      </c>
      <c r="Z1194" s="95">
        <f>Raw!Z1194</f>
        <v>13851429</v>
      </c>
      <c r="AA1194" s="95">
        <f>Raw!AA1194</f>
        <v>135182</v>
      </c>
    </row>
    <row r="1195" spans="1:27" x14ac:dyDescent="0.3">
      <c r="A1195" s="85">
        <v>1194</v>
      </c>
      <c r="B1195" s="85" t="s">
        <v>910</v>
      </c>
      <c r="C1195" s="85" t="s">
        <v>415</v>
      </c>
      <c r="D1195" s="85">
        <v>2018</v>
      </c>
      <c r="E1195" s="112">
        <f>Raw!E1195+Raw!J1195+Raw!K1195+Raw!N1195</f>
        <v>2515352</v>
      </c>
      <c r="F1195" s="4">
        <f t="shared" si="296"/>
        <v>2242570</v>
      </c>
      <c r="G1195" s="94">
        <f t="shared" si="307"/>
        <v>1474513.6294946321</v>
      </c>
      <c r="H1195" s="94">
        <f>Raw!E1195</f>
        <v>2686003</v>
      </c>
      <c r="I1195" s="94">
        <f t="shared" si="297"/>
        <v>644837</v>
      </c>
      <c r="J1195" s="94">
        <f>Raw!F1195</f>
        <v>1937277</v>
      </c>
      <c r="K1195" s="95">
        <f>Raw!G1195</f>
        <v>471838</v>
      </c>
      <c r="L1195" s="95">
        <f>Raw!H1195</f>
        <v>0</v>
      </c>
      <c r="M1195" s="95">
        <f>Raw!I1195+Raw!R1195</f>
        <v>268259</v>
      </c>
      <c r="N1195" s="95">
        <f>Raw!M1195</f>
        <v>167739</v>
      </c>
      <c r="O1195" s="95">
        <f t="shared" si="308"/>
        <v>521860.27060576493</v>
      </c>
      <c r="P1195" s="95">
        <f>Raw!O1195</f>
        <v>392160</v>
      </c>
      <c r="Q1195" s="113">
        <f>E1195-(Raw!L1195-Raw!P1195)</f>
        <v>174121</v>
      </c>
      <c r="R1195" s="95">
        <f>Raw!S1195+Raw!T1195</f>
        <v>177032</v>
      </c>
      <c r="S1195" s="95">
        <f>Raw!S1195/(Clean!R1195/Raw!O1195)</f>
        <v>386949.86669076775</v>
      </c>
      <c r="T1195" s="95">
        <f>Raw!Q1195</f>
        <v>95009</v>
      </c>
      <c r="U1195" s="95">
        <f>Raw!U1195-Raw!U1196</f>
        <v>113154</v>
      </c>
      <c r="V1195" s="95">
        <f>Raw!V1195-Raw!W1195</f>
        <v>-601037</v>
      </c>
      <c r="W1195" s="95">
        <f t="shared" si="298"/>
        <v>-2207222</v>
      </c>
      <c r="X1195" s="95">
        <f>Raw!X1195</f>
        <v>22271754</v>
      </c>
      <c r="Y1195" s="95">
        <f>Raw!Y1195</f>
        <v>6619908</v>
      </c>
      <c r="Z1195" s="95">
        <f>Raw!Z1195</f>
        <v>10015919</v>
      </c>
      <c r="AA1195" s="95">
        <f>Raw!AA1195</f>
        <v>715617</v>
      </c>
    </row>
    <row r="1196" spans="1:27" x14ac:dyDescent="0.3">
      <c r="A1196" s="85">
        <v>1195</v>
      </c>
      <c r="B1196" s="85" t="s">
        <v>910</v>
      </c>
      <c r="C1196" s="85" t="s">
        <v>415</v>
      </c>
      <c r="D1196" s="85">
        <v>2017</v>
      </c>
      <c r="E1196" s="112">
        <f>Raw!E1196+Raw!J1196+Raw!K1196+Raw!N1196</f>
        <v>272782</v>
      </c>
      <c r="F1196" s="4">
        <f t="shared" si="296"/>
        <v>325639</v>
      </c>
      <c r="G1196" s="94">
        <f t="shared" si="307"/>
        <v>1474513.6294946321</v>
      </c>
      <c r="H1196" s="94">
        <f>Raw!E1196</f>
        <v>2041166</v>
      </c>
      <c r="I1196" s="94">
        <f t="shared" si="297"/>
        <v>830410</v>
      </c>
      <c r="J1196" s="94">
        <f>Raw!F1196</f>
        <v>1642864</v>
      </c>
      <c r="K1196" s="95">
        <f>Raw!G1196</f>
        <v>454138</v>
      </c>
      <c r="L1196" s="95">
        <f>Raw!H1196</f>
        <v>0</v>
      </c>
      <c r="M1196" s="95">
        <f>Raw!I1196+Raw!R1196</f>
        <v>479314</v>
      </c>
      <c r="N1196" s="95">
        <f>Raw!M1196</f>
        <v>1508158</v>
      </c>
      <c r="O1196" s="95">
        <f t="shared" si="308"/>
        <v>521860.27060576493</v>
      </c>
      <c r="P1196" s="95">
        <f>Raw!O1196</f>
        <v>1677116</v>
      </c>
      <c r="Q1196" s="113">
        <f>E1196-(Raw!L1196-Raw!P1196)</f>
        <v>-195794</v>
      </c>
      <c r="R1196" s="95">
        <f>Raw!S1196+Raw!T1196</f>
        <v>64432</v>
      </c>
      <c r="S1196" s="95">
        <f>Raw!S1196/(Clean!R1196/Raw!O1196)</f>
        <v>1792842.0016141047</v>
      </c>
      <c r="T1196" s="95">
        <f>Raw!Q1196</f>
        <v>1514180</v>
      </c>
      <c r="U1196" s="95">
        <f>Raw!U1196-Raw!U1197</f>
        <v>757595</v>
      </c>
      <c r="V1196" s="95">
        <f>Raw!V1196-Raw!W1196</f>
        <v>1606185</v>
      </c>
      <c r="W1196" s="95">
        <f t="shared" si="298"/>
        <v>530997</v>
      </c>
      <c r="X1196" s="95">
        <f>Raw!X1196</f>
        <v>20709187</v>
      </c>
      <c r="Y1196" s="95">
        <f>Raw!Y1196</f>
        <v>6058591</v>
      </c>
      <c r="Z1196" s="95">
        <f>Raw!Z1196</f>
        <v>10753465</v>
      </c>
      <c r="AA1196" s="95">
        <f>Raw!AA1196</f>
        <v>-608312</v>
      </c>
    </row>
    <row r="1197" spans="1:27" x14ac:dyDescent="0.3">
      <c r="A1197" s="85">
        <v>1196</v>
      </c>
      <c r="B1197" s="85" t="s">
        <v>910</v>
      </c>
      <c r="C1197" s="85" t="s">
        <v>415</v>
      </c>
      <c r="D1197" s="85">
        <v>2016</v>
      </c>
      <c r="E1197" s="112">
        <f>Raw!E1197+Raw!J1197+Raw!K1197+Raw!N1197</f>
        <v>-52857</v>
      </c>
      <c r="F1197" s="4">
        <f t="shared" si="296"/>
        <v>-1345550</v>
      </c>
      <c r="G1197" s="94">
        <f t="shared" si="307"/>
        <v>1474513.6294946321</v>
      </c>
      <c r="H1197" s="94">
        <f>Raw!E1197</f>
        <v>1210756</v>
      </c>
      <c r="I1197" s="94">
        <f t="shared" si="297"/>
        <v>-540192</v>
      </c>
      <c r="J1197" s="94">
        <f>Raw!F1197</f>
        <v>794510</v>
      </c>
      <c r="K1197" s="95">
        <f>Raw!G1197</f>
        <v>287554</v>
      </c>
      <c r="L1197" s="95">
        <f>Raw!H1197</f>
        <v>0</v>
      </c>
      <c r="M1197" s="95">
        <f>Raw!I1197+Raw!R1197</f>
        <v>14482</v>
      </c>
      <c r="N1197" s="95">
        <f>Raw!M1197</f>
        <v>1185651</v>
      </c>
      <c r="O1197" s="95">
        <f t="shared" si="308"/>
        <v>521860.27060576493</v>
      </c>
      <c r="P1197" s="95">
        <f>Raw!O1197</f>
        <v>1185141</v>
      </c>
      <c r="Q1197" s="113">
        <f>E1197-(Raw!L1197-Raw!P1197)</f>
        <v>108668</v>
      </c>
      <c r="R1197" s="95">
        <f>Raw!S1197+Raw!T1197</f>
        <v>186630</v>
      </c>
      <c r="S1197" s="95">
        <f>Raw!S1197/(Clean!R1197/Raw!O1197)</f>
        <v>1204693.3181642822</v>
      </c>
      <c r="T1197" s="95">
        <f>Raw!Q1197</f>
        <v>838280</v>
      </c>
      <c r="U1197" s="95">
        <f>Raw!U1197-Raw!U1198</f>
        <v>-639706</v>
      </c>
      <c r="V1197" s="95">
        <f>Raw!V1197-Raw!W1197</f>
        <v>1075188</v>
      </c>
      <c r="W1197" s="95">
        <f t="shared" si="298"/>
        <v>-1925346</v>
      </c>
      <c r="X1197" s="95">
        <f>Raw!X1197</f>
        <v>10141186</v>
      </c>
      <c r="Y1197" s="95">
        <f>Raw!Y1197</f>
        <v>2658466</v>
      </c>
      <c r="Z1197" s="95">
        <f>Raw!Z1197</f>
        <v>3640420</v>
      </c>
      <c r="AA1197" s="95">
        <f>Raw!AA1197</f>
        <v>-430065</v>
      </c>
    </row>
    <row r="1198" spans="1:27" x14ac:dyDescent="0.3">
      <c r="A1198" s="85">
        <v>1197</v>
      </c>
      <c r="B1198" s="85" t="s">
        <v>910</v>
      </c>
      <c r="C1198" s="85" t="s">
        <v>415</v>
      </c>
      <c r="D1198" s="85">
        <v>2015</v>
      </c>
      <c r="E1198" s="112">
        <f>Raw!E1198+Raw!J1198+Raw!K1198+Raw!N1198</f>
        <v>1292693</v>
      </c>
      <c r="F1198" s="4">
        <f t="shared" si="296"/>
        <v>-635918</v>
      </c>
      <c r="G1198" s="94">
        <f t="shared" si="307"/>
        <v>1474513.6294946321</v>
      </c>
      <c r="H1198" s="94">
        <f>Raw!E1198</f>
        <v>1750948</v>
      </c>
      <c r="I1198" s="94">
        <f t="shared" si="297"/>
        <v>-855523</v>
      </c>
      <c r="J1198" s="94">
        <f>Raw!F1198</f>
        <v>1161841</v>
      </c>
      <c r="K1198" s="95">
        <f>Raw!G1198</f>
        <v>191603</v>
      </c>
      <c r="L1198" s="95">
        <f>Raw!H1198</f>
        <v>0</v>
      </c>
      <c r="M1198" s="95">
        <f>Raw!I1198+Raw!R1198</f>
        <v>359979</v>
      </c>
      <c r="N1198" s="95">
        <f>Raw!M1198</f>
        <v>806808</v>
      </c>
      <c r="O1198" s="95">
        <f t="shared" si="308"/>
        <v>521860.27060576493</v>
      </c>
      <c r="P1198" s="95">
        <f>Raw!O1198</f>
        <v>936840</v>
      </c>
      <c r="Q1198" s="113">
        <f>E1198-(Raw!L1198-Raw!P1198)</f>
        <v>493782</v>
      </c>
      <c r="R1198" s="95">
        <f>Raw!S1198+Raw!T1198</f>
        <v>145229</v>
      </c>
      <c r="S1198" s="95">
        <f>Raw!S1198/(Clean!R1198/Raw!O1198)</f>
        <v>954153.88744672213</v>
      </c>
      <c r="T1198" s="95">
        <f>Raw!Q1198</f>
        <v>624594</v>
      </c>
      <c r="U1198" s="95">
        <f>Raw!U1198-Raw!U1199</f>
        <v>231708</v>
      </c>
      <c r="V1198" s="95">
        <f>Raw!V1198-Raw!W1198</f>
        <v>3000534</v>
      </c>
      <c r="W1198" s="95">
        <f t="shared" si="298"/>
        <v>1475119</v>
      </c>
      <c r="X1198" s="95">
        <f>Raw!X1198</f>
        <v>15065849</v>
      </c>
      <c r="Y1198" s="95">
        <f>Raw!Y1198</f>
        <v>4139800</v>
      </c>
      <c r="Z1198" s="95">
        <f>Raw!Z1198</f>
        <v>8815605</v>
      </c>
      <c r="AA1198" s="95">
        <f>Raw!AA1198</f>
        <v>-260079</v>
      </c>
    </row>
    <row r="1199" spans="1:27" x14ac:dyDescent="0.3">
      <c r="A1199" s="85">
        <v>1198</v>
      </c>
      <c r="B1199" s="85" t="s">
        <v>910</v>
      </c>
      <c r="C1199" s="85" t="s">
        <v>415</v>
      </c>
      <c r="D1199" s="85">
        <v>2014</v>
      </c>
      <c r="E1199" s="112">
        <f>Raw!E1199+Raw!J1199+Raw!K1199+Raw!N1199</f>
        <v>1928611</v>
      </c>
      <c r="F1199" s="4">
        <f t="shared" si="296"/>
        <v>1492302</v>
      </c>
      <c r="G1199" s="94">
        <f t="shared" si="307"/>
        <v>1474513.6294946321</v>
      </c>
      <c r="H1199" s="94">
        <f>Raw!E1199</f>
        <v>2606471</v>
      </c>
      <c r="I1199" s="94">
        <f t="shared" si="297"/>
        <v>1899946</v>
      </c>
      <c r="J1199" s="94">
        <f>Raw!F1199</f>
        <v>2300752</v>
      </c>
      <c r="K1199" s="95">
        <f>Raw!G1199</f>
        <v>136238</v>
      </c>
      <c r="L1199" s="95">
        <f>Raw!H1199</f>
        <v>0</v>
      </c>
      <c r="M1199" s="95">
        <f>Raw!I1199+Raw!R1199</f>
        <v>286623</v>
      </c>
      <c r="N1199" s="95">
        <f>Raw!M1199</f>
        <v>609333</v>
      </c>
      <c r="O1199" s="95">
        <f t="shared" si="308"/>
        <v>521860.27060576493</v>
      </c>
      <c r="P1199" s="95">
        <f>Raw!O1199</f>
        <v>600374</v>
      </c>
      <c r="Q1199" s="113">
        <f>E1199-(Raw!L1199-Raw!P1199)</f>
        <v>-12438</v>
      </c>
      <c r="R1199" s="95">
        <f>Raw!S1199+Raw!T1199</f>
        <v>56090</v>
      </c>
      <c r="S1199" s="95">
        <f>Raw!S1199/(Clean!R1199/Raw!O1199)</f>
        <v>599614.03291139239</v>
      </c>
      <c r="T1199" s="95">
        <f>Raw!Q1199</f>
        <v>388168</v>
      </c>
      <c r="U1199" s="95">
        <f>Raw!U1199-Raw!U1200</f>
        <v>83795</v>
      </c>
      <c r="V1199" s="95">
        <f>Raw!V1199-Raw!W1199</f>
        <v>1525415</v>
      </c>
      <c r="W1199" s="95">
        <f t="shared" si="298"/>
        <v>2153396</v>
      </c>
      <c r="X1199" s="95">
        <f>Raw!X1199</f>
        <v>8994451</v>
      </c>
      <c r="Y1199" s="95">
        <f>Raw!Y1199</f>
        <v>1129291</v>
      </c>
      <c r="Z1199" s="95">
        <f>Raw!Z1199</f>
        <v>5005543</v>
      </c>
      <c r="AA1199" s="95">
        <f>Raw!AA1199</f>
        <v>-390063</v>
      </c>
    </row>
    <row r="1200" spans="1:27" ht="15" thickBot="1" x14ac:dyDescent="0.35">
      <c r="A1200" s="93">
        <v>1199</v>
      </c>
      <c r="B1200" s="93" t="s">
        <v>910</v>
      </c>
      <c r="C1200" s="93" t="s">
        <v>415</v>
      </c>
      <c r="D1200" s="93">
        <v>2013</v>
      </c>
      <c r="E1200" s="112">
        <f>Raw!E1200+Raw!J1200+Raw!K1200+Raw!N1200</f>
        <v>436309</v>
      </c>
      <c r="F1200" s="4">
        <f t="shared" si="296"/>
        <v>-2531721</v>
      </c>
      <c r="G1200" s="94">
        <f t="shared" si="307"/>
        <v>1474513.6294946321</v>
      </c>
      <c r="H1200" s="94">
        <f>Raw!E1200</f>
        <v>706525</v>
      </c>
      <c r="I1200" s="94">
        <f t="shared" si="297"/>
        <v>-2264305</v>
      </c>
      <c r="J1200" s="94">
        <f>Raw!F1200</f>
        <v>236197</v>
      </c>
      <c r="K1200" s="95">
        <f>Raw!G1200</f>
        <v>323939</v>
      </c>
      <c r="L1200" s="95">
        <f>Raw!H1200</f>
        <v>0</v>
      </c>
      <c r="M1200" s="95">
        <f>Raw!I1200+Raw!R1200</f>
        <v>150450</v>
      </c>
      <c r="N1200" s="95">
        <f>Raw!M1200</f>
        <v>197522</v>
      </c>
      <c r="O1200" s="95">
        <f t="shared" si="308"/>
        <v>521860.27060576493</v>
      </c>
      <c r="P1200" s="95">
        <f>Raw!O1200</f>
        <v>162508</v>
      </c>
      <c r="Q1200" s="113">
        <f>E1200-(Raw!L1200-Raw!P1200)</f>
        <v>-28966</v>
      </c>
      <c r="R1200" s="95">
        <f>Raw!S1200+Raw!T1200</f>
        <v>43728</v>
      </c>
      <c r="S1200" s="95">
        <f>Raw!S1200/(Clean!R1200/Raw!O1200)</f>
        <v>162508</v>
      </c>
      <c r="T1200" s="95">
        <f>Raw!Q1200</f>
        <v>86073</v>
      </c>
      <c r="U1200" s="95">
        <f>Raw!U1200-Raw!U1201</f>
        <v>-660472</v>
      </c>
      <c r="V1200" s="95">
        <f>Raw!V1200-Raw!W1200</f>
        <v>-627981</v>
      </c>
      <c r="W1200" s="95">
        <f t="shared" si="298"/>
        <v>-1390080</v>
      </c>
      <c r="X1200" s="95">
        <f>Raw!X1200</f>
        <v>8016673</v>
      </c>
      <c r="Y1200" s="95">
        <f>Raw!Y1200</f>
        <v>2407354</v>
      </c>
      <c r="Z1200" s="95">
        <f>Raw!Z1200</f>
        <v>4715458</v>
      </c>
      <c r="AA1200" s="95">
        <f>Raw!AA1200</f>
        <v>89336</v>
      </c>
    </row>
    <row r="1201" spans="1:27" ht="15" thickTop="1" x14ac:dyDescent="0.3">
      <c r="A1201" s="88">
        <v>1200</v>
      </c>
      <c r="B1201" s="88" t="s">
        <v>910</v>
      </c>
      <c r="C1201" s="88" t="s">
        <v>420</v>
      </c>
      <c r="D1201" s="88">
        <v>2023</v>
      </c>
      <c r="E1201" s="112">
        <f>Raw!E1201+Raw!J1201+Raw!K1201+Raw!N1201</f>
        <v>2968030</v>
      </c>
      <c r="F1201" s="4">
        <f t="shared" si="296"/>
        <v>660514</v>
      </c>
      <c r="G1201" s="94">
        <f t="shared" si="299"/>
        <v>402463.5359881685</v>
      </c>
      <c r="H1201" s="94">
        <f>Raw!E1201</f>
        <v>2970830</v>
      </c>
      <c r="I1201" s="94">
        <f t="shared" si="297"/>
        <v>665961</v>
      </c>
      <c r="J1201" s="94">
        <f>Raw!F1201</f>
        <v>2639173</v>
      </c>
      <c r="K1201" s="95">
        <f>Raw!G1201</f>
        <v>110652</v>
      </c>
      <c r="L1201" s="95">
        <f>Raw!H1201</f>
        <v>984</v>
      </c>
      <c r="M1201" s="95">
        <f>Raw!I1201+Raw!R1201</f>
        <v>2444</v>
      </c>
      <c r="N1201" s="95">
        <f>Raw!M1201</f>
        <v>175541</v>
      </c>
      <c r="O1201" s="95">
        <f t="shared" si="300"/>
        <v>33590.464683531172</v>
      </c>
      <c r="P1201" s="95">
        <f>Raw!O1201</f>
        <v>176075</v>
      </c>
      <c r="Q1201" s="113">
        <f>E1201-(Raw!L1201-Raw!P1201)</f>
        <v>208450</v>
      </c>
      <c r="R1201" s="95">
        <f>Raw!S1201+Raw!T1201</f>
        <v>35709</v>
      </c>
      <c r="S1201" s="95">
        <f>Raw!S1201/(Clean!R1201/Raw!O1201)</f>
        <v>176075</v>
      </c>
      <c r="T1201" s="95">
        <f>Raw!Q1201</f>
        <v>140365</v>
      </c>
      <c r="U1201" s="95">
        <f>Raw!U1201-Raw!U1202</f>
        <v>67975</v>
      </c>
      <c r="V1201" s="95">
        <f>Raw!V1201-Raw!W1201</f>
        <v>762099</v>
      </c>
      <c r="W1201" s="95">
        <f t="shared" si="298"/>
        <v>-35924</v>
      </c>
      <c r="X1201" s="95">
        <f>Raw!X1201</f>
        <v>1566793</v>
      </c>
      <c r="Y1201" s="95">
        <f>Raw!Y1201</f>
        <v>107892</v>
      </c>
      <c r="Z1201" s="95">
        <f>Raw!Z1201</f>
        <v>310377</v>
      </c>
      <c r="AA1201" s="95">
        <f>Raw!AA1201</f>
        <v>100387</v>
      </c>
    </row>
    <row r="1202" spans="1:27" x14ac:dyDescent="0.3">
      <c r="A1202" s="85">
        <v>1201</v>
      </c>
      <c r="B1202" s="85" t="s">
        <v>910</v>
      </c>
      <c r="C1202" s="85" t="s">
        <v>420</v>
      </c>
      <c r="D1202" s="85">
        <v>2022</v>
      </c>
      <c r="E1202" s="112">
        <f>Raw!E1202+Raw!J1202+Raw!K1202+Raw!N1202</f>
        <v>2307516</v>
      </c>
      <c r="F1202" s="4">
        <f t="shared" si="296"/>
        <v>174847</v>
      </c>
      <c r="G1202" s="94">
        <f t="shared" ref="G1202:G1211" si="309">G1201</f>
        <v>402463.5359881685</v>
      </c>
      <c r="H1202" s="94">
        <f>Raw!E1202</f>
        <v>2304869</v>
      </c>
      <c r="I1202" s="94">
        <f t="shared" si="297"/>
        <v>162773</v>
      </c>
      <c r="J1202" s="94">
        <f>Raw!F1202</f>
        <v>1989918</v>
      </c>
      <c r="K1202" s="95">
        <f>Raw!G1202</f>
        <v>108530</v>
      </c>
      <c r="L1202" s="95">
        <f>Raw!H1202</f>
        <v>898</v>
      </c>
      <c r="M1202" s="95">
        <f>Raw!I1202+Raw!R1202</f>
        <v>1959</v>
      </c>
      <c r="N1202" s="95">
        <f>Raw!M1202</f>
        <v>174699</v>
      </c>
      <c r="O1202" s="95">
        <f t="shared" ref="O1202:O1211" si="310">O1201</f>
        <v>33590.464683531172</v>
      </c>
      <c r="P1202" s="95">
        <f>Raw!O1202</f>
        <v>175941</v>
      </c>
      <c r="Q1202" s="113">
        <f>E1202-(Raw!L1202-Raw!P1202)</f>
        <v>212836</v>
      </c>
      <c r="R1202" s="95">
        <f>Raw!S1202+Raw!T1202</f>
        <v>35490</v>
      </c>
      <c r="S1202" s="95">
        <f>Raw!S1202/(Clean!R1202/Raw!O1202)</f>
        <v>175941</v>
      </c>
      <c r="T1202" s="95">
        <f>Raw!Q1202</f>
        <v>140450</v>
      </c>
      <c r="U1202" s="95">
        <f>Raw!U1202-Raw!U1203</f>
        <v>285089</v>
      </c>
      <c r="V1202" s="95">
        <f>Raw!V1202-Raw!W1202</f>
        <v>798023</v>
      </c>
      <c r="W1202" s="95">
        <f t="shared" si="298"/>
        <v>66730</v>
      </c>
      <c r="X1202" s="95">
        <f>Raw!X1202</f>
        <v>1385113</v>
      </c>
      <c r="Y1202" s="95">
        <f>Raw!Y1202</f>
        <v>33513</v>
      </c>
      <c r="Z1202" s="95">
        <f>Raw!Z1202</f>
        <v>273980</v>
      </c>
      <c r="AA1202" s="95">
        <f>Raw!AA1202</f>
        <v>-94740</v>
      </c>
    </row>
    <row r="1203" spans="1:27" x14ac:dyDescent="0.3">
      <c r="A1203" s="85">
        <v>1202</v>
      </c>
      <c r="B1203" s="85" t="s">
        <v>910</v>
      </c>
      <c r="C1203" s="85" t="s">
        <v>420</v>
      </c>
      <c r="D1203" s="85">
        <v>2021</v>
      </c>
      <c r="E1203" s="112">
        <f>Raw!E1203+Raw!J1203+Raw!K1203+Raw!N1203</f>
        <v>2132669</v>
      </c>
      <c r="F1203" s="4">
        <f t="shared" si="296"/>
        <v>229767</v>
      </c>
      <c r="G1203" s="94">
        <f t="shared" si="309"/>
        <v>402463.5359881685</v>
      </c>
      <c r="H1203" s="94">
        <f>Raw!E1203</f>
        <v>2142096</v>
      </c>
      <c r="I1203" s="94">
        <f t="shared" si="297"/>
        <v>242347</v>
      </c>
      <c r="J1203" s="94">
        <f>Raw!F1203</f>
        <v>1848532</v>
      </c>
      <c r="K1203" s="95">
        <f>Raw!G1203</f>
        <v>102246</v>
      </c>
      <c r="L1203" s="95">
        <f>Raw!H1203</f>
        <v>535</v>
      </c>
      <c r="M1203" s="95">
        <f>Raw!I1203+Raw!R1203</f>
        <v>888</v>
      </c>
      <c r="N1203" s="95">
        <f>Raw!M1203</f>
        <v>177404</v>
      </c>
      <c r="O1203" s="95">
        <f t="shared" si="310"/>
        <v>33590.464683531172</v>
      </c>
      <c r="P1203" s="95">
        <f>Raw!O1203</f>
        <v>178169</v>
      </c>
      <c r="Q1203" s="113">
        <f>E1203-(Raw!L1203-Raw!P1203)</f>
        <v>203947</v>
      </c>
      <c r="R1203" s="95">
        <f>Raw!S1203+Raw!T1203</f>
        <v>35970</v>
      </c>
      <c r="S1203" s="95">
        <f>Raw!S1203/(Clean!R1203/Raw!O1203)</f>
        <v>178169</v>
      </c>
      <c r="T1203" s="95">
        <f>Raw!Q1203</f>
        <v>142200</v>
      </c>
      <c r="U1203" s="95">
        <f>Raw!U1203-Raw!U1204</f>
        <v>142481</v>
      </c>
      <c r="V1203" s="95">
        <f>Raw!V1203-Raw!W1203</f>
        <v>731293</v>
      </c>
      <c r="W1203" s="95">
        <f t="shared" si="298"/>
        <v>72753</v>
      </c>
      <c r="X1203" s="95">
        <f>Raw!X1203</f>
        <v>1050169</v>
      </c>
      <c r="Y1203" s="95">
        <f>Raw!Y1203</f>
        <v>26830</v>
      </c>
      <c r="Z1203" s="95">
        <f>Raw!Z1203</f>
        <v>111754</v>
      </c>
      <c r="AA1203" s="95">
        <f>Raw!AA1203</f>
        <v>-13430</v>
      </c>
    </row>
    <row r="1204" spans="1:27" x14ac:dyDescent="0.3">
      <c r="A1204" s="85">
        <v>1203</v>
      </c>
      <c r="B1204" s="85" t="s">
        <v>910</v>
      </c>
      <c r="C1204" s="85" t="s">
        <v>420</v>
      </c>
      <c r="D1204" s="85">
        <v>2020</v>
      </c>
      <c r="E1204" s="112">
        <f>Raw!E1204+Raw!J1204+Raw!K1204+Raw!N1204</f>
        <v>1902902</v>
      </c>
      <c r="F1204" s="4">
        <f t="shared" si="296"/>
        <v>-26354</v>
      </c>
      <c r="G1204" s="94">
        <f t="shared" si="309"/>
        <v>402463.5359881685</v>
      </c>
      <c r="H1204" s="94">
        <f>Raw!E1204</f>
        <v>1899749</v>
      </c>
      <c r="I1204" s="94">
        <f t="shared" si="297"/>
        <v>-28963</v>
      </c>
      <c r="J1204" s="94">
        <f>Raw!F1204</f>
        <v>1628085</v>
      </c>
      <c r="K1204" s="95">
        <f>Raw!G1204</f>
        <v>84516</v>
      </c>
      <c r="L1204" s="95">
        <f>Raw!H1204</f>
        <v>1113</v>
      </c>
      <c r="M1204" s="95">
        <f>Raw!I1204+Raw!R1204</f>
        <v>1865</v>
      </c>
      <c r="N1204" s="95">
        <f>Raw!M1204</f>
        <v>161049</v>
      </c>
      <c r="O1204" s="95">
        <f t="shared" si="310"/>
        <v>33590.464683531172</v>
      </c>
      <c r="P1204" s="95">
        <f>Raw!O1204</f>
        <v>161480</v>
      </c>
      <c r="Q1204" s="113">
        <f>E1204-(Raw!L1204-Raw!P1204)</f>
        <v>196735</v>
      </c>
      <c r="R1204" s="95">
        <f>Raw!S1204+Raw!T1204</f>
        <v>32533</v>
      </c>
      <c r="S1204" s="95">
        <f>Raw!S1204/(Clean!R1204/Raw!O1204)</f>
        <v>161480</v>
      </c>
      <c r="T1204" s="95">
        <f>Raw!Q1204</f>
        <v>128948</v>
      </c>
      <c r="U1204" s="95">
        <f>Raw!U1204-Raw!U1205</f>
        <v>-2750</v>
      </c>
      <c r="V1204" s="95">
        <f>Raw!V1204-Raw!W1204</f>
        <v>658540</v>
      </c>
      <c r="W1204" s="95">
        <f t="shared" si="298"/>
        <v>77901</v>
      </c>
      <c r="X1204" s="95">
        <f>Raw!X1204</f>
        <v>911620</v>
      </c>
      <c r="Y1204" s="95">
        <f>Raw!Y1204</f>
        <v>54292</v>
      </c>
      <c r="Z1204" s="95">
        <f>Raw!Z1204</f>
        <v>22785</v>
      </c>
      <c r="AA1204" s="95">
        <f>Raw!AA1204</f>
        <v>227572</v>
      </c>
    </row>
    <row r="1205" spans="1:27" x14ac:dyDescent="0.3">
      <c r="A1205" s="85">
        <v>1204</v>
      </c>
      <c r="B1205" s="85" t="s">
        <v>910</v>
      </c>
      <c r="C1205" s="85" t="s">
        <v>420</v>
      </c>
      <c r="D1205" s="85">
        <v>2019</v>
      </c>
      <c r="E1205" s="112">
        <f>Raw!E1205+Raw!J1205+Raw!K1205+Raw!N1205</f>
        <v>1929256</v>
      </c>
      <c r="F1205" s="4">
        <f t="shared" si="296"/>
        <v>-138745</v>
      </c>
      <c r="G1205" s="94">
        <f t="shared" si="309"/>
        <v>402463.5359881685</v>
      </c>
      <c r="H1205" s="94">
        <f>Raw!E1205</f>
        <v>1928712</v>
      </c>
      <c r="I1205" s="94">
        <f t="shared" si="297"/>
        <v>-141494</v>
      </c>
      <c r="J1205" s="94">
        <f>Raw!F1205</f>
        <v>1622899</v>
      </c>
      <c r="K1205" s="95">
        <f>Raw!G1205</f>
        <v>102999</v>
      </c>
      <c r="L1205" s="95">
        <f>Raw!H1205</f>
        <v>5522</v>
      </c>
      <c r="M1205" s="95">
        <f>Raw!I1205+Raw!R1205</f>
        <v>2713</v>
      </c>
      <c r="N1205" s="95">
        <f>Raw!M1205</f>
        <v>174815</v>
      </c>
      <c r="O1205" s="95">
        <f t="shared" si="310"/>
        <v>33590.464683531172</v>
      </c>
      <c r="P1205" s="95">
        <f>Raw!O1205</f>
        <v>177378</v>
      </c>
      <c r="Q1205" s="113">
        <f>E1205-(Raw!L1205-Raw!P1205)</f>
        <v>212190</v>
      </c>
      <c r="R1205" s="95">
        <f>Raw!S1205+Raw!T1205</f>
        <v>36831</v>
      </c>
      <c r="S1205" s="95">
        <f>Raw!S1205/(Clean!R1205/Raw!O1205)</f>
        <v>177378</v>
      </c>
      <c r="T1205" s="95">
        <f>Raw!Q1205</f>
        <v>140547</v>
      </c>
      <c r="U1205" s="95">
        <f>Raw!U1205-Raw!U1206</f>
        <v>144312</v>
      </c>
      <c r="V1205" s="95">
        <f>Raw!V1205-Raw!W1205</f>
        <v>580639</v>
      </c>
      <c r="W1205" s="95">
        <f t="shared" si="298"/>
        <v>15449</v>
      </c>
      <c r="X1205" s="95">
        <f>Raw!X1205</f>
        <v>1024371</v>
      </c>
      <c r="Y1205" s="95">
        <f>Raw!Y1205</f>
        <v>90121</v>
      </c>
      <c r="Z1205" s="95">
        <f>Raw!Z1205</f>
        <v>156524</v>
      </c>
      <c r="AA1205" s="95">
        <f>Raw!AA1205</f>
        <v>144750</v>
      </c>
    </row>
    <row r="1206" spans="1:27" x14ac:dyDescent="0.3">
      <c r="A1206" s="85">
        <v>1205</v>
      </c>
      <c r="B1206" s="85" t="s">
        <v>910</v>
      </c>
      <c r="C1206" s="85" t="s">
        <v>420</v>
      </c>
      <c r="D1206" s="85">
        <v>2018</v>
      </c>
      <c r="E1206" s="112">
        <f>Raw!E1206+Raw!J1206+Raw!K1206+Raw!N1206</f>
        <v>2068001</v>
      </c>
      <c r="F1206" s="4">
        <f t="shared" si="296"/>
        <v>233890</v>
      </c>
      <c r="G1206" s="94">
        <f t="shared" si="309"/>
        <v>402463.5359881685</v>
      </c>
      <c r="H1206" s="94">
        <f>Raw!E1206</f>
        <v>2070206</v>
      </c>
      <c r="I1206" s="94">
        <f t="shared" si="297"/>
        <v>236691</v>
      </c>
      <c r="J1206" s="94">
        <f>Raw!F1206</f>
        <v>1746103</v>
      </c>
      <c r="K1206" s="95">
        <f>Raw!G1206</f>
        <v>102476</v>
      </c>
      <c r="L1206" s="95">
        <f>Raw!H1206</f>
        <v>0</v>
      </c>
      <c r="M1206" s="95">
        <f>Raw!I1206+Raw!R1206</f>
        <v>2437</v>
      </c>
      <c r="N1206" s="95">
        <f>Raw!M1206</f>
        <v>197472</v>
      </c>
      <c r="O1206" s="95">
        <f t="shared" si="310"/>
        <v>33590.464683531172</v>
      </c>
      <c r="P1206" s="95">
        <f>Raw!O1206</f>
        <v>197084</v>
      </c>
      <c r="Q1206" s="113">
        <f>E1206-(Raw!L1206-Raw!P1206)</f>
        <v>235841</v>
      </c>
      <c r="R1206" s="95">
        <f>Raw!S1206+Raw!T1206</f>
        <v>40575</v>
      </c>
      <c r="S1206" s="95">
        <f>Raw!S1206/(Clean!R1206/Raw!O1206)</f>
        <v>197084</v>
      </c>
      <c r="T1206" s="95">
        <f>Raw!Q1206</f>
        <v>156509</v>
      </c>
      <c r="U1206" s="95">
        <f>Raw!U1206-Raw!U1207</f>
        <v>-44424</v>
      </c>
      <c r="V1206" s="95">
        <f>Raw!V1206-Raw!W1206</f>
        <v>565190</v>
      </c>
      <c r="W1206" s="95">
        <f t="shared" si="298"/>
        <v>210388</v>
      </c>
      <c r="X1206" s="95">
        <f>Raw!X1206</f>
        <v>1024409</v>
      </c>
      <c r="Y1206" s="95">
        <f>Raw!Y1206</f>
        <v>50074</v>
      </c>
      <c r="Z1206" s="95">
        <f>Raw!Z1206</f>
        <v>204120</v>
      </c>
      <c r="AA1206" s="95">
        <f>Raw!AA1206</f>
        <v>73427</v>
      </c>
    </row>
    <row r="1207" spans="1:27" x14ac:dyDescent="0.3">
      <c r="A1207" s="85">
        <v>1206</v>
      </c>
      <c r="B1207" s="85" t="s">
        <v>910</v>
      </c>
      <c r="C1207" s="85" t="s">
        <v>420</v>
      </c>
      <c r="D1207" s="85">
        <v>2017</v>
      </c>
      <c r="E1207" s="112">
        <f>Raw!E1207+Raw!J1207+Raw!K1207+Raw!N1207</f>
        <v>1834111</v>
      </c>
      <c r="F1207" s="4">
        <f t="shared" si="296"/>
        <v>16100</v>
      </c>
      <c r="G1207" s="94">
        <f t="shared" si="309"/>
        <v>402463.5359881685</v>
      </c>
      <c r="H1207" s="94">
        <f>Raw!E1207</f>
        <v>1833515</v>
      </c>
      <c r="I1207" s="94">
        <f t="shared" si="297"/>
        <v>15994</v>
      </c>
      <c r="J1207" s="94">
        <f>Raw!F1207</f>
        <v>1576543</v>
      </c>
      <c r="K1207" s="95">
        <f>Raw!G1207</f>
        <v>88630</v>
      </c>
      <c r="L1207" s="95">
        <f>Raw!H1207</f>
        <v>0</v>
      </c>
      <c r="M1207" s="95">
        <f>Raw!I1207+Raw!R1207</f>
        <v>2866</v>
      </c>
      <c r="N1207" s="95">
        <f>Raw!M1207</f>
        <v>133673</v>
      </c>
      <c r="O1207" s="95">
        <f t="shared" si="310"/>
        <v>33590.464683531172</v>
      </c>
      <c r="P1207" s="95">
        <f>Raw!O1207</f>
        <v>134978</v>
      </c>
      <c r="Q1207" s="113">
        <f>E1207-(Raw!L1207-Raw!P1207)</f>
        <v>163007</v>
      </c>
      <c r="R1207" s="95">
        <f>Raw!S1207+Raw!T1207</f>
        <v>28738</v>
      </c>
      <c r="S1207" s="95">
        <f>Raw!S1207/(Clean!R1207/Raw!O1207)</f>
        <v>134978</v>
      </c>
      <c r="T1207" s="95">
        <f>Raw!Q1207</f>
        <v>106240</v>
      </c>
      <c r="U1207" s="95">
        <f>Raw!U1207-Raw!U1208</f>
        <v>34486</v>
      </c>
      <c r="V1207" s="95">
        <f>Raw!V1207-Raw!W1207</f>
        <v>354802</v>
      </c>
      <c r="W1207" s="95">
        <f t="shared" si="298"/>
        <v>95104</v>
      </c>
      <c r="X1207" s="95">
        <f>Raw!X1207</f>
        <v>775688</v>
      </c>
      <c r="Y1207" s="95">
        <f>Raw!Y1207</f>
        <v>68836</v>
      </c>
      <c r="Z1207" s="95">
        <f>Raw!Z1207</f>
        <v>210177</v>
      </c>
      <c r="AA1207" s="95">
        <f>Raw!AA1207</f>
        <v>131763</v>
      </c>
    </row>
    <row r="1208" spans="1:27" x14ac:dyDescent="0.3">
      <c r="A1208" s="85">
        <v>1207</v>
      </c>
      <c r="B1208" s="85" t="s">
        <v>910</v>
      </c>
      <c r="C1208" s="85" t="s">
        <v>420</v>
      </c>
      <c r="D1208" s="85">
        <v>2016</v>
      </c>
      <c r="E1208" s="112">
        <f>Raw!E1208+Raw!J1208+Raw!K1208+Raw!N1208</f>
        <v>1818011</v>
      </c>
      <c r="F1208" s="4">
        <f t="shared" si="296"/>
        <v>54077</v>
      </c>
      <c r="G1208" s="94">
        <f t="shared" si="309"/>
        <v>402463.5359881685</v>
      </c>
      <c r="H1208" s="94">
        <f>Raw!E1208</f>
        <v>1817521</v>
      </c>
      <c r="I1208" s="94">
        <f t="shared" si="297"/>
        <v>54915</v>
      </c>
      <c r="J1208" s="94">
        <f>Raw!F1208</f>
        <v>1556671</v>
      </c>
      <c r="K1208" s="95">
        <f>Raw!G1208</f>
        <v>83192</v>
      </c>
      <c r="L1208" s="95">
        <f>Raw!H1208</f>
        <v>0</v>
      </c>
      <c r="M1208" s="95">
        <f>Raw!I1208+Raw!R1208</f>
        <v>2334</v>
      </c>
      <c r="N1208" s="95">
        <f>Raw!M1208</f>
        <v>140491</v>
      </c>
      <c r="O1208" s="95">
        <f t="shared" si="310"/>
        <v>33590.464683531172</v>
      </c>
      <c r="P1208" s="95">
        <f>Raw!O1208</f>
        <v>141227</v>
      </c>
      <c r="Q1208" s="113">
        <f>E1208-(Raw!L1208-Raw!P1208)</f>
        <v>170655</v>
      </c>
      <c r="R1208" s="95">
        <f>Raw!S1208+Raw!T1208</f>
        <v>29673</v>
      </c>
      <c r="S1208" s="95">
        <f>Raw!S1208/(Clean!R1208/Raw!O1208)</f>
        <v>141227</v>
      </c>
      <c r="T1208" s="95">
        <f>Raw!Q1208</f>
        <v>111553</v>
      </c>
      <c r="U1208" s="95">
        <f>Raw!U1208-Raw!U1209</f>
        <v>35411</v>
      </c>
      <c r="V1208" s="95">
        <f>Raw!V1208-Raw!W1208</f>
        <v>259698</v>
      </c>
      <c r="W1208" s="95">
        <f t="shared" si="298"/>
        <v>50207</v>
      </c>
      <c r="X1208" s="95">
        <f>Raw!X1208</f>
        <v>782408</v>
      </c>
      <c r="Y1208" s="95">
        <f>Raw!Y1208</f>
        <v>92849</v>
      </c>
      <c r="Z1208" s="95">
        <f>Raw!Z1208</f>
        <v>311129</v>
      </c>
      <c r="AA1208" s="95">
        <f>Raw!AA1208</f>
        <v>108203</v>
      </c>
    </row>
    <row r="1209" spans="1:27" x14ac:dyDescent="0.3">
      <c r="A1209" s="85">
        <v>1208</v>
      </c>
      <c r="B1209" s="85" t="s">
        <v>910</v>
      </c>
      <c r="C1209" s="85" t="s">
        <v>420</v>
      </c>
      <c r="D1209" s="85">
        <v>2015</v>
      </c>
      <c r="E1209" s="112">
        <f>Raw!E1209+Raw!J1209+Raw!K1209+Raw!N1209</f>
        <v>1763934</v>
      </c>
      <c r="F1209" s="4">
        <f t="shared" si="296"/>
        <v>290283</v>
      </c>
      <c r="G1209" s="94">
        <f t="shared" si="309"/>
        <v>402463.5359881685</v>
      </c>
      <c r="H1209" s="94">
        <f>Raw!E1209</f>
        <v>1762606</v>
      </c>
      <c r="I1209" s="94">
        <f t="shared" si="297"/>
        <v>290448</v>
      </c>
      <c r="J1209" s="94">
        <f>Raw!F1209</f>
        <v>1524988</v>
      </c>
      <c r="K1209" s="95">
        <f>Raw!G1209</f>
        <v>76247</v>
      </c>
      <c r="L1209" s="95">
        <f>Raw!H1209</f>
        <v>0</v>
      </c>
      <c r="M1209" s="95">
        <f>Raw!I1209+Raw!R1209</f>
        <v>4659</v>
      </c>
      <c r="N1209" s="95">
        <f>Raw!M1209</f>
        <v>121177</v>
      </c>
      <c r="O1209" s="95">
        <f t="shared" si="310"/>
        <v>33590.464683531172</v>
      </c>
      <c r="P1209" s="95">
        <f>Raw!O1209</f>
        <v>121250</v>
      </c>
      <c r="Q1209" s="113">
        <f>E1209-(Raw!L1209-Raw!P1209)</f>
        <v>142106</v>
      </c>
      <c r="R1209" s="95">
        <f>Raw!S1209+Raw!T1209</f>
        <v>19600</v>
      </c>
      <c r="S1209" s="95">
        <f>Raw!S1209/(Clean!R1209/Raw!O1209)</f>
        <v>115496.81122448981</v>
      </c>
      <c r="T1209" s="95">
        <f>Raw!Q1209</f>
        <v>101650</v>
      </c>
      <c r="U1209" s="95">
        <f>Raw!U1209-Raw!U1210</f>
        <v>-58243</v>
      </c>
      <c r="V1209" s="95">
        <f>Raw!V1209-Raw!W1209</f>
        <v>209491</v>
      </c>
      <c r="W1209" s="95">
        <f t="shared" si="298"/>
        <v>-188</v>
      </c>
      <c r="X1209" s="95">
        <f>Raw!X1209</f>
        <v>739070</v>
      </c>
      <c r="Y1209" s="95">
        <f>Raw!Y1209</f>
        <v>87558</v>
      </c>
      <c r="Z1209" s="95">
        <f>Raw!Z1209</f>
        <v>322446</v>
      </c>
      <c r="AA1209" s="95">
        <f>Raw!AA1209</f>
        <v>147366</v>
      </c>
    </row>
    <row r="1210" spans="1:27" x14ac:dyDescent="0.3">
      <c r="A1210" s="85">
        <v>1209</v>
      </c>
      <c r="B1210" s="85" t="s">
        <v>910</v>
      </c>
      <c r="C1210" s="85" t="s">
        <v>420</v>
      </c>
      <c r="D1210" s="85">
        <v>2014</v>
      </c>
      <c r="E1210" s="112">
        <f>Raw!E1210+Raw!J1210+Raw!K1210+Raw!N1210</f>
        <v>1473651</v>
      </c>
      <c r="F1210" s="4">
        <f t="shared" si="296"/>
        <v>-132332</v>
      </c>
      <c r="G1210" s="94">
        <f t="shared" si="309"/>
        <v>402463.5359881685</v>
      </c>
      <c r="H1210" s="94">
        <f>Raw!E1210</f>
        <v>1472158</v>
      </c>
      <c r="I1210" s="94">
        <f t="shared" si="297"/>
        <v>-129883</v>
      </c>
      <c r="J1210" s="94">
        <f>Raw!F1210</f>
        <v>1306196</v>
      </c>
      <c r="K1210" s="95">
        <f>Raw!G1210</f>
        <v>52089</v>
      </c>
      <c r="L1210" s="95">
        <f>Raw!H1210</f>
        <v>0</v>
      </c>
      <c r="M1210" s="95">
        <f>Raw!I1210+Raw!R1210</f>
        <v>3750</v>
      </c>
      <c r="N1210" s="95">
        <f>Raw!M1210</f>
        <v>85668</v>
      </c>
      <c r="O1210" s="95">
        <f t="shared" si="310"/>
        <v>33590.464683531172</v>
      </c>
      <c r="P1210" s="95">
        <f>Raw!O1210</f>
        <v>86164</v>
      </c>
      <c r="Q1210" s="113">
        <f>E1210-(Raw!L1210-Raw!P1210)</f>
        <v>101973</v>
      </c>
      <c r="R1210" s="95">
        <f>Raw!S1210+Raw!T1210</f>
        <v>14812</v>
      </c>
      <c r="S1210" s="95">
        <f>Raw!S1210/(Clean!R1210/Raw!O1210)</f>
        <v>86164</v>
      </c>
      <c r="T1210" s="95">
        <f>Raw!Q1210</f>
        <v>71352</v>
      </c>
      <c r="U1210" s="95">
        <f>Raw!U1210-Raw!U1211</f>
        <v>219802</v>
      </c>
      <c r="V1210" s="95">
        <f>Raw!V1210-Raw!W1210</f>
        <v>209679</v>
      </c>
      <c r="W1210" s="95">
        <f t="shared" si="298"/>
        <v>661</v>
      </c>
      <c r="X1210" s="95">
        <f>Raw!X1210</f>
        <v>725515</v>
      </c>
      <c r="Y1210" s="95">
        <f>Raw!Y1210</f>
        <v>37904</v>
      </c>
      <c r="Z1210" s="95">
        <f>Raw!Z1210</f>
        <v>348117</v>
      </c>
      <c r="AA1210" s="95">
        <f>Raw!AA1210</f>
        <v>-138326</v>
      </c>
    </row>
    <row r="1211" spans="1:27" ht="15" thickBot="1" x14ac:dyDescent="0.35">
      <c r="A1211" s="93">
        <v>1210</v>
      </c>
      <c r="B1211" s="93" t="s">
        <v>910</v>
      </c>
      <c r="C1211" s="93" t="s">
        <v>420</v>
      </c>
      <c r="D1211" s="93">
        <v>2013</v>
      </c>
      <c r="E1211" s="112">
        <f>Raw!E1211+Raw!J1211+Raw!K1211+Raw!N1211</f>
        <v>1605983</v>
      </c>
      <c r="F1211" s="4">
        <f t="shared" si="296"/>
        <v>313804</v>
      </c>
      <c r="G1211" s="94">
        <f t="shared" si="309"/>
        <v>402463.5359881685</v>
      </c>
      <c r="H1211" s="94">
        <f>Raw!E1211</f>
        <v>1602041</v>
      </c>
      <c r="I1211" s="94">
        <f t="shared" si="297"/>
        <v>297628</v>
      </c>
      <c r="J1211" s="94">
        <f>Raw!F1211</f>
        <v>1460469</v>
      </c>
      <c r="K1211" s="95">
        <f>Raw!G1211</f>
        <v>48575</v>
      </c>
      <c r="L1211" s="95">
        <f>Raw!H1211</f>
        <v>0</v>
      </c>
      <c r="M1211" s="95">
        <f>Raw!I1211+Raw!R1211</f>
        <v>1101</v>
      </c>
      <c r="N1211" s="95">
        <f>Raw!M1211</f>
        <v>77255</v>
      </c>
      <c r="O1211" s="95">
        <f t="shared" si="310"/>
        <v>33590.464683531172</v>
      </c>
      <c r="P1211" s="95">
        <f>Raw!O1211</f>
        <v>78128</v>
      </c>
      <c r="Q1211" s="113">
        <f>E1211-(Raw!L1211-Raw!P1211)</f>
        <v>88085</v>
      </c>
      <c r="R1211" s="95">
        <f>Raw!S1211+Raw!T1211</f>
        <v>6889</v>
      </c>
      <c r="S1211" s="95">
        <f>Raw!S1211/(Clean!R1211/Raw!O1211)</f>
        <v>78128</v>
      </c>
      <c r="T1211" s="95">
        <f>Raw!Q1211</f>
        <v>71240</v>
      </c>
      <c r="U1211" s="95">
        <f>Raw!U1211-Raw!U1212</f>
        <v>228667</v>
      </c>
      <c r="V1211" s="95">
        <f>Raw!V1211-Raw!W1211</f>
        <v>209018</v>
      </c>
      <c r="W1211" s="95">
        <f t="shared" si="298"/>
        <v>149447</v>
      </c>
      <c r="X1211" s="95">
        <f>Raw!X1211</f>
        <v>577267</v>
      </c>
      <c r="Y1211" s="95">
        <f>Raw!Y1211</f>
        <v>41706</v>
      </c>
      <c r="Z1211" s="95">
        <f>Raw!Z1211</f>
        <v>163543</v>
      </c>
      <c r="AA1211" s="95">
        <f>Raw!AA1211</f>
        <v>153795</v>
      </c>
    </row>
    <row r="1212" spans="1:27" ht="15" thickTop="1" x14ac:dyDescent="0.3">
      <c r="A1212" s="88">
        <v>1211</v>
      </c>
      <c r="B1212" s="88" t="s">
        <v>910</v>
      </c>
      <c r="C1212" s="88" t="s">
        <v>425</v>
      </c>
      <c r="D1212" s="88">
        <v>2023</v>
      </c>
      <c r="E1212" s="112">
        <f>Raw!E1212+Raw!J1212+Raw!K1212+Raw!N1212</f>
        <v>1292179</v>
      </c>
      <c r="F1212" s="4">
        <f t="shared" si="296"/>
        <v>43233</v>
      </c>
      <c r="G1212" s="94">
        <f t="shared" si="299"/>
        <v>168666.77440826586</v>
      </c>
      <c r="H1212" s="94">
        <f>Raw!E1212</f>
        <v>1304413</v>
      </c>
      <c r="I1212" s="94">
        <f t="shared" si="297"/>
        <v>51307</v>
      </c>
      <c r="J1212" s="94">
        <f>Raw!F1212</f>
        <v>1135904</v>
      </c>
      <c r="K1212" s="95">
        <f>Raw!G1212</f>
        <v>105061</v>
      </c>
      <c r="L1212" s="95">
        <f>Raw!H1212</f>
        <v>0</v>
      </c>
      <c r="M1212" s="95">
        <f>Raw!I1212+Raw!R1212</f>
        <v>7496</v>
      </c>
      <c r="N1212" s="95">
        <f>Raw!M1212</f>
        <v>61500</v>
      </c>
      <c r="O1212" s="95">
        <f t="shared" si="300"/>
        <v>13799.074818020712</v>
      </c>
      <c r="P1212" s="95">
        <f>Raw!O1212</f>
        <v>61397</v>
      </c>
      <c r="Q1212" s="113">
        <f>E1212-(Raw!L1212-Raw!P1212)</f>
        <v>62101</v>
      </c>
      <c r="R1212" s="95">
        <f>Raw!S1212+Raw!T1212</f>
        <v>12835</v>
      </c>
      <c r="S1212" s="95">
        <f>Raw!S1212/(Clean!R1212/Raw!O1212)</f>
        <v>87663.531125827823</v>
      </c>
      <c r="T1212" s="95">
        <f>Raw!Q1212</f>
        <v>48561</v>
      </c>
      <c r="U1212" s="95">
        <f>Raw!U1212-Raw!U1213</f>
        <v>3740</v>
      </c>
      <c r="V1212" s="95">
        <f>Raw!V1212-Raw!W1212</f>
        <v>59571</v>
      </c>
      <c r="W1212" s="95">
        <f t="shared" si="298"/>
        <v>614</v>
      </c>
      <c r="X1212" s="95">
        <f>Raw!X1212</f>
        <v>576265</v>
      </c>
      <c r="Y1212" s="95">
        <f>Raw!Y1212</f>
        <v>242777</v>
      </c>
      <c r="Z1212" s="95">
        <f>Raw!Z1212</f>
        <v>98077</v>
      </c>
      <c r="AA1212" s="95">
        <f>Raw!AA1212</f>
        <v>106193</v>
      </c>
    </row>
    <row r="1213" spans="1:27" x14ac:dyDescent="0.3">
      <c r="A1213" s="85">
        <v>1212</v>
      </c>
      <c r="B1213" s="85" t="s">
        <v>910</v>
      </c>
      <c r="C1213" s="85" t="s">
        <v>425</v>
      </c>
      <c r="D1213" s="85">
        <v>2022</v>
      </c>
      <c r="E1213" s="112">
        <f>Raw!E1213+Raw!J1213+Raw!K1213+Raw!N1213</f>
        <v>1248946</v>
      </c>
      <c r="F1213" s="4">
        <f t="shared" si="296"/>
        <v>70935</v>
      </c>
      <c r="G1213" s="94">
        <f t="shared" ref="G1213:G1222" si="311">G1212</f>
        <v>168666.77440826586</v>
      </c>
      <c r="H1213" s="94">
        <f>Raw!E1213</f>
        <v>1253106</v>
      </c>
      <c r="I1213" s="94">
        <f t="shared" si="297"/>
        <v>98659</v>
      </c>
      <c r="J1213" s="94">
        <f>Raw!F1213</f>
        <v>1121135</v>
      </c>
      <c r="K1213" s="95">
        <f>Raw!G1213</f>
        <v>93049</v>
      </c>
      <c r="L1213" s="95">
        <f>Raw!H1213</f>
        <v>0</v>
      </c>
      <c r="M1213" s="95">
        <f>Raw!I1213+Raw!R1213</f>
        <v>5733</v>
      </c>
      <c r="N1213" s="95">
        <f>Raw!M1213</f>
        <v>35376</v>
      </c>
      <c r="O1213" s="95">
        <f t="shared" ref="O1213:O1222" si="312">O1212</f>
        <v>13799.074818020712</v>
      </c>
      <c r="P1213" s="95">
        <f>Raw!O1213</f>
        <v>38065</v>
      </c>
      <c r="Q1213" s="113">
        <f>E1213-(Raw!L1213-Raw!P1213)</f>
        <v>39160</v>
      </c>
      <c r="R1213" s="95">
        <f>Raw!S1213+Raw!T1213</f>
        <v>7943</v>
      </c>
      <c r="S1213" s="95">
        <f>Raw!S1213/(Clean!R1213/Raw!O1213)</f>
        <v>56083.934911242606</v>
      </c>
      <c r="T1213" s="95">
        <f>Raw!Q1213</f>
        <v>30123</v>
      </c>
      <c r="U1213" s="95">
        <f>Raw!U1213-Raw!U1214</f>
        <v>7497</v>
      </c>
      <c r="V1213" s="95">
        <f>Raw!V1213-Raw!W1213</f>
        <v>58957</v>
      </c>
      <c r="W1213" s="95">
        <f t="shared" si="298"/>
        <v>5885</v>
      </c>
      <c r="X1213" s="95">
        <f>Raw!X1213</f>
        <v>507178</v>
      </c>
      <c r="Y1213" s="95">
        <f>Raw!Y1213</f>
        <v>208581</v>
      </c>
      <c r="Z1213" s="95">
        <f>Raw!Z1213</f>
        <v>92973</v>
      </c>
      <c r="AA1213" s="95">
        <f>Raw!AA1213</f>
        <v>81242</v>
      </c>
    </row>
    <row r="1214" spans="1:27" x14ac:dyDescent="0.3">
      <c r="A1214" s="85">
        <v>1213</v>
      </c>
      <c r="B1214" s="85" t="s">
        <v>910</v>
      </c>
      <c r="C1214" s="85" t="s">
        <v>425</v>
      </c>
      <c r="D1214" s="85">
        <v>2021</v>
      </c>
      <c r="E1214" s="112">
        <f>Raw!E1214+Raw!J1214+Raw!K1214+Raw!N1214</f>
        <v>1178011</v>
      </c>
      <c r="F1214" s="4">
        <f t="shared" si="296"/>
        <v>7703</v>
      </c>
      <c r="G1214" s="94">
        <f t="shared" si="311"/>
        <v>168666.77440826586</v>
      </c>
      <c r="H1214" s="94">
        <f>Raw!E1214</f>
        <v>1154447</v>
      </c>
      <c r="I1214" s="94">
        <f t="shared" si="297"/>
        <v>-22119</v>
      </c>
      <c r="J1214" s="94">
        <f>Raw!F1214</f>
        <v>1047790</v>
      </c>
      <c r="K1214" s="95">
        <f>Raw!G1214</f>
        <v>77987</v>
      </c>
      <c r="L1214" s="95">
        <f>Raw!H1214</f>
        <v>0</v>
      </c>
      <c r="M1214" s="95">
        <f>Raw!I1214+Raw!R1214</f>
        <v>5381</v>
      </c>
      <c r="N1214" s="95">
        <f>Raw!M1214</f>
        <v>24944</v>
      </c>
      <c r="O1214" s="95">
        <f t="shared" si="312"/>
        <v>13799.074818020712</v>
      </c>
      <c r="P1214" s="95">
        <f>Raw!O1214</f>
        <v>53869</v>
      </c>
      <c r="Q1214" s="113">
        <f>E1214-(Raw!L1214-Raw!P1214)</f>
        <v>58435</v>
      </c>
      <c r="R1214" s="95">
        <f>Raw!S1214+Raw!T1214</f>
        <v>9925</v>
      </c>
      <c r="S1214" s="95">
        <f>Raw!S1214/(Clean!R1214/Raw!O1214)</f>
        <v>53527.06075566751</v>
      </c>
      <c r="T1214" s="95">
        <f>Raw!Q1214</f>
        <v>43943</v>
      </c>
      <c r="U1214" s="95">
        <f>Raw!U1214-Raw!U1215</f>
        <v>15924</v>
      </c>
      <c r="V1214" s="95">
        <f>Raw!V1214-Raw!W1214</f>
        <v>53072</v>
      </c>
      <c r="W1214" s="95">
        <f t="shared" si="298"/>
        <v>56621</v>
      </c>
      <c r="X1214" s="95">
        <f>Raw!X1214</f>
        <v>477919</v>
      </c>
      <c r="Y1214" s="95">
        <f>Raw!Y1214</f>
        <v>183585</v>
      </c>
      <c r="Z1214" s="95">
        <f>Raw!Z1214</f>
        <v>57370</v>
      </c>
      <c r="AA1214" s="95">
        <f>Raw!AA1214</f>
        <v>30301</v>
      </c>
    </row>
    <row r="1215" spans="1:27" x14ac:dyDescent="0.3">
      <c r="A1215" s="85">
        <v>1214</v>
      </c>
      <c r="B1215" s="85" t="s">
        <v>910</v>
      </c>
      <c r="C1215" s="85" t="s">
        <v>425</v>
      </c>
      <c r="D1215" s="85">
        <v>2020</v>
      </c>
      <c r="E1215" s="112">
        <f>Raw!E1215+Raw!J1215+Raw!K1215+Raw!N1215</f>
        <v>1170308</v>
      </c>
      <c r="F1215" s="4">
        <f t="shared" si="296"/>
        <v>104796</v>
      </c>
      <c r="G1215" s="94">
        <f t="shared" si="311"/>
        <v>168666.77440826586</v>
      </c>
      <c r="H1215" s="94">
        <f>Raw!E1215</f>
        <v>1176566</v>
      </c>
      <c r="I1215" s="94">
        <f t="shared" si="297"/>
        <v>109476</v>
      </c>
      <c r="J1215" s="94">
        <f>Raw!F1215</f>
        <v>1071284</v>
      </c>
      <c r="K1215" s="95">
        <f>Raw!G1215</f>
        <v>69545</v>
      </c>
      <c r="L1215" s="95">
        <f>Raw!H1215</f>
        <v>0</v>
      </c>
      <c r="M1215" s="95">
        <f>Raw!I1215+Raw!R1215</f>
        <v>4769</v>
      </c>
      <c r="N1215" s="95">
        <f>Raw!M1215</f>
        <v>34082</v>
      </c>
      <c r="O1215" s="95">
        <f t="shared" si="312"/>
        <v>13799.074818020712</v>
      </c>
      <c r="P1215" s="95">
        <f>Raw!O1215</f>
        <v>34184</v>
      </c>
      <c r="Q1215" s="113">
        <f>E1215-(Raw!L1215-Raw!P1215)</f>
        <v>34053</v>
      </c>
      <c r="R1215" s="95">
        <f>Raw!S1215+Raw!T1215</f>
        <v>6229</v>
      </c>
      <c r="S1215" s="95">
        <f>Raw!S1215/(Clean!R1215/Raw!O1215)</f>
        <v>40599.330871729013</v>
      </c>
      <c r="T1215" s="95">
        <f>Raw!Q1215</f>
        <v>27955</v>
      </c>
      <c r="U1215" s="95">
        <f>Raw!U1215-Raw!U1216</f>
        <v>-1757</v>
      </c>
      <c r="V1215" s="95">
        <f>Raw!V1215-Raw!W1215</f>
        <v>-3549</v>
      </c>
      <c r="W1215" s="95">
        <f t="shared" si="298"/>
        <v>5069</v>
      </c>
      <c r="X1215" s="95">
        <f>Raw!X1215</f>
        <v>491707</v>
      </c>
      <c r="Y1215" s="95">
        <f>Raw!Y1215</f>
        <v>208431</v>
      </c>
      <c r="Z1215" s="95">
        <f>Raw!Z1215</f>
        <v>52294</v>
      </c>
      <c r="AA1215" s="95">
        <f>Raw!AA1215</f>
        <v>87170</v>
      </c>
    </row>
    <row r="1216" spans="1:27" x14ac:dyDescent="0.3">
      <c r="A1216" s="85">
        <v>1215</v>
      </c>
      <c r="B1216" s="85" t="s">
        <v>910</v>
      </c>
      <c r="C1216" s="85" t="s">
        <v>425</v>
      </c>
      <c r="D1216" s="85">
        <v>2019</v>
      </c>
      <c r="E1216" s="112">
        <f>Raw!E1216+Raw!J1216+Raw!K1216+Raw!N1216</f>
        <v>1065512</v>
      </c>
      <c r="F1216" s="4">
        <f t="shared" si="296"/>
        <v>55992</v>
      </c>
      <c r="G1216" s="94">
        <f t="shared" si="311"/>
        <v>168666.77440826586</v>
      </c>
      <c r="H1216" s="94">
        <f>Raw!E1216</f>
        <v>1067090</v>
      </c>
      <c r="I1216" s="94">
        <f t="shared" si="297"/>
        <v>56029</v>
      </c>
      <c r="J1216" s="94">
        <f>Raw!F1216</f>
        <v>972801</v>
      </c>
      <c r="K1216" s="95">
        <f>Raw!G1216</f>
        <v>60483</v>
      </c>
      <c r="L1216" s="95">
        <f>Raw!H1216</f>
        <v>0</v>
      </c>
      <c r="M1216" s="95">
        <f>Raw!I1216+Raw!R1216</f>
        <v>4259</v>
      </c>
      <c r="N1216" s="95">
        <f>Raw!M1216</f>
        <v>31484</v>
      </c>
      <c r="O1216" s="95">
        <f t="shared" si="312"/>
        <v>13799.074818020712</v>
      </c>
      <c r="P1216" s="95">
        <f>Raw!O1216</f>
        <v>34666</v>
      </c>
      <c r="Q1216" s="113">
        <f>E1216-(Raw!L1216-Raw!P1216)</f>
        <v>39021</v>
      </c>
      <c r="R1216" s="95">
        <f>Raw!S1216+Raw!T1216</f>
        <v>9115</v>
      </c>
      <c r="S1216" s="95">
        <f>Raw!S1216/(Clean!R1216/Raw!O1216)</f>
        <v>40663.617334064729</v>
      </c>
      <c r="T1216" s="95">
        <f>Raw!Q1216</f>
        <v>25551</v>
      </c>
      <c r="U1216" s="95">
        <f>Raw!U1216-Raw!U1217</f>
        <v>1326</v>
      </c>
      <c r="V1216" s="95">
        <f>Raw!V1216-Raw!W1216</f>
        <v>-8618</v>
      </c>
      <c r="W1216" s="95">
        <f t="shared" si="298"/>
        <v>30828</v>
      </c>
      <c r="X1216" s="95">
        <f>Raw!X1216</f>
        <v>418864</v>
      </c>
      <c r="Y1216" s="95">
        <f>Raw!Y1216</f>
        <v>211552</v>
      </c>
      <c r="Z1216" s="95">
        <f>Raw!Z1216</f>
        <v>37549</v>
      </c>
      <c r="AA1216" s="95">
        <f>Raw!AA1216</f>
        <v>36264</v>
      </c>
    </row>
    <row r="1217" spans="1:27" x14ac:dyDescent="0.3">
      <c r="A1217" s="85">
        <v>1216</v>
      </c>
      <c r="B1217" s="85" t="s">
        <v>910</v>
      </c>
      <c r="C1217" s="85" t="s">
        <v>425</v>
      </c>
      <c r="D1217" s="85">
        <v>2018</v>
      </c>
      <c r="E1217" s="112">
        <f>Raw!E1217+Raw!J1217+Raw!K1217+Raw!N1217</f>
        <v>1009520</v>
      </c>
      <c r="F1217" s="4">
        <f t="shared" si="296"/>
        <v>-73297</v>
      </c>
      <c r="G1217" s="94">
        <f t="shared" si="311"/>
        <v>168666.77440826586</v>
      </c>
      <c r="H1217" s="94">
        <f>Raw!E1217</f>
        <v>1011061</v>
      </c>
      <c r="I1217" s="94">
        <f t="shared" si="297"/>
        <v>-66671</v>
      </c>
      <c r="J1217" s="94">
        <f>Raw!F1217</f>
        <v>940165</v>
      </c>
      <c r="K1217" s="95">
        <f>Raw!G1217</f>
        <v>52818</v>
      </c>
      <c r="L1217" s="95">
        <f>Raw!H1217</f>
        <v>0</v>
      </c>
      <c r="M1217" s="95">
        <f>Raw!I1217+Raw!R1217</f>
        <v>4731</v>
      </c>
      <c r="N1217" s="95">
        <f>Raw!M1217</f>
        <v>15134</v>
      </c>
      <c r="O1217" s="95">
        <f t="shared" si="312"/>
        <v>13799.074818020712</v>
      </c>
      <c r="P1217" s="95">
        <f>Raw!O1217</f>
        <v>16797</v>
      </c>
      <c r="Q1217" s="113">
        <f>E1217-(Raw!L1217-Raw!P1217)</f>
        <v>16835</v>
      </c>
      <c r="R1217" s="95">
        <f>Raw!S1217+Raw!T1217</f>
        <v>3244</v>
      </c>
      <c r="S1217" s="95">
        <f>Raw!S1217/(Clean!R1217/Raw!O1217)</f>
        <v>8108.5394574599268</v>
      </c>
      <c r="T1217" s="95">
        <f>Raw!Q1217</f>
        <v>13553</v>
      </c>
      <c r="U1217" s="95">
        <f>Raw!U1217-Raw!U1218</f>
        <v>-3774</v>
      </c>
      <c r="V1217" s="95">
        <f>Raw!V1217-Raw!W1217</f>
        <v>-39446</v>
      </c>
      <c r="W1217" s="95">
        <f t="shared" si="298"/>
        <v>12520</v>
      </c>
      <c r="X1217" s="95">
        <f>Raw!X1217</f>
        <v>423230</v>
      </c>
      <c r="Y1217" s="95">
        <f>Raw!Y1217</f>
        <v>231992</v>
      </c>
      <c r="Z1217" s="95">
        <f>Raw!Z1217</f>
        <v>27192</v>
      </c>
      <c r="AA1217" s="95">
        <f>Raw!AA1217</f>
        <v>71424</v>
      </c>
    </row>
    <row r="1218" spans="1:27" x14ac:dyDescent="0.3">
      <c r="A1218" s="85">
        <v>1217</v>
      </c>
      <c r="B1218" s="85" t="s">
        <v>910</v>
      </c>
      <c r="C1218" s="85" t="s">
        <v>425</v>
      </c>
      <c r="D1218" s="85">
        <v>2017</v>
      </c>
      <c r="E1218" s="112">
        <f>Raw!E1218+Raw!J1218+Raw!K1218+Raw!N1218</f>
        <v>1082817</v>
      </c>
      <c r="F1218" s="4">
        <f t="shared" si="296"/>
        <v>107364</v>
      </c>
      <c r="G1218" s="94">
        <f t="shared" si="311"/>
        <v>168666.77440826586</v>
      </c>
      <c r="H1218" s="94">
        <f>Raw!E1218</f>
        <v>1077732</v>
      </c>
      <c r="I1218" s="94">
        <f t="shared" si="297"/>
        <v>101412</v>
      </c>
      <c r="J1218" s="94">
        <f>Raw!F1218</f>
        <v>1010691</v>
      </c>
      <c r="K1218" s="95">
        <f>Raw!G1218</f>
        <v>46976</v>
      </c>
      <c r="L1218" s="95">
        <f>Raw!H1218</f>
        <v>0</v>
      </c>
      <c r="M1218" s="95">
        <f>Raw!I1218+Raw!R1218</f>
        <v>4929</v>
      </c>
      <c r="N1218" s="95">
        <f>Raw!M1218</f>
        <v>15599</v>
      </c>
      <c r="O1218" s="95">
        <f t="shared" si="312"/>
        <v>13799.074818020712</v>
      </c>
      <c r="P1218" s="95">
        <f>Raw!O1218</f>
        <v>21987</v>
      </c>
      <c r="Q1218" s="113">
        <f>E1218-(Raw!L1218-Raw!P1218)</f>
        <v>25072</v>
      </c>
      <c r="R1218" s="95">
        <f>Raw!S1218+Raw!T1218</f>
        <v>4388</v>
      </c>
      <c r="S1218" s="95">
        <f>Raw!S1218/(Clean!R1218/Raw!O1218)</f>
        <v>16299.842980856884</v>
      </c>
      <c r="T1218" s="95">
        <f>Raw!Q1218</f>
        <v>17599</v>
      </c>
      <c r="U1218" s="95">
        <f>Raw!U1218-Raw!U1219</f>
        <v>-49464</v>
      </c>
      <c r="V1218" s="95">
        <f>Raw!V1218-Raw!W1218</f>
        <v>-51966</v>
      </c>
      <c r="W1218" s="95">
        <f t="shared" si="298"/>
        <v>27384</v>
      </c>
      <c r="X1218" s="95">
        <f>Raw!X1218</f>
        <v>487158</v>
      </c>
      <c r="Y1218" s="95">
        <f>Raw!Y1218</f>
        <v>227633</v>
      </c>
      <c r="Z1218" s="95">
        <f>Raw!Z1218</f>
        <v>5500</v>
      </c>
      <c r="AA1218" s="95">
        <f>Raw!AA1218</f>
        <v>54785</v>
      </c>
    </row>
    <row r="1219" spans="1:27" x14ac:dyDescent="0.3">
      <c r="A1219" s="85">
        <v>1218</v>
      </c>
      <c r="B1219" s="85" t="s">
        <v>910</v>
      </c>
      <c r="C1219" s="85" t="s">
        <v>425</v>
      </c>
      <c r="D1219" s="85">
        <v>2016</v>
      </c>
      <c r="E1219" s="112">
        <f>Raw!E1219+Raw!J1219+Raw!K1219+Raw!N1219</f>
        <v>975453</v>
      </c>
      <c r="F1219" s="4">
        <f t="shared" ref="F1219:F1282" si="313">E1219-E1220</f>
        <v>154625</v>
      </c>
      <c r="G1219" s="94">
        <f t="shared" si="311"/>
        <v>168666.77440826586</v>
      </c>
      <c r="H1219" s="94">
        <f>Raw!E1219</f>
        <v>976320</v>
      </c>
      <c r="I1219" s="94">
        <f t="shared" ref="I1219:I1282" si="314">H1219-H1220</f>
        <v>123219</v>
      </c>
      <c r="J1219" s="94">
        <f>Raw!F1219</f>
        <v>908567</v>
      </c>
      <c r="K1219" s="95">
        <f>Raw!G1219</f>
        <v>48153</v>
      </c>
      <c r="L1219" s="95">
        <f>Raw!H1219</f>
        <v>0</v>
      </c>
      <c r="M1219" s="95">
        <f>Raw!I1219+Raw!R1219</f>
        <v>4522</v>
      </c>
      <c r="N1219" s="95">
        <f>Raw!M1219</f>
        <v>16263</v>
      </c>
      <c r="O1219" s="95">
        <f t="shared" si="312"/>
        <v>13799.074818020712</v>
      </c>
      <c r="P1219" s="95">
        <f>Raw!O1219</f>
        <v>17360</v>
      </c>
      <c r="Q1219" s="113">
        <f>E1219-(Raw!L1219-Raw!P1219)</f>
        <v>18575</v>
      </c>
      <c r="R1219" s="95">
        <f>Raw!S1219+Raw!T1219</f>
        <v>3179</v>
      </c>
      <c r="S1219" s="95">
        <f>Raw!S1219/(Clean!R1219/Raw!O1219)</f>
        <v>17360</v>
      </c>
      <c r="T1219" s="95">
        <f>Raw!Q1219</f>
        <v>14182</v>
      </c>
      <c r="U1219" s="95">
        <f>Raw!U1219-Raw!U1220</f>
        <v>53327</v>
      </c>
      <c r="V1219" s="95">
        <f>Raw!V1219-Raw!W1219</f>
        <v>-79350</v>
      </c>
      <c r="W1219" s="95">
        <f t="shared" ref="W1219:W1282" si="315">V1219-V1220</f>
        <v>-11107</v>
      </c>
      <c r="X1219" s="95">
        <f>Raw!X1219</f>
        <v>457231</v>
      </c>
      <c r="Y1219" s="95">
        <f>Raw!Y1219</f>
        <v>254379</v>
      </c>
      <c r="Z1219" s="95">
        <f>Raw!Z1219</f>
        <v>7699</v>
      </c>
      <c r="AA1219" s="95">
        <f>Raw!AA1219</f>
        <v>59345</v>
      </c>
    </row>
    <row r="1220" spans="1:27" x14ac:dyDescent="0.3">
      <c r="A1220" s="85">
        <v>1219</v>
      </c>
      <c r="B1220" s="85" t="s">
        <v>910</v>
      </c>
      <c r="C1220" s="85" t="s">
        <v>425</v>
      </c>
      <c r="D1220" s="85">
        <v>2015</v>
      </c>
      <c r="E1220" s="112">
        <f>Raw!E1220+Raw!J1220+Raw!K1220+Raw!N1220</f>
        <v>820828</v>
      </c>
      <c r="F1220" s="4">
        <f t="shared" si="313"/>
        <v>31004</v>
      </c>
      <c r="G1220" s="94">
        <f t="shared" si="311"/>
        <v>168666.77440826586</v>
      </c>
      <c r="H1220" s="94">
        <f>Raw!E1220</f>
        <v>853101</v>
      </c>
      <c r="I1220" s="94">
        <f t="shared" si="314"/>
        <v>59119</v>
      </c>
      <c r="J1220" s="94">
        <f>Raw!F1220</f>
        <v>815551</v>
      </c>
      <c r="K1220" s="95">
        <f>Raw!G1220</f>
        <v>33068</v>
      </c>
      <c r="L1220" s="95">
        <f>Raw!H1220</f>
        <v>0</v>
      </c>
      <c r="M1220" s="95">
        <f>Raw!I1220+Raw!R1220</f>
        <v>2621</v>
      </c>
      <c r="N1220" s="95">
        <f>Raw!M1220</f>
        <v>35564</v>
      </c>
      <c r="O1220" s="95">
        <f t="shared" si="312"/>
        <v>13799.074818020712</v>
      </c>
      <c r="P1220" s="95">
        <f>Raw!O1220</f>
        <v>34080</v>
      </c>
      <c r="Q1220" s="113">
        <f>E1220-(Raw!L1220-Raw!P1220)</f>
        <v>9764</v>
      </c>
      <c r="R1220" s="95">
        <f>Raw!S1220+Raw!T1220</f>
        <v>6473</v>
      </c>
      <c r="S1220" s="95">
        <f>Raw!S1220/(Clean!R1220/Raw!O1220)</f>
        <v>34080</v>
      </c>
      <c r="T1220" s="95">
        <f>Raw!Q1220</f>
        <v>27607</v>
      </c>
      <c r="U1220" s="95">
        <f>Raw!U1220-Raw!U1221</f>
        <v>3075</v>
      </c>
      <c r="V1220" s="95">
        <f>Raw!V1220-Raw!W1220</f>
        <v>-68243</v>
      </c>
      <c r="W1220" s="95">
        <f t="shared" si="315"/>
        <v>-66913</v>
      </c>
      <c r="X1220" s="95">
        <f>Raw!X1220</f>
        <v>405588</v>
      </c>
      <c r="Y1220" s="95">
        <f>Raw!Y1220</f>
        <v>238408</v>
      </c>
      <c r="Z1220" s="95">
        <f>Raw!Z1220</f>
        <v>10202</v>
      </c>
      <c r="AA1220" s="95">
        <f>Raw!AA1220</f>
        <v>-9997</v>
      </c>
    </row>
    <row r="1221" spans="1:27" x14ac:dyDescent="0.3">
      <c r="A1221" s="85">
        <v>1220</v>
      </c>
      <c r="B1221" s="85" t="s">
        <v>910</v>
      </c>
      <c r="C1221" s="85" t="s">
        <v>425</v>
      </c>
      <c r="D1221" s="85">
        <v>2014</v>
      </c>
      <c r="E1221" s="112">
        <f>Raw!E1221+Raw!J1221+Raw!K1221+Raw!N1221</f>
        <v>789824</v>
      </c>
      <c r="F1221" s="4">
        <f t="shared" si="313"/>
        <v>35074</v>
      </c>
      <c r="G1221" s="94">
        <f t="shared" si="311"/>
        <v>168666.77440826586</v>
      </c>
      <c r="H1221" s="94">
        <f>Raw!E1221</f>
        <v>793982</v>
      </c>
      <c r="I1221" s="94">
        <f t="shared" si="314"/>
        <v>41833</v>
      </c>
      <c r="J1221" s="94">
        <f>Raw!F1221</f>
        <v>734800</v>
      </c>
      <c r="K1221" s="95">
        <f>Raw!G1221</f>
        <v>31531</v>
      </c>
      <c r="L1221" s="95">
        <f>Raw!H1221</f>
        <v>0</v>
      </c>
      <c r="M1221" s="95">
        <f>Raw!I1221+Raw!R1221</f>
        <v>1735</v>
      </c>
      <c r="N1221" s="95">
        <f>Raw!M1221</f>
        <v>29659</v>
      </c>
      <c r="O1221" s="95">
        <f t="shared" si="312"/>
        <v>13799.074818020712</v>
      </c>
      <c r="P1221" s="95">
        <f>Raw!O1221</f>
        <v>30920</v>
      </c>
      <c r="Q1221" s="113">
        <f>E1221-(Raw!L1221-Raw!P1221)</f>
        <v>32146</v>
      </c>
      <c r="R1221" s="95">
        <f>Raw!S1221+Raw!T1221</f>
        <v>6646</v>
      </c>
      <c r="S1221" s="95">
        <f>Raw!S1221/(Clean!R1221/Raw!O1221)</f>
        <v>30920</v>
      </c>
      <c r="T1221" s="95">
        <f>Raw!Q1221</f>
        <v>24273</v>
      </c>
      <c r="U1221" s="95">
        <f>Raw!U1221-Raw!U1222</f>
        <v>-1106</v>
      </c>
      <c r="V1221" s="95">
        <f>Raw!V1221-Raw!W1221</f>
        <v>-1330</v>
      </c>
      <c r="W1221" s="95">
        <f t="shared" si="315"/>
        <v>12135</v>
      </c>
      <c r="X1221" s="95">
        <f>Raw!X1221</f>
        <v>356927</v>
      </c>
      <c r="Y1221" s="95">
        <f>Raw!Y1221</f>
        <v>234166</v>
      </c>
      <c r="Z1221" s="95">
        <f>Raw!Z1221</f>
        <v>3124</v>
      </c>
      <c r="AA1221" s="95">
        <f>Raw!AA1221</f>
        <v>65700</v>
      </c>
    </row>
    <row r="1222" spans="1:27" ht="15" thickBot="1" x14ac:dyDescent="0.35">
      <c r="A1222" s="93">
        <v>1221</v>
      </c>
      <c r="B1222" s="93" t="s">
        <v>910</v>
      </c>
      <c r="C1222" s="93" t="s">
        <v>425</v>
      </c>
      <c r="D1222" s="93">
        <v>2013</v>
      </c>
      <c r="E1222" s="112">
        <f>Raw!E1222+Raw!J1222+Raw!K1222+Raw!N1222</f>
        <v>754750</v>
      </c>
      <c r="F1222" s="4">
        <f t="shared" si="313"/>
        <v>-6800848</v>
      </c>
      <c r="G1222" s="94">
        <f t="shared" si="311"/>
        <v>168666.77440826586</v>
      </c>
      <c r="H1222" s="94">
        <f>Raw!E1222</f>
        <v>752149</v>
      </c>
      <c r="I1222" s="94">
        <f t="shared" si="314"/>
        <v>-6911491</v>
      </c>
      <c r="J1222" s="94">
        <f>Raw!F1222</f>
        <v>688784</v>
      </c>
      <c r="K1222" s="95">
        <f>Raw!G1222</f>
        <v>28077</v>
      </c>
      <c r="L1222" s="95">
        <f>Raw!H1222</f>
        <v>0</v>
      </c>
      <c r="M1222" s="95">
        <f>Raw!I1222+Raw!R1222</f>
        <v>2394</v>
      </c>
      <c r="N1222" s="95">
        <f>Raw!M1222</f>
        <v>37086</v>
      </c>
      <c r="O1222" s="95">
        <f t="shared" si="312"/>
        <v>13799.074818020712</v>
      </c>
      <c r="P1222" s="95">
        <f>Raw!O1222</f>
        <v>44333</v>
      </c>
      <c r="Q1222" s="113">
        <f>E1222-(Raw!L1222-Raw!P1222)</f>
        <v>49139</v>
      </c>
      <c r="R1222" s="95">
        <f>Raw!S1222+Raw!T1222</f>
        <v>9452</v>
      </c>
      <c r="S1222" s="95">
        <f>Raw!S1222/(Clean!R1222/Raw!O1222)</f>
        <v>44333</v>
      </c>
      <c r="T1222" s="95">
        <f>Raw!Q1222</f>
        <v>34881</v>
      </c>
      <c r="U1222" s="95">
        <f>Raw!U1222-Raw!U1223</f>
        <v>-329197</v>
      </c>
      <c r="V1222" s="95">
        <f>Raw!V1222-Raw!W1222</f>
        <v>-13465</v>
      </c>
      <c r="W1222" s="95">
        <f t="shared" si="315"/>
        <v>-412028</v>
      </c>
      <c r="X1222" s="95">
        <f>Raw!X1222</f>
        <v>335531</v>
      </c>
      <c r="Y1222" s="95">
        <f>Raw!Y1222</f>
        <v>239718</v>
      </c>
      <c r="Z1222" s="95">
        <f>Raw!Z1222</f>
        <v>16440</v>
      </c>
      <c r="AA1222" s="95">
        <f>Raw!AA1222</f>
        <v>42063</v>
      </c>
    </row>
    <row r="1223" spans="1:27" ht="15" thickTop="1" x14ac:dyDescent="0.3">
      <c r="A1223" s="88">
        <v>1222</v>
      </c>
      <c r="B1223" s="88" t="s">
        <v>910</v>
      </c>
      <c r="C1223" s="88" t="s">
        <v>430</v>
      </c>
      <c r="D1223" s="88">
        <v>2023</v>
      </c>
      <c r="E1223" s="112">
        <f>Raw!E1223+Raw!J1223+Raw!K1223+Raw!N1223</f>
        <v>7555598</v>
      </c>
      <c r="F1223" s="4">
        <f t="shared" si="313"/>
        <v>1406782</v>
      </c>
      <c r="G1223" s="94">
        <f t="shared" ref="G1219:G1282" si="316">_xlfn.STDEV.S(E1223:E1232)</f>
        <v>1381198.4870472131</v>
      </c>
      <c r="H1223" s="94">
        <f>Raw!E1223</f>
        <v>7663640</v>
      </c>
      <c r="I1223" s="94">
        <f t="shared" si="314"/>
        <v>1373255</v>
      </c>
      <c r="J1223" s="94">
        <f>Raw!F1223</f>
        <v>6222803</v>
      </c>
      <c r="K1223" s="95">
        <f>Raw!G1223</f>
        <v>1020839</v>
      </c>
      <c r="L1223" s="95">
        <f>Raw!H1223</f>
        <v>0</v>
      </c>
      <c r="M1223" s="95">
        <f>Raw!I1223+Raw!R1223</f>
        <v>71061</v>
      </c>
      <c r="N1223" s="95">
        <f>Raw!M1223</f>
        <v>401572</v>
      </c>
      <c r="O1223" s="95">
        <f t="shared" ref="O1223:O1278" si="317">_xlfn.STDEV.S(N1223:N1232)</f>
        <v>119262.22516515631</v>
      </c>
      <c r="P1223" s="95">
        <f>Raw!O1223</f>
        <v>402166</v>
      </c>
      <c r="Q1223" s="113">
        <f>E1223-(Raw!L1223-Raw!P1223)</f>
        <v>340680</v>
      </c>
      <c r="R1223" s="95">
        <f>Raw!S1223+Raw!T1223</f>
        <v>59310</v>
      </c>
      <c r="S1223" s="95">
        <f>Raw!S1223/(Clean!R1223/Raw!O1223)</f>
        <v>405759.79497555218</v>
      </c>
      <c r="T1223" s="95">
        <f>Raw!Q1223</f>
        <v>310444</v>
      </c>
      <c r="U1223" s="95">
        <f>Raw!U1223-Raw!U1224</f>
        <v>-189747</v>
      </c>
      <c r="V1223" s="95">
        <f>Raw!V1223-Raw!W1223</f>
        <v>398563</v>
      </c>
      <c r="W1223" s="95">
        <f t="shared" si="315"/>
        <v>-206226</v>
      </c>
      <c r="X1223" s="95">
        <f>Raw!X1223</f>
        <v>6853773</v>
      </c>
      <c r="Y1223" s="95">
        <f>Raw!Y1223</f>
        <v>2716882</v>
      </c>
      <c r="Z1223" s="95">
        <f>Raw!Z1223</f>
        <v>1566443</v>
      </c>
      <c r="AA1223" s="95">
        <f>Raw!AA1223</f>
        <v>674646</v>
      </c>
    </row>
    <row r="1224" spans="1:27" x14ac:dyDescent="0.3">
      <c r="A1224" s="85">
        <v>1223</v>
      </c>
      <c r="B1224" s="85" t="s">
        <v>910</v>
      </c>
      <c r="C1224" s="85" t="s">
        <v>430</v>
      </c>
      <c r="D1224" s="85">
        <v>2022</v>
      </c>
      <c r="E1224" s="112">
        <f>Raw!E1224+Raw!J1224+Raw!K1224+Raw!N1224</f>
        <v>6148816</v>
      </c>
      <c r="F1224" s="4">
        <f t="shared" si="313"/>
        <v>1072009</v>
      </c>
      <c r="G1224" s="94">
        <f t="shared" ref="G1224:G1233" si="318">G1223</f>
        <v>1381198.4870472131</v>
      </c>
      <c r="H1224" s="94">
        <f>Raw!E1224</f>
        <v>6290385</v>
      </c>
      <c r="I1224" s="94">
        <f t="shared" si="314"/>
        <v>1109276</v>
      </c>
      <c r="J1224" s="94">
        <f>Raw!F1224</f>
        <v>5106644</v>
      </c>
      <c r="K1224" s="95">
        <f>Raw!G1224</f>
        <v>815205</v>
      </c>
      <c r="L1224" s="95">
        <f>Raw!H1224</f>
        <v>0</v>
      </c>
      <c r="M1224" s="95">
        <f>Raw!I1224+Raw!R1224</f>
        <v>48431</v>
      </c>
      <c r="N1224" s="95">
        <f>Raw!M1224</f>
        <v>397489</v>
      </c>
      <c r="O1224" s="95">
        <f t="shared" ref="O1224:O1233" si="319">O1223</f>
        <v>119262.22516515631</v>
      </c>
      <c r="P1224" s="95">
        <f>Raw!O1224</f>
        <v>368739</v>
      </c>
      <c r="Q1224" s="113">
        <f>E1224-(Raw!L1224-Raw!P1224)</f>
        <v>306947</v>
      </c>
      <c r="R1224" s="95">
        <f>Raw!S1224+Raw!T1224</f>
        <v>47150</v>
      </c>
      <c r="S1224" s="95">
        <f>Raw!S1224/(Clean!R1224/Raw!O1224)</f>
        <v>368457.46014846239</v>
      </c>
      <c r="T1224" s="95">
        <f>Raw!Q1224</f>
        <v>241532</v>
      </c>
      <c r="U1224" s="95">
        <f>Raw!U1224-Raw!U1225</f>
        <v>230566</v>
      </c>
      <c r="V1224" s="95">
        <f>Raw!V1224-Raw!W1224</f>
        <v>604789</v>
      </c>
      <c r="W1224" s="95">
        <f t="shared" si="315"/>
        <v>-312686</v>
      </c>
      <c r="X1224" s="95">
        <f>Raw!X1224</f>
        <v>6561871</v>
      </c>
      <c r="Y1224" s="95">
        <f>Raw!Y1224</f>
        <v>2066816</v>
      </c>
      <c r="Z1224" s="95">
        <f>Raw!Z1224</f>
        <v>1325033</v>
      </c>
      <c r="AA1224" s="95">
        <f>Raw!AA1224</f>
        <v>626548</v>
      </c>
    </row>
    <row r="1225" spans="1:27" x14ac:dyDescent="0.3">
      <c r="A1225" s="85">
        <v>1224</v>
      </c>
      <c r="B1225" s="85" t="s">
        <v>910</v>
      </c>
      <c r="C1225" s="85" t="s">
        <v>430</v>
      </c>
      <c r="D1225" s="85">
        <v>2021</v>
      </c>
      <c r="E1225" s="112">
        <f>Raw!E1225+Raw!J1225+Raw!K1225+Raw!N1225</f>
        <v>5076807</v>
      </c>
      <c r="F1225" s="4">
        <f t="shared" si="313"/>
        <v>293720</v>
      </c>
      <c r="G1225" s="94">
        <f t="shared" si="318"/>
        <v>1381198.4870472131</v>
      </c>
      <c r="H1225" s="94">
        <f>Raw!E1225</f>
        <v>5181109</v>
      </c>
      <c r="I1225" s="94">
        <f t="shared" si="314"/>
        <v>325303</v>
      </c>
      <c r="J1225" s="94">
        <f>Raw!F1225</f>
        <v>4275205</v>
      </c>
      <c r="K1225" s="95">
        <f>Raw!G1225</f>
        <v>639670</v>
      </c>
      <c r="L1225" s="95">
        <f>Raw!H1225</f>
        <v>0</v>
      </c>
      <c r="M1225" s="95">
        <f>Raw!I1225+Raw!R1225</f>
        <v>41842</v>
      </c>
      <c r="N1225" s="95">
        <f>Raw!M1225</f>
        <v>285996</v>
      </c>
      <c r="O1225" s="95">
        <f t="shared" si="319"/>
        <v>119262.22516515631</v>
      </c>
      <c r="P1225" s="95">
        <f>Raw!O1225</f>
        <v>290305</v>
      </c>
      <c r="Q1225" s="113">
        <f>E1225-(Raw!L1225-Raw!P1225)</f>
        <v>230854</v>
      </c>
      <c r="R1225" s="95">
        <f>Raw!S1225+Raw!T1225</f>
        <v>51027</v>
      </c>
      <c r="S1225" s="95">
        <f>Raw!S1225/(Clean!R1225/Raw!O1225)</f>
        <v>292620.52188057301</v>
      </c>
      <c r="T1225" s="95">
        <f>Raw!Q1225</f>
        <v>175423</v>
      </c>
      <c r="U1225" s="95">
        <f>Raw!U1225-Raw!U1226</f>
        <v>30075</v>
      </c>
      <c r="V1225" s="95">
        <f>Raw!V1225-Raw!W1225</f>
        <v>917475</v>
      </c>
      <c r="W1225" s="95">
        <f t="shared" si="315"/>
        <v>24884</v>
      </c>
      <c r="X1225" s="95">
        <f>Raw!X1225</f>
        <v>6255925</v>
      </c>
      <c r="Y1225" s="95">
        <f>Raw!Y1225</f>
        <v>1963799</v>
      </c>
      <c r="Z1225" s="95">
        <f>Raw!Z1225</f>
        <v>1642347</v>
      </c>
      <c r="AA1225" s="95">
        <f>Raw!AA1225</f>
        <v>347895</v>
      </c>
    </row>
    <row r="1226" spans="1:27" x14ac:dyDescent="0.3">
      <c r="A1226" s="85">
        <v>1225</v>
      </c>
      <c r="B1226" s="85" t="s">
        <v>910</v>
      </c>
      <c r="C1226" s="85" t="s">
        <v>430</v>
      </c>
      <c r="D1226" s="85">
        <v>2020</v>
      </c>
      <c r="E1226" s="112">
        <f>Raw!E1226+Raw!J1226+Raw!K1226+Raw!N1226</f>
        <v>4783087</v>
      </c>
      <c r="F1226" s="4">
        <f t="shared" si="313"/>
        <v>-373104</v>
      </c>
      <c r="G1226" s="94">
        <f t="shared" si="318"/>
        <v>1381198.4870472131</v>
      </c>
      <c r="H1226" s="94">
        <f>Raw!E1226</f>
        <v>4855806</v>
      </c>
      <c r="I1226" s="94">
        <f t="shared" si="314"/>
        <v>-329909</v>
      </c>
      <c r="J1226" s="94">
        <f>Raw!F1226</f>
        <v>3956368</v>
      </c>
      <c r="K1226" s="95">
        <f>Raw!G1226</f>
        <v>652460</v>
      </c>
      <c r="L1226" s="95">
        <f>Raw!H1226</f>
        <v>0</v>
      </c>
      <c r="M1226" s="95">
        <f>Raw!I1226+Raw!R1226</f>
        <v>41392</v>
      </c>
      <c r="N1226" s="95">
        <f>Raw!M1226</f>
        <v>247075</v>
      </c>
      <c r="O1226" s="95">
        <f t="shared" si="319"/>
        <v>119262.22516515631</v>
      </c>
      <c r="P1226" s="95">
        <f>Raw!O1226</f>
        <v>258953</v>
      </c>
      <c r="Q1226" s="113">
        <f>E1226-(Raw!L1226-Raw!P1226)</f>
        <v>224739</v>
      </c>
      <c r="R1226" s="95">
        <f>Raw!S1226+Raw!T1226</f>
        <v>49160</v>
      </c>
      <c r="S1226" s="95">
        <f>Raw!S1226/(Clean!R1226/Raw!O1226)</f>
        <v>258689.62225386492</v>
      </c>
      <c r="T1226" s="95">
        <f>Raw!Q1226</f>
        <v>144047</v>
      </c>
      <c r="U1226" s="95">
        <f>Raw!U1226-Raw!U1227</f>
        <v>18839</v>
      </c>
      <c r="V1226" s="95">
        <f>Raw!V1226-Raw!W1226</f>
        <v>892591</v>
      </c>
      <c r="W1226" s="95">
        <f t="shared" si="315"/>
        <v>-369103</v>
      </c>
      <c r="X1226" s="95">
        <f>Raw!X1226</f>
        <v>4983477</v>
      </c>
      <c r="Y1226" s="95">
        <f>Raw!Y1226</f>
        <v>1584372</v>
      </c>
      <c r="Z1226" s="95">
        <f>Raw!Z1226</f>
        <v>1198928</v>
      </c>
      <c r="AA1226" s="95">
        <f>Raw!AA1226</f>
        <v>268648</v>
      </c>
    </row>
    <row r="1227" spans="1:27" x14ac:dyDescent="0.3">
      <c r="A1227" s="85">
        <v>1226</v>
      </c>
      <c r="B1227" s="85" t="s">
        <v>910</v>
      </c>
      <c r="C1227" s="85" t="s">
        <v>430</v>
      </c>
      <c r="D1227" s="85">
        <v>2019</v>
      </c>
      <c r="E1227" s="112">
        <f>Raw!E1227+Raw!J1227+Raw!K1227+Raw!N1227</f>
        <v>5156191</v>
      </c>
      <c r="F1227" s="4">
        <f t="shared" si="313"/>
        <v>307637</v>
      </c>
      <c r="G1227" s="94">
        <f t="shared" si="318"/>
        <v>1381198.4870472131</v>
      </c>
      <c r="H1227" s="94">
        <f>Raw!E1227</f>
        <v>5185715</v>
      </c>
      <c r="I1227" s="94">
        <f t="shared" si="314"/>
        <v>315873</v>
      </c>
      <c r="J1227" s="94">
        <f>Raw!F1227</f>
        <v>4344604</v>
      </c>
      <c r="K1227" s="95">
        <f>Raw!G1227</f>
        <v>576870</v>
      </c>
      <c r="L1227" s="95">
        <f>Raw!H1227</f>
        <v>0</v>
      </c>
      <c r="M1227" s="95">
        <f>Raw!I1227+Raw!R1227</f>
        <v>36860</v>
      </c>
      <c r="N1227" s="95">
        <f>Raw!M1227</f>
        <v>247195</v>
      </c>
      <c r="O1227" s="95">
        <f t="shared" si="319"/>
        <v>119262.22516515631</v>
      </c>
      <c r="P1227" s="95">
        <f>Raw!O1227</f>
        <v>261852</v>
      </c>
      <c r="Q1227" s="113">
        <f>E1227-(Raw!L1227-Raw!P1227)</f>
        <v>265270</v>
      </c>
      <c r="R1227" s="95">
        <f>Raw!S1227+Raw!T1227</f>
        <v>50383</v>
      </c>
      <c r="S1227" s="95">
        <f>Raw!S1227/(Clean!R1227/Raw!O1227)</f>
        <v>261592.13853879285</v>
      </c>
      <c r="T1227" s="95">
        <f>Raw!Q1227</f>
        <v>159483</v>
      </c>
      <c r="U1227" s="95">
        <f>Raw!U1227-Raw!U1228</f>
        <v>28399</v>
      </c>
      <c r="V1227" s="95">
        <f>Raw!V1227-Raw!W1227</f>
        <v>1261694</v>
      </c>
      <c r="W1227" s="95">
        <f t="shared" si="315"/>
        <v>772193</v>
      </c>
      <c r="X1227" s="95">
        <f>Raw!X1227</f>
        <v>4649385</v>
      </c>
      <c r="Y1227" s="95">
        <f>Raw!Y1227</f>
        <v>1255250</v>
      </c>
      <c r="Z1227" s="95">
        <f>Raw!Z1227</f>
        <v>1116752</v>
      </c>
      <c r="AA1227" s="95">
        <f>Raw!AA1227</f>
        <v>256889</v>
      </c>
    </row>
    <row r="1228" spans="1:27" x14ac:dyDescent="0.3">
      <c r="A1228" s="85">
        <v>1227</v>
      </c>
      <c r="B1228" s="85" t="s">
        <v>910</v>
      </c>
      <c r="C1228" s="85" t="s">
        <v>430</v>
      </c>
      <c r="D1228" s="85">
        <v>2018</v>
      </c>
      <c r="E1228" s="112">
        <f>Raw!E1228+Raw!J1228+Raw!K1228+Raw!N1228</f>
        <v>4848554</v>
      </c>
      <c r="F1228" s="4">
        <f t="shared" si="313"/>
        <v>482486</v>
      </c>
      <c r="G1228" s="94">
        <f t="shared" si="318"/>
        <v>1381198.4870472131</v>
      </c>
      <c r="H1228" s="94">
        <f>Raw!E1228</f>
        <v>4869842</v>
      </c>
      <c r="I1228" s="94">
        <f t="shared" si="314"/>
        <v>485479</v>
      </c>
      <c r="J1228" s="94">
        <f>Raw!F1228</f>
        <v>4116423</v>
      </c>
      <c r="K1228" s="95">
        <f>Raw!G1228</f>
        <v>544153</v>
      </c>
      <c r="L1228" s="95">
        <f>Raw!H1228</f>
        <v>0</v>
      </c>
      <c r="M1228" s="95">
        <f>Raw!I1228+Raw!R1228</f>
        <v>36179</v>
      </c>
      <c r="N1228" s="95">
        <f>Raw!M1228</f>
        <v>203133</v>
      </c>
      <c r="O1228" s="95">
        <f t="shared" si="319"/>
        <v>119262.22516515631</v>
      </c>
      <c r="P1228" s="95">
        <f>Raw!O1228</f>
        <v>218683</v>
      </c>
      <c r="Q1228" s="113">
        <f>E1228-(Raw!L1228-Raw!P1228)</f>
        <v>220541</v>
      </c>
      <c r="R1228" s="95">
        <f>Raw!S1228+Raw!T1228</f>
        <v>47599</v>
      </c>
      <c r="S1228" s="95">
        <f>Raw!S1228/(Clean!R1228/Raw!O1228)</f>
        <v>218453.28614046512</v>
      </c>
      <c r="T1228" s="95">
        <f>Raw!Q1228</f>
        <v>133844</v>
      </c>
      <c r="U1228" s="95">
        <f>Raw!U1228-Raw!U1229</f>
        <v>-31211</v>
      </c>
      <c r="V1228" s="95">
        <f>Raw!V1228-Raw!W1228</f>
        <v>489501</v>
      </c>
      <c r="W1228" s="95">
        <f t="shared" si="315"/>
        <v>241609</v>
      </c>
      <c r="X1228" s="95">
        <f>Raw!X1228</f>
        <v>3708919</v>
      </c>
      <c r="Y1228" s="95">
        <f>Raw!Y1228</f>
        <v>1150896</v>
      </c>
      <c r="Z1228" s="95">
        <f>Raw!Z1228</f>
        <v>1000410</v>
      </c>
      <c r="AA1228" s="95">
        <f>Raw!AA1228</f>
        <v>199508</v>
      </c>
    </row>
    <row r="1229" spans="1:27" x14ac:dyDescent="0.3">
      <c r="A1229" s="85">
        <v>1228</v>
      </c>
      <c r="B1229" s="85" t="s">
        <v>910</v>
      </c>
      <c r="C1229" s="85" t="s">
        <v>430</v>
      </c>
      <c r="D1229" s="85">
        <v>2017</v>
      </c>
      <c r="E1229" s="112">
        <f>Raw!E1229+Raw!J1229+Raw!K1229+Raw!N1229</f>
        <v>4366068</v>
      </c>
      <c r="F1229" s="4">
        <f t="shared" si="313"/>
        <v>681827</v>
      </c>
      <c r="G1229" s="94">
        <f t="shared" si="318"/>
        <v>1381198.4870472131</v>
      </c>
      <c r="H1229" s="94">
        <f>Raw!E1229</f>
        <v>4384363</v>
      </c>
      <c r="I1229" s="94">
        <f t="shared" si="314"/>
        <v>690550</v>
      </c>
      <c r="J1229" s="94">
        <f>Raw!F1229</f>
        <v>3792681</v>
      </c>
      <c r="K1229" s="95">
        <f>Raw!G1229</f>
        <v>412074</v>
      </c>
      <c r="L1229" s="95">
        <f>Raw!H1229</f>
        <v>0</v>
      </c>
      <c r="M1229" s="95">
        <f>Raw!I1229+Raw!R1229</f>
        <v>28422</v>
      </c>
      <c r="N1229" s="95">
        <f>Raw!M1229</f>
        <v>175211</v>
      </c>
      <c r="O1229" s="95">
        <f t="shared" si="319"/>
        <v>119262.22516515631</v>
      </c>
      <c r="P1229" s="95">
        <f>Raw!O1229</f>
        <v>187214</v>
      </c>
      <c r="Q1229" s="113">
        <f>E1229-(Raw!L1229-Raw!P1229)</f>
        <v>187423</v>
      </c>
      <c r="R1229" s="95">
        <f>Raw!S1229+Raw!T1229</f>
        <v>38696</v>
      </c>
      <c r="S1229" s="95">
        <f>Raw!S1229/(Clean!R1229/Raw!O1229)</f>
        <v>189357.2655054786</v>
      </c>
      <c r="T1229" s="95">
        <f>Raw!Q1229</f>
        <v>123160</v>
      </c>
      <c r="U1229" s="95">
        <f>Raw!U1229-Raw!U1230</f>
        <v>17940</v>
      </c>
      <c r="V1229" s="95">
        <f>Raw!V1229-Raw!W1229</f>
        <v>247892</v>
      </c>
      <c r="W1229" s="95">
        <f t="shared" si="315"/>
        <v>6291</v>
      </c>
      <c r="X1229" s="95">
        <f>Raw!X1229</f>
        <v>2997628</v>
      </c>
      <c r="Y1229" s="95">
        <f>Raw!Y1229</f>
        <v>1001381</v>
      </c>
      <c r="Z1229" s="95">
        <f>Raw!Z1229</f>
        <v>501109</v>
      </c>
      <c r="AA1229" s="95">
        <f>Raw!AA1229</f>
        <v>271058</v>
      </c>
    </row>
    <row r="1230" spans="1:27" x14ac:dyDescent="0.3">
      <c r="A1230" s="85">
        <v>1229</v>
      </c>
      <c r="B1230" s="85" t="s">
        <v>910</v>
      </c>
      <c r="C1230" s="85" t="s">
        <v>430</v>
      </c>
      <c r="D1230" s="85">
        <v>2016</v>
      </c>
      <c r="E1230" s="112">
        <f>Raw!E1230+Raw!J1230+Raw!K1230+Raw!N1230</f>
        <v>3684241</v>
      </c>
      <c r="F1230" s="4">
        <f t="shared" si="313"/>
        <v>424077</v>
      </c>
      <c r="G1230" s="94">
        <f t="shared" si="318"/>
        <v>1381198.4870472131</v>
      </c>
      <c r="H1230" s="94">
        <f>Raw!E1230</f>
        <v>3693813</v>
      </c>
      <c r="I1230" s="94">
        <f t="shared" si="314"/>
        <v>429106</v>
      </c>
      <c r="J1230" s="94">
        <f>Raw!F1230</f>
        <v>3166507</v>
      </c>
      <c r="K1230" s="95">
        <f>Raw!G1230</f>
        <v>370616</v>
      </c>
      <c r="L1230" s="95">
        <f>Raw!H1230</f>
        <v>0</v>
      </c>
      <c r="M1230" s="95">
        <f>Raw!I1230+Raw!R1230</f>
        <v>11392</v>
      </c>
      <c r="N1230" s="95">
        <f>Raw!M1230</f>
        <v>150334</v>
      </c>
      <c r="O1230" s="95">
        <f t="shared" si="319"/>
        <v>119262.22516515631</v>
      </c>
      <c r="P1230" s="95">
        <f>Raw!O1230</f>
        <v>160377</v>
      </c>
      <c r="Q1230" s="113">
        <f>E1230-(Raw!L1230-Raw!P1230)</f>
        <v>164412</v>
      </c>
      <c r="R1230" s="95">
        <f>Raw!S1230+Raw!T1230</f>
        <v>30507</v>
      </c>
      <c r="S1230" s="95">
        <f>Raw!S1230/(Clean!R1230/Raw!O1230)</f>
        <v>160361.22883272692</v>
      </c>
      <c r="T1230" s="95">
        <f>Raw!Q1230</f>
        <v>107516</v>
      </c>
      <c r="U1230" s="95">
        <f>Raw!U1230-Raw!U1231</f>
        <v>40957</v>
      </c>
      <c r="V1230" s="95">
        <f>Raw!V1230-Raw!W1230</f>
        <v>241601</v>
      </c>
      <c r="W1230" s="95">
        <f t="shared" si="315"/>
        <v>-123371</v>
      </c>
      <c r="X1230" s="95">
        <f>Raw!X1230</f>
        <v>2411321</v>
      </c>
      <c r="Y1230" s="95">
        <f>Raw!Y1230</f>
        <v>700162</v>
      </c>
      <c r="Z1230" s="95">
        <f>Raw!Z1230</f>
        <v>351488</v>
      </c>
      <c r="AA1230" s="95">
        <f>Raw!AA1230</f>
        <v>188748</v>
      </c>
    </row>
    <row r="1231" spans="1:27" x14ac:dyDescent="0.3">
      <c r="A1231" s="85">
        <v>1230</v>
      </c>
      <c r="B1231" s="85" t="s">
        <v>910</v>
      </c>
      <c r="C1231" s="85" t="s">
        <v>430</v>
      </c>
      <c r="D1231" s="85">
        <v>2015</v>
      </c>
      <c r="E1231" s="112">
        <f>Raw!E1231+Raw!J1231+Raw!K1231+Raw!N1231</f>
        <v>3260164</v>
      </c>
      <c r="F1231" s="4">
        <f t="shared" si="313"/>
        <v>397418</v>
      </c>
      <c r="G1231" s="94">
        <f t="shared" si="318"/>
        <v>1381198.4870472131</v>
      </c>
      <c r="H1231" s="94">
        <f>Raw!E1231</f>
        <v>3264707</v>
      </c>
      <c r="I1231" s="94">
        <f t="shared" si="314"/>
        <v>406092</v>
      </c>
      <c r="J1231" s="94">
        <f>Raw!F1231</f>
        <v>2747630</v>
      </c>
      <c r="K1231" s="95">
        <f>Raw!G1231</f>
        <v>355975</v>
      </c>
      <c r="L1231" s="95">
        <f>Raw!H1231</f>
        <v>0</v>
      </c>
      <c r="M1231" s="95">
        <f>Raw!I1231+Raw!R1231</f>
        <v>0</v>
      </c>
      <c r="N1231" s="95">
        <f>Raw!M1231</f>
        <v>129917</v>
      </c>
      <c r="O1231" s="95">
        <f t="shared" si="319"/>
        <v>119262.22516515631</v>
      </c>
      <c r="P1231" s="95">
        <f>Raw!O1231</f>
        <v>129565</v>
      </c>
      <c r="Q1231" s="113">
        <f>E1231-(Raw!L1231-Raw!P1231)</f>
        <v>137113</v>
      </c>
      <c r="R1231" s="95">
        <f>Raw!S1231+Raw!T1231</f>
        <v>23650</v>
      </c>
      <c r="S1231" s="95">
        <f>Raw!S1231/(Clean!R1231/Raw!O1231)</f>
        <v>129039.07019027484</v>
      </c>
      <c r="T1231" s="95">
        <f>Raw!Q1231</f>
        <v>109036</v>
      </c>
      <c r="U1231" s="95">
        <f>Raw!U1231-Raw!U1232</f>
        <v>5760</v>
      </c>
      <c r="V1231" s="95">
        <f>Raw!V1231-Raw!W1231</f>
        <v>364972</v>
      </c>
      <c r="W1231" s="95">
        <f t="shared" si="315"/>
        <v>267274</v>
      </c>
      <c r="X1231" s="95">
        <f>Raw!X1231</f>
        <v>2195669</v>
      </c>
      <c r="Y1231" s="95">
        <f>Raw!Y1231</f>
        <v>684183</v>
      </c>
      <c r="Z1231" s="95">
        <f>Raw!Z1231</f>
        <v>401694</v>
      </c>
      <c r="AA1231" s="95">
        <f>Raw!AA1231</f>
        <v>114530</v>
      </c>
    </row>
    <row r="1232" spans="1:27" x14ac:dyDescent="0.3">
      <c r="A1232" s="85">
        <v>1231</v>
      </c>
      <c r="B1232" s="85" t="s">
        <v>910</v>
      </c>
      <c r="C1232" s="85" t="s">
        <v>430</v>
      </c>
      <c r="D1232" s="85">
        <v>2014</v>
      </c>
      <c r="E1232" s="112">
        <f>Raw!E1232+Raw!J1232+Raw!K1232+Raw!N1232</f>
        <v>2862746</v>
      </c>
      <c r="F1232" s="4">
        <f t="shared" si="313"/>
        <v>333122</v>
      </c>
      <c r="G1232" s="94">
        <f t="shared" si="318"/>
        <v>1381198.4870472131</v>
      </c>
      <c r="H1232" s="94">
        <f>Raw!E1232</f>
        <v>2858615</v>
      </c>
      <c r="I1232" s="94">
        <f t="shared" si="314"/>
        <v>327208</v>
      </c>
      <c r="J1232" s="94">
        <f>Raw!F1232</f>
        <v>2445973</v>
      </c>
      <c r="K1232" s="95">
        <f>Raw!G1232</f>
        <v>329923</v>
      </c>
      <c r="L1232" s="95">
        <f>Raw!H1232</f>
        <v>0</v>
      </c>
      <c r="M1232" s="95">
        <f>Raw!I1232+Raw!R1232</f>
        <v>12987</v>
      </c>
      <c r="N1232" s="95">
        <f>Raw!M1232</f>
        <v>13321</v>
      </c>
      <c r="O1232" s="95">
        <f t="shared" si="319"/>
        <v>119262.22516515631</v>
      </c>
      <c r="P1232" s="95">
        <f>Raw!O1232</f>
        <v>16656</v>
      </c>
      <c r="Q1232" s="113">
        <f>E1232-(Raw!L1232-Raw!P1232)</f>
        <v>26523</v>
      </c>
      <c r="R1232" s="95">
        <f>Raw!S1232+Raw!T1232</f>
        <v>11738</v>
      </c>
      <c r="S1232" s="95">
        <f>Raw!S1232/(Clean!R1232/Raw!O1232)</f>
        <v>15170.326801840176</v>
      </c>
      <c r="T1232" s="95">
        <f>Raw!Q1232</f>
        <v>1106</v>
      </c>
      <c r="U1232" s="95">
        <f>Raw!U1232-Raw!U1233</f>
        <v>-124245</v>
      </c>
      <c r="V1232" s="95">
        <f>Raw!V1232-Raw!W1232</f>
        <v>97698</v>
      </c>
      <c r="W1232" s="95">
        <f t="shared" si="315"/>
        <v>40677</v>
      </c>
      <c r="X1232" s="95">
        <f>Raw!X1232</f>
        <v>1762358</v>
      </c>
      <c r="Y1232" s="95">
        <f>Raw!Y1232</f>
        <v>623795</v>
      </c>
      <c r="Z1232" s="95">
        <f>Raw!Z1232</f>
        <v>466504</v>
      </c>
      <c r="AA1232" s="95">
        <f>Raw!AA1232</f>
        <v>296191</v>
      </c>
    </row>
    <row r="1233" spans="1:27" ht="15" thickBot="1" x14ac:dyDescent="0.35">
      <c r="A1233" s="93">
        <v>1232</v>
      </c>
      <c r="B1233" s="93" t="s">
        <v>910</v>
      </c>
      <c r="C1233" s="93" t="s">
        <v>430</v>
      </c>
      <c r="D1233" s="93">
        <v>2013</v>
      </c>
      <c r="E1233" s="112">
        <f>Raw!E1233+Raw!J1233+Raw!K1233+Raw!N1233</f>
        <v>2529624</v>
      </c>
      <c r="F1233" s="4">
        <f t="shared" si="313"/>
        <v>-1749195</v>
      </c>
      <c r="G1233" s="94">
        <f t="shared" si="318"/>
        <v>1381198.4870472131</v>
      </c>
      <c r="H1233" s="94">
        <f>Raw!E1233</f>
        <v>2531407</v>
      </c>
      <c r="I1233" s="94">
        <f t="shared" si="314"/>
        <v>-1729235</v>
      </c>
      <c r="J1233" s="94">
        <f>Raw!F1233</f>
        <v>2190078</v>
      </c>
      <c r="K1233" s="95">
        <f>Raw!G1233</f>
        <v>252759</v>
      </c>
      <c r="L1233" s="95">
        <f>Raw!H1233</f>
        <v>0</v>
      </c>
      <c r="M1233" s="95">
        <f>Raw!I1233+Raw!R1233</f>
        <v>6761</v>
      </c>
      <c r="N1233" s="95">
        <f>Raw!M1233</f>
        <v>10864</v>
      </c>
      <c r="O1233" s="95">
        <f t="shared" si="319"/>
        <v>119262.22516515631</v>
      </c>
      <c r="P1233" s="95">
        <f>Raw!O1233</f>
        <v>14013</v>
      </c>
      <c r="Q1233" s="113">
        <f>E1233-(Raw!L1233-Raw!P1233)</f>
        <v>13308</v>
      </c>
      <c r="R1233" s="95">
        <f>Raw!S1233+Raw!T1233</f>
        <v>9071</v>
      </c>
      <c r="S1233" s="95">
        <f>Raw!S1233/(Clean!R1233/Raw!O1233)</f>
        <v>12248.823393231178</v>
      </c>
      <c r="T1233" s="95">
        <f>Raw!Q1233</f>
        <v>10051</v>
      </c>
      <c r="U1233" s="95">
        <f>Raw!U1233-Raw!U1234</f>
        <v>66521</v>
      </c>
      <c r="V1233" s="95">
        <f>Raw!V1233-Raw!W1233</f>
        <v>57021</v>
      </c>
      <c r="W1233" s="95">
        <f t="shared" si="315"/>
        <v>-74166</v>
      </c>
      <c r="X1233" s="95">
        <f>Raw!X1233</f>
        <v>1666937</v>
      </c>
      <c r="Y1233" s="95">
        <f>Raw!Y1233</f>
        <v>602097</v>
      </c>
      <c r="Z1233" s="95">
        <f>Raw!Z1233</f>
        <v>549240</v>
      </c>
      <c r="AA1233" s="95">
        <f>Raw!AA1233</f>
        <v>101338</v>
      </c>
    </row>
    <row r="1234" spans="1:27" ht="15" thickTop="1" x14ac:dyDescent="0.3">
      <c r="A1234" s="88">
        <v>1233</v>
      </c>
      <c r="B1234" s="88" t="s">
        <v>910</v>
      </c>
      <c r="C1234" s="88" t="s">
        <v>436</v>
      </c>
      <c r="D1234" s="88">
        <v>2023</v>
      </c>
      <c r="E1234" s="112">
        <f>Raw!E1234+Raw!J1234+Raw!K1234+Raw!N1234</f>
        <v>4278819</v>
      </c>
      <c r="F1234" s="4">
        <f t="shared" si="313"/>
        <v>-275815</v>
      </c>
      <c r="G1234" s="94">
        <f t="shared" si="316"/>
        <v>273902.58726180578</v>
      </c>
      <c r="H1234" s="94">
        <f>Raw!E1234</f>
        <v>4260642</v>
      </c>
      <c r="I1234" s="94">
        <f t="shared" si="314"/>
        <v>-263840</v>
      </c>
      <c r="J1234" s="94">
        <f>Raw!F1234</f>
        <v>4089966</v>
      </c>
      <c r="K1234" s="95">
        <f>Raw!G1234</f>
        <v>154816</v>
      </c>
      <c r="L1234" s="95">
        <f>Raw!H1234</f>
        <v>0</v>
      </c>
      <c r="M1234" s="95">
        <f>Raw!I1234+Raw!R1234</f>
        <v>6855</v>
      </c>
      <c r="N1234" s="95">
        <f>Raw!M1234</f>
        <v>1765</v>
      </c>
      <c r="O1234" s="95">
        <f t="shared" si="317"/>
        <v>10782.829517339129</v>
      </c>
      <c r="P1234" s="95">
        <f>Raw!O1234</f>
        <v>20177</v>
      </c>
      <c r="Q1234" s="113">
        <f>E1234-(Raw!L1234-Raw!P1234)</f>
        <v>25318</v>
      </c>
      <c r="R1234" s="95">
        <f>Raw!S1234+Raw!T1234</f>
        <v>5376</v>
      </c>
      <c r="S1234" s="95">
        <f>Raw!S1234/(Clean!R1234/Raw!O1234)</f>
        <v>21760.834449404763</v>
      </c>
      <c r="T1234" s="95">
        <f>Raw!Q1234</f>
        <v>16663</v>
      </c>
      <c r="U1234" s="95">
        <f>Raw!U1234-Raw!U1235</f>
        <v>30122</v>
      </c>
      <c r="V1234" s="95">
        <f>Raw!V1234-Raw!W1234</f>
        <v>131187</v>
      </c>
      <c r="W1234" s="95">
        <f t="shared" si="315"/>
        <v>-9799</v>
      </c>
      <c r="X1234" s="95">
        <f>Raw!X1234</f>
        <v>530920</v>
      </c>
      <c r="Y1234" s="95">
        <f>Raw!Y1234</f>
        <v>51431</v>
      </c>
      <c r="Z1234" s="95">
        <f>Raw!Z1234</f>
        <v>206543</v>
      </c>
      <c r="AA1234" s="95">
        <f>Raw!AA1234</f>
        <v>-39199</v>
      </c>
    </row>
    <row r="1235" spans="1:27" x14ac:dyDescent="0.3">
      <c r="A1235" s="85">
        <v>1234</v>
      </c>
      <c r="B1235" s="85" t="s">
        <v>910</v>
      </c>
      <c r="C1235" s="85" t="s">
        <v>436</v>
      </c>
      <c r="D1235" s="85">
        <v>2022</v>
      </c>
      <c r="E1235" s="112">
        <f>Raw!E1235+Raw!J1235+Raw!K1235+Raw!N1235</f>
        <v>4554634</v>
      </c>
      <c r="F1235" s="4">
        <f t="shared" si="313"/>
        <v>671873</v>
      </c>
      <c r="G1235" s="94">
        <f t="shared" ref="G1235:G1244" si="320">G1234</f>
        <v>273902.58726180578</v>
      </c>
      <c r="H1235" s="94">
        <f>Raw!E1235</f>
        <v>4524482</v>
      </c>
      <c r="I1235" s="94">
        <f t="shared" si="314"/>
        <v>662975</v>
      </c>
      <c r="J1235" s="94">
        <f>Raw!F1235</f>
        <v>4364852</v>
      </c>
      <c r="K1235" s="95">
        <f>Raw!G1235</f>
        <v>145858</v>
      </c>
      <c r="L1235" s="95">
        <f>Raw!H1235</f>
        <v>0</v>
      </c>
      <c r="M1235" s="95">
        <f>Raw!I1235+Raw!R1235</f>
        <v>6176</v>
      </c>
      <c r="N1235" s="95">
        <f>Raw!M1235</f>
        <v>1365</v>
      </c>
      <c r="O1235" s="95">
        <f t="shared" ref="O1235:O1244" si="321">O1234</f>
        <v>10782.829517339129</v>
      </c>
      <c r="P1235" s="95">
        <f>Raw!O1235</f>
        <v>31479</v>
      </c>
      <c r="Q1235" s="113">
        <f>E1235-(Raw!L1235-Raw!P1235)</f>
        <v>39021</v>
      </c>
      <c r="R1235" s="95">
        <f>Raw!S1235+Raw!T1235</f>
        <v>7503</v>
      </c>
      <c r="S1235" s="95">
        <f>Raw!S1235/(Clean!R1235/Raw!O1235)</f>
        <v>31479</v>
      </c>
      <c r="T1235" s="95">
        <f>Raw!Q1235</f>
        <v>23418</v>
      </c>
      <c r="U1235" s="95">
        <f>Raw!U1235-Raw!U1236</f>
        <v>-17289</v>
      </c>
      <c r="V1235" s="95">
        <f>Raw!V1235-Raw!W1235</f>
        <v>140986</v>
      </c>
      <c r="W1235" s="95">
        <f t="shared" si="315"/>
        <v>1913</v>
      </c>
      <c r="X1235" s="95">
        <f>Raw!X1235</f>
        <v>488643</v>
      </c>
      <c r="Y1235" s="95">
        <f>Raw!Y1235</f>
        <v>49121</v>
      </c>
      <c r="Z1235" s="95">
        <f>Raw!Z1235</f>
        <v>134496</v>
      </c>
      <c r="AA1235" s="95">
        <f>Raw!AA1235</f>
        <v>21040</v>
      </c>
    </row>
    <row r="1236" spans="1:27" x14ac:dyDescent="0.3">
      <c r="A1236" s="85">
        <v>1235</v>
      </c>
      <c r="B1236" s="85" t="s">
        <v>910</v>
      </c>
      <c r="C1236" s="85" t="s">
        <v>436</v>
      </c>
      <c r="D1236" s="85">
        <v>2021</v>
      </c>
      <c r="E1236" s="112">
        <f>Raw!E1236+Raw!J1236+Raw!K1236+Raw!N1236</f>
        <v>3882761</v>
      </c>
      <c r="F1236" s="4">
        <f t="shared" si="313"/>
        <v>-362567</v>
      </c>
      <c r="G1236" s="94">
        <f t="shared" si="320"/>
        <v>273902.58726180578</v>
      </c>
      <c r="H1236" s="94">
        <f>Raw!E1236</f>
        <v>3861507</v>
      </c>
      <c r="I1236" s="94">
        <f t="shared" si="314"/>
        <v>-360568</v>
      </c>
      <c r="J1236" s="94">
        <f>Raw!F1236</f>
        <v>3709654</v>
      </c>
      <c r="K1236" s="95">
        <f>Raw!G1236</f>
        <v>128622</v>
      </c>
      <c r="L1236" s="95">
        <f>Raw!H1236</f>
        <v>0</v>
      </c>
      <c r="M1236" s="95">
        <f>Raw!I1236+Raw!R1236</f>
        <v>6557</v>
      </c>
      <c r="N1236" s="95">
        <f>Raw!M1236</f>
        <v>12573</v>
      </c>
      <c r="O1236" s="95">
        <f t="shared" si="321"/>
        <v>10782.829517339129</v>
      </c>
      <c r="P1236" s="95">
        <f>Raw!O1236</f>
        <v>35833</v>
      </c>
      <c r="Q1236" s="113">
        <f>E1236-(Raw!L1236-Raw!P1236)</f>
        <v>41122</v>
      </c>
      <c r="R1236" s="95">
        <f>Raw!S1236+Raw!T1236</f>
        <v>7296</v>
      </c>
      <c r="S1236" s="95">
        <f>Raw!S1236/(Clean!R1236/Raw!O1236)</f>
        <v>35833</v>
      </c>
      <c r="T1236" s="95">
        <f>Raw!Q1236</f>
        <v>27596</v>
      </c>
      <c r="U1236" s="95">
        <f>Raw!U1236-Raw!U1237</f>
        <v>-70503</v>
      </c>
      <c r="V1236" s="95">
        <f>Raw!V1236-Raw!W1236</f>
        <v>139073</v>
      </c>
      <c r="W1236" s="95">
        <f t="shared" si="315"/>
        <v>57588</v>
      </c>
      <c r="X1236" s="95">
        <f>Raw!X1236</f>
        <v>472853</v>
      </c>
      <c r="Y1236" s="95">
        <f>Raw!Y1236</f>
        <v>55377</v>
      </c>
      <c r="Z1236" s="95">
        <f>Raw!Z1236</f>
        <v>112242</v>
      </c>
      <c r="AA1236" s="95">
        <f>Raw!AA1236</f>
        <v>99447</v>
      </c>
    </row>
    <row r="1237" spans="1:27" x14ac:dyDescent="0.3">
      <c r="A1237" s="85">
        <v>1236</v>
      </c>
      <c r="B1237" s="85" t="s">
        <v>910</v>
      </c>
      <c r="C1237" s="85" t="s">
        <v>436</v>
      </c>
      <c r="D1237" s="85">
        <v>2020</v>
      </c>
      <c r="E1237" s="112">
        <f>Raw!E1237+Raw!J1237+Raw!K1237+Raw!N1237</f>
        <v>4245328</v>
      </c>
      <c r="F1237" s="4">
        <f t="shared" si="313"/>
        <v>-508736</v>
      </c>
      <c r="G1237" s="94">
        <f t="shared" si="320"/>
        <v>273902.58726180578</v>
      </c>
      <c r="H1237" s="94">
        <f>Raw!E1237</f>
        <v>4222075</v>
      </c>
      <c r="I1237" s="94">
        <f t="shared" si="314"/>
        <v>-506702</v>
      </c>
      <c r="J1237" s="94">
        <f>Raw!F1237</f>
        <v>4034384</v>
      </c>
      <c r="K1237" s="95">
        <f>Raw!G1237</f>
        <v>168806</v>
      </c>
      <c r="L1237" s="95">
        <f>Raw!H1237</f>
        <v>0</v>
      </c>
      <c r="M1237" s="95">
        <f>Raw!I1237+Raw!R1237</f>
        <v>6545</v>
      </c>
      <c r="N1237" s="95">
        <f>Raw!M1237</f>
        <v>4014</v>
      </c>
      <c r="O1237" s="95">
        <f t="shared" si="321"/>
        <v>10782.829517339129</v>
      </c>
      <c r="P1237" s="95">
        <f>Raw!O1237</f>
        <v>24062</v>
      </c>
      <c r="Q1237" s="113">
        <f>E1237-(Raw!L1237-Raw!P1237)</f>
        <v>32857</v>
      </c>
      <c r="R1237" s="95">
        <f>Raw!S1237+Raw!T1237</f>
        <v>5590</v>
      </c>
      <c r="S1237" s="95">
        <f>Raw!S1237/(Clean!R1237/Raw!O1237)</f>
        <v>24062</v>
      </c>
      <c r="T1237" s="95">
        <f>Raw!Q1237</f>
        <v>17256</v>
      </c>
      <c r="U1237" s="95">
        <f>Raw!U1237-Raw!U1238</f>
        <v>-76777</v>
      </c>
      <c r="V1237" s="95">
        <f>Raw!V1237-Raw!W1237</f>
        <v>81485</v>
      </c>
      <c r="W1237" s="95">
        <f t="shared" si="315"/>
        <v>20191</v>
      </c>
      <c r="X1237" s="95">
        <f>Raw!X1237</f>
        <v>605653</v>
      </c>
      <c r="Y1237" s="95">
        <f>Raw!Y1237</f>
        <v>60224</v>
      </c>
      <c r="Z1237" s="95">
        <f>Raw!Z1237</f>
        <v>251205</v>
      </c>
      <c r="AA1237" s="95">
        <f>Raw!AA1237</f>
        <v>45895</v>
      </c>
    </row>
    <row r="1238" spans="1:27" x14ac:dyDescent="0.3">
      <c r="A1238" s="85">
        <v>1237</v>
      </c>
      <c r="B1238" s="85" t="s">
        <v>910</v>
      </c>
      <c r="C1238" s="85" t="s">
        <v>436</v>
      </c>
      <c r="D1238" s="85">
        <v>2019</v>
      </c>
      <c r="E1238" s="112">
        <f>Raw!E1238+Raw!J1238+Raw!K1238+Raw!N1238</f>
        <v>4754064</v>
      </c>
      <c r="F1238" s="4">
        <f t="shared" si="313"/>
        <v>70591</v>
      </c>
      <c r="G1238" s="94">
        <f t="shared" si="320"/>
        <v>273902.58726180578</v>
      </c>
      <c r="H1238" s="94">
        <f>Raw!E1238</f>
        <v>4728777</v>
      </c>
      <c r="I1238" s="94">
        <f t="shared" si="314"/>
        <v>72007</v>
      </c>
      <c r="J1238" s="94">
        <f>Raw!F1238</f>
        <v>4549080</v>
      </c>
      <c r="K1238" s="95">
        <f>Raw!G1238</f>
        <v>165860</v>
      </c>
      <c r="L1238" s="95">
        <f>Raw!H1238</f>
        <v>0</v>
      </c>
      <c r="M1238" s="95">
        <f>Raw!I1238+Raw!R1238</f>
        <v>6509</v>
      </c>
      <c r="N1238" s="95">
        <f>Raw!M1238</f>
        <v>-1663</v>
      </c>
      <c r="O1238" s="95">
        <f t="shared" si="321"/>
        <v>10782.829517339129</v>
      </c>
      <c r="P1238" s="95">
        <f>Raw!O1238</f>
        <v>26224</v>
      </c>
      <c r="Q1238" s="113">
        <f>E1238-(Raw!L1238-Raw!P1238)</f>
        <v>31498</v>
      </c>
      <c r="R1238" s="95">
        <f>Raw!S1238+Raw!T1238</f>
        <v>7874</v>
      </c>
      <c r="S1238" s="95">
        <f>Raw!S1238/(Clean!R1238/Raw!O1238)</f>
        <v>26224</v>
      </c>
      <c r="T1238" s="95">
        <f>Raw!Q1238</f>
        <v>16737</v>
      </c>
      <c r="U1238" s="95">
        <f>Raw!U1238-Raw!U1239</f>
        <v>44478</v>
      </c>
      <c r="V1238" s="95">
        <f>Raw!V1238-Raw!W1238</f>
        <v>61294</v>
      </c>
      <c r="W1238" s="95">
        <f t="shared" si="315"/>
        <v>-4598</v>
      </c>
      <c r="X1238" s="95">
        <f>Raw!X1238</f>
        <v>733419</v>
      </c>
      <c r="Y1238" s="95">
        <f>Raw!Y1238</f>
        <v>67553</v>
      </c>
      <c r="Z1238" s="95">
        <f>Raw!Z1238</f>
        <v>304701</v>
      </c>
      <c r="AA1238" s="95">
        <f>Raw!AA1238</f>
        <v>-44662</v>
      </c>
    </row>
    <row r="1239" spans="1:27" x14ac:dyDescent="0.3">
      <c r="A1239" s="85">
        <v>1238</v>
      </c>
      <c r="B1239" s="85" t="s">
        <v>910</v>
      </c>
      <c r="C1239" s="85" t="s">
        <v>436</v>
      </c>
      <c r="D1239" s="85">
        <v>2018</v>
      </c>
      <c r="E1239" s="112">
        <f>Raw!E1239+Raw!J1239+Raw!K1239+Raw!N1239</f>
        <v>4683473</v>
      </c>
      <c r="F1239" s="4">
        <f t="shared" si="313"/>
        <v>355924</v>
      </c>
      <c r="G1239" s="94">
        <f t="shared" si="320"/>
        <v>273902.58726180578</v>
      </c>
      <c r="H1239" s="94">
        <f>Raw!E1239</f>
        <v>4656770</v>
      </c>
      <c r="I1239" s="94">
        <f t="shared" si="314"/>
        <v>370851</v>
      </c>
      <c r="J1239" s="94">
        <f>Raw!F1239</f>
        <v>4472547</v>
      </c>
      <c r="K1239" s="95">
        <f>Raw!G1239</f>
        <v>167709</v>
      </c>
      <c r="L1239" s="95">
        <f>Raw!H1239</f>
        <v>0</v>
      </c>
      <c r="M1239" s="95">
        <f>Raw!I1239+Raw!R1239</f>
        <v>6144</v>
      </c>
      <c r="N1239" s="95">
        <f>Raw!M1239</f>
        <v>1862</v>
      </c>
      <c r="O1239" s="95">
        <f t="shared" si="321"/>
        <v>10782.829517339129</v>
      </c>
      <c r="P1239" s="95">
        <f>Raw!O1239</f>
        <v>30906</v>
      </c>
      <c r="Q1239" s="113">
        <f>E1239-(Raw!L1239-Raw!P1239)</f>
        <v>37156</v>
      </c>
      <c r="R1239" s="95">
        <f>Raw!S1239+Raw!T1239</f>
        <v>8590</v>
      </c>
      <c r="S1239" s="95">
        <f>Raw!S1239/(Clean!R1239/Raw!O1239)</f>
        <v>30906</v>
      </c>
      <c r="T1239" s="95">
        <f>Raw!Q1239</f>
        <v>20554</v>
      </c>
      <c r="U1239" s="95">
        <f>Raw!U1239-Raw!U1240</f>
        <v>-869</v>
      </c>
      <c r="V1239" s="95">
        <f>Raw!V1239-Raw!W1239</f>
        <v>65892</v>
      </c>
      <c r="W1239" s="95">
        <f t="shared" si="315"/>
        <v>-2662</v>
      </c>
      <c r="X1239" s="95">
        <f>Raw!X1239</f>
        <v>711252</v>
      </c>
      <c r="Y1239" s="95">
        <f>Raw!Y1239</f>
        <v>66782</v>
      </c>
      <c r="Z1239" s="95">
        <f>Raw!Z1239</f>
        <v>272293</v>
      </c>
      <c r="AA1239" s="95">
        <f>Raw!AA1239</f>
        <v>3929</v>
      </c>
    </row>
    <row r="1240" spans="1:27" x14ac:dyDescent="0.3">
      <c r="A1240" s="85">
        <v>1239</v>
      </c>
      <c r="B1240" s="85" t="s">
        <v>910</v>
      </c>
      <c r="C1240" s="85" t="s">
        <v>436</v>
      </c>
      <c r="D1240" s="85">
        <v>2017</v>
      </c>
      <c r="E1240" s="112">
        <f>Raw!E1240+Raw!J1240+Raw!K1240+Raw!N1240</f>
        <v>4327549</v>
      </c>
      <c r="F1240" s="4">
        <f t="shared" si="313"/>
        <v>239279</v>
      </c>
      <c r="G1240" s="94">
        <f t="shared" si="320"/>
        <v>273902.58726180578</v>
      </c>
      <c r="H1240" s="94">
        <f>Raw!E1240</f>
        <v>4285919</v>
      </c>
      <c r="I1240" s="94">
        <f t="shared" si="314"/>
        <v>259685</v>
      </c>
      <c r="J1240" s="94">
        <f>Raw!F1240</f>
        <v>4155082</v>
      </c>
      <c r="K1240" s="95">
        <f>Raw!G1240</f>
        <v>129863</v>
      </c>
      <c r="L1240" s="95">
        <f>Raw!H1240</f>
        <v>0</v>
      </c>
      <c r="M1240" s="95">
        <f>Raw!I1240+Raw!R1240</f>
        <v>5922</v>
      </c>
      <c r="N1240" s="95">
        <f>Raw!M1240</f>
        <v>-11538</v>
      </c>
      <c r="O1240" s="95">
        <f t="shared" si="321"/>
        <v>10782.829517339129</v>
      </c>
      <c r="P1240" s="95">
        <f>Raw!O1240</f>
        <v>30583</v>
      </c>
      <c r="Q1240" s="113">
        <f>E1240-(Raw!L1240-Raw!P1240)</f>
        <v>36441</v>
      </c>
      <c r="R1240" s="95">
        <f>Raw!S1240+Raw!T1240</f>
        <v>6349</v>
      </c>
      <c r="S1240" s="95">
        <f>Raw!S1240/(Clean!R1240/Raw!O1240)</f>
        <v>30274.713340683571</v>
      </c>
      <c r="T1240" s="95">
        <f>Raw!Q1240</f>
        <v>22384</v>
      </c>
      <c r="U1240" s="95">
        <f>Raw!U1240-Raw!U1241</f>
        <v>-40386</v>
      </c>
      <c r="V1240" s="95">
        <f>Raw!V1240-Raw!W1240</f>
        <v>68554</v>
      </c>
      <c r="W1240" s="95">
        <f t="shared" si="315"/>
        <v>2304</v>
      </c>
      <c r="X1240" s="95">
        <f>Raw!X1240</f>
        <v>669815</v>
      </c>
      <c r="Y1240" s="95">
        <f>Raw!Y1240</f>
        <v>60774</v>
      </c>
      <c r="Z1240" s="95">
        <f>Raw!Z1240</f>
        <v>229199</v>
      </c>
      <c r="AA1240" s="95">
        <f>Raw!AA1240</f>
        <v>155345</v>
      </c>
    </row>
    <row r="1241" spans="1:27" x14ac:dyDescent="0.3">
      <c r="A1241" s="85">
        <v>1240</v>
      </c>
      <c r="B1241" s="85" t="s">
        <v>910</v>
      </c>
      <c r="C1241" s="85" t="s">
        <v>436</v>
      </c>
      <c r="D1241" s="85">
        <v>2016</v>
      </c>
      <c r="E1241" s="112">
        <f>Raw!E1241+Raw!J1241+Raw!K1241+Raw!N1241</f>
        <v>4088270</v>
      </c>
      <c r="F1241" s="4">
        <f t="shared" si="313"/>
        <v>-26283</v>
      </c>
      <c r="G1241" s="94">
        <f t="shared" si="320"/>
        <v>273902.58726180578</v>
      </c>
      <c r="H1241" s="94">
        <f>Raw!E1241</f>
        <v>4026234</v>
      </c>
      <c r="I1241" s="94">
        <f t="shared" si="314"/>
        <v>-47326</v>
      </c>
      <c r="J1241" s="94">
        <f>Raw!F1241</f>
        <v>3906832</v>
      </c>
      <c r="K1241" s="95">
        <f>Raw!G1241</f>
        <v>125520</v>
      </c>
      <c r="L1241" s="95">
        <f>Raw!H1241</f>
        <v>0</v>
      </c>
      <c r="M1241" s="95">
        <f>Raw!I1241+Raw!R1241</f>
        <v>5816</v>
      </c>
      <c r="N1241" s="95">
        <f>Raw!M1241</f>
        <v>-26138</v>
      </c>
      <c r="O1241" s="95">
        <f t="shared" si="321"/>
        <v>10782.829517339129</v>
      </c>
      <c r="P1241" s="95">
        <f>Raw!O1241</f>
        <v>35167</v>
      </c>
      <c r="Q1241" s="113">
        <f>E1241-(Raw!L1241-Raw!P1241)</f>
        <v>44060</v>
      </c>
      <c r="R1241" s="95">
        <f>Raw!S1241+Raw!T1241</f>
        <v>8162</v>
      </c>
      <c r="S1241" s="95">
        <f>Raw!S1241/(Clean!R1241/Raw!O1241)</f>
        <v>35167</v>
      </c>
      <c r="T1241" s="95">
        <f>Raw!Q1241</f>
        <v>25340</v>
      </c>
      <c r="U1241" s="95">
        <f>Raw!U1241-Raw!U1242</f>
        <v>35796</v>
      </c>
      <c r="V1241" s="95">
        <f>Raw!V1241-Raw!W1241</f>
        <v>66250</v>
      </c>
      <c r="W1241" s="95">
        <f t="shared" si="315"/>
        <v>-2762</v>
      </c>
      <c r="X1241" s="95">
        <f>Raw!X1241</f>
        <v>691932</v>
      </c>
      <c r="Y1241" s="95">
        <f>Raw!Y1241</f>
        <v>61944</v>
      </c>
      <c r="Z1241" s="95">
        <f>Raw!Z1241</f>
        <v>339455</v>
      </c>
      <c r="AA1241" s="95">
        <f>Raw!AA1241</f>
        <v>-7209</v>
      </c>
    </row>
    <row r="1242" spans="1:27" x14ac:dyDescent="0.3">
      <c r="A1242" s="85">
        <v>1241</v>
      </c>
      <c r="B1242" s="85" t="s">
        <v>910</v>
      </c>
      <c r="C1242" s="85" t="s">
        <v>436</v>
      </c>
      <c r="D1242" s="85">
        <v>2015</v>
      </c>
      <c r="E1242" s="112">
        <f>Raw!E1242+Raw!J1242+Raw!K1242+Raw!N1242</f>
        <v>4114553</v>
      </c>
      <c r="F1242" s="4">
        <f t="shared" si="313"/>
        <v>-289002</v>
      </c>
      <c r="G1242" s="94">
        <f t="shared" si="320"/>
        <v>273902.58726180578</v>
      </c>
      <c r="H1242" s="94">
        <f>Raw!E1242</f>
        <v>4073560</v>
      </c>
      <c r="I1242" s="94">
        <f t="shared" si="314"/>
        <v>-303652</v>
      </c>
      <c r="J1242" s="94">
        <f>Raw!F1242</f>
        <v>3941818</v>
      </c>
      <c r="K1242" s="95">
        <f>Raw!G1242</f>
        <v>110250</v>
      </c>
      <c r="L1242" s="95">
        <f>Raw!H1242</f>
        <v>0</v>
      </c>
      <c r="M1242" s="95">
        <f>Raw!I1242+Raw!R1242</f>
        <v>5208</v>
      </c>
      <c r="N1242" s="95">
        <f>Raw!M1242</f>
        <v>2141</v>
      </c>
      <c r="O1242" s="95">
        <f t="shared" si="321"/>
        <v>10782.829517339129</v>
      </c>
      <c r="P1242" s="95">
        <f>Raw!O1242</f>
        <v>41254</v>
      </c>
      <c r="Q1242" s="113">
        <f>E1242-(Raw!L1242-Raw!P1242)</f>
        <v>52948</v>
      </c>
      <c r="R1242" s="95">
        <f>Raw!S1242+Raw!T1242</f>
        <v>9814</v>
      </c>
      <c r="S1242" s="95">
        <f>Raw!S1242/(Clean!R1242/Raw!O1242)</f>
        <v>41254</v>
      </c>
      <c r="T1242" s="95">
        <f>Raw!Q1242</f>
        <v>30177</v>
      </c>
      <c r="U1242" s="95">
        <f>Raw!U1242-Raw!U1243</f>
        <v>24447</v>
      </c>
      <c r="V1242" s="95">
        <f>Raw!V1242-Raw!W1242</f>
        <v>69012</v>
      </c>
      <c r="W1242" s="95">
        <f t="shared" si="315"/>
        <v>8282</v>
      </c>
      <c r="X1242" s="95">
        <f>Raw!X1242</f>
        <v>620802</v>
      </c>
      <c r="Y1242" s="95">
        <f>Raw!Y1242</f>
        <v>57556</v>
      </c>
      <c r="Z1242" s="95">
        <f>Raw!Z1242</f>
        <v>296564</v>
      </c>
      <c r="AA1242" s="95">
        <f>Raw!AA1242</f>
        <v>-55795</v>
      </c>
    </row>
    <row r="1243" spans="1:27" x14ac:dyDescent="0.3">
      <c r="A1243" s="85">
        <v>1242</v>
      </c>
      <c r="B1243" s="85" t="s">
        <v>910</v>
      </c>
      <c r="C1243" s="85" t="s">
        <v>436</v>
      </c>
      <c r="D1243" s="85">
        <v>2014</v>
      </c>
      <c r="E1243" s="112">
        <f>Raw!E1243+Raw!J1243+Raw!K1243+Raw!N1243</f>
        <v>4403555</v>
      </c>
      <c r="F1243" s="4">
        <f t="shared" si="313"/>
        <v>104378</v>
      </c>
      <c r="G1243" s="94">
        <f t="shared" si="320"/>
        <v>273902.58726180578</v>
      </c>
      <c r="H1243" s="94">
        <f>Raw!E1243</f>
        <v>4377212</v>
      </c>
      <c r="I1243" s="94">
        <f t="shared" si="314"/>
        <v>96387</v>
      </c>
      <c r="J1243" s="94">
        <f>Raw!F1243</f>
        <v>4238773</v>
      </c>
      <c r="K1243" s="95">
        <f>Raw!G1243</f>
        <v>117604</v>
      </c>
      <c r="L1243" s="95">
        <f>Raw!H1243</f>
        <v>0</v>
      </c>
      <c r="M1243" s="95">
        <f>Raw!I1243+Raw!R1243</f>
        <v>5323</v>
      </c>
      <c r="N1243" s="95">
        <f>Raw!M1243</f>
        <v>6907</v>
      </c>
      <c r="O1243" s="95">
        <f t="shared" si="321"/>
        <v>10782.829517339129</v>
      </c>
      <c r="P1243" s="95">
        <f>Raw!O1243</f>
        <v>33483</v>
      </c>
      <c r="Q1243" s="113">
        <f>E1243-(Raw!L1243-Raw!P1243)</f>
        <v>41212</v>
      </c>
      <c r="R1243" s="95">
        <f>Raw!S1243+Raw!T1243</f>
        <v>7961</v>
      </c>
      <c r="S1243" s="95">
        <f>Raw!S1243/(Clean!R1243/Raw!O1243)</f>
        <v>33483</v>
      </c>
      <c r="T1243" s="95">
        <f>Raw!Q1243</f>
        <v>24154</v>
      </c>
      <c r="U1243" s="95">
        <f>Raw!U1243-Raw!U1244</f>
        <v>53586</v>
      </c>
      <c r="V1243" s="95">
        <f>Raw!V1243-Raw!W1243</f>
        <v>60730</v>
      </c>
      <c r="W1243" s="95">
        <f t="shared" si="315"/>
        <v>-1559</v>
      </c>
      <c r="X1243" s="95">
        <f>Raw!X1243</f>
        <v>593218</v>
      </c>
      <c r="Y1243" s="95">
        <f>Raw!Y1243</f>
        <v>55290</v>
      </c>
      <c r="Z1243" s="95">
        <f>Raw!Z1243</f>
        <v>204653</v>
      </c>
      <c r="AA1243" s="95">
        <f>Raw!AA1243</f>
        <v>53536</v>
      </c>
    </row>
    <row r="1244" spans="1:27" ht="15" thickBot="1" x14ac:dyDescent="0.35">
      <c r="A1244" s="93">
        <v>1243</v>
      </c>
      <c r="B1244" s="93" t="s">
        <v>910</v>
      </c>
      <c r="C1244" s="93" t="s">
        <v>436</v>
      </c>
      <c r="D1244" s="93">
        <v>2013</v>
      </c>
      <c r="E1244" s="112">
        <f>Raw!E1244+Raw!J1244+Raw!K1244+Raw!N1244</f>
        <v>4299177</v>
      </c>
      <c r="F1244" s="4">
        <f t="shared" si="313"/>
        <v>2258420</v>
      </c>
      <c r="G1244" s="94">
        <f t="shared" si="320"/>
        <v>273902.58726180578</v>
      </c>
      <c r="H1244" s="94">
        <f>Raw!E1244</f>
        <v>4280825</v>
      </c>
      <c r="I1244" s="94">
        <f t="shared" si="314"/>
        <v>2240735</v>
      </c>
      <c r="J1244" s="94">
        <f>Raw!F1244</f>
        <v>4155076</v>
      </c>
      <c r="K1244" s="95">
        <f>Raw!G1244</f>
        <v>107264</v>
      </c>
      <c r="L1244" s="95">
        <f>Raw!H1244</f>
        <v>0</v>
      </c>
      <c r="M1244" s="95">
        <f>Raw!I1244+Raw!R1244</f>
        <v>95</v>
      </c>
      <c r="N1244" s="95">
        <f>Raw!M1244</f>
        <v>11021</v>
      </c>
      <c r="O1244" s="95">
        <f t="shared" si="321"/>
        <v>10782.829517339129</v>
      </c>
      <c r="P1244" s="95">
        <f>Raw!O1244</f>
        <v>32501</v>
      </c>
      <c r="Q1244" s="113">
        <f>E1244-(Raw!L1244-Raw!P1244)</f>
        <v>37385</v>
      </c>
      <c r="R1244" s="95">
        <f>Raw!S1244+Raw!T1244</f>
        <v>8013</v>
      </c>
      <c r="S1244" s="95">
        <f>Raw!S1244/(Clean!R1244/Raw!O1244)</f>
        <v>31340.974291775863</v>
      </c>
      <c r="T1244" s="95">
        <f>Raw!Q1244</f>
        <v>22897</v>
      </c>
      <c r="U1244" s="95">
        <f>Raw!U1244-Raw!U1245</f>
        <v>-1066228</v>
      </c>
      <c r="V1244" s="95">
        <f>Raw!V1244-Raw!W1244</f>
        <v>62289</v>
      </c>
      <c r="W1244" s="95">
        <f t="shared" si="315"/>
        <v>-466888</v>
      </c>
      <c r="X1244" s="95">
        <f>Raw!X1244</f>
        <v>528777</v>
      </c>
      <c r="Y1244" s="95">
        <f>Raw!Y1244</f>
        <v>58620</v>
      </c>
      <c r="Z1244" s="95">
        <f>Raw!Z1244</f>
        <v>226241</v>
      </c>
      <c r="AA1244" s="95">
        <f>Raw!AA1244</f>
        <v>-96727</v>
      </c>
    </row>
    <row r="1245" spans="1:27" ht="15" thickTop="1" x14ac:dyDescent="0.3">
      <c r="A1245" s="88">
        <v>1244</v>
      </c>
      <c r="B1245" s="88" t="s">
        <v>910</v>
      </c>
      <c r="C1245" s="88" t="s">
        <v>441</v>
      </c>
      <c r="D1245" s="88">
        <v>2023</v>
      </c>
      <c r="E1245" s="112">
        <f>Raw!E1245+Raw!J1245+Raw!K1245+Raw!N1245</f>
        <v>2040757</v>
      </c>
      <c r="F1245" s="4">
        <f t="shared" si="313"/>
        <v>-862718</v>
      </c>
      <c r="G1245" s="94">
        <f t="shared" si="316"/>
        <v>716279.87118776864</v>
      </c>
      <c r="H1245" s="94">
        <f>Raw!E1245</f>
        <v>2040090</v>
      </c>
      <c r="I1245" s="94">
        <f t="shared" si="314"/>
        <v>-860018</v>
      </c>
      <c r="J1245" s="94">
        <f>Raw!F1245</f>
        <v>1736215</v>
      </c>
      <c r="K1245" s="95">
        <f>Raw!G1245</f>
        <v>125861</v>
      </c>
      <c r="L1245" s="95">
        <f>Raw!H1245</f>
        <v>0</v>
      </c>
      <c r="M1245" s="95">
        <f>Raw!I1245+Raw!R1245</f>
        <v>11082</v>
      </c>
      <c r="N1245" s="95">
        <f>Raw!M1245</f>
        <v>89048</v>
      </c>
      <c r="O1245" s="95">
        <f t="shared" si="317"/>
        <v>45359.002052636817</v>
      </c>
      <c r="P1245" s="95">
        <f>Raw!O1245</f>
        <v>81907</v>
      </c>
      <c r="Q1245" s="113">
        <f>E1245-(Raw!L1245-Raw!P1245)</f>
        <v>104671</v>
      </c>
      <c r="R1245" s="95">
        <f>Raw!S1245+Raw!T1245</f>
        <v>14955</v>
      </c>
      <c r="S1245" s="95">
        <f>Raw!S1245/(Clean!R1245/Raw!O1245)</f>
        <v>66664.794650618525</v>
      </c>
      <c r="T1245" s="95">
        <f>Raw!Q1245</f>
        <v>48835</v>
      </c>
      <c r="U1245" s="95">
        <f>Raw!U1245-Raw!U1246</f>
        <v>363842</v>
      </c>
      <c r="V1245" s="95">
        <f>Raw!V1245-Raw!W1245</f>
        <v>529177</v>
      </c>
      <c r="W1245" s="95">
        <f t="shared" si="315"/>
        <v>-129375</v>
      </c>
      <c r="X1245" s="95">
        <f>Raw!X1245</f>
        <v>3425762</v>
      </c>
      <c r="Y1245" s="95">
        <f>Raw!Y1245</f>
        <v>793032</v>
      </c>
      <c r="Z1245" s="95">
        <f>Raw!Z1245</f>
        <v>1554160</v>
      </c>
      <c r="AA1245" s="95">
        <f>Raw!AA1245</f>
        <v>-121966</v>
      </c>
    </row>
    <row r="1246" spans="1:27" x14ac:dyDescent="0.3">
      <c r="A1246" s="85">
        <v>1245</v>
      </c>
      <c r="B1246" s="85" t="s">
        <v>910</v>
      </c>
      <c r="C1246" s="85" t="s">
        <v>441</v>
      </c>
      <c r="D1246" s="85">
        <v>2022</v>
      </c>
      <c r="E1246" s="112">
        <f>Raw!E1246+Raw!J1246+Raw!K1246+Raw!N1246</f>
        <v>2903475</v>
      </c>
      <c r="F1246" s="4">
        <f t="shared" si="313"/>
        <v>800061</v>
      </c>
      <c r="G1246" s="94">
        <f t="shared" ref="G1246:G1255" si="322">G1245</f>
        <v>716279.87118776864</v>
      </c>
      <c r="H1246" s="94">
        <f>Raw!E1246</f>
        <v>2900108</v>
      </c>
      <c r="I1246" s="94">
        <f t="shared" si="314"/>
        <v>806463</v>
      </c>
      <c r="J1246" s="94">
        <f>Raw!F1246</f>
        <v>2541243</v>
      </c>
      <c r="K1246" s="95">
        <f>Raw!G1246</f>
        <v>174476</v>
      </c>
      <c r="L1246" s="95">
        <f>Raw!H1246</f>
        <v>0</v>
      </c>
      <c r="M1246" s="95">
        <f>Raw!I1246+Raw!R1246</f>
        <v>9245</v>
      </c>
      <c r="N1246" s="95">
        <f>Raw!M1246</f>
        <v>107238</v>
      </c>
      <c r="O1246" s="95">
        <f t="shared" ref="O1246:O1255" si="323">O1245</f>
        <v>45359.002052636817</v>
      </c>
      <c r="P1246" s="95">
        <f>Raw!O1246</f>
        <v>106053</v>
      </c>
      <c r="Q1246" s="113">
        <f>E1246-(Raw!L1246-Raw!P1246)</f>
        <v>125779</v>
      </c>
      <c r="R1246" s="95">
        <f>Raw!S1246+Raw!T1246</f>
        <v>15174</v>
      </c>
      <c r="S1246" s="95">
        <f>Raw!S1246/(Clean!R1246/Raw!O1246)</f>
        <v>121876.38157374457</v>
      </c>
      <c r="T1246" s="95">
        <f>Raw!Q1246</f>
        <v>65846</v>
      </c>
      <c r="U1246" s="95">
        <f>Raw!U1246-Raw!U1247</f>
        <v>106862</v>
      </c>
      <c r="V1246" s="95">
        <f>Raw!V1246-Raw!W1246</f>
        <v>658552</v>
      </c>
      <c r="W1246" s="95">
        <f t="shared" si="315"/>
        <v>-174465</v>
      </c>
      <c r="X1246" s="95">
        <f>Raw!X1246</f>
        <v>2914032</v>
      </c>
      <c r="Y1246" s="95">
        <f>Raw!Y1246</f>
        <v>490932</v>
      </c>
      <c r="Z1246" s="95">
        <f>Raw!Z1246</f>
        <v>1089253</v>
      </c>
      <c r="AA1246" s="95">
        <f>Raw!AA1246</f>
        <v>-165984</v>
      </c>
    </row>
    <row r="1247" spans="1:27" x14ac:dyDescent="0.3">
      <c r="A1247" s="85">
        <v>1246</v>
      </c>
      <c r="B1247" s="85" t="s">
        <v>910</v>
      </c>
      <c r="C1247" s="85" t="s">
        <v>441</v>
      </c>
      <c r="D1247" s="85">
        <v>2021</v>
      </c>
      <c r="E1247" s="112">
        <f>Raw!E1247+Raw!J1247+Raw!K1247+Raw!N1247</f>
        <v>2103414</v>
      </c>
      <c r="F1247" s="4">
        <f t="shared" si="313"/>
        <v>682759</v>
      </c>
      <c r="G1247" s="94">
        <f t="shared" si="322"/>
        <v>716279.87118776864</v>
      </c>
      <c r="H1247" s="94">
        <f>Raw!E1247</f>
        <v>2093645</v>
      </c>
      <c r="I1247" s="94">
        <f t="shared" si="314"/>
        <v>669058</v>
      </c>
      <c r="J1247" s="94">
        <f>Raw!F1247</f>
        <v>1804745</v>
      </c>
      <c r="K1247" s="95">
        <f>Raw!G1247</f>
        <v>144340</v>
      </c>
      <c r="L1247" s="95">
        <f>Raw!H1247</f>
        <v>0</v>
      </c>
      <c r="M1247" s="95">
        <f>Raw!I1247+Raw!R1247</f>
        <v>8047</v>
      </c>
      <c r="N1247" s="95">
        <f>Raw!M1247</f>
        <v>88622</v>
      </c>
      <c r="O1247" s="95">
        <f t="shared" si="323"/>
        <v>45359.002052636817</v>
      </c>
      <c r="P1247" s="95">
        <f>Raw!O1247</f>
        <v>99147</v>
      </c>
      <c r="Q1247" s="113">
        <f>E1247-(Raw!L1247-Raw!P1247)</f>
        <v>114013</v>
      </c>
      <c r="R1247" s="95">
        <f>Raw!S1247+Raw!T1247</f>
        <v>15622</v>
      </c>
      <c r="S1247" s="95">
        <f>Raw!S1247/(Clean!R1247/Raw!O1247)</f>
        <v>95650.008769683773</v>
      </c>
      <c r="T1247" s="95">
        <f>Raw!Q1247</f>
        <v>68161</v>
      </c>
      <c r="U1247" s="95">
        <f>Raw!U1247-Raw!U1248</f>
        <v>260148</v>
      </c>
      <c r="V1247" s="95">
        <f>Raw!V1247-Raw!W1247</f>
        <v>833017</v>
      </c>
      <c r="W1247" s="95">
        <f t="shared" si="315"/>
        <v>805911</v>
      </c>
      <c r="X1247" s="95">
        <f>Raw!X1247</f>
        <v>2421584</v>
      </c>
      <c r="Y1247" s="95">
        <f>Raw!Y1247</f>
        <v>476856</v>
      </c>
      <c r="Z1247" s="95">
        <f>Raw!Z1247</f>
        <v>807937</v>
      </c>
      <c r="AA1247" s="95">
        <f>Raw!AA1247</f>
        <v>-357450</v>
      </c>
    </row>
    <row r="1248" spans="1:27" x14ac:dyDescent="0.3">
      <c r="A1248" s="85">
        <v>1247</v>
      </c>
      <c r="B1248" s="85" t="s">
        <v>910</v>
      </c>
      <c r="C1248" s="85" t="s">
        <v>441</v>
      </c>
      <c r="D1248" s="85">
        <v>2020</v>
      </c>
      <c r="E1248" s="112">
        <f>Raw!E1248+Raw!J1248+Raw!K1248+Raw!N1248</f>
        <v>1420655</v>
      </c>
      <c r="F1248" s="4">
        <f t="shared" si="313"/>
        <v>464160</v>
      </c>
      <c r="G1248" s="94">
        <f t="shared" si="322"/>
        <v>716279.87118776864</v>
      </c>
      <c r="H1248" s="94">
        <f>Raw!E1248</f>
        <v>1424587</v>
      </c>
      <c r="I1248" s="94">
        <f t="shared" si="314"/>
        <v>473455</v>
      </c>
      <c r="J1248" s="94">
        <f>Raw!F1248</f>
        <v>1236203</v>
      </c>
      <c r="K1248" s="95">
        <f>Raw!G1248</f>
        <v>72703</v>
      </c>
      <c r="L1248" s="95">
        <f>Raw!H1248</f>
        <v>0</v>
      </c>
      <c r="M1248" s="95">
        <f>Raw!I1248+Raw!R1248</f>
        <v>4788</v>
      </c>
      <c r="N1248" s="95">
        <f>Raw!M1248</f>
        <v>69197</v>
      </c>
      <c r="O1248" s="95">
        <f t="shared" si="323"/>
        <v>45359.002052636817</v>
      </c>
      <c r="P1248" s="95">
        <f>Raw!O1248</f>
        <v>66852</v>
      </c>
      <c r="Q1248" s="113">
        <f>E1248-(Raw!L1248-Raw!P1248)</f>
        <v>71972</v>
      </c>
      <c r="R1248" s="95">
        <f>Raw!S1248+Raw!T1248</f>
        <v>6708</v>
      </c>
      <c r="S1248" s="95">
        <f>Raw!S1248/(Clean!R1248/Raw!O1248)</f>
        <v>75163.652951699463</v>
      </c>
      <c r="T1248" s="95">
        <f>Raw!Q1248</f>
        <v>46953</v>
      </c>
      <c r="U1248" s="95">
        <f>Raw!U1248-Raw!U1249</f>
        <v>21554</v>
      </c>
      <c r="V1248" s="95">
        <f>Raw!V1248-Raw!W1248</f>
        <v>27106</v>
      </c>
      <c r="W1248" s="95">
        <f t="shared" si="315"/>
        <v>105665</v>
      </c>
      <c r="X1248" s="95">
        <f>Raw!X1248</f>
        <v>1492668</v>
      </c>
      <c r="Y1248" s="95">
        <f>Raw!Y1248</f>
        <v>449702</v>
      </c>
      <c r="Z1248" s="95">
        <f>Raw!Z1248</f>
        <v>646874</v>
      </c>
      <c r="AA1248" s="95">
        <f>Raw!AA1248</f>
        <v>-12819</v>
      </c>
    </row>
    <row r="1249" spans="1:27" x14ac:dyDescent="0.3">
      <c r="A1249" s="85">
        <v>1248</v>
      </c>
      <c r="B1249" s="85" t="s">
        <v>910</v>
      </c>
      <c r="C1249" s="85" t="s">
        <v>441</v>
      </c>
      <c r="D1249" s="85">
        <v>2019</v>
      </c>
      <c r="E1249" s="112">
        <f>Raw!E1249+Raw!J1249+Raw!K1249+Raw!N1249</f>
        <v>956495</v>
      </c>
      <c r="F1249" s="4">
        <f t="shared" si="313"/>
        <v>-108803</v>
      </c>
      <c r="G1249" s="94">
        <f t="shared" si="322"/>
        <v>716279.87118776864</v>
      </c>
      <c r="H1249" s="94">
        <f>Raw!E1249</f>
        <v>951132</v>
      </c>
      <c r="I1249" s="94">
        <f t="shared" si="314"/>
        <v>-111071</v>
      </c>
      <c r="J1249" s="94">
        <f>Raw!F1249</f>
        <v>750497</v>
      </c>
      <c r="K1249" s="95">
        <f>Raw!G1249</f>
        <v>87317</v>
      </c>
      <c r="L1249" s="95">
        <f>Raw!H1249</f>
        <v>0</v>
      </c>
      <c r="M1249" s="95">
        <f>Raw!I1249+Raw!R1249</f>
        <v>4495</v>
      </c>
      <c r="N1249" s="95">
        <f>Raw!M1249</f>
        <v>70139</v>
      </c>
      <c r="O1249" s="95">
        <f t="shared" si="323"/>
        <v>45359.002052636817</v>
      </c>
      <c r="P1249" s="95">
        <f>Raw!O1249</f>
        <v>92439</v>
      </c>
      <c r="Q1249" s="113">
        <f>E1249-(Raw!L1249-Raw!P1249)</f>
        <v>90191</v>
      </c>
      <c r="R1249" s="95">
        <f>Raw!S1249+Raw!T1249</f>
        <v>14689</v>
      </c>
      <c r="S1249" s="95">
        <f>Raw!S1249/(Clean!R1249/Raw!O1249)</f>
        <v>86051.527401456871</v>
      </c>
      <c r="T1249" s="95">
        <f>Raw!Q1249</f>
        <v>41139</v>
      </c>
      <c r="U1249" s="95">
        <f>Raw!U1249-Raw!U1250</f>
        <v>159818</v>
      </c>
      <c r="V1249" s="95">
        <f>Raw!V1249-Raw!W1249</f>
        <v>-78559</v>
      </c>
      <c r="W1249" s="95">
        <f t="shared" si="315"/>
        <v>49637</v>
      </c>
      <c r="X1249" s="95">
        <f>Raw!X1249</f>
        <v>1423796</v>
      </c>
      <c r="Y1249" s="95">
        <f>Raw!Y1249</f>
        <v>384478</v>
      </c>
      <c r="Z1249" s="95">
        <f>Raw!Z1249</f>
        <v>681193</v>
      </c>
      <c r="AA1249" s="95">
        <f>Raw!AA1249</f>
        <v>-80992</v>
      </c>
    </row>
    <row r="1250" spans="1:27" x14ac:dyDescent="0.3">
      <c r="A1250" s="85">
        <v>1249</v>
      </c>
      <c r="B1250" s="85" t="s">
        <v>910</v>
      </c>
      <c r="C1250" s="85" t="s">
        <v>441</v>
      </c>
      <c r="D1250" s="85">
        <v>2018</v>
      </c>
      <c r="E1250" s="112">
        <f>Raw!E1250+Raw!J1250+Raw!K1250+Raw!N1250</f>
        <v>1065298</v>
      </c>
      <c r="F1250" s="4">
        <f t="shared" si="313"/>
        <v>167963</v>
      </c>
      <c r="G1250" s="94">
        <f t="shared" si="322"/>
        <v>716279.87118776864</v>
      </c>
      <c r="H1250" s="94">
        <f>Raw!E1250</f>
        <v>1062203</v>
      </c>
      <c r="I1250" s="94">
        <f t="shared" si="314"/>
        <v>163891</v>
      </c>
      <c r="J1250" s="94">
        <f>Raw!F1250</f>
        <v>867949</v>
      </c>
      <c r="K1250" s="95">
        <f>Raw!G1250</f>
        <v>68702</v>
      </c>
      <c r="L1250" s="95">
        <f>Raw!H1250</f>
        <v>0</v>
      </c>
      <c r="M1250" s="95">
        <f>Raw!I1250+Raw!R1250</f>
        <v>3631</v>
      </c>
      <c r="N1250" s="95">
        <f>Raw!M1250</f>
        <v>93183</v>
      </c>
      <c r="O1250" s="95">
        <f t="shared" si="323"/>
        <v>45359.002052636817</v>
      </c>
      <c r="P1250" s="95">
        <f>Raw!O1250</f>
        <v>93752</v>
      </c>
      <c r="Q1250" s="113">
        <f>E1250-(Raw!L1250-Raw!P1250)</f>
        <v>109262</v>
      </c>
      <c r="R1250" s="95">
        <f>Raw!S1250+Raw!T1250</f>
        <v>12984</v>
      </c>
      <c r="S1250" s="95">
        <f>Raw!S1250/(Clean!R1250/Raw!O1250)</f>
        <v>104221.83980283426</v>
      </c>
      <c r="T1250" s="95">
        <f>Raw!Q1250</f>
        <v>80721</v>
      </c>
      <c r="U1250" s="95">
        <f>Raw!U1250-Raw!U1251</f>
        <v>57934</v>
      </c>
      <c r="V1250" s="95">
        <f>Raw!V1250-Raw!W1250</f>
        <v>-128196</v>
      </c>
      <c r="W1250" s="95">
        <f t="shared" si="315"/>
        <v>64702</v>
      </c>
      <c r="X1250" s="95">
        <f>Raw!X1250</f>
        <v>876303</v>
      </c>
      <c r="Y1250" s="95">
        <f>Raw!Y1250</f>
        <v>264855</v>
      </c>
      <c r="Z1250" s="95">
        <f>Raw!Z1250</f>
        <v>400142</v>
      </c>
      <c r="AA1250" s="95">
        <f>Raw!AA1250</f>
        <v>28668</v>
      </c>
    </row>
    <row r="1251" spans="1:27" x14ac:dyDescent="0.3">
      <c r="A1251" s="85">
        <v>1250</v>
      </c>
      <c r="B1251" s="85" t="s">
        <v>910</v>
      </c>
      <c r="C1251" s="85" t="s">
        <v>441</v>
      </c>
      <c r="D1251" s="85">
        <v>2017</v>
      </c>
      <c r="E1251" s="112">
        <f>Raw!E1251+Raw!J1251+Raw!K1251+Raw!N1251</f>
        <v>897335</v>
      </c>
      <c r="F1251" s="4">
        <f t="shared" si="313"/>
        <v>51356</v>
      </c>
      <c r="G1251" s="94">
        <f t="shared" si="322"/>
        <v>716279.87118776864</v>
      </c>
      <c r="H1251" s="94">
        <f>Raw!E1251</f>
        <v>898312</v>
      </c>
      <c r="I1251" s="94">
        <f t="shared" si="314"/>
        <v>53266</v>
      </c>
      <c r="J1251" s="94">
        <f>Raw!F1251</f>
        <v>770160</v>
      </c>
      <c r="K1251" s="95">
        <f>Raw!G1251</f>
        <v>66418</v>
      </c>
      <c r="L1251" s="95">
        <f>Raw!H1251</f>
        <v>0</v>
      </c>
      <c r="M1251" s="95">
        <f>Raw!I1251+Raw!R1251</f>
        <v>4042</v>
      </c>
      <c r="N1251" s="95">
        <f>Raw!M1251</f>
        <v>33282</v>
      </c>
      <c r="O1251" s="95">
        <f t="shared" si="323"/>
        <v>45359.002052636817</v>
      </c>
      <c r="P1251" s="95">
        <f>Raw!O1251</f>
        <v>30367</v>
      </c>
      <c r="Q1251" s="113">
        <f>E1251-(Raw!L1251-Raw!P1251)</f>
        <v>36015</v>
      </c>
      <c r="R1251" s="95">
        <f>Raw!S1251+Raw!T1251</f>
        <v>3711</v>
      </c>
      <c r="S1251" s="95">
        <f>Raw!S1251/(Clean!R1251/Raw!O1251)</f>
        <v>35064.024521692263</v>
      </c>
      <c r="T1251" s="95">
        <f>Raw!Q1251</f>
        <v>26657</v>
      </c>
      <c r="U1251" s="95">
        <f>Raw!U1251-Raw!U1252</f>
        <v>37942</v>
      </c>
      <c r="V1251" s="95">
        <f>Raw!V1251-Raw!W1251</f>
        <v>-192898</v>
      </c>
      <c r="W1251" s="95">
        <f t="shared" si="315"/>
        <v>18115</v>
      </c>
      <c r="X1251" s="95">
        <f>Raw!X1251</f>
        <v>733508</v>
      </c>
      <c r="Y1251" s="95">
        <f>Raw!Y1251</f>
        <v>259046</v>
      </c>
      <c r="Z1251" s="95">
        <f>Raw!Z1251</f>
        <v>405467</v>
      </c>
      <c r="AA1251" s="95">
        <f>Raw!AA1251</f>
        <v>53027</v>
      </c>
    </row>
    <row r="1252" spans="1:27" x14ac:dyDescent="0.3">
      <c r="A1252" s="85">
        <v>1251</v>
      </c>
      <c r="B1252" s="85" t="s">
        <v>910</v>
      </c>
      <c r="C1252" s="85" t="s">
        <v>441</v>
      </c>
      <c r="D1252" s="85">
        <v>2016</v>
      </c>
      <c r="E1252" s="112">
        <f>Raw!E1252+Raw!J1252+Raw!K1252+Raw!N1252</f>
        <v>845979</v>
      </c>
      <c r="F1252" s="4">
        <f t="shared" si="313"/>
        <v>14900</v>
      </c>
      <c r="G1252" s="94">
        <f t="shared" si="322"/>
        <v>716279.87118776864</v>
      </c>
      <c r="H1252" s="94">
        <f>Raw!E1252</f>
        <v>845046</v>
      </c>
      <c r="I1252" s="94">
        <f t="shared" si="314"/>
        <v>32791</v>
      </c>
      <c r="J1252" s="94">
        <f>Raw!F1252</f>
        <v>776714</v>
      </c>
      <c r="K1252" s="95">
        <f>Raw!G1252</f>
        <v>74784</v>
      </c>
      <c r="L1252" s="95">
        <f>Raw!H1252</f>
        <v>0</v>
      </c>
      <c r="M1252" s="95">
        <f>Raw!I1252+Raw!R1252</f>
        <v>3771</v>
      </c>
      <c r="N1252" s="95">
        <f>Raw!M1252</f>
        <v>-37687</v>
      </c>
      <c r="O1252" s="95">
        <f t="shared" si="323"/>
        <v>45359.002052636817</v>
      </c>
      <c r="P1252" s="95">
        <f>Raw!O1252</f>
        <v>-38163</v>
      </c>
      <c r="Q1252" s="113">
        <f>E1252-(Raw!L1252-Raw!P1252)</f>
        <v>-32478</v>
      </c>
      <c r="R1252" s="95">
        <f>Raw!S1252+Raw!T1252</f>
        <v>4276</v>
      </c>
      <c r="S1252" s="95">
        <f>Raw!S1252/(Clean!R1252/Raw!O1252)</f>
        <v>-37341.906454630494</v>
      </c>
      <c r="T1252" s="95">
        <f>Raw!Q1252</f>
        <v>-42439</v>
      </c>
      <c r="U1252" s="95">
        <f>Raw!U1252-Raw!U1253</f>
        <v>2756</v>
      </c>
      <c r="V1252" s="95">
        <f>Raw!V1252-Raw!W1252</f>
        <v>-211013</v>
      </c>
      <c r="W1252" s="95">
        <f t="shared" si="315"/>
        <v>-57460</v>
      </c>
      <c r="X1252" s="95">
        <f>Raw!X1252</f>
        <v>684436</v>
      </c>
      <c r="Y1252" s="95">
        <f>Raw!Y1252</f>
        <v>240587</v>
      </c>
      <c r="Z1252" s="95">
        <f>Raw!Z1252</f>
        <v>427876</v>
      </c>
      <c r="AA1252" s="95">
        <f>Raw!AA1252</f>
        <v>47967</v>
      </c>
    </row>
    <row r="1253" spans="1:27" x14ac:dyDescent="0.3">
      <c r="A1253" s="85">
        <v>1252</v>
      </c>
      <c r="B1253" s="85" t="s">
        <v>910</v>
      </c>
      <c r="C1253" s="85" t="s">
        <v>441</v>
      </c>
      <c r="D1253" s="85">
        <v>2015</v>
      </c>
      <c r="E1253" s="112">
        <f>Raw!E1253+Raw!J1253+Raw!K1253+Raw!N1253</f>
        <v>831079</v>
      </c>
      <c r="F1253" s="4">
        <f t="shared" si="313"/>
        <v>-59525</v>
      </c>
      <c r="G1253" s="94">
        <f t="shared" si="322"/>
        <v>716279.87118776864</v>
      </c>
      <c r="H1253" s="94">
        <f>Raw!E1253</f>
        <v>812255</v>
      </c>
      <c r="I1253" s="94">
        <f t="shared" si="314"/>
        <v>-80996</v>
      </c>
      <c r="J1253" s="94">
        <f>Raw!F1253</f>
        <v>690279</v>
      </c>
      <c r="K1253" s="95">
        <f>Raw!G1253</f>
        <v>63554</v>
      </c>
      <c r="L1253" s="95">
        <f>Raw!H1253</f>
        <v>0</v>
      </c>
      <c r="M1253" s="95">
        <f>Raw!I1253+Raw!R1253</f>
        <v>2238</v>
      </c>
      <c r="N1253" s="95">
        <f>Raw!M1253</f>
        <v>22591</v>
      </c>
      <c r="O1253" s="95">
        <f t="shared" si="323"/>
        <v>45359.002052636817</v>
      </c>
      <c r="P1253" s="95">
        <f>Raw!O1253</f>
        <v>28784</v>
      </c>
      <c r="Q1253" s="113">
        <f>E1253-(Raw!L1253-Raw!P1253)</f>
        <v>45539</v>
      </c>
      <c r="R1253" s="95">
        <f>Raw!S1253+Raw!T1253</f>
        <v>4124</v>
      </c>
      <c r="S1253" s="95">
        <f>Raw!S1253/(Clean!R1253/Raw!O1253)</f>
        <v>28763.061105722601</v>
      </c>
      <c r="T1253" s="95">
        <f>Raw!Q1253</f>
        <v>24660</v>
      </c>
      <c r="U1253" s="95">
        <f>Raw!U1253-Raw!U1254</f>
        <v>-26373</v>
      </c>
      <c r="V1253" s="95">
        <f>Raw!V1253-Raw!W1253</f>
        <v>-153553</v>
      </c>
      <c r="W1253" s="95">
        <f t="shared" si="315"/>
        <v>-10047</v>
      </c>
      <c r="X1253" s="95">
        <f>Raw!X1253</f>
        <v>678665</v>
      </c>
      <c r="Y1253" s="95">
        <f>Raw!Y1253</f>
        <v>219285</v>
      </c>
      <c r="Z1253" s="95">
        <f>Raw!Z1253</f>
        <v>400664</v>
      </c>
      <c r="AA1253" s="95">
        <f>Raw!AA1253</f>
        <v>45293</v>
      </c>
    </row>
    <row r="1254" spans="1:27" x14ac:dyDescent="0.3">
      <c r="A1254" s="85">
        <v>1253</v>
      </c>
      <c r="B1254" s="85" t="s">
        <v>910</v>
      </c>
      <c r="C1254" s="85" t="s">
        <v>441</v>
      </c>
      <c r="D1254" s="85">
        <v>2014</v>
      </c>
      <c r="E1254" s="112">
        <f>Raw!E1254+Raw!J1254+Raw!K1254+Raw!N1254</f>
        <v>890604</v>
      </c>
      <c r="F1254" s="4">
        <f t="shared" si="313"/>
        <v>287683</v>
      </c>
      <c r="G1254" s="94">
        <f t="shared" si="322"/>
        <v>716279.87118776864</v>
      </c>
      <c r="H1254" s="94">
        <f>Raw!E1254</f>
        <v>893251</v>
      </c>
      <c r="I1254" s="94">
        <f t="shared" si="314"/>
        <v>290495</v>
      </c>
      <c r="J1254" s="94">
        <f>Raw!F1254</f>
        <v>788060</v>
      </c>
      <c r="K1254" s="95">
        <f>Raw!G1254</f>
        <v>58307</v>
      </c>
      <c r="L1254" s="95">
        <f>Raw!H1254</f>
        <v>0</v>
      </c>
      <c r="M1254" s="95">
        <f>Raw!I1254+Raw!R1254</f>
        <v>4597</v>
      </c>
      <c r="N1254" s="95">
        <f>Raw!M1254</f>
        <v>16306</v>
      </c>
      <c r="O1254" s="95">
        <f t="shared" si="323"/>
        <v>45359.002052636817</v>
      </c>
      <c r="P1254" s="95">
        <f>Raw!O1254</f>
        <v>10213</v>
      </c>
      <c r="Q1254" s="113">
        <f>E1254-(Raw!L1254-Raw!P1254)</f>
        <v>16605</v>
      </c>
      <c r="R1254" s="95">
        <f>Raw!S1254+Raw!T1254</f>
        <v>2946</v>
      </c>
      <c r="S1254" s="95">
        <f>Raw!S1254/(Clean!R1254/Raw!O1254)</f>
        <v>9533.520027155464</v>
      </c>
      <c r="T1254" s="95">
        <f>Raw!Q1254</f>
        <v>7267</v>
      </c>
      <c r="U1254" s="95">
        <f>Raw!U1254-Raw!U1255</f>
        <v>31854</v>
      </c>
      <c r="V1254" s="95">
        <f>Raw!V1254-Raw!W1254</f>
        <v>-143506</v>
      </c>
      <c r="W1254" s="95">
        <f t="shared" si="315"/>
        <v>15206</v>
      </c>
      <c r="X1254" s="95">
        <f>Raw!X1254</f>
        <v>615662</v>
      </c>
      <c r="Y1254" s="95">
        <f>Raw!Y1254</f>
        <v>185761</v>
      </c>
      <c r="Z1254" s="95">
        <f>Raw!Z1254</f>
        <v>407096</v>
      </c>
      <c r="AA1254" s="95">
        <f>Raw!AA1254</f>
        <v>50735</v>
      </c>
    </row>
    <row r="1255" spans="1:27" ht="15" thickBot="1" x14ac:dyDescent="0.35">
      <c r="A1255" s="93">
        <v>1254</v>
      </c>
      <c r="B1255" s="93" t="s">
        <v>910</v>
      </c>
      <c r="C1255" s="93" t="s">
        <v>441</v>
      </c>
      <c r="D1255" s="93">
        <v>2013</v>
      </c>
      <c r="E1255" s="112">
        <f>Raw!E1255+Raw!J1255+Raw!K1255+Raw!N1255</f>
        <v>602921</v>
      </c>
      <c r="F1255" s="4">
        <f t="shared" si="313"/>
        <v>-3751908</v>
      </c>
      <c r="G1255" s="94">
        <f t="shared" si="322"/>
        <v>716279.87118776864</v>
      </c>
      <c r="H1255" s="94">
        <f>Raw!E1255</f>
        <v>602756</v>
      </c>
      <c r="I1255" s="94">
        <f t="shared" si="314"/>
        <v>-3739582</v>
      </c>
      <c r="J1255" s="94">
        <f>Raw!F1255</f>
        <v>645272</v>
      </c>
      <c r="K1255" s="95">
        <f>Raw!G1255</f>
        <v>46738</v>
      </c>
      <c r="L1255" s="95">
        <f>Raw!H1255</f>
        <v>0</v>
      </c>
      <c r="M1255" s="95">
        <f>Raw!I1255+Raw!R1255</f>
        <v>2684</v>
      </c>
      <c r="N1255" s="95">
        <f>Raw!M1255</f>
        <v>-124317</v>
      </c>
      <c r="O1255" s="95">
        <f t="shared" si="323"/>
        <v>45359.002052636817</v>
      </c>
      <c r="P1255" s="95">
        <f>Raw!O1255</f>
        <v>-125647</v>
      </c>
      <c r="Q1255" s="113">
        <f>E1255-(Raw!L1255-Raw!P1255)</f>
        <v>-123126</v>
      </c>
      <c r="R1255" s="95">
        <f>Raw!S1255+Raw!T1255</f>
        <v>1025</v>
      </c>
      <c r="S1255" s="95">
        <f>Raw!S1255/(Clean!R1255/Raw!O1255)</f>
        <v>-143421.45365853657</v>
      </c>
      <c r="T1255" s="95">
        <f>Raw!Q1255</f>
        <v>-126673</v>
      </c>
      <c r="U1255" s="95">
        <f>Raw!U1255-Raw!U1256</f>
        <v>266233</v>
      </c>
      <c r="V1255" s="95">
        <f>Raw!V1255-Raw!W1255</f>
        <v>-158712</v>
      </c>
      <c r="W1255" s="95">
        <f t="shared" si="315"/>
        <v>-307592</v>
      </c>
      <c r="X1255" s="95">
        <f>Raw!X1255</f>
        <v>609247</v>
      </c>
      <c r="Y1255" s="95">
        <f>Raw!Y1255</f>
        <v>198397</v>
      </c>
      <c r="Z1255" s="95">
        <f>Raw!Z1255</f>
        <v>446222</v>
      </c>
      <c r="AA1255" s="95">
        <f>Raw!AA1255</f>
        <v>36144</v>
      </c>
    </row>
    <row r="1256" spans="1:27" ht="15" thickTop="1" x14ac:dyDescent="0.3">
      <c r="A1256" s="88">
        <v>1255</v>
      </c>
      <c r="B1256" s="88" t="s">
        <v>910</v>
      </c>
      <c r="C1256" s="88" t="s">
        <v>446</v>
      </c>
      <c r="D1256" s="88">
        <v>2023</v>
      </c>
      <c r="E1256" s="112">
        <f>Raw!E1256+Raw!J1256+Raw!K1256+Raw!N1256</f>
        <v>4354829</v>
      </c>
      <c r="F1256" s="4">
        <f t="shared" si="313"/>
        <v>-460489</v>
      </c>
      <c r="G1256" s="94">
        <f t="shared" si="316"/>
        <v>841524.29125422996</v>
      </c>
      <c r="H1256" s="94">
        <f>Raw!E1256</f>
        <v>4342338</v>
      </c>
      <c r="I1256" s="94">
        <f t="shared" si="314"/>
        <v>-473292</v>
      </c>
      <c r="J1256" s="94">
        <f>Raw!F1256</f>
        <v>4154700</v>
      </c>
      <c r="K1256" s="95">
        <f>Raw!G1256</f>
        <v>150469</v>
      </c>
      <c r="L1256" s="95">
        <f>Raw!H1256</f>
        <v>0</v>
      </c>
      <c r="M1256" s="95">
        <f>Raw!I1256+Raw!R1256</f>
        <v>13592</v>
      </c>
      <c r="N1256" s="95">
        <f>Raw!M1256</f>
        <v>28631</v>
      </c>
      <c r="O1256" s="95">
        <f t="shared" si="317"/>
        <v>47033.224524324884</v>
      </c>
      <c r="P1256" s="95">
        <f>Raw!O1256</f>
        <v>42957</v>
      </c>
      <c r="Q1256" s="113">
        <f>E1256-(Raw!L1256-Raw!P1256)</f>
        <v>49622</v>
      </c>
      <c r="R1256" s="95">
        <f>Raw!S1256+Raw!T1256</f>
        <v>8500</v>
      </c>
      <c r="S1256" s="95">
        <f>Raw!S1256/(Clean!R1256/Raw!O1256)</f>
        <v>44847.108</v>
      </c>
      <c r="T1256" s="95">
        <f>Raw!Q1256</f>
        <v>34458</v>
      </c>
      <c r="U1256" s="95">
        <f>Raw!U1256-Raw!U1257</f>
        <v>-46633</v>
      </c>
      <c r="V1256" s="95">
        <f>Raw!V1256-Raw!W1256</f>
        <v>148880</v>
      </c>
      <c r="W1256" s="95">
        <f t="shared" si="315"/>
        <v>-7948</v>
      </c>
      <c r="X1256" s="95">
        <f>Raw!X1256</f>
        <v>490196</v>
      </c>
      <c r="Y1256" s="95">
        <f>Raw!Y1256</f>
        <v>134010</v>
      </c>
      <c r="Z1256" s="95">
        <f>Raw!Z1256</f>
        <v>0</v>
      </c>
      <c r="AA1256" s="95">
        <f>Raw!AA1256</f>
        <v>51334</v>
      </c>
    </row>
    <row r="1257" spans="1:27" x14ac:dyDescent="0.3">
      <c r="A1257" s="85">
        <v>1256</v>
      </c>
      <c r="B1257" s="85" t="s">
        <v>910</v>
      </c>
      <c r="C1257" s="85" t="s">
        <v>446</v>
      </c>
      <c r="D1257" s="85">
        <v>2022</v>
      </c>
      <c r="E1257" s="112">
        <f>Raw!E1257+Raw!J1257+Raw!K1257+Raw!N1257</f>
        <v>4815318</v>
      </c>
      <c r="F1257" s="4">
        <f t="shared" si="313"/>
        <v>2157894</v>
      </c>
      <c r="G1257" s="94">
        <f t="shared" ref="G1257:G1266" si="324">G1256</f>
        <v>841524.29125422996</v>
      </c>
      <c r="H1257" s="94">
        <f>Raw!E1257</f>
        <v>4815630</v>
      </c>
      <c r="I1257" s="94">
        <f t="shared" si="314"/>
        <v>2155948</v>
      </c>
      <c r="J1257" s="94">
        <f>Raw!F1257</f>
        <v>4683228</v>
      </c>
      <c r="K1257" s="95">
        <f>Raw!G1257</f>
        <v>126426</v>
      </c>
      <c r="L1257" s="95">
        <f>Raw!H1257</f>
        <v>0</v>
      </c>
      <c r="M1257" s="95">
        <f>Raw!I1257+Raw!R1257</f>
        <v>11057</v>
      </c>
      <c r="N1257" s="95">
        <f>Raw!M1257</f>
        <v>758</v>
      </c>
      <c r="O1257" s="95">
        <f t="shared" ref="O1257:O1266" si="325">O1256</f>
        <v>47033.224524324884</v>
      </c>
      <c r="P1257" s="95">
        <f>Raw!O1257</f>
        <v>935</v>
      </c>
      <c r="Q1257" s="113">
        <f>E1257-(Raw!L1257-Raw!P1257)</f>
        <v>102</v>
      </c>
      <c r="R1257" s="95">
        <f>Raw!S1257+Raw!T1257</f>
        <v>-343</v>
      </c>
      <c r="S1257" s="95">
        <f>Raw!S1257/(Clean!R1257/Raw!O1257)</f>
        <v>-84.504373177842567</v>
      </c>
      <c r="T1257" s="95">
        <f>Raw!Q1257</f>
        <v>1278</v>
      </c>
      <c r="U1257" s="95">
        <f>Raw!U1257-Raw!U1258</f>
        <v>-3748</v>
      </c>
      <c r="V1257" s="95">
        <f>Raw!V1257-Raw!W1257</f>
        <v>156828</v>
      </c>
      <c r="W1257" s="95">
        <f t="shared" si="315"/>
        <v>-22465</v>
      </c>
      <c r="X1257" s="95">
        <f>Raw!X1257</f>
        <v>526040</v>
      </c>
      <c r="Y1257" s="95">
        <f>Raw!Y1257</f>
        <v>133679</v>
      </c>
      <c r="Z1257" s="95">
        <f>Raw!Z1257</f>
        <v>0</v>
      </c>
      <c r="AA1257" s="95">
        <f>Raw!AA1257</f>
        <v>22376</v>
      </c>
    </row>
    <row r="1258" spans="1:27" x14ac:dyDescent="0.3">
      <c r="A1258" s="85">
        <v>1257</v>
      </c>
      <c r="B1258" s="85" t="s">
        <v>910</v>
      </c>
      <c r="C1258" s="85" t="s">
        <v>446</v>
      </c>
      <c r="D1258" s="85">
        <v>2021</v>
      </c>
      <c r="E1258" s="112">
        <f>Raw!E1258+Raw!J1258+Raw!K1258+Raw!N1258</f>
        <v>2657424</v>
      </c>
      <c r="F1258" s="4">
        <f t="shared" si="313"/>
        <v>-241756</v>
      </c>
      <c r="G1258" s="94">
        <f t="shared" si="324"/>
        <v>841524.29125422996</v>
      </c>
      <c r="H1258" s="94">
        <f>Raw!E1258</f>
        <v>2659682</v>
      </c>
      <c r="I1258" s="94">
        <f t="shared" si="314"/>
        <v>-239610</v>
      </c>
      <c r="J1258" s="94">
        <f>Raw!F1258</f>
        <v>2482573</v>
      </c>
      <c r="K1258" s="95">
        <f>Raw!G1258</f>
        <v>122614</v>
      </c>
      <c r="L1258" s="95">
        <f>Raw!H1258</f>
        <v>0</v>
      </c>
      <c r="M1258" s="95">
        <f>Raw!I1258+Raw!R1258</f>
        <v>13865</v>
      </c>
      <c r="N1258" s="95">
        <f>Raw!M1258</f>
        <v>47996</v>
      </c>
      <c r="O1258" s="95">
        <f t="shared" si="325"/>
        <v>47033.224524324884</v>
      </c>
      <c r="P1258" s="95">
        <f>Raw!O1258</f>
        <v>49924</v>
      </c>
      <c r="Q1258" s="113">
        <f>E1258-(Raw!L1258-Raw!P1258)</f>
        <v>55467</v>
      </c>
      <c r="R1258" s="95">
        <f>Raw!S1258+Raw!T1258</f>
        <v>9729</v>
      </c>
      <c r="S1258" s="95">
        <f>Raw!S1258/(Clean!R1258/Raw!O1258)</f>
        <v>51843.167026415867</v>
      </c>
      <c r="T1258" s="95">
        <f>Raw!Q1258</f>
        <v>40195</v>
      </c>
      <c r="U1258" s="95">
        <f>Raw!U1258-Raw!U1259</f>
        <v>21157</v>
      </c>
      <c r="V1258" s="95">
        <f>Raw!V1258-Raw!W1258</f>
        <v>179293</v>
      </c>
      <c r="W1258" s="95">
        <f t="shared" si="315"/>
        <v>39802</v>
      </c>
      <c r="X1258" s="95">
        <f>Raw!X1258</f>
        <v>535099</v>
      </c>
      <c r="Y1258" s="95">
        <f>Raw!Y1258</f>
        <v>135475</v>
      </c>
      <c r="Z1258" s="95">
        <f>Raw!Z1258</f>
        <v>0</v>
      </c>
      <c r="AA1258" s="95">
        <f>Raw!AA1258</f>
        <v>29467</v>
      </c>
    </row>
    <row r="1259" spans="1:27" x14ac:dyDescent="0.3">
      <c r="A1259" s="85">
        <v>1258</v>
      </c>
      <c r="B1259" s="85" t="s">
        <v>910</v>
      </c>
      <c r="C1259" s="85" t="s">
        <v>446</v>
      </c>
      <c r="D1259" s="85">
        <v>2020</v>
      </c>
      <c r="E1259" s="112">
        <f>Raw!E1259+Raw!J1259+Raw!K1259+Raw!N1259</f>
        <v>2899180</v>
      </c>
      <c r="F1259" s="4">
        <f t="shared" si="313"/>
        <v>-1302897</v>
      </c>
      <c r="G1259" s="94">
        <f t="shared" si="324"/>
        <v>841524.29125422996</v>
      </c>
      <c r="H1259" s="94">
        <f>Raw!E1259</f>
        <v>2899292</v>
      </c>
      <c r="I1259" s="94">
        <f t="shared" si="314"/>
        <v>-1304319</v>
      </c>
      <c r="J1259" s="94">
        <f>Raw!F1259</f>
        <v>2721440</v>
      </c>
      <c r="K1259" s="95">
        <f>Raw!G1259</f>
        <v>129983</v>
      </c>
      <c r="L1259" s="95">
        <f>Raw!H1259</f>
        <v>0</v>
      </c>
      <c r="M1259" s="95">
        <f>Raw!I1259+Raw!R1259</f>
        <v>11042</v>
      </c>
      <c r="N1259" s="95">
        <f>Raw!M1259</f>
        <v>41442</v>
      </c>
      <c r="O1259" s="95">
        <f t="shared" si="325"/>
        <v>47033.224524324884</v>
      </c>
      <c r="P1259" s="95">
        <f>Raw!O1259</f>
        <v>46206</v>
      </c>
      <c r="Q1259" s="113">
        <f>E1259-(Raw!L1259-Raw!P1259)</f>
        <v>50501</v>
      </c>
      <c r="R1259" s="95">
        <f>Raw!S1259+Raw!T1259</f>
        <v>9171</v>
      </c>
      <c r="S1259" s="95">
        <f>Raw!S1259/(Clean!R1259/Raw!O1259)</f>
        <v>48090.314033366049</v>
      </c>
      <c r="T1259" s="95">
        <f>Raw!Q1259</f>
        <v>37036</v>
      </c>
      <c r="U1259" s="95">
        <f>Raw!U1259-Raw!U1260</f>
        <v>-45197</v>
      </c>
      <c r="V1259" s="95">
        <f>Raw!V1259-Raw!W1259</f>
        <v>139491</v>
      </c>
      <c r="W1259" s="95">
        <f t="shared" si="315"/>
        <v>-11421</v>
      </c>
      <c r="X1259" s="95">
        <f>Raw!X1259</f>
        <v>498602</v>
      </c>
      <c r="Y1259" s="95">
        <f>Raw!Y1259</f>
        <v>141466</v>
      </c>
      <c r="Z1259" s="95">
        <f>Raw!Z1259</f>
        <v>0</v>
      </c>
      <c r="AA1259" s="95">
        <f>Raw!AA1259</f>
        <v>91477</v>
      </c>
    </row>
    <row r="1260" spans="1:27" x14ac:dyDescent="0.3">
      <c r="A1260" s="85">
        <v>1259</v>
      </c>
      <c r="B1260" s="85" t="s">
        <v>910</v>
      </c>
      <c r="C1260" s="85" t="s">
        <v>446</v>
      </c>
      <c r="D1260" s="85">
        <v>2019</v>
      </c>
      <c r="E1260" s="112">
        <f>Raw!E1260+Raw!J1260+Raw!K1260+Raw!N1260</f>
        <v>4202077</v>
      </c>
      <c r="F1260" s="4">
        <f t="shared" si="313"/>
        <v>-39723</v>
      </c>
      <c r="G1260" s="94">
        <f t="shared" si="324"/>
        <v>841524.29125422996</v>
      </c>
      <c r="H1260" s="94">
        <f>Raw!E1260</f>
        <v>4203611</v>
      </c>
      <c r="I1260" s="94">
        <f t="shared" si="314"/>
        <v>-38408</v>
      </c>
      <c r="J1260" s="94">
        <f>Raw!F1260</f>
        <v>3997205</v>
      </c>
      <c r="K1260" s="95">
        <f>Raw!G1260</f>
        <v>134901</v>
      </c>
      <c r="L1260" s="95">
        <f>Raw!H1260</f>
        <v>0</v>
      </c>
      <c r="M1260" s="95">
        <f>Raw!I1260+Raw!R1260</f>
        <v>11416</v>
      </c>
      <c r="N1260" s="95">
        <f>Raw!M1260</f>
        <v>63503</v>
      </c>
      <c r="O1260" s="95">
        <f t="shared" si="325"/>
        <v>47033.224524324884</v>
      </c>
      <c r="P1260" s="95">
        <f>Raw!O1260</f>
        <v>63604</v>
      </c>
      <c r="Q1260" s="113">
        <f>E1260-(Raw!L1260-Raw!P1260)</f>
        <v>74543</v>
      </c>
      <c r="R1260" s="95">
        <f>Raw!S1260+Raw!T1260</f>
        <v>12574</v>
      </c>
      <c r="S1260" s="95">
        <f>Raw!S1260/(Clean!R1260/Raw!O1260)</f>
        <v>66608.674407507555</v>
      </c>
      <c r="T1260" s="95">
        <f>Raw!Q1260</f>
        <v>51030</v>
      </c>
      <c r="U1260" s="95">
        <f>Raw!U1260-Raw!U1261</f>
        <v>77562</v>
      </c>
      <c r="V1260" s="95">
        <f>Raw!V1260-Raw!W1260</f>
        <v>150912</v>
      </c>
      <c r="W1260" s="95">
        <f t="shared" si="315"/>
        <v>-77372</v>
      </c>
      <c r="X1260" s="95">
        <f>Raw!X1260</f>
        <v>515312</v>
      </c>
      <c r="Y1260" s="95">
        <f>Raw!Y1260</f>
        <v>147261</v>
      </c>
      <c r="Z1260" s="95">
        <f>Raw!Z1260</f>
        <v>14000</v>
      </c>
      <c r="AA1260" s="95">
        <f>Raw!AA1260</f>
        <v>-48264</v>
      </c>
    </row>
    <row r="1261" spans="1:27" x14ac:dyDescent="0.3">
      <c r="A1261" s="85">
        <v>1260</v>
      </c>
      <c r="B1261" s="85" t="s">
        <v>910</v>
      </c>
      <c r="C1261" s="85" t="s">
        <v>446</v>
      </c>
      <c r="D1261" s="85">
        <v>2018</v>
      </c>
      <c r="E1261" s="112">
        <f>Raw!E1261+Raw!J1261+Raw!K1261+Raw!N1261</f>
        <v>4241800</v>
      </c>
      <c r="F1261" s="4">
        <f t="shared" si="313"/>
        <v>404170</v>
      </c>
      <c r="G1261" s="94">
        <f t="shared" si="324"/>
        <v>841524.29125422996</v>
      </c>
      <c r="H1261" s="94">
        <f>Raw!E1261</f>
        <v>4242019</v>
      </c>
      <c r="I1261" s="94">
        <f t="shared" si="314"/>
        <v>404723</v>
      </c>
      <c r="J1261" s="94">
        <f>Raw!F1261</f>
        <v>3976743</v>
      </c>
      <c r="K1261" s="95">
        <f>Raw!G1261</f>
        <v>44306</v>
      </c>
      <c r="L1261" s="95">
        <f>Raw!H1261</f>
        <v>0</v>
      </c>
      <c r="M1261" s="95">
        <f>Raw!I1261+Raw!R1261</f>
        <v>110216</v>
      </c>
      <c r="N1261" s="95">
        <f>Raw!M1261</f>
        <v>111590</v>
      </c>
      <c r="O1261" s="95">
        <f t="shared" si="325"/>
        <v>47033.224524324884</v>
      </c>
      <c r="P1261" s="95">
        <f>Raw!O1261</f>
        <v>112525</v>
      </c>
      <c r="Q1261" s="113">
        <f>E1261-(Raw!L1261-Raw!P1261)</f>
        <v>133627</v>
      </c>
      <c r="R1261" s="95">
        <f>Raw!S1261+Raw!T1261</f>
        <v>22255</v>
      </c>
      <c r="S1261" s="95">
        <f>Raw!S1261/(Clean!R1261/Raw!O1261)</f>
        <v>112525</v>
      </c>
      <c r="T1261" s="95">
        <f>Raw!Q1261</f>
        <v>90270</v>
      </c>
      <c r="U1261" s="95">
        <f>Raw!U1261-Raw!U1262</f>
        <v>-100138</v>
      </c>
      <c r="V1261" s="95">
        <f>Raw!V1261-Raw!W1261</f>
        <v>228284</v>
      </c>
      <c r="W1261" s="95">
        <f t="shared" si="315"/>
        <v>40651</v>
      </c>
      <c r="X1261" s="95">
        <f>Raw!X1261</f>
        <v>569097</v>
      </c>
      <c r="Y1261" s="95">
        <f>Raw!Y1261</f>
        <v>142846</v>
      </c>
      <c r="Z1261" s="95">
        <f>Raw!Z1261</f>
        <v>0</v>
      </c>
      <c r="AA1261" s="95">
        <f>Raw!AA1261</f>
        <v>163577</v>
      </c>
    </row>
    <row r="1262" spans="1:27" x14ac:dyDescent="0.3">
      <c r="A1262" s="85">
        <v>1261</v>
      </c>
      <c r="B1262" s="85" t="s">
        <v>910</v>
      </c>
      <c r="C1262" s="85" t="s">
        <v>446</v>
      </c>
      <c r="D1262" s="85">
        <v>2017</v>
      </c>
      <c r="E1262" s="112">
        <f>Raw!E1262+Raw!J1262+Raw!K1262+Raw!N1262</f>
        <v>3837630</v>
      </c>
      <c r="F1262" s="4">
        <f t="shared" si="313"/>
        <v>370049</v>
      </c>
      <c r="G1262" s="94">
        <f t="shared" si="324"/>
        <v>841524.29125422996</v>
      </c>
      <c r="H1262" s="94">
        <f>Raw!E1262</f>
        <v>3837296</v>
      </c>
      <c r="I1262" s="94">
        <f t="shared" si="314"/>
        <v>365899</v>
      </c>
      <c r="J1262" s="94">
        <f>Raw!F1262</f>
        <v>3560178</v>
      </c>
      <c r="K1262" s="95">
        <f>Raw!G1262</f>
        <v>150384</v>
      </c>
      <c r="L1262" s="95">
        <f>Raw!H1262</f>
        <v>0</v>
      </c>
      <c r="M1262" s="95">
        <f>Raw!I1262+Raw!R1262</f>
        <v>8129</v>
      </c>
      <c r="N1262" s="95">
        <f>Raw!M1262</f>
        <v>118201</v>
      </c>
      <c r="O1262" s="95">
        <f t="shared" si="325"/>
        <v>47033.224524324884</v>
      </c>
      <c r="P1262" s="95">
        <f>Raw!O1262</f>
        <v>118591</v>
      </c>
      <c r="Q1262" s="113">
        <f>E1262-(Raw!L1262-Raw!P1262)</f>
        <v>142028</v>
      </c>
      <c r="R1262" s="95">
        <f>Raw!S1262+Raw!T1262</f>
        <v>23493</v>
      </c>
      <c r="S1262" s="95">
        <f>Raw!S1262/(Clean!R1262/Raw!O1262)</f>
        <v>118591</v>
      </c>
      <c r="T1262" s="95">
        <f>Raw!Q1262</f>
        <v>95098</v>
      </c>
      <c r="U1262" s="95">
        <f>Raw!U1262-Raw!U1263</f>
        <v>-20469</v>
      </c>
      <c r="V1262" s="95">
        <f>Raw!V1262-Raw!W1262</f>
        <v>187633</v>
      </c>
      <c r="W1262" s="95">
        <f t="shared" si="315"/>
        <v>28066</v>
      </c>
      <c r="X1262" s="95">
        <f>Raw!X1262</f>
        <v>529389</v>
      </c>
      <c r="Y1262" s="95">
        <f>Raw!Y1262</f>
        <v>200005</v>
      </c>
      <c r="Z1262" s="95">
        <f>Raw!Z1262</f>
        <v>0</v>
      </c>
      <c r="AA1262" s="95">
        <f>Raw!AA1262</f>
        <v>129662</v>
      </c>
    </row>
    <row r="1263" spans="1:27" x14ac:dyDescent="0.3">
      <c r="A1263" s="85">
        <v>1262</v>
      </c>
      <c r="B1263" s="85" t="s">
        <v>910</v>
      </c>
      <c r="C1263" s="85" t="s">
        <v>446</v>
      </c>
      <c r="D1263" s="85">
        <v>2016</v>
      </c>
      <c r="E1263" s="112">
        <f>Raw!E1263+Raw!J1263+Raw!K1263+Raw!N1263</f>
        <v>3467581</v>
      </c>
      <c r="F1263" s="4">
        <f t="shared" si="313"/>
        <v>-738912</v>
      </c>
      <c r="G1263" s="94">
        <f t="shared" si="324"/>
        <v>841524.29125422996</v>
      </c>
      <c r="H1263" s="94">
        <f>Raw!E1263</f>
        <v>3471397</v>
      </c>
      <c r="I1263" s="94">
        <f t="shared" si="314"/>
        <v>-737088</v>
      </c>
      <c r="J1263" s="94">
        <f>Raw!F1263</f>
        <v>3186513</v>
      </c>
      <c r="K1263" s="95">
        <f>Raw!G1263</f>
        <v>146618</v>
      </c>
      <c r="L1263" s="95">
        <f>Raw!H1263</f>
        <v>0</v>
      </c>
      <c r="M1263" s="95">
        <f>Raw!I1263+Raw!R1263</f>
        <v>5441</v>
      </c>
      <c r="N1263" s="95">
        <f>Raw!M1263</f>
        <v>136629</v>
      </c>
      <c r="O1263" s="95">
        <f t="shared" si="325"/>
        <v>47033.224524324884</v>
      </c>
      <c r="P1263" s="95">
        <f>Raw!O1263</f>
        <v>136819</v>
      </c>
      <c r="Q1263" s="113">
        <f>E1263-(Raw!L1263-Raw!P1263)</f>
        <v>159905</v>
      </c>
      <c r="R1263" s="95">
        <f>Raw!S1263+Raw!T1263</f>
        <v>27092</v>
      </c>
      <c r="S1263" s="95">
        <f>Raw!S1263/(Clean!R1263/Raw!O1263)</f>
        <v>136819</v>
      </c>
      <c r="T1263" s="95">
        <f>Raw!Q1263</f>
        <v>109726</v>
      </c>
      <c r="U1263" s="95">
        <f>Raw!U1263-Raw!U1264</f>
        <v>97213</v>
      </c>
      <c r="V1263" s="95">
        <f>Raw!V1263-Raw!W1263</f>
        <v>159567</v>
      </c>
      <c r="W1263" s="95">
        <f t="shared" si="315"/>
        <v>34862</v>
      </c>
      <c r="X1263" s="95">
        <f>Raw!X1263</f>
        <v>529583</v>
      </c>
      <c r="Y1263" s="95">
        <f>Raw!Y1263</f>
        <v>180539</v>
      </c>
      <c r="Z1263" s="95">
        <f>Raw!Z1263</f>
        <v>42500</v>
      </c>
      <c r="AA1263" s="95">
        <f>Raw!AA1263</f>
        <v>-15431</v>
      </c>
    </row>
    <row r="1264" spans="1:27" x14ac:dyDescent="0.3">
      <c r="A1264" s="85">
        <v>1263</v>
      </c>
      <c r="B1264" s="85" t="s">
        <v>910</v>
      </c>
      <c r="C1264" s="85" t="s">
        <v>446</v>
      </c>
      <c r="D1264" s="85">
        <v>2015</v>
      </c>
      <c r="E1264" s="112">
        <f>Raw!E1264+Raw!J1264+Raw!K1264+Raw!N1264</f>
        <v>4206493</v>
      </c>
      <c r="F1264" s="4">
        <f t="shared" si="313"/>
        <v>-1249059</v>
      </c>
      <c r="G1264" s="94">
        <f t="shared" si="324"/>
        <v>841524.29125422996</v>
      </c>
      <c r="H1264" s="94">
        <f>Raw!E1264</f>
        <v>4208485</v>
      </c>
      <c r="I1264" s="94">
        <f t="shared" si="314"/>
        <v>-1246693</v>
      </c>
      <c r="J1264" s="94">
        <f>Raw!F1264</f>
        <v>3913346</v>
      </c>
      <c r="K1264" s="95">
        <f>Raw!G1264</f>
        <v>169099</v>
      </c>
      <c r="L1264" s="95">
        <f>Raw!H1264</f>
        <v>0</v>
      </c>
      <c r="M1264" s="95">
        <f>Raw!I1264+Raw!R1264</f>
        <v>6956</v>
      </c>
      <c r="N1264" s="95">
        <f>Raw!M1264</f>
        <v>127374</v>
      </c>
      <c r="O1264" s="95">
        <f t="shared" si="325"/>
        <v>47033.224524324884</v>
      </c>
      <c r="P1264" s="95">
        <f>Raw!O1264</f>
        <v>127815</v>
      </c>
      <c r="Q1264" s="113">
        <f>E1264-(Raw!L1264-Raw!P1264)</f>
        <v>153196</v>
      </c>
      <c r="R1264" s="95">
        <f>Raw!S1264+Raw!T1264</f>
        <v>27814</v>
      </c>
      <c r="S1264" s="95">
        <f>Raw!S1264/(Clean!R1264/Raw!O1264)</f>
        <v>127815</v>
      </c>
      <c r="T1264" s="95">
        <f>Raw!Q1264</f>
        <v>100001</v>
      </c>
      <c r="U1264" s="95">
        <f>Raw!U1264-Raw!U1265</f>
        <v>634</v>
      </c>
      <c r="V1264" s="95">
        <f>Raw!V1264-Raw!W1264</f>
        <v>124705</v>
      </c>
      <c r="W1264" s="95">
        <f t="shared" si="315"/>
        <v>7714</v>
      </c>
      <c r="X1264" s="95">
        <f>Raw!X1264</f>
        <v>449381</v>
      </c>
      <c r="Y1264" s="95">
        <f>Raw!Y1264</f>
        <v>176115</v>
      </c>
      <c r="Z1264" s="95">
        <f>Raw!Z1264</f>
        <v>0</v>
      </c>
      <c r="AA1264" s="95">
        <f>Raw!AA1264</f>
        <v>131926</v>
      </c>
    </row>
    <row r="1265" spans="1:27" x14ac:dyDescent="0.3">
      <c r="A1265" s="85">
        <v>1264</v>
      </c>
      <c r="B1265" s="85" t="s">
        <v>910</v>
      </c>
      <c r="C1265" s="85" t="s">
        <v>446</v>
      </c>
      <c r="D1265" s="85">
        <v>2014</v>
      </c>
      <c r="E1265" s="112">
        <f>Raw!E1265+Raw!J1265+Raw!K1265+Raw!N1265</f>
        <v>5455552</v>
      </c>
      <c r="F1265" s="4">
        <f t="shared" si="313"/>
        <v>215369</v>
      </c>
      <c r="G1265" s="94">
        <f t="shared" si="324"/>
        <v>841524.29125422996</v>
      </c>
      <c r="H1265" s="94">
        <f>Raw!E1265</f>
        <v>5455178</v>
      </c>
      <c r="I1265" s="94">
        <f t="shared" si="314"/>
        <v>224446</v>
      </c>
      <c r="J1265" s="94">
        <f>Raw!F1265</f>
        <v>5272379</v>
      </c>
      <c r="K1265" s="95">
        <f>Raw!G1265</f>
        <v>136491</v>
      </c>
      <c r="L1265" s="95">
        <f>Raw!H1265</f>
        <v>0</v>
      </c>
      <c r="M1265" s="95">
        <f>Raw!I1265+Raw!R1265</f>
        <v>1300</v>
      </c>
      <c r="N1265" s="95">
        <f>Raw!M1265</f>
        <v>51240</v>
      </c>
      <c r="O1265" s="95">
        <f t="shared" si="325"/>
        <v>47033.224524324884</v>
      </c>
      <c r="P1265" s="95">
        <f>Raw!O1265</f>
        <v>51218</v>
      </c>
      <c r="Q1265" s="113">
        <f>E1265-(Raw!L1265-Raw!P1265)</f>
        <v>60815</v>
      </c>
      <c r="R1265" s="95">
        <f>Raw!S1265+Raw!T1265</f>
        <v>9200</v>
      </c>
      <c r="S1265" s="95">
        <f>Raw!S1265/(Clean!R1265/Raw!O1265)</f>
        <v>51218</v>
      </c>
      <c r="T1265" s="95">
        <f>Raw!Q1265</f>
        <v>42018</v>
      </c>
      <c r="U1265" s="95">
        <f>Raw!U1265-Raw!U1266</f>
        <v>-138246</v>
      </c>
      <c r="V1265" s="95">
        <f>Raw!V1265-Raw!W1265</f>
        <v>116991</v>
      </c>
      <c r="W1265" s="95">
        <f t="shared" si="315"/>
        <v>28404</v>
      </c>
      <c r="X1265" s="95">
        <f>Raw!X1265</f>
        <v>428410</v>
      </c>
      <c r="Y1265" s="95">
        <f>Raw!Y1265</f>
        <v>175074</v>
      </c>
      <c r="Z1265" s="95">
        <f>Raw!Z1265</f>
        <v>0</v>
      </c>
      <c r="AA1265" s="95">
        <f>Raw!AA1265</f>
        <v>219234</v>
      </c>
    </row>
    <row r="1266" spans="1:27" ht="15" thickBot="1" x14ac:dyDescent="0.35">
      <c r="A1266" s="93">
        <v>1265</v>
      </c>
      <c r="B1266" s="93" t="s">
        <v>910</v>
      </c>
      <c r="C1266" s="93" t="s">
        <v>446</v>
      </c>
      <c r="D1266" s="93">
        <v>2013</v>
      </c>
      <c r="E1266" s="112">
        <f>Raw!E1266+Raw!J1266+Raw!K1266+Raw!N1266</f>
        <v>5240183</v>
      </c>
      <c r="F1266" s="4">
        <f t="shared" si="313"/>
        <v>47665</v>
      </c>
      <c r="G1266" s="94">
        <f t="shared" si="324"/>
        <v>841524.29125422996</v>
      </c>
      <c r="H1266" s="94">
        <f>Raw!E1266</f>
        <v>5230732</v>
      </c>
      <c r="I1266" s="94">
        <f t="shared" si="314"/>
        <v>-4175</v>
      </c>
      <c r="J1266" s="94">
        <f>Raw!F1266</f>
        <v>5077815</v>
      </c>
      <c r="K1266" s="95">
        <f>Raw!G1266</f>
        <v>113468</v>
      </c>
      <c r="L1266" s="95">
        <f>Raw!H1266</f>
        <v>0</v>
      </c>
      <c r="M1266" s="95">
        <f>Raw!I1266+Raw!R1266</f>
        <v>850</v>
      </c>
      <c r="N1266" s="95">
        <f>Raw!M1266</f>
        <v>30815</v>
      </c>
      <c r="O1266" s="95">
        <f t="shared" si="325"/>
        <v>47033.224524324884</v>
      </c>
      <c r="P1266" s="95">
        <f>Raw!O1266</f>
        <v>32700</v>
      </c>
      <c r="Q1266" s="113">
        <f>E1266-(Raw!L1266-Raw!P1266)</f>
        <v>47435</v>
      </c>
      <c r="R1266" s="95">
        <f>Raw!S1266+Raw!T1266</f>
        <v>7169</v>
      </c>
      <c r="S1266" s="95">
        <f>Raw!S1266/(Clean!R1266/Raw!O1266)</f>
        <v>32700</v>
      </c>
      <c r="T1266" s="95">
        <f>Raw!Q1266</f>
        <v>25531</v>
      </c>
      <c r="U1266" s="95">
        <f>Raw!U1266-Raw!U1267</f>
        <v>-1104829</v>
      </c>
      <c r="V1266" s="95">
        <f>Raw!V1266-Raw!W1266</f>
        <v>88587</v>
      </c>
      <c r="W1266" s="95">
        <f t="shared" si="315"/>
        <v>-315614</v>
      </c>
      <c r="X1266" s="95">
        <f>Raw!X1266</f>
        <v>597791</v>
      </c>
      <c r="Y1266" s="95">
        <f>Raw!Y1266</f>
        <v>217598</v>
      </c>
      <c r="Z1266" s="95">
        <f>Raw!Z1266</f>
        <v>206770</v>
      </c>
      <c r="AA1266" s="95">
        <f>Raw!AA1266</f>
        <v>-81294</v>
      </c>
    </row>
    <row r="1267" spans="1:27" ht="15" thickTop="1" x14ac:dyDescent="0.3">
      <c r="A1267" s="88">
        <v>1266</v>
      </c>
      <c r="B1267" s="88" t="s">
        <v>910</v>
      </c>
      <c r="C1267" s="88" t="s">
        <v>451</v>
      </c>
      <c r="D1267" s="88">
        <v>2023</v>
      </c>
      <c r="E1267" s="112">
        <f>Raw!E1267+Raw!J1267+Raw!K1267+Raw!N1267</f>
        <v>5192518</v>
      </c>
      <c r="F1267" s="4">
        <f t="shared" si="313"/>
        <v>-177798</v>
      </c>
      <c r="G1267" s="94">
        <f t="shared" si="316"/>
        <v>791378.34256231517</v>
      </c>
      <c r="H1267" s="94">
        <f>Raw!E1267</f>
        <v>5234907</v>
      </c>
      <c r="I1267" s="94">
        <f t="shared" si="314"/>
        <v>-85725</v>
      </c>
      <c r="J1267" s="94">
        <f>Raw!F1267</f>
        <v>4677741</v>
      </c>
      <c r="K1267" s="95">
        <f>Raw!G1267</f>
        <v>386499</v>
      </c>
      <c r="L1267" s="95">
        <f>Raw!H1267</f>
        <v>0</v>
      </c>
      <c r="M1267" s="95">
        <f>Raw!I1267+Raw!R1267</f>
        <v>2395</v>
      </c>
      <c r="N1267" s="95">
        <f>Raw!M1267</f>
        <v>62385</v>
      </c>
      <c r="O1267" s="95">
        <f t="shared" si="317"/>
        <v>150588.04583439624</v>
      </c>
      <c r="P1267" s="95">
        <f>Raw!O1267</f>
        <v>70204</v>
      </c>
      <c r="Q1267" s="113">
        <f>E1267-(Raw!L1267-Raw!P1267)</f>
        <v>29825</v>
      </c>
      <c r="R1267" s="95">
        <f>Raw!S1267+Raw!T1267</f>
        <v>9829</v>
      </c>
      <c r="S1267" s="95">
        <f>Raw!S1267/(Clean!R1267/Raw!O1267)</f>
        <v>83867.674025841887</v>
      </c>
      <c r="T1267" s="95">
        <f>Raw!Q1267</f>
        <v>60375</v>
      </c>
      <c r="U1267" s="95">
        <f>Raw!U1267-Raw!U1268</f>
        <v>-565886</v>
      </c>
      <c r="V1267" s="95">
        <f>Raw!V1267-Raw!W1267</f>
        <v>404201</v>
      </c>
      <c r="W1267" s="95">
        <f t="shared" si="315"/>
        <v>143040</v>
      </c>
      <c r="X1267" s="95">
        <f>Raw!X1267</f>
        <v>3884301</v>
      </c>
      <c r="Y1267" s="95">
        <f>Raw!Y1267</f>
        <v>879887</v>
      </c>
      <c r="Z1267" s="95">
        <f>Raw!Z1267</f>
        <v>1986781</v>
      </c>
      <c r="AA1267" s="95">
        <f>Raw!AA1267</f>
        <v>617033</v>
      </c>
    </row>
    <row r="1268" spans="1:27" x14ac:dyDescent="0.3">
      <c r="A1268" s="85">
        <v>1267</v>
      </c>
      <c r="B1268" s="85" t="s">
        <v>910</v>
      </c>
      <c r="C1268" s="85" t="s">
        <v>451</v>
      </c>
      <c r="D1268" s="85">
        <v>2022</v>
      </c>
      <c r="E1268" s="112">
        <f>Raw!E1268+Raw!J1268+Raw!K1268+Raw!N1268</f>
        <v>5370316</v>
      </c>
      <c r="F1268" s="4">
        <f t="shared" si="313"/>
        <v>523519</v>
      </c>
      <c r="G1268" s="94">
        <f t="shared" ref="G1268:G1277" si="326">G1267</f>
        <v>791378.34256231517</v>
      </c>
      <c r="H1268" s="94">
        <f>Raw!E1268</f>
        <v>5320632</v>
      </c>
      <c r="I1268" s="94">
        <f t="shared" si="314"/>
        <v>481124</v>
      </c>
      <c r="J1268" s="94">
        <f>Raw!F1268</f>
        <v>4731076</v>
      </c>
      <c r="K1268" s="95">
        <f>Raw!G1268</f>
        <v>339733</v>
      </c>
      <c r="L1268" s="95">
        <f>Raw!H1268</f>
        <v>0</v>
      </c>
      <c r="M1268" s="95">
        <f>Raw!I1268+Raw!R1268</f>
        <v>2395</v>
      </c>
      <c r="N1268" s="95">
        <f>Raw!M1268</f>
        <v>87826</v>
      </c>
      <c r="O1268" s="95">
        <f t="shared" ref="O1268:O1277" si="327">O1267</f>
        <v>150588.04583439624</v>
      </c>
      <c r="P1268" s="95">
        <f>Raw!O1268</f>
        <v>101723</v>
      </c>
      <c r="Q1268" s="113">
        <f>E1268-(Raw!L1268-Raw!P1268)</f>
        <v>160047</v>
      </c>
      <c r="R1268" s="95">
        <f>Raw!S1268+Raw!T1268</f>
        <v>22538</v>
      </c>
      <c r="S1268" s="95">
        <f>Raw!S1268/(Clean!R1268/Raw!O1268)</f>
        <v>90425.960821723304</v>
      </c>
      <c r="T1268" s="95">
        <f>Raw!Q1268</f>
        <v>79185</v>
      </c>
      <c r="U1268" s="95">
        <f>Raw!U1268-Raw!U1269</f>
        <v>230826</v>
      </c>
      <c r="V1268" s="95">
        <f>Raw!V1268-Raw!W1268</f>
        <v>261161</v>
      </c>
      <c r="W1268" s="95">
        <f t="shared" si="315"/>
        <v>121381</v>
      </c>
      <c r="X1268" s="95">
        <f>Raw!X1268</f>
        <v>4204237</v>
      </c>
      <c r="Y1268" s="95">
        <f>Raw!Y1268</f>
        <v>1032699</v>
      </c>
      <c r="Z1268" s="95">
        <f>Raw!Z1268</f>
        <v>2279066</v>
      </c>
      <c r="AA1268" s="95">
        <f>Raw!AA1268</f>
        <v>42034</v>
      </c>
    </row>
    <row r="1269" spans="1:27" x14ac:dyDescent="0.3">
      <c r="A1269" s="85">
        <v>1268</v>
      </c>
      <c r="B1269" s="85" t="s">
        <v>910</v>
      </c>
      <c r="C1269" s="85" t="s">
        <v>451</v>
      </c>
      <c r="D1269" s="85">
        <v>2021</v>
      </c>
      <c r="E1269" s="112">
        <f>Raw!E1269+Raw!J1269+Raw!K1269+Raw!N1269</f>
        <v>4846797</v>
      </c>
      <c r="F1269" s="4">
        <f t="shared" si="313"/>
        <v>151078</v>
      </c>
      <c r="G1269" s="94">
        <f t="shared" si="326"/>
        <v>791378.34256231517</v>
      </c>
      <c r="H1269" s="94">
        <f>Raw!E1269</f>
        <v>4839508</v>
      </c>
      <c r="I1269" s="94">
        <f t="shared" si="314"/>
        <v>147474</v>
      </c>
      <c r="J1269" s="94">
        <f>Raw!F1269</f>
        <v>4289421</v>
      </c>
      <c r="K1269" s="95">
        <f>Raw!G1269</f>
        <v>381745</v>
      </c>
      <c r="L1269" s="95">
        <f>Raw!H1269</f>
        <v>0</v>
      </c>
      <c r="M1269" s="95">
        <f>Raw!I1269+Raw!R1269</f>
        <v>2395</v>
      </c>
      <c r="N1269" s="95">
        <f>Raw!M1269</f>
        <v>49006</v>
      </c>
      <c r="O1269" s="95">
        <f t="shared" si="327"/>
        <v>150588.04583439624</v>
      </c>
      <c r="P1269" s="95">
        <f>Raw!O1269</f>
        <v>55192</v>
      </c>
      <c r="Q1269" s="113">
        <f>E1269-(Raw!L1269-Raw!P1269)</f>
        <v>69472</v>
      </c>
      <c r="R1269" s="95">
        <f>Raw!S1269+Raw!T1269</f>
        <v>13177</v>
      </c>
      <c r="S1269" s="95">
        <f>Raw!S1269/(Clean!R1269/Raw!O1269)</f>
        <v>53499.841845640134</v>
      </c>
      <c r="T1269" s="95">
        <f>Raw!Q1269</f>
        <v>42015</v>
      </c>
      <c r="U1269" s="95">
        <f>Raw!U1269-Raw!U1270</f>
        <v>312310</v>
      </c>
      <c r="V1269" s="95">
        <f>Raw!V1269-Raw!W1269</f>
        <v>139780</v>
      </c>
      <c r="W1269" s="95">
        <f t="shared" si="315"/>
        <v>64024</v>
      </c>
      <c r="X1269" s="95">
        <f>Raw!X1269</f>
        <v>4153313</v>
      </c>
      <c r="Y1269" s="95">
        <f>Raw!Y1269</f>
        <v>1199942</v>
      </c>
      <c r="Z1269" s="95">
        <f>Raw!Z1269</f>
        <v>2277278</v>
      </c>
      <c r="AA1269" s="95">
        <f>Raw!AA1269</f>
        <v>-271428</v>
      </c>
    </row>
    <row r="1270" spans="1:27" x14ac:dyDescent="0.3">
      <c r="A1270" s="85">
        <v>1269</v>
      </c>
      <c r="B1270" s="85" t="s">
        <v>910</v>
      </c>
      <c r="C1270" s="85" t="s">
        <v>451</v>
      </c>
      <c r="D1270" s="85">
        <v>2020</v>
      </c>
      <c r="E1270" s="112">
        <f>Raw!E1270+Raw!J1270+Raw!K1270+Raw!N1270</f>
        <v>4695719</v>
      </c>
      <c r="F1270" s="4">
        <f t="shared" si="313"/>
        <v>435867</v>
      </c>
      <c r="G1270" s="94">
        <f t="shared" si="326"/>
        <v>791378.34256231517</v>
      </c>
      <c r="H1270" s="94">
        <f>Raw!E1270</f>
        <v>4692034</v>
      </c>
      <c r="I1270" s="94">
        <f t="shared" si="314"/>
        <v>426842</v>
      </c>
      <c r="J1270" s="94">
        <f>Raw!F1270</f>
        <v>3957651</v>
      </c>
      <c r="K1270" s="95">
        <f>Raw!G1270</f>
        <v>493512</v>
      </c>
      <c r="L1270" s="95">
        <f>Raw!H1270</f>
        <v>0</v>
      </c>
      <c r="M1270" s="95">
        <f>Raw!I1270+Raw!R1270</f>
        <v>2395</v>
      </c>
      <c r="N1270" s="95">
        <f>Raw!M1270</f>
        <v>106310</v>
      </c>
      <c r="O1270" s="95">
        <f t="shared" si="327"/>
        <v>150588.04583439624</v>
      </c>
      <c r="P1270" s="95">
        <f>Raw!O1270</f>
        <v>113541</v>
      </c>
      <c r="Q1270" s="113">
        <f>E1270-(Raw!L1270-Raw!P1270)</f>
        <v>132875</v>
      </c>
      <c r="R1270" s="95">
        <f>Raw!S1270+Raw!T1270</f>
        <v>22881</v>
      </c>
      <c r="S1270" s="95">
        <f>Raw!S1270/(Clean!R1270/Raw!O1270)</f>
        <v>113699.79166120362</v>
      </c>
      <c r="T1270" s="95">
        <f>Raw!Q1270</f>
        <v>90661</v>
      </c>
      <c r="U1270" s="95">
        <f>Raw!U1270-Raw!U1271</f>
        <v>111939</v>
      </c>
      <c r="V1270" s="95">
        <f>Raw!V1270-Raw!W1270</f>
        <v>75756</v>
      </c>
      <c r="W1270" s="95">
        <f t="shared" si="315"/>
        <v>61230</v>
      </c>
      <c r="X1270" s="95">
        <f>Raw!X1270</f>
        <v>3813250</v>
      </c>
      <c r="Y1270" s="95">
        <f>Raw!Y1270</f>
        <v>1384380</v>
      </c>
      <c r="Z1270" s="95">
        <f>Raw!Z1270</f>
        <v>2019876</v>
      </c>
      <c r="AA1270" s="95">
        <f>Raw!AA1270</f>
        <v>316580</v>
      </c>
    </row>
    <row r="1271" spans="1:27" x14ac:dyDescent="0.3">
      <c r="A1271" s="85">
        <v>1270</v>
      </c>
      <c r="B1271" s="85" t="s">
        <v>910</v>
      </c>
      <c r="C1271" s="85" t="s">
        <v>451</v>
      </c>
      <c r="D1271" s="85">
        <v>2019</v>
      </c>
      <c r="E1271" s="112">
        <f>Raw!E1271+Raw!J1271+Raw!K1271+Raw!N1271</f>
        <v>4259852</v>
      </c>
      <c r="F1271" s="4">
        <f t="shared" si="313"/>
        <v>347852</v>
      </c>
      <c r="G1271" s="94">
        <f t="shared" si="326"/>
        <v>791378.34256231517</v>
      </c>
      <c r="H1271" s="94">
        <f>Raw!E1271</f>
        <v>4265192</v>
      </c>
      <c r="I1271" s="94">
        <f t="shared" si="314"/>
        <v>373208</v>
      </c>
      <c r="J1271" s="94">
        <f>Raw!F1271</f>
        <v>3688487</v>
      </c>
      <c r="K1271" s="95">
        <f>Raw!G1271</f>
        <v>386747</v>
      </c>
      <c r="L1271" s="95">
        <f>Raw!H1271</f>
        <v>0</v>
      </c>
      <c r="M1271" s="95">
        <f>Raw!I1271+Raw!R1271</f>
        <v>2398</v>
      </c>
      <c r="N1271" s="95">
        <f>Raw!M1271</f>
        <v>59690</v>
      </c>
      <c r="O1271" s="95">
        <f t="shared" si="327"/>
        <v>150588.04583439624</v>
      </c>
      <c r="P1271" s="95">
        <f>Raw!O1271</f>
        <v>65562</v>
      </c>
      <c r="Q1271" s="113">
        <f>E1271-(Raw!L1271-Raw!P1271)</f>
        <v>67462</v>
      </c>
      <c r="R1271" s="95">
        <f>Raw!S1271+Raw!T1271</f>
        <v>13113</v>
      </c>
      <c r="S1271" s="95">
        <f>Raw!S1271/(Clean!R1271/Raw!O1271)</f>
        <v>70201.787691603749</v>
      </c>
      <c r="T1271" s="95">
        <f>Raw!Q1271</f>
        <v>52450</v>
      </c>
      <c r="U1271" s="95">
        <f>Raw!U1271-Raw!U1272</f>
        <v>99531</v>
      </c>
      <c r="V1271" s="95">
        <f>Raw!V1271-Raw!W1271</f>
        <v>14526</v>
      </c>
      <c r="W1271" s="95">
        <f t="shared" si="315"/>
        <v>81517</v>
      </c>
      <c r="X1271" s="95">
        <f>Raw!X1271</f>
        <v>3816023</v>
      </c>
      <c r="Y1271" s="95">
        <f>Raw!Y1271</f>
        <v>1501334</v>
      </c>
      <c r="Z1271" s="95">
        <f>Raw!Z1271</f>
        <v>2102943</v>
      </c>
      <c r="AA1271" s="95">
        <f>Raw!AA1271</f>
        <v>129309</v>
      </c>
    </row>
    <row r="1272" spans="1:27" x14ac:dyDescent="0.3">
      <c r="A1272" s="85">
        <v>1271</v>
      </c>
      <c r="B1272" s="85" t="s">
        <v>910</v>
      </c>
      <c r="C1272" s="85" t="s">
        <v>451</v>
      </c>
      <c r="D1272" s="85">
        <v>2018</v>
      </c>
      <c r="E1272" s="112">
        <f>Raw!E1272+Raw!J1272+Raw!K1272+Raw!N1272</f>
        <v>3912000</v>
      </c>
      <c r="F1272" s="4">
        <f t="shared" si="313"/>
        <v>399885</v>
      </c>
      <c r="G1272" s="94">
        <f t="shared" si="326"/>
        <v>791378.34256231517</v>
      </c>
      <c r="H1272" s="94">
        <f>Raw!E1272</f>
        <v>3891984</v>
      </c>
      <c r="I1272" s="94">
        <f t="shared" si="314"/>
        <v>374566</v>
      </c>
      <c r="J1272" s="94">
        <f>Raw!F1272</f>
        <v>3468936</v>
      </c>
      <c r="K1272" s="95">
        <f>Raw!G1272</f>
        <v>265987</v>
      </c>
      <c r="L1272" s="95">
        <f>Raw!H1272</f>
        <v>0</v>
      </c>
      <c r="M1272" s="95">
        <f>Raw!I1272+Raw!R1272</f>
        <v>0</v>
      </c>
      <c r="N1272" s="95">
        <f>Raw!M1272</f>
        <v>3281</v>
      </c>
      <c r="O1272" s="95">
        <f t="shared" si="327"/>
        <v>150588.04583439624</v>
      </c>
      <c r="P1272" s="95">
        <f>Raw!O1272</f>
        <v>8074</v>
      </c>
      <c r="Q1272" s="113">
        <f>E1272-(Raw!L1272-Raw!P1272)</f>
        <v>25324</v>
      </c>
      <c r="R1272" s="95">
        <f>Raw!S1272+Raw!T1272</f>
        <v>2026</v>
      </c>
      <c r="S1272" s="95">
        <f>Raw!S1272/(Clean!R1272/Raw!O1272)</f>
        <v>4893.8163869693981</v>
      </c>
      <c r="T1272" s="95">
        <f>Raw!Q1272</f>
        <v>6047</v>
      </c>
      <c r="U1272" s="95">
        <f>Raw!U1272-Raw!U1273</f>
        <v>-203694</v>
      </c>
      <c r="V1272" s="95">
        <f>Raw!V1272-Raw!W1272</f>
        <v>-66991</v>
      </c>
      <c r="W1272" s="95">
        <f t="shared" si="315"/>
        <v>-147882</v>
      </c>
      <c r="X1272" s="95">
        <f>Raw!X1272</f>
        <v>3862872</v>
      </c>
      <c r="Y1272" s="95">
        <f>Raw!Y1272</f>
        <v>1643543</v>
      </c>
      <c r="Z1272" s="95">
        <f>Raw!Z1272</f>
        <v>2200371</v>
      </c>
      <c r="AA1272" s="95">
        <f>Raw!AA1272</f>
        <v>323609</v>
      </c>
    </row>
    <row r="1273" spans="1:27" x14ac:dyDescent="0.3">
      <c r="A1273" s="85">
        <v>1272</v>
      </c>
      <c r="B1273" s="85" t="s">
        <v>910</v>
      </c>
      <c r="C1273" s="85" t="s">
        <v>451</v>
      </c>
      <c r="D1273" s="85">
        <v>2017</v>
      </c>
      <c r="E1273" s="112">
        <f>Raw!E1273+Raw!J1273+Raw!K1273+Raw!N1273</f>
        <v>3512115</v>
      </c>
      <c r="F1273" s="4">
        <f t="shared" si="313"/>
        <v>175171</v>
      </c>
      <c r="G1273" s="94">
        <f t="shared" si="326"/>
        <v>791378.34256231517</v>
      </c>
      <c r="H1273" s="94">
        <f>Raw!E1273</f>
        <v>3517418</v>
      </c>
      <c r="I1273" s="94">
        <f t="shared" si="314"/>
        <v>230652</v>
      </c>
      <c r="J1273" s="94">
        <f>Raw!F1273</f>
        <v>3084327</v>
      </c>
      <c r="K1273" s="95">
        <f>Raw!G1273</f>
        <v>283765</v>
      </c>
      <c r="L1273" s="95">
        <f>Raw!H1273</f>
        <v>0</v>
      </c>
      <c r="M1273" s="95">
        <f>Raw!I1273+Raw!R1273</f>
        <v>2233</v>
      </c>
      <c r="N1273" s="95">
        <f>Raw!M1273</f>
        <v>57469</v>
      </c>
      <c r="O1273" s="95">
        <f t="shared" si="327"/>
        <v>150588.04583439624</v>
      </c>
      <c r="P1273" s="95">
        <f>Raw!O1273</f>
        <v>68751</v>
      </c>
      <c r="Q1273" s="113">
        <f>E1273-(Raw!L1273-Raw!P1273)</f>
        <v>65916</v>
      </c>
      <c r="R1273" s="95">
        <f>Raw!S1273+Raw!T1273</f>
        <v>13750</v>
      </c>
      <c r="S1273" s="95">
        <f>Raw!S1273/(Clean!R1273/Raw!O1273)</f>
        <v>71376.038181818192</v>
      </c>
      <c r="T1273" s="95">
        <f>Raw!Q1273</f>
        <v>55001</v>
      </c>
      <c r="U1273" s="95">
        <f>Raw!U1273-Raw!U1274</f>
        <v>345929</v>
      </c>
      <c r="V1273" s="95">
        <f>Raw!V1273-Raw!W1273</f>
        <v>80891</v>
      </c>
      <c r="W1273" s="95">
        <f t="shared" si="315"/>
        <v>-288725</v>
      </c>
      <c r="X1273" s="95">
        <f>Raw!X1273</f>
        <v>4020420</v>
      </c>
      <c r="Y1273" s="95">
        <f>Raw!Y1273</f>
        <v>1642792</v>
      </c>
      <c r="Z1273" s="95">
        <f>Raw!Z1273</f>
        <v>2251144</v>
      </c>
      <c r="AA1273" s="95">
        <f>Raw!AA1273</f>
        <v>-284652</v>
      </c>
    </row>
    <row r="1274" spans="1:27" x14ac:dyDescent="0.3">
      <c r="A1274" s="85">
        <v>1273</v>
      </c>
      <c r="B1274" s="85" t="s">
        <v>910</v>
      </c>
      <c r="C1274" s="85" t="s">
        <v>451</v>
      </c>
      <c r="D1274" s="85">
        <v>2016</v>
      </c>
      <c r="E1274" s="112">
        <f>Raw!E1274+Raw!J1274+Raw!K1274+Raw!N1274</f>
        <v>3336944</v>
      </c>
      <c r="F1274" s="4">
        <f t="shared" si="313"/>
        <v>-343860</v>
      </c>
      <c r="G1274" s="94">
        <f t="shared" si="326"/>
        <v>791378.34256231517</v>
      </c>
      <c r="H1274" s="94">
        <f>Raw!E1274</f>
        <v>3286766</v>
      </c>
      <c r="I1274" s="94">
        <f t="shared" si="314"/>
        <v>-349401</v>
      </c>
      <c r="J1274" s="94">
        <f>Raw!F1274</f>
        <v>2606280</v>
      </c>
      <c r="K1274" s="95">
        <f>Raw!G1274</f>
        <v>282351</v>
      </c>
      <c r="L1274" s="95">
        <f>Raw!H1274</f>
        <v>0</v>
      </c>
      <c r="M1274" s="95">
        <f>Raw!I1274+Raw!R1274</f>
        <v>0</v>
      </c>
      <c r="N1274" s="95">
        <f>Raw!M1274</f>
        <v>326402</v>
      </c>
      <c r="O1274" s="95">
        <f t="shared" si="327"/>
        <v>150588.04583439624</v>
      </c>
      <c r="P1274" s="95">
        <f>Raw!O1274</f>
        <v>324096</v>
      </c>
      <c r="Q1274" s="113">
        <f>E1274-(Raw!L1274-Raw!P1274)</f>
        <v>446009</v>
      </c>
      <c r="R1274" s="95">
        <f>Raw!S1274+Raw!T1274</f>
        <v>69428</v>
      </c>
      <c r="S1274" s="95">
        <f>Raw!S1274/(Clean!R1274/Raw!O1274)</f>
        <v>321691.93478135625</v>
      </c>
      <c r="T1274" s="95">
        <f>Raw!Q1274</f>
        <v>254668</v>
      </c>
      <c r="U1274" s="95">
        <f>Raw!U1274-Raw!U1275</f>
        <v>106663</v>
      </c>
      <c r="V1274" s="95">
        <f>Raw!V1274-Raw!W1274</f>
        <v>369616</v>
      </c>
      <c r="W1274" s="95">
        <f t="shared" si="315"/>
        <v>-206891</v>
      </c>
      <c r="X1274" s="95">
        <f>Raw!X1274</f>
        <v>3375453</v>
      </c>
      <c r="Y1274" s="95">
        <f>Raw!Y1274</f>
        <v>1581888</v>
      </c>
      <c r="Z1274" s="95">
        <f>Raw!Z1274</f>
        <v>1615664</v>
      </c>
      <c r="AA1274" s="95">
        <f>Raw!AA1274</f>
        <v>-102296</v>
      </c>
    </row>
    <row r="1275" spans="1:27" x14ac:dyDescent="0.3">
      <c r="A1275" s="85">
        <v>1274</v>
      </c>
      <c r="B1275" s="85" t="s">
        <v>910</v>
      </c>
      <c r="C1275" s="85" t="s">
        <v>451</v>
      </c>
      <c r="D1275" s="85">
        <v>2015</v>
      </c>
      <c r="E1275" s="112">
        <f>Raw!E1275+Raw!J1275+Raw!K1275+Raw!N1275</f>
        <v>3680804</v>
      </c>
      <c r="F1275" s="4">
        <f t="shared" si="313"/>
        <v>502362</v>
      </c>
      <c r="G1275" s="94">
        <f t="shared" si="326"/>
        <v>791378.34256231517</v>
      </c>
      <c r="H1275" s="94">
        <f>Raw!E1275</f>
        <v>3636167</v>
      </c>
      <c r="I1275" s="94">
        <f t="shared" si="314"/>
        <v>457942</v>
      </c>
      <c r="J1275" s="94">
        <f>Raw!F1275</f>
        <v>2829778</v>
      </c>
      <c r="K1275" s="95">
        <f>Raw!G1275</f>
        <v>347461</v>
      </c>
      <c r="L1275" s="95">
        <f>Raw!H1275</f>
        <v>0</v>
      </c>
      <c r="M1275" s="95">
        <f>Raw!I1275+Raw!R1275</f>
        <v>2233</v>
      </c>
      <c r="N1275" s="95">
        <f>Raw!M1275</f>
        <v>352741</v>
      </c>
      <c r="O1275" s="95">
        <f t="shared" si="327"/>
        <v>150588.04583439624</v>
      </c>
      <c r="P1275" s="95">
        <f>Raw!O1275</f>
        <v>371489</v>
      </c>
      <c r="Q1275" s="113">
        <f>E1275-(Raw!L1275-Raw!P1275)</f>
        <v>478941</v>
      </c>
      <c r="R1275" s="95">
        <f>Raw!S1275+Raw!T1275</f>
        <v>81562</v>
      </c>
      <c r="S1275" s="95">
        <f>Raw!S1275/(Clean!R1275/Raw!O1275)</f>
        <v>372390.82710085576</v>
      </c>
      <c r="T1275" s="95">
        <f>Raw!Q1275</f>
        <v>289927</v>
      </c>
      <c r="U1275" s="95">
        <f>Raw!U1275-Raw!U1276</f>
        <v>-197997</v>
      </c>
      <c r="V1275" s="95">
        <f>Raw!V1275-Raw!W1275</f>
        <v>576507</v>
      </c>
      <c r="W1275" s="95">
        <f t="shared" si="315"/>
        <v>85904</v>
      </c>
      <c r="X1275" s="95">
        <f>Raw!X1275</f>
        <v>3145085</v>
      </c>
      <c r="Y1275" s="95">
        <f>Raw!Y1275</f>
        <v>1479827</v>
      </c>
      <c r="Z1275" s="95">
        <f>Raw!Z1275</f>
        <v>1366086</v>
      </c>
      <c r="AA1275" s="95">
        <f>Raw!AA1275</f>
        <v>472674</v>
      </c>
    </row>
    <row r="1276" spans="1:27" x14ac:dyDescent="0.3">
      <c r="A1276" s="85">
        <v>1275</v>
      </c>
      <c r="B1276" s="85" t="s">
        <v>910</v>
      </c>
      <c r="C1276" s="85" t="s">
        <v>451</v>
      </c>
      <c r="D1276" s="85">
        <v>2014</v>
      </c>
      <c r="E1276" s="112">
        <f>Raw!E1276+Raw!J1276+Raw!K1276+Raw!N1276</f>
        <v>3178442</v>
      </c>
      <c r="F1276" s="4">
        <f t="shared" si="313"/>
        <v>52600</v>
      </c>
      <c r="G1276" s="94">
        <f t="shared" si="326"/>
        <v>791378.34256231517</v>
      </c>
      <c r="H1276" s="94">
        <f>Raw!E1276</f>
        <v>3178225</v>
      </c>
      <c r="I1276" s="94">
        <f t="shared" si="314"/>
        <v>44436</v>
      </c>
      <c r="J1276" s="94">
        <f>Raw!F1276</f>
        <v>2351974</v>
      </c>
      <c r="K1276" s="95">
        <f>Raw!G1276</f>
        <v>348729</v>
      </c>
      <c r="L1276" s="95">
        <f>Raw!H1276</f>
        <v>0</v>
      </c>
      <c r="M1276" s="95">
        <f>Raw!I1276+Raw!R1276</f>
        <v>4540</v>
      </c>
      <c r="N1276" s="95">
        <f>Raw!M1276</f>
        <v>414600</v>
      </c>
      <c r="O1276" s="95">
        <f t="shared" si="327"/>
        <v>150588.04583439624</v>
      </c>
      <c r="P1276" s="95">
        <f>Raw!O1276</f>
        <v>425556</v>
      </c>
      <c r="Q1276" s="113">
        <f>E1276-(Raw!L1276-Raw!P1276)</f>
        <v>509409</v>
      </c>
      <c r="R1276" s="95">
        <f>Raw!S1276+Raw!T1276</f>
        <v>94592</v>
      </c>
      <c r="S1276" s="95">
        <f>Raw!S1276/(Clean!R1276/Raw!O1276)</f>
        <v>426572.74196549394</v>
      </c>
      <c r="T1276" s="95">
        <f>Raw!Q1276</f>
        <v>330964</v>
      </c>
      <c r="U1276" s="95">
        <f>Raw!U1276-Raw!U1277</f>
        <v>178774</v>
      </c>
      <c r="V1276" s="95">
        <f>Raw!V1276-Raw!W1276</f>
        <v>490603</v>
      </c>
      <c r="W1276" s="95">
        <f t="shared" si="315"/>
        <v>-131011</v>
      </c>
      <c r="X1276" s="95">
        <f>Raw!X1276</f>
        <v>3430598</v>
      </c>
      <c r="Y1276" s="95">
        <f>Raw!Y1276</f>
        <v>1556562</v>
      </c>
      <c r="Z1276" s="95">
        <f>Raw!Z1276</f>
        <v>1499817</v>
      </c>
      <c r="AA1276" s="95">
        <f>Raw!AA1276</f>
        <v>406201</v>
      </c>
    </row>
    <row r="1277" spans="1:27" ht="15" thickBot="1" x14ac:dyDescent="0.35">
      <c r="A1277" s="93">
        <v>1276</v>
      </c>
      <c r="B1277" s="93" t="s">
        <v>910</v>
      </c>
      <c r="C1277" s="93" t="s">
        <v>451</v>
      </c>
      <c r="D1277" s="93">
        <v>2013</v>
      </c>
      <c r="E1277" s="112">
        <f>Raw!E1277+Raw!J1277+Raw!K1277+Raw!N1277</f>
        <v>3125842</v>
      </c>
      <c r="F1277" s="4">
        <f t="shared" si="313"/>
        <v>-3495315</v>
      </c>
      <c r="G1277" s="94">
        <f t="shared" si="326"/>
        <v>791378.34256231517</v>
      </c>
      <c r="H1277" s="94">
        <f>Raw!E1277</f>
        <v>3133789</v>
      </c>
      <c r="I1277" s="94">
        <f t="shared" si="314"/>
        <v>-3610539</v>
      </c>
      <c r="J1277" s="94">
        <f>Raw!F1277</f>
        <v>2296387</v>
      </c>
      <c r="K1277" s="95">
        <f>Raw!G1277</f>
        <v>295054</v>
      </c>
      <c r="L1277" s="95">
        <f>Raw!H1277</f>
        <v>0</v>
      </c>
      <c r="M1277" s="95">
        <f>Raw!I1277+Raw!R1277</f>
        <v>13427</v>
      </c>
      <c r="N1277" s="95">
        <f>Raw!M1277</f>
        <v>473213</v>
      </c>
      <c r="O1277" s="95">
        <f t="shared" si="327"/>
        <v>150588.04583439624</v>
      </c>
      <c r="P1277" s="95">
        <f>Raw!O1277</f>
        <v>480812</v>
      </c>
      <c r="Q1277" s="113">
        <f>E1277-(Raw!L1277-Raw!P1277)</f>
        <v>586011</v>
      </c>
      <c r="R1277" s="95">
        <f>Raw!S1277+Raw!T1277</f>
        <v>120745</v>
      </c>
      <c r="S1277" s="95">
        <f>Raw!S1277/(Clean!R1277/Raw!O1277)</f>
        <v>479701.00949935813</v>
      </c>
      <c r="T1277" s="95">
        <f>Raw!Q1277</f>
        <v>360066</v>
      </c>
      <c r="U1277" s="95">
        <f>Raw!U1277-Raw!U1278</f>
        <v>-2253174</v>
      </c>
      <c r="V1277" s="95">
        <f>Raw!V1277-Raw!W1277</f>
        <v>621614</v>
      </c>
      <c r="W1277" s="95">
        <f t="shared" si="315"/>
        <v>-5611248</v>
      </c>
      <c r="X1277" s="95">
        <f>Raw!X1277</f>
        <v>2920797</v>
      </c>
      <c r="Y1277" s="95">
        <f>Raw!Y1277</f>
        <v>1282135</v>
      </c>
      <c r="Z1277" s="95">
        <f>Raw!Z1277</f>
        <v>1257909</v>
      </c>
      <c r="AA1277" s="95">
        <f>Raw!AA1277</f>
        <v>333407</v>
      </c>
    </row>
    <row r="1278" spans="1:27" ht="15" thickTop="1" x14ac:dyDescent="0.3">
      <c r="A1278" s="88">
        <v>1277</v>
      </c>
      <c r="B1278" s="88" t="s">
        <v>910</v>
      </c>
      <c r="C1278" s="88" t="s">
        <v>457</v>
      </c>
      <c r="D1278" s="88">
        <v>2023</v>
      </c>
      <c r="E1278" s="112">
        <f>Raw!E1278+Raw!J1278+Raw!K1278+Raw!N1278</f>
        <v>6621157</v>
      </c>
      <c r="F1278" s="4">
        <f t="shared" si="313"/>
        <v>-7765543</v>
      </c>
      <c r="G1278" s="94">
        <f t="shared" si="316"/>
        <v>7910958.0947137596</v>
      </c>
      <c r="H1278" s="94">
        <f>Raw!E1278</f>
        <v>6744328</v>
      </c>
      <c r="I1278" s="94">
        <f t="shared" si="314"/>
        <v>-7792621</v>
      </c>
      <c r="J1278" s="94">
        <f>Raw!F1278</f>
        <v>6587744</v>
      </c>
      <c r="K1278" s="95">
        <f>Raw!G1278</f>
        <v>182900</v>
      </c>
      <c r="L1278" s="95">
        <f>Raw!H1278</f>
        <v>0</v>
      </c>
      <c r="M1278" s="95">
        <f>Raw!I1278+Raw!R1278</f>
        <v>19847</v>
      </c>
      <c r="N1278" s="95">
        <f>Raw!M1278</f>
        <v>68676</v>
      </c>
      <c r="O1278" s="95">
        <f t="shared" si="317"/>
        <v>770746.07564001833</v>
      </c>
      <c r="P1278" s="95">
        <f>Raw!O1278</f>
        <v>68723</v>
      </c>
      <c r="Q1278" s="113">
        <f>E1278-(Raw!L1278-Raw!P1278)</f>
        <v>-37973</v>
      </c>
      <c r="R1278" s="95">
        <f>Raw!S1278+Raw!T1278</f>
        <v>76969</v>
      </c>
      <c r="S1278" s="95">
        <f>Raw!S1278/(Clean!R1278/Raw!O1278)</f>
        <v>120149.40064181683</v>
      </c>
      <c r="T1278" s="95">
        <f>Raw!Q1278</f>
        <v>52228</v>
      </c>
      <c r="U1278" s="95">
        <f>Raw!U1278-Raw!U1279</f>
        <v>310249</v>
      </c>
      <c r="V1278" s="95">
        <f>Raw!V1278-Raw!W1278</f>
        <v>6232862</v>
      </c>
      <c r="W1278" s="95">
        <f t="shared" si="315"/>
        <v>-1048098</v>
      </c>
      <c r="X1278" s="95">
        <f>Raw!X1278</f>
        <v>22868775</v>
      </c>
      <c r="Y1278" s="95">
        <f>Raw!Y1278</f>
        <v>468763</v>
      </c>
      <c r="Z1278" s="95">
        <f>Raw!Z1278</f>
        <v>1540312</v>
      </c>
      <c r="AA1278" s="95">
        <f>Raw!AA1278</f>
        <v>931292</v>
      </c>
    </row>
    <row r="1279" spans="1:27" x14ac:dyDescent="0.3">
      <c r="A1279" s="85">
        <v>1278</v>
      </c>
      <c r="B1279" s="85" t="s">
        <v>910</v>
      </c>
      <c r="C1279" s="85" t="s">
        <v>457</v>
      </c>
      <c r="D1279" s="85">
        <v>2022</v>
      </c>
      <c r="E1279" s="112">
        <f>Raw!E1279+Raw!J1279+Raw!K1279+Raw!N1279</f>
        <v>14386700</v>
      </c>
      <c r="F1279" s="4">
        <f t="shared" si="313"/>
        <v>5426417</v>
      </c>
      <c r="G1279" s="94">
        <f t="shared" ref="G1279:G1288" si="328">G1278</f>
        <v>7910958.0947137596</v>
      </c>
      <c r="H1279" s="94">
        <f>Raw!E1279</f>
        <v>14536949</v>
      </c>
      <c r="I1279" s="94">
        <f t="shared" si="314"/>
        <v>5459034</v>
      </c>
      <c r="J1279" s="94">
        <f>Raw!F1279</f>
        <v>14050214</v>
      </c>
      <c r="K1279" s="95">
        <f>Raw!G1279</f>
        <v>710098</v>
      </c>
      <c r="L1279" s="95">
        <f>Raw!H1279</f>
        <v>0</v>
      </c>
      <c r="M1279" s="95">
        <f>Raw!I1279+Raw!R1279</f>
        <v>29289</v>
      </c>
      <c r="N1279" s="95">
        <f>Raw!M1279</f>
        <v>-49269</v>
      </c>
      <c r="O1279" s="95">
        <f t="shared" ref="O1279:O1288" si="329">O1278</f>
        <v>770746.07564001833</v>
      </c>
      <c r="P1279" s="95">
        <f>Raw!O1279</f>
        <v>34826</v>
      </c>
      <c r="Q1279" s="113">
        <f>E1279-(Raw!L1279-Raw!P1279)</f>
        <v>-185484</v>
      </c>
      <c r="R1279" s="95">
        <f>Raw!S1279+Raw!T1279</f>
        <v>16522</v>
      </c>
      <c r="S1279" s="95">
        <f>Raw!S1279/(Clean!R1279/Raw!O1279)</f>
        <v>66962.37549933423</v>
      </c>
      <c r="T1279" s="95">
        <f>Raw!Q1279</f>
        <v>20712</v>
      </c>
      <c r="U1279" s="95">
        <f>Raw!U1279-Raw!U1280</f>
        <v>1145572</v>
      </c>
      <c r="V1279" s="95">
        <f>Raw!V1279-Raw!W1279</f>
        <v>7280960</v>
      </c>
      <c r="W1279" s="95">
        <f t="shared" si="315"/>
        <v>42544</v>
      </c>
      <c r="X1279" s="95">
        <f>Raw!X1279</f>
        <v>21375030</v>
      </c>
      <c r="Y1279" s="95">
        <f>Raw!Y1279</f>
        <v>449440</v>
      </c>
      <c r="Z1279" s="95">
        <f>Raw!Z1279</f>
        <v>1195052</v>
      </c>
      <c r="AA1279" s="95">
        <f>Raw!AA1279</f>
        <v>-1627091</v>
      </c>
    </row>
    <row r="1280" spans="1:27" x14ac:dyDescent="0.3">
      <c r="A1280" s="85">
        <v>1279</v>
      </c>
      <c r="B1280" s="85" t="s">
        <v>910</v>
      </c>
      <c r="C1280" s="85" t="s">
        <v>457</v>
      </c>
      <c r="D1280" s="85">
        <v>2021</v>
      </c>
      <c r="E1280" s="112">
        <f>Raw!E1280+Raw!J1280+Raw!K1280+Raw!N1280</f>
        <v>8960283</v>
      </c>
      <c r="F1280" s="4">
        <f t="shared" si="313"/>
        <v>-5412230</v>
      </c>
      <c r="G1280" s="94">
        <f t="shared" si="328"/>
        <v>7910958.0947137596</v>
      </c>
      <c r="H1280" s="94">
        <f>Raw!E1280</f>
        <v>9077915</v>
      </c>
      <c r="I1280" s="94">
        <f t="shared" si="314"/>
        <v>-5480171</v>
      </c>
      <c r="J1280" s="94">
        <f>Raw!F1280</f>
        <v>8802718</v>
      </c>
      <c r="K1280" s="95">
        <f>Raw!G1280</f>
        <v>490140</v>
      </c>
      <c r="L1280" s="95">
        <f>Raw!H1280</f>
        <v>0</v>
      </c>
      <c r="M1280" s="95">
        <f>Raw!I1280+Raw!R1280</f>
        <v>35581</v>
      </c>
      <c r="N1280" s="95">
        <f>Raw!M1280</f>
        <v>-7282</v>
      </c>
      <c r="O1280" s="95">
        <f t="shared" si="329"/>
        <v>770746.07564001833</v>
      </c>
      <c r="P1280" s="95">
        <f>Raw!O1280</f>
        <v>38154</v>
      </c>
      <c r="Q1280" s="113">
        <f>E1280-(Raw!L1280-Raw!P1280)</f>
        <v>-110872</v>
      </c>
      <c r="R1280" s="95">
        <f>Raw!S1280+Raw!T1280</f>
        <v>14033</v>
      </c>
      <c r="S1280" s="95">
        <f>Raw!S1280/(Clean!R1280/Raw!O1280)</f>
        <v>102982.90158911138</v>
      </c>
      <c r="T1280" s="95">
        <f>Raw!Q1280</f>
        <v>24007</v>
      </c>
      <c r="U1280" s="95">
        <f>Raw!U1280-Raw!U1281</f>
        <v>200247</v>
      </c>
      <c r="V1280" s="95">
        <f>Raw!V1280-Raw!W1280</f>
        <v>7238416</v>
      </c>
      <c r="W1280" s="95">
        <f t="shared" si="315"/>
        <v>161865</v>
      </c>
      <c r="X1280" s="95">
        <f>Raw!X1280</f>
        <v>18967072</v>
      </c>
      <c r="Y1280" s="95">
        <f>Raw!Y1280</f>
        <v>473758</v>
      </c>
      <c r="Z1280" s="95">
        <f>Raw!Z1280</f>
        <v>1077190</v>
      </c>
      <c r="AA1280" s="95">
        <f>Raw!AA1280</f>
        <v>421165</v>
      </c>
    </row>
    <row r="1281" spans="1:27" x14ac:dyDescent="0.3">
      <c r="A1281" s="85">
        <v>1280</v>
      </c>
      <c r="B1281" s="85" t="s">
        <v>910</v>
      </c>
      <c r="C1281" s="85" t="s">
        <v>457</v>
      </c>
      <c r="D1281" s="85">
        <v>2020</v>
      </c>
      <c r="E1281" s="112">
        <f>Raw!E1281+Raw!J1281+Raw!K1281+Raw!N1281</f>
        <v>14372513</v>
      </c>
      <c r="F1281" s="4">
        <f t="shared" si="313"/>
        <v>-9119872</v>
      </c>
      <c r="G1281" s="94">
        <f t="shared" si="328"/>
        <v>7910958.0947137596</v>
      </c>
      <c r="H1281" s="94">
        <f>Raw!E1281</f>
        <v>14558086</v>
      </c>
      <c r="I1281" s="94">
        <f t="shared" si="314"/>
        <v>-9174942</v>
      </c>
      <c r="J1281" s="94">
        <f>Raw!F1281</f>
        <v>13701679</v>
      </c>
      <c r="K1281" s="95">
        <f>Raw!G1281</f>
        <v>620770</v>
      </c>
      <c r="L1281" s="95">
        <f>Raw!H1281</f>
        <v>0</v>
      </c>
      <c r="M1281" s="95">
        <f>Raw!I1281+Raw!R1281</f>
        <v>41821</v>
      </c>
      <c r="N1281" s="95">
        <f>Raw!M1281</f>
        <v>401296</v>
      </c>
      <c r="O1281" s="95">
        <f t="shared" si="329"/>
        <v>770746.07564001833</v>
      </c>
      <c r="P1281" s="95">
        <f>Raw!O1281</f>
        <v>427956</v>
      </c>
      <c r="Q1281" s="113">
        <f>E1281-(Raw!L1281-Raw!P1281)</f>
        <v>309124</v>
      </c>
      <c r="R1281" s="95">
        <f>Raw!S1281+Raw!T1281</f>
        <v>14043</v>
      </c>
      <c r="S1281" s="95">
        <f>Raw!S1281/(Clean!R1281/Raw!O1281)</f>
        <v>1322357.5270241401</v>
      </c>
      <c r="T1281" s="95">
        <f>Raw!Q1281</f>
        <v>334375</v>
      </c>
      <c r="U1281" s="95">
        <f>Raw!U1281-Raw!U1282</f>
        <v>-134281</v>
      </c>
      <c r="V1281" s="95">
        <f>Raw!V1281-Raw!W1281</f>
        <v>7076551</v>
      </c>
      <c r="W1281" s="95">
        <f t="shared" si="315"/>
        <v>-38022</v>
      </c>
      <c r="X1281" s="95">
        <f>Raw!X1281</f>
        <v>15049496</v>
      </c>
      <c r="Y1281" s="95">
        <f>Raw!Y1281</f>
        <v>608733</v>
      </c>
      <c r="Z1281" s="95">
        <f>Raw!Z1281</f>
        <v>1724</v>
      </c>
      <c r="AA1281" s="95">
        <f>Raw!AA1281</f>
        <v>-566844</v>
      </c>
    </row>
    <row r="1282" spans="1:27" x14ac:dyDescent="0.3">
      <c r="A1282" s="85">
        <v>1281</v>
      </c>
      <c r="B1282" s="85" t="s">
        <v>910</v>
      </c>
      <c r="C1282" s="85" t="s">
        <v>457</v>
      </c>
      <c r="D1282" s="85">
        <v>2019</v>
      </c>
      <c r="E1282" s="112">
        <f>Raw!E1282+Raw!J1282+Raw!K1282+Raw!N1282</f>
        <v>23492385</v>
      </c>
      <c r="F1282" s="4">
        <f t="shared" si="313"/>
        <v>-4773449</v>
      </c>
      <c r="G1282" s="94">
        <f t="shared" si="328"/>
        <v>7910958.0947137596</v>
      </c>
      <c r="H1282" s="94">
        <f>Raw!E1282</f>
        <v>23733028</v>
      </c>
      <c r="I1282" s="94">
        <f t="shared" si="314"/>
        <v>-4827829</v>
      </c>
      <c r="J1282" s="94">
        <f>Raw!F1282</f>
        <v>22684921</v>
      </c>
      <c r="K1282" s="95">
        <f>Raw!G1282</f>
        <v>424635</v>
      </c>
      <c r="L1282" s="95">
        <f>Raw!H1282</f>
        <v>0</v>
      </c>
      <c r="M1282" s="95">
        <f>Raw!I1282+Raw!R1282</f>
        <v>39720</v>
      </c>
      <c r="N1282" s="95">
        <f>Raw!M1282</f>
        <v>857052</v>
      </c>
      <c r="O1282" s="95">
        <f t="shared" si="329"/>
        <v>770746.07564001833</v>
      </c>
      <c r="P1282" s="95">
        <f>Raw!O1282</f>
        <v>890485</v>
      </c>
      <c r="Q1282" s="113">
        <f>E1282-(Raw!L1282-Raw!P1282)</f>
        <v>796223</v>
      </c>
      <c r="R1282" s="95">
        <f>Raw!S1282+Raw!T1282</f>
        <v>93402</v>
      </c>
      <c r="S1282" s="95">
        <f>Raw!S1282/(Clean!R1282/Raw!O1282)</f>
        <v>1605431.897818034</v>
      </c>
      <c r="T1282" s="95">
        <f>Raw!Q1282</f>
        <v>710645</v>
      </c>
      <c r="U1282" s="95">
        <f>Raw!U1282-Raw!U1283</f>
        <v>182795</v>
      </c>
      <c r="V1282" s="95">
        <f>Raw!V1282-Raw!W1282</f>
        <v>7114573</v>
      </c>
      <c r="W1282" s="95">
        <f t="shared" si="315"/>
        <v>97452</v>
      </c>
      <c r="X1282" s="95">
        <f>Raw!X1282</f>
        <v>14157414</v>
      </c>
      <c r="Y1282" s="95">
        <f>Raw!Y1282</f>
        <v>672329</v>
      </c>
      <c r="Z1282" s="95">
        <f>Raw!Z1282</f>
        <v>0</v>
      </c>
      <c r="AA1282" s="95">
        <f>Raw!AA1282</f>
        <v>-338913</v>
      </c>
    </row>
    <row r="1283" spans="1:27" x14ac:dyDescent="0.3">
      <c r="A1283" s="85">
        <v>1282</v>
      </c>
      <c r="B1283" s="85" t="s">
        <v>910</v>
      </c>
      <c r="C1283" s="85" t="s">
        <v>457</v>
      </c>
      <c r="D1283" s="85">
        <v>2018</v>
      </c>
      <c r="E1283" s="112">
        <f>Raw!E1283+Raw!J1283+Raw!K1283+Raw!N1283</f>
        <v>28265834</v>
      </c>
      <c r="F1283" s="4">
        <f t="shared" ref="F1283:F1346" si="330">E1283-E1284</f>
        <v>1459136</v>
      </c>
      <c r="G1283" s="94">
        <f t="shared" si="328"/>
        <v>7910958.0947137596</v>
      </c>
      <c r="H1283" s="94">
        <f>Raw!E1283</f>
        <v>28560857</v>
      </c>
      <c r="I1283" s="94">
        <f t="shared" ref="I1283:I1346" si="331">H1283-H1284</f>
        <v>1384020</v>
      </c>
      <c r="J1283" s="94">
        <f>Raw!F1283</f>
        <v>26727845</v>
      </c>
      <c r="K1283" s="95">
        <f>Raw!G1283</f>
        <v>477718</v>
      </c>
      <c r="L1283" s="95">
        <f>Raw!H1283</f>
        <v>0</v>
      </c>
      <c r="M1283" s="95">
        <f>Raw!I1283+Raw!R1283</f>
        <v>27500</v>
      </c>
      <c r="N1283" s="95">
        <f>Raw!M1283</f>
        <v>1746253</v>
      </c>
      <c r="O1283" s="95">
        <f t="shared" si="329"/>
        <v>770746.07564001833</v>
      </c>
      <c r="P1283" s="95">
        <f>Raw!O1283</f>
        <v>1872974</v>
      </c>
      <c r="Q1283" s="113">
        <f>E1283-(Raw!L1283-Raw!P1283)</f>
        <v>1813797</v>
      </c>
      <c r="R1283" s="95">
        <f>Raw!S1283+Raw!T1283</f>
        <v>179814</v>
      </c>
      <c r="S1283" s="95">
        <f>Raw!S1283/(Clean!R1283/Raw!O1283)</f>
        <v>1712971.1436373142</v>
      </c>
      <c r="T1283" s="95">
        <f>Raw!Q1283</f>
        <v>1510408</v>
      </c>
      <c r="U1283" s="95">
        <f>Raw!U1283-Raw!U1284</f>
        <v>-430288</v>
      </c>
      <c r="V1283" s="95">
        <f>Raw!V1283-Raw!W1283</f>
        <v>7017121</v>
      </c>
      <c r="W1283" s="95">
        <f t="shared" ref="W1283:W1346" si="332">V1283-V1284</f>
        <v>545035</v>
      </c>
      <c r="X1283" s="95">
        <f>Raw!X1283</f>
        <v>16198589</v>
      </c>
      <c r="Y1283" s="95">
        <f>Raw!Y1283</f>
        <v>767524</v>
      </c>
      <c r="Z1283" s="95">
        <f>Raw!Z1283</f>
        <v>0</v>
      </c>
      <c r="AA1283" s="95">
        <f>Raw!AA1283</f>
        <v>-933891</v>
      </c>
    </row>
    <row r="1284" spans="1:27" x14ac:dyDescent="0.3">
      <c r="A1284" s="85">
        <v>1283</v>
      </c>
      <c r="B1284" s="85" t="s">
        <v>910</v>
      </c>
      <c r="C1284" s="85" t="s">
        <v>457</v>
      </c>
      <c r="D1284" s="85">
        <v>2017</v>
      </c>
      <c r="E1284" s="112">
        <f>Raw!E1284+Raw!J1284+Raw!K1284+Raw!N1284</f>
        <v>26806698</v>
      </c>
      <c r="F1284" s="4">
        <f t="shared" si="330"/>
        <v>6154623</v>
      </c>
      <c r="G1284" s="94">
        <f t="shared" si="328"/>
        <v>7910958.0947137596</v>
      </c>
      <c r="H1284" s="94">
        <f>Raw!E1284</f>
        <v>27176837</v>
      </c>
      <c r="I1284" s="94">
        <f t="shared" si="331"/>
        <v>6394116</v>
      </c>
      <c r="J1284" s="94">
        <f>Raw!F1284</f>
        <v>25137241</v>
      </c>
      <c r="K1284" s="95">
        <f>Raw!G1284</f>
        <v>374924</v>
      </c>
      <c r="L1284" s="95">
        <f>Raw!H1284</f>
        <v>0</v>
      </c>
      <c r="M1284" s="95">
        <f>Raw!I1284+Raw!R1284</f>
        <v>23713</v>
      </c>
      <c r="N1284" s="95">
        <f>Raw!M1284</f>
        <v>2001930</v>
      </c>
      <c r="O1284" s="95">
        <f t="shared" si="329"/>
        <v>770746.07564001833</v>
      </c>
      <c r="P1284" s="95">
        <f>Raw!O1284</f>
        <v>2060743</v>
      </c>
      <c r="Q1284" s="113">
        <f>E1284-(Raw!L1284-Raw!P1284)</f>
        <v>2039854</v>
      </c>
      <c r="R1284" s="95">
        <f>Raw!S1284+Raw!T1284</f>
        <v>362567</v>
      </c>
      <c r="S1284" s="95">
        <f>Raw!S1284/(Clean!R1284/Raw!O1284)</f>
        <v>2058122.7876723474</v>
      </c>
      <c r="T1284" s="95">
        <f>Raw!Q1284</f>
        <v>1652679</v>
      </c>
      <c r="U1284" s="95">
        <f>Raw!U1284-Raw!U1285</f>
        <v>632935</v>
      </c>
      <c r="V1284" s="95">
        <f>Raw!V1284-Raw!W1284</f>
        <v>6472086</v>
      </c>
      <c r="W1284" s="95">
        <f t="shared" si="332"/>
        <v>708758</v>
      </c>
      <c r="X1284" s="95">
        <f>Raw!X1284</f>
        <v>16823062</v>
      </c>
      <c r="Y1284" s="95">
        <f>Raw!Y1284</f>
        <v>649202</v>
      </c>
      <c r="Z1284" s="95">
        <f>Raw!Z1284</f>
        <v>0</v>
      </c>
      <c r="AA1284" s="95">
        <f>Raw!AA1284</f>
        <v>1107560</v>
      </c>
    </row>
    <row r="1285" spans="1:27" x14ac:dyDescent="0.3">
      <c r="A1285" s="85">
        <v>1284</v>
      </c>
      <c r="B1285" s="85" t="s">
        <v>910</v>
      </c>
      <c r="C1285" s="85" t="s">
        <v>457</v>
      </c>
      <c r="D1285" s="85">
        <v>2016</v>
      </c>
      <c r="E1285" s="112">
        <f>Raw!E1285+Raw!J1285+Raw!K1285+Raw!N1285</f>
        <v>20652075</v>
      </c>
      <c r="F1285" s="4">
        <f t="shared" si="330"/>
        <v>7058372</v>
      </c>
      <c r="G1285" s="94">
        <f t="shared" si="328"/>
        <v>7910958.0947137596</v>
      </c>
      <c r="H1285" s="94">
        <f>Raw!E1285</f>
        <v>20782721</v>
      </c>
      <c r="I1285" s="94">
        <f t="shared" si="331"/>
        <v>7113805</v>
      </c>
      <c r="J1285" s="94">
        <f>Raw!F1285</f>
        <v>18983319</v>
      </c>
      <c r="K1285" s="95">
        <f>Raw!G1285</f>
        <v>283788</v>
      </c>
      <c r="L1285" s="95">
        <f>Raw!H1285</f>
        <v>0</v>
      </c>
      <c r="M1285" s="95">
        <f>Raw!I1285+Raw!R1285</f>
        <v>17640</v>
      </c>
      <c r="N1285" s="95">
        <f>Raw!M1285</f>
        <v>1702739</v>
      </c>
      <c r="O1285" s="95">
        <f t="shared" si="329"/>
        <v>770746.07564001833</v>
      </c>
      <c r="P1285" s="95">
        <f>Raw!O1285</f>
        <v>1762922</v>
      </c>
      <c r="Q1285" s="113">
        <f>E1285-(Raw!L1285-Raw!P1285)</f>
        <v>1912871</v>
      </c>
      <c r="R1285" s="95">
        <f>Raw!S1285+Raw!T1285</f>
        <v>408063</v>
      </c>
      <c r="S1285" s="95">
        <f>Raw!S1285/(Clean!R1285/Raw!O1285)</f>
        <v>1759107.2455968808</v>
      </c>
      <c r="T1285" s="95">
        <f>Raw!Q1285</f>
        <v>1422144</v>
      </c>
      <c r="U1285" s="95">
        <f>Raw!U1285-Raw!U1286</f>
        <v>189600</v>
      </c>
      <c r="V1285" s="95">
        <f>Raw!V1285-Raw!W1285</f>
        <v>5763328</v>
      </c>
      <c r="W1285" s="95">
        <f t="shared" si="332"/>
        <v>1315062</v>
      </c>
      <c r="X1285" s="95">
        <f>Raw!X1285</f>
        <v>15877318</v>
      </c>
      <c r="Y1285" s="95">
        <f>Raw!Y1285</f>
        <v>673415</v>
      </c>
      <c r="Z1285" s="95">
        <f>Raw!Z1285</f>
        <v>0</v>
      </c>
      <c r="AA1285" s="95">
        <f>Raw!AA1285</f>
        <v>901062</v>
      </c>
    </row>
    <row r="1286" spans="1:27" x14ac:dyDescent="0.3">
      <c r="A1286" s="85">
        <v>1285</v>
      </c>
      <c r="B1286" s="85" t="s">
        <v>910</v>
      </c>
      <c r="C1286" s="85" t="s">
        <v>457</v>
      </c>
      <c r="D1286" s="85">
        <v>2015</v>
      </c>
      <c r="E1286" s="112">
        <f>Raw!E1286+Raw!J1286+Raw!K1286+Raw!N1286</f>
        <v>13593703</v>
      </c>
      <c r="F1286" s="4">
        <f t="shared" si="330"/>
        <v>6070685</v>
      </c>
      <c r="G1286" s="94">
        <f t="shared" si="328"/>
        <v>7910958.0947137596</v>
      </c>
      <c r="H1286" s="94">
        <f>Raw!E1286</f>
        <v>13668916</v>
      </c>
      <c r="I1286" s="94">
        <f t="shared" si="331"/>
        <v>6035294</v>
      </c>
      <c r="J1286" s="94">
        <f>Raw!F1286</f>
        <v>12557080</v>
      </c>
      <c r="K1286" s="95">
        <f>Raw!G1286</f>
        <v>348305</v>
      </c>
      <c r="L1286" s="95">
        <f>Raw!H1286</f>
        <v>0</v>
      </c>
      <c r="M1286" s="95">
        <f>Raw!I1286+Raw!R1286</f>
        <v>14511</v>
      </c>
      <c r="N1286" s="95">
        <f>Raw!M1286</f>
        <v>887575</v>
      </c>
      <c r="O1286" s="95">
        <f t="shared" si="329"/>
        <v>770746.07564001833</v>
      </c>
      <c r="P1286" s="95">
        <f>Raw!O1286</f>
        <v>926669</v>
      </c>
      <c r="Q1286" s="113">
        <f>E1286-(Raw!L1286-Raw!P1286)</f>
        <v>1006228</v>
      </c>
      <c r="R1286" s="95">
        <f>Raw!S1286+Raw!T1286</f>
        <v>340778</v>
      </c>
      <c r="S1286" s="95">
        <f>Raw!S1286/(Clean!R1286/Raw!O1286)</f>
        <v>929352.92414709867</v>
      </c>
      <c r="T1286" s="95">
        <f>Raw!Q1286</f>
        <v>666081</v>
      </c>
      <c r="U1286" s="95">
        <f>Raw!U1286-Raw!U1287</f>
        <v>781683</v>
      </c>
      <c r="V1286" s="95">
        <f>Raw!V1286-Raw!W1286</f>
        <v>4448266</v>
      </c>
      <c r="W1286" s="95">
        <f t="shared" si="332"/>
        <v>2521524</v>
      </c>
      <c r="X1286" s="95">
        <f>Raw!X1286</f>
        <v>11740871</v>
      </c>
      <c r="Y1286" s="95">
        <f>Raw!Y1286</f>
        <v>511274</v>
      </c>
      <c r="Z1286" s="95">
        <f>Raw!Z1286</f>
        <v>0</v>
      </c>
      <c r="AA1286" s="95">
        <f>Raw!AA1286</f>
        <v>1228532</v>
      </c>
    </row>
    <row r="1287" spans="1:27" x14ac:dyDescent="0.3">
      <c r="A1287" s="85">
        <v>1286</v>
      </c>
      <c r="B1287" s="85" t="s">
        <v>910</v>
      </c>
      <c r="C1287" s="85" t="s">
        <v>457</v>
      </c>
      <c r="D1287" s="85">
        <v>2014</v>
      </c>
      <c r="E1287" s="112">
        <f>Raw!E1287+Raw!J1287+Raw!K1287+Raw!N1287</f>
        <v>7523018</v>
      </c>
      <c r="F1287" s="4">
        <f t="shared" si="330"/>
        <v>1438232</v>
      </c>
      <c r="G1287" s="94">
        <f t="shared" si="328"/>
        <v>7910958.0947137596</v>
      </c>
      <c r="H1287" s="94">
        <f>Raw!E1287</f>
        <v>7633622</v>
      </c>
      <c r="I1287" s="94">
        <f t="shared" si="331"/>
        <v>1443971</v>
      </c>
      <c r="J1287" s="94">
        <f>Raw!F1287</f>
        <v>7077702</v>
      </c>
      <c r="K1287" s="95">
        <f>Raw!G1287</f>
        <v>198208</v>
      </c>
      <c r="L1287" s="95">
        <f>Raw!H1287</f>
        <v>0</v>
      </c>
      <c r="M1287" s="95">
        <f>Raw!I1287+Raw!R1287</f>
        <v>17954</v>
      </c>
      <c r="N1287" s="95">
        <f>Raw!M1287</f>
        <v>461926</v>
      </c>
      <c r="O1287" s="95">
        <f t="shared" si="329"/>
        <v>770746.07564001833</v>
      </c>
      <c r="P1287" s="95">
        <f>Raw!O1287</f>
        <v>464287</v>
      </c>
      <c r="Q1287" s="113">
        <f>E1287-(Raw!L1287-Raw!P1287)</f>
        <v>458144</v>
      </c>
      <c r="R1287" s="95">
        <f>Raw!S1287+Raw!T1287</f>
        <v>193866</v>
      </c>
      <c r="S1287" s="95">
        <f>Raw!S1287/(Clean!R1287/Raw!O1287)</f>
        <v>465563.4743224702</v>
      </c>
      <c r="T1287" s="95">
        <f>Raw!Q1287</f>
        <v>327353</v>
      </c>
      <c r="U1287" s="95">
        <f>Raw!U1287-Raw!U1288</f>
        <v>21254</v>
      </c>
      <c r="V1287" s="95">
        <f>Raw!V1287-Raw!W1287</f>
        <v>1926742</v>
      </c>
      <c r="W1287" s="95">
        <f t="shared" si="332"/>
        <v>408586</v>
      </c>
      <c r="X1287" s="95">
        <f>Raw!X1287</f>
        <v>7815096</v>
      </c>
      <c r="Y1287" s="95">
        <f>Raw!Y1287</f>
        <v>388061</v>
      </c>
      <c r="Z1287" s="95">
        <f>Raw!Z1287</f>
        <v>0</v>
      </c>
      <c r="AA1287" s="95">
        <f>Raw!AA1287</f>
        <v>130559</v>
      </c>
    </row>
    <row r="1288" spans="1:27" ht="15" thickBot="1" x14ac:dyDescent="0.35">
      <c r="A1288" s="93">
        <v>1287</v>
      </c>
      <c r="B1288" s="93" t="s">
        <v>910</v>
      </c>
      <c r="C1288" s="93" t="s">
        <v>457</v>
      </c>
      <c r="D1288" s="93">
        <v>2013</v>
      </c>
      <c r="E1288" s="112">
        <f>Raw!E1288+Raw!J1288+Raw!K1288+Raw!N1288</f>
        <v>6084786</v>
      </c>
      <c r="F1288" s="4">
        <f t="shared" si="330"/>
        <v>-555184706</v>
      </c>
      <c r="G1288" s="94">
        <f t="shared" si="328"/>
        <v>7910958.0947137596</v>
      </c>
      <c r="H1288" s="94">
        <f>Raw!E1288</f>
        <v>6189651</v>
      </c>
      <c r="I1288" s="94">
        <f t="shared" si="331"/>
        <v>-570097505</v>
      </c>
      <c r="J1288" s="94">
        <f>Raw!F1288</f>
        <v>5725278</v>
      </c>
      <c r="K1288" s="95">
        <f>Raw!G1288</f>
        <v>199250</v>
      </c>
      <c r="L1288" s="95">
        <f>Raw!H1288</f>
        <v>0</v>
      </c>
      <c r="M1288" s="95">
        <f>Raw!I1288+Raw!R1288</f>
        <v>18784</v>
      </c>
      <c r="N1288" s="95">
        <f>Raw!M1288</f>
        <v>366858</v>
      </c>
      <c r="O1288" s="95">
        <f t="shared" si="329"/>
        <v>770746.07564001833</v>
      </c>
      <c r="P1288" s="95">
        <f>Raw!O1288</f>
        <v>393151</v>
      </c>
      <c r="Q1288" s="113">
        <f>E1288-(Raw!L1288-Raw!P1288)</f>
        <v>375266</v>
      </c>
      <c r="R1288" s="95">
        <f>Raw!S1288+Raw!T1288</f>
        <v>106822</v>
      </c>
      <c r="S1288" s="95">
        <f>Raw!S1288/(Clean!R1288/Raw!O1288)</f>
        <v>384789.06077399786</v>
      </c>
      <c r="T1288" s="95">
        <f>Raw!Q1288</f>
        <v>257138</v>
      </c>
      <c r="U1288" s="95">
        <f>Raw!U1288-Raw!U1289</f>
        <v>-52765402</v>
      </c>
      <c r="V1288" s="95">
        <f>Raw!V1288-Raw!W1288</f>
        <v>1518156</v>
      </c>
      <c r="W1288" s="95">
        <f t="shared" si="332"/>
        <v>-341811404</v>
      </c>
      <c r="X1288" s="95">
        <f>Raw!X1288</f>
        <v>4863062</v>
      </c>
      <c r="Y1288" s="95">
        <f>Raw!Y1288</f>
        <v>155012</v>
      </c>
      <c r="Z1288" s="95">
        <f>Raw!Z1288</f>
        <v>0</v>
      </c>
      <c r="AA1288" s="95">
        <f>Raw!AA1288</f>
        <v>368134</v>
      </c>
    </row>
    <row r="1289" spans="1:27" ht="15" thickTop="1" x14ac:dyDescent="0.3">
      <c r="A1289" s="88">
        <v>1288</v>
      </c>
      <c r="B1289" s="88" t="s">
        <v>910</v>
      </c>
      <c r="C1289" s="88" t="s">
        <v>1406</v>
      </c>
      <c r="D1289" s="88">
        <v>2023</v>
      </c>
      <c r="E1289" s="112">
        <f>Raw!E1289+Raw!J1289+Raw!K1289+Raw!N1289</f>
        <v>561269492</v>
      </c>
      <c r="F1289" s="4">
        <f t="shared" si="330"/>
        <v>171764112</v>
      </c>
      <c r="G1289" s="94">
        <f t="shared" ref="G1283:G1346" si="333">_xlfn.STDEV.S(E1289:E1298)</f>
        <v>234009037.46350527</v>
      </c>
      <c r="H1289" s="94">
        <f>Raw!E1289</f>
        <v>576287156</v>
      </c>
      <c r="I1289" s="94">
        <f t="shared" si="331"/>
        <v>180079019</v>
      </c>
      <c r="J1289" s="94">
        <f>Raw!F1289</f>
        <v>437423715</v>
      </c>
      <c r="K1289" s="95">
        <f>Raw!G1289</f>
        <v>102628935</v>
      </c>
      <c r="L1289" s="95">
        <f>Raw!H1289</f>
        <v>0</v>
      </c>
      <c r="M1289" s="95">
        <f>Raw!I1289+Raw!R1289</f>
        <v>10489052</v>
      </c>
      <c r="N1289" s="95">
        <f>Raw!M1289</f>
        <v>44697385</v>
      </c>
      <c r="O1289" s="95">
        <f t="shared" ref="O1289:O1344" si="334">_xlfn.STDEV.S(N1289:N1298)</f>
        <v>448301444.35947174</v>
      </c>
      <c r="P1289" s="95">
        <f>Raw!O1289</f>
        <v>55924272</v>
      </c>
      <c r="Q1289" s="113">
        <f>E1289-(Raw!L1289-Raw!P1289)</f>
        <v>32964151</v>
      </c>
      <c r="R1289" s="95">
        <f>Raw!S1289+Raw!T1289</f>
        <v>3284429</v>
      </c>
      <c r="S1289" s="95">
        <f>Raw!S1289/(Clean!R1289/Raw!O1289)</f>
        <v>59298854.170419268</v>
      </c>
      <c r="T1289" s="95">
        <f>Raw!Q1289</f>
        <v>52634384</v>
      </c>
      <c r="U1289" s="95">
        <f>Raw!U1289-Raw!U1290</f>
        <v>-11836108</v>
      </c>
      <c r="V1289" s="95">
        <f>Raw!V1289-Raw!W1289</f>
        <v>343329560</v>
      </c>
      <c r="W1289" s="95">
        <f t="shared" si="332"/>
        <v>103071320</v>
      </c>
      <c r="X1289" s="95">
        <f>Raw!X1289</f>
        <v>686676856</v>
      </c>
      <c r="Y1289" s="95">
        <f>Raw!Y1289</f>
        <v>141550156</v>
      </c>
      <c r="Z1289" s="95">
        <f>Raw!Z1289</f>
        <v>92726317</v>
      </c>
      <c r="AA1289" s="95">
        <f>Raw!AA1289</f>
        <v>-6474230</v>
      </c>
    </row>
    <row r="1290" spans="1:27" x14ac:dyDescent="0.3">
      <c r="A1290" s="85">
        <v>1289</v>
      </c>
      <c r="B1290" s="85" t="s">
        <v>910</v>
      </c>
      <c r="C1290" s="85" t="s">
        <v>1406</v>
      </c>
      <c r="D1290" s="85">
        <v>2022</v>
      </c>
      <c r="E1290" s="112">
        <f>Raw!E1290+Raw!J1290+Raw!K1290+Raw!N1290</f>
        <v>389505380</v>
      </c>
      <c r="F1290" s="4">
        <f t="shared" si="330"/>
        <v>-17706277</v>
      </c>
      <c r="G1290" s="94">
        <f t="shared" ref="G1290:G1299" si="335">G1289</f>
        <v>234009037.46350527</v>
      </c>
      <c r="H1290" s="94">
        <f>Raw!E1290</f>
        <v>396208137</v>
      </c>
      <c r="I1290" s="94">
        <f t="shared" si="331"/>
        <v>-15208815</v>
      </c>
      <c r="J1290" s="94">
        <f>Raw!F1290</f>
        <v>306179779</v>
      </c>
      <c r="K1290" s="95">
        <f>Raw!G1290</f>
        <v>80214509</v>
      </c>
      <c r="L1290" s="95">
        <f>Raw!H1290</f>
        <v>0</v>
      </c>
      <c r="M1290" s="95">
        <f>Raw!I1290+Raw!R1290</f>
        <v>5609837</v>
      </c>
      <c r="N1290" s="95">
        <f>Raw!M1290</f>
        <v>13672246</v>
      </c>
      <c r="O1290" s="95">
        <f t="shared" ref="O1290:O1299" si="336">O1289</f>
        <v>448301444.35947174</v>
      </c>
      <c r="P1290" s="95">
        <f>Raw!O1290</f>
        <v>22451314</v>
      </c>
      <c r="Q1290" s="113">
        <f>E1290-(Raw!L1290-Raw!P1290)</f>
        <v>7691435</v>
      </c>
      <c r="R1290" s="95">
        <f>Raw!S1290+Raw!T1290</f>
        <v>721946</v>
      </c>
      <c r="S1290" s="95">
        <f>Raw!S1290/(Clean!R1290/Raw!O1290)</f>
        <v>0</v>
      </c>
      <c r="T1290" s="95">
        <f>Raw!Q1290</f>
        <v>21765828</v>
      </c>
      <c r="U1290" s="95">
        <f>Raw!U1290-Raw!U1291</f>
        <v>4777416</v>
      </c>
      <c r="V1290" s="95">
        <f>Raw!V1290-Raw!W1290</f>
        <v>240258240</v>
      </c>
      <c r="W1290" s="95">
        <f t="shared" si="332"/>
        <v>96379829</v>
      </c>
      <c r="X1290" s="95">
        <f>Raw!X1290</f>
        <v>587023493</v>
      </c>
      <c r="Y1290" s="95">
        <f>Raw!Y1290</f>
        <v>133898955</v>
      </c>
      <c r="Z1290" s="95">
        <f>Raw!Z1290</f>
        <v>42983903</v>
      </c>
      <c r="AA1290" s="95">
        <f>Raw!AA1290</f>
        <v>42227848</v>
      </c>
    </row>
    <row r="1291" spans="1:27" x14ac:dyDescent="0.3">
      <c r="A1291" s="85">
        <v>1290</v>
      </c>
      <c r="B1291" s="85" t="s">
        <v>910</v>
      </c>
      <c r="C1291" s="85" t="s">
        <v>1406</v>
      </c>
      <c r="D1291" s="85">
        <v>2021</v>
      </c>
      <c r="E1291" s="112">
        <f>Raw!E1291+Raw!J1291+Raw!K1291+Raw!N1291</f>
        <v>407211657</v>
      </c>
      <c r="F1291" s="4">
        <f t="shared" si="330"/>
        <v>-118609133</v>
      </c>
      <c r="G1291" s="94">
        <f t="shared" si="335"/>
        <v>234009037.46350527</v>
      </c>
      <c r="H1291" s="94">
        <f>Raw!E1291</f>
        <v>411416952</v>
      </c>
      <c r="I1291" s="94">
        <f t="shared" si="331"/>
        <v>-105755910</v>
      </c>
      <c r="J1291" s="94">
        <f>Raw!F1291</f>
        <v>375562986</v>
      </c>
      <c r="K1291" s="95">
        <f>Raw!G1291</f>
        <v>110251630</v>
      </c>
      <c r="L1291" s="95">
        <f>Raw!H1291</f>
        <v>0</v>
      </c>
      <c r="M1291" s="95">
        <f>Raw!I1291+Raw!R1291</f>
        <v>584787</v>
      </c>
      <c r="N1291" s="95">
        <f>Raw!M1291</f>
        <v>-71398762</v>
      </c>
      <c r="O1291" s="95">
        <f t="shared" si="336"/>
        <v>448301444.35947174</v>
      </c>
      <c r="P1291" s="95">
        <f>Raw!O1291</f>
        <v>-76578967</v>
      </c>
      <c r="Q1291" s="113">
        <f>E1291-(Raw!L1291-Raw!P1291)</f>
        <v>-75497205</v>
      </c>
      <c r="R1291" s="95">
        <f>Raw!S1291+Raw!T1291</f>
        <v>106852</v>
      </c>
      <c r="S1291" s="95">
        <f>Raw!S1291/(Clean!R1291/Raw!O1291)</f>
        <v>-35767477.502236739</v>
      </c>
      <c r="T1291" s="95">
        <f>Raw!Q1291</f>
        <v>-76685819</v>
      </c>
      <c r="U1291" s="95">
        <f>Raw!U1291-Raw!U1292</f>
        <v>-63087192</v>
      </c>
      <c r="V1291" s="95">
        <f>Raw!V1291-Raw!W1291</f>
        <v>143878411</v>
      </c>
      <c r="W1291" s="95">
        <f t="shared" si="332"/>
        <v>-92952103</v>
      </c>
      <c r="X1291" s="95">
        <f>Raw!X1291</f>
        <v>627726331</v>
      </c>
      <c r="Y1291" s="95">
        <f>Raw!Y1291</f>
        <v>212187189</v>
      </c>
      <c r="Z1291" s="95">
        <f>Raw!Z1291</f>
        <v>63320783</v>
      </c>
      <c r="AA1291" s="95">
        <f>Raw!AA1291</f>
        <v>127021776</v>
      </c>
    </row>
    <row r="1292" spans="1:27" x14ac:dyDescent="0.3">
      <c r="A1292" s="85">
        <v>1291</v>
      </c>
      <c r="B1292" s="85" t="s">
        <v>910</v>
      </c>
      <c r="C1292" s="85" t="s">
        <v>1406</v>
      </c>
      <c r="D1292" s="85">
        <v>2020</v>
      </c>
      <c r="E1292" s="112">
        <f>Raw!E1292+Raw!J1292+Raw!K1292+Raw!N1292</f>
        <v>525820790</v>
      </c>
      <c r="F1292" s="4">
        <f t="shared" si="330"/>
        <v>-96544931</v>
      </c>
      <c r="G1292" s="94">
        <f t="shared" si="335"/>
        <v>234009037.46350527</v>
      </c>
      <c r="H1292" s="94">
        <f>Raw!E1292</f>
        <v>517172862</v>
      </c>
      <c r="I1292" s="94">
        <f t="shared" si="331"/>
        <v>-97901185</v>
      </c>
      <c r="J1292" s="94">
        <f>Raw!F1292</f>
        <v>408115255</v>
      </c>
      <c r="K1292" s="95">
        <f>Raw!G1292</f>
        <v>120873290</v>
      </c>
      <c r="L1292" s="95">
        <f>Raw!H1292</f>
        <v>0</v>
      </c>
      <c r="M1292" s="95">
        <f>Raw!I1292+Raw!R1292</f>
        <v>258426</v>
      </c>
      <c r="N1292" s="95">
        <f>Raw!M1292</f>
        <v>-8532475</v>
      </c>
      <c r="O1292" s="95">
        <f t="shared" si="336"/>
        <v>448301444.35947174</v>
      </c>
      <c r="P1292" s="95">
        <f>Raw!O1292</f>
        <v>2731512</v>
      </c>
      <c r="Q1292" s="113">
        <f>E1292-(Raw!L1292-Raw!P1292)</f>
        <v>50936</v>
      </c>
      <c r="R1292" s="95">
        <f>Raw!S1292+Raw!T1292</f>
        <v>-64517</v>
      </c>
      <c r="S1292" s="95">
        <f>Raw!S1292/(Clean!R1292/Raw!O1292)</f>
        <v>0</v>
      </c>
      <c r="T1292" s="95">
        <f>Raw!Q1292</f>
        <v>2796029</v>
      </c>
      <c r="U1292" s="95">
        <f>Raw!U1292-Raw!U1293</f>
        <v>6209243</v>
      </c>
      <c r="V1292" s="95">
        <f>Raw!V1292-Raw!W1292</f>
        <v>236830514</v>
      </c>
      <c r="W1292" s="95">
        <f t="shared" si="332"/>
        <v>59987149</v>
      </c>
      <c r="X1292" s="95">
        <f>Raw!X1292</f>
        <v>637857269</v>
      </c>
      <c r="Y1292" s="95">
        <f>Raw!Y1292</f>
        <v>298137058</v>
      </c>
      <c r="Z1292" s="95">
        <f>Raw!Z1292</f>
        <v>71065918</v>
      </c>
      <c r="AA1292" s="95">
        <f>Raw!AA1292</f>
        <v>30705390</v>
      </c>
    </row>
    <row r="1293" spans="1:27" x14ac:dyDescent="0.3">
      <c r="A1293" s="85">
        <v>1292</v>
      </c>
      <c r="B1293" s="85" t="s">
        <v>910</v>
      </c>
      <c r="C1293" s="85" t="s">
        <v>1406</v>
      </c>
      <c r="D1293" s="85">
        <v>2019</v>
      </c>
      <c r="E1293" s="112">
        <f>Raw!E1293+Raw!J1293+Raw!K1293+Raw!N1293</f>
        <v>622365721</v>
      </c>
      <c r="F1293" s="4">
        <f t="shared" si="330"/>
        <v>52227172</v>
      </c>
      <c r="G1293" s="94">
        <f t="shared" si="335"/>
        <v>234009037.46350527</v>
      </c>
      <c r="H1293" s="94">
        <f>Raw!E1293</f>
        <v>615074047</v>
      </c>
      <c r="I1293" s="94">
        <f t="shared" si="331"/>
        <v>73057008</v>
      </c>
      <c r="J1293" s="94">
        <f>Raw!F1293</f>
        <v>506977271</v>
      </c>
      <c r="K1293" s="95">
        <f>Raw!G1293</f>
        <v>107540911</v>
      </c>
      <c r="L1293" s="95">
        <f>Raw!H1293</f>
        <v>0</v>
      </c>
      <c r="M1293" s="95">
        <f>Raw!I1293+Raw!R1293</f>
        <v>154620</v>
      </c>
      <c r="N1293" s="95">
        <f>Raw!M1293</f>
        <v>2063304</v>
      </c>
      <c r="O1293" s="95">
        <f t="shared" si="336"/>
        <v>448301444.35947174</v>
      </c>
      <c r="P1293" s="95">
        <f>Raw!O1293</f>
        <v>12126541</v>
      </c>
      <c r="Q1293" s="113">
        <f>E1293-(Raw!L1293-Raw!P1293)</f>
        <v>10035858</v>
      </c>
      <c r="R1293" s="95">
        <f>Raw!S1293+Raw!T1293</f>
        <v>680880</v>
      </c>
      <c r="S1293" s="95">
        <f>Raw!S1293/(Clean!R1293/Raw!O1293)</f>
        <v>11856717.982507931</v>
      </c>
      <c r="T1293" s="95">
        <f>Raw!Q1293</f>
        <v>11445661</v>
      </c>
      <c r="U1293" s="95">
        <f>Raw!U1293-Raw!U1294</f>
        <v>50258230</v>
      </c>
      <c r="V1293" s="95">
        <f>Raw!V1293-Raw!W1293</f>
        <v>176843365</v>
      </c>
      <c r="W1293" s="95">
        <f t="shared" si="332"/>
        <v>50433423</v>
      </c>
      <c r="X1293" s="95">
        <f>Raw!X1293</f>
        <v>701946901</v>
      </c>
      <c r="Y1293" s="95">
        <f>Raw!Y1293</f>
        <v>355940099</v>
      </c>
      <c r="Z1293" s="95">
        <f>Raw!Z1293</f>
        <v>0</v>
      </c>
      <c r="AA1293" s="95">
        <f>Raw!AA1293</f>
        <v>54082391</v>
      </c>
    </row>
    <row r="1294" spans="1:27" x14ac:dyDescent="0.3">
      <c r="A1294" s="85">
        <v>1293</v>
      </c>
      <c r="B1294" s="85" t="s">
        <v>910</v>
      </c>
      <c r="C1294" s="85" t="s">
        <v>1406</v>
      </c>
      <c r="D1294" s="85">
        <v>2018</v>
      </c>
      <c r="E1294" s="112">
        <f>Raw!E1294+Raw!J1294+Raw!K1294+Raw!N1294</f>
        <v>570138549</v>
      </c>
      <c r="F1294" s="4">
        <f t="shared" si="330"/>
        <v>51149517</v>
      </c>
      <c r="G1294" s="94">
        <f t="shared" si="335"/>
        <v>234009037.46350527</v>
      </c>
      <c r="H1294" s="94">
        <f>Raw!E1294</f>
        <v>542017039</v>
      </c>
      <c r="I1294" s="94">
        <f t="shared" si="331"/>
        <v>42584781</v>
      </c>
      <c r="J1294" s="94">
        <f>Raw!F1294</f>
        <v>432195698</v>
      </c>
      <c r="K1294" s="95">
        <f>Raw!G1294</f>
        <v>124809579</v>
      </c>
      <c r="L1294" s="95">
        <f>Raw!H1294</f>
        <v>0</v>
      </c>
      <c r="M1294" s="95">
        <f>Raw!I1294+Raw!R1294</f>
        <v>0</v>
      </c>
      <c r="N1294" s="95">
        <f>Raw!M1294</f>
        <v>-18177021</v>
      </c>
      <c r="O1294" s="95">
        <f t="shared" si="336"/>
        <v>448301444.35947174</v>
      </c>
      <c r="P1294" s="95">
        <f>Raw!O1294</f>
        <v>9070538</v>
      </c>
      <c r="Q1294" s="113">
        <f>E1294-(Raw!L1294-Raw!P1294)</f>
        <v>10091665</v>
      </c>
      <c r="R1294" s="95">
        <f>Raw!S1294+Raw!T1294</f>
        <v>147176</v>
      </c>
      <c r="S1294" s="95">
        <f>Raw!S1294/(Clean!R1294/Raw!O1294)</f>
        <v>35910396.515301406</v>
      </c>
      <c r="T1294" s="95">
        <f>Raw!Q1294</f>
        <v>8923362</v>
      </c>
      <c r="U1294" s="95">
        <f>Raw!U1294-Raw!U1295</f>
        <v>-10504163</v>
      </c>
      <c r="V1294" s="95">
        <f>Raw!V1294-Raw!W1294</f>
        <v>126409942</v>
      </c>
      <c r="W1294" s="95">
        <f t="shared" si="332"/>
        <v>18601454</v>
      </c>
      <c r="X1294" s="95">
        <f>Raw!X1294</f>
        <v>664878041</v>
      </c>
      <c r="Y1294" s="95">
        <f>Raw!Y1294</f>
        <v>396149708</v>
      </c>
      <c r="Z1294" s="95">
        <f>Raw!Z1294</f>
        <v>500000</v>
      </c>
      <c r="AA1294" s="95">
        <f>Raw!AA1294</f>
        <v>51407316</v>
      </c>
    </row>
    <row r="1295" spans="1:27" x14ac:dyDescent="0.3">
      <c r="A1295" s="85">
        <v>1294</v>
      </c>
      <c r="B1295" s="85" t="s">
        <v>910</v>
      </c>
      <c r="C1295" s="85" t="s">
        <v>1406</v>
      </c>
      <c r="D1295" s="85">
        <v>2017</v>
      </c>
      <c r="E1295" s="112">
        <f>Raw!E1295+Raw!J1295+Raw!K1295+Raw!N1295</f>
        <v>518989032</v>
      </c>
      <c r="F1295" s="4">
        <f t="shared" si="330"/>
        <v>-113870635</v>
      </c>
      <c r="G1295" s="94">
        <f t="shared" si="335"/>
        <v>234009037.46350527</v>
      </c>
      <c r="H1295" s="94">
        <f>Raw!E1295</f>
        <v>499432258</v>
      </c>
      <c r="I1295" s="94">
        <f t="shared" si="331"/>
        <v>-7905279</v>
      </c>
      <c r="J1295" s="94">
        <f>Raw!F1295</f>
        <v>405451054</v>
      </c>
      <c r="K1295" s="95">
        <f>Raw!G1295</f>
        <v>120725940</v>
      </c>
      <c r="L1295" s="95">
        <f>Raw!H1295</f>
        <v>0</v>
      </c>
      <c r="M1295" s="95">
        <f>Raw!I1295+Raw!R1295</f>
        <v>20736</v>
      </c>
      <c r="N1295" s="95">
        <f>Raw!M1295</f>
        <v>-36760720</v>
      </c>
      <c r="O1295" s="95">
        <f t="shared" si="336"/>
        <v>448301444.35947174</v>
      </c>
      <c r="P1295" s="95">
        <f>Raw!O1295</f>
        <v>-29646825</v>
      </c>
      <c r="Q1295" s="113">
        <f>E1295-(Raw!L1295-Raw!P1295)</f>
        <v>-15156592</v>
      </c>
      <c r="R1295" s="95">
        <f>Raw!S1295+Raw!T1295</f>
        <v>2047354</v>
      </c>
      <c r="S1295" s="95">
        <f>Raw!S1295/(Clean!R1295/Raw!O1295)</f>
        <v>-32837557.673221145</v>
      </c>
      <c r="T1295" s="95">
        <f>Raw!Q1295</f>
        <v>-31694179</v>
      </c>
      <c r="U1295" s="95">
        <f>Raw!U1295-Raw!U1296</f>
        <v>-83943046</v>
      </c>
      <c r="V1295" s="95">
        <f>Raw!V1295-Raw!W1295</f>
        <v>107808488</v>
      </c>
      <c r="W1295" s="95">
        <f t="shared" si="332"/>
        <v>-71702946</v>
      </c>
      <c r="X1295" s="95">
        <f>Raw!X1295</f>
        <v>732595326</v>
      </c>
      <c r="Y1295" s="95">
        <f>Raw!Y1295</f>
        <v>439227559</v>
      </c>
      <c r="Z1295" s="95">
        <f>Raw!Z1295</f>
        <v>20894494</v>
      </c>
      <c r="AA1295" s="95">
        <f>Raw!AA1295</f>
        <v>76126495</v>
      </c>
    </row>
    <row r="1296" spans="1:27" x14ac:dyDescent="0.3">
      <c r="A1296" s="85">
        <v>1295</v>
      </c>
      <c r="B1296" s="85" t="s">
        <v>910</v>
      </c>
      <c r="C1296" s="85" t="s">
        <v>1406</v>
      </c>
      <c r="D1296" s="85">
        <v>2016</v>
      </c>
      <c r="E1296" s="112">
        <f>Raw!E1296+Raw!J1296+Raw!K1296+Raw!N1296</f>
        <v>632859667</v>
      </c>
      <c r="F1296" s="4">
        <f t="shared" si="330"/>
        <v>-504534834</v>
      </c>
      <c r="G1296" s="94">
        <f t="shared" si="335"/>
        <v>234009037.46350527</v>
      </c>
      <c r="H1296" s="94">
        <f>Raw!E1296</f>
        <v>507337537</v>
      </c>
      <c r="I1296" s="94">
        <f t="shared" si="331"/>
        <v>-609129421</v>
      </c>
      <c r="J1296" s="94">
        <f>Raw!F1296</f>
        <v>503951234</v>
      </c>
      <c r="K1296" s="95">
        <f>Raw!G1296</f>
        <v>1193657713</v>
      </c>
      <c r="L1296" s="95">
        <f>Raw!H1296</f>
        <v>0</v>
      </c>
      <c r="M1296" s="95">
        <f>Raw!I1296+Raw!R1296</f>
        <v>1732017</v>
      </c>
      <c r="N1296" s="95">
        <f>Raw!M1296</f>
        <v>-1335790053</v>
      </c>
      <c r="O1296" s="95">
        <f t="shared" si="336"/>
        <v>448301444.35947174</v>
      </c>
      <c r="P1296" s="95">
        <f>Raw!O1296</f>
        <v>-1336021050</v>
      </c>
      <c r="Q1296" s="113">
        <f>E1296-(Raw!L1296-Raw!P1296)</f>
        <v>-1210507054</v>
      </c>
      <c r="R1296" s="95">
        <f>Raw!S1296+Raw!T1296</f>
        <v>-239131</v>
      </c>
      <c r="S1296" s="95">
        <f>Raw!S1296/(Clean!R1296/Raw!O1296)</f>
        <v>0</v>
      </c>
      <c r="T1296" s="95">
        <f>Raw!Q1296</f>
        <v>-1335781919</v>
      </c>
      <c r="U1296" s="95">
        <f>Raw!U1296-Raw!U1297</f>
        <v>-186256744</v>
      </c>
      <c r="V1296" s="95">
        <f>Raw!V1296-Raw!W1296</f>
        <v>179511434</v>
      </c>
      <c r="W1296" s="95">
        <f t="shared" si="332"/>
        <v>-1374267974</v>
      </c>
      <c r="X1296" s="95">
        <f>Raw!X1296</f>
        <v>841489411</v>
      </c>
      <c r="Y1296" s="95">
        <f>Raw!Y1296</f>
        <v>474250108</v>
      </c>
      <c r="Z1296" s="95">
        <f>Raw!Z1296</f>
        <v>35721376</v>
      </c>
      <c r="AA1296" s="95">
        <f>Raw!AA1296</f>
        <v>-319023376</v>
      </c>
    </row>
    <row r="1297" spans="1:27" x14ac:dyDescent="0.3">
      <c r="A1297" s="85">
        <v>1296</v>
      </c>
      <c r="B1297" s="85" t="s">
        <v>910</v>
      </c>
      <c r="C1297" s="85" t="s">
        <v>1406</v>
      </c>
      <c r="D1297" s="85">
        <v>2015</v>
      </c>
      <c r="E1297" s="112">
        <f>Raw!E1297+Raw!J1297+Raw!K1297+Raw!N1297</f>
        <v>1137394501</v>
      </c>
      <c r="F1297" s="4">
        <f t="shared" si="330"/>
        <v>196953371</v>
      </c>
      <c r="G1297" s="94">
        <f t="shared" si="335"/>
        <v>234009037.46350527</v>
      </c>
      <c r="H1297" s="94">
        <f>Raw!E1297</f>
        <v>1116466958</v>
      </c>
      <c r="I1297" s="94">
        <f t="shared" si="331"/>
        <v>193390413</v>
      </c>
      <c r="J1297" s="94">
        <f>Raw!F1297</f>
        <v>736787923</v>
      </c>
      <c r="K1297" s="95">
        <f>Raw!G1297</f>
        <v>54523736</v>
      </c>
      <c r="L1297" s="95">
        <f>Raw!H1297</f>
        <v>0</v>
      </c>
      <c r="M1297" s="95">
        <f>Raw!I1297+Raw!R1297</f>
        <v>779608</v>
      </c>
      <c r="N1297" s="95">
        <f>Raw!M1297</f>
        <v>244893993</v>
      </c>
      <c r="O1297" s="95">
        <f t="shared" si="336"/>
        <v>448301444.35947174</v>
      </c>
      <c r="P1297" s="95">
        <f>Raw!O1297</f>
        <v>287219273</v>
      </c>
      <c r="Q1297" s="113">
        <f>E1297-(Raw!L1297-Raw!P1297)</f>
        <v>333485205</v>
      </c>
      <c r="R1297" s="95">
        <f>Raw!S1297+Raw!T1297</f>
        <v>67663669</v>
      </c>
      <c r="S1297" s="95">
        <f>Raw!S1297/(Clean!R1297/Raw!O1297)</f>
        <v>288791978.55142045</v>
      </c>
      <c r="T1297" s="95">
        <f>Raw!Q1297</f>
        <v>219555604</v>
      </c>
      <c r="U1297" s="95">
        <f>Raw!U1297-Raw!U1298</f>
        <v>39758752</v>
      </c>
      <c r="V1297" s="95">
        <f>Raw!V1297-Raw!W1297</f>
        <v>1553779408</v>
      </c>
      <c r="W1297" s="95">
        <f t="shared" si="332"/>
        <v>436743176</v>
      </c>
      <c r="X1297" s="95">
        <f>Raw!X1297</f>
        <v>2551438753</v>
      </c>
      <c r="Y1297" s="95">
        <f>Raw!Y1297</f>
        <v>498860118</v>
      </c>
      <c r="Z1297" s="95">
        <f>Raw!Z1297</f>
        <v>51610658</v>
      </c>
      <c r="AA1297" s="95">
        <f>Raw!AA1297</f>
        <v>41588377</v>
      </c>
    </row>
    <row r="1298" spans="1:27" x14ac:dyDescent="0.3">
      <c r="A1298" s="85">
        <v>1297</v>
      </c>
      <c r="B1298" s="85" t="s">
        <v>910</v>
      </c>
      <c r="C1298" s="85" t="s">
        <v>1406</v>
      </c>
      <c r="D1298" s="85">
        <v>2014</v>
      </c>
      <c r="E1298" s="112">
        <f>Raw!E1298+Raw!J1298+Raw!K1298+Raw!N1298</f>
        <v>940441130</v>
      </c>
      <c r="F1298" s="4">
        <f t="shared" si="330"/>
        <v>316965288</v>
      </c>
      <c r="G1298" s="94">
        <f t="shared" si="335"/>
        <v>234009037.46350527</v>
      </c>
      <c r="H1298" s="94">
        <f>Raw!E1298</f>
        <v>923076545</v>
      </c>
      <c r="I1298" s="94">
        <f t="shared" si="331"/>
        <v>329020409</v>
      </c>
      <c r="J1298" s="94">
        <f>Raw!F1298</f>
        <v>617252169</v>
      </c>
      <c r="K1298" s="95">
        <f>Raw!G1298</f>
        <v>43765161</v>
      </c>
      <c r="L1298" s="95">
        <f>Raw!H1298</f>
        <v>0</v>
      </c>
      <c r="M1298" s="95">
        <f>Raw!I1298+Raw!R1298</f>
        <v>0</v>
      </c>
      <c r="N1298" s="95">
        <f>Raw!M1298</f>
        <v>214202804</v>
      </c>
      <c r="O1298" s="95">
        <f t="shared" si="336"/>
        <v>448301444.35947174</v>
      </c>
      <c r="P1298" s="95">
        <f>Raw!O1298</f>
        <v>230357236</v>
      </c>
      <c r="Q1298" s="113">
        <f>E1298-(Raw!L1298-Raw!P1298)</f>
        <v>284136065</v>
      </c>
      <c r="R1298" s="95">
        <f>Raw!S1298+Raw!T1298</f>
        <v>52568676</v>
      </c>
      <c r="S1298" s="95">
        <f>Raw!S1298/(Clean!R1298/Raw!O1298)</f>
        <v>234485458.19924495</v>
      </c>
      <c r="T1298" s="95">
        <f>Raw!Q1298</f>
        <v>177788560</v>
      </c>
      <c r="U1298" s="95">
        <f>Raw!U1298-Raw!U1299</f>
        <v>-148054368</v>
      </c>
      <c r="V1298" s="95">
        <f>Raw!V1298-Raw!W1298</f>
        <v>1117036232</v>
      </c>
      <c r="W1298" s="95">
        <f t="shared" si="332"/>
        <v>571312551</v>
      </c>
      <c r="X1298" s="95">
        <f>Raw!X1298</f>
        <v>2284580078</v>
      </c>
      <c r="Y1298" s="95">
        <f>Raw!Y1298</f>
        <v>458792809</v>
      </c>
      <c r="Z1298" s="95">
        <f>Raw!Z1298</f>
        <v>397316706</v>
      </c>
      <c r="AA1298" s="95">
        <f>Raw!AA1298</f>
        <v>2609893</v>
      </c>
    </row>
    <row r="1299" spans="1:27" ht="15" thickBot="1" x14ac:dyDescent="0.35">
      <c r="A1299" s="93">
        <v>1298</v>
      </c>
      <c r="B1299" s="93" t="s">
        <v>910</v>
      </c>
      <c r="C1299" s="93" t="s">
        <v>1406</v>
      </c>
      <c r="D1299" s="93">
        <v>2013</v>
      </c>
      <c r="E1299" s="112">
        <f>Raw!E1299+Raw!J1299+Raw!K1299+Raw!N1299</f>
        <v>623475842</v>
      </c>
      <c r="F1299" s="4">
        <f t="shared" si="330"/>
        <v>622664294</v>
      </c>
      <c r="G1299" s="94">
        <f t="shared" si="335"/>
        <v>234009037.46350527</v>
      </c>
      <c r="H1299" s="94">
        <f>Raw!E1299</f>
        <v>594056136</v>
      </c>
      <c r="I1299" s="94">
        <f t="shared" si="331"/>
        <v>593241748</v>
      </c>
      <c r="J1299" s="94">
        <f>Raw!F1299</f>
        <v>419791498</v>
      </c>
      <c r="K1299" s="95">
        <f>Raw!G1299</f>
        <v>38395905</v>
      </c>
      <c r="L1299" s="95">
        <f>Raw!H1299</f>
        <v>0</v>
      </c>
      <c r="M1299" s="95">
        <f>Raw!I1299+Raw!R1299</f>
        <v>413461</v>
      </c>
      <c r="N1299" s="95">
        <f>Raw!M1299</f>
        <v>57654979</v>
      </c>
      <c r="O1299" s="95">
        <f t="shared" si="336"/>
        <v>448301444.35947174</v>
      </c>
      <c r="P1299" s="95">
        <f>Raw!O1299</f>
        <v>61337174</v>
      </c>
      <c r="Q1299" s="113">
        <f>E1299-(Raw!L1299-Raw!P1299)</f>
        <v>106731711</v>
      </c>
      <c r="R1299" s="95">
        <f>Raw!S1299+Raw!T1299</f>
        <v>19657027</v>
      </c>
      <c r="S1299" s="95">
        <f>Raw!S1299/(Clean!R1299/Raw!O1299)</f>
        <v>71849587.316871881</v>
      </c>
      <c r="T1299" s="95">
        <f>Raw!Q1299</f>
        <v>41680146</v>
      </c>
      <c r="U1299" s="95">
        <f>Raw!U1299-Raw!U1300</f>
        <v>455522352</v>
      </c>
      <c r="V1299" s="95">
        <f>Raw!V1299-Raw!W1299</f>
        <v>545723681</v>
      </c>
      <c r="W1299" s="95">
        <f t="shared" si="332"/>
        <v>545981817</v>
      </c>
      <c r="X1299" s="95">
        <f>Raw!X1299</f>
        <v>1630215170</v>
      </c>
      <c r="Y1299" s="95">
        <f>Raw!Y1299</f>
        <v>443791821</v>
      </c>
      <c r="Z1299" s="95">
        <f>Raw!Z1299</f>
        <v>562733930</v>
      </c>
      <c r="AA1299" s="95">
        <f>Raw!AA1299</f>
        <v>118769088</v>
      </c>
    </row>
    <row r="1300" spans="1:27" ht="15" thickTop="1" x14ac:dyDescent="0.3">
      <c r="A1300" s="88">
        <v>1299</v>
      </c>
      <c r="B1300" s="88" t="s">
        <v>910</v>
      </c>
      <c r="C1300" s="88" t="s">
        <v>468</v>
      </c>
      <c r="D1300" s="88">
        <v>2023</v>
      </c>
      <c r="E1300" s="112">
        <f>Raw!E1300+Raw!J1300+Raw!K1300+Raw!N1300</f>
        <v>811548</v>
      </c>
      <c r="F1300" s="4">
        <f t="shared" si="330"/>
        <v>-80219</v>
      </c>
      <c r="G1300" s="94">
        <f t="shared" si="333"/>
        <v>114731.82368002544</v>
      </c>
      <c r="H1300" s="94">
        <f>Raw!E1300</f>
        <v>814388</v>
      </c>
      <c r="I1300" s="94">
        <f t="shared" si="331"/>
        <v>-79576</v>
      </c>
      <c r="J1300" s="94">
        <f>Raw!F1300</f>
        <v>403513</v>
      </c>
      <c r="K1300" s="95">
        <f>Raw!G1300</f>
        <v>91253</v>
      </c>
      <c r="L1300" s="95">
        <f>Raw!H1300</f>
        <v>0</v>
      </c>
      <c r="M1300" s="95">
        <f>Raw!I1300+Raw!R1300</f>
        <v>111639</v>
      </c>
      <c r="N1300" s="95">
        <f>Raw!M1300</f>
        <v>93657</v>
      </c>
      <c r="O1300" s="95">
        <f t="shared" si="334"/>
        <v>55080.816289541523</v>
      </c>
      <c r="P1300" s="95">
        <f>Raw!O1300</f>
        <v>92357</v>
      </c>
      <c r="Q1300" s="113">
        <f>E1300-(Raw!L1300-Raw!P1300)</f>
        <v>103140</v>
      </c>
      <c r="R1300" s="95">
        <f>Raw!S1300+Raw!T1300</f>
        <v>12323</v>
      </c>
      <c r="S1300" s="95">
        <f>Raw!S1300/(Clean!R1300/Raw!O1300)</f>
        <v>57851.4714761016</v>
      </c>
      <c r="T1300" s="95">
        <f>Raw!Q1300</f>
        <v>76508</v>
      </c>
      <c r="U1300" s="95">
        <f>Raw!U1300-Raw!U1301</f>
        <v>21138</v>
      </c>
      <c r="V1300" s="95">
        <f>Raw!V1300-Raw!W1300</f>
        <v>-258136</v>
      </c>
      <c r="W1300" s="95">
        <f t="shared" si="332"/>
        <v>-68669</v>
      </c>
      <c r="X1300" s="95">
        <f>Raw!X1300</f>
        <v>4515715</v>
      </c>
      <c r="Y1300" s="95">
        <f>Raw!Y1300</f>
        <v>1123302</v>
      </c>
      <c r="Z1300" s="95">
        <f>Raw!Z1300</f>
        <v>2458194</v>
      </c>
      <c r="AA1300" s="95">
        <f>Raw!AA1300</f>
        <v>333017</v>
      </c>
    </row>
    <row r="1301" spans="1:27" x14ac:dyDescent="0.3">
      <c r="A1301" s="85">
        <v>1300</v>
      </c>
      <c r="B1301" s="85" t="s">
        <v>910</v>
      </c>
      <c r="C1301" s="85" t="s">
        <v>468</v>
      </c>
      <c r="D1301" s="85">
        <v>2022</v>
      </c>
      <c r="E1301" s="112">
        <f>Raw!E1301+Raw!J1301+Raw!K1301+Raw!N1301</f>
        <v>891767</v>
      </c>
      <c r="F1301" s="4">
        <f t="shared" si="330"/>
        <v>143353</v>
      </c>
      <c r="G1301" s="94">
        <f t="shared" ref="G1301:G1310" si="337">G1300</f>
        <v>114731.82368002544</v>
      </c>
      <c r="H1301" s="94">
        <f>Raw!E1301</f>
        <v>893964</v>
      </c>
      <c r="I1301" s="94">
        <f t="shared" si="331"/>
        <v>135112</v>
      </c>
      <c r="J1301" s="94">
        <f>Raw!F1301</f>
        <v>458149</v>
      </c>
      <c r="K1301" s="95">
        <f>Raw!G1301</f>
        <v>94820</v>
      </c>
      <c r="L1301" s="95">
        <f>Raw!H1301</f>
        <v>0</v>
      </c>
      <c r="M1301" s="95">
        <f>Raw!I1301+Raw!R1301</f>
        <v>126628</v>
      </c>
      <c r="N1301" s="95">
        <f>Raw!M1301</f>
        <v>113699</v>
      </c>
      <c r="O1301" s="95">
        <f t="shared" ref="O1301:O1310" si="338">O1300</f>
        <v>55080.816289541523</v>
      </c>
      <c r="P1301" s="95">
        <f>Raw!O1301</f>
        <v>112137</v>
      </c>
      <c r="Q1301" s="113">
        <f>E1301-(Raw!L1301-Raw!P1301)</f>
        <v>126870</v>
      </c>
      <c r="R1301" s="95">
        <f>Raw!S1301+Raw!T1301</f>
        <v>15367</v>
      </c>
      <c r="S1301" s="95">
        <f>Raw!S1301/(Clean!R1301/Raw!O1301)</f>
        <v>66645.878896336304</v>
      </c>
      <c r="T1301" s="95">
        <f>Raw!Q1301</f>
        <v>92450</v>
      </c>
      <c r="U1301" s="95">
        <f>Raw!U1301-Raw!U1302</f>
        <v>32009</v>
      </c>
      <c r="V1301" s="95">
        <f>Raw!V1301-Raw!W1301</f>
        <v>-189467</v>
      </c>
      <c r="W1301" s="95">
        <f t="shared" si="332"/>
        <v>-113388</v>
      </c>
      <c r="X1301" s="95">
        <f>Raw!X1301</f>
        <v>4496413</v>
      </c>
      <c r="Y1301" s="95">
        <f>Raw!Y1301</f>
        <v>947941</v>
      </c>
      <c r="Z1301" s="95">
        <f>Raw!Z1301</f>
        <v>2678732</v>
      </c>
      <c r="AA1301" s="95">
        <f>Raw!AA1301</f>
        <v>354059</v>
      </c>
    </row>
    <row r="1302" spans="1:27" x14ac:dyDescent="0.3">
      <c r="A1302" s="85">
        <v>1301</v>
      </c>
      <c r="B1302" s="85" t="s">
        <v>910</v>
      </c>
      <c r="C1302" s="85" t="s">
        <v>468</v>
      </c>
      <c r="D1302" s="85">
        <v>2021</v>
      </c>
      <c r="E1302" s="112">
        <f>Raw!E1302+Raw!J1302+Raw!K1302+Raw!N1302</f>
        <v>748414</v>
      </c>
      <c r="F1302" s="4">
        <f t="shared" si="330"/>
        <v>-150239</v>
      </c>
      <c r="G1302" s="94">
        <f t="shared" si="337"/>
        <v>114731.82368002544</v>
      </c>
      <c r="H1302" s="94">
        <f>Raw!E1302</f>
        <v>758852</v>
      </c>
      <c r="I1302" s="94">
        <f t="shared" si="331"/>
        <v>-156014</v>
      </c>
      <c r="J1302" s="94">
        <f>Raw!F1302</f>
        <v>490389</v>
      </c>
      <c r="K1302" s="95">
        <f>Raw!G1302</f>
        <v>75579</v>
      </c>
      <c r="L1302" s="95">
        <f>Raw!H1302</f>
        <v>0</v>
      </c>
      <c r="M1302" s="95">
        <f>Raw!I1302+Raw!R1302</f>
        <v>90195</v>
      </c>
      <c r="N1302" s="95">
        <f>Raw!M1302</f>
        <v>1881</v>
      </c>
      <c r="O1302" s="95">
        <f t="shared" si="338"/>
        <v>55080.816289541523</v>
      </c>
      <c r="P1302" s="95">
        <f>Raw!O1302</f>
        <v>-3709</v>
      </c>
      <c r="Q1302" s="113">
        <f>E1302-(Raw!L1302-Raw!P1302)</f>
        <v>914</v>
      </c>
      <c r="R1302" s="95">
        <f>Raw!S1302+Raw!T1302</f>
        <v>9471</v>
      </c>
      <c r="S1302" s="95">
        <f>Raw!S1302/(Clean!R1302/Raw!O1302)</f>
        <v>-1289.9847956921126</v>
      </c>
      <c r="T1302" s="95">
        <f>Raw!Q1302</f>
        <v>-4257</v>
      </c>
      <c r="U1302" s="95">
        <f>Raw!U1302-Raw!U1303</f>
        <v>-82594</v>
      </c>
      <c r="V1302" s="95">
        <f>Raw!V1302-Raw!W1302</f>
        <v>-76079</v>
      </c>
      <c r="W1302" s="95">
        <f t="shared" si="332"/>
        <v>-68251</v>
      </c>
      <c r="X1302" s="95">
        <f>Raw!X1302</f>
        <v>4755352</v>
      </c>
      <c r="Y1302" s="95">
        <f>Raw!Y1302</f>
        <v>955844</v>
      </c>
      <c r="Z1302" s="95">
        <f>Raw!Z1302</f>
        <v>2986823</v>
      </c>
      <c r="AA1302" s="95">
        <f>Raw!AA1302</f>
        <v>257917</v>
      </c>
    </row>
    <row r="1303" spans="1:27" x14ac:dyDescent="0.3">
      <c r="A1303" s="85">
        <v>1302</v>
      </c>
      <c r="B1303" s="85" t="s">
        <v>910</v>
      </c>
      <c r="C1303" s="85" t="s">
        <v>468</v>
      </c>
      <c r="D1303" s="85">
        <v>2020</v>
      </c>
      <c r="E1303" s="112">
        <f>Raw!E1303+Raw!J1303+Raw!K1303+Raw!N1303</f>
        <v>898653</v>
      </c>
      <c r="F1303" s="4">
        <f t="shared" si="330"/>
        <v>110030</v>
      </c>
      <c r="G1303" s="94">
        <f t="shared" si="337"/>
        <v>114731.82368002544</v>
      </c>
      <c r="H1303" s="94">
        <f>Raw!E1303</f>
        <v>914866</v>
      </c>
      <c r="I1303" s="94">
        <f t="shared" si="331"/>
        <v>118245</v>
      </c>
      <c r="J1303" s="94">
        <f>Raw!F1303</f>
        <v>634897</v>
      </c>
      <c r="K1303" s="95">
        <f>Raw!G1303</f>
        <v>72345</v>
      </c>
      <c r="L1303" s="95">
        <f>Raw!H1303</f>
        <v>0</v>
      </c>
      <c r="M1303" s="95">
        <f>Raw!I1303+Raw!R1303</f>
        <v>97326</v>
      </c>
      <c r="N1303" s="95">
        <f>Raw!M1303</f>
        <v>42061</v>
      </c>
      <c r="O1303" s="95">
        <f t="shared" si="338"/>
        <v>55080.816289541523</v>
      </c>
      <c r="P1303" s="95">
        <f>Raw!O1303</f>
        <v>118151</v>
      </c>
      <c r="Q1303" s="113">
        <f>E1303-(Raw!L1303-Raw!P1303)</f>
        <v>42680</v>
      </c>
      <c r="R1303" s="95">
        <f>Raw!S1303+Raw!T1303</f>
        <v>16832</v>
      </c>
      <c r="S1303" s="95">
        <f>Raw!S1303/(Clean!R1303/Raw!O1303)</f>
        <v>93077.605750950577</v>
      </c>
      <c r="T1303" s="95">
        <f>Raw!Q1303</f>
        <v>96939</v>
      </c>
      <c r="U1303" s="95">
        <f>Raw!U1303-Raw!U1304</f>
        <v>-3243</v>
      </c>
      <c r="V1303" s="95">
        <f>Raw!V1303-Raw!W1303</f>
        <v>-7828</v>
      </c>
      <c r="W1303" s="95">
        <f t="shared" si="332"/>
        <v>259705</v>
      </c>
      <c r="X1303" s="95">
        <f>Raw!X1303</f>
        <v>4531232</v>
      </c>
      <c r="Y1303" s="95">
        <f>Raw!Y1303</f>
        <v>1525962</v>
      </c>
      <c r="Z1303" s="95">
        <f>Raw!Z1303</f>
        <v>2767947</v>
      </c>
      <c r="AA1303" s="95">
        <f>Raw!AA1303</f>
        <v>302050</v>
      </c>
    </row>
    <row r="1304" spans="1:27" x14ac:dyDescent="0.3">
      <c r="A1304" s="85">
        <v>1303</v>
      </c>
      <c r="B1304" s="85" t="s">
        <v>910</v>
      </c>
      <c r="C1304" s="85" t="s">
        <v>468</v>
      </c>
      <c r="D1304" s="85">
        <v>2019</v>
      </c>
      <c r="E1304" s="112">
        <f>Raw!E1304+Raw!J1304+Raw!K1304+Raw!N1304</f>
        <v>788623</v>
      </c>
      <c r="F1304" s="4">
        <f t="shared" si="330"/>
        <v>-117674</v>
      </c>
      <c r="G1304" s="94">
        <f t="shared" si="337"/>
        <v>114731.82368002544</v>
      </c>
      <c r="H1304" s="94">
        <f>Raw!E1304</f>
        <v>796621</v>
      </c>
      <c r="I1304" s="94">
        <f t="shared" si="331"/>
        <v>-120477</v>
      </c>
      <c r="J1304" s="94">
        <f>Raw!F1304</f>
        <v>428621</v>
      </c>
      <c r="K1304" s="95">
        <f>Raw!G1304</f>
        <v>75355</v>
      </c>
      <c r="L1304" s="95">
        <f>Raw!H1304</f>
        <v>0</v>
      </c>
      <c r="M1304" s="95">
        <f>Raw!I1304+Raw!R1304</f>
        <v>103683</v>
      </c>
      <c r="N1304" s="95">
        <f>Raw!M1304</f>
        <v>96774</v>
      </c>
      <c r="O1304" s="95">
        <f t="shared" si="338"/>
        <v>55080.816289541523</v>
      </c>
      <c r="P1304" s="95">
        <f>Raw!O1304</f>
        <v>96549</v>
      </c>
      <c r="Q1304" s="113">
        <f>E1304-(Raw!L1304-Raw!P1304)</f>
        <v>101336</v>
      </c>
      <c r="R1304" s="95">
        <f>Raw!S1304+Raw!T1304</f>
        <v>12560</v>
      </c>
      <c r="S1304" s="95">
        <f>Raw!S1304/(Clean!R1304/Raw!O1304)</f>
        <v>96356.824442675148</v>
      </c>
      <c r="T1304" s="95">
        <f>Raw!Q1304</f>
        <v>80429</v>
      </c>
      <c r="U1304" s="95">
        <f>Raw!U1304-Raw!U1305</f>
        <v>68148</v>
      </c>
      <c r="V1304" s="95">
        <f>Raw!V1304-Raw!W1304</f>
        <v>-267533</v>
      </c>
      <c r="W1304" s="95">
        <f t="shared" si="332"/>
        <v>-263117</v>
      </c>
      <c r="X1304" s="95">
        <f>Raw!X1304</f>
        <v>4526644</v>
      </c>
      <c r="Y1304" s="95">
        <f>Raw!Y1304</f>
        <v>1476399</v>
      </c>
      <c r="Z1304" s="95">
        <f>Raw!Z1304</f>
        <v>2542814</v>
      </c>
      <c r="AA1304" s="95">
        <f>Raw!AA1304</f>
        <v>101977</v>
      </c>
    </row>
    <row r="1305" spans="1:27" x14ac:dyDescent="0.3">
      <c r="A1305" s="85">
        <v>1304</v>
      </c>
      <c r="B1305" s="85" t="s">
        <v>910</v>
      </c>
      <c r="C1305" s="85" t="s">
        <v>468</v>
      </c>
      <c r="D1305" s="85">
        <v>2018</v>
      </c>
      <c r="E1305" s="112">
        <f>Raw!E1305+Raw!J1305+Raw!K1305+Raw!N1305</f>
        <v>906297</v>
      </c>
      <c r="F1305" s="4">
        <f t="shared" si="330"/>
        <v>-173798</v>
      </c>
      <c r="G1305" s="94">
        <f t="shared" si="337"/>
        <v>114731.82368002544</v>
      </c>
      <c r="H1305" s="94">
        <f>Raw!E1305</f>
        <v>917098</v>
      </c>
      <c r="I1305" s="94">
        <f t="shared" si="331"/>
        <v>-176362</v>
      </c>
      <c r="J1305" s="94">
        <f>Raw!F1305</f>
        <v>472049</v>
      </c>
      <c r="K1305" s="95">
        <f>Raw!G1305</f>
        <v>79125</v>
      </c>
      <c r="L1305" s="95">
        <f>Raw!H1305</f>
        <v>0</v>
      </c>
      <c r="M1305" s="95">
        <f>Raw!I1305+Raw!R1305</f>
        <v>111329</v>
      </c>
      <c r="N1305" s="95">
        <f>Raw!M1305</f>
        <v>158343</v>
      </c>
      <c r="O1305" s="95">
        <f t="shared" si="338"/>
        <v>55080.816289541523</v>
      </c>
      <c r="P1305" s="95">
        <f>Raw!O1305</f>
        <v>157213</v>
      </c>
      <c r="Q1305" s="113">
        <f>E1305-(Raw!L1305-Raw!P1305)</f>
        <v>176284</v>
      </c>
      <c r="R1305" s="95">
        <f>Raw!S1305+Raw!T1305</f>
        <v>28742</v>
      </c>
      <c r="S1305" s="95">
        <f>Raw!S1305/(Clean!R1305/Raw!O1305)</f>
        <v>157076.25499269363</v>
      </c>
      <c r="T1305" s="95">
        <f>Raw!Q1305</f>
        <v>123939</v>
      </c>
      <c r="U1305" s="95">
        <f>Raw!U1305-Raw!U1306</f>
        <v>6617</v>
      </c>
      <c r="V1305" s="95">
        <f>Raw!V1305-Raw!W1305</f>
        <v>-4416</v>
      </c>
      <c r="W1305" s="95">
        <f t="shared" si="332"/>
        <v>5292</v>
      </c>
      <c r="X1305" s="95">
        <f>Raw!X1305</f>
        <v>4430280</v>
      </c>
      <c r="Y1305" s="95">
        <f>Raw!Y1305</f>
        <v>1157668</v>
      </c>
      <c r="Z1305" s="95">
        <f>Raw!Z1305</f>
        <v>2545225</v>
      </c>
      <c r="AA1305" s="95">
        <f>Raw!AA1305</f>
        <v>97392</v>
      </c>
    </row>
    <row r="1306" spans="1:27" x14ac:dyDescent="0.3">
      <c r="A1306" s="85">
        <v>1305</v>
      </c>
      <c r="B1306" s="85" t="s">
        <v>910</v>
      </c>
      <c r="C1306" s="85" t="s">
        <v>468</v>
      </c>
      <c r="D1306" s="85">
        <v>2017</v>
      </c>
      <c r="E1306" s="112">
        <f>Raw!E1306+Raw!J1306+Raw!K1306+Raw!N1306</f>
        <v>1080095</v>
      </c>
      <c r="F1306" s="4">
        <f t="shared" si="330"/>
        <v>56119</v>
      </c>
      <c r="G1306" s="94">
        <f t="shared" si="337"/>
        <v>114731.82368002544</v>
      </c>
      <c r="H1306" s="94">
        <f>Raw!E1306</f>
        <v>1093460</v>
      </c>
      <c r="I1306" s="94">
        <f t="shared" si="331"/>
        <v>66645</v>
      </c>
      <c r="J1306" s="94">
        <f>Raw!F1306</f>
        <v>598323</v>
      </c>
      <c r="K1306" s="95">
        <f>Raw!G1306</f>
        <v>97731</v>
      </c>
      <c r="L1306" s="95">
        <f>Raw!H1306</f>
        <v>0</v>
      </c>
      <c r="M1306" s="95">
        <f>Raw!I1306+Raw!R1306</f>
        <v>123699</v>
      </c>
      <c r="N1306" s="95">
        <f>Raw!M1306</f>
        <v>187573</v>
      </c>
      <c r="O1306" s="95">
        <f t="shared" si="338"/>
        <v>55080.816289541523</v>
      </c>
      <c r="P1306" s="95">
        <f>Raw!O1306</f>
        <v>183815</v>
      </c>
      <c r="Q1306" s="113">
        <f>E1306-(Raw!L1306-Raw!P1306)</f>
        <v>204115</v>
      </c>
      <c r="R1306" s="95">
        <f>Raw!S1306+Raw!T1306</f>
        <v>29908</v>
      </c>
      <c r="S1306" s="95">
        <f>Raw!S1306/(Clean!R1306/Raw!O1306)</f>
        <v>185904.6449110606</v>
      </c>
      <c r="T1306" s="95">
        <f>Raw!Q1306</f>
        <v>146813</v>
      </c>
      <c r="U1306" s="95">
        <f>Raw!U1306-Raw!U1307</f>
        <v>61508</v>
      </c>
      <c r="V1306" s="95">
        <f>Raw!V1306-Raw!W1306</f>
        <v>-9708</v>
      </c>
      <c r="W1306" s="95">
        <f t="shared" si="332"/>
        <v>134180</v>
      </c>
      <c r="X1306" s="95">
        <f>Raw!X1306</f>
        <v>4302305</v>
      </c>
      <c r="Y1306" s="95">
        <f>Raw!Y1306</f>
        <v>916322</v>
      </c>
      <c r="Z1306" s="95">
        <f>Raw!Z1306</f>
        <v>2545388</v>
      </c>
      <c r="AA1306" s="95">
        <f>Raw!AA1306</f>
        <v>143180</v>
      </c>
    </row>
    <row r="1307" spans="1:27" x14ac:dyDescent="0.3">
      <c r="A1307" s="85">
        <v>1306</v>
      </c>
      <c r="B1307" s="85" t="s">
        <v>910</v>
      </c>
      <c r="C1307" s="85" t="s">
        <v>468</v>
      </c>
      <c r="D1307" s="85">
        <v>2016</v>
      </c>
      <c r="E1307" s="112">
        <f>Raw!E1307+Raw!J1307+Raw!K1307+Raw!N1307</f>
        <v>1023976</v>
      </c>
      <c r="F1307" s="4">
        <f t="shared" si="330"/>
        <v>192213</v>
      </c>
      <c r="G1307" s="94">
        <f t="shared" si="337"/>
        <v>114731.82368002544</v>
      </c>
      <c r="H1307" s="94">
        <f>Raw!E1307</f>
        <v>1026815</v>
      </c>
      <c r="I1307" s="94">
        <f t="shared" si="331"/>
        <v>197122</v>
      </c>
      <c r="J1307" s="94">
        <f>Raw!F1307</f>
        <v>627826</v>
      </c>
      <c r="K1307" s="95">
        <f>Raw!G1307</f>
        <v>82086</v>
      </c>
      <c r="L1307" s="95">
        <f>Raw!H1307</f>
        <v>0</v>
      </c>
      <c r="M1307" s="95">
        <f>Raw!I1307+Raw!R1307</f>
        <v>131222</v>
      </c>
      <c r="N1307" s="95">
        <f>Raw!M1307</f>
        <v>131695</v>
      </c>
      <c r="O1307" s="95">
        <f t="shared" si="338"/>
        <v>55080.816289541523</v>
      </c>
      <c r="P1307" s="95">
        <f>Raw!O1307</f>
        <v>133403</v>
      </c>
      <c r="Q1307" s="113">
        <f>E1307-(Raw!L1307-Raw!P1307)</f>
        <v>149409</v>
      </c>
      <c r="R1307" s="95">
        <f>Raw!S1307+Raw!T1307</f>
        <v>20553</v>
      </c>
      <c r="S1307" s="95">
        <f>Raw!S1307/(Clean!R1307/Raw!O1307)</f>
        <v>136823.58974358975</v>
      </c>
      <c r="T1307" s="95">
        <f>Raw!Q1307</f>
        <v>107692</v>
      </c>
      <c r="U1307" s="95">
        <f>Raw!U1307-Raw!U1308</f>
        <v>-26423</v>
      </c>
      <c r="V1307" s="95">
        <f>Raw!V1307-Raw!W1307</f>
        <v>-143888</v>
      </c>
      <c r="W1307" s="95">
        <f t="shared" si="332"/>
        <v>212525</v>
      </c>
      <c r="X1307" s="95">
        <f>Raw!X1307</f>
        <v>3847310</v>
      </c>
      <c r="Y1307" s="95">
        <f>Raw!Y1307</f>
        <v>754612</v>
      </c>
      <c r="Z1307" s="95">
        <f>Raw!Z1307</f>
        <v>2613328</v>
      </c>
      <c r="AA1307" s="95">
        <f>Raw!AA1307</f>
        <v>126204</v>
      </c>
    </row>
    <row r="1308" spans="1:27" x14ac:dyDescent="0.3">
      <c r="A1308" s="85">
        <v>1307</v>
      </c>
      <c r="B1308" s="85" t="s">
        <v>910</v>
      </c>
      <c r="C1308" s="85" t="s">
        <v>468</v>
      </c>
      <c r="D1308" s="85">
        <v>2015</v>
      </c>
      <c r="E1308" s="112">
        <f>Raw!E1308+Raw!J1308+Raw!K1308+Raw!N1308</f>
        <v>831763</v>
      </c>
      <c r="F1308" s="4">
        <f t="shared" si="330"/>
        <v>109164</v>
      </c>
      <c r="G1308" s="94">
        <f t="shared" si="337"/>
        <v>114731.82368002544</v>
      </c>
      <c r="H1308" s="94">
        <f>Raw!E1308</f>
        <v>829693</v>
      </c>
      <c r="I1308" s="94">
        <f t="shared" si="331"/>
        <v>107393</v>
      </c>
      <c r="J1308" s="94">
        <f>Raw!F1308</f>
        <v>575136</v>
      </c>
      <c r="K1308" s="95">
        <f>Raw!G1308</f>
        <v>59500</v>
      </c>
      <c r="L1308" s="95">
        <f>Raw!H1308</f>
        <v>0</v>
      </c>
      <c r="M1308" s="95">
        <f>Raw!I1308+Raw!R1308</f>
        <v>58996</v>
      </c>
      <c r="N1308" s="95">
        <f>Raw!M1308</f>
        <v>80009</v>
      </c>
      <c r="O1308" s="95">
        <f t="shared" si="338"/>
        <v>55080.816289541523</v>
      </c>
      <c r="P1308" s="95">
        <f>Raw!O1308</f>
        <v>85493</v>
      </c>
      <c r="Q1308" s="113">
        <f>E1308-(Raw!L1308-Raw!P1308)</f>
        <v>94216</v>
      </c>
      <c r="R1308" s="95">
        <f>Raw!S1308+Raw!T1308</f>
        <v>12139</v>
      </c>
      <c r="S1308" s="95">
        <f>Raw!S1308/(Clean!R1308/Raw!O1308)</f>
        <v>84936.615866216322</v>
      </c>
      <c r="T1308" s="95">
        <f>Raw!Q1308</f>
        <v>67982</v>
      </c>
      <c r="U1308" s="95">
        <f>Raw!U1308-Raw!U1309</f>
        <v>-25415</v>
      </c>
      <c r="V1308" s="95">
        <f>Raw!V1308-Raw!W1308</f>
        <v>-356413</v>
      </c>
      <c r="W1308" s="95">
        <f t="shared" si="332"/>
        <v>-181276</v>
      </c>
      <c r="X1308" s="95">
        <f>Raw!X1308</f>
        <v>3281099</v>
      </c>
      <c r="Y1308" s="95">
        <f>Raw!Y1308</f>
        <v>1410987</v>
      </c>
      <c r="Z1308" s="95">
        <f>Raw!Z1308</f>
        <v>2309838</v>
      </c>
      <c r="AA1308" s="95">
        <f>Raw!AA1308</f>
        <v>285990</v>
      </c>
    </row>
    <row r="1309" spans="1:27" x14ac:dyDescent="0.3">
      <c r="A1309" s="85">
        <v>1308</v>
      </c>
      <c r="B1309" s="85" t="s">
        <v>910</v>
      </c>
      <c r="C1309" s="85" t="s">
        <v>468</v>
      </c>
      <c r="D1309" s="85">
        <v>2014</v>
      </c>
      <c r="E1309" s="112">
        <f>Raw!E1309+Raw!J1309+Raw!K1309+Raw!N1309</f>
        <v>722599</v>
      </c>
      <c r="F1309" s="4">
        <f t="shared" si="330"/>
        <v>358434</v>
      </c>
      <c r="G1309" s="94">
        <f t="shared" si="337"/>
        <v>114731.82368002544</v>
      </c>
      <c r="H1309" s="94">
        <f>Raw!E1309</f>
        <v>722300</v>
      </c>
      <c r="I1309" s="94">
        <f t="shared" si="331"/>
        <v>361693</v>
      </c>
      <c r="J1309" s="94">
        <f>Raw!F1309</f>
        <v>538456</v>
      </c>
      <c r="K1309" s="95">
        <f>Raw!G1309</f>
        <v>52401</v>
      </c>
      <c r="L1309" s="95">
        <f>Raw!H1309</f>
        <v>0</v>
      </c>
      <c r="M1309" s="95">
        <f>Raw!I1309+Raw!R1309</f>
        <v>1290</v>
      </c>
      <c r="N1309" s="95">
        <f>Raw!M1309</f>
        <v>58351</v>
      </c>
      <c r="O1309" s="95">
        <f t="shared" si="338"/>
        <v>55080.816289541523</v>
      </c>
      <c r="P1309" s="95">
        <f>Raw!O1309</f>
        <v>59088</v>
      </c>
      <c r="Q1309" s="113">
        <f>E1309-(Raw!L1309-Raw!P1309)</f>
        <v>68122</v>
      </c>
      <c r="R1309" s="95">
        <f>Raw!S1309+Raw!T1309</f>
        <v>9472</v>
      </c>
      <c r="S1309" s="95">
        <f>Raw!S1309/(Clean!R1309/Raw!O1309)</f>
        <v>45825.638513513513</v>
      </c>
      <c r="T1309" s="95">
        <f>Raw!Q1309</f>
        <v>49486</v>
      </c>
      <c r="U1309" s="95">
        <f>Raw!U1309-Raw!U1310</f>
        <v>-50465</v>
      </c>
      <c r="V1309" s="95">
        <f>Raw!V1309-Raw!W1309</f>
        <v>-175137</v>
      </c>
      <c r="W1309" s="95">
        <f t="shared" si="332"/>
        <v>-35358</v>
      </c>
      <c r="X1309" s="95">
        <f>Raw!X1309</f>
        <v>2544430</v>
      </c>
      <c r="Y1309" s="95">
        <f>Raw!Y1309</f>
        <v>853240</v>
      </c>
      <c r="Z1309" s="95">
        <f>Raw!Z1309</f>
        <v>1727025</v>
      </c>
      <c r="AA1309" s="95">
        <f>Raw!AA1309</f>
        <v>-132582</v>
      </c>
    </row>
    <row r="1310" spans="1:27" ht="15" thickBot="1" x14ac:dyDescent="0.35">
      <c r="A1310" s="93">
        <v>1309</v>
      </c>
      <c r="B1310" s="93" t="s">
        <v>910</v>
      </c>
      <c r="C1310" s="93" t="s">
        <v>468</v>
      </c>
      <c r="D1310" s="93">
        <v>2013</v>
      </c>
      <c r="E1310" s="112">
        <f>Raw!E1310+Raw!J1310+Raw!K1310+Raw!N1310</f>
        <v>364165</v>
      </c>
      <c r="F1310" s="4">
        <f t="shared" si="330"/>
        <v>183336</v>
      </c>
      <c r="G1310" s="94">
        <f t="shared" si="337"/>
        <v>114731.82368002544</v>
      </c>
      <c r="H1310" s="94">
        <f>Raw!E1310</f>
        <v>360607</v>
      </c>
      <c r="I1310" s="94">
        <f t="shared" si="331"/>
        <v>165774</v>
      </c>
      <c r="J1310" s="94">
        <f>Raw!F1310</f>
        <v>298855</v>
      </c>
      <c r="K1310" s="95">
        <f>Raw!G1310</f>
        <v>33483</v>
      </c>
      <c r="L1310" s="95">
        <f>Raw!H1310</f>
        <v>0</v>
      </c>
      <c r="M1310" s="95">
        <f>Raw!I1310+Raw!R1310</f>
        <v>10226</v>
      </c>
      <c r="N1310" s="95">
        <f>Raw!M1310</f>
        <v>1534</v>
      </c>
      <c r="O1310" s="95">
        <f t="shared" si="338"/>
        <v>55080.816289541523</v>
      </c>
      <c r="P1310" s="95">
        <f>Raw!O1310</f>
        <v>2051</v>
      </c>
      <c r="Q1310" s="113">
        <f>E1310-(Raw!L1310-Raw!P1310)</f>
        <v>4720</v>
      </c>
      <c r="R1310" s="95">
        <f>Raw!S1310+Raw!T1310</f>
        <v>-372</v>
      </c>
      <c r="S1310" s="95">
        <f>Raw!S1310/(Clean!R1310/Raw!O1310)</f>
        <v>-35980.715053763437</v>
      </c>
      <c r="T1310" s="95">
        <f>Raw!Q1310</f>
        <v>2320</v>
      </c>
      <c r="U1310" s="95">
        <f>Raw!U1310-Raw!U1311</f>
        <v>14685</v>
      </c>
      <c r="V1310" s="95">
        <f>Raw!V1310-Raw!W1310</f>
        <v>-139779</v>
      </c>
      <c r="W1310" s="95">
        <f t="shared" si="332"/>
        <v>-451134</v>
      </c>
      <c r="X1310" s="95">
        <f>Raw!X1310</f>
        <v>1745312</v>
      </c>
      <c r="Y1310" s="95">
        <f>Raw!Y1310</f>
        <v>1072125</v>
      </c>
      <c r="Z1310" s="95">
        <f>Raw!Z1310</f>
        <v>1088163</v>
      </c>
      <c r="AA1310" s="95">
        <f>Raw!AA1310</f>
        <v>328847</v>
      </c>
    </row>
    <row r="1311" spans="1:27" ht="15" thickTop="1" x14ac:dyDescent="0.3">
      <c r="A1311" s="88">
        <v>1310</v>
      </c>
      <c r="B1311" s="88" t="s">
        <v>910</v>
      </c>
      <c r="C1311" s="88" t="s">
        <v>474</v>
      </c>
      <c r="D1311" s="88">
        <v>2023</v>
      </c>
      <c r="E1311" s="112">
        <f>Raw!E1311+Raw!J1311+Raw!K1311+Raw!N1311</f>
        <v>180829</v>
      </c>
      <c r="F1311" s="4">
        <f t="shared" si="330"/>
        <v>63274</v>
      </c>
      <c r="G1311" s="94">
        <f t="shared" si="333"/>
        <v>173128.0811669339</v>
      </c>
      <c r="H1311" s="94">
        <f>Raw!E1311</f>
        <v>194833</v>
      </c>
      <c r="I1311" s="94">
        <f t="shared" si="331"/>
        <v>63884</v>
      </c>
      <c r="J1311" s="94">
        <f>Raw!F1311</f>
        <v>149486</v>
      </c>
      <c r="K1311" s="95">
        <f>Raw!G1311</f>
        <v>27908</v>
      </c>
      <c r="L1311" s="95">
        <f>Raw!H1311</f>
        <v>475</v>
      </c>
      <c r="M1311" s="95">
        <f>Raw!I1311+Raw!R1311</f>
        <v>1253</v>
      </c>
      <c r="N1311" s="95">
        <f>Raw!M1311</f>
        <v>31083</v>
      </c>
      <c r="O1311" s="95">
        <f t="shared" si="334"/>
        <v>153472.66348492019</v>
      </c>
      <c r="P1311" s="95">
        <f>Raw!O1311</f>
        <v>31975</v>
      </c>
      <c r="Q1311" s="113">
        <f>E1311-(Raw!L1311-Raw!P1311)</f>
        <v>23301</v>
      </c>
      <c r="R1311" s="95">
        <f>Raw!S1311+Raw!T1311</f>
        <v>6222</v>
      </c>
      <c r="S1311" s="95">
        <f>Raw!S1311/(Clean!R1311/Raw!O1311)</f>
        <v>29477.434908389587</v>
      </c>
      <c r="T1311" s="95">
        <f>Raw!Q1311</f>
        <v>25753</v>
      </c>
      <c r="U1311" s="95">
        <f>Raw!U1311-Raw!U1312</f>
        <v>9589</v>
      </c>
      <c r="V1311" s="95">
        <f>Raw!V1311-Raw!W1311</f>
        <v>311355</v>
      </c>
      <c r="W1311" s="95">
        <f t="shared" si="332"/>
        <v>-171614</v>
      </c>
      <c r="X1311" s="95">
        <f>Raw!X1311</f>
        <v>1558765</v>
      </c>
      <c r="Y1311" s="95">
        <f>Raw!Y1311</f>
        <v>79169</v>
      </c>
      <c r="Z1311" s="95">
        <f>Raw!Z1311</f>
        <v>0</v>
      </c>
      <c r="AA1311" s="95">
        <f>Raw!AA1311</f>
        <v>-39741</v>
      </c>
    </row>
    <row r="1312" spans="1:27" x14ac:dyDescent="0.3">
      <c r="A1312" s="85">
        <v>1311</v>
      </c>
      <c r="B1312" s="85" t="s">
        <v>910</v>
      </c>
      <c r="C1312" s="85" t="s">
        <v>474</v>
      </c>
      <c r="D1312" s="85">
        <v>2022</v>
      </c>
      <c r="E1312" s="112">
        <f>Raw!E1312+Raw!J1312+Raw!K1312+Raw!N1312</f>
        <v>117555</v>
      </c>
      <c r="F1312" s="4">
        <f t="shared" si="330"/>
        <v>-311156</v>
      </c>
      <c r="G1312" s="94">
        <f t="shared" ref="G1312:G1321" si="339">G1311</f>
        <v>173128.0811669339</v>
      </c>
      <c r="H1312" s="94">
        <f>Raw!E1312</f>
        <v>130949</v>
      </c>
      <c r="I1312" s="94">
        <f t="shared" si="331"/>
        <v>-341363</v>
      </c>
      <c r="J1312" s="94">
        <f>Raw!F1312</f>
        <v>93397</v>
      </c>
      <c r="K1312" s="95">
        <f>Raw!G1312</f>
        <v>30555</v>
      </c>
      <c r="L1312" s="95">
        <f>Raw!H1312</f>
        <v>1030</v>
      </c>
      <c r="M1312" s="95">
        <f>Raw!I1312+Raw!R1312</f>
        <v>758</v>
      </c>
      <c r="N1312" s="95">
        <f>Raw!M1312</f>
        <v>20496</v>
      </c>
      <c r="O1312" s="95">
        <f t="shared" ref="O1312:O1321" si="340">O1311</f>
        <v>153472.66348492019</v>
      </c>
      <c r="P1312" s="95">
        <f>Raw!O1312</f>
        <v>21345</v>
      </c>
      <c r="Q1312" s="113">
        <f>E1312-(Raw!L1312-Raw!P1312)</f>
        <v>11265</v>
      </c>
      <c r="R1312" s="95">
        <f>Raw!S1312+Raw!T1312</f>
        <v>4163</v>
      </c>
      <c r="S1312" s="95">
        <f>Raw!S1312/(Clean!R1312/Raw!O1312)</f>
        <v>15069.170069661301</v>
      </c>
      <c r="T1312" s="95">
        <f>Raw!Q1312</f>
        <v>17182</v>
      </c>
      <c r="U1312" s="95">
        <f>Raw!U1312-Raw!U1313</f>
        <v>49825</v>
      </c>
      <c r="V1312" s="95">
        <f>Raw!V1312-Raw!W1312</f>
        <v>482969</v>
      </c>
      <c r="W1312" s="95">
        <f t="shared" si="332"/>
        <v>-284279</v>
      </c>
      <c r="X1312" s="95">
        <f>Raw!X1312</f>
        <v>1663640</v>
      </c>
      <c r="Y1312" s="95">
        <f>Raw!Y1312</f>
        <v>53895</v>
      </c>
      <c r="Z1312" s="95">
        <f>Raw!Z1312</f>
        <v>0</v>
      </c>
      <c r="AA1312" s="95">
        <f>Raw!AA1312</f>
        <v>-91630</v>
      </c>
    </row>
    <row r="1313" spans="1:27" x14ac:dyDescent="0.3">
      <c r="A1313" s="85">
        <v>1312</v>
      </c>
      <c r="B1313" s="85" t="s">
        <v>910</v>
      </c>
      <c r="C1313" s="85" t="s">
        <v>474</v>
      </c>
      <c r="D1313" s="85">
        <v>2021</v>
      </c>
      <c r="E1313" s="112">
        <f>Raw!E1313+Raw!J1313+Raw!K1313+Raw!N1313</f>
        <v>428711</v>
      </c>
      <c r="F1313" s="4">
        <f t="shared" si="330"/>
        <v>222271</v>
      </c>
      <c r="G1313" s="94">
        <f t="shared" si="339"/>
        <v>173128.0811669339</v>
      </c>
      <c r="H1313" s="94">
        <f>Raw!E1313</f>
        <v>472312</v>
      </c>
      <c r="I1313" s="94">
        <f t="shared" si="331"/>
        <v>115009</v>
      </c>
      <c r="J1313" s="94">
        <f>Raw!F1313</f>
        <v>161245</v>
      </c>
      <c r="K1313" s="95">
        <f>Raw!G1313</f>
        <v>51030</v>
      </c>
      <c r="L1313" s="95">
        <f>Raw!H1313</f>
        <v>795</v>
      </c>
      <c r="M1313" s="95">
        <f>Raw!I1313+Raw!R1313</f>
        <v>1463</v>
      </c>
      <c r="N1313" s="95">
        <f>Raw!M1313</f>
        <v>302777</v>
      </c>
      <c r="O1313" s="95">
        <f t="shared" si="340"/>
        <v>153472.66348492019</v>
      </c>
      <c r="P1313" s="95">
        <f>Raw!O1313</f>
        <v>303372</v>
      </c>
      <c r="Q1313" s="113">
        <f>E1313-(Raw!L1313-Raw!P1313)</f>
        <v>319832</v>
      </c>
      <c r="R1313" s="95">
        <f>Raw!S1313+Raw!T1313</f>
        <v>60657</v>
      </c>
      <c r="S1313" s="95">
        <f>Raw!S1313/(Clean!R1313/Raw!O1313)</f>
        <v>251207.04030862061</v>
      </c>
      <c r="T1313" s="95">
        <f>Raw!Q1313</f>
        <v>242715</v>
      </c>
      <c r="U1313" s="95">
        <f>Raw!U1313-Raw!U1314</f>
        <v>-67245</v>
      </c>
      <c r="V1313" s="95">
        <f>Raw!V1313-Raw!W1313</f>
        <v>767248</v>
      </c>
      <c r="W1313" s="95">
        <f t="shared" si="332"/>
        <v>-77477</v>
      </c>
      <c r="X1313" s="95">
        <f>Raw!X1313</f>
        <v>1786012</v>
      </c>
      <c r="Y1313" s="95">
        <f>Raw!Y1313</f>
        <v>149087</v>
      </c>
      <c r="Z1313" s="95">
        <f>Raw!Z1313</f>
        <v>0</v>
      </c>
      <c r="AA1313" s="95">
        <f>Raw!AA1313</f>
        <v>-371298</v>
      </c>
    </row>
    <row r="1314" spans="1:27" x14ac:dyDescent="0.3">
      <c r="A1314" s="85">
        <v>1313</v>
      </c>
      <c r="B1314" s="85" t="s">
        <v>910</v>
      </c>
      <c r="C1314" s="85" t="s">
        <v>474</v>
      </c>
      <c r="D1314" s="85">
        <v>2020</v>
      </c>
      <c r="E1314" s="112">
        <f>Raw!E1314+Raw!J1314+Raw!K1314+Raw!N1314</f>
        <v>206440</v>
      </c>
      <c r="F1314" s="4">
        <f t="shared" si="330"/>
        <v>-506940</v>
      </c>
      <c r="G1314" s="94">
        <f t="shared" si="339"/>
        <v>173128.0811669339</v>
      </c>
      <c r="H1314" s="94">
        <f>Raw!E1314</f>
        <v>357303</v>
      </c>
      <c r="I1314" s="94">
        <f t="shared" si="331"/>
        <v>-406471</v>
      </c>
      <c r="J1314" s="94">
        <f>Raw!F1314</f>
        <v>103650</v>
      </c>
      <c r="K1314" s="95">
        <f>Raw!G1314</f>
        <v>49932</v>
      </c>
      <c r="L1314" s="95">
        <f>Raw!H1314</f>
        <v>1768</v>
      </c>
      <c r="M1314" s="95">
        <f>Raw!I1314+Raw!R1314</f>
        <v>1100</v>
      </c>
      <c r="N1314" s="95">
        <f>Raw!M1314</f>
        <v>345414</v>
      </c>
      <c r="O1314" s="95">
        <f t="shared" si="340"/>
        <v>153472.66348492019</v>
      </c>
      <c r="P1314" s="95">
        <f>Raw!O1314</f>
        <v>337337</v>
      </c>
      <c r="Q1314" s="113">
        <f>E1314-(Raw!L1314-Raw!P1314)</f>
        <v>263761</v>
      </c>
      <c r="R1314" s="95">
        <f>Raw!S1314+Raw!T1314</f>
        <v>69211</v>
      </c>
      <c r="S1314" s="95">
        <f>Raw!S1314/(Clean!R1314/Raw!O1314)</f>
        <v>324269.70582710841</v>
      </c>
      <c r="T1314" s="95">
        <f>Raw!Q1314</f>
        <v>268127</v>
      </c>
      <c r="U1314" s="95">
        <f>Raw!U1314-Raw!U1315</f>
        <v>-35139</v>
      </c>
      <c r="V1314" s="95">
        <f>Raw!V1314-Raw!W1314</f>
        <v>844725</v>
      </c>
      <c r="W1314" s="95">
        <f t="shared" si="332"/>
        <v>48335</v>
      </c>
      <c r="X1314" s="95">
        <f>Raw!X1314</f>
        <v>2003613</v>
      </c>
      <c r="Y1314" s="95">
        <f>Raw!Y1314</f>
        <v>104539</v>
      </c>
      <c r="Z1314" s="95">
        <f>Raw!Z1314</f>
        <v>0</v>
      </c>
      <c r="AA1314" s="95">
        <f>Raw!AA1314</f>
        <v>-299422</v>
      </c>
    </row>
    <row r="1315" spans="1:27" x14ac:dyDescent="0.3">
      <c r="A1315" s="85">
        <v>1314</v>
      </c>
      <c r="B1315" s="85" t="s">
        <v>910</v>
      </c>
      <c r="C1315" s="85" t="s">
        <v>474</v>
      </c>
      <c r="D1315" s="85">
        <v>2019</v>
      </c>
      <c r="E1315" s="112">
        <f>Raw!E1315+Raw!J1315+Raw!K1315+Raw!N1315</f>
        <v>713380</v>
      </c>
      <c r="F1315" s="4">
        <f t="shared" si="330"/>
        <v>496521</v>
      </c>
      <c r="G1315" s="94">
        <f t="shared" si="339"/>
        <v>173128.0811669339</v>
      </c>
      <c r="H1315" s="94">
        <f>Raw!E1315</f>
        <v>763774</v>
      </c>
      <c r="I1315" s="94">
        <f t="shared" si="331"/>
        <v>481252</v>
      </c>
      <c r="J1315" s="94">
        <f>Raw!F1315</f>
        <v>290069</v>
      </c>
      <c r="K1315" s="95">
        <f>Raw!G1315</f>
        <v>63223</v>
      </c>
      <c r="L1315" s="95">
        <f>Raw!H1315</f>
        <v>1019</v>
      </c>
      <c r="M1315" s="95">
        <f>Raw!I1315+Raw!R1315</f>
        <v>1150</v>
      </c>
      <c r="N1315" s="95">
        <f>Raw!M1315</f>
        <v>460198</v>
      </c>
      <c r="O1315" s="95">
        <f t="shared" si="340"/>
        <v>153472.66348492019</v>
      </c>
      <c r="P1315" s="95">
        <f>Raw!O1315</f>
        <v>460670</v>
      </c>
      <c r="Q1315" s="113">
        <f>E1315-(Raw!L1315-Raw!P1315)</f>
        <v>501944</v>
      </c>
      <c r="R1315" s="95">
        <f>Raw!S1315+Raw!T1315</f>
        <v>92141</v>
      </c>
      <c r="S1315" s="95">
        <f>Raw!S1315/(Clean!R1315/Raw!O1315)</f>
        <v>560187.43903365498</v>
      </c>
      <c r="T1315" s="95">
        <f>Raw!Q1315</f>
        <v>368530</v>
      </c>
      <c r="U1315" s="95">
        <f>Raw!U1315-Raw!U1316</f>
        <v>-81672</v>
      </c>
      <c r="V1315" s="95">
        <f>Raw!V1315-Raw!W1315</f>
        <v>796390</v>
      </c>
      <c r="W1315" s="95">
        <f t="shared" si="332"/>
        <v>225155</v>
      </c>
      <c r="X1315" s="95">
        <f>Raw!X1315</f>
        <v>2098644</v>
      </c>
      <c r="Y1315" s="95">
        <f>Raw!Y1315</f>
        <v>31458</v>
      </c>
      <c r="Z1315" s="95">
        <f>Raw!Z1315</f>
        <v>0</v>
      </c>
      <c r="AA1315" s="95">
        <f>Raw!AA1315</f>
        <v>540569</v>
      </c>
    </row>
    <row r="1316" spans="1:27" x14ac:dyDescent="0.3">
      <c r="A1316" s="85">
        <v>1315</v>
      </c>
      <c r="B1316" s="85" t="s">
        <v>910</v>
      </c>
      <c r="C1316" s="85" t="s">
        <v>474</v>
      </c>
      <c r="D1316" s="85">
        <v>2018</v>
      </c>
      <c r="E1316" s="112">
        <f>Raw!E1316+Raw!J1316+Raw!K1316+Raw!N1316</f>
        <v>216859</v>
      </c>
      <c r="F1316" s="4">
        <f t="shared" si="330"/>
        <v>24721</v>
      </c>
      <c r="G1316" s="94">
        <f t="shared" si="339"/>
        <v>173128.0811669339</v>
      </c>
      <c r="H1316" s="94">
        <f>Raw!E1316</f>
        <v>282522</v>
      </c>
      <c r="I1316" s="94">
        <f t="shared" si="331"/>
        <v>41092</v>
      </c>
      <c r="J1316" s="94">
        <f>Raw!F1316</f>
        <v>194081</v>
      </c>
      <c r="K1316" s="95">
        <f>Raw!G1316</f>
        <v>31719</v>
      </c>
      <c r="L1316" s="95">
        <f>Raw!H1316</f>
        <v>0</v>
      </c>
      <c r="M1316" s="95">
        <f>Raw!I1316+Raw!R1316</f>
        <v>1203</v>
      </c>
      <c r="N1316" s="95">
        <f>Raw!M1316</f>
        <v>119765</v>
      </c>
      <c r="O1316" s="95">
        <f t="shared" si="340"/>
        <v>153472.66348492019</v>
      </c>
      <c r="P1316" s="95">
        <f>Raw!O1316</f>
        <v>118336</v>
      </c>
      <c r="Q1316" s="113">
        <f>E1316-(Raw!L1316-Raw!P1316)</f>
        <v>78077</v>
      </c>
      <c r="R1316" s="95">
        <f>Raw!S1316+Raw!T1316</f>
        <v>23975</v>
      </c>
      <c r="S1316" s="95">
        <f>Raw!S1316/(Clean!R1316/Raw!O1316)</f>
        <v>118336</v>
      </c>
      <c r="T1316" s="95">
        <f>Raw!Q1316</f>
        <v>94361</v>
      </c>
      <c r="U1316" s="95">
        <f>Raw!U1316-Raw!U1317</f>
        <v>-105239</v>
      </c>
      <c r="V1316" s="95">
        <f>Raw!V1316-Raw!W1316</f>
        <v>571235</v>
      </c>
      <c r="W1316" s="95">
        <f t="shared" si="332"/>
        <v>11114</v>
      </c>
      <c r="X1316" s="95">
        <f>Raw!X1316</f>
        <v>1590548</v>
      </c>
      <c r="Y1316" s="95">
        <f>Raw!Y1316</f>
        <v>6789</v>
      </c>
      <c r="Z1316" s="95">
        <f>Raw!Z1316</f>
        <v>0</v>
      </c>
      <c r="AA1316" s="95">
        <f>Raw!AA1316</f>
        <v>458035</v>
      </c>
    </row>
    <row r="1317" spans="1:27" x14ac:dyDescent="0.3">
      <c r="A1317" s="85">
        <v>1316</v>
      </c>
      <c r="B1317" s="85" t="s">
        <v>910</v>
      </c>
      <c r="C1317" s="85" t="s">
        <v>474</v>
      </c>
      <c r="D1317" s="85">
        <v>2017</v>
      </c>
      <c r="E1317" s="112">
        <f>Raw!E1317+Raw!J1317+Raw!K1317+Raw!N1317</f>
        <v>192138</v>
      </c>
      <c r="F1317" s="4">
        <f t="shared" si="330"/>
        <v>-8451</v>
      </c>
      <c r="G1317" s="94">
        <f t="shared" si="339"/>
        <v>173128.0811669339</v>
      </c>
      <c r="H1317" s="94">
        <f>Raw!E1317</f>
        <v>241430</v>
      </c>
      <c r="I1317" s="94">
        <f t="shared" si="331"/>
        <v>26213</v>
      </c>
      <c r="J1317" s="94">
        <f>Raw!F1317</f>
        <v>163894</v>
      </c>
      <c r="K1317" s="95">
        <f>Raw!G1317</f>
        <v>31849</v>
      </c>
      <c r="L1317" s="95">
        <f>Raw!H1317</f>
        <v>0</v>
      </c>
      <c r="M1317" s="95">
        <f>Raw!I1317+Raw!R1317</f>
        <v>1203</v>
      </c>
      <c r="N1317" s="95">
        <f>Raw!M1317</f>
        <v>94086</v>
      </c>
      <c r="O1317" s="95">
        <f t="shared" si="340"/>
        <v>153472.66348492019</v>
      </c>
      <c r="P1317" s="95">
        <f>Raw!O1317</f>
        <v>94191</v>
      </c>
      <c r="Q1317" s="113">
        <f>E1317-(Raw!L1317-Raw!P1317)</f>
        <v>63647</v>
      </c>
      <c r="R1317" s="95">
        <f>Raw!S1317+Raw!T1317</f>
        <v>18852</v>
      </c>
      <c r="S1317" s="95">
        <f>Raw!S1317/(Clean!R1317/Raw!O1317)</f>
        <v>94191</v>
      </c>
      <c r="T1317" s="95">
        <f>Raw!Q1317</f>
        <v>75340</v>
      </c>
      <c r="U1317" s="95">
        <f>Raw!U1317-Raw!U1318</f>
        <v>19810</v>
      </c>
      <c r="V1317" s="95">
        <f>Raw!V1317-Raw!W1317</f>
        <v>560121</v>
      </c>
      <c r="W1317" s="95">
        <f t="shared" si="332"/>
        <v>67649</v>
      </c>
      <c r="X1317" s="95">
        <f>Raw!X1317</f>
        <v>1244421</v>
      </c>
      <c r="Y1317" s="95">
        <f>Raw!Y1317</f>
        <v>60789</v>
      </c>
      <c r="Z1317" s="95">
        <f>Raw!Z1317</f>
        <v>0</v>
      </c>
      <c r="AA1317" s="95">
        <f>Raw!AA1317</f>
        <v>-79688</v>
      </c>
    </row>
    <row r="1318" spans="1:27" x14ac:dyDescent="0.3">
      <c r="A1318" s="85">
        <v>1317</v>
      </c>
      <c r="B1318" s="85" t="s">
        <v>910</v>
      </c>
      <c r="C1318" s="85" t="s">
        <v>474</v>
      </c>
      <c r="D1318" s="85">
        <v>2016</v>
      </c>
      <c r="E1318" s="112">
        <f>Raw!E1318+Raw!J1318+Raw!K1318+Raw!N1318</f>
        <v>200589</v>
      </c>
      <c r="F1318" s="4">
        <f t="shared" si="330"/>
        <v>-66367</v>
      </c>
      <c r="G1318" s="94">
        <f t="shared" si="339"/>
        <v>173128.0811669339</v>
      </c>
      <c r="H1318" s="94">
        <f>Raw!E1318</f>
        <v>215217</v>
      </c>
      <c r="I1318" s="94">
        <f t="shared" si="331"/>
        <v>-61822</v>
      </c>
      <c r="J1318" s="94">
        <f>Raw!F1318</f>
        <v>134406</v>
      </c>
      <c r="K1318" s="95">
        <f>Raw!G1318</f>
        <v>29722</v>
      </c>
      <c r="L1318" s="95">
        <f>Raw!H1318</f>
        <v>0</v>
      </c>
      <c r="M1318" s="95">
        <f>Raw!I1318+Raw!R1318</f>
        <v>1191</v>
      </c>
      <c r="N1318" s="95">
        <f>Raw!M1318</f>
        <v>69299</v>
      </c>
      <c r="O1318" s="95">
        <f t="shared" si="340"/>
        <v>153472.66348492019</v>
      </c>
      <c r="P1318" s="95">
        <f>Raw!O1318</f>
        <v>73886</v>
      </c>
      <c r="Q1318" s="113">
        <f>E1318-(Raw!L1318-Raw!P1318)</f>
        <v>68717</v>
      </c>
      <c r="R1318" s="95">
        <f>Raw!S1318+Raw!T1318</f>
        <v>14046</v>
      </c>
      <c r="S1318" s="95">
        <f>Raw!S1318/(Clean!R1318/Raw!O1318)</f>
        <v>73886</v>
      </c>
      <c r="T1318" s="95">
        <f>Raw!Q1318</f>
        <v>59840</v>
      </c>
      <c r="U1318" s="95">
        <f>Raw!U1318-Raw!U1319</f>
        <v>49780</v>
      </c>
      <c r="V1318" s="95">
        <f>Raw!V1318-Raw!W1318</f>
        <v>492472</v>
      </c>
      <c r="W1318" s="95">
        <f t="shared" si="332"/>
        <v>1797</v>
      </c>
      <c r="X1318" s="95">
        <f>Raw!X1318</f>
        <v>1336020</v>
      </c>
      <c r="Y1318" s="95">
        <f>Raw!Y1318</f>
        <v>38074</v>
      </c>
      <c r="Z1318" s="95">
        <f>Raw!Z1318</f>
        <v>0</v>
      </c>
      <c r="AA1318" s="95">
        <f>Raw!AA1318</f>
        <v>193054</v>
      </c>
    </row>
    <row r="1319" spans="1:27" x14ac:dyDescent="0.3">
      <c r="A1319" s="85">
        <v>1318</v>
      </c>
      <c r="B1319" s="85" t="s">
        <v>910</v>
      </c>
      <c r="C1319" s="85" t="s">
        <v>474</v>
      </c>
      <c r="D1319" s="85">
        <v>2015</v>
      </c>
      <c r="E1319" s="112">
        <f>Raw!E1319+Raw!J1319+Raw!K1319+Raw!N1319</f>
        <v>266956</v>
      </c>
      <c r="F1319" s="4">
        <f t="shared" si="330"/>
        <v>-9928</v>
      </c>
      <c r="G1319" s="94">
        <f t="shared" si="339"/>
        <v>173128.0811669339</v>
      </c>
      <c r="H1319" s="94">
        <f>Raw!E1319</f>
        <v>277039</v>
      </c>
      <c r="I1319" s="94">
        <f t="shared" si="331"/>
        <v>-18549</v>
      </c>
      <c r="J1319" s="94">
        <f>Raw!F1319</f>
        <v>186792</v>
      </c>
      <c r="K1319" s="95">
        <f>Raw!G1319</f>
        <v>50264</v>
      </c>
      <c r="L1319" s="95">
        <f>Raw!H1319</f>
        <v>0</v>
      </c>
      <c r="M1319" s="95">
        <f>Raw!I1319+Raw!R1319</f>
        <v>1561</v>
      </c>
      <c r="N1319" s="95">
        <f>Raw!M1319</f>
        <v>63179</v>
      </c>
      <c r="O1319" s="95">
        <f t="shared" si="340"/>
        <v>153472.66348492019</v>
      </c>
      <c r="P1319" s="95">
        <f>Raw!O1319</f>
        <v>69585</v>
      </c>
      <c r="Q1319" s="113">
        <f>E1319-(Raw!L1319-Raw!P1319)</f>
        <v>68643</v>
      </c>
      <c r="R1319" s="95">
        <f>Raw!S1319+Raw!T1319</f>
        <v>15547</v>
      </c>
      <c r="S1319" s="95">
        <f>Raw!S1319/(Clean!R1319/Raw!O1319)</f>
        <v>69585</v>
      </c>
      <c r="T1319" s="95">
        <f>Raw!Q1319</f>
        <v>54699</v>
      </c>
      <c r="U1319" s="95">
        <f>Raw!U1319-Raw!U1320</f>
        <v>-30166</v>
      </c>
      <c r="V1319" s="95">
        <f>Raw!V1319-Raw!W1319</f>
        <v>490675</v>
      </c>
      <c r="W1319" s="95">
        <f t="shared" si="332"/>
        <v>-20535</v>
      </c>
      <c r="X1319" s="95">
        <f>Raw!X1319</f>
        <v>1105783</v>
      </c>
      <c r="Y1319" s="95">
        <f>Raw!Y1319</f>
        <v>123237</v>
      </c>
      <c r="Z1319" s="95">
        <f>Raw!Z1319</f>
        <v>3000</v>
      </c>
      <c r="AA1319" s="95">
        <f>Raw!AA1319</f>
        <v>66581</v>
      </c>
    </row>
    <row r="1320" spans="1:27" x14ac:dyDescent="0.3">
      <c r="A1320" s="85">
        <v>1319</v>
      </c>
      <c r="B1320" s="85" t="s">
        <v>910</v>
      </c>
      <c r="C1320" s="85" t="s">
        <v>474</v>
      </c>
      <c r="D1320" s="85">
        <v>2014</v>
      </c>
      <c r="E1320" s="112">
        <f>Raw!E1320+Raw!J1320+Raw!K1320+Raw!N1320</f>
        <v>276884</v>
      </c>
      <c r="F1320" s="4">
        <f t="shared" si="330"/>
        <v>46666</v>
      </c>
      <c r="G1320" s="94">
        <f t="shared" si="339"/>
        <v>173128.0811669339</v>
      </c>
      <c r="H1320" s="94">
        <f>Raw!E1320</f>
        <v>295588</v>
      </c>
      <c r="I1320" s="94">
        <f t="shared" si="331"/>
        <v>57522</v>
      </c>
      <c r="J1320" s="94">
        <f>Raw!F1320</f>
        <v>195573</v>
      </c>
      <c r="K1320" s="95">
        <f>Raw!G1320</f>
        <v>40662</v>
      </c>
      <c r="L1320" s="95">
        <f>Raw!H1320</f>
        <v>0</v>
      </c>
      <c r="M1320" s="95">
        <f>Raw!I1320+Raw!R1320</f>
        <v>2234</v>
      </c>
      <c r="N1320" s="95">
        <f>Raw!M1320</f>
        <v>73409</v>
      </c>
      <c r="O1320" s="95">
        <f t="shared" si="340"/>
        <v>153472.66348492019</v>
      </c>
      <c r="P1320" s="95">
        <f>Raw!O1320</f>
        <v>71099</v>
      </c>
      <c r="Q1320" s="113">
        <f>E1320-(Raw!L1320-Raw!P1320)</f>
        <v>69217</v>
      </c>
      <c r="R1320" s="95">
        <f>Raw!S1320+Raw!T1320</f>
        <v>14512</v>
      </c>
      <c r="S1320" s="95">
        <f>Raw!S1320/(Clean!R1320/Raw!O1320)</f>
        <v>71099</v>
      </c>
      <c r="T1320" s="95">
        <f>Raw!Q1320</f>
        <v>57298</v>
      </c>
      <c r="U1320" s="95">
        <f>Raw!U1320-Raw!U1321</f>
        <v>-133896</v>
      </c>
      <c r="V1320" s="95">
        <f>Raw!V1320-Raw!W1320</f>
        <v>511210</v>
      </c>
      <c r="W1320" s="95">
        <f t="shared" si="332"/>
        <v>69497</v>
      </c>
      <c r="X1320" s="95">
        <f>Raw!X1320</f>
        <v>1114028</v>
      </c>
      <c r="Y1320" s="95">
        <f>Raw!Y1320</f>
        <v>157571</v>
      </c>
      <c r="Z1320" s="95">
        <f>Raw!Z1320</f>
        <v>5752</v>
      </c>
      <c r="AA1320" s="95">
        <f>Raw!AA1320</f>
        <v>59376</v>
      </c>
    </row>
    <row r="1321" spans="1:27" ht="15" thickBot="1" x14ac:dyDescent="0.35">
      <c r="A1321" s="93">
        <v>1320</v>
      </c>
      <c r="B1321" s="93" t="s">
        <v>910</v>
      </c>
      <c r="C1321" s="93" t="s">
        <v>474</v>
      </c>
      <c r="D1321" s="93">
        <v>2013</v>
      </c>
      <c r="E1321" s="112">
        <f>Raw!E1321+Raw!J1321+Raw!K1321+Raw!N1321</f>
        <v>230218</v>
      </c>
      <c r="F1321" s="4">
        <f t="shared" si="330"/>
        <v>-879079</v>
      </c>
      <c r="G1321" s="94">
        <f t="shared" si="339"/>
        <v>173128.0811669339</v>
      </c>
      <c r="H1321" s="94">
        <f>Raw!E1321</f>
        <v>238066</v>
      </c>
      <c r="I1321" s="94">
        <f t="shared" si="331"/>
        <v>-905880</v>
      </c>
      <c r="J1321" s="94">
        <f>Raw!F1321</f>
        <v>140222</v>
      </c>
      <c r="K1321" s="95">
        <f>Raw!G1321</f>
        <v>33926</v>
      </c>
      <c r="L1321" s="95">
        <f>Raw!H1321</f>
        <v>0</v>
      </c>
      <c r="M1321" s="95">
        <f>Raw!I1321+Raw!R1321</f>
        <v>1923</v>
      </c>
      <c r="N1321" s="95">
        <f>Raw!M1321</f>
        <v>65944</v>
      </c>
      <c r="O1321" s="95">
        <f t="shared" si="340"/>
        <v>153472.66348492019</v>
      </c>
      <c r="P1321" s="95">
        <f>Raw!O1321</f>
        <v>61745</v>
      </c>
      <c r="Q1321" s="113">
        <f>E1321-(Raw!L1321-Raw!P1321)</f>
        <v>74513</v>
      </c>
      <c r="R1321" s="95">
        <f>Raw!S1321+Raw!T1321</f>
        <v>16417</v>
      </c>
      <c r="S1321" s="95">
        <f>Raw!S1321/(Clean!R1321/Raw!O1321)</f>
        <v>58739.928732411528</v>
      </c>
      <c r="T1321" s="95">
        <f>Raw!Q1321</f>
        <v>44749</v>
      </c>
      <c r="U1321" s="95">
        <f>Raw!U1321-Raw!U1322</f>
        <v>112727</v>
      </c>
      <c r="V1321" s="95">
        <f>Raw!V1321-Raw!W1321</f>
        <v>441713</v>
      </c>
      <c r="W1321" s="95">
        <f t="shared" si="332"/>
        <v>-343336</v>
      </c>
      <c r="X1321" s="95">
        <f>Raw!X1321</f>
        <v>1112361</v>
      </c>
      <c r="Y1321" s="95">
        <f>Raw!Y1321</f>
        <v>67637</v>
      </c>
      <c r="Z1321" s="95">
        <f>Raw!Z1321</f>
        <v>6639</v>
      </c>
      <c r="AA1321" s="95">
        <f>Raw!AA1321</f>
        <v>174765</v>
      </c>
    </row>
    <row r="1322" spans="1:27" ht="15" thickTop="1" x14ac:dyDescent="0.3">
      <c r="A1322" s="88">
        <v>1321</v>
      </c>
      <c r="B1322" s="88" t="s">
        <v>910</v>
      </c>
      <c r="C1322" s="88" t="s">
        <v>480</v>
      </c>
      <c r="D1322" s="88">
        <v>2023</v>
      </c>
      <c r="E1322" s="112">
        <f>Raw!E1322+Raw!J1322+Raw!K1322+Raw!N1322</f>
        <v>1109297</v>
      </c>
      <c r="F1322" s="4">
        <f t="shared" si="330"/>
        <v>142962</v>
      </c>
      <c r="G1322" s="94">
        <f t="shared" si="333"/>
        <v>162003.10818448322</v>
      </c>
      <c r="H1322" s="94">
        <f>Raw!E1322</f>
        <v>1143946</v>
      </c>
      <c r="I1322" s="94">
        <f t="shared" si="331"/>
        <v>128260</v>
      </c>
      <c r="J1322" s="94">
        <f>Raw!F1322</f>
        <v>934032</v>
      </c>
      <c r="K1322" s="95">
        <f>Raw!G1322</f>
        <v>136112</v>
      </c>
      <c r="L1322" s="95">
        <f>Raw!H1322</f>
        <v>0</v>
      </c>
      <c r="M1322" s="95">
        <f>Raw!I1322+Raw!R1322</f>
        <v>4681</v>
      </c>
      <c r="N1322" s="95">
        <f>Raw!M1322</f>
        <v>77158</v>
      </c>
      <c r="O1322" s="95">
        <f t="shared" si="334"/>
        <v>35432.403249160387</v>
      </c>
      <c r="P1322" s="95">
        <f>Raw!O1322</f>
        <v>78111</v>
      </c>
      <c r="Q1322" s="113">
        <f>E1322-(Raw!L1322-Raw!P1322)</f>
        <v>58484</v>
      </c>
      <c r="R1322" s="95">
        <f>Raw!S1322+Raw!T1322</f>
        <v>15977</v>
      </c>
      <c r="S1322" s="95">
        <f>Raw!S1322/(Clean!R1322/Raw!O1322)</f>
        <v>72972.69737748013</v>
      </c>
      <c r="T1322" s="95">
        <f>Raw!Q1322</f>
        <v>61717</v>
      </c>
      <c r="U1322" s="95">
        <f>Raw!U1322-Raw!U1323</f>
        <v>49951</v>
      </c>
      <c r="V1322" s="95">
        <f>Raw!V1322-Raw!W1322</f>
        <v>785049</v>
      </c>
      <c r="W1322" s="95">
        <f t="shared" si="332"/>
        <v>-83128</v>
      </c>
      <c r="X1322" s="95">
        <f>Raw!X1322</f>
        <v>2277460</v>
      </c>
      <c r="Y1322" s="95">
        <f>Raw!Y1322</f>
        <v>834368</v>
      </c>
      <c r="Z1322" s="95">
        <f>Raw!Z1322</f>
        <v>630730</v>
      </c>
      <c r="AA1322" s="95">
        <f>Raw!AA1322</f>
        <v>22530</v>
      </c>
    </row>
    <row r="1323" spans="1:27" x14ac:dyDescent="0.3">
      <c r="A1323" s="85">
        <v>1322</v>
      </c>
      <c r="B1323" s="85" t="s">
        <v>910</v>
      </c>
      <c r="C1323" s="85" t="s">
        <v>480</v>
      </c>
      <c r="D1323" s="85">
        <v>2022</v>
      </c>
      <c r="E1323" s="112">
        <f>Raw!E1323+Raw!J1323+Raw!K1323+Raw!N1323</f>
        <v>966335</v>
      </c>
      <c r="F1323" s="4">
        <f t="shared" si="330"/>
        <v>321888</v>
      </c>
      <c r="G1323" s="94">
        <f t="shared" ref="G1323:G1332" si="341">G1322</f>
        <v>162003.10818448322</v>
      </c>
      <c r="H1323" s="94">
        <f>Raw!E1323</f>
        <v>1015686</v>
      </c>
      <c r="I1323" s="94">
        <f t="shared" si="331"/>
        <v>312052</v>
      </c>
      <c r="J1323" s="94">
        <f>Raw!F1323</f>
        <v>733585</v>
      </c>
      <c r="K1323" s="95">
        <f>Raw!G1323</f>
        <v>148686</v>
      </c>
      <c r="L1323" s="95">
        <f>Raw!H1323</f>
        <v>0</v>
      </c>
      <c r="M1323" s="95">
        <f>Raw!I1323+Raw!R1323</f>
        <v>3892</v>
      </c>
      <c r="N1323" s="95">
        <f>Raw!M1323</f>
        <v>141447</v>
      </c>
      <c r="O1323" s="95">
        <f t="shared" ref="O1323:O1332" si="342">O1322</f>
        <v>35432.403249160387</v>
      </c>
      <c r="P1323" s="95">
        <f>Raw!O1323</f>
        <v>141542</v>
      </c>
      <c r="Q1323" s="113">
        <f>E1323-(Raw!L1323-Raw!P1323)</f>
        <v>120725</v>
      </c>
      <c r="R1323" s="95">
        <f>Raw!S1323+Raw!T1323</f>
        <v>28627</v>
      </c>
      <c r="S1323" s="95">
        <f>Raw!S1323/(Clean!R1323/Raw!O1323)</f>
        <v>158901.62420092919</v>
      </c>
      <c r="T1323" s="95">
        <f>Raw!Q1323</f>
        <v>111641</v>
      </c>
      <c r="U1323" s="95">
        <f>Raw!U1323-Raw!U1324</f>
        <v>6884</v>
      </c>
      <c r="V1323" s="95">
        <f>Raw!V1323-Raw!W1323</f>
        <v>868177</v>
      </c>
      <c r="W1323" s="95">
        <f t="shared" si="332"/>
        <v>259819</v>
      </c>
      <c r="X1323" s="95">
        <f>Raw!X1323</f>
        <v>2105323</v>
      </c>
      <c r="Y1323" s="95">
        <f>Raw!Y1323</f>
        <v>649459</v>
      </c>
      <c r="Z1323" s="95">
        <f>Raw!Z1323</f>
        <v>513592</v>
      </c>
      <c r="AA1323" s="95">
        <f>Raw!AA1323</f>
        <v>-450071</v>
      </c>
    </row>
    <row r="1324" spans="1:27" x14ac:dyDescent="0.3">
      <c r="A1324" s="85">
        <v>1323</v>
      </c>
      <c r="B1324" s="85" t="s">
        <v>910</v>
      </c>
      <c r="C1324" s="85" t="s">
        <v>480</v>
      </c>
      <c r="D1324" s="85">
        <v>2021</v>
      </c>
      <c r="E1324" s="112">
        <f>Raw!E1324+Raw!J1324+Raw!K1324+Raw!N1324</f>
        <v>644447</v>
      </c>
      <c r="F1324" s="4">
        <f t="shared" si="330"/>
        <v>44427</v>
      </c>
      <c r="G1324" s="94">
        <f t="shared" si="341"/>
        <v>162003.10818448322</v>
      </c>
      <c r="H1324" s="94">
        <f>Raw!E1324</f>
        <v>703634</v>
      </c>
      <c r="I1324" s="94">
        <f t="shared" si="331"/>
        <v>32388</v>
      </c>
      <c r="J1324" s="94">
        <f>Raw!F1324</f>
        <v>493482</v>
      </c>
      <c r="K1324" s="95">
        <f>Raw!G1324</f>
        <v>116110</v>
      </c>
      <c r="L1324" s="95">
        <f>Raw!H1324</f>
        <v>0</v>
      </c>
      <c r="M1324" s="95">
        <f>Raw!I1324+Raw!R1324</f>
        <v>3835</v>
      </c>
      <c r="N1324" s="95">
        <f>Raw!M1324</f>
        <v>109888</v>
      </c>
      <c r="O1324" s="95">
        <f t="shared" si="342"/>
        <v>35432.403249160387</v>
      </c>
      <c r="P1324" s="95">
        <f>Raw!O1324</f>
        <v>110284</v>
      </c>
      <c r="Q1324" s="113">
        <f>E1324-(Raw!L1324-Raw!P1324)</f>
        <v>73228</v>
      </c>
      <c r="R1324" s="95">
        <f>Raw!S1324+Raw!T1324</f>
        <v>22528</v>
      </c>
      <c r="S1324" s="95">
        <f>Raw!S1324/(Clean!R1324/Raw!O1324)</f>
        <v>103763.30184659091</v>
      </c>
      <c r="T1324" s="95">
        <f>Raw!Q1324</f>
        <v>85961</v>
      </c>
      <c r="U1324" s="95">
        <f>Raw!U1324-Raw!U1325</f>
        <v>81208</v>
      </c>
      <c r="V1324" s="95">
        <f>Raw!V1324-Raw!W1324</f>
        <v>608358</v>
      </c>
      <c r="W1324" s="95">
        <f t="shared" si="332"/>
        <v>-490279</v>
      </c>
      <c r="X1324" s="95">
        <f>Raw!X1324</f>
        <v>1781028</v>
      </c>
      <c r="Y1324" s="95">
        <f>Raw!Y1324</f>
        <v>491030</v>
      </c>
      <c r="Z1324" s="95">
        <f>Raw!Z1324</f>
        <v>500297</v>
      </c>
      <c r="AA1324" s="95">
        <f>Raw!AA1324</f>
        <v>38059</v>
      </c>
    </row>
    <row r="1325" spans="1:27" x14ac:dyDescent="0.3">
      <c r="A1325" s="85">
        <v>1324</v>
      </c>
      <c r="B1325" s="85" t="s">
        <v>910</v>
      </c>
      <c r="C1325" s="85" t="s">
        <v>480</v>
      </c>
      <c r="D1325" s="85">
        <v>2020</v>
      </c>
      <c r="E1325" s="112">
        <f>Raw!E1325+Raw!J1325+Raw!K1325+Raw!N1325</f>
        <v>600020</v>
      </c>
      <c r="F1325" s="4">
        <f t="shared" si="330"/>
        <v>-16491</v>
      </c>
      <c r="G1325" s="94">
        <f t="shared" si="341"/>
        <v>162003.10818448322</v>
      </c>
      <c r="H1325" s="94">
        <f>Raw!E1325</f>
        <v>671246</v>
      </c>
      <c r="I1325" s="94">
        <f t="shared" si="331"/>
        <v>-80768</v>
      </c>
      <c r="J1325" s="94">
        <f>Raw!F1325</f>
        <v>483609</v>
      </c>
      <c r="K1325" s="95">
        <f>Raw!G1325</f>
        <v>135720</v>
      </c>
      <c r="L1325" s="95">
        <f>Raw!H1325</f>
        <v>0</v>
      </c>
      <c r="M1325" s="95">
        <f>Raw!I1325+Raw!R1325</f>
        <v>3960</v>
      </c>
      <c r="N1325" s="95">
        <f>Raw!M1325</f>
        <v>85301</v>
      </c>
      <c r="O1325" s="95">
        <f t="shared" si="342"/>
        <v>35432.403249160387</v>
      </c>
      <c r="P1325" s="95">
        <f>Raw!O1325</f>
        <v>85944</v>
      </c>
      <c r="Q1325" s="113">
        <f>E1325-(Raw!L1325-Raw!P1325)</f>
        <v>31092</v>
      </c>
      <c r="R1325" s="95">
        <f>Raw!S1325+Raw!T1325</f>
        <v>17017</v>
      </c>
      <c r="S1325" s="95">
        <f>Raw!S1325/(Clean!R1325/Raw!O1325)</f>
        <v>92873.257095845329</v>
      </c>
      <c r="T1325" s="95">
        <f>Raw!Q1325</f>
        <v>66391</v>
      </c>
      <c r="U1325" s="95">
        <f>Raw!U1325-Raw!U1326</f>
        <v>-94</v>
      </c>
      <c r="V1325" s="95">
        <f>Raw!V1325-Raw!W1325</f>
        <v>1098637</v>
      </c>
      <c r="W1325" s="95">
        <f t="shared" si="332"/>
        <v>48666</v>
      </c>
      <c r="X1325" s="95">
        <f>Raw!X1325</f>
        <v>1800407</v>
      </c>
      <c r="Y1325" s="95">
        <f>Raw!Y1325</f>
        <v>325499</v>
      </c>
      <c r="Z1325" s="95">
        <f>Raw!Z1325</f>
        <v>747595</v>
      </c>
      <c r="AA1325" s="95">
        <f>Raw!AA1325</f>
        <v>93366</v>
      </c>
    </row>
    <row r="1326" spans="1:27" x14ac:dyDescent="0.3">
      <c r="A1326" s="85">
        <v>1325</v>
      </c>
      <c r="B1326" s="85" t="s">
        <v>910</v>
      </c>
      <c r="C1326" s="85" t="s">
        <v>480</v>
      </c>
      <c r="D1326" s="85">
        <v>2019</v>
      </c>
      <c r="E1326" s="112">
        <f>Raw!E1326+Raw!J1326+Raw!K1326+Raw!N1326</f>
        <v>616511</v>
      </c>
      <c r="F1326" s="4">
        <f t="shared" si="330"/>
        <v>-144533</v>
      </c>
      <c r="G1326" s="94">
        <f t="shared" si="341"/>
        <v>162003.10818448322</v>
      </c>
      <c r="H1326" s="94">
        <f>Raw!E1326</f>
        <v>752014</v>
      </c>
      <c r="I1326" s="94">
        <f t="shared" si="331"/>
        <v>-52166</v>
      </c>
      <c r="J1326" s="94">
        <f>Raw!F1326</f>
        <v>564820</v>
      </c>
      <c r="K1326" s="95">
        <f>Raw!G1326</f>
        <v>170570</v>
      </c>
      <c r="L1326" s="95">
        <f>Raw!H1326</f>
        <v>0</v>
      </c>
      <c r="M1326" s="95">
        <f>Raw!I1326+Raw!R1326</f>
        <v>3837</v>
      </c>
      <c r="N1326" s="95">
        <f>Raw!M1326</f>
        <v>103757</v>
      </c>
      <c r="O1326" s="95">
        <f t="shared" si="342"/>
        <v>35432.403249160387</v>
      </c>
      <c r="P1326" s="95">
        <f>Raw!O1326</f>
        <v>104733</v>
      </c>
      <c r="Q1326" s="113">
        <f>E1326-(Raw!L1326-Raw!P1326)</f>
        <v>-14017</v>
      </c>
      <c r="R1326" s="95">
        <f>Raw!S1326+Raw!T1326</f>
        <v>17729</v>
      </c>
      <c r="S1326" s="95">
        <f>Raw!S1326/(Clean!R1326/Raw!O1326)</f>
        <v>105276.48446048847</v>
      </c>
      <c r="T1326" s="95">
        <f>Raw!Q1326</f>
        <v>88474</v>
      </c>
      <c r="U1326" s="95">
        <f>Raw!U1326-Raw!U1327</f>
        <v>-70864</v>
      </c>
      <c r="V1326" s="95">
        <f>Raw!V1326-Raw!W1326</f>
        <v>1049971</v>
      </c>
      <c r="W1326" s="95">
        <f t="shared" si="332"/>
        <v>145066</v>
      </c>
      <c r="X1326" s="95">
        <f>Raw!X1326</f>
        <v>1712471</v>
      </c>
      <c r="Y1326" s="95">
        <f>Raw!Y1326</f>
        <v>302607</v>
      </c>
      <c r="Z1326" s="95">
        <f>Raw!Z1326</f>
        <v>739945</v>
      </c>
      <c r="AA1326" s="95">
        <f>Raw!AA1326</f>
        <v>75575</v>
      </c>
    </row>
    <row r="1327" spans="1:27" x14ac:dyDescent="0.3">
      <c r="A1327" s="85">
        <v>1326</v>
      </c>
      <c r="B1327" s="85" t="s">
        <v>910</v>
      </c>
      <c r="C1327" s="85" t="s">
        <v>480</v>
      </c>
      <c r="D1327" s="85">
        <v>2018</v>
      </c>
      <c r="E1327" s="112">
        <f>Raw!E1327+Raw!J1327+Raw!K1327+Raw!N1327</f>
        <v>761044</v>
      </c>
      <c r="F1327" s="4">
        <f t="shared" si="330"/>
        <v>12714</v>
      </c>
      <c r="G1327" s="94">
        <f t="shared" si="341"/>
        <v>162003.10818448322</v>
      </c>
      <c r="H1327" s="94">
        <f>Raw!E1327</f>
        <v>804180</v>
      </c>
      <c r="I1327" s="94">
        <f t="shared" si="331"/>
        <v>38838</v>
      </c>
      <c r="J1327" s="94">
        <f>Raw!F1327</f>
        <v>595819</v>
      </c>
      <c r="K1327" s="95">
        <f>Raw!G1327</f>
        <v>186165</v>
      </c>
      <c r="L1327" s="95">
        <f>Raw!H1327</f>
        <v>0</v>
      </c>
      <c r="M1327" s="95">
        <f>Raw!I1327+Raw!R1327</f>
        <v>7229</v>
      </c>
      <c r="N1327" s="95">
        <f>Raw!M1327</f>
        <v>20315</v>
      </c>
      <c r="O1327" s="95">
        <f t="shared" si="342"/>
        <v>35432.403249160387</v>
      </c>
      <c r="P1327" s="95">
        <f>Raw!O1327</f>
        <v>20028</v>
      </c>
      <c r="Q1327" s="113">
        <f>E1327-(Raw!L1327-Raw!P1327)</f>
        <v>-15491</v>
      </c>
      <c r="R1327" s="95">
        <f>Raw!S1327+Raw!T1327</f>
        <v>7329</v>
      </c>
      <c r="S1327" s="95">
        <f>Raw!S1327/(Clean!R1327/Raw!O1327)</f>
        <v>19402.210397052804</v>
      </c>
      <c r="T1327" s="95">
        <f>Raw!Q1327</f>
        <v>12535</v>
      </c>
      <c r="U1327" s="95">
        <f>Raw!U1327-Raw!U1328</f>
        <v>44232</v>
      </c>
      <c r="V1327" s="95">
        <f>Raw!V1327-Raw!W1327</f>
        <v>904905</v>
      </c>
      <c r="W1327" s="95">
        <f t="shared" si="332"/>
        <v>438615</v>
      </c>
      <c r="X1327" s="95">
        <f>Raw!X1327</f>
        <v>1730929</v>
      </c>
      <c r="Y1327" s="95">
        <f>Raw!Y1327</f>
        <v>411592</v>
      </c>
      <c r="Z1327" s="95">
        <f>Raw!Z1327</f>
        <v>835126</v>
      </c>
      <c r="AA1327" s="95">
        <f>Raw!AA1327</f>
        <v>-63280</v>
      </c>
    </row>
    <row r="1328" spans="1:27" x14ac:dyDescent="0.3">
      <c r="A1328" s="85">
        <v>1327</v>
      </c>
      <c r="B1328" s="85" t="s">
        <v>910</v>
      </c>
      <c r="C1328" s="85" t="s">
        <v>480</v>
      </c>
      <c r="D1328" s="85">
        <v>2017</v>
      </c>
      <c r="E1328" s="112">
        <f>Raw!E1328+Raw!J1328+Raw!K1328+Raw!N1328</f>
        <v>748330</v>
      </c>
      <c r="F1328" s="4">
        <f t="shared" si="330"/>
        <v>22932</v>
      </c>
      <c r="G1328" s="94">
        <f t="shared" si="341"/>
        <v>162003.10818448322</v>
      </c>
      <c r="H1328" s="94">
        <f>Raw!E1328</f>
        <v>765342</v>
      </c>
      <c r="I1328" s="94">
        <f t="shared" si="331"/>
        <v>27536</v>
      </c>
      <c r="J1328" s="94">
        <f>Raw!F1328</f>
        <v>514896</v>
      </c>
      <c r="K1328" s="95">
        <f>Raw!G1328</f>
        <v>158854</v>
      </c>
      <c r="L1328" s="95">
        <f>Raw!H1328</f>
        <v>0</v>
      </c>
      <c r="M1328" s="95">
        <f>Raw!I1328+Raw!R1328</f>
        <v>3516</v>
      </c>
      <c r="N1328" s="95">
        <f>Raw!M1328</f>
        <v>88322</v>
      </c>
      <c r="O1328" s="95">
        <f t="shared" si="342"/>
        <v>35432.403249160387</v>
      </c>
      <c r="P1328" s="95">
        <f>Raw!O1328</f>
        <v>98253</v>
      </c>
      <c r="Q1328" s="113">
        <f>E1328-(Raw!L1328-Raw!P1328)</f>
        <v>94685</v>
      </c>
      <c r="R1328" s="95">
        <f>Raw!S1328+Raw!T1328</f>
        <v>23375</v>
      </c>
      <c r="S1328" s="95">
        <f>Raw!S1328/(Clean!R1328/Raw!O1328)</f>
        <v>99804.031315508022</v>
      </c>
      <c r="T1328" s="95">
        <f>Raw!Q1328</f>
        <v>74304</v>
      </c>
      <c r="U1328" s="95">
        <f>Raw!U1328-Raw!U1329</f>
        <v>63774</v>
      </c>
      <c r="V1328" s="95">
        <f>Raw!V1328-Raw!W1328</f>
        <v>466290</v>
      </c>
      <c r="W1328" s="95">
        <f t="shared" si="332"/>
        <v>5051</v>
      </c>
      <c r="X1328" s="95">
        <f>Raw!X1328</f>
        <v>1221156</v>
      </c>
      <c r="Y1328" s="95">
        <f>Raw!Y1328</f>
        <v>365276</v>
      </c>
      <c r="Z1328" s="95">
        <f>Raw!Z1328</f>
        <v>296324</v>
      </c>
      <c r="AA1328" s="95">
        <f>Raw!AA1328</f>
        <v>49813</v>
      </c>
    </row>
    <row r="1329" spans="1:27" x14ac:dyDescent="0.3">
      <c r="A1329" s="85">
        <v>1328</v>
      </c>
      <c r="B1329" s="85" t="s">
        <v>910</v>
      </c>
      <c r="C1329" s="85" t="s">
        <v>480</v>
      </c>
      <c r="D1329" s="85">
        <v>2016</v>
      </c>
      <c r="E1329" s="112">
        <f>Raw!E1329+Raw!J1329+Raw!K1329+Raw!N1329</f>
        <v>725398</v>
      </c>
      <c r="F1329" s="4">
        <f t="shared" si="330"/>
        <v>57965</v>
      </c>
      <c r="G1329" s="94">
        <f t="shared" si="341"/>
        <v>162003.10818448322</v>
      </c>
      <c r="H1329" s="94">
        <f>Raw!E1329</f>
        <v>737806</v>
      </c>
      <c r="I1329" s="94">
        <f t="shared" si="331"/>
        <v>68241</v>
      </c>
      <c r="J1329" s="94">
        <f>Raw!F1329</f>
        <v>498251</v>
      </c>
      <c r="K1329" s="95">
        <f>Raw!G1329</f>
        <v>129465</v>
      </c>
      <c r="L1329" s="95">
        <f>Raw!H1329</f>
        <v>0</v>
      </c>
      <c r="M1329" s="95">
        <f>Raw!I1329+Raw!R1329</f>
        <v>3004</v>
      </c>
      <c r="N1329" s="95">
        <f>Raw!M1329</f>
        <v>112614</v>
      </c>
      <c r="O1329" s="95">
        <f t="shared" si="342"/>
        <v>35432.403249160387</v>
      </c>
      <c r="P1329" s="95">
        <f>Raw!O1329</f>
        <v>113068</v>
      </c>
      <c r="Q1329" s="113">
        <f>E1329-(Raw!L1329-Raw!P1329)</f>
        <v>123125</v>
      </c>
      <c r="R1329" s="95">
        <f>Raw!S1329+Raw!T1329</f>
        <v>22920</v>
      </c>
      <c r="S1329" s="95">
        <f>Raw!S1329/(Clean!R1329/Raw!O1329)</f>
        <v>106615.4282722513</v>
      </c>
      <c r="T1329" s="95">
        <f>Raw!Q1329</f>
        <v>90149</v>
      </c>
      <c r="U1329" s="95">
        <f>Raw!U1329-Raw!U1330</f>
        <v>-7816</v>
      </c>
      <c r="V1329" s="95">
        <f>Raw!V1329-Raw!W1329</f>
        <v>461239</v>
      </c>
      <c r="W1329" s="95">
        <f t="shared" si="332"/>
        <v>81492</v>
      </c>
      <c r="X1329" s="95">
        <f>Raw!X1329</f>
        <v>845392</v>
      </c>
      <c r="Y1329" s="95">
        <f>Raw!Y1329</f>
        <v>157626</v>
      </c>
      <c r="Z1329" s="95">
        <f>Raw!Z1329</f>
        <v>116142</v>
      </c>
      <c r="AA1329" s="95">
        <f>Raw!AA1329</f>
        <v>47354</v>
      </c>
    </row>
    <row r="1330" spans="1:27" x14ac:dyDescent="0.3">
      <c r="A1330" s="85">
        <v>1329</v>
      </c>
      <c r="B1330" s="85" t="s">
        <v>910</v>
      </c>
      <c r="C1330" s="85" t="s">
        <v>480</v>
      </c>
      <c r="D1330" s="85">
        <v>2015</v>
      </c>
      <c r="E1330" s="112">
        <f>Raw!E1330+Raw!J1330+Raw!K1330+Raw!N1330</f>
        <v>667433</v>
      </c>
      <c r="F1330" s="4">
        <f t="shared" si="330"/>
        <v>-43171</v>
      </c>
      <c r="G1330" s="94">
        <f t="shared" si="341"/>
        <v>162003.10818448322</v>
      </c>
      <c r="H1330" s="94">
        <f>Raw!E1330</f>
        <v>669565</v>
      </c>
      <c r="I1330" s="94">
        <f t="shared" si="331"/>
        <v>-40000</v>
      </c>
      <c r="J1330" s="94">
        <f>Raw!F1330</f>
        <v>464037</v>
      </c>
      <c r="K1330" s="95">
        <f>Raw!G1330</f>
        <v>114609</v>
      </c>
      <c r="L1330" s="95">
        <f>Raw!H1330</f>
        <v>0</v>
      </c>
      <c r="M1330" s="95">
        <f>Raw!I1330+Raw!R1330</f>
        <v>2486</v>
      </c>
      <c r="N1330" s="95">
        <f>Raw!M1330</f>
        <v>78049</v>
      </c>
      <c r="O1330" s="95">
        <f t="shared" si="342"/>
        <v>35432.403249160387</v>
      </c>
      <c r="P1330" s="95">
        <f>Raw!O1330</f>
        <v>79443</v>
      </c>
      <c r="Q1330" s="113">
        <f>E1330-(Raw!L1330-Raw!P1330)</f>
        <v>94741</v>
      </c>
      <c r="R1330" s="95">
        <f>Raw!S1330+Raw!T1330</f>
        <v>18822</v>
      </c>
      <c r="S1330" s="95">
        <f>Raw!S1330/(Clean!R1330/Raw!O1330)</f>
        <v>75348.870258208481</v>
      </c>
      <c r="T1330" s="95">
        <f>Raw!Q1330</f>
        <v>60620</v>
      </c>
      <c r="U1330" s="95">
        <f>Raw!U1330-Raw!U1331</f>
        <v>22423</v>
      </c>
      <c r="V1330" s="95">
        <f>Raw!V1330-Raw!W1330</f>
        <v>379747</v>
      </c>
      <c r="W1330" s="95">
        <f t="shared" si="332"/>
        <v>268143</v>
      </c>
      <c r="X1330" s="95">
        <f>Raw!X1330</f>
        <v>780624</v>
      </c>
      <c r="Y1330" s="95">
        <f>Raw!Y1330</f>
        <v>165008</v>
      </c>
      <c r="Z1330" s="95">
        <f>Raw!Z1330</f>
        <v>148171</v>
      </c>
      <c r="AA1330" s="95">
        <f>Raw!AA1330</f>
        <v>72078</v>
      </c>
    </row>
    <row r="1331" spans="1:27" x14ac:dyDescent="0.3">
      <c r="A1331" s="85">
        <v>1330</v>
      </c>
      <c r="B1331" s="85" t="s">
        <v>910</v>
      </c>
      <c r="C1331" s="85" t="s">
        <v>480</v>
      </c>
      <c r="D1331" s="85">
        <v>2014</v>
      </c>
      <c r="E1331" s="112">
        <f>Raw!E1331+Raw!J1331+Raw!K1331+Raw!N1331</f>
        <v>710604</v>
      </c>
      <c r="F1331" s="4">
        <f t="shared" si="330"/>
        <v>35739</v>
      </c>
      <c r="G1331" s="94">
        <f t="shared" si="341"/>
        <v>162003.10818448322</v>
      </c>
      <c r="H1331" s="94">
        <f>Raw!E1331</f>
        <v>709565</v>
      </c>
      <c r="I1331" s="94">
        <f t="shared" si="331"/>
        <v>34995</v>
      </c>
      <c r="J1331" s="94">
        <f>Raw!F1331</f>
        <v>469738</v>
      </c>
      <c r="K1331" s="95">
        <f>Raw!G1331</f>
        <v>178474</v>
      </c>
      <c r="L1331" s="95">
        <f>Raw!H1331</f>
        <v>0</v>
      </c>
      <c r="M1331" s="95">
        <f>Raw!I1331+Raw!R1331</f>
        <v>61</v>
      </c>
      <c r="N1331" s="95">
        <f>Raw!M1331</f>
        <v>39416</v>
      </c>
      <c r="O1331" s="95">
        <f t="shared" si="342"/>
        <v>35432.403249160387</v>
      </c>
      <c r="P1331" s="95">
        <f>Raw!O1331</f>
        <v>40259</v>
      </c>
      <c r="Q1331" s="113">
        <f>E1331-(Raw!L1331-Raw!P1331)</f>
        <v>49014</v>
      </c>
      <c r="R1331" s="95">
        <f>Raw!S1331+Raw!T1331</f>
        <v>8559</v>
      </c>
      <c r="S1331" s="95">
        <f>Raw!S1331/(Clean!R1331/Raw!O1331)</f>
        <v>46148.037037037036</v>
      </c>
      <c r="T1331" s="95">
        <f>Raw!Q1331</f>
        <v>31700</v>
      </c>
      <c r="U1331" s="95">
        <f>Raw!U1331-Raw!U1332</f>
        <v>-2737</v>
      </c>
      <c r="V1331" s="95">
        <f>Raw!V1331-Raw!W1331</f>
        <v>111604</v>
      </c>
      <c r="W1331" s="95">
        <f t="shared" si="332"/>
        <v>44436</v>
      </c>
      <c r="X1331" s="95">
        <f>Raw!X1331</f>
        <v>593354</v>
      </c>
      <c r="Y1331" s="95">
        <f>Raw!Y1331</f>
        <v>175183</v>
      </c>
      <c r="Z1331" s="95">
        <f>Raw!Z1331</f>
        <v>219456</v>
      </c>
      <c r="AA1331" s="95">
        <f>Raw!AA1331</f>
        <v>42812</v>
      </c>
    </row>
    <row r="1332" spans="1:27" ht="15" thickBot="1" x14ac:dyDescent="0.35">
      <c r="A1332" s="93">
        <v>1331</v>
      </c>
      <c r="B1332" s="93" t="s">
        <v>910</v>
      </c>
      <c r="C1332" s="93" t="s">
        <v>480</v>
      </c>
      <c r="D1332" s="93">
        <v>2013</v>
      </c>
      <c r="E1332" s="112">
        <f>Raw!E1332+Raw!J1332+Raw!K1332+Raw!N1332</f>
        <v>674865</v>
      </c>
      <c r="F1332" s="4">
        <f t="shared" si="330"/>
        <v>-2592116</v>
      </c>
      <c r="G1332" s="94">
        <f t="shared" si="341"/>
        <v>162003.10818448322</v>
      </c>
      <c r="H1332" s="94">
        <f>Raw!E1332</f>
        <v>674570</v>
      </c>
      <c r="I1332" s="94">
        <f t="shared" si="331"/>
        <v>-2584339</v>
      </c>
      <c r="J1332" s="94">
        <f>Raw!F1332</f>
        <v>461091</v>
      </c>
      <c r="K1332" s="95">
        <f>Raw!G1332</f>
        <v>138452</v>
      </c>
      <c r="L1332" s="95">
        <f>Raw!H1332</f>
        <v>0</v>
      </c>
      <c r="M1332" s="95">
        <f>Raw!I1332+Raw!R1332</f>
        <v>61</v>
      </c>
      <c r="N1332" s="95">
        <f>Raw!M1332</f>
        <v>38212</v>
      </c>
      <c r="O1332" s="95">
        <f t="shared" si="342"/>
        <v>35432.403249160387</v>
      </c>
      <c r="P1332" s="95">
        <f>Raw!O1332</f>
        <v>38430</v>
      </c>
      <c r="Q1332" s="113">
        <f>E1332-(Raw!L1332-Raw!P1332)</f>
        <v>46644</v>
      </c>
      <c r="R1332" s="95">
        <f>Raw!S1332+Raw!T1332</f>
        <v>8138</v>
      </c>
      <c r="S1332" s="95">
        <f>Raw!S1332/(Clean!R1332/Raw!O1332)</f>
        <v>52271.033423445559</v>
      </c>
      <c r="T1332" s="95">
        <f>Raw!Q1332</f>
        <v>30292</v>
      </c>
      <c r="U1332" s="95">
        <f>Raw!U1332-Raw!U1333</f>
        <v>-592439</v>
      </c>
      <c r="V1332" s="95">
        <f>Raw!V1332-Raw!W1332</f>
        <v>67168</v>
      </c>
      <c r="W1332" s="95">
        <f t="shared" si="332"/>
        <v>-655671</v>
      </c>
      <c r="X1332" s="95">
        <f>Raw!X1332</f>
        <v>611669</v>
      </c>
      <c r="Y1332" s="95">
        <f>Raw!Y1332</f>
        <v>194834</v>
      </c>
      <c r="Z1332" s="95">
        <f>Raw!Z1332</f>
        <v>251651</v>
      </c>
      <c r="AA1332" s="95">
        <f>Raw!AA1332</f>
        <v>95725</v>
      </c>
    </row>
    <row r="1333" spans="1:27" ht="15" thickTop="1" x14ac:dyDescent="0.3">
      <c r="A1333" s="88">
        <v>1332</v>
      </c>
      <c r="B1333" s="88" t="s">
        <v>910</v>
      </c>
      <c r="C1333" s="88" t="s">
        <v>485</v>
      </c>
      <c r="D1333" s="88">
        <v>2023</v>
      </c>
      <c r="E1333" s="112">
        <f>Raw!E1333+Raw!J1333+Raw!K1333+Raw!N1333</f>
        <v>3266981</v>
      </c>
      <c r="F1333" s="4">
        <f t="shared" si="330"/>
        <v>-686265</v>
      </c>
      <c r="G1333" s="94">
        <f t="shared" si="333"/>
        <v>1468105.9444074531</v>
      </c>
      <c r="H1333" s="94">
        <f>Raw!E1333</f>
        <v>3258909</v>
      </c>
      <c r="I1333" s="94">
        <f t="shared" si="331"/>
        <v>-675818</v>
      </c>
      <c r="J1333" s="94">
        <f>Raw!F1333</f>
        <v>2755380</v>
      </c>
      <c r="K1333" s="95">
        <f>Raw!G1333</f>
        <v>142453</v>
      </c>
      <c r="L1333" s="95">
        <f>Raw!H1333</f>
        <v>0</v>
      </c>
      <c r="M1333" s="95">
        <f>Raw!I1333+Raw!R1333</f>
        <v>3567</v>
      </c>
      <c r="N1333" s="95">
        <f>Raw!M1333</f>
        <v>342694</v>
      </c>
      <c r="O1333" s="95">
        <f t="shared" si="334"/>
        <v>168434.4929683677</v>
      </c>
      <c r="P1333" s="95">
        <f>Raw!O1333</f>
        <v>358098</v>
      </c>
      <c r="Q1333" s="113">
        <f>E1333-(Raw!L1333-Raw!P1333)</f>
        <v>399526</v>
      </c>
      <c r="R1333" s="95">
        <f>Raw!S1333+Raw!T1333</f>
        <v>48760</v>
      </c>
      <c r="S1333" s="95">
        <f>Raw!S1333/(Clean!R1333/Raw!O1333)</f>
        <v>348323.01152584085</v>
      </c>
      <c r="T1333" s="95">
        <f>Raw!Q1333</f>
        <v>309338</v>
      </c>
      <c r="U1333" s="95">
        <f>Raw!U1333-Raw!U1334</f>
        <v>33374</v>
      </c>
      <c r="V1333" s="95">
        <f>Raw!V1333-Raw!W1333</f>
        <v>722839</v>
      </c>
      <c r="W1333" s="95">
        <f t="shared" si="332"/>
        <v>191211</v>
      </c>
      <c r="X1333" s="95">
        <f>Raw!X1333</f>
        <v>2915098</v>
      </c>
      <c r="Y1333" s="95">
        <f>Raw!Y1333</f>
        <v>1087056</v>
      </c>
      <c r="Z1333" s="95">
        <f>Raw!Z1333</f>
        <v>701772</v>
      </c>
      <c r="AA1333" s="95">
        <f>Raw!AA1333</f>
        <v>241239</v>
      </c>
    </row>
    <row r="1334" spans="1:27" x14ac:dyDescent="0.3">
      <c r="A1334" s="85">
        <v>1333</v>
      </c>
      <c r="B1334" s="85" t="s">
        <v>910</v>
      </c>
      <c r="C1334" s="85" t="s">
        <v>485</v>
      </c>
      <c r="D1334" s="85">
        <v>2022</v>
      </c>
      <c r="E1334" s="112">
        <f>Raw!E1334+Raw!J1334+Raw!K1334+Raw!N1334</f>
        <v>3953246</v>
      </c>
      <c r="F1334" s="4">
        <f t="shared" si="330"/>
        <v>-194562</v>
      </c>
      <c r="G1334" s="94">
        <f t="shared" ref="G1334:G1343" si="343">G1333</f>
        <v>1468105.9444074531</v>
      </c>
      <c r="H1334" s="94">
        <f>Raw!E1334</f>
        <v>3934727</v>
      </c>
      <c r="I1334" s="94">
        <f t="shared" si="331"/>
        <v>-229604</v>
      </c>
      <c r="J1334" s="94">
        <f>Raw!F1334</f>
        <v>3323856</v>
      </c>
      <c r="K1334" s="95">
        <f>Raw!G1334</f>
        <v>152195</v>
      </c>
      <c r="L1334" s="95">
        <f>Raw!H1334</f>
        <v>0</v>
      </c>
      <c r="M1334" s="95">
        <f>Raw!I1334+Raw!R1334</f>
        <v>5398</v>
      </c>
      <c r="N1334" s="95">
        <f>Raw!M1334</f>
        <v>427031</v>
      </c>
      <c r="O1334" s="95">
        <f t="shared" ref="O1334:O1343" si="344">O1333</f>
        <v>168434.4929683677</v>
      </c>
      <c r="P1334" s="95">
        <f>Raw!O1334</f>
        <v>437159</v>
      </c>
      <c r="Q1334" s="113">
        <f>E1334-(Raw!L1334-Raw!P1334)</f>
        <v>503250</v>
      </c>
      <c r="R1334" s="95">
        <f>Raw!S1334+Raw!T1334</f>
        <v>57700</v>
      </c>
      <c r="S1334" s="95">
        <f>Raw!S1334/(Clean!R1334/Raw!O1334)</f>
        <v>441129.04013864818</v>
      </c>
      <c r="T1334" s="95">
        <f>Raw!Q1334</f>
        <v>379459</v>
      </c>
      <c r="U1334" s="95">
        <f>Raw!U1334-Raw!U1335</f>
        <v>406039</v>
      </c>
      <c r="V1334" s="95">
        <f>Raw!V1334-Raw!W1334</f>
        <v>531628</v>
      </c>
      <c r="W1334" s="95">
        <f t="shared" si="332"/>
        <v>65326</v>
      </c>
      <c r="X1334" s="95">
        <f>Raw!X1334</f>
        <v>2882483</v>
      </c>
      <c r="Y1334" s="95">
        <f>Raw!Y1334</f>
        <v>1182583</v>
      </c>
      <c r="Z1334" s="95">
        <f>Raw!Z1334</f>
        <v>518363</v>
      </c>
      <c r="AA1334" s="95">
        <f>Raw!AA1334</f>
        <v>303777</v>
      </c>
    </row>
    <row r="1335" spans="1:27" x14ac:dyDescent="0.3">
      <c r="A1335" s="85">
        <v>1334</v>
      </c>
      <c r="B1335" s="85" t="s">
        <v>910</v>
      </c>
      <c r="C1335" s="85" t="s">
        <v>485</v>
      </c>
      <c r="D1335" s="85">
        <v>2021</v>
      </c>
      <c r="E1335" s="112">
        <f>Raw!E1335+Raw!J1335+Raw!K1335+Raw!N1335</f>
        <v>4147808</v>
      </c>
      <c r="F1335" s="4">
        <f t="shared" si="330"/>
        <v>1265414</v>
      </c>
      <c r="G1335" s="94">
        <f t="shared" si="343"/>
        <v>1468105.9444074531</v>
      </c>
      <c r="H1335" s="94">
        <f>Raw!E1335</f>
        <v>4164331</v>
      </c>
      <c r="I1335" s="94">
        <f t="shared" si="331"/>
        <v>1276760</v>
      </c>
      <c r="J1335" s="94">
        <f>Raw!F1335</f>
        <v>3491679</v>
      </c>
      <c r="K1335" s="95">
        <f>Raw!G1335</f>
        <v>157097</v>
      </c>
      <c r="L1335" s="95">
        <f>Raw!H1335</f>
        <v>0</v>
      </c>
      <c r="M1335" s="95">
        <f>Raw!I1335+Raw!R1335</f>
        <v>2110</v>
      </c>
      <c r="N1335" s="95">
        <f>Raw!M1335</f>
        <v>511663</v>
      </c>
      <c r="O1335" s="95">
        <f t="shared" si="344"/>
        <v>168434.4929683677</v>
      </c>
      <c r="P1335" s="95">
        <f>Raw!O1335</f>
        <v>511564</v>
      </c>
      <c r="Q1335" s="113">
        <f>E1335-(Raw!L1335-Raw!P1335)</f>
        <v>525364</v>
      </c>
      <c r="R1335" s="95">
        <f>Raw!S1335+Raw!T1335</f>
        <v>30224</v>
      </c>
      <c r="S1335" s="95">
        <f>Raw!S1335/(Clean!R1335/Raw!O1335)</f>
        <v>513425.83298041293</v>
      </c>
      <c r="T1335" s="95">
        <f>Raw!Q1335</f>
        <v>481340</v>
      </c>
      <c r="U1335" s="95">
        <f>Raw!U1335-Raw!U1336</f>
        <v>-22946</v>
      </c>
      <c r="V1335" s="95">
        <f>Raw!V1335-Raw!W1335</f>
        <v>466302</v>
      </c>
      <c r="W1335" s="95">
        <f t="shared" si="332"/>
        <v>106027</v>
      </c>
      <c r="X1335" s="95">
        <f>Raw!X1335</f>
        <v>2401267</v>
      </c>
      <c r="Y1335" s="95">
        <f>Raw!Y1335</f>
        <v>1206780</v>
      </c>
      <c r="Z1335" s="95">
        <f>Raw!Z1335</f>
        <v>370769</v>
      </c>
      <c r="AA1335" s="95">
        <f>Raw!AA1335</f>
        <v>317329</v>
      </c>
    </row>
    <row r="1336" spans="1:27" x14ac:dyDescent="0.3">
      <c r="A1336" s="85">
        <v>1335</v>
      </c>
      <c r="B1336" s="85" t="s">
        <v>910</v>
      </c>
      <c r="C1336" s="85" t="s">
        <v>485</v>
      </c>
      <c r="D1336" s="85">
        <v>2020</v>
      </c>
      <c r="E1336" s="112">
        <f>Raw!E1336+Raw!J1336+Raw!K1336+Raw!N1336</f>
        <v>2882394</v>
      </c>
      <c r="F1336" s="4">
        <f t="shared" si="330"/>
        <v>1447938</v>
      </c>
      <c r="G1336" s="94">
        <f t="shared" si="343"/>
        <v>1468105.9444074531</v>
      </c>
      <c r="H1336" s="94">
        <f>Raw!E1336</f>
        <v>2887571</v>
      </c>
      <c r="I1336" s="94">
        <f t="shared" si="331"/>
        <v>1457685</v>
      </c>
      <c r="J1336" s="94">
        <f>Raw!F1336</f>
        <v>2339353</v>
      </c>
      <c r="K1336" s="95">
        <f>Raw!G1336</f>
        <v>107981</v>
      </c>
      <c r="L1336" s="95">
        <f>Raw!H1336</f>
        <v>0</v>
      </c>
      <c r="M1336" s="95">
        <f>Raw!I1336+Raw!R1336</f>
        <v>3838</v>
      </c>
      <c r="N1336" s="95">
        <f>Raw!M1336</f>
        <v>406819</v>
      </c>
      <c r="O1336" s="95">
        <f t="shared" si="344"/>
        <v>168434.4929683677</v>
      </c>
      <c r="P1336" s="95">
        <f>Raw!O1336</f>
        <v>410061</v>
      </c>
      <c r="Q1336" s="113">
        <f>E1336-(Raw!L1336-Raw!P1336)</f>
        <v>419779</v>
      </c>
      <c r="R1336" s="95">
        <f>Raw!S1336+Raw!T1336</f>
        <v>18137</v>
      </c>
      <c r="S1336" s="95">
        <f>Raw!S1336/(Clean!R1336/Raw!O1336)</f>
        <v>410061</v>
      </c>
      <c r="T1336" s="95">
        <f>Raw!Q1336</f>
        <v>391924</v>
      </c>
      <c r="U1336" s="95">
        <f>Raw!U1336-Raw!U1337</f>
        <v>28201</v>
      </c>
      <c r="V1336" s="95">
        <f>Raw!V1336-Raw!W1336</f>
        <v>360275</v>
      </c>
      <c r="W1336" s="95">
        <f t="shared" si="332"/>
        <v>39924</v>
      </c>
      <c r="X1336" s="95">
        <f>Raw!X1336</f>
        <v>2284329</v>
      </c>
      <c r="Y1336" s="95">
        <f>Raw!Y1336</f>
        <v>1153574</v>
      </c>
      <c r="Z1336" s="95">
        <f>Raw!Z1336</f>
        <v>435182</v>
      </c>
      <c r="AA1336" s="95">
        <f>Raw!AA1336</f>
        <v>474613</v>
      </c>
    </row>
    <row r="1337" spans="1:27" x14ac:dyDescent="0.3">
      <c r="A1337" s="85">
        <v>1336</v>
      </c>
      <c r="B1337" s="85" t="s">
        <v>910</v>
      </c>
      <c r="C1337" s="85" t="s">
        <v>485</v>
      </c>
      <c r="D1337" s="85">
        <v>2019</v>
      </c>
      <c r="E1337" s="112">
        <f>Raw!E1337+Raw!J1337+Raw!K1337+Raw!N1337</f>
        <v>1434456</v>
      </c>
      <c r="F1337" s="4">
        <f t="shared" si="330"/>
        <v>503147</v>
      </c>
      <c r="G1337" s="94">
        <f t="shared" si="343"/>
        <v>1468105.9444074531</v>
      </c>
      <c r="H1337" s="94">
        <f>Raw!E1337</f>
        <v>1429886</v>
      </c>
      <c r="I1337" s="94">
        <f t="shared" si="331"/>
        <v>503232</v>
      </c>
      <c r="J1337" s="94">
        <f>Raw!F1337</f>
        <v>1126524</v>
      </c>
      <c r="K1337" s="95">
        <f>Raw!G1337</f>
        <v>65208</v>
      </c>
      <c r="L1337" s="95">
        <f>Raw!H1337</f>
        <v>0</v>
      </c>
      <c r="M1337" s="95">
        <f>Raw!I1337+Raw!R1337</f>
        <v>3580</v>
      </c>
      <c r="N1337" s="95">
        <f>Raw!M1337</f>
        <v>208992</v>
      </c>
      <c r="O1337" s="95">
        <f t="shared" si="344"/>
        <v>168434.4929683677</v>
      </c>
      <c r="P1337" s="95">
        <f>Raw!O1337</f>
        <v>221151</v>
      </c>
      <c r="Q1337" s="113">
        <f>E1337-(Raw!L1337-Raw!P1337)</f>
        <v>252310</v>
      </c>
      <c r="R1337" s="95">
        <f>Raw!S1337+Raw!T1337</f>
        <v>38748</v>
      </c>
      <c r="S1337" s="95">
        <f>Raw!S1337/(Clean!R1337/Raw!O1337)</f>
        <v>221151</v>
      </c>
      <c r="T1337" s="95">
        <f>Raw!Q1337</f>
        <v>182403</v>
      </c>
      <c r="U1337" s="95">
        <f>Raw!U1337-Raw!U1338</f>
        <v>-30543</v>
      </c>
      <c r="V1337" s="95">
        <f>Raw!V1337-Raw!W1337</f>
        <v>320351</v>
      </c>
      <c r="W1337" s="95">
        <f t="shared" si="332"/>
        <v>167761</v>
      </c>
      <c r="X1337" s="95">
        <f>Raw!X1337</f>
        <v>2113278</v>
      </c>
      <c r="Y1337" s="95">
        <f>Raw!Y1337</f>
        <v>1201913</v>
      </c>
      <c r="Z1337" s="95">
        <f>Raw!Z1337</f>
        <v>698769</v>
      </c>
      <c r="AA1337" s="95">
        <f>Raw!AA1337</f>
        <v>192421</v>
      </c>
    </row>
    <row r="1338" spans="1:27" x14ac:dyDescent="0.3">
      <c r="A1338" s="85">
        <v>1337</v>
      </c>
      <c r="B1338" s="85" t="s">
        <v>910</v>
      </c>
      <c r="C1338" s="85" t="s">
        <v>485</v>
      </c>
      <c r="D1338" s="85">
        <v>2018</v>
      </c>
      <c r="E1338" s="112">
        <f>Raw!E1338+Raw!J1338+Raw!K1338+Raw!N1338</f>
        <v>931309</v>
      </c>
      <c r="F1338" s="4">
        <f t="shared" si="330"/>
        <v>124038</v>
      </c>
      <c r="G1338" s="94">
        <f t="shared" si="343"/>
        <v>1468105.9444074531</v>
      </c>
      <c r="H1338" s="94">
        <f>Raw!E1338</f>
        <v>926654</v>
      </c>
      <c r="I1338" s="94">
        <f t="shared" si="331"/>
        <v>116629</v>
      </c>
      <c r="J1338" s="94">
        <f>Raw!F1338</f>
        <v>722034</v>
      </c>
      <c r="K1338" s="95">
        <f>Raw!G1338</f>
        <v>40707</v>
      </c>
      <c r="L1338" s="95">
        <f>Raw!H1338</f>
        <v>0</v>
      </c>
      <c r="M1338" s="95">
        <f>Raw!I1338+Raw!R1338</f>
        <v>50</v>
      </c>
      <c r="N1338" s="95">
        <f>Raw!M1338</f>
        <v>151481</v>
      </c>
      <c r="O1338" s="95">
        <f t="shared" si="344"/>
        <v>168434.4929683677</v>
      </c>
      <c r="P1338" s="95">
        <f>Raw!O1338</f>
        <v>154961</v>
      </c>
      <c r="Q1338" s="113">
        <f>E1338-(Raw!L1338-Raw!P1338)</f>
        <v>176982</v>
      </c>
      <c r="R1338" s="95">
        <f>Raw!S1338+Raw!T1338</f>
        <v>20846</v>
      </c>
      <c r="S1338" s="95">
        <f>Raw!S1338/(Clean!R1338/Raw!O1338)</f>
        <v>154961</v>
      </c>
      <c r="T1338" s="95">
        <f>Raw!Q1338</f>
        <v>134116</v>
      </c>
      <c r="U1338" s="95">
        <f>Raw!U1338-Raw!U1339</f>
        <v>71984</v>
      </c>
      <c r="V1338" s="95">
        <f>Raw!V1338-Raw!W1338</f>
        <v>152590</v>
      </c>
      <c r="W1338" s="95">
        <f t="shared" si="332"/>
        <v>-81062</v>
      </c>
      <c r="X1338" s="95">
        <f>Raw!X1338</f>
        <v>1813083</v>
      </c>
      <c r="Y1338" s="95">
        <f>Raw!Y1338</f>
        <v>1221470</v>
      </c>
      <c r="Z1338" s="95">
        <f>Raw!Z1338</f>
        <v>844298</v>
      </c>
      <c r="AA1338" s="95">
        <f>Raw!AA1338</f>
        <v>-45318</v>
      </c>
    </row>
    <row r="1339" spans="1:27" x14ac:dyDescent="0.3">
      <c r="A1339" s="85">
        <v>1338</v>
      </c>
      <c r="B1339" s="85" t="s">
        <v>910</v>
      </c>
      <c r="C1339" s="85" t="s">
        <v>485</v>
      </c>
      <c r="D1339" s="85">
        <v>2017</v>
      </c>
      <c r="E1339" s="112">
        <f>Raw!E1339+Raw!J1339+Raw!K1339+Raw!N1339</f>
        <v>807271</v>
      </c>
      <c r="F1339" s="4">
        <f t="shared" si="330"/>
        <v>143311</v>
      </c>
      <c r="G1339" s="94">
        <f t="shared" si="343"/>
        <v>1468105.9444074531</v>
      </c>
      <c r="H1339" s="94">
        <f>Raw!E1339</f>
        <v>810025</v>
      </c>
      <c r="I1339" s="94">
        <f t="shared" si="331"/>
        <v>141903</v>
      </c>
      <c r="J1339" s="94">
        <f>Raw!F1339</f>
        <v>678158</v>
      </c>
      <c r="K1339" s="95">
        <f>Raw!G1339</f>
        <v>37525</v>
      </c>
      <c r="L1339" s="95">
        <f>Raw!H1339</f>
        <v>0</v>
      </c>
      <c r="M1339" s="95">
        <f>Raw!I1339+Raw!R1339</f>
        <v>61</v>
      </c>
      <c r="N1339" s="95">
        <f>Raw!M1339</f>
        <v>92926</v>
      </c>
      <c r="O1339" s="95">
        <f t="shared" si="344"/>
        <v>168434.4929683677</v>
      </c>
      <c r="P1339" s="95">
        <f>Raw!O1339</f>
        <v>93285</v>
      </c>
      <c r="Q1339" s="113">
        <f>E1339-(Raw!L1339-Raw!P1339)</f>
        <v>103203</v>
      </c>
      <c r="R1339" s="95">
        <f>Raw!S1339+Raw!T1339</f>
        <v>13031</v>
      </c>
      <c r="S1339" s="95">
        <f>Raw!S1339/(Clean!R1339/Raw!O1339)</f>
        <v>93285</v>
      </c>
      <c r="T1339" s="95">
        <f>Raw!Q1339</f>
        <v>80254</v>
      </c>
      <c r="U1339" s="95">
        <f>Raw!U1339-Raw!U1340</f>
        <v>95931</v>
      </c>
      <c r="V1339" s="95">
        <f>Raw!V1339-Raw!W1339</f>
        <v>233652</v>
      </c>
      <c r="W1339" s="95">
        <f t="shared" si="332"/>
        <v>-84529</v>
      </c>
      <c r="X1339" s="95">
        <f>Raw!X1339</f>
        <v>1289945</v>
      </c>
      <c r="Y1339" s="95">
        <f>Raw!Y1339</f>
        <v>713701</v>
      </c>
      <c r="Z1339" s="95">
        <f>Raw!Z1339</f>
        <v>353017</v>
      </c>
      <c r="AA1339" s="95">
        <f>Raw!AA1339</f>
        <v>9989</v>
      </c>
    </row>
    <row r="1340" spans="1:27" x14ac:dyDescent="0.3">
      <c r="A1340" s="85">
        <v>1339</v>
      </c>
      <c r="B1340" s="85" t="s">
        <v>910</v>
      </c>
      <c r="C1340" s="85" t="s">
        <v>485</v>
      </c>
      <c r="D1340" s="85">
        <v>2016</v>
      </c>
      <c r="E1340" s="112">
        <f>Raw!E1340+Raw!J1340+Raw!K1340+Raw!N1340</f>
        <v>663960</v>
      </c>
      <c r="F1340" s="4">
        <f t="shared" si="330"/>
        <v>22872</v>
      </c>
      <c r="G1340" s="94">
        <f t="shared" si="343"/>
        <v>1468105.9444074531</v>
      </c>
      <c r="H1340" s="94">
        <f>Raw!E1340</f>
        <v>668122</v>
      </c>
      <c r="I1340" s="94">
        <f t="shared" si="331"/>
        <v>28085</v>
      </c>
      <c r="J1340" s="94">
        <f>Raw!F1340</f>
        <v>544638</v>
      </c>
      <c r="K1340" s="95">
        <f>Raw!G1340</f>
        <v>28941</v>
      </c>
      <c r="L1340" s="95">
        <f>Raw!H1340</f>
        <v>0</v>
      </c>
      <c r="M1340" s="95">
        <f>Raw!I1340+Raw!R1340</f>
        <v>61</v>
      </c>
      <c r="N1340" s="95">
        <f>Raw!M1340</f>
        <v>96212</v>
      </c>
      <c r="O1340" s="95">
        <f t="shared" si="344"/>
        <v>168434.4929683677</v>
      </c>
      <c r="P1340" s="95">
        <f>Raw!O1340</f>
        <v>96949</v>
      </c>
      <c r="Q1340" s="113">
        <f>E1340-(Raw!L1340-Raw!P1340)</f>
        <v>103273</v>
      </c>
      <c r="R1340" s="95">
        <f>Raw!S1340+Raw!T1340</f>
        <v>11223</v>
      </c>
      <c r="S1340" s="95">
        <f>Raw!S1340/(Clean!R1340/Raw!O1340)</f>
        <v>96949</v>
      </c>
      <c r="T1340" s="95">
        <f>Raw!Q1340</f>
        <v>85726</v>
      </c>
      <c r="U1340" s="95">
        <f>Raw!U1340-Raw!U1341</f>
        <v>129533</v>
      </c>
      <c r="V1340" s="95">
        <f>Raw!V1340-Raw!W1340</f>
        <v>318181</v>
      </c>
      <c r="W1340" s="95">
        <f t="shared" si="332"/>
        <v>247213</v>
      </c>
      <c r="X1340" s="95">
        <f>Raw!X1340</f>
        <v>629632</v>
      </c>
      <c r="Y1340" s="95">
        <f>Raw!Y1340</f>
        <v>194097</v>
      </c>
      <c r="Z1340" s="95">
        <f>Raw!Z1340</f>
        <v>52106</v>
      </c>
      <c r="AA1340" s="95">
        <f>Raw!AA1340</f>
        <v>-22423</v>
      </c>
    </row>
    <row r="1341" spans="1:27" x14ac:dyDescent="0.3">
      <c r="A1341" s="85">
        <v>1340</v>
      </c>
      <c r="B1341" s="85" t="s">
        <v>910</v>
      </c>
      <c r="C1341" s="85" t="s">
        <v>485</v>
      </c>
      <c r="D1341" s="85">
        <v>2015</v>
      </c>
      <c r="E1341" s="112">
        <f>Raw!E1341+Raw!J1341+Raw!K1341+Raw!N1341</f>
        <v>641088</v>
      </c>
      <c r="F1341" s="4">
        <f t="shared" si="330"/>
        <v>98066</v>
      </c>
      <c r="G1341" s="94">
        <f t="shared" si="343"/>
        <v>1468105.9444074531</v>
      </c>
      <c r="H1341" s="94">
        <f>Raw!E1341</f>
        <v>640037</v>
      </c>
      <c r="I1341" s="94">
        <f t="shared" si="331"/>
        <v>97282</v>
      </c>
      <c r="J1341" s="94">
        <f>Raw!F1341</f>
        <v>522599</v>
      </c>
      <c r="K1341" s="95">
        <f>Raw!G1341</f>
        <v>24455</v>
      </c>
      <c r="L1341" s="95">
        <f>Raw!H1341</f>
        <v>0</v>
      </c>
      <c r="M1341" s="95">
        <f>Raw!I1341+Raw!R1341</f>
        <v>61</v>
      </c>
      <c r="N1341" s="95">
        <f>Raw!M1341</f>
        <v>87942</v>
      </c>
      <c r="O1341" s="95">
        <f t="shared" si="344"/>
        <v>168434.4929683677</v>
      </c>
      <c r="P1341" s="95">
        <f>Raw!O1341</f>
        <v>88100</v>
      </c>
      <c r="Q1341" s="113">
        <f>E1341-(Raw!L1341-Raw!P1341)</f>
        <v>97315</v>
      </c>
      <c r="R1341" s="95">
        <f>Raw!S1341+Raw!T1341</f>
        <v>8322</v>
      </c>
      <c r="S1341" s="95">
        <f>Raw!S1341/(Clean!R1341/Raw!O1341)</f>
        <v>88100</v>
      </c>
      <c r="T1341" s="95">
        <f>Raw!Q1341</f>
        <v>79778</v>
      </c>
      <c r="U1341" s="95">
        <f>Raw!U1341-Raw!U1342</f>
        <v>-27543</v>
      </c>
      <c r="V1341" s="95">
        <f>Raw!V1341-Raw!W1341</f>
        <v>70968</v>
      </c>
      <c r="W1341" s="95">
        <f t="shared" si="332"/>
        <v>40135</v>
      </c>
      <c r="X1341" s="95">
        <f>Raw!X1341</f>
        <v>406177</v>
      </c>
      <c r="Y1341" s="95">
        <f>Raw!Y1341</f>
        <v>218838</v>
      </c>
      <c r="Z1341" s="95">
        <f>Raw!Z1341</f>
        <v>52478</v>
      </c>
      <c r="AA1341" s="95">
        <f>Raw!AA1341</f>
        <v>98182</v>
      </c>
    </row>
    <row r="1342" spans="1:27" x14ac:dyDescent="0.3">
      <c r="A1342" s="85">
        <v>1341</v>
      </c>
      <c r="B1342" s="85" t="s">
        <v>910</v>
      </c>
      <c r="C1342" s="85" t="s">
        <v>485</v>
      </c>
      <c r="D1342" s="85">
        <v>2014</v>
      </c>
      <c r="E1342" s="112">
        <f>Raw!E1342+Raw!J1342+Raw!K1342+Raw!N1342</f>
        <v>543022</v>
      </c>
      <c r="F1342" s="4">
        <f t="shared" si="330"/>
        <v>80840</v>
      </c>
      <c r="G1342" s="94">
        <f t="shared" si="343"/>
        <v>1468105.9444074531</v>
      </c>
      <c r="H1342" s="94">
        <f>Raw!E1342</f>
        <v>542755</v>
      </c>
      <c r="I1342" s="94">
        <f t="shared" si="331"/>
        <v>88404</v>
      </c>
      <c r="J1342" s="94">
        <f>Raw!F1342</f>
        <v>451756</v>
      </c>
      <c r="K1342" s="95">
        <f>Raw!G1342</f>
        <v>27582</v>
      </c>
      <c r="L1342" s="95">
        <f>Raw!H1342</f>
        <v>0</v>
      </c>
      <c r="M1342" s="95">
        <f>Raw!I1342+Raw!R1342</f>
        <v>0</v>
      </c>
      <c r="N1342" s="95">
        <f>Raw!M1342</f>
        <v>55648</v>
      </c>
      <c r="O1342" s="95">
        <f t="shared" si="344"/>
        <v>168434.4929683677</v>
      </c>
      <c r="P1342" s="95">
        <f>Raw!O1342</f>
        <v>55411</v>
      </c>
      <c r="Q1342" s="113">
        <f>E1342-(Raw!L1342-Raw!P1342)</f>
        <v>68221</v>
      </c>
      <c r="R1342" s="95">
        <f>Raw!S1342+Raw!T1342</f>
        <v>12305</v>
      </c>
      <c r="S1342" s="95">
        <f>Raw!S1342/(Clean!R1342/Raw!O1342)</f>
        <v>55411</v>
      </c>
      <c r="T1342" s="95">
        <f>Raw!Q1342</f>
        <v>43106</v>
      </c>
      <c r="U1342" s="95">
        <f>Raw!U1342-Raw!U1343</f>
        <v>37291</v>
      </c>
      <c r="V1342" s="95">
        <f>Raw!V1342-Raw!W1342</f>
        <v>30833</v>
      </c>
      <c r="W1342" s="95">
        <f t="shared" si="332"/>
        <v>29143</v>
      </c>
      <c r="X1342" s="95">
        <f>Raw!X1342</f>
        <v>421133</v>
      </c>
      <c r="Y1342" s="95">
        <f>Raw!Y1342</f>
        <v>213665</v>
      </c>
      <c r="Z1342" s="95">
        <f>Raw!Z1342</f>
        <v>92645</v>
      </c>
      <c r="AA1342" s="95">
        <f>Raw!AA1342</f>
        <v>26886</v>
      </c>
    </row>
    <row r="1343" spans="1:27" ht="15" thickBot="1" x14ac:dyDescent="0.35">
      <c r="A1343" s="93">
        <v>1342</v>
      </c>
      <c r="B1343" s="93" t="s">
        <v>910</v>
      </c>
      <c r="C1343" s="93" t="s">
        <v>485</v>
      </c>
      <c r="D1343" s="93">
        <v>2013</v>
      </c>
      <c r="E1343" s="112">
        <f>Raw!E1343+Raw!J1343+Raw!K1343+Raw!N1343</f>
        <v>462182</v>
      </c>
      <c r="F1343" s="4">
        <f t="shared" si="330"/>
        <v>-4324331</v>
      </c>
      <c r="G1343" s="94">
        <f t="shared" si="343"/>
        <v>1468105.9444074531</v>
      </c>
      <c r="H1343" s="94">
        <f>Raw!E1343</f>
        <v>454351</v>
      </c>
      <c r="I1343" s="94">
        <f t="shared" si="331"/>
        <v>-4561044</v>
      </c>
      <c r="J1343" s="94">
        <f>Raw!F1343</f>
        <v>370067</v>
      </c>
      <c r="K1343" s="95">
        <f>Raw!G1343</f>
        <v>24977</v>
      </c>
      <c r="L1343" s="95">
        <f>Raw!H1343</f>
        <v>0</v>
      </c>
      <c r="M1343" s="95">
        <f>Raw!I1343+Raw!R1343</f>
        <v>631</v>
      </c>
      <c r="N1343" s="95">
        <f>Raw!M1343</f>
        <v>33748</v>
      </c>
      <c r="O1343" s="95">
        <f t="shared" si="344"/>
        <v>168434.4929683677</v>
      </c>
      <c r="P1343" s="95">
        <f>Raw!O1343</f>
        <v>30832</v>
      </c>
      <c r="Q1343" s="113">
        <f>E1343-(Raw!L1343-Raw!P1343)</f>
        <v>45363</v>
      </c>
      <c r="R1343" s="95">
        <f>Raw!S1343+Raw!T1343</f>
        <v>3784</v>
      </c>
      <c r="S1343" s="95">
        <f>Raw!S1343/(Clean!R1343/Raw!O1343)</f>
        <v>30832</v>
      </c>
      <c r="T1343" s="95">
        <f>Raw!Q1343</f>
        <v>27047</v>
      </c>
      <c r="U1343" s="95">
        <f>Raw!U1343-Raw!U1344</f>
        <v>-1485448</v>
      </c>
      <c r="V1343" s="95">
        <f>Raw!V1343-Raw!W1343</f>
        <v>1690</v>
      </c>
      <c r="W1343" s="95">
        <f t="shared" si="332"/>
        <v>-3451261</v>
      </c>
      <c r="X1343" s="95">
        <f>Raw!X1343</f>
        <v>399179</v>
      </c>
      <c r="Y1343" s="95">
        <f>Raw!Y1343</f>
        <v>225726</v>
      </c>
      <c r="Z1343" s="95">
        <f>Raw!Z1343</f>
        <v>101825</v>
      </c>
      <c r="AA1343" s="95">
        <f>Raw!AA1343</f>
        <v>75336</v>
      </c>
    </row>
    <row r="1344" spans="1:27" ht="15" thickTop="1" x14ac:dyDescent="0.3">
      <c r="A1344" s="88">
        <v>1343</v>
      </c>
      <c r="B1344" s="88" t="s">
        <v>910</v>
      </c>
      <c r="C1344" s="88" t="s">
        <v>490</v>
      </c>
      <c r="D1344" s="88">
        <v>2023</v>
      </c>
      <c r="E1344" s="112">
        <f>Raw!E1344+Raw!J1344+Raw!K1344+Raw!N1344</f>
        <v>4786513</v>
      </c>
      <c r="F1344" s="4">
        <f t="shared" si="330"/>
        <v>247388</v>
      </c>
      <c r="G1344" s="94">
        <f t="shared" si="333"/>
        <v>389029.13514708495</v>
      </c>
      <c r="H1344" s="94">
        <f>Raw!E1344</f>
        <v>5015395</v>
      </c>
      <c r="I1344" s="94">
        <f t="shared" si="331"/>
        <v>339379</v>
      </c>
      <c r="J1344" s="94">
        <f>Raw!F1344</f>
        <v>2671850</v>
      </c>
      <c r="K1344" s="95">
        <f>Raw!G1344</f>
        <v>1291264</v>
      </c>
      <c r="L1344" s="95">
        <f>Raw!H1344</f>
        <v>128162</v>
      </c>
      <c r="M1344" s="95">
        <f>Raw!I1344+Raw!R1344</f>
        <v>4475</v>
      </c>
      <c r="N1344" s="95">
        <f>Raw!M1344</f>
        <v>1178553</v>
      </c>
      <c r="O1344" s="95">
        <f t="shared" si="334"/>
        <v>183320.16089857064</v>
      </c>
      <c r="P1344" s="95">
        <f>Raw!O1344</f>
        <v>1159174</v>
      </c>
      <c r="Q1344" s="113">
        <f>E1344-(Raw!L1344-Raw!P1344)</f>
        <v>1058182</v>
      </c>
      <c r="R1344" s="95">
        <f>Raw!S1344+Raw!T1344</f>
        <v>108512</v>
      </c>
      <c r="S1344" s="95">
        <f>Raw!S1344/(Clean!R1344/Raw!O1344)</f>
        <v>1170144.8760137127</v>
      </c>
      <c r="T1344" s="95">
        <f>Raw!Q1344</f>
        <v>1050663</v>
      </c>
      <c r="U1344" s="95">
        <f>Raw!U1344-Raw!U1345</f>
        <v>283802</v>
      </c>
      <c r="V1344" s="95">
        <f>Raw!V1344-Raw!W1344</f>
        <v>3452951</v>
      </c>
      <c r="W1344" s="95">
        <f t="shared" si="332"/>
        <v>45716</v>
      </c>
      <c r="X1344" s="95">
        <f>Raw!X1344</f>
        <v>6110474</v>
      </c>
      <c r="Y1344" s="95">
        <f>Raw!Y1344</f>
        <v>1187884</v>
      </c>
      <c r="Z1344" s="95">
        <f>Raw!Z1344</f>
        <v>572165</v>
      </c>
      <c r="AA1344" s="95">
        <f>Raw!AA1344</f>
        <v>240171</v>
      </c>
    </row>
    <row r="1345" spans="1:27" x14ac:dyDescent="0.3">
      <c r="A1345" s="85">
        <v>1344</v>
      </c>
      <c r="B1345" s="85" t="s">
        <v>910</v>
      </c>
      <c r="C1345" s="85" t="s">
        <v>490</v>
      </c>
      <c r="D1345" s="85">
        <v>2022</v>
      </c>
      <c r="E1345" s="112">
        <f>Raw!E1345+Raw!J1345+Raw!K1345+Raw!N1345</f>
        <v>4539125</v>
      </c>
      <c r="F1345" s="4">
        <f t="shared" si="330"/>
        <v>661638</v>
      </c>
      <c r="G1345" s="94">
        <f t="shared" ref="G1345:G1354" si="345">G1344</f>
        <v>389029.13514708495</v>
      </c>
      <c r="H1345" s="94">
        <f>Raw!E1345</f>
        <v>4676016</v>
      </c>
      <c r="I1345" s="94">
        <f t="shared" si="331"/>
        <v>672852</v>
      </c>
      <c r="J1345" s="94">
        <f>Raw!F1345</f>
        <v>2418521</v>
      </c>
      <c r="K1345" s="95">
        <f>Raw!G1345</f>
        <v>1181417</v>
      </c>
      <c r="L1345" s="95">
        <f>Raw!H1345</f>
        <v>138011</v>
      </c>
      <c r="M1345" s="95">
        <f>Raw!I1345+Raw!R1345</f>
        <v>5075</v>
      </c>
      <c r="N1345" s="95">
        <f>Raw!M1345</f>
        <v>1110892</v>
      </c>
      <c r="O1345" s="95">
        <f t="shared" ref="O1345:O1354" si="346">O1344</f>
        <v>183320.16089857064</v>
      </c>
      <c r="P1345" s="95">
        <f>Raw!O1345</f>
        <v>1099613</v>
      </c>
      <c r="Q1345" s="113">
        <f>E1345-(Raw!L1345-Raw!P1345)</f>
        <v>1085160</v>
      </c>
      <c r="R1345" s="95">
        <f>Raw!S1345+Raw!T1345</f>
        <v>111159</v>
      </c>
      <c r="S1345" s="95">
        <f>Raw!S1345/(Clean!R1345/Raw!O1345)</f>
        <v>1082895.0916884823</v>
      </c>
      <c r="T1345" s="95">
        <f>Raw!Q1345</f>
        <v>988455</v>
      </c>
      <c r="U1345" s="95">
        <f>Raw!U1345-Raw!U1346</f>
        <v>178228</v>
      </c>
      <c r="V1345" s="95">
        <f>Raw!V1345-Raw!W1345</f>
        <v>3407235</v>
      </c>
      <c r="W1345" s="95">
        <f t="shared" si="332"/>
        <v>444052</v>
      </c>
      <c r="X1345" s="95">
        <f>Raw!X1345</f>
        <v>5168187</v>
      </c>
      <c r="Y1345" s="95">
        <f>Raw!Y1345</f>
        <v>678171</v>
      </c>
      <c r="Z1345" s="95">
        <f>Raw!Z1345</f>
        <v>114723</v>
      </c>
      <c r="AA1345" s="95">
        <f>Raw!AA1345</f>
        <v>901285</v>
      </c>
    </row>
    <row r="1346" spans="1:27" x14ac:dyDescent="0.3">
      <c r="A1346" s="85">
        <v>1345</v>
      </c>
      <c r="B1346" s="85" t="s">
        <v>910</v>
      </c>
      <c r="C1346" s="85" t="s">
        <v>490</v>
      </c>
      <c r="D1346" s="85">
        <v>2021</v>
      </c>
      <c r="E1346" s="112">
        <f>Raw!E1346+Raw!J1346+Raw!K1346+Raw!N1346</f>
        <v>3877487</v>
      </c>
      <c r="F1346" s="4">
        <f t="shared" si="330"/>
        <v>249862</v>
      </c>
      <c r="G1346" s="94">
        <f t="shared" si="345"/>
        <v>389029.13514708495</v>
      </c>
      <c r="H1346" s="94">
        <f>Raw!E1346</f>
        <v>4003164</v>
      </c>
      <c r="I1346" s="94">
        <f t="shared" si="331"/>
        <v>247545</v>
      </c>
      <c r="J1346" s="94">
        <f>Raw!F1346</f>
        <v>2082260</v>
      </c>
      <c r="K1346" s="95">
        <f>Raw!G1346</f>
        <v>1060122</v>
      </c>
      <c r="L1346" s="95">
        <f>Raw!H1346</f>
        <v>138095</v>
      </c>
      <c r="M1346" s="95">
        <f>Raw!I1346+Raw!R1346</f>
        <v>5814</v>
      </c>
      <c r="N1346" s="95">
        <f>Raw!M1346</f>
        <v>880548</v>
      </c>
      <c r="O1346" s="95">
        <f t="shared" si="346"/>
        <v>183320.16089857064</v>
      </c>
      <c r="P1346" s="95">
        <f>Raw!O1346</f>
        <v>864752</v>
      </c>
      <c r="Q1346" s="113">
        <f>E1346-(Raw!L1346-Raw!P1346)</f>
        <v>842551</v>
      </c>
      <c r="R1346" s="95">
        <f>Raw!S1346+Raw!T1346</f>
        <v>87680</v>
      </c>
      <c r="S1346" s="95">
        <f>Raw!S1346/(Clean!R1346/Raw!O1346)</f>
        <v>879585.33722627745</v>
      </c>
      <c r="T1346" s="95">
        <f>Raw!Q1346</f>
        <v>777071</v>
      </c>
      <c r="U1346" s="95">
        <f>Raw!U1346-Raw!U1347</f>
        <v>246021</v>
      </c>
      <c r="V1346" s="95">
        <f>Raw!V1346-Raw!W1346</f>
        <v>2963183</v>
      </c>
      <c r="W1346" s="95">
        <f t="shared" si="332"/>
        <v>298816</v>
      </c>
      <c r="X1346" s="95">
        <f>Raw!X1346</f>
        <v>4614517</v>
      </c>
      <c r="Y1346" s="95">
        <f>Raw!Y1346</f>
        <v>631658</v>
      </c>
      <c r="Z1346" s="95">
        <f>Raw!Z1346</f>
        <v>207391</v>
      </c>
      <c r="AA1346" s="95">
        <f>Raw!AA1346</f>
        <v>453404</v>
      </c>
    </row>
    <row r="1347" spans="1:27" x14ac:dyDescent="0.3">
      <c r="A1347" s="85">
        <v>1346</v>
      </c>
      <c r="B1347" s="85" t="s">
        <v>910</v>
      </c>
      <c r="C1347" s="85" t="s">
        <v>490</v>
      </c>
      <c r="D1347" s="85">
        <v>2020</v>
      </c>
      <c r="E1347" s="112">
        <f>Raw!E1347+Raw!J1347+Raw!K1347+Raw!N1347</f>
        <v>3627625</v>
      </c>
      <c r="F1347" s="4">
        <f t="shared" ref="F1347:F1410" si="347">E1347-E1348</f>
        <v>-140766</v>
      </c>
      <c r="G1347" s="94">
        <f t="shared" si="345"/>
        <v>389029.13514708495</v>
      </c>
      <c r="H1347" s="94">
        <f>Raw!E1347</f>
        <v>3755619</v>
      </c>
      <c r="I1347" s="94">
        <f t="shared" ref="I1347:I1410" si="348">H1347-H1348</f>
        <v>-141135</v>
      </c>
      <c r="J1347" s="94">
        <f>Raw!F1347</f>
        <v>1944243</v>
      </c>
      <c r="K1347" s="95">
        <f>Raw!G1347</f>
        <v>1002160</v>
      </c>
      <c r="L1347" s="95">
        <f>Raw!H1347</f>
        <v>119136</v>
      </c>
      <c r="M1347" s="95">
        <f>Raw!I1347+Raw!R1347</f>
        <v>5229</v>
      </c>
      <c r="N1347" s="95">
        <f>Raw!M1347</f>
        <v>829965</v>
      </c>
      <c r="O1347" s="95">
        <f t="shared" si="346"/>
        <v>183320.16089857064</v>
      </c>
      <c r="P1347" s="95">
        <f>Raw!O1347</f>
        <v>821024</v>
      </c>
      <c r="Q1347" s="113">
        <f>E1347-(Raw!L1347-Raw!P1347)</f>
        <v>784461</v>
      </c>
      <c r="R1347" s="95">
        <f>Raw!S1347+Raw!T1347</f>
        <v>82490</v>
      </c>
      <c r="S1347" s="95">
        <f>Raw!S1347/(Clean!R1347/Raw!O1347)</f>
        <v>858059.15946175286</v>
      </c>
      <c r="T1347" s="95">
        <f>Raw!Q1347</f>
        <v>739875</v>
      </c>
      <c r="U1347" s="95">
        <f>Raw!U1347-Raw!U1348</f>
        <v>101146</v>
      </c>
      <c r="V1347" s="95">
        <f>Raw!V1347-Raw!W1347</f>
        <v>2664367</v>
      </c>
      <c r="W1347" s="95">
        <f t="shared" ref="W1347:W1410" si="349">V1347-V1348</f>
        <v>235342</v>
      </c>
      <c r="X1347" s="95">
        <f>Raw!X1347</f>
        <v>4447503</v>
      </c>
      <c r="Y1347" s="95">
        <f>Raw!Y1347</f>
        <v>705687</v>
      </c>
      <c r="Z1347" s="95">
        <f>Raw!Z1347</f>
        <v>212272</v>
      </c>
      <c r="AA1347" s="95">
        <f>Raw!AA1347</f>
        <v>826174</v>
      </c>
    </row>
    <row r="1348" spans="1:27" x14ac:dyDescent="0.3">
      <c r="A1348" s="85">
        <v>1347</v>
      </c>
      <c r="B1348" s="85" t="s">
        <v>910</v>
      </c>
      <c r="C1348" s="85" t="s">
        <v>490</v>
      </c>
      <c r="D1348" s="85">
        <v>2019</v>
      </c>
      <c r="E1348" s="112">
        <f>Raw!E1348+Raw!J1348+Raw!K1348+Raw!N1348</f>
        <v>3768391</v>
      </c>
      <c r="F1348" s="4">
        <f t="shared" si="347"/>
        <v>-9478</v>
      </c>
      <c r="G1348" s="94">
        <f t="shared" si="345"/>
        <v>389029.13514708495</v>
      </c>
      <c r="H1348" s="94">
        <f>Raw!E1348</f>
        <v>3896754</v>
      </c>
      <c r="I1348" s="94">
        <f t="shared" si="348"/>
        <v>14626</v>
      </c>
      <c r="J1348" s="94">
        <f>Raw!F1348</f>
        <v>2184462</v>
      </c>
      <c r="K1348" s="95">
        <f>Raw!G1348</f>
        <v>1020875</v>
      </c>
      <c r="L1348" s="95">
        <f>Raw!H1348</f>
        <v>0</v>
      </c>
      <c r="M1348" s="95">
        <f>Raw!I1348+Raw!R1348</f>
        <v>5520</v>
      </c>
      <c r="N1348" s="95">
        <f>Raw!M1348</f>
        <v>714933</v>
      </c>
      <c r="O1348" s="95">
        <f t="shared" si="346"/>
        <v>183320.16089857064</v>
      </c>
      <c r="P1348" s="95">
        <f>Raw!O1348</f>
        <v>713195</v>
      </c>
      <c r="Q1348" s="113">
        <f>E1348-(Raw!L1348-Raw!P1348)</f>
        <v>668502</v>
      </c>
      <c r="R1348" s="95">
        <f>Raw!S1348+Raw!T1348</f>
        <v>81932</v>
      </c>
      <c r="S1348" s="95">
        <f>Raw!S1348/(Clean!R1348/Raw!O1348)</f>
        <v>729942.87848459696</v>
      </c>
      <c r="T1348" s="95">
        <f>Raw!Q1348</f>
        <v>635388</v>
      </c>
      <c r="U1348" s="95">
        <f>Raw!U1348-Raw!U1349</f>
        <v>-166048</v>
      </c>
      <c r="V1348" s="95">
        <f>Raw!V1348-Raw!W1348</f>
        <v>2429025</v>
      </c>
      <c r="W1348" s="95">
        <f t="shared" si="349"/>
        <v>282877</v>
      </c>
      <c r="X1348" s="95">
        <f>Raw!X1348</f>
        <v>4146819</v>
      </c>
      <c r="Y1348" s="95">
        <f>Raw!Y1348</f>
        <v>718592</v>
      </c>
      <c r="Z1348" s="95">
        <f>Raw!Z1348</f>
        <v>264667</v>
      </c>
      <c r="AA1348" s="95">
        <f>Raw!AA1348</f>
        <v>838240</v>
      </c>
    </row>
    <row r="1349" spans="1:27" x14ac:dyDescent="0.3">
      <c r="A1349" s="85">
        <v>1348</v>
      </c>
      <c r="B1349" s="85" t="s">
        <v>910</v>
      </c>
      <c r="C1349" s="85" t="s">
        <v>490</v>
      </c>
      <c r="D1349" s="85">
        <v>2018</v>
      </c>
      <c r="E1349" s="112">
        <f>Raw!E1349+Raw!J1349+Raw!K1349+Raw!N1349</f>
        <v>3777869</v>
      </c>
      <c r="F1349" s="4">
        <f t="shared" si="347"/>
        <v>-200210</v>
      </c>
      <c r="G1349" s="94">
        <f t="shared" si="345"/>
        <v>389029.13514708495</v>
      </c>
      <c r="H1349" s="94">
        <f>Raw!E1349</f>
        <v>3882128</v>
      </c>
      <c r="I1349" s="94">
        <f t="shared" si="348"/>
        <v>-180625</v>
      </c>
      <c r="J1349" s="94">
        <f>Raw!F1349</f>
        <v>2165405</v>
      </c>
      <c r="K1349" s="95">
        <f>Raw!G1349</f>
        <v>1010522</v>
      </c>
      <c r="L1349" s="95">
        <f>Raw!H1349</f>
        <v>0</v>
      </c>
      <c r="M1349" s="95">
        <f>Raw!I1349+Raw!R1349</f>
        <v>0</v>
      </c>
      <c r="N1349" s="95">
        <f>Raw!M1349</f>
        <v>717845</v>
      </c>
      <c r="O1349" s="95">
        <f t="shared" si="346"/>
        <v>183320.16089857064</v>
      </c>
      <c r="P1349" s="95">
        <f>Raw!O1349</f>
        <v>731782</v>
      </c>
      <c r="Q1349" s="113">
        <f>E1349-(Raw!L1349-Raw!P1349)</f>
        <v>694279</v>
      </c>
      <c r="R1349" s="95">
        <f>Raw!S1349+Raw!T1349</f>
        <v>80694</v>
      </c>
      <c r="S1349" s="95">
        <f>Raw!S1349/(Clean!R1349/Raw!O1349)</f>
        <v>501793.11232557561</v>
      </c>
      <c r="T1349" s="95">
        <f>Raw!Q1349</f>
        <v>653029</v>
      </c>
      <c r="U1349" s="95">
        <f>Raw!U1349-Raw!U1350</f>
        <v>257679</v>
      </c>
      <c r="V1349" s="95">
        <f>Raw!V1349-Raw!W1349</f>
        <v>2146148</v>
      </c>
      <c r="W1349" s="95">
        <f t="shared" si="349"/>
        <v>471900</v>
      </c>
      <c r="X1349" s="95">
        <f>Raw!X1349</f>
        <v>4205964</v>
      </c>
      <c r="Y1349" s="95">
        <f>Raw!Y1349</f>
        <v>755187</v>
      </c>
      <c r="Z1349" s="95">
        <f>Raw!Z1349</f>
        <v>557901</v>
      </c>
      <c r="AA1349" s="95">
        <f>Raw!AA1349</f>
        <v>290791</v>
      </c>
    </row>
    <row r="1350" spans="1:27" x14ac:dyDescent="0.3">
      <c r="A1350" s="85">
        <v>1349</v>
      </c>
      <c r="B1350" s="85" t="s">
        <v>910</v>
      </c>
      <c r="C1350" s="85" t="s">
        <v>490</v>
      </c>
      <c r="D1350" s="85">
        <v>2017</v>
      </c>
      <c r="E1350" s="112">
        <f>Raw!E1350+Raw!J1350+Raw!K1350+Raw!N1350</f>
        <v>3978079</v>
      </c>
      <c r="F1350" s="4">
        <f t="shared" si="347"/>
        <v>252980</v>
      </c>
      <c r="G1350" s="94">
        <f t="shared" si="345"/>
        <v>389029.13514708495</v>
      </c>
      <c r="H1350" s="94">
        <f>Raw!E1350</f>
        <v>4062753</v>
      </c>
      <c r="I1350" s="94">
        <f t="shared" si="348"/>
        <v>279708</v>
      </c>
      <c r="J1350" s="94">
        <f>Raw!F1350</f>
        <v>2279638</v>
      </c>
      <c r="K1350" s="95">
        <f>Raw!G1350</f>
        <v>1050471</v>
      </c>
      <c r="L1350" s="95">
        <f>Raw!H1350</f>
        <v>0</v>
      </c>
      <c r="M1350" s="95">
        <f>Raw!I1350+Raw!R1350</f>
        <v>0</v>
      </c>
      <c r="N1350" s="95">
        <f>Raw!M1350</f>
        <v>722533</v>
      </c>
      <c r="O1350" s="95">
        <f t="shared" si="346"/>
        <v>183320.16089857064</v>
      </c>
      <c r="P1350" s="95">
        <f>Raw!O1350</f>
        <v>719249</v>
      </c>
      <c r="Q1350" s="113">
        <f>E1350-(Raw!L1350-Raw!P1350)</f>
        <v>714719</v>
      </c>
      <c r="R1350" s="95">
        <f>Raw!S1350+Raw!T1350</f>
        <v>76860</v>
      </c>
      <c r="S1350" s="95">
        <f>Raw!S1350/(Clean!R1350/Raw!O1350)</f>
        <v>725911.83226645854</v>
      </c>
      <c r="T1350" s="95">
        <f>Raw!Q1350</f>
        <v>642408</v>
      </c>
      <c r="U1350" s="95">
        <f>Raw!U1350-Raw!U1351</f>
        <v>-99053</v>
      </c>
      <c r="V1350" s="95">
        <f>Raw!V1350-Raw!W1350</f>
        <v>1674248</v>
      </c>
      <c r="W1350" s="95">
        <f t="shared" si="349"/>
        <v>-53866</v>
      </c>
      <c r="X1350" s="95">
        <f>Raw!X1350</f>
        <v>4087480</v>
      </c>
      <c r="Y1350" s="95">
        <f>Raw!Y1350</f>
        <v>821517</v>
      </c>
      <c r="Z1350" s="95">
        <f>Raw!Z1350</f>
        <v>469800</v>
      </c>
      <c r="AA1350" s="95">
        <f>Raw!AA1350</f>
        <v>460308</v>
      </c>
    </row>
    <row r="1351" spans="1:27" x14ac:dyDescent="0.3">
      <c r="A1351" s="85">
        <v>1350</v>
      </c>
      <c r="B1351" s="85" t="s">
        <v>910</v>
      </c>
      <c r="C1351" s="85" t="s">
        <v>490</v>
      </c>
      <c r="D1351" s="85">
        <v>2016</v>
      </c>
      <c r="E1351" s="112">
        <f>Raw!E1351+Raw!J1351+Raw!K1351+Raw!N1351</f>
        <v>3725099</v>
      </c>
      <c r="F1351" s="4">
        <f t="shared" si="347"/>
        <v>79403</v>
      </c>
      <c r="G1351" s="94">
        <f t="shared" si="345"/>
        <v>389029.13514708495</v>
      </c>
      <c r="H1351" s="94">
        <f>Raw!E1351</f>
        <v>3783045</v>
      </c>
      <c r="I1351" s="94">
        <f t="shared" si="348"/>
        <v>175285</v>
      </c>
      <c r="J1351" s="94">
        <f>Raw!F1351</f>
        <v>2070059</v>
      </c>
      <c r="K1351" s="95">
        <f>Raw!G1351</f>
        <v>928958</v>
      </c>
      <c r="L1351" s="95">
        <f>Raw!H1351</f>
        <v>0</v>
      </c>
      <c r="M1351" s="95">
        <f>Raw!I1351+Raw!R1351</f>
        <v>0</v>
      </c>
      <c r="N1351" s="95">
        <f>Raw!M1351</f>
        <v>756903</v>
      </c>
      <c r="O1351" s="95">
        <f t="shared" si="346"/>
        <v>183320.16089857064</v>
      </c>
      <c r="P1351" s="95">
        <f>Raw!O1351</f>
        <v>756657</v>
      </c>
      <c r="Q1351" s="113">
        <f>E1351-(Raw!L1351-Raw!P1351)</f>
        <v>766973</v>
      </c>
      <c r="R1351" s="95">
        <f>Raw!S1351+Raw!T1351</f>
        <v>68015</v>
      </c>
      <c r="S1351" s="95">
        <f>Raw!S1351/(Clean!R1351/Raw!O1351)</f>
        <v>990134.32792766299</v>
      </c>
      <c r="T1351" s="95">
        <f>Raw!Q1351</f>
        <v>685645</v>
      </c>
      <c r="U1351" s="95">
        <f>Raw!U1351-Raw!U1352</f>
        <v>93540</v>
      </c>
      <c r="V1351" s="95">
        <f>Raw!V1351-Raw!W1351</f>
        <v>1728114</v>
      </c>
      <c r="W1351" s="95">
        <f t="shared" si="349"/>
        <v>286373</v>
      </c>
      <c r="X1351" s="95">
        <f>Raw!X1351</f>
        <v>3945342</v>
      </c>
      <c r="Y1351" s="95">
        <f>Raw!Y1351</f>
        <v>858630</v>
      </c>
      <c r="Z1351" s="95">
        <f>Raw!Z1351</f>
        <v>354765</v>
      </c>
      <c r="AA1351" s="95">
        <f>Raw!AA1351</f>
        <v>645191</v>
      </c>
    </row>
    <row r="1352" spans="1:27" x14ac:dyDescent="0.3">
      <c r="A1352" s="85">
        <v>1351</v>
      </c>
      <c r="B1352" s="85" t="s">
        <v>910</v>
      </c>
      <c r="C1352" s="85" t="s">
        <v>490</v>
      </c>
      <c r="D1352" s="85">
        <v>2015</v>
      </c>
      <c r="E1352" s="112">
        <f>Raw!E1352+Raw!J1352+Raw!K1352+Raw!N1352</f>
        <v>3645696</v>
      </c>
      <c r="F1352" s="4">
        <f t="shared" si="347"/>
        <v>-266658</v>
      </c>
      <c r="G1352" s="94">
        <f t="shared" si="345"/>
        <v>389029.13514708495</v>
      </c>
      <c r="H1352" s="94">
        <f>Raw!E1352</f>
        <v>3607760</v>
      </c>
      <c r="I1352" s="94">
        <f t="shared" si="348"/>
        <v>-304758</v>
      </c>
      <c r="J1352" s="94">
        <f>Raw!F1352</f>
        <v>2194892</v>
      </c>
      <c r="K1352" s="95">
        <f>Raw!G1352</f>
        <v>691911</v>
      </c>
      <c r="L1352" s="95">
        <f>Raw!H1352</f>
        <v>0</v>
      </c>
      <c r="M1352" s="95">
        <f>Raw!I1352+Raw!R1352</f>
        <v>31743</v>
      </c>
      <c r="N1352" s="95">
        <f>Raw!M1352</f>
        <v>636890</v>
      </c>
      <c r="O1352" s="95">
        <f t="shared" si="346"/>
        <v>183320.16089857064</v>
      </c>
      <c r="P1352" s="95">
        <f>Raw!O1352</f>
        <v>701309</v>
      </c>
      <c r="Q1352" s="113">
        <f>E1352-(Raw!L1352-Raw!P1352)</f>
        <v>783451</v>
      </c>
      <c r="R1352" s="95">
        <f>Raw!S1352+Raw!T1352</f>
        <v>108623</v>
      </c>
      <c r="S1352" s="95">
        <f>Raw!S1352/(Clean!R1352/Raw!O1352)</f>
        <v>701741.57600139931</v>
      </c>
      <c r="T1352" s="95">
        <f>Raw!Q1352</f>
        <v>588701</v>
      </c>
      <c r="U1352" s="95">
        <f>Raw!U1352-Raw!U1353</f>
        <v>-141383</v>
      </c>
      <c r="V1352" s="95">
        <f>Raw!V1352-Raw!W1352</f>
        <v>1441741</v>
      </c>
      <c r="W1352" s="95">
        <f t="shared" si="349"/>
        <v>175180</v>
      </c>
      <c r="X1352" s="95">
        <f>Raw!X1352</f>
        <v>3363199</v>
      </c>
      <c r="Y1352" s="95">
        <f>Raw!Y1352</f>
        <v>827079</v>
      </c>
      <c r="Z1352" s="95">
        <f>Raw!Z1352</f>
        <v>270711</v>
      </c>
      <c r="AA1352" s="95">
        <f>Raw!AA1352</f>
        <v>475195</v>
      </c>
    </row>
    <row r="1353" spans="1:27" x14ac:dyDescent="0.3">
      <c r="A1353" s="85">
        <v>1352</v>
      </c>
      <c r="B1353" s="85" t="s">
        <v>910</v>
      </c>
      <c r="C1353" s="85" t="s">
        <v>490</v>
      </c>
      <c r="D1353" s="85">
        <v>2014</v>
      </c>
      <c r="E1353" s="112">
        <f>Raw!E1353+Raw!J1353+Raw!K1353+Raw!N1353</f>
        <v>3912354</v>
      </c>
      <c r="F1353" s="4">
        <f t="shared" si="347"/>
        <v>471799</v>
      </c>
      <c r="G1353" s="94">
        <f t="shared" si="345"/>
        <v>389029.13514708495</v>
      </c>
      <c r="H1353" s="94">
        <f>Raw!E1353</f>
        <v>3912518</v>
      </c>
      <c r="I1353" s="94">
        <f t="shared" si="348"/>
        <v>385161</v>
      </c>
      <c r="J1353" s="94">
        <f>Raw!F1353</f>
        <v>1781997</v>
      </c>
      <c r="K1353" s="95">
        <f>Raw!G1353</f>
        <v>1385442</v>
      </c>
      <c r="L1353" s="95">
        <f>Raw!H1353</f>
        <v>0</v>
      </c>
      <c r="M1353" s="95">
        <f>Raw!I1353+Raw!R1353</f>
        <v>28030</v>
      </c>
      <c r="N1353" s="95">
        <f>Raw!M1353</f>
        <v>688957</v>
      </c>
      <c r="O1353" s="95">
        <f t="shared" si="346"/>
        <v>183320.16089857064</v>
      </c>
      <c r="P1353" s="95">
        <f>Raw!O1353</f>
        <v>721937</v>
      </c>
      <c r="Q1353" s="113">
        <f>E1353-(Raw!L1353-Raw!P1353)</f>
        <v>876958</v>
      </c>
      <c r="R1353" s="95">
        <f>Raw!S1353+Raw!T1353</f>
        <v>188165</v>
      </c>
      <c r="S1353" s="95">
        <f>Raw!S1353/(Clean!R1353/Raw!O1353)</f>
        <v>744040.36171445285</v>
      </c>
      <c r="T1353" s="95">
        <f>Raw!Q1353</f>
        <v>533273</v>
      </c>
      <c r="U1353" s="95">
        <f>Raw!U1353-Raw!U1354</f>
        <v>22755</v>
      </c>
      <c r="V1353" s="95">
        <f>Raw!V1353-Raw!W1353</f>
        <v>1266561</v>
      </c>
      <c r="W1353" s="95">
        <f t="shared" si="349"/>
        <v>64245</v>
      </c>
      <c r="X1353" s="95">
        <f>Raw!X1353</f>
        <v>3482718</v>
      </c>
      <c r="Y1353" s="95">
        <f>Raw!Y1353</f>
        <v>783797</v>
      </c>
      <c r="Z1353" s="95">
        <f>Raw!Z1353</f>
        <v>176707</v>
      </c>
      <c r="AA1353" s="95">
        <f>Raw!AA1353</f>
        <v>301305</v>
      </c>
    </row>
    <row r="1354" spans="1:27" ht="15" thickBot="1" x14ac:dyDescent="0.35">
      <c r="A1354" s="93">
        <v>1353</v>
      </c>
      <c r="B1354" s="93" t="s">
        <v>910</v>
      </c>
      <c r="C1354" s="93" t="s">
        <v>490</v>
      </c>
      <c r="D1354" s="93">
        <v>2013</v>
      </c>
      <c r="E1354" s="112">
        <f>Raw!E1354+Raw!J1354+Raw!K1354+Raw!N1354</f>
        <v>3440555</v>
      </c>
      <c r="F1354" s="4">
        <f t="shared" si="347"/>
        <v>2456867</v>
      </c>
      <c r="G1354" s="94">
        <f t="shared" si="345"/>
        <v>389029.13514708495</v>
      </c>
      <c r="H1354" s="94">
        <f>Raw!E1354</f>
        <v>3527357</v>
      </c>
      <c r="I1354" s="94">
        <f t="shared" si="348"/>
        <v>2501610</v>
      </c>
      <c r="J1354" s="94">
        <f>Raw!F1354</f>
        <v>1886884</v>
      </c>
      <c r="K1354" s="95">
        <f>Raw!G1354</f>
        <v>1015940</v>
      </c>
      <c r="L1354" s="95">
        <f>Raw!H1354</f>
        <v>0</v>
      </c>
      <c r="M1354" s="95">
        <f>Raw!I1354+Raw!R1354</f>
        <v>27321</v>
      </c>
      <c r="N1354" s="95">
        <f>Raw!M1354</f>
        <v>635852</v>
      </c>
      <c r="O1354" s="95">
        <f t="shared" si="346"/>
        <v>183320.16089857064</v>
      </c>
      <c r="P1354" s="95">
        <f>Raw!O1354</f>
        <v>781500</v>
      </c>
      <c r="Q1354" s="113">
        <f>E1354-(Raw!L1354-Raw!P1354)</f>
        <v>737298</v>
      </c>
      <c r="R1354" s="95">
        <f>Raw!S1354+Raw!T1354</f>
        <v>188249</v>
      </c>
      <c r="S1354" s="95">
        <f>Raw!S1354/(Clean!R1354/Raw!O1354)</f>
        <v>791529.82220357086</v>
      </c>
      <c r="T1354" s="95">
        <f>Raw!Q1354</f>
        <v>588960</v>
      </c>
      <c r="U1354" s="95">
        <f>Raw!U1354-Raw!U1355</f>
        <v>-5793309</v>
      </c>
      <c r="V1354" s="95">
        <f>Raw!V1354-Raw!W1354</f>
        <v>1202316</v>
      </c>
      <c r="W1354" s="95">
        <f t="shared" si="349"/>
        <v>-4967853</v>
      </c>
      <c r="X1354" s="95">
        <f>Raw!X1354</f>
        <v>3080620</v>
      </c>
      <c r="Y1354" s="95">
        <f>Raw!Y1354</f>
        <v>623097</v>
      </c>
      <c r="Z1354" s="95">
        <f>Raw!Z1354</f>
        <v>127031</v>
      </c>
      <c r="AA1354" s="95">
        <f>Raw!AA1354</f>
        <v>484458</v>
      </c>
    </row>
    <row r="1355" spans="1:27" ht="15" thickTop="1" x14ac:dyDescent="0.3">
      <c r="A1355" s="88">
        <v>1354</v>
      </c>
      <c r="B1355" s="88" t="s">
        <v>910</v>
      </c>
      <c r="C1355" s="88" t="s">
        <v>495</v>
      </c>
      <c r="D1355" s="88">
        <v>2023</v>
      </c>
      <c r="E1355" s="112">
        <f>Raw!E1355+Raw!J1355+Raw!K1355+Raw!N1355</f>
        <v>983688</v>
      </c>
      <c r="F1355" s="4">
        <f t="shared" si="347"/>
        <v>-856405</v>
      </c>
      <c r="G1355" s="94">
        <f t="shared" ref="G1347:G1410" si="350">_xlfn.STDEV.S(E1355:E1364)</f>
        <v>819134.03865768842</v>
      </c>
      <c r="H1355" s="94">
        <f>Raw!E1355</f>
        <v>1025747</v>
      </c>
      <c r="I1355" s="94">
        <f t="shared" si="348"/>
        <v>-870942</v>
      </c>
      <c r="J1355" s="94">
        <f>Raw!F1355</f>
        <v>782177</v>
      </c>
      <c r="K1355" s="95">
        <f>Raw!G1355</f>
        <v>170168</v>
      </c>
      <c r="L1355" s="95">
        <f>Raw!H1355</f>
        <v>0</v>
      </c>
      <c r="M1355" s="95">
        <f>Raw!I1355+Raw!R1355</f>
        <v>26111</v>
      </c>
      <c r="N1355" s="95">
        <f>Raw!M1355</f>
        <v>161089</v>
      </c>
      <c r="O1355" s="95">
        <f t="shared" ref="O1355:O1410" si="351">_xlfn.STDEV.S(N1355:N1364)</f>
        <v>173012.19879178077</v>
      </c>
      <c r="P1355" s="95">
        <f>Raw!O1355</f>
        <v>165886</v>
      </c>
      <c r="Q1355" s="113">
        <f>E1355-(Raw!L1355-Raw!P1355)</f>
        <v>173293</v>
      </c>
      <c r="R1355" s="95">
        <f>Raw!S1355+Raw!T1355</f>
        <v>54263</v>
      </c>
      <c r="S1355" s="95">
        <f>Raw!S1355/(Clean!R1355/Raw!O1355)</f>
        <v>160765.40124947019</v>
      </c>
      <c r="T1355" s="95">
        <f>Raw!Q1355</f>
        <v>118727</v>
      </c>
      <c r="U1355" s="95">
        <f>Raw!U1355-Raw!U1356</f>
        <v>627954</v>
      </c>
      <c r="V1355" s="95">
        <f>Raw!V1355-Raw!W1355</f>
        <v>6170169</v>
      </c>
      <c r="W1355" s="95">
        <f t="shared" si="349"/>
        <v>-761107</v>
      </c>
      <c r="X1355" s="95">
        <f>Raw!X1355</f>
        <v>16827607</v>
      </c>
      <c r="Y1355" s="95">
        <f>Raw!Y1355</f>
        <v>827873</v>
      </c>
      <c r="Z1355" s="95">
        <f>Raw!Z1355</f>
        <v>3111636</v>
      </c>
      <c r="AA1355" s="95">
        <f>Raw!AA1355</f>
        <v>2859224</v>
      </c>
    </row>
    <row r="1356" spans="1:27" x14ac:dyDescent="0.3">
      <c r="A1356" s="85">
        <v>1355</v>
      </c>
      <c r="B1356" s="85" t="s">
        <v>910</v>
      </c>
      <c r="C1356" s="85" t="s">
        <v>495</v>
      </c>
      <c r="D1356" s="85">
        <v>2022</v>
      </c>
      <c r="E1356" s="112">
        <f>Raw!E1356+Raw!J1356+Raw!K1356+Raw!N1356</f>
        <v>1840093</v>
      </c>
      <c r="F1356" s="4">
        <f t="shared" si="347"/>
        <v>-568727</v>
      </c>
      <c r="G1356" s="94">
        <f t="shared" ref="G1356:G1365" si="352">G1355</f>
        <v>819134.03865768842</v>
      </c>
      <c r="H1356" s="94">
        <f>Raw!E1356</f>
        <v>1896689</v>
      </c>
      <c r="I1356" s="94">
        <f t="shared" si="348"/>
        <v>-672000</v>
      </c>
      <c r="J1356" s="94">
        <f>Raw!F1356</f>
        <v>1264377</v>
      </c>
      <c r="K1356" s="95">
        <f>Raw!G1356</f>
        <v>252148</v>
      </c>
      <c r="L1356" s="95">
        <f>Raw!H1356</f>
        <v>0</v>
      </c>
      <c r="M1356" s="95">
        <f>Raw!I1356+Raw!R1356</f>
        <v>23729</v>
      </c>
      <c r="N1356" s="95">
        <f>Raw!M1356</f>
        <v>177795</v>
      </c>
      <c r="O1356" s="95">
        <f t="shared" ref="O1356:O1365" si="353">O1355</f>
        <v>173012.19879178077</v>
      </c>
      <c r="P1356" s="95">
        <f>Raw!O1356</f>
        <v>198787</v>
      </c>
      <c r="Q1356" s="113">
        <f>E1356-(Raw!L1356-Raw!P1356)</f>
        <v>128621</v>
      </c>
      <c r="R1356" s="95">
        <f>Raw!S1356+Raw!T1356</f>
        <v>7421</v>
      </c>
      <c r="S1356" s="95">
        <f>Raw!S1356/(Clean!R1356/Raw!O1356)</f>
        <v>1109789.1672281362</v>
      </c>
      <c r="T1356" s="95">
        <f>Raw!Q1356</f>
        <v>144128</v>
      </c>
      <c r="U1356" s="95">
        <f>Raw!U1356-Raw!U1357</f>
        <v>2079008</v>
      </c>
      <c r="V1356" s="95">
        <f>Raw!V1356-Raw!W1356</f>
        <v>6931276</v>
      </c>
      <c r="W1356" s="95">
        <f t="shared" si="349"/>
        <v>387090</v>
      </c>
      <c r="X1356" s="95">
        <f>Raw!X1356</f>
        <v>14747796</v>
      </c>
      <c r="Y1356" s="95">
        <f>Raw!Y1356</f>
        <v>801013</v>
      </c>
      <c r="Z1356" s="95">
        <f>Raw!Z1356</f>
        <v>3845068</v>
      </c>
      <c r="AA1356" s="95">
        <f>Raw!AA1356</f>
        <v>-2205947</v>
      </c>
    </row>
    <row r="1357" spans="1:27" x14ac:dyDescent="0.3">
      <c r="A1357" s="85">
        <v>1356</v>
      </c>
      <c r="B1357" s="85" t="s">
        <v>910</v>
      </c>
      <c r="C1357" s="85" t="s">
        <v>495</v>
      </c>
      <c r="D1357" s="85">
        <v>2021</v>
      </c>
      <c r="E1357" s="112">
        <f>Raw!E1357+Raw!J1357+Raw!K1357+Raw!N1357</f>
        <v>2408820</v>
      </c>
      <c r="F1357" s="4">
        <f t="shared" si="347"/>
        <v>-704169</v>
      </c>
      <c r="G1357" s="94">
        <f t="shared" si="352"/>
        <v>819134.03865768842</v>
      </c>
      <c r="H1357" s="94">
        <f>Raw!E1357</f>
        <v>2568689</v>
      </c>
      <c r="I1357" s="94">
        <f t="shared" si="348"/>
        <v>81515</v>
      </c>
      <c r="J1357" s="94">
        <f>Raw!F1357</f>
        <v>1729199</v>
      </c>
      <c r="K1357" s="95">
        <f>Raw!G1357</f>
        <v>340473</v>
      </c>
      <c r="L1357" s="95">
        <f>Raw!H1357</f>
        <v>0</v>
      </c>
      <c r="M1357" s="95">
        <f>Raw!I1357+Raw!R1357</f>
        <v>11200</v>
      </c>
      <c r="N1357" s="95">
        <f>Raw!M1357</f>
        <v>483812</v>
      </c>
      <c r="O1357" s="95">
        <f t="shared" si="353"/>
        <v>173012.19879178077</v>
      </c>
      <c r="P1357" s="95">
        <f>Raw!O1357</f>
        <v>1281557</v>
      </c>
      <c r="Q1357" s="113">
        <f>E1357-(Raw!L1357-Raw!P1357)</f>
        <v>615560</v>
      </c>
      <c r="R1357" s="95">
        <f>Raw!S1357+Raw!T1357</f>
        <v>291616</v>
      </c>
      <c r="S1357" s="95">
        <f>Raw!S1357/(Clean!R1357/Raw!O1357)</f>
        <v>1279381.6367997641</v>
      </c>
      <c r="T1357" s="95">
        <f>Raw!Q1357</f>
        <v>986154</v>
      </c>
      <c r="U1357" s="95">
        <f>Raw!U1357-Raw!U1358</f>
        <v>-550836</v>
      </c>
      <c r="V1357" s="95">
        <f>Raw!V1357-Raw!W1357</f>
        <v>6544186</v>
      </c>
      <c r="W1357" s="95">
        <f t="shared" si="349"/>
        <v>5231695</v>
      </c>
      <c r="X1357" s="95">
        <f>Raw!X1357</f>
        <v>16846905</v>
      </c>
      <c r="Y1357" s="95">
        <f>Raw!Y1357</f>
        <v>817029</v>
      </c>
      <c r="Z1357" s="95">
        <f>Raw!Z1357</f>
        <v>4906654</v>
      </c>
      <c r="AA1357" s="95">
        <f>Raw!AA1357</f>
        <v>-1966481</v>
      </c>
    </row>
    <row r="1358" spans="1:27" x14ac:dyDescent="0.3">
      <c r="A1358" s="85">
        <v>1357</v>
      </c>
      <c r="B1358" s="85" t="s">
        <v>910</v>
      </c>
      <c r="C1358" s="85" t="s">
        <v>495</v>
      </c>
      <c r="D1358" s="85">
        <v>2020</v>
      </c>
      <c r="E1358" s="112">
        <f>Raw!E1358+Raw!J1358+Raw!K1358+Raw!N1358</f>
        <v>3112989</v>
      </c>
      <c r="F1358" s="4">
        <f t="shared" si="347"/>
        <v>1264234</v>
      </c>
      <c r="G1358" s="94">
        <f t="shared" si="352"/>
        <v>819134.03865768842</v>
      </c>
      <c r="H1358" s="94">
        <f>Raw!E1358</f>
        <v>2487174</v>
      </c>
      <c r="I1358" s="94">
        <f t="shared" si="348"/>
        <v>371430</v>
      </c>
      <c r="J1358" s="94">
        <f>Raw!F1358</f>
        <v>1846706</v>
      </c>
      <c r="K1358" s="95">
        <f>Raw!G1358</f>
        <v>280593</v>
      </c>
      <c r="L1358" s="95">
        <f>Raw!H1358</f>
        <v>1155</v>
      </c>
      <c r="M1358" s="95">
        <f>Raw!I1358+Raw!R1358</f>
        <v>13806</v>
      </c>
      <c r="N1358" s="95">
        <f>Raw!M1358</f>
        <v>289892</v>
      </c>
      <c r="O1358" s="95">
        <f t="shared" si="353"/>
        <v>173012.19879178077</v>
      </c>
      <c r="P1358" s="95">
        <f>Raw!O1358</f>
        <v>899845</v>
      </c>
      <c r="Q1358" s="113">
        <f>E1358-(Raw!L1358-Raw!P1358)</f>
        <v>1093656</v>
      </c>
      <c r="R1358" s="95">
        <f>Raw!S1358+Raw!T1358</f>
        <v>177949</v>
      </c>
      <c r="S1358" s="95">
        <f>Raw!S1358/(Clean!R1358/Raw!O1358)</f>
        <v>673453.95172212261</v>
      </c>
      <c r="T1358" s="95">
        <f>Raw!Q1358</f>
        <v>711238</v>
      </c>
      <c r="U1358" s="95">
        <f>Raw!U1358-Raw!U1359</f>
        <v>201534</v>
      </c>
      <c r="V1358" s="95">
        <f>Raw!V1358-Raw!W1358</f>
        <v>1312491</v>
      </c>
      <c r="W1358" s="95">
        <f t="shared" si="349"/>
        <v>-2548873</v>
      </c>
      <c r="X1358" s="95">
        <f>Raw!X1358</f>
        <v>11826163</v>
      </c>
      <c r="Y1358" s="95">
        <f>Raw!Y1358</f>
        <v>833763</v>
      </c>
      <c r="Z1358" s="95">
        <f>Raw!Z1358</f>
        <v>1524424</v>
      </c>
      <c r="AA1358" s="95">
        <f>Raw!AA1358</f>
        <v>-504296</v>
      </c>
    </row>
    <row r="1359" spans="1:27" x14ac:dyDescent="0.3">
      <c r="A1359" s="85">
        <v>1358</v>
      </c>
      <c r="B1359" s="85" t="s">
        <v>910</v>
      </c>
      <c r="C1359" s="85" t="s">
        <v>495</v>
      </c>
      <c r="D1359" s="85">
        <v>2019</v>
      </c>
      <c r="E1359" s="112">
        <f>Raw!E1359+Raw!J1359+Raw!K1359+Raw!N1359</f>
        <v>1848755</v>
      </c>
      <c r="F1359" s="4">
        <f t="shared" si="347"/>
        <v>-538124</v>
      </c>
      <c r="G1359" s="94">
        <f t="shared" si="352"/>
        <v>819134.03865768842</v>
      </c>
      <c r="H1359" s="94">
        <f>Raw!E1359</f>
        <v>2115744</v>
      </c>
      <c r="I1359" s="94">
        <f t="shared" si="348"/>
        <v>-229264</v>
      </c>
      <c r="J1359" s="94">
        <f>Raw!F1359</f>
        <v>1475079</v>
      </c>
      <c r="K1359" s="95">
        <f>Raw!G1359</f>
        <v>248479</v>
      </c>
      <c r="L1359" s="95">
        <f>Raw!H1359</f>
        <v>524</v>
      </c>
      <c r="M1359" s="95">
        <f>Raw!I1359+Raw!R1359</f>
        <v>16074</v>
      </c>
      <c r="N1359" s="95">
        <f>Raw!M1359</f>
        <v>537340</v>
      </c>
      <c r="O1359" s="95">
        <f t="shared" si="353"/>
        <v>173012.19879178077</v>
      </c>
      <c r="P1359" s="95">
        <f>Raw!O1359</f>
        <v>471281</v>
      </c>
      <c r="Q1359" s="113">
        <f>E1359-(Raw!L1359-Raw!P1359)</f>
        <v>369810</v>
      </c>
      <c r="R1359" s="95">
        <f>Raw!S1359+Raw!T1359</f>
        <v>99459</v>
      </c>
      <c r="S1359" s="95">
        <f>Raw!S1359/(Clean!R1359/Raw!O1359)</f>
        <v>608326.30592505459</v>
      </c>
      <c r="T1359" s="95">
        <f>Raw!Q1359</f>
        <v>390990</v>
      </c>
      <c r="U1359" s="95">
        <f>Raw!U1359-Raw!U1360</f>
        <v>1060882</v>
      </c>
      <c r="V1359" s="95">
        <f>Raw!V1359-Raw!W1359</f>
        <v>3861364</v>
      </c>
      <c r="W1359" s="95">
        <f t="shared" si="349"/>
        <v>1225088</v>
      </c>
      <c r="X1359" s="95">
        <f>Raw!X1359</f>
        <v>8197229</v>
      </c>
      <c r="Y1359" s="95">
        <f>Raw!Y1359</f>
        <v>403661</v>
      </c>
      <c r="Z1359" s="95">
        <f>Raw!Z1359</f>
        <v>1277465</v>
      </c>
      <c r="AA1359" s="95">
        <f>Raw!AA1359</f>
        <v>-245407</v>
      </c>
    </row>
    <row r="1360" spans="1:27" x14ac:dyDescent="0.3">
      <c r="A1360" s="85">
        <v>1359</v>
      </c>
      <c r="B1360" s="85" t="s">
        <v>910</v>
      </c>
      <c r="C1360" s="85" t="s">
        <v>495</v>
      </c>
      <c r="D1360" s="85">
        <v>2018</v>
      </c>
      <c r="E1360" s="112">
        <f>Raw!E1360+Raw!J1360+Raw!K1360+Raw!N1360</f>
        <v>2386879</v>
      </c>
      <c r="F1360" s="4">
        <f t="shared" si="347"/>
        <v>761821</v>
      </c>
      <c r="G1360" s="94">
        <f t="shared" si="352"/>
        <v>819134.03865768842</v>
      </c>
      <c r="H1360" s="94">
        <f>Raw!E1360</f>
        <v>2345008</v>
      </c>
      <c r="I1360" s="94">
        <f t="shared" si="348"/>
        <v>751297</v>
      </c>
      <c r="J1360" s="94">
        <f>Raw!F1360</f>
        <v>1780425</v>
      </c>
      <c r="K1360" s="95">
        <f>Raw!G1360</f>
        <v>239044</v>
      </c>
      <c r="L1360" s="95">
        <f>Raw!H1360</f>
        <v>0</v>
      </c>
      <c r="M1360" s="95">
        <f>Raw!I1360+Raw!R1360</f>
        <v>11445</v>
      </c>
      <c r="N1360" s="95">
        <f>Raw!M1360</f>
        <v>339398</v>
      </c>
      <c r="O1360" s="95">
        <f t="shared" si="353"/>
        <v>173012.19879178077</v>
      </c>
      <c r="P1360" s="95">
        <f>Raw!O1360</f>
        <v>428283</v>
      </c>
      <c r="Q1360" s="113">
        <f>E1360-(Raw!L1360-Raw!P1360)</f>
        <v>476627</v>
      </c>
      <c r="R1360" s="95">
        <f>Raw!S1360+Raw!T1360</f>
        <v>95358</v>
      </c>
      <c r="S1360" s="95">
        <f>Raw!S1360/(Clean!R1360/Raw!O1360)</f>
        <v>403517.87843704777</v>
      </c>
      <c r="T1360" s="95">
        <f>Raw!Q1360</f>
        <v>323992</v>
      </c>
      <c r="U1360" s="95">
        <f>Raw!U1360-Raw!U1361</f>
        <v>-405476</v>
      </c>
      <c r="V1360" s="95">
        <f>Raw!V1360-Raw!W1360</f>
        <v>2636276</v>
      </c>
      <c r="W1360" s="95">
        <f t="shared" si="349"/>
        <v>-565833</v>
      </c>
      <c r="X1360" s="95">
        <f>Raw!X1360</f>
        <v>6832108</v>
      </c>
      <c r="Y1360" s="95">
        <f>Raw!Y1360</f>
        <v>431265</v>
      </c>
      <c r="Z1360" s="95">
        <f>Raw!Z1360</f>
        <v>1618431</v>
      </c>
      <c r="AA1360" s="95">
        <f>Raw!AA1360</f>
        <v>430578</v>
      </c>
    </row>
    <row r="1361" spans="1:27" x14ac:dyDescent="0.3">
      <c r="A1361" s="85">
        <v>1360</v>
      </c>
      <c r="B1361" s="85" t="s">
        <v>910</v>
      </c>
      <c r="C1361" s="85" t="s">
        <v>495</v>
      </c>
      <c r="D1361" s="85">
        <v>2017</v>
      </c>
      <c r="E1361" s="112">
        <f>Raw!E1361+Raw!J1361+Raw!K1361+Raw!N1361</f>
        <v>1625058</v>
      </c>
      <c r="F1361" s="4">
        <f t="shared" si="347"/>
        <v>450230</v>
      </c>
      <c r="G1361" s="94">
        <f t="shared" si="352"/>
        <v>819134.03865768842</v>
      </c>
      <c r="H1361" s="94">
        <f>Raw!E1361</f>
        <v>1593711</v>
      </c>
      <c r="I1361" s="94">
        <f t="shared" si="348"/>
        <v>441782</v>
      </c>
      <c r="J1361" s="94">
        <f>Raw!F1361</f>
        <v>1226492</v>
      </c>
      <c r="K1361" s="95">
        <f>Raw!G1361</f>
        <v>153343</v>
      </c>
      <c r="L1361" s="95">
        <f>Raw!H1361</f>
        <v>0</v>
      </c>
      <c r="M1361" s="95">
        <f>Raw!I1361+Raw!R1361</f>
        <v>6447</v>
      </c>
      <c r="N1361" s="95">
        <f>Raw!M1361</f>
        <v>206814</v>
      </c>
      <c r="O1361" s="95">
        <f t="shared" si="353"/>
        <v>173012.19879178077</v>
      </c>
      <c r="P1361" s="95">
        <f>Raw!O1361</f>
        <v>255344</v>
      </c>
      <c r="Q1361" s="113">
        <f>E1361-(Raw!L1361-Raw!P1361)</f>
        <v>291115</v>
      </c>
      <c r="R1361" s="95">
        <f>Raw!S1361+Raw!T1361</f>
        <v>52954</v>
      </c>
      <c r="S1361" s="95">
        <f>Raw!S1361/(Clean!R1361/Raw!O1361)</f>
        <v>188988.50685500621</v>
      </c>
      <c r="T1361" s="95">
        <f>Raw!Q1361</f>
        <v>196235</v>
      </c>
      <c r="U1361" s="95">
        <f>Raw!U1361-Raw!U1362</f>
        <v>679808</v>
      </c>
      <c r="V1361" s="95">
        <f>Raw!V1361-Raw!W1361</f>
        <v>3202109</v>
      </c>
      <c r="W1361" s="95">
        <f t="shared" si="349"/>
        <v>318456</v>
      </c>
      <c r="X1361" s="95">
        <f>Raw!X1361</f>
        <v>6111144</v>
      </c>
      <c r="Y1361" s="95">
        <f>Raw!Y1361</f>
        <v>282194</v>
      </c>
      <c r="Z1361" s="95">
        <f>Raw!Z1361</f>
        <v>1759695</v>
      </c>
      <c r="AA1361" s="95">
        <f>Raw!AA1361</f>
        <v>-262976</v>
      </c>
    </row>
    <row r="1362" spans="1:27" x14ac:dyDescent="0.3">
      <c r="A1362" s="85">
        <v>1361</v>
      </c>
      <c r="B1362" s="85" t="s">
        <v>910</v>
      </c>
      <c r="C1362" s="85" t="s">
        <v>495</v>
      </c>
      <c r="D1362" s="85">
        <v>2016</v>
      </c>
      <c r="E1362" s="112">
        <f>Raw!E1362+Raw!J1362+Raw!K1362+Raw!N1362</f>
        <v>1174828</v>
      </c>
      <c r="F1362" s="4">
        <f t="shared" si="347"/>
        <v>568095</v>
      </c>
      <c r="G1362" s="94">
        <f t="shared" si="352"/>
        <v>819134.03865768842</v>
      </c>
      <c r="H1362" s="94">
        <f>Raw!E1362</f>
        <v>1151929</v>
      </c>
      <c r="I1362" s="94">
        <f t="shared" si="348"/>
        <v>496704</v>
      </c>
      <c r="J1362" s="94">
        <f>Raw!F1362</f>
        <v>833343</v>
      </c>
      <c r="K1362" s="95">
        <f>Raw!G1362</f>
        <v>148601</v>
      </c>
      <c r="L1362" s="95">
        <f>Raw!H1362</f>
        <v>0</v>
      </c>
      <c r="M1362" s="95">
        <f>Raw!I1362+Raw!R1362</f>
        <v>8348</v>
      </c>
      <c r="N1362" s="95">
        <f>Raw!M1362</f>
        <v>89275</v>
      </c>
      <c r="O1362" s="95">
        <f t="shared" si="353"/>
        <v>173012.19879178077</v>
      </c>
      <c r="P1362" s="95">
        <f>Raw!O1362</f>
        <v>91817</v>
      </c>
      <c r="Q1362" s="113">
        <f>E1362-(Raw!L1362-Raw!P1362)</f>
        <v>138354</v>
      </c>
      <c r="R1362" s="95">
        <f>Raw!S1362+Raw!T1362</f>
        <v>26179</v>
      </c>
      <c r="S1362" s="95">
        <f>Raw!S1362/(Clean!R1362/Raw!O1362)</f>
        <v>110644.06199625655</v>
      </c>
      <c r="T1362" s="95">
        <f>Raw!Q1362</f>
        <v>58446</v>
      </c>
      <c r="U1362" s="95">
        <f>Raw!U1362-Raw!U1363</f>
        <v>421690</v>
      </c>
      <c r="V1362" s="95">
        <f>Raw!V1362-Raw!W1362</f>
        <v>2883653</v>
      </c>
      <c r="W1362" s="95">
        <f t="shared" si="349"/>
        <v>668419</v>
      </c>
      <c r="X1362" s="95">
        <f>Raw!X1362</f>
        <v>5875806</v>
      </c>
      <c r="Y1362" s="95">
        <f>Raw!Y1362</f>
        <v>315777</v>
      </c>
      <c r="Z1362" s="95">
        <f>Raw!Z1362</f>
        <v>1737384</v>
      </c>
      <c r="AA1362" s="95">
        <f>Raw!AA1362</f>
        <v>-365208</v>
      </c>
    </row>
    <row r="1363" spans="1:27" x14ac:dyDescent="0.3">
      <c r="A1363" s="85">
        <v>1362</v>
      </c>
      <c r="B1363" s="85" t="s">
        <v>910</v>
      </c>
      <c r="C1363" s="85" t="s">
        <v>495</v>
      </c>
      <c r="D1363" s="85">
        <v>2015</v>
      </c>
      <c r="E1363" s="112">
        <f>Raw!E1363+Raw!J1363+Raw!K1363+Raw!N1363</f>
        <v>606733</v>
      </c>
      <c r="F1363" s="4">
        <f t="shared" si="347"/>
        <v>-69635</v>
      </c>
      <c r="G1363" s="94">
        <f t="shared" si="352"/>
        <v>819134.03865768842</v>
      </c>
      <c r="H1363" s="94">
        <f>Raw!E1363</f>
        <v>655225</v>
      </c>
      <c r="I1363" s="94">
        <f t="shared" si="348"/>
        <v>-35806</v>
      </c>
      <c r="J1363" s="94">
        <f>Raw!F1363</f>
        <v>491248</v>
      </c>
      <c r="K1363" s="95">
        <f>Raw!G1363</f>
        <v>168908</v>
      </c>
      <c r="L1363" s="95">
        <f>Raw!H1363</f>
        <v>0</v>
      </c>
      <c r="M1363" s="95">
        <f>Raw!I1363+Raw!R1363</f>
        <v>56</v>
      </c>
      <c r="N1363" s="95">
        <f>Raw!M1363</f>
        <v>33795</v>
      </c>
      <c r="O1363" s="95">
        <f t="shared" si="353"/>
        <v>173012.19879178077</v>
      </c>
      <c r="P1363" s="95">
        <f>Raw!O1363</f>
        <v>32134</v>
      </c>
      <c r="Q1363" s="113">
        <f>E1363-(Raw!L1363-Raw!P1363)</f>
        <v>3627</v>
      </c>
      <c r="R1363" s="95">
        <f>Raw!S1363+Raw!T1363</f>
        <v>18323</v>
      </c>
      <c r="S1363" s="95">
        <f>Raw!S1363/(Clean!R1363/Raw!O1363)</f>
        <v>18207.454456148011</v>
      </c>
      <c r="T1363" s="95">
        <f>Raw!Q1363</f>
        <v>10461</v>
      </c>
      <c r="U1363" s="95">
        <f>Raw!U1363-Raw!U1364</f>
        <v>449189</v>
      </c>
      <c r="V1363" s="95">
        <f>Raw!V1363-Raw!W1363</f>
        <v>2215234</v>
      </c>
      <c r="W1363" s="95">
        <f t="shared" si="349"/>
        <v>83664</v>
      </c>
      <c r="X1363" s="95">
        <f>Raw!X1363</f>
        <v>5089310</v>
      </c>
      <c r="Y1363" s="95">
        <f>Raw!Y1363</f>
        <v>312888</v>
      </c>
      <c r="Z1363" s="95">
        <f>Raw!Z1363</f>
        <v>1389629</v>
      </c>
      <c r="AA1363" s="95">
        <f>Raw!AA1363</f>
        <v>-370144</v>
      </c>
    </row>
    <row r="1364" spans="1:27" x14ac:dyDescent="0.3">
      <c r="A1364" s="85">
        <v>1363</v>
      </c>
      <c r="B1364" s="85" t="s">
        <v>910</v>
      </c>
      <c r="C1364" s="85" t="s">
        <v>495</v>
      </c>
      <c r="D1364" s="85">
        <v>2014</v>
      </c>
      <c r="E1364" s="112">
        <f>Raw!E1364+Raw!J1364+Raw!K1364+Raw!N1364</f>
        <v>676368</v>
      </c>
      <c r="F1364" s="4">
        <f t="shared" si="347"/>
        <v>-96224</v>
      </c>
      <c r="G1364" s="94">
        <f t="shared" si="352"/>
        <v>819134.03865768842</v>
      </c>
      <c r="H1364" s="94">
        <f>Raw!E1364</f>
        <v>691031</v>
      </c>
      <c r="I1364" s="94">
        <f t="shared" si="348"/>
        <v>-61993</v>
      </c>
      <c r="J1364" s="94">
        <f>Raw!F1364</f>
        <v>540795</v>
      </c>
      <c r="K1364" s="95">
        <f>Raw!G1364</f>
        <v>113516</v>
      </c>
      <c r="L1364" s="95">
        <f>Raw!H1364</f>
        <v>0</v>
      </c>
      <c r="M1364" s="95">
        <f>Raw!I1364+Raw!R1364</f>
        <v>0</v>
      </c>
      <c r="N1364" s="95">
        <f>Raw!M1364</f>
        <v>58931</v>
      </c>
      <c r="O1364" s="95">
        <f t="shared" si="353"/>
        <v>173012.19879178077</v>
      </c>
      <c r="P1364" s="95">
        <f>Raw!O1364</f>
        <v>70330</v>
      </c>
      <c r="Q1364" s="113">
        <f>E1364-(Raw!L1364-Raw!P1364)</f>
        <v>61921</v>
      </c>
      <c r="R1364" s="95">
        <f>Raw!S1364+Raw!T1364</f>
        <v>17653</v>
      </c>
      <c r="S1364" s="95">
        <f>Raw!S1364/(Clean!R1364/Raw!O1364)</f>
        <v>52720.60782869767</v>
      </c>
      <c r="T1364" s="95">
        <f>Raw!Q1364</f>
        <v>48991</v>
      </c>
      <c r="U1364" s="95">
        <f>Raw!U1364-Raw!U1365</f>
        <v>15383</v>
      </c>
      <c r="V1364" s="95">
        <f>Raw!V1364-Raw!W1364</f>
        <v>2131570</v>
      </c>
      <c r="W1364" s="95">
        <f t="shared" si="349"/>
        <v>506931</v>
      </c>
      <c r="X1364" s="95">
        <f>Raw!X1364</f>
        <v>5020777</v>
      </c>
      <c r="Y1364" s="95">
        <f>Raw!Y1364</f>
        <v>269548</v>
      </c>
      <c r="Z1364" s="95">
        <f>Raw!Z1364</f>
        <v>1469562</v>
      </c>
      <c r="AA1364" s="95">
        <f>Raw!AA1364</f>
        <v>-43381</v>
      </c>
    </row>
    <row r="1365" spans="1:27" ht="15" thickBot="1" x14ac:dyDescent="0.35">
      <c r="A1365" s="93">
        <v>1364</v>
      </c>
      <c r="B1365" s="93" t="s">
        <v>910</v>
      </c>
      <c r="C1365" s="93" t="s">
        <v>495</v>
      </c>
      <c r="D1365" s="93">
        <v>2013</v>
      </c>
      <c r="E1365" s="112">
        <f>Raw!E1365+Raw!J1365+Raw!K1365+Raw!N1365</f>
        <v>772592</v>
      </c>
      <c r="F1365" s="4">
        <f t="shared" si="347"/>
        <v>-118702</v>
      </c>
      <c r="G1365" s="94">
        <f t="shared" si="352"/>
        <v>819134.03865768842</v>
      </c>
      <c r="H1365" s="94">
        <f>Raw!E1365</f>
        <v>753024</v>
      </c>
      <c r="I1365" s="94">
        <f t="shared" si="348"/>
        <v>-369310</v>
      </c>
      <c r="J1365" s="94">
        <f>Raw!F1365</f>
        <v>590292</v>
      </c>
      <c r="K1365" s="95">
        <f>Raw!G1365</f>
        <v>139037</v>
      </c>
      <c r="L1365" s="95">
        <f>Raw!H1365</f>
        <v>0</v>
      </c>
      <c r="M1365" s="95">
        <f>Raw!I1365+Raw!R1365</f>
        <v>107</v>
      </c>
      <c r="N1365" s="95">
        <f>Raw!M1365</f>
        <v>2927</v>
      </c>
      <c r="O1365" s="95">
        <f t="shared" si="353"/>
        <v>173012.19879178077</v>
      </c>
      <c r="P1365" s="95">
        <f>Raw!O1365</f>
        <v>56410</v>
      </c>
      <c r="Q1365" s="113">
        <f>E1365-(Raw!L1365-Raw!P1365)</f>
        <v>36826</v>
      </c>
      <c r="R1365" s="95">
        <f>Raw!S1365+Raw!T1365</f>
        <v>14330</v>
      </c>
      <c r="S1365" s="95">
        <f>Raw!S1365/(Clean!R1365/Raw!O1365)</f>
        <v>70723.102581995816</v>
      </c>
      <c r="T1365" s="95">
        <f>Raw!Q1365</f>
        <v>54444</v>
      </c>
      <c r="U1365" s="95">
        <f>Raw!U1365-Raw!U1366</f>
        <v>1793676</v>
      </c>
      <c r="V1365" s="95">
        <f>Raw!V1365-Raw!W1365</f>
        <v>1624639</v>
      </c>
      <c r="W1365" s="95">
        <f t="shared" si="349"/>
        <v>3262601</v>
      </c>
      <c r="X1365" s="95">
        <f>Raw!X1365</f>
        <v>4632065</v>
      </c>
      <c r="Y1365" s="95">
        <f>Raw!Y1365</f>
        <v>291162</v>
      </c>
      <c r="Z1365" s="95">
        <f>Raw!Z1365</f>
        <v>1013991</v>
      </c>
      <c r="AA1365" s="95">
        <f>Raw!AA1365</f>
        <v>-203264</v>
      </c>
    </row>
    <row r="1366" spans="1:27" ht="15" thickTop="1" x14ac:dyDescent="0.3">
      <c r="A1366" s="88">
        <v>1365</v>
      </c>
      <c r="B1366" s="88" t="s">
        <v>910</v>
      </c>
      <c r="C1366" s="88" t="s">
        <v>500</v>
      </c>
      <c r="D1366" s="88">
        <v>2023</v>
      </c>
      <c r="E1366" s="112">
        <f>Raw!E1366+Raw!J1366+Raw!K1366+Raw!N1366</f>
        <v>891294</v>
      </c>
      <c r="F1366" s="4">
        <f t="shared" si="347"/>
        <v>-275690</v>
      </c>
      <c r="G1366" s="94">
        <f t="shared" si="350"/>
        <v>779646.34905507008</v>
      </c>
      <c r="H1366" s="94">
        <f>Raw!E1366</f>
        <v>1122334</v>
      </c>
      <c r="I1366" s="94">
        <f t="shared" si="348"/>
        <v>-225538</v>
      </c>
      <c r="J1366" s="94">
        <f>Raw!F1366</f>
        <v>899484</v>
      </c>
      <c r="K1366" s="95">
        <f>Raw!G1366</f>
        <v>595218</v>
      </c>
      <c r="L1366" s="95">
        <f>Raw!H1366</f>
        <v>0</v>
      </c>
      <c r="M1366" s="95">
        <f>Raw!I1366+Raw!R1366</f>
        <v>95473</v>
      </c>
      <c r="N1366" s="95">
        <f>Raw!M1366</f>
        <v>-568616</v>
      </c>
      <c r="O1366" s="95">
        <f t="shared" si="351"/>
        <v>463966.22086561669</v>
      </c>
      <c r="P1366" s="95">
        <f>Raw!O1366</f>
        <v>-561817</v>
      </c>
      <c r="Q1366" s="113">
        <f>E1366-(Raw!L1366-Raw!P1366)</f>
        <v>-782733</v>
      </c>
      <c r="R1366" s="95">
        <f>Raw!S1366+Raw!T1366</f>
        <v>16923</v>
      </c>
      <c r="S1366" s="95">
        <f>Raw!S1366/(Clean!R1366/Raw!O1366)</f>
        <v>-332913.83773562609</v>
      </c>
      <c r="T1366" s="95">
        <f>Raw!Q1366</f>
        <v>-594601</v>
      </c>
      <c r="U1366" s="95">
        <f>Raw!U1366-Raw!U1367</f>
        <v>-65058</v>
      </c>
      <c r="V1366" s="95">
        <f>Raw!V1366-Raw!W1366</f>
        <v>-1637962</v>
      </c>
      <c r="W1366" s="95">
        <f t="shared" si="349"/>
        <v>-693200</v>
      </c>
      <c r="X1366" s="95">
        <f>Raw!X1366</f>
        <v>5051949</v>
      </c>
      <c r="Y1366" s="95">
        <f>Raw!Y1366</f>
        <v>2428190</v>
      </c>
      <c r="Z1366" s="95">
        <f>Raw!Z1366</f>
        <v>2811175</v>
      </c>
      <c r="AA1366" s="95">
        <f>Raw!AA1366</f>
        <v>228956</v>
      </c>
    </row>
    <row r="1367" spans="1:27" x14ac:dyDescent="0.3">
      <c r="A1367" s="85">
        <v>1366</v>
      </c>
      <c r="B1367" s="85" t="s">
        <v>910</v>
      </c>
      <c r="C1367" s="85" t="s">
        <v>500</v>
      </c>
      <c r="D1367" s="85">
        <v>2022</v>
      </c>
      <c r="E1367" s="112">
        <f>Raw!E1367+Raw!J1367+Raw!K1367+Raw!N1367</f>
        <v>1166984</v>
      </c>
      <c r="F1367" s="4">
        <f t="shared" si="347"/>
        <v>-125436</v>
      </c>
      <c r="G1367" s="94">
        <f t="shared" ref="G1367:G1376" si="354">G1366</f>
        <v>779646.34905507008</v>
      </c>
      <c r="H1367" s="94">
        <f>Raw!E1367</f>
        <v>1347872</v>
      </c>
      <c r="I1367" s="94">
        <f t="shared" si="348"/>
        <v>-196570</v>
      </c>
      <c r="J1367" s="94">
        <f>Raw!F1367</f>
        <v>1020597</v>
      </c>
      <c r="K1367" s="95">
        <f>Raw!G1367</f>
        <v>1217803</v>
      </c>
      <c r="L1367" s="95">
        <f>Raw!H1367</f>
        <v>0</v>
      </c>
      <c r="M1367" s="95">
        <f>Raw!I1367+Raw!R1367</f>
        <v>109285</v>
      </c>
      <c r="N1367" s="95">
        <f>Raw!M1367</f>
        <v>-1173912</v>
      </c>
      <c r="O1367" s="95">
        <f t="shared" ref="O1367:O1376" si="355">O1366</f>
        <v>463966.22086561669</v>
      </c>
      <c r="P1367" s="95">
        <f>Raw!O1367</f>
        <v>-1183729</v>
      </c>
      <c r="Q1367" s="113">
        <f>E1367-(Raw!L1367-Raw!P1367)</f>
        <v>-1341353</v>
      </c>
      <c r="R1367" s="95">
        <f>Raw!S1367+Raw!T1367</f>
        <v>13448</v>
      </c>
      <c r="S1367" s="95">
        <f>Raw!S1367/(Clean!R1367/Raw!O1367)</f>
        <v>-1103276.2705234978</v>
      </c>
      <c r="T1367" s="95">
        <f>Raw!Q1367</f>
        <v>-1219413</v>
      </c>
      <c r="U1367" s="95">
        <f>Raw!U1367-Raw!U1368</f>
        <v>-125932</v>
      </c>
      <c r="V1367" s="95">
        <f>Raw!V1367-Raw!W1367</f>
        <v>-944762</v>
      </c>
      <c r="W1367" s="95">
        <f t="shared" si="349"/>
        <v>-544385</v>
      </c>
      <c r="X1367" s="95">
        <f>Raw!X1367</f>
        <v>5611846</v>
      </c>
      <c r="Y1367" s="95">
        <f>Raw!Y1367</f>
        <v>2622959</v>
      </c>
      <c r="Z1367" s="95">
        <f>Raw!Z1367</f>
        <v>2971219</v>
      </c>
      <c r="AA1367" s="95">
        <f>Raw!AA1367</f>
        <v>185757</v>
      </c>
    </row>
    <row r="1368" spans="1:27" x14ac:dyDescent="0.3">
      <c r="A1368" s="85">
        <v>1367</v>
      </c>
      <c r="B1368" s="85" t="s">
        <v>910</v>
      </c>
      <c r="C1368" s="85" t="s">
        <v>500</v>
      </c>
      <c r="D1368" s="85">
        <v>2021</v>
      </c>
      <c r="E1368" s="112">
        <f>Raw!E1368+Raw!J1368+Raw!K1368+Raw!N1368</f>
        <v>1292420</v>
      </c>
      <c r="F1368" s="4">
        <f t="shared" si="347"/>
        <v>-959356</v>
      </c>
      <c r="G1368" s="94">
        <f t="shared" si="354"/>
        <v>779646.34905507008</v>
      </c>
      <c r="H1368" s="94">
        <f>Raw!E1368</f>
        <v>1544442</v>
      </c>
      <c r="I1368" s="94">
        <f t="shared" si="348"/>
        <v>-490050</v>
      </c>
      <c r="J1368" s="94">
        <f>Raw!F1368</f>
        <v>1255643</v>
      </c>
      <c r="K1368" s="95">
        <f>Raw!G1368</f>
        <v>52650</v>
      </c>
      <c r="L1368" s="95">
        <f>Raw!H1368</f>
        <v>0</v>
      </c>
      <c r="M1368" s="95">
        <f>Raw!I1368+Raw!R1368</f>
        <v>122952</v>
      </c>
      <c r="N1368" s="95">
        <f>Raw!M1368</f>
        <v>-1461</v>
      </c>
      <c r="O1368" s="95">
        <f t="shared" si="355"/>
        <v>463966.22086561669</v>
      </c>
      <c r="P1368" s="95">
        <f>Raw!O1368</f>
        <v>4711</v>
      </c>
      <c r="Q1368" s="113">
        <f>E1368-(Raw!L1368-Raw!P1368)</f>
        <v>-260564</v>
      </c>
      <c r="R1368" s="95">
        <f>Raw!S1368+Raw!T1368</f>
        <v>-7081</v>
      </c>
      <c r="S1368" s="95">
        <f>Raw!S1368/(Clean!R1368/Raw!O1368)</f>
        <v>-5381.6239231746931</v>
      </c>
      <c r="T1368" s="95">
        <f>Raw!Q1368</f>
        <v>16673</v>
      </c>
      <c r="U1368" s="95">
        <f>Raw!U1368-Raw!U1369</f>
        <v>-33285</v>
      </c>
      <c r="V1368" s="95">
        <f>Raw!V1368-Raw!W1368</f>
        <v>-400377</v>
      </c>
      <c r="W1368" s="95">
        <f t="shared" si="349"/>
        <v>21879</v>
      </c>
      <c r="X1368" s="95">
        <f>Raw!X1368</f>
        <v>7070349</v>
      </c>
      <c r="Y1368" s="95">
        <f>Raw!Y1368</f>
        <v>2833140</v>
      </c>
      <c r="Z1368" s="95">
        <f>Raw!Z1368</f>
        <v>3187956</v>
      </c>
      <c r="AA1368" s="95">
        <f>Raw!AA1368</f>
        <v>251976</v>
      </c>
    </row>
    <row r="1369" spans="1:27" x14ac:dyDescent="0.3">
      <c r="A1369" s="85">
        <v>1368</v>
      </c>
      <c r="B1369" s="85" t="s">
        <v>910</v>
      </c>
      <c r="C1369" s="85" t="s">
        <v>500</v>
      </c>
      <c r="D1369" s="85">
        <v>2020</v>
      </c>
      <c r="E1369" s="112">
        <f>Raw!E1369+Raw!J1369+Raw!K1369+Raw!N1369</f>
        <v>2251776</v>
      </c>
      <c r="F1369" s="4">
        <f t="shared" si="347"/>
        <v>-405819</v>
      </c>
      <c r="G1369" s="94">
        <f t="shared" si="354"/>
        <v>779646.34905507008</v>
      </c>
      <c r="H1369" s="94">
        <f>Raw!E1369</f>
        <v>2034492</v>
      </c>
      <c r="I1369" s="94">
        <f t="shared" si="348"/>
        <v>-838771</v>
      </c>
      <c r="J1369" s="94">
        <f>Raw!F1369</f>
        <v>1670179</v>
      </c>
      <c r="K1369" s="95">
        <f>Raw!G1369</f>
        <v>469484</v>
      </c>
      <c r="L1369" s="95">
        <f>Raw!H1369</f>
        <v>0</v>
      </c>
      <c r="M1369" s="95">
        <f>Raw!I1369+Raw!R1369</f>
        <v>109486</v>
      </c>
      <c r="N1369" s="95">
        <f>Raw!M1369</f>
        <v>-854989</v>
      </c>
      <c r="O1369" s="95">
        <f t="shared" si="355"/>
        <v>463966.22086561669</v>
      </c>
      <c r="P1369" s="95">
        <f>Raw!O1369</f>
        <v>-861263</v>
      </c>
      <c r="Q1369" s="113">
        <f>E1369-(Raw!L1369-Raw!P1369)</f>
        <v>-569189</v>
      </c>
      <c r="R1369" s="95">
        <f>Raw!S1369+Raw!T1369</f>
        <v>68515</v>
      </c>
      <c r="S1369" s="95">
        <f>Raw!S1369/(Clean!R1369/Raw!O1369)</f>
        <v>-171548.65592935853</v>
      </c>
      <c r="T1369" s="95">
        <f>Raw!Q1369</f>
        <v>-906602</v>
      </c>
      <c r="U1369" s="95">
        <f>Raw!U1369-Raw!U1370</f>
        <v>-2554</v>
      </c>
      <c r="V1369" s="95">
        <f>Raw!V1369-Raw!W1369</f>
        <v>-422256</v>
      </c>
      <c r="W1369" s="95">
        <f t="shared" si="349"/>
        <v>-1252189</v>
      </c>
      <c r="X1369" s="95">
        <f>Raw!X1369</f>
        <v>8230569</v>
      </c>
      <c r="Y1369" s="95">
        <f>Raw!Y1369</f>
        <v>3628855</v>
      </c>
      <c r="Z1369" s="95">
        <f>Raw!Z1369</f>
        <v>3967040</v>
      </c>
      <c r="AA1369" s="95">
        <f>Raw!AA1369</f>
        <v>314993</v>
      </c>
    </row>
    <row r="1370" spans="1:27" x14ac:dyDescent="0.3">
      <c r="A1370" s="85">
        <v>1369</v>
      </c>
      <c r="B1370" s="85" t="s">
        <v>910</v>
      </c>
      <c r="C1370" s="85" t="s">
        <v>500</v>
      </c>
      <c r="D1370" s="85">
        <v>2019</v>
      </c>
      <c r="E1370" s="112">
        <f>Raw!E1370+Raw!J1370+Raw!K1370+Raw!N1370</f>
        <v>2657595</v>
      </c>
      <c r="F1370" s="4">
        <f t="shared" si="347"/>
        <v>-149089</v>
      </c>
      <c r="G1370" s="94">
        <f t="shared" si="354"/>
        <v>779646.34905507008</v>
      </c>
      <c r="H1370" s="94">
        <f>Raw!E1370</f>
        <v>2873263</v>
      </c>
      <c r="I1370" s="94">
        <f t="shared" si="348"/>
        <v>-41029</v>
      </c>
      <c r="J1370" s="94">
        <f>Raw!F1370</f>
        <v>2343580</v>
      </c>
      <c r="K1370" s="95">
        <f>Raw!G1370</f>
        <v>260306</v>
      </c>
      <c r="L1370" s="95">
        <f>Raw!H1370</f>
        <v>0</v>
      </c>
      <c r="M1370" s="95">
        <f>Raw!I1370+Raw!R1370</f>
        <v>95079</v>
      </c>
      <c r="N1370" s="95">
        <f>Raw!M1370</f>
        <v>70789</v>
      </c>
      <c r="O1370" s="95">
        <f t="shared" si="355"/>
        <v>463966.22086561669</v>
      </c>
      <c r="P1370" s="95">
        <f>Raw!O1370</f>
        <v>38420</v>
      </c>
      <c r="Q1370" s="113">
        <f>E1370-(Raw!L1370-Raw!P1370)</f>
        <v>-99000</v>
      </c>
      <c r="R1370" s="95">
        <f>Raw!S1370+Raw!T1370</f>
        <v>45878</v>
      </c>
      <c r="S1370" s="95">
        <f>Raw!S1370/(Clean!R1370/Raw!O1370)</f>
        <v>23823.448275862069</v>
      </c>
      <c r="T1370" s="95">
        <f>Raw!Q1370</f>
        <v>-1308</v>
      </c>
      <c r="U1370" s="95">
        <f>Raw!U1370-Raw!U1371</f>
        <v>-339757</v>
      </c>
      <c r="V1370" s="95">
        <f>Raw!V1370-Raw!W1370</f>
        <v>829933</v>
      </c>
      <c r="W1370" s="95">
        <f t="shared" si="349"/>
        <v>-699862</v>
      </c>
      <c r="X1370" s="95">
        <f>Raw!X1370</f>
        <v>8614513</v>
      </c>
      <c r="Y1370" s="95">
        <f>Raw!Y1370</f>
        <v>3346016</v>
      </c>
      <c r="Z1370" s="95">
        <f>Raw!Z1370</f>
        <v>3721360</v>
      </c>
      <c r="AA1370" s="95">
        <f>Raw!AA1370</f>
        <v>338996</v>
      </c>
    </row>
    <row r="1371" spans="1:27" x14ac:dyDescent="0.3">
      <c r="A1371" s="85">
        <v>1370</v>
      </c>
      <c r="B1371" s="85" t="s">
        <v>910</v>
      </c>
      <c r="C1371" s="85" t="s">
        <v>500</v>
      </c>
      <c r="D1371" s="85">
        <v>2018</v>
      </c>
      <c r="E1371" s="112">
        <f>Raw!E1371+Raw!J1371+Raw!K1371+Raw!N1371</f>
        <v>2806684</v>
      </c>
      <c r="F1371" s="4">
        <f t="shared" si="347"/>
        <v>12966</v>
      </c>
      <c r="G1371" s="94">
        <f t="shared" si="354"/>
        <v>779646.34905507008</v>
      </c>
      <c r="H1371" s="94">
        <f>Raw!E1371</f>
        <v>2914292</v>
      </c>
      <c r="I1371" s="94">
        <f t="shared" si="348"/>
        <v>16783</v>
      </c>
      <c r="J1371" s="94">
        <f>Raw!F1371</f>
        <v>2483969</v>
      </c>
      <c r="K1371" s="95">
        <f>Raw!G1371</f>
        <v>197760</v>
      </c>
      <c r="L1371" s="95">
        <f>Raw!H1371</f>
        <v>0</v>
      </c>
      <c r="M1371" s="95">
        <f>Raw!I1371+Raw!R1371</f>
        <v>41695</v>
      </c>
      <c r="N1371" s="95">
        <f>Raw!M1371</f>
        <v>25889</v>
      </c>
      <c r="O1371" s="95">
        <f t="shared" si="355"/>
        <v>463966.22086561669</v>
      </c>
      <c r="P1371" s="95">
        <f>Raw!O1371</f>
        <v>36549</v>
      </c>
      <c r="Q1371" s="113">
        <f>E1371-(Raw!L1371-Raw!P1371)</f>
        <v>-59523</v>
      </c>
      <c r="R1371" s="95">
        <f>Raw!S1371+Raw!T1371</f>
        <v>22196</v>
      </c>
      <c r="S1371" s="95">
        <f>Raw!S1371/(Clean!R1371/Raw!O1371)</f>
        <v>29083.097765363131</v>
      </c>
      <c r="T1371" s="95">
        <f>Raw!Q1371</f>
        <v>8170</v>
      </c>
      <c r="U1371" s="95">
        <f>Raw!U1371-Raw!U1372</f>
        <v>203820</v>
      </c>
      <c r="V1371" s="95">
        <f>Raw!V1371-Raw!W1371</f>
        <v>1529795</v>
      </c>
      <c r="W1371" s="95">
        <f t="shared" si="349"/>
        <v>-8575</v>
      </c>
      <c r="X1371" s="95">
        <f>Raw!X1371</f>
        <v>8712258</v>
      </c>
      <c r="Y1371" s="95">
        <f>Raw!Y1371</f>
        <v>3320224</v>
      </c>
      <c r="Z1371" s="95">
        <f>Raw!Z1371</f>
        <v>3714261</v>
      </c>
      <c r="AA1371" s="95">
        <f>Raw!AA1371</f>
        <v>214879</v>
      </c>
    </row>
    <row r="1372" spans="1:27" x14ac:dyDescent="0.3">
      <c r="A1372" s="85">
        <v>1371</v>
      </c>
      <c r="B1372" s="85" t="s">
        <v>910</v>
      </c>
      <c r="C1372" s="85" t="s">
        <v>500</v>
      </c>
      <c r="D1372" s="85">
        <v>2017</v>
      </c>
      <c r="E1372" s="112">
        <f>Raw!E1372+Raw!J1372+Raw!K1372+Raw!N1372</f>
        <v>2793718</v>
      </c>
      <c r="F1372" s="4">
        <f t="shared" si="347"/>
        <v>399555</v>
      </c>
      <c r="G1372" s="94">
        <f t="shared" si="354"/>
        <v>779646.34905507008</v>
      </c>
      <c r="H1372" s="94">
        <f>Raw!E1372</f>
        <v>2897509</v>
      </c>
      <c r="I1372" s="94">
        <f t="shared" si="348"/>
        <v>420227</v>
      </c>
      <c r="J1372" s="94">
        <f>Raw!F1372</f>
        <v>2409618</v>
      </c>
      <c r="K1372" s="95">
        <f>Raw!G1372</f>
        <v>203168</v>
      </c>
      <c r="L1372" s="95">
        <f>Raw!H1372</f>
        <v>0</v>
      </c>
      <c r="M1372" s="95">
        <f>Raw!I1372+Raw!R1372</f>
        <v>11230</v>
      </c>
      <c r="N1372" s="95">
        <f>Raw!M1372</f>
        <v>74729</v>
      </c>
      <c r="O1372" s="95">
        <f t="shared" si="355"/>
        <v>463966.22086561669</v>
      </c>
      <c r="P1372" s="95">
        <f>Raw!O1372</f>
        <v>88752</v>
      </c>
      <c r="Q1372" s="113">
        <f>E1372-(Raw!L1372-Raw!P1372)</f>
        <v>328</v>
      </c>
      <c r="R1372" s="95">
        <f>Raw!S1372+Raw!T1372</f>
        <v>29391</v>
      </c>
      <c r="S1372" s="95">
        <f>Raw!S1372/(Clean!R1372/Raw!O1372)</f>
        <v>71225.661733183617</v>
      </c>
      <c r="T1372" s="95">
        <f>Raw!Q1372</f>
        <v>57307</v>
      </c>
      <c r="U1372" s="95">
        <f>Raw!U1372-Raw!U1373</f>
        <v>127715</v>
      </c>
      <c r="V1372" s="95">
        <f>Raw!V1372-Raw!W1372</f>
        <v>1538370</v>
      </c>
      <c r="W1372" s="95">
        <f t="shared" si="349"/>
        <v>-76331</v>
      </c>
      <c r="X1372" s="95">
        <f>Raw!X1372</f>
        <v>8312491</v>
      </c>
      <c r="Y1372" s="95">
        <f>Raw!Y1372</f>
        <v>3243329</v>
      </c>
      <c r="Z1372" s="95">
        <f>Raw!Z1372</f>
        <v>3925282</v>
      </c>
      <c r="AA1372" s="95">
        <f>Raw!AA1372</f>
        <v>-338636</v>
      </c>
    </row>
    <row r="1373" spans="1:27" x14ac:dyDescent="0.3">
      <c r="A1373" s="85">
        <v>1372</v>
      </c>
      <c r="B1373" s="85" t="s">
        <v>910</v>
      </c>
      <c r="C1373" s="85" t="s">
        <v>500</v>
      </c>
      <c r="D1373" s="85">
        <v>2016</v>
      </c>
      <c r="E1373" s="112">
        <f>Raw!E1373+Raw!J1373+Raw!K1373+Raw!N1373</f>
        <v>2394163</v>
      </c>
      <c r="F1373" s="4">
        <f t="shared" si="347"/>
        <v>720089</v>
      </c>
      <c r="G1373" s="94">
        <f t="shared" si="354"/>
        <v>779646.34905507008</v>
      </c>
      <c r="H1373" s="94">
        <f>Raw!E1373</f>
        <v>2477282</v>
      </c>
      <c r="I1373" s="94">
        <f t="shared" si="348"/>
        <v>839567</v>
      </c>
      <c r="J1373" s="94">
        <f>Raw!F1373</f>
        <v>2014661</v>
      </c>
      <c r="K1373" s="95">
        <f>Raw!G1373</f>
        <v>145068</v>
      </c>
      <c r="L1373" s="95">
        <f>Raw!H1373</f>
        <v>0</v>
      </c>
      <c r="M1373" s="95">
        <f>Raw!I1373+Raw!R1373</f>
        <v>5262</v>
      </c>
      <c r="N1373" s="95">
        <f>Raw!M1373</f>
        <v>85126</v>
      </c>
      <c r="O1373" s="95">
        <f t="shared" si="355"/>
        <v>463966.22086561669</v>
      </c>
      <c r="P1373" s="95">
        <f>Raw!O1373</f>
        <v>85525</v>
      </c>
      <c r="Q1373" s="113">
        <f>E1373-(Raw!L1373-Raw!P1373)</f>
        <v>32126</v>
      </c>
      <c r="R1373" s="95">
        <f>Raw!S1373+Raw!T1373</f>
        <v>30119</v>
      </c>
      <c r="S1373" s="95">
        <f>Raw!S1373/(Clean!R1373/Raw!O1373)</f>
        <v>73479.54530362894</v>
      </c>
      <c r="T1373" s="95">
        <f>Raw!Q1373</f>
        <v>52674</v>
      </c>
      <c r="U1373" s="95">
        <f>Raw!U1373-Raw!U1374</f>
        <v>-121887</v>
      </c>
      <c r="V1373" s="95">
        <f>Raw!V1373-Raw!W1373</f>
        <v>1614701</v>
      </c>
      <c r="W1373" s="95">
        <f t="shared" si="349"/>
        <v>-319406</v>
      </c>
      <c r="X1373" s="95">
        <f>Raw!X1373</f>
        <v>7005648</v>
      </c>
      <c r="Y1373" s="95">
        <f>Raw!Y1373</f>
        <v>3103245</v>
      </c>
      <c r="Z1373" s="95">
        <f>Raw!Z1373</f>
        <v>3562528</v>
      </c>
      <c r="AA1373" s="95">
        <f>Raw!AA1373</f>
        <v>25213</v>
      </c>
    </row>
    <row r="1374" spans="1:27" x14ac:dyDescent="0.3">
      <c r="A1374" s="85">
        <v>1373</v>
      </c>
      <c r="B1374" s="85" t="s">
        <v>910</v>
      </c>
      <c r="C1374" s="85" t="s">
        <v>500</v>
      </c>
      <c r="D1374" s="85">
        <v>2015</v>
      </c>
      <c r="E1374" s="112">
        <f>Raw!E1374+Raw!J1374+Raw!K1374+Raw!N1374</f>
        <v>1674074</v>
      </c>
      <c r="F1374" s="4">
        <f t="shared" si="347"/>
        <v>740949</v>
      </c>
      <c r="G1374" s="94">
        <f t="shared" si="354"/>
        <v>779646.34905507008</v>
      </c>
      <c r="H1374" s="94">
        <f>Raw!E1374</f>
        <v>1637715</v>
      </c>
      <c r="I1374" s="94">
        <f t="shared" si="348"/>
        <v>631906</v>
      </c>
      <c r="J1374" s="94">
        <f>Raw!F1374</f>
        <v>1481049</v>
      </c>
      <c r="K1374" s="95">
        <f>Raw!G1374</f>
        <v>73329</v>
      </c>
      <c r="L1374" s="95">
        <f>Raw!H1374</f>
        <v>0</v>
      </c>
      <c r="M1374" s="95">
        <f>Raw!I1374+Raw!R1374</f>
        <v>7495</v>
      </c>
      <c r="N1374" s="95">
        <f>Raw!M1374</f>
        <v>23185</v>
      </c>
      <c r="O1374" s="95">
        <f t="shared" si="355"/>
        <v>463966.22086561669</v>
      </c>
      <c r="P1374" s="95">
        <f>Raw!O1374</f>
        <v>82809</v>
      </c>
      <c r="Q1374" s="113">
        <f>E1374-(Raw!L1374-Raw!P1374)</f>
        <v>61292</v>
      </c>
      <c r="R1374" s="95">
        <f>Raw!S1374+Raw!T1374</f>
        <v>1748</v>
      </c>
      <c r="S1374" s="95">
        <f>Raw!S1374/(Clean!R1374/Raw!O1374)</f>
        <v>335120.63272311212</v>
      </c>
      <c r="T1374" s="95">
        <f>Raw!Q1374</f>
        <v>82681</v>
      </c>
      <c r="U1374" s="95">
        <f>Raw!U1374-Raw!U1375</f>
        <v>153619</v>
      </c>
      <c r="V1374" s="95">
        <f>Raw!V1374-Raw!W1374</f>
        <v>1934107</v>
      </c>
      <c r="W1374" s="95">
        <f t="shared" si="349"/>
        <v>680906</v>
      </c>
      <c r="X1374" s="95">
        <f>Raw!X1374</f>
        <v>6815607</v>
      </c>
      <c r="Y1374" s="95">
        <f>Raw!Y1374</f>
        <v>2932565</v>
      </c>
      <c r="Z1374" s="95">
        <f>Raw!Z1374</f>
        <v>3233378</v>
      </c>
      <c r="AA1374" s="95">
        <f>Raw!AA1374</f>
        <v>-92669</v>
      </c>
    </row>
    <row r="1375" spans="1:27" x14ac:dyDescent="0.3">
      <c r="A1375" s="85">
        <v>1374</v>
      </c>
      <c r="B1375" s="85" t="s">
        <v>910</v>
      </c>
      <c r="C1375" s="85" t="s">
        <v>500</v>
      </c>
      <c r="D1375" s="85">
        <v>2014</v>
      </c>
      <c r="E1375" s="112">
        <f>Raw!E1375+Raw!J1375+Raw!K1375+Raw!N1375</f>
        <v>933125</v>
      </c>
      <c r="F1375" s="4">
        <f t="shared" si="347"/>
        <v>180615</v>
      </c>
      <c r="G1375" s="94">
        <f t="shared" si="354"/>
        <v>779646.34905507008</v>
      </c>
      <c r="H1375" s="94">
        <f>Raw!E1375</f>
        <v>1005809</v>
      </c>
      <c r="I1375" s="94">
        <f t="shared" si="348"/>
        <v>204049</v>
      </c>
      <c r="J1375" s="94">
        <f>Raw!F1375</f>
        <v>900027</v>
      </c>
      <c r="K1375" s="95">
        <f>Raw!G1375</f>
        <v>35717</v>
      </c>
      <c r="L1375" s="95">
        <f>Raw!H1375</f>
        <v>0</v>
      </c>
      <c r="M1375" s="95">
        <f>Raw!I1375+Raw!R1375</f>
        <v>91</v>
      </c>
      <c r="N1375" s="95">
        <f>Raw!M1375</f>
        <v>47069</v>
      </c>
      <c r="O1375" s="95">
        <f t="shared" si="355"/>
        <v>463966.22086561669</v>
      </c>
      <c r="P1375" s="95">
        <f>Raw!O1375</f>
        <v>52609</v>
      </c>
      <c r="Q1375" s="113">
        <f>E1375-(Raw!L1375-Raw!P1375)</f>
        <v>-27273</v>
      </c>
      <c r="R1375" s="95">
        <f>Raw!S1375+Raw!T1375</f>
        <v>-1658</v>
      </c>
      <c r="S1375" s="95">
        <f>Raw!S1375/(Clean!R1375/Raw!O1375)</f>
        <v>-158747.18154402895</v>
      </c>
      <c r="T1375" s="95">
        <f>Raw!Q1375</f>
        <v>52797</v>
      </c>
      <c r="U1375" s="95">
        <f>Raw!U1375-Raw!U1376</f>
        <v>48121</v>
      </c>
      <c r="V1375" s="95">
        <f>Raw!V1375-Raw!W1375</f>
        <v>1253201</v>
      </c>
      <c r="W1375" s="95">
        <f t="shared" si="349"/>
        <v>495800</v>
      </c>
      <c r="X1375" s="95">
        <f>Raw!X1375</f>
        <v>4106664</v>
      </c>
      <c r="Y1375" s="95">
        <f>Raw!Y1375</f>
        <v>1720985</v>
      </c>
      <c r="Z1375" s="95">
        <f>Raw!Z1375</f>
        <v>2042486</v>
      </c>
      <c r="AA1375" s="95">
        <f>Raw!AA1375</f>
        <v>-86754</v>
      </c>
    </row>
    <row r="1376" spans="1:27" ht="15" thickBot="1" x14ac:dyDescent="0.35">
      <c r="A1376" s="93">
        <v>1375</v>
      </c>
      <c r="B1376" s="93" t="s">
        <v>910</v>
      </c>
      <c r="C1376" s="93" t="s">
        <v>500</v>
      </c>
      <c r="D1376" s="93">
        <v>2013</v>
      </c>
      <c r="E1376" s="112">
        <f>Raw!E1376+Raw!J1376+Raw!K1376+Raw!N1376</f>
        <v>752510</v>
      </c>
      <c r="F1376" s="4">
        <f t="shared" si="347"/>
        <v>-930405</v>
      </c>
      <c r="G1376" s="94">
        <f t="shared" si="354"/>
        <v>779646.34905507008</v>
      </c>
      <c r="H1376" s="94">
        <f>Raw!E1376</f>
        <v>801760</v>
      </c>
      <c r="I1376" s="94">
        <f t="shared" si="348"/>
        <v>-917272</v>
      </c>
      <c r="J1376" s="94">
        <f>Raw!F1376</f>
        <v>716334</v>
      </c>
      <c r="K1376" s="95">
        <f>Raw!G1376</f>
        <v>30442</v>
      </c>
      <c r="L1376" s="95">
        <f>Raw!H1376</f>
        <v>0</v>
      </c>
      <c r="M1376" s="95">
        <f>Raw!I1376+Raw!R1376</f>
        <v>38</v>
      </c>
      <c r="N1376" s="95">
        <f>Raw!M1376</f>
        <v>951</v>
      </c>
      <c r="O1376" s="95">
        <f t="shared" si="355"/>
        <v>463966.22086561669</v>
      </c>
      <c r="P1376" s="95">
        <f>Raw!O1376</f>
        <v>7863</v>
      </c>
      <c r="Q1376" s="113">
        <f>E1376-(Raw!L1376-Raw!P1376)</f>
        <v>-42112</v>
      </c>
      <c r="R1376" s="95">
        <f>Raw!S1376+Raw!T1376</f>
        <v>6187</v>
      </c>
      <c r="S1376" s="95">
        <f>Raw!S1376/(Clean!R1376/Raw!O1376)</f>
        <v>8736.1018264102149</v>
      </c>
      <c r="T1376" s="95">
        <f>Raw!Q1376</f>
        <v>2131</v>
      </c>
      <c r="U1376" s="95">
        <f>Raw!U1376-Raw!U1377</f>
        <v>-34289</v>
      </c>
      <c r="V1376" s="95">
        <f>Raw!V1376-Raw!W1376</f>
        <v>757401</v>
      </c>
      <c r="W1376" s="95">
        <f t="shared" si="349"/>
        <v>-585792</v>
      </c>
      <c r="X1376" s="95">
        <f>Raw!X1376</f>
        <v>2420313</v>
      </c>
      <c r="Y1376" s="95">
        <f>Raw!Y1376</f>
        <v>797797</v>
      </c>
      <c r="Z1376" s="95">
        <f>Raw!Z1376</f>
        <v>1161847</v>
      </c>
      <c r="AA1376" s="95">
        <f>Raw!AA1376</f>
        <v>181337</v>
      </c>
    </row>
    <row r="1377" spans="1:27" ht="15" thickTop="1" x14ac:dyDescent="0.3">
      <c r="A1377" s="88">
        <v>1376</v>
      </c>
      <c r="B1377" s="88" t="s">
        <v>910</v>
      </c>
      <c r="C1377" s="88" t="s">
        <v>505</v>
      </c>
      <c r="D1377" s="88">
        <v>2023</v>
      </c>
      <c r="E1377" s="112">
        <f>Raw!E1377+Raw!J1377+Raw!K1377+Raw!N1377</f>
        <v>1682915</v>
      </c>
      <c r="F1377" s="4">
        <f t="shared" si="347"/>
        <v>106470</v>
      </c>
      <c r="G1377" s="94">
        <f t="shared" si="350"/>
        <v>136095.08845105322</v>
      </c>
      <c r="H1377" s="94">
        <f>Raw!E1377</f>
        <v>1719032</v>
      </c>
      <c r="I1377" s="94">
        <f t="shared" si="348"/>
        <v>126305</v>
      </c>
      <c r="J1377" s="94">
        <f>Raw!F1377</f>
        <v>1346931</v>
      </c>
      <c r="K1377" s="95">
        <f>Raw!G1377</f>
        <v>182199</v>
      </c>
      <c r="L1377" s="95">
        <f>Raw!H1377</f>
        <v>0</v>
      </c>
      <c r="M1377" s="95">
        <f>Raw!I1377+Raw!R1377</f>
        <v>8163</v>
      </c>
      <c r="N1377" s="95">
        <f>Raw!M1377</f>
        <v>222456</v>
      </c>
      <c r="O1377" s="95">
        <f t="shared" si="351"/>
        <v>41270.386813468693</v>
      </c>
      <c r="P1377" s="95">
        <f>Raw!O1377</f>
        <v>229175</v>
      </c>
      <c r="Q1377" s="113">
        <f>E1377-(Raw!L1377-Raw!P1377)</f>
        <v>232181</v>
      </c>
      <c r="R1377" s="95">
        <f>Raw!S1377+Raw!T1377</f>
        <v>45842</v>
      </c>
      <c r="S1377" s="95">
        <f>Raw!S1377/(Clean!R1377/Raw!O1377)</f>
        <v>229175</v>
      </c>
      <c r="T1377" s="95">
        <f>Raw!Q1377</f>
        <v>183333</v>
      </c>
      <c r="U1377" s="95">
        <f>Raw!U1377-Raw!U1378</f>
        <v>-42923</v>
      </c>
      <c r="V1377" s="95">
        <f>Raw!V1377-Raw!W1377</f>
        <v>1343193</v>
      </c>
      <c r="W1377" s="95">
        <f t="shared" si="349"/>
        <v>122913</v>
      </c>
      <c r="X1377" s="95">
        <f>Raw!X1377</f>
        <v>1849166</v>
      </c>
      <c r="Y1377" s="95">
        <f>Raw!Y1377</f>
        <v>112391</v>
      </c>
      <c r="Z1377" s="95">
        <f>Raw!Z1377</f>
        <v>0</v>
      </c>
      <c r="AA1377" s="95">
        <f>Raw!AA1377</f>
        <v>148913</v>
      </c>
    </row>
    <row r="1378" spans="1:27" x14ac:dyDescent="0.3">
      <c r="A1378" s="85">
        <v>1377</v>
      </c>
      <c r="B1378" s="85" t="s">
        <v>910</v>
      </c>
      <c r="C1378" s="85" t="s">
        <v>505</v>
      </c>
      <c r="D1378" s="85">
        <v>2022</v>
      </c>
      <c r="E1378" s="112">
        <f>Raw!E1378+Raw!J1378+Raw!K1378+Raw!N1378</f>
        <v>1576445</v>
      </c>
      <c r="F1378" s="4">
        <f t="shared" si="347"/>
        <v>91094</v>
      </c>
      <c r="G1378" s="94">
        <f t="shared" ref="G1378:G1387" si="356">G1377</f>
        <v>136095.08845105322</v>
      </c>
      <c r="H1378" s="94">
        <f>Raw!E1378</f>
        <v>1592727</v>
      </c>
      <c r="I1378" s="94">
        <f t="shared" si="348"/>
        <v>94332</v>
      </c>
      <c r="J1378" s="94">
        <f>Raw!F1378</f>
        <v>1139838</v>
      </c>
      <c r="K1378" s="95">
        <f>Raw!G1378</f>
        <v>211493</v>
      </c>
      <c r="L1378" s="95">
        <f>Raw!H1378</f>
        <v>0</v>
      </c>
      <c r="M1378" s="95">
        <f>Raw!I1378+Raw!R1378</f>
        <v>8294</v>
      </c>
      <c r="N1378" s="95">
        <f>Raw!M1378</f>
        <v>247933</v>
      </c>
      <c r="O1378" s="95">
        <f t="shared" ref="O1378:O1387" si="357">O1377</f>
        <v>41270.386813468693</v>
      </c>
      <c r="P1378" s="95">
        <f>Raw!O1378</f>
        <v>250198</v>
      </c>
      <c r="Q1378" s="113">
        <f>E1378-(Raw!L1378-Raw!P1378)</f>
        <v>281774</v>
      </c>
      <c r="R1378" s="95">
        <f>Raw!S1378+Raw!T1378</f>
        <v>50123</v>
      </c>
      <c r="S1378" s="95">
        <f>Raw!S1378/(Clean!R1378/Raw!O1378)</f>
        <v>250198</v>
      </c>
      <c r="T1378" s="95">
        <f>Raw!Q1378</f>
        <v>200076</v>
      </c>
      <c r="U1378" s="95">
        <f>Raw!U1378-Raw!U1379</f>
        <v>58852</v>
      </c>
      <c r="V1378" s="95">
        <f>Raw!V1378-Raw!W1378</f>
        <v>1220280</v>
      </c>
      <c r="W1378" s="95">
        <f t="shared" si="349"/>
        <v>54257</v>
      </c>
      <c r="X1378" s="95">
        <f>Raw!X1378</f>
        <v>1837977</v>
      </c>
      <c r="Y1378" s="95">
        <f>Raw!Y1378</f>
        <v>124301</v>
      </c>
      <c r="Z1378" s="95">
        <f>Raw!Z1378</f>
        <v>0</v>
      </c>
      <c r="AA1378" s="95">
        <f>Raw!AA1378</f>
        <v>273689</v>
      </c>
    </row>
    <row r="1379" spans="1:27" x14ac:dyDescent="0.3">
      <c r="A1379" s="85">
        <v>1378</v>
      </c>
      <c r="B1379" s="85" t="s">
        <v>910</v>
      </c>
      <c r="C1379" s="85" t="s">
        <v>505</v>
      </c>
      <c r="D1379" s="85">
        <v>2021</v>
      </c>
      <c r="E1379" s="112">
        <f>Raw!E1379+Raw!J1379+Raw!K1379+Raw!N1379</f>
        <v>1485351</v>
      </c>
      <c r="F1379" s="4">
        <f t="shared" si="347"/>
        <v>51026</v>
      </c>
      <c r="G1379" s="94">
        <f t="shared" si="356"/>
        <v>136095.08845105322</v>
      </c>
      <c r="H1379" s="94">
        <f>Raw!E1379</f>
        <v>1498395</v>
      </c>
      <c r="I1379" s="94">
        <f t="shared" si="348"/>
        <v>46441</v>
      </c>
      <c r="J1379" s="94">
        <f>Raw!F1379</f>
        <v>1096779</v>
      </c>
      <c r="K1379" s="95">
        <f>Raw!G1379</f>
        <v>204618</v>
      </c>
      <c r="L1379" s="95">
        <f>Raw!H1379</f>
        <v>0</v>
      </c>
      <c r="M1379" s="95">
        <f>Raw!I1379+Raw!R1379</f>
        <v>11751</v>
      </c>
      <c r="N1379" s="95">
        <f>Raw!M1379</f>
        <v>197964</v>
      </c>
      <c r="O1379" s="95">
        <f t="shared" si="357"/>
        <v>41270.386813468693</v>
      </c>
      <c r="P1379" s="95">
        <f>Raw!O1379</f>
        <v>199204</v>
      </c>
      <c r="Q1379" s="113">
        <f>E1379-(Raw!L1379-Raw!P1379)</f>
        <v>224842</v>
      </c>
      <c r="R1379" s="95">
        <f>Raw!S1379+Raw!T1379</f>
        <v>39922</v>
      </c>
      <c r="S1379" s="95">
        <f>Raw!S1379/(Clean!R1379/Raw!O1379)</f>
        <v>199204</v>
      </c>
      <c r="T1379" s="95">
        <f>Raw!Q1379</f>
        <v>159282</v>
      </c>
      <c r="U1379" s="95">
        <f>Raw!U1379-Raw!U1380</f>
        <v>99063</v>
      </c>
      <c r="V1379" s="95">
        <f>Raw!V1379-Raw!W1379</f>
        <v>1166023</v>
      </c>
      <c r="W1379" s="95">
        <f t="shared" si="349"/>
        <v>72510</v>
      </c>
      <c r="X1379" s="95">
        <f>Raw!X1379</f>
        <v>1621851</v>
      </c>
      <c r="Y1379" s="95">
        <f>Raw!Y1379</f>
        <v>134635</v>
      </c>
      <c r="Z1379" s="95">
        <f>Raw!Z1379</f>
        <v>0</v>
      </c>
      <c r="AA1379" s="95">
        <f>Raw!AA1379</f>
        <v>162445</v>
      </c>
    </row>
    <row r="1380" spans="1:27" x14ac:dyDescent="0.3">
      <c r="A1380" s="85">
        <v>1379</v>
      </c>
      <c r="B1380" s="85" t="s">
        <v>910</v>
      </c>
      <c r="C1380" s="85" t="s">
        <v>505</v>
      </c>
      <c r="D1380" s="85">
        <v>2020</v>
      </c>
      <c r="E1380" s="112">
        <f>Raw!E1380+Raw!J1380+Raw!K1380+Raw!N1380</f>
        <v>1434325</v>
      </c>
      <c r="F1380" s="4">
        <f t="shared" si="347"/>
        <v>-19631</v>
      </c>
      <c r="G1380" s="94">
        <f t="shared" si="356"/>
        <v>136095.08845105322</v>
      </c>
      <c r="H1380" s="94">
        <f>Raw!E1380</f>
        <v>1451954</v>
      </c>
      <c r="I1380" s="94">
        <f t="shared" si="348"/>
        <v>-16436</v>
      </c>
      <c r="J1380" s="94">
        <f>Raw!F1380</f>
        <v>1013488</v>
      </c>
      <c r="K1380" s="95">
        <f>Raw!G1380</f>
        <v>223813</v>
      </c>
      <c r="L1380" s="95">
        <f>Raw!H1380</f>
        <v>0</v>
      </c>
      <c r="M1380" s="95">
        <f>Raw!I1380+Raw!R1380</f>
        <v>12787</v>
      </c>
      <c r="N1380" s="95">
        <f>Raw!M1380</f>
        <v>221595</v>
      </c>
      <c r="O1380" s="95">
        <f t="shared" si="357"/>
        <v>41270.386813468693</v>
      </c>
      <c r="P1380" s="95">
        <f>Raw!O1380</f>
        <v>224566</v>
      </c>
      <c r="Q1380" s="113">
        <f>E1380-(Raw!L1380-Raw!P1380)</f>
        <v>248997</v>
      </c>
      <c r="R1380" s="95">
        <f>Raw!S1380+Raw!T1380</f>
        <v>45031</v>
      </c>
      <c r="S1380" s="95">
        <f>Raw!S1380/(Clean!R1380/Raw!O1380)</f>
        <v>224566</v>
      </c>
      <c r="T1380" s="95">
        <f>Raw!Q1380</f>
        <v>179535</v>
      </c>
      <c r="U1380" s="95">
        <f>Raw!U1380-Raw!U1381</f>
        <v>26673</v>
      </c>
      <c r="V1380" s="95">
        <f>Raw!V1380-Raw!W1380</f>
        <v>1093513</v>
      </c>
      <c r="W1380" s="95">
        <f t="shared" si="349"/>
        <v>74539</v>
      </c>
      <c r="X1380" s="95">
        <f>Raw!X1380</f>
        <v>1463982</v>
      </c>
      <c r="Y1380" s="95">
        <f>Raw!Y1380</f>
        <v>153962</v>
      </c>
      <c r="Z1380" s="95">
        <f>Raw!Z1380</f>
        <v>0</v>
      </c>
      <c r="AA1380" s="95">
        <f>Raw!AA1380</f>
        <v>-44819</v>
      </c>
    </row>
    <row r="1381" spans="1:27" x14ac:dyDescent="0.3">
      <c r="A1381" s="85">
        <v>1380</v>
      </c>
      <c r="B1381" s="85" t="s">
        <v>910</v>
      </c>
      <c r="C1381" s="85" t="s">
        <v>505</v>
      </c>
      <c r="D1381" s="85">
        <v>2019</v>
      </c>
      <c r="E1381" s="112">
        <f>Raw!E1381+Raw!J1381+Raw!K1381+Raw!N1381</f>
        <v>1453956</v>
      </c>
      <c r="F1381" s="4">
        <f t="shared" si="347"/>
        <v>84581</v>
      </c>
      <c r="G1381" s="94">
        <f t="shared" si="356"/>
        <v>136095.08845105322</v>
      </c>
      <c r="H1381" s="94">
        <f>Raw!E1381</f>
        <v>1468390</v>
      </c>
      <c r="I1381" s="94">
        <f t="shared" si="348"/>
        <v>83302</v>
      </c>
      <c r="J1381" s="94">
        <f>Raw!F1381</f>
        <v>975657</v>
      </c>
      <c r="K1381" s="95">
        <f>Raw!G1381</f>
        <v>213650</v>
      </c>
      <c r="L1381" s="95">
        <f>Raw!H1381</f>
        <v>0</v>
      </c>
      <c r="M1381" s="95">
        <f>Raw!I1381+Raw!R1381</f>
        <v>13462</v>
      </c>
      <c r="N1381" s="95">
        <f>Raw!M1381</f>
        <v>285601</v>
      </c>
      <c r="O1381" s="95">
        <f t="shared" si="357"/>
        <v>41270.386813468693</v>
      </c>
      <c r="P1381" s="95">
        <f>Raw!O1381</f>
        <v>290916</v>
      </c>
      <c r="Q1381" s="113">
        <f>E1381-(Raw!L1381-Raw!P1381)</f>
        <v>329448</v>
      </c>
      <c r="R1381" s="95">
        <f>Raw!S1381+Raw!T1381</f>
        <v>58282</v>
      </c>
      <c r="S1381" s="95">
        <f>Raw!S1381/(Clean!R1381/Raw!O1381)</f>
        <v>271474.01413815585</v>
      </c>
      <c r="T1381" s="95">
        <f>Raw!Q1381</f>
        <v>232635</v>
      </c>
      <c r="U1381" s="95">
        <f>Raw!U1381-Raw!U1382</f>
        <v>-49744</v>
      </c>
      <c r="V1381" s="95">
        <f>Raw!V1381-Raw!W1381</f>
        <v>1018974</v>
      </c>
      <c r="W1381" s="95">
        <f t="shared" si="349"/>
        <v>121773</v>
      </c>
      <c r="X1381" s="95">
        <f>Raw!X1381</f>
        <v>1533053</v>
      </c>
      <c r="Y1381" s="95">
        <f>Raw!Y1381</f>
        <v>167055</v>
      </c>
      <c r="Z1381" s="95">
        <f>Raw!Z1381</f>
        <v>0</v>
      </c>
      <c r="AA1381" s="95">
        <f>Raw!AA1381</f>
        <v>111074</v>
      </c>
    </row>
    <row r="1382" spans="1:27" x14ac:dyDescent="0.3">
      <c r="A1382" s="85">
        <v>1381</v>
      </c>
      <c r="B1382" s="85" t="s">
        <v>910</v>
      </c>
      <c r="C1382" s="85" t="s">
        <v>505</v>
      </c>
      <c r="D1382" s="85">
        <v>2018</v>
      </c>
      <c r="E1382" s="112">
        <f>Raw!E1382+Raw!J1382+Raw!K1382+Raw!N1382</f>
        <v>1369375</v>
      </c>
      <c r="F1382" s="4">
        <f t="shared" si="347"/>
        <v>43092</v>
      </c>
      <c r="G1382" s="94">
        <f t="shared" si="356"/>
        <v>136095.08845105322</v>
      </c>
      <c r="H1382" s="94">
        <f>Raw!E1382</f>
        <v>1385088</v>
      </c>
      <c r="I1382" s="94">
        <f t="shared" si="348"/>
        <v>45437</v>
      </c>
      <c r="J1382" s="94">
        <f>Raw!F1382</f>
        <v>896096</v>
      </c>
      <c r="K1382" s="95">
        <f>Raw!G1382</f>
        <v>212242</v>
      </c>
      <c r="L1382" s="95">
        <f>Raw!H1382</f>
        <v>0</v>
      </c>
      <c r="M1382" s="95">
        <f>Raw!I1382+Raw!R1382</f>
        <v>13964</v>
      </c>
      <c r="N1382" s="95">
        <f>Raw!M1382</f>
        <v>282473</v>
      </c>
      <c r="O1382" s="95">
        <f t="shared" si="357"/>
        <v>41270.386813468693</v>
      </c>
      <c r="P1382" s="95">
        <f>Raw!O1382</f>
        <v>286090</v>
      </c>
      <c r="Q1382" s="113">
        <f>E1382-(Raw!L1382-Raw!P1382)</f>
        <v>324077</v>
      </c>
      <c r="R1382" s="95">
        <f>Raw!S1382+Raw!T1382</f>
        <v>57318</v>
      </c>
      <c r="S1382" s="95">
        <f>Raw!S1382/(Clean!R1382/Raw!O1382)</f>
        <v>260973.89546041383</v>
      </c>
      <c r="T1382" s="95">
        <f>Raw!Q1382</f>
        <v>228772</v>
      </c>
      <c r="U1382" s="95">
        <f>Raw!U1382-Raw!U1383</f>
        <v>27530</v>
      </c>
      <c r="V1382" s="95">
        <f>Raw!V1382-Raw!W1382</f>
        <v>897201</v>
      </c>
      <c r="W1382" s="95">
        <f t="shared" si="349"/>
        <v>169846</v>
      </c>
      <c r="X1382" s="95">
        <f>Raw!X1382</f>
        <v>1465089</v>
      </c>
      <c r="Y1382" s="95">
        <f>Raw!Y1382</f>
        <v>163051</v>
      </c>
      <c r="Z1382" s="95">
        <f>Raw!Z1382</f>
        <v>23498</v>
      </c>
      <c r="AA1382" s="95">
        <f>Raw!AA1382</f>
        <v>26831</v>
      </c>
    </row>
    <row r="1383" spans="1:27" x14ac:dyDescent="0.3">
      <c r="A1383" s="85">
        <v>1382</v>
      </c>
      <c r="B1383" s="85" t="s">
        <v>910</v>
      </c>
      <c r="C1383" s="85" t="s">
        <v>505</v>
      </c>
      <c r="D1383" s="85">
        <v>2017</v>
      </c>
      <c r="E1383" s="112">
        <f>Raw!E1383+Raw!J1383+Raw!K1383+Raw!N1383</f>
        <v>1326283</v>
      </c>
      <c r="F1383" s="4">
        <f t="shared" si="347"/>
        <v>43777</v>
      </c>
      <c r="G1383" s="94">
        <f t="shared" si="356"/>
        <v>136095.08845105322</v>
      </c>
      <c r="H1383" s="94">
        <f>Raw!E1383</f>
        <v>1339651</v>
      </c>
      <c r="I1383" s="94">
        <f t="shared" si="348"/>
        <v>52444</v>
      </c>
      <c r="J1383" s="94">
        <f>Raw!F1383</f>
        <v>804868</v>
      </c>
      <c r="K1383" s="95">
        <f>Raw!G1383</f>
        <v>281850</v>
      </c>
      <c r="L1383" s="95">
        <f>Raw!H1383</f>
        <v>0</v>
      </c>
      <c r="M1383" s="95">
        <f>Raw!I1383+Raw!R1383</f>
        <v>13817</v>
      </c>
      <c r="N1383" s="95">
        <f>Raw!M1383</f>
        <v>256820</v>
      </c>
      <c r="O1383" s="95">
        <f t="shared" si="357"/>
        <v>41270.386813468693</v>
      </c>
      <c r="P1383" s="95">
        <f>Raw!O1383</f>
        <v>259662</v>
      </c>
      <c r="Q1383" s="113">
        <f>E1383-(Raw!L1383-Raw!P1383)</f>
        <v>295453</v>
      </c>
      <c r="R1383" s="95">
        <f>Raw!S1383+Raw!T1383</f>
        <v>52000</v>
      </c>
      <c r="S1383" s="95">
        <f>Raw!S1383/(Clean!R1383/Raw!O1383)</f>
        <v>277343.98350000003</v>
      </c>
      <c r="T1383" s="95">
        <f>Raw!Q1383</f>
        <v>207662</v>
      </c>
      <c r="U1383" s="95">
        <f>Raw!U1383-Raw!U1384</f>
        <v>-73174</v>
      </c>
      <c r="V1383" s="95">
        <f>Raw!V1383-Raw!W1383</f>
        <v>727355</v>
      </c>
      <c r="W1383" s="95">
        <f t="shared" si="349"/>
        <v>84111</v>
      </c>
      <c r="X1383" s="95">
        <f>Raw!X1383</f>
        <v>1305473</v>
      </c>
      <c r="Y1383" s="95">
        <f>Raw!Y1383</f>
        <v>154996</v>
      </c>
      <c r="Z1383" s="95">
        <f>Raw!Z1383</f>
        <v>0</v>
      </c>
      <c r="AA1383" s="95">
        <f>Raw!AA1383</f>
        <v>301878</v>
      </c>
    </row>
    <row r="1384" spans="1:27" x14ac:dyDescent="0.3">
      <c r="A1384" s="85">
        <v>1383</v>
      </c>
      <c r="B1384" s="85" t="s">
        <v>910</v>
      </c>
      <c r="C1384" s="85" t="s">
        <v>505</v>
      </c>
      <c r="D1384" s="85">
        <v>2016</v>
      </c>
      <c r="E1384" s="112">
        <f>Raw!E1384+Raw!J1384+Raw!K1384+Raw!N1384</f>
        <v>1282506</v>
      </c>
      <c r="F1384" s="4">
        <f t="shared" si="347"/>
        <v>46490</v>
      </c>
      <c r="G1384" s="94">
        <f t="shared" si="356"/>
        <v>136095.08845105322</v>
      </c>
      <c r="H1384" s="94">
        <f>Raw!E1384</f>
        <v>1287207</v>
      </c>
      <c r="I1384" s="94">
        <f t="shared" si="348"/>
        <v>53176</v>
      </c>
      <c r="J1384" s="94">
        <f>Raw!F1384</f>
        <v>789646</v>
      </c>
      <c r="K1384" s="95">
        <f>Raw!G1384</f>
        <v>280195</v>
      </c>
      <c r="L1384" s="95">
        <f>Raw!H1384</f>
        <v>0</v>
      </c>
      <c r="M1384" s="95">
        <f>Raw!I1384+Raw!R1384</f>
        <v>10592</v>
      </c>
      <c r="N1384" s="95">
        <f>Raw!M1384</f>
        <v>210836</v>
      </c>
      <c r="O1384" s="95">
        <f t="shared" si="357"/>
        <v>41270.386813468693</v>
      </c>
      <c r="P1384" s="95">
        <f>Raw!O1384</f>
        <v>210646</v>
      </c>
      <c r="Q1384" s="113">
        <f>E1384-(Raw!L1384-Raw!P1384)</f>
        <v>248315</v>
      </c>
      <c r="R1384" s="95">
        <f>Raw!S1384+Raw!T1384</f>
        <v>42180</v>
      </c>
      <c r="S1384" s="95">
        <f>Raw!S1384/(Clean!R1384/Raw!O1384)</f>
        <v>222511.69217638692</v>
      </c>
      <c r="T1384" s="95">
        <f>Raw!Q1384</f>
        <v>168466</v>
      </c>
      <c r="U1384" s="95">
        <f>Raw!U1384-Raw!U1385</f>
        <v>42734</v>
      </c>
      <c r="V1384" s="95">
        <f>Raw!V1384-Raw!W1384</f>
        <v>643244</v>
      </c>
      <c r="W1384" s="95">
        <f t="shared" si="349"/>
        <v>116978</v>
      </c>
      <c r="X1384" s="95">
        <f>Raw!X1384</f>
        <v>1083994</v>
      </c>
      <c r="Y1384" s="95">
        <f>Raw!Y1384</f>
        <v>170821</v>
      </c>
      <c r="Z1384" s="95">
        <f>Raw!Z1384</f>
        <v>0</v>
      </c>
      <c r="AA1384" s="95">
        <f>Raw!AA1384</f>
        <v>135547</v>
      </c>
    </row>
    <row r="1385" spans="1:27" x14ac:dyDescent="0.3">
      <c r="A1385" s="85">
        <v>1384</v>
      </c>
      <c r="B1385" s="85" t="s">
        <v>910</v>
      </c>
      <c r="C1385" s="85" t="s">
        <v>505</v>
      </c>
      <c r="D1385" s="85">
        <v>2015</v>
      </c>
      <c r="E1385" s="112">
        <f>Raw!E1385+Raw!J1385+Raw!K1385+Raw!N1385</f>
        <v>1236016</v>
      </c>
      <c r="F1385" s="4">
        <f t="shared" si="347"/>
        <v>-257017</v>
      </c>
      <c r="G1385" s="94">
        <f t="shared" si="356"/>
        <v>136095.08845105322</v>
      </c>
      <c r="H1385" s="94">
        <f>Raw!E1385</f>
        <v>1234031</v>
      </c>
      <c r="I1385" s="94">
        <f t="shared" si="348"/>
        <v>-252029</v>
      </c>
      <c r="J1385" s="94">
        <f>Raw!F1385</f>
        <v>824273</v>
      </c>
      <c r="K1385" s="95">
        <f>Raw!G1385</f>
        <v>213792</v>
      </c>
      <c r="L1385" s="95">
        <f>Raw!H1385</f>
        <v>0</v>
      </c>
      <c r="M1385" s="95">
        <f>Raw!I1385+Raw!R1385</f>
        <v>13406</v>
      </c>
      <c r="N1385" s="95">
        <f>Raw!M1385</f>
        <v>183664</v>
      </c>
      <c r="O1385" s="95">
        <f t="shared" si="357"/>
        <v>41270.386813468693</v>
      </c>
      <c r="P1385" s="95">
        <f>Raw!O1385</f>
        <v>183213</v>
      </c>
      <c r="Q1385" s="113">
        <f>E1385-(Raw!L1385-Raw!P1385)</f>
        <v>227303</v>
      </c>
      <c r="R1385" s="95">
        <f>Raw!S1385+Raw!T1385</f>
        <v>41654</v>
      </c>
      <c r="S1385" s="95">
        <f>Raw!S1385/(Clean!R1385/Raw!O1385)</f>
        <v>172414.80738944639</v>
      </c>
      <c r="T1385" s="95">
        <f>Raw!Q1385</f>
        <v>141559</v>
      </c>
      <c r="U1385" s="95">
        <f>Raw!U1385-Raw!U1386</f>
        <v>-38503</v>
      </c>
      <c r="V1385" s="95">
        <f>Raw!V1385-Raw!W1385</f>
        <v>526266</v>
      </c>
      <c r="W1385" s="95">
        <f t="shared" si="349"/>
        <v>97938</v>
      </c>
      <c r="X1385" s="95">
        <f>Raw!X1385</f>
        <v>988023</v>
      </c>
      <c r="Y1385" s="95">
        <f>Raw!Y1385</f>
        <v>193037</v>
      </c>
      <c r="Z1385" s="95">
        <f>Raw!Z1385</f>
        <v>0</v>
      </c>
      <c r="AA1385" s="95">
        <f>Raw!AA1385</f>
        <v>166982</v>
      </c>
    </row>
    <row r="1386" spans="1:27" x14ac:dyDescent="0.3">
      <c r="A1386" s="85">
        <v>1385</v>
      </c>
      <c r="B1386" s="85" t="s">
        <v>910</v>
      </c>
      <c r="C1386" s="85" t="s">
        <v>505</v>
      </c>
      <c r="D1386" s="85">
        <v>2014</v>
      </c>
      <c r="E1386" s="112">
        <f>Raw!E1386+Raw!J1386+Raw!K1386+Raw!N1386</f>
        <v>1493033</v>
      </c>
      <c r="F1386" s="4">
        <f t="shared" si="347"/>
        <v>57291</v>
      </c>
      <c r="G1386" s="94">
        <f t="shared" si="356"/>
        <v>136095.08845105322</v>
      </c>
      <c r="H1386" s="94">
        <f>Raw!E1386</f>
        <v>1486060</v>
      </c>
      <c r="I1386" s="94">
        <f t="shared" si="348"/>
        <v>56451</v>
      </c>
      <c r="J1386" s="94">
        <f>Raw!F1386</f>
        <v>1061497</v>
      </c>
      <c r="K1386" s="95">
        <f>Raw!G1386</f>
        <v>262857</v>
      </c>
      <c r="L1386" s="95">
        <f>Raw!H1386</f>
        <v>0</v>
      </c>
      <c r="M1386" s="95">
        <f>Raw!I1386+Raw!R1386</f>
        <v>1432</v>
      </c>
      <c r="N1386" s="95">
        <f>Raw!M1386</f>
        <v>160230</v>
      </c>
      <c r="O1386" s="95">
        <f t="shared" si="357"/>
        <v>41270.386813468693</v>
      </c>
      <c r="P1386" s="95">
        <f>Raw!O1386</f>
        <v>168697</v>
      </c>
      <c r="Q1386" s="113">
        <f>E1386-(Raw!L1386-Raw!P1386)</f>
        <v>203578</v>
      </c>
      <c r="R1386" s="95">
        <f>Raw!S1386+Raw!T1386</f>
        <v>36375</v>
      </c>
      <c r="S1386" s="95">
        <f>Raw!S1386/(Clean!R1386/Raw!O1386)</f>
        <v>167004.23285223366</v>
      </c>
      <c r="T1386" s="95">
        <f>Raw!Q1386</f>
        <v>132322</v>
      </c>
      <c r="U1386" s="95">
        <f>Raw!U1386-Raw!U1387</f>
        <v>-521</v>
      </c>
      <c r="V1386" s="95">
        <f>Raw!V1386-Raw!W1386</f>
        <v>428328</v>
      </c>
      <c r="W1386" s="95">
        <f t="shared" si="349"/>
        <v>102271</v>
      </c>
      <c r="X1386" s="95">
        <f>Raw!X1386</f>
        <v>931983</v>
      </c>
      <c r="Y1386" s="95">
        <f>Raw!Y1386</f>
        <v>217715</v>
      </c>
      <c r="Z1386" s="95">
        <f>Raw!Z1386</f>
        <v>0</v>
      </c>
      <c r="AA1386" s="95">
        <f>Raw!AA1386</f>
        <v>122116</v>
      </c>
    </row>
    <row r="1387" spans="1:27" ht="15" thickBot="1" x14ac:dyDescent="0.35">
      <c r="A1387" s="93">
        <v>1386</v>
      </c>
      <c r="B1387" s="93" t="s">
        <v>910</v>
      </c>
      <c r="C1387" s="93" t="s">
        <v>505</v>
      </c>
      <c r="D1387" s="93">
        <v>2013</v>
      </c>
      <c r="E1387" s="112">
        <f>Raw!E1387+Raw!J1387+Raw!K1387+Raw!N1387</f>
        <v>1435742</v>
      </c>
      <c r="F1387" s="4">
        <f t="shared" si="347"/>
        <v>-11685535</v>
      </c>
      <c r="G1387" s="94">
        <f t="shared" si="356"/>
        <v>136095.08845105322</v>
      </c>
      <c r="H1387" s="94">
        <f>Raw!E1387</f>
        <v>1429609</v>
      </c>
      <c r="I1387" s="94">
        <f t="shared" si="348"/>
        <v>-12139577</v>
      </c>
      <c r="J1387" s="94">
        <f>Raw!F1387</f>
        <v>1017486</v>
      </c>
      <c r="K1387" s="95">
        <f>Raw!G1387</f>
        <v>278392</v>
      </c>
      <c r="L1387" s="95">
        <f>Raw!H1387</f>
        <v>0</v>
      </c>
      <c r="M1387" s="95">
        <f>Raw!I1387+Raw!R1387</f>
        <v>987</v>
      </c>
      <c r="N1387" s="95">
        <f>Raw!M1387</f>
        <v>130375</v>
      </c>
      <c r="O1387" s="95">
        <f t="shared" si="357"/>
        <v>41270.386813468693</v>
      </c>
      <c r="P1387" s="95">
        <f>Raw!O1387</f>
        <v>134467</v>
      </c>
      <c r="Q1387" s="113">
        <f>E1387-(Raw!L1387-Raw!P1387)</f>
        <v>163743</v>
      </c>
      <c r="R1387" s="95">
        <f>Raw!S1387+Raw!T1387</f>
        <v>27235</v>
      </c>
      <c r="S1387" s="95">
        <f>Raw!S1387/(Clean!R1387/Raw!O1387)</f>
        <v>130764.03506517349</v>
      </c>
      <c r="T1387" s="95">
        <f>Raw!Q1387</f>
        <v>107520</v>
      </c>
      <c r="U1387" s="95">
        <f>Raw!U1387-Raw!U1388</f>
        <v>-1592895</v>
      </c>
      <c r="V1387" s="95">
        <f>Raw!V1387-Raw!W1387</f>
        <v>326057</v>
      </c>
      <c r="W1387" s="95">
        <f t="shared" si="349"/>
        <v>-7754557</v>
      </c>
      <c r="X1387" s="95">
        <f>Raw!X1387</f>
        <v>1019773</v>
      </c>
      <c r="Y1387" s="95">
        <f>Raw!Y1387</f>
        <v>231623</v>
      </c>
      <c r="Z1387" s="95">
        <f>Raw!Z1387</f>
        <v>108761</v>
      </c>
      <c r="AA1387" s="95">
        <f>Raw!AA1387</f>
        <v>54003</v>
      </c>
    </row>
    <row r="1388" spans="1:27" ht="15" thickTop="1" x14ac:dyDescent="0.3">
      <c r="A1388" s="88">
        <v>1387</v>
      </c>
      <c r="B1388" s="88" t="s">
        <v>910</v>
      </c>
      <c r="C1388" s="88" t="s">
        <v>510</v>
      </c>
      <c r="D1388" s="88">
        <v>2023</v>
      </c>
      <c r="E1388" s="112">
        <f>Raw!E1388+Raw!J1388+Raw!K1388+Raw!N1388</f>
        <v>13121277</v>
      </c>
      <c r="F1388" s="4">
        <f t="shared" si="347"/>
        <v>-5173839</v>
      </c>
      <c r="G1388" s="94">
        <f t="shared" si="350"/>
        <v>3464392.7919595027</v>
      </c>
      <c r="H1388" s="94">
        <f>Raw!E1388</f>
        <v>13569186</v>
      </c>
      <c r="I1388" s="94">
        <f t="shared" si="348"/>
        <v>-5057994</v>
      </c>
      <c r="J1388" s="94">
        <f>Raw!F1388</f>
        <v>11917439</v>
      </c>
      <c r="K1388" s="95">
        <f>Raw!G1388</f>
        <v>1317245</v>
      </c>
      <c r="L1388" s="95">
        <f>Raw!H1388</f>
        <v>277991</v>
      </c>
      <c r="M1388" s="95">
        <f>Raw!I1388+Raw!R1388</f>
        <v>45161</v>
      </c>
      <c r="N1388" s="95">
        <f>Raw!M1388</f>
        <v>690031</v>
      </c>
      <c r="O1388" s="95">
        <f t="shared" si="351"/>
        <v>1898632.4202468616</v>
      </c>
      <c r="P1388" s="95">
        <f>Raw!O1388</f>
        <v>690967</v>
      </c>
      <c r="Q1388" s="113">
        <f>E1388-(Raw!L1388-Raw!P1388)</f>
        <v>403273</v>
      </c>
      <c r="R1388" s="95">
        <f>Raw!S1388+Raw!T1388</f>
        <v>161150</v>
      </c>
      <c r="S1388" s="95">
        <f>Raw!S1388/(Clean!R1388/Raw!O1388)</f>
        <v>142498.27662426312</v>
      </c>
      <c r="T1388" s="95">
        <f>Raw!Q1388</f>
        <v>519467</v>
      </c>
      <c r="U1388" s="95">
        <f>Raw!U1388-Raw!U1389</f>
        <v>-1960613</v>
      </c>
      <c r="V1388" s="95">
        <f>Raw!V1388-Raw!W1388</f>
        <v>8080614</v>
      </c>
      <c r="W1388" s="95">
        <f t="shared" si="349"/>
        <v>-2502791</v>
      </c>
      <c r="X1388" s="95">
        <f>Raw!X1388</f>
        <v>13309260</v>
      </c>
      <c r="Y1388" s="95">
        <f>Raw!Y1388</f>
        <v>2415525</v>
      </c>
      <c r="Z1388" s="95">
        <f>Raw!Z1388</f>
        <v>0</v>
      </c>
      <c r="AA1388" s="95">
        <f>Raw!AA1388</f>
        <v>944847</v>
      </c>
    </row>
    <row r="1389" spans="1:27" x14ac:dyDescent="0.3">
      <c r="A1389" s="85">
        <v>1388</v>
      </c>
      <c r="B1389" s="85" t="s">
        <v>910</v>
      </c>
      <c r="C1389" s="85" t="s">
        <v>510</v>
      </c>
      <c r="D1389" s="85">
        <v>2022</v>
      </c>
      <c r="E1389" s="112">
        <f>Raw!E1389+Raw!J1389+Raw!K1389+Raw!N1389</f>
        <v>18295116</v>
      </c>
      <c r="F1389" s="4">
        <f t="shared" si="347"/>
        <v>5526735</v>
      </c>
      <c r="G1389" s="94">
        <f t="shared" ref="G1389:G1398" si="358">G1388</f>
        <v>3464392.7919595027</v>
      </c>
      <c r="H1389" s="94">
        <f>Raw!E1389</f>
        <v>18627180</v>
      </c>
      <c r="I1389" s="94">
        <f t="shared" si="348"/>
        <v>5841039</v>
      </c>
      <c r="J1389" s="94">
        <f>Raw!F1389</f>
        <v>10788960</v>
      </c>
      <c r="K1389" s="95">
        <f>Raw!G1389</f>
        <v>1477732</v>
      </c>
      <c r="L1389" s="95">
        <f>Raw!H1389</f>
        <v>342183</v>
      </c>
      <c r="M1389" s="95">
        <f>Raw!I1389+Raw!R1389</f>
        <v>70530</v>
      </c>
      <c r="N1389" s="95">
        <f>Raw!M1389</f>
        <v>6586702</v>
      </c>
      <c r="O1389" s="95">
        <f t="shared" ref="O1389:O1398" si="359">O1388</f>
        <v>1898632.4202468616</v>
      </c>
      <c r="P1389" s="95">
        <f>Raw!O1389</f>
        <v>6605582</v>
      </c>
      <c r="Q1389" s="113">
        <f>E1389-(Raw!L1389-Raw!P1389)</f>
        <v>7275330</v>
      </c>
      <c r="R1389" s="95">
        <f>Raw!S1389+Raw!T1389</f>
        <v>1020690</v>
      </c>
      <c r="S1389" s="95">
        <f>Raw!S1389/(Clean!R1389/Raw!O1389)</f>
        <v>7309118.6460139714</v>
      </c>
      <c r="T1389" s="95">
        <f>Raw!Q1389</f>
        <v>5564877</v>
      </c>
      <c r="U1389" s="95">
        <f>Raw!U1389-Raw!U1390</f>
        <v>1095920</v>
      </c>
      <c r="V1389" s="95">
        <f>Raw!V1389-Raw!W1389</f>
        <v>10583405</v>
      </c>
      <c r="W1389" s="95">
        <f t="shared" si="349"/>
        <v>3215477</v>
      </c>
      <c r="X1389" s="95">
        <f>Raw!X1389</f>
        <v>17698796</v>
      </c>
      <c r="Y1389" s="95">
        <f>Raw!Y1389</f>
        <v>2653246</v>
      </c>
      <c r="Z1389" s="95">
        <f>Raw!Z1389</f>
        <v>707152</v>
      </c>
      <c r="AA1389" s="95">
        <f>Raw!AA1389</f>
        <v>4961264</v>
      </c>
    </row>
    <row r="1390" spans="1:27" x14ac:dyDescent="0.3">
      <c r="A1390" s="85">
        <v>1389</v>
      </c>
      <c r="B1390" s="85" t="s">
        <v>910</v>
      </c>
      <c r="C1390" s="85" t="s">
        <v>510</v>
      </c>
      <c r="D1390" s="85">
        <v>2021</v>
      </c>
      <c r="E1390" s="112">
        <f>Raw!E1390+Raw!J1390+Raw!K1390+Raw!N1390</f>
        <v>12768381</v>
      </c>
      <c r="F1390" s="4">
        <f t="shared" si="347"/>
        <v>5087634</v>
      </c>
      <c r="G1390" s="94">
        <f t="shared" si="358"/>
        <v>3464392.7919595027</v>
      </c>
      <c r="H1390" s="94">
        <f>Raw!E1390</f>
        <v>12786141</v>
      </c>
      <c r="I1390" s="94">
        <f t="shared" si="348"/>
        <v>5024322</v>
      </c>
      <c r="J1390" s="94">
        <f>Raw!F1390</f>
        <v>8000602</v>
      </c>
      <c r="K1390" s="95">
        <f>Raw!G1390</f>
        <v>1175581</v>
      </c>
      <c r="L1390" s="95">
        <f>Raw!H1390</f>
        <v>279575</v>
      </c>
      <c r="M1390" s="95">
        <f>Raw!I1390+Raw!R1390</f>
        <v>80506</v>
      </c>
      <c r="N1390" s="95">
        <f>Raw!M1390</f>
        <v>3646171</v>
      </c>
      <c r="O1390" s="95">
        <f t="shared" si="359"/>
        <v>1898632.4202468616</v>
      </c>
      <c r="P1390" s="95">
        <f>Raw!O1390</f>
        <v>3799471</v>
      </c>
      <c r="Q1390" s="113">
        <f>E1390-(Raw!L1390-Raw!P1390)</f>
        <v>4256366</v>
      </c>
      <c r="R1390" s="95">
        <f>Raw!S1390+Raw!T1390</f>
        <v>627955</v>
      </c>
      <c r="S1390" s="95">
        <f>Raw!S1390/(Clean!R1390/Raw!O1390)</f>
        <v>3663073.5276444969</v>
      </c>
      <c r="T1390" s="95">
        <f>Raw!Q1390</f>
        <v>3117134</v>
      </c>
      <c r="U1390" s="95">
        <f>Raw!U1390-Raw!U1391</f>
        <v>1307174</v>
      </c>
      <c r="V1390" s="95">
        <f>Raw!V1390-Raw!W1390</f>
        <v>7367928</v>
      </c>
      <c r="W1390" s="95">
        <f t="shared" si="349"/>
        <v>3079799</v>
      </c>
      <c r="X1390" s="95">
        <f>Raw!X1390</f>
        <v>13917930</v>
      </c>
      <c r="Y1390" s="95">
        <f>Raw!Y1390</f>
        <v>3057572</v>
      </c>
      <c r="Z1390" s="95">
        <f>Raw!Z1390</f>
        <v>900602</v>
      </c>
      <c r="AA1390" s="95">
        <f>Raw!AA1390</f>
        <v>2516072</v>
      </c>
    </row>
    <row r="1391" spans="1:27" x14ac:dyDescent="0.3">
      <c r="A1391" s="85">
        <v>1390</v>
      </c>
      <c r="B1391" s="85" t="s">
        <v>910</v>
      </c>
      <c r="C1391" s="85" t="s">
        <v>510</v>
      </c>
      <c r="D1391" s="85">
        <v>2020</v>
      </c>
      <c r="E1391" s="112">
        <f>Raw!E1391+Raw!J1391+Raw!K1391+Raw!N1391</f>
        <v>7680747</v>
      </c>
      <c r="F1391" s="4">
        <f t="shared" si="347"/>
        <v>134515</v>
      </c>
      <c r="G1391" s="94">
        <f t="shared" si="358"/>
        <v>3464392.7919595027</v>
      </c>
      <c r="H1391" s="94">
        <f>Raw!E1391</f>
        <v>7761819</v>
      </c>
      <c r="I1391" s="94">
        <f t="shared" si="348"/>
        <v>78278</v>
      </c>
      <c r="J1391" s="94">
        <f>Raw!F1391</f>
        <v>6032015</v>
      </c>
      <c r="K1391" s="95">
        <f>Raw!G1391</f>
        <v>993840</v>
      </c>
      <c r="L1391" s="95">
        <f>Raw!H1391</f>
        <v>140039</v>
      </c>
      <c r="M1391" s="95">
        <f>Raw!I1391+Raw!R1391</f>
        <v>84951</v>
      </c>
      <c r="N1391" s="95">
        <f>Raw!M1391</f>
        <v>753341</v>
      </c>
      <c r="O1391" s="95">
        <f t="shared" si="359"/>
        <v>1898632.4202468616</v>
      </c>
      <c r="P1391" s="95">
        <f>Raw!O1391</f>
        <v>847891</v>
      </c>
      <c r="Q1391" s="113">
        <f>E1391-(Raw!L1391-Raw!P1391)</f>
        <v>818540</v>
      </c>
      <c r="R1391" s="95">
        <f>Raw!S1391+Raw!T1391</f>
        <v>146272</v>
      </c>
      <c r="S1391" s="95">
        <f>Raw!S1391/(Clean!R1391/Raw!O1391)</f>
        <v>965841.70873441268</v>
      </c>
      <c r="T1391" s="95">
        <f>Raw!Q1391</f>
        <v>691308</v>
      </c>
      <c r="U1391" s="95">
        <f>Raw!U1391-Raw!U1392</f>
        <v>117721</v>
      </c>
      <c r="V1391" s="95">
        <f>Raw!V1391-Raw!W1391</f>
        <v>4288129</v>
      </c>
      <c r="W1391" s="95">
        <f t="shared" si="349"/>
        <v>404988</v>
      </c>
      <c r="X1391" s="95">
        <f>Raw!X1391</f>
        <v>11299941</v>
      </c>
      <c r="Y1391" s="95">
        <f>Raw!Y1391</f>
        <v>3592312</v>
      </c>
      <c r="Z1391" s="95">
        <f>Raw!Z1391</f>
        <v>1049795</v>
      </c>
      <c r="AA1391" s="95">
        <f>Raw!AA1391</f>
        <v>787273</v>
      </c>
    </row>
    <row r="1392" spans="1:27" x14ac:dyDescent="0.3">
      <c r="A1392" s="85">
        <v>1391</v>
      </c>
      <c r="B1392" s="85" t="s">
        <v>910</v>
      </c>
      <c r="C1392" s="85" t="s">
        <v>510</v>
      </c>
      <c r="D1392" s="85">
        <v>2019</v>
      </c>
      <c r="E1392" s="112">
        <f>Raw!E1392+Raw!J1392+Raw!K1392+Raw!N1392</f>
        <v>7546232</v>
      </c>
      <c r="F1392" s="4">
        <f t="shared" si="347"/>
        <v>-1651915</v>
      </c>
      <c r="G1392" s="94">
        <f t="shared" si="358"/>
        <v>3464392.7919595027</v>
      </c>
      <c r="H1392" s="94">
        <f>Raw!E1392</f>
        <v>7683541</v>
      </c>
      <c r="I1392" s="94">
        <f t="shared" si="348"/>
        <v>-1613571</v>
      </c>
      <c r="J1392" s="94">
        <f>Raw!F1392</f>
        <v>6281448</v>
      </c>
      <c r="K1392" s="95">
        <f>Raw!G1392</f>
        <v>893637</v>
      </c>
      <c r="L1392" s="95">
        <f>Raw!H1392</f>
        <v>125935</v>
      </c>
      <c r="M1392" s="95">
        <f>Raw!I1392+Raw!R1392</f>
        <v>76460</v>
      </c>
      <c r="N1392" s="95">
        <f>Raw!M1392</f>
        <v>466052</v>
      </c>
      <c r="O1392" s="95">
        <f t="shared" si="359"/>
        <v>1898632.4202468616</v>
      </c>
      <c r="P1392" s="95">
        <f>Raw!O1392</f>
        <v>467076</v>
      </c>
      <c r="Q1392" s="113">
        <f>E1392-(Raw!L1392-Raw!P1392)</f>
        <v>406959</v>
      </c>
      <c r="R1392" s="95">
        <f>Raw!S1392+Raw!T1392</f>
        <v>78216</v>
      </c>
      <c r="S1392" s="95">
        <f>Raw!S1392/(Clean!R1392/Raw!O1392)</f>
        <v>540162.62120282289</v>
      </c>
      <c r="T1392" s="95">
        <f>Raw!Q1392</f>
        <v>377703</v>
      </c>
      <c r="U1392" s="95">
        <f>Raw!U1392-Raw!U1393</f>
        <v>-312024</v>
      </c>
      <c r="V1392" s="95">
        <f>Raw!V1392-Raw!W1392</f>
        <v>3883141</v>
      </c>
      <c r="W1392" s="95">
        <f t="shared" si="349"/>
        <v>224944</v>
      </c>
      <c r="X1392" s="95">
        <f>Raw!X1392</f>
        <v>11440308</v>
      </c>
      <c r="Y1392" s="95">
        <f>Raw!Y1392</f>
        <v>4078160</v>
      </c>
      <c r="Z1392" s="95">
        <f>Raw!Z1392</f>
        <v>1240896</v>
      </c>
      <c r="AA1392" s="95">
        <f>Raw!AA1392</f>
        <v>1759007</v>
      </c>
    </row>
    <row r="1393" spans="1:27" x14ac:dyDescent="0.3">
      <c r="A1393" s="85">
        <v>1392</v>
      </c>
      <c r="B1393" s="85" t="s">
        <v>910</v>
      </c>
      <c r="C1393" s="85" t="s">
        <v>510</v>
      </c>
      <c r="D1393" s="85">
        <v>2018</v>
      </c>
      <c r="E1393" s="112">
        <f>Raw!E1393+Raw!J1393+Raw!K1393+Raw!N1393</f>
        <v>9198147</v>
      </c>
      <c r="F1393" s="4">
        <f t="shared" si="347"/>
        <v>1353982</v>
      </c>
      <c r="G1393" s="94">
        <f t="shared" si="358"/>
        <v>3464392.7919595027</v>
      </c>
      <c r="H1393" s="94">
        <f>Raw!E1393</f>
        <v>9297112</v>
      </c>
      <c r="I1393" s="94">
        <f t="shared" si="348"/>
        <v>1301283</v>
      </c>
      <c r="J1393" s="94">
        <f>Raw!F1393</f>
        <v>7397640</v>
      </c>
      <c r="K1393" s="95">
        <f>Raw!G1393</f>
        <v>1012909</v>
      </c>
      <c r="L1393" s="95">
        <f>Raw!H1393</f>
        <v>0</v>
      </c>
      <c r="M1393" s="95">
        <f>Raw!I1393+Raw!R1393</f>
        <v>85123</v>
      </c>
      <c r="N1393" s="95">
        <f>Raw!M1393</f>
        <v>854216</v>
      </c>
      <c r="O1393" s="95">
        <f t="shared" si="359"/>
        <v>1898632.4202468616</v>
      </c>
      <c r="P1393" s="95">
        <f>Raw!O1393</f>
        <v>870616</v>
      </c>
      <c r="Q1393" s="113">
        <f>E1393-(Raw!L1393-Raw!P1393)</f>
        <v>913392</v>
      </c>
      <c r="R1393" s="95">
        <f>Raw!S1393+Raw!T1393</f>
        <v>158142</v>
      </c>
      <c r="S1393" s="95">
        <f>Raw!S1393/(Clean!R1393/Raw!O1393)</f>
        <v>810927.75353795954</v>
      </c>
      <c r="T1393" s="95">
        <f>Raw!Q1393</f>
        <v>699593</v>
      </c>
      <c r="U1393" s="95">
        <f>Raw!U1393-Raw!U1394</f>
        <v>439695</v>
      </c>
      <c r="V1393" s="95">
        <f>Raw!V1393-Raw!W1393</f>
        <v>3658197</v>
      </c>
      <c r="W1393" s="95">
        <f t="shared" si="349"/>
        <v>58682</v>
      </c>
      <c r="X1393" s="95">
        <f>Raw!X1393</f>
        <v>11134257</v>
      </c>
      <c r="Y1393" s="95">
        <f>Raw!Y1393</f>
        <v>4589889</v>
      </c>
      <c r="Z1393" s="95">
        <f>Raw!Z1393</f>
        <v>1233849</v>
      </c>
      <c r="AA1393" s="95">
        <f>Raw!AA1393</f>
        <v>381055</v>
      </c>
    </row>
    <row r="1394" spans="1:27" x14ac:dyDescent="0.3">
      <c r="A1394" s="85">
        <v>1393</v>
      </c>
      <c r="B1394" s="85" t="s">
        <v>910</v>
      </c>
      <c r="C1394" s="85" t="s">
        <v>510</v>
      </c>
      <c r="D1394" s="85">
        <v>2017</v>
      </c>
      <c r="E1394" s="112">
        <f>Raw!E1394+Raw!J1394+Raw!K1394+Raw!N1394</f>
        <v>7844165</v>
      </c>
      <c r="F1394" s="4">
        <f t="shared" si="347"/>
        <v>136457</v>
      </c>
      <c r="G1394" s="94">
        <f t="shared" si="358"/>
        <v>3464392.7919595027</v>
      </c>
      <c r="H1394" s="94">
        <f>Raw!E1394</f>
        <v>7995829</v>
      </c>
      <c r="I1394" s="94">
        <f t="shared" si="348"/>
        <v>71042</v>
      </c>
      <c r="J1394" s="94">
        <f>Raw!F1394</f>
        <v>5884433</v>
      </c>
      <c r="K1394" s="95">
        <f>Raw!G1394</f>
        <v>1353289</v>
      </c>
      <c r="L1394" s="95">
        <f>Raw!H1394</f>
        <v>0</v>
      </c>
      <c r="M1394" s="95">
        <f>Raw!I1394+Raw!R1394</f>
        <v>97469</v>
      </c>
      <c r="N1394" s="95">
        <f>Raw!M1394</f>
        <v>837255</v>
      </c>
      <c r="O1394" s="95">
        <f t="shared" si="359"/>
        <v>1898632.4202468616</v>
      </c>
      <c r="P1394" s="95">
        <f>Raw!O1394</f>
        <v>852864</v>
      </c>
      <c r="Q1394" s="113">
        <f>E1394-(Raw!L1394-Raw!P1394)</f>
        <v>830616</v>
      </c>
      <c r="R1394" s="95">
        <f>Raw!S1394+Raw!T1394</f>
        <v>145024</v>
      </c>
      <c r="S1394" s="95">
        <f>Raw!S1394/(Clean!R1394/Raw!O1394)</f>
        <v>834739.22859664611</v>
      </c>
      <c r="T1394" s="95">
        <f>Raw!Q1394</f>
        <v>694456</v>
      </c>
      <c r="U1394" s="95">
        <f>Raw!U1394-Raw!U1395</f>
        <v>299813</v>
      </c>
      <c r="V1394" s="95">
        <f>Raw!V1394-Raw!W1394</f>
        <v>3599515</v>
      </c>
      <c r="W1394" s="95">
        <f t="shared" si="349"/>
        <v>-1057098</v>
      </c>
      <c r="X1394" s="95">
        <f>Raw!X1394</f>
        <v>10264105</v>
      </c>
      <c r="Y1394" s="95">
        <f>Raw!Y1394</f>
        <v>3800484</v>
      </c>
      <c r="Z1394" s="95">
        <f>Raw!Z1394</f>
        <v>629383</v>
      </c>
      <c r="AA1394" s="95">
        <f>Raw!AA1394</f>
        <v>80976</v>
      </c>
    </row>
    <row r="1395" spans="1:27" x14ac:dyDescent="0.3">
      <c r="A1395" s="85">
        <v>1394</v>
      </c>
      <c r="B1395" s="85" t="s">
        <v>910</v>
      </c>
      <c r="C1395" s="85" t="s">
        <v>510</v>
      </c>
      <c r="D1395" s="85">
        <v>2016</v>
      </c>
      <c r="E1395" s="112">
        <f>Raw!E1395+Raw!J1395+Raw!K1395+Raw!N1395</f>
        <v>7707708</v>
      </c>
      <c r="F1395" s="4">
        <f t="shared" si="347"/>
        <v>-2030037</v>
      </c>
      <c r="G1395" s="94">
        <f t="shared" si="358"/>
        <v>3464392.7919595027</v>
      </c>
      <c r="H1395" s="94">
        <f>Raw!E1395</f>
        <v>7924787</v>
      </c>
      <c r="I1395" s="94">
        <f t="shared" si="348"/>
        <v>-1840160</v>
      </c>
      <c r="J1395" s="94">
        <f>Raw!F1395</f>
        <v>5528946</v>
      </c>
      <c r="K1395" s="95">
        <f>Raw!G1395</f>
        <v>1146740</v>
      </c>
      <c r="L1395" s="95">
        <f>Raw!H1395</f>
        <v>0</v>
      </c>
      <c r="M1395" s="95">
        <f>Raw!I1395+Raw!R1395</f>
        <v>97358</v>
      </c>
      <c r="N1395" s="95">
        <f>Raw!M1395</f>
        <v>1385216</v>
      </c>
      <c r="O1395" s="95">
        <f t="shared" si="359"/>
        <v>1898632.4202468616</v>
      </c>
      <c r="P1395" s="95">
        <f>Raw!O1395</f>
        <v>1393075</v>
      </c>
      <c r="Q1395" s="113">
        <f>E1395-(Raw!L1395-Raw!P1395)</f>
        <v>1396437</v>
      </c>
      <c r="R1395" s="95">
        <f>Raw!S1395+Raw!T1395</f>
        <v>228300</v>
      </c>
      <c r="S1395" s="95">
        <f>Raw!S1395/(Clean!R1395/Raw!O1395)</f>
        <v>1591424.9603591764</v>
      </c>
      <c r="T1395" s="95">
        <f>Raw!Q1395</f>
        <v>1140935</v>
      </c>
      <c r="U1395" s="95">
        <f>Raw!U1395-Raw!U1396</f>
        <v>-442205</v>
      </c>
      <c r="V1395" s="95">
        <f>Raw!V1395-Raw!W1395</f>
        <v>4656613</v>
      </c>
      <c r="W1395" s="95">
        <f t="shared" si="349"/>
        <v>-1590218</v>
      </c>
      <c r="X1395" s="95">
        <f>Raw!X1395</f>
        <v>9568630</v>
      </c>
      <c r="Y1395" s="95">
        <f>Raw!Y1395</f>
        <v>2415372</v>
      </c>
      <c r="Z1395" s="95">
        <f>Raw!Z1395</f>
        <v>0</v>
      </c>
      <c r="AA1395" s="95">
        <f>Raw!AA1395</f>
        <v>1835644</v>
      </c>
    </row>
    <row r="1396" spans="1:27" x14ac:dyDescent="0.3">
      <c r="A1396" s="85">
        <v>1395</v>
      </c>
      <c r="B1396" s="85" t="s">
        <v>910</v>
      </c>
      <c r="C1396" s="85" t="s">
        <v>510</v>
      </c>
      <c r="D1396" s="85">
        <v>2015</v>
      </c>
      <c r="E1396" s="112">
        <f>Raw!E1396+Raw!J1396+Raw!K1396+Raw!N1396</f>
        <v>9737745</v>
      </c>
      <c r="F1396" s="4">
        <f t="shared" si="347"/>
        <v>586218</v>
      </c>
      <c r="G1396" s="94">
        <f t="shared" si="358"/>
        <v>3464392.7919595027</v>
      </c>
      <c r="H1396" s="94">
        <f>Raw!E1396</f>
        <v>9764947</v>
      </c>
      <c r="I1396" s="94">
        <f t="shared" si="348"/>
        <v>216097</v>
      </c>
      <c r="J1396" s="94">
        <f>Raw!F1396</f>
        <v>6612424</v>
      </c>
      <c r="K1396" s="95">
        <f>Raw!G1396</f>
        <v>1256171</v>
      </c>
      <c r="L1396" s="95">
        <f>Raw!H1396</f>
        <v>0</v>
      </c>
      <c r="M1396" s="95">
        <f>Raw!I1396+Raw!R1396</f>
        <v>107964</v>
      </c>
      <c r="N1396" s="95">
        <f>Raw!M1396</f>
        <v>1855678</v>
      </c>
      <c r="O1396" s="95">
        <f t="shared" si="359"/>
        <v>1898632.4202468616</v>
      </c>
      <c r="P1396" s="95">
        <f>Raw!O1396</f>
        <v>1880273</v>
      </c>
      <c r="Q1396" s="113">
        <f>E1396-(Raw!L1396-Raw!P1396)</f>
        <v>2186288</v>
      </c>
      <c r="R1396" s="95">
        <f>Raw!S1396+Raw!T1396</f>
        <v>357811</v>
      </c>
      <c r="S1396" s="95">
        <f>Raw!S1396/(Clean!R1396/Raw!O1396)</f>
        <v>1624615.2317284823</v>
      </c>
      <c r="T1396" s="95">
        <f>Raw!Q1396</f>
        <v>1488213</v>
      </c>
      <c r="U1396" s="95">
        <f>Raw!U1396-Raw!U1397</f>
        <v>-126541</v>
      </c>
      <c r="V1396" s="95">
        <f>Raw!V1396-Raw!W1396</f>
        <v>6246831</v>
      </c>
      <c r="W1396" s="95">
        <f t="shared" si="349"/>
        <v>90011</v>
      </c>
      <c r="X1396" s="95">
        <f>Raw!X1396</f>
        <v>10919180</v>
      </c>
      <c r="Y1396" s="95">
        <f>Raw!Y1396</f>
        <v>1563225</v>
      </c>
      <c r="Z1396" s="95">
        <f>Raw!Z1396</f>
        <v>232272</v>
      </c>
      <c r="AA1396" s="95">
        <f>Raw!AA1396</f>
        <v>1639584</v>
      </c>
    </row>
    <row r="1397" spans="1:27" x14ac:dyDescent="0.3">
      <c r="A1397" s="85">
        <v>1396</v>
      </c>
      <c r="B1397" s="85" t="s">
        <v>910</v>
      </c>
      <c r="C1397" s="85" t="s">
        <v>510</v>
      </c>
      <c r="D1397" s="85">
        <v>2014</v>
      </c>
      <c r="E1397" s="112">
        <f>Raw!E1397+Raw!J1397+Raw!K1397+Raw!N1397</f>
        <v>9151527</v>
      </c>
      <c r="F1397" s="4">
        <f t="shared" si="347"/>
        <v>-800510</v>
      </c>
      <c r="G1397" s="94">
        <f t="shared" si="358"/>
        <v>3464392.7919595027</v>
      </c>
      <c r="H1397" s="94">
        <f>Raw!E1397</f>
        <v>9548850</v>
      </c>
      <c r="I1397" s="94">
        <f t="shared" si="348"/>
        <v>-814568</v>
      </c>
      <c r="J1397" s="94">
        <f>Raw!F1397</f>
        <v>7121096</v>
      </c>
      <c r="K1397" s="95">
        <f>Raw!G1397</f>
        <v>1272136</v>
      </c>
      <c r="L1397" s="95">
        <f>Raw!H1397</f>
        <v>0</v>
      </c>
      <c r="M1397" s="95">
        <f>Raw!I1397+Raw!R1397</f>
        <v>16152</v>
      </c>
      <c r="N1397" s="95">
        <f>Raw!M1397</f>
        <v>1557395</v>
      </c>
      <c r="O1397" s="95">
        <f t="shared" si="359"/>
        <v>1898632.4202468616</v>
      </c>
      <c r="P1397" s="95">
        <f>Raw!O1397</f>
        <v>1284670</v>
      </c>
      <c r="Q1397" s="113">
        <f>E1397-(Raw!L1397-Raw!P1397)</f>
        <v>1310284</v>
      </c>
      <c r="R1397" s="95">
        <f>Raw!S1397+Raw!T1397</f>
        <v>150212</v>
      </c>
      <c r="S1397" s="95">
        <f>Raw!S1397/(Clean!R1397/Raw!O1397)</f>
        <v>1596951.57790323</v>
      </c>
      <c r="T1397" s="95">
        <f>Raw!Q1397</f>
        <v>1096276</v>
      </c>
      <c r="U1397" s="95">
        <f>Raw!U1397-Raw!U1398</f>
        <v>151218</v>
      </c>
      <c r="V1397" s="95">
        <f>Raw!V1397-Raw!W1397</f>
        <v>6156820</v>
      </c>
      <c r="W1397" s="95">
        <f t="shared" si="349"/>
        <v>-135280</v>
      </c>
      <c r="X1397" s="95">
        <f>Raw!X1397</f>
        <v>10111011</v>
      </c>
      <c r="Y1397" s="95">
        <f>Raw!Y1397</f>
        <v>1379846</v>
      </c>
      <c r="Z1397" s="95">
        <f>Raw!Z1397</f>
        <v>94647</v>
      </c>
      <c r="AA1397" s="95">
        <f>Raw!AA1397</f>
        <v>607602</v>
      </c>
    </row>
    <row r="1398" spans="1:27" ht="15" thickBot="1" x14ac:dyDescent="0.35">
      <c r="A1398" s="93">
        <v>1397</v>
      </c>
      <c r="B1398" s="93" t="s">
        <v>910</v>
      </c>
      <c r="C1398" s="93" t="s">
        <v>510</v>
      </c>
      <c r="D1398" s="93">
        <v>2013</v>
      </c>
      <c r="E1398" s="112">
        <f>Raw!E1398+Raw!J1398+Raw!K1398+Raw!N1398</f>
        <v>9952037</v>
      </c>
      <c r="F1398" s="4">
        <f t="shared" si="347"/>
        <v>8998752</v>
      </c>
      <c r="G1398" s="94">
        <f t="shared" si="358"/>
        <v>3464392.7919595027</v>
      </c>
      <c r="H1398" s="94">
        <f>Raw!E1398</f>
        <v>10363418</v>
      </c>
      <c r="I1398" s="94">
        <f t="shared" si="348"/>
        <v>9322296</v>
      </c>
      <c r="J1398" s="94">
        <f>Raw!F1398</f>
        <v>7011191</v>
      </c>
      <c r="K1398" s="95">
        <f>Raw!G1398</f>
        <v>1186906</v>
      </c>
      <c r="L1398" s="95">
        <f>Raw!H1398</f>
        <v>0</v>
      </c>
      <c r="M1398" s="95">
        <f>Raw!I1398+Raw!R1398</f>
        <v>0</v>
      </c>
      <c r="N1398" s="95">
        <f>Raw!M1398</f>
        <v>2586225</v>
      </c>
      <c r="O1398" s="95">
        <f t="shared" si="359"/>
        <v>1898632.4202468616</v>
      </c>
      <c r="P1398" s="95">
        <f>Raw!O1398</f>
        <v>2467817</v>
      </c>
      <c r="Q1398" s="113">
        <f>E1398-(Raw!L1398-Raw!P1398)</f>
        <v>2463470</v>
      </c>
      <c r="R1398" s="95">
        <f>Raw!S1398+Raw!T1398</f>
        <v>288626</v>
      </c>
      <c r="S1398" s="95">
        <f>Raw!S1398/(Clean!R1398/Raw!O1398)</f>
        <v>2240030.4780061394</v>
      </c>
      <c r="T1398" s="95">
        <f>Raw!Q1398</f>
        <v>2142329</v>
      </c>
      <c r="U1398" s="95">
        <f>Raw!U1398-Raw!U1399</f>
        <v>1176721</v>
      </c>
      <c r="V1398" s="95">
        <f>Raw!V1398-Raw!W1398</f>
        <v>6292100</v>
      </c>
      <c r="W1398" s="95">
        <f t="shared" si="349"/>
        <v>4525278</v>
      </c>
      <c r="X1398" s="95">
        <f>Raw!X1398</f>
        <v>10805311</v>
      </c>
      <c r="Y1398" s="95">
        <f>Raw!Y1398</f>
        <v>1441095</v>
      </c>
      <c r="Z1398" s="95">
        <f>Raw!Z1398</f>
        <v>68459</v>
      </c>
      <c r="AA1398" s="95">
        <f>Raw!AA1398</f>
        <v>1528575</v>
      </c>
    </row>
    <row r="1399" spans="1:27" ht="15" thickTop="1" x14ac:dyDescent="0.3">
      <c r="A1399" s="88">
        <v>1398</v>
      </c>
      <c r="B1399" s="88" t="s">
        <v>910</v>
      </c>
      <c r="C1399" s="88" t="s">
        <v>516</v>
      </c>
      <c r="D1399" s="88">
        <v>2023</v>
      </c>
      <c r="E1399" s="112">
        <f>Raw!E1399+Raw!J1399+Raw!K1399+Raw!N1399</f>
        <v>953285</v>
      </c>
      <c r="F1399" s="4">
        <f t="shared" si="347"/>
        <v>-224078</v>
      </c>
      <c r="G1399" s="94">
        <f t="shared" si="350"/>
        <v>108985.3141847814</v>
      </c>
      <c r="H1399" s="94">
        <f>Raw!E1399</f>
        <v>1041122</v>
      </c>
      <c r="I1399" s="94">
        <f t="shared" si="348"/>
        <v>-169610</v>
      </c>
      <c r="J1399" s="94">
        <f>Raw!F1399</f>
        <v>766697</v>
      </c>
      <c r="K1399" s="95">
        <f>Raw!G1399</f>
        <v>115984</v>
      </c>
      <c r="L1399" s="95">
        <f>Raw!H1399</f>
        <v>0</v>
      </c>
      <c r="M1399" s="95">
        <f>Raw!I1399+Raw!R1399</f>
        <v>3685</v>
      </c>
      <c r="N1399" s="95">
        <f>Raw!M1399</f>
        <v>279524</v>
      </c>
      <c r="O1399" s="95">
        <f t="shared" si="351"/>
        <v>114811.28909533823</v>
      </c>
      <c r="P1399" s="95">
        <f>Raw!O1399</f>
        <v>303964</v>
      </c>
      <c r="Q1399" s="113">
        <f>E1399-(Raw!L1399-Raw!P1399)</f>
        <v>241546</v>
      </c>
      <c r="R1399" s="95">
        <f>Raw!S1399+Raw!T1399</f>
        <v>49859</v>
      </c>
      <c r="S1399" s="95">
        <f>Raw!S1399/(Clean!R1399/Raw!O1399)</f>
        <v>261593.51924426883</v>
      </c>
      <c r="T1399" s="95">
        <f>Raw!Q1399</f>
        <v>208841</v>
      </c>
      <c r="U1399" s="95">
        <f>Raw!U1399-Raw!U1400</f>
        <v>-30040</v>
      </c>
      <c r="V1399" s="95">
        <f>Raw!V1399-Raw!W1399</f>
        <v>1766822</v>
      </c>
      <c r="W1399" s="95">
        <f t="shared" si="349"/>
        <v>180880</v>
      </c>
      <c r="X1399" s="95">
        <f>Raw!X1399</f>
        <v>4258257</v>
      </c>
      <c r="Y1399" s="95">
        <f>Raw!Y1399</f>
        <v>1596855</v>
      </c>
      <c r="Z1399" s="95">
        <f>Raw!Z1399</f>
        <v>0</v>
      </c>
      <c r="AA1399" s="95">
        <f>Raw!AA1399</f>
        <v>230157</v>
      </c>
    </row>
    <row r="1400" spans="1:27" x14ac:dyDescent="0.3">
      <c r="A1400" s="85">
        <v>1399</v>
      </c>
      <c r="B1400" s="85" t="s">
        <v>910</v>
      </c>
      <c r="C1400" s="85" t="s">
        <v>516</v>
      </c>
      <c r="D1400" s="85">
        <v>2022</v>
      </c>
      <c r="E1400" s="112">
        <f>Raw!E1400+Raw!J1400+Raw!K1400+Raw!N1400</f>
        <v>1177363</v>
      </c>
      <c r="F1400" s="4">
        <f t="shared" si="347"/>
        <v>217152</v>
      </c>
      <c r="G1400" s="94">
        <f t="shared" ref="G1400:G1409" si="360">G1399</f>
        <v>108985.3141847814</v>
      </c>
      <c r="H1400" s="94">
        <f>Raw!E1400</f>
        <v>1210732</v>
      </c>
      <c r="I1400" s="94">
        <f t="shared" si="348"/>
        <v>-6109</v>
      </c>
      <c r="J1400" s="94">
        <f>Raw!F1400</f>
        <v>843135</v>
      </c>
      <c r="K1400" s="95">
        <f>Raw!G1400</f>
        <v>117860</v>
      </c>
      <c r="L1400" s="95">
        <f>Raw!H1400</f>
        <v>0</v>
      </c>
      <c r="M1400" s="95">
        <f>Raw!I1400+Raw!R1400</f>
        <v>4755</v>
      </c>
      <c r="N1400" s="95">
        <f>Raw!M1400</f>
        <v>313298</v>
      </c>
      <c r="O1400" s="95">
        <f t="shared" ref="O1400:O1409" si="361">O1399</f>
        <v>114811.28909533823</v>
      </c>
      <c r="P1400" s="95">
        <f>Raw!O1400</f>
        <v>350101</v>
      </c>
      <c r="Q1400" s="113">
        <f>E1400-(Raw!L1400-Raw!P1400)</f>
        <v>338840</v>
      </c>
      <c r="R1400" s="95">
        <f>Raw!S1400+Raw!T1400</f>
        <v>58911</v>
      </c>
      <c r="S1400" s="95">
        <f>Raw!S1400/(Clean!R1400/Raw!O1400)</f>
        <v>335540.94415304443</v>
      </c>
      <c r="T1400" s="95">
        <f>Raw!Q1400</f>
        <v>247965</v>
      </c>
      <c r="U1400" s="95">
        <f>Raw!U1400-Raw!U1401</f>
        <v>-19839</v>
      </c>
      <c r="V1400" s="95">
        <f>Raw!V1400-Raw!W1400</f>
        <v>1585942</v>
      </c>
      <c r="W1400" s="95">
        <f t="shared" si="349"/>
        <v>432915</v>
      </c>
      <c r="X1400" s="95">
        <f>Raw!X1400</f>
        <v>4164860</v>
      </c>
      <c r="Y1400" s="95">
        <f>Raw!Y1400</f>
        <v>1579436</v>
      </c>
      <c r="Z1400" s="95">
        <f>Raw!Z1400</f>
        <v>5000</v>
      </c>
      <c r="AA1400" s="95">
        <f>Raw!AA1400</f>
        <v>282861</v>
      </c>
    </row>
    <row r="1401" spans="1:27" x14ac:dyDescent="0.3">
      <c r="A1401" s="85">
        <v>1400</v>
      </c>
      <c r="B1401" s="85" t="s">
        <v>910</v>
      </c>
      <c r="C1401" s="85" t="s">
        <v>516</v>
      </c>
      <c r="D1401" s="85">
        <v>2021</v>
      </c>
      <c r="E1401" s="112">
        <f>Raw!E1401+Raw!J1401+Raw!K1401+Raw!N1401</f>
        <v>960211</v>
      </c>
      <c r="F1401" s="4">
        <f t="shared" si="347"/>
        <v>-122888</v>
      </c>
      <c r="G1401" s="94">
        <f t="shared" si="360"/>
        <v>108985.3141847814</v>
      </c>
      <c r="H1401" s="94">
        <f>Raw!E1401</f>
        <v>1216841</v>
      </c>
      <c r="I1401" s="94">
        <f t="shared" si="348"/>
        <v>79243</v>
      </c>
      <c r="J1401" s="94">
        <f>Raw!F1401</f>
        <v>786532</v>
      </c>
      <c r="K1401" s="95">
        <f>Raw!G1401</f>
        <v>115283</v>
      </c>
      <c r="L1401" s="95">
        <f>Raw!H1401</f>
        <v>0</v>
      </c>
      <c r="M1401" s="95">
        <f>Raw!I1401+Raw!R1401</f>
        <v>5823</v>
      </c>
      <c r="N1401" s="95">
        <f>Raw!M1401</f>
        <v>578106</v>
      </c>
      <c r="O1401" s="95">
        <f t="shared" si="361"/>
        <v>114811.28909533823</v>
      </c>
      <c r="P1401" s="95">
        <f>Raw!O1401</f>
        <v>577345</v>
      </c>
      <c r="Q1401" s="113">
        <f>E1401-(Raw!L1401-Raw!P1401)</f>
        <v>426242</v>
      </c>
      <c r="R1401" s="95">
        <f>Raw!S1401+Raw!T1401</f>
        <v>104767</v>
      </c>
      <c r="S1401" s="95">
        <f>Raw!S1401/(Clean!R1401/Raw!O1401)</f>
        <v>598566.90761403879</v>
      </c>
      <c r="T1401" s="95">
        <f>Raw!Q1401</f>
        <v>431075</v>
      </c>
      <c r="U1401" s="95">
        <f>Raw!U1401-Raw!U1402</f>
        <v>51506</v>
      </c>
      <c r="V1401" s="95">
        <f>Raw!V1401-Raw!W1401</f>
        <v>1153027</v>
      </c>
      <c r="W1401" s="95">
        <f t="shared" si="349"/>
        <v>481244</v>
      </c>
      <c r="X1401" s="95">
        <f>Raw!X1401</f>
        <v>4032490</v>
      </c>
      <c r="Y1401" s="95">
        <f>Raw!Y1401</f>
        <v>1601860</v>
      </c>
      <c r="Z1401" s="95">
        <f>Raw!Z1401</f>
        <v>53874</v>
      </c>
      <c r="AA1401" s="95">
        <f>Raw!AA1401</f>
        <v>707108</v>
      </c>
    </row>
    <row r="1402" spans="1:27" x14ac:dyDescent="0.3">
      <c r="A1402" s="85">
        <v>1401</v>
      </c>
      <c r="B1402" s="85" t="s">
        <v>910</v>
      </c>
      <c r="C1402" s="85" t="s">
        <v>516</v>
      </c>
      <c r="D1402" s="85">
        <v>2020</v>
      </c>
      <c r="E1402" s="112">
        <f>Raw!E1402+Raw!J1402+Raw!K1402+Raw!N1402</f>
        <v>1083099</v>
      </c>
      <c r="F1402" s="4">
        <f t="shared" si="347"/>
        <v>100510</v>
      </c>
      <c r="G1402" s="94">
        <f t="shared" si="360"/>
        <v>108985.3141847814</v>
      </c>
      <c r="H1402" s="94">
        <f>Raw!E1402</f>
        <v>1137598</v>
      </c>
      <c r="I1402" s="94">
        <f t="shared" si="348"/>
        <v>104519</v>
      </c>
      <c r="J1402" s="94">
        <f>Raw!F1402</f>
        <v>817653</v>
      </c>
      <c r="K1402" s="95">
        <f>Raw!G1402</f>
        <v>106738</v>
      </c>
      <c r="L1402" s="95">
        <f>Raw!H1402</f>
        <v>0</v>
      </c>
      <c r="M1402" s="95">
        <f>Raw!I1402+Raw!R1402</f>
        <v>4253</v>
      </c>
      <c r="N1402" s="95">
        <f>Raw!M1402</f>
        <v>259320</v>
      </c>
      <c r="O1402" s="95">
        <f t="shared" si="361"/>
        <v>114811.28909533823</v>
      </c>
      <c r="P1402" s="95">
        <f>Raw!O1402</f>
        <v>269345</v>
      </c>
      <c r="Q1402" s="113">
        <f>E1402-(Raw!L1402-Raw!P1402)</f>
        <v>262478</v>
      </c>
      <c r="R1402" s="95">
        <f>Raw!S1402+Raw!T1402</f>
        <v>57658</v>
      </c>
      <c r="S1402" s="95">
        <f>Raw!S1402/(Clean!R1402/Raw!O1402)</f>
        <v>264767.0038849769</v>
      </c>
      <c r="T1402" s="95">
        <f>Raw!Q1402</f>
        <v>177939</v>
      </c>
      <c r="U1402" s="95">
        <f>Raw!U1402-Raw!U1403</f>
        <v>33976</v>
      </c>
      <c r="V1402" s="95">
        <f>Raw!V1402-Raw!W1402</f>
        <v>671783</v>
      </c>
      <c r="W1402" s="95">
        <f t="shared" si="349"/>
        <v>-147667</v>
      </c>
      <c r="X1402" s="95">
        <f>Raw!X1402</f>
        <v>3775373</v>
      </c>
      <c r="Y1402" s="95">
        <f>Raw!Y1402</f>
        <v>1712891</v>
      </c>
      <c r="Z1402" s="95">
        <f>Raw!Z1402</f>
        <v>209413</v>
      </c>
      <c r="AA1402" s="95">
        <f>Raw!AA1402</f>
        <v>86491</v>
      </c>
    </row>
    <row r="1403" spans="1:27" x14ac:dyDescent="0.3">
      <c r="A1403" s="85">
        <v>1402</v>
      </c>
      <c r="B1403" s="85" t="s">
        <v>910</v>
      </c>
      <c r="C1403" s="85" t="s">
        <v>516</v>
      </c>
      <c r="D1403" s="85">
        <v>2019</v>
      </c>
      <c r="E1403" s="112">
        <f>Raw!E1403+Raw!J1403+Raw!K1403+Raw!N1403</f>
        <v>982589</v>
      </c>
      <c r="F1403" s="4">
        <f t="shared" si="347"/>
        <v>-1010</v>
      </c>
      <c r="G1403" s="94">
        <f t="shared" si="360"/>
        <v>108985.3141847814</v>
      </c>
      <c r="H1403" s="94">
        <f>Raw!E1403</f>
        <v>1033079</v>
      </c>
      <c r="I1403" s="94">
        <f t="shared" si="348"/>
        <v>3028</v>
      </c>
      <c r="J1403" s="94">
        <f>Raw!F1403</f>
        <v>762644</v>
      </c>
      <c r="K1403" s="95">
        <f>Raw!G1403</f>
        <v>96572</v>
      </c>
      <c r="L1403" s="95">
        <f>Raw!H1403</f>
        <v>0</v>
      </c>
      <c r="M1403" s="95">
        <f>Raw!I1403+Raw!R1403</f>
        <v>4507</v>
      </c>
      <c r="N1403" s="95">
        <f>Raw!M1403</f>
        <v>215214</v>
      </c>
      <c r="O1403" s="95">
        <f t="shared" si="361"/>
        <v>114811.28909533823</v>
      </c>
      <c r="P1403" s="95">
        <f>Raw!O1403</f>
        <v>243868</v>
      </c>
      <c r="Q1403" s="113">
        <f>E1403-(Raw!L1403-Raw!P1403)</f>
        <v>217427</v>
      </c>
      <c r="R1403" s="95">
        <f>Raw!S1403+Raw!T1403</f>
        <v>52704</v>
      </c>
      <c r="S1403" s="95">
        <f>Raw!S1403/(Clean!R1403/Raw!O1403)</f>
        <v>246722.93617182758</v>
      </c>
      <c r="T1403" s="95">
        <f>Raw!Q1403</f>
        <v>182899</v>
      </c>
      <c r="U1403" s="95">
        <f>Raw!U1403-Raw!U1404</f>
        <v>-18070</v>
      </c>
      <c r="V1403" s="95">
        <f>Raw!V1403-Raw!W1403</f>
        <v>819450</v>
      </c>
      <c r="W1403" s="95">
        <f t="shared" si="349"/>
        <v>236741</v>
      </c>
      <c r="X1403" s="95">
        <f>Raw!X1403</f>
        <v>3737257</v>
      </c>
      <c r="Y1403" s="95">
        <f>Raw!Y1403</f>
        <v>1817201</v>
      </c>
      <c r="Z1403" s="95">
        <f>Raw!Z1403</f>
        <v>281032</v>
      </c>
      <c r="AA1403" s="95">
        <f>Raw!AA1403</f>
        <v>371416</v>
      </c>
    </row>
    <row r="1404" spans="1:27" x14ac:dyDescent="0.3">
      <c r="A1404" s="85">
        <v>1403</v>
      </c>
      <c r="B1404" s="85" t="s">
        <v>910</v>
      </c>
      <c r="C1404" s="85" t="s">
        <v>516</v>
      </c>
      <c r="D1404" s="85">
        <v>2018</v>
      </c>
      <c r="E1404" s="112">
        <f>Raw!E1404+Raw!J1404+Raw!K1404+Raw!N1404</f>
        <v>983599</v>
      </c>
      <c r="F1404" s="4">
        <f t="shared" si="347"/>
        <v>-33784</v>
      </c>
      <c r="G1404" s="94">
        <f t="shared" si="360"/>
        <v>108985.3141847814</v>
      </c>
      <c r="H1404" s="94">
        <f>Raw!E1404</f>
        <v>1030051</v>
      </c>
      <c r="I1404" s="94">
        <f t="shared" si="348"/>
        <v>-39856</v>
      </c>
      <c r="J1404" s="94">
        <f>Raw!F1404</f>
        <v>685180</v>
      </c>
      <c r="K1404" s="95">
        <f>Raw!G1404</f>
        <v>97952</v>
      </c>
      <c r="L1404" s="95">
        <f>Raw!H1404</f>
        <v>0</v>
      </c>
      <c r="M1404" s="95">
        <f>Raw!I1404+Raw!R1404</f>
        <v>5668</v>
      </c>
      <c r="N1404" s="95">
        <f>Raw!M1404</f>
        <v>290943</v>
      </c>
      <c r="O1404" s="95">
        <f t="shared" si="361"/>
        <v>114811.28909533823</v>
      </c>
      <c r="P1404" s="95">
        <f>Raw!O1404</f>
        <v>301644</v>
      </c>
      <c r="Q1404" s="113">
        <f>E1404-(Raw!L1404-Raw!P1404)</f>
        <v>311096</v>
      </c>
      <c r="R1404" s="95">
        <f>Raw!S1404+Raw!T1404</f>
        <v>66605</v>
      </c>
      <c r="S1404" s="95">
        <f>Raw!S1404/(Clean!R1404/Raw!O1404)</f>
        <v>305416.53137151868</v>
      </c>
      <c r="T1404" s="95">
        <f>Raw!Q1404</f>
        <v>235348</v>
      </c>
      <c r="U1404" s="95">
        <f>Raw!U1404-Raw!U1405</f>
        <v>13068</v>
      </c>
      <c r="V1404" s="95">
        <f>Raw!V1404-Raw!W1404</f>
        <v>582709</v>
      </c>
      <c r="W1404" s="95">
        <f t="shared" si="349"/>
        <v>-361562</v>
      </c>
      <c r="X1404" s="95">
        <f>Raw!X1404</f>
        <v>3659586</v>
      </c>
      <c r="Y1404" s="95">
        <f>Raw!Y1404</f>
        <v>1969259</v>
      </c>
      <c r="Z1404" s="95">
        <f>Raw!Z1404</f>
        <v>238113</v>
      </c>
      <c r="AA1404" s="95">
        <f>Raw!AA1404</f>
        <v>360900</v>
      </c>
    </row>
    <row r="1405" spans="1:27" x14ac:dyDescent="0.3">
      <c r="A1405" s="85">
        <v>1404</v>
      </c>
      <c r="B1405" s="85" t="s">
        <v>910</v>
      </c>
      <c r="C1405" s="85" t="s">
        <v>516</v>
      </c>
      <c r="D1405" s="85">
        <v>2017</v>
      </c>
      <c r="E1405" s="112">
        <f>Raw!E1405+Raw!J1405+Raw!K1405+Raw!N1405</f>
        <v>1017383</v>
      </c>
      <c r="F1405" s="4">
        <f t="shared" si="347"/>
        <v>204237</v>
      </c>
      <c r="G1405" s="94">
        <f t="shared" si="360"/>
        <v>108985.3141847814</v>
      </c>
      <c r="H1405" s="94">
        <f>Raw!E1405</f>
        <v>1069907</v>
      </c>
      <c r="I1405" s="94">
        <f t="shared" si="348"/>
        <v>216698</v>
      </c>
      <c r="J1405" s="94">
        <f>Raw!F1405</f>
        <v>751490</v>
      </c>
      <c r="K1405" s="95">
        <f>Raw!G1405</f>
        <v>83406</v>
      </c>
      <c r="L1405" s="95">
        <f>Raw!H1405</f>
        <v>0</v>
      </c>
      <c r="M1405" s="95">
        <f>Raw!I1405+Raw!R1405</f>
        <v>10881</v>
      </c>
      <c r="N1405" s="95">
        <f>Raw!M1405</f>
        <v>268849</v>
      </c>
      <c r="O1405" s="95">
        <f t="shared" si="361"/>
        <v>114811.28909533823</v>
      </c>
      <c r="P1405" s="95">
        <f>Raw!O1405</f>
        <v>270001</v>
      </c>
      <c r="Q1405" s="113">
        <f>E1405-(Raw!L1405-Raw!P1405)</f>
        <v>261472</v>
      </c>
      <c r="R1405" s="95">
        <f>Raw!S1405+Raw!T1405</f>
        <v>45147</v>
      </c>
      <c r="S1405" s="95">
        <f>Raw!S1405/(Clean!R1405/Raw!O1405)</f>
        <v>273643.11595454847</v>
      </c>
      <c r="T1405" s="95">
        <f>Raw!Q1405</f>
        <v>213144</v>
      </c>
      <c r="U1405" s="95">
        <f>Raw!U1405-Raw!U1406</f>
        <v>20104</v>
      </c>
      <c r="V1405" s="95">
        <f>Raw!V1405-Raw!W1405</f>
        <v>944271</v>
      </c>
      <c r="W1405" s="95">
        <f t="shared" si="349"/>
        <v>39130</v>
      </c>
      <c r="X1405" s="95">
        <f>Raw!X1405</f>
        <v>3482714</v>
      </c>
      <c r="Y1405" s="95">
        <f>Raw!Y1405</f>
        <v>1936066</v>
      </c>
      <c r="Z1405" s="95">
        <f>Raw!Z1405</f>
        <v>225150</v>
      </c>
      <c r="AA1405" s="95">
        <f>Raw!AA1405</f>
        <v>313305</v>
      </c>
    </row>
    <row r="1406" spans="1:27" x14ac:dyDescent="0.3">
      <c r="A1406" s="85">
        <v>1405</v>
      </c>
      <c r="B1406" s="85" t="s">
        <v>910</v>
      </c>
      <c r="C1406" s="85" t="s">
        <v>516</v>
      </c>
      <c r="D1406" s="85">
        <v>2016</v>
      </c>
      <c r="E1406" s="112">
        <f>Raw!E1406+Raw!J1406+Raw!K1406+Raw!N1406</f>
        <v>813146</v>
      </c>
      <c r="F1406" s="4">
        <f t="shared" si="347"/>
        <v>-27422</v>
      </c>
      <c r="G1406" s="94">
        <f t="shared" si="360"/>
        <v>108985.3141847814</v>
      </c>
      <c r="H1406" s="94">
        <f>Raw!E1406</f>
        <v>853209</v>
      </c>
      <c r="I1406" s="94">
        <f t="shared" si="348"/>
        <v>-2057</v>
      </c>
      <c r="J1406" s="94">
        <f>Raw!F1406</f>
        <v>637944</v>
      </c>
      <c r="K1406" s="95">
        <f>Raw!G1406</f>
        <v>76251</v>
      </c>
      <c r="L1406" s="95">
        <f>Raw!H1406</f>
        <v>0</v>
      </c>
      <c r="M1406" s="95">
        <f>Raw!I1406+Raw!R1406</f>
        <v>4519</v>
      </c>
      <c r="N1406" s="95">
        <f>Raw!M1406</f>
        <v>180766</v>
      </c>
      <c r="O1406" s="95">
        <f t="shared" si="361"/>
        <v>114811.28909533823</v>
      </c>
      <c r="P1406" s="95">
        <f>Raw!O1406</f>
        <v>189309</v>
      </c>
      <c r="Q1406" s="113">
        <f>E1406-(Raw!L1406-Raw!P1406)</f>
        <v>168953</v>
      </c>
      <c r="R1406" s="95">
        <f>Raw!S1406+Raw!T1406</f>
        <v>28250</v>
      </c>
      <c r="S1406" s="95">
        <f>Raw!S1406/(Clean!R1406/Raw!O1406)</f>
        <v>190347.68654867259</v>
      </c>
      <c r="T1406" s="95">
        <f>Raw!Q1406</f>
        <v>153450</v>
      </c>
      <c r="U1406" s="95">
        <f>Raw!U1406-Raw!U1407</f>
        <v>-19364</v>
      </c>
      <c r="V1406" s="95">
        <f>Raw!V1406-Raw!W1406</f>
        <v>905141</v>
      </c>
      <c r="W1406" s="95">
        <f t="shared" si="349"/>
        <v>-9301</v>
      </c>
      <c r="X1406" s="95">
        <f>Raw!X1406</f>
        <v>3447727</v>
      </c>
      <c r="Y1406" s="95">
        <f>Raw!Y1406</f>
        <v>1978879</v>
      </c>
      <c r="Z1406" s="95">
        <f>Raw!Z1406</f>
        <v>271896</v>
      </c>
      <c r="AA1406" s="95">
        <f>Raw!AA1406</f>
        <v>279157</v>
      </c>
    </row>
    <row r="1407" spans="1:27" x14ac:dyDescent="0.3">
      <c r="A1407" s="85">
        <v>1406</v>
      </c>
      <c r="B1407" s="85" t="s">
        <v>910</v>
      </c>
      <c r="C1407" s="85" t="s">
        <v>516</v>
      </c>
      <c r="D1407" s="85">
        <v>2015</v>
      </c>
      <c r="E1407" s="112">
        <f>Raw!E1407+Raw!J1407+Raw!K1407+Raw!N1407</f>
        <v>840568</v>
      </c>
      <c r="F1407" s="4">
        <f t="shared" si="347"/>
        <v>-47031</v>
      </c>
      <c r="G1407" s="94">
        <f t="shared" si="360"/>
        <v>108985.3141847814</v>
      </c>
      <c r="H1407" s="94">
        <f>Raw!E1407</f>
        <v>855266</v>
      </c>
      <c r="I1407" s="94">
        <f t="shared" si="348"/>
        <v>-83416</v>
      </c>
      <c r="J1407" s="94">
        <f>Raw!F1407</f>
        <v>646599</v>
      </c>
      <c r="K1407" s="95">
        <f>Raw!G1407</f>
        <v>76642</v>
      </c>
      <c r="L1407" s="95">
        <f>Raw!H1407</f>
        <v>0</v>
      </c>
      <c r="M1407" s="95">
        <f>Raw!I1407+Raw!R1407</f>
        <v>4949</v>
      </c>
      <c r="N1407" s="95">
        <f>Raw!M1407</f>
        <v>165716</v>
      </c>
      <c r="O1407" s="95">
        <f t="shared" si="361"/>
        <v>114811.28909533823</v>
      </c>
      <c r="P1407" s="95">
        <f>Raw!O1407</f>
        <v>196260</v>
      </c>
      <c r="Q1407" s="113">
        <f>E1407-(Raw!L1407-Raw!P1407)</f>
        <v>186086</v>
      </c>
      <c r="R1407" s="95">
        <f>Raw!S1407+Raw!T1407</f>
        <v>35069</v>
      </c>
      <c r="S1407" s="95">
        <f>Raw!S1407/(Clean!R1407/Raw!O1407)</f>
        <v>210900.17109127721</v>
      </c>
      <c r="T1407" s="95">
        <f>Raw!Q1407</f>
        <v>150096</v>
      </c>
      <c r="U1407" s="95">
        <f>Raw!U1407-Raw!U1408</f>
        <v>-7584</v>
      </c>
      <c r="V1407" s="95">
        <f>Raw!V1407-Raw!W1407</f>
        <v>914442</v>
      </c>
      <c r="W1407" s="95">
        <f t="shared" si="349"/>
        <v>7500</v>
      </c>
      <c r="X1407" s="95">
        <f>Raw!X1407</f>
        <v>3398300</v>
      </c>
      <c r="Y1407" s="95">
        <f>Raw!Y1407</f>
        <v>1930199</v>
      </c>
      <c r="Z1407" s="95">
        <f>Raw!Z1407</f>
        <v>312802</v>
      </c>
      <c r="AA1407" s="95">
        <f>Raw!AA1407</f>
        <v>238608</v>
      </c>
    </row>
    <row r="1408" spans="1:27" x14ac:dyDescent="0.3">
      <c r="A1408" s="85">
        <v>1407</v>
      </c>
      <c r="B1408" s="85" t="s">
        <v>910</v>
      </c>
      <c r="C1408" s="85" t="s">
        <v>516</v>
      </c>
      <c r="D1408" s="85">
        <v>2014</v>
      </c>
      <c r="E1408" s="112">
        <f>Raw!E1408+Raw!J1408+Raw!K1408+Raw!N1408</f>
        <v>887599</v>
      </c>
      <c r="F1408" s="4">
        <f t="shared" si="347"/>
        <v>-156882</v>
      </c>
      <c r="G1408" s="94">
        <f t="shared" si="360"/>
        <v>108985.3141847814</v>
      </c>
      <c r="H1408" s="94">
        <f>Raw!E1408</f>
        <v>938682</v>
      </c>
      <c r="I1408" s="94">
        <f t="shared" si="348"/>
        <v>-161440</v>
      </c>
      <c r="J1408" s="94">
        <f>Raw!F1408</f>
        <v>653202</v>
      </c>
      <c r="K1408" s="95">
        <f>Raw!G1408</f>
        <v>66359</v>
      </c>
      <c r="L1408" s="95">
        <f>Raw!H1408</f>
        <v>0</v>
      </c>
      <c r="M1408" s="95">
        <f>Raw!I1408+Raw!R1408</f>
        <v>4032</v>
      </c>
      <c r="N1408" s="95">
        <f>Raw!M1408</f>
        <v>250306</v>
      </c>
      <c r="O1408" s="95">
        <f t="shared" si="361"/>
        <v>114811.28909533823</v>
      </c>
      <c r="P1408" s="95">
        <f>Raw!O1408</f>
        <v>256199</v>
      </c>
      <c r="Q1408" s="113">
        <f>E1408-(Raw!L1408-Raw!P1408)</f>
        <v>241476</v>
      </c>
      <c r="R1408" s="95">
        <f>Raw!S1408+Raw!T1408</f>
        <v>42254</v>
      </c>
      <c r="S1408" s="95">
        <f>Raw!S1408/(Clean!R1408/Raw!O1408)</f>
        <v>241683.44156766223</v>
      </c>
      <c r="T1408" s="95">
        <f>Raw!Q1408</f>
        <v>213554</v>
      </c>
      <c r="U1408" s="95">
        <f>Raw!U1408-Raw!U1409</f>
        <v>-113872</v>
      </c>
      <c r="V1408" s="95">
        <f>Raw!V1408-Raw!W1408</f>
        <v>906942</v>
      </c>
      <c r="W1408" s="95">
        <f t="shared" si="349"/>
        <v>-160484</v>
      </c>
      <c r="X1408" s="95">
        <f>Raw!X1408</f>
        <v>3312062</v>
      </c>
      <c r="Y1408" s="95">
        <f>Raw!Y1408</f>
        <v>1891943</v>
      </c>
      <c r="Z1408" s="95">
        <f>Raw!Z1408</f>
        <v>273631</v>
      </c>
      <c r="AA1408" s="95">
        <f>Raw!AA1408</f>
        <v>181483</v>
      </c>
    </row>
    <row r="1409" spans="1:27" ht="15" thickBot="1" x14ac:dyDescent="0.35">
      <c r="A1409" s="93">
        <v>1408</v>
      </c>
      <c r="B1409" s="93" t="s">
        <v>910</v>
      </c>
      <c r="C1409" s="93" t="s">
        <v>516</v>
      </c>
      <c r="D1409" s="93">
        <v>2013</v>
      </c>
      <c r="E1409" s="112">
        <f>Raw!E1409+Raw!J1409+Raw!K1409+Raw!N1409</f>
        <v>1044481</v>
      </c>
      <c r="F1409" s="4">
        <f t="shared" si="347"/>
        <v>190878</v>
      </c>
      <c r="G1409" s="94">
        <f t="shared" si="360"/>
        <v>108985.3141847814</v>
      </c>
      <c r="H1409" s="94">
        <f>Raw!E1409</f>
        <v>1100122</v>
      </c>
      <c r="I1409" s="94">
        <f t="shared" si="348"/>
        <v>241104</v>
      </c>
      <c r="J1409" s="94">
        <f>Raw!F1409</f>
        <v>675168</v>
      </c>
      <c r="K1409" s="95">
        <f>Raw!G1409</f>
        <v>73890</v>
      </c>
      <c r="L1409" s="95">
        <f>Raw!H1409</f>
        <v>0</v>
      </c>
      <c r="M1409" s="95">
        <f>Raw!I1409+Raw!R1409</f>
        <v>14</v>
      </c>
      <c r="N1409" s="95">
        <f>Raw!M1409</f>
        <v>401253</v>
      </c>
      <c r="O1409" s="95">
        <f t="shared" si="361"/>
        <v>114811.28909533823</v>
      </c>
      <c r="P1409" s="95">
        <f>Raw!O1409</f>
        <v>408624</v>
      </c>
      <c r="Q1409" s="113">
        <f>E1409-(Raw!L1409-Raw!P1409)</f>
        <v>386378</v>
      </c>
      <c r="R1409" s="95">
        <f>Raw!S1409+Raw!T1409</f>
        <v>40766</v>
      </c>
      <c r="S1409" s="95">
        <f>Raw!S1409/(Clean!R1409/Raw!O1409)</f>
        <v>376508.2345091498</v>
      </c>
      <c r="T1409" s="95">
        <f>Raw!Q1409</f>
        <v>368942</v>
      </c>
      <c r="U1409" s="95">
        <f>Raw!U1409-Raw!U1410</f>
        <v>-86032</v>
      </c>
      <c r="V1409" s="95">
        <f>Raw!V1409-Raw!W1409</f>
        <v>1067426</v>
      </c>
      <c r="W1409" s="95">
        <f t="shared" si="349"/>
        <v>602870</v>
      </c>
      <c r="X1409" s="95">
        <f>Raw!X1409</f>
        <v>3314420</v>
      </c>
      <c r="Y1409" s="95">
        <f>Raw!Y1409</f>
        <v>1601884</v>
      </c>
      <c r="Z1409" s="95">
        <f>Raw!Z1409</f>
        <v>193775</v>
      </c>
      <c r="AA1409" s="95">
        <f>Raw!AA1409</f>
        <v>598769</v>
      </c>
    </row>
    <row r="1410" spans="1:27" ht="15" thickTop="1" x14ac:dyDescent="0.3">
      <c r="A1410" s="88">
        <v>1409</v>
      </c>
      <c r="B1410" s="88" t="s">
        <v>910</v>
      </c>
      <c r="C1410" s="88" t="s">
        <v>521</v>
      </c>
      <c r="D1410" s="88">
        <v>2023</v>
      </c>
      <c r="E1410" s="112">
        <f>Raw!E1410+Raw!J1410+Raw!K1410+Raw!N1410</f>
        <v>853603</v>
      </c>
      <c r="F1410" s="4">
        <f t="shared" si="347"/>
        <v>-141014</v>
      </c>
      <c r="G1410" s="94">
        <f t="shared" si="350"/>
        <v>141863.17247513941</v>
      </c>
      <c r="H1410" s="94">
        <f>Raw!E1410</f>
        <v>859018</v>
      </c>
      <c r="I1410" s="94">
        <f t="shared" si="348"/>
        <v>-130627</v>
      </c>
      <c r="J1410" s="94">
        <f>Raw!F1410</f>
        <v>579947</v>
      </c>
      <c r="K1410" s="95">
        <f>Raw!G1410</f>
        <v>287977</v>
      </c>
      <c r="L1410" s="95">
        <f>Raw!H1410</f>
        <v>0</v>
      </c>
      <c r="M1410" s="95">
        <f>Raw!I1410+Raw!R1410</f>
        <v>19648</v>
      </c>
      <c r="N1410" s="95">
        <f>Raw!M1410</f>
        <v>-36608</v>
      </c>
      <c r="O1410" s="95">
        <f t="shared" si="351"/>
        <v>122742.19618013286</v>
      </c>
      <c r="P1410" s="95">
        <f>Raw!O1410</f>
        <v>-30622</v>
      </c>
      <c r="Q1410" s="113">
        <f>E1410-(Raw!L1410-Raw!P1410)</f>
        <v>-39230</v>
      </c>
      <c r="R1410" s="95">
        <f>Raw!S1410+Raw!T1410</f>
        <v>2792</v>
      </c>
      <c r="S1410" s="95">
        <f>Raw!S1410/(Clean!R1410/Raw!O1410)</f>
        <v>-11132.281518624643</v>
      </c>
      <c r="T1410" s="95">
        <f>Raw!Q1410</f>
        <v>-34399</v>
      </c>
      <c r="U1410" s="95">
        <f>Raw!U1410-Raw!U1411</f>
        <v>-122320</v>
      </c>
      <c r="V1410" s="95">
        <f>Raw!V1410-Raw!W1410</f>
        <v>464556</v>
      </c>
      <c r="W1410" s="95">
        <f t="shared" si="349"/>
        <v>-28449</v>
      </c>
      <c r="X1410" s="95">
        <f>Raw!X1410</f>
        <v>1444059</v>
      </c>
      <c r="Y1410" s="95">
        <f>Raw!Y1410</f>
        <v>244069</v>
      </c>
      <c r="Z1410" s="95">
        <f>Raw!Z1410</f>
        <v>250523</v>
      </c>
      <c r="AA1410" s="95">
        <f>Raw!AA1410</f>
        <v>-27087</v>
      </c>
    </row>
    <row r="1411" spans="1:27" x14ac:dyDescent="0.3">
      <c r="A1411" s="85">
        <v>1410</v>
      </c>
      <c r="B1411" s="85" t="s">
        <v>910</v>
      </c>
      <c r="C1411" s="85" t="s">
        <v>521</v>
      </c>
      <c r="D1411" s="85">
        <v>2022</v>
      </c>
      <c r="E1411" s="112">
        <f>Raw!E1411+Raw!J1411+Raw!K1411+Raw!N1411</f>
        <v>994617</v>
      </c>
      <c r="F1411" s="4">
        <f t="shared" ref="F1411:F1474" si="362">E1411-E1412</f>
        <v>292956</v>
      </c>
      <c r="G1411" s="94">
        <f t="shared" ref="G1411:G1420" si="363">G1410</f>
        <v>141863.17247513941</v>
      </c>
      <c r="H1411" s="94">
        <f>Raw!E1411</f>
        <v>989645</v>
      </c>
      <c r="I1411" s="94">
        <f t="shared" ref="I1411:I1474" si="364">H1411-H1412</f>
        <v>255814</v>
      </c>
      <c r="J1411" s="94">
        <f>Raw!F1411</f>
        <v>668697</v>
      </c>
      <c r="K1411" s="95">
        <f>Raw!G1411</f>
        <v>268702</v>
      </c>
      <c r="L1411" s="95">
        <f>Raw!H1411</f>
        <v>0</v>
      </c>
      <c r="M1411" s="95">
        <f>Raw!I1411+Raw!R1411</f>
        <v>25293</v>
      </c>
      <c r="N1411" s="95">
        <f>Raw!M1411</f>
        <v>13916</v>
      </c>
      <c r="O1411" s="95">
        <f t="shared" ref="O1411:O1420" si="365">O1410</f>
        <v>122742.19618013286</v>
      </c>
      <c r="P1411" s="95">
        <f>Raw!O1411</f>
        <v>15751</v>
      </c>
      <c r="Q1411" s="113">
        <f>E1411-(Raw!L1411-Raw!P1411)</f>
        <v>19785</v>
      </c>
      <c r="R1411" s="95">
        <f>Raw!S1411+Raw!T1411</f>
        <v>897</v>
      </c>
      <c r="S1411" s="95">
        <f>Raw!S1411/(Clean!R1411/Raw!O1411)</f>
        <v>15751</v>
      </c>
      <c r="T1411" s="95">
        <f>Raw!Q1411</f>
        <v>13764</v>
      </c>
      <c r="U1411" s="95">
        <f>Raw!U1411-Raw!U1412</f>
        <v>90027</v>
      </c>
      <c r="V1411" s="95">
        <f>Raw!V1411-Raw!W1411</f>
        <v>493005</v>
      </c>
      <c r="W1411" s="95">
        <f t="shared" ref="W1411:W1474" si="366">V1411-V1412</f>
        <v>-7999</v>
      </c>
      <c r="X1411" s="95">
        <f>Raw!X1411</f>
        <v>1485088</v>
      </c>
      <c r="Y1411" s="95">
        <f>Raw!Y1411</f>
        <v>275440</v>
      </c>
      <c r="Z1411" s="95">
        <f>Raw!Z1411</f>
        <v>212825</v>
      </c>
      <c r="AA1411" s="95">
        <f>Raw!AA1411</f>
        <v>-80835</v>
      </c>
    </row>
    <row r="1412" spans="1:27" x14ac:dyDescent="0.3">
      <c r="A1412" s="85">
        <v>1411</v>
      </c>
      <c r="B1412" s="85" t="s">
        <v>910</v>
      </c>
      <c r="C1412" s="85" t="s">
        <v>521</v>
      </c>
      <c r="D1412" s="85">
        <v>2021</v>
      </c>
      <c r="E1412" s="112">
        <f>Raw!E1412+Raw!J1412+Raw!K1412+Raw!N1412</f>
        <v>701661</v>
      </c>
      <c r="F1412" s="4">
        <f t="shared" si="362"/>
        <v>-212425</v>
      </c>
      <c r="G1412" s="94">
        <f t="shared" si="363"/>
        <v>141863.17247513941</v>
      </c>
      <c r="H1412" s="94">
        <f>Raw!E1412</f>
        <v>733831</v>
      </c>
      <c r="I1412" s="94">
        <f t="shared" si="364"/>
        <v>-206391</v>
      </c>
      <c r="J1412" s="94">
        <f>Raw!F1412</f>
        <v>511228</v>
      </c>
      <c r="K1412" s="95">
        <f>Raw!G1412</f>
        <v>207484</v>
      </c>
      <c r="L1412" s="95">
        <f>Raw!H1412</f>
        <v>0</v>
      </c>
      <c r="M1412" s="95">
        <f>Raw!I1412+Raw!R1412</f>
        <v>19131</v>
      </c>
      <c r="N1412" s="95">
        <f>Raw!M1412</f>
        <v>24647</v>
      </c>
      <c r="O1412" s="95">
        <f t="shared" si="365"/>
        <v>122742.19618013286</v>
      </c>
      <c r="P1412" s="95">
        <f>Raw!O1412</f>
        <v>24799</v>
      </c>
      <c r="Q1412" s="113">
        <f>E1412-(Raw!L1412-Raw!P1412)</f>
        <v>-5483</v>
      </c>
      <c r="R1412" s="95">
        <f>Raw!S1412+Raw!T1412</f>
        <v>2040</v>
      </c>
      <c r="S1412" s="95">
        <f>Raw!S1412/(Clean!R1412/Raw!O1412)</f>
        <v>24799</v>
      </c>
      <c r="T1412" s="95">
        <f>Raw!Q1412</f>
        <v>21684</v>
      </c>
      <c r="U1412" s="95">
        <f>Raw!U1412-Raw!U1413</f>
        <v>66662</v>
      </c>
      <c r="V1412" s="95">
        <f>Raw!V1412-Raw!W1412</f>
        <v>501004</v>
      </c>
      <c r="W1412" s="95">
        <f t="shared" si="366"/>
        <v>2940</v>
      </c>
      <c r="X1412" s="95">
        <f>Raw!X1412</f>
        <v>1410153</v>
      </c>
      <c r="Y1412" s="95">
        <f>Raw!Y1412</f>
        <v>302922</v>
      </c>
      <c r="Z1412" s="95">
        <f>Raw!Z1412</f>
        <v>137972</v>
      </c>
      <c r="AA1412" s="95">
        <f>Raw!AA1412</f>
        <v>-35984</v>
      </c>
    </row>
    <row r="1413" spans="1:27" x14ac:dyDescent="0.3">
      <c r="A1413" s="85">
        <v>1412</v>
      </c>
      <c r="B1413" s="85" t="s">
        <v>910</v>
      </c>
      <c r="C1413" s="85" t="s">
        <v>521</v>
      </c>
      <c r="D1413" s="85">
        <v>2020</v>
      </c>
      <c r="E1413" s="112">
        <f>Raw!E1413+Raw!J1413+Raw!K1413+Raw!N1413</f>
        <v>914086</v>
      </c>
      <c r="F1413" s="4">
        <f t="shared" si="362"/>
        <v>99132</v>
      </c>
      <c r="G1413" s="94">
        <f t="shared" si="363"/>
        <v>141863.17247513941</v>
      </c>
      <c r="H1413" s="94">
        <f>Raw!E1413</f>
        <v>940222</v>
      </c>
      <c r="I1413" s="94">
        <f t="shared" si="364"/>
        <v>115312</v>
      </c>
      <c r="J1413" s="94">
        <f>Raw!F1413</f>
        <v>707941</v>
      </c>
      <c r="K1413" s="95">
        <f>Raw!G1413</f>
        <v>230899</v>
      </c>
      <c r="L1413" s="95">
        <f>Raw!H1413</f>
        <v>0</v>
      </c>
      <c r="M1413" s="95">
        <f>Raw!I1413+Raw!R1413</f>
        <v>8297</v>
      </c>
      <c r="N1413" s="95">
        <f>Raw!M1413</f>
        <v>16265</v>
      </c>
      <c r="O1413" s="95">
        <f t="shared" si="365"/>
        <v>122742.19618013286</v>
      </c>
      <c r="P1413" s="95">
        <f>Raw!O1413</f>
        <v>22425</v>
      </c>
      <c r="Q1413" s="113">
        <f>E1413-(Raw!L1413-Raw!P1413)</f>
        <v>-5710</v>
      </c>
      <c r="R1413" s="95">
        <f>Raw!S1413+Raw!T1413</f>
        <v>4161</v>
      </c>
      <c r="S1413" s="95">
        <f>Raw!S1413/(Clean!R1413/Raw!O1413)</f>
        <v>22284.877433309302</v>
      </c>
      <c r="T1413" s="95">
        <f>Raw!Q1413</f>
        <v>15829</v>
      </c>
      <c r="U1413" s="95">
        <f>Raw!U1413-Raw!U1414</f>
        <v>-116420</v>
      </c>
      <c r="V1413" s="95">
        <f>Raw!V1413-Raw!W1413</f>
        <v>498064</v>
      </c>
      <c r="W1413" s="95">
        <f t="shared" si="366"/>
        <v>-188495</v>
      </c>
      <c r="X1413" s="95">
        <f>Raw!X1413</f>
        <v>1409649</v>
      </c>
      <c r="Y1413" s="95">
        <f>Raw!Y1413</f>
        <v>300236</v>
      </c>
      <c r="Z1413" s="95">
        <f>Raw!Z1413</f>
        <v>110879</v>
      </c>
      <c r="AA1413" s="95">
        <f>Raw!AA1413</f>
        <v>48918</v>
      </c>
    </row>
    <row r="1414" spans="1:27" x14ac:dyDescent="0.3">
      <c r="A1414" s="85">
        <v>1413</v>
      </c>
      <c r="B1414" s="85" t="s">
        <v>910</v>
      </c>
      <c r="C1414" s="85" t="s">
        <v>521</v>
      </c>
      <c r="D1414" s="85">
        <v>2019</v>
      </c>
      <c r="E1414" s="112">
        <f>Raw!E1414+Raw!J1414+Raw!K1414+Raw!N1414</f>
        <v>814954</v>
      </c>
      <c r="F1414" s="4">
        <f t="shared" si="362"/>
        <v>-337419</v>
      </c>
      <c r="G1414" s="94">
        <f t="shared" si="363"/>
        <v>141863.17247513941</v>
      </c>
      <c r="H1414" s="94">
        <f>Raw!E1414</f>
        <v>824910</v>
      </c>
      <c r="I1414" s="94">
        <f t="shared" si="364"/>
        <v>-362473</v>
      </c>
      <c r="J1414" s="94">
        <f>Raw!F1414</f>
        <v>610779</v>
      </c>
      <c r="K1414" s="95">
        <f>Raw!G1414</f>
        <v>179445</v>
      </c>
      <c r="L1414" s="95">
        <f>Raw!H1414</f>
        <v>0</v>
      </c>
      <c r="M1414" s="95">
        <f>Raw!I1414+Raw!R1414</f>
        <v>5799</v>
      </c>
      <c r="N1414" s="95">
        <f>Raw!M1414</f>
        <v>32991</v>
      </c>
      <c r="O1414" s="95">
        <f t="shared" si="365"/>
        <v>122742.19618013286</v>
      </c>
      <c r="P1414" s="95">
        <f>Raw!O1414</f>
        <v>36905</v>
      </c>
      <c r="Q1414" s="113">
        <f>E1414-(Raw!L1414-Raw!P1414)</f>
        <v>30379</v>
      </c>
      <c r="R1414" s="95">
        <f>Raw!S1414+Raw!T1414</f>
        <v>7345</v>
      </c>
      <c r="S1414" s="95">
        <f>Raw!S1414/(Clean!R1414/Raw!O1414)</f>
        <v>30699.734513274336</v>
      </c>
      <c r="T1414" s="95">
        <f>Raw!Q1414</f>
        <v>28535</v>
      </c>
      <c r="U1414" s="95">
        <f>Raw!U1414-Raw!U1415</f>
        <v>60178</v>
      </c>
      <c r="V1414" s="95">
        <f>Raw!V1414-Raw!W1414</f>
        <v>686559</v>
      </c>
      <c r="W1414" s="95">
        <f t="shared" si="366"/>
        <v>-139377</v>
      </c>
      <c r="X1414" s="95">
        <f>Raw!X1414</f>
        <v>1502044</v>
      </c>
      <c r="Y1414" s="95">
        <f>Raw!Y1414</f>
        <v>193553</v>
      </c>
      <c r="Z1414" s="95">
        <f>Raw!Z1414</f>
        <v>112681</v>
      </c>
      <c r="AA1414" s="95">
        <f>Raw!AA1414</f>
        <v>21736</v>
      </c>
    </row>
    <row r="1415" spans="1:27" x14ac:dyDescent="0.3">
      <c r="A1415" s="85">
        <v>1414</v>
      </c>
      <c r="B1415" s="85" t="s">
        <v>910</v>
      </c>
      <c r="C1415" s="85" t="s">
        <v>521</v>
      </c>
      <c r="D1415" s="85">
        <v>2018</v>
      </c>
      <c r="E1415" s="112">
        <f>Raw!E1415+Raw!J1415+Raw!K1415+Raw!N1415</f>
        <v>1152373</v>
      </c>
      <c r="F1415" s="4">
        <f t="shared" si="362"/>
        <v>156516</v>
      </c>
      <c r="G1415" s="94">
        <f t="shared" si="363"/>
        <v>141863.17247513941</v>
      </c>
      <c r="H1415" s="94">
        <f>Raw!E1415</f>
        <v>1187383</v>
      </c>
      <c r="I1415" s="94">
        <f t="shared" si="364"/>
        <v>130920</v>
      </c>
      <c r="J1415" s="94">
        <f>Raw!F1415</f>
        <v>953185</v>
      </c>
      <c r="K1415" s="95">
        <f>Raw!G1415</f>
        <v>170843</v>
      </c>
      <c r="L1415" s="95">
        <f>Raw!H1415</f>
        <v>0</v>
      </c>
      <c r="M1415" s="95">
        <f>Raw!I1415+Raw!R1415</f>
        <v>4913</v>
      </c>
      <c r="N1415" s="95">
        <f>Raw!M1415</f>
        <v>110384</v>
      </c>
      <c r="O1415" s="95">
        <f t="shared" si="365"/>
        <v>122742.19618013286</v>
      </c>
      <c r="P1415" s="95">
        <f>Raw!O1415</f>
        <v>112596</v>
      </c>
      <c r="Q1415" s="113">
        <f>E1415-(Raw!L1415-Raw!P1415)</f>
        <v>97986</v>
      </c>
      <c r="R1415" s="95">
        <f>Raw!S1415+Raw!T1415</f>
        <v>22612</v>
      </c>
      <c r="S1415" s="95">
        <f>Raw!S1415/(Clean!R1415/Raw!O1415)</f>
        <v>112596</v>
      </c>
      <c r="T1415" s="95">
        <f>Raw!Q1415</f>
        <v>88856</v>
      </c>
      <c r="U1415" s="95">
        <f>Raw!U1415-Raw!U1416</f>
        <v>52792</v>
      </c>
      <c r="V1415" s="95">
        <f>Raw!V1415-Raw!W1415</f>
        <v>825936</v>
      </c>
      <c r="W1415" s="95">
        <f t="shared" si="366"/>
        <v>-39198</v>
      </c>
      <c r="X1415" s="95">
        <f>Raw!X1415</f>
        <v>1865016</v>
      </c>
      <c r="Y1415" s="95">
        <f>Raw!Y1415</f>
        <v>178619</v>
      </c>
      <c r="Z1415" s="95">
        <f>Raw!Z1415</f>
        <v>236685</v>
      </c>
      <c r="AA1415" s="95">
        <f>Raw!AA1415</f>
        <v>-13605</v>
      </c>
    </row>
    <row r="1416" spans="1:27" x14ac:dyDescent="0.3">
      <c r="A1416" s="85">
        <v>1415</v>
      </c>
      <c r="B1416" s="85" t="s">
        <v>910</v>
      </c>
      <c r="C1416" s="85" t="s">
        <v>521</v>
      </c>
      <c r="D1416" s="85">
        <v>2017</v>
      </c>
      <c r="E1416" s="112">
        <f>Raw!E1416+Raw!J1416+Raw!K1416+Raw!N1416</f>
        <v>995857</v>
      </c>
      <c r="F1416" s="4">
        <f t="shared" si="362"/>
        <v>32735</v>
      </c>
      <c r="G1416" s="94">
        <f t="shared" si="363"/>
        <v>141863.17247513941</v>
      </c>
      <c r="H1416" s="94">
        <f>Raw!E1416</f>
        <v>1056463</v>
      </c>
      <c r="I1416" s="94">
        <f t="shared" si="364"/>
        <v>21396</v>
      </c>
      <c r="J1416" s="94">
        <f>Raw!F1416</f>
        <v>804250</v>
      </c>
      <c r="K1416" s="95">
        <f>Raw!G1416</f>
        <v>176440</v>
      </c>
      <c r="L1416" s="95">
        <f>Raw!H1416</f>
        <v>0</v>
      </c>
      <c r="M1416" s="95">
        <f>Raw!I1416+Raw!R1416</f>
        <v>1654</v>
      </c>
      <c r="N1416" s="95">
        <f>Raw!M1416</f>
        <v>135221</v>
      </c>
      <c r="O1416" s="95">
        <f t="shared" si="365"/>
        <v>122742.19618013286</v>
      </c>
      <c r="P1416" s="95">
        <f>Raw!O1416</f>
        <v>135320</v>
      </c>
      <c r="Q1416" s="113">
        <f>E1416-(Raw!L1416-Raw!P1416)</f>
        <v>99640</v>
      </c>
      <c r="R1416" s="95">
        <f>Raw!S1416+Raw!T1416</f>
        <v>25025</v>
      </c>
      <c r="S1416" s="95">
        <f>Raw!S1416/(Clean!R1416/Raw!O1416)</f>
        <v>135320</v>
      </c>
      <c r="T1416" s="95">
        <f>Raw!Q1416</f>
        <v>109275</v>
      </c>
      <c r="U1416" s="95">
        <f>Raw!U1416-Raw!U1417</f>
        <v>23802</v>
      </c>
      <c r="V1416" s="95">
        <f>Raw!V1416-Raw!W1416</f>
        <v>865134</v>
      </c>
      <c r="W1416" s="95">
        <f t="shared" si="366"/>
        <v>41393</v>
      </c>
      <c r="X1416" s="95">
        <f>Raw!X1416</f>
        <v>1611366</v>
      </c>
      <c r="Y1416" s="95">
        <f>Raw!Y1416</f>
        <v>72613</v>
      </c>
      <c r="Z1416" s="95">
        <f>Raw!Z1416</f>
        <v>133792</v>
      </c>
      <c r="AA1416" s="95">
        <f>Raw!AA1416</f>
        <v>-53389</v>
      </c>
    </row>
    <row r="1417" spans="1:27" x14ac:dyDescent="0.3">
      <c r="A1417" s="85">
        <v>1416</v>
      </c>
      <c r="B1417" s="85" t="s">
        <v>910</v>
      </c>
      <c r="C1417" s="85" t="s">
        <v>521</v>
      </c>
      <c r="D1417" s="85">
        <v>2016</v>
      </c>
      <c r="E1417" s="112">
        <f>Raw!E1417+Raw!J1417+Raw!K1417+Raw!N1417</f>
        <v>963122</v>
      </c>
      <c r="F1417" s="4">
        <f t="shared" si="362"/>
        <v>-50043</v>
      </c>
      <c r="G1417" s="94">
        <f t="shared" si="363"/>
        <v>141863.17247513941</v>
      </c>
      <c r="H1417" s="94">
        <f>Raw!E1417</f>
        <v>1035067</v>
      </c>
      <c r="I1417" s="94">
        <f t="shared" si="364"/>
        <v>-47765</v>
      </c>
      <c r="J1417" s="94">
        <f>Raw!F1417</f>
        <v>759601</v>
      </c>
      <c r="K1417" s="95">
        <f>Raw!G1417</f>
        <v>162042</v>
      </c>
      <c r="L1417" s="95">
        <f>Raw!H1417</f>
        <v>0</v>
      </c>
      <c r="M1417" s="95">
        <f>Raw!I1417+Raw!R1417</f>
        <v>6744</v>
      </c>
      <c r="N1417" s="95">
        <f>Raw!M1417</f>
        <v>253642</v>
      </c>
      <c r="O1417" s="95">
        <f t="shared" si="365"/>
        <v>122742.19618013286</v>
      </c>
      <c r="P1417" s="95">
        <f>Raw!O1417</f>
        <v>254458</v>
      </c>
      <c r="Q1417" s="113">
        <f>E1417-(Raw!L1417-Raw!P1417)</f>
        <v>232053</v>
      </c>
      <c r="R1417" s="95">
        <f>Raw!S1417+Raw!T1417</f>
        <v>50356</v>
      </c>
      <c r="S1417" s="95">
        <f>Raw!S1417/(Clean!R1417/Raw!O1417)</f>
        <v>256059.8584875685</v>
      </c>
      <c r="T1417" s="95">
        <f>Raw!Q1417</f>
        <v>203247</v>
      </c>
      <c r="U1417" s="95">
        <f>Raw!U1417-Raw!U1418</f>
        <v>25409</v>
      </c>
      <c r="V1417" s="95">
        <f>Raw!V1417-Raw!W1417</f>
        <v>823741</v>
      </c>
      <c r="W1417" s="95">
        <f t="shared" si="366"/>
        <v>-15974</v>
      </c>
      <c r="X1417" s="95">
        <f>Raw!X1417</f>
        <v>1589377</v>
      </c>
      <c r="Y1417" s="95">
        <f>Raw!Y1417</f>
        <v>75885</v>
      </c>
      <c r="Z1417" s="95">
        <f>Raw!Z1417</f>
        <v>48360</v>
      </c>
      <c r="AA1417" s="95">
        <f>Raw!AA1417</f>
        <v>237128</v>
      </c>
    </row>
    <row r="1418" spans="1:27" x14ac:dyDescent="0.3">
      <c r="A1418" s="85">
        <v>1417</v>
      </c>
      <c r="B1418" s="85" t="s">
        <v>910</v>
      </c>
      <c r="C1418" s="85" t="s">
        <v>521</v>
      </c>
      <c r="D1418" s="85">
        <v>2015</v>
      </c>
      <c r="E1418" s="112">
        <f>Raw!E1418+Raw!J1418+Raw!K1418+Raw!N1418</f>
        <v>1013165</v>
      </c>
      <c r="F1418" s="4">
        <f t="shared" si="362"/>
        <v>-141183</v>
      </c>
      <c r="G1418" s="94">
        <f t="shared" si="363"/>
        <v>141863.17247513941</v>
      </c>
      <c r="H1418" s="94">
        <f>Raw!E1418</f>
        <v>1082832</v>
      </c>
      <c r="I1418" s="94">
        <f t="shared" si="364"/>
        <v>-140288</v>
      </c>
      <c r="J1418" s="94">
        <f>Raw!F1418</f>
        <v>724240</v>
      </c>
      <c r="K1418" s="95">
        <f>Raw!G1418</f>
        <v>177545</v>
      </c>
      <c r="L1418" s="95">
        <f>Raw!H1418</f>
        <v>0</v>
      </c>
      <c r="M1418" s="95">
        <f>Raw!I1418+Raw!R1418</f>
        <v>8679</v>
      </c>
      <c r="N1418" s="95">
        <f>Raw!M1418</f>
        <v>262183</v>
      </c>
      <c r="O1418" s="95">
        <f t="shared" si="365"/>
        <v>122742.19618013286</v>
      </c>
      <c r="P1418" s="95">
        <f>Raw!O1418</f>
        <v>268031</v>
      </c>
      <c r="Q1418" s="113">
        <f>E1418-(Raw!L1418-Raw!P1418)</f>
        <v>250485</v>
      </c>
      <c r="R1418" s="95">
        <f>Raw!S1418+Raw!T1418</f>
        <v>57969</v>
      </c>
      <c r="S1418" s="95">
        <f>Raw!S1418/(Clean!R1418/Raw!O1418)</f>
        <v>268031</v>
      </c>
      <c r="T1418" s="95">
        <f>Raw!Q1418</f>
        <v>206778</v>
      </c>
      <c r="U1418" s="95">
        <f>Raw!U1418-Raw!U1419</f>
        <v>-68614</v>
      </c>
      <c r="V1418" s="95">
        <f>Raw!V1418-Raw!W1418</f>
        <v>839715</v>
      </c>
      <c r="W1418" s="95">
        <f t="shared" si="366"/>
        <v>-66954</v>
      </c>
      <c r="X1418" s="95">
        <f>Raw!X1418</f>
        <v>1514166</v>
      </c>
      <c r="Y1418" s="95">
        <f>Raw!Y1418</f>
        <v>78426</v>
      </c>
      <c r="Z1418" s="95">
        <f>Raw!Z1418</f>
        <v>270</v>
      </c>
      <c r="AA1418" s="95">
        <f>Raw!AA1418</f>
        <v>103167</v>
      </c>
    </row>
    <row r="1419" spans="1:27" x14ac:dyDescent="0.3">
      <c r="A1419" s="85">
        <v>1418</v>
      </c>
      <c r="B1419" s="85" t="s">
        <v>910</v>
      </c>
      <c r="C1419" s="85" t="s">
        <v>521</v>
      </c>
      <c r="D1419" s="85">
        <v>2014</v>
      </c>
      <c r="E1419" s="112">
        <f>Raw!E1419+Raw!J1419+Raw!K1419+Raw!N1419</f>
        <v>1154348</v>
      </c>
      <c r="F1419" s="4">
        <f t="shared" si="362"/>
        <v>414186</v>
      </c>
      <c r="G1419" s="94">
        <f t="shared" si="363"/>
        <v>141863.17247513941</v>
      </c>
      <c r="H1419" s="94">
        <f>Raw!E1419</f>
        <v>1223120</v>
      </c>
      <c r="I1419" s="94">
        <f t="shared" si="364"/>
        <v>428070</v>
      </c>
      <c r="J1419" s="94">
        <f>Raw!F1419</f>
        <v>796975</v>
      </c>
      <c r="K1419" s="95">
        <f>Raw!G1419</f>
        <v>200944</v>
      </c>
      <c r="L1419" s="95">
        <f>Raw!H1419</f>
        <v>0</v>
      </c>
      <c r="M1419" s="95">
        <f>Raw!I1419+Raw!R1419</f>
        <v>1158</v>
      </c>
      <c r="N1419" s="95">
        <f>Raw!M1419</f>
        <v>306136</v>
      </c>
      <c r="O1419" s="95">
        <f t="shared" si="365"/>
        <v>122742.19618013286</v>
      </c>
      <c r="P1419" s="95">
        <f>Raw!O1419</f>
        <v>307048</v>
      </c>
      <c r="Q1419" s="113">
        <f>E1419-(Raw!L1419-Raw!P1419)</f>
        <v>302079</v>
      </c>
      <c r="R1419" s="95">
        <f>Raw!S1419+Raw!T1419</f>
        <v>64715</v>
      </c>
      <c r="S1419" s="95">
        <f>Raw!S1419/(Clean!R1419/Raw!O1419)</f>
        <v>307048</v>
      </c>
      <c r="T1419" s="95">
        <f>Raw!Q1419</f>
        <v>236594</v>
      </c>
      <c r="U1419" s="95">
        <f>Raw!U1419-Raw!U1420</f>
        <v>-22043</v>
      </c>
      <c r="V1419" s="95">
        <f>Raw!V1419-Raw!W1419</f>
        <v>906669</v>
      </c>
      <c r="W1419" s="95">
        <f t="shared" si="366"/>
        <v>126016</v>
      </c>
      <c r="X1419" s="95">
        <f>Raw!X1419</f>
        <v>1863045</v>
      </c>
      <c r="Y1419" s="95">
        <f>Raw!Y1419</f>
        <v>75363</v>
      </c>
      <c r="Z1419" s="95">
        <f>Raw!Z1419</f>
        <v>310634</v>
      </c>
      <c r="AA1419" s="95">
        <f>Raw!AA1419</f>
        <v>538680</v>
      </c>
    </row>
    <row r="1420" spans="1:27" ht="15" thickBot="1" x14ac:dyDescent="0.35">
      <c r="A1420" s="93">
        <v>1419</v>
      </c>
      <c r="B1420" s="93" t="s">
        <v>910</v>
      </c>
      <c r="C1420" s="93" t="s">
        <v>521</v>
      </c>
      <c r="D1420" s="93">
        <v>2013</v>
      </c>
      <c r="E1420" s="112">
        <f>Raw!E1420+Raw!J1420+Raw!K1420+Raw!N1420</f>
        <v>740162</v>
      </c>
      <c r="F1420" s="4">
        <f t="shared" si="362"/>
        <v>-3716072</v>
      </c>
      <c r="G1420" s="94">
        <f t="shared" si="363"/>
        <v>141863.17247513941</v>
      </c>
      <c r="H1420" s="94">
        <f>Raw!E1420</f>
        <v>795050</v>
      </c>
      <c r="I1420" s="94">
        <f t="shared" si="364"/>
        <v>-3700125</v>
      </c>
      <c r="J1420" s="94">
        <f>Raw!F1420</f>
        <v>546191</v>
      </c>
      <c r="K1420" s="95">
        <f>Raw!G1420</f>
        <v>142037</v>
      </c>
      <c r="L1420" s="95">
        <f>Raw!H1420</f>
        <v>0</v>
      </c>
      <c r="M1420" s="95">
        <f>Raw!I1420+Raw!R1420</f>
        <v>939</v>
      </c>
      <c r="N1420" s="95">
        <f>Raw!M1420</f>
        <v>166602</v>
      </c>
      <c r="O1420" s="95">
        <f t="shared" si="365"/>
        <v>122742.19618013286</v>
      </c>
      <c r="P1420" s="95">
        <f>Raw!O1420</f>
        <v>164214</v>
      </c>
      <c r="Q1420" s="113">
        <f>E1420-(Raw!L1420-Raw!P1420)</f>
        <v>152828</v>
      </c>
      <c r="R1420" s="95">
        <f>Raw!S1420+Raw!T1420</f>
        <v>41114</v>
      </c>
      <c r="S1420" s="95">
        <f>Raw!S1420/(Clean!R1420/Raw!O1420)</f>
        <v>163231.44797392617</v>
      </c>
      <c r="T1420" s="95">
        <f>Raw!Q1420</f>
        <v>121266</v>
      </c>
      <c r="U1420" s="95">
        <f>Raw!U1420-Raw!U1421</f>
        <v>-833649</v>
      </c>
      <c r="V1420" s="95">
        <f>Raw!V1420-Raw!W1420</f>
        <v>780653</v>
      </c>
      <c r="W1420" s="95">
        <f t="shared" si="366"/>
        <v>-3090</v>
      </c>
      <c r="X1420" s="95">
        <f>Raw!X1420</f>
        <v>1668580</v>
      </c>
      <c r="Y1420" s="95">
        <f>Raw!Y1420</f>
        <v>77104</v>
      </c>
      <c r="Z1420" s="95">
        <f>Raw!Z1420</f>
        <v>481145</v>
      </c>
      <c r="AA1420" s="95">
        <f>Raw!AA1420</f>
        <v>79002</v>
      </c>
    </row>
    <row r="1421" spans="1:27" ht="15" thickTop="1" x14ac:dyDescent="0.3">
      <c r="A1421" s="88">
        <v>1420</v>
      </c>
      <c r="B1421" s="88" t="s">
        <v>910</v>
      </c>
      <c r="C1421" s="88" t="s">
        <v>527</v>
      </c>
      <c r="D1421" s="88">
        <v>2023</v>
      </c>
      <c r="E1421" s="112">
        <f>Raw!E1421+Raw!J1421+Raw!K1421+Raw!N1421</f>
        <v>4456234</v>
      </c>
      <c r="F1421" s="4">
        <f t="shared" si="362"/>
        <v>-411066</v>
      </c>
      <c r="G1421" s="94">
        <f t="shared" ref="G1411:G1474" si="367">_xlfn.STDEV.S(E1421:E1430)</f>
        <v>540896.43250092957</v>
      </c>
      <c r="H1421" s="94">
        <f>Raw!E1421</f>
        <v>4495175</v>
      </c>
      <c r="I1421" s="94">
        <f t="shared" si="364"/>
        <v>-403413</v>
      </c>
      <c r="J1421" s="94">
        <f>Raw!F1421</f>
        <v>3846521</v>
      </c>
      <c r="K1421" s="95">
        <f>Raw!G1421</f>
        <v>335324</v>
      </c>
      <c r="L1421" s="95">
        <f>Raw!H1421</f>
        <v>0</v>
      </c>
      <c r="M1421" s="95">
        <f>Raw!I1421+Raw!R1421</f>
        <v>4954</v>
      </c>
      <c r="N1421" s="95">
        <f>Raw!M1421</f>
        <v>306965</v>
      </c>
      <c r="O1421" s="95">
        <f t="shared" ref="O1421:O1465" si="368">_xlfn.STDEV.S(N1421:N1430)</f>
        <v>115724.86253351097</v>
      </c>
      <c r="P1421" s="95">
        <f>Raw!O1421</f>
        <v>307067</v>
      </c>
      <c r="Q1421" s="113">
        <f>E1421-(Raw!L1421-Raw!P1421)</f>
        <v>328757</v>
      </c>
      <c r="R1421" s="95">
        <f>Raw!S1421+Raw!T1421</f>
        <v>60733</v>
      </c>
      <c r="S1421" s="95">
        <f>Raw!S1421/(Clean!R1421/Raw!O1421)</f>
        <v>307067</v>
      </c>
      <c r="T1421" s="95">
        <f>Raw!Q1421</f>
        <v>246334</v>
      </c>
      <c r="U1421" s="95">
        <f>Raw!U1421-Raw!U1422</f>
        <v>-523410</v>
      </c>
      <c r="V1421" s="95">
        <f>Raw!V1421-Raw!W1421</f>
        <v>783743</v>
      </c>
      <c r="W1421" s="95">
        <f t="shared" si="366"/>
        <v>-166753</v>
      </c>
      <c r="X1421" s="95">
        <f>Raw!X1421</f>
        <v>3384337</v>
      </c>
      <c r="Y1421" s="95">
        <f>Raw!Y1421</f>
        <v>1043605</v>
      </c>
      <c r="Z1421" s="95">
        <f>Raw!Z1421</f>
        <v>589723</v>
      </c>
      <c r="AA1421" s="95">
        <f>Raw!AA1421</f>
        <v>585163</v>
      </c>
    </row>
    <row r="1422" spans="1:27" x14ac:dyDescent="0.3">
      <c r="A1422" s="85">
        <v>1421</v>
      </c>
      <c r="B1422" s="85" t="s">
        <v>910</v>
      </c>
      <c r="C1422" s="85" t="s">
        <v>527</v>
      </c>
      <c r="D1422" s="85">
        <v>2022</v>
      </c>
      <c r="E1422" s="112">
        <f>Raw!E1422+Raw!J1422+Raw!K1422+Raw!N1422</f>
        <v>4867300</v>
      </c>
      <c r="F1422" s="4">
        <f t="shared" si="362"/>
        <v>516048</v>
      </c>
      <c r="G1422" s="94">
        <f t="shared" ref="G1422:G1431" si="369">G1421</f>
        <v>540896.43250092957</v>
      </c>
      <c r="H1422" s="94">
        <f>Raw!E1422</f>
        <v>4898588</v>
      </c>
      <c r="I1422" s="94">
        <f t="shared" si="364"/>
        <v>519070</v>
      </c>
      <c r="J1422" s="94">
        <f>Raw!F1422</f>
        <v>4087849</v>
      </c>
      <c r="K1422" s="95">
        <f>Raw!G1422</f>
        <v>391084</v>
      </c>
      <c r="L1422" s="95">
        <f>Raw!H1422</f>
        <v>0</v>
      </c>
      <c r="M1422" s="95">
        <f>Raw!I1422+Raw!R1422</f>
        <v>3759</v>
      </c>
      <c r="N1422" s="95">
        <f>Raw!M1422</f>
        <v>385316</v>
      </c>
      <c r="O1422" s="95">
        <f t="shared" ref="O1422:O1431" si="370">O1421</f>
        <v>115724.86253351097</v>
      </c>
      <c r="P1422" s="95">
        <f>Raw!O1422</f>
        <v>386461</v>
      </c>
      <c r="Q1422" s="113">
        <f>E1422-(Raw!L1422-Raw!P1422)</f>
        <v>433304</v>
      </c>
      <c r="R1422" s="95">
        <f>Raw!S1422+Raw!T1422</f>
        <v>79276</v>
      </c>
      <c r="S1422" s="95">
        <f>Raw!S1422/(Clean!R1422/Raw!O1422)</f>
        <v>386461</v>
      </c>
      <c r="T1422" s="95">
        <f>Raw!Q1422</f>
        <v>307185</v>
      </c>
      <c r="U1422" s="95">
        <f>Raw!U1422-Raw!U1423</f>
        <v>278477</v>
      </c>
      <c r="V1422" s="95">
        <f>Raw!V1422-Raw!W1422</f>
        <v>950496</v>
      </c>
      <c r="W1422" s="95">
        <f t="shared" si="366"/>
        <v>196294</v>
      </c>
      <c r="X1422" s="95">
        <f>Raw!X1422</f>
        <v>3417799</v>
      </c>
      <c r="Y1422" s="95">
        <f>Raw!Y1422</f>
        <v>910139</v>
      </c>
      <c r="Z1422" s="95">
        <f>Raw!Z1422</f>
        <v>686992</v>
      </c>
      <c r="AA1422" s="95">
        <f>Raw!AA1422</f>
        <v>28379</v>
      </c>
    </row>
    <row r="1423" spans="1:27" x14ac:dyDescent="0.3">
      <c r="A1423" s="85">
        <v>1422</v>
      </c>
      <c r="B1423" s="85" t="s">
        <v>910</v>
      </c>
      <c r="C1423" s="85" t="s">
        <v>527</v>
      </c>
      <c r="D1423" s="85">
        <v>2021</v>
      </c>
      <c r="E1423" s="112">
        <f>Raw!E1423+Raw!J1423+Raw!K1423+Raw!N1423</f>
        <v>4351252</v>
      </c>
      <c r="F1423" s="4">
        <f t="shared" si="362"/>
        <v>718935</v>
      </c>
      <c r="G1423" s="94">
        <f t="shared" si="369"/>
        <v>540896.43250092957</v>
      </c>
      <c r="H1423" s="94">
        <f>Raw!E1423</f>
        <v>4379518</v>
      </c>
      <c r="I1423" s="94">
        <f t="shared" si="364"/>
        <v>732877</v>
      </c>
      <c r="J1423" s="94">
        <f>Raw!F1423</f>
        <v>3632392</v>
      </c>
      <c r="K1423" s="95">
        <f>Raw!G1423</f>
        <v>363333</v>
      </c>
      <c r="L1423" s="95">
        <f>Raw!H1423</f>
        <v>0</v>
      </c>
      <c r="M1423" s="95">
        <f>Raw!I1423+Raw!R1423</f>
        <v>5340</v>
      </c>
      <c r="N1423" s="95">
        <f>Raw!M1423</f>
        <v>364084</v>
      </c>
      <c r="O1423" s="95">
        <f t="shared" si="370"/>
        <v>115724.86253351097</v>
      </c>
      <c r="P1423" s="95">
        <f>Raw!O1423</f>
        <v>364122</v>
      </c>
      <c r="Q1423" s="113">
        <f>E1423-(Raw!L1423-Raw!P1423)</f>
        <v>409112</v>
      </c>
      <c r="R1423" s="95">
        <f>Raw!S1423+Raw!T1423</f>
        <v>73294</v>
      </c>
      <c r="S1423" s="95">
        <f>Raw!S1423/(Clean!R1423/Raw!O1423)</f>
        <v>364122</v>
      </c>
      <c r="T1423" s="95">
        <f>Raw!Q1423</f>
        <v>290828</v>
      </c>
      <c r="U1423" s="95">
        <f>Raw!U1423-Raw!U1424</f>
        <v>641263</v>
      </c>
      <c r="V1423" s="95">
        <f>Raw!V1423-Raw!W1423</f>
        <v>754202</v>
      </c>
      <c r="W1423" s="95">
        <f t="shared" si="366"/>
        <v>184877</v>
      </c>
      <c r="X1423" s="95">
        <f>Raw!X1423</f>
        <v>3135943</v>
      </c>
      <c r="Y1423" s="95">
        <f>Raw!Y1423</f>
        <v>972964</v>
      </c>
      <c r="Z1423" s="95">
        <f>Raw!Z1423</f>
        <v>573818</v>
      </c>
      <c r="AA1423" s="95">
        <f>Raw!AA1423</f>
        <v>-67813</v>
      </c>
    </row>
    <row r="1424" spans="1:27" x14ac:dyDescent="0.3">
      <c r="A1424" s="85">
        <v>1423</v>
      </c>
      <c r="B1424" s="85" t="s">
        <v>910</v>
      </c>
      <c r="C1424" s="85" t="s">
        <v>527</v>
      </c>
      <c r="D1424" s="85">
        <v>2020</v>
      </c>
      <c r="E1424" s="112">
        <f>Raw!E1424+Raw!J1424+Raw!K1424+Raw!N1424</f>
        <v>3632317</v>
      </c>
      <c r="F1424" s="4">
        <f t="shared" si="362"/>
        <v>-218413</v>
      </c>
      <c r="G1424" s="94">
        <f t="shared" si="369"/>
        <v>540896.43250092957</v>
      </c>
      <c r="H1424" s="94">
        <f>Raw!E1424</f>
        <v>3646641</v>
      </c>
      <c r="I1424" s="94">
        <f t="shared" si="364"/>
        <v>-211466</v>
      </c>
      <c r="J1424" s="94">
        <f>Raw!F1424</f>
        <v>3047253</v>
      </c>
      <c r="K1424" s="95">
        <f>Raw!G1424</f>
        <v>221979</v>
      </c>
      <c r="L1424" s="95">
        <f>Raw!H1424</f>
        <v>0</v>
      </c>
      <c r="M1424" s="95">
        <f>Raw!I1424+Raw!R1424</f>
        <v>6188</v>
      </c>
      <c r="N1424" s="95">
        <f>Raw!M1424</f>
        <v>322096</v>
      </c>
      <c r="O1424" s="95">
        <f t="shared" si="370"/>
        <v>115724.86253351097</v>
      </c>
      <c r="P1424" s="95">
        <f>Raw!O1424</f>
        <v>320528</v>
      </c>
      <c r="Q1424" s="113">
        <f>E1424-(Raw!L1424-Raw!P1424)</f>
        <v>371983</v>
      </c>
      <c r="R1424" s="95">
        <f>Raw!S1424+Raw!T1424</f>
        <v>64211</v>
      </c>
      <c r="S1424" s="95">
        <f>Raw!S1424/(Clean!R1424/Raw!O1424)</f>
        <v>320528</v>
      </c>
      <c r="T1424" s="95">
        <f>Raw!Q1424</f>
        <v>256317</v>
      </c>
      <c r="U1424" s="95">
        <f>Raw!U1424-Raw!U1425</f>
        <v>-364678</v>
      </c>
      <c r="V1424" s="95">
        <f>Raw!V1424-Raw!W1424</f>
        <v>569325</v>
      </c>
      <c r="W1424" s="95">
        <f t="shared" si="366"/>
        <v>119272</v>
      </c>
      <c r="X1424" s="95">
        <f>Raw!X1424</f>
        <v>2430710</v>
      </c>
      <c r="Y1424" s="95">
        <f>Raw!Y1424</f>
        <v>1060243</v>
      </c>
      <c r="Z1424" s="95">
        <f>Raw!Z1424</f>
        <v>306357</v>
      </c>
      <c r="AA1424" s="95">
        <f>Raw!AA1424</f>
        <v>852990</v>
      </c>
    </row>
    <row r="1425" spans="1:27" x14ac:dyDescent="0.3">
      <c r="A1425" s="85">
        <v>1424</v>
      </c>
      <c r="B1425" s="85" t="s">
        <v>910</v>
      </c>
      <c r="C1425" s="85" t="s">
        <v>527</v>
      </c>
      <c r="D1425" s="85">
        <v>2019</v>
      </c>
      <c r="E1425" s="112">
        <f>Raw!E1425+Raw!J1425+Raw!K1425+Raw!N1425</f>
        <v>3850730</v>
      </c>
      <c r="F1425" s="4">
        <f t="shared" si="362"/>
        <v>300189</v>
      </c>
      <c r="G1425" s="94">
        <f t="shared" si="369"/>
        <v>540896.43250092957</v>
      </c>
      <c r="H1425" s="94">
        <f>Raw!E1425</f>
        <v>3858107</v>
      </c>
      <c r="I1425" s="94">
        <f t="shared" si="364"/>
        <v>307009</v>
      </c>
      <c r="J1425" s="94">
        <f>Raw!F1425</f>
        <v>3286729</v>
      </c>
      <c r="K1425" s="95">
        <f>Raw!G1425</f>
        <v>182122</v>
      </c>
      <c r="L1425" s="95">
        <f>Raw!H1425</f>
        <v>0</v>
      </c>
      <c r="M1425" s="95">
        <f>Raw!I1425+Raw!R1425</f>
        <v>7176</v>
      </c>
      <c r="N1425" s="95">
        <f>Raw!M1425</f>
        <v>312396</v>
      </c>
      <c r="O1425" s="95">
        <f t="shared" si="370"/>
        <v>115724.86253351097</v>
      </c>
      <c r="P1425" s="95">
        <f>Raw!O1425</f>
        <v>313154</v>
      </c>
      <c r="Q1425" s="113">
        <f>E1425-(Raw!L1425-Raw!P1425)</f>
        <v>367646</v>
      </c>
      <c r="R1425" s="95">
        <f>Raw!S1425+Raw!T1425</f>
        <v>62627</v>
      </c>
      <c r="S1425" s="95">
        <f>Raw!S1425/(Clean!R1425/Raw!O1425)</f>
        <v>313154</v>
      </c>
      <c r="T1425" s="95">
        <f>Raw!Q1425</f>
        <v>250526</v>
      </c>
      <c r="U1425" s="95">
        <f>Raw!U1425-Raw!U1426</f>
        <v>306989</v>
      </c>
      <c r="V1425" s="95">
        <f>Raw!V1425-Raw!W1425</f>
        <v>450053</v>
      </c>
      <c r="W1425" s="95">
        <f t="shared" si="366"/>
        <v>266720</v>
      </c>
      <c r="X1425" s="95">
        <f>Raw!X1425</f>
        <v>2708281</v>
      </c>
      <c r="Y1425" s="95">
        <f>Raw!Y1425</f>
        <v>1256427</v>
      </c>
      <c r="Z1425" s="95">
        <f>Raw!Z1425</f>
        <v>680633</v>
      </c>
      <c r="AA1425" s="95">
        <f>Raw!AA1425</f>
        <v>405979</v>
      </c>
    </row>
    <row r="1426" spans="1:27" x14ac:dyDescent="0.3">
      <c r="A1426" s="85">
        <v>1425</v>
      </c>
      <c r="B1426" s="85" t="s">
        <v>910</v>
      </c>
      <c r="C1426" s="85" t="s">
        <v>527</v>
      </c>
      <c r="D1426" s="85">
        <v>2018</v>
      </c>
      <c r="E1426" s="112">
        <f>Raw!E1426+Raw!J1426+Raw!K1426+Raw!N1426</f>
        <v>3550541</v>
      </c>
      <c r="F1426" s="4">
        <f t="shared" si="362"/>
        <v>-113666</v>
      </c>
      <c r="G1426" s="94">
        <f t="shared" si="369"/>
        <v>540896.43250092957</v>
      </c>
      <c r="H1426" s="94">
        <f>Raw!E1426</f>
        <v>3551098</v>
      </c>
      <c r="I1426" s="94">
        <f t="shared" si="364"/>
        <v>-118073</v>
      </c>
      <c r="J1426" s="94">
        <f>Raw!F1426</f>
        <v>3120380</v>
      </c>
      <c r="K1426" s="95">
        <f>Raw!G1426</f>
        <v>160003</v>
      </c>
      <c r="L1426" s="95">
        <f>Raw!H1426</f>
        <v>0</v>
      </c>
      <c r="M1426" s="95">
        <f>Raw!I1426+Raw!R1426</f>
        <v>7780</v>
      </c>
      <c r="N1426" s="95">
        <f>Raw!M1426</f>
        <v>177258</v>
      </c>
      <c r="O1426" s="95">
        <f t="shared" si="370"/>
        <v>115724.86253351097</v>
      </c>
      <c r="P1426" s="95">
        <f>Raw!O1426</f>
        <v>177456</v>
      </c>
      <c r="Q1426" s="113">
        <f>E1426-(Raw!L1426-Raw!P1426)</f>
        <v>213208</v>
      </c>
      <c r="R1426" s="95">
        <f>Raw!S1426+Raw!T1426</f>
        <v>36507</v>
      </c>
      <c r="S1426" s="95">
        <f>Raw!S1426/(Clean!R1426/Raw!O1426)</f>
        <v>177456</v>
      </c>
      <c r="T1426" s="95">
        <f>Raw!Q1426</f>
        <v>140949</v>
      </c>
      <c r="U1426" s="95">
        <f>Raw!U1426-Raw!U1427</f>
        <v>249632</v>
      </c>
      <c r="V1426" s="95">
        <f>Raw!V1426-Raw!W1426</f>
        <v>183333</v>
      </c>
      <c r="W1426" s="95">
        <f t="shared" si="366"/>
        <v>-48597</v>
      </c>
      <c r="X1426" s="95">
        <f>Raw!X1426</f>
        <v>2832651</v>
      </c>
      <c r="Y1426" s="95">
        <f>Raw!Y1426</f>
        <v>1512084</v>
      </c>
      <c r="Z1426" s="95">
        <f>Raw!Z1426</f>
        <v>951356</v>
      </c>
      <c r="AA1426" s="95">
        <f>Raw!AA1426</f>
        <v>226315</v>
      </c>
    </row>
    <row r="1427" spans="1:27" x14ac:dyDescent="0.3">
      <c r="A1427" s="85">
        <v>1426</v>
      </c>
      <c r="B1427" s="85" t="s">
        <v>910</v>
      </c>
      <c r="C1427" s="85" t="s">
        <v>527</v>
      </c>
      <c r="D1427" s="85">
        <v>2017</v>
      </c>
      <c r="E1427" s="112">
        <f>Raw!E1427+Raw!J1427+Raw!K1427+Raw!N1427</f>
        <v>3664207</v>
      </c>
      <c r="F1427" s="4">
        <f t="shared" si="362"/>
        <v>267011</v>
      </c>
      <c r="G1427" s="94">
        <f t="shared" si="369"/>
        <v>540896.43250092957</v>
      </c>
      <c r="H1427" s="94">
        <f>Raw!E1427</f>
        <v>3669171</v>
      </c>
      <c r="I1427" s="94">
        <f t="shared" si="364"/>
        <v>278898</v>
      </c>
      <c r="J1427" s="94">
        <f>Raw!F1427</f>
        <v>3211663</v>
      </c>
      <c r="K1427" s="95">
        <f>Raw!G1427</f>
        <v>178607</v>
      </c>
      <c r="L1427" s="95">
        <f>Raw!H1427</f>
        <v>0</v>
      </c>
      <c r="M1427" s="95">
        <f>Raw!I1427+Raw!R1427</f>
        <v>6041</v>
      </c>
      <c r="N1427" s="95">
        <f>Raw!M1427</f>
        <v>207244</v>
      </c>
      <c r="O1427" s="95">
        <f t="shared" si="370"/>
        <v>115724.86253351097</v>
      </c>
      <c r="P1427" s="95">
        <f>Raw!O1427</f>
        <v>207723</v>
      </c>
      <c r="Q1427" s="113">
        <f>E1427-(Raw!L1427-Raw!P1427)</f>
        <v>243973</v>
      </c>
      <c r="R1427" s="95">
        <f>Raw!S1427+Raw!T1427</f>
        <v>41692</v>
      </c>
      <c r="S1427" s="95">
        <f>Raw!S1427/(Clean!R1427/Raw!O1427)</f>
        <v>207723</v>
      </c>
      <c r="T1427" s="95">
        <f>Raw!Q1427</f>
        <v>166032</v>
      </c>
      <c r="U1427" s="95">
        <f>Raw!U1427-Raw!U1428</f>
        <v>-174975</v>
      </c>
      <c r="V1427" s="95">
        <f>Raw!V1427-Raw!W1427</f>
        <v>231930</v>
      </c>
      <c r="W1427" s="95">
        <f t="shared" si="366"/>
        <v>-191674</v>
      </c>
      <c r="X1427" s="95">
        <f>Raw!X1427</f>
        <v>2794307</v>
      </c>
      <c r="Y1427" s="95">
        <f>Raw!Y1427</f>
        <v>1634776</v>
      </c>
      <c r="Z1427" s="95">
        <f>Raw!Z1427</f>
        <v>934041</v>
      </c>
      <c r="AA1427" s="95">
        <f>Raw!AA1427</f>
        <v>533243</v>
      </c>
    </row>
    <row r="1428" spans="1:27" x14ac:dyDescent="0.3">
      <c r="A1428" s="85">
        <v>1427</v>
      </c>
      <c r="B1428" s="85" t="s">
        <v>910</v>
      </c>
      <c r="C1428" s="85" t="s">
        <v>527</v>
      </c>
      <c r="D1428" s="85">
        <v>2016</v>
      </c>
      <c r="E1428" s="112">
        <f>Raw!E1428+Raw!J1428+Raw!K1428+Raw!N1428</f>
        <v>3397196</v>
      </c>
      <c r="F1428" s="4">
        <f t="shared" si="362"/>
        <v>57280</v>
      </c>
      <c r="G1428" s="94">
        <f t="shared" si="369"/>
        <v>540896.43250092957</v>
      </c>
      <c r="H1428" s="94">
        <f>Raw!E1428</f>
        <v>3390273</v>
      </c>
      <c r="I1428" s="94">
        <f t="shared" si="364"/>
        <v>72574</v>
      </c>
      <c r="J1428" s="94">
        <f>Raw!F1428</f>
        <v>2654562</v>
      </c>
      <c r="K1428" s="95">
        <f>Raw!G1428</f>
        <v>154425</v>
      </c>
      <c r="L1428" s="95">
        <f>Raw!H1428</f>
        <v>0</v>
      </c>
      <c r="M1428" s="95">
        <f>Raw!I1428+Raw!R1428</f>
        <v>4171</v>
      </c>
      <c r="N1428" s="95">
        <f>Raw!M1428</f>
        <v>510740</v>
      </c>
      <c r="O1428" s="95">
        <f t="shared" si="370"/>
        <v>115724.86253351097</v>
      </c>
      <c r="P1428" s="95">
        <f>Raw!O1428</f>
        <v>524447</v>
      </c>
      <c r="Q1428" s="113">
        <f>E1428-(Raw!L1428-Raw!P1428)</f>
        <v>622599</v>
      </c>
      <c r="R1428" s="95">
        <f>Raw!S1428+Raw!T1428</f>
        <v>104936</v>
      </c>
      <c r="S1428" s="95">
        <f>Raw!S1428/(Clean!R1428/Raw!O1428)</f>
        <v>524447</v>
      </c>
      <c r="T1428" s="95">
        <f>Raw!Q1428</f>
        <v>419512</v>
      </c>
      <c r="U1428" s="95">
        <f>Raw!U1428-Raw!U1429</f>
        <v>-13849</v>
      </c>
      <c r="V1428" s="95">
        <f>Raw!V1428-Raw!W1428</f>
        <v>423604</v>
      </c>
      <c r="W1428" s="95">
        <f t="shared" si="366"/>
        <v>-2970</v>
      </c>
      <c r="X1428" s="95">
        <f>Raw!X1428</f>
        <v>2822920</v>
      </c>
      <c r="Y1428" s="95">
        <f>Raw!Y1428</f>
        <v>1505149</v>
      </c>
      <c r="Z1428" s="95">
        <f>Raw!Z1428</f>
        <v>905059</v>
      </c>
      <c r="AA1428" s="95">
        <f>Raw!AA1428</f>
        <v>490835</v>
      </c>
    </row>
    <row r="1429" spans="1:27" x14ac:dyDescent="0.3">
      <c r="A1429" s="85">
        <v>1428</v>
      </c>
      <c r="B1429" s="85" t="s">
        <v>910</v>
      </c>
      <c r="C1429" s="85" t="s">
        <v>527</v>
      </c>
      <c r="D1429" s="85">
        <v>2015</v>
      </c>
      <c r="E1429" s="112">
        <f>Raw!E1429+Raw!J1429+Raw!K1429+Raw!N1429</f>
        <v>3339916</v>
      </c>
      <c r="F1429" s="4">
        <f t="shared" si="362"/>
        <v>76656</v>
      </c>
      <c r="G1429" s="94">
        <f t="shared" si="369"/>
        <v>540896.43250092957</v>
      </c>
      <c r="H1429" s="94">
        <f>Raw!E1429</f>
        <v>3317699</v>
      </c>
      <c r="I1429" s="94">
        <f t="shared" si="364"/>
        <v>66331</v>
      </c>
      <c r="J1429" s="94">
        <f>Raw!F1429</f>
        <v>2518352</v>
      </c>
      <c r="K1429" s="95">
        <f>Raw!G1429</f>
        <v>157566</v>
      </c>
      <c r="L1429" s="95">
        <f>Raw!H1429</f>
        <v>0</v>
      </c>
      <c r="M1429" s="95">
        <f>Raw!I1429+Raw!R1429</f>
        <v>3186</v>
      </c>
      <c r="N1429" s="95">
        <f>Raw!M1429</f>
        <v>525567</v>
      </c>
      <c r="O1429" s="95">
        <f t="shared" si="370"/>
        <v>115724.86253351097</v>
      </c>
      <c r="P1429" s="95">
        <f>Raw!O1429</f>
        <v>532286</v>
      </c>
      <c r="Q1429" s="113">
        <f>E1429-(Raw!L1429-Raw!P1429)</f>
        <v>665038</v>
      </c>
      <c r="R1429" s="95">
        <f>Raw!S1429+Raw!T1429</f>
        <v>117254</v>
      </c>
      <c r="S1429" s="95">
        <f>Raw!S1429/(Clean!R1429/Raw!O1429)</f>
        <v>532286</v>
      </c>
      <c r="T1429" s="95">
        <f>Raw!Q1429</f>
        <v>415032</v>
      </c>
      <c r="U1429" s="95">
        <f>Raw!U1429-Raw!U1430</f>
        <v>69280</v>
      </c>
      <c r="V1429" s="95">
        <f>Raw!V1429-Raw!W1429</f>
        <v>426574</v>
      </c>
      <c r="W1429" s="95">
        <f t="shared" si="366"/>
        <v>108564</v>
      </c>
      <c r="X1429" s="95">
        <f>Raw!X1429</f>
        <v>3142891</v>
      </c>
      <c r="Y1429" s="95">
        <f>Raw!Y1429</f>
        <v>1818088</v>
      </c>
      <c r="Z1429" s="95">
        <f>Raw!Z1429</f>
        <v>1038500</v>
      </c>
      <c r="AA1429" s="95">
        <f>Raw!AA1429</f>
        <v>611581</v>
      </c>
    </row>
    <row r="1430" spans="1:27" x14ac:dyDescent="0.3">
      <c r="A1430" s="85">
        <v>1429</v>
      </c>
      <c r="B1430" s="85" t="s">
        <v>910</v>
      </c>
      <c r="C1430" s="85" t="s">
        <v>527</v>
      </c>
      <c r="D1430" s="85">
        <v>2014</v>
      </c>
      <c r="E1430" s="112">
        <f>Raw!E1430+Raw!J1430+Raw!K1430+Raw!N1430</f>
        <v>3263260</v>
      </c>
      <c r="F1430" s="4">
        <f t="shared" si="362"/>
        <v>437489</v>
      </c>
      <c r="G1430" s="94">
        <f t="shared" si="369"/>
        <v>540896.43250092957</v>
      </c>
      <c r="H1430" s="94">
        <f>Raw!E1430</f>
        <v>3251368</v>
      </c>
      <c r="I1430" s="94">
        <f t="shared" si="364"/>
        <v>447467</v>
      </c>
      <c r="J1430" s="94">
        <f>Raw!F1430</f>
        <v>2447640</v>
      </c>
      <c r="K1430" s="95">
        <f>Raw!G1430</f>
        <v>226300</v>
      </c>
      <c r="L1430" s="95">
        <f>Raw!H1430</f>
        <v>0</v>
      </c>
      <c r="M1430" s="95">
        <f>Raw!I1430+Raw!R1430</f>
        <v>3273</v>
      </c>
      <c r="N1430" s="95">
        <f>Raw!M1430</f>
        <v>441906</v>
      </c>
      <c r="O1430" s="95">
        <f t="shared" si="370"/>
        <v>115724.86253351097</v>
      </c>
      <c r="P1430" s="95">
        <f>Raw!O1430</f>
        <v>452145</v>
      </c>
      <c r="Q1430" s="113">
        <f>E1430-(Raw!L1430-Raw!P1430)</f>
        <v>553217</v>
      </c>
      <c r="R1430" s="95">
        <f>Raw!S1430+Raw!T1430</f>
        <v>99420</v>
      </c>
      <c r="S1430" s="95">
        <f>Raw!S1430/(Clean!R1430/Raw!O1430)</f>
        <v>452145</v>
      </c>
      <c r="T1430" s="95">
        <f>Raw!Q1430</f>
        <v>352725</v>
      </c>
      <c r="U1430" s="95">
        <f>Raw!U1430-Raw!U1431</f>
        <v>-185808</v>
      </c>
      <c r="V1430" s="95">
        <f>Raw!V1430-Raw!W1430</f>
        <v>318010</v>
      </c>
      <c r="W1430" s="95">
        <f t="shared" si="366"/>
        <v>-46195</v>
      </c>
      <c r="X1430" s="95">
        <f>Raw!X1430</f>
        <v>3137403</v>
      </c>
      <c r="Y1430" s="95">
        <f>Raw!Y1430</f>
        <v>1991719</v>
      </c>
      <c r="Z1430" s="95">
        <f>Raw!Z1430</f>
        <v>1145028</v>
      </c>
      <c r="AA1430" s="95">
        <f>Raw!AA1430</f>
        <v>762136</v>
      </c>
    </row>
    <row r="1431" spans="1:27" ht="15" thickBot="1" x14ac:dyDescent="0.35">
      <c r="A1431" s="93">
        <v>1430</v>
      </c>
      <c r="B1431" s="93" t="s">
        <v>910</v>
      </c>
      <c r="C1431" s="93" t="s">
        <v>527</v>
      </c>
      <c r="D1431" s="93">
        <v>2013</v>
      </c>
      <c r="E1431" s="112">
        <f>Raw!E1431+Raw!J1431+Raw!K1431+Raw!N1431</f>
        <v>2825771</v>
      </c>
      <c r="F1431" s="4">
        <f t="shared" si="362"/>
        <v>-8036439032</v>
      </c>
      <c r="G1431" s="94">
        <f t="shared" si="369"/>
        <v>540896.43250092957</v>
      </c>
      <c r="H1431" s="94">
        <f>Raw!E1431</f>
        <v>2803901</v>
      </c>
      <c r="I1431" s="94">
        <f t="shared" si="364"/>
        <v>-8646812305</v>
      </c>
      <c r="J1431" s="94">
        <f>Raw!F1431</f>
        <v>2086911</v>
      </c>
      <c r="K1431" s="95">
        <f>Raw!G1431</f>
        <v>144910</v>
      </c>
      <c r="L1431" s="95">
        <f>Raw!H1431</f>
        <v>0</v>
      </c>
      <c r="M1431" s="95">
        <f>Raw!I1431+Raw!R1431</f>
        <v>641</v>
      </c>
      <c r="N1431" s="95">
        <f>Raw!M1431</f>
        <v>497690</v>
      </c>
      <c r="O1431" s="95">
        <f t="shared" si="370"/>
        <v>115724.86253351097</v>
      </c>
      <c r="P1431" s="95">
        <f>Raw!O1431</f>
        <v>500680</v>
      </c>
      <c r="Q1431" s="113">
        <f>E1431-(Raw!L1431-Raw!P1431)</f>
        <v>644818</v>
      </c>
      <c r="R1431" s="95">
        <f>Raw!S1431+Raw!T1431</f>
        <v>125257</v>
      </c>
      <c r="S1431" s="95">
        <f>Raw!S1431/(Clean!R1431/Raw!O1431)</f>
        <v>500679.99999999994</v>
      </c>
      <c r="T1431" s="95">
        <f>Raw!Q1431</f>
        <v>375423</v>
      </c>
      <c r="U1431" s="95">
        <f>Raw!U1431-Raw!U1432</f>
        <v>-1071378717</v>
      </c>
      <c r="V1431" s="95">
        <f>Raw!V1431-Raw!W1431</f>
        <v>364205</v>
      </c>
      <c r="W1431" s="95">
        <f t="shared" si="366"/>
        <v>-2749709549</v>
      </c>
      <c r="X1431" s="95">
        <f>Raw!X1431</f>
        <v>3187737</v>
      </c>
      <c r="Y1431" s="95">
        <f>Raw!Y1431</f>
        <v>1844827</v>
      </c>
      <c r="Z1431" s="95">
        <f>Raw!Z1431</f>
        <v>1418446</v>
      </c>
      <c r="AA1431" s="95">
        <f>Raw!AA1431</f>
        <v>148754</v>
      </c>
    </row>
    <row r="1432" spans="1:27" ht="15" thickTop="1" x14ac:dyDescent="0.3">
      <c r="A1432" s="88">
        <v>1431</v>
      </c>
      <c r="B1432" s="88" t="s">
        <v>910</v>
      </c>
      <c r="C1432" s="88" t="s">
        <v>1411</v>
      </c>
      <c r="D1432" s="88">
        <v>2023</v>
      </c>
      <c r="E1432" s="112">
        <f>Raw!E1432+Raw!J1432+Raw!K1432+Raw!N1432</f>
        <v>8039264803</v>
      </c>
      <c r="F1432" s="4">
        <f t="shared" si="362"/>
        <v>-4200822455</v>
      </c>
      <c r="G1432" s="94">
        <f t="shared" si="367"/>
        <v>4565955256.9256821</v>
      </c>
      <c r="H1432" s="94">
        <f>Raw!E1432</f>
        <v>8649616206</v>
      </c>
      <c r="I1432" s="94">
        <f t="shared" si="364"/>
        <v>-3885567279</v>
      </c>
      <c r="J1432" s="94">
        <f>Raw!F1432</f>
        <v>7113403564</v>
      </c>
      <c r="K1432" s="95">
        <f>Raw!G1432</f>
        <v>1429823068</v>
      </c>
      <c r="L1432" s="95">
        <f>Raw!H1432</f>
        <v>204743096</v>
      </c>
      <c r="M1432" s="95">
        <f>Raw!I1432+Raw!R1432</f>
        <v>275960579</v>
      </c>
      <c r="N1432" s="95">
        <f>Raw!M1432</f>
        <v>312336878</v>
      </c>
      <c r="O1432" s="95">
        <f t="shared" si="368"/>
        <v>1966268743.8308103</v>
      </c>
      <c r="P1432" s="95">
        <f>Raw!O1432</f>
        <v>323069354</v>
      </c>
      <c r="Q1432" s="113">
        <f>E1432-(Raw!L1432-Raw!P1432)</f>
        <v>-110129082</v>
      </c>
      <c r="R1432" s="95">
        <f>Raw!S1432+Raw!T1432</f>
        <v>187885443</v>
      </c>
      <c r="S1432" s="95">
        <f>Raw!S1432/(Clean!R1432/Raw!O1432)</f>
        <v>625938171.29888928</v>
      </c>
      <c r="T1432" s="95">
        <f>Raw!Q1432</f>
        <v>143181338</v>
      </c>
      <c r="U1432" s="95">
        <f>Raw!U1432-Raw!U1433</f>
        <v>-1140025780</v>
      </c>
      <c r="V1432" s="95">
        <f>Raw!V1432-Raw!W1432</f>
        <v>2750073754</v>
      </c>
      <c r="W1432" s="95">
        <f t="shared" si="366"/>
        <v>1196865747</v>
      </c>
      <c r="X1432" s="95">
        <f>Raw!X1432</f>
        <v>12391014153</v>
      </c>
      <c r="Y1432" s="95">
        <f>Raw!Y1432</f>
        <v>999594877</v>
      </c>
      <c r="Z1432" s="95">
        <f>Raw!Z1432</f>
        <v>3327273115</v>
      </c>
      <c r="AA1432" s="95">
        <f>Raw!AA1432</f>
        <v>838284650</v>
      </c>
    </row>
    <row r="1433" spans="1:27" x14ac:dyDescent="0.3">
      <c r="A1433" s="85">
        <v>1432</v>
      </c>
      <c r="B1433" s="85" t="s">
        <v>910</v>
      </c>
      <c r="C1433" s="85" t="s">
        <v>1411</v>
      </c>
      <c r="D1433" s="85">
        <v>2022</v>
      </c>
      <c r="E1433" s="112">
        <f>Raw!E1433+Raw!J1433+Raw!K1433+Raw!N1433</f>
        <v>12240087258</v>
      </c>
      <c r="F1433" s="4">
        <f t="shared" si="362"/>
        <v>2006728816</v>
      </c>
      <c r="G1433" s="94">
        <f t="shared" ref="G1433:G1442" si="371">G1432</f>
        <v>4565955256.9256821</v>
      </c>
      <c r="H1433" s="94">
        <f>Raw!E1433</f>
        <v>12535183485</v>
      </c>
      <c r="I1433" s="94">
        <f t="shared" si="364"/>
        <v>2038319014</v>
      </c>
      <c r="J1433" s="94">
        <f>Raw!F1433</f>
        <v>10261577093</v>
      </c>
      <c r="K1433" s="95">
        <f>Raw!G1433</f>
        <v>1691703582</v>
      </c>
      <c r="L1433" s="95">
        <f>Raw!H1433</f>
        <v>230770506</v>
      </c>
      <c r="M1433" s="95">
        <f>Raw!I1433+Raw!R1433</f>
        <v>268096017</v>
      </c>
      <c r="N1433" s="95">
        <f>Raw!M1433</f>
        <v>490459553</v>
      </c>
      <c r="O1433" s="95">
        <f t="shared" ref="O1433:O1442" si="372">O1432</f>
        <v>1966268743.8308103</v>
      </c>
      <c r="P1433" s="95">
        <f>Raw!O1433</f>
        <v>510598393</v>
      </c>
      <c r="Q1433" s="113">
        <f>E1433-(Raw!L1433-Raw!P1433)</f>
        <v>331306205</v>
      </c>
      <c r="R1433" s="95">
        <f>Raw!S1433+Raw!T1433</f>
        <v>135942879</v>
      </c>
      <c r="S1433" s="95">
        <f>Raw!S1433/(Clean!R1433/Raw!O1433)</f>
        <v>547975555.99748755</v>
      </c>
      <c r="T1433" s="95">
        <f>Raw!Q1433</f>
        <v>362600497</v>
      </c>
      <c r="U1433" s="95">
        <f>Raw!U1433-Raw!U1434</f>
        <v>-282350463</v>
      </c>
      <c r="V1433" s="95">
        <f>Raw!V1433-Raw!W1433</f>
        <v>1553208007</v>
      </c>
      <c r="W1433" s="95">
        <f t="shared" si="366"/>
        <v>-63141176</v>
      </c>
      <c r="X1433" s="95">
        <f>Raw!X1433</f>
        <v>14004792679</v>
      </c>
      <c r="Y1433" s="95">
        <f>Raw!Y1433</f>
        <v>1004252512</v>
      </c>
      <c r="Z1433" s="95">
        <f>Raw!Z1433</f>
        <v>4920218826</v>
      </c>
      <c r="AA1433" s="95">
        <f>Raw!AA1433</f>
        <v>-380600588</v>
      </c>
    </row>
    <row r="1434" spans="1:27" x14ac:dyDescent="0.3">
      <c r="A1434" s="85">
        <v>1433</v>
      </c>
      <c r="B1434" s="85" t="s">
        <v>910</v>
      </c>
      <c r="C1434" s="85" t="s">
        <v>1411</v>
      </c>
      <c r="D1434" s="85">
        <v>2021</v>
      </c>
      <c r="E1434" s="112">
        <f>Raw!E1434+Raw!J1434+Raw!K1434+Raw!N1434</f>
        <v>10233358442</v>
      </c>
      <c r="F1434" s="4">
        <f t="shared" si="362"/>
        <v>2147390412</v>
      </c>
      <c r="G1434" s="94">
        <f t="shared" si="371"/>
        <v>4565955256.9256821</v>
      </c>
      <c r="H1434" s="94">
        <f>Raw!E1434</f>
        <v>10496864471</v>
      </c>
      <c r="I1434" s="94">
        <f t="shared" si="364"/>
        <v>2173248763</v>
      </c>
      <c r="J1434" s="94">
        <f>Raw!F1434</f>
        <v>8445849542</v>
      </c>
      <c r="K1434" s="95">
        <f>Raw!G1434</f>
        <v>1274474404</v>
      </c>
      <c r="L1434" s="95">
        <f>Raw!H1434</f>
        <v>165568805</v>
      </c>
      <c r="M1434" s="95">
        <f>Raw!I1434+Raw!R1434</f>
        <v>268182356</v>
      </c>
      <c r="N1434" s="95">
        <f>Raw!M1434</f>
        <v>688519688</v>
      </c>
      <c r="O1434" s="95">
        <f t="shared" si="372"/>
        <v>1966268743.8308103</v>
      </c>
      <c r="P1434" s="95">
        <f>Raw!O1434</f>
        <v>687829457</v>
      </c>
      <c r="Q1434" s="113">
        <f>E1434-(Raw!L1434-Raw!P1434)</f>
        <v>459552543</v>
      </c>
      <c r="R1434" s="95">
        <f>Raw!S1434+Raw!T1434</f>
        <v>34538884</v>
      </c>
      <c r="S1434" s="95">
        <f>Raw!S1434/(Clean!R1434/Raw!O1434)</f>
        <v>2581032496.9636302</v>
      </c>
      <c r="T1434" s="95">
        <f>Raw!Q1434</f>
        <v>590401870</v>
      </c>
      <c r="U1434" s="95">
        <f>Raw!U1434-Raw!U1435</f>
        <v>1283240614</v>
      </c>
      <c r="V1434" s="95">
        <f>Raw!V1434-Raw!W1434</f>
        <v>1616349183</v>
      </c>
      <c r="W1434" s="95">
        <f t="shared" si="366"/>
        <v>-55802849</v>
      </c>
      <c r="X1434" s="95">
        <f>Raw!X1434</f>
        <v>14072705558</v>
      </c>
      <c r="Y1434" s="95">
        <f>Raw!Y1434</f>
        <v>913808148</v>
      </c>
      <c r="Z1434" s="95">
        <f>Raw!Z1434</f>
        <v>4498893339</v>
      </c>
      <c r="AA1434" s="95">
        <f>Raw!AA1434</f>
        <v>-20755020</v>
      </c>
    </row>
    <row r="1435" spans="1:27" x14ac:dyDescent="0.3">
      <c r="A1435" s="85">
        <v>1434</v>
      </c>
      <c r="B1435" s="85" t="s">
        <v>910</v>
      </c>
      <c r="C1435" s="85" t="s">
        <v>1411</v>
      </c>
      <c r="D1435" s="85">
        <v>2020</v>
      </c>
      <c r="E1435" s="112">
        <f>Raw!E1435+Raw!J1435+Raw!K1435+Raw!N1435</f>
        <v>8085968030</v>
      </c>
      <c r="F1435" s="4">
        <f t="shared" si="362"/>
        <v>1262937636</v>
      </c>
      <c r="G1435" s="94">
        <f t="shared" si="371"/>
        <v>4565955256.9256821</v>
      </c>
      <c r="H1435" s="94">
        <f>Raw!E1435</f>
        <v>8323615708</v>
      </c>
      <c r="I1435" s="94">
        <f t="shared" si="364"/>
        <v>1113668535</v>
      </c>
      <c r="J1435" s="94">
        <f>Raw!F1435</f>
        <v>6558627299</v>
      </c>
      <c r="K1435" s="95">
        <f>Raw!G1435</f>
        <v>1304316203</v>
      </c>
      <c r="L1435" s="95">
        <f>Raw!H1435</f>
        <v>160707692</v>
      </c>
      <c r="M1435" s="95">
        <f>Raw!I1435+Raw!R1435</f>
        <v>264285592</v>
      </c>
      <c r="N1435" s="95">
        <f>Raw!M1435</f>
        <v>407903709</v>
      </c>
      <c r="O1435" s="95">
        <f t="shared" si="372"/>
        <v>1966268743.8308103</v>
      </c>
      <c r="P1435" s="95">
        <f>Raw!O1435</f>
        <v>416077353</v>
      </c>
      <c r="Q1435" s="113">
        <f>E1435-(Raw!L1435-Raw!P1435)</f>
        <v>256095677</v>
      </c>
      <c r="R1435" s="95">
        <f>Raw!S1435+Raw!T1435</f>
        <v>85839646</v>
      </c>
      <c r="S1435" s="95">
        <f>Raw!S1435/(Clean!R1435/Raw!O1435)</f>
        <v>412153040.05497235</v>
      </c>
      <c r="T1435" s="95">
        <f>Raw!Q1435</f>
        <v>203733201</v>
      </c>
      <c r="U1435" s="95">
        <f>Raw!U1435-Raw!U1436</f>
        <v>303418503</v>
      </c>
      <c r="V1435" s="95">
        <f>Raw!V1435-Raw!W1435</f>
        <v>1672152032</v>
      </c>
      <c r="W1435" s="95">
        <f t="shared" si="366"/>
        <v>-555856903</v>
      </c>
      <c r="X1435" s="95">
        <f>Raw!X1435</f>
        <v>12349155156</v>
      </c>
      <c r="Y1435" s="95">
        <f>Raw!Y1435</f>
        <v>834401159</v>
      </c>
      <c r="Z1435" s="95">
        <f>Raw!Z1435</f>
        <v>2549869473</v>
      </c>
      <c r="AA1435" s="95">
        <f>Raw!AA1435</f>
        <v>97021978</v>
      </c>
    </row>
    <row r="1436" spans="1:27" x14ac:dyDescent="0.3">
      <c r="A1436" s="85">
        <v>1435</v>
      </c>
      <c r="B1436" s="85" t="s">
        <v>910</v>
      </c>
      <c r="C1436" s="85" t="s">
        <v>1411</v>
      </c>
      <c r="D1436" s="85">
        <v>2019</v>
      </c>
      <c r="E1436" s="112">
        <f>Raw!E1436+Raw!J1436+Raw!K1436+Raw!N1436</f>
        <v>6823030394</v>
      </c>
      <c r="F1436" s="4">
        <f t="shared" si="362"/>
        <v>-329153351</v>
      </c>
      <c r="G1436" s="94">
        <f t="shared" si="371"/>
        <v>4565955256.9256821</v>
      </c>
      <c r="H1436" s="94">
        <f>Raw!E1436</f>
        <v>7209947173</v>
      </c>
      <c r="I1436" s="94">
        <f t="shared" si="364"/>
        <v>-398620600</v>
      </c>
      <c r="J1436" s="94">
        <f>Raw!F1436</f>
        <v>5579074788</v>
      </c>
      <c r="K1436" s="95">
        <f>Raw!G1436</f>
        <v>1418673223</v>
      </c>
      <c r="L1436" s="95">
        <f>Raw!H1436</f>
        <v>0</v>
      </c>
      <c r="M1436" s="95">
        <f>Raw!I1436+Raw!R1436</f>
        <v>275147707</v>
      </c>
      <c r="N1436" s="95">
        <f>Raw!M1436</f>
        <v>258052073</v>
      </c>
      <c r="O1436" s="95">
        <f t="shared" si="372"/>
        <v>1966268743.8308103</v>
      </c>
      <c r="P1436" s="95">
        <f>Raw!O1436</f>
        <v>283313819</v>
      </c>
      <c r="Q1436" s="113">
        <f>E1436-(Raw!L1436-Raw!P1436)</f>
        <v>-52809173</v>
      </c>
      <c r="R1436" s="95">
        <f>Raw!S1436+Raw!T1436</f>
        <v>76055533</v>
      </c>
      <c r="S1436" s="95">
        <f>Raw!S1436/(Clean!R1436/Raw!O1436)</f>
        <v>366621534.20145971</v>
      </c>
      <c r="T1436" s="95">
        <f>Raw!Q1436</f>
        <v>58476505</v>
      </c>
      <c r="U1436" s="95">
        <f>Raw!U1436-Raw!U1437</f>
        <v>-287849825</v>
      </c>
      <c r="V1436" s="95">
        <f>Raw!V1436-Raw!W1436</f>
        <v>2228008935</v>
      </c>
      <c r="W1436" s="95">
        <f t="shared" si="366"/>
        <v>-467926982</v>
      </c>
      <c r="X1436" s="95">
        <f>Raw!X1436</f>
        <v>11932153628</v>
      </c>
      <c r="Y1436" s="95">
        <f>Raw!Y1436</f>
        <v>871947734</v>
      </c>
      <c r="Z1436" s="95">
        <f>Raw!Z1436</f>
        <v>1896909265</v>
      </c>
      <c r="AA1436" s="95">
        <f>Raw!AA1436</f>
        <v>299408365</v>
      </c>
    </row>
    <row r="1437" spans="1:27" x14ac:dyDescent="0.3">
      <c r="A1437" s="85">
        <v>1436</v>
      </c>
      <c r="B1437" s="85" t="s">
        <v>910</v>
      </c>
      <c r="C1437" s="85" t="s">
        <v>1411</v>
      </c>
      <c r="D1437" s="85">
        <v>2018</v>
      </c>
      <c r="E1437" s="112">
        <f>Raw!E1437+Raw!J1437+Raw!K1437+Raw!N1437</f>
        <v>7152183745</v>
      </c>
      <c r="F1437" s="4">
        <f t="shared" si="362"/>
        <v>679133558</v>
      </c>
      <c r="G1437" s="94">
        <f t="shared" si="371"/>
        <v>4565955256.9256821</v>
      </c>
      <c r="H1437" s="94">
        <f>Raw!E1437</f>
        <v>7608567773</v>
      </c>
      <c r="I1437" s="94">
        <f t="shared" si="364"/>
        <v>592242536</v>
      </c>
      <c r="J1437" s="94">
        <f>Raw!F1437</f>
        <v>6313279603</v>
      </c>
      <c r="K1437" s="95">
        <f>Raw!G1437</f>
        <v>1304473573</v>
      </c>
      <c r="L1437" s="95">
        <f>Raw!H1437</f>
        <v>0</v>
      </c>
      <c r="M1437" s="95">
        <f>Raw!I1437+Raw!R1437</f>
        <v>159079402</v>
      </c>
      <c r="N1437" s="95">
        <f>Raw!M1437</f>
        <v>166875562</v>
      </c>
      <c r="O1437" s="95">
        <f t="shared" si="372"/>
        <v>1966268743.8308103</v>
      </c>
      <c r="P1437" s="95">
        <f>Raw!O1437</f>
        <v>176538472</v>
      </c>
      <c r="Q1437" s="113">
        <f>E1437-(Raw!L1437-Raw!P1437)</f>
        <v>-260600505</v>
      </c>
      <c r="R1437" s="95">
        <f>Raw!S1437+Raw!T1437</f>
        <v>28907962</v>
      </c>
      <c r="S1437" s="95">
        <f>Raw!S1437/(Clean!R1437/Raw!O1437)</f>
        <v>94978616.684747547</v>
      </c>
      <c r="T1437" s="95">
        <f>Raw!Q1437</f>
        <v>38977834</v>
      </c>
      <c r="U1437" s="95">
        <f>Raw!U1437-Raw!U1438</f>
        <v>173314969</v>
      </c>
      <c r="V1437" s="95">
        <f>Raw!V1437-Raw!W1437</f>
        <v>2695935917</v>
      </c>
      <c r="W1437" s="95">
        <f t="shared" si="366"/>
        <v>-393771993</v>
      </c>
      <c r="X1437" s="95">
        <f>Raw!X1437</f>
        <v>12534417220</v>
      </c>
      <c r="Y1437" s="95">
        <f>Raw!Y1437</f>
        <v>975958854</v>
      </c>
      <c r="Z1437" s="95">
        <f>Raw!Z1437</f>
        <v>2196729061</v>
      </c>
      <c r="AA1437" s="95">
        <f>Raw!AA1437</f>
        <v>-86392555</v>
      </c>
    </row>
    <row r="1438" spans="1:27" x14ac:dyDescent="0.3">
      <c r="A1438" s="85">
        <v>1437</v>
      </c>
      <c r="B1438" s="85" t="s">
        <v>910</v>
      </c>
      <c r="C1438" s="85" t="s">
        <v>1411</v>
      </c>
      <c r="D1438" s="85">
        <v>2017</v>
      </c>
      <c r="E1438" s="112">
        <f>Raw!E1438+Raw!J1438+Raw!K1438+Raw!N1438</f>
        <v>6473050187</v>
      </c>
      <c r="F1438" s="4">
        <f t="shared" si="362"/>
        <v>5873052783</v>
      </c>
      <c r="G1438" s="94">
        <f t="shared" si="371"/>
        <v>4565955256.9256821</v>
      </c>
      <c r="H1438" s="94">
        <f>Raw!E1438</f>
        <v>7016325237</v>
      </c>
      <c r="I1438" s="94">
        <f t="shared" si="364"/>
        <v>4777549804</v>
      </c>
      <c r="J1438" s="94">
        <f>Raw!F1438</f>
        <v>5563849477</v>
      </c>
      <c r="K1438" s="95">
        <f>Raw!G1438</f>
        <v>1360738333</v>
      </c>
      <c r="L1438" s="95">
        <f>Raw!H1438</f>
        <v>0</v>
      </c>
      <c r="M1438" s="95">
        <f>Raw!I1438+Raw!R1438</f>
        <v>131083646</v>
      </c>
      <c r="N1438" s="95">
        <f>Raw!M1438</f>
        <v>669468472</v>
      </c>
      <c r="O1438" s="95">
        <f t="shared" si="372"/>
        <v>1966268743.8308103</v>
      </c>
      <c r="P1438" s="95">
        <f>Raw!O1438</f>
        <v>667859305</v>
      </c>
      <c r="Q1438" s="113">
        <f>E1438-(Raw!L1438-Raw!P1438)</f>
        <v>258308511</v>
      </c>
      <c r="R1438" s="95">
        <f>Raw!S1438+Raw!T1438</f>
        <v>132115090</v>
      </c>
      <c r="S1438" s="95">
        <f>Raw!S1438/(Clean!R1438/Raw!O1438)</f>
        <v>318571239.47554147</v>
      </c>
      <c r="T1438" s="95">
        <f>Raw!Q1438</f>
        <v>445842812</v>
      </c>
      <c r="U1438" s="95">
        <f>Raw!U1438-Raw!U1439</f>
        <v>354564973</v>
      </c>
      <c r="V1438" s="95">
        <f>Raw!V1438-Raw!W1438</f>
        <v>3089707910</v>
      </c>
      <c r="W1438" s="95">
        <f t="shared" si="366"/>
        <v>-360732568</v>
      </c>
      <c r="X1438" s="95">
        <f>Raw!X1438</f>
        <v>12749713266</v>
      </c>
      <c r="Y1438" s="95">
        <f>Raw!Y1438</f>
        <v>1310362588</v>
      </c>
      <c r="Z1438" s="95">
        <f>Raw!Z1438</f>
        <v>2156002031</v>
      </c>
      <c r="AA1438" s="95">
        <f>Raw!AA1438</f>
        <v>-69273642</v>
      </c>
    </row>
    <row r="1439" spans="1:27" x14ac:dyDescent="0.3">
      <c r="A1439" s="85">
        <v>1438</v>
      </c>
      <c r="B1439" s="85" t="s">
        <v>910</v>
      </c>
      <c r="C1439" s="85" t="s">
        <v>1411</v>
      </c>
      <c r="D1439" s="85">
        <v>2016</v>
      </c>
      <c r="E1439" s="112">
        <f>Raw!E1439+Raw!J1439+Raw!K1439+Raw!N1439</f>
        <v>599997404</v>
      </c>
      <c r="F1439" s="4">
        <f t="shared" si="362"/>
        <v>4068027582</v>
      </c>
      <c r="G1439" s="94">
        <f t="shared" si="371"/>
        <v>4565955256.9256821</v>
      </c>
      <c r="H1439" s="94">
        <f>Raw!E1439</f>
        <v>2238775433</v>
      </c>
      <c r="I1439" s="94">
        <f t="shared" si="364"/>
        <v>-901349314</v>
      </c>
      <c r="J1439" s="94">
        <f>Raw!F1439</f>
        <v>1366565470</v>
      </c>
      <c r="K1439" s="95">
        <f>Raw!G1439</f>
        <v>933932173</v>
      </c>
      <c r="L1439" s="95">
        <f>Raw!H1439</f>
        <v>0</v>
      </c>
      <c r="M1439" s="95">
        <f>Raw!I1439+Raw!R1439</f>
        <v>38636874</v>
      </c>
      <c r="N1439" s="95">
        <f>Raw!M1439</f>
        <v>1478582429</v>
      </c>
      <c r="O1439" s="95">
        <f t="shared" si="372"/>
        <v>1966268743.8308103</v>
      </c>
      <c r="P1439" s="95">
        <f>Raw!O1439</f>
        <v>1505904716</v>
      </c>
      <c r="Q1439" s="113">
        <f>E1439-(Raw!L1439-Raw!P1439)</f>
        <v>162326812</v>
      </c>
      <c r="R1439" s="95">
        <f>Raw!S1439+Raw!T1439</f>
        <v>322522411</v>
      </c>
      <c r="S1439" s="95">
        <f>Raw!S1439/(Clean!R1439/Raw!O1439)</f>
        <v>1532678775.1760707</v>
      </c>
      <c r="T1439" s="95">
        <f>Raw!Q1439</f>
        <v>1176471866</v>
      </c>
      <c r="U1439" s="95">
        <f>Raw!U1439-Raw!U1440</f>
        <v>573031470</v>
      </c>
      <c r="V1439" s="95">
        <f>Raw!V1439-Raw!W1439</f>
        <v>3450440478</v>
      </c>
      <c r="W1439" s="95">
        <f t="shared" si="366"/>
        <v>659203499</v>
      </c>
      <c r="X1439" s="95">
        <f>Raw!X1439</f>
        <v>9367701938</v>
      </c>
      <c r="Y1439" s="95">
        <f>Raw!Y1439</f>
        <v>874091520</v>
      </c>
      <c r="Z1439" s="95">
        <f>Raw!Z1439</f>
        <v>1841652713</v>
      </c>
      <c r="AA1439" s="95">
        <f>Raw!AA1439</f>
        <v>-130755977</v>
      </c>
    </row>
    <row r="1440" spans="1:27" x14ac:dyDescent="0.3">
      <c r="A1440" s="85">
        <v>1439</v>
      </c>
      <c r="B1440" s="85" t="s">
        <v>910</v>
      </c>
      <c r="C1440" s="85" t="s">
        <v>1411</v>
      </c>
      <c r="D1440" s="85">
        <v>2015</v>
      </c>
      <c r="E1440" s="112">
        <f>Raw!E1440+Raw!J1440+Raw!K1440+Raw!N1440</f>
        <v>-3468030178</v>
      </c>
      <c r="F1440" s="4">
        <f t="shared" si="362"/>
        <v>-8312967257</v>
      </c>
      <c r="G1440" s="94">
        <f t="shared" si="371"/>
        <v>4565955256.9256821</v>
      </c>
      <c r="H1440" s="94">
        <f>Raw!E1440</f>
        <v>3140124747</v>
      </c>
      <c r="I1440" s="94">
        <f t="shared" si="364"/>
        <v>-1812538176</v>
      </c>
      <c r="J1440" s="94">
        <f>Raw!F1440</f>
        <v>1964677341</v>
      </c>
      <c r="K1440" s="95">
        <f>Raw!G1440</f>
        <v>1126713083</v>
      </c>
      <c r="L1440" s="95">
        <f>Raw!H1440</f>
        <v>0</v>
      </c>
      <c r="M1440" s="95">
        <f>Raw!I1440+Raw!R1440</f>
        <v>140961901</v>
      </c>
      <c r="N1440" s="95">
        <f>Raw!M1440</f>
        <v>6675693814</v>
      </c>
      <c r="O1440" s="95">
        <f t="shared" si="372"/>
        <v>1966268743.8308103</v>
      </c>
      <c r="P1440" s="95">
        <f>Raw!O1440</f>
        <v>6682302151</v>
      </c>
      <c r="Q1440" s="113">
        <f>E1440-(Raw!L1440-Raw!P1440)</f>
        <v>1480158212</v>
      </c>
      <c r="R1440" s="95">
        <f>Raw!S1440+Raw!T1440</f>
        <v>1412619323</v>
      </c>
      <c r="S1440" s="95">
        <f>Raw!S1440/(Clean!R1440/Raw!O1440)</f>
        <v>6689301537.3291693</v>
      </c>
      <c r="T1440" s="95">
        <f>Raw!Q1440</f>
        <v>5269944961</v>
      </c>
      <c r="U1440" s="95">
        <f>Raw!U1440-Raw!U1441</f>
        <v>-238804830</v>
      </c>
      <c r="V1440" s="95">
        <f>Raw!V1440-Raw!W1440</f>
        <v>2791236979</v>
      </c>
      <c r="W1440" s="95">
        <f t="shared" si="366"/>
        <v>23741523</v>
      </c>
      <c r="X1440" s="95">
        <f>Raw!X1440</f>
        <v>6724109042</v>
      </c>
      <c r="Y1440" s="95">
        <f>Raw!Y1440</f>
        <v>347136020</v>
      </c>
      <c r="Z1440" s="95">
        <f>Raw!Z1440</f>
        <v>152890507</v>
      </c>
      <c r="AA1440" s="95">
        <f>Raw!AA1440</f>
        <v>-154653610</v>
      </c>
    </row>
    <row r="1441" spans="1:27" x14ac:dyDescent="0.3">
      <c r="A1441" s="85">
        <v>1440</v>
      </c>
      <c r="B1441" s="85" t="s">
        <v>910</v>
      </c>
      <c r="C1441" s="85" t="s">
        <v>1411</v>
      </c>
      <c r="D1441" s="85">
        <v>2014</v>
      </c>
      <c r="E1441" s="112">
        <f>Raw!E1441+Raw!J1441+Raw!K1441+Raw!N1441</f>
        <v>4844937079</v>
      </c>
      <c r="F1441" s="4">
        <f t="shared" si="362"/>
        <v>404159627</v>
      </c>
      <c r="G1441" s="94">
        <f t="shared" si="371"/>
        <v>4565955256.9256821</v>
      </c>
      <c r="H1441" s="94">
        <f>Raw!E1441</f>
        <v>4952662923</v>
      </c>
      <c r="I1441" s="94">
        <f t="shared" si="364"/>
        <v>392064638</v>
      </c>
      <c r="J1441" s="94">
        <f>Raw!F1441</f>
        <v>2806830527</v>
      </c>
      <c r="K1441" s="95">
        <f>Raw!G1441</f>
        <v>1632151382</v>
      </c>
      <c r="L1441" s="95">
        <f>Raw!H1441</f>
        <v>0</v>
      </c>
      <c r="M1441" s="95">
        <f>Raw!I1441+Raw!R1441</f>
        <v>29642412</v>
      </c>
      <c r="N1441" s="95">
        <f>Raw!M1441</f>
        <v>631261446</v>
      </c>
      <c r="O1441" s="95">
        <f t="shared" si="372"/>
        <v>1966268743.8308103</v>
      </c>
      <c r="P1441" s="95">
        <f>Raw!O1441</f>
        <v>662958462</v>
      </c>
      <c r="Q1441" s="113">
        <f>E1441-(Raw!L1441-Raw!P1441)</f>
        <v>649369764</v>
      </c>
      <c r="R1441" s="95">
        <f>Raw!S1441+Raw!T1441</f>
        <v>125834162</v>
      </c>
      <c r="S1441" s="95">
        <f>Raw!S1441/(Clean!R1441/Raw!O1441)</f>
        <v>637546275.93439186</v>
      </c>
      <c r="T1441" s="95">
        <f>Raw!Q1441</f>
        <v>536445639</v>
      </c>
      <c r="U1441" s="95">
        <f>Raw!U1441-Raw!U1442</f>
        <v>30042846</v>
      </c>
      <c r="V1441" s="95">
        <f>Raw!V1441-Raw!W1441</f>
        <v>2767495456</v>
      </c>
      <c r="W1441" s="95">
        <f t="shared" si="366"/>
        <v>824133994</v>
      </c>
      <c r="X1441" s="95">
        <f>Raw!X1441</f>
        <v>7875876510</v>
      </c>
      <c r="Y1441" s="95">
        <f>Raw!Y1441</f>
        <v>966498000</v>
      </c>
      <c r="Z1441" s="95">
        <f>Raw!Z1441</f>
        <v>553318492</v>
      </c>
      <c r="AA1441" s="95">
        <f>Raw!AA1441</f>
        <v>1022063252</v>
      </c>
    </row>
    <row r="1442" spans="1:27" ht="15" thickBot="1" x14ac:dyDescent="0.35">
      <c r="A1442" s="93">
        <v>1441</v>
      </c>
      <c r="B1442" s="93" t="s">
        <v>910</v>
      </c>
      <c r="C1442" s="93" t="s">
        <v>1411</v>
      </c>
      <c r="D1442" s="93">
        <v>2013</v>
      </c>
      <c r="E1442" s="112">
        <f>Raw!E1442+Raw!J1442+Raw!K1442+Raw!N1442</f>
        <v>4440777452</v>
      </c>
      <c r="F1442" s="4">
        <f t="shared" si="362"/>
        <v>4440551711</v>
      </c>
      <c r="G1442" s="94">
        <f t="shared" si="371"/>
        <v>4565955256.9256821</v>
      </c>
      <c r="H1442" s="94">
        <f>Raw!E1442</f>
        <v>4560598285</v>
      </c>
      <c r="I1442" s="94">
        <f t="shared" si="364"/>
        <v>4560349371</v>
      </c>
      <c r="J1442" s="94">
        <f>Raw!F1442</f>
        <v>2584484709</v>
      </c>
      <c r="K1442" s="95">
        <f>Raw!G1442</f>
        <v>1392796524</v>
      </c>
      <c r="L1442" s="95">
        <f>Raw!H1442</f>
        <v>0</v>
      </c>
      <c r="M1442" s="95">
        <f>Raw!I1442+Raw!R1442</f>
        <v>32056883</v>
      </c>
      <c r="N1442" s="95">
        <f>Raw!M1442</f>
        <v>618691770</v>
      </c>
      <c r="O1442" s="95">
        <f t="shared" si="372"/>
        <v>1966268743.8308103</v>
      </c>
      <c r="P1442" s="95">
        <f>Raw!O1442</f>
        <v>618617962</v>
      </c>
      <c r="Q1442" s="113">
        <f>E1442-(Raw!L1442-Raw!P1442)</f>
        <v>624696014</v>
      </c>
      <c r="R1442" s="95">
        <f>Raw!S1442+Raw!T1442</f>
        <v>125825078</v>
      </c>
      <c r="S1442" s="95">
        <f>Raw!S1442/(Clean!R1442/Raw!O1442)</f>
        <v>583470389.98279607</v>
      </c>
      <c r="T1442" s="95">
        <f>Raw!Q1442</f>
        <v>493869552</v>
      </c>
      <c r="U1442" s="95">
        <f>Raw!U1442-Raw!U1443</f>
        <v>303696386</v>
      </c>
      <c r="V1442" s="95">
        <f>Raw!V1442-Raw!W1442</f>
        <v>1943361462</v>
      </c>
      <c r="W1442" s="95">
        <f t="shared" si="366"/>
        <v>1943062787</v>
      </c>
      <c r="X1442" s="95">
        <f>Raw!X1442</f>
        <v>6378245579</v>
      </c>
      <c r="Y1442" s="95">
        <f>Raw!Y1442</f>
        <v>1044991445</v>
      </c>
      <c r="Z1442" s="95">
        <f>Raw!Z1442</f>
        <v>569824982</v>
      </c>
      <c r="AA1442" s="95">
        <f>Raw!AA1442</f>
        <v>674509044</v>
      </c>
    </row>
    <row r="1443" spans="1:27" ht="15" thickTop="1" x14ac:dyDescent="0.3">
      <c r="A1443" s="88">
        <v>1442</v>
      </c>
      <c r="B1443" s="88" t="s">
        <v>910</v>
      </c>
      <c r="C1443" s="88" t="s">
        <v>538</v>
      </c>
      <c r="D1443" s="88">
        <v>2023</v>
      </c>
      <c r="E1443" s="112">
        <f>Raw!E1443+Raw!J1443+Raw!K1443+Raw!N1443</f>
        <v>225741</v>
      </c>
      <c r="F1443" s="4">
        <f t="shared" si="362"/>
        <v>6131</v>
      </c>
      <c r="G1443" s="94">
        <f t="shared" si="367"/>
        <v>75532.588709848351</v>
      </c>
      <c r="H1443" s="94">
        <f>Raw!E1443</f>
        <v>248914</v>
      </c>
      <c r="I1443" s="94">
        <f t="shared" si="364"/>
        <v>16736</v>
      </c>
      <c r="J1443" s="94">
        <f>Raw!F1443</f>
        <v>93257</v>
      </c>
      <c r="K1443" s="95">
        <f>Raw!G1443</f>
        <v>35010</v>
      </c>
      <c r="L1443" s="95">
        <f>Raw!H1443</f>
        <v>0</v>
      </c>
      <c r="M1443" s="95">
        <f>Raw!I1443+Raw!R1443</f>
        <v>898</v>
      </c>
      <c r="N1443" s="95">
        <f>Raw!M1443</f>
        <v>141550</v>
      </c>
      <c r="O1443" s="95">
        <f t="shared" si="368"/>
        <v>36593.287473251148</v>
      </c>
      <c r="P1443" s="95">
        <f>Raw!O1443</f>
        <v>141793</v>
      </c>
      <c r="Q1443" s="113">
        <f>E1443-(Raw!L1443-Raw!P1443)</f>
        <v>147663</v>
      </c>
      <c r="R1443" s="95">
        <f>Raw!S1443+Raw!T1443</f>
        <v>29285</v>
      </c>
      <c r="S1443" s="95">
        <f>Raw!S1443/(Clean!R1443/Raw!O1443)</f>
        <v>140892.41956633088</v>
      </c>
      <c r="T1443" s="95">
        <f>Raw!Q1443</f>
        <v>112608</v>
      </c>
      <c r="U1443" s="95">
        <f>Raw!U1443-Raw!U1444</f>
        <v>200</v>
      </c>
      <c r="V1443" s="95">
        <f>Raw!V1443-Raw!W1443</f>
        <v>298675</v>
      </c>
      <c r="W1443" s="95">
        <f t="shared" si="366"/>
        <v>67458</v>
      </c>
      <c r="X1443" s="95">
        <f>Raw!X1443</f>
        <v>346508</v>
      </c>
      <c r="Y1443" s="95">
        <f>Raw!Y1443</f>
        <v>15312</v>
      </c>
      <c r="Z1443" s="95">
        <f>Raw!Z1443</f>
        <v>0</v>
      </c>
      <c r="AA1443" s="95">
        <f>Raw!AA1443</f>
        <v>35244</v>
      </c>
    </row>
    <row r="1444" spans="1:27" x14ac:dyDescent="0.3">
      <c r="A1444" s="85">
        <v>1443</v>
      </c>
      <c r="B1444" s="85" t="s">
        <v>910</v>
      </c>
      <c r="C1444" s="85" t="s">
        <v>538</v>
      </c>
      <c r="D1444" s="85">
        <v>2022</v>
      </c>
      <c r="E1444" s="112">
        <f>Raw!E1444+Raw!J1444+Raw!K1444+Raw!N1444</f>
        <v>219610</v>
      </c>
      <c r="F1444" s="4">
        <f t="shared" si="362"/>
        <v>235424</v>
      </c>
      <c r="G1444" s="94">
        <f t="shared" ref="G1444:G1453" si="373">G1443</f>
        <v>75532.588709848351</v>
      </c>
      <c r="H1444" s="94">
        <f>Raw!E1444</f>
        <v>232178</v>
      </c>
      <c r="I1444" s="94">
        <f t="shared" si="364"/>
        <v>206936</v>
      </c>
      <c r="J1444" s="94">
        <f>Raw!F1444</f>
        <v>80412</v>
      </c>
      <c r="K1444" s="95">
        <f>Raw!G1444</f>
        <v>28918</v>
      </c>
      <c r="L1444" s="95">
        <f>Raw!H1444</f>
        <v>379</v>
      </c>
      <c r="M1444" s="95">
        <f>Raw!I1444+Raw!R1444</f>
        <v>541</v>
      </c>
      <c r="N1444" s="95">
        <f>Raw!M1444</f>
        <v>135331</v>
      </c>
      <c r="O1444" s="95">
        <f t="shared" ref="O1444:O1453" si="374">O1443</f>
        <v>36593.287473251148</v>
      </c>
      <c r="P1444" s="95">
        <f>Raw!O1444</f>
        <v>135746</v>
      </c>
      <c r="Q1444" s="113">
        <f>E1444-(Raw!L1444-Raw!P1444)</f>
        <v>150772</v>
      </c>
      <c r="R1444" s="95">
        <f>Raw!S1444+Raw!T1444</f>
        <v>28008</v>
      </c>
      <c r="S1444" s="95">
        <f>Raw!S1444/(Clean!R1444/Raw!O1444)</f>
        <v>134718.50242787777</v>
      </c>
      <c r="T1444" s="95">
        <f>Raw!Q1444</f>
        <v>107856</v>
      </c>
      <c r="U1444" s="95">
        <f>Raw!U1444-Raw!U1445</f>
        <v>367</v>
      </c>
      <c r="V1444" s="95">
        <f>Raw!V1444-Raw!W1444</f>
        <v>231217</v>
      </c>
      <c r="W1444" s="95">
        <f t="shared" si="366"/>
        <v>63610</v>
      </c>
      <c r="X1444" s="95">
        <f>Raw!X1444</f>
        <v>283336</v>
      </c>
      <c r="Y1444" s="95">
        <f>Raw!Y1444</f>
        <v>11259</v>
      </c>
      <c r="Z1444" s="95">
        <f>Raw!Z1444</f>
        <v>0</v>
      </c>
      <c r="AA1444" s="95">
        <f>Raw!AA1444</f>
        <v>102560</v>
      </c>
    </row>
    <row r="1445" spans="1:27" x14ac:dyDescent="0.3">
      <c r="A1445" s="85">
        <v>1444</v>
      </c>
      <c r="B1445" s="85" t="s">
        <v>910</v>
      </c>
      <c r="C1445" s="85" t="s">
        <v>538</v>
      </c>
      <c r="D1445" s="85">
        <v>2021</v>
      </c>
      <c r="E1445" s="112">
        <f>Raw!E1445+Raw!J1445+Raw!K1445+Raw!N1445</f>
        <v>-15814</v>
      </c>
      <c r="F1445" s="4">
        <f t="shared" si="362"/>
        <v>-86968</v>
      </c>
      <c r="G1445" s="94">
        <f t="shared" si="373"/>
        <v>75532.588709848351</v>
      </c>
      <c r="H1445" s="94">
        <f>Raw!E1445</f>
        <v>25242</v>
      </c>
      <c r="I1445" s="94">
        <f t="shared" si="364"/>
        <v>-59023</v>
      </c>
      <c r="J1445" s="94">
        <f>Raw!F1445</f>
        <v>26823</v>
      </c>
      <c r="K1445" s="95">
        <f>Raw!G1445</f>
        <v>10826</v>
      </c>
      <c r="L1445" s="95">
        <f>Raw!H1445</f>
        <v>239</v>
      </c>
      <c r="M1445" s="95">
        <f>Raw!I1445+Raw!R1445</f>
        <v>70</v>
      </c>
      <c r="N1445" s="95">
        <f>Raw!M1445</f>
        <v>28440</v>
      </c>
      <c r="O1445" s="95">
        <f t="shared" si="374"/>
        <v>36593.287473251148</v>
      </c>
      <c r="P1445" s="95">
        <f>Raw!O1445</f>
        <v>28646</v>
      </c>
      <c r="Q1445" s="113">
        <f>E1445-(Raw!L1445-Raw!P1445)</f>
        <v>-8214</v>
      </c>
      <c r="R1445" s="95">
        <f>Raw!S1445+Raw!T1445</f>
        <v>4403</v>
      </c>
      <c r="S1445" s="95">
        <f>Raw!S1445/(Clean!R1445/Raw!O1445)</f>
        <v>27162.627753804223</v>
      </c>
      <c r="T1445" s="95">
        <f>Raw!Q1445</f>
        <v>24638</v>
      </c>
      <c r="U1445" s="95">
        <f>Raw!U1445-Raw!U1446</f>
        <v>60</v>
      </c>
      <c r="V1445" s="95">
        <f>Raw!V1445-Raw!W1445</f>
        <v>167607</v>
      </c>
      <c r="W1445" s="95">
        <f t="shared" si="366"/>
        <v>-27144</v>
      </c>
      <c r="X1445" s="95">
        <f>Raw!X1445</f>
        <v>200709</v>
      </c>
      <c r="Y1445" s="95">
        <f>Raw!Y1445</f>
        <v>11970</v>
      </c>
      <c r="Z1445" s="95">
        <f>Raw!Z1445</f>
        <v>0</v>
      </c>
      <c r="AA1445" s="95">
        <f>Raw!AA1445</f>
        <v>14491</v>
      </c>
    </row>
    <row r="1446" spans="1:27" x14ac:dyDescent="0.3">
      <c r="A1446" s="85">
        <v>1445</v>
      </c>
      <c r="B1446" s="85" t="s">
        <v>910</v>
      </c>
      <c r="C1446" s="85" t="s">
        <v>538</v>
      </c>
      <c r="D1446" s="85">
        <v>2020</v>
      </c>
      <c r="E1446" s="112">
        <f>Raw!E1446+Raw!J1446+Raw!K1446+Raw!N1446</f>
        <v>71154</v>
      </c>
      <c r="F1446" s="4">
        <f t="shared" si="362"/>
        <v>-132211</v>
      </c>
      <c r="G1446" s="94">
        <f t="shared" si="373"/>
        <v>75532.588709848351</v>
      </c>
      <c r="H1446" s="94">
        <f>Raw!E1446</f>
        <v>84265</v>
      </c>
      <c r="I1446" s="94">
        <f t="shared" si="364"/>
        <v>-135196</v>
      </c>
      <c r="J1446" s="94">
        <f>Raw!F1446</f>
        <v>33210</v>
      </c>
      <c r="K1446" s="95">
        <f>Raw!G1446</f>
        <v>17604</v>
      </c>
      <c r="L1446" s="95">
        <f>Raw!H1446</f>
        <v>0</v>
      </c>
      <c r="M1446" s="95">
        <f>Raw!I1446+Raw!R1446</f>
        <v>27</v>
      </c>
      <c r="N1446" s="95">
        <f>Raw!M1446</f>
        <v>46597</v>
      </c>
      <c r="O1446" s="95">
        <f t="shared" si="374"/>
        <v>36593.287473251148</v>
      </c>
      <c r="P1446" s="95">
        <f>Raw!O1446</f>
        <v>47850</v>
      </c>
      <c r="Q1446" s="113">
        <f>E1446-(Raw!L1446-Raw!P1446)</f>
        <v>40533</v>
      </c>
      <c r="R1446" s="95">
        <f>Raw!S1446+Raw!T1446</f>
        <v>7046</v>
      </c>
      <c r="S1446" s="95">
        <f>Raw!S1446/(Clean!R1446/Raw!O1446)</f>
        <v>46967.158671586716</v>
      </c>
      <c r="T1446" s="95">
        <f>Raw!Q1446</f>
        <v>41125</v>
      </c>
      <c r="U1446" s="95">
        <f>Raw!U1446-Raw!U1447</f>
        <v>-154</v>
      </c>
      <c r="V1446" s="95">
        <f>Raw!V1446-Raw!W1446</f>
        <v>194751</v>
      </c>
      <c r="W1446" s="95">
        <f t="shared" si="366"/>
        <v>-47003</v>
      </c>
      <c r="X1446" s="95">
        <f>Raw!X1446</f>
        <v>224222</v>
      </c>
      <c r="Y1446" s="95">
        <f>Raw!Y1446</f>
        <v>9145</v>
      </c>
      <c r="Z1446" s="95">
        <f>Raw!Z1446</f>
        <v>5148</v>
      </c>
      <c r="AA1446" s="95">
        <f>Raw!AA1446</f>
        <v>-11418</v>
      </c>
    </row>
    <row r="1447" spans="1:27" x14ac:dyDescent="0.3">
      <c r="A1447" s="85">
        <v>1446</v>
      </c>
      <c r="B1447" s="85" t="s">
        <v>910</v>
      </c>
      <c r="C1447" s="85" t="s">
        <v>538</v>
      </c>
      <c r="D1447" s="85">
        <v>2019</v>
      </c>
      <c r="E1447" s="112">
        <f>Raw!E1447+Raw!J1447+Raw!K1447+Raw!N1447</f>
        <v>203365</v>
      </c>
      <c r="F1447" s="4">
        <f t="shared" si="362"/>
        <v>-922</v>
      </c>
      <c r="G1447" s="94">
        <f t="shared" si="373"/>
        <v>75532.588709848351</v>
      </c>
      <c r="H1447" s="94">
        <f>Raw!E1447</f>
        <v>219461</v>
      </c>
      <c r="I1447" s="94">
        <f t="shared" si="364"/>
        <v>2860</v>
      </c>
      <c r="J1447" s="94">
        <f>Raw!F1447</f>
        <v>84322</v>
      </c>
      <c r="K1447" s="95">
        <f>Raw!G1447</f>
        <v>31560</v>
      </c>
      <c r="L1447" s="95">
        <f>Raw!H1447</f>
        <v>0</v>
      </c>
      <c r="M1447" s="95">
        <f>Raw!I1447+Raw!R1447</f>
        <v>98</v>
      </c>
      <c r="N1447" s="95">
        <f>Raw!M1447</f>
        <v>119623</v>
      </c>
      <c r="O1447" s="95">
        <f t="shared" si="374"/>
        <v>36593.287473251148</v>
      </c>
      <c r="P1447" s="95">
        <f>Raw!O1447</f>
        <v>119669</v>
      </c>
      <c r="Q1447" s="113">
        <f>E1447-(Raw!L1447-Raw!P1447)</f>
        <v>127956</v>
      </c>
      <c r="R1447" s="95">
        <f>Raw!S1447+Raw!T1447</f>
        <v>24429</v>
      </c>
      <c r="S1447" s="95">
        <f>Raw!S1447/(Clean!R1447/Raw!O1447)</f>
        <v>119669</v>
      </c>
      <c r="T1447" s="95">
        <f>Raw!Q1447</f>
        <v>95241</v>
      </c>
      <c r="U1447" s="95">
        <f>Raw!U1447-Raw!U1448</f>
        <v>-90</v>
      </c>
      <c r="V1447" s="95">
        <f>Raw!V1447-Raw!W1447</f>
        <v>241754</v>
      </c>
      <c r="W1447" s="95">
        <f t="shared" si="366"/>
        <v>-391</v>
      </c>
      <c r="X1447" s="95">
        <f>Raw!X1447</f>
        <v>276033</v>
      </c>
      <c r="Y1447" s="95">
        <f>Raw!Y1447</f>
        <v>5272</v>
      </c>
      <c r="Z1447" s="95">
        <f>Raw!Z1447</f>
        <v>0</v>
      </c>
      <c r="AA1447" s="95">
        <f>Raw!AA1447</f>
        <v>72306</v>
      </c>
    </row>
    <row r="1448" spans="1:27" x14ac:dyDescent="0.3">
      <c r="A1448" s="85">
        <v>1447</v>
      </c>
      <c r="B1448" s="85" t="s">
        <v>910</v>
      </c>
      <c r="C1448" s="85" t="s">
        <v>538</v>
      </c>
      <c r="D1448" s="85">
        <v>2018</v>
      </c>
      <c r="E1448" s="112">
        <f>Raw!E1448+Raw!J1448+Raw!K1448+Raw!N1448</f>
        <v>204287</v>
      </c>
      <c r="F1448" s="4">
        <f t="shared" si="362"/>
        <v>19650</v>
      </c>
      <c r="G1448" s="94">
        <f t="shared" si="373"/>
        <v>75532.588709848351</v>
      </c>
      <c r="H1448" s="94">
        <f>Raw!E1448</f>
        <v>216601</v>
      </c>
      <c r="I1448" s="94">
        <f t="shared" si="364"/>
        <v>20366</v>
      </c>
      <c r="J1448" s="94">
        <f>Raw!F1448</f>
        <v>75808</v>
      </c>
      <c r="K1448" s="95">
        <f>Raw!G1448</f>
        <v>33072</v>
      </c>
      <c r="L1448" s="95">
        <f>Raw!H1448</f>
        <v>0</v>
      </c>
      <c r="M1448" s="95">
        <f>Raw!I1448+Raw!R1448</f>
        <v>268</v>
      </c>
      <c r="N1448" s="95">
        <f>Raw!M1448</f>
        <v>119890</v>
      </c>
      <c r="O1448" s="95">
        <f t="shared" si="374"/>
        <v>36593.287473251148</v>
      </c>
      <c r="P1448" s="95">
        <f>Raw!O1448</f>
        <v>120133</v>
      </c>
      <c r="Q1448" s="113">
        <f>E1448-(Raw!L1448-Raw!P1448)</f>
        <v>131948</v>
      </c>
      <c r="R1448" s="95">
        <f>Raw!S1448+Raw!T1448</f>
        <v>24371</v>
      </c>
      <c r="S1448" s="95">
        <f>Raw!S1448/(Clean!R1448/Raw!O1448)</f>
        <v>120133</v>
      </c>
      <c r="T1448" s="95">
        <f>Raw!Q1448</f>
        <v>95762</v>
      </c>
      <c r="U1448" s="95">
        <f>Raw!U1448-Raw!U1449</f>
        <v>-8</v>
      </c>
      <c r="V1448" s="95">
        <f>Raw!V1448-Raw!W1448</f>
        <v>242145</v>
      </c>
      <c r="W1448" s="95">
        <f t="shared" si="366"/>
        <v>59080</v>
      </c>
      <c r="X1448" s="95">
        <f>Raw!X1448</f>
        <v>263961</v>
      </c>
      <c r="Y1448" s="95">
        <f>Raw!Y1448</f>
        <v>3125</v>
      </c>
      <c r="Z1448" s="95">
        <f>Raw!Z1448</f>
        <v>0</v>
      </c>
      <c r="AA1448" s="95">
        <f>Raw!AA1448</f>
        <v>75058</v>
      </c>
    </row>
    <row r="1449" spans="1:27" x14ac:dyDescent="0.3">
      <c r="A1449" s="85">
        <v>1448</v>
      </c>
      <c r="B1449" s="85" t="s">
        <v>910</v>
      </c>
      <c r="C1449" s="85" t="s">
        <v>538</v>
      </c>
      <c r="D1449" s="85">
        <v>2017</v>
      </c>
      <c r="E1449" s="112">
        <f>Raw!E1449+Raw!J1449+Raw!K1449+Raw!N1449</f>
        <v>184637</v>
      </c>
      <c r="F1449" s="4">
        <f t="shared" si="362"/>
        <v>10382</v>
      </c>
      <c r="G1449" s="94">
        <f t="shared" si="373"/>
        <v>75532.588709848351</v>
      </c>
      <c r="H1449" s="94">
        <f>Raw!E1449</f>
        <v>196235</v>
      </c>
      <c r="I1449" s="94">
        <f t="shared" si="364"/>
        <v>13243</v>
      </c>
      <c r="J1449" s="94">
        <f>Raw!F1449</f>
        <v>68101</v>
      </c>
      <c r="K1449" s="95">
        <f>Raw!G1449</f>
        <v>28419</v>
      </c>
      <c r="L1449" s="95">
        <f>Raw!H1449</f>
        <v>0</v>
      </c>
      <c r="M1449" s="95">
        <f>Raw!I1449+Raw!R1449</f>
        <v>1172</v>
      </c>
      <c r="N1449" s="95">
        <f>Raw!M1449</f>
        <v>111328</v>
      </c>
      <c r="O1449" s="95">
        <f t="shared" si="374"/>
        <v>36593.287473251148</v>
      </c>
      <c r="P1449" s="95">
        <f>Raw!O1449</f>
        <v>111585</v>
      </c>
      <c r="Q1449" s="113">
        <f>E1449-(Raw!L1449-Raw!P1449)</f>
        <v>122269</v>
      </c>
      <c r="R1449" s="95">
        <f>Raw!S1449+Raw!T1449</f>
        <v>22539</v>
      </c>
      <c r="S1449" s="95">
        <f>Raw!S1449/(Clean!R1449/Raw!O1449)</f>
        <v>111585</v>
      </c>
      <c r="T1449" s="95">
        <f>Raw!Q1449</f>
        <v>89047</v>
      </c>
      <c r="U1449" s="95">
        <f>Raw!U1449-Raw!U1450</f>
        <v>-3543</v>
      </c>
      <c r="V1449" s="95">
        <f>Raw!V1449-Raw!W1449</f>
        <v>183065</v>
      </c>
      <c r="W1449" s="95">
        <f t="shared" si="366"/>
        <v>-25993</v>
      </c>
      <c r="X1449" s="95">
        <f>Raw!X1449</f>
        <v>243111</v>
      </c>
      <c r="Y1449" s="95">
        <f>Raw!Y1449</f>
        <v>4962</v>
      </c>
      <c r="Z1449" s="95">
        <f>Raw!Z1449</f>
        <v>0</v>
      </c>
      <c r="AA1449" s="95">
        <f>Raw!AA1449</f>
        <v>70993</v>
      </c>
    </row>
    <row r="1450" spans="1:27" x14ac:dyDescent="0.3">
      <c r="A1450" s="85">
        <v>1449</v>
      </c>
      <c r="B1450" s="85" t="s">
        <v>910</v>
      </c>
      <c r="C1450" s="85" t="s">
        <v>538</v>
      </c>
      <c r="D1450" s="85">
        <v>2016</v>
      </c>
      <c r="E1450" s="112">
        <f>Raw!E1450+Raw!J1450+Raw!K1450+Raw!N1450</f>
        <v>174255</v>
      </c>
      <c r="F1450" s="4">
        <f t="shared" si="362"/>
        <v>10512</v>
      </c>
      <c r="G1450" s="94">
        <f t="shared" si="373"/>
        <v>75532.588709848351</v>
      </c>
      <c r="H1450" s="94">
        <f>Raw!E1450</f>
        <v>182992</v>
      </c>
      <c r="I1450" s="94">
        <f t="shared" si="364"/>
        <v>11215</v>
      </c>
      <c r="J1450" s="94">
        <f>Raw!F1450</f>
        <v>66778</v>
      </c>
      <c r="K1450" s="95">
        <f>Raw!G1450</f>
        <v>28839</v>
      </c>
      <c r="L1450" s="95">
        <f>Raw!H1450</f>
        <v>0</v>
      </c>
      <c r="M1450" s="95">
        <f>Raw!I1450+Raw!R1450</f>
        <v>1647</v>
      </c>
      <c r="N1450" s="95">
        <f>Raw!M1450</f>
        <v>95877</v>
      </c>
      <c r="O1450" s="95">
        <f t="shared" si="374"/>
        <v>36593.287473251148</v>
      </c>
      <c r="P1450" s="95">
        <f>Raw!O1450</f>
        <v>95894</v>
      </c>
      <c r="Q1450" s="113">
        <f>E1450-(Raw!L1450-Raw!P1450)</f>
        <v>106643</v>
      </c>
      <c r="R1450" s="95">
        <f>Raw!S1450+Raw!T1450</f>
        <v>19502</v>
      </c>
      <c r="S1450" s="95">
        <f>Raw!S1450/(Clean!R1450/Raw!O1450)</f>
        <v>95894</v>
      </c>
      <c r="T1450" s="95">
        <f>Raw!Q1450</f>
        <v>76393</v>
      </c>
      <c r="U1450" s="95">
        <f>Raw!U1450-Raw!U1451</f>
        <v>3407</v>
      </c>
      <c r="V1450" s="95">
        <f>Raw!V1450-Raw!W1450</f>
        <v>209058</v>
      </c>
      <c r="W1450" s="95">
        <f t="shared" si="366"/>
        <v>27557</v>
      </c>
      <c r="X1450" s="95">
        <f>Raw!X1450</f>
        <v>221797</v>
      </c>
      <c r="Y1450" s="95">
        <f>Raw!Y1450</f>
        <v>2829</v>
      </c>
      <c r="Z1450" s="95">
        <f>Raw!Z1450</f>
        <v>0</v>
      </c>
      <c r="AA1450" s="95">
        <f>Raw!AA1450</f>
        <v>60684</v>
      </c>
    </row>
    <row r="1451" spans="1:27" x14ac:dyDescent="0.3">
      <c r="A1451" s="85">
        <v>1450</v>
      </c>
      <c r="B1451" s="85" t="s">
        <v>910</v>
      </c>
      <c r="C1451" s="85" t="s">
        <v>538</v>
      </c>
      <c r="D1451" s="85">
        <v>2015</v>
      </c>
      <c r="E1451" s="112">
        <f>Raw!E1451+Raw!J1451+Raw!K1451+Raw!N1451</f>
        <v>163743</v>
      </c>
      <c r="F1451" s="4">
        <f t="shared" si="362"/>
        <v>8100</v>
      </c>
      <c r="G1451" s="94">
        <f t="shared" si="373"/>
        <v>75532.588709848351</v>
      </c>
      <c r="H1451" s="94">
        <f>Raw!E1451</f>
        <v>171777</v>
      </c>
      <c r="I1451" s="94">
        <f t="shared" si="364"/>
        <v>7521</v>
      </c>
      <c r="J1451" s="94">
        <f>Raw!F1451</f>
        <v>61861</v>
      </c>
      <c r="K1451" s="95">
        <f>Raw!G1451</f>
        <v>26832</v>
      </c>
      <c r="L1451" s="95">
        <f>Raw!H1451</f>
        <v>0</v>
      </c>
      <c r="M1451" s="95">
        <f>Raw!I1451+Raw!R1451</f>
        <v>1732</v>
      </c>
      <c r="N1451" s="95">
        <f>Raw!M1451</f>
        <v>90795</v>
      </c>
      <c r="O1451" s="95">
        <f t="shared" si="374"/>
        <v>36593.287473251148</v>
      </c>
      <c r="P1451" s="95">
        <f>Raw!O1451</f>
        <v>90811</v>
      </c>
      <c r="Q1451" s="113">
        <f>E1451-(Raw!L1451-Raw!P1451)</f>
        <v>103080</v>
      </c>
      <c r="R1451" s="95">
        <f>Raw!S1451+Raw!T1451</f>
        <v>20319</v>
      </c>
      <c r="S1451" s="95">
        <f>Raw!S1451/(Clean!R1451/Raw!O1451)</f>
        <v>90811</v>
      </c>
      <c r="T1451" s="95">
        <f>Raw!Q1451</f>
        <v>70492</v>
      </c>
      <c r="U1451" s="95">
        <f>Raw!U1451-Raw!U1452</f>
        <v>259</v>
      </c>
      <c r="V1451" s="95">
        <f>Raw!V1451-Raw!W1451</f>
        <v>181501</v>
      </c>
      <c r="W1451" s="95">
        <f t="shared" si="366"/>
        <v>25537</v>
      </c>
      <c r="X1451" s="95">
        <f>Raw!X1451</f>
        <v>197733</v>
      </c>
      <c r="Y1451" s="95">
        <f>Raw!Y1451</f>
        <v>2919</v>
      </c>
      <c r="Z1451" s="95">
        <f>Raw!Z1451</f>
        <v>0</v>
      </c>
      <c r="AA1451" s="95">
        <f>Raw!AA1451</f>
        <v>53013</v>
      </c>
    </row>
    <row r="1452" spans="1:27" x14ac:dyDescent="0.3">
      <c r="A1452" s="85">
        <v>1451</v>
      </c>
      <c r="B1452" s="85" t="s">
        <v>910</v>
      </c>
      <c r="C1452" s="85" t="s">
        <v>538</v>
      </c>
      <c r="D1452" s="85">
        <v>2014</v>
      </c>
      <c r="E1452" s="112">
        <f>Raw!E1452+Raw!J1452+Raw!K1452+Raw!N1452</f>
        <v>155643</v>
      </c>
      <c r="F1452" s="4">
        <f t="shared" si="362"/>
        <v>-7548</v>
      </c>
      <c r="G1452" s="94">
        <f t="shared" si="373"/>
        <v>75532.588709848351</v>
      </c>
      <c r="H1452" s="94">
        <f>Raw!E1452</f>
        <v>164256</v>
      </c>
      <c r="I1452" s="94">
        <f t="shared" si="364"/>
        <v>-6685</v>
      </c>
      <c r="J1452" s="94">
        <f>Raw!F1452</f>
        <v>61698</v>
      </c>
      <c r="K1452" s="95">
        <f>Raw!G1452</f>
        <v>22862</v>
      </c>
      <c r="L1452" s="95">
        <f>Raw!H1452</f>
        <v>0</v>
      </c>
      <c r="M1452" s="95">
        <f>Raw!I1452+Raw!R1452</f>
        <v>1733</v>
      </c>
      <c r="N1452" s="95">
        <f>Raw!M1452</f>
        <v>87978</v>
      </c>
      <c r="O1452" s="95">
        <f t="shared" si="374"/>
        <v>36593.287473251148</v>
      </c>
      <c r="P1452" s="95">
        <f>Raw!O1452</f>
        <v>87981</v>
      </c>
      <c r="Q1452" s="113">
        <f>E1452-(Raw!L1452-Raw!P1452)</f>
        <v>99067</v>
      </c>
      <c r="R1452" s="95">
        <f>Raw!S1452+Raw!T1452</f>
        <v>19703</v>
      </c>
      <c r="S1452" s="95">
        <f>Raw!S1452/(Clean!R1452/Raw!O1452)</f>
        <v>87981</v>
      </c>
      <c r="T1452" s="95">
        <f>Raw!Q1452</f>
        <v>68278</v>
      </c>
      <c r="U1452" s="95">
        <f>Raw!U1452-Raw!U1453</f>
        <v>-379</v>
      </c>
      <c r="V1452" s="95">
        <f>Raw!V1452-Raw!W1452</f>
        <v>155964</v>
      </c>
      <c r="W1452" s="95">
        <f t="shared" si="366"/>
        <v>11990</v>
      </c>
      <c r="X1452" s="95">
        <f>Raw!X1452</f>
        <v>176849</v>
      </c>
      <c r="Y1452" s="95">
        <f>Raw!Y1452</f>
        <v>4371</v>
      </c>
      <c r="Z1452" s="95">
        <f>Raw!Z1452</f>
        <v>0</v>
      </c>
      <c r="AA1452" s="95">
        <f>Raw!AA1452</f>
        <v>52273</v>
      </c>
    </row>
    <row r="1453" spans="1:27" ht="15" thickBot="1" x14ac:dyDescent="0.35">
      <c r="A1453" s="93">
        <v>1452</v>
      </c>
      <c r="B1453" s="93" t="s">
        <v>910</v>
      </c>
      <c r="C1453" s="93" t="s">
        <v>538</v>
      </c>
      <c r="D1453" s="93">
        <v>2013</v>
      </c>
      <c r="E1453" s="112">
        <f>Raw!E1453+Raw!J1453+Raw!K1453+Raw!N1453</f>
        <v>163191</v>
      </c>
      <c r="F1453" s="4">
        <f t="shared" si="362"/>
        <v>62405</v>
      </c>
      <c r="G1453" s="94">
        <f t="shared" si="373"/>
        <v>75532.588709848351</v>
      </c>
      <c r="H1453" s="94">
        <f>Raw!E1453</f>
        <v>170941</v>
      </c>
      <c r="I1453" s="94">
        <f t="shared" si="364"/>
        <v>71005</v>
      </c>
      <c r="J1453" s="94">
        <f>Raw!F1453</f>
        <v>67100</v>
      </c>
      <c r="K1453" s="95">
        <f>Raw!G1453</f>
        <v>21804</v>
      </c>
      <c r="L1453" s="95">
        <f>Raw!H1453</f>
        <v>0</v>
      </c>
      <c r="M1453" s="95">
        <f>Raw!I1453+Raw!R1453</f>
        <v>1714</v>
      </c>
      <c r="N1453" s="95">
        <f>Raw!M1453</f>
        <v>89782</v>
      </c>
      <c r="O1453" s="95">
        <f t="shared" si="374"/>
        <v>36593.287473251148</v>
      </c>
      <c r="P1453" s="95">
        <f>Raw!O1453</f>
        <v>90095</v>
      </c>
      <c r="Q1453" s="113">
        <f>E1453-(Raw!L1453-Raw!P1453)</f>
        <v>104951</v>
      </c>
      <c r="R1453" s="95">
        <f>Raw!S1453+Raw!T1453</f>
        <v>22919</v>
      </c>
      <c r="S1453" s="95">
        <f>Raw!S1453/(Clean!R1453/Raw!O1453)</f>
        <v>90095</v>
      </c>
      <c r="T1453" s="95">
        <f>Raw!Q1453</f>
        <v>67177</v>
      </c>
      <c r="U1453" s="95">
        <f>Raw!U1453-Raw!U1454</f>
        <v>-123209</v>
      </c>
      <c r="V1453" s="95">
        <f>Raw!V1453-Raw!W1453</f>
        <v>143974</v>
      </c>
      <c r="W1453" s="95">
        <f t="shared" si="366"/>
        <v>367000</v>
      </c>
      <c r="X1453" s="95">
        <f>Raw!X1453</f>
        <v>169107</v>
      </c>
      <c r="Y1453" s="95">
        <f>Raw!Y1453</f>
        <v>5966</v>
      </c>
      <c r="Z1453" s="95">
        <f>Raw!Z1453</f>
        <v>0</v>
      </c>
      <c r="AA1453" s="95">
        <f>Raw!AA1453</f>
        <v>38886</v>
      </c>
    </row>
    <row r="1454" spans="1:27" ht="15" thickTop="1" x14ac:dyDescent="0.3">
      <c r="A1454" s="88">
        <v>1453</v>
      </c>
      <c r="B1454" s="88" t="s">
        <v>910</v>
      </c>
      <c r="C1454" s="88" t="s">
        <v>543</v>
      </c>
      <c r="D1454" s="88">
        <v>2023</v>
      </c>
      <c r="E1454" s="112">
        <f>Raw!E1454+Raw!J1454+Raw!K1454+Raw!N1454</f>
        <v>100786</v>
      </c>
      <c r="F1454" s="4">
        <f t="shared" si="362"/>
        <v>-29626</v>
      </c>
      <c r="G1454" s="94">
        <f t="shared" si="367"/>
        <v>40840.718612270612</v>
      </c>
      <c r="H1454" s="94">
        <f>Raw!E1454</f>
        <v>99936</v>
      </c>
      <c r="I1454" s="94">
        <f t="shared" si="364"/>
        <v>-29476</v>
      </c>
      <c r="J1454" s="94">
        <f>Raw!F1454</f>
        <v>78128</v>
      </c>
      <c r="K1454" s="95">
        <f>Raw!G1454</f>
        <v>10378</v>
      </c>
      <c r="L1454" s="95">
        <f>Raw!H1454</f>
        <v>0</v>
      </c>
      <c r="M1454" s="95">
        <f>Raw!I1454+Raw!R1454</f>
        <v>1113</v>
      </c>
      <c r="N1454" s="95">
        <f>Raw!M1454</f>
        <v>1203</v>
      </c>
      <c r="O1454" s="95">
        <f t="shared" si="368"/>
        <v>3855.0821305561485</v>
      </c>
      <c r="P1454" s="95">
        <f>Raw!O1454</f>
        <v>3034</v>
      </c>
      <c r="Q1454" s="113">
        <f>E1454-(Raw!L1454-Raw!P1454)</f>
        <v>3754</v>
      </c>
      <c r="R1454" s="95">
        <f>Raw!S1454+Raw!T1454</f>
        <v>1701</v>
      </c>
      <c r="S1454" s="95">
        <f>Raw!S1454/(Clean!R1454/Raw!O1454)</f>
        <v>3034</v>
      </c>
      <c r="T1454" s="95">
        <f>Raw!Q1454</f>
        <v>1333</v>
      </c>
      <c r="U1454" s="95">
        <f>Raw!U1454-Raw!U1455</f>
        <v>-26784</v>
      </c>
      <c r="V1454" s="95">
        <f>Raw!V1454-Raw!W1454</f>
        <v>-223026</v>
      </c>
      <c r="W1454" s="95">
        <f t="shared" si="366"/>
        <v>-89711</v>
      </c>
      <c r="X1454" s="95">
        <f>Raw!X1454</f>
        <v>708895</v>
      </c>
      <c r="Y1454" s="95">
        <f>Raw!Y1454</f>
        <v>462930</v>
      </c>
      <c r="Z1454" s="95">
        <f>Raw!Z1454</f>
        <v>110997</v>
      </c>
      <c r="AA1454" s="95">
        <f>Raw!AA1454</f>
        <v>21955</v>
      </c>
    </row>
    <row r="1455" spans="1:27" x14ac:dyDescent="0.3">
      <c r="A1455" s="85">
        <v>1454</v>
      </c>
      <c r="B1455" s="85" t="s">
        <v>910</v>
      </c>
      <c r="C1455" s="85" t="s">
        <v>543</v>
      </c>
      <c r="D1455" s="85">
        <v>2022</v>
      </c>
      <c r="E1455" s="112">
        <f>Raw!E1455+Raw!J1455+Raw!K1455+Raw!N1455</f>
        <v>130412</v>
      </c>
      <c r="F1455" s="4">
        <f t="shared" si="362"/>
        <v>22003</v>
      </c>
      <c r="G1455" s="94">
        <f t="shared" ref="G1455:G1464" si="375">G1454</f>
        <v>40840.718612270612</v>
      </c>
      <c r="H1455" s="94">
        <f>Raw!E1455</f>
        <v>129412</v>
      </c>
      <c r="I1455" s="94">
        <f t="shared" si="364"/>
        <v>20573</v>
      </c>
      <c r="J1455" s="94">
        <f>Raw!F1455</f>
        <v>111109</v>
      </c>
      <c r="K1455" s="95">
        <f>Raw!G1455</f>
        <v>11275</v>
      </c>
      <c r="L1455" s="95">
        <f>Raw!H1455</f>
        <v>0</v>
      </c>
      <c r="M1455" s="95">
        <f>Raw!I1455+Raw!R1455</f>
        <v>1113</v>
      </c>
      <c r="N1455" s="95">
        <f>Raw!M1455</f>
        <v>5267</v>
      </c>
      <c r="O1455" s="95">
        <f t="shared" ref="O1455:O1464" si="376">O1454</f>
        <v>3855.0821305561485</v>
      </c>
      <c r="P1455" s="95">
        <f>Raw!O1455</f>
        <v>10177</v>
      </c>
      <c r="Q1455" s="113">
        <f>E1455-(Raw!L1455-Raw!P1455)</f>
        <v>8379</v>
      </c>
      <c r="R1455" s="95">
        <f>Raw!S1455+Raw!T1455</f>
        <v>2112</v>
      </c>
      <c r="S1455" s="95">
        <f>Raw!S1455/(Clean!R1455/Raw!O1455)</f>
        <v>10177</v>
      </c>
      <c r="T1455" s="95">
        <f>Raw!Q1455</f>
        <v>8065</v>
      </c>
      <c r="U1455" s="95">
        <f>Raw!U1455-Raw!U1456</f>
        <v>72743</v>
      </c>
      <c r="V1455" s="95">
        <f>Raw!V1455-Raw!W1455</f>
        <v>-133315</v>
      </c>
      <c r="W1455" s="95">
        <f t="shared" si="366"/>
        <v>-107660</v>
      </c>
      <c r="X1455" s="95">
        <f>Raw!X1455</f>
        <v>749012</v>
      </c>
      <c r="Y1455" s="95">
        <f>Raw!Y1455</f>
        <v>443881</v>
      </c>
      <c r="Z1455" s="95">
        <f>Raw!Z1455</f>
        <v>148238</v>
      </c>
      <c r="AA1455" s="95">
        <f>Raw!AA1455</f>
        <v>-42782</v>
      </c>
    </row>
    <row r="1456" spans="1:27" x14ac:dyDescent="0.3">
      <c r="A1456" s="85">
        <v>1455</v>
      </c>
      <c r="B1456" s="85" t="s">
        <v>910</v>
      </c>
      <c r="C1456" s="85" t="s">
        <v>543</v>
      </c>
      <c r="D1456" s="85">
        <v>2021</v>
      </c>
      <c r="E1456" s="112">
        <f>Raw!E1456+Raw!J1456+Raw!K1456+Raw!N1456</f>
        <v>108409</v>
      </c>
      <c r="F1456" s="4">
        <f t="shared" si="362"/>
        <v>65480</v>
      </c>
      <c r="G1456" s="94">
        <f t="shared" si="375"/>
        <v>40840.718612270612</v>
      </c>
      <c r="H1456" s="94">
        <f>Raw!E1456</f>
        <v>108839</v>
      </c>
      <c r="I1456" s="94">
        <f t="shared" si="364"/>
        <v>65692</v>
      </c>
      <c r="J1456" s="94">
        <f>Raw!F1456</f>
        <v>85718</v>
      </c>
      <c r="K1456" s="95">
        <f>Raw!G1456</f>
        <v>12083</v>
      </c>
      <c r="L1456" s="95">
        <f>Raw!H1456</f>
        <v>0</v>
      </c>
      <c r="M1456" s="95">
        <f>Raw!I1456+Raw!R1456</f>
        <v>941</v>
      </c>
      <c r="N1456" s="95">
        <f>Raw!M1456</f>
        <v>9003</v>
      </c>
      <c r="O1456" s="95">
        <f t="shared" si="376"/>
        <v>3855.0821305561485</v>
      </c>
      <c r="P1456" s="95">
        <f>Raw!O1456</f>
        <v>12341</v>
      </c>
      <c r="Q1456" s="113">
        <f>E1456-(Raw!L1456-Raw!P1456)</f>
        <v>10945</v>
      </c>
      <c r="R1456" s="95">
        <f>Raw!S1456+Raw!T1456</f>
        <v>2372</v>
      </c>
      <c r="S1456" s="95">
        <f>Raw!S1456/(Clean!R1456/Raw!O1456)</f>
        <v>12341</v>
      </c>
      <c r="T1456" s="95">
        <f>Raw!Q1456</f>
        <v>9968</v>
      </c>
      <c r="U1456" s="95">
        <f>Raw!U1456-Raw!U1457</f>
        <v>77006</v>
      </c>
      <c r="V1456" s="95">
        <f>Raw!V1456-Raw!W1456</f>
        <v>-25655</v>
      </c>
      <c r="W1456" s="95">
        <f t="shared" si="366"/>
        <v>-7018</v>
      </c>
      <c r="X1456" s="95">
        <f>Raw!X1456</f>
        <v>668843</v>
      </c>
      <c r="Y1456" s="95">
        <f>Raw!Y1456</f>
        <v>366854</v>
      </c>
      <c r="Z1456" s="95">
        <f>Raw!Z1456</f>
        <v>174101</v>
      </c>
      <c r="AA1456" s="95">
        <f>Raw!AA1456</f>
        <v>10186</v>
      </c>
    </row>
    <row r="1457" spans="1:27" x14ac:dyDescent="0.3">
      <c r="A1457" s="85">
        <v>1456</v>
      </c>
      <c r="B1457" s="85" t="s">
        <v>910</v>
      </c>
      <c r="C1457" s="85" t="s">
        <v>543</v>
      </c>
      <c r="D1457" s="85">
        <v>2020</v>
      </c>
      <c r="E1457" s="112">
        <f>Raw!E1457+Raw!J1457+Raw!K1457+Raw!N1457</f>
        <v>42929</v>
      </c>
      <c r="F1457" s="4">
        <f t="shared" si="362"/>
        <v>-10997</v>
      </c>
      <c r="G1457" s="94">
        <f t="shared" si="375"/>
        <v>40840.718612270612</v>
      </c>
      <c r="H1457" s="94">
        <f>Raw!E1457</f>
        <v>43147</v>
      </c>
      <c r="I1457" s="94">
        <f t="shared" si="364"/>
        <v>-9916</v>
      </c>
      <c r="J1457" s="94">
        <f>Raw!F1457</f>
        <v>35841</v>
      </c>
      <c r="K1457" s="95">
        <f>Raw!G1457</f>
        <v>8143</v>
      </c>
      <c r="L1457" s="95">
        <f>Raw!H1457</f>
        <v>0</v>
      </c>
      <c r="M1457" s="95">
        <f>Raw!I1457+Raw!R1457</f>
        <v>281</v>
      </c>
      <c r="N1457" s="95">
        <f>Raw!M1457</f>
        <v>-4725</v>
      </c>
      <c r="O1457" s="95">
        <f t="shared" si="376"/>
        <v>3855.0821305561485</v>
      </c>
      <c r="P1457" s="95">
        <f>Raw!O1457</f>
        <v>-3813</v>
      </c>
      <c r="Q1457" s="113">
        <f>E1457-(Raw!L1457-Raw!P1457)</f>
        <v>-4943</v>
      </c>
      <c r="R1457" s="95">
        <f>Raw!S1457+Raw!T1457</f>
        <v>0</v>
      </c>
      <c r="S1457" s="95" t="e">
        <f>Raw!S1457/(Clean!R1457/Raw!O1457)</f>
        <v>#DIV/0!</v>
      </c>
      <c r="T1457" s="95">
        <f>Raw!Q1457</f>
        <v>-3813</v>
      </c>
      <c r="U1457" s="95">
        <f>Raw!U1457-Raw!U1458</f>
        <v>-706</v>
      </c>
      <c r="V1457" s="95">
        <f>Raw!V1457-Raw!W1457</f>
        <v>-18637</v>
      </c>
      <c r="W1457" s="95">
        <f t="shared" si="366"/>
        <v>367</v>
      </c>
      <c r="X1457" s="95">
        <f>Raw!X1457</f>
        <v>535022</v>
      </c>
      <c r="Y1457" s="95">
        <f>Raw!Y1457</f>
        <v>363850</v>
      </c>
      <c r="Z1457" s="95">
        <f>Raw!Z1457</f>
        <v>141110</v>
      </c>
      <c r="AA1457" s="95">
        <f>Raw!AA1457</f>
        <v>33431</v>
      </c>
    </row>
    <row r="1458" spans="1:27" x14ac:dyDescent="0.3">
      <c r="A1458" s="85">
        <v>1457</v>
      </c>
      <c r="B1458" s="85" t="s">
        <v>910</v>
      </c>
      <c r="C1458" s="85" t="s">
        <v>543</v>
      </c>
      <c r="D1458" s="85">
        <v>2019</v>
      </c>
      <c r="E1458" s="112">
        <f>Raw!E1458+Raw!J1458+Raw!K1458+Raw!N1458</f>
        <v>53926</v>
      </c>
      <c r="F1458" s="4">
        <f t="shared" si="362"/>
        <v>21729</v>
      </c>
      <c r="G1458" s="94">
        <f t="shared" si="375"/>
        <v>40840.718612270612</v>
      </c>
      <c r="H1458" s="94">
        <f>Raw!E1458</f>
        <v>53063</v>
      </c>
      <c r="I1458" s="94">
        <f t="shared" si="364"/>
        <v>22148</v>
      </c>
      <c r="J1458" s="94">
        <f>Raw!F1458</f>
        <v>36892</v>
      </c>
      <c r="K1458" s="95">
        <f>Raw!G1458</f>
        <v>7255</v>
      </c>
      <c r="L1458" s="95">
        <f>Raw!H1458</f>
        <v>0</v>
      </c>
      <c r="M1458" s="95">
        <f>Raw!I1458+Raw!R1458</f>
        <v>281</v>
      </c>
      <c r="N1458" s="95">
        <f>Raw!M1458</f>
        <v>6163</v>
      </c>
      <c r="O1458" s="95">
        <f t="shared" si="376"/>
        <v>3855.0821305561485</v>
      </c>
      <c r="P1458" s="95">
        <f>Raw!O1458</f>
        <v>7889</v>
      </c>
      <c r="Q1458" s="113">
        <f>E1458-(Raw!L1458-Raw!P1458)</f>
        <v>8629</v>
      </c>
      <c r="R1458" s="95">
        <f>Raw!S1458+Raw!T1458</f>
        <v>1603</v>
      </c>
      <c r="S1458" s="95">
        <f>Raw!S1458/(Clean!R1458/Raw!O1458)</f>
        <v>7889</v>
      </c>
      <c r="T1458" s="95">
        <f>Raw!Q1458</f>
        <v>6287</v>
      </c>
      <c r="U1458" s="95">
        <f>Raw!U1458-Raw!U1459</f>
        <v>1337</v>
      </c>
      <c r="V1458" s="95">
        <f>Raw!V1458-Raw!W1458</f>
        <v>-19004</v>
      </c>
      <c r="W1458" s="95">
        <f t="shared" si="366"/>
        <v>36352</v>
      </c>
      <c r="X1458" s="95">
        <f>Raw!X1458</f>
        <v>463893</v>
      </c>
      <c r="Y1458" s="95">
        <f>Raw!Y1458</f>
        <v>321108</v>
      </c>
      <c r="Z1458" s="95">
        <f>Raw!Z1458</f>
        <v>137075</v>
      </c>
      <c r="AA1458" s="95">
        <f>Raw!AA1458</f>
        <v>-6365</v>
      </c>
    </row>
    <row r="1459" spans="1:27" x14ac:dyDescent="0.3">
      <c r="A1459" s="85">
        <v>1458</v>
      </c>
      <c r="B1459" s="85" t="s">
        <v>910</v>
      </c>
      <c r="C1459" s="85" t="s">
        <v>543</v>
      </c>
      <c r="D1459" s="85">
        <v>2018</v>
      </c>
      <c r="E1459" s="112">
        <f>Raw!E1459+Raw!J1459+Raw!K1459+Raw!N1459</f>
        <v>32197</v>
      </c>
      <c r="F1459" s="4">
        <f t="shared" si="362"/>
        <v>17229</v>
      </c>
      <c r="G1459" s="94">
        <f t="shared" si="375"/>
        <v>40840.718612270612</v>
      </c>
      <c r="H1459" s="94">
        <f>Raw!E1459</f>
        <v>30915</v>
      </c>
      <c r="I1459" s="94">
        <f t="shared" si="364"/>
        <v>13212</v>
      </c>
      <c r="J1459" s="94">
        <f>Raw!F1459</f>
        <v>17766</v>
      </c>
      <c r="K1459" s="95">
        <f>Raw!G1459</f>
        <v>4780</v>
      </c>
      <c r="L1459" s="95">
        <f>Raw!H1459</f>
        <v>0</v>
      </c>
      <c r="M1459" s="95">
        <f>Raw!I1459+Raw!R1459</f>
        <v>346</v>
      </c>
      <c r="N1459" s="95">
        <f>Raw!M1459</f>
        <v>3701</v>
      </c>
      <c r="O1459" s="95">
        <f t="shared" si="376"/>
        <v>3855.0821305561485</v>
      </c>
      <c r="P1459" s="95">
        <f>Raw!O1459</f>
        <v>5158</v>
      </c>
      <c r="Q1459" s="113">
        <f>E1459-(Raw!L1459-Raw!P1459)</f>
        <v>6022</v>
      </c>
      <c r="R1459" s="95">
        <f>Raw!S1459+Raw!T1459</f>
        <v>1039</v>
      </c>
      <c r="S1459" s="95">
        <f>Raw!S1459/(Clean!R1459/Raw!O1459)</f>
        <v>5158</v>
      </c>
      <c r="T1459" s="95">
        <f>Raw!Q1459</f>
        <v>4118</v>
      </c>
      <c r="U1459" s="95">
        <f>Raw!U1459-Raw!U1460</f>
        <v>-9</v>
      </c>
      <c r="V1459" s="95">
        <f>Raw!V1459-Raw!W1459</f>
        <v>-55356</v>
      </c>
      <c r="W1459" s="95">
        <f t="shared" si="366"/>
        <v>-21820</v>
      </c>
      <c r="X1459" s="95">
        <f>Raw!X1459</f>
        <v>394914</v>
      </c>
      <c r="Y1459" s="95">
        <f>Raw!Y1459</f>
        <v>280598</v>
      </c>
      <c r="Z1459" s="95">
        <f>Raw!Z1459</f>
        <v>129326</v>
      </c>
      <c r="AA1459" s="95">
        <f>Raw!AA1459</f>
        <v>-21729</v>
      </c>
    </row>
    <row r="1460" spans="1:27" x14ac:dyDescent="0.3">
      <c r="A1460" s="85">
        <v>1459</v>
      </c>
      <c r="B1460" s="85" t="s">
        <v>910</v>
      </c>
      <c r="C1460" s="85" t="s">
        <v>543</v>
      </c>
      <c r="D1460" s="85">
        <v>2017</v>
      </c>
      <c r="E1460" s="112">
        <f>Raw!E1460+Raw!J1460+Raw!K1460+Raw!N1460</f>
        <v>14968</v>
      </c>
      <c r="F1460" s="4">
        <f t="shared" si="362"/>
        <v>-8112</v>
      </c>
      <c r="G1460" s="94">
        <f t="shared" si="375"/>
        <v>40840.718612270612</v>
      </c>
      <c r="H1460" s="94">
        <f>Raw!E1460</f>
        <v>17703</v>
      </c>
      <c r="I1460" s="94">
        <f t="shared" si="364"/>
        <v>-5431</v>
      </c>
      <c r="J1460" s="94">
        <f>Raw!F1460</f>
        <v>11966</v>
      </c>
      <c r="K1460" s="95">
        <f>Raw!G1460</f>
        <v>4104</v>
      </c>
      <c r="L1460" s="95">
        <f>Raw!H1460</f>
        <v>0</v>
      </c>
      <c r="M1460" s="95">
        <f>Raw!I1460+Raw!R1460</f>
        <v>365</v>
      </c>
      <c r="N1460" s="95">
        <f>Raw!M1460</f>
        <v>2372</v>
      </c>
      <c r="O1460" s="95">
        <f t="shared" si="376"/>
        <v>3855.0821305561485</v>
      </c>
      <c r="P1460" s="95">
        <f>Raw!O1460</f>
        <v>4073</v>
      </c>
      <c r="Q1460" s="113">
        <f>E1460-(Raw!L1460-Raw!P1460)</f>
        <v>-37</v>
      </c>
      <c r="R1460" s="95">
        <f>Raw!S1460+Raw!T1460</f>
        <v>326</v>
      </c>
      <c r="S1460" s="95">
        <f>Raw!S1460/(Clean!R1460/Raw!O1460)</f>
        <v>4073</v>
      </c>
      <c r="T1460" s="95">
        <f>Raw!Q1460</f>
        <v>3746</v>
      </c>
      <c r="U1460" s="95">
        <f>Raw!U1460-Raw!U1461</f>
        <v>141</v>
      </c>
      <c r="V1460" s="95">
        <f>Raw!V1460-Raw!W1460</f>
        <v>-33536</v>
      </c>
      <c r="W1460" s="95">
        <f t="shared" si="366"/>
        <v>-26314</v>
      </c>
      <c r="X1460" s="95">
        <f>Raw!X1460</f>
        <v>317754</v>
      </c>
      <c r="Y1460" s="95">
        <f>Raw!Y1460</f>
        <v>209131</v>
      </c>
      <c r="Z1460" s="95">
        <f>Raw!Z1460</f>
        <v>128781</v>
      </c>
      <c r="AA1460" s="95">
        <f>Raw!AA1460</f>
        <v>-21051</v>
      </c>
    </row>
    <row r="1461" spans="1:27" x14ac:dyDescent="0.3">
      <c r="A1461" s="85">
        <v>1460</v>
      </c>
      <c r="B1461" s="85" t="s">
        <v>910</v>
      </c>
      <c r="C1461" s="85" t="s">
        <v>543</v>
      </c>
      <c r="D1461" s="85">
        <v>2016</v>
      </c>
      <c r="E1461" s="112">
        <f>Raw!E1461+Raw!J1461+Raw!K1461+Raw!N1461</f>
        <v>23080</v>
      </c>
      <c r="F1461" s="4">
        <f t="shared" si="362"/>
        <v>-13028</v>
      </c>
      <c r="G1461" s="94">
        <f t="shared" si="375"/>
        <v>40840.718612270612</v>
      </c>
      <c r="H1461" s="94">
        <f>Raw!E1461</f>
        <v>23134</v>
      </c>
      <c r="I1461" s="94">
        <f t="shared" si="364"/>
        <v>-12759</v>
      </c>
      <c r="J1461" s="94">
        <f>Raw!F1461</f>
        <v>18122</v>
      </c>
      <c r="K1461" s="95">
        <f>Raw!G1461</f>
        <v>2722</v>
      </c>
      <c r="L1461" s="95">
        <f>Raw!H1461</f>
        <v>0</v>
      </c>
      <c r="M1461" s="95">
        <f>Raw!I1461+Raw!R1461</f>
        <v>303</v>
      </c>
      <c r="N1461" s="95">
        <f>Raw!M1461</f>
        <v>67</v>
      </c>
      <c r="O1461" s="95">
        <f t="shared" si="376"/>
        <v>3855.0821305561485</v>
      </c>
      <c r="P1461" s="95">
        <f>Raw!O1461</f>
        <v>196</v>
      </c>
      <c r="Q1461" s="113">
        <f>E1461-(Raw!L1461-Raw!P1461)</f>
        <v>13</v>
      </c>
      <c r="R1461" s="95">
        <f>Raw!S1461+Raw!T1461</f>
        <v>0</v>
      </c>
      <c r="S1461" s="95" t="e">
        <f>Raw!S1461/(Clean!R1461/Raw!O1461)</f>
        <v>#DIV/0!</v>
      </c>
      <c r="T1461" s="95">
        <f>Raw!Q1461</f>
        <v>196</v>
      </c>
      <c r="U1461" s="95">
        <f>Raw!U1461-Raw!U1462</f>
        <v>-2179</v>
      </c>
      <c r="V1461" s="95">
        <f>Raw!V1461-Raw!W1461</f>
        <v>-7222</v>
      </c>
      <c r="W1461" s="95">
        <f t="shared" si="366"/>
        <v>30510</v>
      </c>
      <c r="X1461" s="95">
        <f>Raw!X1461</f>
        <v>289391</v>
      </c>
      <c r="Y1461" s="95">
        <f>Raw!Y1461</f>
        <v>200626</v>
      </c>
      <c r="Z1461" s="95">
        <f>Raw!Z1461</f>
        <v>99888</v>
      </c>
      <c r="AA1461" s="95">
        <f>Raw!AA1461</f>
        <v>-108626</v>
      </c>
    </row>
    <row r="1462" spans="1:27" x14ac:dyDescent="0.3">
      <c r="A1462" s="85">
        <v>1461</v>
      </c>
      <c r="B1462" s="85" t="s">
        <v>910</v>
      </c>
      <c r="C1462" s="85" t="s">
        <v>543</v>
      </c>
      <c r="D1462" s="85">
        <v>2015</v>
      </c>
      <c r="E1462" s="112">
        <f>Raw!E1462+Raw!J1462+Raw!K1462+Raw!N1462</f>
        <v>36108</v>
      </c>
      <c r="F1462" s="4">
        <f t="shared" si="362"/>
        <v>8872</v>
      </c>
      <c r="G1462" s="94">
        <f t="shared" si="375"/>
        <v>40840.718612270612</v>
      </c>
      <c r="H1462" s="94">
        <f>Raw!E1462</f>
        <v>35893</v>
      </c>
      <c r="I1462" s="94">
        <f t="shared" si="364"/>
        <v>7832</v>
      </c>
      <c r="J1462" s="94">
        <f>Raw!F1462</f>
        <v>29617</v>
      </c>
      <c r="K1462" s="95">
        <f>Raw!G1462</f>
        <v>3408</v>
      </c>
      <c r="L1462" s="95">
        <f>Raw!H1462</f>
        <v>0</v>
      </c>
      <c r="M1462" s="95">
        <f>Raw!I1462+Raw!R1462</f>
        <v>258</v>
      </c>
      <c r="N1462" s="95">
        <f>Raw!M1462</f>
        <v>277</v>
      </c>
      <c r="O1462" s="95">
        <f t="shared" si="376"/>
        <v>3855.0821305561485</v>
      </c>
      <c r="P1462" s="95">
        <f>Raw!O1462</f>
        <v>76</v>
      </c>
      <c r="Q1462" s="113">
        <f>E1462-(Raw!L1462-Raw!P1462)</f>
        <v>492</v>
      </c>
      <c r="R1462" s="95">
        <f>Raw!S1462+Raw!T1462</f>
        <v>0</v>
      </c>
      <c r="S1462" s="95" t="e">
        <f>Raw!S1462/(Clean!R1462/Raw!O1462)</f>
        <v>#DIV/0!</v>
      </c>
      <c r="T1462" s="95">
        <f>Raw!Q1462</f>
        <v>76</v>
      </c>
      <c r="U1462" s="95">
        <f>Raw!U1462-Raw!U1463</f>
        <v>0</v>
      </c>
      <c r="V1462" s="95">
        <f>Raw!V1462-Raw!W1462</f>
        <v>-37732</v>
      </c>
      <c r="W1462" s="95">
        <f t="shared" si="366"/>
        <v>28075</v>
      </c>
      <c r="X1462" s="95">
        <f>Raw!X1462</f>
        <v>232178</v>
      </c>
      <c r="Y1462" s="95">
        <f>Raw!Y1462</f>
        <v>132525</v>
      </c>
      <c r="Z1462" s="95">
        <f>Raw!Z1462</f>
        <v>46742</v>
      </c>
      <c r="AA1462" s="95">
        <f>Raw!AA1462</f>
        <v>-11350</v>
      </c>
    </row>
    <row r="1463" spans="1:27" x14ac:dyDescent="0.3">
      <c r="A1463" s="85">
        <v>1462</v>
      </c>
      <c r="B1463" s="85" t="s">
        <v>910</v>
      </c>
      <c r="C1463" s="85" t="s">
        <v>543</v>
      </c>
      <c r="D1463" s="85">
        <v>2014</v>
      </c>
      <c r="E1463" s="112">
        <f>Raw!E1463+Raw!J1463+Raw!K1463+Raw!N1463</f>
        <v>27236</v>
      </c>
      <c r="F1463" s="4">
        <f t="shared" si="362"/>
        <v>10720</v>
      </c>
      <c r="G1463" s="94">
        <f t="shared" si="375"/>
        <v>40840.718612270612</v>
      </c>
      <c r="H1463" s="94">
        <f>Raw!E1463</f>
        <v>28061</v>
      </c>
      <c r="I1463" s="94">
        <f t="shared" si="364"/>
        <v>10837</v>
      </c>
      <c r="J1463" s="94">
        <f>Raw!F1463</f>
        <v>18479</v>
      </c>
      <c r="K1463" s="95">
        <f>Raw!G1463</f>
        <v>6130</v>
      </c>
      <c r="L1463" s="95">
        <f>Raw!H1463</f>
        <v>0</v>
      </c>
      <c r="M1463" s="95">
        <f>Raw!I1463+Raw!R1463</f>
        <v>275</v>
      </c>
      <c r="N1463" s="95">
        <f>Raw!M1463</f>
        <v>415</v>
      </c>
      <c r="O1463" s="95">
        <f t="shared" si="376"/>
        <v>3855.0821305561485</v>
      </c>
      <c r="P1463" s="95">
        <f>Raw!O1463</f>
        <v>604</v>
      </c>
      <c r="Q1463" s="113">
        <f>E1463-(Raw!L1463-Raw!P1463)</f>
        <v>-410</v>
      </c>
      <c r="R1463" s="95">
        <f>Raw!S1463+Raw!T1463</f>
        <v>0</v>
      </c>
      <c r="S1463" s="95" t="e">
        <f>Raw!S1463/(Clean!R1463/Raw!O1463)</f>
        <v>#DIV/0!</v>
      </c>
      <c r="T1463" s="95">
        <f>Raw!Q1463</f>
        <v>604</v>
      </c>
      <c r="U1463" s="95">
        <f>Raw!U1463-Raw!U1464</f>
        <v>-120640</v>
      </c>
      <c r="V1463" s="95">
        <f>Raw!V1463-Raw!W1463</f>
        <v>-65807</v>
      </c>
      <c r="W1463" s="95">
        <f t="shared" si="366"/>
        <v>-150813</v>
      </c>
      <c r="X1463" s="95">
        <f>Raw!X1463</f>
        <v>227239</v>
      </c>
      <c r="Y1463" s="95">
        <f>Raw!Y1463</f>
        <v>141449</v>
      </c>
      <c r="Z1463" s="95">
        <f>Raw!Z1463</f>
        <v>35030</v>
      </c>
      <c r="AA1463" s="95">
        <f>Raw!AA1463</f>
        <v>-39159</v>
      </c>
    </row>
    <row r="1464" spans="1:27" ht="15" thickBot="1" x14ac:dyDescent="0.35">
      <c r="A1464" s="93">
        <v>1463</v>
      </c>
      <c r="B1464" s="93" t="s">
        <v>910</v>
      </c>
      <c r="C1464" s="93" t="s">
        <v>543</v>
      </c>
      <c r="D1464" s="93">
        <v>2013</v>
      </c>
      <c r="E1464" s="112">
        <f>Raw!E1464+Raw!J1464+Raw!K1464+Raw!N1464</f>
        <v>16516</v>
      </c>
      <c r="F1464" s="4">
        <f t="shared" si="362"/>
        <v>-1398715</v>
      </c>
      <c r="G1464" s="94">
        <f t="shared" si="375"/>
        <v>40840.718612270612</v>
      </c>
      <c r="H1464" s="94">
        <f>Raw!E1464</f>
        <v>17224</v>
      </c>
      <c r="I1464" s="94">
        <f t="shared" si="364"/>
        <v>-1954370</v>
      </c>
      <c r="J1464" s="94">
        <f>Raw!F1464</f>
        <v>17735</v>
      </c>
      <c r="K1464" s="95">
        <f>Raw!G1464</f>
        <v>4580</v>
      </c>
      <c r="L1464" s="95">
        <f>Raw!H1464</f>
        <v>0</v>
      </c>
      <c r="M1464" s="95">
        <f>Raw!I1464+Raw!R1464</f>
        <v>372</v>
      </c>
      <c r="N1464" s="95">
        <f>Raw!M1464</f>
        <v>-8090</v>
      </c>
      <c r="O1464" s="95">
        <f t="shared" si="376"/>
        <v>3855.0821305561485</v>
      </c>
      <c r="P1464" s="95">
        <f>Raw!O1464</f>
        <v>-7935</v>
      </c>
      <c r="Q1464" s="113">
        <f>E1464-(Raw!L1464-Raw!P1464)</f>
        <v>-10822</v>
      </c>
      <c r="R1464" s="95">
        <f>Raw!S1464+Raw!T1464</f>
        <v>-2024</v>
      </c>
      <c r="S1464" s="95">
        <f>Raw!S1464/(Clean!R1464/Raw!O1464)</f>
        <v>-7935</v>
      </c>
      <c r="T1464" s="95">
        <f>Raw!Q1464</f>
        <v>-5911</v>
      </c>
      <c r="U1464" s="95">
        <f>Raw!U1464-Raw!U1465</f>
        <v>-999502</v>
      </c>
      <c r="V1464" s="95">
        <f>Raw!V1464-Raw!W1464</f>
        <v>85006</v>
      </c>
      <c r="W1464" s="95">
        <f t="shared" si="366"/>
        <v>-213932</v>
      </c>
      <c r="X1464" s="95">
        <f>Raw!X1464</f>
        <v>222532</v>
      </c>
      <c r="Y1464" s="95">
        <f>Raw!Y1464</f>
        <v>3810</v>
      </c>
      <c r="Z1464" s="95">
        <f>Raw!Z1464</f>
        <v>16387</v>
      </c>
      <c r="AA1464" s="95">
        <f>Raw!AA1464</f>
        <v>17898</v>
      </c>
    </row>
    <row r="1465" spans="1:27" ht="15" thickTop="1" x14ac:dyDescent="0.3">
      <c r="A1465" s="88">
        <v>1464</v>
      </c>
      <c r="B1465" s="88" t="s">
        <v>910</v>
      </c>
      <c r="C1465" s="88" t="s">
        <v>548</v>
      </c>
      <c r="D1465" s="88">
        <v>2023</v>
      </c>
      <c r="E1465" s="112">
        <f>Raw!E1465+Raw!J1465+Raw!K1465+Raw!N1465</f>
        <v>1415231</v>
      </c>
      <c r="F1465" s="4">
        <f t="shared" si="362"/>
        <v>-218481</v>
      </c>
      <c r="G1465" s="94">
        <f t="shared" si="367"/>
        <v>728561.92126846721</v>
      </c>
      <c r="H1465" s="94">
        <f>Raw!E1465</f>
        <v>1971594</v>
      </c>
      <c r="I1465" s="94">
        <f t="shared" si="364"/>
        <v>359085</v>
      </c>
      <c r="J1465" s="94">
        <f>Raw!F1465</f>
        <v>2007329</v>
      </c>
      <c r="K1465" s="95">
        <f>Raw!G1465</f>
        <v>22425</v>
      </c>
      <c r="L1465" s="95">
        <f>Raw!H1465</f>
        <v>4464</v>
      </c>
      <c r="M1465" s="95">
        <f>Raw!I1465+Raw!R1465</f>
        <v>35018</v>
      </c>
      <c r="N1465" s="95">
        <f>Raw!M1465</f>
        <v>-192263</v>
      </c>
      <c r="O1465" s="95">
        <f t="shared" si="368"/>
        <v>134358.8122077513</v>
      </c>
      <c r="P1465" s="95">
        <f>Raw!O1465</f>
        <v>-130456</v>
      </c>
      <c r="Q1465" s="113">
        <f>E1465-(Raw!L1465-Raw!P1465)</f>
        <v>-722947</v>
      </c>
      <c r="R1465" s="95">
        <f>Raw!S1465+Raw!T1465</f>
        <v>25679</v>
      </c>
      <c r="S1465" s="95">
        <f>Raw!S1465/(Clean!R1465/Raw!O1465)</f>
        <v>0</v>
      </c>
      <c r="T1465" s="95">
        <f>Raw!Q1465</f>
        <v>-156135</v>
      </c>
      <c r="U1465" s="95">
        <f>Raw!U1465-Raw!U1466</f>
        <v>-117295</v>
      </c>
      <c r="V1465" s="95">
        <f>Raw!V1465-Raw!W1465</f>
        <v>298938</v>
      </c>
      <c r="W1465" s="95">
        <f t="shared" si="366"/>
        <v>-67839</v>
      </c>
      <c r="X1465" s="95">
        <f>Raw!X1465</f>
        <v>2072804</v>
      </c>
      <c r="Y1465" s="95">
        <f>Raw!Y1465</f>
        <v>478895</v>
      </c>
      <c r="Z1465" s="95">
        <f>Raw!Z1465</f>
        <v>984294</v>
      </c>
      <c r="AA1465" s="95">
        <f>Raw!AA1465</f>
        <v>238975</v>
      </c>
    </row>
    <row r="1466" spans="1:27" x14ac:dyDescent="0.3">
      <c r="A1466" s="85">
        <v>1465</v>
      </c>
      <c r="B1466" s="85" t="s">
        <v>910</v>
      </c>
      <c r="C1466" s="85" t="s">
        <v>548</v>
      </c>
      <c r="D1466" s="85">
        <v>2022</v>
      </c>
      <c r="E1466" s="112">
        <f>Raw!E1466+Raw!J1466+Raw!K1466+Raw!N1466</f>
        <v>1633712</v>
      </c>
      <c r="F1466" s="4">
        <f t="shared" si="362"/>
        <v>256983</v>
      </c>
      <c r="G1466" s="94">
        <f t="shared" ref="G1466:G1475" si="377">G1465</f>
        <v>728561.92126846721</v>
      </c>
      <c r="H1466" s="94">
        <f>Raw!E1466</f>
        <v>1612509</v>
      </c>
      <c r="I1466" s="94">
        <f t="shared" si="364"/>
        <v>231758</v>
      </c>
      <c r="J1466" s="94">
        <f>Raw!F1466</f>
        <v>1574106</v>
      </c>
      <c r="K1466" s="95">
        <f>Raw!G1466</f>
        <v>24749</v>
      </c>
      <c r="L1466" s="95">
        <f>Raw!H1466</f>
        <v>3503</v>
      </c>
      <c r="M1466" s="95">
        <f>Raw!I1466+Raw!R1466</f>
        <v>65301</v>
      </c>
      <c r="N1466" s="95">
        <f>Raw!M1466</f>
        <v>-125382</v>
      </c>
      <c r="O1466" s="95">
        <f t="shared" ref="O1466:O1475" si="378">O1465</f>
        <v>134358.8122077513</v>
      </c>
      <c r="P1466" s="95">
        <f>Raw!O1466</f>
        <v>-122173</v>
      </c>
      <c r="Q1466" s="113">
        <f>E1466-(Raw!L1466-Raw!P1466)</f>
        <v>-73702</v>
      </c>
      <c r="R1466" s="95">
        <f>Raw!S1466+Raw!T1466</f>
        <v>30477</v>
      </c>
      <c r="S1466" s="95">
        <f>Raw!S1466/(Clean!R1466/Raw!O1466)</f>
        <v>0</v>
      </c>
      <c r="T1466" s="95">
        <f>Raw!Q1466</f>
        <v>-152650</v>
      </c>
      <c r="U1466" s="95">
        <f>Raw!U1466-Raw!U1467</f>
        <v>233920</v>
      </c>
      <c r="V1466" s="95">
        <f>Raw!V1466-Raw!W1466</f>
        <v>366777</v>
      </c>
      <c r="W1466" s="95">
        <f t="shared" si="366"/>
        <v>752</v>
      </c>
      <c r="X1466" s="95">
        <f>Raw!X1466</f>
        <v>2368610</v>
      </c>
      <c r="Y1466" s="95">
        <f>Raw!Y1466</f>
        <v>543989</v>
      </c>
      <c r="Z1466" s="95">
        <f>Raw!Z1466</f>
        <v>1229653</v>
      </c>
      <c r="AA1466" s="95">
        <f>Raw!AA1466</f>
        <v>-766856</v>
      </c>
    </row>
    <row r="1467" spans="1:27" x14ac:dyDescent="0.3">
      <c r="A1467" s="85">
        <v>1466</v>
      </c>
      <c r="B1467" s="85" t="s">
        <v>910</v>
      </c>
      <c r="C1467" s="85" t="s">
        <v>548</v>
      </c>
      <c r="D1467" s="85">
        <v>2021</v>
      </c>
      <c r="E1467" s="112">
        <f>Raw!E1467+Raw!J1467+Raw!K1467+Raw!N1467</f>
        <v>1376729</v>
      </c>
      <c r="F1467" s="4">
        <f t="shared" si="362"/>
        <v>-586125</v>
      </c>
      <c r="G1467" s="94">
        <f t="shared" si="377"/>
        <v>728561.92126846721</v>
      </c>
      <c r="H1467" s="94">
        <f>Raw!E1467</f>
        <v>1380751</v>
      </c>
      <c r="I1467" s="94">
        <f t="shared" si="364"/>
        <v>-601361</v>
      </c>
      <c r="J1467" s="94">
        <f>Raw!F1467</f>
        <v>1218775</v>
      </c>
      <c r="K1467" s="95">
        <f>Raw!G1467</f>
        <v>22135</v>
      </c>
      <c r="L1467" s="95">
        <f>Raw!H1467</f>
        <v>2351</v>
      </c>
      <c r="M1467" s="95">
        <f>Raw!I1467+Raw!R1467</f>
        <v>43763</v>
      </c>
      <c r="N1467" s="95">
        <f>Raw!M1467</f>
        <v>54298</v>
      </c>
      <c r="O1467" s="95">
        <f t="shared" si="378"/>
        <v>134358.8122077513</v>
      </c>
      <c r="P1467" s="95">
        <f>Raw!O1467</f>
        <v>50889</v>
      </c>
      <c r="Q1467" s="113">
        <f>E1467-(Raw!L1467-Raw!P1467)</f>
        <v>45036</v>
      </c>
      <c r="R1467" s="95">
        <f>Raw!S1467+Raw!T1467</f>
        <v>-5240</v>
      </c>
      <c r="S1467" s="95">
        <f>Raw!S1467/(Clean!R1467/Raw!O1467)</f>
        <v>0</v>
      </c>
      <c r="T1467" s="95">
        <f>Raw!Q1467</f>
        <v>56130</v>
      </c>
      <c r="U1467" s="95">
        <f>Raw!U1467-Raw!U1468</f>
        <v>-486057</v>
      </c>
      <c r="V1467" s="95">
        <f>Raw!V1467-Raw!W1467</f>
        <v>366025</v>
      </c>
      <c r="W1467" s="95">
        <f t="shared" si="366"/>
        <v>60541</v>
      </c>
      <c r="X1467" s="95">
        <f>Raw!X1467</f>
        <v>1887375</v>
      </c>
      <c r="Y1467" s="95">
        <f>Raw!Y1467</f>
        <v>650200</v>
      </c>
      <c r="Z1467" s="95">
        <f>Raw!Z1467</f>
        <v>424208</v>
      </c>
      <c r="AA1467" s="95">
        <f>Raw!AA1467</f>
        <v>493661</v>
      </c>
    </row>
    <row r="1468" spans="1:27" x14ac:dyDescent="0.3">
      <c r="A1468" s="85">
        <v>1467</v>
      </c>
      <c r="B1468" s="85" t="s">
        <v>910</v>
      </c>
      <c r="C1468" s="85" t="s">
        <v>548</v>
      </c>
      <c r="D1468" s="85">
        <v>2020</v>
      </c>
      <c r="E1468" s="112">
        <f>Raw!E1468+Raw!J1468+Raw!K1468+Raw!N1468</f>
        <v>1962854</v>
      </c>
      <c r="F1468" s="4">
        <f t="shared" si="362"/>
        <v>-499487</v>
      </c>
      <c r="G1468" s="94">
        <f t="shared" si="377"/>
        <v>728561.92126846721</v>
      </c>
      <c r="H1468" s="94">
        <f>Raw!E1468</f>
        <v>1982112</v>
      </c>
      <c r="I1468" s="94">
        <f t="shared" si="364"/>
        <v>-531087</v>
      </c>
      <c r="J1468" s="94">
        <f>Raw!F1468</f>
        <v>1788944</v>
      </c>
      <c r="K1468" s="95">
        <f>Raw!G1468</f>
        <v>31070</v>
      </c>
      <c r="L1468" s="95">
        <f>Raw!H1468</f>
        <v>4034</v>
      </c>
      <c r="M1468" s="95">
        <f>Raw!I1468+Raw!R1468</f>
        <v>45639</v>
      </c>
      <c r="N1468" s="95">
        <f>Raw!M1468</f>
        <v>43606</v>
      </c>
      <c r="O1468" s="95">
        <f t="shared" si="378"/>
        <v>134358.8122077513</v>
      </c>
      <c r="P1468" s="95">
        <f>Raw!O1468</f>
        <v>25199</v>
      </c>
      <c r="Q1468" s="113">
        <f>E1468-(Raw!L1468-Raw!P1468)</f>
        <v>28292</v>
      </c>
      <c r="R1468" s="95">
        <f>Raw!S1468+Raw!T1468</f>
        <v>3944</v>
      </c>
      <c r="S1468" s="95">
        <f>Raw!S1468/(Clean!R1468/Raw!O1468)</f>
        <v>677.25507099391484</v>
      </c>
      <c r="T1468" s="95">
        <f>Raw!Q1468</f>
        <v>21255</v>
      </c>
      <c r="U1468" s="95">
        <f>Raw!U1468-Raw!U1469</f>
        <v>-222901</v>
      </c>
      <c r="V1468" s="95">
        <f>Raw!V1468-Raw!W1468</f>
        <v>305484</v>
      </c>
      <c r="W1468" s="95">
        <f t="shared" si="366"/>
        <v>47286</v>
      </c>
      <c r="X1468" s="95">
        <f>Raw!X1468</f>
        <v>2429043</v>
      </c>
      <c r="Y1468" s="95">
        <f>Raw!Y1468</f>
        <v>671494</v>
      </c>
      <c r="Z1468" s="95">
        <f>Raw!Z1468</f>
        <v>872439</v>
      </c>
      <c r="AA1468" s="95">
        <f>Raw!AA1468</f>
        <v>417991</v>
      </c>
    </row>
    <row r="1469" spans="1:27" x14ac:dyDescent="0.3">
      <c r="A1469" s="85">
        <v>1468</v>
      </c>
      <c r="B1469" s="85" t="s">
        <v>910</v>
      </c>
      <c r="C1469" s="85" t="s">
        <v>548</v>
      </c>
      <c r="D1469" s="85">
        <v>2019</v>
      </c>
      <c r="E1469" s="112">
        <f>Raw!E1469+Raw!J1469+Raw!K1469+Raw!N1469</f>
        <v>2462341</v>
      </c>
      <c r="F1469" s="4">
        <f t="shared" si="362"/>
        <v>-1001107</v>
      </c>
      <c r="G1469" s="94">
        <f t="shared" si="377"/>
        <v>728561.92126846721</v>
      </c>
      <c r="H1469" s="94">
        <f>Raw!E1469</f>
        <v>2513199</v>
      </c>
      <c r="I1469" s="94">
        <f t="shared" si="364"/>
        <v>-945080</v>
      </c>
      <c r="J1469" s="94">
        <f>Raw!F1469</f>
        <v>2423875</v>
      </c>
      <c r="K1469" s="95">
        <f>Raw!G1469</f>
        <v>89877</v>
      </c>
      <c r="L1469" s="95">
        <f>Raw!H1469</f>
        <v>0</v>
      </c>
      <c r="M1469" s="95">
        <f>Raw!I1469+Raw!R1469</f>
        <v>3905</v>
      </c>
      <c r="N1469" s="95">
        <f>Raw!M1469</f>
        <v>-88275</v>
      </c>
      <c r="O1469" s="95">
        <f t="shared" si="378"/>
        <v>134358.8122077513</v>
      </c>
      <c r="P1469" s="95">
        <f>Raw!O1469</f>
        <v>-137243</v>
      </c>
      <c r="Q1469" s="113">
        <f>E1469-(Raw!L1469-Raw!P1469)</f>
        <v>-135907</v>
      </c>
      <c r="R1469" s="95">
        <f>Raw!S1469+Raw!T1469</f>
        <v>3226</v>
      </c>
      <c r="S1469" s="95">
        <f>Raw!S1469/(Clean!R1469/Raw!O1469)</f>
        <v>0</v>
      </c>
      <c r="T1469" s="95">
        <f>Raw!Q1469</f>
        <v>-140469</v>
      </c>
      <c r="U1469" s="95">
        <f>Raw!U1469-Raw!U1470</f>
        <v>114355</v>
      </c>
      <c r="V1469" s="95">
        <f>Raw!V1469-Raw!W1469</f>
        <v>258198</v>
      </c>
      <c r="W1469" s="95">
        <f t="shared" si="366"/>
        <v>-68067</v>
      </c>
      <c r="X1469" s="95">
        <f>Raw!X1469</f>
        <v>2793381</v>
      </c>
      <c r="Y1469" s="95">
        <f>Raw!Y1469</f>
        <v>721214</v>
      </c>
      <c r="Z1469" s="95">
        <f>Raw!Z1469</f>
        <v>1264992</v>
      </c>
      <c r="AA1469" s="95">
        <f>Raw!AA1469</f>
        <v>78891</v>
      </c>
    </row>
    <row r="1470" spans="1:27" x14ac:dyDescent="0.3">
      <c r="A1470" s="85">
        <v>1469</v>
      </c>
      <c r="B1470" s="85" t="s">
        <v>910</v>
      </c>
      <c r="C1470" s="85" t="s">
        <v>548</v>
      </c>
      <c r="D1470" s="85">
        <v>2018</v>
      </c>
      <c r="E1470" s="112">
        <f>Raw!E1470+Raw!J1470+Raw!K1470+Raw!N1470</f>
        <v>3463448</v>
      </c>
      <c r="F1470" s="4">
        <f t="shared" si="362"/>
        <v>303749</v>
      </c>
      <c r="G1470" s="94">
        <f t="shared" si="377"/>
        <v>728561.92126846721</v>
      </c>
      <c r="H1470" s="94">
        <f>Raw!E1470</f>
        <v>3458279</v>
      </c>
      <c r="I1470" s="94">
        <f t="shared" si="364"/>
        <v>292122</v>
      </c>
      <c r="J1470" s="94">
        <f>Raw!F1470</f>
        <v>3288619</v>
      </c>
      <c r="K1470" s="95">
        <f>Raw!G1470</f>
        <v>101490</v>
      </c>
      <c r="L1470" s="95">
        <f>Raw!H1470</f>
        <v>0</v>
      </c>
      <c r="M1470" s="95">
        <f>Raw!I1470+Raw!R1470</f>
        <v>3895</v>
      </c>
      <c r="N1470" s="95">
        <f>Raw!M1470</f>
        <v>-10755</v>
      </c>
      <c r="O1470" s="95">
        <f t="shared" si="378"/>
        <v>134358.8122077513</v>
      </c>
      <c r="P1470" s="95">
        <f>Raw!O1470</f>
        <v>-14086</v>
      </c>
      <c r="Q1470" s="113">
        <f>E1470-(Raw!L1470-Raw!P1470)</f>
        <v>-2423</v>
      </c>
      <c r="R1470" s="95">
        <f>Raw!S1470+Raw!T1470</f>
        <v>3164</v>
      </c>
      <c r="S1470" s="95">
        <f>Raw!S1470/(Clean!R1470/Raw!O1470)</f>
        <v>-22268.701643489254</v>
      </c>
      <c r="T1470" s="95">
        <f>Raw!Q1470</f>
        <v>-17249</v>
      </c>
      <c r="U1470" s="95">
        <f>Raw!U1470-Raw!U1471</f>
        <v>107998</v>
      </c>
      <c r="V1470" s="95">
        <f>Raw!V1470-Raw!W1470</f>
        <v>326265</v>
      </c>
      <c r="W1470" s="95">
        <f t="shared" si="366"/>
        <v>-98104</v>
      </c>
      <c r="X1470" s="95">
        <f>Raw!X1470</f>
        <v>2826207</v>
      </c>
      <c r="Y1470" s="95">
        <f>Raw!Y1470</f>
        <v>797301</v>
      </c>
      <c r="Z1470" s="95">
        <f>Raw!Z1470</f>
        <v>1324208</v>
      </c>
      <c r="AA1470" s="95">
        <f>Raw!AA1470</f>
        <v>-245198</v>
      </c>
    </row>
    <row r="1471" spans="1:27" x14ac:dyDescent="0.3">
      <c r="A1471" s="85">
        <v>1470</v>
      </c>
      <c r="B1471" s="85" t="s">
        <v>910</v>
      </c>
      <c r="C1471" s="85" t="s">
        <v>548</v>
      </c>
      <c r="D1471" s="85">
        <v>2017</v>
      </c>
      <c r="E1471" s="112">
        <f>Raw!E1471+Raw!J1471+Raw!K1471+Raw!N1471</f>
        <v>3159699</v>
      </c>
      <c r="F1471" s="4">
        <f t="shared" si="362"/>
        <v>306257</v>
      </c>
      <c r="G1471" s="94">
        <f t="shared" si="377"/>
        <v>728561.92126846721</v>
      </c>
      <c r="H1471" s="94">
        <f>Raw!E1471</f>
        <v>3166157</v>
      </c>
      <c r="I1471" s="94">
        <f t="shared" si="364"/>
        <v>280872</v>
      </c>
      <c r="J1471" s="94">
        <f>Raw!F1471</f>
        <v>2803075</v>
      </c>
      <c r="K1471" s="95">
        <f>Raw!G1471</f>
        <v>80112</v>
      </c>
      <c r="L1471" s="95">
        <f>Raw!H1471</f>
        <v>0</v>
      </c>
      <c r="M1471" s="95">
        <f>Raw!I1471+Raw!R1471</f>
        <v>2570</v>
      </c>
      <c r="N1471" s="95">
        <f>Raw!M1471</f>
        <v>226430</v>
      </c>
      <c r="O1471" s="95">
        <f t="shared" si="378"/>
        <v>134358.8122077513</v>
      </c>
      <c r="P1471" s="95">
        <f>Raw!O1471</f>
        <v>224076</v>
      </c>
      <c r="Q1471" s="113">
        <f>E1471-(Raw!L1471-Raw!P1471)</f>
        <v>246298</v>
      </c>
      <c r="R1471" s="95">
        <f>Raw!S1471+Raw!T1471</f>
        <v>26325</v>
      </c>
      <c r="S1471" s="95">
        <f>Raw!S1471/(Clean!R1471/Raw!O1471)</f>
        <v>200480.9887179487</v>
      </c>
      <c r="T1471" s="95">
        <f>Raw!Q1471</f>
        <v>197751</v>
      </c>
      <c r="U1471" s="95">
        <f>Raw!U1471-Raw!U1472</f>
        <v>61288</v>
      </c>
      <c r="V1471" s="95">
        <f>Raw!V1471-Raw!W1471</f>
        <v>424369</v>
      </c>
      <c r="W1471" s="95">
        <f t="shared" si="366"/>
        <v>271274</v>
      </c>
      <c r="X1471" s="95">
        <f>Raw!X1471</f>
        <v>2444788</v>
      </c>
      <c r="Y1471" s="95">
        <f>Raw!Y1471</f>
        <v>742472</v>
      </c>
      <c r="Z1471" s="95">
        <f>Raw!Z1471</f>
        <v>913924</v>
      </c>
      <c r="AA1471" s="95">
        <f>Raw!AA1471</f>
        <v>-33753</v>
      </c>
    </row>
    <row r="1472" spans="1:27" x14ac:dyDescent="0.3">
      <c r="A1472" s="85">
        <v>1471</v>
      </c>
      <c r="B1472" s="85" t="s">
        <v>910</v>
      </c>
      <c r="C1472" s="85" t="s">
        <v>548</v>
      </c>
      <c r="D1472" s="85">
        <v>2016</v>
      </c>
      <c r="E1472" s="112">
        <f>Raw!E1472+Raw!J1472+Raw!K1472+Raw!N1472</f>
        <v>2853442</v>
      </c>
      <c r="F1472" s="4">
        <f t="shared" si="362"/>
        <v>956496</v>
      </c>
      <c r="G1472" s="94">
        <f t="shared" si="377"/>
        <v>728561.92126846721</v>
      </c>
      <c r="H1472" s="94">
        <f>Raw!E1472</f>
        <v>2885285</v>
      </c>
      <c r="I1472" s="94">
        <f t="shared" si="364"/>
        <v>1032260</v>
      </c>
      <c r="J1472" s="94">
        <f>Raw!F1472</f>
        <v>2545912</v>
      </c>
      <c r="K1472" s="95">
        <f>Raw!G1472</f>
        <v>72582</v>
      </c>
      <c r="L1472" s="95">
        <f>Raw!H1472</f>
        <v>0</v>
      </c>
      <c r="M1472" s="95">
        <f>Raw!I1472+Raw!R1472</f>
        <v>2333</v>
      </c>
      <c r="N1472" s="95">
        <f>Raw!M1472</f>
        <v>210104</v>
      </c>
      <c r="O1472" s="95">
        <f t="shared" si="378"/>
        <v>134358.8122077513</v>
      </c>
      <c r="P1472" s="95">
        <f>Raw!O1472</f>
        <v>184094</v>
      </c>
      <c r="Q1472" s="113">
        <f>E1472-(Raw!L1472-Raw!P1472)</f>
        <v>202689</v>
      </c>
      <c r="R1472" s="95">
        <f>Raw!S1472+Raw!T1472</f>
        <v>24427</v>
      </c>
      <c r="S1472" s="95">
        <f>Raw!S1472/(Clean!R1472/Raw!O1472)</f>
        <v>100710.20272649117</v>
      </c>
      <c r="T1472" s="95">
        <f>Raw!Q1472</f>
        <v>159666</v>
      </c>
      <c r="U1472" s="95">
        <f>Raw!U1472-Raw!U1473</f>
        <v>141062</v>
      </c>
      <c r="V1472" s="95">
        <f>Raw!V1472-Raw!W1472</f>
        <v>153095</v>
      </c>
      <c r="W1472" s="95">
        <f t="shared" si="366"/>
        <v>204242</v>
      </c>
      <c r="X1472" s="95">
        <f>Raw!X1472</f>
        <v>2487316</v>
      </c>
      <c r="Y1472" s="95">
        <f>Raw!Y1472</f>
        <v>754400</v>
      </c>
      <c r="Z1472" s="95">
        <f>Raw!Z1472</f>
        <v>971458</v>
      </c>
      <c r="AA1472" s="95">
        <f>Raw!AA1472</f>
        <v>59742</v>
      </c>
    </row>
    <row r="1473" spans="1:27" x14ac:dyDescent="0.3">
      <c r="A1473" s="85">
        <v>1472</v>
      </c>
      <c r="B1473" s="85" t="s">
        <v>910</v>
      </c>
      <c r="C1473" s="85" t="s">
        <v>548</v>
      </c>
      <c r="D1473" s="85">
        <v>2015</v>
      </c>
      <c r="E1473" s="112">
        <f>Raw!E1473+Raw!J1473+Raw!K1473+Raw!N1473</f>
        <v>1896946</v>
      </c>
      <c r="F1473" s="4">
        <f t="shared" si="362"/>
        <v>-194920</v>
      </c>
      <c r="G1473" s="94">
        <f t="shared" si="377"/>
        <v>728561.92126846721</v>
      </c>
      <c r="H1473" s="94">
        <f>Raw!E1473</f>
        <v>1853025</v>
      </c>
      <c r="I1473" s="94">
        <f t="shared" si="364"/>
        <v>-248608</v>
      </c>
      <c r="J1473" s="94">
        <f>Raw!F1473</f>
        <v>1737009</v>
      </c>
      <c r="K1473" s="95">
        <f>Raw!G1473</f>
        <v>41794</v>
      </c>
      <c r="L1473" s="95">
        <f>Raw!H1473</f>
        <v>0</v>
      </c>
      <c r="M1473" s="95">
        <f>Raw!I1473+Raw!R1473</f>
        <v>20613</v>
      </c>
      <c r="N1473" s="95">
        <f>Raw!M1473</f>
        <v>-45339</v>
      </c>
      <c r="O1473" s="95">
        <f t="shared" si="378"/>
        <v>134358.8122077513</v>
      </c>
      <c r="P1473" s="95">
        <f>Raw!O1473</f>
        <v>-73704</v>
      </c>
      <c r="Q1473" s="113">
        <f>E1473-(Raw!L1473-Raw!P1473)</f>
        <v>-11784</v>
      </c>
      <c r="R1473" s="95">
        <f>Raw!S1473+Raw!T1473</f>
        <v>-10366</v>
      </c>
      <c r="S1473" s="95">
        <f>Raw!S1473/(Clean!R1473/Raw!O1473)</f>
        <v>0</v>
      </c>
      <c r="T1473" s="95">
        <f>Raw!Q1473</f>
        <v>-63337</v>
      </c>
      <c r="U1473" s="95">
        <f>Raw!U1473-Raw!U1474</f>
        <v>185901</v>
      </c>
      <c r="V1473" s="95">
        <f>Raw!V1473-Raw!W1473</f>
        <v>-51147</v>
      </c>
      <c r="W1473" s="95">
        <f t="shared" si="366"/>
        <v>-75451</v>
      </c>
      <c r="X1473" s="95">
        <f>Raw!X1473</f>
        <v>2412084</v>
      </c>
      <c r="Y1473" s="95">
        <f>Raw!Y1473</f>
        <v>793552</v>
      </c>
      <c r="Z1473" s="95">
        <f>Raw!Z1473</f>
        <v>1038426</v>
      </c>
      <c r="AA1473" s="95">
        <f>Raw!AA1473</f>
        <v>57586</v>
      </c>
    </row>
    <row r="1474" spans="1:27" x14ac:dyDescent="0.3">
      <c r="A1474" s="85">
        <v>1473</v>
      </c>
      <c r="B1474" s="85" t="s">
        <v>910</v>
      </c>
      <c r="C1474" s="85" t="s">
        <v>548</v>
      </c>
      <c r="D1474" s="85">
        <v>2014</v>
      </c>
      <c r="E1474" s="112">
        <f>Raw!E1474+Raw!J1474+Raw!K1474+Raw!N1474</f>
        <v>2091866</v>
      </c>
      <c r="F1474" s="4">
        <f t="shared" si="362"/>
        <v>42151</v>
      </c>
      <c r="G1474" s="94">
        <f t="shared" si="377"/>
        <v>728561.92126846721</v>
      </c>
      <c r="H1474" s="94">
        <f>Raw!E1474</f>
        <v>2101633</v>
      </c>
      <c r="I1474" s="94">
        <f t="shared" si="364"/>
        <v>56770</v>
      </c>
      <c r="J1474" s="94">
        <f>Raw!F1474</f>
        <v>1938932</v>
      </c>
      <c r="K1474" s="95">
        <f>Raw!G1474</f>
        <v>64384</v>
      </c>
      <c r="L1474" s="95">
        <f>Raw!H1474</f>
        <v>0</v>
      </c>
      <c r="M1474" s="95">
        <f>Raw!I1474+Raw!R1474</f>
        <v>5202</v>
      </c>
      <c r="N1474" s="95">
        <f>Raw!M1474</f>
        <v>20517</v>
      </c>
      <c r="O1474" s="95">
        <f t="shared" si="378"/>
        <v>134358.8122077513</v>
      </c>
      <c r="P1474" s="95">
        <f>Raw!O1474</f>
        <v>7557</v>
      </c>
      <c r="Q1474" s="113">
        <f>E1474-(Raw!L1474-Raw!P1474)</f>
        <v>11754</v>
      </c>
      <c r="R1474" s="95">
        <f>Raw!S1474+Raw!T1474</f>
        <v>1004</v>
      </c>
      <c r="S1474" s="95">
        <f>Raw!S1474/(Clean!R1474/Raw!O1474)</f>
        <v>158.06474103585657</v>
      </c>
      <c r="T1474" s="95">
        <f>Raw!Q1474</f>
        <v>6553</v>
      </c>
      <c r="U1474" s="95">
        <f>Raw!U1474-Raw!U1475</f>
        <v>42425</v>
      </c>
      <c r="V1474" s="95">
        <f>Raw!V1474-Raw!W1474</f>
        <v>24304</v>
      </c>
      <c r="W1474" s="95">
        <f t="shared" si="366"/>
        <v>-44301</v>
      </c>
      <c r="X1474" s="95">
        <f>Raw!X1474</f>
        <v>2361257</v>
      </c>
      <c r="Y1474" s="95">
        <f>Raw!Y1474</f>
        <v>856143</v>
      </c>
      <c r="Z1474" s="95">
        <f>Raw!Z1474</f>
        <v>1061023</v>
      </c>
      <c r="AA1474" s="95">
        <f>Raw!AA1474</f>
        <v>-172472</v>
      </c>
    </row>
    <row r="1475" spans="1:27" ht="15" thickBot="1" x14ac:dyDescent="0.35">
      <c r="A1475" s="93">
        <v>1474</v>
      </c>
      <c r="B1475" s="93" t="s">
        <v>910</v>
      </c>
      <c r="C1475" s="93" t="s">
        <v>548</v>
      </c>
      <c r="D1475" s="93">
        <v>2013</v>
      </c>
      <c r="E1475" s="112">
        <f>Raw!E1475+Raw!J1475+Raw!K1475+Raw!N1475</f>
        <v>2049715</v>
      </c>
      <c r="F1475" s="4">
        <f t="shared" ref="F1475:F1538" si="379">E1475-E1476</f>
        <v>-168651524</v>
      </c>
      <c r="G1475" s="94">
        <f t="shared" si="377"/>
        <v>728561.92126846721</v>
      </c>
      <c r="H1475" s="94">
        <f>Raw!E1475</f>
        <v>2044863</v>
      </c>
      <c r="I1475" s="94">
        <f t="shared" ref="I1475:I1538" si="380">H1475-H1476</f>
        <v>-169101211</v>
      </c>
      <c r="J1475" s="94">
        <f>Raw!F1475</f>
        <v>1872262</v>
      </c>
      <c r="K1475" s="95">
        <f>Raw!G1475</f>
        <v>61710</v>
      </c>
      <c r="L1475" s="95">
        <f>Raw!H1475</f>
        <v>0</v>
      </c>
      <c r="M1475" s="95">
        <f>Raw!I1475+Raw!R1475</f>
        <v>6209</v>
      </c>
      <c r="N1475" s="95">
        <f>Raw!M1475</f>
        <v>22305</v>
      </c>
      <c r="O1475" s="95">
        <f t="shared" si="378"/>
        <v>134358.8122077513</v>
      </c>
      <c r="P1475" s="95">
        <f>Raw!O1475</f>
        <v>18910</v>
      </c>
      <c r="Q1475" s="113">
        <f>E1475-(Raw!L1475-Raw!P1475)</f>
        <v>27286</v>
      </c>
      <c r="R1475" s="95">
        <f>Raw!S1475+Raw!T1475</f>
        <v>130</v>
      </c>
      <c r="S1475" s="95">
        <f>Raw!S1475/(Clean!R1475/Raw!O1475)</f>
        <v>353471.53846153844</v>
      </c>
      <c r="T1475" s="95">
        <f>Raw!Q1475</f>
        <v>18780</v>
      </c>
      <c r="U1475" s="95">
        <f>Raw!U1475-Raw!U1476</f>
        <v>-32624083</v>
      </c>
      <c r="V1475" s="95">
        <f>Raw!V1475-Raw!W1475</f>
        <v>68605</v>
      </c>
      <c r="W1475" s="95">
        <f t="shared" ref="W1475:W1538" si="381">V1475-V1476</f>
        <v>-48741259</v>
      </c>
      <c r="X1475" s="95">
        <f>Raw!X1475</f>
        <v>2278837</v>
      </c>
      <c r="Y1475" s="95">
        <f>Raw!Y1475</f>
        <v>877414</v>
      </c>
      <c r="Z1475" s="95">
        <f>Raw!Z1475</f>
        <v>980206</v>
      </c>
      <c r="AA1475" s="95">
        <f>Raw!AA1475</f>
        <v>-33411</v>
      </c>
    </row>
    <row r="1476" spans="1:27" ht="15" thickTop="1" x14ac:dyDescent="0.3">
      <c r="A1476" s="88">
        <v>1475</v>
      </c>
      <c r="B1476" s="88" t="s">
        <v>910</v>
      </c>
      <c r="C1476" s="88" t="s">
        <v>554</v>
      </c>
      <c r="D1476" s="88">
        <v>2023</v>
      </c>
      <c r="E1476" s="112">
        <f>Raw!E1476+Raw!J1476+Raw!K1476+Raw!N1476</f>
        <v>170701239</v>
      </c>
      <c r="F1476" s="4">
        <f t="shared" si="379"/>
        <v>-15267816</v>
      </c>
      <c r="G1476" s="94">
        <f t="shared" ref="G1475:G1538" si="382">_xlfn.STDEV.S(E1476:E1485)</f>
        <v>25169611.368583594</v>
      </c>
      <c r="H1476" s="94">
        <f>Raw!E1476</f>
        <v>171146074</v>
      </c>
      <c r="I1476" s="94">
        <f t="shared" si="380"/>
        <v>-15813584</v>
      </c>
      <c r="J1476" s="94">
        <f>Raw!F1476</f>
        <v>144541388</v>
      </c>
      <c r="K1476" s="95">
        <f>Raw!G1476</f>
        <v>15218721</v>
      </c>
      <c r="L1476" s="95">
        <f>Raw!H1476</f>
        <v>0</v>
      </c>
      <c r="M1476" s="95">
        <f>Raw!I1476+Raw!R1476</f>
        <v>1380793</v>
      </c>
      <c r="N1476" s="95">
        <f>Raw!M1476</f>
        <v>10790453</v>
      </c>
      <c r="O1476" s="95">
        <f t="shared" ref="O1476:O1531" si="383">_xlfn.STDEV.S(N1476:N1485)</f>
        <v>3042607.1691643395</v>
      </c>
      <c r="P1476" s="95">
        <f>Raw!O1476</f>
        <v>10640082</v>
      </c>
      <c r="Q1476" s="113">
        <f>E1476-(Raw!L1476-Raw!P1476)</f>
        <v>12481411</v>
      </c>
      <c r="R1476" s="95">
        <f>Raw!S1476+Raw!T1476</f>
        <v>2135792</v>
      </c>
      <c r="S1476" s="95">
        <f>Raw!S1476/(Clean!R1476/Raw!O1476)</f>
        <v>10640082</v>
      </c>
      <c r="T1476" s="95">
        <f>Raw!Q1476</f>
        <v>8504290</v>
      </c>
      <c r="U1476" s="95">
        <f>Raw!U1476-Raw!U1477</f>
        <v>1542122</v>
      </c>
      <c r="V1476" s="95">
        <f>Raw!V1476-Raw!W1476</f>
        <v>48809864</v>
      </c>
      <c r="W1476" s="95">
        <f t="shared" si="381"/>
        <v>-3077208</v>
      </c>
      <c r="X1476" s="95">
        <f>Raw!X1476</f>
        <v>171479191</v>
      </c>
      <c r="Y1476" s="95">
        <f>Raw!Y1476</f>
        <v>61563093</v>
      </c>
      <c r="Z1476" s="95">
        <f>Raw!Z1476</f>
        <v>23314479</v>
      </c>
      <c r="AA1476" s="95">
        <f>Raw!AA1476</f>
        <v>-849982</v>
      </c>
    </row>
    <row r="1477" spans="1:27" x14ac:dyDescent="0.3">
      <c r="A1477" s="85">
        <v>1476</v>
      </c>
      <c r="B1477" s="85" t="s">
        <v>910</v>
      </c>
      <c r="C1477" s="85" t="s">
        <v>554</v>
      </c>
      <c r="D1477" s="85">
        <v>2022</v>
      </c>
      <c r="E1477" s="112">
        <f>Raw!E1477+Raw!J1477+Raw!K1477+Raw!N1477</f>
        <v>185969055</v>
      </c>
      <c r="F1477" s="4">
        <f t="shared" si="379"/>
        <v>28998249</v>
      </c>
      <c r="G1477" s="94">
        <f t="shared" ref="G1477:G1486" si="384">G1476</f>
        <v>25169611.368583594</v>
      </c>
      <c r="H1477" s="94">
        <f>Raw!E1477</f>
        <v>186959658</v>
      </c>
      <c r="I1477" s="94">
        <f t="shared" si="380"/>
        <v>30214938</v>
      </c>
      <c r="J1477" s="94">
        <f>Raw!F1477</f>
        <v>161946084</v>
      </c>
      <c r="K1477" s="95">
        <f>Raw!G1477</f>
        <v>13452924</v>
      </c>
      <c r="L1477" s="95">
        <f>Raw!H1477</f>
        <v>0</v>
      </c>
      <c r="M1477" s="95">
        <f>Raw!I1477+Raw!R1477</f>
        <v>1447229</v>
      </c>
      <c r="N1477" s="95">
        <f>Raw!M1477</f>
        <v>11495870</v>
      </c>
      <c r="O1477" s="95">
        <f t="shared" ref="O1477:O1486" si="385">O1476</f>
        <v>3042607.1691643395</v>
      </c>
      <c r="P1477" s="95">
        <f>Raw!O1477</f>
        <v>11537201</v>
      </c>
      <c r="Q1477" s="113">
        <f>E1477-(Raw!L1477-Raw!P1477)</f>
        <v>12824744</v>
      </c>
      <c r="R1477" s="95">
        <f>Raw!S1477+Raw!T1477</f>
        <v>2319476</v>
      </c>
      <c r="S1477" s="95">
        <f>Raw!S1477/(Clean!R1477/Raw!O1477)</f>
        <v>11537201</v>
      </c>
      <c r="T1477" s="95">
        <f>Raw!Q1477</f>
        <v>9217726</v>
      </c>
      <c r="U1477" s="95">
        <f>Raw!U1477-Raw!U1478</f>
        <v>-3474780</v>
      </c>
      <c r="V1477" s="95">
        <f>Raw!V1477-Raw!W1477</f>
        <v>51887072</v>
      </c>
      <c r="W1477" s="95">
        <f t="shared" si="381"/>
        <v>5792381</v>
      </c>
      <c r="X1477" s="95">
        <f>Raw!X1477</f>
        <v>166740911</v>
      </c>
      <c r="Y1477" s="95">
        <f>Raw!Y1477</f>
        <v>57882096</v>
      </c>
      <c r="Z1477" s="95">
        <f>Raw!Z1477</f>
        <v>20503803</v>
      </c>
      <c r="AA1477" s="95">
        <f>Raw!AA1477</f>
        <v>-3904014</v>
      </c>
    </row>
    <row r="1478" spans="1:27" x14ac:dyDescent="0.3">
      <c r="A1478" s="85">
        <v>1477</v>
      </c>
      <c r="B1478" s="85" t="s">
        <v>910</v>
      </c>
      <c r="C1478" s="85" t="s">
        <v>554</v>
      </c>
      <c r="D1478" s="85">
        <v>2021</v>
      </c>
      <c r="E1478" s="112">
        <f>Raw!E1478+Raw!J1478+Raw!K1478+Raw!N1478</f>
        <v>156970806</v>
      </c>
      <c r="F1478" s="4">
        <f t="shared" si="379"/>
        <v>-525484</v>
      </c>
      <c r="G1478" s="94">
        <f t="shared" si="384"/>
        <v>25169611.368583594</v>
      </c>
      <c r="H1478" s="94">
        <f>Raw!E1478</f>
        <v>156744720</v>
      </c>
      <c r="I1478" s="94">
        <f t="shared" si="380"/>
        <v>-656054</v>
      </c>
      <c r="J1478" s="94">
        <f>Raw!F1478</f>
        <v>137718052</v>
      </c>
      <c r="K1478" s="95">
        <f>Raw!G1478</f>
        <v>11817730</v>
      </c>
      <c r="L1478" s="95">
        <f>Raw!H1478</f>
        <v>0</v>
      </c>
      <c r="M1478" s="95">
        <f>Raw!I1478+Raw!R1478</f>
        <v>1350645</v>
      </c>
      <c r="N1478" s="95">
        <f>Raw!M1478</f>
        <v>5080706</v>
      </c>
      <c r="O1478" s="95">
        <f t="shared" si="385"/>
        <v>3042607.1691643395</v>
      </c>
      <c r="P1478" s="95">
        <f>Raw!O1478</f>
        <v>4563243</v>
      </c>
      <c r="Q1478" s="113">
        <f>E1478-(Raw!L1478-Raw!P1478)</f>
        <v>6405964</v>
      </c>
      <c r="R1478" s="95">
        <f>Raw!S1478+Raw!T1478</f>
        <v>1099172</v>
      </c>
      <c r="S1478" s="95">
        <f>Raw!S1478/(Clean!R1478/Raw!O1478)</f>
        <v>4563243</v>
      </c>
      <c r="T1478" s="95">
        <f>Raw!Q1478</f>
        <v>3464071</v>
      </c>
      <c r="U1478" s="95">
        <f>Raw!U1478-Raw!U1479</f>
        <v>6962509</v>
      </c>
      <c r="V1478" s="95">
        <f>Raw!V1478-Raw!W1478</f>
        <v>46094691</v>
      </c>
      <c r="W1478" s="95">
        <f t="shared" si="381"/>
        <v>-1568953</v>
      </c>
      <c r="X1478" s="95">
        <f>Raw!X1478</f>
        <v>152118011</v>
      </c>
      <c r="Y1478" s="95">
        <f>Raw!Y1478</f>
        <v>56453694</v>
      </c>
      <c r="Z1478" s="95">
        <f>Raw!Z1478</f>
        <v>15622015</v>
      </c>
      <c r="AA1478" s="95">
        <f>Raw!AA1478</f>
        <v>1224963</v>
      </c>
    </row>
    <row r="1479" spans="1:27" x14ac:dyDescent="0.3">
      <c r="A1479" s="85">
        <v>1478</v>
      </c>
      <c r="B1479" s="85" t="s">
        <v>910</v>
      </c>
      <c r="C1479" s="85" t="s">
        <v>554</v>
      </c>
      <c r="D1479" s="85">
        <v>2020</v>
      </c>
      <c r="E1479" s="112">
        <f>Raw!E1479+Raw!J1479+Raw!K1479+Raw!N1479</f>
        <v>157496290</v>
      </c>
      <c r="F1479" s="4">
        <f t="shared" si="379"/>
        <v>-9760634</v>
      </c>
      <c r="G1479" s="94">
        <f t="shared" si="384"/>
        <v>25169611.368583594</v>
      </c>
      <c r="H1479" s="94">
        <f>Raw!E1479</f>
        <v>157400774</v>
      </c>
      <c r="I1479" s="94">
        <f t="shared" si="380"/>
        <v>-9537449</v>
      </c>
      <c r="J1479" s="94">
        <f>Raw!F1479</f>
        <v>131243872</v>
      </c>
      <c r="K1479" s="95">
        <f>Raw!G1479</f>
        <v>13296698</v>
      </c>
      <c r="L1479" s="95">
        <f>Raw!H1479</f>
        <v>0</v>
      </c>
      <c r="M1479" s="95">
        <f>Raw!I1479+Raw!R1479</f>
        <v>1360227</v>
      </c>
      <c r="N1479" s="95">
        <f>Raw!M1479</f>
        <v>10142143</v>
      </c>
      <c r="O1479" s="95">
        <f t="shared" si="385"/>
        <v>3042607.1691643395</v>
      </c>
      <c r="P1479" s="95">
        <f>Raw!O1479</f>
        <v>10153140</v>
      </c>
      <c r="Q1479" s="113">
        <f>E1479-(Raw!L1479-Raw!P1479)</f>
        <v>11679989</v>
      </c>
      <c r="R1479" s="95">
        <f>Raw!S1479+Raw!T1479</f>
        <v>1442330</v>
      </c>
      <c r="S1479" s="95">
        <f>Raw!S1479/(Clean!R1479/Raw!O1479)</f>
        <v>10153140</v>
      </c>
      <c r="T1479" s="95">
        <f>Raw!Q1479</f>
        <v>8710810</v>
      </c>
      <c r="U1479" s="95">
        <f>Raw!U1479-Raw!U1480</f>
        <v>-340454</v>
      </c>
      <c r="V1479" s="95">
        <f>Raw!V1479-Raw!W1479</f>
        <v>47663644</v>
      </c>
      <c r="W1479" s="95">
        <f t="shared" si="381"/>
        <v>8490535</v>
      </c>
      <c r="X1479" s="95">
        <f>Raw!X1479</f>
        <v>168413969</v>
      </c>
      <c r="Y1479" s="95">
        <f>Raw!Y1479</f>
        <v>56740604</v>
      </c>
      <c r="Z1479" s="95">
        <f>Raw!Z1479</f>
        <v>28276444</v>
      </c>
      <c r="AA1479" s="95">
        <f>Raw!AA1479</f>
        <v>-780231</v>
      </c>
    </row>
    <row r="1480" spans="1:27" x14ac:dyDescent="0.3">
      <c r="A1480" s="85">
        <v>1479</v>
      </c>
      <c r="B1480" s="85" t="s">
        <v>910</v>
      </c>
      <c r="C1480" s="85" t="s">
        <v>554</v>
      </c>
      <c r="D1480" s="85">
        <v>2019</v>
      </c>
      <c r="E1480" s="112">
        <f>Raw!E1480+Raw!J1480+Raw!K1480+Raw!N1480</f>
        <v>167256924</v>
      </c>
      <c r="F1480" s="4">
        <f t="shared" si="379"/>
        <v>24501152</v>
      </c>
      <c r="G1480" s="94">
        <f t="shared" si="384"/>
        <v>25169611.368583594</v>
      </c>
      <c r="H1480" s="94">
        <f>Raw!E1480</f>
        <v>166938223</v>
      </c>
      <c r="I1480" s="94">
        <f t="shared" si="380"/>
        <v>23446717</v>
      </c>
      <c r="J1480" s="94">
        <f>Raw!F1480</f>
        <v>140759140</v>
      </c>
      <c r="K1480" s="95">
        <f>Raw!G1480</f>
        <v>13696826</v>
      </c>
      <c r="L1480" s="95">
        <f>Raw!H1480</f>
        <v>0</v>
      </c>
      <c r="M1480" s="95">
        <f>Raw!I1480+Raw!R1480</f>
        <v>466694</v>
      </c>
      <c r="N1480" s="95">
        <f>Raw!M1480</f>
        <v>9377108</v>
      </c>
      <c r="O1480" s="95">
        <f t="shared" si="385"/>
        <v>3042607.1691643395</v>
      </c>
      <c r="P1480" s="95">
        <f>Raw!O1480</f>
        <v>9375660</v>
      </c>
      <c r="Q1480" s="113">
        <f>E1480-(Raw!L1480-Raw!P1480)</f>
        <v>11650687</v>
      </c>
      <c r="R1480" s="95">
        <f>Raw!S1480+Raw!T1480</f>
        <v>1954878</v>
      </c>
      <c r="S1480" s="95">
        <f>Raw!S1480/(Clean!R1480/Raw!O1480)</f>
        <v>9375660</v>
      </c>
      <c r="T1480" s="95">
        <f>Raw!Q1480</f>
        <v>7420782</v>
      </c>
      <c r="U1480" s="95">
        <f>Raw!U1480-Raw!U1481</f>
        <v>-17276152</v>
      </c>
      <c r="V1480" s="95">
        <f>Raw!V1480-Raw!W1480</f>
        <v>39173109</v>
      </c>
      <c r="W1480" s="95">
        <f t="shared" si="381"/>
        <v>983889</v>
      </c>
      <c r="X1480" s="95">
        <f>Raw!X1480</f>
        <v>168724690</v>
      </c>
      <c r="Y1480" s="95">
        <f>Raw!Y1480</f>
        <v>59750522</v>
      </c>
      <c r="Z1480" s="95">
        <f>Raw!Z1480</f>
        <v>31965459</v>
      </c>
      <c r="AA1480" s="95">
        <f>Raw!AA1480</f>
        <v>-1645772</v>
      </c>
    </row>
    <row r="1481" spans="1:27" x14ac:dyDescent="0.3">
      <c r="A1481" s="85">
        <v>1480</v>
      </c>
      <c r="B1481" s="85" t="s">
        <v>910</v>
      </c>
      <c r="C1481" s="85" t="s">
        <v>554</v>
      </c>
      <c r="D1481" s="85">
        <v>2018</v>
      </c>
      <c r="E1481" s="112">
        <f>Raw!E1481+Raw!J1481+Raw!K1481+Raw!N1481</f>
        <v>142755772</v>
      </c>
      <c r="F1481" s="4">
        <f t="shared" si="379"/>
        <v>20084043</v>
      </c>
      <c r="G1481" s="94">
        <f t="shared" si="384"/>
        <v>25169611.368583594</v>
      </c>
      <c r="H1481" s="94">
        <f>Raw!E1481</f>
        <v>143491506</v>
      </c>
      <c r="I1481" s="94">
        <f t="shared" si="380"/>
        <v>21139651</v>
      </c>
      <c r="J1481" s="94">
        <f>Raw!F1481</f>
        <v>124190505</v>
      </c>
      <c r="K1481" s="95">
        <f>Raw!G1481</f>
        <v>10856756</v>
      </c>
      <c r="L1481" s="95">
        <f>Raw!H1481</f>
        <v>0</v>
      </c>
      <c r="M1481" s="95">
        <f>Raw!I1481+Raw!R1481</f>
        <v>949092</v>
      </c>
      <c r="N1481" s="95">
        <f>Raw!M1481</f>
        <v>6483008</v>
      </c>
      <c r="O1481" s="95">
        <f t="shared" si="385"/>
        <v>3042607.1691643395</v>
      </c>
      <c r="P1481" s="95">
        <f>Raw!O1481</f>
        <v>6367409</v>
      </c>
      <c r="Q1481" s="113">
        <f>E1481-(Raw!L1481-Raw!P1481)</f>
        <v>7055288</v>
      </c>
      <c r="R1481" s="95">
        <f>Raw!S1481+Raw!T1481</f>
        <v>1308013</v>
      </c>
      <c r="S1481" s="95">
        <f>Raw!S1481/(Clean!R1481/Raw!O1481)</f>
        <v>6367409</v>
      </c>
      <c r="T1481" s="95">
        <f>Raw!Q1481</f>
        <v>5059396</v>
      </c>
      <c r="U1481" s="95">
        <f>Raw!U1481-Raw!U1482</f>
        <v>19919051</v>
      </c>
      <c r="V1481" s="95">
        <f>Raw!V1481-Raw!W1481</f>
        <v>38189220</v>
      </c>
      <c r="W1481" s="95">
        <f t="shared" si="381"/>
        <v>5226194</v>
      </c>
      <c r="X1481" s="95">
        <f>Raw!X1481</f>
        <v>177527258</v>
      </c>
      <c r="Y1481" s="95">
        <f>Raw!Y1481</f>
        <v>60935945</v>
      </c>
      <c r="Z1481" s="95">
        <f>Raw!Z1481</f>
        <v>42951777</v>
      </c>
      <c r="AA1481" s="95">
        <f>Raw!AA1481</f>
        <v>-931754</v>
      </c>
    </row>
    <row r="1482" spans="1:27" x14ac:dyDescent="0.3">
      <c r="A1482" s="85">
        <v>1481</v>
      </c>
      <c r="B1482" s="85" t="s">
        <v>910</v>
      </c>
      <c r="C1482" s="85" t="s">
        <v>554</v>
      </c>
      <c r="D1482" s="85">
        <v>2017</v>
      </c>
      <c r="E1482" s="112">
        <f>Raw!E1482+Raw!J1482+Raw!K1482+Raw!N1482</f>
        <v>122671729</v>
      </c>
      <c r="F1482" s="4">
        <f t="shared" si="379"/>
        <v>-4569147</v>
      </c>
      <c r="G1482" s="94">
        <f t="shared" si="384"/>
        <v>25169611.368583594</v>
      </c>
      <c r="H1482" s="94">
        <f>Raw!E1482</f>
        <v>122351855</v>
      </c>
      <c r="I1482" s="94">
        <f t="shared" si="380"/>
        <v>-3622870</v>
      </c>
      <c r="J1482" s="94">
        <f>Raw!F1482</f>
        <v>104128035</v>
      </c>
      <c r="K1482" s="95">
        <f>Raw!G1482</f>
        <v>10707416</v>
      </c>
      <c r="L1482" s="95">
        <f>Raw!H1482</f>
        <v>0</v>
      </c>
      <c r="M1482" s="95">
        <f>Raw!I1482+Raw!R1482</f>
        <v>1005628</v>
      </c>
      <c r="N1482" s="95">
        <f>Raw!M1482</f>
        <v>5225236</v>
      </c>
      <c r="O1482" s="95">
        <f t="shared" si="385"/>
        <v>3042607.1691643395</v>
      </c>
      <c r="P1482" s="95">
        <f>Raw!O1482</f>
        <v>5279226</v>
      </c>
      <c r="Q1482" s="113">
        <f>E1482-(Raw!L1482-Raw!P1482)</f>
        <v>6625042</v>
      </c>
      <c r="R1482" s="95">
        <f>Raw!S1482+Raw!T1482</f>
        <v>1079932</v>
      </c>
      <c r="S1482" s="95">
        <f>Raw!S1482/(Clean!R1482/Raw!O1482)</f>
        <v>5279226</v>
      </c>
      <c r="T1482" s="95">
        <f>Raw!Q1482</f>
        <v>4199294</v>
      </c>
      <c r="U1482" s="95">
        <f>Raw!U1482-Raw!U1483</f>
        <v>-1130781</v>
      </c>
      <c r="V1482" s="95">
        <f>Raw!V1482-Raw!W1482</f>
        <v>32963026</v>
      </c>
      <c r="W1482" s="95">
        <f t="shared" si="381"/>
        <v>-3184879</v>
      </c>
      <c r="X1482" s="95">
        <f>Raw!X1482</f>
        <v>158356494</v>
      </c>
      <c r="Y1482" s="95">
        <f>Raw!Y1482</f>
        <v>64891973</v>
      </c>
      <c r="Z1482" s="95">
        <f>Raw!Z1482</f>
        <v>23324136</v>
      </c>
      <c r="AA1482" s="95">
        <f>Raw!AA1482</f>
        <v>-1054110</v>
      </c>
    </row>
    <row r="1483" spans="1:27" x14ac:dyDescent="0.3">
      <c r="A1483" s="85">
        <v>1482</v>
      </c>
      <c r="B1483" s="85" t="s">
        <v>910</v>
      </c>
      <c r="C1483" s="85" t="s">
        <v>554</v>
      </c>
      <c r="D1483" s="85">
        <v>2016</v>
      </c>
      <c r="E1483" s="112">
        <f>Raw!E1483+Raw!J1483+Raw!K1483+Raw!N1483</f>
        <v>127240876</v>
      </c>
      <c r="F1483" s="4">
        <f t="shared" si="379"/>
        <v>4533488</v>
      </c>
      <c r="G1483" s="94">
        <f t="shared" si="384"/>
        <v>25169611.368583594</v>
      </c>
      <c r="H1483" s="94">
        <f>Raw!E1483</f>
        <v>125974725</v>
      </c>
      <c r="I1483" s="94">
        <f t="shared" si="380"/>
        <v>2820463</v>
      </c>
      <c r="J1483" s="94">
        <f>Raw!F1483</f>
        <v>104987544</v>
      </c>
      <c r="K1483" s="95">
        <f>Raw!G1483</f>
        <v>11007369</v>
      </c>
      <c r="L1483" s="95">
        <f>Raw!H1483</f>
        <v>0</v>
      </c>
      <c r="M1483" s="95">
        <f>Raw!I1483+Raw!R1483</f>
        <v>981316</v>
      </c>
      <c r="N1483" s="95">
        <f>Raw!M1483</f>
        <v>8730631</v>
      </c>
      <c r="O1483" s="95">
        <f t="shared" si="385"/>
        <v>3042607.1691643395</v>
      </c>
      <c r="P1483" s="95">
        <f>Raw!O1483</f>
        <v>10565501</v>
      </c>
      <c r="Q1483" s="113">
        <f>E1483-(Raw!L1483-Raw!P1483)</f>
        <v>12421708</v>
      </c>
      <c r="R1483" s="95">
        <f>Raw!S1483+Raw!T1483</f>
        <v>2424926</v>
      </c>
      <c r="S1483" s="95">
        <f>Raw!S1483/(Clean!R1483/Raw!O1483)</f>
        <v>9256506.5826726258</v>
      </c>
      <c r="T1483" s="95">
        <f>Raw!Q1483</f>
        <v>8140574</v>
      </c>
      <c r="U1483" s="95">
        <f>Raw!U1483-Raw!U1484</f>
        <v>10638133</v>
      </c>
      <c r="V1483" s="95">
        <f>Raw!V1483-Raw!W1483</f>
        <v>36147905</v>
      </c>
      <c r="W1483" s="95">
        <f t="shared" si="381"/>
        <v>3125471</v>
      </c>
      <c r="X1483" s="95">
        <f>Raw!X1483</f>
        <v>157993810</v>
      </c>
      <c r="Y1483" s="95">
        <f>Raw!Y1483</f>
        <v>64943876</v>
      </c>
      <c r="Z1483" s="95">
        <f>Raw!Z1483</f>
        <v>24673051</v>
      </c>
      <c r="AA1483" s="95">
        <f>Raw!AA1483</f>
        <v>-467259</v>
      </c>
    </row>
    <row r="1484" spans="1:27" x14ac:dyDescent="0.3">
      <c r="A1484" s="85">
        <v>1483</v>
      </c>
      <c r="B1484" s="85" t="s">
        <v>910</v>
      </c>
      <c r="C1484" s="85" t="s">
        <v>554</v>
      </c>
      <c r="D1484" s="85">
        <v>2015</v>
      </c>
      <c r="E1484" s="112">
        <f>Raw!E1484+Raw!J1484+Raw!K1484+Raw!N1484</f>
        <v>122707388</v>
      </c>
      <c r="F1484" s="4">
        <f t="shared" si="379"/>
        <v>13331605</v>
      </c>
      <c r="G1484" s="94">
        <f t="shared" si="384"/>
        <v>25169611.368583594</v>
      </c>
      <c r="H1484" s="94">
        <f>Raw!E1484</f>
        <v>123154262</v>
      </c>
      <c r="I1484" s="94">
        <f t="shared" si="380"/>
        <v>15708820</v>
      </c>
      <c r="J1484" s="94">
        <f>Raw!F1484</f>
        <v>102961543</v>
      </c>
      <c r="K1484" s="95">
        <f>Raw!G1484</f>
        <v>11665296</v>
      </c>
      <c r="L1484" s="95">
        <f>Raw!H1484</f>
        <v>0</v>
      </c>
      <c r="M1484" s="95">
        <f>Raw!I1484+Raw!R1484</f>
        <v>790146</v>
      </c>
      <c r="N1484" s="95">
        <f>Raw!M1484</f>
        <v>7203169</v>
      </c>
      <c r="O1484" s="95">
        <f t="shared" si="385"/>
        <v>3042607.1691643395</v>
      </c>
      <c r="P1484" s="95">
        <f>Raw!O1484</f>
        <v>7229492</v>
      </c>
      <c r="Q1484" s="113">
        <f>E1484-(Raw!L1484-Raw!P1484)</f>
        <v>8361490</v>
      </c>
      <c r="R1484" s="95">
        <f>Raw!S1484+Raw!T1484</f>
        <v>1605195</v>
      </c>
      <c r="S1484" s="95">
        <f>Raw!S1484/(Clean!R1484/Raw!O1484)</f>
        <v>8582580.4039284941</v>
      </c>
      <c r="T1484" s="95">
        <f>Raw!Q1484</f>
        <v>5624297</v>
      </c>
      <c r="U1484" s="95">
        <f>Raw!U1484-Raw!U1485</f>
        <v>-1328230</v>
      </c>
      <c r="V1484" s="95">
        <f>Raw!V1484-Raw!W1484</f>
        <v>33022434</v>
      </c>
      <c r="W1484" s="95">
        <f t="shared" si="381"/>
        <v>6505424</v>
      </c>
      <c r="X1484" s="95">
        <f>Raw!X1484</f>
        <v>149943982</v>
      </c>
      <c r="Y1484" s="95">
        <f>Raw!Y1484</f>
        <v>63524379</v>
      </c>
      <c r="Z1484" s="95">
        <f>Raw!Z1484</f>
        <v>21284168</v>
      </c>
      <c r="AA1484" s="95">
        <f>Raw!AA1484</f>
        <v>112101</v>
      </c>
    </row>
    <row r="1485" spans="1:27" x14ac:dyDescent="0.3">
      <c r="A1485" s="85">
        <v>1484</v>
      </c>
      <c r="B1485" s="85" t="s">
        <v>910</v>
      </c>
      <c r="C1485" s="85" t="s">
        <v>554</v>
      </c>
      <c r="D1485" s="85">
        <v>2014</v>
      </c>
      <c r="E1485" s="112">
        <f>Raw!E1485+Raw!J1485+Raw!K1485+Raw!N1485</f>
        <v>109375783</v>
      </c>
      <c r="F1485" s="4">
        <f t="shared" si="379"/>
        <v>12485748</v>
      </c>
      <c r="G1485" s="94">
        <f t="shared" si="384"/>
        <v>25169611.368583594</v>
      </c>
      <c r="H1485" s="94">
        <f>Raw!E1485</f>
        <v>107445442</v>
      </c>
      <c r="I1485" s="94">
        <f t="shared" si="380"/>
        <v>14247832</v>
      </c>
      <c r="J1485" s="94">
        <f>Raw!F1485</f>
        <v>96769489</v>
      </c>
      <c r="K1485" s="95">
        <f>Raw!G1485</f>
        <v>7006159</v>
      </c>
      <c r="L1485" s="95">
        <f>Raw!H1485</f>
        <v>0</v>
      </c>
      <c r="M1485" s="95">
        <f>Raw!I1485+Raw!R1485</f>
        <v>781594</v>
      </c>
      <c r="N1485" s="95">
        <f>Raw!M1485</f>
        <v>1796513</v>
      </c>
      <c r="O1485" s="95">
        <f t="shared" si="385"/>
        <v>3042607.1691643395</v>
      </c>
      <c r="P1485" s="95">
        <f>Raw!O1485</f>
        <v>3506803</v>
      </c>
      <c r="Q1485" s="113">
        <f>E1485-(Raw!L1485-Raw!P1485)</f>
        <v>3979516</v>
      </c>
      <c r="R1485" s="95">
        <f>Raw!S1485+Raw!T1485</f>
        <v>252663</v>
      </c>
      <c r="S1485" s="95">
        <f>Raw!S1485/(Clean!R1485/Raw!O1485)</f>
        <v>3506803</v>
      </c>
      <c r="T1485" s="95">
        <f>Raw!Q1485</f>
        <v>3254140</v>
      </c>
      <c r="U1485" s="95">
        <f>Raw!U1485-Raw!U1486</f>
        <v>5362151</v>
      </c>
      <c r="V1485" s="95">
        <f>Raw!V1485-Raw!W1485</f>
        <v>26517010</v>
      </c>
      <c r="W1485" s="95">
        <f t="shared" si="381"/>
        <v>4347875</v>
      </c>
      <c r="X1485" s="95">
        <f>Raw!X1485</f>
        <v>147895394</v>
      </c>
      <c r="Y1485" s="95">
        <f>Raw!Y1485</f>
        <v>66330762</v>
      </c>
      <c r="Z1485" s="95">
        <f>Raw!Z1485</f>
        <v>26390337</v>
      </c>
      <c r="AA1485" s="95">
        <f>Raw!AA1485</f>
        <v>309078</v>
      </c>
    </row>
    <row r="1486" spans="1:27" ht="15" thickBot="1" x14ac:dyDescent="0.35">
      <c r="A1486" s="93">
        <v>1485</v>
      </c>
      <c r="B1486" s="93" t="s">
        <v>910</v>
      </c>
      <c r="C1486" s="93" t="s">
        <v>554</v>
      </c>
      <c r="D1486" s="93">
        <v>2013</v>
      </c>
      <c r="E1486" s="112">
        <f>Raw!E1486+Raw!J1486+Raw!K1486+Raw!N1486</f>
        <v>96890035</v>
      </c>
      <c r="F1486" s="4">
        <f t="shared" si="379"/>
        <v>96412565</v>
      </c>
      <c r="G1486" s="94">
        <f t="shared" si="384"/>
        <v>25169611.368583594</v>
      </c>
      <c r="H1486" s="94">
        <f>Raw!E1486</f>
        <v>93197610</v>
      </c>
      <c r="I1486" s="94">
        <f t="shared" si="380"/>
        <v>92648398</v>
      </c>
      <c r="J1486" s="94">
        <f>Raw!F1486</f>
        <v>89090286</v>
      </c>
      <c r="K1486" s="95">
        <f>Raw!G1486</f>
        <v>5944192</v>
      </c>
      <c r="L1486" s="95">
        <f>Raw!H1486</f>
        <v>0</v>
      </c>
      <c r="M1486" s="95">
        <f>Raw!I1486+Raw!R1486</f>
        <v>766329</v>
      </c>
      <c r="N1486" s="95">
        <f>Raw!M1486</f>
        <v>-2317895</v>
      </c>
      <c r="O1486" s="95">
        <f t="shared" si="385"/>
        <v>3042607.1691643395</v>
      </c>
      <c r="P1486" s="95">
        <f>Raw!O1486</f>
        <v>697391</v>
      </c>
      <c r="Q1486" s="113">
        <f>E1486-(Raw!L1486-Raw!P1486)</f>
        <v>1374530</v>
      </c>
      <c r="R1486" s="95">
        <f>Raw!S1486+Raw!T1486</f>
        <v>0</v>
      </c>
      <c r="S1486" s="95" t="e">
        <f>Raw!S1486/(Clean!R1486/Raw!O1486)</f>
        <v>#DIV/0!</v>
      </c>
      <c r="T1486" s="95">
        <f>Raw!Q1486</f>
        <v>697391</v>
      </c>
      <c r="U1486" s="95">
        <f>Raw!U1486-Raw!U1487</f>
        <v>12803726</v>
      </c>
      <c r="V1486" s="95">
        <f>Raw!V1486-Raw!W1486</f>
        <v>22169135</v>
      </c>
      <c r="W1486" s="95">
        <f t="shared" si="381"/>
        <v>21181959</v>
      </c>
      <c r="X1486" s="95">
        <f>Raw!X1486</f>
        <v>135051156</v>
      </c>
      <c r="Y1486" s="95">
        <f>Raw!Y1486</f>
        <v>69362522</v>
      </c>
      <c r="Z1486" s="95">
        <f>Raw!Z1486</f>
        <v>16969255</v>
      </c>
      <c r="AA1486" s="95">
        <f>Raw!AA1486</f>
        <v>-129582</v>
      </c>
    </row>
    <row r="1487" spans="1:27" ht="15" thickTop="1" x14ac:dyDescent="0.3">
      <c r="A1487" s="88">
        <v>1486</v>
      </c>
      <c r="B1487" s="88" t="s">
        <v>910</v>
      </c>
      <c r="C1487" s="88" t="s">
        <v>559</v>
      </c>
      <c r="D1487" s="88">
        <v>2023</v>
      </c>
      <c r="E1487" s="112">
        <f>Raw!E1487+Raw!J1487+Raw!K1487+Raw!N1487</f>
        <v>477470</v>
      </c>
      <c r="F1487" s="4">
        <f t="shared" si="379"/>
        <v>-8728</v>
      </c>
      <c r="G1487" s="94">
        <f t="shared" si="382"/>
        <v>60896.285004460289</v>
      </c>
      <c r="H1487" s="94">
        <f>Raw!E1487</f>
        <v>549212</v>
      </c>
      <c r="I1487" s="94">
        <f t="shared" si="380"/>
        <v>-35712</v>
      </c>
      <c r="J1487" s="94">
        <f>Raw!F1487</f>
        <v>321627</v>
      </c>
      <c r="K1487" s="95">
        <f>Raw!G1487</f>
        <v>67533</v>
      </c>
      <c r="L1487" s="95">
        <f>Raw!H1487</f>
        <v>0</v>
      </c>
      <c r="M1487" s="95">
        <f>Raw!I1487+Raw!R1487</f>
        <v>2368</v>
      </c>
      <c r="N1487" s="95">
        <f>Raw!M1487</f>
        <v>313986</v>
      </c>
      <c r="O1487" s="95">
        <f t="shared" si="383"/>
        <v>28708.118493438982</v>
      </c>
      <c r="P1487" s="95">
        <f>Raw!O1487</f>
        <v>398457</v>
      </c>
      <c r="Q1487" s="113">
        <f>E1487-(Raw!L1487-Raw!P1487)</f>
        <v>310022</v>
      </c>
      <c r="R1487" s="95">
        <f>Raw!S1487+Raw!T1487</f>
        <v>67778</v>
      </c>
      <c r="S1487" s="95">
        <f>Raw!S1487/(Clean!R1487/Raw!O1487)</f>
        <v>398457</v>
      </c>
      <c r="T1487" s="95">
        <f>Raw!Q1487</f>
        <v>330679</v>
      </c>
      <c r="U1487" s="95">
        <f>Raw!U1487-Raw!U1488</f>
        <v>-381</v>
      </c>
      <c r="V1487" s="95">
        <f>Raw!V1487-Raw!W1487</f>
        <v>987176</v>
      </c>
      <c r="W1487" s="95">
        <f t="shared" si="381"/>
        <v>-115264</v>
      </c>
      <c r="X1487" s="95">
        <f>Raw!X1487</f>
        <v>1635776</v>
      </c>
      <c r="Y1487" s="95">
        <f>Raw!Y1487</f>
        <v>239377</v>
      </c>
      <c r="Z1487" s="95">
        <f>Raw!Z1487</f>
        <v>0</v>
      </c>
      <c r="AA1487" s="95">
        <f>Raw!AA1487</f>
        <v>245632</v>
      </c>
    </row>
    <row r="1488" spans="1:27" x14ac:dyDescent="0.3">
      <c r="A1488" s="85">
        <v>1487</v>
      </c>
      <c r="B1488" s="85" t="s">
        <v>910</v>
      </c>
      <c r="C1488" s="85" t="s">
        <v>559</v>
      </c>
      <c r="D1488" s="85">
        <v>2022</v>
      </c>
      <c r="E1488" s="112">
        <f>Raw!E1488+Raw!J1488+Raw!K1488+Raw!N1488</f>
        <v>486198</v>
      </c>
      <c r="F1488" s="4">
        <f t="shared" si="379"/>
        <v>-42615</v>
      </c>
      <c r="G1488" s="94">
        <f t="shared" ref="G1488:G1497" si="386">G1487</f>
        <v>60896.285004460289</v>
      </c>
      <c r="H1488" s="94">
        <f>Raw!E1488</f>
        <v>584924</v>
      </c>
      <c r="I1488" s="94">
        <f t="shared" si="380"/>
        <v>-23652</v>
      </c>
      <c r="J1488" s="94">
        <f>Raw!F1488</f>
        <v>274417</v>
      </c>
      <c r="K1488" s="95">
        <f>Raw!G1488</f>
        <v>60455</v>
      </c>
      <c r="L1488" s="95">
        <f>Raw!H1488</f>
        <v>0</v>
      </c>
      <c r="M1488" s="95">
        <f>Raw!I1488+Raw!R1488</f>
        <v>2309</v>
      </c>
      <c r="N1488" s="95">
        <f>Raw!M1488</f>
        <v>345840</v>
      </c>
      <c r="O1488" s="95">
        <f t="shared" ref="O1488:O1497" si="387">O1487</f>
        <v>28708.118493438982</v>
      </c>
      <c r="P1488" s="95">
        <f>Raw!O1488</f>
        <v>345056</v>
      </c>
      <c r="Q1488" s="113">
        <f>E1488-(Raw!L1488-Raw!P1488)</f>
        <v>308789</v>
      </c>
      <c r="R1488" s="95">
        <f>Raw!S1488+Raw!T1488</f>
        <v>61675</v>
      </c>
      <c r="S1488" s="95">
        <f>Raw!S1488/(Clean!R1488/Raw!O1488)</f>
        <v>345056</v>
      </c>
      <c r="T1488" s="95">
        <f>Raw!Q1488</f>
        <v>283380</v>
      </c>
      <c r="U1488" s="95">
        <f>Raw!U1488-Raw!U1489</f>
        <v>-207</v>
      </c>
      <c r="V1488" s="95">
        <f>Raw!V1488-Raw!W1488</f>
        <v>1102440</v>
      </c>
      <c r="W1488" s="95">
        <f t="shared" si="381"/>
        <v>58764</v>
      </c>
      <c r="X1488" s="95">
        <f>Raw!X1488</f>
        <v>1497819</v>
      </c>
      <c r="Y1488" s="95">
        <f>Raw!Y1488</f>
        <v>116305</v>
      </c>
      <c r="Z1488" s="95">
        <f>Raw!Z1488</f>
        <v>0</v>
      </c>
      <c r="AA1488" s="95">
        <f>Raw!AA1488</f>
        <v>186429</v>
      </c>
    </row>
    <row r="1489" spans="1:27" x14ac:dyDescent="0.3">
      <c r="A1489" s="85">
        <v>1488</v>
      </c>
      <c r="B1489" s="85" t="s">
        <v>910</v>
      </c>
      <c r="C1489" s="85" t="s">
        <v>559</v>
      </c>
      <c r="D1489" s="85">
        <v>2021</v>
      </c>
      <c r="E1489" s="112">
        <f>Raw!E1489+Raw!J1489+Raw!K1489+Raw!N1489</f>
        <v>528813</v>
      </c>
      <c r="F1489" s="4">
        <f t="shared" si="379"/>
        <v>102198</v>
      </c>
      <c r="G1489" s="94">
        <f t="shared" si="386"/>
        <v>60896.285004460289</v>
      </c>
      <c r="H1489" s="94">
        <f>Raw!E1489</f>
        <v>608576</v>
      </c>
      <c r="I1489" s="94">
        <f t="shared" si="380"/>
        <v>90391</v>
      </c>
      <c r="J1489" s="94">
        <f>Raw!F1489</f>
        <v>289207</v>
      </c>
      <c r="K1489" s="95">
        <f>Raw!G1489</f>
        <v>58342</v>
      </c>
      <c r="L1489" s="95">
        <f>Raw!H1489</f>
        <v>0</v>
      </c>
      <c r="M1489" s="95">
        <f>Raw!I1489+Raw!R1489</f>
        <v>2531</v>
      </c>
      <c r="N1489" s="95">
        <f>Raw!M1489</f>
        <v>338890</v>
      </c>
      <c r="O1489" s="95">
        <f t="shared" si="387"/>
        <v>28708.118493438982</v>
      </c>
      <c r="P1489" s="95">
        <f>Raw!O1489</f>
        <v>339300</v>
      </c>
      <c r="Q1489" s="113">
        <f>E1489-(Raw!L1489-Raw!P1489)</f>
        <v>321300</v>
      </c>
      <c r="R1489" s="95">
        <f>Raw!S1489+Raw!T1489</f>
        <v>62173</v>
      </c>
      <c r="S1489" s="95">
        <f>Raw!S1489/(Clean!R1489/Raw!O1489)</f>
        <v>339300</v>
      </c>
      <c r="T1489" s="95">
        <f>Raw!Q1489</f>
        <v>277127</v>
      </c>
      <c r="U1489" s="95">
        <f>Raw!U1489-Raw!U1490</f>
        <v>317</v>
      </c>
      <c r="V1489" s="95">
        <f>Raw!V1489-Raw!W1489</f>
        <v>1043676</v>
      </c>
      <c r="W1489" s="95">
        <f t="shared" si="381"/>
        <v>119201</v>
      </c>
      <c r="X1489" s="95">
        <f>Raw!X1489</f>
        <v>1499395</v>
      </c>
      <c r="Y1489" s="95">
        <f>Raw!Y1489</f>
        <v>164287</v>
      </c>
      <c r="Z1489" s="95">
        <f>Raw!Z1489</f>
        <v>0</v>
      </c>
      <c r="AA1489" s="95">
        <f>Raw!AA1489</f>
        <v>234598</v>
      </c>
    </row>
    <row r="1490" spans="1:27" x14ac:dyDescent="0.3">
      <c r="A1490" s="85">
        <v>1489</v>
      </c>
      <c r="B1490" s="85" t="s">
        <v>910</v>
      </c>
      <c r="C1490" s="85" t="s">
        <v>559</v>
      </c>
      <c r="D1490" s="85">
        <v>2020</v>
      </c>
      <c r="E1490" s="112">
        <f>Raw!E1490+Raw!J1490+Raw!K1490+Raw!N1490</f>
        <v>426615</v>
      </c>
      <c r="F1490" s="4">
        <f t="shared" si="379"/>
        <v>-53073</v>
      </c>
      <c r="G1490" s="94">
        <f t="shared" si="386"/>
        <v>60896.285004460289</v>
      </c>
      <c r="H1490" s="94">
        <f>Raw!E1490</f>
        <v>518185</v>
      </c>
      <c r="I1490" s="94">
        <f t="shared" si="380"/>
        <v>-41707</v>
      </c>
      <c r="J1490" s="94">
        <f>Raw!F1490</f>
        <v>268769</v>
      </c>
      <c r="K1490" s="95">
        <f>Raw!G1490</f>
        <v>47484</v>
      </c>
      <c r="L1490" s="95">
        <f>Raw!H1490</f>
        <v>0</v>
      </c>
      <c r="M1490" s="95">
        <f>Raw!I1490+Raw!R1490</f>
        <v>3591</v>
      </c>
      <c r="N1490" s="95">
        <f>Raw!M1490</f>
        <v>290313</v>
      </c>
      <c r="O1490" s="95">
        <f t="shared" si="387"/>
        <v>28708.118493438982</v>
      </c>
      <c r="P1490" s="95">
        <f>Raw!O1490</f>
        <v>290347</v>
      </c>
      <c r="Q1490" s="113">
        <f>E1490-(Raw!L1490-Raw!P1490)</f>
        <v>251408</v>
      </c>
      <c r="R1490" s="95">
        <f>Raw!S1490+Raw!T1490</f>
        <v>52666</v>
      </c>
      <c r="S1490" s="95">
        <f>Raw!S1490/(Clean!R1490/Raw!O1490)</f>
        <v>290347</v>
      </c>
      <c r="T1490" s="95">
        <f>Raw!Q1490</f>
        <v>237680</v>
      </c>
      <c r="U1490" s="95">
        <f>Raw!U1490-Raw!U1491</f>
        <v>-313</v>
      </c>
      <c r="V1490" s="95">
        <f>Raw!V1490-Raw!W1490</f>
        <v>924475</v>
      </c>
      <c r="W1490" s="95">
        <f t="shared" si="381"/>
        <v>174324</v>
      </c>
      <c r="X1490" s="95">
        <f>Raw!X1490</f>
        <v>1396135</v>
      </c>
      <c r="Y1490" s="95">
        <f>Raw!Y1490</f>
        <v>192994</v>
      </c>
      <c r="Z1490" s="95">
        <f>Raw!Z1490</f>
        <v>0</v>
      </c>
      <c r="AA1490" s="95">
        <f>Raw!AA1490</f>
        <v>179371</v>
      </c>
    </row>
    <row r="1491" spans="1:27" x14ac:dyDescent="0.3">
      <c r="A1491" s="85">
        <v>1490</v>
      </c>
      <c r="B1491" s="85" t="s">
        <v>910</v>
      </c>
      <c r="C1491" s="85" t="s">
        <v>559</v>
      </c>
      <c r="D1491" s="85">
        <v>2019</v>
      </c>
      <c r="E1491" s="112">
        <f>Raw!E1491+Raw!J1491+Raw!K1491+Raw!N1491</f>
        <v>479688</v>
      </c>
      <c r="F1491" s="4">
        <f t="shared" si="379"/>
        <v>-91903</v>
      </c>
      <c r="G1491" s="94">
        <f t="shared" si="386"/>
        <v>60896.285004460289</v>
      </c>
      <c r="H1491" s="94">
        <f>Raw!E1491</f>
        <v>559892</v>
      </c>
      <c r="I1491" s="94">
        <f t="shared" si="380"/>
        <v>-78833</v>
      </c>
      <c r="J1491" s="94">
        <f>Raw!F1491</f>
        <v>274562</v>
      </c>
      <c r="K1491" s="95">
        <f>Raw!G1491</f>
        <v>62017</v>
      </c>
      <c r="L1491" s="95">
        <f>Raw!H1491</f>
        <v>0</v>
      </c>
      <c r="M1491" s="95">
        <f>Raw!I1491+Raw!R1491</f>
        <v>4014</v>
      </c>
      <c r="N1491" s="95">
        <f>Raw!M1491</f>
        <v>300110</v>
      </c>
      <c r="O1491" s="95">
        <f t="shared" si="387"/>
        <v>28708.118493438982</v>
      </c>
      <c r="P1491" s="95">
        <f>Raw!O1491</f>
        <v>302273</v>
      </c>
      <c r="Q1491" s="113">
        <f>E1491-(Raw!L1491-Raw!P1491)</f>
        <v>274548</v>
      </c>
      <c r="R1491" s="95">
        <f>Raw!S1491+Raw!T1491</f>
        <v>54642</v>
      </c>
      <c r="S1491" s="95">
        <f>Raw!S1491/(Clean!R1491/Raw!O1491)</f>
        <v>302273</v>
      </c>
      <c r="T1491" s="95">
        <f>Raw!Q1491</f>
        <v>247631</v>
      </c>
      <c r="U1491" s="95">
        <f>Raw!U1491-Raw!U1492</f>
        <v>-134</v>
      </c>
      <c r="V1491" s="95">
        <f>Raw!V1491-Raw!W1491</f>
        <v>750151</v>
      </c>
      <c r="W1491" s="95">
        <f t="shared" si="381"/>
        <v>145626</v>
      </c>
      <c r="X1491" s="95">
        <f>Raw!X1491</f>
        <v>1278622</v>
      </c>
      <c r="Y1491" s="95">
        <f>Raw!Y1491</f>
        <v>249233</v>
      </c>
      <c r="Z1491" s="95">
        <f>Raw!Z1491</f>
        <v>0</v>
      </c>
      <c r="AA1491" s="95">
        <f>Raw!AA1491</f>
        <v>270245</v>
      </c>
    </row>
    <row r="1492" spans="1:27" x14ac:dyDescent="0.3">
      <c r="A1492" s="85">
        <v>1491</v>
      </c>
      <c r="B1492" s="85" t="s">
        <v>910</v>
      </c>
      <c r="C1492" s="85" t="s">
        <v>559</v>
      </c>
      <c r="D1492" s="85">
        <v>2018</v>
      </c>
      <c r="E1492" s="112">
        <f>Raw!E1492+Raw!J1492+Raw!K1492+Raw!N1492</f>
        <v>571591</v>
      </c>
      <c r="F1492" s="4">
        <f t="shared" si="379"/>
        <v>6636</v>
      </c>
      <c r="G1492" s="94">
        <f t="shared" si="386"/>
        <v>60896.285004460289</v>
      </c>
      <c r="H1492" s="94">
        <f>Raw!E1492</f>
        <v>638725</v>
      </c>
      <c r="I1492" s="94">
        <f t="shared" si="380"/>
        <v>12061</v>
      </c>
      <c r="J1492" s="94">
        <f>Raw!F1492</f>
        <v>321584</v>
      </c>
      <c r="K1492" s="95">
        <f>Raw!G1492</f>
        <v>63754</v>
      </c>
      <c r="L1492" s="95">
        <f>Raw!H1492</f>
        <v>0</v>
      </c>
      <c r="M1492" s="95">
        <f>Raw!I1492+Raw!R1492</f>
        <v>4393</v>
      </c>
      <c r="N1492" s="95">
        <f>Raw!M1492</f>
        <v>316377</v>
      </c>
      <c r="O1492" s="95">
        <f t="shared" si="387"/>
        <v>28708.118493438982</v>
      </c>
      <c r="P1492" s="95">
        <f>Raw!O1492</f>
        <v>317037</v>
      </c>
      <c r="Q1492" s="113">
        <f>E1492-(Raw!L1492-Raw!P1492)</f>
        <v>278538</v>
      </c>
      <c r="R1492" s="95">
        <f>Raw!S1492+Raw!T1492</f>
        <v>29295</v>
      </c>
      <c r="S1492" s="95">
        <f>Raw!S1492/(Clean!R1492/Raw!O1492)</f>
        <v>317037</v>
      </c>
      <c r="T1492" s="95">
        <f>Raw!Q1492</f>
        <v>287741</v>
      </c>
      <c r="U1492" s="95">
        <f>Raw!U1492-Raw!U1493</f>
        <v>1039</v>
      </c>
      <c r="V1492" s="95">
        <f>Raw!V1492-Raw!W1492</f>
        <v>604525</v>
      </c>
      <c r="W1492" s="95">
        <f t="shared" si="381"/>
        <v>20652</v>
      </c>
      <c r="X1492" s="95">
        <f>Raw!X1492</f>
        <v>1167812</v>
      </c>
      <c r="Y1492" s="95">
        <f>Raw!Y1492</f>
        <v>288818</v>
      </c>
      <c r="Z1492" s="95">
        <f>Raw!Z1492</f>
        <v>0</v>
      </c>
      <c r="AA1492" s="95">
        <f>Raw!AA1492</f>
        <v>277981</v>
      </c>
    </row>
    <row r="1493" spans="1:27" x14ac:dyDescent="0.3">
      <c r="A1493" s="85">
        <v>1492</v>
      </c>
      <c r="B1493" s="85" t="s">
        <v>910</v>
      </c>
      <c r="C1493" s="85" t="s">
        <v>559</v>
      </c>
      <c r="D1493" s="85">
        <v>2017</v>
      </c>
      <c r="E1493" s="112">
        <f>Raw!E1493+Raw!J1493+Raw!K1493+Raw!N1493</f>
        <v>564955</v>
      </c>
      <c r="F1493" s="4">
        <f t="shared" si="379"/>
        <v>-40152</v>
      </c>
      <c r="G1493" s="94">
        <f t="shared" si="386"/>
        <v>60896.285004460289</v>
      </c>
      <c r="H1493" s="94">
        <f>Raw!E1493</f>
        <v>626664</v>
      </c>
      <c r="I1493" s="94">
        <f t="shared" si="380"/>
        <v>-25456</v>
      </c>
      <c r="J1493" s="94">
        <f>Raw!F1493</f>
        <v>316926</v>
      </c>
      <c r="K1493" s="95">
        <f>Raw!G1493</f>
        <v>50245</v>
      </c>
      <c r="L1493" s="95">
        <f>Raw!H1493</f>
        <v>0</v>
      </c>
      <c r="M1493" s="95">
        <f>Raw!I1493+Raw!R1493</f>
        <v>4970</v>
      </c>
      <c r="N1493" s="95">
        <f>Raw!M1493</f>
        <v>315564</v>
      </c>
      <c r="O1493" s="95">
        <f t="shared" si="387"/>
        <v>28708.118493438982</v>
      </c>
      <c r="P1493" s="95">
        <f>Raw!O1493</f>
        <v>316399</v>
      </c>
      <c r="Q1493" s="113">
        <f>E1493-(Raw!L1493-Raw!P1493)</f>
        <v>282815</v>
      </c>
      <c r="R1493" s="95">
        <f>Raw!S1493+Raw!T1493</f>
        <v>28960</v>
      </c>
      <c r="S1493" s="95">
        <f>Raw!S1493/(Clean!R1493/Raw!O1493)</f>
        <v>316399</v>
      </c>
      <c r="T1493" s="95">
        <f>Raw!Q1493</f>
        <v>287439</v>
      </c>
      <c r="U1493" s="95">
        <f>Raw!U1493-Raw!U1494</f>
        <v>-84</v>
      </c>
      <c r="V1493" s="95">
        <f>Raw!V1493-Raw!W1493</f>
        <v>583873</v>
      </c>
      <c r="W1493" s="95">
        <f t="shared" si="381"/>
        <v>107565</v>
      </c>
      <c r="X1493" s="95">
        <f>Raw!X1493</f>
        <v>1097490</v>
      </c>
      <c r="Y1493" s="95">
        <f>Raw!Y1493</f>
        <v>220454</v>
      </c>
      <c r="Z1493" s="95">
        <f>Raw!Z1493</f>
        <v>25096</v>
      </c>
      <c r="AA1493" s="95">
        <f>Raw!AA1493</f>
        <v>271149</v>
      </c>
    </row>
    <row r="1494" spans="1:27" x14ac:dyDescent="0.3">
      <c r="A1494" s="85">
        <v>1493</v>
      </c>
      <c r="B1494" s="85" t="s">
        <v>910</v>
      </c>
      <c r="C1494" s="85" t="s">
        <v>559</v>
      </c>
      <c r="D1494" s="85">
        <v>2016</v>
      </c>
      <c r="E1494" s="112">
        <f>Raw!E1494+Raw!J1494+Raw!K1494+Raw!N1494</f>
        <v>605107</v>
      </c>
      <c r="F1494" s="4">
        <f t="shared" si="379"/>
        <v>-6136</v>
      </c>
      <c r="G1494" s="94">
        <f t="shared" si="386"/>
        <v>60896.285004460289</v>
      </c>
      <c r="H1494" s="94">
        <f>Raw!E1494</f>
        <v>652120</v>
      </c>
      <c r="I1494" s="94">
        <f t="shared" si="380"/>
        <v>72</v>
      </c>
      <c r="J1494" s="94">
        <f>Raw!F1494</f>
        <v>331890</v>
      </c>
      <c r="K1494" s="95">
        <f>Raw!G1494</f>
        <v>49382</v>
      </c>
      <c r="L1494" s="95">
        <f>Raw!H1494</f>
        <v>0</v>
      </c>
      <c r="M1494" s="95">
        <f>Raw!I1494+Raw!R1494</f>
        <v>717</v>
      </c>
      <c r="N1494" s="95">
        <f>Raw!M1494</f>
        <v>316001</v>
      </c>
      <c r="O1494" s="95">
        <f t="shared" si="387"/>
        <v>28708.118493438982</v>
      </c>
      <c r="P1494" s="95">
        <f>Raw!O1494</f>
        <v>316915</v>
      </c>
      <c r="Q1494" s="113">
        <f>E1494-(Raw!L1494-Raw!P1494)</f>
        <v>299097</v>
      </c>
      <c r="R1494" s="95">
        <f>Raw!S1494+Raw!T1494</f>
        <v>30109</v>
      </c>
      <c r="S1494" s="95">
        <f>Raw!S1494/(Clean!R1494/Raw!O1494)</f>
        <v>316915</v>
      </c>
      <c r="T1494" s="95">
        <f>Raw!Q1494</f>
        <v>286807</v>
      </c>
      <c r="U1494" s="95">
        <f>Raw!U1494-Raw!U1495</f>
        <v>-711</v>
      </c>
      <c r="V1494" s="95">
        <f>Raw!V1494-Raw!W1494</f>
        <v>476308</v>
      </c>
      <c r="W1494" s="95">
        <f t="shared" si="381"/>
        <v>-79180</v>
      </c>
      <c r="X1494" s="95">
        <f>Raw!X1494</f>
        <v>1069737</v>
      </c>
      <c r="Y1494" s="95">
        <f>Raw!Y1494</f>
        <v>287937</v>
      </c>
      <c r="Z1494" s="95">
        <f>Raw!Z1494</f>
        <v>61019</v>
      </c>
      <c r="AA1494" s="95">
        <f>Raw!AA1494</f>
        <v>313709</v>
      </c>
    </row>
    <row r="1495" spans="1:27" x14ac:dyDescent="0.3">
      <c r="A1495" s="85">
        <v>1494</v>
      </c>
      <c r="B1495" s="85" t="s">
        <v>910</v>
      </c>
      <c r="C1495" s="85" t="s">
        <v>559</v>
      </c>
      <c r="D1495" s="85">
        <v>2015</v>
      </c>
      <c r="E1495" s="112">
        <f>Raw!E1495+Raw!J1495+Raw!K1495+Raw!N1495</f>
        <v>611243</v>
      </c>
      <c r="F1495" s="4">
        <f t="shared" si="379"/>
        <v>102140</v>
      </c>
      <c r="G1495" s="94">
        <f t="shared" si="386"/>
        <v>60896.285004460289</v>
      </c>
      <c r="H1495" s="94">
        <f>Raw!E1495</f>
        <v>652048</v>
      </c>
      <c r="I1495" s="94">
        <f t="shared" si="380"/>
        <v>110060</v>
      </c>
      <c r="J1495" s="94">
        <f>Raw!F1495</f>
        <v>344331</v>
      </c>
      <c r="K1495" s="95">
        <f>Raw!G1495</f>
        <v>35544</v>
      </c>
      <c r="L1495" s="95">
        <f>Raw!H1495</f>
        <v>0</v>
      </c>
      <c r="M1495" s="95">
        <f>Raw!I1495+Raw!R1495</f>
        <v>1286</v>
      </c>
      <c r="N1495" s="95">
        <f>Raw!M1495</f>
        <v>309510</v>
      </c>
      <c r="O1495" s="95">
        <f t="shared" si="387"/>
        <v>28708.118493438982</v>
      </c>
      <c r="P1495" s="95">
        <f>Raw!O1495</f>
        <v>310552</v>
      </c>
      <c r="Q1495" s="113">
        <f>E1495-(Raw!L1495-Raw!P1495)</f>
        <v>298167</v>
      </c>
      <c r="R1495" s="95">
        <f>Raw!S1495+Raw!T1495</f>
        <v>29462</v>
      </c>
      <c r="S1495" s="95">
        <f>Raw!S1495/(Clean!R1495/Raw!O1495)</f>
        <v>310552</v>
      </c>
      <c r="T1495" s="95">
        <f>Raw!Q1495</f>
        <v>281089</v>
      </c>
      <c r="U1495" s="95">
        <f>Raw!U1495-Raw!U1496</f>
        <v>-2119</v>
      </c>
      <c r="V1495" s="95">
        <f>Raw!V1495-Raw!W1495</f>
        <v>555488</v>
      </c>
      <c r="W1495" s="95">
        <f t="shared" si="381"/>
        <v>203379</v>
      </c>
      <c r="X1495" s="95">
        <f>Raw!X1495</f>
        <v>1115278</v>
      </c>
      <c r="Y1495" s="95">
        <f>Raw!Y1495</f>
        <v>268694</v>
      </c>
      <c r="Z1495" s="95">
        <f>Raw!Z1495</f>
        <v>95620</v>
      </c>
      <c r="AA1495" s="95">
        <f>Raw!AA1495</f>
        <v>350941</v>
      </c>
    </row>
    <row r="1496" spans="1:27" x14ac:dyDescent="0.3">
      <c r="A1496" s="85">
        <v>1495</v>
      </c>
      <c r="B1496" s="85" t="s">
        <v>910</v>
      </c>
      <c r="C1496" s="85" t="s">
        <v>559</v>
      </c>
      <c r="D1496" s="85">
        <v>2014</v>
      </c>
      <c r="E1496" s="112">
        <f>Raw!E1496+Raw!J1496+Raw!K1496+Raw!N1496</f>
        <v>509103</v>
      </c>
      <c r="F1496" s="4">
        <f t="shared" si="379"/>
        <v>25038</v>
      </c>
      <c r="G1496" s="94">
        <f t="shared" si="386"/>
        <v>60896.285004460289</v>
      </c>
      <c r="H1496" s="94">
        <f>Raw!E1496</f>
        <v>541988</v>
      </c>
      <c r="I1496" s="94">
        <f t="shared" si="380"/>
        <v>41368</v>
      </c>
      <c r="J1496" s="94">
        <f>Raw!F1496</f>
        <v>305321</v>
      </c>
      <c r="K1496" s="95">
        <f>Raw!G1496</f>
        <v>22450</v>
      </c>
      <c r="L1496" s="95">
        <f>Raw!H1496</f>
        <v>0</v>
      </c>
      <c r="M1496" s="95">
        <f>Raw!I1496+Raw!R1496</f>
        <v>0</v>
      </c>
      <c r="N1496" s="95">
        <f>Raw!M1496</f>
        <v>241418</v>
      </c>
      <c r="O1496" s="95">
        <f t="shared" si="387"/>
        <v>28708.118493438982</v>
      </c>
      <c r="P1496" s="95">
        <f>Raw!O1496</f>
        <v>242502</v>
      </c>
      <c r="Q1496" s="113">
        <f>E1496-(Raw!L1496-Raw!P1496)</f>
        <v>222933</v>
      </c>
      <c r="R1496" s="95">
        <f>Raw!S1496+Raw!T1496</f>
        <v>14400</v>
      </c>
      <c r="S1496" s="95">
        <f>Raw!S1496/(Clean!R1496/Raw!O1496)</f>
        <v>242502</v>
      </c>
      <c r="T1496" s="95">
        <f>Raw!Q1496</f>
        <v>228102</v>
      </c>
      <c r="U1496" s="95">
        <f>Raw!U1496-Raw!U1497</f>
        <v>654</v>
      </c>
      <c r="V1496" s="95">
        <f>Raw!V1496-Raw!W1496</f>
        <v>352109</v>
      </c>
      <c r="W1496" s="95">
        <f t="shared" si="381"/>
        <v>30489</v>
      </c>
      <c r="X1496" s="95">
        <f>Raw!X1496</f>
        <v>977021</v>
      </c>
      <c r="Y1496" s="95">
        <f>Raw!Y1496</f>
        <v>346631</v>
      </c>
      <c r="Z1496" s="95">
        <f>Raw!Z1496</f>
        <v>124430</v>
      </c>
      <c r="AA1496" s="95">
        <f>Raw!AA1496</f>
        <v>315879</v>
      </c>
    </row>
    <row r="1497" spans="1:27" ht="15" thickBot="1" x14ac:dyDescent="0.35">
      <c r="A1497" s="93">
        <v>1496</v>
      </c>
      <c r="B1497" s="93" t="s">
        <v>910</v>
      </c>
      <c r="C1497" s="93" t="s">
        <v>559</v>
      </c>
      <c r="D1497" s="93">
        <v>2013</v>
      </c>
      <c r="E1497" s="112">
        <f>Raw!E1497+Raw!J1497+Raw!K1497+Raw!N1497</f>
        <v>484065</v>
      </c>
      <c r="F1497" s="4">
        <f t="shared" si="379"/>
        <v>-2795051</v>
      </c>
      <c r="G1497" s="94">
        <f t="shared" si="386"/>
        <v>60896.285004460289</v>
      </c>
      <c r="H1497" s="94">
        <f>Raw!E1497</f>
        <v>500620</v>
      </c>
      <c r="I1497" s="94">
        <f t="shared" si="380"/>
        <v>-3224206</v>
      </c>
      <c r="J1497" s="94">
        <f>Raw!F1497</f>
        <v>278152</v>
      </c>
      <c r="K1497" s="95">
        <f>Raw!G1497</f>
        <v>22470</v>
      </c>
      <c r="L1497" s="95">
        <f>Raw!H1497</f>
        <v>0</v>
      </c>
      <c r="M1497" s="95">
        <f>Raw!I1497+Raw!R1497</f>
        <v>9561</v>
      </c>
      <c r="N1497" s="95">
        <f>Raw!M1497</f>
        <v>208903</v>
      </c>
      <c r="O1497" s="95">
        <f t="shared" si="387"/>
        <v>28708.118493438982</v>
      </c>
      <c r="P1497" s="95">
        <f>Raw!O1497</f>
        <v>209742</v>
      </c>
      <c r="Q1497" s="113">
        <f>E1497-(Raw!L1497-Raw!P1497)</f>
        <v>205096</v>
      </c>
      <c r="R1497" s="95">
        <f>Raw!S1497+Raw!T1497</f>
        <v>12748</v>
      </c>
      <c r="S1497" s="95">
        <f>Raw!S1497/(Clean!R1497/Raw!O1497)</f>
        <v>209742</v>
      </c>
      <c r="T1497" s="95">
        <f>Raw!Q1497</f>
        <v>196994</v>
      </c>
      <c r="U1497" s="95">
        <f>Raw!U1497-Raw!U1498</f>
        <v>-14128127</v>
      </c>
      <c r="V1497" s="95">
        <f>Raw!V1497-Raw!W1497</f>
        <v>321620</v>
      </c>
      <c r="W1497" s="95">
        <f t="shared" si="381"/>
        <v>-14290562</v>
      </c>
      <c r="X1497" s="95">
        <f>Raw!X1497</f>
        <v>924640</v>
      </c>
      <c r="Y1497" s="95">
        <f>Raw!Y1497</f>
        <v>395299</v>
      </c>
      <c r="Z1497" s="95">
        <f>Raw!Z1497</f>
        <v>173182</v>
      </c>
      <c r="AA1497" s="95">
        <f>Raw!AA1497</f>
        <v>249957</v>
      </c>
    </row>
    <row r="1498" spans="1:27" ht="15" thickTop="1" x14ac:dyDescent="0.3">
      <c r="A1498" s="88">
        <v>1497</v>
      </c>
      <c r="B1498" s="88" t="s">
        <v>910</v>
      </c>
      <c r="C1498" s="88" t="s">
        <v>564</v>
      </c>
      <c r="D1498" s="88">
        <v>2023</v>
      </c>
      <c r="E1498" s="112">
        <f>Raw!E1498+Raw!J1498+Raw!K1498+Raw!N1498</f>
        <v>3279116</v>
      </c>
      <c r="F1498" s="4">
        <f t="shared" si="379"/>
        <v>-1677162</v>
      </c>
      <c r="G1498" s="94">
        <f t="shared" si="382"/>
        <v>2574626.6757781063</v>
      </c>
      <c r="H1498" s="94">
        <f>Raw!E1498</f>
        <v>3724826</v>
      </c>
      <c r="I1498" s="94">
        <f t="shared" si="380"/>
        <v>-1786889</v>
      </c>
      <c r="J1498" s="94">
        <f>Raw!F1498</f>
        <v>2014444</v>
      </c>
      <c r="K1498" s="95">
        <f>Raw!G1498</f>
        <v>907067</v>
      </c>
      <c r="L1498" s="95">
        <f>Raw!H1498</f>
        <v>65650</v>
      </c>
      <c r="M1498" s="95">
        <f>Raw!I1498+Raw!R1498</f>
        <v>82063</v>
      </c>
      <c r="N1498" s="95">
        <f>Raw!M1498</f>
        <v>521504</v>
      </c>
      <c r="O1498" s="95">
        <f t="shared" si="383"/>
        <v>911782.58206621464</v>
      </c>
      <c r="P1498" s="95">
        <f>Raw!O1498</f>
        <v>453153</v>
      </c>
      <c r="Q1498" s="113">
        <f>E1498-(Raw!L1498-Raw!P1498)</f>
        <v>378707</v>
      </c>
      <c r="R1498" s="95">
        <f>Raw!S1498+Raw!T1498</f>
        <v>302913</v>
      </c>
      <c r="S1498" s="95">
        <f>Raw!S1498/(Clean!R1498/Raw!O1498)</f>
        <v>257182.08856998544</v>
      </c>
      <c r="T1498" s="95">
        <f>Raw!Q1498</f>
        <v>171983</v>
      </c>
      <c r="U1498" s="95">
        <f>Raw!U1498-Raw!U1499</f>
        <v>108103</v>
      </c>
      <c r="V1498" s="95">
        <f>Raw!V1498-Raw!W1498</f>
        <v>14612182</v>
      </c>
      <c r="W1498" s="95">
        <f t="shared" si="381"/>
        <v>-503750</v>
      </c>
      <c r="X1498" s="95">
        <f>Raw!X1498</f>
        <v>28786441</v>
      </c>
      <c r="Y1498" s="95">
        <f>Raw!Y1498</f>
        <v>1032815</v>
      </c>
      <c r="Z1498" s="95">
        <f>Raw!Z1498</f>
        <v>5289300</v>
      </c>
      <c r="AA1498" s="95">
        <f>Raw!AA1498</f>
        <v>-849982</v>
      </c>
    </row>
    <row r="1499" spans="1:27" x14ac:dyDescent="0.3">
      <c r="A1499" s="85">
        <v>1498</v>
      </c>
      <c r="B1499" s="85" t="s">
        <v>910</v>
      </c>
      <c r="C1499" s="85" t="s">
        <v>564</v>
      </c>
      <c r="D1499" s="85">
        <v>2022</v>
      </c>
      <c r="E1499" s="112">
        <f>Raw!E1499+Raw!J1499+Raw!K1499+Raw!N1499</f>
        <v>4956278</v>
      </c>
      <c r="F1499" s="4">
        <f t="shared" si="379"/>
        <v>-4716598</v>
      </c>
      <c r="G1499" s="94">
        <f t="shared" ref="G1499:G1508" si="388">G1498</f>
        <v>2574626.6757781063</v>
      </c>
      <c r="H1499" s="94">
        <f>Raw!E1499</f>
        <v>5511715</v>
      </c>
      <c r="I1499" s="94">
        <f t="shared" si="380"/>
        <v>-4577670</v>
      </c>
      <c r="J1499" s="94">
        <f>Raw!F1499</f>
        <v>2541687</v>
      </c>
      <c r="K1499" s="95">
        <f>Raw!G1499</f>
        <v>2074877</v>
      </c>
      <c r="L1499" s="95">
        <f>Raw!H1499</f>
        <v>280703</v>
      </c>
      <c r="M1499" s="95">
        <f>Raw!I1499+Raw!R1499</f>
        <v>76058</v>
      </c>
      <c r="N1499" s="95">
        <f>Raw!M1499</f>
        <v>821240</v>
      </c>
      <c r="O1499" s="95">
        <f t="shared" ref="O1499:O1508" si="389">O1498</f>
        <v>911782.58206621464</v>
      </c>
      <c r="P1499" s="95">
        <f>Raw!O1499</f>
        <v>767818</v>
      </c>
      <c r="Q1499" s="113">
        <f>E1499-(Raw!L1499-Raw!P1499)</f>
        <v>499914</v>
      </c>
      <c r="R1499" s="95">
        <f>Raw!S1499+Raw!T1499</f>
        <v>234111</v>
      </c>
      <c r="S1499" s="95">
        <f>Raw!S1499/(Clean!R1499/Raw!O1499)</f>
        <v>902604.55999077356</v>
      </c>
      <c r="T1499" s="95">
        <f>Raw!Q1499</f>
        <v>214869</v>
      </c>
      <c r="U1499" s="95">
        <f>Raw!U1499-Raw!U1500</f>
        <v>2792615</v>
      </c>
      <c r="V1499" s="95">
        <f>Raw!V1499-Raw!W1499</f>
        <v>15115932</v>
      </c>
      <c r="W1499" s="95">
        <f t="shared" si="381"/>
        <v>3117613</v>
      </c>
      <c r="X1499" s="95">
        <f>Raw!X1499</f>
        <v>30320666</v>
      </c>
      <c r="Y1499" s="95">
        <f>Raw!Y1499</f>
        <v>1039805</v>
      </c>
      <c r="Z1499" s="95">
        <f>Raw!Z1499</f>
        <v>5771365</v>
      </c>
      <c r="AA1499" s="95">
        <f>Raw!AA1499</f>
        <v>-3904014</v>
      </c>
    </row>
    <row r="1500" spans="1:27" x14ac:dyDescent="0.3">
      <c r="A1500" s="85">
        <v>1499</v>
      </c>
      <c r="B1500" s="85" t="s">
        <v>910</v>
      </c>
      <c r="C1500" s="85" t="s">
        <v>564</v>
      </c>
      <c r="D1500" s="85">
        <v>2021</v>
      </c>
      <c r="E1500" s="112">
        <f>Raw!E1500+Raw!J1500+Raw!K1500+Raw!N1500</f>
        <v>9672876</v>
      </c>
      <c r="F1500" s="4">
        <f t="shared" si="379"/>
        <v>6446545</v>
      </c>
      <c r="G1500" s="94">
        <f t="shared" si="388"/>
        <v>2574626.6757781063</v>
      </c>
      <c r="H1500" s="94">
        <f>Raw!E1500</f>
        <v>10089385</v>
      </c>
      <c r="I1500" s="94">
        <f t="shared" si="380"/>
        <v>7198731</v>
      </c>
      <c r="J1500" s="94">
        <f>Raw!F1500</f>
        <v>4491592</v>
      </c>
      <c r="K1500" s="95">
        <f>Raw!G1500</f>
        <v>2821778</v>
      </c>
      <c r="L1500" s="95">
        <f>Raw!H1500</f>
        <v>168299</v>
      </c>
      <c r="M1500" s="95">
        <f>Raw!I1500+Raw!R1500</f>
        <v>70202</v>
      </c>
      <c r="N1500" s="95">
        <f>Raw!M1500</f>
        <v>2553409</v>
      </c>
      <c r="O1500" s="95">
        <f t="shared" si="389"/>
        <v>911782.58206621464</v>
      </c>
      <c r="P1500" s="95">
        <f>Raw!O1500</f>
        <v>2516019</v>
      </c>
      <c r="Q1500" s="113">
        <f>E1500-(Raw!L1500-Raw!P1500)</f>
        <v>3057863</v>
      </c>
      <c r="R1500" s="95">
        <f>Raw!S1500+Raw!T1500</f>
        <v>920963</v>
      </c>
      <c r="S1500" s="95">
        <f>Raw!S1500/(Clean!R1500/Raw!O1500)</f>
        <v>2320037.5599171738</v>
      </c>
      <c r="T1500" s="95">
        <f>Raw!Q1500</f>
        <v>1157260</v>
      </c>
      <c r="U1500" s="95">
        <f>Raw!U1500-Raw!U1501</f>
        <v>986660</v>
      </c>
      <c r="V1500" s="95">
        <f>Raw!V1500-Raw!W1500</f>
        <v>11998319</v>
      </c>
      <c r="W1500" s="95">
        <f t="shared" si="381"/>
        <v>2593798</v>
      </c>
      <c r="X1500" s="95">
        <f>Raw!X1500</f>
        <v>28254061</v>
      </c>
      <c r="Y1500" s="95">
        <f>Raw!Y1500</f>
        <v>1020611</v>
      </c>
      <c r="Z1500" s="95">
        <f>Raw!Z1500</f>
        <v>4479911</v>
      </c>
      <c r="AA1500" s="95">
        <f>Raw!AA1500</f>
        <v>1224963</v>
      </c>
    </row>
    <row r="1501" spans="1:27" x14ac:dyDescent="0.3">
      <c r="A1501" s="85">
        <v>1500</v>
      </c>
      <c r="B1501" s="85" t="s">
        <v>910</v>
      </c>
      <c r="C1501" s="85" t="s">
        <v>564</v>
      </c>
      <c r="D1501" s="85">
        <v>2020</v>
      </c>
      <c r="E1501" s="112">
        <f>Raw!E1501+Raw!J1501+Raw!K1501+Raw!N1501</f>
        <v>3226331</v>
      </c>
      <c r="F1501" s="4">
        <f t="shared" si="379"/>
        <v>-2093549</v>
      </c>
      <c r="G1501" s="94">
        <f t="shared" si="388"/>
        <v>2574626.6757781063</v>
      </c>
      <c r="H1501" s="94">
        <f>Raw!E1501</f>
        <v>2890654</v>
      </c>
      <c r="I1501" s="94">
        <f t="shared" si="380"/>
        <v>-2922924</v>
      </c>
      <c r="J1501" s="94">
        <f>Raw!F1501</f>
        <v>1016048</v>
      </c>
      <c r="K1501" s="95">
        <f>Raw!G1501</f>
        <v>1027322</v>
      </c>
      <c r="L1501" s="95">
        <f>Raw!H1501</f>
        <v>119893</v>
      </c>
      <c r="M1501" s="95">
        <f>Raw!I1501+Raw!R1501</f>
        <v>59765</v>
      </c>
      <c r="N1501" s="95">
        <f>Raw!M1501</f>
        <v>76495</v>
      </c>
      <c r="O1501" s="95">
        <f t="shared" si="389"/>
        <v>911782.58206621464</v>
      </c>
      <c r="P1501" s="95">
        <f>Raw!O1501</f>
        <v>26890</v>
      </c>
      <c r="Q1501" s="113">
        <f>E1501-(Raw!L1501-Raw!P1501)</f>
        <v>613133</v>
      </c>
      <c r="R1501" s="95">
        <f>Raw!S1501+Raw!T1501</f>
        <v>200960</v>
      </c>
      <c r="S1501" s="95">
        <f>Raw!S1501/(Clean!R1501/Raw!O1501)</f>
        <v>46811.026174363054</v>
      </c>
      <c r="T1501" s="95">
        <f>Raw!Q1501</f>
        <v>-495745</v>
      </c>
      <c r="U1501" s="95">
        <f>Raw!U1501-Raw!U1502</f>
        <v>3460217</v>
      </c>
      <c r="V1501" s="95">
        <f>Raw!V1501-Raw!W1501</f>
        <v>9404521</v>
      </c>
      <c r="W1501" s="95">
        <f t="shared" si="381"/>
        <v>-385069</v>
      </c>
      <c r="X1501" s="95">
        <f>Raw!X1501</f>
        <v>23311433</v>
      </c>
      <c r="Y1501" s="95">
        <f>Raw!Y1501</f>
        <v>970536</v>
      </c>
      <c r="Z1501" s="95">
        <f>Raw!Z1501</f>
        <v>5945316</v>
      </c>
      <c r="AA1501" s="95">
        <f>Raw!AA1501</f>
        <v>-780231</v>
      </c>
    </row>
    <row r="1502" spans="1:27" x14ac:dyDescent="0.3">
      <c r="A1502" s="85">
        <v>1501</v>
      </c>
      <c r="B1502" s="85" t="s">
        <v>910</v>
      </c>
      <c r="C1502" s="85" t="s">
        <v>564</v>
      </c>
      <c r="D1502" s="85">
        <v>2019</v>
      </c>
      <c r="E1502" s="112">
        <f>Raw!E1502+Raw!J1502+Raw!K1502+Raw!N1502</f>
        <v>5319880</v>
      </c>
      <c r="F1502" s="4">
        <f t="shared" si="379"/>
        <v>1142060</v>
      </c>
      <c r="G1502" s="94">
        <f t="shared" si="388"/>
        <v>2574626.6757781063</v>
      </c>
      <c r="H1502" s="94">
        <f>Raw!E1502</f>
        <v>5813578</v>
      </c>
      <c r="I1502" s="94">
        <f t="shared" si="380"/>
        <v>1168259</v>
      </c>
      <c r="J1502" s="94">
        <f>Raw!F1502</f>
        <v>2729976</v>
      </c>
      <c r="K1502" s="95">
        <f>Raw!G1502</f>
        <v>947319</v>
      </c>
      <c r="L1502" s="95">
        <f>Raw!H1502</f>
        <v>135063</v>
      </c>
      <c r="M1502" s="95">
        <f>Raw!I1502+Raw!R1502</f>
        <v>40395</v>
      </c>
      <c r="N1502" s="95">
        <f>Raw!M1502</f>
        <v>2386555</v>
      </c>
      <c r="O1502" s="95">
        <f t="shared" si="389"/>
        <v>911782.58206621464</v>
      </c>
      <c r="P1502" s="95">
        <f>Raw!O1502</f>
        <v>2388514</v>
      </c>
      <c r="Q1502" s="113">
        <f>E1502-(Raw!L1502-Raw!P1502)</f>
        <v>2395153</v>
      </c>
      <c r="R1502" s="95">
        <f>Raw!S1502+Raw!T1502</f>
        <v>502295</v>
      </c>
      <c r="S1502" s="95">
        <f>Raw!S1502/(Clean!R1502/Raw!O1502)</f>
        <v>2406036.9179864423</v>
      </c>
      <c r="T1502" s="95">
        <f>Raw!Q1502</f>
        <v>1216515</v>
      </c>
      <c r="U1502" s="95">
        <f>Raw!U1502-Raw!U1503</f>
        <v>2186313</v>
      </c>
      <c r="V1502" s="95">
        <f>Raw!V1502-Raw!W1502</f>
        <v>9789590</v>
      </c>
      <c r="W1502" s="95">
        <f t="shared" si="381"/>
        <v>3091447</v>
      </c>
      <c r="X1502" s="95">
        <f>Raw!X1502</f>
        <v>19880517</v>
      </c>
      <c r="Y1502" s="95">
        <f>Raw!Y1502</f>
        <v>405279</v>
      </c>
      <c r="Z1502" s="95">
        <f>Raw!Z1502</f>
        <v>4399731</v>
      </c>
      <c r="AA1502" s="95">
        <f>Raw!AA1502</f>
        <v>-1645772</v>
      </c>
    </row>
    <row r="1503" spans="1:27" x14ac:dyDescent="0.3">
      <c r="A1503" s="85">
        <v>1502</v>
      </c>
      <c r="B1503" s="85" t="s">
        <v>910</v>
      </c>
      <c r="C1503" s="85" t="s">
        <v>564</v>
      </c>
      <c r="D1503" s="85">
        <v>2018</v>
      </c>
      <c r="E1503" s="112">
        <f>Raw!E1503+Raw!J1503+Raw!K1503+Raw!N1503</f>
        <v>4177820</v>
      </c>
      <c r="F1503" s="4">
        <f t="shared" si="379"/>
        <v>1514525</v>
      </c>
      <c r="G1503" s="94">
        <f t="shared" si="388"/>
        <v>2574626.6757781063</v>
      </c>
      <c r="H1503" s="94">
        <f>Raw!E1503</f>
        <v>4645319</v>
      </c>
      <c r="I1503" s="94">
        <f t="shared" si="380"/>
        <v>1766078</v>
      </c>
      <c r="J1503" s="94">
        <f>Raw!F1503</f>
        <v>2030544</v>
      </c>
      <c r="K1503" s="95">
        <f>Raw!G1503</f>
        <v>769889</v>
      </c>
      <c r="L1503" s="95">
        <f>Raw!H1503</f>
        <v>0</v>
      </c>
      <c r="M1503" s="95">
        <f>Raw!I1503+Raw!R1503</f>
        <v>11632</v>
      </c>
      <c r="N1503" s="95">
        <f>Raw!M1503</f>
        <v>2107286</v>
      </c>
      <c r="O1503" s="95">
        <f t="shared" si="389"/>
        <v>911782.58206621464</v>
      </c>
      <c r="P1503" s="95">
        <f>Raw!O1503</f>
        <v>2101784</v>
      </c>
      <c r="Q1503" s="113">
        <f>E1503-(Raw!L1503-Raw!P1503)</f>
        <v>2018777</v>
      </c>
      <c r="R1503" s="95">
        <f>Raw!S1503+Raw!T1503</f>
        <v>378989</v>
      </c>
      <c r="S1503" s="95">
        <f>Raw!S1503/(Clean!R1503/Raw!O1503)</f>
        <v>2117223.410262567</v>
      </c>
      <c r="T1503" s="95">
        <f>Raw!Q1503</f>
        <v>1178427</v>
      </c>
      <c r="U1503" s="95">
        <f>Raw!U1503-Raw!U1504</f>
        <v>1204568</v>
      </c>
      <c r="V1503" s="95">
        <f>Raw!V1503-Raw!W1503</f>
        <v>6698143</v>
      </c>
      <c r="W1503" s="95">
        <f t="shared" si="381"/>
        <v>1584566</v>
      </c>
      <c r="X1503" s="95">
        <f>Raw!X1503</f>
        <v>13728715</v>
      </c>
      <c r="Y1503" s="95">
        <f>Raw!Y1503</f>
        <v>253052</v>
      </c>
      <c r="Z1503" s="95">
        <f>Raw!Z1503</f>
        <v>2865821</v>
      </c>
      <c r="AA1503" s="95">
        <f>Raw!AA1503</f>
        <v>-931754</v>
      </c>
    </row>
    <row r="1504" spans="1:27" x14ac:dyDescent="0.3">
      <c r="A1504" s="85">
        <v>1503</v>
      </c>
      <c r="B1504" s="85" t="s">
        <v>910</v>
      </c>
      <c r="C1504" s="85" t="s">
        <v>564</v>
      </c>
      <c r="D1504" s="85">
        <v>2017</v>
      </c>
      <c r="E1504" s="112">
        <f>Raw!E1504+Raw!J1504+Raw!K1504+Raw!N1504</f>
        <v>2663295</v>
      </c>
      <c r="F1504" s="4">
        <f t="shared" si="379"/>
        <v>339627</v>
      </c>
      <c r="G1504" s="94">
        <f t="shared" si="388"/>
        <v>2574626.6757781063</v>
      </c>
      <c r="H1504" s="94">
        <f>Raw!E1504</f>
        <v>2879241</v>
      </c>
      <c r="I1504" s="94">
        <f t="shared" si="380"/>
        <v>372724</v>
      </c>
      <c r="J1504" s="94">
        <f>Raw!F1504</f>
        <v>1149440</v>
      </c>
      <c r="K1504" s="95">
        <f>Raw!G1504</f>
        <v>537072</v>
      </c>
      <c r="L1504" s="95">
        <f>Raw!H1504</f>
        <v>0</v>
      </c>
      <c r="M1504" s="95">
        <f>Raw!I1504+Raw!R1504</f>
        <v>7456</v>
      </c>
      <c r="N1504" s="95">
        <f>Raw!M1504</f>
        <v>1336964</v>
      </c>
      <c r="O1504" s="95">
        <f t="shared" si="389"/>
        <v>911782.58206621464</v>
      </c>
      <c r="P1504" s="95">
        <f>Raw!O1504</f>
        <v>1335320</v>
      </c>
      <c r="Q1504" s="113">
        <f>E1504-(Raw!L1504-Raw!P1504)</f>
        <v>1370917</v>
      </c>
      <c r="R1504" s="95">
        <f>Raw!S1504+Raw!T1504</f>
        <v>249900</v>
      </c>
      <c r="S1504" s="95">
        <f>Raw!S1504/(Clean!R1504/Raw!O1504)</f>
        <v>1468787.8789915966</v>
      </c>
      <c r="T1504" s="95">
        <f>Raw!Q1504</f>
        <v>750891</v>
      </c>
      <c r="U1504" s="95">
        <f>Raw!U1504-Raw!U1505</f>
        <v>2485080</v>
      </c>
      <c r="V1504" s="95">
        <f>Raw!V1504-Raw!W1504</f>
        <v>5113577</v>
      </c>
      <c r="W1504" s="95">
        <f t="shared" si="381"/>
        <v>2014155</v>
      </c>
      <c r="X1504" s="95">
        <f>Raw!X1504</f>
        <v>10264403</v>
      </c>
      <c r="Y1504" s="95">
        <f>Raw!Y1504</f>
        <v>132376</v>
      </c>
      <c r="Z1504" s="95">
        <f>Raw!Z1504</f>
        <v>2529405</v>
      </c>
      <c r="AA1504" s="95">
        <f>Raw!AA1504</f>
        <v>-1054110</v>
      </c>
    </row>
    <row r="1505" spans="1:27" x14ac:dyDescent="0.3">
      <c r="A1505" s="85">
        <v>1504</v>
      </c>
      <c r="B1505" s="85" t="s">
        <v>910</v>
      </c>
      <c r="C1505" s="85" t="s">
        <v>564</v>
      </c>
      <c r="D1505" s="85">
        <v>2016</v>
      </c>
      <c r="E1505" s="112">
        <f>Raw!E1505+Raw!J1505+Raw!K1505+Raw!N1505</f>
        <v>2323668</v>
      </c>
      <c r="F1505" s="4">
        <f t="shared" si="379"/>
        <v>957435</v>
      </c>
      <c r="G1505" s="94">
        <f t="shared" si="388"/>
        <v>2574626.6757781063</v>
      </c>
      <c r="H1505" s="94">
        <f>Raw!E1505</f>
        <v>2506517</v>
      </c>
      <c r="I1505" s="94">
        <f t="shared" si="380"/>
        <v>1112012</v>
      </c>
      <c r="J1505" s="94">
        <f>Raw!F1505</f>
        <v>1454880</v>
      </c>
      <c r="K1505" s="95">
        <f>Raw!G1505</f>
        <v>404341</v>
      </c>
      <c r="L1505" s="95">
        <f>Raw!H1505</f>
        <v>0</v>
      </c>
      <c r="M1505" s="95">
        <f>Raw!I1505+Raw!R1505</f>
        <v>4211</v>
      </c>
      <c r="N1505" s="95">
        <f>Raw!M1505</f>
        <v>808043</v>
      </c>
      <c r="O1505" s="95">
        <f t="shared" si="389"/>
        <v>911782.58206621464</v>
      </c>
      <c r="P1505" s="95">
        <f>Raw!O1505</f>
        <v>821238</v>
      </c>
      <c r="Q1505" s="113">
        <f>E1505-(Raw!L1505-Raw!P1505)</f>
        <v>782009</v>
      </c>
      <c r="R1505" s="95">
        <f>Raw!S1505+Raw!T1505</f>
        <v>156815</v>
      </c>
      <c r="S1505" s="95">
        <f>Raw!S1505/(Clean!R1505/Raw!O1505)</f>
        <v>796786.51116283517</v>
      </c>
      <c r="T1505" s="95">
        <f>Raw!Q1505</f>
        <v>537204</v>
      </c>
      <c r="U1505" s="95">
        <f>Raw!U1505-Raw!U1506</f>
        <v>-206526</v>
      </c>
      <c r="V1505" s="95">
        <f>Raw!V1505-Raw!W1505</f>
        <v>3099422</v>
      </c>
      <c r="W1505" s="95">
        <f t="shared" si="381"/>
        <v>1629378</v>
      </c>
      <c r="X1505" s="95">
        <f>Raw!X1505</f>
        <v>5562791</v>
      </c>
      <c r="Y1505" s="95">
        <f>Raw!Y1505</f>
        <v>172738</v>
      </c>
      <c r="Z1505" s="95">
        <f>Raw!Z1505</f>
        <v>684062</v>
      </c>
      <c r="AA1505" s="95">
        <f>Raw!AA1505</f>
        <v>-467259</v>
      </c>
    </row>
    <row r="1506" spans="1:27" x14ac:dyDescent="0.3">
      <c r="A1506" s="85">
        <v>1505</v>
      </c>
      <c r="B1506" s="85" t="s">
        <v>910</v>
      </c>
      <c r="C1506" s="85" t="s">
        <v>564</v>
      </c>
      <c r="D1506" s="85">
        <v>2015</v>
      </c>
      <c r="E1506" s="112">
        <f>Raw!E1506+Raw!J1506+Raw!K1506+Raw!N1506</f>
        <v>1366233</v>
      </c>
      <c r="F1506" s="4">
        <f t="shared" si="379"/>
        <v>945260</v>
      </c>
      <c r="G1506" s="94">
        <f t="shared" si="388"/>
        <v>2574626.6757781063</v>
      </c>
      <c r="H1506" s="94">
        <f>Raw!E1506</f>
        <v>1394505</v>
      </c>
      <c r="I1506" s="94">
        <f t="shared" si="380"/>
        <v>888324</v>
      </c>
      <c r="J1506" s="94">
        <f>Raw!F1506</f>
        <v>735260</v>
      </c>
      <c r="K1506" s="95">
        <f>Raw!G1506</f>
        <v>266664</v>
      </c>
      <c r="L1506" s="95">
        <f>Raw!H1506</f>
        <v>0</v>
      </c>
      <c r="M1506" s="95">
        <f>Raw!I1506+Raw!R1506</f>
        <v>3047</v>
      </c>
      <c r="N1506" s="95">
        <f>Raw!M1506</f>
        <v>476765</v>
      </c>
      <c r="O1506" s="95">
        <f t="shared" si="389"/>
        <v>911782.58206621464</v>
      </c>
      <c r="P1506" s="95">
        <f>Raw!O1506</f>
        <v>540390</v>
      </c>
      <c r="Q1506" s="113">
        <f>E1506-(Raw!L1506-Raw!P1506)</f>
        <v>543266</v>
      </c>
      <c r="R1506" s="95">
        <f>Raw!S1506+Raw!T1506</f>
        <v>94773</v>
      </c>
      <c r="S1506" s="95">
        <f>Raw!S1506/(Clean!R1506/Raw!O1506)</f>
        <v>558408.1317463835</v>
      </c>
      <c r="T1506" s="95">
        <f>Raw!Q1506</f>
        <v>336629</v>
      </c>
      <c r="U1506" s="95">
        <f>Raw!U1506-Raw!U1507</f>
        <v>622815</v>
      </c>
      <c r="V1506" s="95">
        <f>Raw!V1506-Raw!W1506</f>
        <v>1470044</v>
      </c>
      <c r="W1506" s="95">
        <f t="shared" si="381"/>
        <v>607418</v>
      </c>
      <c r="X1506" s="95">
        <f>Raw!X1506</f>
        <v>3573347</v>
      </c>
      <c r="Y1506" s="95">
        <f>Raw!Y1506</f>
        <v>49865</v>
      </c>
      <c r="Z1506" s="95">
        <f>Raw!Z1506</f>
        <v>438614</v>
      </c>
      <c r="AA1506" s="95">
        <f>Raw!AA1506</f>
        <v>112101</v>
      </c>
    </row>
    <row r="1507" spans="1:27" x14ac:dyDescent="0.3">
      <c r="A1507" s="85">
        <v>1506</v>
      </c>
      <c r="B1507" s="85" t="s">
        <v>910</v>
      </c>
      <c r="C1507" s="85" t="s">
        <v>564</v>
      </c>
      <c r="D1507" s="85">
        <v>2014</v>
      </c>
      <c r="E1507" s="112">
        <f>Raw!E1507+Raw!J1507+Raw!K1507+Raw!N1507</f>
        <v>420973</v>
      </c>
      <c r="F1507" s="4">
        <f t="shared" si="379"/>
        <v>132511</v>
      </c>
      <c r="G1507" s="94">
        <f t="shared" si="388"/>
        <v>2574626.6757781063</v>
      </c>
      <c r="H1507" s="94">
        <f>Raw!E1507</f>
        <v>506181</v>
      </c>
      <c r="I1507" s="94">
        <f t="shared" si="380"/>
        <v>163590</v>
      </c>
      <c r="J1507" s="94">
        <f>Raw!F1507</f>
        <v>204365</v>
      </c>
      <c r="K1507" s="95">
        <f>Raw!G1507</f>
        <v>134672</v>
      </c>
      <c r="L1507" s="95">
        <f>Raw!H1507</f>
        <v>0</v>
      </c>
      <c r="M1507" s="95">
        <f>Raw!I1507+Raw!R1507</f>
        <v>2074</v>
      </c>
      <c r="N1507" s="95">
        <f>Raw!M1507</f>
        <v>250519</v>
      </c>
      <c r="O1507" s="95">
        <f t="shared" si="389"/>
        <v>911782.58206621464</v>
      </c>
      <c r="P1507" s="95">
        <f>Raw!O1507</f>
        <v>266369</v>
      </c>
      <c r="Q1507" s="113">
        <f>E1507-(Raw!L1507-Raw!P1507)</f>
        <v>218633</v>
      </c>
      <c r="R1507" s="95">
        <f>Raw!S1507+Raw!T1507</f>
        <v>53321</v>
      </c>
      <c r="S1507" s="95">
        <f>Raw!S1507/(Clean!R1507/Raw!O1507)</f>
        <v>277159.43978920125</v>
      </c>
      <c r="T1507" s="95">
        <f>Raw!Q1507</f>
        <v>167834</v>
      </c>
      <c r="U1507" s="95">
        <f>Raw!U1507-Raw!U1508</f>
        <v>66427</v>
      </c>
      <c r="V1507" s="95">
        <f>Raw!V1507-Raw!W1507</f>
        <v>862626</v>
      </c>
      <c r="W1507" s="95">
        <f t="shared" si="381"/>
        <v>459820</v>
      </c>
      <c r="X1507" s="95">
        <f>Raw!X1507</f>
        <v>2160453</v>
      </c>
      <c r="Y1507" s="95">
        <f>Raw!Y1507</f>
        <v>9499</v>
      </c>
      <c r="Z1507" s="95">
        <f>Raw!Z1507</f>
        <v>120109</v>
      </c>
      <c r="AA1507" s="95">
        <f>Raw!AA1507</f>
        <v>309078</v>
      </c>
    </row>
    <row r="1508" spans="1:27" ht="15" thickBot="1" x14ac:dyDescent="0.35">
      <c r="A1508" s="93">
        <v>1507</v>
      </c>
      <c r="B1508" s="93" t="s">
        <v>910</v>
      </c>
      <c r="C1508" s="93" t="s">
        <v>564</v>
      </c>
      <c r="D1508" s="93">
        <v>2013</v>
      </c>
      <c r="E1508" s="112">
        <f>Raw!E1508+Raw!J1508+Raw!K1508+Raw!N1508</f>
        <v>288462</v>
      </c>
      <c r="F1508" s="4">
        <f t="shared" si="379"/>
        <v>120789</v>
      </c>
      <c r="G1508" s="94">
        <f t="shared" si="388"/>
        <v>2574626.6757781063</v>
      </c>
      <c r="H1508" s="94">
        <f>Raw!E1508</f>
        <v>342591</v>
      </c>
      <c r="I1508" s="94">
        <f t="shared" si="380"/>
        <v>172957</v>
      </c>
      <c r="J1508" s="94">
        <f>Raw!F1508</f>
        <v>136660</v>
      </c>
      <c r="K1508" s="95">
        <f>Raw!G1508</f>
        <v>140980</v>
      </c>
      <c r="L1508" s="95">
        <f>Raw!H1508</f>
        <v>0</v>
      </c>
      <c r="M1508" s="95">
        <f>Raw!I1508+Raw!R1508</f>
        <v>2827</v>
      </c>
      <c r="N1508" s="95">
        <f>Raw!M1508</f>
        <v>117130</v>
      </c>
      <c r="O1508" s="95">
        <f t="shared" si="389"/>
        <v>911782.58206621464</v>
      </c>
      <c r="P1508" s="95">
        <f>Raw!O1508</f>
        <v>120486</v>
      </c>
      <c r="Q1508" s="113">
        <f>E1508-(Raw!L1508-Raw!P1508)</f>
        <v>93757</v>
      </c>
      <c r="R1508" s="95">
        <f>Raw!S1508+Raw!T1508</f>
        <v>0</v>
      </c>
      <c r="S1508" s="95" t="e">
        <f>Raw!S1508/(Clean!R1508/Raw!O1508)</f>
        <v>#DIV/0!</v>
      </c>
      <c r="T1508" s="95">
        <f>Raw!Q1508</f>
        <v>82764</v>
      </c>
      <c r="U1508" s="95">
        <f>Raw!U1508-Raw!U1509</f>
        <v>396501</v>
      </c>
      <c r="V1508" s="95">
        <f>Raw!V1508-Raw!W1508</f>
        <v>402806</v>
      </c>
      <c r="W1508" s="95">
        <f t="shared" si="381"/>
        <v>309202</v>
      </c>
      <c r="X1508" s="95">
        <f>Raw!X1508</f>
        <v>1268215</v>
      </c>
      <c r="Y1508" s="95">
        <f>Raw!Y1508</f>
        <v>11908</v>
      </c>
      <c r="Z1508" s="95">
        <f>Raw!Z1508</f>
        <v>69714</v>
      </c>
      <c r="AA1508" s="95">
        <f>Raw!AA1508</f>
        <v>-129582</v>
      </c>
    </row>
    <row r="1509" spans="1:27" ht="15" thickTop="1" x14ac:dyDescent="0.3">
      <c r="A1509" s="88">
        <v>1508</v>
      </c>
      <c r="B1509" s="88" t="s">
        <v>910</v>
      </c>
      <c r="C1509" s="88" t="s">
        <v>570</v>
      </c>
      <c r="D1509" s="88">
        <v>2023</v>
      </c>
      <c r="E1509" s="112">
        <f>Raw!E1509+Raw!J1509+Raw!K1509+Raw!N1509</f>
        <v>167673</v>
      </c>
      <c r="F1509" s="4">
        <f t="shared" si="379"/>
        <v>-54642</v>
      </c>
      <c r="G1509" s="94">
        <f t="shared" si="382"/>
        <v>178905.9914127466</v>
      </c>
      <c r="H1509" s="94">
        <f>Raw!E1509</f>
        <v>169634</v>
      </c>
      <c r="I1509" s="94">
        <f t="shared" si="380"/>
        <v>-53503</v>
      </c>
      <c r="J1509" s="94">
        <f>Raw!F1509</f>
        <v>160899</v>
      </c>
      <c r="K1509" s="95">
        <f>Raw!G1509</f>
        <v>18173</v>
      </c>
      <c r="L1509" s="95">
        <f>Raw!H1509</f>
        <v>0</v>
      </c>
      <c r="M1509" s="95">
        <f>Raw!I1509+Raw!R1509</f>
        <v>0</v>
      </c>
      <c r="N1509" s="95">
        <f>Raw!M1509</f>
        <v>-8469</v>
      </c>
      <c r="O1509" s="95">
        <f t="shared" si="383"/>
        <v>5164.5769849362623</v>
      </c>
      <c r="P1509" s="95">
        <f>Raw!O1509</f>
        <v>-8331</v>
      </c>
      <c r="Q1509" s="113">
        <f>E1509-(Raw!L1509-Raw!P1509)</f>
        <v>-10430</v>
      </c>
      <c r="R1509" s="95">
        <f>Raw!S1509+Raw!T1509</f>
        <v>0</v>
      </c>
      <c r="S1509" s="95" t="e">
        <f>Raw!S1509/(Clean!R1509/Raw!O1509)</f>
        <v>#DIV/0!</v>
      </c>
      <c r="T1509" s="95">
        <f>Raw!Q1509</f>
        <v>-8331</v>
      </c>
      <c r="U1509" s="95">
        <f>Raw!U1509-Raw!U1510</f>
        <v>7359</v>
      </c>
      <c r="V1509" s="95">
        <f>Raw!V1509-Raw!W1509</f>
        <v>93604</v>
      </c>
      <c r="W1509" s="95">
        <f t="shared" si="381"/>
        <v>-7460</v>
      </c>
      <c r="X1509" s="95">
        <f>Raw!X1509</f>
        <v>131010</v>
      </c>
      <c r="Y1509" s="95">
        <f>Raw!Y1509</f>
        <v>8692</v>
      </c>
      <c r="Z1509" s="95">
        <f>Raw!Z1509</f>
        <v>0</v>
      </c>
      <c r="AA1509" s="95">
        <f>Raw!AA1509</f>
        <v>1772</v>
      </c>
    </row>
    <row r="1510" spans="1:27" x14ac:dyDescent="0.3">
      <c r="A1510" s="85">
        <v>1509</v>
      </c>
      <c r="B1510" s="85" t="s">
        <v>910</v>
      </c>
      <c r="C1510" s="85" t="s">
        <v>570</v>
      </c>
      <c r="D1510" s="85">
        <v>2022</v>
      </c>
      <c r="E1510" s="112">
        <f>Raw!E1510+Raw!J1510+Raw!K1510+Raw!N1510</f>
        <v>222315</v>
      </c>
      <c r="F1510" s="4">
        <f t="shared" si="379"/>
        <v>29456</v>
      </c>
      <c r="G1510" s="94">
        <f t="shared" ref="G1510:G1519" si="390">G1509</f>
        <v>178905.9914127466</v>
      </c>
      <c r="H1510" s="94">
        <f>Raw!E1510</f>
        <v>223137</v>
      </c>
      <c r="I1510" s="94">
        <f t="shared" si="380"/>
        <v>29332</v>
      </c>
      <c r="J1510" s="94">
        <f>Raw!F1510</f>
        <v>208282</v>
      </c>
      <c r="K1510" s="95">
        <f>Raw!G1510</f>
        <v>16458</v>
      </c>
      <c r="L1510" s="95">
        <f>Raw!H1510</f>
        <v>0</v>
      </c>
      <c r="M1510" s="95">
        <f>Raw!I1510+Raw!R1510</f>
        <v>74</v>
      </c>
      <c r="N1510" s="95">
        <f>Raw!M1510</f>
        <v>-782</v>
      </c>
      <c r="O1510" s="95">
        <f t="shared" ref="O1510:O1519" si="391">O1509</f>
        <v>5164.5769849362623</v>
      </c>
      <c r="P1510" s="95">
        <f>Raw!O1510</f>
        <v>195</v>
      </c>
      <c r="Q1510" s="113">
        <f>E1510-(Raw!L1510-Raw!P1510)</f>
        <v>-1604</v>
      </c>
      <c r="R1510" s="95">
        <f>Raw!S1510+Raw!T1510</f>
        <v>0</v>
      </c>
      <c r="S1510" s="95" t="e">
        <f>Raw!S1510/(Clean!R1510/Raw!O1510)</f>
        <v>#DIV/0!</v>
      </c>
      <c r="T1510" s="95">
        <f>Raw!Q1510</f>
        <v>195</v>
      </c>
      <c r="U1510" s="95">
        <f>Raw!U1510-Raw!U1511</f>
        <v>-808</v>
      </c>
      <c r="V1510" s="95">
        <f>Raw!V1510-Raw!W1510</f>
        <v>101064</v>
      </c>
      <c r="W1510" s="95">
        <f t="shared" si="381"/>
        <v>1391</v>
      </c>
      <c r="X1510" s="95">
        <f>Raw!X1510</f>
        <v>137190</v>
      </c>
      <c r="Y1510" s="95">
        <f>Raw!Y1510</f>
        <v>9587</v>
      </c>
      <c r="Z1510" s="95">
        <f>Raw!Z1510</f>
        <v>0</v>
      </c>
      <c r="AA1510" s="95">
        <f>Raw!AA1510</f>
        <v>-2623</v>
      </c>
    </row>
    <row r="1511" spans="1:27" x14ac:dyDescent="0.3">
      <c r="A1511" s="85">
        <v>1510</v>
      </c>
      <c r="B1511" s="85" t="s">
        <v>910</v>
      </c>
      <c r="C1511" s="85" t="s">
        <v>570</v>
      </c>
      <c r="D1511" s="85">
        <v>2021</v>
      </c>
      <c r="E1511" s="112">
        <f>Raw!E1511+Raw!J1511+Raw!K1511+Raw!N1511</f>
        <v>192859</v>
      </c>
      <c r="F1511" s="4">
        <f t="shared" si="379"/>
        <v>4938</v>
      </c>
      <c r="G1511" s="94">
        <f t="shared" si="390"/>
        <v>178905.9914127466</v>
      </c>
      <c r="H1511" s="94">
        <f>Raw!E1511</f>
        <v>193805</v>
      </c>
      <c r="I1511" s="94">
        <f t="shared" si="380"/>
        <v>8052</v>
      </c>
      <c r="J1511" s="94">
        <f>Raw!F1511</f>
        <v>183725</v>
      </c>
      <c r="K1511" s="95">
        <f>Raw!G1511</f>
        <v>18757</v>
      </c>
      <c r="L1511" s="95">
        <f>Raw!H1511</f>
        <v>0</v>
      </c>
      <c r="M1511" s="95">
        <f>Raw!I1511+Raw!R1511</f>
        <v>148</v>
      </c>
      <c r="N1511" s="95">
        <f>Raw!M1511</f>
        <v>-7954</v>
      </c>
      <c r="O1511" s="95">
        <f t="shared" si="391"/>
        <v>5164.5769849362623</v>
      </c>
      <c r="P1511" s="95">
        <f>Raw!O1511</f>
        <v>2126</v>
      </c>
      <c r="Q1511" s="113">
        <f>E1511-(Raw!L1511-Raw!P1511)</f>
        <v>-7167</v>
      </c>
      <c r="R1511" s="95">
        <f>Raw!S1511+Raw!T1511</f>
        <v>1733</v>
      </c>
      <c r="S1511" s="95">
        <f>Raw!S1511/(Clean!R1511/Raw!O1511)</f>
        <v>2126</v>
      </c>
      <c r="T1511" s="95">
        <f>Raw!Q1511</f>
        <v>393</v>
      </c>
      <c r="U1511" s="95">
        <f>Raw!U1511-Raw!U1512</f>
        <v>-8668</v>
      </c>
      <c r="V1511" s="95">
        <f>Raw!V1511-Raw!W1511</f>
        <v>99673</v>
      </c>
      <c r="W1511" s="95">
        <f t="shared" si="381"/>
        <v>2299</v>
      </c>
      <c r="X1511" s="95">
        <f>Raw!X1511</f>
        <v>129542</v>
      </c>
      <c r="Y1511" s="95">
        <f>Raw!Y1511</f>
        <v>10783</v>
      </c>
      <c r="Z1511" s="95">
        <f>Raw!Z1511</f>
        <v>0</v>
      </c>
      <c r="AA1511" s="95">
        <f>Raw!AA1511</f>
        <v>-7206</v>
      </c>
    </row>
    <row r="1512" spans="1:27" x14ac:dyDescent="0.3">
      <c r="A1512" s="85">
        <v>1511</v>
      </c>
      <c r="B1512" s="85" t="s">
        <v>910</v>
      </c>
      <c r="C1512" s="85" t="s">
        <v>570</v>
      </c>
      <c r="D1512" s="85">
        <v>2020</v>
      </c>
      <c r="E1512" s="112">
        <f>Raw!E1512+Raw!J1512+Raw!K1512+Raw!N1512</f>
        <v>187921</v>
      </c>
      <c r="F1512" s="4">
        <f t="shared" si="379"/>
        <v>-60752</v>
      </c>
      <c r="G1512" s="94">
        <f t="shared" si="390"/>
        <v>178905.9914127466</v>
      </c>
      <c r="H1512" s="94">
        <f>Raw!E1512</f>
        <v>185753</v>
      </c>
      <c r="I1512" s="94">
        <f t="shared" si="380"/>
        <v>-63213</v>
      </c>
      <c r="J1512" s="94">
        <f>Raw!F1512</f>
        <v>172422</v>
      </c>
      <c r="K1512" s="95">
        <f>Raw!G1512</f>
        <v>16860</v>
      </c>
      <c r="L1512" s="95">
        <f>Raw!H1512</f>
        <v>0</v>
      </c>
      <c r="M1512" s="95">
        <f>Raw!I1512+Raw!R1512</f>
        <v>406</v>
      </c>
      <c r="N1512" s="95">
        <f>Raw!M1512</f>
        <v>-2998</v>
      </c>
      <c r="O1512" s="95">
        <f t="shared" si="391"/>
        <v>5164.5769849362623</v>
      </c>
      <c r="P1512" s="95">
        <f>Raw!O1512</f>
        <v>107</v>
      </c>
      <c r="Q1512" s="113">
        <f>E1512-(Raw!L1512-Raw!P1512)</f>
        <v>-830</v>
      </c>
      <c r="R1512" s="95">
        <f>Raw!S1512+Raw!T1512</f>
        <v>0</v>
      </c>
      <c r="S1512" s="95" t="e">
        <f>Raw!S1512/(Clean!R1512/Raw!O1512)</f>
        <v>#DIV/0!</v>
      </c>
      <c r="T1512" s="95">
        <f>Raw!Q1512</f>
        <v>107</v>
      </c>
      <c r="U1512" s="95">
        <f>Raw!U1512-Raw!U1513</f>
        <v>3337</v>
      </c>
      <c r="V1512" s="95">
        <f>Raw!V1512-Raw!W1512</f>
        <v>97374</v>
      </c>
      <c r="W1512" s="95">
        <f t="shared" si="381"/>
        <v>3646</v>
      </c>
      <c r="X1512" s="95">
        <f>Raw!X1512</f>
        <v>131962</v>
      </c>
      <c r="Y1512" s="95">
        <f>Raw!Y1512</f>
        <v>12567</v>
      </c>
      <c r="Z1512" s="95">
        <f>Raw!Z1512</f>
        <v>0</v>
      </c>
      <c r="AA1512" s="95">
        <f>Raw!AA1512</f>
        <v>-9712</v>
      </c>
    </row>
    <row r="1513" spans="1:27" x14ac:dyDescent="0.3">
      <c r="A1513" s="85">
        <v>1512</v>
      </c>
      <c r="B1513" s="85" t="s">
        <v>910</v>
      </c>
      <c r="C1513" s="85" t="s">
        <v>570</v>
      </c>
      <c r="D1513" s="85">
        <v>2019</v>
      </c>
      <c r="E1513" s="112">
        <f>Raw!E1513+Raw!J1513+Raw!K1513+Raw!N1513</f>
        <v>248673</v>
      </c>
      <c r="F1513" s="4">
        <f t="shared" si="379"/>
        <v>-83172</v>
      </c>
      <c r="G1513" s="94">
        <f t="shared" si="390"/>
        <v>178905.9914127466</v>
      </c>
      <c r="H1513" s="94">
        <f>Raw!E1513</f>
        <v>248966</v>
      </c>
      <c r="I1513" s="94">
        <f t="shared" si="380"/>
        <v>-80192</v>
      </c>
      <c r="J1513" s="94">
        <f>Raw!F1513</f>
        <v>232892</v>
      </c>
      <c r="K1513" s="95">
        <f>Raw!G1513</f>
        <v>18424</v>
      </c>
      <c r="L1513" s="95">
        <f>Raw!H1513</f>
        <v>0</v>
      </c>
      <c r="M1513" s="95">
        <f>Raw!I1513+Raw!R1513</f>
        <v>612</v>
      </c>
      <c r="N1513" s="95">
        <f>Raw!M1513</f>
        <v>-8500</v>
      </c>
      <c r="O1513" s="95">
        <f t="shared" si="391"/>
        <v>5164.5769849362623</v>
      </c>
      <c r="P1513" s="95">
        <f>Raw!O1513</f>
        <v>-6890</v>
      </c>
      <c r="Q1513" s="113">
        <f>E1513-(Raw!L1513-Raw!P1513)</f>
        <v>-8792</v>
      </c>
      <c r="R1513" s="95">
        <f>Raw!S1513+Raw!T1513</f>
        <v>0</v>
      </c>
      <c r="S1513" s="95" t="e">
        <f>Raw!S1513/(Clean!R1513/Raw!O1513)</f>
        <v>#DIV/0!</v>
      </c>
      <c r="T1513" s="95">
        <f>Raw!Q1513</f>
        <v>-6890</v>
      </c>
      <c r="U1513" s="95">
        <f>Raw!U1513-Raw!U1514</f>
        <v>-103</v>
      </c>
      <c r="V1513" s="95">
        <f>Raw!V1513-Raw!W1513</f>
        <v>93728</v>
      </c>
      <c r="W1513" s="95">
        <f t="shared" si="381"/>
        <v>-3690</v>
      </c>
      <c r="X1513" s="95">
        <f>Raw!X1513</f>
        <v>138705</v>
      </c>
      <c r="Y1513" s="95">
        <f>Raw!Y1513</f>
        <v>15805</v>
      </c>
      <c r="Z1513" s="95">
        <f>Raw!Z1513</f>
        <v>0</v>
      </c>
      <c r="AA1513" s="95">
        <f>Raw!AA1513</f>
        <v>3823</v>
      </c>
    </row>
    <row r="1514" spans="1:27" x14ac:dyDescent="0.3">
      <c r="A1514" s="85">
        <v>1513</v>
      </c>
      <c r="B1514" s="85" t="s">
        <v>910</v>
      </c>
      <c r="C1514" s="85" t="s">
        <v>570</v>
      </c>
      <c r="D1514" s="85">
        <v>2018</v>
      </c>
      <c r="E1514" s="112">
        <f>Raw!E1514+Raw!J1514+Raw!K1514+Raw!N1514</f>
        <v>331845</v>
      </c>
      <c r="F1514" s="4">
        <f t="shared" si="379"/>
        <v>29972</v>
      </c>
      <c r="G1514" s="94">
        <f t="shared" si="390"/>
        <v>178905.9914127466</v>
      </c>
      <c r="H1514" s="94">
        <f>Raw!E1514</f>
        <v>329158</v>
      </c>
      <c r="I1514" s="94">
        <f t="shared" si="380"/>
        <v>31236</v>
      </c>
      <c r="J1514" s="94">
        <f>Raw!F1514</f>
        <v>312573</v>
      </c>
      <c r="K1514" s="95">
        <f>Raw!G1514</f>
        <v>20683</v>
      </c>
      <c r="L1514" s="95">
        <f>Raw!H1514</f>
        <v>0</v>
      </c>
      <c r="M1514" s="95">
        <f>Raw!I1514+Raw!R1514</f>
        <v>608</v>
      </c>
      <c r="N1514" s="95">
        <f>Raw!M1514</f>
        <v>-3506</v>
      </c>
      <c r="O1514" s="95">
        <f t="shared" si="391"/>
        <v>5164.5769849362623</v>
      </c>
      <c r="P1514" s="95">
        <f>Raw!O1514</f>
        <v>416</v>
      </c>
      <c r="Q1514" s="113">
        <f>E1514-(Raw!L1514-Raw!P1514)</f>
        <v>-697</v>
      </c>
      <c r="R1514" s="95">
        <f>Raw!S1514+Raw!T1514</f>
        <v>123</v>
      </c>
      <c r="S1514" s="95">
        <f>Raw!S1514/(Clean!R1514/Raw!O1514)</f>
        <v>416</v>
      </c>
      <c r="T1514" s="95">
        <f>Raw!Q1514</f>
        <v>293</v>
      </c>
      <c r="U1514" s="95">
        <f>Raw!U1514-Raw!U1515</f>
        <v>8392</v>
      </c>
      <c r="V1514" s="95">
        <f>Raw!V1514-Raw!W1514</f>
        <v>97418</v>
      </c>
      <c r="W1514" s="95">
        <f t="shared" si="381"/>
        <v>-2646</v>
      </c>
      <c r="X1514" s="95">
        <f>Raw!X1514</f>
        <v>161124</v>
      </c>
      <c r="Y1514" s="95">
        <f>Raw!Y1514</f>
        <v>18797</v>
      </c>
      <c r="Z1514" s="95">
        <f>Raw!Z1514</f>
        <v>0</v>
      </c>
      <c r="AA1514" s="95">
        <f>Raw!AA1514</f>
        <v>-9564</v>
      </c>
    </row>
    <row r="1515" spans="1:27" x14ac:dyDescent="0.3">
      <c r="A1515" s="85">
        <v>1514</v>
      </c>
      <c r="B1515" s="85" t="s">
        <v>910</v>
      </c>
      <c r="C1515" s="85" t="s">
        <v>570</v>
      </c>
      <c r="D1515" s="85">
        <v>2017</v>
      </c>
      <c r="E1515" s="112">
        <f>Raw!E1515+Raw!J1515+Raw!K1515+Raw!N1515</f>
        <v>301873</v>
      </c>
      <c r="F1515" s="4">
        <f t="shared" si="379"/>
        <v>-171081</v>
      </c>
      <c r="G1515" s="94">
        <f t="shared" si="390"/>
        <v>178905.9914127466</v>
      </c>
      <c r="H1515" s="94">
        <f>Raw!E1515</f>
        <v>297922</v>
      </c>
      <c r="I1515" s="94">
        <f t="shared" si="380"/>
        <v>-172691</v>
      </c>
      <c r="J1515" s="94">
        <f>Raw!F1515</f>
        <v>272618</v>
      </c>
      <c r="K1515" s="95">
        <f>Raw!G1515</f>
        <v>24914</v>
      </c>
      <c r="L1515" s="95">
        <f>Raw!H1515</f>
        <v>0</v>
      </c>
      <c r="M1515" s="95">
        <f>Raw!I1515+Raw!R1515</f>
        <v>778</v>
      </c>
      <c r="N1515" s="95">
        <f>Raw!M1515</f>
        <v>1135</v>
      </c>
      <c r="O1515" s="95">
        <f t="shared" si="391"/>
        <v>5164.5769849362623</v>
      </c>
      <c r="P1515" s="95">
        <f>Raw!O1515</f>
        <v>7406</v>
      </c>
      <c r="Q1515" s="113">
        <f>E1515-(Raw!L1515-Raw!P1515)</f>
        <v>6594</v>
      </c>
      <c r="R1515" s="95">
        <f>Raw!S1515+Raw!T1515</f>
        <v>1508</v>
      </c>
      <c r="S1515" s="95">
        <f>Raw!S1515/(Clean!R1515/Raw!O1515)</f>
        <v>7406</v>
      </c>
      <c r="T1515" s="95">
        <f>Raw!Q1515</f>
        <v>5898</v>
      </c>
      <c r="U1515" s="95">
        <f>Raw!U1515-Raw!U1516</f>
        <v>-567</v>
      </c>
      <c r="V1515" s="95">
        <f>Raw!V1515-Raw!W1515</f>
        <v>100064</v>
      </c>
      <c r="W1515" s="95">
        <f t="shared" si="381"/>
        <v>9594</v>
      </c>
      <c r="X1515" s="95">
        <f>Raw!X1515</f>
        <v>164955</v>
      </c>
      <c r="Y1515" s="95">
        <f>Raw!Y1515</f>
        <v>21658</v>
      </c>
      <c r="Z1515" s="95">
        <f>Raw!Z1515</f>
        <v>0</v>
      </c>
      <c r="AA1515" s="95">
        <f>Raw!AA1515</f>
        <v>-13717</v>
      </c>
    </row>
    <row r="1516" spans="1:27" x14ac:dyDescent="0.3">
      <c r="A1516" s="85">
        <v>1515</v>
      </c>
      <c r="B1516" s="85" t="s">
        <v>910</v>
      </c>
      <c r="C1516" s="85" t="s">
        <v>570</v>
      </c>
      <c r="D1516" s="85">
        <v>2016</v>
      </c>
      <c r="E1516" s="112">
        <f>Raw!E1516+Raw!J1516+Raw!K1516+Raw!N1516</f>
        <v>472954</v>
      </c>
      <c r="F1516" s="4">
        <f t="shared" si="379"/>
        <v>-62684</v>
      </c>
      <c r="G1516" s="94">
        <f t="shared" si="390"/>
        <v>178905.9914127466</v>
      </c>
      <c r="H1516" s="94">
        <f>Raw!E1516</f>
        <v>470613</v>
      </c>
      <c r="I1516" s="94">
        <f t="shared" si="380"/>
        <v>-63907</v>
      </c>
      <c r="J1516" s="94">
        <f>Raw!F1516</f>
        <v>438194</v>
      </c>
      <c r="K1516" s="95">
        <f>Raw!G1516</f>
        <v>29943</v>
      </c>
      <c r="L1516" s="95">
        <f>Raw!H1516</f>
        <v>0</v>
      </c>
      <c r="M1516" s="95">
        <f>Raw!I1516+Raw!R1516</f>
        <v>790</v>
      </c>
      <c r="N1516" s="95">
        <f>Raw!M1516</f>
        <v>2688</v>
      </c>
      <c r="O1516" s="95">
        <f t="shared" si="391"/>
        <v>5164.5769849362623</v>
      </c>
      <c r="P1516" s="95">
        <f>Raw!O1516</f>
        <v>7020</v>
      </c>
      <c r="Q1516" s="113">
        <f>E1516-(Raw!L1516-Raw!P1516)</f>
        <v>6449</v>
      </c>
      <c r="R1516" s="95">
        <f>Raw!S1516+Raw!T1516</f>
        <v>1420</v>
      </c>
      <c r="S1516" s="95">
        <f>Raw!S1516/(Clean!R1516/Raw!O1516)</f>
        <v>7020</v>
      </c>
      <c r="T1516" s="95">
        <f>Raw!Q1516</f>
        <v>5600</v>
      </c>
      <c r="U1516" s="95">
        <f>Raw!U1516-Raw!U1517</f>
        <v>-10701</v>
      </c>
      <c r="V1516" s="95">
        <f>Raw!V1516-Raw!W1516</f>
        <v>90470</v>
      </c>
      <c r="W1516" s="95">
        <f t="shared" si="381"/>
        <v>7488</v>
      </c>
      <c r="X1516" s="95">
        <f>Raw!X1516</f>
        <v>181129</v>
      </c>
      <c r="Y1516" s="95">
        <f>Raw!Y1516</f>
        <v>25268</v>
      </c>
      <c r="Z1516" s="95">
        <f>Raw!Z1516</f>
        <v>0</v>
      </c>
      <c r="AA1516" s="95">
        <f>Raw!AA1516</f>
        <v>22265</v>
      </c>
    </row>
    <row r="1517" spans="1:27" x14ac:dyDescent="0.3">
      <c r="A1517" s="85">
        <v>1516</v>
      </c>
      <c r="B1517" s="85" t="s">
        <v>910</v>
      </c>
      <c r="C1517" s="85" t="s">
        <v>570</v>
      </c>
      <c r="D1517" s="85">
        <v>2015</v>
      </c>
      <c r="E1517" s="112">
        <f>Raw!E1517+Raw!J1517+Raw!K1517+Raw!N1517</f>
        <v>535638</v>
      </c>
      <c r="F1517" s="4">
        <f t="shared" si="379"/>
        <v>-170467</v>
      </c>
      <c r="G1517" s="94">
        <f t="shared" si="390"/>
        <v>178905.9914127466</v>
      </c>
      <c r="H1517" s="94">
        <f>Raw!E1517</f>
        <v>534520</v>
      </c>
      <c r="I1517" s="94">
        <f t="shared" si="380"/>
        <v>-156203</v>
      </c>
      <c r="J1517" s="94">
        <f>Raw!F1517</f>
        <v>500141</v>
      </c>
      <c r="K1517" s="95">
        <f>Raw!G1517</f>
        <v>30765</v>
      </c>
      <c r="L1517" s="95">
        <f>Raw!H1517</f>
        <v>0</v>
      </c>
      <c r="M1517" s="95">
        <f>Raw!I1517+Raw!R1517</f>
        <v>586</v>
      </c>
      <c r="N1517" s="95">
        <f>Raw!M1517</f>
        <v>3422</v>
      </c>
      <c r="O1517" s="95">
        <f t="shared" si="391"/>
        <v>5164.5769849362623</v>
      </c>
      <c r="P1517" s="95">
        <f>Raw!O1517</f>
        <v>6157</v>
      </c>
      <c r="Q1517" s="113">
        <f>E1517-(Raw!L1517-Raw!P1517)</f>
        <v>6727</v>
      </c>
      <c r="R1517" s="95">
        <f>Raw!S1517+Raw!T1517</f>
        <v>2187</v>
      </c>
      <c r="S1517" s="95">
        <f>Raw!S1517/(Clean!R1517/Raw!O1517)</f>
        <v>6157</v>
      </c>
      <c r="T1517" s="95">
        <f>Raw!Q1517</f>
        <v>3971</v>
      </c>
      <c r="U1517" s="95">
        <f>Raw!U1517-Raw!U1518</f>
        <v>10540</v>
      </c>
      <c r="V1517" s="95">
        <f>Raw!V1517-Raw!W1517</f>
        <v>82982</v>
      </c>
      <c r="W1517" s="95">
        <f t="shared" si="381"/>
        <v>7469</v>
      </c>
      <c r="X1517" s="95">
        <f>Raw!X1517</f>
        <v>160518</v>
      </c>
      <c r="Y1517" s="95">
        <f>Raw!Y1517</f>
        <v>28266</v>
      </c>
      <c r="Z1517" s="95">
        <f>Raw!Z1517</f>
        <v>112</v>
      </c>
      <c r="AA1517" s="95">
        <f>Raw!AA1517</f>
        <v>-15905</v>
      </c>
    </row>
    <row r="1518" spans="1:27" x14ac:dyDescent="0.3">
      <c r="A1518" s="85">
        <v>1517</v>
      </c>
      <c r="B1518" s="85" t="s">
        <v>910</v>
      </c>
      <c r="C1518" s="85" t="s">
        <v>570</v>
      </c>
      <c r="D1518" s="85">
        <v>2014</v>
      </c>
      <c r="E1518" s="112">
        <f>Raw!E1518+Raw!J1518+Raw!K1518+Raw!N1518</f>
        <v>706105</v>
      </c>
      <c r="F1518" s="4">
        <f t="shared" si="379"/>
        <v>69401</v>
      </c>
      <c r="G1518" s="94">
        <f t="shared" si="390"/>
        <v>178905.9914127466</v>
      </c>
      <c r="H1518" s="94">
        <f>Raw!E1518</f>
        <v>690723</v>
      </c>
      <c r="I1518" s="94">
        <f t="shared" si="380"/>
        <v>67953</v>
      </c>
      <c r="J1518" s="94">
        <f>Raw!F1518</f>
        <v>673048</v>
      </c>
      <c r="K1518" s="95">
        <f>Raw!G1518</f>
        <v>28307</v>
      </c>
      <c r="L1518" s="95">
        <f>Raw!H1518</f>
        <v>0</v>
      </c>
      <c r="M1518" s="95">
        <f>Raw!I1518+Raw!R1518</f>
        <v>709</v>
      </c>
      <c r="N1518" s="95">
        <f>Raw!M1518</f>
        <v>-10935</v>
      </c>
      <c r="O1518" s="95">
        <f t="shared" si="391"/>
        <v>5164.5769849362623</v>
      </c>
      <c r="P1518" s="95">
        <f>Raw!O1518</f>
        <v>6598</v>
      </c>
      <c r="Q1518" s="113">
        <f>E1518-(Raw!L1518-Raw!P1518)</f>
        <v>5928</v>
      </c>
      <c r="R1518" s="95">
        <f>Raw!S1518+Raw!T1518</f>
        <v>1482</v>
      </c>
      <c r="S1518" s="95">
        <f>Raw!S1518/(Clean!R1518/Raw!O1518)</f>
        <v>6598</v>
      </c>
      <c r="T1518" s="95">
        <f>Raw!Q1518</f>
        <v>5117</v>
      </c>
      <c r="U1518" s="95">
        <f>Raw!U1518-Raw!U1519</f>
        <v>1257</v>
      </c>
      <c r="V1518" s="95">
        <f>Raw!V1518-Raw!W1518</f>
        <v>75513</v>
      </c>
      <c r="W1518" s="95">
        <f t="shared" si="381"/>
        <v>9464</v>
      </c>
      <c r="X1518" s="95">
        <f>Raw!X1518</f>
        <v>192054</v>
      </c>
      <c r="Y1518" s="95">
        <f>Raw!Y1518</f>
        <v>32293</v>
      </c>
      <c r="Z1518" s="95">
        <f>Raw!Z1518</f>
        <v>112</v>
      </c>
      <c r="AA1518" s="95">
        <f>Raw!AA1518</f>
        <v>19446</v>
      </c>
    </row>
    <row r="1519" spans="1:27" ht="15" thickBot="1" x14ac:dyDescent="0.35">
      <c r="A1519" s="93">
        <v>1518</v>
      </c>
      <c r="B1519" s="93" t="s">
        <v>910</v>
      </c>
      <c r="C1519" s="93" t="s">
        <v>570</v>
      </c>
      <c r="D1519" s="93">
        <v>2013</v>
      </c>
      <c r="E1519" s="112">
        <f>Raw!E1519+Raw!J1519+Raw!K1519+Raw!N1519</f>
        <v>636704</v>
      </c>
      <c r="F1519" s="4">
        <f t="shared" si="379"/>
        <v>-6184354975</v>
      </c>
      <c r="G1519" s="94">
        <f t="shared" si="390"/>
        <v>178905.9914127466</v>
      </c>
      <c r="H1519" s="94">
        <f>Raw!E1519</f>
        <v>622770</v>
      </c>
      <c r="I1519" s="94">
        <f t="shared" si="380"/>
        <v>-6204701743</v>
      </c>
      <c r="J1519" s="94">
        <f>Raw!F1519</f>
        <v>610080</v>
      </c>
      <c r="K1519" s="95">
        <f>Raw!G1519</f>
        <v>23952</v>
      </c>
      <c r="L1519" s="95">
        <f>Raw!H1519</f>
        <v>0</v>
      </c>
      <c r="M1519" s="95">
        <f>Raw!I1519+Raw!R1519</f>
        <v>7</v>
      </c>
      <c r="N1519" s="95">
        <f>Raw!M1519</f>
        <v>-10873</v>
      </c>
      <c r="O1519" s="95">
        <f t="shared" si="391"/>
        <v>5164.5769849362623</v>
      </c>
      <c r="P1519" s="95">
        <f>Raw!O1519</f>
        <v>6211</v>
      </c>
      <c r="Q1519" s="113">
        <f>E1519-(Raw!L1519-Raw!P1519)</f>
        <v>4737</v>
      </c>
      <c r="R1519" s="95">
        <f>Raw!S1519+Raw!T1519</f>
        <v>1676</v>
      </c>
      <c r="S1519" s="95">
        <f>Raw!S1519/(Clean!R1519/Raw!O1519)</f>
        <v>6211</v>
      </c>
      <c r="T1519" s="95">
        <f>Raw!Q1519</f>
        <v>4535</v>
      </c>
      <c r="U1519" s="95">
        <f>Raw!U1519-Raw!U1520</f>
        <v>-51399174</v>
      </c>
      <c r="V1519" s="95">
        <f>Raw!V1519-Raw!W1519</f>
        <v>66049</v>
      </c>
      <c r="W1519" s="95">
        <f t="shared" si="381"/>
        <v>-193933966</v>
      </c>
      <c r="X1519" s="95">
        <f>Raw!X1519</f>
        <v>219286</v>
      </c>
      <c r="Y1519" s="95">
        <f>Raw!Y1519</f>
        <v>36570</v>
      </c>
      <c r="Z1519" s="95">
        <f>Raw!Z1519</f>
        <v>24347</v>
      </c>
      <c r="AA1519" s="95">
        <f>Raw!AA1519</f>
        <v>-8801</v>
      </c>
    </row>
    <row r="1520" spans="1:27" ht="15" thickTop="1" x14ac:dyDescent="0.3">
      <c r="A1520" s="88">
        <v>1519</v>
      </c>
      <c r="B1520" s="88" t="s">
        <v>910</v>
      </c>
      <c r="C1520" s="88" t="s">
        <v>1417</v>
      </c>
      <c r="D1520" s="88">
        <v>2023</v>
      </c>
      <c r="E1520" s="112">
        <f>Raw!E1520+Raw!J1520+Raw!K1520+Raw!N1520</f>
        <v>6184991679</v>
      </c>
      <c r="F1520" s="4">
        <f t="shared" si="379"/>
        <v>1048715189</v>
      </c>
      <c r="G1520" s="94">
        <f t="shared" si="382"/>
        <v>1091208339.4223883</v>
      </c>
      <c r="H1520" s="94">
        <f>Raw!E1520</f>
        <v>6205324513</v>
      </c>
      <c r="I1520" s="94">
        <f t="shared" si="380"/>
        <v>1041684842</v>
      </c>
      <c r="J1520" s="94">
        <f>Raw!F1520</f>
        <v>5946787487</v>
      </c>
      <c r="K1520" s="95">
        <f>Raw!G1520</f>
        <v>146474815</v>
      </c>
      <c r="L1520" s="95">
        <f>Raw!H1520</f>
        <v>0</v>
      </c>
      <c r="M1520" s="95">
        <f>Raw!I1520+Raw!R1520</f>
        <v>18566909</v>
      </c>
      <c r="N1520" s="95">
        <f>Raw!M1520</f>
        <v>55696733</v>
      </c>
      <c r="O1520" s="95">
        <f t="shared" si="383"/>
        <v>18937112.508504163</v>
      </c>
      <c r="P1520" s="95">
        <f>Raw!O1520</f>
        <v>70719784</v>
      </c>
      <c r="Q1520" s="113">
        <f>E1520-(Raw!L1520-Raw!P1520)</f>
        <v>51266886</v>
      </c>
      <c r="R1520" s="95">
        <f>Raw!S1520+Raw!T1520</f>
        <v>15902988</v>
      </c>
      <c r="S1520" s="95">
        <f>Raw!S1520/(Clean!R1520/Raw!O1520)</f>
        <v>70719784</v>
      </c>
      <c r="T1520" s="95">
        <f>Raw!Q1520</f>
        <v>54816796</v>
      </c>
      <c r="U1520" s="95">
        <f>Raw!U1520-Raw!U1521</f>
        <v>-21548635</v>
      </c>
      <c r="V1520" s="95">
        <f>Raw!V1520-Raw!W1520</f>
        <v>194000015</v>
      </c>
      <c r="W1520" s="95">
        <f t="shared" si="381"/>
        <v>-28850197</v>
      </c>
      <c r="X1520" s="95">
        <f>Raw!X1520</f>
        <v>2299408503</v>
      </c>
      <c r="Y1520" s="95">
        <f>Raw!Y1520</f>
        <v>1235121644</v>
      </c>
      <c r="Z1520" s="95">
        <f>Raw!Z1520</f>
        <v>949008743</v>
      </c>
      <c r="AA1520" s="95">
        <f>Raw!AA1520</f>
        <v>78728703</v>
      </c>
    </row>
    <row r="1521" spans="1:27" x14ac:dyDescent="0.3">
      <c r="A1521" s="85">
        <v>1520</v>
      </c>
      <c r="B1521" s="85" t="s">
        <v>910</v>
      </c>
      <c r="C1521" s="85" t="s">
        <v>1417</v>
      </c>
      <c r="D1521" s="85">
        <v>2022</v>
      </c>
      <c r="E1521" s="112">
        <f>Raw!E1521+Raw!J1521+Raw!K1521+Raw!N1521</f>
        <v>5136276490</v>
      </c>
      <c r="F1521" s="4">
        <f t="shared" si="379"/>
        <v>797403293</v>
      </c>
      <c r="G1521" s="94">
        <f t="shared" ref="G1521:G1530" si="392">G1520</f>
        <v>1091208339.4223883</v>
      </c>
      <c r="H1521" s="94">
        <f>Raw!E1521</f>
        <v>5163639671</v>
      </c>
      <c r="I1521" s="94">
        <f t="shared" si="380"/>
        <v>802240395</v>
      </c>
      <c r="J1521" s="94">
        <f>Raw!F1521</f>
        <v>4900779995</v>
      </c>
      <c r="K1521" s="95">
        <f>Raw!G1521</f>
        <v>147740439</v>
      </c>
      <c r="L1521" s="95">
        <f>Raw!H1521</f>
        <v>0</v>
      </c>
      <c r="M1521" s="95">
        <f>Raw!I1521+Raw!R1521</f>
        <v>21630181</v>
      </c>
      <c r="N1521" s="95">
        <f>Raw!M1521</f>
        <v>66887664</v>
      </c>
      <c r="O1521" s="95">
        <f t="shared" ref="O1521:O1530" si="393">O1520</f>
        <v>18937112.508504163</v>
      </c>
      <c r="P1521" s="95">
        <f>Raw!O1521</f>
        <v>73745519</v>
      </c>
      <c r="Q1521" s="113">
        <f>E1521-(Raw!L1521-Raw!P1521)</f>
        <v>54256689</v>
      </c>
      <c r="R1521" s="95">
        <f>Raw!S1521+Raw!T1521</f>
        <v>14732206</v>
      </c>
      <c r="S1521" s="95">
        <f>Raw!S1521/(Clean!R1521/Raw!O1521)</f>
        <v>73745519</v>
      </c>
      <c r="T1521" s="95">
        <f>Raw!Q1521</f>
        <v>59013313</v>
      </c>
      <c r="U1521" s="95">
        <f>Raw!U1521-Raw!U1522</f>
        <v>-7115385</v>
      </c>
      <c r="V1521" s="95">
        <f>Raw!V1521-Raw!W1521</f>
        <v>222850212</v>
      </c>
      <c r="W1521" s="95">
        <f t="shared" si="381"/>
        <v>83448174</v>
      </c>
      <c r="X1521" s="95">
        <f>Raw!X1521</f>
        <v>2170738304</v>
      </c>
      <c r="Y1521" s="95">
        <f>Raw!Y1521</f>
        <v>1265401713</v>
      </c>
      <c r="Z1521" s="95">
        <f>Raw!Z1521</f>
        <v>978633977</v>
      </c>
      <c r="AA1521" s="95">
        <f>Raw!AA1521</f>
        <v>304395977</v>
      </c>
    </row>
    <row r="1522" spans="1:27" x14ac:dyDescent="0.3">
      <c r="A1522" s="85">
        <v>1521</v>
      </c>
      <c r="B1522" s="85" t="s">
        <v>910</v>
      </c>
      <c r="C1522" s="85" t="s">
        <v>1417</v>
      </c>
      <c r="D1522" s="85">
        <v>2021</v>
      </c>
      <c r="E1522" s="112">
        <f>Raw!E1522+Raw!J1522+Raw!K1522+Raw!N1522</f>
        <v>4338873197</v>
      </c>
      <c r="F1522" s="4">
        <f t="shared" si="379"/>
        <v>-232476173</v>
      </c>
      <c r="G1522" s="94">
        <f t="shared" si="392"/>
        <v>1091208339.4223883</v>
      </c>
      <c r="H1522" s="94">
        <f>Raw!E1522</f>
        <v>4361399276</v>
      </c>
      <c r="I1522" s="94">
        <f t="shared" si="380"/>
        <v>-211488900</v>
      </c>
      <c r="J1522" s="94">
        <f>Raw!F1522</f>
        <v>4114489844</v>
      </c>
      <c r="K1522" s="95">
        <f>Raw!G1522</f>
        <v>144829662</v>
      </c>
      <c r="L1522" s="95">
        <f>Raw!H1522</f>
        <v>0</v>
      </c>
      <c r="M1522" s="95">
        <f>Raw!I1522+Raw!R1522</f>
        <v>25234795</v>
      </c>
      <c r="N1522" s="95">
        <f>Raw!M1522</f>
        <v>52024614</v>
      </c>
      <c r="O1522" s="95">
        <f t="shared" si="393"/>
        <v>18937112.508504163</v>
      </c>
      <c r="P1522" s="95">
        <f>Raw!O1522</f>
        <v>56101766</v>
      </c>
      <c r="Q1522" s="113">
        <f>E1522-(Raw!L1522-Raw!P1522)</f>
        <v>37567060</v>
      </c>
      <c r="R1522" s="95">
        <f>Raw!S1522+Raw!T1522</f>
        <v>8068526</v>
      </c>
      <c r="S1522" s="95">
        <f>Raw!S1522/(Clean!R1522/Raw!O1522)</f>
        <v>56101766.000000007</v>
      </c>
      <c r="T1522" s="95">
        <f>Raw!Q1522</f>
        <v>48033240</v>
      </c>
      <c r="U1522" s="95">
        <f>Raw!U1522-Raw!U1523</f>
        <v>79766</v>
      </c>
      <c r="V1522" s="95">
        <f>Raw!V1522-Raw!W1522</f>
        <v>139402038</v>
      </c>
      <c r="W1522" s="95">
        <f t="shared" si="381"/>
        <v>37948448</v>
      </c>
      <c r="X1522" s="95">
        <f>Raw!X1522</f>
        <v>2145532682</v>
      </c>
      <c r="Y1522" s="95">
        <f>Raw!Y1522</f>
        <v>1256534365</v>
      </c>
      <c r="Z1522" s="95">
        <f>Raw!Z1522</f>
        <v>1072195657</v>
      </c>
      <c r="AA1522" s="95">
        <f>Raw!AA1522</f>
        <v>154227959</v>
      </c>
    </row>
    <row r="1523" spans="1:27" x14ac:dyDescent="0.3">
      <c r="A1523" s="85">
        <v>1522</v>
      </c>
      <c r="B1523" s="85" t="s">
        <v>910</v>
      </c>
      <c r="C1523" s="85" t="s">
        <v>1417</v>
      </c>
      <c r="D1523" s="85">
        <v>2020</v>
      </c>
      <c r="E1523" s="112">
        <f>Raw!E1523+Raw!J1523+Raw!K1523+Raw!N1523</f>
        <v>4571349370</v>
      </c>
      <c r="F1523" s="4">
        <f t="shared" si="379"/>
        <v>-792231925</v>
      </c>
      <c r="G1523" s="94">
        <f t="shared" si="392"/>
        <v>1091208339.4223883</v>
      </c>
      <c r="H1523" s="94">
        <f>Raw!E1523</f>
        <v>4572888176</v>
      </c>
      <c r="I1523" s="94">
        <f t="shared" si="380"/>
        <v>-796213073</v>
      </c>
      <c r="J1523" s="94">
        <f>Raw!F1523</f>
        <v>4261840961</v>
      </c>
      <c r="K1523" s="95">
        <f>Raw!G1523</f>
        <v>212211989</v>
      </c>
      <c r="L1523" s="95">
        <f>Raw!H1523</f>
        <v>0</v>
      </c>
      <c r="M1523" s="95">
        <f>Raw!I1523+Raw!R1523</f>
        <v>15139086</v>
      </c>
      <c r="N1523" s="95">
        <f>Raw!M1523</f>
        <v>45804528</v>
      </c>
      <c r="O1523" s="95">
        <f t="shared" si="393"/>
        <v>18937112.508504163</v>
      </c>
      <c r="P1523" s="95">
        <f>Raw!O1523</f>
        <v>64217864</v>
      </c>
      <c r="Q1523" s="113">
        <f>E1523-(Raw!L1523-Raw!P1523)</f>
        <v>63341446</v>
      </c>
      <c r="R1523" s="95">
        <f>Raw!S1523+Raw!T1523</f>
        <v>19075724</v>
      </c>
      <c r="S1523" s="95">
        <f>Raw!S1523/(Clean!R1523/Raw!O1523)</f>
        <v>64217863.999999993</v>
      </c>
      <c r="T1523" s="95">
        <f>Raw!Q1523</f>
        <v>45142140</v>
      </c>
      <c r="U1523" s="95">
        <f>Raw!U1523-Raw!U1524</f>
        <v>-6561806</v>
      </c>
      <c r="V1523" s="95">
        <f>Raw!V1523-Raw!W1523</f>
        <v>101453590</v>
      </c>
      <c r="W1523" s="95">
        <f t="shared" si="381"/>
        <v>103310774</v>
      </c>
      <c r="X1523" s="95">
        <f>Raw!X1523</f>
        <v>2028625806</v>
      </c>
      <c r="Y1523" s="95">
        <f>Raw!Y1523</f>
        <v>1250527152</v>
      </c>
      <c r="Z1523" s="95">
        <f>Raw!Z1523</f>
        <v>848712961</v>
      </c>
      <c r="AA1523" s="95">
        <f>Raw!AA1523</f>
        <v>245424729</v>
      </c>
    </row>
    <row r="1524" spans="1:27" x14ac:dyDescent="0.3">
      <c r="A1524" s="85">
        <v>1523</v>
      </c>
      <c r="B1524" s="85" t="s">
        <v>910</v>
      </c>
      <c r="C1524" s="85" t="s">
        <v>1417</v>
      </c>
      <c r="D1524" s="85">
        <v>2019</v>
      </c>
      <c r="E1524" s="112">
        <f>Raw!E1524+Raw!J1524+Raw!K1524+Raw!N1524</f>
        <v>5363581295</v>
      </c>
      <c r="F1524" s="4">
        <f t="shared" si="379"/>
        <v>850329497</v>
      </c>
      <c r="G1524" s="94">
        <f t="shared" si="392"/>
        <v>1091208339.4223883</v>
      </c>
      <c r="H1524" s="94">
        <f>Raw!E1524</f>
        <v>5369101249</v>
      </c>
      <c r="I1524" s="94">
        <f t="shared" si="380"/>
        <v>846300755</v>
      </c>
      <c r="J1524" s="94">
        <f>Raw!F1524</f>
        <v>5130437631</v>
      </c>
      <c r="K1524" s="95">
        <f>Raw!G1524</f>
        <v>141458362</v>
      </c>
      <c r="L1524" s="95">
        <f>Raw!H1524</f>
        <v>0</v>
      </c>
      <c r="M1524" s="95">
        <f>Raw!I1524+Raw!R1524</f>
        <v>13355235</v>
      </c>
      <c r="N1524" s="95">
        <f>Raw!M1524</f>
        <v>53859541</v>
      </c>
      <c r="O1524" s="95">
        <f t="shared" si="393"/>
        <v>18937112.508504163</v>
      </c>
      <c r="P1524" s="95">
        <f>Raw!O1524</f>
        <v>71582281</v>
      </c>
      <c r="Q1524" s="113">
        <f>E1524-(Raw!L1524-Raw!P1524)</f>
        <v>68839095</v>
      </c>
      <c r="R1524" s="95">
        <f>Raw!S1524+Raw!T1524</f>
        <v>20499508</v>
      </c>
      <c r="S1524" s="95">
        <f>Raw!S1524/(Clean!R1524/Raw!O1524)</f>
        <v>71582281</v>
      </c>
      <c r="T1524" s="95">
        <f>Raw!Q1524</f>
        <v>51082773</v>
      </c>
      <c r="U1524" s="95">
        <f>Raw!U1524-Raw!U1525</f>
        <v>-41623486</v>
      </c>
      <c r="V1524" s="95">
        <f>Raw!V1524-Raw!W1524</f>
        <v>-1857184</v>
      </c>
      <c r="W1524" s="95">
        <f t="shared" si="381"/>
        <v>42665445</v>
      </c>
      <c r="X1524" s="95">
        <f>Raw!X1524</f>
        <v>1989318436</v>
      </c>
      <c r="Y1524" s="95">
        <f>Raw!Y1524</f>
        <v>1288019343</v>
      </c>
      <c r="Z1524" s="95">
        <f>Raw!Z1524</f>
        <v>920553598</v>
      </c>
      <c r="AA1524" s="95">
        <f>Raw!AA1524</f>
        <v>42322355</v>
      </c>
    </row>
    <row r="1525" spans="1:27" x14ac:dyDescent="0.3">
      <c r="A1525" s="85">
        <v>1524</v>
      </c>
      <c r="B1525" s="85" t="s">
        <v>910</v>
      </c>
      <c r="C1525" s="85" t="s">
        <v>1417</v>
      </c>
      <c r="D1525" s="85">
        <v>2018</v>
      </c>
      <c r="E1525" s="112">
        <f>Raw!E1525+Raw!J1525+Raw!K1525+Raw!N1525</f>
        <v>4513251798</v>
      </c>
      <c r="F1525" s="4">
        <f t="shared" si="379"/>
        <v>749642018</v>
      </c>
      <c r="G1525" s="94">
        <f t="shared" si="392"/>
        <v>1091208339.4223883</v>
      </c>
      <c r="H1525" s="94">
        <f>Raw!E1525</f>
        <v>4522800494</v>
      </c>
      <c r="I1525" s="94">
        <f t="shared" si="380"/>
        <v>758460342</v>
      </c>
      <c r="J1525" s="94">
        <f>Raw!F1525</f>
        <v>4268830121</v>
      </c>
      <c r="K1525" s="95">
        <f>Raw!G1525</f>
        <v>163341869</v>
      </c>
      <c r="L1525" s="95">
        <f>Raw!H1525</f>
        <v>0</v>
      </c>
      <c r="M1525" s="95">
        <f>Raw!I1525+Raw!R1525</f>
        <v>14377151</v>
      </c>
      <c r="N1525" s="95">
        <f>Raw!M1525</f>
        <v>57014411</v>
      </c>
      <c r="O1525" s="95">
        <f t="shared" si="393"/>
        <v>18937112.508504163</v>
      </c>
      <c r="P1525" s="95">
        <f>Raw!O1525</f>
        <v>68672086</v>
      </c>
      <c r="Q1525" s="113">
        <f>E1525-(Raw!L1525-Raw!P1525)</f>
        <v>62269226</v>
      </c>
      <c r="R1525" s="95">
        <f>Raw!S1525+Raw!T1525</f>
        <v>14803511</v>
      </c>
      <c r="S1525" s="95">
        <f>Raw!S1525/(Clean!R1525/Raw!O1525)</f>
        <v>68672086</v>
      </c>
      <c r="T1525" s="95">
        <f>Raw!Q1525</f>
        <v>53868574</v>
      </c>
      <c r="U1525" s="95">
        <f>Raw!U1525-Raw!U1526</f>
        <v>20382763</v>
      </c>
      <c r="V1525" s="95">
        <f>Raw!V1525-Raw!W1525</f>
        <v>-44522629</v>
      </c>
      <c r="W1525" s="95">
        <f t="shared" si="381"/>
        <v>173125280</v>
      </c>
      <c r="X1525" s="95">
        <f>Raw!X1525</f>
        <v>1903793316</v>
      </c>
      <c r="Y1525" s="95">
        <f>Raw!Y1525</f>
        <v>1208671699</v>
      </c>
      <c r="Z1525" s="95">
        <f>Raw!Z1525</f>
        <v>703498691</v>
      </c>
      <c r="AA1525" s="95">
        <f>Raw!AA1525</f>
        <v>235635257</v>
      </c>
    </row>
    <row r="1526" spans="1:27" x14ac:dyDescent="0.3">
      <c r="A1526" s="85">
        <v>1525</v>
      </c>
      <c r="B1526" s="85" t="s">
        <v>910</v>
      </c>
      <c r="C1526" s="85" t="s">
        <v>1417</v>
      </c>
      <c r="D1526" s="85">
        <v>2017</v>
      </c>
      <c r="E1526" s="112">
        <f>Raw!E1526+Raw!J1526+Raw!K1526+Raw!N1526</f>
        <v>3763609780</v>
      </c>
      <c r="F1526" s="4">
        <f t="shared" si="379"/>
        <v>330630338</v>
      </c>
      <c r="G1526" s="94">
        <f t="shared" si="392"/>
        <v>1091208339.4223883</v>
      </c>
      <c r="H1526" s="94">
        <f>Raw!E1526</f>
        <v>3764340152</v>
      </c>
      <c r="I1526" s="94">
        <f t="shared" si="380"/>
        <v>306388744</v>
      </c>
      <c r="J1526" s="94">
        <f>Raw!F1526</f>
        <v>3571675404</v>
      </c>
      <c r="K1526" s="95">
        <f>Raw!G1526</f>
        <v>135392651</v>
      </c>
      <c r="L1526" s="95">
        <f>Raw!H1526</f>
        <v>0</v>
      </c>
      <c r="M1526" s="95">
        <f>Raw!I1526+Raw!R1526</f>
        <v>13963371</v>
      </c>
      <c r="N1526" s="95">
        <f>Raw!M1526</f>
        <v>35936010</v>
      </c>
      <c r="O1526" s="95">
        <f t="shared" si="393"/>
        <v>18937112.508504163</v>
      </c>
      <c r="P1526" s="95">
        <f>Raw!O1526</f>
        <v>60149449</v>
      </c>
      <c r="Q1526" s="113">
        <f>E1526-(Raw!L1526-Raw!P1526)</f>
        <v>51008538</v>
      </c>
      <c r="R1526" s="95">
        <f>Raw!S1526+Raw!T1526</f>
        <v>15802900</v>
      </c>
      <c r="S1526" s="95">
        <f>Raw!S1526/(Clean!R1526/Raw!O1526)</f>
        <v>60149448.999999993</v>
      </c>
      <c r="T1526" s="95">
        <f>Raw!Q1526</f>
        <v>44346549</v>
      </c>
      <c r="U1526" s="95">
        <f>Raw!U1526-Raw!U1527</f>
        <v>3864871</v>
      </c>
      <c r="V1526" s="95">
        <f>Raw!V1526-Raw!W1526</f>
        <v>-217647909</v>
      </c>
      <c r="W1526" s="95">
        <f t="shared" si="381"/>
        <v>-147997597</v>
      </c>
      <c r="X1526" s="95">
        <f>Raw!X1526</f>
        <v>1760024986</v>
      </c>
      <c r="Y1526" s="95">
        <f>Raw!Y1526</f>
        <v>1205133365</v>
      </c>
      <c r="Z1526" s="95">
        <f>Raw!Z1526</f>
        <v>724602157</v>
      </c>
      <c r="AA1526" s="95">
        <f>Raw!AA1526</f>
        <v>213266830</v>
      </c>
    </row>
    <row r="1527" spans="1:27" x14ac:dyDescent="0.3">
      <c r="A1527" s="85">
        <v>1526</v>
      </c>
      <c r="B1527" s="85" t="s">
        <v>910</v>
      </c>
      <c r="C1527" s="85" t="s">
        <v>1417</v>
      </c>
      <c r="D1527" s="85">
        <v>2016</v>
      </c>
      <c r="E1527" s="112">
        <f>Raw!E1527+Raw!J1527+Raw!K1527+Raw!N1527</f>
        <v>3432979442</v>
      </c>
      <c r="F1527" s="4">
        <f t="shared" si="379"/>
        <v>315838153</v>
      </c>
      <c r="G1527" s="94">
        <f t="shared" si="392"/>
        <v>1091208339.4223883</v>
      </c>
      <c r="H1527" s="94">
        <f>Raw!E1527</f>
        <v>3457951408</v>
      </c>
      <c r="I1527" s="94">
        <f t="shared" si="380"/>
        <v>345041515</v>
      </c>
      <c r="J1527" s="94">
        <f>Raw!F1527</f>
        <v>3267861820</v>
      </c>
      <c r="K1527" s="95">
        <f>Raw!G1527</f>
        <v>163032807</v>
      </c>
      <c r="L1527" s="95">
        <f>Raw!H1527</f>
        <v>0</v>
      </c>
      <c r="M1527" s="95">
        <f>Raw!I1527+Raw!R1527</f>
        <v>0</v>
      </c>
      <c r="N1527" s="95">
        <f>Raw!M1527</f>
        <v>50203066</v>
      </c>
      <c r="O1527" s="95">
        <f t="shared" si="393"/>
        <v>18937112.508504163</v>
      </c>
      <c r="P1527" s="95">
        <f>Raw!O1527</f>
        <v>84483318</v>
      </c>
      <c r="Q1527" s="113">
        <f>E1527-(Raw!L1527-Raw!P1527)</f>
        <v>44358696</v>
      </c>
      <c r="R1527" s="95">
        <f>Raw!S1527+Raw!T1527</f>
        <v>19127596</v>
      </c>
      <c r="S1527" s="95">
        <f>Raw!S1527/(Clean!R1527/Raw!O1527)</f>
        <v>84483318</v>
      </c>
      <c r="T1527" s="95">
        <f>Raw!Q1527</f>
        <v>65355722</v>
      </c>
      <c r="U1527" s="95">
        <f>Raw!U1527-Raw!U1528</f>
        <v>33906380</v>
      </c>
      <c r="V1527" s="95">
        <f>Raw!V1527-Raw!W1527</f>
        <v>-69650312</v>
      </c>
      <c r="W1527" s="95">
        <f t="shared" si="381"/>
        <v>-127516131</v>
      </c>
      <c r="X1527" s="95">
        <f>Raw!X1527</f>
        <v>1725144692</v>
      </c>
      <c r="Y1527" s="95">
        <f>Raw!Y1527</f>
        <v>999586537</v>
      </c>
      <c r="Z1527" s="95">
        <f>Raw!Z1527</f>
        <v>608454203</v>
      </c>
      <c r="AA1527" s="95">
        <f>Raw!AA1527</f>
        <v>239759444</v>
      </c>
    </row>
    <row r="1528" spans="1:27" x14ac:dyDescent="0.3">
      <c r="A1528" s="85">
        <v>1527</v>
      </c>
      <c r="B1528" s="85" t="s">
        <v>910</v>
      </c>
      <c r="C1528" s="85" t="s">
        <v>1417</v>
      </c>
      <c r="D1528" s="85">
        <v>2015</v>
      </c>
      <c r="E1528" s="112">
        <f>Raw!E1528+Raw!J1528+Raw!K1528+Raw!N1528</f>
        <v>3117141289</v>
      </c>
      <c r="F1528" s="4">
        <f t="shared" si="379"/>
        <v>482665643</v>
      </c>
      <c r="G1528" s="94">
        <f t="shared" si="392"/>
        <v>1091208339.4223883</v>
      </c>
      <c r="H1528" s="94">
        <f>Raw!E1528</f>
        <v>3112909893</v>
      </c>
      <c r="I1528" s="94">
        <f t="shared" si="380"/>
        <v>429975748</v>
      </c>
      <c r="J1528" s="94">
        <f>Raw!F1528</f>
        <v>2931901154</v>
      </c>
      <c r="K1528" s="95">
        <f>Raw!G1528</f>
        <v>128936154</v>
      </c>
      <c r="L1528" s="95">
        <f>Raw!H1528</f>
        <v>0</v>
      </c>
      <c r="M1528" s="95">
        <f>Raw!I1528+Raw!R1528</f>
        <v>0</v>
      </c>
      <c r="N1528" s="95">
        <f>Raw!M1528</f>
        <v>76418824</v>
      </c>
      <c r="O1528" s="95">
        <f t="shared" si="393"/>
        <v>18937112.508504163</v>
      </c>
      <c r="P1528" s="95">
        <f>Raw!O1528</f>
        <v>114844808</v>
      </c>
      <c r="Q1528" s="113">
        <f>E1528-(Raw!L1528-Raw!P1528)</f>
        <v>105394002</v>
      </c>
      <c r="R1528" s="95">
        <f>Raw!S1528+Raw!T1528</f>
        <v>24743782</v>
      </c>
      <c r="S1528" s="95">
        <f>Raw!S1528/(Clean!R1528/Raw!O1528)</f>
        <v>114844808</v>
      </c>
      <c r="T1528" s="95">
        <f>Raw!Q1528</f>
        <v>90101026</v>
      </c>
      <c r="U1528" s="95">
        <f>Raw!U1528-Raw!U1529</f>
        <v>-13491573</v>
      </c>
      <c r="V1528" s="95">
        <f>Raw!V1528-Raw!W1528</f>
        <v>57865819</v>
      </c>
      <c r="W1528" s="95">
        <f t="shared" si="381"/>
        <v>-112473968</v>
      </c>
      <c r="X1528" s="95">
        <f>Raw!X1528</f>
        <v>1419077491</v>
      </c>
      <c r="Y1528" s="95">
        <f>Raw!Y1528</f>
        <v>719955334</v>
      </c>
      <c r="Z1528" s="95">
        <f>Raw!Z1528</f>
        <v>448003023</v>
      </c>
      <c r="AA1528" s="95">
        <f>Raw!AA1528</f>
        <v>183877027</v>
      </c>
    </row>
    <row r="1529" spans="1:27" x14ac:dyDescent="0.3">
      <c r="A1529" s="85">
        <v>1528</v>
      </c>
      <c r="B1529" s="85" t="s">
        <v>910</v>
      </c>
      <c r="C1529" s="85" t="s">
        <v>1417</v>
      </c>
      <c r="D1529" s="85">
        <v>2014</v>
      </c>
      <c r="E1529" s="112">
        <f>Raw!E1529+Raw!J1529+Raw!K1529+Raw!N1529</f>
        <v>2634475646</v>
      </c>
      <c r="F1529" s="4">
        <f t="shared" si="379"/>
        <v>420726552</v>
      </c>
      <c r="G1529" s="94">
        <f t="shared" si="392"/>
        <v>1091208339.4223883</v>
      </c>
      <c r="H1529" s="94">
        <f>Raw!E1529</f>
        <v>2682934145</v>
      </c>
      <c r="I1529" s="94">
        <f t="shared" si="380"/>
        <v>441221918</v>
      </c>
      <c r="J1529" s="94">
        <f>Raw!F1529</f>
        <v>2483064702</v>
      </c>
      <c r="K1529" s="95">
        <f>Raw!G1529</f>
        <v>124292213</v>
      </c>
      <c r="L1529" s="95">
        <f>Raw!H1529</f>
        <v>0</v>
      </c>
      <c r="M1529" s="95">
        <f>Raw!I1529+Raw!R1529</f>
        <v>0</v>
      </c>
      <c r="N1529" s="95">
        <f>Raw!M1529</f>
        <v>103655744</v>
      </c>
      <c r="O1529" s="95">
        <f t="shared" si="393"/>
        <v>18937112.508504163</v>
      </c>
      <c r="P1529" s="95">
        <f>Raw!O1529</f>
        <v>95298501</v>
      </c>
      <c r="Q1529" s="113">
        <f>E1529-(Raw!L1529-Raw!P1529)</f>
        <v>79423450</v>
      </c>
      <c r="R1529" s="95">
        <f>Raw!S1529+Raw!T1529</f>
        <v>24226205</v>
      </c>
      <c r="S1529" s="95">
        <f>Raw!S1529/(Clean!R1529/Raw!O1529)</f>
        <v>95298501</v>
      </c>
      <c r="T1529" s="95">
        <f>Raw!Q1529</f>
        <v>71072296</v>
      </c>
      <c r="U1529" s="95">
        <f>Raw!U1529-Raw!U1530</f>
        <v>-19963495</v>
      </c>
      <c r="V1529" s="95">
        <f>Raw!V1529-Raw!W1529</f>
        <v>170339787</v>
      </c>
      <c r="W1529" s="95">
        <f t="shared" si="381"/>
        <v>-59891957</v>
      </c>
      <c r="X1529" s="95">
        <f>Raw!X1529</f>
        <v>1310080033</v>
      </c>
      <c r="Y1529" s="95">
        <f>Raw!Y1529</f>
        <v>551959474</v>
      </c>
      <c r="Z1529" s="95">
        <f>Raw!Z1529</f>
        <v>357736910</v>
      </c>
      <c r="AA1529" s="95">
        <f>Raw!AA1529</f>
        <v>182361096</v>
      </c>
    </row>
    <row r="1530" spans="1:27" ht="15" thickBot="1" x14ac:dyDescent="0.35">
      <c r="A1530" s="93">
        <v>1529</v>
      </c>
      <c r="B1530" s="93" t="s">
        <v>910</v>
      </c>
      <c r="C1530" s="93" t="s">
        <v>1417</v>
      </c>
      <c r="D1530" s="93">
        <v>2013</v>
      </c>
      <c r="E1530" s="112">
        <f>Raw!E1530+Raw!J1530+Raw!K1530+Raw!N1530</f>
        <v>2213749094</v>
      </c>
      <c r="F1530" s="4">
        <f t="shared" si="379"/>
        <v>2212782025</v>
      </c>
      <c r="G1530" s="94">
        <f t="shared" si="392"/>
        <v>1091208339.4223883</v>
      </c>
      <c r="H1530" s="94">
        <f>Raw!E1530</f>
        <v>2241712227</v>
      </c>
      <c r="I1530" s="94">
        <f t="shared" si="380"/>
        <v>2240732137</v>
      </c>
      <c r="J1530" s="94">
        <f>Raw!F1530</f>
        <v>2063911557</v>
      </c>
      <c r="K1530" s="95">
        <f>Raw!G1530</f>
        <v>106962477</v>
      </c>
      <c r="L1530" s="95">
        <f>Raw!H1530</f>
        <v>0</v>
      </c>
      <c r="M1530" s="95">
        <f>Raw!I1530+Raw!R1530</f>
        <v>0</v>
      </c>
      <c r="N1530" s="95">
        <f>Raw!M1530</f>
        <v>91841096</v>
      </c>
      <c r="O1530" s="95">
        <f t="shared" si="393"/>
        <v>18937112.508504163</v>
      </c>
      <c r="P1530" s="95">
        <f>Raw!O1530</f>
        <v>97399039</v>
      </c>
      <c r="Q1530" s="113">
        <f>E1530-(Raw!L1530-Raw!P1530)</f>
        <v>89388037</v>
      </c>
      <c r="R1530" s="95">
        <f>Raw!S1530+Raw!T1530</f>
        <v>25510074</v>
      </c>
      <c r="S1530" s="95">
        <f>Raw!S1530/(Clean!R1530/Raw!O1530)</f>
        <v>88858924.36658448</v>
      </c>
      <c r="T1530" s="95">
        <f>Raw!Q1530</f>
        <v>71888964</v>
      </c>
      <c r="U1530" s="95">
        <f>Raw!U1530-Raw!U1531</f>
        <v>103387190</v>
      </c>
      <c r="V1530" s="95">
        <f>Raw!V1530-Raw!W1530</f>
        <v>230231744</v>
      </c>
      <c r="W1530" s="95">
        <f t="shared" si="381"/>
        <v>229602203</v>
      </c>
      <c r="X1530" s="95">
        <f>Raw!X1530</f>
        <v>1164959452</v>
      </c>
      <c r="Y1530" s="95">
        <f>Raw!Y1530</f>
        <v>493757665</v>
      </c>
      <c r="Z1530" s="95">
        <f>Raw!Z1530</f>
        <v>275318502</v>
      </c>
      <c r="AA1530" s="95">
        <f>Raw!AA1530</f>
        <v>112917101</v>
      </c>
    </row>
    <row r="1531" spans="1:27" ht="15" thickTop="1" x14ac:dyDescent="0.3">
      <c r="A1531" s="88">
        <v>1530</v>
      </c>
      <c r="B1531" s="88" t="s">
        <v>910</v>
      </c>
      <c r="C1531" s="88" t="s">
        <v>581</v>
      </c>
      <c r="D1531" s="88">
        <v>2023</v>
      </c>
      <c r="E1531" s="112">
        <f>Raw!E1531+Raw!J1531+Raw!K1531+Raw!N1531</f>
        <v>967069</v>
      </c>
      <c r="F1531" s="4">
        <f t="shared" si="379"/>
        <v>152816</v>
      </c>
      <c r="G1531" s="94">
        <f t="shared" si="382"/>
        <v>280030.16285123455</v>
      </c>
      <c r="H1531" s="94">
        <f>Raw!E1531</f>
        <v>980090</v>
      </c>
      <c r="I1531" s="94">
        <f t="shared" si="380"/>
        <v>116807</v>
      </c>
      <c r="J1531" s="94">
        <f>Raw!F1531</f>
        <v>786358</v>
      </c>
      <c r="K1531" s="95">
        <f>Raw!G1531</f>
        <v>132944</v>
      </c>
      <c r="L1531" s="95">
        <f>Raw!H1531</f>
        <v>0</v>
      </c>
      <c r="M1531" s="95">
        <f>Raw!I1531+Raw!R1531</f>
        <v>7060</v>
      </c>
      <c r="N1531" s="95">
        <f>Raw!M1531</f>
        <v>97140</v>
      </c>
      <c r="O1531" s="95">
        <f t="shared" si="383"/>
        <v>29702.250173644723</v>
      </c>
      <c r="P1531" s="95">
        <f>Raw!O1531</f>
        <v>96893</v>
      </c>
      <c r="Q1531" s="113">
        <f>E1531-(Raw!L1531-Raw!P1531)</f>
        <v>96691</v>
      </c>
      <c r="R1531" s="95">
        <f>Raw!S1531+Raw!T1531</f>
        <v>12573</v>
      </c>
      <c r="S1531" s="95">
        <f>Raw!S1531/(Clean!R1531/Raw!O1531)</f>
        <v>72710.208780720583</v>
      </c>
      <c r="T1531" s="95">
        <f>Raw!Q1531</f>
        <v>77652</v>
      </c>
      <c r="U1531" s="95">
        <f>Raw!U1531-Raw!U1532</f>
        <v>-15098</v>
      </c>
      <c r="V1531" s="95">
        <f>Raw!V1531-Raw!W1531</f>
        <v>629541</v>
      </c>
      <c r="W1531" s="95">
        <f t="shared" si="381"/>
        <v>32931</v>
      </c>
      <c r="X1531" s="95">
        <f>Raw!X1531</f>
        <v>1821114</v>
      </c>
      <c r="Y1531" s="95">
        <f>Raw!Y1531</f>
        <v>81050</v>
      </c>
      <c r="Z1531" s="95">
        <f>Raw!Z1531</f>
        <v>42456</v>
      </c>
      <c r="AA1531" s="95">
        <f>Raw!AA1531</f>
        <v>95834</v>
      </c>
    </row>
    <row r="1532" spans="1:27" x14ac:dyDescent="0.3">
      <c r="A1532" s="85">
        <v>1531</v>
      </c>
      <c r="B1532" s="85" t="s">
        <v>910</v>
      </c>
      <c r="C1532" s="85" t="s">
        <v>581</v>
      </c>
      <c r="D1532" s="85">
        <v>2022</v>
      </c>
      <c r="E1532" s="112">
        <f>Raw!E1532+Raw!J1532+Raw!K1532+Raw!N1532</f>
        <v>814253</v>
      </c>
      <c r="F1532" s="4">
        <f t="shared" si="379"/>
        <v>182813</v>
      </c>
      <c r="G1532" s="94">
        <f t="shared" ref="G1532:G1541" si="394">G1531</f>
        <v>280030.16285123455</v>
      </c>
      <c r="H1532" s="94">
        <f>Raw!E1532</f>
        <v>863283</v>
      </c>
      <c r="I1532" s="94">
        <f t="shared" si="380"/>
        <v>204151</v>
      </c>
      <c r="J1532" s="94">
        <f>Raw!F1532</f>
        <v>722791</v>
      </c>
      <c r="K1532" s="95">
        <f>Raw!G1532</f>
        <v>98888</v>
      </c>
      <c r="L1532" s="95">
        <f>Raw!H1532</f>
        <v>0</v>
      </c>
      <c r="M1532" s="95">
        <f>Raw!I1532+Raw!R1532</f>
        <v>4366</v>
      </c>
      <c r="N1532" s="95">
        <f>Raw!M1532</f>
        <v>47436</v>
      </c>
      <c r="O1532" s="95">
        <f t="shared" ref="O1532:O1541" si="395">O1531</f>
        <v>29702.250173644723</v>
      </c>
      <c r="P1532" s="95">
        <f>Raw!O1532</f>
        <v>46523</v>
      </c>
      <c r="Q1532" s="113">
        <f>E1532-(Raw!L1532-Raw!P1532)</f>
        <v>7555</v>
      </c>
      <c r="R1532" s="95">
        <f>Raw!S1532+Raw!T1532</f>
        <v>9150</v>
      </c>
      <c r="S1532" s="95">
        <f>Raw!S1532/(Clean!R1532/Raw!O1532)</f>
        <v>46243.353551912573</v>
      </c>
      <c r="T1532" s="95">
        <f>Raw!Q1532</f>
        <v>31307</v>
      </c>
      <c r="U1532" s="95">
        <f>Raw!U1532-Raw!U1533</f>
        <v>-14825</v>
      </c>
      <c r="V1532" s="95">
        <f>Raw!V1532-Raw!W1532</f>
        <v>596610</v>
      </c>
      <c r="W1532" s="95">
        <f t="shared" si="381"/>
        <v>-13768</v>
      </c>
      <c r="X1532" s="95">
        <f>Raw!X1532</f>
        <v>1144876</v>
      </c>
      <c r="Y1532" s="95">
        <f>Raw!Y1532</f>
        <v>66812</v>
      </c>
      <c r="Z1532" s="95">
        <f>Raw!Z1532</f>
        <v>20251</v>
      </c>
      <c r="AA1532" s="95">
        <f>Raw!AA1532</f>
        <v>-103992</v>
      </c>
    </row>
    <row r="1533" spans="1:27" x14ac:dyDescent="0.3">
      <c r="A1533" s="85">
        <v>1532</v>
      </c>
      <c r="B1533" s="85" t="s">
        <v>910</v>
      </c>
      <c r="C1533" s="85" t="s">
        <v>581</v>
      </c>
      <c r="D1533" s="85">
        <v>2021</v>
      </c>
      <c r="E1533" s="112">
        <f>Raw!E1533+Raw!J1533+Raw!K1533+Raw!N1533</f>
        <v>631440</v>
      </c>
      <c r="F1533" s="4">
        <f t="shared" si="379"/>
        <v>-160902</v>
      </c>
      <c r="G1533" s="94">
        <f t="shared" si="394"/>
        <v>280030.16285123455</v>
      </c>
      <c r="H1533" s="94">
        <f>Raw!E1533</f>
        <v>659132</v>
      </c>
      <c r="I1533" s="94">
        <f t="shared" si="380"/>
        <v>-143101</v>
      </c>
      <c r="J1533" s="94">
        <f>Raw!F1533</f>
        <v>530050</v>
      </c>
      <c r="K1533" s="95">
        <f>Raw!G1533</f>
        <v>87422</v>
      </c>
      <c r="L1533" s="95">
        <f>Raw!H1533</f>
        <v>0</v>
      </c>
      <c r="M1533" s="95">
        <f>Raw!I1533+Raw!R1533</f>
        <v>7829</v>
      </c>
      <c r="N1533" s="95">
        <f>Raw!M1533</f>
        <v>60760</v>
      </c>
      <c r="O1533" s="95">
        <f t="shared" si="395"/>
        <v>29702.250173644723</v>
      </c>
      <c r="P1533" s="95">
        <f>Raw!O1533</f>
        <v>58794</v>
      </c>
      <c r="Q1533" s="113">
        <f>E1533-(Raw!L1533-Raw!P1533)</f>
        <v>41553</v>
      </c>
      <c r="R1533" s="95">
        <f>Raw!S1533+Raw!T1533</f>
        <v>8485</v>
      </c>
      <c r="S1533" s="95">
        <f>Raw!S1533/(Clean!R1533/Raw!O1533)</f>
        <v>58412.895698291104</v>
      </c>
      <c r="T1533" s="95">
        <f>Raw!Q1533</f>
        <v>48112</v>
      </c>
      <c r="U1533" s="95">
        <f>Raw!U1533-Raw!U1534</f>
        <v>-93332</v>
      </c>
      <c r="V1533" s="95">
        <f>Raw!V1533-Raw!W1533</f>
        <v>610378</v>
      </c>
      <c r="W1533" s="95">
        <f t="shared" si="381"/>
        <v>40256</v>
      </c>
      <c r="X1533" s="95">
        <f>Raw!X1533</f>
        <v>1145326</v>
      </c>
      <c r="Y1533" s="95">
        <f>Raw!Y1533</f>
        <v>8975</v>
      </c>
      <c r="Z1533" s="95">
        <f>Raw!Z1533</f>
        <v>31386</v>
      </c>
      <c r="AA1533" s="95">
        <f>Raw!AA1533</f>
        <v>-97378</v>
      </c>
    </row>
    <row r="1534" spans="1:27" x14ac:dyDescent="0.3">
      <c r="A1534" s="85">
        <v>1533</v>
      </c>
      <c r="B1534" s="85" t="s">
        <v>910</v>
      </c>
      <c r="C1534" s="85" t="s">
        <v>581</v>
      </c>
      <c r="D1534" s="85">
        <v>2020</v>
      </c>
      <c r="E1534" s="112">
        <f>Raw!E1534+Raw!J1534+Raw!K1534+Raw!N1534</f>
        <v>792342</v>
      </c>
      <c r="F1534" s="4">
        <f t="shared" si="379"/>
        <v>-80377</v>
      </c>
      <c r="G1534" s="94">
        <f t="shared" si="394"/>
        <v>280030.16285123455</v>
      </c>
      <c r="H1534" s="94">
        <f>Raw!E1534</f>
        <v>802233</v>
      </c>
      <c r="I1534" s="94">
        <f t="shared" si="380"/>
        <v>-72527</v>
      </c>
      <c r="J1534" s="94">
        <f>Raw!F1534</f>
        <v>666857</v>
      </c>
      <c r="K1534" s="95">
        <f>Raw!G1534</f>
        <v>91536</v>
      </c>
      <c r="L1534" s="95">
        <f>Raw!H1534</f>
        <v>0</v>
      </c>
      <c r="M1534" s="95">
        <f>Raw!I1534+Raw!R1534</f>
        <v>10856</v>
      </c>
      <c r="N1534" s="95">
        <f>Raw!M1534</f>
        <v>39316</v>
      </c>
      <c r="O1534" s="95">
        <f t="shared" si="395"/>
        <v>29702.250173644723</v>
      </c>
      <c r="P1534" s="95">
        <f>Raw!O1534</f>
        <v>40257</v>
      </c>
      <c r="Q1534" s="113">
        <f>E1534-(Raw!L1534-Raw!P1534)</f>
        <v>38483</v>
      </c>
      <c r="R1534" s="95">
        <f>Raw!S1534+Raw!T1534</f>
        <v>9058</v>
      </c>
      <c r="S1534" s="95">
        <f>Raw!S1534/(Clean!R1534/Raw!O1534)</f>
        <v>39541.458268933537</v>
      </c>
      <c r="T1534" s="95">
        <f>Raw!Q1534</f>
        <v>31803</v>
      </c>
      <c r="U1534" s="95">
        <f>Raw!U1534-Raw!U1535</f>
        <v>11484</v>
      </c>
      <c r="V1534" s="95">
        <f>Raw!V1534-Raw!W1534</f>
        <v>570122</v>
      </c>
      <c r="W1534" s="95">
        <f t="shared" si="381"/>
        <v>21444</v>
      </c>
      <c r="X1534" s="95">
        <f>Raw!X1534</f>
        <v>1498158</v>
      </c>
      <c r="Y1534" s="95">
        <f>Raw!Y1534</f>
        <v>64464</v>
      </c>
      <c r="Z1534" s="95">
        <f>Raw!Z1534</f>
        <v>69029</v>
      </c>
      <c r="AA1534" s="95">
        <f>Raw!AA1534</f>
        <v>264693</v>
      </c>
    </row>
    <row r="1535" spans="1:27" x14ac:dyDescent="0.3">
      <c r="A1535" s="85">
        <v>1534</v>
      </c>
      <c r="B1535" s="85" t="s">
        <v>910</v>
      </c>
      <c r="C1535" s="85" t="s">
        <v>581</v>
      </c>
      <c r="D1535" s="85">
        <v>2019</v>
      </c>
      <c r="E1535" s="112">
        <f>Raw!E1535+Raw!J1535+Raw!K1535+Raw!N1535</f>
        <v>872719</v>
      </c>
      <c r="F1535" s="4">
        <f t="shared" si="379"/>
        <v>469489</v>
      </c>
      <c r="G1535" s="94">
        <f t="shared" si="394"/>
        <v>280030.16285123455</v>
      </c>
      <c r="H1535" s="94">
        <f>Raw!E1535</f>
        <v>874760</v>
      </c>
      <c r="I1535" s="94">
        <f t="shared" si="380"/>
        <v>462470</v>
      </c>
      <c r="J1535" s="94">
        <f>Raw!F1535</f>
        <v>755009</v>
      </c>
      <c r="K1535" s="95">
        <f>Raw!G1535</f>
        <v>76644</v>
      </c>
      <c r="L1535" s="95">
        <f>Raw!H1535</f>
        <v>0</v>
      </c>
      <c r="M1535" s="95">
        <f>Raw!I1535+Raw!R1535</f>
        <v>14281</v>
      </c>
      <c r="N1535" s="95">
        <f>Raw!M1535</f>
        <v>34383</v>
      </c>
      <c r="O1535" s="95">
        <f t="shared" si="395"/>
        <v>29702.250173644723</v>
      </c>
      <c r="P1535" s="95">
        <f>Raw!O1535</f>
        <v>39083</v>
      </c>
      <c r="Q1535" s="113">
        <f>E1535-(Raw!L1535-Raw!P1535)</f>
        <v>40714</v>
      </c>
      <c r="R1535" s="95">
        <f>Raw!S1535+Raw!T1535</f>
        <v>8372</v>
      </c>
      <c r="S1535" s="95">
        <f>Raw!S1535/(Clean!R1535/Raw!O1535)</f>
        <v>36809.538342092688</v>
      </c>
      <c r="T1535" s="95">
        <f>Raw!Q1535</f>
        <v>29861</v>
      </c>
      <c r="U1535" s="95">
        <f>Raw!U1535-Raw!U1536</f>
        <v>54149</v>
      </c>
      <c r="V1535" s="95">
        <f>Raw!V1535-Raw!W1535</f>
        <v>548678</v>
      </c>
      <c r="W1535" s="95">
        <f t="shared" si="381"/>
        <v>-8628</v>
      </c>
      <c r="X1535" s="95">
        <f>Raw!X1535</f>
        <v>1413356</v>
      </c>
      <c r="Y1535" s="95">
        <f>Raw!Y1535</f>
        <v>77940</v>
      </c>
      <c r="Z1535" s="95">
        <f>Raw!Z1535</f>
        <v>69047</v>
      </c>
      <c r="AA1535" s="95">
        <f>Raw!AA1535</f>
        <v>41717</v>
      </c>
    </row>
    <row r="1536" spans="1:27" x14ac:dyDescent="0.3">
      <c r="A1536" s="85">
        <v>1535</v>
      </c>
      <c r="B1536" s="85" t="s">
        <v>910</v>
      </c>
      <c r="C1536" s="85" t="s">
        <v>581</v>
      </c>
      <c r="D1536" s="85">
        <v>2018</v>
      </c>
      <c r="E1536" s="112">
        <f>Raw!E1536+Raw!J1536+Raw!K1536+Raw!N1536</f>
        <v>403230</v>
      </c>
      <c r="F1536" s="4">
        <f t="shared" si="379"/>
        <v>-148351</v>
      </c>
      <c r="G1536" s="94">
        <f t="shared" si="394"/>
        <v>280030.16285123455</v>
      </c>
      <c r="H1536" s="94">
        <f>Raw!E1536</f>
        <v>412290</v>
      </c>
      <c r="I1536" s="94">
        <f t="shared" si="380"/>
        <v>-149105</v>
      </c>
      <c r="J1536" s="94">
        <f>Raw!F1536</f>
        <v>318522</v>
      </c>
      <c r="K1536" s="95">
        <f>Raw!G1536</f>
        <v>79935</v>
      </c>
      <c r="L1536" s="95">
        <f>Raw!H1536</f>
        <v>0</v>
      </c>
      <c r="M1536" s="95">
        <f>Raw!I1536+Raw!R1536</f>
        <v>12485</v>
      </c>
      <c r="N1536" s="95">
        <f>Raw!M1536</f>
        <v>11675</v>
      </c>
      <c r="O1536" s="95">
        <f t="shared" si="395"/>
        <v>29702.250173644723</v>
      </c>
      <c r="P1536" s="95">
        <f>Raw!O1536</f>
        <v>12472</v>
      </c>
      <c r="Q1536" s="113">
        <f>E1536-(Raw!L1536-Raw!P1536)</f>
        <v>6104</v>
      </c>
      <c r="R1536" s="95">
        <f>Raw!S1536+Raw!T1536</f>
        <v>3489</v>
      </c>
      <c r="S1536" s="95">
        <f>Raw!S1536/(Clean!R1536/Raw!O1536)</f>
        <v>12218.198910862711</v>
      </c>
      <c r="T1536" s="95">
        <f>Raw!Q1536</f>
        <v>9337</v>
      </c>
      <c r="U1536" s="95">
        <f>Raw!U1536-Raw!U1537</f>
        <v>-30874</v>
      </c>
      <c r="V1536" s="95">
        <f>Raw!V1536-Raw!W1536</f>
        <v>557306</v>
      </c>
      <c r="W1536" s="95">
        <f t="shared" si="381"/>
        <v>-3330</v>
      </c>
      <c r="X1536" s="95">
        <f>Raw!X1536</f>
        <v>1056461</v>
      </c>
      <c r="Y1536" s="95">
        <f>Raw!Y1536</f>
        <v>89370</v>
      </c>
      <c r="Z1536" s="95">
        <f>Raw!Z1536</f>
        <v>137104</v>
      </c>
      <c r="AA1536" s="95">
        <f>Raw!AA1536</f>
        <v>-22042</v>
      </c>
    </row>
    <row r="1537" spans="1:27" x14ac:dyDescent="0.3">
      <c r="A1537" s="85">
        <v>1536</v>
      </c>
      <c r="B1537" s="85" t="s">
        <v>910</v>
      </c>
      <c r="C1537" s="85" t="s">
        <v>581</v>
      </c>
      <c r="D1537" s="85">
        <v>2017</v>
      </c>
      <c r="E1537" s="112">
        <f>Raw!E1537+Raw!J1537+Raw!K1537+Raw!N1537</f>
        <v>551581</v>
      </c>
      <c r="F1537" s="4">
        <f t="shared" si="379"/>
        <v>-740895</v>
      </c>
      <c r="G1537" s="94">
        <f t="shared" si="394"/>
        <v>280030.16285123455</v>
      </c>
      <c r="H1537" s="94">
        <f>Raw!E1537</f>
        <v>561395</v>
      </c>
      <c r="I1537" s="94">
        <f t="shared" si="380"/>
        <v>-740184</v>
      </c>
      <c r="J1537" s="94">
        <f>Raw!F1537</f>
        <v>420482</v>
      </c>
      <c r="K1537" s="95">
        <f>Raw!G1537</f>
        <v>90151</v>
      </c>
      <c r="L1537" s="95">
        <f>Raw!H1537</f>
        <v>0</v>
      </c>
      <c r="M1537" s="95">
        <f>Raw!I1537+Raw!R1537</f>
        <v>10496</v>
      </c>
      <c r="N1537" s="95">
        <f>Raw!M1537</f>
        <v>52029</v>
      </c>
      <c r="O1537" s="95">
        <f t="shared" si="395"/>
        <v>29702.250173644723</v>
      </c>
      <c r="P1537" s="95">
        <f>Raw!O1537</f>
        <v>56833</v>
      </c>
      <c r="Q1537" s="113">
        <f>E1537-(Raw!L1537-Raw!P1537)</f>
        <v>53964</v>
      </c>
      <c r="R1537" s="95">
        <f>Raw!S1537+Raw!T1537</f>
        <v>11749</v>
      </c>
      <c r="S1537" s="95">
        <f>Raw!S1537/(Clean!R1537/Raw!O1537)</f>
        <v>54046.736658439011</v>
      </c>
      <c r="T1537" s="95">
        <f>Raw!Q1537</f>
        <v>44833</v>
      </c>
      <c r="U1537" s="95">
        <f>Raw!U1537-Raw!U1538</f>
        <v>77631</v>
      </c>
      <c r="V1537" s="95">
        <f>Raw!V1537-Raw!W1537</f>
        <v>560636</v>
      </c>
      <c r="W1537" s="95">
        <f t="shared" si="381"/>
        <v>5466</v>
      </c>
      <c r="X1537" s="95">
        <f>Raw!X1537</f>
        <v>1056685</v>
      </c>
      <c r="Y1537" s="95">
        <f>Raw!Y1537</f>
        <v>106715</v>
      </c>
      <c r="Z1537" s="95">
        <f>Raw!Z1537</f>
        <v>136879</v>
      </c>
      <c r="AA1537" s="95">
        <f>Raw!AA1537</f>
        <v>96480</v>
      </c>
    </row>
    <row r="1538" spans="1:27" x14ac:dyDescent="0.3">
      <c r="A1538" s="85">
        <v>1537</v>
      </c>
      <c r="B1538" s="85" t="s">
        <v>910</v>
      </c>
      <c r="C1538" s="85" t="s">
        <v>581</v>
      </c>
      <c r="D1538" s="85">
        <v>2016</v>
      </c>
      <c r="E1538" s="112">
        <f>Raw!E1538+Raw!J1538+Raw!K1538+Raw!N1538</f>
        <v>1292476</v>
      </c>
      <c r="F1538" s="4">
        <f t="shared" si="379"/>
        <v>540658</v>
      </c>
      <c r="G1538" s="94">
        <f t="shared" si="394"/>
        <v>280030.16285123455</v>
      </c>
      <c r="H1538" s="94">
        <f>Raw!E1538</f>
        <v>1301579</v>
      </c>
      <c r="I1538" s="94">
        <f t="shared" si="380"/>
        <v>578311</v>
      </c>
      <c r="J1538" s="94">
        <f>Raw!F1538</f>
        <v>1023490</v>
      </c>
      <c r="K1538" s="95">
        <f>Raw!G1538</f>
        <v>159733</v>
      </c>
      <c r="L1538" s="95">
        <f>Raw!H1538</f>
        <v>0</v>
      </c>
      <c r="M1538" s="95">
        <f>Raw!I1538+Raw!R1538</f>
        <v>11410</v>
      </c>
      <c r="N1538" s="95">
        <f>Raw!M1538</f>
        <v>108228</v>
      </c>
      <c r="O1538" s="95">
        <f t="shared" si="395"/>
        <v>29702.250173644723</v>
      </c>
      <c r="P1538" s="95">
        <f>Raw!O1538</f>
        <v>111566</v>
      </c>
      <c r="Q1538" s="113">
        <f>E1538-(Raw!L1538-Raw!P1538)</f>
        <v>116554</v>
      </c>
      <c r="R1538" s="95">
        <f>Raw!S1538+Raw!T1538</f>
        <v>17428</v>
      </c>
      <c r="S1538" s="95">
        <f>Raw!S1538/(Clean!R1538/Raw!O1538)</f>
        <v>112193.35070002296</v>
      </c>
      <c r="T1538" s="95">
        <f>Raw!Q1538</f>
        <v>94739</v>
      </c>
      <c r="U1538" s="95">
        <f>Raw!U1538-Raw!U1539</f>
        <v>-45799</v>
      </c>
      <c r="V1538" s="95">
        <f>Raw!V1538-Raw!W1538</f>
        <v>555170</v>
      </c>
      <c r="W1538" s="95">
        <f t="shared" si="381"/>
        <v>126740</v>
      </c>
      <c r="X1538" s="95">
        <f>Raw!X1538</f>
        <v>1160470</v>
      </c>
      <c r="Y1538" s="95">
        <f>Raw!Y1538</f>
        <v>129734</v>
      </c>
      <c r="Z1538" s="95">
        <f>Raw!Z1538</f>
        <v>141798</v>
      </c>
      <c r="AA1538" s="95">
        <f>Raw!AA1538</f>
        <v>127938</v>
      </c>
    </row>
    <row r="1539" spans="1:27" x14ac:dyDescent="0.3">
      <c r="A1539" s="85">
        <v>1538</v>
      </c>
      <c r="B1539" s="85" t="s">
        <v>910</v>
      </c>
      <c r="C1539" s="85" t="s">
        <v>581</v>
      </c>
      <c r="D1539" s="85">
        <v>2015</v>
      </c>
      <c r="E1539" s="112">
        <f>Raw!E1539+Raw!J1539+Raw!K1539+Raw!N1539</f>
        <v>751818</v>
      </c>
      <c r="F1539" s="4">
        <f t="shared" ref="F1539:F1602" si="396">E1539-E1540</f>
        <v>414650</v>
      </c>
      <c r="G1539" s="94">
        <f t="shared" si="394"/>
        <v>280030.16285123455</v>
      </c>
      <c r="H1539" s="94">
        <f>Raw!E1539</f>
        <v>723268</v>
      </c>
      <c r="I1539" s="94">
        <f t="shared" ref="I1539:I1602" si="397">H1539-H1540</f>
        <v>392646</v>
      </c>
      <c r="J1539" s="94">
        <f>Raw!F1539</f>
        <v>496605</v>
      </c>
      <c r="K1539" s="95">
        <f>Raw!G1539</f>
        <v>97818</v>
      </c>
      <c r="L1539" s="95">
        <f>Raw!H1539</f>
        <v>0</v>
      </c>
      <c r="M1539" s="95">
        <f>Raw!I1539+Raw!R1539</f>
        <v>18165</v>
      </c>
      <c r="N1539" s="95">
        <f>Raw!M1539</f>
        <v>83626</v>
      </c>
      <c r="O1539" s="95">
        <f t="shared" si="395"/>
        <v>29702.250173644723</v>
      </c>
      <c r="P1539" s="95">
        <f>Raw!O1539</f>
        <v>87351</v>
      </c>
      <c r="Q1539" s="113">
        <f>E1539-(Raw!L1539-Raw!P1539)</f>
        <v>126379</v>
      </c>
      <c r="R1539" s="95">
        <f>Raw!S1539+Raw!T1539</f>
        <v>14203</v>
      </c>
      <c r="S1539" s="95">
        <f>Raw!S1539/(Clean!R1539/Raw!O1539)</f>
        <v>83107.376117721607</v>
      </c>
      <c r="T1539" s="95">
        <f>Raw!Q1539</f>
        <v>73188</v>
      </c>
      <c r="U1539" s="95">
        <f>Raw!U1539-Raw!U1540</f>
        <v>52489</v>
      </c>
      <c r="V1539" s="95">
        <f>Raw!V1539-Raw!W1539</f>
        <v>428430</v>
      </c>
      <c r="W1539" s="95">
        <f t="shared" ref="W1539:W1602" si="398">V1539-V1540</f>
        <v>73983</v>
      </c>
      <c r="X1539" s="95">
        <f>Raw!X1539</f>
        <v>1140555</v>
      </c>
      <c r="Y1539" s="95">
        <f>Raw!Y1539</f>
        <v>169849</v>
      </c>
      <c r="Z1539" s="95">
        <f>Raw!Z1539</f>
        <v>200814</v>
      </c>
      <c r="AA1539" s="95">
        <f>Raw!AA1539</f>
        <v>-16807</v>
      </c>
    </row>
    <row r="1540" spans="1:27" x14ac:dyDescent="0.3">
      <c r="A1540" s="85">
        <v>1539</v>
      </c>
      <c r="B1540" s="85" t="s">
        <v>910</v>
      </c>
      <c r="C1540" s="85" t="s">
        <v>581</v>
      </c>
      <c r="D1540" s="85">
        <v>2014</v>
      </c>
      <c r="E1540" s="112">
        <f>Raw!E1540+Raw!J1540+Raw!K1540+Raw!N1540</f>
        <v>337168</v>
      </c>
      <c r="F1540" s="4">
        <f t="shared" si="396"/>
        <v>-50261</v>
      </c>
      <c r="G1540" s="94">
        <f t="shared" si="394"/>
        <v>280030.16285123455</v>
      </c>
      <c r="H1540" s="94">
        <f>Raw!E1540</f>
        <v>330622</v>
      </c>
      <c r="I1540" s="94">
        <f t="shared" si="397"/>
        <v>-88085</v>
      </c>
      <c r="J1540" s="94">
        <f>Raw!F1540</f>
        <v>204708</v>
      </c>
      <c r="K1540" s="95">
        <f>Raw!G1540</f>
        <v>62340</v>
      </c>
      <c r="L1540" s="95">
        <f>Raw!H1540</f>
        <v>0</v>
      </c>
      <c r="M1540" s="95">
        <f>Raw!I1540+Raw!R1540</f>
        <v>3489</v>
      </c>
      <c r="N1540" s="95">
        <f>Raw!M1540</f>
        <v>65933</v>
      </c>
      <c r="O1540" s="95">
        <f t="shared" si="395"/>
        <v>29702.250173644723</v>
      </c>
      <c r="P1540" s="95">
        <f>Raw!O1540</f>
        <v>64375</v>
      </c>
      <c r="Q1540" s="113">
        <f>E1540-(Raw!L1540-Raw!P1540)</f>
        <v>75026</v>
      </c>
      <c r="R1540" s="95">
        <f>Raw!S1540+Raw!T1540</f>
        <v>2546</v>
      </c>
      <c r="S1540" s="95">
        <f>Raw!S1540/(Clean!R1540/Raw!O1540)</f>
        <v>99596.671249018065</v>
      </c>
      <c r="T1540" s="95">
        <f>Raw!Q1540</f>
        <v>64099</v>
      </c>
      <c r="U1540" s="95">
        <f>Raw!U1540-Raw!U1541</f>
        <v>31061</v>
      </c>
      <c r="V1540" s="95">
        <f>Raw!V1540-Raw!W1540</f>
        <v>354447</v>
      </c>
      <c r="W1540" s="95">
        <f t="shared" si="398"/>
        <v>34750</v>
      </c>
      <c r="X1540" s="95">
        <f>Raw!X1540</f>
        <v>1088203</v>
      </c>
      <c r="Y1540" s="95">
        <f>Raw!Y1540</f>
        <v>210345</v>
      </c>
      <c r="Z1540" s="95">
        <f>Raw!Z1540</f>
        <v>107385</v>
      </c>
      <c r="AA1540" s="95">
        <f>Raw!AA1540</f>
        <v>-12126</v>
      </c>
    </row>
    <row r="1541" spans="1:27" ht="15" thickBot="1" x14ac:dyDescent="0.35">
      <c r="A1541" s="93">
        <v>1540</v>
      </c>
      <c r="B1541" s="93" t="s">
        <v>910</v>
      </c>
      <c r="C1541" s="93" t="s">
        <v>581</v>
      </c>
      <c r="D1541" s="93">
        <v>2013</v>
      </c>
      <c r="E1541" s="112">
        <f>Raw!E1541+Raw!J1541+Raw!K1541+Raw!N1541</f>
        <v>387429</v>
      </c>
      <c r="F1541" s="4">
        <f t="shared" si="396"/>
        <v>-357798</v>
      </c>
      <c r="G1541" s="94">
        <f t="shared" si="394"/>
        <v>280030.16285123455</v>
      </c>
      <c r="H1541" s="94">
        <f>Raw!E1541</f>
        <v>418707</v>
      </c>
      <c r="I1541" s="94">
        <f t="shared" si="397"/>
        <v>-368147</v>
      </c>
      <c r="J1541" s="94">
        <f>Raw!F1541</f>
        <v>331960</v>
      </c>
      <c r="K1541" s="95">
        <f>Raw!G1541</f>
        <v>76962</v>
      </c>
      <c r="L1541" s="95">
        <f>Raw!H1541</f>
        <v>0</v>
      </c>
      <c r="M1541" s="95">
        <f>Raw!I1541+Raw!R1541</f>
        <v>0</v>
      </c>
      <c r="N1541" s="95">
        <f>Raw!M1541</f>
        <v>38104</v>
      </c>
      <c r="O1541" s="95">
        <f t="shared" si="395"/>
        <v>29702.250173644723</v>
      </c>
      <c r="P1541" s="95">
        <f>Raw!O1541</f>
        <v>37983</v>
      </c>
      <c r="Q1541" s="113">
        <f>E1541-(Raw!L1541-Raw!P1541)</f>
        <v>12839</v>
      </c>
      <c r="R1541" s="95">
        <f>Raw!S1541+Raw!T1541</f>
        <v>6012</v>
      </c>
      <c r="S1541" s="95">
        <f>Raw!S1541/(Clean!R1541/Raw!O1541)</f>
        <v>42411.822854291422</v>
      </c>
      <c r="T1541" s="95">
        <f>Raw!Q1541</f>
        <v>32628</v>
      </c>
      <c r="U1541" s="95">
        <f>Raw!U1541-Raw!U1542</f>
        <v>-236913</v>
      </c>
      <c r="V1541" s="95">
        <f>Raw!V1541-Raw!W1541</f>
        <v>319697</v>
      </c>
      <c r="W1541" s="95">
        <f t="shared" si="398"/>
        <v>-217005</v>
      </c>
      <c r="X1541" s="95">
        <f>Raw!X1541</f>
        <v>949535</v>
      </c>
      <c r="Y1541" s="95">
        <f>Raw!Y1541</f>
        <v>171840</v>
      </c>
      <c r="Z1541" s="95">
        <f>Raw!Z1541</f>
        <v>81592</v>
      </c>
      <c r="AA1541" s="95">
        <f>Raw!AA1541</f>
        <v>-107099</v>
      </c>
    </row>
    <row r="1542" spans="1:27" ht="15" thickTop="1" x14ac:dyDescent="0.3">
      <c r="A1542" s="88">
        <v>1541</v>
      </c>
      <c r="B1542" s="88" t="s">
        <v>910</v>
      </c>
      <c r="C1542" s="88" t="s">
        <v>586</v>
      </c>
      <c r="D1542" s="88">
        <v>2023</v>
      </c>
      <c r="E1542" s="112">
        <f>Raw!E1542+Raw!J1542+Raw!K1542+Raw!N1542</f>
        <v>745227</v>
      </c>
      <c r="F1542" s="4">
        <f t="shared" si="396"/>
        <v>-278299</v>
      </c>
      <c r="G1542" s="94">
        <f t="shared" ref="G1539:G1602" si="399">_xlfn.STDEV.S(E1542:E1551)</f>
        <v>128696.68064013479</v>
      </c>
      <c r="H1542" s="94">
        <f>Raw!E1542</f>
        <v>786854</v>
      </c>
      <c r="I1542" s="94">
        <f t="shared" si="397"/>
        <v>-234395</v>
      </c>
      <c r="J1542" s="94">
        <f>Raw!F1542</f>
        <v>535772</v>
      </c>
      <c r="K1542" s="95">
        <f>Raw!G1542</f>
        <v>252954</v>
      </c>
      <c r="L1542" s="95">
        <f>Raw!H1542</f>
        <v>0</v>
      </c>
      <c r="M1542" s="95">
        <f>Raw!I1542+Raw!R1542</f>
        <v>7721</v>
      </c>
      <c r="N1542" s="95">
        <f>Raw!M1542</f>
        <v>17494</v>
      </c>
      <c r="O1542" s="95">
        <f t="shared" ref="O1542:O1597" si="400">_xlfn.STDEV.S(N1542:N1551)</f>
        <v>37450.682413156508</v>
      </c>
      <c r="P1542" s="95">
        <f>Raw!O1542</f>
        <v>24247</v>
      </c>
      <c r="Q1542" s="113">
        <f>E1542-(Raw!L1542-Raw!P1542)</f>
        <v>-18528</v>
      </c>
      <c r="R1542" s="95">
        <f>Raw!S1542+Raw!T1542</f>
        <v>5605</v>
      </c>
      <c r="S1542" s="95">
        <f>Raw!S1542/(Clean!R1542/Raw!O1542)</f>
        <v>24463.297948260482</v>
      </c>
      <c r="T1542" s="95">
        <f>Raw!Q1542</f>
        <v>17825</v>
      </c>
      <c r="U1542" s="95">
        <f>Raw!U1542-Raw!U1543</f>
        <v>-45294</v>
      </c>
      <c r="V1542" s="95">
        <f>Raw!V1542-Raw!W1542</f>
        <v>536702</v>
      </c>
      <c r="W1542" s="95">
        <f t="shared" si="398"/>
        <v>-206431</v>
      </c>
      <c r="X1542" s="95">
        <f>Raw!X1542</f>
        <v>1355871</v>
      </c>
      <c r="Y1542" s="95">
        <f>Raw!Y1542</f>
        <v>352211</v>
      </c>
      <c r="Z1542" s="95">
        <f>Raw!Z1542</f>
        <v>239919</v>
      </c>
      <c r="AA1542" s="95">
        <f>Raw!AA1542</f>
        <v>148248</v>
      </c>
    </row>
    <row r="1543" spans="1:27" x14ac:dyDescent="0.3">
      <c r="A1543" s="85">
        <v>1542</v>
      </c>
      <c r="B1543" s="85" t="s">
        <v>910</v>
      </c>
      <c r="C1543" s="85" t="s">
        <v>586</v>
      </c>
      <c r="D1543" s="85">
        <v>2022</v>
      </c>
      <c r="E1543" s="112">
        <f>Raw!E1543+Raw!J1543+Raw!K1543+Raw!N1543</f>
        <v>1023526</v>
      </c>
      <c r="F1543" s="4">
        <f t="shared" si="396"/>
        <v>185505</v>
      </c>
      <c r="G1543" s="94">
        <f t="shared" ref="G1543:G1552" si="401">G1542</f>
        <v>128696.68064013479</v>
      </c>
      <c r="H1543" s="94">
        <f>Raw!E1543</f>
        <v>1021249</v>
      </c>
      <c r="I1543" s="94">
        <f t="shared" si="397"/>
        <v>155302</v>
      </c>
      <c r="J1543" s="94">
        <f>Raw!F1543</f>
        <v>637065</v>
      </c>
      <c r="K1543" s="95">
        <f>Raw!G1543</f>
        <v>253208</v>
      </c>
      <c r="L1543" s="95">
        <f>Raw!H1543</f>
        <v>0</v>
      </c>
      <c r="M1543" s="95">
        <f>Raw!I1543+Raw!R1543</f>
        <v>9673</v>
      </c>
      <c r="N1543" s="95">
        <f>Raw!M1543</f>
        <v>114813</v>
      </c>
      <c r="O1543" s="95">
        <f t="shared" ref="O1543:O1552" si="402">O1542</f>
        <v>37450.682413156508</v>
      </c>
      <c r="P1543" s="95">
        <f>Raw!O1543</f>
        <v>115335</v>
      </c>
      <c r="Q1543" s="113">
        <f>E1543-(Raw!L1543-Raw!P1543)</f>
        <v>140595</v>
      </c>
      <c r="R1543" s="95">
        <f>Raw!S1543+Raw!T1543</f>
        <v>23505</v>
      </c>
      <c r="S1543" s="95">
        <f>Raw!S1543/(Clean!R1543/Raw!O1543)</f>
        <v>126360.64326738991</v>
      </c>
      <c r="T1543" s="95">
        <f>Raw!Q1543</f>
        <v>91575</v>
      </c>
      <c r="U1543" s="95">
        <f>Raw!U1543-Raw!U1544</f>
        <v>17626</v>
      </c>
      <c r="V1543" s="95">
        <f>Raw!V1543-Raw!W1543</f>
        <v>743133</v>
      </c>
      <c r="W1543" s="95">
        <f t="shared" si="398"/>
        <v>49445</v>
      </c>
      <c r="X1543" s="95">
        <f>Raw!X1543</f>
        <v>1456695</v>
      </c>
      <c r="Y1543" s="95">
        <f>Raw!Y1543</f>
        <v>228534</v>
      </c>
      <c r="Z1543" s="95">
        <f>Raw!Z1543</f>
        <v>286842</v>
      </c>
      <c r="AA1543" s="95">
        <f>Raw!AA1543</f>
        <v>85260</v>
      </c>
    </row>
    <row r="1544" spans="1:27" x14ac:dyDescent="0.3">
      <c r="A1544" s="85">
        <v>1543</v>
      </c>
      <c r="B1544" s="85" t="s">
        <v>910</v>
      </c>
      <c r="C1544" s="85" t="s">
        <v>586</v>
      </c>
      <c r="D1544" s="85">
        <v>2021</v>
      </c>
      <c r="E1544" s="112">
        <f>Raw!E1544+Raw!J1544+Raw!K1544+Raw!N1544</f>
        <v>838021</v>
      </c>
      <c r="F1544" s="4">
        <f t="shared" si="396"/>
        <v>24146</v>
      </c>
      <c r="G1544" s="94">
        <f t="shared" si="401"/>
        <v>128696.68064013479</v>
      </c>
      <c r="H1544" s="94">
        <f>Raw!E1544</f>
        <v>865947</v>
      </c>
      <c r="I1544" s="94">
        <f t="shared" si="397"/>
        <v>10589</v>
      </c>
      <c r="J1544" s="94">
        <f>Raw!F1544</f>
        <v>570739</v>
      </c>
      <c r="K1544" s="95">
        <f>Raw!G1544</f>
        <v>226455</v>
      </c>
      <c r="L1544" s="95">
        <f>Raw!H1544</f>
        <v>0</v>
      </c>
      <c r="M1544" s="95">
        <f>Raw!I1544+Raw!R1544</f>
        <v>10621</v>
      </c>
      <c r="N1544" s="95">
        <f>Raw!M1544</f>
        <v>73854</v>
      </c>
      <c r="O1544" s="95">
        <f t="shared" si="402"/>
        <v>37450.682413156508</v>
      </c>
      <c r="P1544" s="95">
        <f>Raw!O1544</f>
        <v>74637</v>
      </c>
      <c r="Q1544" s="113">
        <f>E1544-(Raw!L1544-Raw!P1544)</f>
        <v>60844</v>
      </c>
      <c r="R1544" s="95">
        <f>Raw!S1544+Raw!T1544</f>
        <v>14916</v>
      </c>
      <c r="S1544" s="95">
        <f>Raw!S1544/(Clean!R1544/Raw!O1544)</f>
        <v>83974.130732099758</v>
      </c>
      <c r="T1544" s="95">
        <f>Raw!Q1544</f>
        <v>59721</v>
      </c>
      <c r="U1544" s="95">
        <f>Raw!U1544-Raw!U1545</f>
        <v>7030</v>
      </c>
      <c r="V1544" s="95">
        <f>Raw!V1544-Raw!W1544</f>
        <v>693688</v>
      </c>
      <c r="W1544" s="95">
        <f t="shared" si="398"/>
        <v>-240435</v>
      </c>
      <c r="X1544" s="95">
        <f>Raw!X1544</f>
        <v>1268743</v>
      </c>
      <c r="Y1544" s="95">
        <f>Raw!Y1544</f>
        <v>242141</v>
      </c>
      <c r="Z1544" s="95">
        <f>Raw!Z1544</f>
        <v>166957</v>
      </c>
      <c r="AA1544" s="95">
        <f>Raw!AA1544</f>
        <v>-52570</v>
      </c>
    </row>
    <row r="1545" spans="1:27" x14ac:dyDescent="0.3">
      <c r="A1545" s="85">
        <v>1544</v>
      </c>
      <c r="B1545" s="85" t="s">
        <v>910</v>
      </c>
      <c r="C1545" s="85" t="s">
        <v>586</v>
      </c>
      <c r="D1545" s="85">
        <v>2020</v>
      </c>
      <c r="E1545" s="112">
        <f>Raw!E1545+Raw!J1545+Raw!K1545+Raw!N1545</f>
        <v>813875</v>
      </c>
      <c r="F1545" s="4">
        <f t="shared" si="396"/>
        <v>-153826</v>
      </c>
      <c r="G1545" s="94">
        <f t="shared" si="401"/>
        <v>128696.68064013479</v>
      </c>
      <c r="H1545" s="94">
        <f>Raw!E1545</f>
        <v>855358</v>
      </c>
      <c r="I1545" s="94">
        <f t="shared" si="397"/>
        <v>-148841</v>
      </c>
      <c r="J1545" s="94">
        <f>Raw!F1545</f>
        <v>593077</v>
      </c>
      <c r="K1545" s="95">
        <f>Raw!G1545</f>
        <v>224658</v>
      </c>
      <c r="L1545" s="95">
        <f>Raw!H1545</f>
        <v>0</v>
      </c>
      <c r="M1545" s="95">
        <f>Raw!I1545+Raw!R1545</f>
        <v>12207</v>
      </c>
      <c r="N1545" s="95">
        <f>Raw!M1545</f>
        <v>57229</v>
      </c>
      <c r="O1545" s="95">
        <f t="shared" si="402"/>
        <v>37450.682413156508</v>
      </c>
      <c r="P1545" s="95">
        <f>Raw!O1545</f>
        <v>56492</v>
      </c>
      <c r="Q1545" s="113">
        <f>E1545-(Raw!L1545-Raw!P1545)</f>
        <v>30180</v>
      </c>
      <c r="R1545" s="95">
        <f>Raw!S1545+Raw!T1545</f>
        <v>14435</v>
      </c>
      <c r="S1545" s="95">
        <f>Raw!S1545/(Clean!R1545/Raw!O1545)</f>
        <v>54151.701004502946</v>
      </c>
      <c r="T1545" s="95">
        <f>Raw!Q1545</f>
        <v>42057</v>
      </c>
      <c r="U1545" s="95">
        <f>Raw!U1545-Raw!U1546</f>
        <v>-58158</v>
      </c>
      <c r="V1545" s="95">
        <f>Raw!V1545-Raw!W1545</f>
        <v>934123</v>
      </c>
      <c r="W1545" s="95">
        <f t="shared" si="398"/>
        <v>-57232</v>
      </c>
      <c r="X1545" s="95">
        <f>Raw!X1545</f>
        <v>1353033</v>
      </c>
      <c r="Y1545" s="95">
        <f>Raw!Y1545</f>
        <v>201705</v>
      </c>
      <c r="Z1545" s="95">
        <f>Raw!Z1545</f>
        <v>289533</v>
      </c>
      <c r="AA1545" s="95">
        <f>Raw!AA1545</f>
        <v>158304</v>
      </c>
    </row>
    <row r="1546" spans="1:27" x14ac:dyDescent="0.3">
      <c r="A1546" s="85">
        <v>1545</v>
      </c>
      <c r="B1546" s="85" t="s">
        <v>910</v>
      </c>
      <c r="C1546" s="85" t="s">
        <v>586</v>
      </c>
      <c r="D1546" s="85">
        <v>2019</v>
      </c>
      <c r="E1546" s="112">
        <f>Raw!E1546+Raw!J1546+Raw!K1546+Raw!N1546</f>
        <v>967701</v>
      </c>
      <c r="F1546" s="4">
        <f t="shared" si="396"/>
        <v>-193936</v>
      </c>
      <c r="G1546" s="94">
        <f t="shared" si="401"/>
        <v>128696.68064013479</v>
      </c>
      <c r="H1546" s="94">
        <f>Raw!E1546</f>
        <v>1004199</v>
      </c>
      <c r="I1546" s="94">
        <f t="shared" si="397"/>
        <v>-176521</v>
      </c>
      <c r="J1546" s="94">
        <f>Raw!F1546</f>
        <v>660488</v>
      </c>
      <c r="K1546" s="95">
        <f>Raw!G1546</f>
        <v>262339</v>
      </c>
      <c r="L1546" s="95">
        <f>Raw!H1546</f>
        <v>0</v>
      </c>
      <c r="M1546" s="95">
        <f>Raw!I1546+Raw!R1546</f>
        <v>12961</v>
      </c>
      <c r="N1546" s="95">
        <f>Raw!M1546</f>
        <v>93276</v>
      </c>
      <c r="O1546" s="95">
        <f t="shared" si="402"/>
        <v>37450.682413156508</v>
      </c>
      <c r="P1546" s="95">
        <f>Raw!O1546</f>
        <v>93972</v>
      </c>
      <c r="Q1546" s="113">
        <f>E1546-(Raw!L1546-Raw!P1546)</f>
        <v>78863</v>
      </c>
      <c r="R1546" s="95">
        <f>Raw!S1546+Raw!T1546</f>
        <v>22084</v>
      </c>
      <c r="S1546" s="95">
        <f>Raw!S1546/(Clean!R1546/Raw!O1546)</f>
        <v>96376.192175330565</v>
      </c>
      <c r="T1546" s="95">
        <f>Raw!Q1546</f>
        <v>71888</v>
      </c>
      <c r="U1546" s="95">
        <f>Raw!U1546-Raw!U1547</f>
        <v>-3198</v>
      </c>
      <c r="V1546" s="95">
        <f>Raw!V1546-Raw!W1546</f>
        <v>991355</v>
      </c>
      <c r="W1546" s="95">
        <f t="shared" si="398"/>
        <v>30630</v>
      </c>
      <c r="X1546" s="95">
        <f>Raw!X1546</f>
        <v>1537633</v>
      </c>
      <c r="Y1546" s="95">
        <f>Raw!Y1546</f>
        <v>238535</v>
      </c>
      <c r="Z1546" s="95">
        <f>Raw!Z1546</f>
        <v>461724</v>
      </c>
      <c r="AA1546" s="95">
        <f>Raw!AA1546</f>
        <v>51301</v>
      </c>
    </row>
    <row r="1547" spans="1:27" x14ac:dyDescent="0.3">
      <c r="A1547" s="85">
        <v>1546</v>
      </c>
      <c r="B1547" s="85" t="s">
        <v>910</v>
      </c>
      <c r="C1547" s="85" t="s">
        <v>586</v>
      </c>
      <c r="D1547" s="85">
        <v>2018</v>
      </c>
      <c r="E1547" s="112">
        <f>Raw!E1547+Raw!J1547+Raw!K1547+Raw!N1547</f>
        <v>1161637</v>
      </c>
      <c r="F1547" s="4">
        <f t="shared" si="396"/>
        <v>177207</v>
      </c>
      <c r="G1547" s="94">
        <f t="shared" si="401"/>
        <v>128696.68064013479</v>
      </c>
      <c r="H1547" s="94">
        <f>Raw!E1547</f>
        <v>1180720</v>
      </c>
      <c r="I1547" s="94">
        <f t="shared" si="397"/>
        <v>186295</v>
      </c>
      <c r="J1547" s="94">
        <f>Raw!F1547</f>
        <v>799645</v>
      </c>
      <c r="K1547" s="95">
        <f>Raw!G1547</f>
        <v>278604</v>
      </c>
      <c r="L1547" s="95">
        <f>Raw!H1547</f>
        <v>0</v>
      </c>
      <c r="M1547" s="95">
        <f>Raw!I1547+Raw!R1547</f>
        <v>13763</v>
      </c>
      <c r="N1547" s="95">
        <f>Raw!M1547</f>
        <v>94478</v>
      </c>
      <c r="O1547" s="95">
        <f t="shared" si="402"/>
        <v>37450.682413156508</v>
      </c>
      <c r="P1547" s="95">
        <f>Raw!O1547</f>
        <v>95709</v>
      </c>
      <c r="Q1547" s="113">
        <f>E1547-(Raw!L1547-Raw!P1547)</f>
        <v>94893</v>
      </c>
      <c r="R1547" s="95">
        <f>Raw!S1547+Raw!T1547</f>
        <v>19497</v>
      </c>
      <c r="S1547" s="95">
        <f>Raw!S1547/(Clean!R1547/Raw!O1547)</f>
        <v>113552.88444376057</v>
      </c>
      <c r="T1547" s="95">
        <f>Raw!Q1547</f>
        <v>76212</v>
      </c>
      <c r="U1547" s="95">
        <f>Raw!U1547-Raw!U1548</f>
        <v>6503</v>
      </c>
      <c r="V1547" s="95">
        <f>Raw!V1547-Raw!W1547</f>
        <v>960725</v>
      </c>
      <c r="W1547" s="95">
        <f t="shared" si="398"/>
        <v>157662</v>
      </c>
      <c r="X1547" s="95">
        <f>Raw!X1547</f>
        <v>1490113</v>
      </c>
      <c r="Y1547" s="95">
        <f>Raw!Y1547</f>
        <v>265795</v>
      </c>
      <c r="Z1547" s="95">
        <f>Raw!Z1547</f>
        <v>417393</v>
      </c>
      <c r="AA1547" s="95">
        <f>Raw!AA1547</f>
        <v>83014</v>
      </c>
    </row>
    <row r="1548" spans="1:27" x14ac:dyDescent="0.3">
      <c r="A1548" s="85">
        <v>1547</v>
      </c>
      <c r="B1548" s="85" t="s">
        <v>910</v>
      </c>
      <c r="C1548" s="85" t="s">
        <v>586</v>
      </c>
      <c r="D1548" s="85">
        <v>2017</v>
      </c>
      <c r="E1548" s="112">
        <f>Raw!E1548+Raw!J1548+Raw!K1548+Raw!N1548</f>
        <v>984430</v>
      </c>
      <c r="F1548" s="4">
        <f t="shared" si="396"/>
        <v>119791</v>
      </c>
      <c r="G1548" s="94">
        <f t="shared" si="401"/>
        <v>128696.68064013479</v>
      </c>
      <c r="H1548" s="94">
        <f>Raw!E1548</f>
        <v>994425</v>
      </c>
      <c r="I1548" s="94">
        <f t="shared" si="397"/>
        <v>130510</v>
      </c>
      <c r="J1548" s="94">
        <f>Raw!F1548</f>
        <v>664507</v>
      </c>
      <c r="K1548" s="95">
        <f>Raw!G1548</f>
        <v>257559</v>
      </c>
      <c r="L1548" s="95">
        <f>Raw!H1548</f>
        <v>0</v>
      </c>
      <c r="M1548" s="95">
        <f>Raw!I1548+Raw!R1548</f>
        <v>13676</v>
      </c>
      <c r="N1548" s="95">
        <f>Raw!M1548</f>
        <v>63271</v>
      </c>
      <c r="O1548" s="95">
        <f t="shared" si="402"/>
        <v>37450.682413156508</v>
      </c>
      <c r="P1548" s="95">
        <f>Raw!O1548</f>
        <v>63250</v>
      </c>
      <c r="Q1548" s="113">
        <f>E1548-(Raw!L1548-Raw!P1548)</f>
        <v>65607</v>
      </c>
      <c r="R1548" s="95">
        <f>Raw!S1548+Raw!T1548</f>
        <v>12331</v>
      </c>
      <c r="S1548" s="95">
        <f>Raw!S1548/(Clean!R1548/Raw!O1548)</f>
        <v>111081.17752007136</v>
      </c>
      <c r="T1548" s="95">
        <f>Raw!Q1548</f>
        <v>50919</v>
      </c>
      <c r="U1548" s="95">
        <f>Raw!U1548-Raw!U1549</f>
        <v>-11268</v>
      </c>
      <c r="V1548" s="95">
        <f>Raw!V1548-Raw!W1548</f>
        <v>803063</v>
      </c>
      <c r="W1548" s="95">
        <f t="shared" si="398"/>
        <v>106463</v>
      </c>
      <c r="X1548" s="95">
        <f>Raw!X1548</f>
        <v>1276449</v>
      </c>
      <c r="Y1548" s="95">
        <f>Raw!Y1548</f>
        <v>266444</v>
      </c>
      <c r="Z1548" s="95">
        <f>Raw!Z1548</f>
        <v>235157</v>
      </c>
      <c r="AA1548" s="95">
        <f>Raw!AA1548</f>
        <v>106011</v>
      </c>
    </row>
    <row r="1549" spans="1:27" x14ac:dyDescent="0.3">
      <c r="A1549" s="85">
        <v>1548</v>
      </c>
      <c r="B1549" s="85" t="s">
        <v>910</v>
      </c>
      <c r="C1549" s="85" t="s">
        <v>586</v>
      </c>
      <c r="D1549" s="85">
        <v>2016</v>
      </c>
      <c r="E1549" s="112">
        <f>Raw!E1549+Raw!J1549+Raw!K1549+Raw!N1549</f>
        <v>864639</v>
      </c>
      <c r="F1549" s="4">
        <f t="shared" si="396"/>
        <v>-5944</v>
      </c>
      <c r="G1549" s="94">
        <f t="shared" si="401"/>
        <v>128696.68064013479</v>
      </c>
      <c r="H1549" s="94">
        <f>Raw!E1549</f>
        <v>863915</v>
      </c>
      <c r="I1549" s="94">
        <f t="shared" si="397"/>
        <v>-16711</v>
      </c>
      <c r="J1549" s="94">
        <f>Raw!F1549</f>
        <v>572836</v>
      </c>
      <c r="K1549" s="95">
        <f>Raw!G1549</f>
        <v>168569</v>
      </c>
      <c r="L1549" s="95">
        <f>Raw!H1549</f>
        <v>0</v>
      </c>
      <c r="M1549" s="95">
        <f>Raw!I1549+Raw!R1549</f>
        <v>12537</v>
      </c>
      <c r="N1549" s="95">
        <f>Raw!M1549</f>
        <v>111358</v>
      </c>
      <c r="O1549" s="95">
        <f t="shared" si="402"/>
        <v>37450.682413156508</v>
      </c>
      <c r="P1549" s="95">
        <f>Raw!O1549</f>
        <v>113490</v>
      </c>
      <c r="Q1549" s="113">
        <f>E1549-(Raw!L1549-Raw!P1549)</f>
        <v>135957</v>
      </c>
      <c r="R1549" s="95">
        <f>Raw!S1549+Raw!T1549</f>
        <v>23875</v>
      </c>
      <c r="S1549" s="95">
        <f>Raw!S1549/(Clean!R1549/Raw!O1549)</f>
        <v>135669.86764397906</v>
      </c>
      <c r="T1549" s="95">
        <f>Raw!Q1549</f>
        <v>89615</v>
      </c>
      <c r="U1549" s="95">
        <f>Raw!U1549-Raw!U1550</f>
        <v>28474</v>
      </c>
      <c r="V1549" s="95">
        <f>Raw!V1549-Raw!W1549</f>
        <v>696600</v>
      </c>
      <c r="W1549" s="95">
        <f t="shared" si="398"/>
        <v>51912</v>
      </c>
      <c r="X1549" s="95">
        <f>Raw!X1549</f>
        <v>1114827</v>
      </c>
      <c r="Y1549" s="95">
        <f>Raw!Y1549</f>
        <v>274864</v>
      </c>
      <c r="Z1549" s="95">
        <f>Raw!Z1549</f>
        <v>58541</v>
      </c>
      <c r="AA1549" s="95">
        <f>Raw!AA1549</f>
        <v>64575</v>
      </c>
    </row>
    <row r="1550" spans="1:27" x14ac:dyDescent="0.3">
      <c r="A1550" s="85">
        <v>1549</v>
      </c>
      <c r="B1550" s="85" t="s">
        <v>910</v>
      </c>
      <c r="C1550" s="85" t="s">
        <v>586</v>
      </c>
      <c r="D1550" s="85">
        <v>2015</v>
      </c>
      <c r="E1550" s="112">
        <f>Raw!E1550+Raw!J1550+Raw!K1550+Raw!N1550</f>
        <v>870583</v>
      </c>
      <c r="F1550" s="4">
        <f t="shared" si="396"/>
        <v>98965</v>
      </c>
      <c r="G1550" s="94">
        <f t="shared" si="401"/>
        <v>128696.68064013479</v>
      </c>
      <c r="H1550" s="94">
        <f>Raw!E1550</f>
        <v>880626</v>
      </c>
      <c r="I1550" s="94">
        <f t="shared" si="397"/>
        <v>99173</v>
      </c>
      <c r="J1550" s="94">
        <f>Raw!F1550</f>
        <v>563539</v>
      </c>
      <c r="K1550" s="95">
        <f>Raw!G1550</f>
        <v>137459</v>
      </c>
      <c r="L1550" s="95">
        <f>Raw!H1550</f>
        <v>0</v>
      </c>
      <c r="M1550" s="95">
        <f>Raw!I1550+Raw!R1550</f>
        <v>33413</v>
      </c>
      <c r="N1550" s="95">
        <f>Raw!M1550</f>
        <v>151870</v>
      </c>
      <c r="O1550" s="95">
        <f t="shared" si="402"/>
        <v>37450.682413156508</v>
      </c>
      <c r="P1550" s="95">
        <f>Raw!O1550</f>
        <v>148279</v>
      </c>
      <c r="Q1550" s="113">
        <f>E1550-(Raw!L1550-Raw!P1550)</f>
        <v>176563</v>
      </c>
      <c r="R1550" s="95">
        <f>Raw!S1550+Raw!T1550</f>
        <v>34736</v>
      </c>
      <c r="S1550" s="95">
        <f>Raw!S1550/(Clean!R1550/Raw!O1550)</f>
        <v>148279</v>
      </c>
      <c r="T1550" s="95">
        <f>Raw!Q1550</f>
        <v>113543</v>
      </c>
      <c r="U1550" s="95">
        <f>Raw!U1550-Raw!U1551</f>
        <v>60777</v>
      </c>
      <c r="V1550" s="95">
        <f>Raw!V1550-Raw!W1550</f>
        <v>644688</v>
      </c>
      <c r="W1550" s="95">
        <f t="shared" si="398"/>
        <v>76939</v>
      </c>
      <c r="X1550" s="95">
        <f>Raw!X1550</f>
        <v>1108020</v>
      </c>
      <c r="Y1550" s="95">
        <f>Raw!Y1550</f>
        <v>264232</v>
      </c>
      <c r="Z1550" s="95">
        <f>Raw!Z1550</f>
        <v>104275</v>
      </c>
      <c r="AA1550" s="95">
        <f>Raw!AA1550</f>
        <v>70692</v>
      </c>
    </row>
    <row r="1551" spans="1:27" x14ac:dyDescent="0.3">
      <c r="A1551" s="85">
        <v>1550</v>
      </c>
      <c r="B1551" s="85" t="s">
        <v>910</v>
      </c>
      <c r="C1551" s="85" t="s">
        <v>586</v>
      </c>
      <c r="D1551" s="85">
        <v>2014</v>
      </c>
      <c r="E1551" s="112">
        <f>Raw!E1551+Raw!J1551+Raw!K1551+Raw!N1551</f>
        <v>771618</v>
      </c>
      <c r="F1551" s="4">
        <f t="shared" si="396"/>
        <v>26426</v>
      </c>
      <c r="G1551" s="94">
        <f t="shared" si="401"/>
        <v>128696.68064013479</v>
      </c>
      <c r="H1551" s="94">
        <f>Raw!E1551</f>
        <v>781453</v>
      </c>
      <c r="I1551" s="94">
        <f t="shared" si="397"/>
        <v>30950</v>
      </c>
      <c r="J1551" s="94">
        <f>Raw!F1551</f>
        <v>515660</v>
      </c>
      <c r="K1551" s="95">
        <f>Raw!G1551</f>
        <v>164342</v>
      </c>
      <c r="L1551" s="95">
        <f>Raw!H1551</f>
        <v>0</v>
      </c>
      <c r="M1551" s="95">
        <f>Raw!I1551+Raw!R1551</f>
        <v>2457</v>
      </c>
      <c r="N1551" s="95">
        <f>Raw!M1551</f>
        <v>110036</v>
      </c>
      <c r="O1551" s="95">
        <f t="shared" si="402"/>
        <v>37450.682413156508</v>
      </c>
      <c r="P1551" s="95">
        <f>Raw!O1551</f>
        <v>110659</v>
      </c>
      <c r="Q1551" s="113">
        <f>E1551-(Raw!L1551-Raw!P1551)</f>
        <v>126379</v>
      </c>
      <c r="R1551" s="95">
        <f>Raw!S1551+Raw!T1551</f>
        <v>26178</v>
      </c>
      <c r="S1551" s="95">
        <f>Raw!S1551/(Clean!R1551/Raw!O1551)</f>
        <v>110659</v>
      </c>
      <c r="T1551" s="95">
        <f>Raw!Q1551</f>
        <v>84516</v>
      </c>
      <c r="U1551" s="95">
        <f>Raw!U1551-Raw!U1552</f>
        <v>19028</v>
      </c>
      <c r="V1551" s="95">
        <f>Raw!V1551-Raw!W1551</f>
        <v>567749</v>
      </c>
      <c r="W1551" s="95">
        <f t="shared" si="398"/>
        <v>68430</v>
      </c>
      <c r="X1551" s="95">
        <f>Raw!X1551</f>
        <v>985985</v>
      </c>
      <c r="Y1551" s="95">
        <f>Raw!Y1551</f>
        <v>246835</v>
      </c>
      <c r="Z1551" s="95">
        <f>Raw!Z1551</f>
        <v>62475</v>
      </c>
      <c r="AA1551" s="95">
        <f>Raw!AA1551</f>
        <v>40227</v>
      </c>
    </row>
    <row r="1552" spans="1:27" ht="15" thickBot="1" x14ac:dyDescent="0.35">
      <c r="A1552" s="93">
        <v>1551</v>
      </c>
      <c r="B1552" s="93" t="s">
        <v>910</v>
      </c>
      <c r="C1552" s="93" t="s">
        <v>586</v>
      </c>
      <c r="D1552" s="93">
        <v>2013</v>
      </c>
      <c r="E1552" s="112">
        <f>Raw!E1552+Raw!J1552+Raw!K1552+Raw!N1552</f>
        <v>745192</v>
      </c>
      <c r="F1552" s="4">
        <f t="shared" si="396"/>
        <v>726226</v>
      </c>
      <c r="G1552" s="94">
        <f t="shared" si="401"/>
        <v>128696.68064013479</v>
      </c>
      <c r="H1552" s="94">
        <f>Raw!E1552</f>
        <v>750503</v>
      </c>
      <c r="I1552" s="94">
        <f t="shared" si="397"/>
        <v>731732</v>
      </c>
      <c r="J1552" s="94">
        <f>Raw!F1552</f>
        <v>474281</v>
      </c>
      <c r="K1552" s="95">
        <f>Raw!G1552</f>
        <v>167263</v>
      </c>
      <c r="L1552" s="95">
        <f>Raw!H1552</f>
        <v>0</v>
      </c>
      <c r="M1552" s="95">
        <f>Raw!I1552+Raw!R1552</f>
        <v>2529</v>
      </c>
      <c r="N1552" s="95">
        <f>Raw!M1552</f>
        <v>114475</v>
      </c>
      <c r="O1552" s="95">
        <f t="shared" si="402"/>
        <v>37450.682413156508</v>
      </c>
      <c r="P1552" s="95">
        <f>Raw!O1552</f>
        <v>116359</v>
      </c>
      <c r="Q1552" s="113">
        <f>E1552-(Raw!L1552-Raw!P1552)</f>
        <v>140567</v>
      </c>
      <c r="R1552" s="95">
        <f>Raw!S1552+Raw!T1552</f>
        <v>31402</v>
      </c>
      <c r="S1552" s="95">
        <f>Raw!S1552/(Clean!R1552/Raw!O1552)</f>
        <v>116359.00000000001</v>
      </c>
      <c r="T1552" s="95">
        <f>Raw!Q1552</f>
        <v>85255</v>
      </c>
      <c r="U1552" s="95">
        <f>Raw!U1552-Raw!U1553</f>
        <v>-28250130</v>
      </c>
      <c r="V1552" s="95">
        <f>Raw!V1552-Raw!W1552</f>
        <v>499319</v>
      </c>
      <c r="W1552" s="95">
        <f t="shared" si="398"/>
        <v>-716510879</v>
      </c>
      <c r="X1552" s="95">
        <f>Raw!X1552</f>
        <v>886989</v>
      </c>
      <c r="Y1552" s="95">
        <f>Raw!Y1552</f>
        <v>257981</v>
      </c>
      <c r="Z1552" s="95">
        <f>Raw!Z1552</f>
        <v>1311</v>
      </c>
      <c r="AA1552" s="95">
        <f>Raw!AA1552</f>
        <v>61718</v>
      </c>
    </row>
    <row r="1553" spans="1:27" ht="15" thickTop="1" x14ac:dyDescent="0.3">
      <c r="A1553" s="88">
        <v>1552</v>
      </c>
      <c r="B1553" s="88" t="s">
        <v>910</v>
      </c>
      <c r="C1553" s="88" t="s">
        <v>1430</v>
      </c>
      <c r="D1553" s="88">
        <v>2023</v>
      </c>
      <c r="E1553" s="112">
        <f>Raw!E1553+Raw!J1553+Raw!K1553+Raw!N1553</f>
        <v>18966</v>
      </c>
      <c r="F1553" s="4">
        <f t="shared" si="396"/>
        <v>5691</v>
      </c>
      <c r="G1553" s="94">
        <f t="shared" si="399"/>
        <v>159267.32267860571</v>
      </c>
      <c r="H1553" s="94">
        <f>Raw!E1553</f>
        <v>18771</v>
      </c>
      <c r="I1553" s="94">
        <f t="shared" si="397"/>
        <v>1554</v>
      </c>
      <c r="J1553" s="94">
        <f>Raw!F1553</f>
        <v>5175</v>
      </c>
      <c r="K1553" s="95">
        <f>Raw!G1553</f>
        <v>13091</v>
      </c>
      <c r="L1553" s="95">
        <f>Raw!H1553</f>
        <v>0</v>
      </c>
      <c r="M1553" s="95">
        <f>Raw!I1553+Raw!R1553</f>
        <v>12</v>
      </c>
      <c r="N1553" s="95">
        <f>Raw!M1553</f>
        <v>518</v>
      </c>
      <c r="O1553" s="95">
        <f t="shared" si="400"/>
        <v>72517.868858494301</v>
      </c>
      <c r="P1553" s="95">
        <f>Raw!O1553</f>
        <v>740</v>
      </c>
      <c r="Q1553" s="113">
        <f>E1553-(Raw!L1553-Raw!P1553)</f>
        <v>728</v>
      </c>
      <c r="R1553" s="95">
        <f>Raw!S1553+Raw!T1553</f>
        <v>15</v>
      </c>
      <c r="S1553" s="95">
        <f>Raw!S1553/(Clean!R1553/Raw!O1553)</f>
        <v>0</v>
      </c>
      <c r="T1553" s="95">
        <f>Raw!Q1553</f>
        <v>725</v>
      </c>
      <c r="U1553" s="95">
        <f>Raw!U1553-Raw!U1554</f>
        <v>190113</v>
      </c>
      <c r="V1553" s="95">
        <f>Raw!V1553-Raw!W1553</f>
        <v>717010198</v>
      </c>
      <c r="W1553" s="95">
        <f t="shared" si="398"/>
        <v>24342</v>
      </c>
      <c r="X1553" s="95">
        <f>Raw!X1553</f>
        <v>4276640409</v>
      </c>
      <c r="Y1553" s="95">
        <f>Raw!Y1553</f>
        <v>511082178</v>
      </c>
      <c r="Z1553" s="95">
        <f>Raw!Z1553</f>
        <v>1169379149</v>
      </c>
      <c r="AA1553" s="95">
        <f>Raw!AA1553</f>
        <v>28989288</v>
      </c>
    </row>
    <row r="1554" spans="1:27" x14ac:dyDescent="0.3">
      <c r="A1554" s="85">
        <v>1553</v>
      </c>
      <c r="B1554" s="85" t="s">
        <v>910</v>
      </c>
      <c r="C1554" s="85" t="s">
        <v>1430</v>
      </c>
      <c r="D1554" s="85">
        <v>2022</v>
      </c>
      <c r="E1554" s="112">
        <f>Raw!E1554+Raw!J1554+Raw!K1554+Raw!N1554</f>
        <v>13275</v>
      </c>
      <c r="F1554" s="4">
        <f t="shared" si="396"/>
        <v>-112335</v>
      </c>
      <c r="G1554" s="94">
        <f t="shared" ref="G1554:G1563" si="403">G1553</f>
        <v>159267.32267860571</v>
      </c>
      <c r="H1554" s="94">
        <f>Raw!E1554</f>
        <v>17217</v>
      </c>
      <c r="I1554" s="94">
        <f t="shared" si="397"/>
        <v>-168494</v>
      </c>
      <c r="J1554" s="94">
        <f>Raw!F1554</f>
        <v>4723</v>
      </c>
      <c r="K1554" s="95">
        <f>Raw!G1554</f>
        <v>214074</v>
      </c>
      <c r="L1554" s="95">
        <f>Raw!H1554</f>
        <v>0</v>
      </c>
      <c r="M1554" s="95">
        <f>Raw!I1554+Raw!R1554</f>
        <v>12</v>
      </c>
      <c r="N1554" s="95">
        <f>Raw!M1554</f>
        <v>-197625</v>
      </c>
      <c r="O1554" s="95">
        <f t="shared" ref="O1554:O1563" si="404">O1553</f>
        <v>72517.868858494301</v>
      </c>
      <c r="P1554" s="95">
        <f>Raw!O1554</f>
        <v>-197600</v>
      </c>
      <c r="Q1554" s="113">
        <f>E1554-(Raw!L1554-Raw!P1554)</f>
        <v>-201571</v>
      </c>
      <c r="R1554" s="95">
        <f>Raw!S1554+Raw!T1554</f>
        <v>-4</v>
      </c>
      <c r="S1554" s="95">
        <f>Raw!S1554/(Clean!R1554/Raw!O1554)</f>
        <v>0</v>
      </c>
      <c r="T1554" s="95">
        <f>Raw!Q1554</f>
        <v>-197596</v>
      </c>
      <c r="U1554" s="95">
        <f>Raw!U1554-Raw!U1555</f>
        <v>-10757529</v>
      </c>
      <c r="V1554" s="95">
        <f>Raw!V1554-Raw!W1554</f>
        <v>716985856</v>
      </c>
      <c r="W1554" s="95">
        <f t="shared" si="398"/>
        <v>-152101454</v>
      </c>
      <c r="X1554" s="95">
        <f>Raw!X1554</f>
        <v>4242772246</v>
      </c>
      <c r="Y1554" s="95">
        <f>Raw!Y1554</f>
        <v>612729696</v>
      </c>
      <c r="Z1554" s="95">
        <f>Raw!Z1554</f>
        <v>1115699606</v>
      </c>
      <c r="AA1554" s="95">
        <f>Raw!AA1554</f>
        <v>129849165</v>
      </c>
    </row>
    <row r="1555" spans="1:27" x14ac:dyDescent="0.3">
      <c r="A1555" s="85">
        <v>1554</v>
      </c>
      <c r="B1555" s="85" t="s">
        <v>910</v>
      </c>
      <c r="C1555" s="85" t="s">
        <v>1430</v>
      </c>
      <c r="D1555" s="85">
        <v>2021</v>
      </c>
      <c r="E1555" s="112">
        <f>Raw!E1555+Raw!J1555+Raw!K1555+Raw!N1555</f>
        <v>125610</v>
      </c>
      <c r="F1555" s="4">
        <f t="shared" si="396"/>
        <v>-65276</v>
      </c>
      <c r="G1555" s="94">
        <f t="shared" si="403"/>
        <v>159267.32267860571</v>
      </c>
      <c r="H1555" s="94">
        <f>Raw!E1555</f>
        <v>185711</v>
      </c>
      <c r="I1555" s="94">
        <f t="shared" si="397"/>
        <v>-4477</v>
      </c>
      <c r="J1555" s="94">
        <f>Raw!F1555</f>
        <v>169707</v>
      </c>
      <c r="K1555" s="95">
        <f>Raw!G1555</f>
        <v>29273</v>
      </c>
      <c r="L1555" s="95">
        <f>Raw!H1555</f>
        <v>0</v>
      </c>
      <c r="M1555" s="95">
        <f>Raw!I1555+Raw!R1555</f>
        <v>2246</v>
      </c>
      <c r="N1555" s="95">
        <f>Raw!M1555</f>
        <v>48017</v>
      </c>
      <c r="O1555" s="95">
        <f t="shared" si="404"/>
        <v>72517.868858494301</v>
      </c>
      <c r="P1555" s="95">
        <f>Raw!O1555</f>
        <v>18725</v>
      </c>
      <c r="Q1555" s="113">
        <f>E1555-(Raw!L1555-Raw!P1555)</f>
        <v>-2809</v>
      </c>
      <c r="R1555" s="95">
        <f>Raw!S1555+Raw!T1555</f>
        <v>9275</v>
      </c>
      <c r="S1555" s="95">
        <f>Raw!S1555/(Clean!R1555/Raw!O1555)</f>
        <v>18725</v>
      </c>
      <c r="T1555" s="95">
        <f>Raw!Q1555</f>
        <v>9777</v>
      </c>
      <c r="U1555" s="95">
        <f>Raw!U1555-Raw!U1556</f>
        <v>-8725255</v>
      </c>
      <c r="V1555" s="95">
        <f>Raw!V1555-Raw!W1555</f>
        <v>869087310</v>
      </c>
      <c r="W1555" s="95">
        <f t="shared" si="398"/>
        <v>-111399377</v>
      </c>
      <c r="X1555" s="95">
        <f>Raw!X1555</f>
        <v>3984854643</v>
      </c>
      <c r="Y1555" s="95">
        <f>Raw!Y1555</f>
        <v>728350728</v>
      </c>
      <c r="Z1555" s="95">
        <f>Raw!Z1555</f>
        <v>729966045</v>
      </c>
      <c r="AA1555" s="95">
        <f>Raw!AA1555</f>
        <v>44234060</v>
      </c>
    </row>
    <row r="1556" spans="1:27" x14ac:dyDescent="0.3">
      <c r="A1556" s="85">
        <v>1555</v>
      </c>
      <c r="B1556" s="85" t="s">
        <v>910</v>
      </c>
      <c r="C1556" s="85" t="s">
        <v>1430</v>
      </c>
      <c r="D1556" s="85">
        <v>2020</v>
      </c>
      <c r="E1556" s="112">
        <f>Raw!E1556+Raw!J1556+Raw!K1556+Raw!N1556</f>
        <v>190886</v>
      </c>
      <c r="F1556" s="4">
        <f t="shared" si="396"/>
        <v>-183196</v>
      </c>
      <c r="G1556" s="94">
        <f t="shared" si="403"/>
        <v>159267.32267860571</v>
      </c>
      <c r="H1556" s="94">
        <f>Raw!E1556</f>
        <v>190188</v>
      </c>
      <c r="I1556" s="94">
        <f t="shared" si="397"/>
        <v>-255588</v>
      </c>
      <c r="J1556" s="94">
        <f>Raw!F1556</f>
        <v>157119</v>
      </c>
      <c r="K1556" s="95">
        <f>Raw!G1556</f>
        <v>44609</v>
      </c>
      <c r="L1556" s="95">
        <f>Raw!H1556</f>
        <v>0</v>
      </c>
      <c r="M1556" s="95">
        <f>Raw!I1556+Raw!R1556</f>
        <v>4256</v>
      </c>
      <c r="N1556" s="95">
        <f>Raw!M1556</f>
        <v>-25024</v>
      </c>
      <c r="O1556" s="95">
        <f t="shared" si="404"/>
        <v>72517.868858494301</v>
      </c>
      <c r="P1556" s="95">
        <f>Raw!O1556</f>
        <v>-24451</v>
      </c>
      <c r="Q1556" s="113">
        <f>E1556-(Raw!L1556-Raw!P1556)</f>
        <v>-22824</v>
      </c>
      <c r="R1556" s="95">
        <f>Raw!S1556+Raw!T1556</f>
        <v>1502</v>
      </c>
      <c r="S1556" s="95">
        <f>Raw!S1556/(Clean!R1556/Raw!O1556)</f>
        <v>-24483.55792276964</v>
      </c>
      <c r="T1556" s="95">
        <f>Raw!Q1556</f>
        <v>-25959</v>
      </c>
      <c r="U1556" s="95">
        <f>Raw!U1556-Raw!U1557</f>
        <v>-60495325</v>
      </c>
      <c r="V1556" s="95">
        <f>Raw!V1556-Raw!W1556</f>
        <v>980486687</v>
      </c>
      <c r="W1556" s="95">
        <f t="shared" si="398"/>
        <v>283541750</v>
      </c>
      <c r="X1556" s="95">
        <f>Raw!X1556</f>
        <v>3924850529</v>
      </c>
      <c r="Y1556" s="95">
        <f>Raw!Y1556</f>
        <v>805502105</v>
      </c>
      <c r="Z1556" s="95">
        <f>Raw!Z1556</f>
        <v>641686216</v>
      </c>
      <c r="AA1556" s="95">
        <f>Raw!AA1556</f>
        <v>457376396</v>
      </c>
    </row>
    <row r="1557" spans="1:27" x14ac:dyDescent="0.3">
      <c r="A1557" s="85">
        <v>1556</v>
      </c>
      <c r="B1557" s="85" t="s">
        <v>910</v>
      </c>
      <c r="C1557" s="85" t="s">
        <v>1430</v>
      </c>
      <c r="D1557" s="85">
        <v>2019</v>
      </c>
      <c r="E1557" s="112">
        <f>Raw!E1557+Raw!J1557+Raw!K1557+Raw!N1557</f>
        <v>374082</v>
      </c>
      <c r="F1557" s="4">
        <f t="shared" si="396"/>
        <v>-39776</v>
      </c>
      <c r="G1557" s="94">
        <f t="shared" si="403"/>
        <v>159267.32267860571</v>
      </c>
      <c r="H1557" s="94">
        <f>Raw!E1557</f>
        <v>445776</v>
      </c>
      <c r="I1557" s="94">
        <f t="shared" si="397"/>
        <v>47794</v>
      </c>
      <c r="J1557" s="94">
        <f>Raw!F1557</f>
        <v>406619</v>
      </c>
      <c r="K1557" s="95">
        <f>Raw!G1557</f>
        <v>23352</v>
      </c>
      <c r="L1557" s="95">
        <f>Raw!H1557</f>
        <v>0</v>
      </c>
      <c r="M1557" s="95">
        <f>Raw!I1557+Raw!R1557</f>
        <v>4338</v>
      </c>
      <c r="N1557" s="95">
        <f>Raw!M1557</f>
        <v>69644</v>
      </c>
      <c r="O1557" s="95">
        <f t="shared" si="404"/>
        <v>72517.868858494301</v>
      </c>
      <c r="P1557" s="95">
        <f>Raw!O1557</f>
        <v>68380</v>
      </c>
      <c r="Q1557" s="113">
        <f>E1557-(Raw!L1557-Raw!P1557)</f>
        <v>574</v>
      </c>
      <c r="R1557" s="95">
        <f>Raw!S1557+Raw!T1557</f>
        <v>2624</v>
      </c>
      <c r="S1557" s="95">
        <f>Raw!S1557/(Clean!R1557/Raw!O1557)</f>
        <v>67936.989329268297</v>
      </c>
      <c r="T1557" s="95">
        <f>Raw!Q1557</f>
        <v>65789</v>
      </c>
      <c r="U1557" s="95">
        <f>Raw!U1557-Raw!U1558</f>
        <v>58111735</v>
      </c>
      <c r="V1557" s="95">
        <f>Raw!V1557-Raw!W1557</f>
        <v>696944937</v>
      </c>
      <c r="W1557" s="95">
        <f t="shared" si="398"/>
        <v>-354845521</v>
      </c>
      <c r="X1557" s="95">
        <f>Raw!X1557</f>
        <v>3945354850</v>
      </c>
      <c r="Y1557" s="95">
        <f>Raw!Y1557</f>
        <v>895528707</v>
      </c>
      <c r="Z1557" s="95">
        <f>Raw!Z1557</f>
        <v>932195599</v>
      </c>
      <c r="AA1557" s="95">
        <f>Raw!AA1557</f>
        <v>635349492</v>
      </c>
    </row>
    <row r="1558" spans="1:27" x14ac:dyDescent="0.3">
      <c r="A1558" s="85">
        <v>1557</v>
      </c>
      <c r="B1558" s="85" t="s">
        <v>910</v>
      </c>
      <c r="C1558" s="85" t="s">
        <v>1430</v>
      </c>
      <c r="D1558" s="85">
        <v>2018</v>
      </c>
      <c r="E1558" s="112">
        <f>Raw!E1558+Raw!J1558+Raw!K1558+Raw!N1558</f>
        <v>413858</v>
      </c>
      <c r="F1558" s="4">
        <f t="shared" si="396"/>
        <v>83864</v>
      </c>
      <c r="G1558" s="94">
        <f t="shared" si="403"/>
        <v>159267.32267860571</v>
      </c>
      <c r="H1558" s="94">
        <f>Raw!E1558</f>
        <v>397982</v>
      </c>
      <c r="I1558" s="94">
        <f t="shared" si="397"/>
        <v>60748</v>
      </c>
      <c r="J1558" s="94">
        <f>Raw!F1558</f>
        <v>352636</v>
      </c>
      <c r="K1558" s="95">
        <f>Raw!G1558</f>
        <v>47240</v>
      </c>
      <c r="L1558" s="95">
        <f>Raw!H1558</f>
        <v>0</v>
      </c>
      <c r="M1558" s="95">
        <f>Raw!I1558+Raw!R1558</f>
        <v>2040</v>
      </c>
      <c r="N1558" s="95">
        <f>Raw!M1558</f>
        <v>-32900</v>
      </c>
      <c r="O1558" s="95">
        <f t="shared" si="404"/>
        <v>72517.868858494301</v>
      </c>
      <c r="P1558" s="95">
        <f>Raw!O1558</f>
        <v>-33845</v>
      </c>
      <c r="Q1558" s="113">
        <f>E1558-(Raw!L1558-Raw!P1558)</f>
        <v>-15343</v>
      </c>
      <c r="R1558" s="95">
        <f>Raw!S1558+Raw!T1558</f>
        <v>1681</v>
      </c>
      <c r="S1558" s="95">
        <f>Raw!S1558/(Clean!R1558/Raw!O1558)</f>
        <v>-34952.361689470556</v>
      </c>
      <c r="T1558" s="95">
        <f>Raw!Q1558</f>
        <v>-35324</v>
      </c>
      <c r="U1558" s="95">
        <f>Raw!U1558-Raw!U1559</f>
        <v>-13338938</v>
      </c>
      <c r="V1558" s="95">
        <f>Raw!V1558-Raw!W1558</f>
        <v>1051790458</v>
      </c>
      <c r="W1558" s="95">
        <f t="shared" si="398"/>
        <v>496177983</v>
      </c>
      <c r="X1558" s="95">
        <f>Raw!X1558</f>
        <v>2896773467</v>
      </c>
      <c r="Y1558" s="95">
        <f>Raw!Y1558</f>
        <v>591282624</v>
      </c>
      <c r="Z1558" s="95">
        <f>Raw!Z1558</f>
        <v>612824311</v>
      </c>
      <c r="AA1558" s="95">
        <f>Raw!AA1558</f>
        <v>703920504</v>
      </c>
    </row>
    <row r="1559" spans="1:27" x14ac:dyDescent="0.3">
      <c r="A1559" s="85">
        <v>1558</v>
      </c>
      <c r="B1559" s="85" t="s">
        <v>910</v>
      </c>
      <c r="C1559" s="85" t="s">
        <v>1430</v>
      </c>
      <c r="D1559" s="85">
        <v>2017</v>
      </c>
      <c r="E1559" s="112">
        <f>Raw!E1559+Raw!J1559+Raw!K1559+Raw!N1559</f>
        <v>329994</v>
      </c>
      <c r="F1559" s="4">
        <f t="shared" si="396"/>
        <v>32233</v>
      </c>
      <c r="G1559" s="94">
        <f t="shared" si="403"/>
        <v>159267.32267860571</v>
      </c>
      <c r="H1559" s="94">
        <f>Raw!E1559</f>
        <v>337234</v>
      </c>
      <c r="I1559" s="94">
        <f t="shared" si="397"/>
        <v>41626</v>
      </c>
      <c r="J1559" s="94">
        <f>Raw!F1559</f>
        <v>299670</v>
      </c>
      <c r="K1559" s="95">
        <f>Raw!G1559</f>
        <v>31916</v>
      </c>
      <c r="L1559" s="95">
        <f>Raw!H1559</f>
        <v>0</v>
      </c>
      <c r="M1559" s="95">
        <f>Raw!I1559+Raw!R1559</f>
        <v>769</v>
      </c>
      <c r="N1559" s="95">
        <f>Raw!M1559</f>
        <v>1925</v>
      </c>
      <c r="O1559" s="95">
        <f t="shared" si="404"/>
        <v>72517.868858494301</v>
      </c>
      <c r="P1559" s="95">
        <f>Raw!O1559</f>
        <v>3937</v>
      </c>
      <c r="Q1559" s="113">
        <f>E1559-(Raw!L1559-Raw!P1559)</f>
        <v>-4167</v>
      </c>
      <c r="R1559" s="95">
        <f>Raw!S1559+Raw!T1559</f>
        <v>1148</v>
      </c>
      <c r="S1559" s="95">
        <f>Raw!S1559/(Clean!R1559/Raw!O1559)</f>
        <v>3227.1054006968643</v>
      </c>
      <c r="T1559" s="95">
        <f>Raw!Q1559</f>
        <v>2940</v>
      </c>
      <c r="U1559" s="95">
        <f>Raw!U1559-Raw!U1560</f>
        <v>15029279</v>
      </c>
      <c r="V1559" s="95">
        <f>Raw!V1559-Raw!W1559</f>
        <v>555612475</v>
      </c>
      <c r="W1559" s="95">
        <f t="shared" si="398"/>
        <v>301785310</v>
      </c>
      <c r="X1559" s="95">
        <f>Raw!X1559</f>
        <v>1430530350</v>
      </c>
      <c r="Y1559" s="95">
        <f>Raw!Y1559</f>
        <v>312917476</v>
      </c>
      <c r="Z1559" s="95">
        <f>Raw!Z1559</f>
        <v>0</v>
      </c>
      <c r="AA1559" s="95">
        <f>Raw!AA1559</f>
        <v>410668455</v>
      </c>
    </row>
    <row r="1560" spans="1:27" x14ac:dyDescent="0.3">
      <c r="A1560" s="85">
        <v>1559</v>
      </c>
      <c r="B1560" s="85" t="s">
        <v>910</v>
      </c>
      <c r="C1560" s="85" t="s">
        <v>1430</v>
      </c>
      <c r="D1560" s="85">
        <v>2016</v>
      </c>
      <c r="E1560" s="112">
        <f>Raw!E1560+Raw!J1560+Raw!K1560+Raw!N1560</f>
        <v>297761</v>
      </c>
      <c r="F1560" s="4">
        <f t="shared" si="396"/>
        <v>156844</v>
      </c>
      <c r="G1560" s="94">
        <f t="shared" si="403"/>
        <v>159267.32267860571</v>
      </c>
      <c r="H1560" s="94">
        <f>Raw!E1560</f>
        <v>295608</v>
      </c>
      <c r="I1560" s="94">
        <f t="shared" si="397"/>
        <v>128045</v>
      </c>
      <c r="J1560" s="94">
        <f>Raw!F1560</f>
        <v>273736</v>
      </c>
      <c r="K1560" s="95">
        <f>Raw!G1560</f>
        <v>33672</v>
      </c>
      <c r="L1560" s="95">
        <f>Raw!H1560</f>
        <v>0</v>
      </c>
      <c r="M1560" s="95">
        <f>Raw!I1560+Raw!R1560</f>
        <v>775</v>
      </c>
      <c r="N1560" s="95">
        <f>Raw!M1560</f>
        <v>-21617</v>
      </c>
      <c r="O1560" s="95">
        <f t="shared" si="404"/>
        <v>72517.868858494301</v>
      </c>
      <c r="P1560" s="95">
        <f>Raw!O1560</f>
        <v>-21883</v>
      </c>
      <c r="Q1560" s="113">
        <f>E1560-(Raw!L1560-Raw!P1560)</f>
        <v>-17975</v>
      </c>
      <c r="R1560" s="95">
        <f>Raw!S1560+Raw!T1560</f>
        <v>1489</v>
      </c>
      <c r="S1560" s="95">
        <f>Raw!S1560/(Clean!R1560/Raw!O1560)</f>
        <v>-25321.967092008057</v>
      </c>
      <c r="T1560" s="95">
        <f>Raw!Q1560</f>
        <v>-23230</v>
      </c>
      <c r="U1560" s="95">
        <f>Raw!U1560-Raw!U1561</f>
        <v>2313028</v>
      </c>
      <c r="V1560" s="95">
        <f>Raw!V1560-Raw!W1560</f>
        <v>253827165</v>
      </c>
      <c r="W1560" s="95">
        <f t="shared" si="398"/>
        <v>56133577</v>
      </c>
      <c r="X1560" s="95">
        <f>Raw!X1560</f>
        <v>973706067</v>
      </c>
      <c r="Y1560" s="95">
        <f>Raw!Y1560</f>
        <v>281244969</v>
      </c>
      <c r="Z1560" s="95">
        <f>Raw!Z1560</f>
        <v>0</v>
      </c>
      <c r="AA1560" s="95">
        <f>Raw!AA1560</f>
        <v>219854828</v>
      </c>
    </row>
    <row r="1561" spans="1:27" x14ac:dyDescent="0.3">
      <c r="A1561" s="85">
        <v>1560</v>
      </c>
      <c r="B1561" s="85" t="s">
        <v>910</v>
      </c>
      <c r="C1561" s="85" t="s">
        <v>1430</v>
      </c>
      <c r="D1561" s="85">
        <v>2015</v>
      </c>
      <c r="E1561" s="112">
        <f>Raw!E1561+Raw!J1561+Raw!K1561+Raw!N1561</f>
        <v>140917</v>
      </c>
      <c r="F1561" s="4">
        <f t="shared" si="396"/>
        <v>165585</v>
      </c>
      <c r="G1561" s="94">
        <f t="shared" si="403"/>
        <v>159267.32267860571</v>
      </c>
      <c r="H1561" s="94">
        <f>Raw!E1561</f>
        <v>167563</v>
      </c>
      <c r="I1561" s="94">
        <f t="shared" si="397"/>
        <v>156113</v>
      </c>
      <c r="J1561" s="94">
        <f>Raw!F1561</f>
        <v>148535</v>
      </c>
      <c r="K1561" s="95">
        <f>Raw!G1561</f>
        <v>30016</v>
      </c>
      <c r="L1561" s="95">
        <f>Raw!H1561</f>
        <v>0</v>
      </c>
      <c r="M1561" s="95">
        <f>Raw!I1561+Raw!R1561</f>
        <v>480</v>
      </c>
      <c r="N1561" s="95">
        <f>Raw!M1561</f>
        <v>9568</v>
      </c>
      <c r="O1561" s="95">
        <f t="shared" si="404"/>
        <v>72517.868858494301</v>
      </c>
      <c r="P1561" s="95">
        <f>Raw!O1561</f>
        <v>11284</v>
      </c>
      <c r="Q1561" s="113">
        <f>E1561-(Raw!L1561-Raw!P1561)</f>
        <v>-14411</v>
      </c>
      <c r="R1561" s="95">
        <f>Raw!S1561+Raw!T1561</f>
        <v>2665</v>
      </c>
      <c r="S1561" s="95">
        <f>Raw!S1561/(Clean!R1561/Raw!O1561)</f>
        <v>11711.648780487805</v>
      </c>
      <c r="T1561" s="95">
        <f>Raw!Q1561</f>
        <v>8659</v>
      </c>
      <c r="U1561" s="95">
        <f>Raw!U1561-Raw!U1562</f>
        <v>-8269922</v>
      </c>
      <c r="V1561" s="95">
        <f>Raw!V1561-Raw!W1561</f>
        <v>197693588</v>
      </c>
      <c r="W1561" s="95">
        <f t="shared" si="398"/>
        <v>5238778</v>
      </c>
      <c r="X1561" s="95">
        <f>Raw!X1561</f>
        <v>838994506</v>
      </c>
      <c r="Y1561" s="95">
        <f>Raw!Y1561</f>
        <v>246764354</v>
      </c>
      <c r="Z1561" s="95">
        <f>Raw!Z1561</f>
        <v>0</v>
      </c>
      <c r="AA1561" s="95">
        <f>Raw!AA1561</f>
        <v>157409001</v>
      </c>
    </row>
    <row r="1562" spans="1:27" x14ac:dyDescent="0.3">
      <c r="A1562" s="85">
        <v>1561</v>
      </c>
      <c r="B1562" s="85" t="s">
        <v>910</v>
      </c>
      <c r="C1562" s="85" t="s">
        <v>1430</v>
      </c>
      <c r="D1562" s="85">
        <v>2014</v>
      </c>
      <c r="E1562" s="112">
        <f>Raw!E1562+Raw!J1562+Raw!K1562+Raw!N1562</f>
        <v>-24668</v>
      </c>
      <c r="F1562" s="4">
        <f t="shared" si="396"/>
        <v>87474</v>
      </c>
      <c r="G1562" s="94">
        <f t="shared" si="403"/>
        <v>159267.32267860571</v>
      </c>
      <c r="H1562" s="94">
        <f>Raw!E1562</f>
        <v>11450</v>
      </c>
      <c r="I1562" s="94">
        <f t="shared" si="397"/>
        <v>-236099</v>
      </c>
      <c r="J1562" s="94">
        <f>Raw!F1562</f>
        <v>6869</v>
      </c>
      <c r="K1562" s="95">
        <f>Raw!G1562</f>
        <v>15197</v>
      </c>
      <c r="L1562" s="95">
        <f>Raw!H1562</f>
        <v>0</v>
      </c>
      <c r="M1562" s="95">
        <f>Raw!I1562+Raw!R1562</f>
        <v>2587</v>
      </c>
      <c r="N1562" s="95">
        <f>Raw!M1562</f>
        <v>21084</v>
      </c>
      <c r="O1562" s="95">
        <f t="shared" si="404"/>
        <v>72517.868858494301</v>
      </c>
      <c r="P1562" s="95">
        <f>Raw!O1562</f>
        <v>21102</v>
      </c>
      <c r="Q1562" s="113">
        <f>E1562-(Raw!L1562-Raw!P1562)</f>
        <v>-10986</v>
      </c>
      <c r="R1562" s="95">
        <f>Raw!S1562+Raw!T1562</f>
        <v>4049</v>
      </c>
      <c r="S1562" s="95">
        <f>Raw!S1562/(Clean!R1562/Raw!O1562)</f>
        <v>19720.910842183253</v>
      </c>
      <c r="T1562" s="95">
        <f>Raw!Q1562</f>
        <v>17053</v>
      </c>
      <c r="U1562" s="95">
        <f>Raw!U1562-Raw!U1563</f>
        <v>13339162</v>
      </c>
      <c r="V1562" s="95">
        <f>Raw!V1562-Raw!W1562</f>
        <v>192454810</v>
      </c>
      <c r="W1562" s="95">
        <f t="shared" si="398"/>
        <v>11430817</v>
      </c>
      <c r="X1562" s="95">
        <f>Raw!X1562</f>
        <v>780137869</v>
      </c>
      <c r="Y1562" s="95">
        <f>Raw!Y1562</f>
        <v>238085047</v>
      </c>
      <c r="Z1562" s="95">
        <f>Raw!Z1562</f>
        <v>0</v>
      </c>
      <c r="AA1562" s="95">
        <f>Raw!AA1562</f>
        <v>138558585</v>
      </c>
    </row>
    <row r="1563" spans="1:27" ht="15" thickBot="1" x14ac:dyDescent="0.35">
      <c r="A1563" s="93">
        <v>1562</v>
      </c>
      <c r="B1563" s="93" t="s">
        <v>910</v>
      </c>
      <c r="C1563" s="93" t="s">
        <v>1430</v>
      </c>
      <c r="D1563" s="93">
        <v>2013</v>
      </c>
      <c r="E1563" s="112">
        <f>Raw!E1563+Raw!J1563+Raw!K1563+Raw!N1563</f>
        <v>-112142</v>
      </c>
      <c r="F1563" s="4">
        <f t="shared" si="396"/>
        <v>-5160798</v>
      </c>
      <c r="G1563" s="94">
        <f t="shared" si="403"/>
        <v>159267.32267860571</v>
      </c>
      <c r="H1563" s="94">
        <f>Raw!E1563</f>
        <v>247549</v>
      </c>
      <c r="I1563" s="94">
        <f t="shared" si="397"/>
        <v>-4839844</v>
      </c>
      <c r="J1563" s="94">
        <f>Raw!F1563</f>
        <v>191288</v>
      </c>
      <c r="K1563" s="95">
        <f>Raw!G1563</f>
        <v>39381</v>
      </c>
      <c r="L1563" s="95">
        <f>Raw!H1563</f>
        <v>0</v>
      </c>
      <c r="M1563" s="95">
        <f>Raw!I1563+Raw!R1563</f>
        <v>900</v>
      </c>
      <c r="N1563" s="95">
        <f>Raw!M1563</f>
        <v>350458</v>
      </c>
      <c r="O1563" s="95">
        <f t="shared" si="404"/>
        <v>72517.868858494301</v>
      </c>
      <c r="P1563" s="95">
        <f>Raw!O1563</f>
        <v>326537</v>
      </c>
      <c r="Q1563" s="113">
        <f>E1563-(Raw!L1563-Raw!P1563)</f>
        <v>74900</v>
      </c>
      <c r="R1563" s="95">
        <f>Raw!S1563+Raw!T1563</f>
        <v>84134</v>
      </c>
      <c r="S1563" s="95">
        <f>Raw!S1563/(Clean!R1563/Raw!O1563)</f>
        <v>326447.73346090759</v>
      </c>
      <c r="T1563" s="95">
        <f>Raw!Q1563</f>
        <v>242686</v>
      </c>
      <c r="U1563" s="95">
        <f>Raw!U1563-Raw!U1564</f>
        <v>40151294</v>
      </c>
      <c r="V1563" s="95">
        <f>Raw!V1563-Raw!W1563</f>
        <v>181023993</v>
      </c>
      <c r="W1563" s="95">
        <f t="shared" si="398"/>
        <v>180008664</v>
      </c>
      <c r="X1563" s="95">
        <f>Raw!X1563</f>
        <v>690290103</v>
      </c>
      <c r="Y1563" s="95">
        <f>Raw!Y1563</f>
        <v>221777175</v>
      </c>
      <c r="Z1563" s="95">
        <f>Raw!Z1563</f>
        <v>14911582</v>
      </c>
      <c r="AA1563" s="95">
        <f>Raw!AA1563</f>
        <v>99068733</v>
      </c>
    </row>
    <row r="1564" spans="1:27" ht="15" thickTop="1" x14ac:dyDescent="0.3">
      <c r="A1564" s="88">
        <v>1563</v>
      </c>
      <c r="B1564" s="88" t="s">
        <v>910</v>
      </c>
      <c r="C1564" s="88" t="s">
        <v>597</v>
      </c>
      <c r="D1564" s="88">
        <v>2023</v>
      </c>
      <c r="E1564" s="112">
        <f>Raw!E1564+Raw!J1564+Raw!K1564+Raw!N1564</f>
        <v>5048656</v>
      </c>
      <c r="F1564" s="4">
        <f t="shared" si="396"/>
        <v>-623314</v>
      </c>
      <c r="G1564" s="94">
        <f t="shared" si="399"/>
        <v>1442437.7028230296</v>
      </c>
      <c r="H1564" s="94">
        <f>Raw!E1564</f>
        <v>5087393</v>
      </c>
      <c r="I1564" s="94">
        <f t="shared" si="397"/>
        <v>-614171</v>
      </c>
      <c r="J1564" s="94">
        <f>Raw!F1564</f>
        <v>4594469</v>
      </c>
      <c r="K1564" s="95">
        <f>Raw!G1564</f>
        <v>196937</v>
      </c>
      <c r="L1564" s="95">
        <f>Raw!H1564</f>
        <v>0</v>
      </c>
      <c r="M1564" s="95">
        <f>Raw!I1564+Raw!R1564</f>
        <v>4115</v>
      </c>
      <c r="N1564" s="95">
        <f>Raw!M1564</f>
        <v>303639</v>
      </c>
      <c r="O1564" s="95">
        <f t="shared" si="400"/>
        <v>108315.5830586409</v>
      </c>
      <c r="P1564" s="95">
        <f>Raw!O1564</f>
        <v>304596</v>
      </c>
      <c r="Q1564" s="113">
        <f>E1564-(Raw!L1564-Raw!P1564)</f>
        <v>267162</v>
      </c>
      <c r="R1564" s="95">
        <f>Raw!S1564+Raw!T1564</f>
        <v>2259</v>
      </c>
      <c r="S1564" s="95">
        <f>Raw!S1564/(Clean!R1564/Raw!O1564)</f>
        <v>220188.25498007968</v>
      </c>
      <c r="T1564" s="95">
        <f>Raw!Q1564</f>
        <v>276067</v>
      </c>
      <c r="U1564" s="95">
        <f>Raw!U1564-Raw!U1565</f>
        <v>70748</v>
      </c>
      <c r="V1564" s="95">
        <f>Raw!V1564-Raw!W1564</f>
        <v>1015329</v>
      </c>
      <c r="W1564" s="95">
        <f t="shared" si="398"/>
        <v>885</v>
      </c>
      <c r="X1564" s="95">
        <f>Raw!X1564</f>
        <v>3356184</v>
      </c>
      <c r="Y1564" s="95">
        <f>Raw!Y1564</f>
        <v>941655</v>
      </c>
      <c r="Z1564" s="95">
        <f>Raw!Z1564</f>
        <v>824122</v>
      </c>
      <c r="AA1564" s="95">
        <f>Raw!AA1564</f>
        <v>207181</v>
      </c>
    </row>
    <row r="1565" spans="1:27" x14ac:dyDescent="0.3">
      <c r="A1565" s="85">
        <v>1564</v>
      </c>
      <c r="B1565" s="85" t="s">
        <v>910</v>
      </c>
      <c r="C1565" s="85" t="s">
        <v>597</v>
      </c>
      <c r="D1565" s="85">
        <v>2022</v>
      </c>
      <c r="E1565" s="112">
        <f>Raw!E1565+Raw!J1565+Raw!K1565+Raw!N1565</f>
        <v>5671970</v>
      </c>
      <c r="F1565" s="4">
        <f t="shared" si="396"/>
        <v>504976</v>
      </c>
      <c r="G1565" s="94">
        <f t="shared" ref="G1565:G1574" si="405">G1564</f>
        <v>1442437.7028230296</v>
      </c>
      <c r="H1565" s="94">
        <f>Raw!E1565</f>
        <v>5701564</v>
      </c>
      <c r="I1565" s="94">
        <f t="shared" si="397"/>
        <v>502459</v>
      </c>
      <c r="J1565" s="94">
        <f>Raw!F1565</f>
        <v>5075988</v>
      </c>
      <c r="K1565" s="95">
        <f>Raw!G1565</f>
        <v>317677</v>
      </c>
      <c r="L1565" s="95">
        <f>Raw!H1565</f>
        <v>0</v>
      </c>
      <c r="M1565" s="95">
        <f>Raw!I1565+Raw!R1565</f>
        <v>1042</v>
      </c>
      <c r="N1565" s="95">
        <f>Raw!M1565</f>
        <v>323805</v>
      </c>
      <c r="O1565" s="95">
        <f t="shared" ref="O1565:O1574" si="406">O1564</f>
        <v>108315.5830586409</v>
      </c>
      <c r="P1565" s="95">
        <f>Raw!O1565</f>
        <v>328414</v>
      </c>
      <c r="Q1565" s="113">
        <f>E1565-(Raw!L1565-Raw!P1565)</f>
        <v>301607</v>
      </c>
      <c r="R1565" s="95">
        <f>Raw!S1565+Raw!T1565</f>
        <v>7396</v>
      </c>
      <c r="S1565" s="95">
        <f>Raw!S1565/(Clean!R1565/Raw!O1565)</f>
        <v>367756.18550567876</v>
      </c>
      <c r="T1565" s="95">
        <f>Raw!Q1565</f>
        <v>309023</v>
      </c>
      <c r="U1565" s="95">
        <f>Raw!U1565-Raw!U1566</f>
        <v>-11693</v>
      </c>
      <c r="V1565" s="95">
        <f>Raw!V1565-Raw!W1565</f>
        <v>1014444</v>
      </c>
      <c r="W1565" s="95">
        <f t="shared" si="398"/>
        <v>-422583</v>
      </c>
      <c r="X1565" s="95">
        <f>Raw!X1565</f>
        <v>2988807</v>
      </c>
      <c r="Y1565" s="95">
        <f>Raw!Y1565</f>
        <v>861719</v>
      </c>
      <c r="Z1565" s="95">
        <f>Raw!Z1565</f>
        <v>515492</v>
      </c>
      <c r="AA1565" s="95">
        <f>Raw!AA1565</f>
        <v>435209</v>
      </c>
    </row>
    <row r="1566" spans="1:27" x14ac:dyDescent="0.3">
      <c r="A1566" s="85">
        <v>1565</v>
      </c>
      <c r="B1566" s="85" t="s">
        <v>910</v>
      </c>
      <c r="C1566" s="85" t="s">
        <v>597</v>
      </c>
      <c r="D1566" s="85">
        <v>2021</v>
      </c>
      <c r="E1566" s="112">
        <f>Raw!E1566+Raw!J1566+Raw!K1566+Raw!N1566</f>
        <v>5166994</v>
      </c>
      <c r="F1566" s="4">
        <f t="shared" si="396"/>
        <v>776010</v>
      </c>
      <c r="G1566" s="94">
        <f t="shared" si="405"/>
        <v>1442437.7028230296</v>
      </c>
      <c r="H1566" s="94">
        <f>Raw!E1566</f>
        <v>5199105</v>
      </c>
      <c r="I1566" s="94">
        <f t="shared" si="397"/>
        <v>783888</v>
      </c>
      <c r="J1566" s="94">
        <f>Raw!F1566</f>
        <v>4669821</v>
      </c>
      <c r="K1566" s="95">
        <f>Raw!G1566</f>
        <v>263187</v>
      </c>
      <c r="L1566" s="95">
        <f>Raw!H1566</f>
        <v>0</v>
      </c>
      <c r="M1566" s="95">
        <f>Raw!I1566+Raw!R1566</f>
        <v>1268</v>
      </c>
      <c r="N1566" s="95">
        <f>Raw!M1566</f>
        <v>285772</v>
      </c>
      <c r="O1566" s="95">
        <f t="shared" si="406"/>
        <v>108315.5830586409</v>
      </c>
      <c r="P1566" s="95">
        <f>Raw!O1566</f>
        <v>288962</v>
      </c>
      <c r="Q1566" s="113">
        <f>E1566-(Raw!L1566-Raw!P1566)</f>
        <v>255534</v>
      </c>
      <c r="R1566" s="95">
        <f>Raw!S1566+Raw!T1566</f>
        <v>1873</v>
      </c>
      <c r="S1566" s="95">
        <f>Raw!S1566/(Clean!R1566/Raw!O1566)</f>
        <v>98737.682861719164</v>
      </c>
      <c r="T1566" s="95">
        <f>Raw!Q1566</f>
        <v>267038</v>
      </c>
      <c r="U1566" s="95">
        <f>Raw!U1566-Raw!U1567</f>
        <v>332475</v>
      </c>
      <c r="V1566" s="95">
        <f>Raw!V1566-Raw!W1566</f>
        <v>1437027</v>
      </c>
      <c r="W1566" s="95">
        <f t="shared" si="398"/>
        <v>835669</v>
      </c>
      <c r="X1566" s="95">
        <f>Raw!X1566</f>
        <v>2699783</v>
      </c>
      <c r="Y1566" s="95">
        <f>Raw!Y1566</f>
        <v>450281</v>
      </c>
      <c r="Z1566" s="95">
        <f>Raw!Z1566</f>
        <v>414755</v>
      </c>
      <c r="AA1566" s="95">
        <f>Raw!AA1566</f>
        <v>178372</v>
      </c>
    </row>
    <row r="1567" spans="1:27" x14ac:dyDescent="0.3">
      <c r="A1567" s="85">
        <v>1566</v>
      </c>
      <c r="B1567" s="85" t="s">
        <v>910</v>
      </c>
      <c r="C1567" s="85" t="s">
        <v>597</v>
      </c>
      <c r="D1567" s="85">
        <v>2020</v>
      </c>
      <c r="E1567" s="112">
        <f>Raw!E1567+Raw!J1567+Raw!K1567+Raw!N1567</f>
        <v>4390984</v>
      </c>
      <c r="F1567" s="4">
        <f t="shared" si="396"/>
        <v>693190</v>
      </c>
      <c r="G1567" s="94">
        <f t="shared" si="405"/>
        <v>1442437.7028230296</v>
      </c>
      <c r="H1567" s="94">
        <f>Raw!E1567</f>
        <v>4415217</v>
      </c>
      <c r="I1567" s="94">
        <f t="shared" si="397"/>
        <v>705626</v>
      </c>
      <c r="J1567" s="94">
        <f>Raw!F1567</f>
        <v>3985522</v>
      </c>
      <c r="K1567" s="95">
        <f>Raw!G1567</f>
        <v>202967</v>
      </c>
      <c r="L1567" s="95">
        <f>Raw!H1567</f>
        <v>0</v>
      </c>
      <c r="M1567" s="95">
        <f>Raw!I1567+Raw!R1567</f>
        <v>1365</v>
      </c>
      <c r="N1567" s="95">
        <f>Raw!M1567</f>
        <v>236136</v>
      </c>
      <c r="O1567" s="95">
        <f t="shared" si="406"/>
        <v>108315.5830586409</v>
      </c>
      <c r="P1567" s="95">
        <f>Raw!O1567</f>
        <v>236527</v>
      </c>
      <c r="Q1567" s="113">
        <f>E1567-(Raw!L1567-Raw!P1567)</f>
        <v>222466</v>
      </c>
      <c r="R1567" s="95">
        <f>Raw!S1567+Raw!T1567</f>
        <v>10564</v>
      </c>
      <c r="S1567" s="95">
        <f>Raw!S1567/(Clean!R1567/Raw!O1567)</f>
        <v>295143.7820901174</v>
      </c>
      <c r="T1567" s="95">
        <f>Raw!Q1567</f>
        <v>225963</v>
      </c>
      <c r="U1567" s="95">
        <f>Raw!U1567-Raw!U1568</f>
        <v>30587</v>
      </c>
      <c r="V1567" s="95">
        <f>Raw!V1567-Raw!W1567</f>
        <v>601358</v>
      </c>
      <c r="W1567" s="95">
        <f t="shared" si="398"/>
        <v>75024</v>
      </c>
      <c r="X1567" s="95">
        <f>Raw!X1567</f>
        <v>1711162</v>
      </c>
      <c r="Y1567" s="95">
        <f>Raw!Y1567</f>
        <v>314085</v>
      </c>
      <c r="Z1567" s="95">
        <f>Raw!Z1567</f>
        <v>442464</v>
      </c>
      <c r="AA1567" s="95">
        <f>Raw!AA1567</f>
        <v>42008</v>
      </c>
    </row>
    <row r="1568" spans="1:27" x14ac:dyDescent="0.3">
      <c r="A1568" s="85">
        <v>1567</v>
      </c>
      <c r="B1568" s="85" t="s">
        <v>910</v>
      </c>
      <c r="C1568" s="85" t="s">
        <v>597</v>
      </c>
      <c r="D1568" s="85">
        <v>2019</v>
      </c>
      <c r="E1568" s="112">
        <f>Raw!E1568+Raw!J1568+Raw!K1568+Raw!N1568</f>
        <v>3697794</v>
      </c>
      <c r="F1568" s="4">
        <f t="shared" si="396"/>
        <v>-109095</v>
      </c>
      <c r="G1568" s="94">
        <f t="shared" si="405"/>
        <v>1442437.7028230296</v>
      </c>
      <c r="H1568" s="94">
        <f>Raw!E1568</f>
        <v>3709591</v>
      </c>
      <c r="I1568" s="94">
        <f t="shared" si="397"/>
        <v>-97069</v>
      </c>
      <c r="J1568" s="94">
        <f>Raw!F1568</f>
        <v>3284871</v>
      </c>
      <c r="K1568" s="95">
        <f>Raw!G1568</f>
        <v>186395</v>
      </c>
      <c r="L1568" s="95">
        <f>Raw!H1568</f>
        <v>0</v>
      </c>
      <c r="M1568" s="95">
        <f>Raw!I1568+Raw!R1568</f>
        <v>956</v>
      </c>
      <c r="N1568" s="95">
        <f>Raw!M1568</f>
        <v>234289</v>
      </c>
      <c r="O1568" s="95">
        <f t="shared" si="406"/>
        <v>108315.5830586409</v>
      </c>
      <c r="P1568" s="95">
        <f>Raw!O1568</f>
        <v>235988</v>
      </c>
      <c r="Q1568" s="113">
        <f>E1568-(Raw!L1568-Raw!P1568)</f>
        <v>228704</v>
      </c>
      <c r="R1568" s="95">
        <f>Raw!S1568+Raw!T1568</f>
        <v>6212</v>
      </c>
      <c r="S1568" s="95">
        <f>Raw!S1568/(Clean!R1568/Raw!O1568)</f>
        <v>254678.61429491307</v>
      </c>
      <c r="T1568" s="95">
        <f>Raw!Q1568</f>
        <v>229776</v>
      </c>
      <c r="U1568" s="95">
        <f>Raw!U1568-Raw!U1569</f>
        <v>-259589</v>
      </c>
      <c r="V1568" s="95">
        <f>Raw!V1568-Raw!W1568</f>
        <v>526334</v>
      </c>
      <c r="W1568" s="95">
        <f t="shared" si="398"/>
        <v>137896</v>
      </c>
      <c r="X1568" s="95">
        <f>Raw!X1568</f>
        <v>1520839</v>
      </c>
      <c r="Y1568" s="95">
        <f>Raw!Y1568</f>
        <v>370276</v>
      </c>
      <c r="Z1568" s="95">
        <f>Raw!Z1568</f>
        <v>276760</v>
      </c>
      <c r="AA1568" s="95">
        <f>Raw!AA1568</f>
        <v>556701</v>
      </c>
    </row>
    <row r="1569" spans="1:27" x14ac:dyDescent="0.3">
      <c r="A1569" s="85">
        <v>1568</v>
      </c>
      <c r="B1569" s="85" t="s">
        <v>910</v>
      </c>
      <c r="C1569" s="85" t="s">
        <v>597</v>
      </c>
      <c r="D1569" s="85">
        <v>2018</v>
      </c>
      <c r="E1569" s="112">
        <f>Raw!E1569+Raw!J1569+Raw!K1569+Raw!N1569</f>
        <v>3806889</v>
      </c>
      <c r="F1569" s="4">
        <f t="shared" si="396"/>
        <v>2735214</v>
      </c>
      <c r="G1569" s="94">
        <f t="shared" si="405"/>
        <v>1442437.7028230296</v>
      </c>
      <c r="H1569" s="94">
        <f>Raw!E1569</f>
        <v>3806660</v>
      </c>
      <c r="I1569" s="94">
        <f t="shared" si="397"/>
        <v>2730754</v>
      </c>
      <c r="J1569" s="94">
        <f>Raw!F1569</f>
        <v>3411980</v>
      </c>
      <c r="K1569" s="95">
        <f>Raw!G1569</f>
        <v>176747</v>
      </c>
      <c r="L1569" s="95">
        <f>Raw!H1569</f>
        <v>0</v>
      </c>
      <c r="M1569" s="95">
        <f>Raw!I1569+Raw!R1569</f>
        <v>1367</v>
      </c>
      <c r="N1569" s="95">
        <f>Raw!M1569</f>
        <v>193671</v>
      </c>
      <c r="O1569" s="95">
        <f t="shared" si="406"/>
        <v>108315.5830586409</v>
      </c>
      <c r="P1569" s="95">
        <f>Raw!O1569</f>
        <v>194027</v>
      </c>
      <c r="Q1569" s="113">
        <f>E1569-(Raw!L1569-Raw!P1569)</f>
        <v>207431</v>
      </c>
      <c r="R1569" s="95">
        <f>Raw!S1569+Raw!T1569</f>
        <v>13531</v>
      </c>
      <c r="S1569" s="95">
        <f>Raw!S1569/(Clean!R1569/Raw!O1569)</f>
        <v>222490.79388071835</v>
      </c>
      <c r="T1569" s="95">
        <f>Raw!Q1569</f>
        <v>180496</v>
      </c>
      <c r="U1569" s="95">
        <f>Raw!U1569-Raw!U1570</f>
        <v>93166</v>
      </c>
      <c r="V1569" s="95">
        <f>Raw!V1569-Raw!W1569</f>
        <v>388438</v>
      </c>
      <c r="W1569" s="95">
        <f t="shared" si="398"/>
        <v>116610</v>
      </c>
      <c r="X1569" s="95">
        <f>Raw!X1569</f>
        <v>1495244</v>
      </c>
      <c r="Y1569" s="95">
        <f>Raw!Y1569</f>
        <v>286440</v>
      </c>
      <c r="Z1569" s="95">
        <f>Raw!Z1569</f>
        <v>593284</v>
      </c>
      <c r="AA1569" s="95">
        <f>Raw!AA1569</f>
        <v>364372</v>
      </c>
    </row>
    <row r="1570" spans="1:27" x14ac:dyDescent="0.3">
      <c r="A1570" s="85">
        <v>1569</v>
      </c>
      <c r="B1570" s="85" t="s">
        <v>910</v>
      </c>
      <c r="C1570" s="85" t="s">
        <v>597</v>
      </c>
      <c r="D1570" s="85">
        <v>2017</v>
      </c>
      <c r="E1570" s="112">
        <f>Raw!E1570+Raw!J1570+Raw!K1570+Raw!N1570</f>
        <v>1071675</v>
      </c>
      <c r="F1570" s="4">
        <f t="shared" si="396"/>
        <v>-1170975</v>
      </c>
      <c r="G1570" s="94">
        <f t="shared" si="405"/>
        <v>1442437.7028230296</v>
      </c>
      <c r="H1570" s="94">
        <f>Raw!E1570</f>
        <v>1075906</v>
      </c>
      <c r="I1570" s="94">
        <f t="shared" si="397"/>
        <v>-1176269</v>
      </c>
      <c r="J1570" s="94">
        <f>Raw!F1570</f>
        <v>1013610</v>
      </c>
      <c r="K1570" s="95">
        <f>Raw!G1570</f>
        <v>38452</v>
      </c>
      <c r="L1570" s="95">
        <f>Raw!H1570</f>
        <v>0</v>
      </c>
      <c r="M1570" s="95">
        <f>Raw!I1570+Raw!R1570</f>
        <v>37</v>
      </c>
      <c r="N1570" s="95">
        <f>Raw!M1570</f>
        <v>18732</v>
      </c>
      <c r="O1570" s="95">
        <f t="shared" si="406"/>
        <v>108315.5830586409</v>
      </c>
      <c r="P1570" s="95">
        <f>Raw!O1570</f>
        <v>18848</v>
      </c>
      <c r="Q1570" s="113">
        <f>E1570-(Raw!L1570-Raw!P1570)</f>
        <v>15721</v>
      </c>
      <c r="R1570" s="95">
        <f>Raw!S1570+Raw!T1570</f>
        <v>1221</v>
      </c>
      <c r="S1570" s="95">
        <f>Raw!S1570/(Clean!R1570/Raw!O1570)</f>
        <v>19280.222768222768</v>
      </c>
      <c r="T1570" s="95">
        <f>Raw!Q1570</f>
        <v>17628</v>
      </c>
      <c r="U1570" s="95">
        <f>Raw!U1570-Raw!U1571</f>
        <v>119442</v>
      </c>
      <c r="V1570" s="95">
        <f>Raw!V1570-Raw!W1570</f>
        <v>271828</v>
      </c>
      <c r="W1570" s="95">
        <f t="shared" si="398"/>
        <v>30408</v>
      </c>
      <c r="X1570" s="95">
        <f>Raw!X1570</f>
        <v>1655908</v>
      </c>
      <c r="Y1570" s="95">
        <f>Raw!Y1570</f>
        <v>277710</v>
      </c>
      <c r="Z1570" s="95">
        <f>Raw!Z1570</f>
        <v>976491</v>
      </c>
      <c r="AA1570" s="95">
        <f>Raw!AA1570</f>
        <v>131298</v>
      </c>
    </row>
    <row r="1571" spans="1:27" x14ac:dyDescent="0.3">
      <c r="A1571" s="85">
        <v>1570</v>
      </c>
      <c r="B1571" s="85" t="s">
        <v>910</v>
      </c>
      <c r="C1571" s="85" t="s">
        <v>597</v>
      </c>
      <c r="D1571" s="85">
        <v>2016</v>
      </c>
      <c r="E1571" s="112">
        <f>Raw!E1571+Raw!J1571+Raw!K1571+Raw!N1571</f>
        <v>2242650</v>
      </c>
      <c r="F1571" s="4">
        <f t="shared" si="396"/>
        <v>-638859</v>
      </c>
      <c r="G1571" s="94">
        <f t="shared" si="405"/>
        <v>1442437.7028230296</v>
      </c>
      <c r="H1571" s="94">
        <f>Raw!E1571</f>
        <v>2252175</v>
      </c>
      <c r="I1571" s="94">
        <f t="shared" si="397"/>
        <v>-624546</v>
      </c>
      <c r="J1571" s="94">
        <f>Raw!F1571</f>
        <v>2076468</v>
      </c>
      <c r="K1571" s="95">
        <f>Raw!G1571</f>
        <v>93400</v>
      </c>
      <c r="L1571" s="95">
        <f>Raw!H1571</f>
        <v>0</v>
      </c>
      <c r="M1571" s="95">
        <f>Raw!I1571+Raw!R1571</f>
        <v>127</v>
      </c>
      <c r="N1571" s="95">
        <f>Raw!M1571</f>
        <v>77961</v>
      </c>
      <c r="O1571" s="95">
        <f t="shared" si="406"/>
        <v>108315.5830586409</v>
      </c>
      <c r="P1571" s="95">
        <f>Raw!O1571</f>
        <v>78023</v>
      </c>
      <c r="Q1571" s="113">
        <f>E1571-(Raw!L1571-Raw!P1571)</f>
        <v>72614</v>
      </c>
      <c r="R1571" s="95">
        <f>Raw!S1571+Raw!T1571</f>
        <v>2572</v>
      </c>
      <c r="S1571" s="95">
        <f>Raw!S1571/(Clean!R1571/Raw!O1571)</f>
        <v>81329.57348367029</v>
      </c>
      <c r="T1571" s="95">
        <f>Raw!Q1571</f>
        <v>73845</v>
      </c>
      <c r="U1571" s="95">
        <f>Raw!U1571-Raw!U1572</f>
        <v>183273</v>
      </c>
      <c r="V1571" s="95">
        <f>Raw!V1571-Raw!W1571</f>
        <v>241420</v>
      </c>
      <c r="W1571" s="95">
        <f t="shared" si="398"/>
        <v>34531</v>
      </c>
      <c r="X1571" s="95">
        <f>Raw!X1571</f>
        <v>1705769</v>
      </c>
      <c r="Y1571" s="95">
        <f>Raw!Y1571</f>
        <v>286519</v>
      </c>
      <c r="Z1571" s="95">
        <f>Raw!Z1571</f>
        <v>999106</v>
      </c>
      <c r="AA1571" s="95">
        <f>Raw!AA1571</f>
        <v>-273736</v>
      </c>
    </row>
    <row r="1572" spans="1:27" x14ac:dyDescent="0.3">
      <c r="A1572" s="85">
        <v>1571</v>
      </c>
      <c r="B1572" s="85" t="s">
        <v>910</v>
      </c>
      <c r="C1572" s="85" t="s">
        <v>597</v>
      </c>
      <c r="D1572" s="85">
        <v>2015</v>
      </c>
      <c r="E1572" s="112">
        <f>Raw!E1572+Raw!J1572+Raw!K1572+Raw!N1572</f>
        <v>2881509</v>
      </c>
      <c r="F1572" s="4">
        <f t="shared" si="396"/>
        <v>4504</v>
      </c>
      <c r="G1572" s="94">
        <f t="shared" si="405"/>
        <v>1442437.7028230296</v>
      </c>
      <c r="H1572" s="94">
        <f>Raw!E1572</f>
        <v>2876721</v>
      </c>
      <c r="I1572" s="94">
        <f t="shared" si="397"/>
        <v>-4041</v>
      </c>
      <c r="J1572" s="94">
        <f>Raw!F1572</f>
        <v>2604870</v>
      </c>
      <c r="K1572" s="95">
        <f>Raw!G1572</f>
        <v>145269</v>
      </c>
      <c r="L1572" s="95">
        <f>Raw!H1572</f>
        <v>0</v>
      </c>
      <c r="M1572" s="95">
        <f>Raw!I1572+Raw!R1572</f>
        <v>96</v>
      </c>
      <c r="N1572" s="95">
        <f>Raw!M1572</f>
        <v>105671</v>
      </c>
      <c r="O1572" s="95">
        <f t="shared" si="406"/>
        <v>108315.5830586409</v>
      </c>
      <c r="P1572" s="95">
        <f>Raw!O1572</f>
        <v>104654</v>
      </c>
      <c r="Q1572" s="113">
        <f>E1572-(Raw!L1572-Raw!P1572)</f>
        <v>117749</v>
      </c>
      <c r="R1572" s="95">
        <f>Raw!S1572+Raw!T1572</f>
        <v>4178</v>
      </c>
      <c r="S1572" s="95">
        <f>Raw!S1572/(Clean!R1572/Raw!O1572)</f>
        <v>100420.74820488272</v>
      </c>
      <c r="T1572" s="95">
        <f>Raw!Q1572</f>
        <v>97363</v>
      </c>
      <c r="U1572" s="95">
        <f>Raw!U1572-Raw!U1573</f>
        <v>-90217</v>
      </c>
      <c r="V1572" s="95">
        <f>Raw!V1572-Raw!W1572</f>
        <v>206889</v>
      </c>
      <c r="W1572" s="95">
        <f t="shared" si="398"/>
        <v>108176</v>
      </c>
      <c r="X1572" s="95">
        <f>Raw!X1572</f>
        <v>1538256</v>
      </c>
      <c r="Y1572" s="95">
        <f>Raw!Y1572</f>
        <v>260959</v>
      </c>
      <c r="Z1572" s="95">
        <f>Raw!Z1572</f>
        <v>903181</v>
      </c>
      <c r="AA1572" s="95">
        <f>Raw!AA1572</f>
        <v>179564</v>
      </c>
    </row>
    <row r="1573" spans="1:27" x14ac:dyDescent="0.3">
      <c r="A1573" s="85">
        <v>1572</v>
      </c>
      <c r="B1573" s="85" t="s">
        <v>910</v>
      </c>
      <c r="C1573" s="85" t="s">
        <v>597</v>
      </c>
      <c r="D1573" s="85">
        <v>2014</v>
      </c>
      <c r="E1573" s="112">
        <f>Raw!E1573+Raw!J1573+Raw!K1573+Raw!N1573</f>
        <v>2877005</v>
      </c>
      <c r="F1573" s="4">
        <f t="shared" si="396"/>
        <v>696424</v>
      </c>
      <c r="G1573" s="94">
        <f t="shared" si="405"/>
        <v>1442437.7028230296</v>
      </c>
      <c r="H1573" s="94">
        <f>Raw!E1573</f>
        <v>2880762</v>
      </c>
      <c r="I1573" s="94">
        <f t="shared" si="397"/>
        <v>696368</v>
      </c>
      <c r="J1573" s="94">
        <f>Raw!F1573</f>
        <v>2652807</v>
      </c>
      <c r="K1573" s="95">
        <f>Raw!G1573</f>
        <v>141641</v>
      </c>
      <c r="L1573" s="95">
        <f>Raw!H1573</f>
        <v>0</v>
      </c>
      <c r="M1573" s="95">
        <f>Raw!I1573+Raw!R1573</f>
        <v>280</v>
      </c>
      <c r="N1573" s="95">
        <f>Raw!M1573</f>
        <v>77374</v>
      </c>
      <c r="O1573" s="95">
        <f t="shared" si="406"/>
        <v>108315.5830586409</v>
      </c>
      <c r="P1573" s="95">
        <f>Raw!O1573</f>
        <v>78552</v>
      </c>
      <c r="Q1573" s="113">
        <f>E1573-(Raw!L1573-Raw!P1573)</f>
        <v>89378</v>
      </c>
      <c r="R1573" s="95">
        <f>Raw!S1573+Raw!T1573</f>
        <v>7291</v>
      </c>
      <c r="S1573" s="95">
        <f>Raw!S1573/(Clean!R1573/Raw!O1573)</f>
        <v>70450.079275819502</v>
      </c>
      <c r="T1573" s="95">
        <f>Raw!Q1573</f>
        <v>62790</v>
      </c>
      <c r="U1573" s="95">
        <f>Raw!U1573-Raw!U1574</f>
        <v>231509</v>
      </c>
      <c r="V1573" s="95">
        <f>Raw!V1573-Raw!W1573</f>
        <v>98713</v>
      </c>
      <c r="W1573" s="95">
        <f t="shared" si="398"/>
        <v>-107189</v>
      </c>
      <c r="X1573" s="95">
        <f>Raw!X1573</f>
        <v>1343959</v>
      </c>
      <c r="Y1573" s="95">
        <f>Raw!Y1573</f>
        <v>215462</v>
      </c>
      <c r="Z1573" s="95">
        <f>Raw!Z1573</f>
        <v>866750</v>
      </c>
      <c r="AA1573" s="95">
        <f>Raw!AA1573</f>
        <v>-210752</v>
      </c>
    </row>
    <row r="1574" spans="1:27" ht="15" thickBot="1" x14ac:dyDescent="0.35">
      <c r="A1574" s="93">
        <v>1573</v>
      </c>
      <c r="B1574" s="93" t="s">
        <v>910</v>
      </c>
      <c r="C1574" s="93" t="s">
        <v>597</v>
      </c>
      <c r="D1574" s="93">
        <v>2013</v>
      </c>
      <c r="E1574" s="112">
        <f>Raw!E1574+Raw!J1574+Raw!K1574+Raw!N1574</f>
        <v>2180581</v>
      </c>
      <c r="F1574" s="4">
        <f t="shared" si="396"/>
        <v>-49047216</v>
      </c>
      <c r="G1574" s="94">
        <f t="shared" si="405"/>
        <v>1442437.7028230296</v>
      </c>
      <c r="H1574" s="94">
        <f>Raw!E1574</f>
        <v>2184394</v>
      </c>
      <c r="I1574" s="94">
        <f t="shared" si="397"/>
        <v>-50433507</v>
      </c>
      <c r="J1574" s="94">
        <f>Raw!F1574</f>
        <v>2050790</v>
      </c>
      <c r="K1574" s="95">
        <f>Raw!G1574</f>
        <v>92257</v>
      </c>
      <c r="L1574" s="95">
        <f>Raw!H1574</f>
        <v>0</v>
      </c>
      <c r="M1574" s="95">
        <f>Raw!I1574+Raw!R1574</f>
        <v>300</v>
      </c>
      <c r="N1574" s="95">
        <f>Raw!M1574</f>
        <v>34987</v>
      </c>
      <c r="O1574" s="95">
        <f t="shared" si="406"/>
        <v>108315.5830586409</v>
      </c>
      <c r="P1574" s="95">
        <f>Raw!O1574</f>
        <v>35585</v>
      </c>
      <c r="Q1574" s="113">
        <f>E1574-(Raw!L1574-Raw!P1574)</f>
        <v>34021</v>
      </c>
      <c r="R1574" s="95">
        <f>Raw!S1574+Raw!T1574</f>
        <v>15762</v>
      </c>
      <c r="S1574" s="95">
        <f>Raw!S1574/(Clean!R1574/Raw!O1574)</f>
        <v>38689.261832254786</v>
      </c>
      <c r="T1574" s="95">
        <f>Raw!Q1574</f>
        <v>32738</v>
      </c>
      <c r="U1574" s="95">
        <f>Raw!U1574-Raw!U1575</f>
        <v>-1293285</v>
      </c>
      <c r="V1574" s="95">
        <f>Raw!V1574-Raw!W1574</f>
        <v>205902</v>
      </c>
      <c r="W1574" s="95">
        <f t="shared" si="398"/>
        <v>-6848176</v>
      </c>
      <c r="X1574" s="95">
        <f>Raw!X1574</f>
        <v>1189902</v>
      </c>
      <c r="Y1574" s="95">
        <f>Raw!Y1574</f>
        <v>159978</v>
      </c>
      <c r="Z1574" s="95">
        <f>Raw!Z1574</f>
        <v>684932</v>
      </c>
      <c r="AA1574" s="95">
        <f>Raw!AA1574</f>
        <v>-38629</v>
      </c>
    </row>
    <row r="1575" spans="1:27" ht="15" thickTop="1" x14ac:dyDescent="0.3">
      <c r="A1575" s="88">
        <v>1574</v>
      </c>
      <c r="B1575" s="88" t="s">
        <v>910</v>
      </c>
      <c r="C1575" s="88" t="s">
        <v>602</v>
      </c>
      <c r="D1575" s="88">
        <v>2023</v>
      </c>
      <c r="E1575" s="112">
        <f>Raw!E1575+Raw!J1575+Raw!K1575+Raw!N1575</f>
        <v>51227797</v>
      </c>
      <c r="F1575" s="4">
        <f t="shared" si="396"/>
        <v>8425584</v>
      </c>
      <c r="G1575" s="94">
        <f t="shared" si="399"/>
        <v>8587934.874912763</v>
      </c>
      <c r="H1575" s="94">
        <f>Raw!E1575</f>
        <v>52617901</v>
      </c>
      <c r="I1575" s="94">
        <f t="shared" si="397"/>
        <v>8608373</v>
      </c>
      <c r="J1575" s="94">
        <f>Raw!F1575</f>
        <v>32298347</v>
      </c>
      <c r="K1575" s="95">
        <f>Raw!G1575</f>
        <v>11867926</v>
      </c>
      <c r="L1575" s="95">
        <f>Raw!H1575</f>
        <v>0</v>
      </c>
      <c r="M1575" s="95">
        <f>Raw!I1575+Raw!R1575</f>
        <v>242121</v>
      </c>
      <c r="N1575" s="95">
        <f>Raw!M1575</f>
        <v>9111746</v>
      </c>
      <c r="O1575" s="95">
        <f t="shared" si="400"/>
        <v>2188613.8387946757</v>
      </c>
      <c r="P1575" s="95">
        <f>Raw!O1575</f>
        <v>9203006</v>
      </c>
      <c r="Q1575" s="113">
        <f>E1575-(Raw!L1575-Raw!P1575)</f>
        <v>9136598</v>
      </c>
      <c r="R1575" s="95">
        <f>Raw!S1575+Raw!T1575</f>
        <v>1414956</v>
      </c>
      <c r="S1575" s="95">
        <f>Raw!S1575/(Clean!R1575/Raw!O1575)</f>
        <v>9261939.590419773</v>
      </c>
      <c r="T1575" s="95">
        <f>Raw!Q1575</f>
        <v>6465190</v>
      </c>
      <c r="U1575" s="95">
        <f>Raw!U1575-Raw!U1576</f>
        <v>-372377</v>
      </c>
      <c r="V1575" s="95">
        <f>Raw!V1575-Raw!W1575</f>
        <v>7054078</v>
      </c>
      <c r="W1575" s="95">
        <f t="shared" si="398"/>
        <v>637529</v>
      </c>
      <c r="X1575" s="95">
        <f>Raw!X1575</f>
        <v>60282828</v>
      </c>
      <c r="Y1575" s="95">
        <f>Raw!Y1575</f>
        <v>13701406</v>
      </c>
      <c r="Z1575" s="95">
        <f>Raw!Z1575</f>
        <v>14045969</v>
      </c>
      <c r="AA1575" s="95">
        <f>Raw!AA1575</f>
        <v>9517096</v>
      </c>
    </row>
    <row r="1576" spans="1:27" x14ac:dyDescent="0.3">
      <c r="A1576" s="85">
        <v>1575</v>
      </c>
      <c r="B1576" s="85" t="s">
        <v>910</v>
      </c>
      <c r="C1576" s="85" t="s">
        <v>602</v>
      </c>
      <c r="D1576" s="85">
        <v>2022</v>
      </c>
      <c r="E1576" s="112">
        <f>Raw!E1576+Raw!J1576+Raw!K1576+Raw!N1576</f>
        <v>42802213</v>
      </c>
      <c r="F1576" s="4">
        <f t="shared" si="396"/>
        <v>8342295</v>
      </c>
      <c r="G1576" s="94">
        <f t="shared" ref="G1576:G1585" si="407">G1575</f>
        <v>8587934.874912763</v>
      </c>
      <c r="H1576" s="94">
        <f>Raw!E1576</f>
        <v>44009528</v>
      </c>
      <c r="I1576" s="94">
        <f t="shared" si="397"/>
        <v>8352265</v>
      </c>
      <c r="J1576" s="94">
        <f>Raw!F1576</f>
        <v>26842249</v>
      </c>
      <c r="K1576" s="95">
        <f>Raw!G1576</f>
        <v>10372721</v>
      </c>
      <c r="L1576" s="95">
        <f>Raw!H1576</f>
        <v>0</v>
      </c>
      <c r="M1576" s="95">
        <f>Raw!I1576+Raw!R1576</f>
        <v>194915</v>
      </c>
      <c r="N1576" s="95">
        <f>Raw!M1576</f>
        <v>7589290</v>
      </c>
      <c r="O1576" s="95">
        <f t="shared" ref="O1576:O1585" si="408">O1575</f>
        <v>2188613.8387946757</v>
      </c>
      <c r="P1576" s="95">
        <f>Raw!O1576</f>
        <v>7662283</v>
      </c>
      <c r="Q1576" s="113">
        <f>E1576-(Raw!L1576-Raw!P1576)</f>
        <v>7552915</v>
      </c>
      <c r="R1576" s="95">
        <f>Raw!S1576+Raw!T1576</f>
        <v>1170940</v>
      </c>
      <c r="S1576" s="95">
        <f>Raw!S1576/(Clean!R1576/Raw!O1576)</f>
        <v>7810654.9103814019</v>
      </c>
      <c r="T1576" s="95">
        <f>Raw!Q1576</f>
        <v>5310109</v>
      </c>
      <c r="U1576" s="95">
        <f>Raw!U1576-Raw!U1577</f>
        <v>458445</v>
      </c>
      <c r="V1576" s="95">
        <f>Raw!V1576-Raw!W1576</f>
        <v>6416549</v>
      </c>
      <c r="W1576" s="95">
        <f t="shared" si="398"/>
        <v>1059282</v>
      </c>
      <c r="X1576" s="95">
        <f>Raw!X1576</f>
        <v>51650404</v>
      </c>
      <c r="Y1576" s="95">
        <f>Raw!Y1576</f>
        <v>11808040</v>
      </c>
      <c r="Z1576" s="95">
        <f>Raw!Z1576</f>
        <v>12382175</v>
      </c>
      <c r="AA1576" s="95">
        <f>Raw!AA1576</f>
        <v>5053832</v>
      </c>
    </row>
    <row r="1577" spans="1:27" x14ac:dyDescent="0.3">
      <c r="A1577" s="85">
        <v>1576</v>
      </c>
      <c r="B1577" s="85" t="s">
        <v>910</v>
      </c>
      <c r="C1577" s="85" t="s">
        <v>602</v>
      </c>
      <c r="D1577" s="85">
        <v>2021</v>
      </c>
      <c r="E1577" s="112">
        <f>Raw!E1577+Raw!J1577+Raw!K1577+Raw!N1577</f>
        <v>34459918</v>
      </c>
      <c r="F1577" s="4">
        <f t="shared" si="396"/>
        <v>5488329</v>
      </c>
      <c r="G1577" s="94">
        <f t="shared" si="407"/>
        <v>8587934.874912763</v>
      </c>
      <c r="H1577" s="94">
        <f>Raw!E1577</f>
        <v>35657263</v>
      </c>
      <c r="I1577" s="94">
        <f t="shared" si="397"/>
        <v>5826862</v>
      </c>
      <c r="J1577" s="94">
        <f>Raw!F1577</f>
        <v>22025298</v>
      </c>
      <c r="K1577" s="95">
        <f>Raw!G1577</f>
        <v>8216937</v>
      </c>
      <c r="L1577" s="95">
        <f>Raw!H1577</f>
        <v>0</v>
      </c>
      <c r="M1577" s="95">
        <f>Raw!I1577+Raw!R1577</f>
        <v>172565</v>
      </c>
      <c r="N1577" s="95">
        <f>Raw!M1577</f>
        <v>6228494</v>
      </c>
      <c r="O1577" s="95">
        <f t="shared" si="408"/>
        <v>2188613.8387946757</v>
      </c>
      <c r="P1577" s="95">
        <f>Raw!O1577</f>
        <v>6337206</v>
      </c>
      <c r="Q1577" s="113">
        <f>E1577-(Raw!L1577-Raw!P1577)</f>
        <v>6019055</v>
      </c>
      <c r="R1577" s="95">
        <f>Raw!S1577+Raw!T1577</f>
        <v>987905</v>
      </c>
      <c r="S1577" s="95">
        <f>Raw!S1577/(Clean!R1577/Raw!O1577)</f>
        <v>6125376.7081834786</v>
      </c>
      <c r="T1577" s="95">
        <f>Raw!Q1577</f>
        <v>4337412</v>
      </c>
      <c r="U1577" s="95">
        <f>Raw!U1577-Raw!U1578</f>
        <v>217251</v>
      </c>
      <c r="V1577" s="95">
        <f>Raw!V1577-Raw!W1577</f>
        <v>5357267</v>
      </c>
      <c r="W1577" s="95">
        <f t="shared" si="398"/>
        <v>2456045</v>
      </c>
      <c r="X1577" s="95">
        <f>Raw!X1577</f>
        <v>53697941</v>
      </c>
      <c r="Y1577" s="95">
        <f>Raw!Y1577</f>
        <v>10556376</v>
      </c>
      <c r="Z1577" s="95">
        <f>Raw!Z1577</f>
        <v>20095750</v>
      </c>
      <c r="AA1577" s="95">
        <f>Raw!AA1577</f>
        <v>5839694</v>
      </c>
    </row>
    <row r="1578" spans="1:27" x14ac:dyDescent="0.3">
      <c r="A1578" s="85">
        <v>1577</v>
      </c>
      <c r="B1578" s="85" t="s">
        <v>910</v>
      </c>
      <c r="C1578" s="85" t="s">
        <v>602</v>
      </c>
      <c r="D1578" s="85">
        <v>2020</v>
      </c>
      <c r="E1578" s="112">
        <f>Raw!E1578+Raw!J1578+Raw!K1578+Raw!N1578</f>
        <v>28971589</v>
      </c>
      <c r="F1578" s="4">
        <f t="shared" si="396"/>
        <v>2069043</v>
      </c>
      <c r="G1578" s="94">
        <f t="shared" si="407"/>
        <v>8587934.874912763</v>
      </c>
      <c r="H1578" s="94">
        <f>Raw!E1578</f>
        <v>29830401</v>
      </c>
      <c r="I1578" s="94">
        <f t="shared" si="397"/>
        <v>2113441</v>
      </c>
      <c r="J1578" s="94">
        <f>Raw!F1578</f>
        <v>18016743</v>
      </c>
      <c r="K1578" s="95">
        <f>Raw!G1578</f>
        <v>7208928</v>
      </c>
      <c r="L1578" s="95">
        <f>Raw!H1578</f>
        <v>0</v>
      </c>
      <c r="M1578" s="95">
        <f>Raw!I1578+Raw!R1578</f>
        <v>185653</v>
      </c>
      <c r="N1578" s="95">
        <f>Raw!M1578</f>
        <v>5190654</v>
      </c>
      <c r="O1578" s="95">
        <f t="shared" si="408"/>
        <v>2188613.8387946757</v>
      </c>
      <c r="P1578" s="95">
        <f>Raw!O1578</f>
        <v>5263457</v>
      </c>
      <c r="Q1578" s="113">
        <f>E1578-(Raw!L1578-Raw!P1578)</f>
        <v>5171554</v>
      </c>
      <c r="R1578" s="95">
        <f>Raw!S1578+Raw!T1578</f>
        <v>839711</v>
      </c>
      <c r="S1578" s="95">
        <f>Raw!S1578/(Clean!R1578/Raw!O1578)</f>
        <v>5909724.8315170333</v>
      </c>
      <c r="T1578" s="95">
        <f>Raw!Q1578</f>
        <v>3538008</v>
      </c>
      <c r="U1578" s="95">
        <f>Raw!U1578-Raw!U1579</f>
        <v>5891</v>
      </c>
      <c r="V1578" s="95">
        <f>Raw!V1578-Raw!W1578</f>
        <v>2901222</v>
      </c>
      <c r="W1578" s="95">
        <f t="shared" si="398"/>
        <v>24303</v>
      </c>
      <c r="X1578" s="95">
        <f>Raw!X1578</f>
        <v>41734323</v>
      </c>
      <c r="Y1578" s="95">
        <f>Raw!Y1578</f>
        <v>9595847</v>
      </c>
      <c r="Z1578" s="95">
        <f>Raw!Z1578</f>
        <v>12740207</v>
      </c>
      <c r="AA1578" s="95">
        <f>Raw!AA1578</f>
        <v>6339679</v>
      </c>
    </row>
    <row r="1579" spans="1:27" x14ac:dyDescent="0.3">
      <c r="A1579" s="85">
        <v>1578</v>
      </c>
      <c r="B1579" s="85" t="s">
        <v>910</v>
      </c>
      <c r="C1579" s="85" t="s">
        <v>602</v>
      </c>
      <c r="D1579" s="85">
        <v>2019</v>
      </c>
      <c r="E1579" s="112">
        <f>Raw!E1579+Raw!J1579+Raw!K1579+Raw!N1579</f>
        <v>26902546</v>
      </c>
      <c r="F1579" s="4">
        <f t="shared" si="396"/>
        <v>4518216</v>
      </c>
      <c r="G1579" s="94">
        <f t="shared" si="407"/>
        <v>8587934.874912763</v>
      </c>
      <c r="H1579" s="94">
        <f>Raw!E1579</f>
        <v>27716960</v>
      </c>
      <c r="I1579" s="94">
        <f t="shared" si="397"/>
        <v>4503423</v>
      </c>
      <c r="J1579" s="94">
        <f>Raw!F1579</f>
        <v>17004911</v>
      </c>
      <c r="K1579" s="95">
        <f>Raw!G1579</f>
        <v>6565212</v>
      </c>
      <c r="L1579" s="95">
        <f>Raw!H1579</f>
        <v>0</v>
      </c>
      <c r="M1579" s="95">
        <f>Raw!I1579+Raw!R1579</f>
        <v>190742</v>
      </c>
      <c r="N1579" s="95">
        <f>Raw!M1579</f>
        <v>4609873</v>
      </c>
      <c r="O1579" s="95">
        <f t="shared" si="408"/>
        <v>2188613.8387946757</v>
      </c>
      <c r="P1579" s="95">
        <f>Raw!O1579</f>
        <v>4664531</v>
      </c>
      <c r="Q1579" s="113">
        <f>E1579-(Raw!L1579-Raw!P1579)</f>
        <v>4548277</v>
      </c>
      <c r="R1579" s="95">
        <f>Raw!S1579+Raw!T1579</f>
        <v>752819</v>
      </c>
      <c r="S1579" s="95">
        <f>Raw!S1579/(Clean!R1579/Raw!O1579)</f>
        <v>4721355.3014602447</v>
      </c>
      <c r="T1579" s="95">
        <f>Raw!Q1579</f>
        <v>3135350</v>
      </c>
      <c r="U1579" s="95">
        <f>Raw!U1579-Raw!U1580</f>
        <v>-56486</v>
      </c>
      <c r="V1579" s="95">
        <f>Raw!V1579-Raw!W1579</f>
        <v>2876919</v>
      </c>
      <c r="W1579" s="95">
        <f t="shared" si="398"/>
        <v>-1078018</v>
      </c>
      <c r="X1579" s="95">
        <f>Raw!X1579</f>
        <v>33394164</v>
      </c>
      <c r="Y1579" s="95">
        <f>Raw!Y1579</f>
        <v>7948578</v>
      </c>
      <c r="Z1579" s="95">
        <f>Raw!Z1579</f>
        <v>7863405</v>
      </c>
      <c r="AA1579" s="95">
        <f>Raw!AA1579</f>
        <v>3898750</v>
      </c>
    </row>
    <row r="1580" spans="1:27" x14ac:dyDescent="0.3">
      <c r="A1580" s="85">
        <v>1579</v>
      </c>
      <c r="B1580" s="85" t="s">
        <v>910</v>
      </c>
      <c r="C1580" s="85" t="s">
        <v>602</v>
      </c>
      <c r="D1580" s="85">
        <v>2018</v>
      </c>
      <c r="E1580" s="112">
        <f>Raw!E1580+Raw!J1580+Raw!K1580+Raw!N1580</f>
        <v>22384330</v>
      </c>
      <c r="F1580" s="4">
        <f t="shared" si="396"/>
        <v>-19851106</v>
      </c>
      <c r="G1580" s="94">
        <f t="shared" si="407"/>
        <v>8587934.874912763</v>
      </c>
      <c r="H1580" s="94">
        <f>Raw!E1580</f>
        <v>23213537</v>
      </c>
      <c r="I1580" s="94">
        <f t="shared" si="397"/>
        <v>-19445074</v>
      </c>
      <c r="J1580" s="94">
        <f>Raw!F1580</f>
        <v>14490658</v>
      </c>
      <c r="K1580" s="95">
        <f>Raw!G1580</f>
        <v>5601122</v>
      </c>
      <c r="L1580" s="95">
        <f>Raw!H1580</f>
        <v>0</v>
      </c>
      <c r="M1580" s="95">
        <f>Raw!I1580+Raw!R1580</f>
        <v>139657</v>
      </c>
      <c r="N1580" s="95">
        <f>Raw!M1580</f>
        <v>3799831</v>
      </c>
      <c r="O1580" s="95">
        <f t="shared" si="408"/>
        <v>2188613.8387946757</v>
      </c>
      <c r="P1580" s="95">
        <f>Raw!O1580</f>
        <v>3857603</v>
      </c>
      <c r="Q1580" s="113">
        <f>E1580-(Raw!L1580-Raw!P1580)</f>
        <v>3594229</v>
      </c>
      <c r="R1580" s="95">
        <f>Raw!S1580+Raw!T1580</f>
        <v>623606</v>
      </c>
      <c r="S1580" s="95">
        <f>Raw!S1580/(Clean!R1580/Raw!O1580)</f>
        <v>3706721.2016000487</v>
      </c>
      <c r="T1580" s="95">
        <f>Raw!Q1580</f>
        <v>2620179</v>
      </c>
      <c r="U1580" s="95">
        <f>Raw!U1580-Raw!U1581</f>
        <v>320475</v>
      </c>
      <c r="V1580" s="95">
        <f>Raw!V1580-Raw!W1580</f>
        <v>3954937</v>
      </c>
      <c r="W1580" s="95">
        <f t="shared" si="398"/>
        <v>-1004656</v>
      </c>
      <c r="X1580" s="95">
        <f>Raw!X1580</f>
        <v>29757067</v>
      </c>
      <c r="Y1580" s="95">
        <f>Raw!Y1580</f>
        <v>6384929</v>
      </c>
      <c r="Z1580" s="95">
        <f>Raw!Z1580</f>
        <v>6965662</v>
      </c>
      <c r="AA1580" s="95">
        <f>Raw!AA1580</f>
        <v>3588320</v>
      </c>
    </row>
    <row r="1581" spans="1:27" x14ac:dyDescent="0.3">
      <c r="A1581" s="85">
        <v>1580</v>
      </c>
      <c r="B1581" s="85" t="s">
        <v>910</v>
      </c>
      <c r="C1581" s="85" t="s">
        <v>602</v>
      </c>
      <c r="D1581" s="85">
        <v>2017</v>
      </c>
      <c r="E1581" s="112">
        <f>Raw!E1581+Raw!J1581+Raw!K1581+Raw!N1581</f>
        <v>42235436</v>
      </c>
      <c r="F1581" s="4">
        <f t="shared" si="396"/>
        <v>2893382</v>
      </c>
      <c r="G1581" s="94">
        <f t="shared" si="407"/>
        <v>8587934.874912763</v>
      </c>
      <c r="H1581" s="94">
        <f>Raw!E1581</f>
        <v>42658611</v>
      </c>
      <c r="I1581" s="94">
        <f t="shared" si="397"/>
        <v>3127142</v>
      </c>
      <c r="J1581" s="94">
        <f>Raw!F1581</f>
        <v>32976206</v>
      </c>
      <c r="K1581" s="95">
        <f>Raw!G1581</f>
        <v>6515766</v>
      </c>
      <c r="L1581" s="95">
        <f>Raw!H1581</f>
        <v>0</v>
      </c>
      <c r="M1581" s="95">
        <f>Raw!I1581+Raw!R1581</f>
        <v>112570</v>
      </c>
      <c r="N1581" s="95">
        <f>Raw!M1581</f>
        <v>4219952</v>
      </c>
      <c r="O1581" s="95">
        <f t="shared" si="408"/>
        <v>2188613.8387946757</v>
      </c>
      <c r="P1581" s="95">
        <f>Raw!O1581</f>
        <v>4255118</v>
      </c>
      <c r="Q1581" s="113">
        <f>E1581-(Raw!L1581-Raw!P1581)</f>
        <v>4523781</v>
      </c>
      <c r="R1581" s="95">
        <f>Raw!S1581+Raw!T1581</f>
        <v>727004</v>
      </c>
      <c r="S1581" s="95">
        <f>Raw!S1581/(Clean!R1581/Raw!O1581)</f>
        <v>4088250.3979235329</v>
      </c>
      <c r="T1581" s="95">
        <f>Raw!Q1581</f>
        <v>2931531</v>
      </c>
      <c r="U1581" s="95">
        <f>Raw!U1581-Raw!U1582</f>
        <v>-3533596</v>
      </c>
      <c r="V1581" s="95">
        <f>Raw!V1581-Raw!W1581</f>
        <v>4959593</v>
      </c>
      <c r="W1581" s="95">
        <f t="shared" si="398"/>
        <v>480586</v>
      </c>
      <c r="X1581" s="95">
        <f>Raw!X1581</f>
        <v>24999677</v>
      </c>
      <c r="Y1581" s="95">
        <f>Raw!Y1581</f>
        <v>5394709</v>
      </c>
      <c r="Z1581" s="95">
        <f>Raw!Z1581</f>
        <v>4682199</v>
      </c>
      <c r="AA1581" s="95">
        <f>Raw!AA1581</f>
        <v>1988184</v>
      </c>
    </row>
    <row r="1582" spans="1:27" x14ac:dyDescent="0.3">
      <c r="A1582" s="85">
        <v>1581</v>
      </c>
      <c r="B1582" s="85" t="s">
        <v>910</v>
      </c>
      <c r="C1582" s="85" t="s">
        <v>602</v>
      </c>
      <c r="D1582" s="85">
        <v>2016</v>
      </c>
      <c r="E1582" s="112">
        <f>Raw!E1582+Raw!J1582+Raw!K1582+Raw!N1582</f>
        <v>39342054</v>
      </c>
      <c r="F1582" s="4">
        <f t="shared" si="396"/>
        <v>1477504</v>
      </c>
      <c r="G1582" s="94">
        <f t="shared" si="407"/>
        <v>8587934.874912763</v>
      </c>
      <c r="H1582" s="94">
        <f>Raw!E1582</f>
        <v>39531469</v>
      </c>
      <c r="I1582" s="94">
        <f t="shared" si="397"/>
        <v>1571770</v>
      </c>
      <c r="J1582" s="94">
        <f>Raw!F1582</f>
        <v>31093334</v>
      </c>
      <c r="K1582" s="95">
        <f>Raw!G1582</f>
        <v>5389613</v>
      </c>
      <c r="L1582" s="95">
        <f>Raw!H1582</f>
        <v>0</v>
      </c>
      <c r="M1582" s="95">
        <f>Raw!I1582+Raw!R1582</f>
        <v>78854</v>
      </c>
      <c r="N1582" s="95">
        <f>Raw!M1582</f>
        <v>2964201</v>
      </c>
      <c r="O1582" s="95">
        <f t="shared" si="408"/>
        <v>2188613.8387946757</v>
      </c>
      <c r="P1582" s="95">
        <f>Raw!O1582</f>
        <v>3013899</v>
      </c>
      <c r="Q1582" s="113">
        <f>E1582-(Raw!L1582-Raw!P1582)</f>
        <v>3212995</v>
      </c>
      <c r="R1582" s="95">
        <f>Raw!S1582+Raw!T1582</f>
        <v>438207</v>
      </c>
      <c r="S1582" s="95">
        <f>Raw!S1582/(Clean!R1582/Raw!O1582)</f>
        <v>2921282.579144103</v>
      </c>
      <c r="T1582" s="95">
        <f>Raw!Q1582</f>
        <v>1990643</v>
      </c>
      <c r="U1582" s="95">
        <f>Raw!U1582-Raw!U1583</f>
        <v>-714292</v>
      </c>
      <c r="V1582" s="95">
        <f>Raw!V1582-Raw!W1582</f>
        <v>4479007</v>
      </c>
      <c r="W1582" s="95">
        <f t="shared" si="398"/>
        <v>487552</v>
      </c>
      <c r="X1582" s="95">
        <f>Raw!X1582</f>
        <v>29833262</v>
      </c>
      <c r="Y1582" s="95">
        <f>Raw!Y1582</f>
        <v>5154743</v>
      </c>
      <c r="Z1582" s="95">
        <f>Raw!Z1582</f>
        <v>9939364</v>
      </c>
      <c r="AA1582" s="95">
        <f>Raw!AA1582</f>
        <v>4311658</v>
      </c>
    </row>
    <row r="1583" spans="1:27" x14ac:dyDescent="0.3">
      <c r="A1583" s="85">
        <v>1582</v>
      </c>
      <c r="B1583" s="85" t="s">
        <v>910</v>
      </c>
      <c r="C1583" s="85" t="s">
        <v>602</v>
      </c>
      <c r="D1583" s="85">
        <v>2015</v>
      </c>
      <c r="E1583" s="112">
        <f>Raw!E1583+Raw!J1583+Raw!K1583+Raw!N1583</f>
        <v>37864550</v>
      </c>
      <c r="F1583" s="4">
        <f t="shared" si="396"/>
        <v>5378199</v>
      </c>
      <c r="G1583" s="94">
        <f t="shared" si="407"/>
        <v>8587934.874912763</v>
      </c>
      <c r="H1583" s="94">
        <f>Raw!E1583</f>
        <v>37959699</v>
      </c>
      <c r="I1583" s="94">
        <f t="shared" si="397"/>
        <v>5315043</v>
      </c>
      <c r="J1583" s="94">
        <f>Raw!F1583</f>
        <v>30465879</v>
      </c>
      <c r="K1583" s="95">
        <f>Raw!G1583</f>
        <v>4558660</v>
      </c>
      <c r="L1583" s="95">
        <f>Raw!H1583</f>
        <v>0</v>
      </c>
      <c r="M1583" s="95">
        <f>Raw!I1583+Raw!R1583</f>
        <v>65730</v>
      </c>
      <c r="N1583" s="95">
        <f>Raw!M1583</f>
        <v>2802489</v>
      </c>
      <c r="O1583" s="95">
        <f t="shared" si="408"/>
        <v>2188613.8387946757</v>
      </c>
      <c r="P1583" s="95">
        <f>Raw!O1583</f>
        <v>2851149</v>
      </c>
      <c r="Q1583" s="113">
        <f>E1583-(Raw!L1583-Raw!P1583)</f>
        <v>3120404</v>
      </c>
      <c r="R1583" s="95">
        <f>Raw!S1583+Raw!T1583</f>
        <v>413064</v>
      </c>
      <c r="S1583" s="95">
        <f>Raw!S1583/(Clean!R1583/Raw!O1583)</f>
        <v>3430519.0095215268</v>
      </c>
      <c r="T1583" s="95">
        <f>Raw!Q1583</f>
        <v>1930896</v>
      </c>
      <c r="U1583" s="95">
        <f>Raw!U1583-Raw!U1584</f>
        <v>695464</v>
      </c>
      <c r="V1583" s="95">
        <f>Raw!V1583-Raw!W1583</f>
        <v>3991455</v>
      </c>
      <c r="W1583" s="95">
        <f t="shared" si="398"/>
        <v>252254</v>
      </c>
      <c r="X1583" s="95">
        <f>Raw!X1583</f>
        <v>26045589</v>
      </c>
      <c r="Y1583" s="95">
        <f>Raw!Y1583</f>
        <v>4665714</v>
      </c>
      <c r="Z1583" s="95">
        <f>Raw!Z1583</f>
        <v>8805680</v>
      </c>
      <c r="AA1583" s="95">
        <f>Raw!AA1583</f>
        <v>1155885</v>
      </c>
    </row>
    <row r="1584" spans="1:27" x14ac:dyDescent="0.3">
      <c r="A1584" s="85">
        <v>1583</v>
      </c>
      <c r="B1584" s="85" t="s">
        <v>910</v>
      </c>
      <c r="C1584" s="85" t="s">
        <v>602</v>
      </c>
      <c r="D1584" s="85">
        <v>2014</v>
      </c>
      <c r="E1584" s="112">
        <f>Raw!E1584+Raw!J1584+Raw!K1584+Raw!N1584</f>
        <v>32486351</v>
      </c>
      <c r="F1584" s="4">
        <f t="shared" si="396"/>
        <v>5530330</v>
      </c>
      <c r="G1584" s="94">
        <f t="shared" si="407"/>
        <v>8587934.874912763</v>
      </c>
      <c r="H1584" s="94">
        <f>Raw!E1584</f>
        <v>32644656</v>
      </c>
      <c r="I1584" s="94">
        <f t="shared" si="397"/>
        <v>5616767</v>
      </c>
      <c r="J1584" s="94">
        <f>Raw!F1584</f>
        <v>26456135</v>
      </c>
      <c r="K1584" s="95">
        <f>Raw!G1584</f>
        <v>3853853</v>
      </c>
      <c r="L1584" s="95">
        <f>Raw!H1584</f>
        <v>0</v>
      </c>
      <c r="M1584" s="95">
        <f>Raw!I1584+Raw!R1584</f>
        <v>0</v>
      </c>
      <c r="N1584" s="95">
        <f>Raw!M1584</f>
        <v>2372717</v>
      </c>
      <c r="O1584" s="95">
        <f t="shared" si="408"/>
        <v>2188613.8387946757</v>
      </c>
      <c r="P1584" s="95">
        <f>Raw!O1584</f>
        <v>2459224</v>
      </c>
      <c r="Q1584" s="113">
        <f>E1584-(Raw!L1584-Raw!P1584)</f>
        <v>2594511</v>
      </c>
      <c r="R1584" s="95">
        <f>Raw!S1584+Raw!T1584</f>
        <v>380099</v>
      </c>
      <c r="S1584" s="95">
        <f>Raw!S1584/(Clean!R1584/Raw!O1584)</f>
        <v>2581512.648020647</v>
      </c>
      <c r="T1584" s="95">
        <f>Raw!Q1584</f>
        <v>1632085</v>
      </c>
      <c r="U1584" s="95">
        <f>Raw!U1584-Raw!U1585</f>
        <v>1243755</v>
      </c>
      <c r="V1584" s="95">
        <f>Raw!V1584-Raw!W1584</f>
        <v>3739201</v>
      </c>
      <c r="W1584" s="95">
        <f t="shared" si="398"/>
        <v>-100302</v>
      </c>
      <c r="X1584" s="95">
        <f>Raw!X1584</f>
        <v>22658344</v>
      </c>
      <c r="Y1584" s="95">
        <f>Raw!Y1584</f>
        <v>3535984</v>
      </c>
      <c r="Z1584" s="95">
        <f>Raw!Z1584</f>
        <v>6864831</v>
      </c>
      <c r="AA1584" s="95">
        <f>Raw!AA1584</f>
        <v>1151040</v>
      </c>
    </row>
    <row r="1585" spans="1:27" ht="15" thickBot="1" x14ac:dyDescent="0.35">
      <c r="A1585" s="93">
        <v>1584</v>
      </c>
      <c r="B1585" s="93" t="s">
        <v>910</v>
      </c>
      <c r="C1585" s="93" t="s">
        <v>602</v>
      </c>
      <c r="D1585" s="93">
        <v>2013</v>
      </c>
      <c r="E1585" s="112">
        <f>Raw!E1585+Raw!J1585+Raw!K1585+Raw!N1585</f>
        <v>26956021</v>
      </c>
      <c r="F1585" s="4">
        <f t="shared" si="396"/>
        <v>26653536</v>
      </c>
      <c r="G1585" s="94">
        <f t="shared" si="407"/>
        <v>8587934.874912763</v>
      </c>
      <c r="H1585" s="94">
        <f>Raw!E1585</f>
        <v>27027889</v>
      </c>
      <c r="I1585" s="94">
        <f t="shared" si="397"/>
        <v>26716893</v>
      </c>
      <c r="J1585" s="94">
        <f>Raw!F1585</f>
        <v>21488736</v>
      </c>
      <c r="K1585" s="95">
        <f>Raw!G1585</f>
        <v>3203081</v>
      </c>
      <c r="L1585" s="95">
        <f>Raw!H1585</f>
        <v>0</v>
      </c>
      <c r="M1585" s="95">
        <f>Raw!I1585+Raw!R1585</f>
        <v>46192</v>
      </c>
      <c r="N1585" s="95">
        <f>Raw!M1585</f>
        <v>2446244</v>
      </c>
      <c r="O1585" s="95">
        <f t="shared" si="408"/>
        <v>2188613.8387946757</v>
      </c>
      <c r="P1585" s="95">
        <f>Raw!O1585</f>
        <v>2515630</v>
      </c>
      <c r="Q1585" s="113">
        <f>E1585-(Raw!L1585-Raw!P1585)</f>
        <v>2824693</v>
      </c>
      <c r="R1585" s="95">
        <f>Raw!S1585+Raw!T1585</f>
        <v>450317</v>
      </c>
      <c r="S1585" s="95">
        <f>Raw!S1585/(Clean!R1585/Raw!O1585)</f>
        <v>2670115.0228172597</v>
      </c>
      <c r="T1585" s="95">
        <f>Raw!Q1585</f>
        <v>1607708</v>
      </c>
      <c r="U1585" s="95">
        <f>Raw!U1585-Raw!U1586</f>
        <v>3236928</v>
      </c>
      <c r="V1585" s="95">
        <f>Raw!V1585-Raw!W1585</f>
        <v>3839503</v>
      </c>
      <c r="W1585" s="95">
        <f t="shared" si="398"/>
        <v>3682164</v>
      </c>
      <c r="X1585" s="95">
        <f>Raw!X1585</f>
        <v>17570557</v>
      </c>
      <c r="Y1585" s="95">
        <f>Raw!Y1585</f>
        <v>2803236</v>
      </c>
      <c r="Z1585" s="95">
        <f>Raw!Z1585</f>
        <v>4222041</v>
      </c>
      <c r="AA1585" s="95">
        <f>Raw!AA1585</f>
        <v>1400131</v>
      </c>
    </row>
    <row r="1586" spans="1:27" ht="15" thickTop="1" x14ac:dyDescent="0.3">
      <c r="A1586" s="88">
        <v>1585</v>
      </c>
      <c r="B1586" s="88" t="s">
        <v>910</v>
      </c>
      <c r="C1586" s="88" t="s">
        <v>608</v>
      </c>
      <c r="D1586" s="88">
        <v>2023</v>
      </c>
      <c r="E1586" s="112">
        <f>Raw!E1586+Raw!J1586+Raw!K1586+Raw!N1586</f>
        <v>302485</v>
      </c>
      <c r="F1586" s="4">
        <f t="shared" si="396"/>
        <v>-89542</v>
      </c>
      <c r="G1586" s="94">
        <f t="shared" si="399"/>
        <v>44552.9703840769</v>
      </c>
      <c r="H1586" s="94">
        <f>Raw!E1586</f>
        <v>310996</v>
      </c>
      <c r="I1586" s="94">
        <f t="shared" si="397"/>
        <v>-88767</v>
      </c>
      <c r="J1586" s="94">
        <f>Raw!F1586</f>
        <v>220756</v>
      </c>
      <c r="K1586" s="95">
        <f>Raw!G1586</f>
        <v>41206</v>
      </c>
      <c r="L1586" s="95">
        <f>Raw!H1586</f>
        <v>0</v>
      </c>
      <c r="M1586" s="95">
        <f>Raw!I1586+Raw!R1586</f>
        <v>5397</v>
      </c>
      <c r="N1586" s="95">
        <f>Raw!M1586</f>
        <v>45431</v>
      </c>
      <c r="O1586" s="95">
        <f t="shared" si="400"/>
        <v>19396.701640857493</v>
      </c>
      <c r="P1586" s="95">
        <f>Raw!O1586</f>
        <v>46037</v>
      </c>
      <c r="Q1586" s="113">
        <f>E1586-(Raw!L1586-Raw!P1586)</f>
        <v>46264</v>
      </c>
      <c r="R1586" s="95">
        <f>Raw!S1586+Raw!T1586</f>
        <v>9344</v>
      </c>
      <c r="S1586" s="95">
        <f>Raw!S1586/(Clean!R1586/Raw!O1586)</f>
        <v>46037</v>
      </c>
      <c r="T1586" s="95">
        <f>Raw!Q1586</f>
        <v>36692</v>
      </c>
      <c r="U1586" s="95">
        <f>Raw!U1586-Raw!U1587</f>
        <v>-5064</v>
      </c>
      <c r="V1586" s="95">
        <f>Raw!V1586-Raw!W1586</f>
        <v>157339</v>
      </c>
      <c r="W1586" s="95">
        <f t="shared" si="398"/>
        <v>-30051</v>
      </c>
      <c r="X1586" s="95">
        <f>Raw!X1586</f>
        <v>408907</v>
      </c>
      <c r="Y1586" s="95">
        <f>Raw!Y1586</f>
        <v>73939</v>
      </c>
      <c r="Z1586" s="95">
        <f>Raw!Z1586</f>
        <v>71391</v>
      </c>
      <c r="AA1586" s="95">
        <f>Raw!AA1586</f>
        <v>31910</v>
      </c>
    </row>
    <row r="1587" spans="1:27" x14ac:dyDescent="0.3">
      <c r="A1587" s="85">
        <v>1586</v>
      </c>
      <c r="B1587" s="85" t="s">
        <v>910</v>
      </c>
      <c r="C1587" s="85" t="s">
        <v>608</v>
      </c>
      <c r="D1587" s="85">
        <v>2022</v>
      </c>
      <c r="E1587" s="112">
        <f>Raw!E1587+Raw!J1587+Raw!K1587+Raw!N1587</f>
        <v>392027</v>
      </c>
      <c r="F1587" s="4">
        <f t="shared" si="396"/>
        <v>68719</v>
      </c>
      <c r="G1587" s="94">
        <f t="shared" ref="G1587:G1596" si="409">G1586</f>
        <v>44552.9703840769</v>
      </c>
      <c r="H1587" s="94">
        <f>Raw!E1587</f>
        <v>399763</v>
      </c>
      <c r="I1587" s="94">
        <f t="shared" si="397"/>
        <v>61134</v>
      </c>
      <c r="J1587" s="94">
        <f>Raw!F1587</f>
        <v>266594</v>
      </c>
      <c r="K1587" s="95">
        <f>Raw!G1587</f>
        <v>47406</v>
      </c>
      <c r="L1587" s="95">
        <f>Raw!H1587</f>
        <v>0</v>
      </c>
      <c r="M1587" s="95">
        <f>Raw!I1587+Raw!R1587</f>
        <v>4903</v>
      </c>
      <c r="N1587" s="95">
        <f>Raw!M1587</f>
        <v>86622</v>
      </c>
      <c r="O1587" s="95">
        <f t="shared" ref="O1587:O1596" si="410">O1586</f>
        <v>19396.701640857493</v>
      </c>
      <c r="P1587" s="95">
        <f>Raw!O1587</f>
        <v>86957</v>
      </c>
      <c r="Q1587" s="113">
        <f>E1587-(Raw!L1587-Raw!P1587)</f>
        <v>96574</v>
      </c>
      <c r="R1587" s="95">
        <f>Raw!S1587+Raw!T1587</f>
        <v>17687</v>
      </c>
      <c r="S1587" s="95">
        <f>Raw!S1587/(Clean!R1587/Raw!O1587)</f>
        <v>86735.760388986266</v>
      </c>
      <c r="T1587" s="95">
        <f>Raw!Q1587</f>
        <v>69270</v>
      </c>
      <c r="U1587" s="95">
        <f>Raw!U1587-Raw!U1588</f>
        <v>2662</v>
      </c>
      <c r="V1587" s="95">
        <f>Raw!V1587-Raw!W1587</f>
        <v>187390</v>
      </c>
      <c r="W1587" s="95">
        <f t="shared" si="398"/>
        <v>70149</v>
      </c>
      <c r="X1587" s="95">
        <f>Raw!X1587</f>
        <v>406006</v>
      </c>
      <c r="Y1587" s="95">
        <f>Raw!Y1587</f>
        <v>50588</v>
      </c>
      <c r="Z1587" s="95">
        <f>Raw!Z1587</f>
        <v>29871</v>
      </c>
      <c r="AA1587" s="95">
        <f>Raw!AA1587</f>
        <v>1011</v>
      </c>
    </row>
    <row r="1588" spans="1:27" x14ac:dyDescent="0.3">
      <c r="A1588" s="85">
        <v>1587</v>
      </c>
      <c r="B1588" s="85" t="s">
        <v>910</v>
      </c>
      <c r="C1588" s="85" t="s">
        <v>608</v>
      </c>
      <c r="D1588" s="85">
        <v>2021</v>
      </c>
      <c r="E1588" s="112">
        <f>Raw!E1588+Raw!J1588+Raw!K1588+Raw!N1588</f>
        <v>323308</v>
      </c>
      <c r="F1588" s="4">
        <f t="shared" si="396"/>
        <v>-62054</v>
      </c>
      <c r="G1588" s="94">
        <f t="shared" si="409"/>
        <v>44552.9703840769</v>
      </c>
      <c r="H1588" s="94">
        <f>Raw!E1588</f>
        <v>338629</v>
      </c>
      <c r="I1588" s="94">
        <f t="shared" si="397"/>
        <v>-61776</v>
      </c>
      <c r="J1588" s="94">
        <f>Raw!F1588</f>
        <v>237386</v>
      </c>
      <c r="K1588" s="95">
        <f>Raw!G1588</f>
        <v>34889</v>
      </c>
      <c r="L1588" s="95">
        <f>Raw!H1588</f>
        <v>0</v>
      </c>
      <c r="M1588" s="95">
        <f>Raw!I1588+Raw!R1588</f>
        <v>4509</v>
      </c>
      <c r="N1588" s="95">
        <f>Raw!M1588</f>
        <v>76530</v>
      </c>
      <c r="O1588" s="95">
        <f t="shared" si="410"/>
        <v>19396.701640857493</v>
      </c>
      <c r="P1588" s="95">
        <f>Raw!O1588</f>
        <v>76341</v>
      </c>
      <c r="Q1588" s="113">
        <f>E1588-(Raw!L1588-Raw!P1588)</f>
        <v>76764</v>
      </c>
      <c r="R1588" s="95">
        <f>Raw!S1588+Raw!T1588</f>
        <v>15554</v>
      </c>
      <c r="S1588" s="95">
        <f>Raw!S1588/(Clean!R1588/Raw!O1588)</f>
        <v>76218.296836826543</v>
      </c>
      <c r="T1588" s="95">
        <f>Raw!Q1588</f>
        <v>60786</v>
      </c>
      <c r="U1588" s="95">
        <f>Raw!U1588-Raw!U1589</f>
        <v>23078</v>
      </c>
      <c r="V1588" s="95">
        <f>Raw!V1588-Raw!W1588</f>
        <v>117241</v>
      </c>
      <c r="W1588" s="95">
        <f t="shared" si="398"/>
        <v>-55008</v>
      </c>
      <c r="X1588" s="95">
        <f>Raw!X1588</f>
        <v>380965</v>
      </c>
      <c r="Y1588" s="95">
        <f>Raw!Y1588</f>
        <v>42234</v>
      </c>
      <c r="Z1588" s="95">
        <f>Raw!Z1588</f>
        <v>60794</v>
      </c>
      <c r="AA1588" s="95">
        <f>Raw!AA1588</f>
        <v>34348</v>
      </c>
    </row>
    <row r="1589" spans="1:27" x14ac:dyDescent="0.3">
      <c r="A1589" s="85">
        <v>1588</v>
      </c>
      <c r="B1589" s="85" t="s">
        <v>910</v>
      </c>
      <c r="C1589" s="85" t="s">
        <v>608</v>
      </c>
      <c r="D1589" s="85">
        <v>2020</v>
      </c>
      <c r="E1589" s="112">
        <f>Raw!E1589+Raw!J1589+Raw!K1589+Raw!N1589</f>
        <v>385362</v>
      </c>
      <c r="F1589" s="4">
        <f t="shared" si="396"/>
        <v>57066</v>
      </c>
      <c r="G1589" s="94">
        <f t="shared" si="409"/>
        <v>44552.9703840769</v>
      </c>
      <c r="H1589" s="94">
        <f>Raw!E1589</f>
        <v>400405</v>
      </c>
      <c r="I1589" s="94">
        <f t="shared" si="397"/>
        <v>58559</v>
      </c>
      <c r="J1589" s="94">
        <f>Raw!F1589</f>
        <v>275641</v>
      </c>
      <c r="K1589" s="95">
        <f>Raw!G1589</f>
        <v>37591</v>
      </c>
      <c r="L1589" s="95">
        <f>Raw!H1589</f>
        <v>0</v>
      </c>
      <c r="M1589" s="95">
        <f>Raw!I1589+Raw!R1589</f>
        <v>875</v>
      </c>
      <c r="N1589" s="95">
        <f>Raw!M1589</f>
        <v>99577</v>
      </c>
      <c r="O1589" s="95">
        <f t="shared" si="410"/>
        <v>19396.701640857493</v>
      </c>
      <c r="P1589" s="95">
        <f>Raw!O1589</f>
        <v>100085</v>
      </c>
      <c r="Q1589" s="113">
        <f>E1589-(Raw!L1589-Raw!P1589)</f>
        <v>104643</v>
      </c>
      <c r="R1589" s="95">
        <f>Raw!S1589+Raw!T1589</f>
        <v>20109</v>
      </c>
      <c r="S1589" s="95">
        <f>Raw!S1589/(Clean!R1589/Raw!O1589)</f>
        <v>99841.120891143277</v>
      </c>
      <c r="T1589" s="95">
        <f>Raw!Q1589</f>
        <v>79977</v>
      </c>
      <c r="U1589" s="95">
        <f>Raw!U1589-Raw!U1590</f>
        <v>-13681</v>
      </c>
      <c r="V1589" s="95">
        <f>Raw!V1589-Raw!W1589</f>
        <v>172249</v>
      </c>
      <c r="W1589" s="95">
        <f t="shared" si="398"/>
        <v>-62561</v>
      </c>
      <c r="X1589" s="95">
        <f>Raw!X1589</f>
        <v>398862</v>
      </c>
      <c r="Y1589" s="95">
        <f>Raw!Y1589</f>
        <v>41945</v>
      </c>
      <c r="Z1589" s="95">
        <f>Raw!Z1589</f>
        <v>62785</v>
      </c>
      <c r="AA1589" s="95">
        <f>Raw!AA1589</f>
        <v>71594</v>
      </c>
    </row>
    <row r="1590" spans="1:27" x14ac:dyDescent="0.3">
      <c r="A1590" s="85">
        <v>1589</v>
      </c>
      <c r="B1590" s="85" t="s">
        <v>910</v>
      </c>
      <c r="C1590" s="85" t="s">
        <v>608</v>
      </c>
      <c r="D1590" s="85">
        <v>2019</v>
      </c>
      <c r="E1590" s="112">
        <f>Raw!E1590+Raw!J1590+Raw!K1590+Raw!N1590</f>
        <v>328296</v>
      </c>
      <c r="F1590" s="4">
        <f t="shared" si="396"/>
        <v>-50510</v>
      </c>
      <c r="G1590" s="94">
        <f t="shared" si="409"/>
        <v>44552.9703840769</v>
      </c>
      <c r="H1590" s="94">
        <f>Raw!E1590</f>
        <v>341846</v>
      </c>
      <c r="I1590" s="94">
        <f t="shared" si="397"/>
        <v>-47988</v>
      </c>
      <c r="J1590" s="94">
        <f>Raw!F1590</f>
        <v>229849</v>
      </c>
      <c r="K1590" s="95">
        <f>Raw!G1590</f>
        <v>31774</v>
      </c>
      <c r="L1590" s="95">
        <f>Raw!H1590</f>
        <v>0</v>
      </c>
      <c r="M1590" s="95">
        <f>Raw!I1590+Raw!R1590</f>
        <v>997</v>
      </c>
      <c r="N1590" s="95">
        <f>Raw!M1590</f>
        <v>92353</v>
      </c>
      <c r="O1590" s="95">
        <f t="shared" si="410"/>
        <v>19396.701640857493</v>
      </c>
      <c r="P1590" s="95">
        <f>Raw!O1590</f>
        <v>92749</v>
      </c>
      <c r="Q1590" s="113">
        <f>E1590-(Raw!L1590-Raw!P1590)</f>
        <v>97331</v>
      </c>
      <c r="R1590" s="95">
        <f>Raw!S1590+Raw!T1590</f>
        <v>18528</v>
      </c>
      <c r="S1590" s="95">
        <f>Raw!S1590/(Clean!R1590/Raw!O1590)</f>
        <v>92733.982351036262</v>
      </c>
      <c r="T1590" s="95">
        <f>Raw!Q1590</f>
        <v>74221</v>
      </c>
      <c r="U1590" s="95">
        <f>Raw!U1590-Raw!U1591</f>
        <v>7359</v>
      </c>
      <c r="V1590" s="95">
        <f>Raw!V1590-Raw!W1590</f>
        <v>234810</v>
      </c>
      <c r="W1590" s="95">
        <f t="shared" si="398"/>
        <v>19176</v>
      </c>
      <c r="X1590" s="95">
        <f>Raw!X1590</f>
        <v>387380</v>
      </c>
      <c r="Y1590" s="95">
        <f>Raw!Y1590</f>
        <v>31347</v>
      </c>
      <c r="Z1590" s="95">
        <f>Raw!Z1590</f>
        <v>60365</v>
      </c>
      <c r="AA1590" s="95">
        <f>Raw!AA1590</f>
        <v>69081</v>
      </c>
    </row>
    <row r="1591" spans="1:27" x14ac:dyDescent="0.3">
      <c r="A1591" s="85">
        <v>1590</v>
      </c>
      <c r="B1591" s="85" t="s">
        <v>910</v>
      </c>
      <c r="C1591" s="85" t="s">
        <v>608</v>
      </c>
      <c r="D1591" s="85">
        <v>2018</v>
      </c>
      <c r="E1591" s="112">
        <f>Raw!E1591+Raw!J1591+Raw!K1591+Raw!N1591</f>
        <v>378806</v>
      </c>
      <c r="F1591" s="4">
        <f t="shared" si="396"/>
        <v>8280</v>
      </c>
      <c r="G1591" s="94">
        <f t="shared" si="409"/>
        <v>44552.9703840769</v>
      </c>
      <c r="H1591" s="94">
        <f>Raw!E1591</f>
        <v>389834</v>
      </c>
      <c r="I1591" s="94">
        <f t="shared" si="397"/>
        <v>27589</v>
      </c>
      <c r="J1591" s="94">
        <f>Raw!F1591</f>
        <v>250106</v>
      </c>
      <c r="K1591" s="95">
        <f>Raw!G1591</f>
        <v>36997</v>
      </c>
      <c r="L1591" s="95">
        <f>Raw!H1591</f>
        <v>0</v>
      </c>
      <c r="M1591" s="95">
        <f>Raw!I1591+Raw!R1591</f>
        <v>1004</v>
      </c>
      <c r="N1591" s="95">
        <f>Raw!M1591</f>
        <v>111327</v>
      </c>
      <c r="O1591" s="95">
        <f t="shared" si="410"/>
        <v>19396.701640857493</v>
      </c>
      <c r="P1591" s="95">
        <f>Raw!O1591</f>
        <v>112369</v>
      </c>
      <c r="Q1591" s="113">
        <f>E1591-(Raw!L1591-Raw!P1591)</f>
        <v>122962</v>
      </c>
      <c r="R1591" s="95">
        <f>Raw!S1591+Raw!T1591</f>
        <v>22664</v>
      </c>
      <c r="S1591" s="95">
        <f>Raw!S1591/(Clean!R1591/Raw!O1591)</f>
        <v>112606.98588069185</v>
      </c>
      <c r="T1591" s="95">
        <f>Raw!Q1591</f>
        <v>89705</v>
      </c>
      <c r="U1591" s="95">
        <f>Raw!U1591-Raw!U1592</f>
        <v>18276</v>
      </c>
      <c r="V1591" s="95">
        <f>Raw!V1591-Raw!W1591</f>
        <v>215634</v>
      </c>
      <c r="W1591" s="95">
        <f t="shared" si="398"/>
        <v>1492</v>
      </c>
      <c r="X1591" s="95">
        <f>Raw!X1591</f>
        <v>343884</v>
      </c>
      <c r="Y1591" s="95">
        <f>Raw!Y1591</f>
        <v>32159</v>
      </c>
      <c r="Z1591" s="95">
        <f>Raw!Z1591</f>
        <v>27542</v>
      </c>
      <c r="AA1591" s="95">
        <f>Raw!AA1591</f>
        <v>46630</v>
      </c>
    </row>
    <row r="1592" spans="1:27" x14ac:dyDescent="0.3">
      <c r="A1592" s="85">
        <v>1591</v>
      </c>
      <c r="B1592" s="85" t="s">
        <v>910</v>
      </c>
      <c r="C1592" s="85" t="s">
        <v>608</v>
      </c>
      <c r="D1592" s="85">
        <v>2017</v>
      </c>
      <c r="E1592" s="112">
        <f>Raw!E1592+Raw!J1592+Raw!K1592+Raw!N1592</f>
        <v>370526</v>
      </c>
      <c r="F1592" s="4">
        <f t="shared" si="396"/>
        <v>38615</v>
      </c>
      <c r="G1592" s="94">
        <f t="shared" si="409"/>
        <v>44552.9703840769</v>
      </c>
      <c r="H1592" s="94">
        <f>Raw!E1592</f>
        <v>362245</v>
      </c>
      <c r="I1592" s="94">
        <f t="shared" si="397"/>
        <v>38596</v>
      </c>
      <c r="J1592" s="94">
        <f>Raw!F1592</f>
        <v>235985</v>
      </c>
      <c r="K1592" s="95">
        <f>Raw!G1592</f>
        <v>35871</v>
      </c>
      <c r="L1592" s="95">
        <f>Raw!H1592</f>
        <v>0</v>
      </c>
      <c r="M1592" s="95">
        <f>Raw!I1592+Raw!R1592</f>
        <v>281</v>
      </c>
      <c r="N1592" s="95">
        <f>Raw!M1592</f>
        <v>103545</v>
      </c>
      <c r="O1592" s="95">
        <f t="shared" si="410"/>
        <v>19396.701640857493</v>
      </c>
      <c r="P1592" s="95">
        <f>Raw!O1592</f>
        <v>125325</v>
      </c>
      <c r="Q1592" s="113">
        <f>E1592-(Raw!L1592-Raw!P1592)</f>
        <v>135854</v>
      </c>
      <c r="R1592" s="95">
        <f>Raw!S1592+Raw!T1592</f>
        <v>24028</v>
      </c>
      <c r="S1592" s="95">
        <f>Raw!S1592/(Clean!R1592/Raw!O1592)</f>
        <v>125293.70526052937</v>
      </c>
      <c r="T1592" s="95">
        <f>Raw!Q1592</f>
        <v>101297</v>
      </c>
      <c r="U1592" s="95">
        <f>Raw!U1592-Raw!U1593</f>
        <v>3646</v>
      </c>
      <c r="V1592" s="95">
        <f>Raw!V1592-Raw!W1592</f>
        <v>214142</v>
      </c>
      <c r="W1592" s="95">
        <f t="shared" si="398"/>
        <v>14336</v>
      </c>
      <c r="X1592" s="95">
        <f>Raw!X1592</f>
        <v>350530</v>
      </c>
      <c r="Y1592" s="95">
        <f>Raw!Y1592</f>
        <v>30827</v>
      </c>
      <c r="Z1592" s="95">
        <f>Raw!Z1592</f>
        <v>35618</v>
      </c>
      <c r="AA1592" s="95">
        <f>Raw!AA1592</f>
        <v>46915</v>
      </c>
    </row>
    <row r="1593" spans="1:27" x14ac:dyDescent="0.3">
      <c r="A1593" s="85">
        <v>1592</v>
      </c>
      <c r="B1593" s="85" t="s">
        <v>910</v>
      </c>
      <c r="C1593" s="85" t="s">
        <v>608</v>
      </c>
      <c r="D1593" s="85">
        <v>2016</v>
      </c>
      <c r="E1593" s="112">
        <f>Raw!E1593+Raw!J1593+Raw!K1593+Raw!N1593</f>
        <v>331911</v>
      </c>
      <c r="F1593" s="4">
        <f t="shared" si="396"/>
        <v>42717</v>
      </c>
      <c r="G1593" s="94">
        <f t="shared" si="409"/>
        <v>44552.9703840769</v>
      </c>
      <c r="H1593" s="94">
        <f>Raw!E1593</f>
        <v>323649</v>
      </c>
      <c r="I1593" s="94">
        <f t="shared" si="397"/>
        <v>27883</v>
      </c>
      <c r="J1593" s="94">
        <f>Raw!F1593</f>
        <v>201851</v>
      </c>
      <c r="K1593" s="95">
        <f>Raw!G1593</f>
        <v>37231</v>
      </c>
      <c r="L1593" s="95">
        <f>Raw!H1593</f>
        <v>0</v>
      </c>
      <c r="M1593" s="95">
        <f>Raw!I1593+Raw!R1593</f>
        <v>270</v>
      </c>
      <c r="N1593" s="95">
        <f>Raw!M1593</f>
        <v>94719</v>
      </c>
      <c r="O1593" s="95">
        <f t="shared" si="410"/>
        <v>19396.701640857493</v>
      </c>
      <c r="P1593" s="95">
        <f>Raw!O1593</f>
        <v>115667</v>
      </c>
      <c r="Q1593" s="113">
        <f>E1593-(Raw!L1593-Raw!P1593)</f>
        <v>122715</v>
      </c>
      <c r="R1593" s="95">
        <f>Raw!S1593+Raw!T1593</f>
        <v>19734</v>
      </c>
      <c r="S1593" s="95">
        <f>Raw!S1593/(Clean!R1593/Raw!O1593)</f>
        <v>116376.21794871795</v>
      </c>
      <c r="T1593" s="95">
        <f>Raw!Q1593</f>
        <v>95933</v>
      </c>
      <c r="U1593" s="95">
        <f>Raw!U1593-Raw!U1594</f>
        <v>-4484</v>
      </c>
      <c r="V1593" s="95">
        <f>Raw!V1593-Raw!W1593</f>
        <v>199806</v>
      </c>
      <c r="W1593" s="95">
        <f t="shared" si="398"/>
        <v>56374</v>
      </c>
      <c r="X1593" s="95">
        <f>Raw!X1593</f>
        <v>364469</v>
      </c>
      <c r="Y1593" s="95">
        <f>Raw!Y1593</f>
        <v>34315</v>
      </c>
      <c r="Z1593" s="95">
        <f>Raw!Z1593</f>
        <v>21445</v>
      </c>
      <c r="AA1593" s="95">
        <f>Raw!AA1593</f>
        <v>76202</v>
      </c>
    </row>
    <row r="1594" spans="1:27" x14ac:dyDescent="0.3">
      <c r="A1594" s="85">
        <v>1593</v>
      </c>
      <c r="B1594" s="85" t="s">
        <v>910</v>
      </c>
      <c r="C1594" s="85" t="s">
        <v>608</v>
      </c>
      <c r="D1594" s="85">
        <v>2015</v>
      </c>
      <c r="E1594" s="112">
        <f>Raw!E1594+Raw!J1594+Raw!K1594+Raw!N1594</f>
        <v>289194</v>
      </c>
      <c r="F1594" s="4">
        <f t="shared" si="396"/>
        <v>28785</v>
      </c>
      <c r="G1594" s="94">
        <f t="shared" si="409"/>
        <v>44552.9703840769</v>
      </c>
      <c r="H1594" s="94">
        <f>Raw!E1594</f>
        <v>295766</v>
      </c>
      <c r="I1594" s="94">
        <f t="shared" si="397"/>
        <v>29449</v>
      </c>
      <c r="J1594" s="94">
        <f>Raw!F1594</f>
        <v>183617</v>
      </c>
      <c r="K1594" s="95">
        <f>Raw!G1594</f>
        <v>36602</v>
      </c>
      <c r="L1594" s="95">
        <f>Raw!H1594</f>
        <v>0</v>
      </c>
      <c r="M1594" s="95">
        <f>Raw!I1594+Raw!R1594</f>
        <v>258</v>
      </c>
      <c r="N1594" s="95">
        <f>Raw!M1594</f>
        <v>81053</v>
      </c>
      <c r="O1594" s="95">
        <f t="shared" si="410"/>
        <v>19396.701640857493</v>
      </c>
      <c r="P1594" s="95">
        <f>Raw!O1594</f>
        <v>80457</v>
      </c>
      <c r="Q1594" s="113">
        <f>E1594-(Raw!L1594-Raw!P1594)</f>
        <v>93373</v>
      </c>
      <c r="R1594" s="95">
        <f>Raw!S1594+Raw!T1594</f>
        <v>18893</v>
      </c>
      <c r="S1594" s="95">
        <f>Raw!S1594/(Clean!R1594/Raw!O1594)</f>
        <v>80197.227756311855</v>
      </c>
      <c r="T1594" s="95">
        <f>Raw!Q1594</f>
        <v>61565</v>
      </c>
      <c r="U1594" s="95">
        <f>Raw!U1594-Raw!U1595</f>
        <v>-5587</v>
      </c>
      <c r="V1594" s="95">
        <f>Raw!V1594-Raw!W1594</f>
        <v>143432</v>
      </c>
      <c r="W1594" s="95">
        <f t="shared" si="398"/>
        <v>15814</v>
      </c>
      <c r="X1594" s="95">
        <f>Raw!X1594</f>
        <v>288147</v>
      </c>
      <c r="Y1594" s="95">
        <f>Raw!Y1594</f>
        <v>37962</v>
      </c>
      <c r="Z1594" s="95">
        <f>Raw!Z1594</f>
        <v>8099</v>
      </c>
      <c r="AA1594" s="95">
        <f>Raw!AA1594</f>
        <v>71462</v>
      </c>
    </row>
    <row r="1595" spans="1:27" x14ac:dyDescent="0.3">
      <c r="A1595" s="85">
        <v>1594</v>
      </c>
      <c r="B1595" s="85" t="s">
        <v>910</v>
      </c>
      <c r="C1595" s="85" t="s">
        <v>608</v>
      </c>
      <c r="D1595" s="85">
        <v>2014</v>
      </c>
      <c r="E1595" s="112">
        <f>Raw!E1595+Raw!J1595+Raw!K1595+Raw!N1595</f>
        <v>260409</v>
      </c>
      <c r="F1595" s="4">
        <f t="shared" si="396"/>
        <v>27730</v>
      </c>
      <c r="G1595" s="94">
        <f t="shared" si="409"/>
        <v>44552.9703840769</v>
      </c>
      <c r="H1595" s="94">
        <f>Raw!E1595</f>
        <v>266317</v>
      </c>
      <c r="I1595" s="94">
        <f t="shared" si="397"/>
        <v>28950</v>
      </c>
      <c r="J1595" s="94">
        <f>Raw!F1595</f>
        <v>172247</v>
      </c>
      <c r="K1595" s="95">
        <f>Raw!G1595</f>
        <v>33065</v>
      </c>
      <c r="L1595" s="95">
        <f>Raw!H1595</f>
        <v>0</v>
      </c>
      <c r="M1595" s="95">
        <f>Raw!I1595+Raw!R1595</f>
        <v>253</v>
      </c>
      <c r="N1595" s="95">
        <f>Raw!M1595</f>
        <v>66604</v>
      </c>
      <c r="O1595" s="95">
        <f t="shared" si="410"/>
        <v>19396.701640857493</v>
      </c>
      <c r="P1595" s="95">
        <f>Raw!O1595</f>
        <v>67099</v>
      </c>
      <c r="Q1595" s="113">
        <f>E1595-(Raw!L1595-Raw!P1595)</f>
        <v>76166</v>
      </c>
      <c r="R1595" s="95">
        <f>Raw!S1595+Raw!T1595</f>
        <v>15469</v>
      </c>
      <c r="S1595" s="95">
        <f>Raw!S1595/(Clean!R1595/Raw!O1595)</f>
        <v>67380.946796819451</v>
      </c>
      <c r="T1595" s="95">
        <f>Raw!Q1595</f>
        <v>51631</v>
      </c>
      <c r="U1595" s="95">
        <f>Raw!U1595-Raw!U1596</f>
        <v>1372</v>
      </c>
      <c r="V1595" s="95">
        <f>Raw!V1595-Raw!W1595</f>
        <v>127618</v>
      </c>
      <c r="W1595" s="95">
        <f t="shared" si="398"/>
        <v>26309</v>
      </c>
      <c r="X1595" s="95">
        <f>Raw!X1595</f>
        <v>309708</v>
      </c>
      <c r="Y1595" s="95">
        <f>Raw!Y1595</f>
        <v>40378</v>
      </c>
      <c r="Z1595" s="95">
        <f>Raw!Z1595</f>
        <v>53274</v>
      </c>
      <c r="AA1595" s="95">
        <f>Raw!AA1595</f>
        <v>46321</v>
      </c>
    </row>
    <row r="1596" spans="1:27" ht="15" thickBot="1" x14ac:dyDescent="0.35">
      <c r="A1596" s="93">
        <v>1595</v>
      </c>
      <c r="B1596" s="93" t="s">
        <v>910</v>
      </c>
      <c r="C1596" s="93" t="s">
        <v>608</v>
      </c>
      <c r="D1596" s="93">
        <v>2013</v>
      </c>
      <c r="E1596" s="112">
        <f>Raw!E1596+Raw!J1596+Raw!K1596+Raw!N1596</f>
        <v>232679</v>
      </c>
      <c r="F1596" s="4">
        <f t="shared" si="396"/>
        <v>229528</v>
      </c>
      <c r="G1596" s="94">
        <f t="shared" si="409"/>
        <v>44552.9703840769</v>
      </c>
      <c r="H1596" s="94">
        <f>Raw!E1596</f>
        <v>237367</v>
      </c>
      <c r="I1596" s="94">
        <f t="shared" si="397"/>
        <v>229070</v>
      </c>
      <c r="J1596" s="94">
        <f>Raw!F1596</f>
        <v>156793</v>
      </c>
      <c r="K1596" s="95">
        <f>Raw!G1596</f>
        <v>34316</v>
      </c>
      <c r="L1596" s="95">
        <f>Raw!H1596</f>
        <v>0</v>
      </c>
      <c r="M1596" s="95">
        <f>Raw!I1596+Raw!R1596</f>
        <v>253</v>
      </c>
      <c r="N1596" s="95">
        <f>Raw!M1596</f>
        <v>50781</v>
      </c>
      <c r="O1596" s="95">
        <f t="shared" si="410"/>
        <v>19396.701640857493</v>
      </c>
      <c r="P1596" s="95">
        <f>Raw!O1596</f>
        <v>51708</v>
      </c>
      <c r="Q1596" s="113">
        <f>E1596-(Raw!L1596-Raw!P1596)</f>
        <v>61438</v>
      </c>
      <c r="R1596" s="95">
        <f>Raw!S1596+Raw!T1596</f>
        <v>15345</v>
      </c>
      <c r="S1596" s="95">
        <f>Raw!S1596/(Clean!R1596/Raw!O1596)</f>
        <v>47822.739393939395</v>
      </c>
      <c r="T1596" s="95">
        <f>Raw!Q1596</f>
        <v>36364</v>
      </c>
      <c r="U1596" s="95">
        <f>Raw!U1596-Raw!U1597</f>
        <v>-29891</v>
      </c>
      <c r="V1596" s="95">
        <f>Raw!V1596-Raw!W1596</f>
        <v>101309</v>
      </c>
      <c r="W1596" s="95">
        <f t="shared" si="398"/>
        <v>-92773</v>
      </c>
      <c r="X1596" s="95">
        <f>Raw!X1596</f>
        <v>263767</v>
      </c>
      <c r="Y1596" s="95">
        <f>Raw!Y1596</f>
        <v>36142</v>
      </c>
      <c r="Z1596" s="95">
        <f>Raw!Z1596</f>
        <v>37205</v>
      </c>
      <c r="AA1596" s="95">
        <f>Raw!AA1596</f>
        <v>43242</v>
      </c>
    </row>
    <row r="1597" spans="1:27" ht="15" thickTop="1" x14ac:dyDescent="0.3">
      <c r="A1597" s="88">
        <v>1596</v>
      </c>
      <c r="B1597" s="88" t="s">
        <v>910</v>
      </c>
      <c r="C1597" s="88" t="s">
        <v>615</v>
      </c>
      <c r="D1597" s="88">
        <v>2023</v>
      </c>
      <c r="E1597" s="112">
        <f>Raw!E1597+Raw!J1597+Raw!K1597+Raw!N1597</f>
        <v>3151</v>
      </c>
      <c r="F1597" s="4">
        <f t="shared" si="396"/>
        <v>-279125</v>
      </c>
      <c r="G1597" s="94">
        <f t="shared" si="399"/>
        <v>647619.16775082157</v>
      </c>
      <c r="H1597" s="94">
        <f>Raw!E1597</f>
        <v>8297</v>
      </c>
      <c r="I1597" s="94">
        <f t="shared" si="397"/>
        <v>-283879</v>
      </c>
      <c r="J1597" s="94">
        <f>Raw!F1597</f>
        <v>12300</v>
      </c>
      <c r="K1597" s="95">
        <f>Raw!G1597</f>
        <v>29374</v>
      </c>
      <c r="L1597" s="95">
        <f>Raw!H1597</f>
        <v>0</v>
      </c>
      <c r="M1597" s="95">
        <f>Raw!I1597+Raw!R1597</f>
        <v>18639</v>
      </c>
      <c r="N1597" s="95">
        <f>Raw!M1597</f>
        <v>-45701</v>
      </c>
      <c r="O1597" s="95">
        <f t="shared" si="400"/>
        <v>72484.342457603285</v>
      </c>
      <c r="P1597" s="95">
        <f>Raw!O1597</f>
        <v>-44554</v>
      </c>
      <c r="Q1597" s="113">
        <f>E1597-(Raw!L1597-Raw!P1597)</f>
        <v>-43455</v>
      </c>
      <c r="R1597" s="95">
        <f>Raw!S1597+Raw!T1597</f>
        <v>7391</v>
      </c>
      <c r="S1597" s="95">
        <f>Raw!S1597/(Clean!R1597/Raw!O1597)</f>
        <v>-114.53470437017995</v>
      </c>
      <c r="T1597" s="95">
        <f>Raw!Q1597</f>
        <v>-51945</v>
      </c>
      <c r="U1597" s="95">
        <f>Raw!U1597-Raw!U1598</f>
        <v>3662</v>
      </c>
      <c r="V1597" s="95">
        <f>Raw!V1597-Raw!W1597</f>
        <v>194082</v>
      </c>
      <c r="W1597" s="95">
        <f t="shared" si="398"/>
        <v>-61112</v>
      </c>
      <c r="X1597" s="95">
        <f>Raw!X1597</f>
        <v>419078</v>
      </c>
      <c r="Y1597" s="95">
        <f>Raw!Y1597</f>
        <v>165626</v>
      </c>
      <c r="Z1597" s="95">
        <f>Raw!Z1597</f>
        <v>0</v>
      </c>
      <c r="AA1597" s="95">
        <f>Raw!AA1597</f>
        <v>-65883</v>
      </c>
    </row>
    <row r="1598" spans="1:27" x14ac:dyDescent="0.3">
      <c r="A1598" s="85">
        <v>1597</v>
      </c>
      <c r="B1598" s="85" t="s">
        <v>910</v>
      </c>
      <c r="C1598" s="85" t="s">
        <v>615</v>
      </c>
      <c r="D1598" s="85">
        <v>2022</v>
      </c>
      <c r="E1598" s="112">
        <f>Raw!E1598+Raw!J1598+Raw!K1598+Raw!N1598</f>
        <v>282276</v>
      </c>
      <c r="F1598" s="4">
        <f t="shared" si="396"/>
        <v>-781611</v>
      </c>
      <c r="G1598" s="94">
        <f t="shared" ref="G1598:G1607" si="411">G1597</f>
        <v>647619.16775082157</v>
      </c>
      <c r="H1598" s="94">
        <f>Raw!E1598</f>
        <v>292176</v>
      </c>
      <c r="I1598" s="94">
        <f t="shared" si="397"/>
        <v>-772596</v>
      </c>
      <c r="J1598" s="94">
        <f>Raw!F1598</f>
        <v>295515</v>
      </c>
      <c r="K1598" s="95">
        <f>Raw!G1598</f>
        <v>103155</v>
      </c>
      <c r="L1598" s="95">
        <f>Raw!H1598</f>
        <v>0</v>
      </c>
      <c r="M1598" s="95">
        <f>Raw!I1598+Raw!R1598</f>
        <v>6004</v>
      </c>
      <c r="N1598" s="95">
        <f>Raw!M1598</f>
        <v>-93880</v>
      </c>
      <c r="O1598" s="95">
        <f t="shared" ref="O1598:O1607" si="412">O1597</f>
        <v>72484.342457603285</v>
      </c>
      <c r="P1598" s="95">
        <f>Raw!O1598</f>
        <v>-85480</v>
      </c>
      <c r="Q1598" s="113">
        <f>E1598-(Raw!L1598-Raw!P1598)</f>
        <v>-104558</v>
      </c>
      <c r="R1598" s="95">
        <f>Raw!S1598+Raw!T1598</f>
        <v>-778</v>
      </c>
      <c r="S1598" s="95">
        <f>Raw!S1598/(Clean!R1598/Raw!O1598)</f>
        <v>24391.46529562982</v>
      </c>
      <c r="T1598" s="95">
        <f>Raw!Q1598</f>
        <v>-84702</v>
      </c>
      <c r="U1598" s="95">
        <f>Raw!U1598-Raw!U1599</f>
        <v>23987</v>
      </c>
      <c r="V1598" s="95">
        <f>Raw!V1598-Raw!W1598</f>
        <v>255194</v>
      </c>
      <c r="W1598" s="95">
        <f t="shared" si="398"/>
        <v>-256135</v>
      </c>
      <c r="X1598" s="95">
        <f>Raw!X1598</f>
        <v>535392</v>
      </c>
      <c r="Y1598" s="95">
        <f>Raw!Y1598</f>
        <v>171569</v>
      </c>
      <c r="Z1598" s="95">
        <f>Raw!Z1598</f>
        <v>28890</v>
      </c>
      <c r="AA1598" s="95">
        <f>Raw!AA1598</f>
        <v>29314</v>
      </c>
    </row>
    <row r="1599" spans="1:27" x14ac:dyDescent="0.3">
      <c r="A1599" s="85">
        <v>1598</v>
      </c>
      <c r="B1599" s="85" t="s">
        <v>910</v>
      </c>
      <c r="C1599" s="85" t="s">
        <v>615</v>
      </c>
      <c r="D1599" s="85">
        <v>2021</v>
      </c>
      <c r="E1599" s="112">
        <f>Raw!E1599+Raw!J1599+Raw!K1599+Raw!N1599</f>
        <v>1063887</v>
      </c>
      <c r="F1599" s="4">
        <f t="shared" si="396"/>
        <v>-414415</v>
      </c>
      <c r="G1599" s="94">
        <f t="shared" si="411"/>
        <v>647619.16775082157</v>
      </c>
      <c r="H1599" s="94">
        <f>Raw!E1599</f>
        <v>1064772</v>
      </c>
      <c r="I1599" s="94">
        <f t="shared" si="397"/>
        <v>-409794</v>
      </c>
      <c r="J1599" s="94">
        <f>Raw!F1599</f>
        <v>897680</v>
      </c>
      <c r="K1599" s="95">
        <f>Raw!G1599</f>
        <v>105434</v>
      </c>
      <c r="L1599" s="95">
        <f>Raw!H1599</f>
        <v>0</v>
      </c>
      <c r="M1599" s="95">
        <f>Raw!I1599+Raw!R1599</f>
        <v>6828</v>
      </c>
      <c r="N1599" s="95">
        <f>Raw!M1599</f>
        <v>53652</v>
      </c>
      <c r="O1599" s="95">
        <f t="shared" si="412"/>
        <v>72484.342457603285</v>
      </c>
      <c r="P1599" s="95">
        <f>Raw!O1599</f>
        <v>55155</v>
      </c>
      <c r="Q1599" s="113">
        <f>E1599-(Raw!L1599-Raw!P1599)</f>
        <v>64331</v>
      </c>
      <c r="R1599" s="95">
        <f>Raw!S1599+Raw!T1599</f>
        <v>11564</v>
      </c>
      <c r="S1599" s="95">
        <f>Raw!S1599/(Clean!R1599/Raw!O1599)</f>
        <v>49221.687997232795</v>
      </c>
      <c r="T1599" s="95">
        <f>Raw!Q1599</f>
        <v>43591</v>
      </c>
      <c r="U1599" s="95">
        <f>Raw!U1599-Raw!U1600</f>
        <v>-172427</v>
      </c>
      <c r="V1599" s="95">
        <f>Raw!V1599-Raw!W1599</f>
        <v>511329</v>
      </c>
      <c r="W1599" s="95">
        <f t="shared" si="398"/>
        <v>47526</v>
      </c>
      <c r="X1599" s="95">
        <f>Raw!X1599</f>
        <v>827382</v>
      </c>
      <c r="Y1599" s="95">
        <f>Raw!Y1599</f>
        <v>169253</v>
      </c>
      <c r="Z1599" s="95">
        <f>Raw!Z1599</f>
        <v>0</v>
      </c>
      <c r="AA1599" s="95">
        <f>Raw!AA1599</f>
        <v>147238</v>
      </c>
    </row>
    <row r="1600" spans="1:27" x14ac:dyDescent="0.3">
      <c r="A1600" s="85">
        <v>1599</v>
      </c>
      <c r="B1600" s="85" t="s">
        <v>910</v>
      </c>
      <c r="C1600" s="85" t="s">
        <v>615</v>
      </c>
      <c r="D1600" s="85">
        <v>2020</v>
      </c>
      <c r="E1600" s="112">
        <f>Raw!E1600+Raw!J1600+Raw!K1600+Raw!N1600</f>
        <v>1478302</v>
      </c>
      <c r="F1600" s="4">
        <f t="shared" si="396"/>
        <v>-265352</v>
      </c>
      <c r="G1600" s="94">
        <f t="shared" si="411"/>
        <v>647619.16775082157</v>
      </c>
      <c r="H1600" s="94">
        <f>Raw!E1600</f>
        <v>1474566</v>
      </c>
      <c r="I1600" s="94">
        <f t="shared" si="397"/>
        <v>-273205</v>
      </c>
      <c r="J1600" s="94">
        <f>Raw!F1600</f>
        <v>1272030</v>
      </c>
      <c r="K1600" s="95">
        <f>Raw!G1600</f>
        <v>121742</v>
      </c>
      <c r="L1600" s="95">
        <f>Raw!H1600</f>
        <v>0</v>
      </c>
      <c r="M1600" s="95">
        <f>Raw!I1600+Raw!R1600</f>
        <v>7856</v>
      </c>
      <c r="N1600" s="95">
        <f>Raw!M1600</f>
        <v>62366</v>
      </c>
      <c r="O1600" s="95">
        <f t="shared" si="412"/>
        <v>72484.342457603285</v>
      </c>
      <c r="P1600" s="95">
        <f>Raw!O1600</f>
        <v>64908</v>
      </c>
      <c r="Q1600" s="113">
        <f>E1600-(Raw!L1600-Raw!P1600)</f>
        <v>84596</v>
      </c>
      <c r="R1600" s="95">
        <f>Raw!S1600+Raw!T1600</f>
        <v>18493</v>
      </c>
      <c r="S1600" s="95">
        <f>Raw!S1600/(Clean!R1600/Raw!O1600)</f>
        <v>38766.498675174385</v>
      </c>
      <c r="T1600" s="95">
        <f>Raw!Q1600</f>
        <v>46346</v>
      </c>
      <c r="U1600" s="95">
        <f>Raw!U1600-Raw!U1601</f>
        <v>-91512</v>
      </c>
      <c r="V1600" s="95">
        <f>Raw!V1600-Raw!W1600</f>
        <v>463803</v>
      </c>
      <c r="W1600" s="95">
        <f t="shared" si="398"/>
        <v>178944</v>
      </c>
      <c r="X1600" s="95">
        <f>Raw!X1600</f>
        <v>1222790</v>
      </c>
      <c r="Y1600" s="95">
        <f>Raw!Y1600</f>
        <v>172459</v>
      </c>
      <c r="Z1600" s="95">
        <f>Raw!Z1600</f>
        <v>364418</v>
      </c>
      <c r="AA1600" s="95">
        <f>Raw!AA1600</f>
        <v>127829</v>
      </c>
    </row>
    <row r="1601" spans="1:27" x14ac:dyDescent="0.3">
      <c r="A1601" s="85">
        <v>1600</v>
      </c>
      <c r="B1601" s="85" t="s">
        <v>910</v>
      </c>
      <c r="C1601" s="85" t="s">
        <v>615</v>
      </c>
      <c r="D1601" s="85">
        <v>2019</v>
      </c>
      <c r="E1601" s="112">
        <f>Raw!E1601+Raw!J1601+Raw!K1601+Raw!N1601</f>
        <v>1743654</v>
      </c>
      <c r="F1601" s="4">
        <f t="shared" si="396"/>
        <v>-289606</v>
      </c>
      <c r="G1601" s="94">
        <f t="shared" si="411"/>
        <v>647619.16775082157</v>
      </c>
      <c r="H1601" s="94">
        <f>Raw!E1601</f>
        <v>1747771</v>
      </c>
      <c r="I1601" s="94">
        <f t="shared" si="397"/>
        <v>-291130</v>
      </c>
      <c r="J1601" s="94">
        <f>Raw!F1601</f>
        <v>1454755</v>
      </c>
      <c r="K1601" s="95">
        <f>Raw!G1601</f>
        <v>141428</v>
      </c>
      <c r="L1601" s="95">
        <f>Raw!H1601</f>
        <v>0</v>
      </c>
      <c r="M1601" s="95">
        <f>Raw!I1601+Raw!R1601</f>
        <v>9708</v>
      </c>
      <c r="N1601" s="95">
        <f>Raw!M1601</f>
        <v>137011</v>
      </c>
      <c r="O1601" s="95">
        <f t="shared" si="412"/>
        <v>72484.342457603285</v>
      </c>
      <c r="P1601" s="95">
        <f>Raw!O1601</f>
        <v>134865</v>
      </c>
      <c r="Q1601" s="113">
        <f>E1601-(Raw!L1601-Raw!P1601)</f>
        <v>163310</v>
      </c>
      <c r="R1601" s="95">
        <f>Raw!S1601+Raw!T1601</f>
        <v>30417</v>
      </c>
      <c r="S1601" s="95">
        <f>Raw!S1601/(Clean!R1601/Raw!O1601)</f>
        <v>132071.66239274089</v>
      </c>
      <c r="T1601" s="95">
        <f>Raw!Q1601</f>
        <v>104465</v>
      </c>
      <c r="U1601" s="95">
        <f>Raw!U1601-Raw!U1602</f>
        <v>39115</v>
      </c>
      <c r="V1601" s="95">
        <f>Raw!V1601-Raw!W1601</f>
        <v>284859</v>
      </c>
      <c r="W1601" s="95">
        <f t="shared" si="398"/>
        <v>115798</v>
      </c>
      <c r="X1601" s="95">
        <f>Raw!X1601</f>
        <v>1028988</v>
      </c>
      <c r="Y1601" s="95">
        <f>Raw!Y1601</f>
        <v>169212</v>
      </c>
      <c r="Z1601" s="95">
        <f>Raw!Z1601</f>
        <v>248523</v>
      </c>
      <c r="AA1601" s="95">
        <f>Raw!AA1601</f>
        <v>203744</v>
      </c>
    </row>
    <row r="1602" spans="1:27" x14ac:dyDescent="0.3">
      <c r="A1602" s="85">
        <v>1601</v>
      </c>
      <c r="B1602" s="85" t="s">
        <v>910</v>
      </c>
      <c r="C1602" s="85" t="s">
        <v>615</v>
      </c>
      <c r="D1602" s="85">
        <v>2018</v>
      </c>
      <c r="E1602" s="112">
        <f>Raw!E1602+Raw!J1602+Raw!K1602+Raw!N1602</f>
        <v>2033260</v>
      </c>
      <c r="F1602" s="4">
        <f t="shared" si="396"/>
        <v>430841</v>
      </c>
      <c r="G1602" s="94">
        <f t="shared" si="411"/>
        <v>647619.16775082157</v>
      </c>
      <c r="H1602" s="94">
        <f>Raw!E1602</f>
        <v>2038901</v>
      </c>
      <c r="I1602" s="94">
        <f t="shared" si="397"/>
        <v>433853</v>
      </c>
      <c r="J1602" s="94">
        <f>Raw!F1602</f>
        <v>1675340</v>
      </c>
      <c r="K1602" s="95">
        <f>Raw!G1602</f>
        <v>209893</v>
      </c>
      <c r="L1602" s="95">
        <f>Raw!H1602</f>
        <v>0</v>
      </c>
      <c r="M1602" s="95">
        <f>Raw!I1602+Raw!R1602</f>
        <v>11199</v>
      </c>
      <c r="N1602" s="95">
        <f>Raw!M1602</f>
        <v>138900</v>
      </c>
      <c r="O1602" s="95">
        <f t="shared" si="412"/>
        <v>72484.342457603285</v>
      </c>
      <c r="P1602" s="95">
        <f>Raw!O1602</f>
        <v>141462</v>
      </c>
      <c r="Q1602" s="113">
        <f>E1602-(Raw!L1602-Raw!P1602)</f>
        <v>154322</v>
      </c>
      <c r="R1602" s="95">
        <f>Raw!S1602+Raw!T1602</f>
        <v>21063</v>
      </c>
      <c r="S1602" s="95">
        <f>Raw!S1602/(Clean!R1602/Raw!O1602)</f>
        <v>223277.98461757583</v>
      </c>
      <c r="T1602" s="95">
        <f>Raw!Q1602</f>
        <v>120936</v>
      </c>
      <c r="U1602" s="95">
        <f>Raw!U1602-Raw!U1603</f>
        <v>24863</v>
      </c>
      <c r="V1602" s="95">
        <f>Raw!V1602-Raw!W1602</f>
        <v>169061</v>
      </c>
      <c r="W1602" s="95">
        <f t="shared" si="398"/>
        <v>54566</v>
      </c>
      <c r="X1602" s="95">
        <f>Raw!X1602</f>
        <v>1010674</v>
      </c>
      <c r="Y1602" s="95">
        <f>Raw!Y1602</f>
        <v>187443</v>
      </c>
      <c r="Z1602" s="95">
        <f>Raw!Z1602</f>
        <v>338349</v>
      </c>
      <c r="AA1602" s="95">
        <f>Raw!AA1602</f>
        <v>98142</v>
      </c>
    </row>
    <row r="1603" spans="1:27" x14ac:dyDescent="0.3">
      <c r="A1603" s="85">
        <v>1602</v>
      </c>
      <c r="B1603" s="85" t="s">
        <v>910</v>
      </c>
      <c r="C1603" s="85" t="s">
        <v>615</v>
      </c>
      <c r="D1603" s="85">
        <v>2017</v>
      </c>
      <c r="E1603" s="112">
        <f>Raw!E1603+Raw!J1603+Raw!K1603+Raw!N1603</f>
        <v>1602419</v>
      </c>
      <c r="F1603" s="4">
        <f t="shared" ref="F1603:F1666" si="413">E1603-E1604</f>
        <v>-13382</v>
      </c>
      <c r="G1603" s="94">
        <f t="shared" si="411"/>
        <v>647619.16775082157</v>
      </c>
      <c r="H1603" s="94">
        <f>Raw!E1603</f>
        <v>1605048</v>
      </c>
      <c r="I1603" s="94">
        <f t="shared" ref="I1603:I1666" si="414">H1603-H1604</f>
        <v>-6331</v>
      </c>
      <c r="J1603" s="94">
        <f>Raw!F1603</f>
        <v>1344066</v>
      </c>
      <c r="K1603" s="95">
        <f>Raw!G1603</f>
        <v>182786</v>
      </c>
      <c r="L1603" s="95">
        <f>Raw!H1603</f>
        <v>0</v>
      </c>
      <c r="M1603" s="95">
        <f>Raw!I1603+Raw!R1603</f>
        <v>9580</v>
      </c>
      <c r="N1603" s="95">
        <f>Raw!M1603</f>
        <v>61984</v>
      </c>
      <c r="O1603" s="95">
        <f t="shared" si="412"/>
        <v>72484.342457603285</v>
      </c>
      <c r="P1603" s="95">
        <f>Raw!O1603</f>
        <v>74811</v>
      </c>
      <c r="Q1603" s="113">
        <f>E1603-(Raw!L1603-Raw!P1603)</f>
        <v>75587</v>
      </c>
      <c r="R1603" s="95">
        <f>Raw!S1603+Raw!T1603</f>
        <v>16232</v>
      </c>
      <c r="S1603" s="95">
        <f>Raw!S1603/(Clean!R1603/Raw!O1603)</f>
        <v>82701.366683095126</v>
      </c>
      <c r="T1603" s="95">
        <f>Raw!Q1603</f>
        <v>59499</v>
      </c>
      <c r="U1603" s="95">
        <f>Raw!U1603-Raw!U1604</f>
        <v>39120</v>
      </c>
      <c r="V1603" s="95">
        <f>Raw!V1603-Raw!W1603</f>
        <v>114495</v>
      </c>
      <c r="W1603" s="95">
        <f t="shared" ref="W1603:W1666" si="415">V1603-V1604</f>
        <v>39216</v>
      </c>
      <c r="X1603" s="95">
        <f>Raw!X1603</f>
        <v>908284</v>
      </c>
      <c r="Y1603" s="95">
        <f>Raw!Y1603</f>
        <v>196905</v>
      </c>
      <c r="Z1603" s="95">
        <f>Raw!Z1603</f>
        <v>351890</v>
      </c>
      <c r="AA1603" s="95">
        <f>Raw!AA1603</f>
        <v>40198</v>
      </c>
    </row>
    <row r="1604" spans="1:27" x14ac:dyDescent="0.3">
      <c r="A1604" s="85">
        <v>1603</v>
      </c>
      <c r="B1604" s="85" t="s">
        <v>910</v>
      </c>
      <c r="C1604" s="85" t="s">
        <v>615</v>
      </c>
      <c r="D1604" s="85">
        <v>2016</v>
      </c>
      <c r="E1604" s="112">
        <f>Raw!E1604+Raw!J1604+Raw!K1604+Raw!N1604</f>
        <v>1615801</v>
      </c>
      <c r="F1604" s="4">
        <f t="shared" si="413"/>
        <v>113399</v>
      </c>
      <c r="G1604" s="94">
        <f t="shared" si="411"/>
        <v>647619.16775082157</v>
      </c>
      <c r="H1604" s="94">
        <f>Raw!E1604</f>
        <v>1611379</v>
      </c>
      <c r="I1604" s="94">
        <f t="shared" si="414"/>
        <v>109314</v>
      </c>
      <c r="J1604" s="94">
        <f>Raw!F1604</f>
        <v>1336254</v>
      </c>
      <c r="K1604" s="95">
        <f>Raw!G1604</f>
        <v>185802</v>
      </c>
      <c r="L1604" s="95">
        <f>Raw!H1604</f>
        <v>0</v>
      </c>
      <c r="M1604" s="95">
        <f>Raw!I1604+Raw!R1604</f>
        <v>11066</v>
      </c>
      <c r="N1604" s="95">
        <f>Raw!M1604</f>
        <v>70960</v>
      </c>
      <c r="O1604" s="95">
        <f t="shared" si="412"/>
        <v>72484.342457603285</v>
      </c>
      <c r="P1604" s="95">
        <f>Raw!O1604</f>
        <v>75696</v>
      </c>
      <c r="Q1604" s="113">
        <f>E1604-(Raw!L1604-Raw!P1604)</f>
        <v>90092</v>
      </c>
      <c r="R1604" s="95">
        <f>Raw!S1604+Raw!T1604</f>
        <v>14710</v>
      </c>
      <c r="S1604" s="95">
        <f>Raw!S1604/(Clean!R1604/Raw!O1604)</f>
        <v>57947.835214140039</v>
      </c>
      <c r="T1604" s="95">
        <f>Raw!Q1604</f>
        <v>60986</v>
      </c>
      <c r="U1604" s="95">
        <f>Raw!U1604-Raw!U1605</f>
        <v>-6395</v>
      </c>
      <c r="V1604" s="95">
        <f>Raw!V1604-Raw!W1604</f>
        <v>75279</v>
      </c>
      <c r="W1604" s="95">
        <f t="shared" si="415"/>
        <v>38577</v>
      </c>
      <c r="X1604" s="95">
        <f>Raw!X1604</f>
        <v>883468</v>
      </c>
      <c r="Y1604" s="95">
        <f>Raw!Y1604</f>
        <v>202000</v>
      </c>
      <c r="Z1604" s="95">
        <f>Raw!Z1604</f>
        <v>343798</v>
      </c>
      <c r="AA1604" s="95">
        <f>Raw!AA1604</f>
        <v>102818</v>
      </c>
    </row>
    <row r="1605" spans="1:27" x14ac:dyDescent="0.3">
      <c r="A1605" s="85">
        <v>1604</v>
      </c>
      <c r="B1605" s="85" t="s">
        <v>910</v>
      </c>
      <c r="C1605" s="85" t="s">
        <v>615</v>
      </c>
      <c r="D1605" s="85">
        <v>2015</v>
      </c>
      <c r="E1605" s="112">
        <f>Raw!E1605+Raw!J1605+Raw!K1605+Raw!N1605</f>
        <v>1502402</v>
      </c>
      <c r="F1605" s="4">
        <f t="shared" si="413"/>
        <v>100548</v>
      </c>
      <c r="G1605" s="94">
        <f t="shared" si="411"/>
        <v>647619.16775082157</v>
      </c>
      <c r="H1605" s="94">
        <f>Raw!E1605</f>
        <v>1502065</v>
      </c>
      <c r="I1605" s="94">
        <f t="shared" si="414"/>
        <v>92586</v>
      </c>
      <c r="J1605" s="94">
        <f>Raw!F1605</f>
        <v>1249641</v>
      </c>
      <c r="K1605" s="95">
        <f>Raw!G1605</f>
        <v>163585</v>
      </c>
      <c r="L1605" s="95">
        <f>Raw!H1605</f>
        <v>0</v>
      </c>
      <c r="M1605" s="95">
        <f>Raw!I1605+Raw!R1605</f>
        <v>8645</v>
      </c>
      <c r="N1605" s="95">
        <f>Raw!M1605</f>
        <v>77717</v>
      </c>
      <c r="O1605" s="95">
        <f t="shared" si="412"/>
        <v>72484.342457603285</v>
      </c>
      <c r="P1605" s="95">
        <f>Raw!O1605</f>
        <v>82158</v>
      </c>
      <c r="Q1605" s="113">
        <f>E1605-(Raw!L1605-Raw!P1605)</f>
        <v>100083</v>
      </c>
      <c r="R1605" s="95">
        <f>Raw!S1605+Raw!T1605</f>
        <v>22029</v>
      </c>
      <c r="S1605" s="95">
        <f>Raw!S1605/(Clean!R1605/Raw!O1605)</f>
        <v>69921.384720141621</v>
      </c>
      <c r="T1605" s="95">
        <f>Raw!Q1605</f>
        <v>63458</v>
      </c>
      <c r="U1605" s="95">
        <f>Raw!U1605-Raw!U1606</f>
        <v>46456</v>
      </c>
      <c r="V1605" s="95">
        <f>Raw!V1605-Raw!W1605</f>
        <v>36702</v>
      </c>
      <c r="W1605" s="95">
        <f t="shared" si="415"/>
        <v>198</v>
      </c>
      <c r="X1605" s="95">
        <f>Raw!X1605</f>
        <v>836542</v>
      </c>
      <c r="Y1605" s="95">
        <f>Raw!Y1605</f>
        <v>166348</v>
      </c>
      <c r="Z1605" s="95">
        <f>Raw!Z1605</f>
        <v>362044</v>
      </c>
      <c r="AA1605" s="95">
        <f>Raw!AA1605</f>
        <v>-88526</v>
      </c>
    </row>
    <row r="1606" spans="1:27" x14ac:dyDescent="0.3">
      <c r="A1606" s="85">
        <v>1605</v>
      </c>
      <c r="B1606" s="85" t="s">
        <v>910</v>
      </c>
      <c r="C1606" s="85" t="s">
        <v>615</v>
      </c>
      <c r="D1606" s="85">
        <v>2014</v>
      </c>
      <c r="E1606" s="112">
        <f>Raw!E1606+Raw!J1606+Raw!K1606+Raw!N1606</f>
        <v>1401854</v>
      </c>
      <c r="F1606" s="4">
        <f t="shared" si="413"/>
        <v>178703</v>
      </c>
      <c r="G1606" s="94">
        <f t="shared" si="411"/>
        <v>647619.16775082157</v>
      </c>
      <c r="H1606" s="94">
        <f>Raw!E1606</f>
        <v>1409479</v>
      </c>
      <c r="I1606" s="94">
        <f t="shared" si="414"/>
        <v>181000</v>
      </c>
      <c r="J1606" s="94">
        <f>Raw!F1606</f>
        <v>1201404</v>
      </c>
      <c r="K1606" s="95">
        <f>Raw!G1606</f>
        <v>129574</v>
      </c>
      <c r="L1606" s="95">
        <f>Raw!H1606</f>
        <v>0</v>
      </c>
      <c r="M1606" s="95">
        <f>Raw!I1606+Raw!R1606</f>
        <v>7404</v>
      </c>
      <c r="N1606" s="95">
        <f>Raw!M1606</f>
        <v>73879</v>
      </c>
      <c r="O1606" s="95">
        <f t="shared" si="412"/>
        <v>72484.342457603285</v>
      </c>
      <c r="P1606" s="95">
        <f>Raw!O1606</f>
        <v>74326</v>
      </c>
      <c r="Q1606" s="113">
        <f>E1606-(Raw!L1606-Raw!P1606)</f>
        <v>83672</v>
      </c>
      <c r="R1606" s="95">
        <f>Raw!S1606+Raw!T1606</f>
        <v>17418</v>
      </c>
      <c r="S1606" s="95">
        <f>Raw!S1606/(Clean!R1606/Raw!O1606)</f>
        <v>75896.327706969794</v>
      </c>
      <c r="T1606" s="95">
        <f>Raw!Q1606</f>
        <v>60497</v>
      </c>
      <c r="U1606" s="95">
        <f>Raw!U1606-Raw!U1607</f>
        <v>-53379</v>
      </c>
      <c r="V1606" s="95">
        <f>Raw!V1606-Raw!W1606</f>
        <v>36504</v>
      </c>
      <c r="W1606" s="95">
        <f t="shared" si="415"/>
        <v>-15155</v>
      </c>
      <c r="X1606" s="95">
        <f>Raw!X1606</f>
        <v>637070</v>
      </c>
      <c r="Y1606" s="95">
        <f>Raw!Y1606</f>
        <v>160829</v>
      </c>
      <c r="Z1606" s="95">
        <f>Raw!Z1606</f>
        <v>198563</v>
      </c>
      <c r="AA1606" s="95">
        <f>Raw!AA1606</f>
        <v>62946</v>
      </c>
    </row>
    <row r="1607" spans="1:27" ht="15" thickBot="1" x14ac:dyDescent="0.35">
      <c r="A1607" s="93">
        <v>1606</v>
      </c>
      <c r="B1607" s="93" t="s">
        <v>910</v>
      </c>
      <c r="C1607" s="93" t="s">
        <v>615</v>
      </c>
      <c r="D1607" s="93">
        <v>2013</v>
      </c>
      <c r="E1607" s="112">
        <f>Raw!E1607+Raw!J1607+Raw!K1607+Raw!N1607</f>
        <v>1223151</v>
      </c>
      <c r="F1607" s="4">
        <f t="shared" si="413"/>
        <v>990810</v>
      </c>
      <c r="G1607" s="94">
        <f t="shared" si="411"/>
        <v>647619.16775082157</v>
      </c>
      <c r="H1607" s="94">
        <f>Raw!E1607</f>
        <v>1228479</v>
      </c>
      <c r="I1607" s="94">
        <f t="shared" si="414"/>
        <v>979265</v>
      </c>
      <c r="J1607" s="94">
        <f>Raw!F1607</f>
        <v>1062372</v>
      </c>
      <c r="K1607" s="95">
        <f>Raw!G1607</f>
        <v>103775</v>
      </c>
      <c r="L1607" s="95">
        <f>Raw!H1607</f>
        <v>0</v>
      </c>
      <c r="M1607" s="95">
        <f>Raw!I1607+Raw!R1607</f>
        <v>5705</v>
      </c>
      <c r="N1607" s="95">
        <f>Raw!M1607</f>
        <v>59287</v>
      </c>
      <c r="O1607" s="95">
        <f t="shared" si="412"/>
        <v>72484.342457603285</v>
      </c>
      <c r="P1607" s="95">
        <f>Raw!O1607</f>
        <v>65071</v>
      </c>
      <c r="Q1607" s="113">
        <f>E1607-(Raw!L1607-Raw!P1607)</f>
        <v>69732</v>
      </c>
      <c r="R1607" s="95">
        <f>Raw!S1607+Raw!T1607</f>
        <v>15773</v>
      </c>
      <c r="S1607" s="95">
        <f>Raw!S1607/(Clean!R1607/Raw!O1607)</f>
        <v>65215.391364990806</v>
      </c>
      <c r="T1607" s="95">
        <f>Raw!Q1607</f>
        <v>57032</v>
      </c>
      <c r="U1607" s="95">
        <f>Raw!U1607-Raw!U1608</f>
        <v>192412</v>
      </c>
      <c r="V1607" s="95">
        <f>Raw!V1607-Raw!W1607</f>
        <v>51659</v>
      </c>
      <c r="W1607" s="95">
        <f t="shared" si="415"/>
        <v>-77606</v>
      </c>
      <c r="X1607" s="95">
        <f>Raw!X1607</f>
        <v>657777</v>
      </c>
      <c r="Y1607" s="95">
        <f>Raw!Y1607</f>
        <v>135846</v>
      </c>
      <c r="Z1607" s="95">
        <f>Raw!Z1607</f>
        <v>214002</v>
      </c>
      <c r="AA1607" s="95">
        <f>Raw!AA1607</f>
        <v>4334</v>
      </c>
    </row>
    <row r="1608" spans="1:27" ht="15" thickTop="1" x14ac:dyDescent="0.3">
      <c r="A1608" s="88">
        <v>1607</v>
      </c>
      <c r="B1608" s="88" t="s">
        <v>910</v>
      </c>
      <c r="C1608" s="88" t="s">
        <v>621</v>
      </c>
      <c r="D1608" s="88">
        <v>2023</v>
      </c>
      <c r="E1608" s="112">
        <f>Raw!E1608+Raw!J1608+Raw!K1608+Raw!N1608</f>
        <v>232341</v>
      </c>
      <c r="F1608" s="4">
        <f t="shared" si="413"/>
        <v>-231165</v>
      </c>
      <c r="G1608" s="94">
        <f t="shared" ref="G1603:G1666" si="416">_xlfn.STDEV.S(E1608:E1617)</f>
        <v>105339.97075416756</v>
      </c>
      <c r="H1608" s="94">
        <f>Raw!E1608</f>
        <v>249214</v>
      </c>
      <c r="I1608" s="94">
        <f t="shared" si="414"/>
        <v>-240296</v>
      </c>
      <c r="J1608" s="94">
        <f>Raw!F1608</f>
        <v>226963</v>
      </c>
      <c r="K1608" s="95">
        <f>Raw!G1608</f>
        <v>19847</v>
      </c>
      <c r="L1608" s="95">
        <f>Raw!H1608</f>
        <v>0</v>
      </c>
      <c r="M1608" s="95">
        <f>Raw!I1608+Raw!R1608</f>
        <v>572</v>
      </c>
      <c r="N1608" s="95">
        <f>Raw!M1608</f>
        <v>12976</v>
      </c>
      <c r="O1608" s="95">
        <f t="shared" ref="O1608:O1663" si="417">_xlfn.STDEV.S(N1608:N1617)</f>
        <v>3214.1724025529998</v>
      </c>
      <c r="P1608" s="95">
        <f>Raw!O1608</f>
        <v>12938</v>
      </c>
      <c r="Q1608" s="113">
        <f>E1608-(Raw!L1608-Raw!P1608)</f>
        <v>-1262</v>
      </c>
      <c r="R1608" s="95">
        <f>Raw!S1608+Raw!T1608</f>
        <v>2635</v>
      </c>
      <c r="S1608" s="95">
        <f>Raw!S1608/(Clean!R1608/Raw!O1608)</f>
        <v>12938</v>
      </c>
      <c r="T1608" s="95">
        <f>Raw!Q1608</f>
        <v>10302</v>
      </c>
      <c r="U1608" s="95">
        <f>Raw!U1608-Raw!U1609</f>
        <v>-7358</v>
      </c>
      <c r="V1608" s="95">
        <f>Raw!V1608-Raw!W1608</f>
        <v>129265</v>
      </c>
      <c r="W1608" s="95">
        <f t="shared" si="415"/>
        <v>5399</v>
      </c>
      <c r="X1608" s="95">
        <f>Raw!X1608</f>
        <v>338058</v>
      </c>
      <c r="Y1608" s="95">
        <f>Raw!Y1608</f>
        <v>28997</v>
      </c>
      <c r="Z1608" s="95">
        <f>Raw!Z1608</f>
        <v>142704</v>
      </c>
      <c r="AA1608" s="95">
        <f>Raw!AA1608</f>
        <v>-19179</v>
      </c>
    </row>
    <row r="1609" spans="1:27" x14ac:dyDescent="0.3">
      <c r="A1609" s="85">
        <v>1608</v>
      </c>
      <c r="B1609" s="85" t="s">
        <v>910</v>
      </c>
      <c r="C1609" s="85" t="s">
        <v>621</v>
      </c>
      <c r="D1609" s="85">
        <v>2022</v>
      </c>
      <c r="E1609" s="112">
        <f>Raw!E1609+Raw!J1609+Raw!K1609+Raw!N1609</f>
        <v>463506</v>
      </c>
      <c r="F1609" s="4">
        <f t="shared" si="413"/>
        <v>-26501</v>
      </c>
      <c r="G1609" s="94">
        <f t="shared" ref="G1609:G1618" si="418">G1608</f>
        <v>105339.97075416756</v>
      </c>
      <c r="H1609" s="94">
        <f>Raw!E1609</f>
        <v>489510</v>
      </c>
      <c r="I1609" s="94">
        <f t="shared" si="414"/>
        <v>-21332</v>
      </c>
      <c r="J1609" s="94">
        <f>Raw!F1609</f>
        <v>455191</v>
      </c>
      <c r="K1609" s="95">
        <f>Raw!G1609</f>
        <v>28093</v>
      </c>
      <c r="L1609" s="95">
        <f>Raw!H1609</f>
        <v>0</v>
      </c>
      <c r="M1609" s="95">
        <f>Raw!I1609+Raw!R1609</f>
        <v>559</v>
      </c>
      <c r="N1609" s="95">
        <f>Raw!M1609</f>
        <v>16078</v>
      </c>
      <c r="O1609" s="95">
        <f t="shared" ref="O1609:O1618" si="419">O1608</f>
        <v>3214.1724025529998</v>
      </c>
      <c r="P1609" s="95">
        <f>Raw!O1609</f>
        <v>12878</v>
      </c>
      <c r="Q1609" s="113">
        <f>E1609-(Raw!L1609-Raw!P1609)</f>
        <v>-7312</v>
      </c>
      <c r="R1609" s="95">
        <f>Raw!S1609+Raw!T1609</f>
        <v>2614</v>
      </c>
      <c r="S1609" s="95">
        <f>Raw!S1609/(Clean!R1609/Raw!O1609)</f>
        <v>12878</v>
      </c>
      <c r="T1609" s="95">
        <f>Raw!Q1609</f>
        <v>10264</v>
      </c>
      <c r="U1609" s="95">
        <f>Raw!U1609-Raw!U1610</f>
        <v>-31162</v>
      </c>
      <c r="V1609" s="95">
        <f>Raw!V1609-Raw!W1609</f>
        <v>123866</v>
      </c>
      <c r="W1609" s="95">
        <f t="shared" si="415"/>
        <v>-6902</v>
      </c>
      <c r="X1609" s="95">
        <f>Raw!X1609</f>
        <v>376125</v>
      </c>
      <c r="Y1609" s="95">
        <f>Raw!Y1609</f>
        <v>35256</v>
      </c>
      <c r="Z1609" s="95">
        <f>Raw!Z1609</f>
        <v>156718</v>
      </c>
      <c r="AA1609" s="95">
        <f>Raw!AA1609</f>
        <v>20601</v>
      </c>
    </row>
    <row r="1610" spans="1:27" x14ac:dyDescent="0.3">
      <c r="A1610" s="85">
        <v>1609</v>
      </c>
      <c r="B1610" s="85" t="s">
        <v>910</v>
      </c>
      <c r="C1610" s="85" t="s">
        <v>621</v>
      </c>
      <c r="D1610" s="85">
        <v>2021</v>
      </c>
      <c r="E1610" s="112">
        <f>Raw!E1610+Raw!J1610+Raw!K1610+Raw!N1610</f>
        <v>490007</v>
      </c>
      <c r="F1610" s="4">
        <f t="shared" si="413"/>
        <v>-56118</v>
      </c>
      <c r="G1610" s="94">
        <f t="shared" si="418"/>
        <v>105339.97075416756</v>
      </c>
      <c r="H1610" s="94">
        <f>Raw!E1610</f>
        <v>510842</v>
      </c>
      <c r="I1610" s="94">
        <f t="shared" si="414"/>
        <v>-57395</v>
      </c>
      <c r="J1610" s="94">
        <f>Raw!F1610</f>
        <v>471948</v>
      </c>
      <c r="K1610" s="95">
        <f>Raw!G1610</f>
        <v>28981</v>
      </c>
      <c r="L1610" s="95">
        <f>Raw!H1610</f>
        <v>0</v>
      </c>
      <c r="M1610" s="95">
        <f>Raw!I1610+Raw!R1610</f>
        <v>364</v>
      </c>
      <c r="N1610" s="95">
        <f>Raw!M1610</f>
        <v>19480</v>
      </c>
      <c r="O1610" s="95">
        <f t="shared" si="419"/>
        <v>3214.1724025529998</v>
      </c>
      <c r="P1610" s="95">
        <f>Raw!O1610</f>
        <v>19664</v>
      </c>
      <c r="Q1610" s="113">
        <f>E1610-(Raw!L1610-Raw!P1610)</f>
        <v>2634</v>
      </c>
      <c r="R1610" s="95">
        <f>Raw!S1610+Raw!T1610</f>
        <v>3989</v>
      </c>
      <c r="S1610" s="95">
        <f>Raw!S1610/(Clean!R1610/Raw!O1610)</f>
        <v>19664</v>
      </c>
      <c r="T1610" s="95">
        <f>Raw!Q1610</f>
        <v>15674</v>
      </c>
      <c r="U1610" s="95">
        <f>Raw!U1610-Raw!U1611</f>
        <v>37926</v>
      </c>
      <c r="V1610" s="95">
        <f>Raw!V1610-Raw!W1610</f>
        <v>130768</v>
      </c>
      <c r="W1610" s="95">
        <f t="shared" si="415"/>
        <v>3293</v>
      </c>
      <c r="X1610" s="95">
        <f>Raw!X1610</f>
        <v>467762</v>
      </c>
      <c r="Y1610" s="95">
        <f>Raw!Y1610</f>
        <v>32859</v>
      </c>
      <c r="Z1610" s="95">
        <f>Raw!Z1610</f>
        <v>213584</v>
      </c>
      <c r="AA1610" s="95">
        <f>Raw!AA1610</f>
        <v>-33527</v>
      </c>
    </row>
    <row r="1611" spans="1:27" x14ac:dyDescent="0.3">
      <c r="A1611" s="85">
        <v>1610</v>
      </c>
      <c r="B1611" s="85" t="s">
        <v>910</v>
      </c>
      <c r="C1611" s="85" t="s">
        <v>621</v>
      </c>
      <c r="D1611" s="85">
        <v>2020</v>
      </c>
      <c r="E1611" s="112">
        <f>Raw!E1611+Raw!J1611+Raw!K1611+Raw!N1611</f>
        <v>546125</v>
      </c>
      <c r="F1611" s="4">
        <f t="shared" si="413"/>
        <v>-94778</v>
      </c>
      <c r="G1611" s="94">
        <f t="shared" si="418"/>
        <v>105339.97075416756</v>
      </c>
      <c r="H1611" s="94">
        <f>Raw!E1611</f>
        <v>568237</v>
      </c>
      <c r="I1611" s="94">
        <f t="shared" si="414"/>
        <v>-94325</v>
      </c>
      <c r="J1611" s="94">
        <f>Raw!F1611</f>
        <v>525338</v>
      </c>
      <c r="K1611" s="95">
        <f>Raw!G1611</f>
        <v>28858</v>
      </c>
      <c r="L1611" s="95">
        <f>Raw!H1611</f>
        <v>0</v>
      </c>
      <c r="M1611" s="95">
        <f>Raw!I1611+Raw!R1611</f>
        <v>346</v>
      </c>
      <c r="N1611" s="95">
        <f>Raw!M1611</f>
        <v>22925</v>
      </c>
      <c r="O1611" s="95">
        <f t="shared" si="419"/>
        <v>3214.1724025529998</v>
      </c>
      <c r="P1611" s="95">
        <f>Raw!O1611</f>
        <v>22957</v>
      </c>
      <c r="Q1611" s="113">
        <f>E1611-(Raw!L1611-Raw!P1611)</f>
        <v>5443</v>
      </c>
      <c r="R1611" s="95">
        <f>Raw!S1611+Raw!T1611</f>
        <v>4630</v>
      </c>
      <c r="S1611" s="95">
        <f>Raw!S1611/(Clean!R1611/Raw!O1611)</f>
        <v>22957</v>
      </c>
      <c r="T1611" s="95">
        <f>Raw!Q1611</f>
        <v>18328</v>
      </c>
      <c r="U1611" s="95">
        <f>Raw!U1611-Raw!U1612</f>
        <v>-60421</v>
      </c>
      <c r="V1611" s="95">
        <f>Raw!V1611-Raw!W1611</f>
        <v>127475</v>
      </c>
      <c r="W1611" s="95">
        <f t="shared" si="415"/>
        <v>2114</v>
      </c>
      <c r="X1611" s="95">
        <f>Raw!X1611</f>
        <v>508434</v>
      </c>
      <c r="Y1611" s="95">
        <f>Raw!Y1611</f>
        <v>34810</v>
      </c>
      <c r="Z1611" s="95">
        <f>Raw!Z1611</f>
        <v>265072</v>
      </c>
      <c r="AA1611" s="95">
        <f>Raw!AA1611</f>
        <v>24007</v>
      </c>
    </row>
    <row r="1612" spans="1:27" x14ac:dyDescent="0.3">
      <c r="A1612" s="85">
        <v>1611</v>
      </c>
      <c r="B1612" s="85" t="s">
        <v>910</v>
      </c>
      <c r="C1612" s="85" t="s">
        <v>621</v>
      </c>
      <c r="D1612" s="85">
        <v>2019</v>
      </c>
      <c r="E1612" s="112">
        <f>Raw!E1612+Raw!J1612+Raw!K1612+Raw!N1612</f>
        <v>640903</v>
      </c>
      <c r="F1612" s="4">
        <f t="shared" si="413"/>
        <v>82588</v>
      </c>
      <c r="G1612" s="94">
        <f t="shared" si="418"/>
        <v>105339.97075416756</v>
      </c>
      <c r="H1612" s="94">
        <f>Raw!E1612</f>
        <v>662562</v>
      </c>
      <c r="I1612" s="94">
        <f t="shared" si="414"/>
        <v>82223</v>
      </c>
      <c r="J1612" s="94">
        <f>Raw!F1612</f>
        <v>615471</v>
      </c>
      <c r="K1612" s="95">
        <f>Raw!G1612</f>
        <v>30707</v>
      </c>
      <c r="L1612" s="95">
        <f>Raw!H1612</f>
        <v>0</v>
      </c>
      <c r="M1612" s="95">
        <f>Raw!I1612+Raw!R1612</f>
        <v>449</v>
      </c>
      <c r="N1612" s="95">
        <f>Raw!M1612</f>
        <v>22848</v>
      </c>
      <c r="O1612" s="95">
        <f t="shared" si="419"/>
        <v>3214.1724025529998</v>
      </c>
      <c r="P1612" s="95">
        <f>Raw!O1612</f>
        <v>22892</v>
      </c>
      <c r="Q1612" s="113">
        <f>E1612-(Raw!L1612-Raw!P1612)</f>
        <v>5788</v>
      </c>
      <c r="R1612" s="95">
        <f>Raw!S1612+Raw!T1612</f>
        <v>4599</v>
      </c>
      <c r="S1612" s="95">
        <f>Raw!S1612/(Clean!R1612/Raw!O1612)</f>
        <v>22892</v>
      </c>
      <c r="T1612" s="95">
        <f>Raw!Q1612</f>
        <v>18294</v>
      </c>
      <c r="U1612" s="95">
        <f>Raw!U1612-Raw!U1613</f>
        <v>-75842</v>
      </c>
      <c r="V1612" s="95">
        <f>Raw!V1612-Raw!W1612</f>
        <v>125361</v>
      </c>
      <c r="W1612" s="95">
        <f t="shared" si="415"/>
        <v>6185</v>
      </c>
      <c r="X1612" s="95">
        <f>Raw!X1612</f>
        <v>550918</v>
      </c>
      <c r="Y1612" s="95">
        <f>Raw!Y1612</f>
        <v>36171</v>
      </c>
      <c r="Z1612" s="95">
        <f>Raw!Z1612</f>
        <v>256156</v>
      </c>
      <c r="AA1612" s="95">
        <f>Raw!AA1612</f>
        <v>-4816</v>
      </c>
    </row>
    <row r="1613" spans="1:27" x14ac:dyDescent="0.3">
      <c r="A1613" s="85">
        <v>1612</v>
      </c>
      <c r="B1613" s="85" t="s">
        <v>910</v>
      </c>
      <c r="C1613" s="85" t="s">
        <v>621</v>
      </c>
      <c r="D1613" s="85">
        <v>2018</v>
      </c>
      <c r="E1613" s="112">
        <f>Raw!E1613+Raw!J1613+Raw!K1613+Raw!N1613</f>
        <v>558315</v>
      </c>
      <c r="F1613" s="4">
        <f t="shared" si="413"/>
        <v>31207</v>
      </c>
      <c r="G1613" s="94">
        <f t="shared" si="418"/>
        <v>105339.97075416756</v>
      </c>
      <c r="H1613" s="94">
        <f>Raw!E1613</f>
        <v>580339</v>
      </c>
      <c r="I1613" s="94">
        <f t="shared" si="414"/>
        <v>34590</v>
      </c>
      <c r="J1613" s="94">
        <f>Raw!F1613</f>
        <v>538339</v>
      </c>
      <c r="K1613" s="95">
        <f>Raw!G1613</f>
        <v>27426</v>
      </c>
      <c r="L1613" s="95">
        <f>Raw!H1613</f>
        <v>0</v>
      </c>
      <c r="M1613" s="95">
        <f>Raw!I1613+Raw!R1613</f>
        <v>470</v>
      </c>
      <c r="N1613" s="95">
        <f>Raw!M1613</f>
        <v>21732</v>
      </c>
      <c r="O1613" s="95">
        <f t="shared" si="419"/>
        <v>3214.1724025529998</v>
      </c>
      <c r="P1613" s="95">
        <f>Raw!O1613</f>
        <v>21823</v>
      </c>
      <c r="Q1613" s="113">
        <f>E1613-(Raw!L1613-Raw!P1613)</f>
        <v>4130</v>
      </c>
      <c r="R1613" s="95">
        <f>Raw!S1613+Raw!T1613</f>
        <v>4422</v>
      </c>
      <c r="S1613" s="95">
        <f>Raw!S1613/(Clean!R1613/Raw!O1613)</f>
        <v>21823</v>
      </c>
      <c r="T1613" s="95">
        <f>Raw!Q1613</f>
        <v>17401</v>
      </c>
      <c r="U1613" s="95">
        <f>Raw!U1613-Raw!U1614</f>
        <v>109200</v>
      </c>
      <c r="V1613" s="95">
        <f>Raw!V1613-Raw!W1613</f>
        <v>119176</v>
      </c>
      <c r="W1613" s="95">
        <f t="shared" si="415"/>
        <v>3400</v>
      </c>
      <c r="X1613" s="95">
        <f>Raw!X1613</f>
        <v>661263</v>
      </c>
      <c r="Y1613" s="95">
        <f>Raw!Y1613</f>
        <v>40049</v>
      </c>
      <c r="Z1613" s="95">
        <f>Raw!Z1613</f>
        <v>293817</v>
      </c>
      <c r="AA1613" s="95">
        <f>Raw!AA1613</f>
        <v>-3226</v>
      </c>
    </row>
    <row r="1614" spans="1:27" x14ac:dyDescent="0.3">
      <c r="A1614" s="85">
        <v>1613</v>
      </c>
      <c r="B1614" s="85" t="s">
        <v>910</v>
      </c>
      <c r="C1614" s="85" t="s">
        <v>621</v>
      </c>
      <c r="D1614" s="85">
        <v>2017</v>
      </c>
      <c r="E1614" s="112">
        <f>Raw!E1614+Raw!J1614+Raw!K1614+Raw!N1614</f>
        <v>527108</v>
      </c>
      <c r="F1614" s="4">
        <f t="shared" si="413"/>
        <v>49191</v>
      </c>
      <c r="G1614" s="94">
        <f t="shared" si="418"/>
        <v>105339.97075416756</v>
      </c>
      <c r="H1614" s="94">
        <f>Raw!E1614</f>
        <v>545749</v>
      </c>
      <c r="I1614" s="94">
        <f t="shared" si="414"/>
        <v>55537</v>
      </c>
      <c r="J1614" s="94">
        <f>Raw!F1614</f>
        <v>505398</v>
      </c>
      <c r="K1614" s="95">
        <f>Raw!G1614</f>
        <v>27046</v>
      </c>
      <c r="L1614" s="95">
        <f>Raw!H1614</f>
        <v>0</v>
      </c>
      <c r="M1614" s="95">
        <f>Raw!I1614+Raw!R1614</f>
        <v>506</v>
      </c>
      <c r="N1614" s="95">
        <f>Raw!M1614</f>
        <v>19453</v>
      </c>
      <c r="O1614" s="95">
        <f t="shared" si="419"/>
        <v>3214.1724025529998</v>
      </c>
      <c r="P1614" s="95">
        <f>Raw!O1614</f>
        <v>20324</v>
      </c>
      <c r="Q1614" s="113">
        <f>E1614-(Raw!L1614-Raw!P1614)</f>
        <v>4944</v>
      </c>
      <c r="R1614" s="95">
        <f>Raw!S1614+Raw!T1614</f>
        <v>4131</v>
      </c>
      <c r="S1614" s="95">
        <f>Raw!S1614/(Clean!R1614/Raw!O1614)</f>
        <v>20324</v>
      </c>
      <c r="T1614" s="95">
        <f>Raw!Q1614</f>
        <v>16193</v>
      </c>
      <c r="U1614" s="95">
        <f>Raw!U1614-Raw!U1615</f>
        <v>18885</v>
      </c>
      <c r="V1614" s="95">
        <f>Raw!V1614-Raw!W1614</f>
        <v>115776</v>
      </c>
      <c r="W1614" s="95">
        <f t="shared" si="415"/>
        <v>60597</v>
      </c>
      <c r="X1614" s="95">
        <f>Raw!X1614</f>
        <v>455349</v>
      </c>
      <c r="Y1614" s="95">
        <f>Raw!Y1614</f>
        <v>41283</v>
      </c>
      <c r="Z1614" s="95">
        <f>Raw!Z1614</f>
        <v>176416</v>
      </c>
      <c r="AA1614" s="95">
        <f>Raw!AA1614</f>
        <v>-15033</v>
      </c>
    </row>
    <row r="1615" spans="1:27" x14ac:dyDescent="0.3">
      <c r="A1615" s="85">
        <v>1614</v>
      </c>
      <c r="B1615" s="85" t="s">
        <v>910</v>
      </c>
      <c r="C1615" s="85" t="s">
        <v>621</v>
      </c>
      <c r="D1615" s="85">
        <v>2016</v>
      </c>
      <c r="E1615" s="112">
        <f>Raw!E1615+Raw!J1615+Raw!K1615+Raw!N1615</f>
        <v>477917</v>
      </c>
      <c r="F1615" s="4">
        <f t="shared" si="413"/>
        <v>-4624</v>
      </c>
      <c r="G1615" s="94">
        <f t="shared" si="418"/>
        <v>105339.97075416756</v>
      </c>
      <c r="H1615" s="94">
        <f>Raw!E1615</f>
        <v>490212</v>
      </c>
      <c r="I1615" s="94">
        <f t="shared" si="414"/>
        <v>4854</v>
      </c>
      <c r="J1615" s="94">
        <f>Raw!F1615</f>
        <v>451624</v>
      </c>
      <c r="K1615" s="95">
        <f>Raw!G1615</f>
        <v>26150</v>
      </c>
      <c r="L1615" s="95">
        <f>Raw!H1615</f>
        <v>0</v>
      </c>
      <c r="M1615" s="95">
        <f>Raw!I1615+Raw!R1615</f>
        <v>515</v>
      </c>
      <c r="N1615" s="95">
        <f>Raw!M1615</f>
        <v>17658</v>
      </c>
      <c r="O1615" s="95">
        <f t="shared" si="419"/>
        <v>3214.1724025529998</v>
      </c>
      <c r="P1615" s="95">
        <f>Raw!O1615</f>
        <v>18276</v>
      </c>
      <c r="Q1615" s="113">
        <f>E1615-(Raw!L1615-Raw!P1615)</f>
        <v>9096</v>
      </c>
      <c r="R1615" s="95">
        <f>Raw!S1615+Raw!T1615</f>
        <v>3733</v>
      </c>
      <c r="S1615" s="95">
        <f>Raw!S1615/(Clean!R1615/Raw!O1615)</f>
        <v>18276</v>
      </c>
      <c r="T1615" s="95">
        <f>Raw!Q1615</f>
        <v>14543</v>
      </c>
      <c r="U1615" s="95">
        <f>Raw!U1615-Raw!U1616</f>
        <v>-2110</v>
      </c>
      <c r="V1615" s="95">
        <f>Raw!V1615-Raw!W1615</f>
        <v>55179</v>
      </c>
      <c r="W1615" s="95">
        <f t="shared" si="415"/>
        <v>-44543</v>
      </c>
      <c r="X1615" s="95">
        <f>Raw!X1615</f>
        <v>462991</v>
      </c>
      <c r="Y1615" s="95">
        <f>Raw!Y1615</f>
        <v>43720</v>
      </c>
      <c r="Z1615" s="95">
        <f>Raw!Z1615</f>
        <v>200564</v>
      </c>
      <c r="AA1615" s="95">
        <f>Raw!AA1615</f>
        <v>55672</v>
      </c>
    </row>
    <row r="1616" spans="1:27" x14ac:dyDescent="0.3">
      <c r="A1616" s="85">
        <v>1615</v>
      </c>
      <c r="B1616" s="85" t="s">
        <v>910</v>
      </c>
      <c r="C1616" s="85" t="s">
        <v>621</v>
      </c>
      <c r="D1616" s="85">
        <v>2015</v>
      </c>
      <c r="E1616" s="112">
        <f>Raw!E1616+Raw!J1616+Raw!K1616+Raw!N1616</f>
        <v>482541</v>
      </c>
      <c r="F1616" s="4">
        <f t="shared" si="413"/>
        <v>17808</v>
      </c>
      <c r="G1616" s="94">
        <f t="shared" si="418"/>
        <v>105339.97075416756</v>
      </c>
      <c r="H1616" s="94">
        <f>Raw!E1616</f>
        <v>485358</v>
      </c>
      <c r="I1616" s="94">
        <f t="shared" si="414"/>
        <v>16840</v>
      </c>
      <c r="J1616" s="94">
        <f>Raw!F1616</f>
        <v>449443</v>
      </c>
      <c r="K1616" s="95">
        <f>Raw!G1616</f>
        <v>21214</v>
      </c>
      <c r="L1616" s="95">
        <f>Raw!H1616</f>
        <v>0</v>
      </c>
      <c r="M1616" s="95">
        <f>Raw!I1616+Raw!R1616</f>
        <v>528</v>
      </c>
      <c r="N1616" s="95">
        <f>Raw!M1616</f>
        <v>17282</v>
      </c>
      <c r="O1616" s="95">
        <f t="shared" si="419"/>
        <v>3214.1724025529998</v>
      </c>
      <c r="P1616" s="95">
        <f>Raw!O1616</f>
        <v>17862</v>
      </c>
      <c r="Q1616" s="113">
        <f>E1616-(Raw!L1616-Raw!P1616)</f>
        <v>18436</v>
      </c>
      <c r="R1616" s="95">
        <f>Raw!S1616+Raw!T1616</f>
        <v>3971</v>
      </c>
      <c r="S1616" s="95">
        <f>Raw!S1616/(Clean!R1616/Raw!O1616)</f>
        <v>17862</v>
      </c>
      <c r="T1616" s="95">
        <f>Raw!Q1616</f>
        <v>13891</v>
      </c>
      <c r="U1616" s="95">
        <f>Raw!U1616-Raw!U1617</f>
        <v>-3350</v>
      </c>
      <c r="V1616" s="95">
        <f>Raw!V1616-Raw!W1616</f>
        <v>99722</v>
      </c>
      <c r="W1616" s="95">
        <f t="shared" si="415"/>
        <v>-301</v>
      </c>
      <c r="X1616" s="95">
        <f>Raw!X1616</f>
        <v>307022</v>
      </c>
      <c r="Y1616" s="95">
        <f>Raw!Y1616</f>
        <v>47441</v>
      </c>
      <c r="Z1616" s="95">
        <f>Raw!Z1616</f>
        <v>76254</v>
      </c>
      <c r="AA1616" s="95">
        <f>Raw!AA1616</f>
        <v>10813</v>
      </c>
    </row>
    <row r="1617" spans="1:27" x14ac:dyDescent="0.3">
      <c r="A1617" s="85">
        <v>1616</v>
      </c>
      <c r="B1617" s="85" t="s">
        <v>910</v>
      </c>
      <c r="C1617" s="85" t="s">
        <v>621</v>
      </c>
      <c r="D1617" s="85">
        <v>2014</v>
      </c>
      <c r="E1617" s="112">
        <f>Raw!E1617+Raw!J1617+Raw!K1617+Raw!N1617</f>
        <v>464733</v>
      </c>
      <c r="F1617" s="4">
        <f t="shared" si="413"/>
        <v>-3848</v>
      </c>
      <c r="G1617" s="94">
        <f t="shared" si="418"/>
        <v>105339.97075416756</v>
      </c>
      <c r="H1617" s="94">
        <f>Raw!E1617</f>
        <v>468518</v>
      </c>
      <c r="I1617" s="94">
        <f t="shared" si="414"/>
        <v>-2332</v>
      </c>
      <c r="J1617" s="94">
        <f>Raw!F1617</f>
        <v>433049</v>
      </c>
      <c r="K1617" s="95">
        <f>Raw!G1617</f>
        <v>21501</v>
      </c>
      <c r="L1617" s="95">
        <f>Raw!H1617</f>
        <v>0</v>
      </c>
      <c r="M1617" s="95">
        <f>Raw!I1617+Raw!R1617</f>
        <v>0</v>
      </c>
      <c r="N1617" s="95">
        <f>Raw!M1617</f>
        <v>16505</v>
      </c>
      <c r="O1617" s="95">
        <f t="shared" si="419"/>
        <v>3214.1724025529998</v>
      </c>
      <c r="P1617" s="95">
        <f>Raw!O1617</f>
        <v>16822</v>
      </c>
      <c r="Q1617" s="113">
        <f>E1617-(Raw!L1617-Raw!P1617)</f>
        <v>16545</v>
      </c>
      <c r="R1617" s="95">
        <f>Raw!S1617+Raw!T1617</f>
        <v>3824</v>
      </c>
      <c r="S1617" s="95">
        <f>Raw!S1617/(Clean!R1617/Raw!O1617)</f>
        <v>16822</v>
      </c>
      <c r="T1617" s="95">
        <f>Raw!Q1617</f>
        <v>12998</v>
      </c>
      <c r="U1617" s="95">
        <f>Raw!U1617-Raw!U1618</f>
        <v>11285</v>
      </c>
      <c r="V1617" s="95">
        <f>Raw!V1617-Raw!W1617</f>
        <v>100023</v>
      </c>
      <c r="W1617" s="95">
        <f t="shared" si="415"/>
        <v>7961</v>
      </c>
      <c r="X1617" s="95">
        <f>Raw!X1617</f>
        <v>224007</v>
      </c>
      <c r="Y1617" s="95">
        <f>Raw!Y1617</f>
        <v>45490</v>
      </c>
      <c r="Z1617" s="95">
        <f>Raw!Z1617</f>
        <v>0</v>
      </c>
      <c r="AA1617" s="95">
        <f>Raw!AA1617</f>
        <v>32484</v>
      </c>
    </row>
    <row r="1618" spans="1:27" ht="15" thickBot="1" x14ac:dyDescent="0.35">
      <c r="A1618" s="93">
        <v>1617</v>
      </c>
      <c r="B1618" s="93" t="s">
        <v>910</v>
      </c>
      <c r="C1618" s="93" t="s">
        <v>621</v>
      </c>
      <c r="D1618" s="93">
        <v>2013</v>
      </c>
      <c r="E1618" s="112">
        <f>Raw!E1618+Raw!J1618+Raw!K1618+Raw!N1618</f>
        <v>468581</v>
      </c>
      <c r="F1618" s="4">
        <f t="shared" si="413"/>
        <v>-5677642</v>
      </c>
      <c r="G1618" s="94">
        <f t="shared" si="418"/>
        <v>105339.97075416756</v>
      </c>
      <c r="H1618" s="94">
        <f>Raw!E1618</f>
        <v>470850</v>
      </c>
      <c r="I1618" s="94">
        <f t="shared" si="414"/>
        <v>-5971547</v>
      </c>
      <c r="J1618" s="94">
        <f>Raw!F1618</f>
        <v>439760</v>
      </c>
      <c r="K1618" s="95">
        <f>Raw!G1618</f>
        <v>19048</v>
      </c>
      <c r="L1618" s="95">
        <f>Raw!H1618</f>
        <v>0</v>
      </c>
      <c r="M1618" s="95">
        <f>Raw!I1618+Raw!R1618</f>
        <v>0</v>
      </c>
      <c r="N1618" s="95">
        <f>Raw!M1618</f>
        <v>14876</v>
      </c>
      <c r="O1618" s="95">
        <f t="shared" si="419"/>
        <v>3214.1724025529998</v>
      </c>
      <c r="P1618" s="95">
        <f>Raw!O1618</f>
        <v>15748</v>
      </c>
      <c r="Q1618" s="113">
        <f>E1618-(Raw!L1618-Raw!P1618)</f>
        <v>16644</v>
      </c>
      <c r="R1618" s="95">
        <f>Raw!S1618+Raw!T1618</f>
        <v>4037</v>
      </c>
      <c r="S1618" s="95">
        <f>Raw!S1618/(Clean!R1618/Raw!O1618)</f>
        <v>15748</v>
      </c>
      <c r="T1618" s="95">
        <f>Raw!Q1618</f>
        <v>11711</v>
      </c>
      <c r="U1618" s="95">
        <f>Raw!U1618-Raw!U1619</f>
        <v>-877407</v>
      </c>
      <c r="V1618" s="95">
        <f>Raw!V1618-Raw!W1618</f>
        <v>92062</v>
      </c>
      <c r="W1618" s="95">
        <f t="shared" si="415"/>
        <v>1033940</v>
      </c>
      <c r="X1618" s="95">
        <f>Raw!X1618</f>
        <v>285577</v>
      </c>
      <c r="Y1618" s="95">
        <f>Raw!Y1618</f>
        <v>56142</v>
      </c>
      <c r="Z1618" s="95">
        <f>Raw!Z1618</f>
        <v>80000</v>
      </c>
      <c r="AA1618" s="95">
        <f>Raw!AA1618</f>
        <v>20532</v>
      </c>
    </row>
    <row r="1619" spans="1:27" ht="15" thickTop="1" x14ac:dyDescent="0.3">
      <c r="A1619" s="88">
        <v>1618</v>
      </c>
      <c r="B1619" s="88" t="s">
        <v>910</v>
      </c>
      <c r="C1619" s="88" t="s">
        <v>627</v>
      </c>
      <c r="D1619" s="88">
        <v>2023</v>
      </c>
      <c r="E1619" s="112">
        <f>Raw!E1619+Raw!J1619+Raw!K1619+Raw!N1619</f>
        <v>6146223</v>
      </c>
      <c r="F1619" s="4">
        <f t="shared" si="413"/>
        <v>703584</v>
      </c>
      <c r="G1619" s="94">
        <f t="shared" si="416"/>
        <v>2162708.9845942338</v>
      </c>
      <c r="H1619" s="94">
        <f>Raw!E1619</f>
        <v>6442397</v>
      </c>
      <c r="I1619" s="94">
        <f t="shared" si="414"/>
        <v>1331615</v>
      </c>
      <c r="J1619" s="94">
        <f>Raw!F1619</f>
        <v>5148942</v>
      </c>
      <c r="K1619" s="95">
        <f>Raw!G1619</f>
        <v>329716</v>
      </c>
      <c r="L1619" s="95">
        <f>Raw!H1619</f>
        <v>0</v>
      </c>
      <c r="M1619" s="95">
        <f>Raw!I1619+Raw!R1619</f>
        <v>35718</v>
      </c>
      <c r="N1619" s="95">
        <f>Raw!M1619</f>
        <v>1673296</v>
      </c>
      <c r="O1619" s="95">
        <f t="shared" si="417"/>
        <v>1232412.1599374176</v>
      </c>
      <c r="P1619" s="95">
        <f>Raw!O1619</f>
        <v>1792877</v>
      </c>
      <c r="Q1619" s="113">
        <f>E1619-(Raw!L1619-Raw!P1619)</f>
        <v>1388313</v>
      </c>
      <c r="R1619" s="95">
        <f>Raw!S1619+Raw!T1619</f>
        <v>11191</v>
      </c>
      <c r="S1619" s="95">
        <f>Raw!S1619/(Clean!R1619/Raw!O1619)</f>
        <v>4957606.8952729879</v>
      </c>
      <c r="T1619" s="95">
        <f>Raw!Q1619</f>
        <v>1663971</v>
      </c>
      <c r="U1619" s="95">
        <f>Raw!U1619-Raw!U1620</f>
        <v>-219319</v>
      </c>
      <c r="V1619" s="95">
        <f>Raw!V1619-Raw!W1619</f>
        <v>-941878</v>
      </c>
      <c r="W1619" s="95">
        <f t="shared" si="415"/>
        <v>237624</v>
      </c>
      <c r="X1619" s="95">
        <f>Raw!X1619</f>
        <v>20903255</v>
      </c>
      <c r="Y1619" s="95">
        <f>Raw!Y1619</f>
        <v>10568682</v>
      </c>
      <c r="Z1619" s="95">
        <f>Raw!Z1619</f>
        <v>7868990</v>
      </c>
      <c r="AA1619" s="95">
        <f>Raw!AA1619</f>
        <v>101114</v>
      </c>
    </row>
    <row r="1620" spans="1:27" x14ac:dyDescent="0.3">
      <c r="A1620" s="85">
        <v>1619</v>
      </c>
      <c r="B1620" s="85" t="s">
        <v>910</v>
      </c>
      <c r="C1620" s="85" t="s">
        <v>627</v>
      </c>
      <c r="D1620" s="85">
        <v>2022</v>
      </c>
      <c r="E1620" s="112">
        <f>Raw!E1620+Raw!J1620+Raw!K1620+Raw!N1620</f>
        <v>5442639</v>
      </c>
      <c r="F1620" s="4">
        <f t="shared" si="413"/>
        <v>4279631</v>
      </c>
      <c r="G1620" s="94">
        <f t="shared" ref="G1620:G1629" si="420">G1619</f>
        <v>2162708.9845942338</v>
      </c>
      <c r="H1620" s="94">
        <f>Raw!E1620</f>
        <v>5110782</v>
      </c>
      <c r="I1620" s="94">
        <f t="shared" si="414"/>
        <v>3013364</v>
      </c>
      <c r="J1620" s="94">
        <f>Raw!F1620</f>
        <v>3937381</v>
      </c>
      <c r="K1620" s="95">
        <f>Raw!G1620</f>
        <v>-1113534</v>
      </c>
      <c r="L1620" s="95">
        <f>Raw!H1620</f>
        <v>0</v>
      </c>
      <c r="M1620" s="95">
        <f>Raw!I1620+Raw!R1620</f>
        <v>40410</v>
      </c>
      <c r="N1620" s="95">
        <f>Raw!M1620</f>
        <v>1074589</v>
      </c>
      <c r="O1620" s="95">
        <f t="shared" ref="O1620:O1629" si="421">O1619</f>
        <v>1232412.1599374176</v>
      </c>
      <c r="P1620" s="95">
        <f>Raw!O1620</f>
        <v>1028218</v>
      </c>
      <c r="Q1620" s="113">
        <f>E1620-(Raw!L1620-Raw!P1620)</f>
        <v>1309989</v>
      </c>
      <c r="R1620" s="95">
        <f>Raw!S1620+Raw!T1620</f>
        <v>-96457</v>
      </c>
      <c r="S1620" s="95">
        <f>Raw!S1620/(Clean!R1620/Raw!O1620)</f>
        <v>-38908.484609722465</v>
      </c>
      <c r="T1620" s="95">
        <f>Raw!Q1620</f>
        <v>1128745</v>
      </c>
      <c r="U1620" s="95">
        <f>Raw!U1620-Raw!U1621</f>
        <v>738006</v>
      </c>
      <c r="V1620" s="95">
        <f>Raw!V1620-Raw!W1620</f>
        <v>-1179502</v>
      </c>
      <c r="W1620" s="95">
        <f t="shared" si="415"/>
        <v>-1476850</v>
      </c>
      <c r="X1620" s="95">
        <f>Raw!X1620</f>
        <v>19798388</v>
      </c>
      <c r="Y1620" s="95">
        <f>Raw!Y1620</f>
        <v>8179768</v>
      </c>
      <c r="Z1620" s="95">
        <f>Raw!Z1620</f>
        <v>8165619</v>
      </c>
      <c r="AA1620" s="95">
        <f>Raw!AA1620</f>
        <v>37335</v>
      </c>
    </row>
    <row r="1621" spans="1:27" x14ac:dyDescent="0.3">
      <c r="A1621" s="85">
        <v>1620</v>
      </c>
      <c r="B1621" s="85" t="s">
        <v>910</v>
      </c>
      <c r="C1621" s="85" t="s">
        <v>627</v>
      </c>
      <c r="D1621" s="85">
        <v>2021</v>
      </c>
      <c r="E1621" s="112">
        <f>Raw!E1621+Raw!J1621+Raw!K1621+Raw!N1621</f>
        <v>1163008</v>
      </c>
      <c r="F1621" s="4">
        <f t="shared" si="413"/>
        <v>-841415</v>
      </c>
      <c r="G1621" s="94">
        <f t="shared" si="420"/>
        <v>2162708.9845942338</v>
      </c>
      <c r="H1621" s="94">
        <f>Raw!E1621</f>
        <v>2097418</v>
      </c>
      <c r="I1621" s="94">
        <f t="shared" si="414"/>
        <v>-1079228</v>
      </c>
      <c r="J1621" s="94">
        <f>Raw!F1621</f>
        <v>1590448</v>
      </c>
      <c r="K1621" s="95">
        <f>Raw!G1621</f>
        <v>-655676</v>
      </c>
      <c r="L1621" s="95">
        <f>Raw!H1621</f>
        <v>0</v>
      </c>
      <c r="M1621" s="95">
        <f>Raw!I1621+Raw!R1621</f>
        <v>640843</v>
      </c>
      <c r="N1621" s="95">
        <f>Raw!M1621</f>
        <v>155998</v>
      </c>
      <c r="O1621" s="95">
        <f t="shared" si="421"/>
        <v>1232412.1599374176</v>
      </c>
      <c r="P1621" s="95">
        <f>Raw!O1621</f>
        <v>-130607</v>
      </c>
      <c r="Q1621" s="113">
        <f>E1621-(Raw!L1621-Raw!P1621)</f>
        <v>-1036625</v>
      </c>
      <c r="R1621" s="95">
        <f>Raw!S1621+Raw!T1621</f>
        <v>-258213</v>
      </c>
      <c r="S1621" s="95">
        <f>Raw!S1621/(Clean!R1621/Raw!O1621)</f>
        <v>448.14862923245539</v>
      </c>
      <c r="T1621" s="95">
        <f>Raw!Q1621</f>
        <v>203030</v>
      </c>
      <c r="U1621" s="95">
        <f>Raw!U1621-Raw!U1622</f>
        <v>-1937934</v>
      </c>
      <c r="V1621" s="95">
        <f>Raw!V1621-Raw!W1621</f>
        <v>297348</v>
      </c>
      <c r="W1621" s="95">
        <f t="shared" si="415"/>
        <v>6795953</v>
      </c>
      <c r="X1621" s="95">
        <f>Raw!X1621</f>
        <v>18439685</v>
      </c>
      <c r="Y1621" s="95">
        <f>Raw!Y1621</f>
        <v>6181928</v>
      </c>
      <c r="Z1621" s="95">
        <f>Raw!Z1621</f>
        <v>8286415</v>
      </c>
      <c r="AA1621" s="95">
        <f>Raw!AA1621</f>
        <v>-640276</v>
      </c>
    </row>
    <row r="1622" spans="1:27" x14ac:dyDescent="0.3">
      <c r="A1622" s="85">
        <v>1621</v>
      </c>
      <c r="B1622" s="85" t="s">
        <v>910</v>
      </c>
      <c r="C1622" s="85" t="s">
        <v>627</v>
      </c>
      <c r="D1622" s="85">
        <v>2020</v>
      </c>
      <c r="E1622" s="112">
        <f>Raw!E1622+Raw!J1622+Raw!K1622+Raw!N1622</f>
        <v>2004423</v>
      </c>
      <c r="F1622" s="4">
        <f t="shared" si="413"/>
        <v>2637194</v>
      </c>
      <c r="G1622" s="94">
        <f t="shared" si="420"/>
        <v>2162708.9845942338</v>
      </c>
      <c r="H1622" s="94">
        <f>Raw!E1622</f>
        <v>3176646</v>
      </c>
      <c r="I1622" s="94">
        <f t="shared" si="414"/>
        <v>1101202</v>
      </c>
      <c r="J1622" s="94">
        <f>Raw!F1622</f>
        <v>2970916</v>
      </c>
      <c r="K1622" s="95">
        <f>Raw!G1622</f>
        <v>2027058</v>
      </c>
      <c r="L1622" s="95">
        <f>Raw!H1622</f>
        <v>0</v>
      </c>
      <c r="M1622" s="95">
        <f>Raw!I1622+Raw!R1622</f>
        <v>255346</v>
      </c>
      <c r="N1622" s="95">
        <f>Raw!M1622</f>
        <v>-2084580</v>
      </c>
      <c r="O1622" s="95">
        <f t="shared" si="421"/>
        <v>1232412.1599374176</v>
      </c>
      <c r="P1622" s="95">
        <f>Raw!O1622</f>
        <v>-2351460</v>
      </c>
      <c r="Q1622" s="113">
        <f>E1622-(Raw!L1622-Raw!P1622)</f>
        <v>-3224923</v>
      </c>
      <c r="R1622" s="95">
        <f>Raw!S1622+Raw!T1622</f>
        <v>31880</v>
      </c>
      <c r="S1622" s="95">
        <f>Raw!S1622/(Clean!R1622/Raw!O1622)</f>
        <v>-253807.21016311168</v>
      </c>
      <c r="T1622" s="95">
        <f>Raw!Q1622</f>
        <v>-1255661</v>
      </c>
      <c r="U1622" s="95">
        <f>Raw!U1622-Raw!U1623</f>
        <v>146409</v>
      </c>
      <c r="V1622" s="95">
        <f>Raw!V1622-Raw!W1622</f>
        <v>-6498605</v>
      </c>
      <c r="W1622" s="95">
        <f t="shared" si="415"/>
        <v>-3363902</v>
      </c>
      <c r="X1622" s="95">
        <f>Raw!X1622</f>
        <v>37265820</v>
      </c>
      <c r="Y1622" s="95">
        <f>Raw!Y1622</f>
        <v>24111758</v>
      </c>
      <c r="Z1622" s="95">
        <f>Raw!Z1622</f>
        <v>18102850</v>
      </c>
      <c r="AA1622" s="95">
        <f>Raw!AA1622</f>
        <v>-1764136</v>
      </c>
    </row>
    <row r="1623" spans="1:27" x14ac:dyDescent="0.3">
      <c r="A1623" s="85">
        <v>1622</v>
      </c>
      <c r="B1623" s="85" t="s">
        <v>910</v>
      </c>
      <c r="C1623" s="85" t="s">
        <v>627</v>
      </c>
      <c r="D1623" s="85">
        <v>2019</v>
      </c>
      <c r="E1623" s="112">
        <f>Raw!E1623+Raw!J1623+Raw!K1623+Raw!N1623</f>
        <v>-632771</v>
      </c>
      <c r="F1623" s="4">
        <f t="shared" si="413"/>
        <v>-4210392</v>
      </c>
      <c r="G1623" s="94">
        <f t="shared" si="420"/>
        <v>2162708.9845942338</v>
      </c>
      <c r="H1623" s="94">
        <f>Raw!E1623</f>
        <v>2075444</v>
      </c>
      <c r="I1623" s="94">
        <f t="shared" si="414"/>
        <v>-3312756</v>
      </c>
      <c r="J1623" s="94">
        <f>Raw!F1623</f>
        <v>1847660</v>
      </c>
      <c r="K1623" s="95">
        <f>Raw!G1623</f>
        <v>732218</v>
      </c>
      <c r="L1623" s="95">
        <f>Raw!H1623</f>
        <v>0</v>
      </c>
      <c r="M1623" s="95">
        <f>Raw!I1623+Raw!R1623</f>
        <v>403480</v>
      </c>
      <c r="N1623" s="95">
        <f>Raw!M1623</f>
        <v>-712320</v>
      </c>
      <c r="O1623" s="95">
        <f t="shared" si="421"/>
        <v>1232412.1599374176</v>
      </c>
      <c r="P1623" s="95">
        <f>Raw!O1623</f>
        <v>-2005334</v>
      </c>
      <c r="Q1623" s="113">
        <f>E1623-(Raw!L1623-Raw!P1623)</f>
        <v>-3517196</v>
      </c>
      <c r="R1623" s="95">
        <f>Raw!S1623+Raw!T1623</f>
        <v>-96662</v>
      </c>
      <c r="S1623" s="95">
        <f>Raw!S1623/(Clean!R1623/Raw!O1623)</f>
        <v>46740.368521238961</v>
      </c>
      <c r="T1623" s="95">
        <f>Raw!Q1623</f>
        <v>116650</v>
      </c>
      <c r="U1623" s="95">
        <f>Raw!U1623-Raw!U1624</f>
        <v>804334</v>
      </c>
      <c r="V1623" s="95">
        <f>Raw!V1623-Raw!W1623</f>
        <v>-3134703</v>
      </c>
      <c r="W1623" s="95">
        <f t="shared" si="415"/>
        <v>3434125</v>
      </c>
      <c r="X1623" s="95">
        <f>Raw!X1623</f>
        <v>33575441</v>
      </c>
      <c r="Y1623" s="95">
        <f>Raw!Y1623</f>
        <v>21477003</v>
      </c>
      <c r="Z1623" s="95">
        <f>Raw!Z1623</f>
        <v>14698066</v>
      </c>
      <c r="AA1623" s="95">
        <f>Raw!AA1623</f>
        <v>-2537576</v>
      </c>
    </row>
    <row r="1624" spans="1:27" x14ac:dyDescent="0.3">
      <c r="A1624" s="85">
        <v>1623</v>
      </c>
      <c r="B1624" s="85" t="s">
        <v>910</v>
      </c>
      <c r="C1624" s="85" t="s">
        <v>627</v>
      </c>
      <c r="D1624" s="85">
        <v>2018</v>
      </c>
      <c r="E1624" s="112">
        <f>Raw!E1624+Raw!J1624+Raw!K1624+Raw!N1624</f>
        <v>3577621</v>
      </c>
      <c r="F1624" s="4">
        <f t="shared" si="413"/>
        <v>817678</v>
      </c>
      <c r="G1624" s="94">
        <f t="shared" si="420"/>
        <v>2162708.9845942338</v>
      </c>
      <c r="H1624" s="94">
        <f>Raw!E1624</f>
        <v>5388200</v>
      </c>
      <c r="I1624" s="94">
        <f t="shared" si="414"/>
        <v>546975</v>
      </c>
      <c r="J1624" s="94">
        <f>Raw!F1624</f>
        <v>3013495</v>
      </c>
      <c r="K1624" s="95">
        <f>Raw!G1624</f>
        <v>1145670</v>
      </c>
      <c r="L1624" s="95">
        <f>Raw!H1624</f>
        <v>0</v>
      </c>
      <c r="M1624" s="95">
        <f>Raw!I1624+Raw!R1624</f>
        <v>75779</v>
      </c>
      <c r="N1624" s="95">
        <f>Raw!M1624</f>
        <v>923529</v>
      </c>
      <c r="O1624" s="95">
        <f t="shared" si="421"/>
        <v>1232412.1599374176</v>
      </c>
      <c r="P1624" s="95">
        <f>Raw!O1624</f>
        <v>47697</v>
      </c>
      <c r="Q1624" s="113">
        <f>E1624-(Raw!L1624-Raw!P1624)</f>
        <v>-845598</v>
      </c>
      <c r="R1624" s="95">
        <f>Raw!S1624+Raw!T1624</f>
        <v>41452</v>
      </c>
      <c r="S1624" s="95">
        <f>Raw!S1624/(Clean!R1624/Raw!O1624)</f>
        <v>3449.6672295667277</v>
      </c>
      <c r="T1624" s="95">
        <f>Raw!Q1624</f>
        <v>117507</v>
      </c>
      <c r="U1624" s="95">
        <f>Raw!U1624-Raw!U1625</f>
        <v>278370</v>
      </c>
      <c r="V1624" s="95">
        <f>Raw!V1624-Raw!W1624</f>
        <v>-6568828</v>
      </c>
      <c r="W1624" s="95">
        <f t="shared" si="415"/>
        <v>-3137204</v>
      </c>
      <c r="X1624" s="95">
        <f>Raw!X1624</f>
        <v>48111442</v>
      </c>
      <c r="Y1624" s="95">
        <f>Raw!Y1624</f>
        <v>27582381</v>
      </c>
      <c r="Z1624" s="95">
        <f>Raw!Z1624</f>
        <v>21753543</v>
      </c>
      <c r="AA1624" s="95">
        <f>Raw!AA1624</f>
        <v>-2917676</v>
      </c>
    </row>
    <row r="1625" spans="1:27" x14ac:dyDescent="0.3">
      <c r="A1625" s="85">
        <v>1624</v>
      </c>
      <c r="B1625" s="85" t="s">
        <v>910</v>
      </c>
      <c r="C1625" s="85" t="s">
        <v>627</v>
      </c>
      <c r="D1625" s="85">
        <v>2017</v>
      </c>
      <c r="E1625" s="112">
        <f>Raw!E1625+Raw!J1625+Raw!K1625+Raw!N1625</f>
        <v>2759943</v>
      </c>
      <c r="F1625" s="4">
        <f t="shared" si="413"/>
        <v>-2044160</v>
      </c>
      <c r="G1625" s="94">
        <f t="shared" si="420"/>
        <v>2162708.9845942338</v>
      </c>
      <c r="H1625" s="94">
        <f>Raw!E1625</f>
        <v>4841225</v>
      </c>
      <c r="I1625" s="94">
        <f t="shared" si="414"/>
        <v>-1870244</v>
      </c>
      <c r="J1625" s="94">
        <f>Raw!F1625</f>
        <v>3109683</v>
      </c>
      <c r="K1625" s="95">
        <f>Raw!G1625</f>
        <v>812409</v>
      </c>
      <c r="L1625" s="95">
        <f>Raw!H1625</f>
        <v>0</v>
      </c>
      <c r="M1625" s="95">
        <f>Raw!I1625+Raw!R1625</f>
        <v>71594</v>
      </c>
      <c r="N1625" s="95">
        <f>Raw!M1625</f>
        <v>820270</v>
      </c>
      <c r="O1625" s="95">
        <f t="shared" si="421"/>
        <v>1232412.1599374176</v>
      </c>
      <c r="P1625" s="95">
        <f>Raw!O1625</f>
        <v>430145</v>
      </c>
      <c r="Q1625" s="113">
        <f>E1625-(Raw!L1625-Raw!P1625)</f>
        <v>-1202474</v>
      </c>
      <c r="R1625" s="95">
        <f>Raw!S1625+Raw!T1625</f>
        <v>58538</v>
      </c>
      <c r="S1625" s="95">
        <f>Raw!S1625/(Clean!R1625/Raw!O1625)</f>
        <v>182248.39061806008</v>
      </c>
      <c r="T1625" s="95">
        <f>Raw!Q1625</f>
        <v>69588</v>
      </c>
      <c r="U1625" s="95">
        <f>Raw!U1625-Raw!U1626</f>
        <v>-494259</v>
      </c>
      <c r="V1625" s="95">
        <f>Raw!V1625-Raw!W1625</f>
        <v>-3431624</v>
      </c>
      <c r="W1625" s="95">
        <f t="shared" si="415"/>
        <v>537468</v>
      </c>
      <c r="X1625" s="95">
        <f>Raw!X1625</f>
        <v>53062128</v>
      </c>
      <c r="Y1625" s="95">
        <f>Raw!Y1625</f>
        <v>26340206</v>
      </c>
      <c r="Z1625" s="95">
        <f>Raw!Z1625</f>
        <v>22825074</v>
      </c>
      <c r="AA1625" s="95">
        <f>Raw!AA1625</f>
        <v>1014523</v>
      </c>
    </row>
    <row r="1626" spans="1:27" x14ac:dyDescent="0.3">
      <c r="A1626" s="85">
        <v>1625</v>
      </c>
      <c r="B1626" s="85" t="s">
        <v>910</v>
      </c>
      <c r="C1626" s="85" t="s">
        <v>627</v>
      </c>
      <c r="D1626" s="85">
        <v>2016</v>
      </c>
      <c r="E1626" s="112">
        <f>Raw!E1626+Raw!J1626+Raw!K1626+Raw!N1626</f>
        <v>4804103</v>
      </c>
      <c r="F1626" s="4">
        <f t="shared" si="413"/>
        <v>14979</v>
      </c>
      <c r="G1626" s="94">
        <f t="shared" si="420"/>
        <v>2162708.9845942338</v>
      </c>
      <c r="H1626" s="94">
        <f>Raw!E1626</f>
        <v>6711469</v>
      </c>
      <c r="I1626" s="94">
        <f t="shared" si="414"/>
        <v>459022</v>
      </c>
      <c r="J1626" s="94">
        <f>Raw!F1626</f>
        <v>5973755</v>
      </c>
      <c r="K1626" s="95">
        <f>Raw!G1626</f>
        <v>639065</v>
      </c>
      <c r="L1626" s="95">
        <f>Raw!H1626</f>
        <v>0</v>
      </c>
      <c r="M1626" s="95">
        <f>Raw!I1626+Raw!R1626</f>
        <v>41912</v>
      </c>
      <c r="N1626" s="95">
        <f>Raw!M1626</f>
        <v>-720049</v>
      </c>
      <c r="O1626" s="95">
        <f t="shared" si="421"/>
        <v>1232412.1599374176</v>
      </c>
      <c r="P1626" s="95">
        <f>Raw!O1626</f>
        <v>-1980196</v>
      </c>
      <c r="Q1626" s="113">
        <f>E1626-(Raw!L1626-Raw!P1626)</f>
        <v>-2424945</v>
      </c>
      <c r="R1626" s="95">
        <f>Raw!S1626+Raw!T1626</f>
        <v>202469</v>
      </c>
      <c r="S1626" s="95">
        <f>Raw!S1626/(Clean!R1626/Raw!O1626)</f>
        <v>-100844.08455615427</v>
      </c>
      <c r="T1626" s="95">
        <f>Raw!Q1626</f>
        <v>-1569945</v>
      </c>
      <c r="U1626" s="95">
        <f>Raw!U1626-Raw!U1627</f>
        <v>-2033340</v>
      </c>
      <c r="V1626" s="95">
        <f>Raw!V1626-Raw!W1626</f>
        <v>-3969092</v>
      </c>
      <c r="W1626" s="95">
        <f t="shared" si="415"/>
        <v>-3972033</v>
      </c>
      <c r="X1626" s="95">
        <f>Raw!X1626</f>
        <v>52125712</v>
      </c>
      <c r="Y1626" s="95">
        <f>Raw!Y1626</f>
        <v>26434965</v>
      </c>
      <c r="Z1626" s="95">
        <f>Raw!Z1626</f>
        <v>27336742</v>
      </c>
      <c r="AA1626" s="95">
        <f>Raw!AA1626</f>
        <v>1351539</v>
      </c>
    </row>
    <row r="1627" spans="1:27" x14ac:dyDescent="0.3">
      <c r="A1627" s="85">
        <v>1626</v>
      </c>
      <c r="B1627" s="85" t="s">
        <v>910</v>
      </c>
      <c r="C1627" s="85" t="s">
        <v>627</v>
      </c>
      <c r="D1627" s="85">
        <v>2015</v>
      </c>
      <c r="E1627" s="112">
        <f>Raw!E1627+Raw!J1627+Raw!K1627+Raw!N1627</f>
        <v>4789124</v>
      </c>
      <c r="F1627" s="4">
        <f t="shared" si="413"/>
        <v>3231565</v>
      </c>
      <c r="G1627" s="94">
        <f t="shared" si="420"/>
        <v>2162708.9845942338</v>
      </c>
      <c r="H1627" s="94">
        <f>Raw!E1627</f>
        <v>6252447</v>
      </c>
      <c r="I1627" s="94">
        <f t="shared" si="414"/>
        <v>3198116</v>
      </c>
      <c r="J1627" s="94">
        <f>Raw!F1627</f>
        <v>4398021</v>
      </c>
      <c r="K1627" s="95">
        <f>Raw!G1627</f>
        <v>433774</v>
      </c>
      <c r="L1627" s="95">
        <f>Raw!H1627</f>
        <v>0</v>
      </c>
      <c r="M1627" s="95">
        <f>Raw!I1627+Raw!R1627</f>
        <v>44863</v>
      </c>
      <c r="N1627" s="95">
        <f>Raw!M1627</f>
        <v>1232297</v>
      </c>
      <c r="O1627" s="95">
        <f t="shared" si="421"/>
        <v>1232412.1599374176</v>
      </c>
      <c r="P1627" s="95">
        <f>Raw!O1627</f>
        <v>806212</v>
      </c>
      <c r="Q1627" s="113">
        <f>E1627-(Raw!L1627-Raw!P1627)</f>
        <v>-27175</v>
      </c>
      <c r="R1627" s="95">
        <f>Raw!S1627+Raw!T1627</f>
        <v>203851</v>
      </c>
      <c r="S1627" s="95">
        <f>Raw!S1627/(Clean!R1627/Raw!O1627)</f>
        <v>607272.20562077197</v>
      </c>
      <c r="T1627" s="95">
        <f>Raw!Q1627</f>
        <v>502343</v>
      </c>
      <c r="U1627" s="95">
        <f>Raw!U1627-Raw!U1628</f>
        <v>1561546</v>
      </c>
      <c r="V1627" s="95">
        <f>Raw!V1627-Raw!W1627</f>
        <v>2941</v>
      </c>
      <c r="W1627" s="95">
        <f t="shared" si="415"/>
        <v>-218177</v>
      </c>
      <c r="X1627" s="95">
        <f>Raw!X1627</f>
        <v>48815928</v>
      </c>
      <c r="Y1627" s="95">
        <f>Raw!Y1627</f>
        <v>25365459</v>
      </c>
      <c r="Z1627" s="95">
        <f>Raw!Z1627</f>
        <v>27099215</v>
      </c>
      <c r="AA1627" s="95">
        <f>Raw!AA1627</f>
        <v>1529306</v>
      </c>
    </row>
    <row r="1628" spans="1:27" x14ac:dyDescent="0.3">
      <c r="A1628" s="85">
        <v>1627</v>
      </c>
      <c r="B1628" s="85" t="s">
        <v>910</v>
      </c>
      <c r="C1628" s="85" t="s">
        <v>627</v>
      </c>
      <c r="D1628" s="85">
        <v>2014</v>
      </c>
      <c r="E1628" s="112">
        <f>Raw!E1628+Raw!J1628+Raw!K1628+Raw!N1628</f>
        <v>1557559</v>
      </c>
      <c r="F1628" s="4">
        <f t="shared" si="413"/>
        <v>-325501</v>
      </c>
      <c r="G1628" s="94">
        <f t="shared" si="420"/>
        <v>2162708.9845942338</v>
      </c>
      <c r="H1628" s="94">
        <f>Raw!E1628</f>
        <v>3054331</v>
      </c>
      <c r="I1628" s="94">
        <f t="shared" si="414"/>
        <v>283112</v>
      </c>
      <c r="J1628" s="94">
        <f>Raw!F1628</f>
        <v>1827338</v>
      </c>
      <c r="K1628" s="95">
        <f>Raw!G1628</f>
        <v>327954</v>
      </c>
      <c r="L1628" s="95">
        <f>Raw!H1628</f>
        <v>0</v>
      </c>
      <c r="M1628" s="95">
        <f>Raw!I1628+Raw!R1628</f>
        <v>23165</v>
      </c>
      <c r="N1628" s="95">
        <f>Raw!M1628</f>
        <v>1713745</v>
      </c>
      <c r="O1628" s="95">
        <f t="shared" si="421"/>
        <v>1232412.1599374176</v>
      </c>
      <c r="P1628" s="95">
        <f>Raw!O1628</f>
        <v>1749980</v>
      </c>
      <c r="Q1628" s="113">
        <f>E1628-(Raw!L1628-Raw!P1628)</f>
        <v>434191</v>
      </c>
      <c r="R1628" s="95">
        <f>Raw!S1628+Raw!T1628</f>
        <v>217218</v>
      </c>
      <c r="S1628" s="95">
        <f>Raw!S1628/(Clean!R1628/Raw!O1628)</f>
        <v>543600.90093822801</v>
      </c>
      <c r="T1628" s="95">
        <f>Raw!Q1628</f>
        <v>1453003</v>
      </c>
      <c r="U1628" s="95">
        <f>Raw!U1628-Raw!U1629</f>
        <v>246900</v>
      </c>
      <c r="V1628" s="95">
        <f>Raw!V1628-Raw!W1628</f>
        <v>221118</v>
      </c>
      <c r="W1628" s="95">
        <f t="shared" si="415"/>
        <v>-4560156</v>
      </c>
      <c r="X1628" s="95">
        <f>Raw!X1628</f>
        <v>36484233</v>
      </c>
      <c r="Y1628" s="95">
        <f>Raw!Y1628</f>
        <v>17892876</v>
      </c>
      <c r="Z1628" s="95">
        <f>Raw!Z1628</f>
        <v>18126573</v>
      </c>
      <c r="AA1628" s="95">
        <f>Raw!AA1628</f>
        <v>-473430</v>
      </c>
    </row>
    <row r="1629" spans="1:27" ht="15" thickBot="1" x14ac:dyDescent="0.35">
      <c r="A1629" s="93">
        <v>1628</v>
      </c>
      <c r="B1629" s="93" t="s">
        <v>910</v>
      </c>
      <c r="C1629" s="93" t="s">
        <v>627</v>
      </c>
      <c r="D1629" s="93">
        <v>2013</v>
      </c>
      <c r="E1629" s="112">
        <f>Raw!E1629+Raw!J1629+Raw!K1629+Raw!N1629</f>
        <v>1883060</v>
      </c>
      <c r="F1629" s="4">
        <f t="shared" si="413"/>
        <v>-2119235</v>
      </c>
      <c r="G1629" s="94">
        <f t="shared" si="420"/>
        <v>2162708.9845942338</v>
      </c>
      <c r="H1629" s="94">
        <f>Raw!E1629</f>
        <v>2771219</v>
      </c>
      <c r="I1629" s="94">
        <f t="shared" si="414"/>
        <v>-1210703</v>
      </c>
      <c r="J1629" s="94">
        <f>Raw!F1629</f>
        <v>1575093</v>
      </c>
      <c r="K1629" s="95">
        <f>Raw!G1629</f>
        <v>400299</v>
      </c>
      <c r="L1629" s="95">
        <f>Raw!H1629</f>
        <v>0</v>
      </c>
      <c r="M1629" s="95">
        <f>Raw!I1629+Raw!R1629</f>
        <v>3100</v>
      </c>
      <c r="N1629" s="95">
        <f>Raw!M1629</f>
        <v>1004230</v>
      </c>
      <c r="O1629" s="95">
        <f t="shared" si="421"/>
        <v>1232412.1599374176</v>
      </c>
      <c r="P1629" s="95">
        <f>Raw!O1629</f>
        <v>998504</v>
      </c>
      <c r="Q1629" s="113">
        <f>E1629-(Raw!L1629-Raw!P1629)</f>
        <v>142712</v>
      </c>
      <c r="R1629" s="95">
        <f>Raw!S1629+Raw!T1629</f>
        <v>26642</v>
      </c>
      <c r="S1629" s="95">
        <f>Raw!S1629/(Clean!R1629/Raw!O1629)</f>
        <v>2410771.3871330982</v>
      </c>
      <c r="T1629" s="95">
        <f>Raw!Q1629</f>
        <v>846072</v>
      </c>
      <c r="U1629" s="95">
        <f>Raw!U1629-Raw!U1630</f>
        <v>1141889</v>
      </c>
      <c r="V1629" s="95">
        <f>Raw!V1629-Raw!W1629</f>
        <v>4781274</v>
      </c>
      <c r="W1629" s="95">
        <f t="shared" si="415"/>
        <v>4548941</v>
      </c>
      <c r="X1629" s="95">
        <f>Raw!X1629</f>
        <v>29813179</v>
      </c>
      <c r="Y1629" s="95">
        <f>Raw!Y1629</f>
        <v>14055699</v>
      </c>
      <c r="Z1629" s="95">
        <f>Raw!Z1629</f>
        <v>14258345</v>
      </c>
      <c r="AA1629" s="95">
        <f>Raw!AA1629</f>
        <v>-2059788</v>
      </c>
    </row>
    <row r="1630" spans="1:27" ht="15" thickTop="1" x14ac:dyDescent="0.3">
      <c r="A1630" s="88">
        <v>1629</v>
      </c>
      <c r="B1630" s="88" t="s">
        <v>910</v>
      </c>
      <c r="C1630" s="88" t="s">
        <v>634</v>
      </c>
      <c r="D1630" s="88">
        <v>2023</v>
      </c>
      <c r="E1630" s="112">
        <f>Raw!E1630+Raw!J1630+Raw!K1630+Raw!N1630</f>
        <v>4002295</v>
      </c>
      <c r="F1630" s="4">
        <f t="shared" si="413"/>
        <v>-2781805</v>
      </c>
      <c r="G1630" s="94">
        <f t="shared" si="416"/>
        <v>1756325.6578890586</v>
      </c>
      <c r="H1630" s="94">
        <f>Raw!E1630</f>
        <v>3981922</v>
      </c>
      <c r="I1630" s="94">
        <f t="shared" si="414"/>
        <v>-2793278</v>
      </c>
      <c r="J1630" s="94">
        <f>Raw!F1630</f>
        <v>3704968</v>
      </c>
      <c r="K1630" s="95">
        <f>Raw!G1630</f>
        <v>172332</v>
      </c>
      <c r="L1630" s="95">
        <f>Raw!H1630</f>
        <v>0</v>
      </c>
      <c r="M1630" s="95">
        <f>Raw!I1630+Raw!R1630</f>
        <v>49149</v>
      </c>
      <c r="N1630" s="95">
        <f>Raw!M1630</f>
        <v>18973</v>
      </c>
      <c r="O1630" s="95">
        <f t="shared" si="417"/>
        <v>96406.820784285446</v>
      </c>
      <c r="P1630" s="95">
        <f>Raw!O1630</f>
        <v>48131</v>
      </c>
      <c r="Q1630" s="113">
        <f>E1630-(Raw!L1630-Raw!P1630)</f>
        <v>50420</v>
      </c>
      <c r="R1630" s="95">
        <f>Raw!S1630+Raw!T1630</f>
        <v>11074</v>
      </c>
      <c r="S1630" s="95">
        <f>Raw!S1630/(Clean!R1630/Raw!O1630)</f>
        <v>57658.104208054901</v>
      </c>
      <c r="T1630" s="95">
        <f>Raw!Q1630</f>
        <v>34589</v>
      </c>
      <c r="U1630" s="95">
        <f>Raw!U1630-Raw!U1631</f>
        <v>-368689</v>
      </c>
      <c r="V1630" s="95">
        <f>Raw!V1630-Raw!W1630</f>
        <v>232333</v>
      </c>
      <c r="W1630" s="95">
        <f t="shared" si="415"/>
        <v>71688</v>
      </c>
      <c r="X1630" s="95">
        <f>Raw!X1630</f>
        <v>2006288</v>
      </c>
      <c r="Y1630" s="95">
        <f>Raw!Y1630</f>
        <v>371639</v>
      </c>
      <c r="Z1630" s="95">
        <f>Raw!Z1630</f>
        <v>699552</v>
      </c>
      <c r="AA1630" s="95">
        <f>Raw!AA1630</f>
        <v>432966</v>
      </c>
    </row>
    <row r="1631" spans="1:27" x14ac:dyDescent="0.3">
      <c r="A1631" s="85">
        <v>1630</v>
      </c>
      <c r="B1631" s="85" t="s">
        <v>910</v>
      </c>
      <c r="C1631" s="85" t="s">
        <v>634</v>
      </c>
      <c r="D1631" s="85">
        <v>2022</v>
      </c>
      <c r="E1631" s="112">
        <f>Raw!E1631+Raw!J1631+Raw!K1631+Raw!N1631</f>
        <v>6784100</v>
      </c>
      <c r="F1631" s="4">
        <f t="shared" si="413"/>
        <v>1224788</v>
      </c>
      <c r="G1631" s="94">
        <f t="shared" ref="G1631:G1640" si="422">G1630</f>
        <v>1756325.6578890586</v>
      </c>
      <c r="H1631" s="94">
        <f>Raw!E1631</f>
        <v>6775200</v>
      </c>
      <c r="I1631" s="94">
        <f t="shared" si="414"/>
        <v>1223715</v>
      </c>
      <c r="J1631" s="94">
        <f>Raw!F1631</f>
        <v>6302169</v>
      </c>
      <c r="K1631" s="95">
        <f>Raw!G1631</f>
        <v>179877</v>
      </c>
      <c r="L1631" s="95">
        <f>Raw!H1631</f>
        <v>0</v>
      </c>
      <c r="M1631" s="95">
        <f>Raw!I1631+Raw!R1631</f>
        <v>29077</v>
      </c>
      <c r="N1631" s="95">
        <f>Raw!M1631</f>
        <v>259684</v>
      </c>
      <c r="O1631" s="95">
        <f t="shared" ref="O1631:O1640" si="423">O1630</f>
        <v>96406.820784285446</v>
      </c>
      <c r="P1631" s="95">
        <f>Raw!O1631</f>
        <v>300099</v>
      </c>
      <c r="Q1631" s="113">
        <f>E1631-(Raw!L1631-Raw!P1631)</f>
        <v>328950</v>
      </c>
      <c r="R1631" s="95">
        <f>Raw!S1631+Raw!T1631</f>
        <v>60366</v>
      </c>
      <c r="S1631" s="95">
        <f>Raw!S1631/(Clean!R1631/Raw!O1631)</f>
        <v>317046.2466454627</v>
      </c>
      <c r="T1631" s="95">
        <f>Raw!Q1631</f>
        <v>239380</v>
      </c>
      <c r="U1631" s="95">
        <f>Raw!U1631-Raw!U1632</f>
        <v>483633</v>
      </c>
      <c r="V1631" s="95">
        <f>Raw!V1631-Raw!W1631</f>
        <v>160645</v>
      </c>
      <c r="W1631" s="95">
        <f t="shared" si="415"/>
        <v>-211927</v>
      </c>
      <c r="X1631" s="95">
        <f>Raw!X1631</f>
        <v>2578650</v>
      </c>
      <c r="Y1631" s="95">
        <f>Raw!Y1631</f>
        <v>411781</v>
      </c>
      <c r="Z1631" s="95">
        <f>Raw!Z1631</f>
        <v>1331501</v>
      </c>
      <c r="AA1631" s="95">
        <f>Raw!AA1631</f>
        <v>-664794</v>
      </c>
    </row>
    <row r="1632" spans="1:27" x14ac:dyDescent="0.3">
      <c r="A1632" s="85">
        <v>1631</v>
      </c>
      <c r="B1632" s="85" t="s">
        <v>910</v>
      </c>
      <c r="C1632" s="85" t="s">
        <v>634</v>
      </c>
      <c r="D1632" s="85">
        <v>2021</v>
      </c>
      <c r="E1632" s="112">
        <f>Raw!E1632+Raw!J1632+Raw!K1632+Raw!N1632</f>
        <v>5559312</v>
      </c>
      <c r="F1632" s="4">
        <f t="shared" si="413"/>
        <v>-28474</v>
      </c>
      <c r="G1632" s="94">
        <f t="shared" si="422"/>
        <v>1756325.6578890586</v>
      </c>
      <c r="H1632" s="94">
        <f>Raw!E1632</f>
        <v>5551485</v>
      </c>
      <c r="I1632" s="94">
        <f t="shared" si="414"/>
        <v>-18067</v>
      </c>
      <c r="J1632" s="94">
        <f>Raw!F1632</f>
        <v>5194759</v>
      </c>
      <c r="K1632" s="95">
        <f>Raw!G1632</f>
        <v>137017</v>
      </c>
      <c r="L1632" s="95">
        <f>Raw!H1632</f>
        <v>0</v>
      </c>
      <c r="M1632" s="95">
        <f>Raw!I1632+Raw!R1632</f>
        <v>30453</v>
      </c>
      <c r="N1632" s="95">
        <f>Raw!M1632</f>
        <v>173193</v>
      </c>
      <c r="O1632" s="95">
        <f t="shared" si="423"/>
        <v>96406.820784285446</v>
      </c>
      <c r="P1632" s="95">
        <f>Raw!O1632</f>
        <v>201953</v>
      </c>
      <c r="Q1632" s="113">
        <f>E1632-(Raw!L1632-Raw!P1632)</f>
        <v>223125</v>
      </c>
      <c r="R1632" s="95">
        <f>Raw!S1632+Raw!T1632</f>
        <v>42105</v>
      </c>
      <c r="S1632" s="95">
        <f>Raw!S1632/(Clean!R1632/Raw!O1632)</f>
        <v>199775.42816767606</v>
      </c>
      <c r="T1632" s="95">
        <f>Raw!Q1632</f>
        <v>160072</v>
      </c>
      <c r="U1632" s="95">
        <f>Raw!U1632-Raw!U1633</f>
        <v>16998</v>
      </c>
      <c r="V1632" s="95">
        <f>Raw!V1632-Raw!W1632</f>
        <v>372572</v>
      </c>
      <c r="W1632" s="95">
        <f t="shared" si="415"/>
        <v>146908</v>
      </c>
      <c r="X1632" s="95">
        <f>Raw!X1632</f>
        <v>1277217</v>
      </c>
      <c r="Y1632" s="95">
        <f>Raw!Y1632</f>
        <v>282280</v>
      </c>
      <c r="Z1632" s="95">
        <f>Raw!Z1632</f>
        <v>195695</v>
      </c>
      <c r="AA1632" s="95">
        <f>Raw!AA1632</f>
        <v>335903</v>
      </c>
    </row>
    <row r="1633" spans="1:27" x14ac:dyDescent="0.3">
      <c r="A1633" s="85">
        <v>1632</v>
      </c>
      <c r="B1633" s="85" t="s">
        <v>910</v>
      </c>
      <c r="C1633" s="85" t="s">
        <v>634</v>
      </c>
      <c r="D1633" s="85">
        <v>2020</v>
      </c>
      <c r="E1633" s="112">
        <f>Raw!E1633+Raw!J1633+Raw!K1633+Raw!N1633</f>
        <v>5587786</v>
      </c>
      <c r="F1633" s="4">
        <f t="shared" si="413"/>
        <v>356528</v>
      </c>
      <c r="G1633" s="94">
        <f t="shared" si="422"/>
        <v>1756325.6578890586</v>
      </c>
      <c r="H1633" s="94">
        <f>Raw!E1633</f>
        <v>5569552</v>
      </c>
      <c r="I1633" s="94">
        <f t="shared" si="414"/>
        <v>416628</v>
      </c>
      <c r="J1633" s="94">
        <f>Raw!F1633</f>
        <v>5248167</v>
      </c>
      <c r="K1633" s="95">
        <f>Raw!G1633</f>
        <v>135902</v>
      </c>
      <c r="L1633" s="95">
        <f>Raw!H1633</f>
        <v>0</v>
      </c>
      <c r="M1633" s="95">
        <f>Raw!I1633+Raw!R1633</f>
        <v>32914</v>
      </c>
      <c r="N1633" s="95">
        <f>Raw!M1633</f>
        <v>115634</v>
      </c>
      <c r="O1633" s="95">
        <f t="shared" si="423"/>
        <v>96406.820784285446</v>
      </c>
      <c r="P1633" s="95">
        <f>Raw!O1633</f>
        <v>157622</v>
      </c>
      <c r="Q1633" s="113">
        <f>E1633-(Raw!L1633-Raw!P1633)</f>
        <v>166138</v>
      </c>
      <c r="R1633" s="95">
        <f>Raw!S1633+Raw!T1633</f>
        <v>32270</v>
      </c>
      <c r="S1633" s="95">
        <f>Raw!S1633/(Clean!R1633/Raw!O1633)</f>
        <v>157040.747505423</v>
      </c>
      <c r="T1633" s="95">
        <f>Raw!Q1633</f>
        <v>124821</v>
      </c>
      <c r="U1633" s="95">
        <f>Raw!U1633-Raw!U1634</f>
        <v>-156703</v>
      </c>
      <c r="V1633" s="95">
        <f>Raw!V1633-Raw!W1633</f>
        <v>225664</v>
      </c>
      <c r="W1633" s="95">
        <f t="shared" si="415"/>
        <v>142507</v>
      </c>
      <c r="X1633" s="95">
        <f>Raw!X1633</f>
        <v>1232370</v>
      </c>
      <c r="Y1633" s="95">
        <f>Raw!Y1633</f>
        <v>250407</v>
      </c>
      <c r="Z1633" s="95">
        <f>Raw!Z1633</f>
        <v>499976</v>
      </c>
      <c r="AA1633" s="95">
        <f>Raw!AA1633</f>
        <v>422226</v>
      </c>
    </row>
    <row r="1634" spans="1:27" x14ac:dyDescent="0.3">
      <c r="A1634" s="85">
        <v>1633</v>
      </c>
      <c r="B1634" s="85" t="s">
        <v>910</v>
      </c>
      <c r="C1634" s="85" t="s">
        <v>634</v>
      </c>
      <c r="D1634" s="85">
        <v>2019</v>
      </c>
      <c r="E1634" s="112">
        <f>Raw!E1634+Raw!J1634+Raw!K1634+Raw!N1634</f>
        <v>5231258</v>
      </c>
      <c r="F1634" s="4">
        <f t="shared" si="413"/>
        <v>384729</v>
      </c>
      <c r="G1634" s="94">
        <f t="shared" si="422"/>
        <v>1756325.6578890586</v>
      </c>
      <c r="H1634" s="94">
        <f>Raw!E1634</f>
        <v>5152924</v>
      </c>
      <c r="I1634" s="94">
        <f t="shared" si="414"/>
        <v>396918</v>
      </c>
      <c r="J1634" s="94">
        <f>Raw!F1634</f>
        <v>4957494</v>
      </c>
      <c r="K1634" s="95">
        <f>Raw!G1634</f>
        <v>137237</v>
      </c>
      <c r="L1634" s="95">
        <f>Raw!H1634</f>
        <v>0</v>
      </c>
      <c r="M1634" s="95">
        <f>Raw!I1634+Raw!R1634</f>
        <v>33220</v>
      </c>
      <c r="N1634" s="95">
        <f>Raw!M1634</f>
        <v>-30477</v>
      </c>
      <c r="O1634" s="95">
        <f t="shared" si="423"/>
        <v>96406.820784285446</v>
      </c>
      <c r="P1634" s="95">
        <f>Raw!O1634</f>
        <v>65476</v>
      </c>
      <c r="Q1634" s="113">
        <f>E1634-(Raw!L1634-Raw!P1634)</f>
        <v>62663</v>
      </c>
      <c r="R1634" s="95">
        <f>Raw!S1634+Raw!T1634</f>
        <v>14806</v>
      </c>
      <c r="S1634" s="95">
        <f>Raw!S1634/(Clean!R1634/Raw!O1634)</f>
        <v>66024.360394434683</v>
      </c>
      <c r="T1634" s="95">
        <f>Raw!Q1634</f>
        <v>51041</v>
      </c>
      <c r="U1634" s="95">
        <f>Raw!U1634-Raw!U1635</f>
        <v>130622</v>
      </c>
      <c r="V1634" s="95">
        <f>Raw!V1634-Raw!W1634</f>
        <v>83157</v>
      </c>
      <c r="W1634" s="95">
        <f t="shared" si="415"/>
        <v>45071</v>
      </c>
      <c r="X1634" s="95">
        <f>Raw!X1634</f>
        <v>1632201</v>
      </c>
      <c r="Y1634" s="95">
        <f>Raw!Y1634</f>
        <v>319771</v>
      </c>
      <c r="Z1634" s="95">
        <f>Raw!Z1634</f>
        <v>948234</v>
      </c>
      <c r="AA1634" s="95">
        <f>Raw!AA1634</f>
        <v>77255</v>
      </c>
    </row>
    <row r="1635" spans="1:27" x14ac:dyDescent="0.3">
      <c r="A1635" s="85">
        <v>1634</v>
      </c>
      <c r="B1635" s="85" t="s">
        <v>910</v>
      </c>
      <c r="C1635" s="85" t="s">
        <v>634</v>
      </c>
      <c r="D1635" s="85">
        <v>2018</v>
      </c>
      <c r="E1635" s="112">
        <f>Raw!E1635+Raw!J1635+Raw!K1635+Raw!N1635</f>
        <v>4846529</v>
      </c>
      <c r="F1635" s="4">
        <f t="shared" si="413"/>
        <v>895729</v>
      </c>
      <c r="G1635" s="94">
        <f t="shared" si="422"/>
        <v>1756325.6578890586</v>
      </c>
      <c r="H1635" s="94">
        <f>Raw!E1635</f>
        <v>4756006</v>
      </c>
      <c r="I1635" s="94">
        <f t="shared" si="414"/>
        <v>922506</v>
      </c>
      <c r="J1635" s="94">
        <f>Raw!F1635</f>
        <v>4525915</v>
      </c>
      <c r="K1635" s="95">
        <f>Raw!G1635</f>
        <v>133979</v>
      </c>
      <c r="L1635" s="95">
        <f>Raw!H1635</f>
        <v>0</v>
      </c>
      <c r="M1635" s="95">
        <f>Raw!I1635+Raw!R1635</f>
        <v>28109</v>
      </c>
      <c r="N1635" s="95">
        <f>Raw!M1635</f>
        <v>26718</v>
      </c>
      <c r="O1635" s="95">
        <f t="shared" si="423"/>
        <v>96406.820784285446</v>
      </c>
      <c r="P1635" s="95">
        <f>Raw!O1635</f>
        <v>124587</v>
      </c>
      <c r="Q1635" s="113">
        <f>E1635-(Raw!L1635-Raw!P1635)</f>
        <v>143615</v>
      </c>
      <c r="R1635" s="95">
        <f>Raw!S1635+Raw!T1635</f>
        <v>26373</v>
      </c>
      <c r="S1635" s="95">
        <f>Raw!S1635/(Clean!R1635/Raw!O1635)</f>
        <v>125385.36207484927</v>
      </c>
      <c r="T1635" s="95">
        <f>Raw!Q1635</f>
        <v>98571</v>
      </c>
      <c r="U1635" s="95">
        <f>Raw!U1635-Raw!U1636</f>
        <v>-38350</v>
      </c>
      <c r="V1635" s="95">
        <f>Raw!V1635-Raw!W1635</f>
        <v>38086</v>
      </c>
      <c r="W1635" s="95">
        <f t="shared" si="415"/>
        <v>23187</v>
      </c>
      <c r="X1635" s="95">
        <f>Raw!X1635</f>
        <v>1817077</v>
      </c>
      <c r="Y1635" s="95">
        <f>Raw!Y1635</f>
        <v>345150</v>
      </c>
      <c r="Z1635" s="95">
        <f>Raw!Z1635</f>
        <v>998264</v>
      </c>
      <c r="AA1635" s="95">
        <f>Raw!AA1635</f>
        <v>58993</v>
      </c>
    </row>
    <row r="1636" spans="1:27" x14ac:dyDescent="0.3">
      <c r="A1636" s="85">
        <v>1635</v>
      </c>
      <c r="B1636" s="85" t="s">
        <v>910</v>
      </c>
      <c r="C1636" s="85" t="s">
        <v>634</v>
      </c>
      <c r="D1636" s="85">
        <v>2017</v>
      </c>
      <c r="E1636" s="112">
        <f>Raw!E1636+Raw!J1636+Raw!K1636+Raw!N1636</f>
        <v>3950800</v>
      </c>
      <c r="F1636" s="4">
        <f t="shared" si="413"/>
        <v>985478</v>
      </c>
      <c r="G1636" s="94">
        <f t="shared" si="422"/>
        <v>1756325.6578890586</v>
      </c>
      <c r="H1636" s="94">
        <f>Raw!E1636</f>
        <v>3833500</v>
      </c>
      <c r="I1636" s="94">
        <f t="shared" si="414"/>
        <v>953978</v>
      </c>
      <c r="J1636" s="94">
        <f>Raw!F1636</f>
        <v>3687756</v>
      </c>
      <c r="K1636" s="95">
        <f>Raw!G1636</f>
        <v>102673</v>
      </c>
      <c r="L1636" s="95">
        <f>Raw!H1636</f>
        <v>0</v>
      </c>
      <c r="M1636" s="95">
        <f>Raw!I1636+Raw!R1636</f>
        <v>23392</v>
      </c>
      <c r="N1636" s="95">
        <f>Raw!M1636</f>
        <v>-14566</v>
      </c>
      <c r="O1636" s="95">
        <f t="shared" si="423"/>
        <v>96406.820784285446</v>
      </c>
      <c r="P1636" s="95">
        <f>Raw!O1636</f>
        <v>110192</v>
      </c>
      <c r="Q1636" s="113">
        <f>E1636-(Raw!L1636-Raw!P1636)</f>
        <v>128578</v>
      </c>
      <c r="R1636" s="95">
        <f>Raw!S1636+Raw!T1636</f>
        <v>25843</v>
      </c>
      <c r="S1636" s="95">
        <f>Raw!S1636/(Clean!R1636/Raw!O1636)</f>
        <v>100163.30426034129</v>
      </c>
      <c r="T1636" s="95">
        <f>Raw!Q1636</f>
        <v>84268</v>
      </c>
      <c r="U1636" s="95">
        <f>Raw!U1636-Raw!U1637</f>
        <v>238963</v>
      </c>
      <c r="V1636" s="95">
        <f>Raw!V1636-Raw!W1636</f>
        <v>14899</v>
      </c>
      <c r="W1636" s="95">
        <f t="shared" si="415"/>
        <v>-93570</v>
      </c>
      <c r="X1636" s="95">
        <f>Raw!X1636</f>
        <v>1476189</v>
      </c>
      <c r="Y1636" s="95">
        <f>Raw!Y1636</f>
        <v>292911</v>
      </c>
      <c r="Z1636" s="95">
        <f>Raw!Z1636</f>
        <v>885245</v>
      </c>
      <c r="AA1636" s="95">
        <f>Raw!AA1636</f>
        <v>-324150</v>
      </c>
    </row>
    <row r="1637" spans="1:27" x14ac:dyDescent="0.3">
      <c r="A1637" s="85">
        <v>1636</v>
      </c>
      <c r="B1637" s="85" t="s">
        <v>910</v>
      </c>
      <c r="C1637" s="85" t="s">
        <v>634</v>
      </c>
      <c r="D1637" s="85">
        <v>2016</v>
      </c>
      <c r="E1637" s="112">
        <f>Raw!E1637+Raw!J1637+Raw!K1637+Raw!N1637</f>
        <v>2965322</v>
      </c>
      <c r="F1637" s="4">
        <f t="shared" si="413"/>
        <v>1100915</v>
      </c>
      <c r="G1637" s="94">
        <f t="shared" si="422"/>
        <v>1756325.6578890586</v>
      </c>
      <c r="H1637" s="94">
        <f>Raw!E1637</f>
        <v>2879522</v>
      </c>
      <c r="I1637" s="94">
        <f t="shared" si="414"/>
        <v>1058700</v>
      </c>
      <c r="J1637" s="94">
        <f>Raw!F1637</f>
        <v>2779877</v>
      </c>
      <c r="K1637" s="95">
        <f>Raw!G1637</f>
        <v>69504</v>
      </c>
      <c r="L1637" s="95">
        <f>Raw!H1637</f>
        <v>0</v>
      </c>
      <c r="M1637" s="95">
        <f>Raw!I1637+Raw!R1637</f>
        <v>12566</v>
      </c>
      <c r="N1637" s="95">
        <f>Raw!M1637</f>
        <v>5840</v>
      </c>
      <c r="O1637" s="95">
        <f t="shared" si="423"/>
        <v>96406.820784285446</v>
      </c>
      <c r="P1637" s="95">
        <f>Raw!O1637</f>
        <v>96580</v>
      </c>
      <c r="Q1637" s="113">
        <f>E1637-(Raw!L1637-Raw!P1637)</f>
        <v>110137</v>
      </c>
      <c r="R1637" s="95">
        <f>Raw!S1637+Raw!T1637</f>
        <v>18497</v>
      </c>
      <c r="S1637" s="95">
        <f>Raw!S1637/(Clean!R1637/Raw!O1637)</f>
        <v>93394.953776288035</v>
      </c>
      <c r="T1637" s="95">
        <f>Raw!Q1637</f>
        <v>77975</v>
      </c>
      <c r="U1637" s="95">
        <f>Raw!U1637-Raw!U1638</f>
        <v>136547</v>
      </c>
      <c r="V1637" s="95">
        <f>Raw!V1637-Raw!W1637</f>
        <v>108469</v>
      </c>
      <c r="W1637" s="95">
        <f t="shared" si="415"/>
        <v>56022</v>
      </c>
      <c r="X1637" s="95">
        <f>Raw!X1637</f>
        <v>861001</v>
      </c>
      <c r="Y1637" s="95">
        <f>Raw!Y1637</f>
        <v>115821</v>
      </c>
      <c r="Z1637" s="95">
        <f>Raw!Z1637</f>
        <v>337832</v>
      </c>
      <c r="AA1637" s="95">
        <f>Raw!AA1637</f>
        <v>-116840</v>
      </c>
    </row>
    <row r="1638" spans="1:27" x14ac:dyDescent="0.3">
      <c r="A1638" s="85">
        <v>1637</v>
      </c>
      <c r="B1638" s="85" t="s">
        <v>910</v>
      </c>
      <c r="C1638" s="85" t="s">
        <v>634</v>
      </c>
      <c r="D1638" s="85">
        <v>2015</v>
      </c>
      <c r="E1638" s="112">
        <f>Raw!E1638+Raw!J1638+Raw!K1638+Raw!N1638</f>
        <v>1864407</v>
      </c>
      <c r="F1638" s="4">
        <f t="shared" si="413"/>
        <v>622257</v>
      </c>
      <c r="G1638" s="94">
        <f t="shared" si="422"/>
        <v>1756325.6578890586</v>
      </c>
      <c r="H1638" s="94">
        <f>Raw!E1638</f>
        <v>1820822</v>
      </c>
      <c r="I1638" s="94">
        <f t="shared" si="414"/>
        <v>600869</v>
      </c>
      <c r="J1638" s="94">
        <f>Raw!F1638</f>
        <v>1768340</v>
      </c>
      <c r="K1638" s="95">
        <f>Raw!G1638</f>
        <v>48869</v>
      </c>
      <c r="L1638" s="95">
        <f>Raw!H1638</f>
        <v>0</v>
      </c>
      <c r="M1638" s="95">
        <f>Raw!I1638+Raw!R1638</f>
        <v>5933</v>
      </c>
      <c r="N1638" s="95">
        <f>Raw!M1638</f>
        <v>-7530</v>
      </c>
      <c r="O1638" s="95">
        <f t="shared" si="423"/>
        <v>96406.820784285446</v>
      </c>
      <c r="P1638" s="95">
        <f>Raw!O1638</f>
        <v>37209</v>
      </c>
      <c r="Q1638" s="113">
        <f>E1638-(Raw!L1638-Raw!P1638)</f>
        <v>44980</v>
      </c>
      <c r="R1638" s="95">
        <f>Raw!S1638+Raw!T1638</f>
        <v>8925</v>
      </c>
      <c r="S1638" s="95">
        <f>Raw!S1638/(Clean!R1638/Raw!O1638)</f>
        <v>34244.787226890752</v>
      </c>
      <c r="T1638" s="95">
        <f>Raw!Q1638</f>
        <v>28800</v>
      </c>
      <c r="U1638" s="95">
        <f>Raw!U1638-Raw!U1639</f>
        <v>143470</v>
      </c>
      <c r="V1638" s="95">
        <f>Raw!V1638-Raw!W1638</f>
        <v>52447</v>
      </c>
      <c r="W1638" s="95">
        <f t="shared" si="415"/>
        <v>1389</v>
      </c>
      <c r="X1638" s="95">
        <f>Raw!X1638</f>
        <v>441719</v>
      </c>
      <c r="Y1638" s="95">
        <f>Raw!Y1638</f>
        <v>61198</v>
      </c>
      <c r="Z1638" s="95">
        <f>Raw!Z1638</f>
        <v>147195</v>
      </c>
      <c r="AA1638" s="95">
        <f>Raw!AA1638</f>
        <v>-46858</v>
      </c>
    </row>
    <row r="1639" spans="1:27" x14ac:dyDescent="0.3">
      <c r="A1639" s="85">
        <v>1638</v>
      </c>
      <c r="B1639" s="85" t="s">
        <v>910</v>
      </c>
      <c r="C1639" s="85" t="s">
        <v>634</v>
      </c>
      <c r="D1639" s="85">
        <v>2014</v>
      </c>
      <c r="E1639" s="112">
        <f>Raw!E1639+Raw!J1639+Raw!K1639+Raw!N1639</f>
        <v>1242150</v>
      </c>
      <c r="F1639" s="4">
        <f t="shared" si="413"/>
        <v>544770</v>
      </c>
      <c r="G1639" s="94">
        <f t="shared" si="422"/>
        <v>1756325.6578890586</v>
      </c>
      <c r="H1639" s="94">
        <f>Raw!E1639</f>
        <v>1219953</v>
      </c>
      <c r="I1639" s="94">
        <f t="shared" si="414"/>
        <v>533110</v>
      </c>
      <c r="J1639" s="94">
        <f>Raw!F1639</f>
        <v>1184045</v>
      </c>
      <c r="K1639" s="95">
        <f>Raw!G1639</f>
        <v>31105</v>
      </c>
      <c r="L1639" s="95">
        <f>Raw!H1639</f>
        <v>0</v>
      </c>
      <c r="M1639" s="95">
        <f>Raw!I1639+Raw!R1639</f>
        <v>4564</v>
      </c>
      <c r="N1639" s="95">
        <f>Raw!M1639</f>
        <v>-4511</v>
      </c>
      <c r="O1639" s="95">
        <f t="shared" si="423"/>
        <v>96406.820784285446</v>
      </c>
      <c r="P1639" s="95">
        <f>Raw!O1639</f>
        <v>17241</v>
      </c>
      <c r="Q1639" s="113">
        <f>E1639-(Raw!L1639-Raw!P1639)</f>
        <v>18597</v>
      </c>
      <c r="R1639" s="95">
        <f>Raw!S1639+Raw!T1639</f>
        <v>911</v>
      </c>
      <c r="S1639" s="95">
        <f>Raw!S1639/(Clean!R1639/Raw!O1639)</f>
        <v>17241</v>
      </c>
      <c r="T1639" s="95">
        <f>Raw!Q1639</f>
        <v>16658</v>
      </c>
      <c r="U1639" s="95">
        <f>Raw!U1639-Raw!U1640</f>
        <v>-15953</v>
      </c>
      <c r="V1639" s="95">
        <f>Raw!V1639-Raw!W1639</f>
        <v>51058</v>
      </c>
      <c r="W1639" s="95">
        <f t="shared" si="415"/>
        <v>12090</v>
      </c>
      <c r="X1639" s="95">
        <f>Raw!X1639</f>
        <v>242373</v>
      </c>
      <c r="Y1639" s="95">
        <f>Raw!Y1639</f>
        <v>37962</v>
      </c>
      <c r="Z1639" s="95">
        <f>Raw!Z1639</f>
        <v>59214</v>
      </c>
      <c r="AA1639" s="95">
        <f>Raw!AA1639</f>
        <v>54222</v>
      </c>
    </row>
    <row r="1640" spans="1:27" ht="15" thickBot="1" x14ac:dyDescent="0.35">
      <c r="A1640" s="93">
        <v>1639</v>
      </c>
      <c r="B1640" s="93" t="s">
        <v>910</v>
      </c>
      <c r="C1640" s="93" t="s">
        <v>634</v>
      </c>
      <c r="D1640" s="93">
        <v>2013</v>
      </c>
      <c r="E1640" s="112">
        <f>Raw!E1640+Raw!J1640+Raw!K1640+Raw!N1640</f>
        <v>697380</v>
      </c>
      <c r="F1640" s="4">
        <f t="shared" si="413"/>
        <v>-2004676701</v>
      </c>
      <c r="G1640" s="94">
        <f t="shared" si="422"/>
        <v>1756325.6578890586</v>
      </c>
      <c r="H1640" s="94">
        <f>Raw!E1640</f>
        <v>686843</v>
      </c>
      <c r="I1640" s="94">
        <f t="shared" si="414"/>
        <v>-2007262090</v>
      </c>
      <c r="J1640" s="94">
        <f>Raw!F1640</f>
        <v>658381</v>
      </c>
      <c r="K1640" s="95">
        <f>Raw!G1640</f>
        <v>25007</v>
      </c>
      <c r="L1640" s="95">
        <f>Raw!H1640</f>
        <v>0</v>
      </c>
      <c r="M1640" s="95">
        <f>Raw!I1640+Raw!R1640</f>
        <v>4876</v>
      </c>
      <c r="N1640" s="95">
        <f>Raw!M1640</f>
        <v>-9091</v>
      </c>
      <c r="O1640" s="95">
        <f t="shared" si="423"/>
        <v>96406.820784285446</v>
      </c>
      <c r="P1640" s="95">
        <f>Raw!O1640</f>
        <v>1574</v>
      </c>
      <c r="Q1640" s="113">
        <f>E1640-(Raw!L1640-Raw!P1640)</f>
        <v>1556</v>
      </c>
      <c r="R1640" s="95">
        <f>Raw!S1640+Raw!T1640</f>
        <v>110</v>
      </c>
      <c r="S1640" s="95">
        <f>Raw!S1640/(Clean!R1640/Raw!O1640)</f>
        <v>0</v>
      </c>
      <c r="T1640" s="95">
        <f>Raw!Q1640</f>
        <v>2499</v>
      </c>
      <c r="U1640" s="95">
        <f>Raw!U1640-Raw!U1641</f>
        <v>-1467363396</v>
      </c>
      <c r="V1640" s="95">
        <f>Raw!V1640-Raw!W1640</f>
        <v>38968</v>
      </c>
      <c r="W1640" s="95">
        <f t="shared" si="415"/>
        <v>-1531920103</v>
      </c>
      <c r="X1640" s="95">
        <f>Raw!X1640</f>
        <v>232176</v>
      </c>
      <c r="Y1640" s="95">
        <f>Raw!Y1640</f>
        <v>33050</v>
      </c>
      <c r="Z1640" s="95">
        <f>Raw!Z1640</f>
        <v>95387</v>
      </c>
      <c r="AA1640" s="95">
        <f>Raw!AA1640</f>
        <v>-9915</v>
      </c>
    </row>
    <row r="1641" spans="1:27" ht="15" thickTop="1" x14ac:dyDescent="0.3">
      <c r="A1641" s="88">
        <v>1640</v>
      </c>
      <c r="B1641" s="88" t="s">
        <v>910</v>
      </c>
      <c r="C1641" s="88" t="s">
        <v>1454</v>
      </c>
      <c r="D1641" s="88">
        <v>2023</v>
      </c>
      <c r="E1641" s="112">
        <f>Raw!E1641+Raw!J1641+Raw!K1641+Raw!N1641</f>
        <v>2005374081</v>
      </c>
      <c r="F1641" s="4">
        <f t="shared" si="413"/>
        <v>1275664370</v>
      </c>
      <c r="G1641" s="94">
        <f t="shared" si="416"/>
        <v>795658394.66663134</v>
      </c>
      <c r="H1641" s="94">
        <f>Raw!E1641</f>
        <v>2007948933</v>
      </c>
      <c r="I1641" s="94">
        <f t="shared" si="414"/>
        <v>1002108701</v>
      </c>
      <c r="J1641" s="94">
        <f>Raw!F1641</f>
        <v>1722779558</v>
      </c>
      <c r="K1641" s="95">
        <f>Raw!G1641</f>
        <v>104230869</v>
      </c>
      <c r="L1641" s="95">
        <f>Raw!H1641</f>
        <v>0</v>
      </c>
      <c r="M1641" s="95">
        <f>Raw!I1641+Raw!R1641</f>
        <v>3155559</v>
      </c>
      <c r="N1641" s="95">
        <f>Raw!M1641</f>
        <v>132521338</v>
      </c>
      <c r="O1641" s="95">
        <f t="shared" si="417"/>
        <v>121008689.35757406</v>
      </c>
      <c r="P1641" s="95">
        <f>Raw!O1641</f>
        <v>135323543</v>
      </c>
      <c r="Q1641" s="113">
        <f>E1641-(Raw!L1641-Raw!P1641)</f>
        <v>163700239</v>
      </c>
      <c r="R1641" s="95">
        <f>Raw!S1641+Raw!T1641</f>
        <v>33753753</v>
      </c>
      <c r="S1641" s="95">
        <f>Raw!S1641/(Clean!R1641/Raw!O1641)</f>
        <v>163200432.93335998</v>
      </c>
      <c r="T1641" s="95">
        <f>Raw!Q1641</f>
        <v>103614621</v>
      </c>
      <c r="U1641" s="95">
        <f>Raw!U1641-Raw!U1642</f>
        <v>283897275</v>
      </c>
      <c r="V1641" s="95">
        <f>Raw!V1641-Raw!W1641</f>
        <v>1531959071</v>
      </c>
      <c r="W1641" s="95">
        <f t="shared" si="415"/>
        <v>-57184049</v>
      </c>
      <c r="X1641" s="95">
        <f>Raw!X1641</f>
        <v>5979135351</v>
      </c>
      <c r="Y1641" s="95">
        <f>Raw!Y1641</f>
        <v>463814952</v>
      </c>
      <c r="Z1641" s="95">
        <f>Raw!Z1641</f>
        <v>671662320</v>
      </c>
      <c r="AA1641" s="95">
        <f>Raw!AA1641</f>
        <v>726750668</v>
      </c>
    </row>
    <row r="1642" spans="1:27" x14ac:dyDescent="0.3">
      <c r="A1642" s="85">
        <v>1641</v>
      </c>
      <c r="B1642" s="85" t="s">
        <v>910</v>
      </c>
      <c r="C1642" s="85" t="s">
        <v>1454</v>
      </c>
      <c r="D1642" s="85">
        <v>2022</v>
      </c>
      <c r="E1642" s="112">
        <f>Raw!E1642+Raw!J1642+Raw!K1642+Raw!N1642</f>
        <v>729709711</v>
      </c>
      <c r="F1642" s="4">
        <f t="shared" si="413"/>
        <v>-1077395424</v>
      </c>
      <c r="G1642" s="94">
        <f t="shared" ref="G1642:G1651" si="424">G1641</f>
        <v>795658394.66663134</v>
      </c>
      <c r="H1642" s="94">
        <f>Raw!E1642</f>
        <v>1005840232</v>
      </c>
      <c r="I1642" s="94">
        <f t="shared" si="414"/>
        <v>-796813740</v>
      </c>
      <c r="J1642" s="94">
        <f>Raw!F1642</f>
        <v>876947479</v>
      </c>
      <c r="K1642" s="95">
        <f>Raw!G1642</f>
        <v>70857889</v>
      </c>
      <c r="L1642" s="95">
        <f>Raw!H1642</f>
        <v>0</v>
      </c>
      <c r="M1642" s="95">
        <f>Raw!I1642+Raw!R1642</f>
        <v>8140846</v>
      </c>
      <c r="N1642" s="95">
        <f>Raw!M1642</f>
        <v>250952766</v>
      </c>
      <c r="O1642" s="95">
        <f t="shared" ref="O1642:O1651" si="425">O1641</f>
        <v>121008689.35757406</v>
      </c>
      <c r="P1642" s="95">
        <f>Raw!O1642</f>
        <v>246124263</v>
      </c>
      <c r="Q1642" s="113">
        <f>E1642-(Raw!L1642-Raw!P1642)</f>
        <v>26659483</v>
      </c>
      <c r="R1642" s="95">
        <f>Raw!S1642+Raw!T1642</f>
        <v>51837237</v>
      </c>
      <c r="S1642" s="95">
        <f>Raw!S1642/(Clean!R1642/Raw!O1642)</f>
        <v>236144940.02347413</v>
      </c>
      <c r="T1642" s="95">
        <f>Raw!Q1642</f>
        <v>192034722</v>
      </c>
      <c r="U1642" s="95">
        <f>Raw!U1642-Raw!U1643</f>
        <v>347042094</v>
      </c>
      <c r="V1642" s="95">
        <f>Raw!V1642-Raw!W1642</f>
        <v>1589143120</v>
      </c>
      <c r="W1642" s="95">
        <f t="shared" si="415"/>
        <v>486034909</v>
      </c>
      <c r="X1642" s="95">
        <f>Raw!X1642</f>
        <v>5047843826</v>
      </c>
      <c r="Y1642" s="95">
        <f>Raw!Y1642</f>
        <v>347030258</v>
      </c>
      <c r="Z1642" s="95">
        <f>Raw!Z1642</f>
        <v>431657965</v>
      </c>
      <c r="AA1642" s="95">
        <f>Raw!AA1642</f>
        <v>-924070697</v>
      </c>
    </row>
    <row r="1643" spans="1:27" x14ac:dyDescent="0.3">
      <c r="A1643" s="85">
        <v>1642</v>
      </c>
      <c r="B1643" s="85" t="s">
        <v>910</v>
      </c>
      <c r="C1643" s="85" t="s">
        <v>1454</v>
      </c>
      <c r="D1643" s="85">
        <v>2021</v>
      </c>
      <c r="E1643" s="112">
        <f>Raw!E1643+Raw!J1643+Raw!K1643+Raw!N1643</f>
        <v>1807105135</v>
      </c>
      <c r="F1643" s="4">
        <f t="shared" si="413"/>
        <v>-1406672968</v>
      </c>
      <c r="G1643" s="94">
        <f t="shared" si="424"/>
        <v>795658394.66663134</v>
      </c>
      <c r="H1643" s="94">
        <f>Raw!E1643</f>
        <v>1802653972</v>
      </c>
      <c r="I1643" s="94">
        <f t="shared" si="414"/>
        <v>-1733600822</v>
      </c>
      <c r="J1643" s="94">
        <f>Raw!F1643</f>
        <v>1373857600</v>
      </c>
      <c r="K1643" s="95">
        <f>Raw!G1643</f>
        <v>92261822</v>
      </c>
      <c r="L1643" s="95">
        <f>Raw!H1643</f>
        <v>0</v>
      </c>
      <c r="M1643" s="95">
        <f>Raw!I1643+Raw!R1643</f>
        <v>8534355</v>
      </c>
      <c r="N1643" s="95">
        <f>Raw!M1643</f>
        <v>221468595</v>
      </c>
      <c r="O1643" s="95">
        <f t="shared" si="425"/>
        <v>121008689.35757406</v>
      </c>
      <c r="P1643" s="95">
        <f>Raw!O1643</f>
        <v>227314037</v>
      </c>
      <c r="Q1643" s="113">
        <f>E1643-(Raw!L1643-Raw!P1643)</f>
        <v>272423447</v>
      </c>
      <c r="R1643" s="95">
        <f>Raw!S1643+Raw!T1643</f>
        <v>46503690</v>
      </c>
      <c r="S1643" s="95">
        <f>Raw!S1643/(Clean!R1643/Raw!O1643)</f>
        <v>234327673.01020026</v>
      </c>
      <c r="T1643" s="95">
        <f>Raw!Q1643</f>
        <v>181759176</v>
      </c>
      <c r="U1643" s="95">
        <f>Raw!U1643-Raw!U1644</f>
        <v>262642179</v>
      </c>
      <c r="V1643" s="95">
        <f>Raw!V1643-Raw!W1643</f>
        <v>1103108211</v>
      </c>
      <c r="W1643" s="95">
        <f t="shared" si="415"/>
        <v>569517107</v>
      </c>
      <c r="X1643" s="95">
        <f>Raw!X1643</f>
        <v>5804533486</v>
      </c>
      <c r="Y1643" s="95">
        <f>Raw!Y1643</f>
        <v>1322098023</v>
      </c>
      <c r="Z1643" s="95">
        <f>Raw!Z1643</f>
        <v>971963681</v>
      </c>
      <c r="AA1643" s="95">
        <f>Raw!AA1643</f>
        <v>319291437</v>
      </c>
    </row>
    <row r="1644" spans="1:27" x14ac:dyDescent="0.3">
      <c r="A1644" s="85">
        <v>1643</v>
      </c>
      <c r="B1644" s="85" t="s">
        <v>910</v>
      </c>
      <c r="C1644" s="85" t="s">
        <v>1454</v>
      </c>
      <c r="D1644" s="85">
        <v>2020</v>
      </c>
      <c r="E1644" s="112">
        <f>Raw!E1644+Raw!J1644+Raw!K1644+Raw!N1644</f>
        <v>3213778103</v>
      </c>
      <c r="F1644" s="4">
        <f t="shared" si="413"/>
        <v>673898984</v>
      </c>
      <c r="G1644" s="94">
        <f t="shared" si="424"/>
        <v>795658394.66663134</v>
      </c>
      <c r="H1644" s="94">
        <f>Raw!E1644</f>
        <v>3536254794</v>
      </c>
      <c r="I1644" s="94">
        <f t="shared" si="414"/>
        <v>999986908</v>
      </c>
      <c r="J1644" s="94">
        <f>Raw!F1644</f>
        <v>3231236173</v>
      </c>
      <c r="K1644" s="95">
        <f>Raw!G1644</f>
        <v>160373510</v>
      </c>
      <c r="L1644" s="95">
        <f>Raw!H1644</f>
        <v>0</v>
      </c>
      <c r="M1644" s="95">
        <f>Raw!I1644+Raw!R1644</f>
        <v>8455219</v>
      </c>
      <c r="N1644" s="95">
        <f>Raw!M1644</f>
        <v>371179664</v>
      </c>
      <c r="O1644" s="95">
        <f t="shared" si="425"/>
        <v>121008689.35757406</v>
      </c>
      <c r="P1644" s="95">
        <f>Raw!O1644</f>
        <v>372911229</v>
      </c>
      <c r="Q1644" s="113">
        <f>E1644-(Raw!L1644-Raw!P1644)</f>
        <v>109895351</v>
      </c>
      <c r="R1644" s="95">
        <f>Raw!S1644+Raw!T1644</f>
        <v>61192377</v>
      </c>
      <c r="S1644" s="95">
        <f>Raw!S1644/(Clean!R1644/Raw!O1644)</f>
        <v>483972676.74386489</v>
      </c>
      <c r="T1644" s="95">
        <f>Raw!Q1644</f>
        <v>311176708</v>
      </c>
      <c r="U1644" s="95">
        <f>Raw!U1644-Raw!U1645</f>
        <v>-250891162</v>
      </c>
      <c r="V1644" s="95">
        <f>Raw!V1644-Raw!W1644</f>
        <v>533591104</v>
      </c>
      <c r="W1644" s="95">
        <f t="shared" si="415"/>
        <v>198878253</v>
      </c>
      <c r="X1644" s="95">
        <f>Raw!X1644</f>
        <v>6132492673</v>
      </c>
      <c r="Y1644" s="95">
        <f>Raw!Y1644</f>
        <v>1360026308</v>
      </c>
      <c r="Z1644" s="95">
        <f>Raw!Z1644</f>
        <v>1353473698</v>
      </c>
      <c r="AA1644" s="95">
        <f>Raw!AA1644</f>
        <v>484838382</v>
      </c>
    </row>
    <row r="1645" spans="1:27" x14ac:dyDescent="0.3">
      <c r="A1645" s="85">
        <v>1644</v>
      </c>
      <c r="B1645" s="85" t="s">
        <v>910</v>
      </c>
      <c r="C1645" s="85" t="s">
        <v>1454</v>
      </c>
      <c r="D1645" s="85">
        <v>2019</v>
      </c>
      <c r="E1645" s="112">
        <f>Raw!E1645+Raw!J1645+Raw!K1645+Raw!N1645</f>
        <v>2539879119</v>
      </c>
      <c r="F1645" s="4">
        <f t="shared" si="413"/>
        <v>74277705</v>
      </c>
      <c r="G1645" s="94">
        <f t="shared" si="424"/>
        <v>795658394.66663134</v>
      </c>
      <c r="H1645" s="94">
        <f>Raw!E1645</f>
        <v>2536267886</v>
      </c>
      <c r="I1645" s="94">
        <f t="shared" si="414"/>
        <v>34614154</v>
      </c>
      <c r="J1645" s="94">
        <f>Raw!F1645</f>
        <v>2075982021</v>
      </c>
      <c r="K1645" s="95">
        <f>Raw!G1645</f>
        <v>121056319</v>
      </c>
      <c r="L1645" s="95">
        <f>Raw!H1645</f>
        <v>0</v>
      </c>
      <c r="M1645" s="95">
        <f>Raw!I1645+Raw!R1645</f>
        <v>5590329</v>
      </c>
      <c r="N1645" s="95">
        <f>Raw!M1645</f>
        <v>253686111</v>
      </c>
      <c r="O1645" s="95">
        <f t="shared" si="425"/>
        <v>121008689.35757406</v>
      </c>
      <c r="P1645" s="95">
        <f>Raw!O1645</f>
        <v>255932022</v>
      </c>
      <c r="Q1645" s="113">
        <f>E1645-(Raw!L1645-Raw!P1645)</f>
        <v>319465985</v>
      </c>
      <c r="R1645" s="95">
        <f>Raw!S1645+Raw!T1645</f>
        <v>62168642</v>
      </c>
      <c r="S1645" s="95">
        <f>Raw!S1645/(Clean!R1645/Raw!O1645)</f>
        <v>269105193.07968855</v>
      </c>
      <c r="T1645" s="95">
        <f>Raw!Q1645</f>
        <v>191125782</v>
      </c>
      <c r="U1645" s="95">
        <f>Raw!U1645-Raw!U1646</f>
        <v>-8436637</v>
      </c>
      <c r="V1645" s="95">
        <f>Raw!V1645-Raw!W1645</f>
        <v>334712851</v>
      </c>
      <c r="W1645" s="95">
        <f t="shared" si="415"/>
        <v>-65738474</v>
      </c>
      <c r="X1645" s="95">
        <f>Raw!X1645</f>
        <v>4718725551</v>
      </c>
      <c r="Y1645" s="95">
        <f>Raw!Y1645</f>
        <v>709205456</v>
      </c>
      <c r="Z1645" s="95">
        <f>Raw!Z1645</f>
        <v>965210355</v>
      </c>
      <c r="AA1645" s="95">
        <f>Raw!AA1645</f>
        <v>-45635917</v>
      </c>
    </row>
    <row r="1646" spans="1:27" x14ac:dyDescent="0.3">
      <c r="A1646" s="85">
        <v>1645</v>
      </c>
      <c r="B1646" s="85" t="s">
        <v>910</v>
      </c>
      <c r="C1646" s="85" t="s">
        <v>1454</v>
      </c>
      <c r="D1646" s="85">
        <v>2018</v>
      </c>
      <c r="E1646" s="112">
        <f>Raw!E1646+Raw!J1646+Raw!K1646+Raw!N1646</f>
        <v>2465601414</v>
      </c>
      <c r="F1646" s="4">
        <f t="shared" si="413"/>
        <v>994462080</v>
      </c>
      <c r="G1646" s="94">
        <f t="shared" si="424"/>
        <v>795658394.66663134</v>
      </c>
      <c r="H1646" s="94">
        <f>Raw!E1646</f>
        <v>2501653732</v>
      </c>
      <c r="I1646" s="94">
        <f t="shared" si="414"/>
        <v>986787794</v>
      </c>
      <c r="J1646" s="94">
        <f>Raw!F1646</f>
        <v>2175636711</v>
      </c>
      <c r="K1646" s="95">
        <f>Raw!G1646</f>
        <v>89657947</v>
      </c>
      <c r="L1646" s="95">
        <f>Raw!H1646</f>
        <v>0</v>
      </c>
      <c r="M1646" s="95">
        <f>Raw!I1646+Raw!R1646</f>
        <v>4542585</v>
      </c>
      <c r="N1646" s="95">
        <f>Raw!M1646</f>
        <v>212347864</v>
      </c>
      <c r="O1646" s="95">
        <f t="shared" si="425"/>
        <v>121008689.35757406</v>
      </c>
      <c r="P1646" s="95">
        <f>Raw!O1646</f>
        <v>213576654</v>
      </c>
      <c r="Q1646" s="113">
        <f>E1646-(Raw!L1646-Raw!P1646)</f>
        <v>207071679</v>
      </c>
      <c r="R1646" s="95">
        <f>Raw!S1646+Raw!T1646</f>
        <v>30776133</v>
      </c>
      <c r="S1646" s="95">
        <f>Raw!S1646/(Clean!R1646/Raw!O1646)</f>
        <v>238338371.37258163</v>
      </c>
      <c r="T1646" s="95">
        <f>Raw!Q1646</f>
        <v>164577000</v>
      </c>
      <c r="U1646" s="95">
        <f>Raw!U1646-Raw!U1647</f>
        <v>294259082</v>
      </c>
      <c r="V1646" s="95">
        <f>Raw!V1646-Raw!W1646</f>
        <v>400451325</v>
      </c>
      <c r="W1646" s="95">
        <f t="shared" si="415"/>
        <v>99632321</v>
      </c>
      <c r="X1646" s="95">
        <f>Raw!X1646</f>
        <v>4229607240</v>
      </c>
      <c r="Y1646" s="95">
        <f>Raw!Y1646</f>
        <v>494221028</v>
      </c>
      <c r="Z1646" s="95">
        <f>Raw!Z1646</f>
        <v>852909856</v>
      </c>
      <c r="AA1646" s="95">
        <f>Raw!AA1646</f>
        <v>-516028672</v>
      </c>
    </row>
    <row r="1647" spans="1:27" x14ac:dyDescent="0.3">
      <c r="A1647" s="85">
        <v>1646</v>
      </c>
      <c r="B1647" s="85" t="s">
        <v>910</v>
      </c>
      <c r="C1647" s="85" t="s">
        <v>1454</v>
      </c>
      <c r="D1647" s="85">
        <v>2017</v>
      </c>
      <c r="E1647" s="112">
        <f>Raw!E1647+Raw!J1647+Raw!K1647+Raw!N1647</f>
        <v>1471139334</v>
      </c>
      <c r="F1647" s="4">
        <f t="shared" si="413"/>
        <v>359478193</v>
      </c>
      <c r="G1647" s="94">
        <f t="shared" si="424"/>
        <v>795658394.66663134</v>
      </c>
      <c r="H1647" s="94">
        <f>Raw!E1647</f>
        <v>1514865938</v>
      </c>
      <c r="I1647" s="94">
        <f t="shared" si="414"/>
        <v>395766138</v>
      </c>
      <c r="J1647" s="94">
        <f>Raw!F1647</f>
        <v>1349290502</v>
      </c>
      <c r="K1647" s="95">
        <f>Raw!G1647</f>
        <v>75506257</v>
      </c>
      <c r="L1647" s="95">
        <f>Raw!H1647</f>
        <v>0</v>
      </c>
      <c r="M1647" s="95">
        <f>Raw!I1647+Raw!R1647</f>
        <v>3389474</v>
      </c>
      <c r="N1647" s="95">
        <f>Raw!M1647</f>
        <v>99321633</v>
      </c>
      <c r="O1647" s="95">
        <f t="shared" si="425"/>
        <v>121008689.35757406</v>
      </c>
      <c r="P1647" s="95">
        <f>Raw!O1647</f>
        <v>99920495</v>
      </c>
      <c r="Q1647" s="113">
        <f>E1647-(Raw!L1647-Raw!P1647)</f>
        <v>70219345</v>
      </c>
      <c r="R1647" s="95">
        <f>Raw!S1647+Raw!T1647</f>
        <v>14624316</v>
      </c>
      <c r="S1647" s="95">
        <f>Raw!S1647/(Clean!R1647/Raw!O1647)</f>
        <v>162099141.15044662</v>
      </c>
      <c r="T1647" s="95">
        <f>Raw!Q1647</f>
        <v>78061218</v>
      </c>
      <c r="U1647" s="95">
        <f>Raw!U1647-Raw!U1648</f>
        <v>-30492777</v>
      </c>
      <c r="V1647" s="95">
        <f>Raw!V1647-Raw!W1647</f>
        <v>300819004</v>
      </c>
      <c r="W1647" s="95">
        <f t="shared" si="415"/>
        <v>-99333851</v>
      </c>
      <c r="X1647" s="95">
        <f>Raw!X1647</f>
        <v>3564304377</v>
      </c>
      <c r="Y1647" s="95">
        <f>Raw!Y1647</f>
        <v>324951409</v>
      </c>
      <c r="Z1647" s="95">
        <f>Raw!Z1647</f>
        <v>432554021</v>
      </c>
      <c r="AA1647" s="95">
        <f>Raw!AA1647</f>
        <v>408549497</v>
      </c>
    </row>
    <row r="1648" spans="1:27" x14ac:dyDescent="0.3">
      <c r="A1648" s="85">
        <v>1647</v>
      </c>
      <c r="B1648" s="85" t="s">
        <v>910</v>
      </c>
      <c r="C1648" s="85" t="s">
        <v>1454</v>
      </c>
      <c r="D1648" s="85">
        <v>2016</v>
      </c>
      <c r="E1648" s="112">
        <f>Raw!E1648+Raw!J1648+Raw!K1648+Raw!N1648</f>
        <v>1111661141</v>
      </c>
      <c r="F1648" s="4">
        <f t="shared" si="413"/>
        <v>117075492</v>
      </c>
      <c r="G1648" s="94">
        <f t="shared" si="424"/>
        <v>795658394.66663134</v>
      </c>
      <c r="H1648" s="94">
        <f>Raw!E1648</f>
        <v>1119099800</v>
      </c>
      <c r="I1648" s="94">
        <f t="shared" si="414"/>
        <v>98724326</v>
      </c>
      <c r="J1648" s="94">
        <f>Raw!F1648</f>
        <v>983579970</v>
      </c>
      <c r="K1648" s="95">
        <f>Raw!G1648</f>
        <v>60388738</v>
      </c>
      <c r="L1648" s="95">
        <f>Raw!H1648</f>
        <v>0</v>
      </c>
      <c r="M1648" s="95">
        <f>Raw!I1648+Raw!R1648</f>
        <v>1728051</v>
      </c>
      <c r="N1648" s="95">
        <f>Raw!M1648</f>
        <v>46200775</v>
      </c>
      <c r="O1648" s="95">
        <f t="shared" si="425"/>
        <v>121008689.35757406</v>
      </c>
      <c r="P1648" s="95">
        <f>Raw!O1648</f>
        <v>74986776</v>
      </c>
      <c r="Q1648" s="113">
        <f>E1648-(Raw!L1648-Raw!P1648)</f>
        <v>42116458</v>
      </c>
      <c r="R1648" s="95">
        <f>Raw!S1648+Raw!T1648</f>
        <v>3354342</v>
      </c>
      <c r="S1648" s="95">
        <f>Raw!S1648/(Clean!R1648/Raw!O1648)</f>
        <v>231425634.90674475</v>
      </c>
      <c r="T1648" s="95">
        <f>Raw!Q1648</f>
        <v>68898073</v>
      </c>
      <c r="U1648" s="95">
        <f>Raw!U1648-Raw!U1649</f>
        <v>214262229</v>
      </c>
      <c r="V1648" s="95">
        <f>Raw!V1648-Raw!W1648</f>
        <v>400152855</v>
      </c>
      <c r="W1648" s="95">
        <f t="shared" si="415"/>
        <v>150890485</v>
      </c>
      <c r="X1648" s="95">
        <f>Raw!X1648</f>
        <v>2613213762</v>
      </c>
      <c r="Y1648" s="95">
        <f>Raw!Y1648</f>
        <v>234957122</v>
      </c>
      <c r="Z1648" s="95">
        <f>Raw!Z1648</f>
        <v>313520756</v>
      </c>
      <c r="AA1648" s="95">
        <f>Raw!AA1648</f>
        <v>89669278</v>
      </c>
    </row>
    <row r="1649" spans="1:27" x14ac:dyDescent="0.3">
      <c r="A1649" s="85">
        <v>1648</v>
      </c>
      <c r="B1649" s="85" t="s">
        <v>910</v>
      </c>
      <c r="C1649" s="85" t="s">
        <v>1454</v>
      </c>
      <c r="D1649" s="85">
        <v>2015</v>
      </c>
      <c r="E1649" s="112">
        <f>Raw!E1649+Raw!J1649+Raw!K1649+Raw!N1649</f>
        <v>994585649</v>
      </c>
      <c r="F1649" s="4">
        <f t="shared" si="413"/>
        <v>-251069410</v>
      </c>
      <c r="G1649" s="94">
        <f t="shared" si="424"/>
        <v>795658394.66663134</v>
      </c>
      <c r="H1649" s="94">
        <f>Raw!E1649</f>
        <v>1020375474</v>
      </c>
      <c r="I1649" s="94">
        <f t="shared" si="414"/>
        <v>-248798258</v>
      </c>
      <c r="J1649" s="94">
        <f>Raw!F1649</f>
        <v>951249848</v>
      </c>
      <c r="K1649" s="95">
        <f>Raw!G1649</f>
        <v>38636953</v>
      </c>
      <c r="L1649" s="95">
        <f>Raw!H1649</f>
        <v>0</v>
      </c>
      <c r="M1649" s="95">
        <f>Raw!I1649+Raw!R1649</f>
        <v>3408042</v>
      </c>
      <c r="N1649" s="95">
        <f>Raw!M1649</f>
        <v>17532767</v>
      </c>
      <c r="O1649" s="95">
        <f t="shared" si="425"/>
        <v>121008689.35757406</v>
      </c>
      <c r="P1649" s="95">
        <f>Raw!O1649</f>
        <v>12200048</v>
      </c>
      <c r="Q1649" s="113">
        <f>E1649-(Raw!L1649-Raw!P1649)</f>
        <v>-11227097</v>
      </c>
      <c r="R1649" s="95">
        <f>Raw!S1649+Raw!T1649</f>
        <v>-2970039</v>
      </c>
      <c r="S1649" s="95">
        <f>Raw!S1649/(Clean!R1649/Raw!O1649)</f>
        <v>12200048</v>
      </c>
      <c r="T1649" s="95">
        <f>Raw!Q1649</f>
        <v>15070168</v>
      </c>
      <c r="U1649" s="95">
        <f>Raw!U1649-Raw!U1650</f>
        <v>-49793954</v>
      </c>
      <c r="V1649" s="95">
        <f>Raw!V1649-Raw!W1649</f>
        <v>249262370</v>
      </c>
      <c r="W1649" s="95">
        <f t="shared" si="415"/>
        <v>-57528345</v>
      </c>
      <c r="X1649" s="95">
        <f>Raw!X1649</f>
        <v>2262505793</v>
      </c>
      <c r="Y1649" s="95">
        <f>Raw!Y1649</f>
        <v>160678955</v>
      </c>
      <c r="Z1649" s="95">
        <f>Raw!Z1649</f>
        <v>440044661</v>
      </c>
      <c r="AA1649" s="95">
        <f>Raw!AA1649</f>
        <v>-67893142</v>
      </c>
    </row>
    <row r="1650" spans="1:27" x14ac:dyDescent="0.3">
      <c r="A1650" s="85">
        <v>1649</v>
      </c>
      <c r="B1650" s="85" t="s">
        <v>910</v>
      </c>
      <c r="C1650" s="85" t="s">
        <v>1454</v>
      </c>
      <c r="D1650" s="85">
        <v>2014</v>
      </c>
      <c r="E1650" s="112">
        <f>Raw!E1650+Raw!J1650+Raw!K1650+Raw!N1650</f>
        <v>1245655059</v>
      </c>
      <c r="F1650" s="4">
        <f t="shared" si="413"/>
        <v>912002366</v>
      </c>
      <c r="G1650" s="94">
        <f t="shared" si="424"/>
        <v>795658394.66663134</v>
      </c>
      <c r="H1650" s="94">
        <f>Raw!E1650</f>
        <v>1269173732</v>
      </c>
      <c r="I1650" s="94">
        <f t="shared" si="414"/>
        <v>984247110</v>
      </c>
      <c r="J1650" s="94">
        <f>Raw!F1650</f>
        <v>1169660390</v>
      </c>
      <c r="K1650" s="95">
        <f>Raw!G1650</f>
        <v>63695749</v>
      </c>
      <c r="L1650" s="95">
        <f>Raw!H1650</f>
        <v>0</v>
      </c>
      <c r="M1650" s="95">
        <f>Raw!I1650+Raw!R1650</f>
        <v>3279609</v>
      </c>
      <c r="N1650" s="95">
        <f>Raw!M1650</f>
        <v>-1060552</v>
      </c>
      <c r="O1650" s="95">
        <f t="shared" si="425"/>
        <v>121008689.35757406</v>
      </c>
      <c r="P1650" s="95">
        <f>Raw!O1650</f>
        <v>-11559345</v>
      </c>
      <c r="Q1650" s="113">
        <f>E1650-(Raw!L1650-Raw!P1650)</f>
        <v>-24479049</v>
      </c>
      <c r="R1650" s="95">
        <f>Raw!S1650+Raw!T1650</f>
        <v>100177</v>
      </c>
      <c r="S1650" s="95">
        <f>Raw!S1650/(Clean!R1650/Raw!O1650)</f>
        <v>-9944011.433862064</v>
      </c>
      <c r="T1650" s="95">
        <f>Raw!Q1650</f>
        <v>4694825</v>
      </c>
      <c r="U1650" s="95">
        <f>Raw!U1650-Raw!U1651</f>
        <v>48471177</v>
      </c>
      <c r="V1650" s="95">
        <f>Raw!V1650-Raw!W1650</f>
        <v>306790715</v>
      </c>
      <c r="W1650" s="95">
        <f t="shared" si="415"/>
        <v>73883322</v>
      </c>
      <c r="X1650" s="95">
        <f>Raw!X1650</f>
        <v>1846570006</v>
      </c>
      <c r="Y1650" s="95">
        <f>Raw!Y1650</f>
        <v>170883192</v>
      </c>
      <c r="Z1650" s="95">
        <f>Raw!Z1650</f>
        <v>408311927</v>
      </c>
      <c r="AA1650" s="95">
        <f>Raw!AA1650</f>
        <v>36327803</v>
      </c>
    </row>
    <row r="1651" spans="1:27" ht="15" thickBot="1" x14ac:dyDescent="0.35">
      <c r="A1651" s="93">
        <v>1650</v>
      </c>
      <c r="B1651" s="93" t="s">
        <v>910</v>
      </c>
      <c r="C1651" s="93" t="s">
        <v>1454</v>
      </c>
      <c r="D1651" s="93">
        <v>2013</v>
      </c>
      <c r="E1651" s="112">
        <f>Raw!E1651+Raw!J1651+Raw!K1651+Raw!N1651</f>
        <v>333652693</v>
      </c>
      <c r="F1651" s="4">
        <f t="shared" si="413"/>
        <v>332994189</v>
      </c>
      <c r="G1651" s="94">
        <f t="shared" si="424"/>
        <v>795658394.66663134</v>
      </c>
      <c r="H1651" s="94">
        <f>Raw!E1651</f>
        <v>284926622</v>
      </c>
      <c r="I1651" s="94">
        <f t="shared" si="414"/>
        <v>284261165</v>
      </c>
      <c r="J1651" s="94">
        <f>Raw!F1651</f>
        <v>258981619</v>
      </c>
      <c r="K1651" s="95">
        <f>Raw!G1651</f>
        <v>72485985</v>
      </c>
      <c r="L1651" s="95">
        <f>Raw!H1651</f>
        <v>0</v>
      </c>
      <c r="M1651" s="95">
        <f>Raw!I1651+Raw!R1651</f>
        <v>1158483</v>
      </c>
      <c r="N1651" s="95">
        <f>Raw!M1651</f>
        <v>-168098637</v>
      </c>
      <c r="O1651" s="95">
        <f t="shared" si="425"/>
        <v>121008689.35757406</v>
      </c>
      <c r="P1651" s="95">
        <f>Raw!O1651</f>
        <v>-294446611</v>
      </c>
      <c r="Q1651" s="113">
        <f>E1651-(Raw!L1651-Raw!P1651)</f>
        <v>-106011240</v>
      </c>
      <c r="R1651" s="95">
        <f>Raw!S1651+Raw!T1651</f>
        <v>13361326</v>
      </c>
      <c r="S1651" s="95">
        <f>Raw!S1651/(Clean!R1651/Raw!O1651)</f>
        <v>-123282499.83010016</v>
      </c>
      <c r="T1651" s="95">
        <f>Raw!Q1651</f>
        <v>-306072112</v>
      </c>
      <c r="U1651" s="95">
        <f>Raw!U1651-Raw!U1652</f>
        <v>355392162</v>
      </c>
      <c r="V1651" s="95">
        <f>Raw!V1651-Raw!W1651</f>
        <v>232907393</v>
      </c>
      <c r="W1651" s="95">
        <f t="shared" si="415"/>
        <v>232874648</v>
      </c>
      <c r="X1651" s="95">
        <f>Raw!X1651</f>
        <v>1935715523</v>
      </c>
      <c r="Y1651" s="95">
        <f>Raw!Y1651</f>
        <v>324668475</v>
      </c>
      <c r="Z1651" s="95">
        <f>Raw!Z1651</f>
        <v>541844414</v>
      </c>
      <c r="AA1651" s="95">
        <f>Raw!AA1651</f>
        <v>-59274004</v>
      </c>
    </row>
    <row r="1652" spans="1:27" ht="15" thickTop="1" x14ac:dyDescent="0.3">
      <c r="A1652" s="88">
        <v>1651</v>
      </c>
      <c r="B1652" s="88" t="s">
        <v>910</v>
      </c>
      <c r="C1652" s="88" t="s">
        <v>645</v>
      </c>
      <c r="D1652" s="88">
        <v>2023</v>
      </c>
      <c r="E1652" s="112">
        <f>Raw!E1652+Raw!J1652+Raw!K1652+Raw!N1652</f>
        <v>658504</v>
      </c>
      <c r="F1652" s="4">
        <f t="shared" si="413"/>
        <v>-430738</v>
      </c>
      <c r="G1652" s="94">
        <f t="shared" si="416"/>
        <v>321246.58377204754</v>
      </c>
      <c r="H1652" s="94">
        <f>Raw!E1652</f>
        <v>665457</v>
      </c>
      <c r="I1652" s="94">
        <f t="shared" si="414"/>
        <v>-632574</v>
      </c>
      <c r="J1652" s="94">
        <f>Raw!F1652</f>
        <v>367921</v>
      </c>
      <c r="K1652" s="95">
        <f>Raw!G1652</f>
        <v>56494</v>
      </c>
      <c r="L1652" s="95">
        <f>Raw!H1652</f>
        <v>1857</v>
      </c>
      <c r="M1652" s="95">
        <f>Raw!I1652+Raw!R1652</f>
        <v>1715</v>
      </c>
      <c r="N1652" s="95">
        <f>Raw!M1652</f>
        <v>163234</v>
      </c>
      <c r="O1652" s="95">
        <f t="shared" si="417"/>
        <v>163299.45645878106</v>
      </c>
      <c r="P1652" s="95">
        <f>Raw!O1652</f>
        <v>163826</v>
      </c>
      <c r="Q1652" s="113">
        <f>E1652-(Raw!L1652-Raw!P1652)</f>
        <v>188133</v>
      </c>
      <c r="R1652" s="95">
        <f>Raw!S1652+Raw!T1652</f>
        <v>31854</v>
      </c>
      <c r="S1652" s="95">
        <f>Raw!S1652/(Clean!R1652/Raw!O1652)</f>
        <v>181651.73353425</v>
      </c>
      <c r="T1652" s="95">
        <f>Raw!Q1652</f>
        <v>131643</v>
      </c>
      <c r="U1652" s="95">
        <f>Raw!U1652-Raw!U1653</f>
        <v>45781</v>
      </c>
      <c r="V1652" s="95">
        <f>Raw!V1652-Raw!W1652</f>
        <v>32745</v>
      </c>
      <c r="W1652" s="95">
        <f t="shared" si="415"/>
        <v>-650148</v>
      </c>
      <c r="X1652" s="95">
        <f>Raw!X1652</f>
        <v>4698875</v>
      </c>
      <c r="Y1652" s="95">
        <f>Raw!Y1652</f>
        <v>1721379</v>
      </c>
      <c r="Z1652" s="95">
        <f>Raw!Z1652</f>
        <v>1704728</v>
      </c>
      <c r="AA1652" s="95">
        <f>Raw!AA1652</f>
        <v>180481</v>
      </c>
    </row>
    <row r="1653" spans="1:27" x14ac:dyDescent="0.3">
      <c r="A1653" s="85">
        <v>1652</v>
      </c>
      <c r="B1653" s="85" t="s">
        <v>910</v>
      </c>
      <c r="C1653" s="85" t="s">
        <v>645</v>
      </c>
      <c r="D1653" s="85">
        <v>2022</v>
      </c>
      <c r="E1653" s="112">
        <f>Raw!E1653+Raw!J1653+Raw!K1653+Raw!N1653</f>
        <v>1089242</v>
      </c>
      <c r="F1653" s="4">
        <f t="shared" si="413"/>
        <v>-268557</v>
      </c>
      <c r="G1653" s="94">
        <f t="shared" ref="G1653:G1662" si="426">G1652</f>
        <v>321246.58377204754</v>
      </c>
      <c r="H1653" s="94">
        <f>Raw!E1653</f>
        <v>1298031</v>
      </c>
      <c r="I1653" s="94">
        <f t="shared" si="414"/>
        <v>-54292</v>
      </c>
      <c r="J1653" s="94">
        <f>Raw!F1653</f>
        <v>818785</v>
      </c>
      <c r="K1653" s="95">
        <f>Raw!G1653</f>
        <v>68851</v>
      </c>
      <c r="L1653" s="95">
        <f>Raw!H1653</f>
        <v>13320</v>
      </c>
      <c r="M1653" s="95">
        <f>Raw!I1653+Raw!R1653</f>
        <v>1729</v>
      </c>
      <c r="N1653" s="95">
        <f>Raw!M1653</f>
        <v>537455</v>
      </c>
      <c r="O1653" s="95">
        <f t="shared" ref="O1653:O1662" si="427">O1652</f>
        <v>163299.45645878106</v>
      </c>
      <c r="P1653" s="95">
        <f>Raw!O1653</f>
        <v>540328</v>
      </c>
      <c r="Q1653" s="113">
        <f>E1653-(Raw!L1653-Raw!P1653)</f>
        <v>448374</v>
      </c>
      <c r="R1653" s="95">
        <f>Raw!S1653+Raw!T1653</f>
        <v>119708</v>
      </c>
      <c r="S1653" s="95">
        <f>Raw!S1653/(Clean!R1653/Raw!O1653)</f>
        <v>538125.30624519661</v>
      </c>
      <c r="T1653" s="95">
        <f>Raw!Q1653</f>
        <v>419367</v>
      </c>
      <c r="U1653" s="95">
        <f>Raw!U1653-Raw!U1654</f>
        <v>-767490</v>
      </c>
      <c r="V1653" s="95">
        <f>Raw!V1653-Raw!W1653</f>
        <v>682893</v>
      </c>
      <c r="W1653" s="95">
        <f t="shared" si="415"/>
        <v>-518336</v>
      </c>
      <c r="X1653" s="95">
        <f>Raw!X1653</f>
        <v>4421841</v>
      </c>
      <c r="Y1653" s="95">
        <f>Raw!Y1653</f>
        <v>1398501</v>
      </c>
      <c r="Z1653" s="95">
        <f>Raw!Z1653</f>
        <v>1690275</v>
      </c>
      <c r="AA1653" s="95">
        <f>Raw!AA1653</f>
        <v>86234</v>
      </c>
    </row>
    <row r="1654" spans="1:27" x14ac:dyDescent="0.3">
      <c r="A1654" s="85">
        <v>1653</v>
      </c>
      <c r="B1654" s="85" t="s">
        <v>910</v>
      </c>
      <c r="C1654" s="85" t="s">
        <v>645</v>
      </c>
      <c r="D1654" s="85">
        <v>2021</v>
      </c>
      <c r="E1654" s="112">
        <f>Raw!E1654+Raw!J1654+Raw!K1654+Raw!N1654</f>
        <v>1357799</v>
      </c>
      <c r="F1654" s="4">
        <f t="shared" si="413"/>
        <v>521968</v>
      </c>
      <c r="G1654" s="94">
        <f t="shared" si="426"/>
        <v>321246.58377204754</v>
      </c>
      <c r="H1654" s="94">
        <f>Raw!E1654</f>
        <v>1352323</v>
      </c>
      <c r="I1654" s="94">
        <f t="shared" si="414"/>
        <v>513350</v>
      </c>
      <c r="J1654" s="94">
        <f>Raw!F1654</f>
        <v>866463</v>
      </c>
      <c r="K1654" s="95">
        <f>Raw!G1654</f>
        <v>61488</v>
      </c>
      <c r="L1654" s="95">
        <f>Raw!H1654</f>
        <v>12925</v>
      </c>
      <c r="M1654" s="95">
        <f>Raw!I1654+Raw!R1654</f>
        <v>1781</v>
      </c>
      <c r="N1654" s="95">
        <f>Raw!M1654</f>
        <v>383679</v>
      </c>
      <c r="O1654" s="95">
        <f t="shared" si="427"/>
        <v>163299.45645878106</v>
      </c>
      <c r="P1654" s="95">
        <f>Raw!O1654</f>
        <v>390687</v>
      </c>
      <c r="Q1654" s="113">
        <f>E1654-(Raw!L1654-Raw!P1654)</f>
        <v>468594</v>
      </c>
      <c r="R1654" s="95">
        <f>Raw!S1654+Raw!T1654</f>
        <v>79438</v>
      </c>
      <c r="S1654" s="95">
        <f>Raw!S1654/(Clean!R1654/Raw!O1654)</f>
        <v>394892.00749011809</v>
      </c>
      <c r="T1654" s="95">
        <f>Raw!Q1654</f>
        <v>309339</v>
      </c>
      <c r="U1654" s="95">
        <f>Raw!U1654-Raw!U1655</f>
        <v>252110</v>
      </c>
      <c r="V1654" s="95">
        <f>Raw!V1654-Raw!W1654</f>
        <v>1201229</v>
      </c>
      <c r="W1654" s="95">
        <f t="shared" si="415"/>
        <v>822420</v>
      </c>
      <c r="X1654" s="95">
        <f>Raw!X1654</f>
        <v>3776882</v>
      </c>
      <c r="Y1654" s="95">
        <f>Raw!Y1654</f>
        <v>984430</v>
      </c>
      <c r="Z1654" s="95">
        <f>Raw!Z1654</f>
        <v>1343360</v>
      </c>
      <c r="AA1654" s="95">
        <f>Raw!AA1654</f>
        <v>-309162</v>
      </c>
    </row>
    <row r="1655" spans="1:27" x14ac:dyDescent="0.3">
      <c r="A1655" s="85">
        <v>1654</v>
      </c>
      <c r="B1655" s="85" t="s">
        <v>910</v>
      </c>
      <c r="C1655" s="85" t="s">
        <v>645</v>
      </c>
      <c r="D1655" s="85">
        <v>2020</v>
      </c>
      <c r="E1655" s="112">
        <f>Raw!E1655+Raw!J1655+Raw!K1655+Raw!N1655</f>
        <v>835831</v>
      </c>
      <c r="F1655" s="4">
        <f t="shared" si="413"/>
        <v>15007</v>
      </c>
      <c r="G1655" s="94">
        <f t="shared" si="426"/>
        <v>321246.58377204754</v>
      </c>
      <c r="H1655" s="94">
        <f>Raw!E1655</f>
        <v>838973</v>
      </c>
      <c r="I1655" s="94">
        <f t="shared" si="414"/>
        <v>14429</v>
      </c>
      <c r="J1655" s="94">
        <f>Raw!F1655</f>
        <v>464359</v>
      </c>
      <c r="K1655" s="95">
        <f>Raw!G1655</f>
        <v>52926</v>
      </c>
      <c r="L1655" s="95">
        <f>Raw!H1655</f>
        <v>4958</v>
      </c>
      <c r="M1655" s="95">
        <f>Raw!I1655+Raw!R1655</f>
        <v>171</v>
      </c>
      <c r="N1655" s="95">
        <f>Raw!M1655</f>
        <v>288711</v>
      </c>
      <c r="O1655" s="95">
        <f t="shared" si="427"/>
        <v>163299.45645878106</v>
      </c>
      <c r="P1655" s="95">
        <f>Raw!O1655</f>
        <v>288664</v>
      </c>
      <c r="Q1655" s="113">
        <f>E1655-(Raw!L1655-Raw!P1655)</f>
        <v>342953</v>
      </c>
      <c r="R1655" s="95">
        <f>Raw!S1655+Raw!T1655</f>
        <v>57384</v>
      </c>
      <c r="S1655" s="95">
        <f>Raw!S1655/(Clean!R1655/Raw!O1655)</f>
        <v>289509.10581346718</v>
      </c>
      <c r="T1655" s="95">
        <f>Raw!Q1655</f>
        <v>230156</v>
      </c>
      <c r="U1655" s="95">
        <f>Raw!U1655-Raw!U1656</f>
        <v>670188</v>
      </c>
      <c r="V1655" s="95">
        <f>Raw!V1655-Raw!W1655</f>
        <v>378809</v>
      </c>
      <c r="W1655" s="95">
        <f t="shared" si="415"/>
        <v>-331381</v>
      </c>
      <c r="X1655" s="95">
        <f>Raw!X1655</f>
        <v>3332284</v>
      </c>
      <c r="Y1655" s="95">
        <f>Raw!Y1655</f>
        <v>591180</v>
      </c>
      <c r="Z1655" s="95">
        <f>Raw!Z1655</f>
        <v>1014535</v>
      </c>
      <c r="AA1655" s="95">
        <f>Raw!AA1655</f>
        <v>277296</v>
      </c>
    </row>
    <row r="1656" spans="1:27" x14ac:dyDescent="0.3">
      <c r="A1656" s="85">
        <v>1655</v>
      </c>
      <c r="B1656" s="85" t="s">
        <v>910</v>
      </c>
      <c r="C1656" s="85" t="s">
        <v>645</v>
      </c>
      <c r="D1656" s="85">
        <v>2019</v>
      </c>
      <c r="E1656" s="112">
        <f>Raw!E1656+Raw!J1656+Raw!K1656+Raw!N1656</f>
        <v>820824</v>
      </c>
      <c r="F1656" s="4">
        <f t="shared" si="413"/>
        <v>113630</v>
      </c>
      <c r="G1656" s="94">
        <f t="shared" si="426"/>
        <v>321246.58377204754</v>
      </c>
      <c r="H1656" s="94">
        <f>Raw!E1656</f>
        <v>824544</v>
      </c>
      <c r="I1656" s="94">
        <f t="shared" si="414"/>
        <v>109284</v>
      </c>
      <c r="J1656" s="94">
        <f>Raw!F1656</f>
        <v>585553</v>
      </c>
      <c r="K1656" s="95">
        <f>Raw!G1656</f>
        <v>49038</v>
      </c>
      <c r="L1656" s="95">
        <f>Raw!H1656</f>
        <v>3122</v>
      </c>
      <c r="M1656" s="95">
        <f>Raw!I1656+Raw!R1656</f>
        <v>0</v>
      </c>
      <c r="N1656" s="95">
        <f>Raw!M1656</f>
        <v>176629</v>
      </c>
      <c r="O1656" s="95">
        <f t="shared" si="427"/>
        <v>163299.45645878106</v>
      </c>
      <c r="P1656" s="95">
        <f>Raw!O1656</f>
        <v>183681</v>
      </c>
      <c r="Q1656" s="113">
        <f>E1656-(Raw!L1656-Raw!P1656)</f>
        <v>210585</v>
      </c>
      <c r="R1656" s="95">
        <f>Raw!S1656+Raw!T1656</f>
        <v>37676</v>
      </c>
      <c r="S1656" s="95">
        <f>Raw!S1656/(Clean!R1656/Raw!O1656)</f>
        <v>183681</v>
      </c>
      <c r="T1656" s="95">
        <f>Raw!Q1656</f>
        <v>144683</v>
      </c>
      <c r="U1656" s="95">
        <f>Raw!U1656-Raw!U1657</f>
        <v>286246</v>
      </c>
      <c r="V1656" s="95">
        <f>Raw!V1656-Raw!W1656</f>
        <v>710190</v>
      </c>
      <c r="W1656" s="95">
        <f t="shared" si="415"/>
        <v>-55712</v>
      </c>
      <c r="X1656" s="95">
        <f>Raw!X1656</f>
        <v>2463325</v>
      </c>
      <c r="Y1656" s="95">
        <f>Raw!Y1656</f>
        <v>312256</v>
      </c>
      <c r="Z1656" s="95">
        <f>Raw!Z1656</f>
        <v>912272</v>
      </c>
      <c r="AA1656" s="95">
        <f>Raw!AA1656</f>
        <v>81769</v>
      </c>
    </row>
    <row r="1657" spans="1:27" x14ac:dyDescent="0.3">
      <c r="A1657" s="85">
        <v>1656</v>
      </c>
      <c r="B1657" s="85" t="s">
        <v>910</v>
      </c>
      <c r="C1657" s="85" t="s">
        <v>645</v>
      </c>
      <c r="D1657" s="85">
        <v>2018</v>
      </c>
      <c r="E1657" s="112">
        <f>Raw!E1657+Raw!J1657+Raw!K1657+Raw!N1657</f>
        <v>707194</v>
      </c>
      <c r="F1657" s="4">
        <f t="shared" si="413"/>
        <v>306645</v>
      </c>
      <c r="G1657" s="94">
        <f t="shared" si="426"/>
        <v>321246.58377204754</v>
      </c>
      <c r="H1657" s="94">
        <f>Raw!E1657</f>
        <v>715260</v>
      </c>
      <c r="I1657" s="94">
        <f t="shared" si="414"/>
        <v>305139</v>
      </c>
      <c r="J1657" s="94">
        <f>Raw!F1657</f>
        <v>539050</v>
      </c>
      <c r="K1657" s="95">
        <f>Raw!G1657</f>
        <v>46684</v>
      </c>
      <c r="L1657" s="95">
        <f>Raw!H1657</f>
        <v>0</v>
      </c>
      <c r="M1657" s="95">
        <f>Raw!I1657+Raw!R1657</f>
        <v>0</v>
      </c>
      <c r="N1657" s="95">
        <f>Raw!M1657</f>
        <v>120003</v>
      </c>
      <c r="O1657" s="95">
        <f t="shared" si="427"/>
        <v>163299.45645878106</v>
      </c>
      <c r="P1657" s="95">
        <f>Raw!O1657</f>
        <v>130703</v>
      </c>
      <c r="Q1657" s="113">
        <f>E1657-(Raw!L1657-Raw!P1657)</f>
        <v>136666</v>
      </c>
      <c r="R1657" s="95">
        <f>Raw!S1657+Raw!T1657</f>
        <v>24730</v>
      </c>
      <c r="S1657" s="95">
        <f>Raw!S1657/(Clean!R1657/Raw!O1657)</f>
        <v>130702.99999999999</v>
      </c>
      <c r="T1657" s="95">
        <f>Raw!Q1657</f>
        <v>104644</v>
      </c>
      <c r="U1657" s="95">
        <f>Raw!U1657-Raw!U1658</f>
        <v>-341112</v>
      </c>
      <c r="V1657" s="95">
        <f>Raw!V1657-Raw!W1657</f>
        <v>765902</v>
      </c>
      <c r="W1657" s="95">
        <f t="shared" si="415"/>
        <v>-205571</v>
      </c>
      <c r="X1657" s="95">
        <f>Raw!X1657</f>
        <v>1638446</v>
      </c>
      <c r="Y1657" s="95">
        <f>Raw!Y1657</f>
        <v>242505</v>
      </c>
      <c r="Z1657" s="95">
        <f>Raw!Z1657</f>
        <v>605733</v>
      </c>
      <c r="AA1657" s="95">
        <f>Raw!AA1657</f>
        <v>-198555</v>
      </c>
    </row>
    <row r="1658" spans="1:27" x14ac:dyDescent="0.3">
      <c r="A1658" s="85">
        <v>1657</v>
      </c>
      <c r="B1658" s="85" t="s">
        <v>910</v>
      </c>
      <c r="C1658" s="85" t="s">
        <v>645</v>
      </c>
      <c r="D1658" s="85">
        <v>2017</v>
      </c>
      <c r="E1658" s="112">
        <f>Raw!E1658+Raw!J1658+Raw!K1658+Raw!N1658</f>
        <v>400549</v>
      </c>
      <c r="F1658" s="4">
        <f t="shared" si="413"/>
        <v>-75997</v>
      </c>
      <c r="G1658" s="94">
        <f t="shared" si="426"/>
        <v>321246.58377204754</v>
      </c>
      <c r="H1658" s="94">
        <f>Raw!E1658</f>
        <v>410121</v>
      </c>
      <c r="I1658" s="94">
        <f t="shared" si="414"/>
        <v>-68740</v>
      </c>
      <c r="J1658" s="94">
        <f>Raw!F1658</f>
        <v>302930</v>
      </c>
      <c r="K1658" s="95">
        <f>Raw!G1658</f>
        <v>36085</v>
      </c>
      <c r="L1658" s="95">
        <f>Raw!H1658</f>
        <v>0</v>
      </c>
      <c r="M1658" s="95">
        <f>Raw!I1658+Raw!R1658</f>
        <v>29</v>
      </c>
      <c r="N1658" s="95">
        <f>Raw!M1658</f>
        <v>96553</v>
      </c>
      <c r="O1658" s="95">
        <f t="shared" si="427"/>
        <v>163299.45645878106</v>
      </c>
      <c r="P1658" s="95">
        <f>Raw!O1658</f>
        <v>96125</v>
      </c>
      <c r="Q1658" s="113">
        <f>E1658-(Raw!L1658-Raw!P1658)</f>
        <v>102040</v>
      </c>
      <c r="R1658" s="95">
        <f>Raw!S1658+Raw!T1658</f>
        <v>15059</v>
      </c>
      <c r="S1658" s="95">
        <f>Raw!S1658/(Clean!R1658/Raw!O1658)</f>
        <v>96125</v>
      </c>
      <c r="T1658" s="95">
        <f>Raw!Q1658</f>
        <v>80279</v>
      </c>
      <c r="U1658" s="95">
        <f>Raw!U1658-Raw!U1659</f>
        <v>78483</v>
      </c>
      <c r="V1658" s="95">
        <f>Raw!V1658-Raw!W1658</f>
        <v>971473</v>
      </c>
      <c r="W1658" s="95">
        <f t="shared" si="415"/>
        <v>82491</v>
      </c>
      <c r="X1658" s="95">
        <f>Raw!X1658</f>
        <v>1501815</v>
      </c>
      <c r="Y1658" s="95">
        <f>Raw!Y1658</f>
        <v>42759</v>
      </c>
      <c r="Z1658" s="95">
        <f>Raw!Z1658</f>
        <v>522762</v>
      </c>
      <c r="AA1658" s="95">
        <f>Raw!AA1658</f>
        <v>134909</v>
      </c>
    </row>
    <row r="1659" spans="1:27" x14ac:dyDescent="0.3">
      <c r="A1659" s="85">
        <v>1658</v>
      </c>
      <c r="B1659" s="85" t="s">
        <v>910</v>
      </c>
      <c r="C1659" s="85" t="s">
        <v>645</v>
      </c>
      <c r="D1659" s="85">
        <v>2016</v>
      </c>
      <c r="E1659" s="112">
        <f>Raw!E1659+Raw!J1659+Raw!K1659+Raw!N1659</f>
        <v>476546</v>
      </c>
      <c r="F1659" s="4">
        <f t="shared" si="413"/>
        <v>54986</v>
      </c>
      <c r="G1659" s="94">
        <f t="shared" si="426"/>
        <v>321246.58377204754</v>
      </c>
      <c r="H1659" s="94">
        <f>Raw!E1659</f>
        <v>478861</v>
      </c>
      <c r="I1659" s="94">
        <f t="shared" si="414"/>
        <v>55309</v>
      </c>
      <c r="J1659" s="94">
        <f>Raw!F1659</f>
        <v>372441</v>
      </c>
      <c r="K1659" s="95">
        <f>Raw!G1659</f>
        <v>32732</v>
      </c>
      <c r="L1659" s="95">
        <f>Raw!H1659</f>
        <v>0</v>
      </c>
      <c r="M1659" s="95">
        <f>Raw!I1659+Raw!R1659</f>
        <v>0</v>
      </c>
      <c r="N1659" s="95">
        <f>Raw!M1659</f>
        <v>67100</v>
      </c>
      <c r="O1659" s="95">
        <f t="shared" si="427"/>
        <v>163299.45645878106</v>
      </c>
      <c r="P1659" s="95">
        <f>Raw!O1659</f>
        <v>67119</v>
      </c>
      <c r="Q1659" s="113">
        <f>E1659-(Raw!L1659-Raw!P1659)</f>
        <v>72562</v>
      </c>
      <c r="R1659" s="95">
        <f>Raw!S1659+Raw!T1659</f>
        <v>7776</v>
      </c>
      <c r="S1659" s="95">
        <f>Raw!S1659/(Clean!R1659/Raw!O1659)</f>
        <v>67119</v>
      </c>
      <c r="T1659" s="95">
        <f>Raw!Q1659</f>
        <v>58091</v>
      </c>
      <c r="U1659" s="95">
        <f>Raw!U1659-Raw!U1660</f>
        <v>60202</v>
      </c>
      <c r="V1659" s="95">
        <f>Raw!V1659-Raw!W1659</f>
        <v>888982</v>
      </c>
      <c r="W1659" s="95">
        <f t="shared" si="415"/>
        <v>193137</v>
      </c>
      <c r="X1659" s="95">
        <f>Raw!X1659</f>
        <v>1424146</v>
      </c>
      <c r="Y1659" s="95">
        <f>Raw!Y1659</f>
        <v>40166</v>
      </c>
      <c r="Z1659" s="95">
        <f>Raw!Z1659</f>
        <v>477912</v>
      </c>
      <c r="AA1659" s="95">
        <f>Raw!AA1659</f>
        <v>-75331</v>
      </c>
    </row>
    <row r="1660" spans="1:27" x14ac:dyDescent="0.3">
      <c r="A1660" s="85">
        <v>1659</v>
      </c>
      <c r="B1660" s="85" t="s">
        <v>910</v>
      </c>
      <c r="C1660" s="85" t="s">
        <v>645</v>
      </c>
      <c r="D1660" s="85">
        <v>2015</v>
      </c>
      <c r="E1660" s="112">
        <f>Raw!E1660+Raw!J1660+Raw!K1660+Raw!N1660</f>
        <v>421560</v>
      </c>
      <c r="F1660" s="4">
        <f t="shared" si="413"/>
        <v>30068</v>
      </c>
      <c r="G1660" s="94">
        <f t="shared" si="426"/>
        <v>321246.58377204754</v>
      </c>
      <c r="H1660" s="94">
        <f>Raw!E1660</f>
        <v>423552</v>
      </c>
      <c r="I1660" s="94">
        <f t="shared" si="414"/>
        <v>31527</v>
      </c>
      <c r="J1660" s="94">
        <f>Raw!F1660</f>
        <v>323158</v>
      </c>
      <c r="K1660" s="95">
        <f>Raw!G1660</f>
        <v>30165</v>
      </c>
      <c r="L1660" s="95">
        <f>Raw!H1660</f>
        <v>0</v>
      </c>
      <c r="M1660" s="95">
        <f>Raw!I1660+Raw!R1660</f>
        <v>0</v>
      </c>
      <c r="N1660" s="95">
        <f>Raw!M1660</f>
        <v>60014</v>
      </c>
      <c r="O1660" s="95">
        <f t="shared" si="427"/>
        <v>163299.45645878106</v>
      </c>
      <c r="P1660" s="95">
        <f>Raw!O1660</f>
        <v>60683</v>
      </c>
      <c r="Q1660" s="113">
        <f>E1660-(Raw!L1660-Raw!P1660)</f>
        <v>70097</v>
      </c>
      <c r="R1660" s="95">
        <f>Raw!S1660+Raw!T1660</f>
        <v>12073</v>
      </c>
      <c r="S1660" s="95">
        <f>Raw!S1660/(Clean!R1660/Raw!O1660)</f>
        <v>59979.312432701074</v>
      </c>
      <c r="T1660" s="95">
        <f>Raw!Q1660</f>
        <v>47740</v>
      </c>
      <c r="U1660" s="95">
        <f>Raw!U1660-Raw!U1661</f>
        <v>-18837</v>
      </c>
      <c r="V1660" s="95">
        <f>Raw!V1660-Raw!W1660</f>
        <v>695845</v>
      </c>
      <c r="W1660" s="95">
        <f t="shared" si="415"/>
        <v>79472</v>
      </c>
      <c r="X1660" s="95">
        <f>Raw!X1660</f>
        <v>1197205</v>
      </c>
      <c r="Y1660" s="95">
        <f>Raw!Y1660</f>
        <v>38583</v>
      </c>
      <c r="Z1660" s="95">
        <f>Raw!Z1660</f>
        <v>404982</v>
      </c>
      <c r="AA1660" s="95">
        <f>Raw!AA1660</f>
        <v>-50617</v>
      </c>
    </row>
    <row r="1661" spans="1:27" x14ac:dyDescent="0.3">
      <c r="A1661" s="85">
        <v>1660</v>
      </c>
      <c r="B1661" s="85" t="s">
        <v>910</v>
      </c>
      <c r="C1661" s="85" t="s">
        <v>645</v>
      </c>
      <c r="D1661" s="85">
        <v>2014</v>
      </c>
      <c r="E1661" s="112">
        <f>Raw!E1661+Raw!J1661+Raw!K1661+Raw!N1661</f>
        <v>391492</v>
      </c>
      <c r="F1661" s="4">
        <f t="shared" si="413"/>
        <v>118923</v>
      </c>
      <c r="G1661" s="94">
        <f t="shared" si="426"/>
        <v>321246.58377204754</v>
      </c>
      <c r="H1661" s="94">
        <f>Raw!E1661</f>
        <v>392025</v>
      </c>
      <c r="I1661" s="94">
        <f t="shared" si="414"/>
        <v>118899</v>
      </c>
      <c r="J1661" s="94">
        <f>Raw!F1661</f>
        <v>325809</v>
      </c>
      <c r="K1661" s="95">
        <f>Raw!G1661</f>
        <v>27572</v>
      </c>
      <c r="L1661" s="95">
        <f>Raw!H1661</f>
        <v>0</v>
      </c>
      <c r="M1661" s="95">
        <f>Raw!I1661+Raw!R1661</f>
        <v>0</v>
      </c>
      <c r="N1661" s="95">
        <f>Raw!M1661</f>
        <v>30164</v>
      </c>
      <c r="O1661" s="95">
        <f t="shared" si="427"/>
        <v>163299.45645878106</v>
      </c>
      <c r="P1661" s="95">
        <f>Raw!O1661</f>
        <v>30367</v>
      </c>
      <c r="Q1661" s="113">
        <f>E1661-(Raw!L1661-Raw!P1661)</f>
        <v>36514</v>
      </c>
      <c r="R1661" s="95">
        <f>Raw!S1661+Raw!T1661</f>
        <v>6883</v>
      </c>
      <c r="S1661" s="95">
        <f>Raw!S1661/(Clean!R1661/Raw!O1661)</f>
        <v>29409.621095452567</v>
      </c>
      <c r="T1661" s="95">
        <f>Raw!Q1661</f>
        <v>22688</v>
      </c>
      <c r="U1661" s="95">
        <f>Raw!U1661-Raw!U1662</f>
        <v>-68755</v>
      </c>
      <c r="V1661" s="95">
        <f>Raw!V1661-Raw!W1661</f>
        <v>616373</v>
      </c>
      <c r="W1661" s="95">
        <f t="shared" si="415"/>
        <v>19052</v>
      </c>
      <c r="X1661" s="95">
        <f>Raw!X1661</f>
        <v>1207709</v>
      </c>
      <c r="Y1661" s="95">
        <f>Raw!Y1661</f>
        <v>36069</v>
      </c>
      <c r="Z1661" s="95">
        <f>Raw!Z1661</f>
        <v>343998</v>
      </c>
      <c r="AA1661" s="95">
        <f>Raw!AA1661</f>
        <v>73829</v>
      </c>
    </row>
    <row r="1662" spans="1:27" ht="15" thickBot="1" x14ac:dyDescent="0.35">
      <c r="A1662" s="93">
        <v>1661</v>
      </c>
      <c r="B1662" s="93" t="s">
        <v>910</v>
      </c>
      <c r="C1662" s="93" t="s">
        <v>645</v>
      </c>
      <c r="D1662" s="93">
        <v>2013</v>
      </c>
      <c r="E1662" s="112">
        <f>Raw!E1662+Raw!J1662+Raw!K1662+Raw!N1662</f>
        <v>272569</v>
      </c>
      <c r="F1662" s="4">
        <f t="shared" si="413"/>
        <v>-2627189</v>
      </c>
      <c r="G1662" s="94">
        <f t="shared" si="426"/>
        <v>321246.58377204754</v>
      </c>
      <c r="H1662" s="94">
        <f>Raw!E1662</f>
        <v>273126</v>
      </c>
      <c r="I1662" s="94">
        <f t="shared" si="414"/>
        <v>-2616258</v>
      </c>
      <c r="J1662" s="94">
        <f>Raw!F1662</f>
        <v>202263</v>
      </c>
      <c r="K1662" s="95">
        <f>Raw!G1662</f>
        <v>25150</v>
      </c>
      <c r="L1662" s="95">
        <f>Raw!H1662</f>
        <v>0</v>
      </c>
      <c r="M1662" s="95">
        <f>Raw!I1662+Raw!R1662</f>
        <v>0</v>
      </c>
      <c r="N1662" s="95">
        <f>Raw!M1662</f>
        <v>32276</v>
      </c>
      <c r="O1662" s="95">
        <f t="shared" si="427"/>
        <v>163299.45645878106</v>
      </c>
      <c r="P1662" s="95">
        <f>Raw!O1662</f>
        <v>33265</v>
      </c>
      <c r="Q1662" s="113">
        <f>E1662-(Raw!L1662-Raw!P1662)</f>
        <v>38883</v>
      </c>
      <c r="R1662" s="95">
        <f>Raw!S1662+Raw!T1662</f>
        <v>7164</v>
      </c>
      <c r="S1662" s="95">
        <f>Raw!S1662/(Clean!R1662/Raw!O1662)</f>
        <v>28960.609296482413</v>
      </c>
      <c r="T1662" s="95">
        <f>Raw!Q1662</f>
        <v>26090</v>
      </c>
      <c r="U1662" s="95">
        <f>Raw!U1662-Raw!U1663</f>
        <v>-133893</v>
      </c>
      <c r="V1662" s="95">
        <f>Raw!V1662-Raw!W1662</f>
        <v>597321</v>
      </c>
      <c r="W1662" s="95">
        <f t="shared" si="415"/>
        <v>-427870</v>
      </c>
      <c r="X1662" s="95">
        <f>Raw!X1662</f>
        <v>1271924</v>
      </c>
      <c r="Y1662" s="95">
        <f>Raw!Y1662</f>
        <v>39829</v>
      </c>
      <c r="Z1662" s="95">
        <f>Raw!Z1662</f>
        <v>386425</v>
      </c>
      <c r="AA1662" s="95">
        <f>Raw!AA1662</f>
        <v>42550</v>
      </c>
    </row>
    <row r="1663" spans="1:27" ht="15" thickTop="1" x14ac:dyDescent="0.3">
      <c r="A1663" s="88">
        <v>1662</v>
      </c>
      <c r="B1663" s="88" t="s">
        <v>910</v>
      </c>
      <c r="C1663" s="88" t="s">
        <v>650</v>
      </c>
      <c r="D1663" s="88">
        <v>2023</v>
      </c>
      <c r="E1663" s="112">
        <f>Raw!E1663+Raw!J1663+Raw!K1663+Raw!N1663</f>
        <v>2899758</v>
      </c>
      <c r="F1663" s="4">
        <f t="shared" si="413"/>
        <v>-558685</v>
      </c>
      <c r="G1663" s="94">
        <f t="shared" si="416"/>
        <v>1157884.0263030762</v>
      </c>
      <c r="H1663" s="94">
        <f>Raw!E1663</f>
        <v>2889384</v>
      </c>
      <c r="I1663" s="94">
        <f t="shared" si="414"/>
        <v>-691807</v>
      </c>
      <c r="J1663" s="94">
        <f>Raw!F1663</f>
        <v>1166354</v>
      </c>
      <c r="K1663" s="95">
        <f>Raw!G1663</f>
        <v>229491</v>
      </c>
      <c r="L1663" s="95">
        <f>Raw!H1663</f>
        <v>12884</v>
      </c>
      <c r="M1663" s="95">
        <f>Raw!I1663+Raw!R1663</f>
        <v>15425</v>
      </c>
      <c r="N1663" s="95">
        <f>Raw!M1663</f>
        <v>962734</v>
      </c>
      <c r="O1663" s="95">
        <f t="shared" si="417"/>
        <v>628049.90494996146</v>
      </c>
      <c r="P1663" s="95">
        <f>Raw!O1663</f>
        <v>963389</v>
      </c>
      <c r="Q1663" s="113">
        <f>E1663-(Raw!L1663-Raw!P1663)</f>
        <v>1070206</v>
      </c>
      <c r="R1663" s="95">
        <f>Raw!S1663+Raw!T1663</f>
        <v>97097</v>
      </c>
      <c r="S1663" s="95">
        <f>Raw!S1663/(Clean!R1663/Raw!O1663)</f>
        <v>902160.81046788266</v>
      </c>
      <c r="T1663" s="95">
        <f>Raw!Q1663</f>
        <v>665078</v>
      </c>
      <c r="U1663" s="95">
        <f>Raw!U1663-Raw!U1664</f>
        <v>-307242</v>
      </c>
      <c r="V1663" s="95">
        <f>Raw!V1663-Raw!W1663</f>
        <v>1025191</v>
      </c>
      <c r="W1663" s="95">
        <f t="shared" si="415"/>
        <v>455797</v>
      </c>
      <c r="X1663" s="95">
        <f>Raw!X1663</f>
        <v>14438352</v>
      </c>
      <c r="Y1663" s="95">
        <f>Raw!Y1663</f>
        <v>9663695</v>
      </c>
      <c r="Z1663" s="95">
        <f>Raw!Z1663</f>
        <v>5426045</v>
      </c>
      <c r="AA1663" s="95">
        <f>Raw!AA1663</f>
        <v>793626</v>
      </c>
    </row>
    <row r="1664" spans="1:27" x14ac:dyDescent="0.3">
      <c r="A1664" s="85">
        <v>1663</v>
      </c>
      <c r="B1664" s="85" t="s">
        <v>910</v>
      </c>
      <c r="C1664" s="85" t="s">
        <v>650</v>
      </c>
      <c r="D1664" s="85">
        <v>2022</v>
      </c>
      <c r="E1664" s="112">
        <f>Raw!E1664+Raw!J1664+Raw!K1664+Raw!N1664</f>
        <v>3458443</v>
      </c>
      <c r="F1664" s="4">
        <f t="shared" si="413"/>
        <v>-214240</v>
      </c>
      <c r="G1664" s="94">
        <f t="shared" ref="G1664:G1673" si="428">G1663</f>
        <v>1157884.0263030762</v>
      </c>
      <c r="H1664" s="94">
        <f>Raw!E1664</f>
        <v>3581191</v>
      </c>
      <c r="I1664" s="94">
        <f t="shared" si="414"/>
        <v>-196245</v>
      </c>
      <c r="J1664" s="94">
        <f>Raw!F1664</f>
        <v>1368820</v>
      </c>
      <c r="K1664" s="95">
        <f>Raw!G1664</f>
        <v>159696</v>
      </c>
      <c r="L1664" s="95">
        <f>Raw!H1664</f>
        <v>1893</v>
      </c>
      <c r="M1664" s="95">
        <f>Raw!I1664+Raw!R1664</f>
        <v>21403</v>
      </c>
      <c r="N1664" s="95">
        <f>Raw!M1664</f>
        <v>1629262</v>
      </c>
      <c r="O1664" s="95">
        <f t="shared" ref="O1664:O1673" si="429">O1663</f>
        <v>628049.90494996146</v>
      </c>
      <c r="P1664" s="95">
        <f>Raw!O1664</f>
        <v>1604421</v>
      </c>
      <c r="Q1664" s="113">
        <f>E1664-(Raw!L1664-Raw!P1664)</f>
        <v>1749033</v>
      </c>
      <c r="R1664" s="95">
        <f>Raw!S1664+Raw!T1664</f>
        <v>242518</v>
      </c>
      <c r="S1664" s="95">
        <f>Raw!S1664/(Clean!R1664/Raw!O1664)</f>
        <v>1530087.2418624598</v>
      </c>
      <c r="T1664" s="95">
        <f>Raw!Q1664</f>
        <v>1095618</v>
      </c>
      <c r="U1664" s="95">
        <f>Raw!U1664-Raw!U1665</f>
        <v>16978</v>
      </c>
      <c r="V1664" s="95">
        <f>Raw!V1664-Raw!W1664</f>
        <v>569394</v>
      </c>
      <c r="W1664" s="95">
        <f t="shared" si="415"/>
        <v>746190</v>
      </c>
      <c r="X1664" s="95">
        <f>Raw!X1664</f>
        <v>15104924</v>
      </c>
      <c r="Y1664" s="95">
        <f>Raw!Y1664</f>
        <v>9917713</v>
      </c>
      <c r="Z1664" s="95">
        <f>Raw!Z1664</f>
        <v>6119035</v>
      </c>
      <c r="AA1664" s="95">
        <f>Raw!AA1664</f>
        <v>1941988</v>
      </c>
    </row>
    <row r="1665" spans="1:27" x14ac:dyDescent="0.3">
      <c r="A1665" s="85">
        <v>1664</v>
      </c>
      <c r="B1665" s="85" t="s">
        <v>910</v>
      </c>
      <c r="C1665" s="85" t="s">
        <v>650</v>
      </c>
      <c r="D1665" s="85">
        <v>2021</v>
      </c>
      <c r="E1665" s="112">
        <f>Raw!E1665+Raw!J1665+Raw!K1665+Raw!N1665</f>
        <v>3672683</v>
      </c>
      <c r="F1665" s="4">
        <f t="shared" si="413"/>
        <v>-1273373</v>
      </c>
      <c r="G1665" s="94">
        <f t="shared" si="428"/>
        <v>1157884.0263030762</v>
      </c>
      <c r="H1665" s="94">
        <f>Raw!E1665</f>
        <v>3777436</v>
      </c>
      <c r="I1665" s="94">
        <f t="shared" si="414"/>
        <v>-1221142</v>
      </c>
      <c r="J1665" s="94">
        <f>Raw!F1665</f>
        <v>1457342</v>
      </c>
      <c r="K1665" s="95">
        <f>Raw!G1665</f>
        <v>335533</v>
      </c>
      <c r="L1665" s="95">
        <f>Raw!H1665</f>
        <v>113385</v>
      </c>
      <c r="M1665" s="95">
        <f>Raw!I1665+Raw!R1665</f>
        <v>10424</v>
      </c>
      <c r="N1665" s="95">
        <f>Raw!M1665</f>
        <v>1662379</v>
      </c>
      <c r="O1665" s="95">
        <f t="shared" si="429"/>
        <v>628049.90494996146</v>
      </c>
      <c r="P1665" s="95">
        <f>Raw!O1665</f>
        <v>1643031</v>
      </c>
      <c r="Q1665" s="113">
        <f>E1665-(Raw!L1665-Raw!P1665)</f>
        <v>1856983</v>
      </c>
      <c r="R1665" s="95">
        <f>Raw!S1665+Raw!T1665</f>
        <v>299358</v>
      </c>
      <c r="S1665" s="95">
        <f>Raw!S1665/(Clean!R1665/Raw!O1665)</f>
        <v>1689996.2264746558</v>
      </c>
      <c r="T1665" s="95">
        <f>Raw!Q1665</f>
        <v>1096498</v>
      </c>
      <c r="U1665" s="95">
        <f>Raw!U1665-Raw!U1666</f>
        <v>-391931</v>
      </c>
      <c r="V1665" s="95">
        <f>Raw!V1665-Raw!W1665</f>
        <v>-176796</v>
      </c>
      <c r="W1665" s="95">
        <f t="shared" si="415"/>
        <v>-331733</v>
      </c>
      <c r="X1665" s="95">
        <f>Raw!X1665</f>
        <v>15891544</v>
      </c>
      <c r="Y1665" s="95">
        <f>Raw!Y1665</f>
        <v>10382235</v>
      </c>
      <c r="Z1665" s="95">
        <f>Raw!Z1665</f>
        <v>7375204</v>
      </c>
      <c r="AA1665" s="95">
        <f>Raw!AA1665</f>
        <v>1056934</v>
      </c>
    </row>
    <row r="1666" spans="1:27" x14ac:dyDescent="0.3">
      <c r="A1666" s="85">
        <v>1665</v>
      </c>
      <c r="B1666" s="85" t="s">
        <v>910</v>
      </c>
      <c r="C1666" s="85" t="s">
        <v>650</v>
      </c>
      <c r="D1666" s="85">
        <v>2020</v>
      </c>
      <c r="E1666" s="112">
        <f>Raw!E1666+Raw!J1666+Raw!K1666+Raw!N1666</f>
        <v>4946056</v>
      </c>
      <c r="F1666" s="4">
        <f t="shared" si="413"/>
        <v>733507</v>
      </c>
      <c r="G1666" s="94">
        <f t="shared" si="428"/>
        <v>1157884.0263030762</v>
      </c>
      <c r="H1666" s="94">
        <f>Raw!E1666</f>
        <v>4998578</v>
      </c>
      <c r="I1666" s="94">
        <f t="shared" si="414"/>
        <v>691317</v>
      </c>
      <c r="J1666" s="94">
        <f>Raw!F1666</f>
        <v>2922133</v>
      </c>
      <c r="K1666" s="95">
        <f>Raw!G1666</f>
        <v>200603</v>
      </c>
      <c r="L1666" s="95">
        <f>Raw!H1666</f>
        <v>6721</v>
      </c>
      <c r="M1666" s="95">
        <f>Raw!I1666+Raw!R1666</f>
        <v>7589</v>
      </c>
      <c r="N1666" s="95">
        <f>Raw!M1666</f>
        <v>1546619</v>
      </c>
      <c r="O1666" s="95">
        <f t="shared" si="429"/>
        <v>628049.90494996146</v>
      </c>
      <c r="P1666" s="95">
        <f>Raw!O1666</f>
        <v>1540460</v>
      </c>
      <c r="Q1666" s="113">
        <f>E1666-(Raw!L1666-Raw!P1666)</f>
        <v>1780698</v>
      </c>
      <c r="R1666" s="95">
        <f>Raw!S1666+Raw!T1666</f>
        <v>286602</v>
      </c>
      <c r="S1666" s="95">
        <f>Raw!S1666/(Clean!R1666/Raw!O1666)</f>
        <v>1540417.0007187668</v>
      </c>
      <c r="T1666" s="95">
        <f>Raw!Q1666</f>
        <v>979142</v>
      </c>
      <c r="U1666" s="95">
        <f>Raw!U1666-Raw!U1667</f>
        <v>-1492120</v>
      </c>
      <c r="V1666" s="95">
        <f>Raw!V1666-Raw!W1666</f>
        <v>154937</v>
      </c>
      <c r="W1666" s="95">
        <f t="shared" si="415"/>
        <v>100015</v>
      </c>
      <c r="X1666" s="95">
        <f>Raw!X1666</f>
        <v>13878648</v>
      </c>
      <c r="Y1666" s="95">
        <f>Raw!Y1666</f>
        <v>8342702</v>
      </c>
      <c r="Z1666" s="95">
        <f>Raw!Z1666</f>
        <v>6567819</v>
      </c>
      <c r="AA1666" s="95">
        <f>Raw!AA1666</f>
        <v>1425838</v>
      </c>
    </row>
    <row r="1667" spans="1:27" x14ac:dyDescent="0.3">
      <c r="A1667" s="85">
        <v>1666</v>
      </c>
      <c r="B1667" s="85" t="s">
        <v>910</v>
      </c>
      <c r="C1667" s="85" t="s">
        <v>650</v>
      </c>
      <c r="D1667" s="85">
        <v>2019</v>
      </c>
      <c r="E1667" s="112">
        <f>Raw!E1667+Raw!J1667+Raw!K1667+Raw!N1667</f>
        <v>4212549</v>
      </c>
      <c r="F1667" s="4">
        <f t="shared" ref="F1667:F1730" si="430">E1667-E1668</f>
        <v>1005971</v>
      </c>
      <c r="G1667" s="94">
        <f t="shared" si="428"/>
        <v>1157884.0263030762</v>
      </c>
      <c r="H1667" s="94">
        <f>Raw!E1667</f>
        <v>4307261</v>
      </c>
      <c r="I1667" s="94">
        <f t="shared" ref="I1667:I1730" si="431">H1667-H1668</f>
        <v>1085819</v>
      </c>
      <c r="J1667" s="94">
        <f>Raw!F1667</f>
        <v>2514952</v>
      </c>
      <c r="K1667" s="95">
        <f>Raw!G1667</f>
        <v>238987</v>
      </c>
      <c r="L1667" s="95">
        <f>Raw!H1667</f>
        <v>5481</v>
      </c>
      <c r="M1667" s="95">
        <f>Raw!I1667+Raw!R1667</f>
        <v>11403</v>
      </c>
      <c r="N1667" s="95">
        <f>Raw!M1667</f>
        <v>1393465</v>
      </c>
      <c r="O1667" s="95">
        <f t="shared" si="429"/>
        <v>628049.90494996146</v>
      </c>
      <c r="P1667" s="95">
        <f>Raw!O1667</f>
        <v>1385976</v>
      </c>
      <c r="Q1667" s="113">
        <f>E1667-(Raw!L1667-Raw!P1667)</f>
        <v>1575155</v>
      </c>
      <c r="R1667" s="95">
        <f>Raw!S1667+Raw!T1667</f>
        <v>276402</v>
      </c>
      <c r="S1667" s="95">
        <f>Raw!S1667/(Clean!R1667/Raw!O1667)</f>
        <v>1247228.972409751</v>
      </c>
      <c r="T1667" s="95">
        <f>Raw!Q1667</f>
        <v>924409</v>
      </c>
      <c r="U1667" s="95">
        <f>Raw!U1667-Raw!U1668</f>
        <v>-586006</v>
      </c>
      <c r="V1667" s="95">
        <f>Raw!V1667-Raw!W1667</f>
        <v>54922</v>
      </c>
      <c r="W1667" s="95">
        <f t="shared" ref="W1667:W1730" si="432">V1667-V1668</f>
        <v>-2866795</v>
      </c>
      <c r="X1667" s="95">
        <f>Raw!X1667</f>
        <v>13859975</v>
      </c>
      <c r="Y1667" s="95">
        <f>Raw!Y1667</f>
        <v>6959911</v>
      </c>
      <c r="Z1667" s="95">
        <f>Raw!Z1667</f>
        <v>5820580</v>
      </c>
      <c r="AA1667" s="95">
        <f>Raw!AA1667</f>
        <v>677207</v>
      </c>
    </row>
    <row r="1668" spans="1:27" x14ac:dyDescent="0.3">
      <c r="A1668" s="85">
        <v>1667</v>
      </c>
      <c r="B1668" s="85" t="s">
        <v>910</v>
      </c>
      <c r="C1668" s="85" t="s">
        <v>650</v>
      </c>
      <c r="D1668" s="85">
        <v>2018</v>
      </c>
      <c r="E1668" s="112">
        <f>Raw!E1668+Raw!J1668+Raw!K1668+Raw!N1668</f>
        <v>3206578</v>
      </c>
      <c r="F1668" s="4">
        <f t="shared" si="430"/>
        <v>954319</v>
      </c>
      <c r="G1668" s="94">
        <f t="shared" si="428"/>
        <v>1157884.0263030762</v>
      </c>
      <c r="H1668" s="94">
        <f>Raw!E1668</f>
        <v>3221442</v>
      </c>
      <c r="I1668" s="94">
        <f t="shared" si="431"/>
        <v>924466</v>
      </c>
      <c r="J1668" s="94">
        <f>Raw!F1668</f>
        <v>1978732</v>
      </c>
      <c r="K1668" s="95">
        <f>Raw!G1668</f>
        <v>256287</v>
      </c>
      <c r="L1668" s="95">
        <f>Raw!H1668</f>
        <v>0</v>
      </c>
      <c r="M1668" s="95">
        <f>Raw!I1668+Raw!R1668</f>
        <v>9191</v>
      </c>
      <c r="N1668" s="95">
        <f>Raw!M1668</f>
        <v>916279</v>
      </c>
      <c r="O1668" s="95">
        <f t="shared" si="429"/>
        <v>628049.90494996146</v>
      </c>
      <c r="P1668" s="95">
        <f>Raw!O1668</f>
        <v>954488</v>
      </c>
      <c r="Q1668" s="113">
        <f>E1668-(Raw!L1668-Raw!P1668)</f>
        <v>1068345</v>
      </c>
      <c r="R1668" s="95">
        <f>Raw!S1668+Raw!T1668</f>
        <v>166930</v>
      </c>
      <c r="S1668" s="95">
        <f>Raw!S1668/(Clean!R1668/Raw!O1668)</f>
        <v>1086857.2398011142</v>
      </c>
      <c r="T1668" s="95">
        <f>Raw!Q1668</f>
        <v>633433</v>
      </c>
      <c r="U1668" s="95">
        <f>Raw!U1668-Raw!U1669</f>
        <v>817100</v>
      </c>
      <c r="V1668" s="95">
        <f>Raw!V1668-Raw!W1668</f>
        <v>2921717</v>
      </c>
      <c r="W1668" s="95">
        <f t="shared" si="432"/>
        <v>-536003</v>
      </c>
      <c r="X1668" s="95">
        <f>Raw!X1668</f>
        <v>11086580</v>
      </c>
      <c r="Y1668" s="95">
        <f>Raw!Y1668</f>
        <v>2947906</v>
      </c>
      <c r="Z1668" s="95">
        <f>Raw!Z1668</f>
        <v>2641957</v>
      </c>
      <c r="AA1668" s="95">
        <f>Raw!AA1668</f>
        <v>395681</v>
      </c>
    </row>
    <row r="1669" spans="1:27" x14ac:dyDescent="0.3">
      <c r="A1669" s="85">
        <v>1668</v>
      </c>
      <c r="B1669" s="85" t="s">
        <v>910</v>
      </c>
      <c r="C1669" s="85" t="s">
        <v>650</v>
      </c>
      <c r="D1669" s="85">
        <v>2017</v>
      </c>
      <c r="E1669" s="112">
        <f>Raw!E1669+Raw!J1669+Raw!K1669+Raw!N1669</f>
        <v>2252259</v>
      </c>
      <c r="F1669" s="4">
        <f t="shared" si="430"/>
        <v>237159</v>
      </c>
      <c r="G1669" s="94">
        <f t="shared" si="428"/>
        <v>1157884.0263030762</v>
      </c>
      <c r="H1669" s="94">
        <f>Raw!E1669</f>
        <v>2296976</v>
      </c>
      <c r="I1669" s="94">
        <f t="shared" si="431"/>
        <v>308482</v>
      </c>
      <c r="J1669" s="94">
        <f>Raw!F1669</f>
        <v>1516160</v>
      </c>
      <c r="K1669" s="95">
        <f>Raw!G1669</f>
        <v>360411</v>
      </c>
      <c r="L1669" s="95">
        <f>Raw!H1669</f>
        <v>0</v>
      </c>
      <c r="M1669" s="95">
        <f>Raw!I1669+Raw!R1669</f>
        <v>9041</v>
      </c>
      <c r="N1669" s="95">
        <f>Raw!M1669</f>
        <v>328552</v>
      </c>
      <c r="O1669" s="95">
        <f t="shared" si="429"/>
        <v>628049.90494996146</v>
      </c>
      <c r="P1669" s="95">
        <f>Raw!O1669</f>
        <v>323300</v>
      </c>
      <c r="Q1669" s="113">
        <f>E1669-(Raw!L1669-Raw!P1669)</f>
        <v>334032</v>
      </c>
      <c r="R1669" s="95">
        <f>Raw!S1669+Raw!T1669</f>
        <v>50197</v>
      </c>
      <c r="S1669" s="95">
        <f>Raw!S1669/(Clean!R1669/Raw!O1669)</f>
        <v>593973.66177261597</v>
      </c>
      <c r="T1669" s="95">
        <f>Raw!Q1669</f>
        <v>178375</v>
      </c>
      <c r="U1669" s="95">
        <f>Raw!U1669-Raw!U1670</f>
        <v>626340</v>
      </c>
      <c r="V1669" s="95">
        <f>Raw!V1669-Raw!W1669</f>
        <v>3457720</v>
      </c>
      <c r="W1669" s="95">
        <f t="shared" si="432"/>
        <v>1347286</v>
      </c>
      <c r="X1669" s="95">
        <f>Raw!X1669</f>
        <v>8415503</v>
      </c>
      <c r="Y1669" s="95">
        <f>Raw!Y1669</f>
        <v>2208940</v>
      </c>
      <c r="Z1669" s="95">
        <f>Raw!Z1669</f>
        <v>1870009</v>
      </c>
      <c r="AA1669" s="95">
        <f>Raw!AA1669</f>
        <v>1861202</v>
      </c>
    </row>
    <row r="1670" spans="1:27" x14ac:dyDescent="0.3">
      <c r="A1670" s="85">
        <v>1669</v>
      </c>
      <c r="B1670" s="85" t="s">
        <v>910</v>
      </c>
      <c r="C1670" s="85" t="s">
        <v>650</v>
      </c>
      <c r="D1670" s="85">
        <v>2016</v>
      </c>
      <c r="E1670" s="112">
        <f>Raw!E1670+Raw!J1670+Raw!K1670+Raw!N1670</f>
        <v>2015100</v>
      </c>
      <c r="F1670" s="4">
        <f t="shared" si="430"/>
        <v>570638</v>
      </c>
      <c r="G1670" s="94">
        <f t="shared" si="428"/>
        <v>1157884.0263030762</v>
      </c>
      <c r="H1670" s="94">
        <f>Raw!E1670</f>
        <v>1988494</v>
      </c>
      <c r="I1670" s="94">
        <f t="shared" si="431"/>
        <v>508567</v>
      </c>
      <c r="J1670" s="94">
        <f>Raw!F1670</f>
        <v>1415271</v>
      </c>
      <c r="K1670" s="95">
        <f>Raw!G1670</f>
        <v>238275</v>
      </c>
      <c r="L1670" s="95">
        <f>Raw!H1670</f>
        <v>0</v>
      </c>
      <c r="M1670" s="95">
        <f>Raw!I1670+Raw!R1670</f>
        <v>2797</v>
      </c>
      <c r="N1670" s="95">
        <f>Raw!M1670</f>
        <v>241323</v>
      </c>
      <c r="O1670" s="95">
        <f t="shared" si="429"/>
        <v>628049.90494996146</v>
      </c>
      <c r="P1670" s="95">
        <f>Raw!O1670</f>
        <v>293175</v>
      </c>
      <c r="Q1670" s="113">
        <f>E1670-(Raw!L1670-Raw!P1670)</f>
        <v>308949</v>
      </c>
      <c r="R1670" s="95">
        <f>Raw!S1670+Raw!T1670</f>
        <v>41020</v>
      </c>
      <c r="S1670" s="95">
        <f>Raw!S1670/(Clean!R1670/Raw!O1670)</f>
        <v>536112.86994149198</v>
      </c>
      <c r="T1670" s="95">
        <f>Raw!Q1670</f>
        <v>235570</v>
      </c>
      <c r="U1670" s="95">
        <f>Raw!U1670-Raw!U1671</f>
        <v>1406242</v>
      </c>
      <c r="V1670" s="95">
        <f>Raw!V1670-Raw!W1670</f>
        <v>2110434</v>
      </c>
      <c r="W1670" s="95">
        <f t="shared" si="432"/>
        <v>936121</v>
      </c>
      <c r="X1670" s="95">
        <f>Raw!X1670</f>
        <v>6700316</v>
      </c>
      <c r="Y1670" s="95">
        <f>Raw!Y1670</f>
        <v>2193472</v>
      </c>
      <c r="Z1670" s="95">
        <f>Raw!Z1670</f>
        <v>2599320</v>
      </c>
      <c r="AA1670" s="95">
        <f>Raw!AA1670</f>
        <v>134006</v>
      </c>
    </row>
    <row r="1671" spans="1:27" x14ac:dyDescent="0.3">
      <c r="A1671" s="85">
        <v>1670</v>
      </c>
      <c r="B1671" s="85" t="s">
        <v>910</v>
      </c>
      <c r="C1671" s="85" t="s">
        <v>650</v>
      </c>
      <c r="D1671" s="85">
        <v>2015</v>
      </c>
      <c r="E1671" s="112">
        <f>Raw!E1671+Raw!J1671+Raw!K1671+Raw!N1671</f>
        <v>1444462</v>
      </c>
      <c r="F1671" s="4">
        <f t="shared" si="430"/>
        <v>-86646</v>
      </c>
      <c r="G1671" s="94">
        <f t="shared" si="428"/>
        <v>1157884.0263030762</v>
      </c>
      <c r="H1671" s="94">
        <f>Raw!E1671</f>
        <v>1479927</v>
      </c>
      <c r="I1671" s="94">
        <f t="shared" si="431"/>
        <v>-74488</v>
      </c>
      <c r="J1671" s="94">
        <f>Raw!F1671</f>
        <v>1250096</v>
      </c>
      <c r="K1671" s="95">
        <f>Raw!G1671</f>
        <v>69859</v>
      </c>
      <c r="L1671" s="95">
        <f>Raw!H1671</f>
        <v>0</v>
      </c>
      <c r="M1671" s="95">
        <f>Raw!I1671+Raw!R1671</f>
        <v>3575</v>
      </c>
      <c r="N1671" s="95">
        <f>Raw!M1671</f>
        <v>183724</v>
      </c>
      <c r="O1671" s="95">
        <f t="shared" si="429"/>
        <v>628049.90494996146</v>
      </c>
      <c r="P1671" s="95">
        <f>Raw!O1671</f>
        <v>185234</v>
      </c>
      <c r="Q1671" s="113">
        <f>E1671-(Raw!L1671-Raw!P1671)</f>
        <v>194267</v>
      </c>
      <c r="R1671" s="95">
        <f>Raw!S1671+Raw!T1671</f>
        <v>46009</v>
      </c>
      <c r="S1671" s="95">
        <f>Raw!S1671/(Clean!R1671/Raw!O1671)</f>
        <v>176042.5543697972</v>
      </c>
      <c r="T1671" s="95">
        <f>Raw!Q1671</f>
        <v>123459</v>
      </c>
      <c r="U1671" s="95">
        <f>Raw!U1671-Raw!U1672</f>
        <v>95975</v>
      </c>
      <c r="V1671" s="95">
        <f>Raw!V1671-Raw!W1671</f>
        <v>1174313</v>
      </c>
      <c r="W1671" s="95">
        <f t="shared" si="432"/>
        <v>695304</v>
      </c>
      <c r="X1671" s="95">
        <f>Raw!X1671</f>
        <v>3054981</v>
      </c>
      <c r="Y1671" s="95">
        <f>Raw!Y1671</f>
        <v>207938</v>
      </c>
      <c r="Z1671" s="95">
        <f>Raw!Z1671</f>
        <v>801261</v>
      </c>
      <c r="AA1671" s="95">
        <f>Raw!AA1671</f>
        <v>-341878</v>
      </c>
    </row>
    <row r="1672" spans="1:27" x14ac:dyDescent="0.3">
      <c r="A1672" s="85">
        <v>1671</v>
      </c>
      <c r="B1672" s="85" t="s">
        <v>910</v>
      </c>
      <c r="C1672" s="85" t="s">
        <v>650</v>
      </c>
      <c r="D1672" s="85">
        <v>2014</v>
      </c>
      <c r="E1672" s="112">
        <f>Raw!E1672+Raw!J1672+Raw!K1672+Raw!N1672</f>
        <v>1531108</v>
      </c>
      <c r="F1672" s="4">
        <f t="shared" si="430"/>
        <v>543905</v>
      </c>
      <c r="G1672" s="94">
        <f t="shared" si="428"/>
        <v>1157884.0263030762</v>
      </c>
      <c r="H1672" s="94">
        <f>Raw!E1672</f>
        <v>1554415</v>
      </c>
      <c r="I1672" s="94">
        <f t="shared" si="431"/>
        <v>565732</v>
      </c>
      <c r="J1672" s="94">
        <f>Raw!F1672</f>
        <v>1300332</v>
      </c>
      <c r="K1672" s="95">
        <f>Raw!G1672</f>
        <v>75037</v>
      </c>
      <c r="L1672" s="95">
        <f>Raw!H1672</f>
        <v>0</v>
      </c>
      <c r="M1672" s="95">
        <f>Raw!I1672+Raw!R1672</f>
        <v>656</v>
      </c>
      <c r="N1672" s="95">
        <f>Raw!M1672</f>
        <v>194284</v>
      </c>
      <c r="O1672" s="95">
        <f t="shared" si="429"/>
        <v>628049.90494996146</v>
      </c>
      <c r="P1672" s="95">
        <f>Raw!O1672</f>
        <v>212450</v>
      </c>
      <c r="Q1672" s="113">
        <f>E1672-(Raw!L1672-Raw!P1672)</f>
        <v>220619</v>
      </c>
      <c r="R1672" s="95">
        <f>Raw!S1672+Raw!T1672</f>
        <v>49641</v>
      </c>
      <c r="S1672" s="95">
        <f>Raw!S1672/(Clean!R1672/Raw!O1672)</f>
        <v>193067.10984871376</v>
      </c>
      <c r="T1672" s="95">
        <f>Raw!Q1672</f>
        <v>148275</v>
      </c>
      <c r="U1672" s="95">
        <f>Raw!U1672-Raw!U1673</f>
        <v>-232775</v>
      </c>
      <c r="V1672" s="95">
        <f>Raw!V1672-Raw!W1672</f>
        <v>479009</v>
      </c>
      <c r="W1672" s="95">
        <f t="shared" si="432"/>
        <v>107992</v>
      </c>
      <c r="X1672" s="95">
        <f>Raw!X1672</f>
        <v>2293764</v>
      </c>
      <c r="Y1672" s="95">
        <f>Raw!Y1672</f>
        <v>101664</v>
      </c>
      <c r="Z1672" s="95">
        <f>Raw!Z1672</f>
        <v>51594</v>
      </c>
      <c r="AA1672" s="95">
        <f>Raw!AA1672</f>
        <v>154442</v>
      </c>
    </row>
    <row r="1673" spans="1:27" ht="15" thickBot="1" x14ac:dyDescent="0.35">
      <c r="A1673" s="93">
        <v>1672</v>
      </c>
      <c r="B1673" s="93" t="s">
        <v>910</v>
      </c>
      <c r="C1673" s="93" t="s">
        <v>650</v>
      </c>
      <c r="D1673" s="93">
        <v>2013</v>
      </c>
      <c r="E1673" s="112">
        <f>Raw!E1673+Raw!J1673+Raw!K1673+Raw!N1673</f>
        <v>987203</v>
      </c>
      <c r="F1673" s="4">
        <f t="shared" si="430"/>
        <v>-2118526</v>
      </c>
      <c r="G1673" s="94">
        <f t="shared" si="428"/>
        <v>1157884.0263030762</v>
      </c>
      <c r="H1673" s="94">
        <f>Raw!E1673</f>
        <v>988683</v>
      </c>
      <c r="I1673" s="94">
        <f t="shared" si="431"/>
        <v>-2130836</v>
      </c>
      <c r="J1673" s="94">
        <f>Raw!F1673</f>
        <v>805250</v>
      </c>
      <c r="K1673" s="95">
        <f>Raw!G1673</f>
        <v>73865</v>
      </c>
      <c r="L1673" s="95">
        <f>Raw!H1673</f>
        <v>0</v>
      </c>
      <c r="M1673" s="95">
        <f>Raw!I1673+Raw!R1673</f>
        <v>0</v>
      </c>
      <c r="N1673" s="95">
        <f>Raw!M1673</f>
        <v>124104</v>
      </c>
      <c r="O1673" s="95">
        <f t="shared" si="429"/>
        <v>628049.90494996146</v>
      </c>
      <c r="P1673" s="95">
        <f>Raw!O1673</f>
        <v>182125</v>
      </c>
      <c r="Q1673" s="113">
        <f>E1673-(Raw!L1673-Raw!P1673)</f>
        <v>161552</v>
      </c>
      <c r="R1673" s="95">
        <f>Raw!S1673+Raw!T1673</f>
        <v>38928</v>
      </c>
      <c r="S1673" s="95">
        <f>Raw!S1673/(Clean!R1673/Raw!O1673)</f>
        <v>193367.45722872997</v>
      </c>
      <c r="T1673" s="95">
        <f>Raw!Q1673</f>
        <v>122776</v>
      </c>
      <c r="U1673" s="95">
        <f>Raw!U1673-Raw!U1674</f>
        <v>777068</v>
      </c>
      <c r="V1673" s="95">
        <f>Raw!V1673-Raw!W1673</f>
        <v>371017</v>
      </c>
      <c r="W1673" s="95">
        <f t="shared" si="432"/>
        <v>54776</v>
      </c>
      <c r="X1673" s="95">
        <f>Raw!X1673</f>
        <v>2327799</v>
      </c>
      <c r="Y1673" s="95">
        <f>Raw!Y1673</f>
        <v>96339</v>
      </c>
      <c r="Z1673" s="95">
        <f>Raw!Z1673</f>
        <v>136896</v>
      </c>
      <c r="AA1673" s="95">
        <f>Raw!AA1673</f>
        <v>398210</v>
      </c>
    </row>
    <row r="1674" spans="1:27" ht="15" thickTop="1" x14ac:dyDescent="0.3">
      <c r="A1674" s="88">
        <v>1673</v>
      </c>
      <c r="B1674" s="88" t="s">
        <v>910</v>
      </c>
      <c r="C1674" s="88" t="s">
        <v>655</v>
      </c>
      <c r="D1674" s="88">
        <v>2023</v>
      </c>
      <c r="E1674" s="112">
        <f>Raw!E1674+Raw!J1674+Raw!K1674+Raw!N1674</f>
        <v>3105729</v>
      </c>
      <c r="F1674" s="4">
        <f t="shared" si="430"/>
        <v>-315205</v>
      </c>
      <c r="G1674" s="94">
        <f t="shared" ref="G1667:G1730" si="433">_xlfn.STDEV.S(E1674:E1683)</f>
        <v>733043.67680878588</v>
      </c>
      <c r="H1674" s="94">
        <f>Raw!E1674</f>
        <v>3119519</v>
      </c>
      <c r="I1674" s="94">
        <f t="shared" si="431"/>
        <v>-291966</v>
      </c>
      <c r="J1674" s="94">
        <f>Raw!F1674</f>
        <v>3036653</v>
      </c>
      <c r="K1674" s="95">
        <f>Raw!G1674</f>
        <v>57327</v>
      </c>
      <c r="L1674" s="95">
        <f>Raw!H1674</f>
        <v>0</v>
      </c>
      <c r="M1674" s="95">
        <f>Raw!I1674+Raw!R1674</f>
        <v>4474</v>
      </c>
      <c r="N1674" s="95">
        <f>Raw!M1674</f>
        <v>25242</v>
      </c>
      <c r="O1674" s="95">
        <f t="shared" ref="O1674:O1729" si="434">_xlfn.STDEV.S(N1674:N1683)</f>
        <v>68066.015775617911</v>
      </c>
      <c r="P1674" s="95">
        <f>Raw!O1674</f>
        <v>25846</v>
      </c>
      <c r="Q1674" s="113">
        <f>E1674-(Raw!L1674-Raw!P1674)</f>
        <v>16150</v>
      </c>
      <c r="R1674" s="95">
        <f>Raw!S1674+Raw!T1674</f>
        <v>4697</v>
      </c>
      <c r="S1674" s="95">
        <f>Raw!S1674/(Clean!R1674/Raw!O1674)</f>
        <v>25846</v>
      </c>
      <c r="T1674" s="95">
        <f>Raw!Q1674</f>
        <v>21149</v>
      </c>
      <c r="U1674" s="95">
        <f>Raw!U1674-Raw!U1675</f>
        <v>-250061</v>
      </c>
      <c r="V1674" s="95">
        <f>Raw!V1674-Raw!W1674</f>
        <v>316241</v>
      </c>
      <c r="W1674" s="95">
        <f t="shared" si="432"/>
        <v>31693</v>
      </c>
      <c r="X1674" s="95">
        <f>Raw!X1674</f>
        <v>1279884</v>
      </c>
      <c r="Y1674" s="95">
        <f>Raw!Y1674</f>
        <v>19700</v>
      </c>
      <c r="Z1674" s="95">
        <f>Raw!Z1674</f>
        <v>530693</v>
      </c>
      <c r="AA1674" s="95">
        <f>Raw!AA1674</f>
        <v>318456</v>
      </c>
    </row>
    <row r="1675" spans="1:27" x14ac:dyDescent="0.3">
      <c r="A1675" s="85">
        <v>1674</v>
      </c>
      <c r="B1675" s="85" t="s">
        <v>910</v>
      </c>
      <c r="C1675" s="85" t="s">
        <v>655</v>
      </c>
      <c r="D1675" s="85">
        <v>2022</v>
      </c>
      <c r="E1675" s="112">
        <f>Raw!E1675+Raw!J1675+Raw!K1675+Raw!N1675</f>
        <v>3420934</v>
      </c>
      <c r="F1675" s="4">
        <f t="shared" si="430"/>
        <v>-398073</v>
      </c>
      <c r="G1675" s="94">
        <f t="shared" ref="G1675:G1684" si="435">G1674</f>
        <v>733043.67680878588</v>
      </c>
      <c r="H1675" s="94">
        <f>Raw!E1675</f>
        <v>3411485</v>
      </c>
      <c r="I1675" s="94">
        <f t="shared" si="431"/>
        <v>-419080</v>
      </c>
      <c r="J1675" s="94">
        <f>Raw!F1675</f>
        <v>3337643</v>
      </c>
      <c r="K1675" s="95">
        <f>Raw!G1675</f>
        <v>56069</v>
      </c>
      <c r="L1675" s="95">
        <f>Raw!H1675</f>
        <v>0</v>
      </c>
      <c r="M1675" s="95">
        <f>Raw!I1675+Raw!R1675</f>
        <v>3600</v>
      </c>
      <c r="N1675" s="95">
        <f>Raw!M1675</f>
        <v>3979</v>
      </c>
      <c r="O1675" s="95">
        <f t="shared" ref="O1675:O1684" si="436">O1674</f>
        <v>68066.015775617911</v>
      </c>
      <c r="P1675" s="95">
        <f>Raw!O1675</f>
        <v>5522</v>
      </c>
      <c r="Q1675" s="113">
        <f>E1675-(Raw!L1675-Raw!P1675)</f>
        <v>15823</v>
      </c>
      <c r="R1675" s="95">
        <f>Raw!S1675+Raw!T1675</f>
        <v>2395</v>
      </c>
      <c r="S1675" s="95">
        <f>Raw!S1675/(Clean!R1675/Raw!O1675)</f>
        <v>5522</v>
      </c>
      <c r="T1675" s="95">
        <f>Raw!Q1675</f>
        <v>3127</v>
      </c>
      <c r="U1675" s="95">
        <f>Raw!U1675-Raw!U1676</f>
        <v>-219398</v>
      </c>
      <c r="V1675" s="95">
        <f>Raw!V1675-Raw!W1675</f>
        <v>284548</v>
      </c>
      <c r="W1675" s="95">
        <f t="shared" si="432"/>
        <v>-97200</v>
      </c>
      <c r="X1675" s="95">
        <f>Raw!X1675</f>
        <v>1144867</v>
      </c>
      <c r="Y1675" s="95">
        <f>Raw!Y1675</f>
        <v>20942</v>
      </c>
      <c r="Z1675" s="95">
        <f>Raw!Z1675</f>
        <v>468237</v>
      </c>
      <c r="AA1675" s="95">
        <f>Raw!AA1675</f>
        <v>-143268</v>
      </c>
    </row>
    <row r="1676" spans="1:27" x14ac:dyDescent="0.3">
      <c r="A1676" s="85">
        <v>1675</v>
      </c>
      <c r="B1676" s="85" t="s">
        <v>910</v>
      </c>
      <c r="C1676" s="85" t="s">
        <v>655</v>
      </c>
      <c r="D1676" s="85">
        <v>2021</v>
      </c>
      <c r="E1676" s="112">
        <f>Raw!E1676+Raw!J1676+Raw!K1676+Raw!N1676</f>
        <v>3819007</v>
      </c>
      <c r="F1676" s="4">
        <f t="shared" si="430"/>
        <v>238197</v>
      </c>
      <c r="G1676" s="94">
        <f t="shared" si="435"/>
        <v>733043.67680878588</v>
      </c>
      <c r="H1676" s="94">
        <f>Raw!E1676</f>
        <v>3830565</v>
      </c>
      <c r="I1676" s="94">
        <f t="shared" si="431"/>
        <v>199630</v>
      </c>
      <c r="J1676" s="94">
        <f>Raw!F1676</f>
        <v>3578748</v>
      </c>
      <c r="K1676" s="95">
        <f>Raw!G1676</f>
        <v>82056</v>
      </c>
      <c r="L1676" s="95">
        <f>Raw!H1676</f>
        <v>0</v>
      </c>
      <c r="M1676" s="95">
        <f>Raw!I1676+Raw!R1676</f>
        <v>4255</v>
      </c>
      <c r="N1676" s="95">
        <f>Raw!M1676</f>
        <v>176669</v>
      </c>
      <c r="O1676" s="95">
        <f t="shared" si="436"/>
        <v>68066.015775617911</v>
      </c>
      <c r="P1676" s="95">
        <f>Raw!O1676</f>
        <v>177798</v>
      </c>
      <c r="Q1676" s="113">
        <f>E1676-(Raw!L1676-Raw!P1676)</f>
        <v>200814</v>
      </c>
      <c r="R1676" s="95">
        <f>Raw!S1676+Raw!T1676</f>
        <v>35703</v>
      </c>
      <c r="S1676" s="95">
        <f>Raw!S1676/(Clean!R1676/Raw!O1676)</f>
        <v>177798</v>
      </c>
      <c r="T1676" s="95">
        <f>Raw!Q1676</f>
        <v>142094</v>
      </c>
      <c r="U1676" s="95">
        <f>Raw!U1676-Raw!U1677</f>
        <v>352747</v>
      </c>
      <c r="V1676" s="95">
        <f>Raw!V1676-Raw!W1676</f>
        <v>381748</v>
      </c>
      <c r="W1676" s="95">
        <f t="shared" si="432"/>
        <v>108692</v>
      </c>
      <c r="X1676" s="95">
        <f>Raw!X1676</f>
        <v>1261596</v>
      </c>
      <c r="Y1676" s="95">
        <f>Raw!Y1676</f>
        <v>15336</v>
      </c>
      <c r="Z1676" s="95">
        <f>Raw!Z1676</f>
        <v>193760</v>
      </c>
      <c r="AA1676" s="95">
        <f>Raw!AA1676</f>
        <v>17588</v>
      </c>
    </row>
    <row r="1677" spans="1:27" x14ac:dyDescent="0.3">
      <c r="A1677" s="85">
        <v>1676</v>
      </c>
      <c r="B1677" s="85" t="s">
        <v>910</v>
      </c>
      <c r="C1677" s="85" t="s">
        <v>655</v>
      </c>
      <c r="D1677" s="85">
        <v>2020</v>
      </c>
      <c r="E1677" s="112">
        <f>Raw!E1677+Raw!J1677+Raw!K1677+Raw!N1677</f>
        <v>3580810</v>
      </c>
      <c r="F1677" s="4">
        <f t="shared" si="430"/>
        <v>-909884</v>
      </c>
      <c r="G1677" s="94">
        <f t="shared" si="435"/>
        <v>733043.67680878588</v>
      </c>
      <c r="H1677" s="94">
        <f>Raw!E1677</f>
        <v>3630935</v>
      </c>
      <c r="I1677" s="94">
        <f t="shared" si="431"/>
        <v>-863022</v>
      </c>
      <c r="J1677" s="94">
        <f>Raw!F1677</f>
        <v>3464395</v>
      </c>
      <c r="K1677" s="95">
        <f>Raw!G1677</f>
        <v>76287</v>
      </c>
      <c r="L1677" s="95">
        <f>Raw!H1677</f>
        <v>0</v>
      </c>
      <c r="M1677" s="95">
        <f>Raw!I1677+Raw!R1677</f>
        <v>4174</v>
      </c>
      <c r="N1677" s="95">
        <f>Raw!M1677</f>
        <v>91939</v>
      </c>
      <c r="O1677" s="95">
        <f t="shared" si="436"/>
        <v>68066.015775617911</v>
      </c>
      <c r="P1677" s="95">
        <f>Raw!O1677</f>
        <v>55336</v>
      </c>
      <c r="Q1677" s="113">
        <f>E1677-(Raw!L1677-Raw!P1677)</f>
        <v>59224</v>
      </c>
      <c r="R1677" s="95">
        <f>Raw!S1677+Raw!T1677</f>
        <v>17410</v>
      </c>
      <c r="S1677" s="95">
        <f>Raw!S1677/(Clean!R1677/Raw!O1677)</f>
        <v>55335.999999999993</v>
      </c>
      <c r="T1677" s="95">
        <f>Raw!Q1677</f>
        <v>37926</v>
      </c>
      <c r="U1677" s="95">
        <f>Raw!U1677-Raw!U1678</f>
        <v>-9303</v>
      </c>
      <c r="V1677" s="95">
        <f>Raw!V1677-Raw!W1677</f>
        <v>273056</v>
      </c>
      <c r="W1677" s="95">
        <f t="shared" si="432"/>
        <v>28440</v>
      </c>
      <c r="X1677" s="95">
        <f>Raw!X1677</f>
        <v>892988</v>
      </c>
      <c r="Y1677" s="95">
        <f>Raw!Y1677</f>
        <v>18248</v>
      </c>
      <c r="Z1677" s="95">
        <f>Raw!Z1677</f>
        <v>170638</v>
      </c>
      <c r="AA1677" s="95">
        <f>Raw!AA1677</f>
        <v>15317</v>
      </c>
    </row>
    <row r="1678" spans="1:27" x14ac:dyDescent="0.3">
      <c r="A1678" s="85">
        <v>1677</v>
      </c>
      <c r="B1678" s="85" t="s">
        <v>910</v>
      </c>
      <c r="C1678" s="85" t="s">
        <v>655</v>
      </c>
      <c r="D1678" s="85">
        <v>2019</v>
      </c>
      <c r="E1678" s="112">
        <f>Raw!E1678+Raw!J1678+Raw!K1678+Raw!N1678</f>
        <v>4490694</v>
      </c>
      <c r="F1678" s="4">
        <f t="shared" si="430"/>
        <v>663355</v>
      </c>
      <c r="G1678" s="94">
        <f t="shared" si="435"/>
        <v>733043.67680878588</v>
      </c>
      <c r="H1678" s="94">
        <f>Raw!E1678</f>
        <v>4493957</v>
      </c>
      <c r="I1678" s="94">
        <f t="shared" si="431"/>
        <v>667164</v>
      </c>
      <c r="J1678" s="94">
        <f>Raw!F1678</f>
        <v>4415300</v>
      </c>
      <c r="K1678" s="95">
        <f>Raw!G1678</f>
        <v>51410</v>
      </c>
      <c r="L1678" s="95">
        <f>Raw!H1678</f>
        <v>0</v>
      </c>
      <c r="M1678" s="95">
        <f>Raw!I1678+Raw!R1678</f>
        <v>4004</v>
      </c>
      <c r="N1678" s="95">
        <f>Raw!M1678</f>
        <v>14388</v>
      </c>
      <c r="O1678" s="95">
        <f t="shared" si="436"/>
        <v>68066.015775617911</v>
      </c>
      <c r="P1678" s="95">
        <f>Raw!O1678</f>
        <v>19021</v>
      </c>
      <c r="Q1678" s="113">
        <f>E1678-(Raw!L1678-Raw!P1678)</f>
        <v>18745</v>
      </c>
      <c r="R1678" s="95">
        <f>Raw!S1678+Raw!T1678</f>
        <v>7620</v>
      </c>
      <c r="S1678" s="95">
        <f>Raw!S1678/(Clean!R1678/Raw!O1678)</f>
        <v>19021</v>
      </c>
      <c r="T1678" s="95">
        <f>Raw!Q1678</f>
        <v>11401</v>
      </c>
      <c r="U1678" s="95">
        <f>Raw!U1678-Raw!U1679</f>
        <v>22653</v>
      </c>
      <c r="V1678" s="95">
        <f>Raw!V1678-Raw!W1678</f>
        <v>244616</v>
      </c>
      <c r="W1678" s="95">
        <f t="shared" si="432"/>
        <v>-53323</v>
      </c>
      <c r="X1678" s="95">
        <f>Raw!X1678</f>
        <v>953643</v>
      </c>
      <c r="Y1678" s="95">
        <f>Raw!Y1678</f>
        <v>20610</v>
      </c>
      <c r="Z1678" s="95">
        <f>Raw!Z1678</f>
        <v>184958</v>
      </c>
      <c r="AA1678" s="95">
        <f>Raw!AA1678</f>
        <v>249402</v>
      </c>
    </row>
    <row r="1679" spans="1:27" x14ac:dyDescent="0.3">
      <c r="A1679" s="85">
        <v>1678</v>
      </c>
      <c r="B1679" s="85" t="s">
        <v>910</v>
      </c>
      <c r="C1679" s="85" t="s">
        <v>655</v>
      </c>
      <c r="D1679" s="85">
        <v>2018</v>
      </c>
      <c r="E1679" s="112">
        <f>Raw!E1679+Raw!J1679+Raw!K1679+Raw!N1679</f>
        <v>3827339</v>
      </c>
      <c r="F1679" s="4">
        <f t="shared" si="430"/>
        <v>1062277</v>
      </c>
      <c r="G1679" s="94">
        <f t="shared" si="435"/>
        <v>733043.67680878588</v>
      </c>
      <c r="H1679" s="94">
        <f>Raw!E1679</f>
        <v>3826793</v>
      </c>
      <c r="I1679" s="94">
        <f t="shared" si="431"/>
        <v>1058059</v>
      </c>
      <c r="J1679" s="94">
        <f>Raw!F1679</f>
        <v>3561223</v>
      </c>
      <c r="K1679" s="95">
        <f>Raw!G1679</f>
        <v>120923</v>
      </c>
      <c r="L1679" s="95">
        <f>Raw!H1679</f>
        <v>0</v>
      </c>
      <c r="M1679" s="95">
        <f>Raw!I1679+Raw!R1679</f>
        <v>4499</v>
      </c>
      <c r="N1679" s="95">
        <f>Raw!M1679</f>
        <v>124598</v>
      </c>
      <c r="O1679" s="95">
        <f t="shared" si="436"/>
        <v>68066.015775617911</v>
      </c>
      <c r="P1679" s="95">
        <f>Raw!O1679</f>
        <v>123396</v>
      </c>
      <c r="Q1679" s="113">
        <f>E1679-(Raw!L1679-Raw!P1679)</f>
        <v>150356</v>
      </c>
      <c r="R1679" s="95">
        <f>Raw!S1679+Raw!T1679</f>
        <v>25212</v>
      </c>
      <c r="S1679" s="95">
        <f>Raw!S1679/(Clean!R1679/Raw!O1679)</f>
        <v>123396</v>
      </c>
      <c r="T1679" s="95">
        <f>Raw!Q1679</f>
        <v>98184</v>
      </c>
      <c r="U1679" s="95">
        <f>Raw!U1679-Raw!U1680</f>
        <v>-17881</v>
      </c>
      <c r="V1679" s="95">
        <f>Raw!V1679-Raw!W1679</f>
        <v>297939</v>
      </c>
      <c r="W1679" s="95">
        <f t="shared" si="432"/>
        <v>31103</v>
      </c>
      <c r="X1679" s="95">
        <f>Raw!X1679</f>
        <v>887427</v>
      </c>
      <c r="Y1679" s="95">
        <f>Raw!Y1679</f>
        <v>24678</v>
      </c>
      <c r="Z1679" s="95">
        <f>Raw!Z1679</f>
        <v>377031</v>
      </c>
      <c r="AA1679" s="95">
        <f>Raw!AA1679</f>
        <v>19461</v>
      </c>
    </row>
    <row r="1680" spans="1:27" x14ac:dyDescent="0.3">
      <c r="A1680" s="85">
        <v>1679</v>
      </c>
      <c r="B1680" s="85" t="s">
        <v>910</v>
      </c>
      <c r="C1680" s="85" t="s">
        <v>655</v>
      </c>
      <c r="D1680" s="85">
        <v>2017</v>
      </c>
      <c r="E1680" s="112">
        <f>Raw!E1680+Raw!J1680+Raw!K1680+Raw!N1680</f>
        <v>2765062</v>
      </c>
      <c r="F1680" s="4">
        <f t="shared" si="430"/>
        <v>380449</v>
      </c>
      <c r="G1680" s="94">
        <f t="shared" si="435"/>
        <v>733043.67680878588</v>
      </c>
      <c r="H1680" s="94">
        <f>Raw!E1680</f>
        <v>2768734</v>
      </c>
      <c r="I1680" s="94">
        <f t="shared" si="431"/>
        <v>407375</v>
      </c>
      <c r="J1680" s="94">
        <f>Raw!F1680</f>
        <v>2570830</v>
      </c>
      <c r="K1680" s="95">
        <f>Raw!G1680</f>
        <v>97571</v>
      </c>
      <c r="L1680" s="95">
        <f>Raw!H1680</f>
        <v>0</v>
      </c>
      <c r="M1680" s="95">
        <f>Raw!I1680+Raw!R1680</f>
        <v>4329</v>
      </c>
      <c r="N1680" s="95">
        <f>Raw!M1680</f>
        <v>99533</v>
      </c>
      <c r="O1680" s="95">
        <f t="shared" si="436"/>
        <v>68066.015775617911</v>
      </c>
      <c r="P1680" s="95">
        <f>Raw!O1680</f>
        <v>100495</v>
      </c>
      <c r="Q1680" s="113">
        <f>E1680-(Raw!L1680-Raw!P1680)</f>
        <v>115636</v>
      </c>
      <c r="R1680" s="95">
        <f>Raw!S1680+Raw!T1680</f>
        <v>19775</v>
      </c>
      <c r="S1680" s="95">
        <f>Raw!S1680/(Clean!R1680/Raw!O1680)</f>
        <v>100495</v>
      </c>
      <c r="T1680" s="95">
        <f>Raw!Q1680</f>
        <v>80720</v>
      </c>
      <c r="U1680" s="95">
        <f>Raw!U1680-Raw!U1681</f>
        <v>160112</v>
      </c>
      <c r="V1680" s="95">
        <f>Raw!V1680-Raw!W1680</f>
        <v>266836</v>
      </c>
      <c r="W1680" s="95">
        <f t="shared" si="432"/>
        <v>69146</v>
      </c>
      <c r="X1680" s="95">
        <f>Raw!X1680</f>
        <v>1059988</v>
      </c>
      <c r="Y1680" s="95">
        <f>Raw!Y1680</f>
        <v>29007</v>
      </c>
      <c r="Z1680" s="95">
        <f>Raw!Z1680</f>
        <v>341984</v>
      </c>
      <c r="AA1680" s="95">
        <f>Raw!AA1680</f>
        <v>26602</v>
      </c>
    </row>
    <row r="1681" spans="1:27" x14ac:dyDescent="0.3">
      <c r="A1681" s="85">
        <v>1680</v>
      </c>
      <c r="B1681" s="85" t="s">
        <v>910</v>
      </c>
      <c r="C1681" s="85" t="s">
        <v>655</v>
      </c>
      <c r="D1681" s="85">
        <v>2016</v>
      </c>
      <c r="E1681" s="112">
        <f>Raw!E1681+Raw!J1681+Raw!K1681+Raw!N1681</f>
        <v>2384613</v>
      </c>
      <c r="F1681" s="4">
        <f t="shared" si="430"/>
        <v>314102</v>
      </c>
      <c r="G1681" s="94">
        <f t="shared" si="435"/>
        <v>733043.67680878588</v>
      </c>
      <c r="H1681" s="94">
        <f>Raw!E1681</f>
        <v>2361359</v>
      </c>
      <c r="I1681" s="94">
        <f t="shared" si="431"/>
        <v>318867</v>
      </c>
      <c r="J1681" s="94">
        <f>Raw!F1681</f>
        <v>2216432</v>
      </c>
      <c r="K1681" s="95">
        <f>Raw!G1681</f>
        <v>72628</v>
      </c>
      <c r="L1681" s="95">
        <f>Raw!H1681</f>
        <v>0</v>
      </c>
      <c r="M1681" s="95">
        <f>Raw!I1681+Raw!R1681</f>
        <v>5309</v>
      </c>
      <c r="N1681" s="95">
        <f>Raw!M1681</f>
        <v>51301</v>
      </c>
      <c r="O1681" s="95">
        <f t="shared" si="436"/>
        <v>68066.015775617911</v>
      </c>
      <c r="P1681" s="95">
        <f>Raw!O1681</f>
        <v>70017</v>
      </c>
      <c r="Q1681" s="113">
        <f>E1681-(Raw!L1681-Raw!P1681)</f>
        <v>81916</v>
      </c>
      <c r="R1681" s="95">
        <f>Raw!S1681+Raw!T1681</f>
        <v>7360</v>
      </c>
      <c r="S1681" s="95">
        <f>Raw!S1681/(Clean!R1681/Raw!O1681)</f>
        <v>70017</v>
      </c>
      <c r="T1681" s="95">
        <f>Raw!Q1681</f>
        <v>62657</v>
      </c>
      <c r="U1681" s="95">
        <f>Raw!U1681-Raw!U1682</f>
        <v>-22720</v>
      </c>
      <c r="V1681" s="95">
        <f>Raw!V1681-Raw!W1681</f>
        <v>197690</v>
      </c>
      <c r="W1681" s="95">
        <f t="shared" si="432"/>
        <v>155934</v>
      </c>
      <c r="X1681" s="95">
        <f>Raw!X1681</f>
        <v>775210</v>
      </c>
      <c r="Y1681" s="95">
        <f>Raw!Y1681</f>
        <v>31785</v>
      </c>
      <c r="Z1681" s="95">
        <f>Raw!Z1681</f>
        <v>360126</v>
      </c>
      <c r="AA1681" s="95">
        <f>Raw!AA1681</f>
        <v>90622</v>
      </c>
    </row>
    <row r="1682" spans="1:27" x14ac:dyDescent="0.3">
      <c r="A1682" s="85">
        <v>1681</v>
      </c>
      <c r="B1682" s="85" t="s">
        <v>910</v>
      </c>
      <c r="C1682" s="85" t="s">
        <v>655</v>
      </c>
      <c r="D1682" s="85">
        <v>2015</v>
      </c>
      <c r="E1682" s="112">
        <f>Raw!E1682+Raw!J1682+Raw!K1682+Raw!N1682</f>
        <v>2070511</v>
      </c>
      <c r="F1682" s="4">
        <f t="shared" si="430"/>
        <v>-853477</v>
      </c>
      <c r="G1682" s="94">
        <f t="shared" si="435"/>
        <v>733043.67680878588</v>
      </c>
      <c r="H1682" s="94">
        <f>Raw!E1682</f>
        <v>2042492</v>
      </c>
      <c r="I1682" s="94">
        <f t="shared" si="431"/>
        <v>-877353</v>
      </c>
      <c r="J1682" s="94">
        <f>Raw!F1682</f>
        <v>2016539</v>
      </c>
      <c r="K1682" s="95">
        <f>Raw!G1682</f>
        <v>51049</v>
      </c>
      <c r="L1682" s="95">
        <f>Raw!H1682</f>
        <v>0</v>
      </c>
      <c r="M1682" s="95">
        <f>Raw!I1682+Raw!R1682</f>
        <v>6048</v>
      </c>
      <c r="N1682" s="95">
        <f>Raw!M1682</f>
        <v>-57210</v>
      </c>
      <c r="O1682" s="95">
        <f t="shared" si="436"/>
        <v>68066.015775617911</v>
      </c>
      <c r="P1682" s="95">
        <f>Raw!O1682</f>
        <v>-32317</v>
      </c>
      <c r="Q1682" s="113">
        <f>E1682-(Raw!L1682-Raw!P1682)</f>
        <v>-28067</v>
      </c>
      <c r="R1682" s="95">
        <f>Raw!S1682+Raw!T1682</f>
        <v>1124</v>
      </c>
      <c r="S1682" s="95">
        <f>Raw!S1682/(Clean!R1682/Raw!O1682)</f>
        <v>-32317</v>
      </c>
      <c r="T1682" s="95">
        <f>Raw!Q1682</f>
        <v>-33442</v>
      </c>
      <c r="U1682" s="95">
        <f>Raw!U1682-Raw!U1683</f>
        <v>-105194</v>
      </c>
      <c r="V1682" s="95">
        <f>Raw!V1682-Raw!W1682</f>
        <v>41756</v>
      </c>
      <c r="W1682" s="95">
        <f t="shared" si="432"/>
        <v>-30321</v>
      </c>
      <c r="X1682" s="95">
        <f>Raw!X1682</f>
        <v>859233</v>
      </c>
      <c r="Y1682" s="95">
        <f>Raw!Y1682</f>
        <v>36995</v>
      </c>
      <c r="Z1682" s="95">
        <f>Raw!Z1682</f>
        <v>510213</v>
      </c>
      <c r="AA1682" s="95">
        <f>Raw!AA1682</f>
        <v>-30231</v>
      </c>
    </row>
    <row r="1683" spans="1:27" x14ac:dyDescent="0.3">
      <c r="A1683" s="85">
        <v>1682</v>
      </c>
      <c r="B1683" s="85" t="s">
        <v>910</v>
      </c>
      <c r="C1683" s="85" t="s">
        <v>655</v>
      </c>
      <c r="D1683" s="85">
        <v>2014</v>
      </c>
      <c r="E1683" s="112">
        <f>Raw!E1683+Raw!J1683+Raw!K1683+Raw!N1683</f>
        <v>2923988</v>
      </c>
      <c r="F1683" s="4">
        <f t="shared" si="430"/>
        <v>-176958</v>
      </c>
      <c r="G1683" s="94">
        <f t="shared" si="435"/>
        <v>733043.67680878588</v>
      </c>
      <c r="H1683" s="94">
        <f>Raw!E1683</f>
        <v>2919845</v>
      </c>
      <c r="I1683" s="94">
        <f t="shared" si="431"/>
        <v>-177596</v>
      </c>
      <c r="J1683" s="94">
        <f>Raw!F1683</f>
        <v>2796207</v>
      </c>
      <c r="K1683" s="95">
        <f>Raw!G1683</f>
        <v>86598</v>
      </c>
      <c r="L1683" s="95">
        <f>Raw!H1683</f>
        <v>0</v>
      </c>
      <c r="M1683" s="95">
        <f>Raw!I1683+Raw!R1683</f>
        <v>0</v>
      </c>
      <c r="N1683" s="95">
        <f>Raw!M1683</f>
        <v>23998</v>
      </c>
      <c r="O1683" s="95">
        <f t="shared" si="436"/>
        <v>68066.015775617911</v>
      </c>
      <c r="P1683" s="95">
        <f>Raw!O1683</f>
        <v>29112</v>
      </c>
      <c r="Q1683" s="113">
        <f>E1683-(Raw!L1683-Raw!P1683)</f>
        <v>34796</v>
      </c>
      <c r="R1683" s="95">
        <f>Raw!S1683+Raw!T1683</f>
        <v>6655</v>
      </c>
      <c r="S1683" s="95">
        <f>Raw!S1683/(Clean!R1683/Raw!O1683)</f>
        <v>29112</v>
      </c>
      <c r="T1683" s="95">
        <f>Raw!Q1683</f>
        <v>22456</v>
      </c>
      <c r="U1683" s="95">
        <f>Raw!U1683-Raw!U1684</f>
        <v>-11632</v>
      </c>
      <c r="V1683" s="95">
        <f>Raw!V1683-Raw!W1683</f>
        <v>72077</v>
      </c>
      <c r="W1683" s="95">
        <f t="shared" si="432"/>
        <v>-34058</v>
      </c>
      <c r="X1683" s="95">
        <f>Raw!X1683</f>
        <v>1092403</v>
      </c>
      <c r="Y1683" s="95">
        <f>Raw!Y1683</f>
        <v>53791</v>
      </c>
      <c r="Z1683" s="95">
        <f>Raw!Z1683</f>
        <v>509030</v>
      </c>
      <c r="AA1683" s="95">
        <f>Raw!AA1683</f>
        <v>16790</v>
      </c>
    </row>
    <row r="1684" spans="1:27" ht="15" thickBot="1" x14ac:dyDescent="0.35">
      <c r="A1684" s="93">
        <v>1683</v>
      </c>
      <c r="B1684" s="93" t="s">
        <v>910</v>
      </c>
      <c r="C1684" s="93" t="s">
        <v>655</v>
      </c>
      <c r="D1684" s="93">
        <v>2013</v>
      </c>
      <c r="E1684" s="112">
        <f>Raw!E1684+Raw!J1684+Raw!K1684+Raw!N1684</f>
        <v>3100946</v>
      </c>
      <c r="F1684" s="4">
        <f t="shared" si="430"/>
        <v>-114200043</v>
      </c>
      <c r="G1684" s="94">
        <f t="shared" si="435"/>
        <v>733043.67680878588</v>
      </c>
      <c r="H1684" s="94">
        <f>Raw!E1684</f>
        <v>3097441</v>
      </c>
      <c r="I1684" s="94">
        <f t="shared" si="431"/>
        <v>-115855587</v>
      </c>
      <c r="J1684" s="94">
        <f>Raw!F1684</f>
        <v>2960648</v>
      </c>
      <c r="K1684" s="95">
        <f>Raw!G1684</f>
        <v>63352</v>
      </c>
      <c r="L1684" s="95">
        <f>Raw!H1684</f>
        <v>0</v>
      </c>
      <c r="M1684" s="95">
        <f>Raw!I1684+Raw!R1684</f>
        <v>5159</v>
      </c>
      <c r="N1684" s="95">
        <f>Raw!M1684</f>
        <v>27563</v>
      </c>
      <c r="O1684" s="95">
        <f t="shared" si="436"/>
        <v>68066.015775617911</v>
      </c>
      <c r="P1684" s="95">
        <f>Raw!O1684</f>
        <v>28023</v>
      </c>
      <c r="Q1684" s="113">
        <f>E1684-(Raw!L1684-Raw!P1684)</f>
        <v>38226</v>
      </c>
      <c r="R1684" s="95">
        <f>Raw!S1684+Raw!T1684</f>
        <v>7158</v>
      </c>
      <c r="S1684" s="95">
        <f>Raw!S1684/(Clean!R1684/Raw!O1684)</f>
        <v>28023.000000000004</v>
      </c>
      <c r="T1684" s="95">
        <f>Raw!Q1684</f>
        <v>20865</v>
      </c>
      <c r="U1684" s="95">
        <f>Raw!U1684-Raw!U1685</f>
        <v>-34059055</v>
      </c>
      <c r="V1684" s="95">
        <f>Raw!V1684-Raw!W1684</f>
        <v>106135</v>
      </c>
      <c r="W1684" s="95">
        <f t="shared" si="432"/>
        <v>-11096811</v>
      </c>
      <c r="X1684" s="95">
        <f>Raw!X1684</f>
        <v>1034297</v>
      </c>
      <c r="Y1684" s="95">
        <f>Raw!Y1684</f>
        <v>58376</v>
      </c>
      <c r="Z1684" s="95">
        <f>Raw!Z1684</f>
        <v>514934</v>
      </c>
      <c r="AA1684" s="95">
        <f>Raw!AA1684</f>
        <v>-1403</v>
      </c>
    </row>
    <row r="1685" spans="1:27" ht="15" thickTop="1" x14ac:dyDescent="0.3">
      <c r="A1685" s="88">
        <v>1684</v>
      </c>
      <c r="B1685" s="88" t="s">
        <v>910</v>
      </c>
      <c r="C1685" s="88" t="s">
        <v>660</v>
      </c>
      <c r="D1685" s="88">
        <v>2023</v>
      </c>
      <c r="E1685" s="112">
        <f>Raw!E1685+Raw!J1685+Raw!K1685+Raw!N1685</f>
        <v>117300989</v>
      </c>
      <c r="F1685" s="4">
        <f t="shared" si="430"/>
        <v>-24241875</v>
      </c>
      <c r="G1685" s="94">
        <f t="shared" si="433"/>
        <v>46670709.236223519</v>
      </c>
      <c r="H1685" s="94">
        <f>Raw!E1685</f>
        <v>118953028</v>
      </c>
      <c r="I1685" s="94">
        <f t="shared" si="431"/>
        <v>-22456246</v>
      </c>
      <c r="J1685" s="94">
        <f>Raw!F1685</f>
        <v>106015187</v>
      </c>
      <c r="K1685" s="95">
        <f>Raw!G1685</f>
        <v>3092250</v>
      </c>
      <c r="L1685" s="95">
        <f>Raw!H1685</f>
        <v>83824</v>
      </c>
      <c r="M1685" s="95">
        <f>Raw!I1685+Raw!R1685</f>
        <v>212670</v>
      </c>
      <c r="N1685" s="95">
        <f>Raw!M1685</f>
        <v>7650763</v>
      </c>
      <c r="O1685" s="95">
        <f t="shared" si="434"/>
        <v>9569559.7600296382</v>
      </c>
      <c r="P1685" s="95">
        <f>Raw!O1685</f>
        <v>7792729</v>
      </c>
      <c r="Q1685" s="113">
        <f>E1685-(Raw!L1685-Raw!P1685)</f>
        <v>6991064</v>
      </c>
      <c r="R1685" s="95">
        <f>Raw!S1685+Raw!T1685</f>
        <v>992341</v>
      </c>
      <c r="S1685" s="95">
        <f>Raw!S1685/(Clean!R1685/Raw!O1685)</f>
        <v>8430468.7636689413</v>
      </c>
      <c r="T1685" s="95">
        <f>Raw!Q1685</f>
        <v>6835064</v>
      </c>
      <c r="U1685" s="95">
        <f>Raw!U1685-Raw!U1686</f>
        <v>13376</v>
      </c>
      <c r="V1685" s="95">
        <f>Raw!V1685-Raw!W1685</f>
        <v>11202946</v>
      </c>
      <c r="W1685" s="95">
        <f t="shared" si="432"/>
        <v>-6926372</v>
      </c>
      <c r="X1685" s="95">
        <f>Raw!X1685</f>
        <v>187782587</v>
      </c>
      <c r="Y1685" s="95">
        <f>Raw!Y1685</f>
        <v>97886181</v>
      </c>
      <c r="Z1685" s="95">
        <f>Raw!Z1685</f>
        <v>65381002</v>
      </c>
      <c r="AA1685" s="95">
        <f>Raw!AA1685</f>
        <v>8643031</v>
      </c>
    </row>
    <row r="1686" spans="1:27" x14ac:dyDescent="0.3">
      <c r="A1686" s="85">
        <v>1685</v>
      </c>
      <c r="B1686" s="85" t="s">
        <v>910</v>
      </c>
      <c r="C1686" s="85" t="s">
        <v>660</v>
      </c>
      <c r="D1686" s="85">
        <v>2022</v>
      </c>
      <c r="E1686" s="112">
        <f>Raw!E1686+Raw!J1686+Raw!K1686+Raw!N1686</f>
        <v>141542864</v>
      </c>
      <c r="F1686" s="4">
        <f t="shared" si="430"/>
        <v>-6783249</v>
      </c>
      <c r="G1686" s="94">
        <f t="shared" ref="G1686:G1695" si="437">G1685</f>
        <v>46670709.236223519</v>
      </c>
      <c r="H1686" s="94">
        <f>Raw!E1686</f>
        <v>141409274</v>
      </c>
      <c r="I1686" s="94">
        <f t="shared" si="431"/>
        <v>-8270516</v>
      </c>
      <c r="J1686" s="94">
        <f>Raw!F1686</f>
        <v>124645848</v>
      </c>
      <c r="K1686" s="95">
        <f>Raw!G1686</f>
        <v>3544666</v>
      </c>
      <c r="L1686" s="95">
        <f>Raw!H1686</f>
        <v>76800</v>
      </c>
      <c r="M1686" s="95">
        <f>Raw!I1686+Raw!R1686</f>
        <v>173799</v>
      </c>
      <c r="N1686" s="95">
        <f>Raw!M1686</f>
        <v>9794031</v>
      </c>
      <c r="O1686" s="95">
        <f t="shared" ref="O1686:O1695" si="438">O1685</f>
        <v>9569559.7600296382</v>
      </c>
      <c r="P1686" s="95">
        <f>Raw!O1686</f>
        <v>9922941</v>
      </c>
      <c r="Q1686" s="113">
        <f>E1686-(Raw!L1686-Raw!P1686)</f>
        <v>11406132</v>
      </c>
      <c r="R1686" s="95">
        <f>Raw!S1686+Raw!T1686</f>
        <v>1478512</v>
      </c>
      <c r="S1686" s="95">
        <f>Raw!S1686/(Clean!R1686/Raw!O1686)</f>
        <v>6718283.2468184233</v>
      </c>
      <c r="T1686" s="95">
        <f>Raw!Q1686</f>
        <v>8483511</v>
      </c>
      <c r="U1686" s="95">
        <f>Raw!U1686-Raw!U1687</f>
        <v>-7643383</v>
      </c>
      <c r="V1686" s="95">
        <f>Raw!V1686-Raw!W1686</f>
        <v>18129318</v>
      </c>
      <c r="W1686" s="95">
        <f t="shared" si="432"/>
        <v>-2566226</v>
      </c>
      <c r="X1686" s="95">
        <f>Raw!X1686</f>
        <v>170335522</v>
      </c>
      <c r="Y1686" s="95">
        <f>Raw!Y1686</f>
        <v>83562429</v>
      </c>
      <c r="Z1686" s="95">
        <f>Raw!Z1686</f>
        <v>57900322</v>
      </c>
      <c r="AA1686" s="95">
        <f>Raw!AA1686</f>
        <v>12277637</v>
      </c>
    </row>
    <row r="1687" spans="1:27" x14ac:dyDescent="0.3">
      <c r="A1687" s="85">
        <v>1686</v>
      </c>
      <c r="B1687" s="85" t="s">
        <v>910</v>
      </c>
      <c r="C1687" s="85" t="s">
        <v>660</v>
      </c>
      <c r="D1687" s="85">
        <v>2021</v>
      </c>
      <c r="E1687" s="112">
        <f>Raw!E1687+Raw!J1687+Raw!K1687+Raw!N1687</f>
        <v>148326113</v>
      </c>
      <c r="F1687" s="4">
        <f t="shared" si="430"/>
        <v>58570716</v>
      </c>
      <c r="G1687" s="94">
        <f t="shared" si="437"/>
        <v>46670709.236223519</v>
      </c>
      <c r="H1687" s="94">
        <f>Raw!E1687</f>
        <v>149679790</v>
      </c>
      <c r="I1687" s="94">
        <f t="shared" si="431"/>
        <v>59561287</v>
      </c>
      <c r="J1687" s="94">
        <f>Raw!F1687</f>
        <v>108571380</v>
      </c>
      <c r="K1687" s="95">
        <f>Raw!G1687</f>
        <v>3327754</v>
      </c>
      <c r="L1687" s="95">
        <f>Raw!H1687</f>
        <v>57787</v>
      </c>
      <c r="M1687" s="95">
        <f>Raw!I1687+Raw!R1687</f>
        <v>131728</v>
      </c>
      <c r="N1687" s="95">
        <f>Raw!M1687</f>
        <v>37008443</v>
      </c>
      <c r="O1687" s="95">
        <f t="shared" si="438"/>
        <v>9569559.7600296382</v>
      </c>
      <c r="P1687" s="95">
        <f>Raw!O1687</f>
        <v>37056778</v>
      </c>
      <c r="Q1687" s="113">
        <f>E1687-(Raw!L1687-Raw!P1687)</f>
        <v>38190589</v>
      </c>
      <c r="R1687" s="95">
        <f>Raw!S1687+Raw!T1687</f>
        <v>2535822</v>
      </c>
      <c r="S1687" s="95">
        <f>Raw!S1687/(Clean!R1687/Raw!O1687)</f>
        <v>41725499.882905029</v>
      </c>
      <c r="T1687" s="95">
        <f>Raw!Q1687</f>
        <v>34478143</v>
      </c>
      <c r="U1687" s="95">
        <f>Raw!U1687-Raw!U1688</f>
        <v>15847672</v>
      </c>
      <c r="V1687" s="95">
        <f>Raw!V1687-Raw!W1687</f>
        <v>20695544</v>
      </c>
      <c r="W1687" s="95">
        <f t="shared" si="432"/>
        <v>15923503</v>
      </c>
      <c r="X1687" s="95">
        <f>Raw!X1687</f>
        <v>178236422</v>
      </c>
      <c r="Y1687" s="95">
        <f>Raw!Y1687</f>
        <v>78442825</v>
      </c>
      <c r="Z1687" s="95">
        <f>Raw!Z1687</f>
        <v>57212575</v>
      </c>
      <c r="AA1687" s="95">
        <f>Raw!AA1687</f>
        <v>26720913</v>
      </c>
    </row>
    <row r="1688" spans="1:27" x14ac:dyDescent="0.3">
      <c r="A1688" s="85">
        <v>1687</v>
      </c>
      <c r="B1688" s="85" t="s">
        <v>910</v>
      </c>
      <c r="C1688" s="85" t="s">
        <v>660</v>
      </c>
      <c r="D1688" s="85">
        <v>2020</v>
      </c>
      <c r="E1688" s="112">
        <f>Raw!E1688+Raw!J1688+Raw!K1688+Raw!N1688</f>
        <v>89755397</v>
      </c>
      <c r="F1688" s="4">
        <f t="shared" si="430"/>
        <v>26282240</v>
      </c>
      <c r="G1688" s="94">
        <f t="shared" si="437"/>
        <v>46670709.236223519</v>
      </c>
      <c r="H1688" s="94">
        <f>Raw!E1688</f>
        <v>90118503</v>
      </c>
      <c r="I1688" s="94">
        <f t="shared" si="431"/>
        <v>26460310</v>
      </c>
      <c r="J1688" s="94">
        <f>Raw!F1688</f>
        <v>71214454</v>
      </c>
      <c r="K1688" s="95">
        <f>Raw!G1688</f>
        <v>1663247</v>
      </c>
      <c r="L1688" s="95">
        <f>Raw!H1688</f>
        <v>0</v>
      </c>
      <c r="M1688" s="95">
        <f>Raw!I1688+Raw!R1688</f>
        <v>137999</v>
      </c>
      <c r="N1688" s="95">
        <f>Raw!M1688</f>
        <v>15292304</v>
      </c>
      <c r="O1688" s="95">
        <f t="shared" si="438"/>
        <v>9569559.7600296382</v>
      </c>
      <c r="P1688" s="95">
        <f>Raw!O1688</f>
        <v>15356967</v>
      </c>
      <c r="Q1688" s="113">
        <f>E1688-(Raw!L1688-Raw!P1688)</f>
        <v>16780000</v>
      </c>
      <c r="R1688" s="95">
        <f>Raw!S1688+Raw!T1688</f>
        <v>1850803</v>
      </c>
      <c r="S1688" s="95">
        <f>Raw!S1688/(Clean!R1688/Raw!O1688)</f>
        <v>14807384.624541888</v>
      </c>
      <c r="T1688" s="95">
        <f>Raw!Q1688</f>
        <v>13450300</v>
      </c>
      <c r="U1688" s="95">
        <f>Raw!U1688-Raw!U1689</f>
        <v>6874899</v>
      </c>
      <c r="V1688" s="95">
        <f>Raw!V1688-Raw!W1688</f>
        <v>4772041</v>
      </c>
      <c r="W1688" s="95">
        <f t="shared" si="432"/>
        <v>1319302</v>
      </c>
      <c r="X1688" s="95">
        <f>Raw!X1688</f>
        <v>131511434</v>
      </c>
      <c r="Y1688" s="95">
        <f>Raw!Y1688</f>
        <v>71555033</v>
      </c>
      <c r="Z1688" s="95">
        <f>Raw!Z1688</f>
        <v>54141713</v>
      </c>
      <c r="AA1688" s="95">
        <f>Raw!AA1688</f>
        <v>11587250</v>
      </c>
    </row>
    <row r="1689" spans="1:27" x14ac:dyDescent="0.3">
      <c r="A1689" s="85">
        <v>1688</v>
      </c>
      <c r="B1689" s="85" t="s">
        <v>910</v>
      </c>
      <c r="C1689" s="85" t="s">
        <v>660</v>
      </c>
      <c r="D1689" s="85">
        <v>2019</v>
      </c>
      <c r="E1689" s="112">
        <f>Raw!E1689+Raw!J1689+Raw!K1689+Raw!N1689</f>
        <v>63473157</v>
      </c>
      <c r="F1689" s="4">
        <f t="shared" si="430"/>
        <v>7671322</v>
      </c>
      <c r="G1689" s="94">
        <f t="shared" si="437"/>
        <v>46670709.236223519</v>
      </c>
      <c r="H1689" s="94">
        <f>Raw!E1689</f>
        <v>63658193</v>
      </c>
      <c r="I1689" s="94">
        <f t="shared" si="431"/>
        <v>7821735</v>
      </c>
      <c r="J1689" s="94">
        <f>Raw!F1689</f>
        <v>52472820</v>
      </c>
      <c r="K1689" s="95">
        <f>Raw!G1689</f>
        <v>1337834</v>
      </c>
      <c r="L1689" s="95">
        <f>Raw!H1689</f>
        <v>1808</v>
      </c>
      <c r="M1689" s="95">
        <f>Raw!I1689+Raw!R1689</f>
        <v>104506</v>
      </c>
      <c r="N1689" s="95">
        <f>Raw!M1689</f>
        <v>9030980</v>
      </c>
      <c r="O1689" s="95">
        <f t="shared" si="438"/>
        <v>9569559.7600296382</v>
      </c>
      <c r="P1689" s="95">
        <f>Raw!O1689</f>
        <v>9096662</v>
      </c>
      <c r="Q1689" s="113">
        <f>E1689-(Raw!L1689-Raw!P1689)</f>
        <v>10364358</v>
      </c>
      <c r="R1689" s="95">
        <f>Raw!S1689+Raw!T1689</f>
        <v>1518414</v>
      </c>
      <c r="S1689" s="95">
        <f>Raw!S1689/(Clean!R1689/Raw!O1689)</f>
        <v>9605253.2167748716</v>
      </c>
      <c r="T1689" s="95">
        <f>Raw!Q1689</f>
        <v>7527443</v>
      </c>
      <c r="U1689" s="95">
        <f>Raw!U1689-Raw!U1690</f>
        <v>5296784</v>
      </c>
      <c r="V1689" s="95">
        <f>Raw!V1689-Raw!W1689</f>
        <v>3452739</v>
      </c>
      <c r="W1689" s="95">
        <f t="shared" si="432"/>
        <v>780163</v>
      </c>
      <c r="X1689" s="95">
        <f>Raw!X1689</f>
        <v>101776030</v>
      </c>
      <c r="Y1689" s="95">
        <f>Raw!Y1689</f>
        <v>68415443</v>
      </c>
      <c r="Z1689" s="95">
        <f>Raw!Z1689</f>
        <v>36679753</v>
      </c>
      <c r="AA1689" s="95">
        <f>Raw!AA1689</f>
        <v>7715169</v>
      </c>
    </row>
    <row r="1690" spans="1:27" x14ac:dyDescent="0.3">
      <c r="A1690" s="85">
        <v>1689</v>
      </c>
      <c r="B1690" s="85" t="s">
        <v>910</v>
      </c>
      <c r="C1690" s="85" t="s">
        <v>660</v>
      </c>
      <c r="D1690" s="85">
        <v>2018</v>
      </c>
      <c r="E1690" s="112">
        <f>Raw!E1690+Raw!J1690+Raw!K1690+Raw!N1690</f>
        <v>55801835</v>
      </c>
      <c r="F1690" s="4">
        <f t="shared" si="430"/>
        <v>9737368</v>
      </c>
      <c r="G1690" s="94">
        <f t="shared" si="437"/>
        <v>46670709.236223519</v>
      </c>
      <c r="H1690" s="94">
        <f>Raw!E1690</f>
        <v>55836458</v>
      </c>
      <c r="I1690" s="94">
        <f t="shared" si="431"/>
        <v>9674766</v>
      </c>
      <c r="J1690" s="94">
        <f>Raw!F1690</f>
        <v>44165626</v>
      </c>
      <c r="K1690" s="95">
        <f>Raw!G1690</f>
        <v>1056767</v>
      </c>
      <c r="L1690" s="95">
        <f>Raw!H1690</f>
        <v>0</v>
      </c>
      <c r="M1690" s="95">
        <f>Raw!I1690+Raw!R1690</f>
        <v>75281</v>
      </c>
      <c r="N1690" s="95">
        <f>Raw!M1690</f>
        <v>10072089</v>
      </c>
      <c r="O1690" s="95">
        <f t="shared" si="438"/>
        <v>9569559.7600296382</v>
      </c>
      <c r="P1690" s="95">
        <f>Raw!O1690</f>
        <v>10071073</v>
      </c>
      <c r="Q1690" s="113">
        <f>E1690-(Raw!L1690-Raw!P1690)</f>
        <v>11507988</v>
      </c>
      <c r="R1690" s="95">
        <f>Raw!S1690+Raw!T1690</f>
        <v>1470522</v>
      </c>
      <c r="S1690" s="95">
        <f>Raw!S1690/(Clean!R1690/Raw!O1690)</f>
        <v>10316240.546799026</v>
      </c>
      <c r="T1690" s="95">
        <f>Raw!Q1690</f>
        <v>8573014</v>
      </c>
      <c r="U1690" s="95">
        <f>Raw!U1690-Raw!U1691</f>
        <v>2366266</v>
      </c>
      <c r="V1690" s="95">
        <f>Raw!V1690-Raw!W1690</f>
        <v>2672576</v>
      </c>
      <c r="W1690" s="95">
        <f t="shared" si="432"/>
        <v>-11875761</v>
      </c>
      <c r="X1690" s="95">
        <f>Raw!X1690</f>
        <v>78223008</v>
      </c>
      <c r="Y1690" s="95">
        <f>Raw!Y1690</f>
        <v>50672684</v>
      </c>
      <c r="Z1690" s="95">
        <f>Raw!Z1690</f>
        <v>24305714</v>
      </c>
      <c r="AA1690" s="95">
        <f>Raw!AA1690</f>
        <v>7642344</v>
      </c>
    </row>
    <row r="1691" spans="1:27" x14ac:dyDescent="0.3">
      <c r="A1691" s="85">
        <v>1690</v>
      </c>
      <c r="B1691" s="85" t="s">
        <v>910</v>
      </c>
      <c r="C1691" s="85" t="s">
        <v>660</v>
      </c>
      <c r="D1691" s="85">
        <v>2017</v>
      </c>
      <c r="E1691" s="112">
        <f>Raw!E1691+Raw!J1691+Raw!K1691+Raw!N1691</f>
        <v>46064467</v>
      </c>
      <c r="F1691" s="4">
        <f t="shared" si="430"/>
        <v>12894863</v>
      </c>
      <c r="G1691" s="94">
        <f t="shared" si="437"/>
        <v>46670709.236223519</v>
      </c>
      <c r="H1691" s="94">
        <f>Raw!E1691</f>
        <v>46161692</v>
      </c>
      <c r="I1691" s="94">
        <f t="shared" si="431"/>
        <v>12878482</v>
      </c>
      <c r="J1691" s="94">
        <f>Raw!F1691</f>
        <v>35536121</v>
      </c>
      <c r="K1691" s="95">
        <f>Raw!G1691</f>
        <v>957248</v>
      </c>
      <c r="L1691" s="95">
        <f>Raw!H1691</f>
        <v>0</v>
      </c>
      <c r="M1691" s="95">
        <f>Raw!I1691+Raw!R1691</f>
        <v>53040</v>
      </c>
      <c r="N1691" s="95">
        <f>Raw!M1691</f>
        <v>9262918</v>
      </c>
      <c r="O1691" s="95">
        <f t="shared" si="438"/>
        <v>9569559.7600296382</v>
      </c>
      <c r="P1691" s="95">
        <f>Raw!O1691</f>
        <v>9288370</v>
      </c>
      <c r="Q1691" s="113">
        <f>E1691-(Raw!L1691-Raw!P1691)</f>
        <v>10439307</v>
      </c>
      <c r="R1691" s="95">
        <f>Raw!S1691+Raw!T1691</f>
        <v>1273613</v>
      </c>
      <c r="S1691" s="95">
        <f>Raw!S1691/(Clean!R1691/Raw!O1691)</f>
        <v>9609375.5911175534</v>
      </c>
      <c r="T1691" s="95">
        <f>Raw!Q1691</f>
        <v>8006672</v>
      </c>
      <c r="U1691" s="95">
        <f>Raw!U1691-Raw!U1692</f>
        <v>1501697</v>
      </c>
      <c r="V1691" s="95">
        <f>Raw!V1691-Raw!W1691</f>
        <v>14548337</v>
      </c>
      <c r="W1691" s="95">
        <f t="shared" si="432"/>
        <v>8350570</v>
      </c>
      <c r="X1691" s="95">
        <f>Raw!X1691</f>
        <v>53022185</v>
      </c>
      <c r="Y1691" s="95">
        <f>Raw!Y1691</f>
        <v>18481011</v>
      </c>
      <c r="Z1691" s="95">
        <f>Raw!Z1691</f>
        <v>12980013</v>
      </c>
      <c r="AA1691" s="95">
        <f>Raw!AA1691</f>
        <v>6058322</v>
      </c>
    </row>
    <row r="1692" spans="1:27" x14ac:dyDescent="0.3">
      <c r="A1692" s="85">
        <v>1691</v>
      </c>
      <c r="B1692" s="85" t="s">
        <v>910</v>
      </c>
      <c r="C1692" s="85" t="s">
        <v>660</v>
      </c>
      <c r="D1692" s="85">
        <v>2016</v>
      </c>
      <c r="E1692" s="112">
        <f>Raw!E1692+Raw!J1692+Raw!K1692+Raw!N1692</f>
        <v>33169604</v>
      </c>
      <c r="F1692" s="4">
        <f t="shared" si="430"/>
        <v>5747515</v>
      </c>
      <c r="G1692" s="94">
        <f t="shared" si="437"/>
        <v>46670709.236223519</v>
      </c>
      <c r="H1692" s="94">
        <f>Raw!E1692</f>
        <v>33283210</v>
      </c>
      <c r="I1692" s="94">
        <f t="shared" si="431"/>
        <v>5830278</v>
      </c>
      <c r="J1692" s="94">
        <f>Raw!F1692</f>
        <v>24532650</v>
      </c>
      <c r="K1692" s="95">
        <f>Raw!G1692</f>
        <v>851931</v>
      </c>
      <c r="L1692" s="95">
        <f>Raw!H1692</f>
        <v>0</v>
      </c>
      <c r="M1692" s="95">
        <f>Raw!I1692+Raw!R1692</f>
        <v>46683</v>
      </c>
      <c r="N1692" s="95">
        <f>Raw!M1692</f>
        <v>7687312</v>
      </c>
      <c r="O1692" s="95">
        <f t="shared" si="438"/>
        <v>9569559.7600296382</v>
      </c>
      <c r="P1692" s="95">
        <f>Raw!O1692</f>
        <v>7701824</v>
      </c>
      <c r="Q1692" s="113">
        <f>E1692-(Raw!L1692-Raw!P1692)</f>
        <v>8669327</v>
      </c>
      <c r="R1692" s="95">
        <f>Raw!S1692+Raw!T1692</f>
        <v>1095621</v>
      </c>
      <c r="S1692" s="95">
        <f>Raw!S1692/(Clean!R1692/Raw!O1692)</f>
        <v>8003177.7464652462</v>
      </c>
      <c r="T1692" s="95">
        <f>Raw!Q1692</f>
        <v>6602102</v>
      </c>
      <c r="U1692" s="95">
        <f>Raw!U1692-Raw!U1693</f>
        <v>3309734</v>
      </c>
      <c r="V1692" s="95">
        <f>Raw!V1692-Raw!W1692</f>
        <v>6197767</v>
      </c>
      <c r="W1692" s="95">
        <f t="shared" si="432"/>
        <v>4275423</v>
      </c>
      <c r="X1692" s="95">
        <f>Raw!X1692</f>
        <v>33226552</v>
      </c>
      <c r="Y1692" s="95">
        <f>Raw!Y1692</f>
        <v>13642791</v>
      </c>
      <c r="Z1692" s="95">
        <f>Raw!Z1692</f>
        <v>6460371</v>
      </c>
      <c r="AA1692" s="95">
        <f>Raw!AA1692</f>
        <v>6818720</v>
      </c>
    </row>
    <row r="1693" spans="1:27" x14ac:dyDescent="0.3">
      <c r="A1693" s="85">
        <v>1692</v>
      </c>
      <c r="B1693" s="85" t="s">
        <v>910</v>
      </c>
      <c r="C1693" s="85" t="s">
        <v>660</v>
      </c>
      <c r="D1693" s="85">
        <v>2015</v>
      </c>
      <c r="E1693" s="112">
        <f>Raw!E1693+Raw!J1693+Raw!K1693+Raw!N1693</f>
        <v>27422089</v>
      </c>
      <c r="F1693" s="4">
        <f t="shared" si="430"/>
        <v>1815639</v>
      </c>
      <c r="G1693" s="94">
        <f t="shared" si="437"/>
        <v>46670709.236223519</v>
      </c>
      <c r="H1693" s="94">
        <f>Raw!E1693</f>
        <v>27452932</v>
      </c>
      <c r="I1693" s="94">
        <f t="shared" si="431"/>
        <v>1927583</v>
      </c>
      <c r="J1693" s="94">
        <f>Raw!F1693</f>
        <v>21858956</v>
      </c>
      <c r="K1693" s="95">
        <f>Raw!G1693</f>
        <v>1135167</v>
      </c>
      <c r="L1693" s="95">
        <f>Raw!H1693</f>
        <v>0</v>
      </c>
      <c r="M1693" s="95">
        <f>Raw!I1693+Raw!R1693</f>
        <v>54372</v>
      </c>
      <c r="N1693" s="95">
        <f>Raw!M1693</f>
        <v>4100282</v>
      </c>
      <c r="O1693" s="95">
        <f t="shared" si="438"/>
        <v>9569559.7600296382</v>
      </c>
      <c r="P1693" s="95">
        <f>Raw!O1693</f>
        <v>3989829</v>
      </c>
      <c r="Q1693" s="113">
        <f>E1693-(Raw!L1693-Raw!P1693)</f>
        <v>4554885</v>
      </c>
      <c r="R1693" s="95">
        <f>Raw!S1693+Raw!T1693</f>
        <v>485446</v>
      </c>
      <c r="S1693" s="95">
        <f>Raw!S1693/(Clean!R1693/Raw!O1693)</f>
        <v>4248995.3704243107</v>
      </c>
      <c r="T1693" s="95">
        <f>Raw!Q1693</f>
        <v>3485463</v>
      </c>
      <c r="U1693" s="95">
        <f>Raw!U1693-Raw!U1694</f>
        <v>-448947</v>
      </c>
      <c r="V1693" s="95">
        <f>Raw!V1693-Raw!W1693</f>
        <v>1922344</v>
      </c>
      <c r="W1693" s="95">
        <f t="shared" si="432"/>
        <v>-857183</v>
      </c>
      <c r="X1693" s="95">
        <f>Raw!X1693</f>
        <v>25506769</v>
      </c>
      <c r="Y1693" s="95">
        <f>Raw!Y1693</f>
        <v>12389630</v>
      </c>
      <c r="Z1693" s="95">
        <f>Raw!Z1693</f>
        <v>6855817</v>
      </c>
      <c r="AA1693" s="95">
        <f>Raw!AA1693</f>
        <v>4542950</v>
      </c>
    </row>
    <row r="1694" spans="1:27" x14ac:dyDescent="0.3">
      <c r="A1694" s="85">
        <v>1693</v>
      </c>
      <c r="B1694" s="85" t="s">
        <v>910</v>
      </c>
      <c r="C1694" s="85" t="s">
        <v>660</v>
      </c>
      <c r="D1694" s="85">
        <v>2014</v>
      </c>
      <c r="E1694" s="112">
        <f>Raw!E1694+Raw!J1694+Raw!K1694+Raw!N1694</f>
        <v>25606450</v>
      </c>
      <c r="F1694" s="4">
        <f t="shared" si="430"/>
        <v>6778402</v>
      </c>
      <c r="G1694" s="94">
        <f t="shared" si="437"/>
        <v>46670709.236223519</v>
      </c>
      <c r="H1694" s="94">
        <f>Raw!E1694</f>
        <v>25525349</v>
      </c>
      <c r="I1694" s="94">
        <f t="shared" si="431"/>
        <v>6591057</v>
      </c>
      <c r="J1694" s="94">
        <f>Raw!F1694</f>
        <v>20338347</v>
      </c>
      <c r="K1694" s="95">
        <f>Raw!G1694</f>
        <v>973302</v>
      </c>
      <c r="L1694" s="95">
        <f>Raw!H1694</f>
        <v>0</v>
      </c>
      <c r="M1694" s="95">
        <f>Raw!I1694+Raw!R1694</f>
        <v>5015</v>
      </c>
      <c r="N1694" s="95">
        <f>Raw!M1694</f>
        <v>3810154</v>
      </c>
      <c r="O1694" s="95">
        <f t="shared" si="438"/>
        <v>9569559.7600296382</v>
      </c>
      <c r="P1694" s="95">
        <f>Raw!O1694</f>
        <v>3769521</v>
      </c>
      <c r="Q1694" s="113">
        <f>E1694-(Raw!L1694-Raw!P1694)</f>
        <v>4410561</v>
      </c>
      <c r="R1694" s="95">
        <f>Raw!S1694+Raw!T1694</f>
        <v>519306</v>
      </c>
      <c r="S1694" s="95">
        <f>Raw!S1694/(Clean!R1694/Raw!O1694)</f>
        <v>3753624.3013483384</v>
      </c>
      <c r="T1694" s="95">
        <f>Raw!Q1694</f>
        <v>3144253</v>
      </c>
      <c r="U1694" s="95">
        <f>Raw!U1694-Raw!U1695</f>
        <v>-643186</v>
      </c>
      <c r="V1694" s="95">
        <f>Raw!V1694-Raw!W1694</f>
        <v>2779527</v>
      </c>
      <c r="W1694" s="95">
        <f t="shared" si="432"/>
        <v>1519533</v>
      </c>
      <c r="X1694" s="95">
        <f>Raw!X1694</f>
        <v>22089104</v>
      </c>
      <c r="Y1694" s="95">
        <f>Raw!Y1694</f>
        <v>8977959</v>
      </c>
      <c r="Z1694" s="95">
        <f>Raw!Z1694</f>
        <v>6747847</v>
      </c>
      <c r="AA1694" s="95">
        <f>Raw!AA1694</f>
        <v>2762273</v>
      </c>
    </row>
    <row r="1695" spans="1:27" ht="15" thickBot="1" x14ac:dyDescent="0.35">
      <c r="A1695" s="93">
        <v>1694</v>
      </c>
      <c r="B1695" s="93" t="s">
        <v>910</v>
      </c>
      <c r="C1695" s="93" t="s">
        <v>660</v>
      </c>
      <c r="D1695" s="93">
        <v>2013</v>
      </c>
      <c r="E1695" s="112">
        <f>Raw!E1695+Raw!J1695+Raw!K1695+Raw!N1695</f>
        <v>18828048</v>
      </c>
      <c r="F1695" s="4">
        <f t="shared" si="430"/>
        <v>18546846</v>
      </c>
      <c r="G1695" s="94">
        <f t="shared" si="437"/>
        <v>46670709.236223519</v>
      </c>
      <c r="H1695" s="94">
        <f>Raw!E1695</f>
        <v>18934292</v>
      </c>
      <c r="I1695" s="94">
        <f t="shared" si="431"/>
        <v>18641478</v>
      </c>
      <c r="J1695" s="94">
        <f>Raw!F1695</f>
        <v>15650541</v>
      </c>
      <c r="K1695" s="95">
        <f>Raw!G1695</f>
        <v>669828</v>
      </c>
      <c r="L1695" s="95">
        <f>Raw!H1695</f>
        <v>0</v>
      </c>
      <c r="M1695" s="95">
        <f>Raw!I1695+Raw!R1695</f>
        <v>5070</v>
      </c>
      <c r="N1695" s="95">
        <f>Raw!M1695</f>
        <v>2361793</v>
      </c>
      <c r="O1695" s="95">
        <f t="shared" si="438"/>
        <v>9569559.7600296382</v>
      </c>
      <c r="P1695" s="95">
        <f>Raw!O1695</f>
        <v>2394404</v>
      </c>
      <c r="Q1695" s="113">
        <f>E1695-(Raw!L1695-Raw!P1695)</f>
        <v>2639518</v>
      </c>
      <c r="R1695" s="95">
        <f>Raw!S1695+Raw!T1695</f>
        <v>383969</v>
      </c>
      <c r="S1695" s="95">
        <f>Raw!S1695/(Clean!R1695/Raw!O1695)</f>
        <v>2433154.072156867</v>
      </c>
      <c r="T1695" s="95">
        <f>Raw!Q1695</f>
        <v>1954188</v>
      </c>
      <c r="U1695" s="95">
        <f>Raw!U1695-Raw!U1696</f>
        <v>7438984</v>
      </c>
      <c r="V1695" s="95">
        <f>Raw!V1695-Raw!W1695</f>
        <v>1259994</v>
      </c>
      <c r="W1695" s="95">
        <f t="shared" si="432"/>
        <v>291319</v>
      </c>
      <c r="X1695" s="95">
        <f>Raw!X1695</f>
        <v>23076378</v>
      </c>
      <c r="Y1695" s="95">
        <f>Raw!Y1695</f>
        <v>8998067</v>
      </c>
      <c r="Z1695" s="95">
        <f>Raw!Z1695</f>
        <v>7575383</v>
      </c>
      <c r="AA1695" s="95">
        <f>Raw!AA1695</f>
        <v>3233833</v>
      </c>
    </row>
    <row r="1696" spans="1:27" ht="15" thickTop="1" x14ac:dyDescent="0.3">
      <c r="A1696" s="88">
        <v>1695</v>
      </c>
      <c r="B1696" s="88" t="s">
        <v>910</v>
      </c>
      <c r="C1696" s="88" t="s">
        <v>665</v>
      </c>
      <c r="D1696" s="88">
        <v>2023</v>
      </c>
      <c r="E1696" s="112">
        <f>Raw!E1696+Raw!J1696+Raw!K1696+Raw!N1696</f>
        <v>281202</v>
      </c>
      <c r="F1696" s="4">
        <f t="shared" si="430"/>
        <v>11922</v>
      </c>
      <c r="G1696" s="94">
        <f t="shared" si="433"/>
        <v>434195.86742192489</v>
      </c>
      <c r="H1696" s="94">
        <f>Raw!E1696</f>
        <v>292814</v>
      </c>
      <c r="I1696" s="94">
        <f t="shared" si="431"/>
        <v>16887</v>
      </c>
      <c r="J1696" s="94">
        <f>Raw!F1696</f>
        <v>242788</v>
      </c>
      <c r="K1696" s="95">
        <f>Raw!G1696</f>
        <v>33449</v>
      </c>
      <c r="L1696" s="95">
        <f>Raw!H1696</f>
        <v>0</v>
      </c>
      <c r="M1696" s="95">
        <f>Raw!I1696+Raw!R1696</f>
        <v>130</v>
      </c>
      <c r="N1696" s="95">
        <f>Raw!M1696</f>
        <v>14977</v>
      </c>
      <c r="O1696" s="95">
        <f t="shared" si="434"/>
        <v>124573.10661102668</v>
      </c>
      <c r="P1696" s="95">
        <f>Raw!O1696</f>
        <v>6336</v>
      </c>
      <c r="Q1696" s="113">
        <f>E1696-(Raw!L1696-Raw!P1696)</f>
        <v>4639</v>
      </c>
      <c r="R1696" s="95">
        <f>Raw!S1696+Raw!T1696</f>
        <v>1273</v>
      </c>
      <c r="S1696" s="95">
        <f>Raw!S1696/(Clean!R1696/Raw!O1696)</f>
        <v>6336</v>
      </c>
      <c r="T1696" s="95">
        <f>Raw!Q1696</f>
        <v>5063</v>
      </c>
      <c r="U1696" s="95">
        <f>Raw!U1696-Raw!U1697</f>
        <v>19560</v>
      </c>
      <c r="V1696" s="95">
        <f>Raw!V1696-Raw!W1696</f>
        <v>968675</v>
      </c>
      <c r="W1696" s="95">
        <f t="shared" si="432"/>
        <v>115509</v>
      </c>
      <c r="X1696" s="95">
        <f>Raw!X1696</f>
        <v>7299664</v>
      </c>
      <c r="Y1696" s="95">
        <f>Raw!Y1696</f>
        <v>3182</v>
      </c>
      <c r="Z1696" s="95">
        <f>Raw!Z1696</f>
        <v>61538</v>
      </c>
      <c r="AA1696" s="95">
        <f>Raw!AA1696</f>
        <v>32630</v>
      </c>
    </row>
    <row r="1697" spans="1:27" x14ac:dyDescent="0.3">
      <c r="A1697" s="85">
        <v>1696</v>
      </c>
      <c r="B1697" s="85" t="s">
        <v>910</v>
      </c>
      <c r="C1697" s="85" t="s">
        <v>665</v>
      </c>
      <c r="D1697" s="85">
        <v>2022</v>
      </c>
      <c r="E1697" s="112">
        <f>Raw!E1697+Raw!J1697+Raw!K1697+Raw!N1697</f>
        <v>269280</v>
      </c>
      <c r="F1697" s="4">
        <f t="shared" si="430"/>
        <v>1410</v>
      </c>
      <c r="G1697" s="94">
        <f t="shared" ref="G1697:G1706" si="439">G1696</f>
        <v>434195.86742192489</v>
      </c>
      <c r="H1697" s="94">
        <f>Raw!E1697</f>
        <v>275927</v>
      </c>
      <c r="I1697" s="94">
        <f t="shared" si="431"/>
        <v>-3042</v>
      </c>
      <c r="J1697" s="94">
        <f>Raw!F1697</f>
        <v>200530</v>
      </c>
      <c r="K1697" s="95">
        <f>Raw!G1697</f>
        <v>55754</v>
      </c>
      <c r="L1697" s="95">
        <f>Raw!H1697</f>
        <v>0</v>
      </c>
      <c r="M1697" s="95">
        <f>Raw!I1697+Raw!R1697</f>
        <v>799</v>
      </c>
      <c r="N1697" s="95">
        <f>Raw!M1697</f>
        <v>24756</v>
      </c>
      <c r="O1697" s="95">
        <f t="shared" ref="O1697:O1706" si="440">O1696</f>
        <v>124573.10661102668</v>
      </c>
      <c r="P1697" s="95">
        <f>Raw!O1697</f>
        <v>26542</v>
      </c>
      <c r="Q1697" s="113">
        <f>E1697-(Raw!L1697-Raw!P1697)</f>
        <v>25844</v>
      </c>
      <c r="R1697" s="95">
        <f>Raw!S1697+Raw!T1697</f>
        <v>7734</v>
      </c>
      <c r="S1697" s="95">
        <f>Raw!S1697/(Clean!R1697/Raw!O1697)</f>
        <v>26542</v>
      </c>
      <c r="T1697" s="95">
        <f>Raw!Q1697</f>
        <v>18808</v>
      </c>
      <c r="U1697" s="95">
        <f>Raw!U1697-Raw!U1698</f>
        <v>-9033</v>
      </c>
      <c r="V1697" s="95">
        <f>Raw!V1697-Raw!W1697</f>
        <v>853166</v>
      </c>
      <c r="W1697" s="95">
        <f t="shared" si="432"/>
        <v>1134281</v>
      </c>
      <c r="X1697" s="95">
        <f>Raw!X1697</f>
        <v>7236860</v>
      </c>
      <c r="Y1697" s="95">
        <f>Raw!Y1697</f>
        <v>3719</v>
      </c>
      <c r="Z1697" s="95">
        <f>Raw!Z1697</f>
        <v>13031</v>
      </c>
      <c r="AA1697" s="95">
        <f>Raw!AA1697</f>
        <v>8297</v>
      </c>
    </row>
    <row r="1698" spans="1:27" x14ac:dyDescent="0.3">
      <c r="A1698" s="85">
        <v>1697</v>
      </c>
      <c r="B1698" s="85" t="s">
        <v>910</v>
      </c>
      <c r="C1698" s="85" t="s">
        <v>665</v>
      </c>
      <c r="D1698" s="85">
        <v>2021</v>
      </c>
      <c r="E1698" s="112">
        <f>Raw!E1698+Raw!J1698+Raw!K1698+Raw!N1698</f>
        <v>267870</v>
      </c>
      <c r="F1698" s="4">
        <f t="shared" si="430"/>
        <v>-273764</v>
      </c>
      <c r="G1698" s="94">
        <f t="shared" si="439"/>
        <v>434195.86742192489</v>
      </c>
      <c r="H1698" s="94">
        <f>Raw!E1698</f>
        <v>278969</v>
      </c>
      <c r="I1698" s="94">
        <f t="shared" si="431"/>
        <v>-259122</v>
      </c>
      <c r="J1698" s="94">
        <f>Raw!F1698</f>
        <v>206206</v>
      </c>
      <c r="K1698" s="95">
        <f>Raw!G1698</f>
        <v>46019</v>
      </c>
      <c r="L1698" s="95">
        <f>Raw!H1698</f>
        <v>803</v>
      </c>
      <c r="M1698" s="95">
        <f>Raw!I1698+Raw!R1698</f>
        <v>1100</v>
      </c>
      <c r="N1698" s="95">
        <f>Raw!M1698</f>
        <v>4986</v>
      </c>
      <c r="O1698" s="95">
        <f t="shared" si="440"/>
        <v>124573.10661102668</v>
      </c>
      <c r="P1698" s="95">
        <f>Raw!O1698</f>
        <v>7390</v>
      </c>
      <c r="Q1698" s="113">
        <f>E1698-(Raw!L1698-Raw!P1698)</f>
        <v>-2880</v>
      </c>
      <c r="R1698" s="95">
        <f>Raw!S1698+Raw!T1698</f>
        <v>3234</v>
      </c>
      <c r="S1698" s="95">
        <f>Raw!S1698/(Clean!R1698/Raw!O1698)</f>
        <v>7390</v>
      </c>
      <c r="T1698" s="95">
        <f>Raw!Q1698</f>
        <v>4155</v>
      </c>
      <c r="U1698" s="95">
        <f>Raw!U1698-Raw!U1699</f>
        <v>62241</v>
      </c>
      <c r="V1698" s="95">
        <f>Raw!V1698-Raw!W1698</f>
        <v>-281115</v>
      </c>
      <c r="W1698" s="95">
        <f t="shared" si="432"/>
        <v>-1145460</v>
      </c>
      <c r="X1698" s="95">
        <f>Raw!X1698</f>
        <v>9326769</v>
      </c>
      <c r="Y1698" s="95">
        <f>Raw!Y1698</f>
        <v>3406</v>
      </c>
      <c r="Z1698" s="95">
        <f>Raw!Z1698</f>
        <v>13111</v>
      </c>
      <c r="AA1698" s="95">
        <f>Raw!AA1698</f>
        <v>2272675</v>
      </c>
    </row>
    <row r="1699" spans="1:27" x14ac:dyDescent="0.3">
      <c r="A1699" s="85">
        <v>1698</v>
      </c>
      <c r="B1699" s="85" t="s">
        <v>910</v>
      </c>
      <c r="C1699" s="85" t="s">
        <v>665</v>
      </c>
      <c r="D1699" s="85">
        <v>2020</v>
      </c>
      <c r="E1699" s="112">
        <f>Raw!E1699+Raw!J1699+Raw!K1699+Raw!N1699</f>
        <v>541634</v>
      </c>
      <c r="F1699" s="4">
        <f t="shared" si="430"/>
        <v>-106474</v>
      </c>
      <c r="G1699" s="94">
        <f t="shared" si="439"/>
        <v>434195.86742192489</v>
      </c>
      <c r="H1699" s="94">
        <f>Raw!E1699</f>
        <v>538091</v>
      </c>
      <c r="I1699" s="94">
        <f t="shared" si="431"/>
        <v>-118182</v>
      </c>
      <c r="J1699" s="94">
        <f>Raw!F1699</f>
        <v>418426</v>
      </c>
      <c r="K1699" s="95">
        <f>Raw!G1699</f>
        <v>63711</v>
      </c>
      <c r="L1699" s="95">
        <f>Raw!H1699</f>
        <v>2874</v>
      </c>
      <c r="M1699" s="95">
        <f>Raw!I1699+Raw!R1699</f>
        <v>2907</v>
      </c>
      <c r="N1699" s="95">
        <f>Raw!M1699</f>
        <v>7714</v>
      </c>
      <c r="O1699" s="95">
        <f t="shared" si="440"/>
        <v>124573.10661102668</v>
      </c>
      <c r="P1699" s="95">
        <f>Raw!O1699</f>
        <v>10741</v>
      </c>
      <c r="Q1699" s="113">
        <f>E1699-(Raw!L1699-Raw!P1699)</f>
        <v>12402</v>
      </c>
      <c r="R1699" s="95">
        <f>Raw!S1699+Raw!T1699</f>
        <v>1145</v>
      </c>
      <c r="S1699" s="95">
        <f>Raw!S1699/(Clean!R1699/Raw!O1699)</f>
        <v>10741</v>
      </c>
      <c r="T1699" s="95">
        <f>Raw!Q1699</f>
        <v>9596</v>
      </c>
      <c r="U1699" s="95">
        <f>Raw!U1699-Raw!U1700</f>
        <v>-182921</v>
      </c>
      <c r="V1699" s="95">
        <f>Raw!V1699-Raw!W1699</f>
        <v>864345</v>
      </c>
      <c r="W1699" s="95">
        <f t="shared" si="432"/>
        <v>-1485281</v>
      </c>
      <c r="X1699" s="95">
        <f>Raw!X1699</f>
        <v>6970182</v>
      </c>
      <c r="Y1699" s="95">
        <f>Raw!Y1699</f>
        <v>4170</v>
      </c>
      <c r="Z1699" s="95">
        <f>Raw!Z1699</f>
        <v>323072</v>
      </c>
      <c r="AA1699" s="95">
        <f>Raw!AA1699</f>
        <v>170305</v>
      </c>
    </row>
    <row r="1700" spans="1:27" x14ac:dyDescent="0.3">
      <c r="A1700" s="85">
        <v>1699</v>
      </c>
      <c r="B1700" s="85" t="s">
        <v>910</v>
      </c>
      <c r="C1700" s="85" t="s">
        <v>665</v>
      </c>
      <c r="D1700" s="85">
        <v>2019</v>
      </c>
      <c r="E1700" s="112">
        <f>Raw!E1700+Raw!J1700+Raw!K1700+Raw!N1700</f>
        <v>648108</v>
      </c>
      <c r="F1700" s="4">
        <f t="shared" si="430"/>
        <v>201118</v>
      </c>
      <c r="G1700" s="94">
        <f t="shared" si="439"/>
        <v>434195.86742192489</v>
      </c>
      <c r="H1700" s="94">
        <f>Raw!E1700</f>
        <v>656273</v>
      </c>
      <c r="I1700" s="94">
        <f t="shared" si="431"/>
        <v>187781</v>
      </c>
      <c r="J1700" s="94">
        <f>Raw!F1700</f>
        <v>427514</v>
      </c>
      <c r="K1700" s="95">
        <f>Raw!G1700</f>
        <v>106793</v>
      </c>
      <c r="L1700" s="95">
        <f>Raw!H1700</f>
        <v>600</v>
      </c>
      <c r="M1700" s="95">
        <f>Raw!I1700+Raw!R1700</f>
        <v>3002</v>
      </c>
      <c r="N1700" s="95">
        <f>Raw!M1700</f>
        <v>68794</v>
      </c>
      <c r="O1700" s="95">
        <f t="shared" si="440"/>
        <v>124573.10661102668</v>
      </c>
      <c r="P1700" s="95">
        <f>Raw!O1700</f>
        <v>59887</v>
      </c>
      <c r="Q1700" s="113">
        <f>E1700-(Raw!L1700-Raw!P1700)</f>
        <v>79018</v>
      </c>
      <c r="R1700" s="95">
        <f>Raw!S1700+Raw!T1700</f>
        <v>18389</v>
      </c>
      <c r="S1700" s="95">
        <f>Raw!S1700/(Clean!R1700/Raw!O1700)</f>
        <v>59887</v>
      </c>
      <c r="T1700" s="95">
        <f>Raw!Q1700</f>
        <v>41499</v>
      </c>
      <c r="U1700" s="95">
        <f>Raw!U1700-Raw!U1701</f>
        <v>-70134</v>
      </c>
      <c r="V1700" s="95">
        <f>Raw!V1700-Raw!W1700</f>
        <v>2349626</v>
      </c>
      <c r="W1700" s="95">
        <f t="shared" si="432"/>
        <v>235203</v>
      </c>
      <c r="X1700" s="95">
        <f>Raw!X1700</f>
        <v>6713432</v>
      </c>
      <c r="Y1700" s="95">
        <f>Raw!Y1700</f>
        <v>20601</v>
      </c>
      <c r="Z1700" s="95">
        <f>Raw!Z1700</f>
        <v>334845</v>
      </c>
      <c r="AA1700" s="95">
        <f>Raw!AA1700</f>
        <v>14058</v>
      </c>
    </row>
    <row r="1701" spans="1:27" x14ac:dyDescent="0.3">
      <c r="A1701" s="85">
        <v>1700</v>
      </c>
      <c r="B1701" s="85" t="s">
        <v>910</v>
      </c>
      <c r="C1701" s="85" t="s">
        <v>665</v>
      </c>
      <c r="D1701" s="85">
        <v>2018</v>
      </c>
      <c r="E1701" s="112">
        <f>Raw!E1701+Raw!J1701+Raw!K1701+Raw!N1701</f>
        <v>446990</v>
      </c>
      <c r="F1701" s="4">
        <f t="shared" si="430"/>
        <v>64030</v>
      </c>
      <c r="G1701" s="94">
        <f t="shared" si="439"/>
        <v>434195.86742192489</v>
      </c>
      <c r="H1701" s="94">
        <f>Raw!E1701</f>
        <v>468492</v>
      </c>
      <c r="I1701" s="94">
        <f t="shared" si="431"/>
        <v>101002</v>
      </c>
      <c r="J1701" s="94">
        <f>Raw!F1701</f>
        <v>285784</v>
      </c>
      <c r="K1701" s="95">
        <f>Raw!G1701</f>
        <v>143635</v>
      </c>
      <c r="L1701" s="95">
        <f>Raw!H1701</f>
        <v>0</v>
      </c>
      <c r="M1701" s="95">
        <f>Raw!I1701+Raw!R1701</f>
        <v>2854</v>
      </c>
      <c r="N1701" s="95">
        <f>Raw!M1701</f>
        <v>73718</v>
      </c>
      <c r="O1701" s="95">
        <f t="shared" si="440"/>
        <v>124573.10661102668</v>
      </c>
      <c r="P1701" s="95">
        <f>Raw!O1701</f>
        <v>55123</v>
      </c>
      <c r="Q1701" s="113">
        <f>E1701-(Raw!L1701-Raw!P1701)</f>
        <v>64838</v>
      </c>
      <c r="R1701" s="95">
        <f>Raw!S1701+Raw!T1701</f>
        <v>12622</v>
      </c>
      <c r="S1701" s="95">
        <f>Raw!S1701/(Clean!R1701/Raw!O1701)</f>
        <v>55123</v>
      </c>
      <c r="T1701" s="95">
        <f>Raw!Q1701</f>
        <v>42500</v>
      </c>
      <c r="U1701" s="95">
        <f>Raw!U1701-Raw!U1702</f>
        <v>-106760</v>
      </c>
      <c r="V1701" s="95">
        <f>Raw!V1701-Raw!W1701</f>
        <v>2114423</v>
      </c>
      <c r="W1701" s="95">
        <f t="shared" si="432"/>
        <v>159386</v>
      </c>
      <c r="X1701" s="95">
        <f>Raw!X1701</f>
        <v>6594375</v>
      </c>
      <c r="Y1701" s="95">
        <f>Raw!Y1701</f>
        <v>22215</v>
      </c>
      <c r="Z1701" s="95">
        <f>Raw!Z1701</f>
        <v>355761</v>
      </c>
      <c r="AA1701" s="95">
        <f>Raw!AA1701</f>
        <v>172054</v>
      </c>
    </row>
    <row r="1702" spans="1:27" x14ac:dyDescent="0.3">
      <c r="A1702" s="85">
        <v>1701</v>
      </c>
      <c r="B1702" s="85" t="s">
        <v>910</v>
      </c>
      <c r="C1702" s="85" t="s">
        <v>665</v>
      </c>
      <c r="D1702" s="85">
        <v>2017</v>
      </c>
      <c r="E1702" s="112">
        <f>Raw!E1702+Raw!J1702+Raw!K1702+Raw!N1702</f>
        <v>382960</v>
      </c>
      <c r="F1702" s="4">
        <f t="shared" si="430"/>
        <v>-479979</v>
      </c>
      <c r="G1702" s="94">
        <f t="shared" si="439"/>
        <v>434195.86742192489</v>
      </c>
      <c r="H1702" s="94">
        <f>Raw!E1702</f>
        <v>367490</v>
      </c>
      <c r="I1702" s="94">
        <f t="shared" si="431"/>
        <v>-476828</v>
      </c>
      <c r="J1702" s="94">
        <f>Raw!F1702</f>
        <v>250589</v>
      </c>
      <c r="K1702" s="95">
        <f>Raw!G1702</f>
        <v>129463</v>
      </c>
      <c r="L1702" s="95">
        <f>Raw!H1702</f>
        <v>0</v>
      </c>
      <c r="M1702" s="95">
        <f>Raw!I1702+Raw!R1702</f>
        <v>2796</v>
      </c>
      <c r="N1702" s="95">
        <f>Raw!M1702</f>
        <v>89250</v>
      </c>
      <c r="O1702" s="95">
        <f t="shared" si="440"/>
        <v>124573.10661102668</v>
      </c>
      <c r="P1702" s="95">
        <f>Raw!O1702</f>
        <v>85289</v>
      </c>
      <c r="Q1702" s="113">
        <f>E1702-(Raw!L1702-Raw!P1702)</f>
        <v>124631</v>
      </c>
      <c r="R1702" s="95">
        <f>Raw!S1702+Raw!T1702</f>
        <v>19911</v>
      </c>
      <c r="S1702" s="95">
        <f>Raw!S1702/(Clean!R1702/Raw!O1702)</f>
        <v>85289</v>
      </c>
      <c r="T1702" s="95">
        <f>Raw!Q1702</f>
        <v>65377</v>
      </c>
      <c r="U1702" s="95">
        <f>Raw!U1702-Raw!U1703</f>
        <v>346704</v>
      </c>
      <c r="V1702" s="95">
        <f>Raw!V1702-Raw!W1702</f>
        <v>1955037</v>
      </c>
      <c r="W1702" s="95">
        <f t="shared" si="432"/>
        <v>-4447</v>
      </c>
      <c r="X1702" s="95">
        <f>Raw!X1702</f>
        <v>6293544</v>
      </c>
      <c r="Y1702" s="95">
        <f>Raw!Y1702</f>
        <v>24628</v>
      </c>
      <c r="Z1702" s="95">
        <f>Raw!Z1702</f>
        <v>674685</v>
      </c>
      <c r="AA1702" s="95">
        <f>Raw!AA1702</f>
        <v>-216536</v>
      </c>
    </row>
    <row r="1703" spans="1:27" x14ac:dyDescent="0.3">
      <c r="A1703" s="85">
        <v>1702</v>
      </c>
      <c r="B1703" s="85" t="s">
        <v>910</v>
      </c>
      <c r="C1703" s="85" t="s">
        <v>665</v>
      </c>
      <c r="D1703" s="85">
        <v>2016</v>
      </c>
      <c r="E1703" s="112">
        <f>Raw!E1703+Raw!J1703+Raw!K1703+Raw!N1703</f>
        <v>862939</v>
      </c>
      <c r="F1703" s="4">
        <f t="shared" si="430"/>
        <v>-791498</v>
      </c>
      <c r="G1703" s="94">
        <f t="shared" si="439"/>
        <v>434195.86742192489</v>
      </c>
      <c r="H1703" s="94">
        <f>Raw!E1703</f>
        <v>844318</v>
      </c>
      <c r="I1703" s="94">
        <f t="shared" si="431"/>
        <v>-545295</v>
      </c>
      <c r="J1703" s="94">
        <f>Raw!F1703</f>
        <v>558021</v>
      </c>
      <c r="K1703" s="95">
        <f>Raw!G1703</f>
        <v>158378</v>
      </c>
      <c r="L1703" s="95">
        <f>Raw!H1703</f>
        <v>0</v>
      </c>
      <c r="M1703" s="95">
        <f>Raw!I1703+Raw!R1703</f>
        <v>2966</v>
      </c>
      <c r="N1703" s="95">
        <f>Raw!M1703</f>
        <v>23229</v>
      </c>
      <c r="O1703" s="95">
        <f t="shared" si="440"/>
        <v>124573.10661102668</v>
      </c>
      <c r="P1703" s="95">
        <f>Raw!O1703</f>
        <v>31280</v>
      </c>
      <c r="Q1703" s="113">
        <f>E1703-(Raw!L1703-Raw!P1703)</f>
        <v>51570</v>
      </c>
      <c r="R1703" s="95">
        <f>Raw!S1703+Raw!T1703</f>
        <v>9720</v>
      </c>
      <c r="S1703" s="95">
        <f>Raw!S1703/(Clean!R1703/Raw!O1703)</f>
        <v>26884.065843621396</v>
      </c>
      <c r="T1703" s="95">
        <f>Raw!Q1703</f>
        <v>21560</v>
      </c>
      <c r="U1703" s="95">
        <f>Raw!U1703-Raw!U1704</f>
        <v>-386230</v>
      </c>
      <c r="V1703" s="95">
        <f>Raw!V1703-Raw!W1703</f>
        <v>1959484</v>
      </c>
      <c r="W1703" s="95">
        <f t="shared" si="432"/>
        <v>-510375</v>
      </c>
      <c r="X1703" s="95">
        <f>Raw!X1703</f>
        <v>6313769</v>
      </c>
      <c r="Y1703" s="95">
        <f>Raw!Y1703</f>
        <v>27138</v>
      </c>
      <c r="Z1703" s="95">
        <f>Raw!Z1703</f>
        <v>1123394</v>
      </c>
      <c r="AA1703" s="95">
        <f>Raw!AA1703</f>
        <v>317016</v>
      </c>
    </row>
    <row r="1704" spans="1:27" x14ac:dyDescent="0.3">
      <c r="A1704" s="85">
        <v>1703</v>
      </c>
      <c r="B1704" s="85" t="s">
        <v>910</v>
      </c>
      <c r="C1704" s="85" t="s">
        <v>665</v>
      </c>
      <c r="D1704" s="85">
        <v>2015</v>
      </c>
      <c r="E1704" s="112">
        <f>Raw!E1704+Raw!J1704+Raw!K1704+Raw!N1704</f>
        <v>1654437</v>
      </c>
      <c r="F1704" s="4">
        <f t="shared" si="430"/>
        <v>1422132</v>
      </c>
      <c r="G1704" s="94">
        <f t="shared" si="439"/>
        <v>434195.86742192489</v>
      </c>
      <c r="H1704" s="94">
        <f>Raw!E1704</f>
        <v>1389613</v>
      </c>
      <c r="I1704" s="94">
        <f t="shared" si="431"/>
        <v>1061216</v>
      </c>
      <c r="J1704" s="94">
        <f>Raw!F1704</f>
        <v>1001995</v>
      </c>
      <c r="K1704" s="95">
        <f>Raw!G1704</f>
        <v>132545</v>
      </c>
      <c r="L1704" s="95">
        <f>Raw!H1704</f>
        <v>0</v>
      </c>
      <c r="M1704" s="95">
        <f>Raw!I1704+Raw!R1704</f>
        <v>3728</v>
      </c>
      <c r="N1704" s="95">
        <f>Raw!M1704</f>
        <v>420961</v>
      </c>
      <c r="O1704" s="95">
        <f t="shared" si="440"/>
        <v>124573.10661102668</v>
      </c>
      <c r="P1704" s="95">
        <f>Raw!O1704</f>
        <v>720134</v>
      </c>
      <c r="Q1704" s="113">
        <f>E1704-(Raw!L1704-Raw!P1704)</f>
        <v>764561</v>
      </c>
      <c r="R1704" s="95">
        <f>Raw!S1704+Raw!T1704</f>
        <v>78775</v>
      </c>
      <c r="S1704" s="95">
        <f>Raw!S1704/(Clean!R1704/Raw!O1704)</f>
        <v>716001.97120914003</v>
      </c>
      <c r="T1704" s="95">
        <f>Raw!Q1704</f>
        <v>641188</v>
      </c>
      <c r="U1704" s="95">
        <f>Raw!U1704-Raw!U1705</f>
        <v>151146</v>
      </c>
      <c r="V1704" s="95">
        <f>Raw!V1704-Raw!W1704</f>
        <v>2469859</v>
      </c>
      <c r="W1704" s="95">
        <f t="shared" si="432"/>
        <v>1145653</v>
      </c>
      <c r="X1704" s="95">
        <f>Raw!X1704</f>
        <v>6379502</v>
      </c>
      <c r="Y1704" s="95">
        <f>Raw!Y1704</f>
        <v>42337</v>
      </c>
      <c r="Z1704" s="95">
        <f>Raw!Z1704</f>
        <v>810361</v>
      </c>
      <c r="AA1704" s="95">
        <f>Raw!AA1704</f>
        <v>-808325</v>
      </c>
    </row>
    <row r="1705" spans="1:27" x14ac:dyDescent="0.3">
      <c r="A1705" s="85">
        <v>1704</v>
      </c>
      <c r="B1705" s="85" t="s">
        <v>910</v>
      </c>
      <c r="C1705" s="85" t="s">
        <v>665</v>
      </c>
      <c r="D1705" s="85">
        <v>2014</v>
      </c>
      <c r="E1705" s="112">
        <f>Raw!E1705+Raw!J1705+Raw!K1705+Raw!N1705</f>
        <v>232305</v>
      </c>
      <c r="F1705" s="4">
        <f t="shared" si="430"/>
        <v>-148847</v>
      </c>
      <c r="G1705" s="94">
        <f t="shared" si="439"/>
        <v>434195.86742192489</v>
      </c>
      <c r="H1705" s="94">
        <f>Raw!E1705</f>
        <v>328397</v>
      </c>
      <c r="I1705" s="94">
        <f t="shared" si="431"/>
        <v>-110352</v>
      </c>
      <c r="J1705" s="94">
        <f>Raw!F1705</f>
        <v>256001</v>
      </c>
      <c r="K1705" s="95">
        <f>Raw!G1705</f>
        <v>77592</v>
      </c>
      <c r="L1705" s="95">
        <f>Raw!H1705</f>
        <v>0</v>
      </c>
      <c r="M1705" s="95">
        <f>Raw!I1705+Raw!R1705</f>
        <v>983</v>
      </c>
      <c r="N1705" s="95">
        <f>Raw!M1705</f>
        <v>36040</v>
      </c>
      <c r="O1705" s="95">
        <f t="shared" si="440"/>
        <v>124573.10661102668</v>
      </c>
      <c r="P1705" s="95">
        <f>Raw!O1705</f>
        <v>37987</v>
      </c>
      <c r="Q1705" s="113">
        <f>E1705-(Raw!L1705-Raw!P1705)</f>
        <v>-52184</v>
      </c>
      <c r="R1705" s="95">
        <f>Raw!S1705+Raw!T1705</f>
        <v>7868</v>
      </c>
      <c r="S1705" s="95">
        <f>Raw!S1705/(Clean!R1705/Raw!O1705)</f>
        <v>37987</v>
      </c>
      <c r="T1705" s="95">
        <f>Raw!Q1705</f>
        <v>30118</v>
      </c>
      <c r="U1705" s="95">
        <f>Raw!U1705-Raw!U1706</f>
        <v>154724</v>
      </c>
      <c r="V1705" s="95">
        <f>Raw!V1705-Raw!W1705</f>
        <v>1324206</v>
      </c>
      <c r="W1705" s="95">
        <f t="shared" si="432"/>
        <v>747262</v>
      </c>
      <c r="X1705" s="95">
        <f>Raw!X1705</f>
        <v>4033135</v>
      </c>
      <c r="Y1705" s="95">
        <f>Raw!Y1705</f>
        <v>6281</v>
      </c>
      <c r="Z1705" s="95">
        <f>Raw!Z1705</f>
        <v>780334</v>
      </c>
      <c r="AA1705" s="95">
        <f>Raw!AA1705</f>
        <v>-754605</v>
      </c>
    </row>
    <row r="1706" spans="1:27" ht="15" thickBot="1" x14ac:dyDescent="0.35">
      <c r="A1706" s="93">
        <v>1705</v>
      </c>
      <c r="B1706" s="93" t="s">
        <v>910</v>
      </c>
      <c r="C1706" s="93" t="s">
        <v>665</v>
      </c>
      <c r="D1706" s="93">
        <v>2013</v>
      </c>
      <c r="E1706" s="112">
        <f>Raw!E1706+Raw!J1706+Raw!K1706+Raw!N1706</f>
        <v>381152</v>
      </c>
      <c r="F1706" s="4">
        <f t="shared" si="430"/>
        <v>227016</v>
      </c>
      <c r="G1706" s="94">
        <f t="shared" si="439"/>
        <v>434195.86742192489</v>
      </c>
      <c r="H1706" s="94">
        <f>Raw!E1706</f>
        <v>438749</v>
      </c>
      <c r="I1706" s="94">
        <f t="shared" si="431"/>
        <v>255575</v>
      </c>
      <c r="J1706" s="94">
        <f>Raw!F1706</f>
        <v>330847</v>
      </c>
      <c r="K1706" s="95">
        <f>Raw!G1706</f>
        <v>52655</v>
      </c>
      <c r="L1706" s="95">
        <f>Raw!H1706</f>
        <v>0</v>
      </c>
      <c r="M1706" s="95">
        <f>Raw!I1706+Raw!R1706</f>
        <v>1127</v>
      </c>
      <c r="N1706" s="95">
        <f>Raw!M1706</f>
        <v>29279</v>
      </c>
      <c r="O1706" s="95">
        <f t="shared" si="440"/>
        <v>124573.10661102668</v>
      </c>
      <c r="P1706" s="95">
        <f>Raw!O1706</f>
        <v>30079</v>
      </c>
      <c r="Q1706" s="113">
        <f>E1706-(Raw!L1706-Raw!P1706)</f>
        <v>-21252</v>
      </c>
      <c r="R1706" s="95">
        <f>Raw!S1706+Raw!T1706</f>
        <v>7067</v>
      </c>
      <c r="S1706" s="95">
        <f>Raw!S1706/(Clean!R1706/Raw!O1706)</f>
        <v>16012.055752087164</v>
      </c>
      <c r="T1706" s="95">
        <f>Raw!Q1706</f>
        <v>23013</v>
      </c>
      <c r="U1706" s="95">
        <f>Raw!U1706-Raw!U1707</f>
        <v>597009</v>
      </c>
      <c r="V1706" s="95">
        <f>Raw!V1706-Raw!W1706</f>
        <v>576944</v>
      </c>
      <c r="W1706" s="95">
        <f t="shared" si="432"/>
        <v>686913</v>
      </c>
      <c r="X1706" s="95">
        <f>Raw!X1706</f>
        <v>3140079</v>
      </c>
      <c r="Y1706" s="95">
        <f>Raw!Y1706</f>
        <v>6871</v>
      </c>
      <c r="Z1706" s="95">
        <f>Raw!Z1706</f>
        <v>317685</v>
      </c>
      <c r="AA1706" s="95">
        <f>Raw!AA1706</f>
        <v>-81297</v>
      </c>
    </row>
    <row r="1707" spans="1:27" ht="15" thickTop="1" x14ac:dyDescent="0.3">
      <c r="A1707" s="88">
        <v>1706</v>
      </c>
      <c r="B1707" s="88" t="s">
        <v>910</v>
      </c>
      <c r="C1707" s="88" t="s">
        <v>671</v>
      </c>
      <c r="D1707" s="88">
        <v>2023</v>
      </c>
      <c r="E1707" s="112">
        <f>Raw!E1707+Raw!J1707+Raw!K1707+Raw!N1707</f>
        <v>154136</v>
      </c>
      <c r="F1707" s="4">
        <f t="shared" si="430"/>
        <v>-20355</v>
      </c>
      <c r="G1707" s="94">
        <f t="shared" si="433"/>
        <v>34849.015028325324</v>
      </c>
      <c r="H1707" s="94">
        <f>Raw!E1707</f>
        <v>183174</v>
      </c>
      <c r="I1707" s="94">
        <f t="shared" si="431"/>
        <v>3971</v>
      </c>
      <c r="J1707" s="94">
        <f>Raw!F1707</f>
        <v>173758</v>
      </c>
      <c r="K1707" s="95">
        <f>Raw!G1707</f>
        <v>17617</v>
      </c>
      <c r="L1707" s="95">
        <f>Raw!H1707</f>
        <v>0</v>
      </c>
      <c r="M1707" s="95">
        <f>Raw!I1707+Raw!R1707</f>
        <v>569</v>
      </c>
      <c r="N1707" s="95">
        <f>Raw!M1707</f>
        <v>10250</v>
      </c>
      <c r="O1707" s="95">
        <f t="shared" si="434"/>
        <v>6750.8115199417161</v>
      </c>
      <c r="P1707" s="95">
        <f>Raw!O1707</f>
        <v>16978</v>
      </c>
      <c r="Q1707" s="113">
        <f>E1707-(Raw!L1707-Raw!P1707)</f>
        <v>-18788</v>
      </c>
      <c r="R1707" s="95">
        <f>Raw!S1707+Raw!T1707</f>
        <v>0</v>
      </c>
      <c r="S1707" s="95" t="e">
        <f>Raw!S1707/(Clean!R1707/Raw!O1707)</f>
        <v>#DIV/0!</v>
      </c>
      <c r="T1707" s="95">
        <f>Raw!Q1707</f>
        <v>16978</v>
      </c>
      <c r="U1707" s="95">
        <f>Raw!U1707-Raw!U1708</f>
        <v>-10343</v>
      </c>
      <c r="V1707" s="95">
        <f>Raw!V1707-Raw!W1707</f>
        <v>-109969</v>
      </c>
      <c r="W1707" s="95">
        <f t="shared" si="432"/>
        <v>-16700</v>
      </c>
      <c r="X1707" s="95">
        <f>Raw!X1707</f>
        <v>818930</v>
      </c>
      <c r="Y1707" s="95">
        <f>Raw!Y1707</f>
        <v>511303</v>
      </c>
      <c r="Z1707" s="95">
        <f>Raw!Z1707</f>
        <v>237134</v>
      </c>
      <c r="AA1707" s="95">
        <f>Raw!AA1707</f>
        <v>-14633</v>
      </c>
    </row>
    <row r="1708" spans="1:27" x14ac:dyDescent="0.3">
      <c r="A1708" s="85">
        <v>1707</v>
      </c>
      <c r="B1708" s="85" t="s">
        <v>910</v>
      </c>
      <c r="C1708" s="85" t="s">
        <v>671</v>
      </c>
      <c r="D1708" s="85">
        <v>2022</v>
      </c>
      <c r="E1708" s="112">
        <f>Raw!E1708+Raw!J1708+Raw!K1708+Raw!N1708</f>
        <v>174491</v>
      </c>
      <c r="F1708" s="4">
        <f t="shared" si="430"/>
        <v>6656</v>
      </c>
      <c r="G1708" s="94">
        <f t="shared" ref="G1708:G1717" si="441">G1707</f>
        <v>34849.015028325324</v>
      </c>
      <c r="H1708" s="94">
        <f>Raw!E1708</f>
        <v>179203</v>
      </c>
      <c r="I1708" s="94">
        <f t="shared" si="431"/>
        <v>-5706</v>
      </c>
      <c r="J1708" s="94">
        <f>Raw!F1708</f>
        <v>162213</v>
      </c>
      <c r="K1708" s="95">
        <f>Raw!G1708</f>
        <v>14925</v>
      </c>
      <c r="L1708" s="95">
        <f>Raw!H1708</f>
        <v>0</v>
      </c>
      <c r="M1708" s="95">
        <f>Raw!I1708+Raw!R1708</f>
        <v>492</v>
      </c>
      <c r="N1708" s="95">
        <f>Raw!M1708</f>
        <v>1285</v>
      </c>
      <c r="O1708" s="95">
        <f t="shared" ref="O1708:O1717" si="442">O1707</f>
        <v>6750.8115199417161</v>
      </c>
      <c r="P1708" s="95">
        <f>Raw!O1708</f>
        <v>10159</v>
      </c>
      <c r="Q1708" s="113">
        <f>E1708-(Raw!L1708-Raw!P1708)</f>
        <v>-3427</v>
      </c>
      <c r="R1708" s="95">
        <f>Raw!S1708+Raw!T1708</f>
        <v>0</v>
      </c>
      <c r="S1708" s="95" t="e">
        <f>Raw!S1708/(Clean!R1708/Raw!O1708)</f>
        <v>#DIV/0!</v>
      </c>
      <c r="T1708" s="95">
        <f>Raw!Q1708</f>
        <v>10159</v>
      </c>
      <c r="U1708" s="95">
        <f>Raw!U1708-Raw!U1709</f>
        <v>-14301</v>
      </c>
      <c r="V1708" s="95">
        <f>Raw!V1708-Raw!W1708</f>
        <v>-93269</v>
      </c>
      <c r="W1708" s="95">
        <f t="shared" si="432"/>
        <v>-21721</v>
      </c>
      <c r="X1708" s="95">
        <f>Raw!X1708</f>
        <v>810638</v>
      </c>
      <c r="Y1708" s="95">
        <f>Raw!Y1708</f>
        <v>517445</v>
      </c>
      <c r="Z1708" s="95">
        <f>Raw!Z1708</f>
        <v>238037</v>
      </c>
      <c r="AA1708" s="95">
        <f>Raw!AA1708</f>
        <v>6408</v>
      </c>
    </row>
    <row r="1709" spans="1:27" x14ac:dyDescent="0.3">
      <c r="A1709" s="85">
        <v>1708</v>
      </c>
      <c r="B1709" s="85" t="s">
        <v>910</v>
      </c>
      <c r="C1709" s="85" t="s">
        <v>671</v>
      </c>
      <c r="D1709" s="85">
        <v>2021</v>
      </c>
      <c r="E1709" s="112">
        <f>Raw!E1709+Raw!J1709+Raw!K1709+Raw!N1709</f>
        <v>167835</v>
      </c>
      <c r="F1709" s="4">
        <f t="shared" si="430"/>
        <v>-3710</v>
      </c>
      <c r="G1709" s="94">
        <f t="shared" si="441"/>
        <v>34849.015028325324</v>
      </c>
      <c r="H1709" s="94">
        <f>Raw!E1709</f>
        <v>184909</v>
      </c>
      <c r="I1709" s="94">
        <f t="shared" si="431"/>
        <v>-3605</v>
      </c>
      <c r="J1709" s="94">
        <f>Raw!F1709</f>
        <v>156006</v>
      </c>
      <c r="K1709" s="95">
        <f>Raw!G1709</f>
        <v>16025</v>
      </c>
      <c r="L1709" s="95">
        <f>Raw!H1709</f>
        <v>0</v>
      </c>
      <c r="M1709" s="95">
        <f>Raw!I1709+Raw!R1709</f>
        <v>468</v>
      </c>
      <c r="N1709" s="95">
        <f>Raw!M1709</f>
        <v>18204</v>
      </c>
      <c r="O1709" s="95">
        <f t="shared" si="442"/>
        <v>6750.8115199417161</v>
      </c>
      <c r="P1709" s="95">
        <f>Raw!O1709</f>
        <v>22209</v>
      </c>
      <c r="Q1709" s="113">
        <f>E1709-(Raw!L1709-Raw!P1709)</f>
        <v>1268</v>
      </c>
      <c r="R1709" s="95">
        <f>Raw!S1709+Raw!T1709</f>
        <v>138</v>
      </c>
      <c r="S1709" s="95">
        <f>Raw!S1709/(Clean!R1709/Raw!O1709)</f>
        <v>22209</v>
      </c>
      <c r="T1709" s="95">
        <f>Raw!Q1709</f>
        <v>22072</v>
      </c>
      <c r="U1709" s="95">
        <f>Raw!U1709-Raw!U1710</f>
        <v>16215</v>
      </c>
      <c r="V1709" s="95">
        <f>Raw!V1709-Raw!W1709</f>
        <v>-71548</v>
      </c>
      <c r="W1709" s="95">
        <f t="shared" si="432"/>
        <v>-14307</v>
      </c>
      <c r="X1709" s="95">
        <f>Raw!X1709</f>
        <v>847791</v>
      </c>
      <c r="Y1709" s="95">
        <f>Raw!Y1709</f>
        <v>523448</v>
      </c>
      <c r="Z1709" s="95">
        <f>Raw!Z1709</f>
        <v>272719</v>
      </c>
      <c r="AA1709" s="95">
        <f>Raw!AA1709</f>
        <v>-231729</v>
      </c>
    </row>
    <row r="1710" spans="1:27" x14ac:dyDescent="0.3">
      <c r="A1710" s="85">
        <v>1709</v>
      </c>
      <c r="B1710" s="85" t="s">
        <v>910</v>
      </c>
      <c r="C1710" s="85" t="s">
        <v>671</v>
      </c>
      <c r="D1710" s="85">
        <v>2020</v>
      </c>
      <c r="E1710" s="112">
        <f>Raw!E1710+Raw!J1710+Raw!K1710+Raw!N1710</f>
        <v>171545</v>
      </c>
      <c r="F1710" s="4">
        <f t="shared" si="430"/>
        <v>5117</v>
      </c>
      <c r="G1710" s="94">
        <f t="shared" si="441"/>
        <v>34849.015028325324</v>
      </c>
      <c r="H1710" s="94">
        <f>Raw!E1710</f>
        <v>188514</v>
      </c>
      <c r="I1710" s="94">
        <f t="shared" si="431"/>
        <v>27020</v>
      </c>
      <c r="J1710" s="94">
        <f>Raw!F1710</f>
        <v>178998</v>
      </c>
      <c r="K1710" s="95">
        <f>Raw!G1710</f>
        <v>14359</v>
      </c>
      <c r="L1710" s="95">
        <f>Raw!H1710</f>
        <v>0</v>
      </c>
      <c r="M1710" s="95">
        <f>Raw!I1710+Raw!R1710</f>
        <v>471</v>
      </c>
      <c r="N1710" s="95">
        <f>Raw!M1710</f>
        <v>2992</v>
      </c>
      <c r="O1710" s="95">
        <f t="shared" si="442"/>
        <v>6750.8115199417161</v>
      </c>
      <c r="P1710" s="95">
        <f>Raw!O1710</f>
        <v>10123</v>
      </c>
      <c r="Q1710" s="113">
        <f>E1710-(Raw!L1710-Raw!P1710)</f>
        <v>-12824</v>
      </c>
      <c r="R1710" s="95">
        <f>Raw!S1710+Raw!T1710</f>
        <v>1153</v>
      </c>
      <c r="S1710" s="95">
        <f>Raw!S1710/(Clean!R1710/Raw!O1710)</f>
        <v>10123</v>
      </c>
      <c r="T1710" s="95">
        <f>Raw!Q1710</f>
        <v>8970</v>
      </c>
      <c r="U1710" s="95">
        <f>Raw!U1710-Raw!U1711</f>
        <v>-19521</v>
      </c>
      <c r="V1710" s="95">
        <f>Raw!V1710-Raw!W1710</f>
        <v>-57241</v>
      </c>
      <c r="W1710" s="95">
        <f t="shared" si="432"/>
        <v>-13044</v>
      </c>
      <c r="X1710" s="95">
        <f>Raw!X1710</f>
        <v>1063402</v>
      </c>
      <c r="Y1710" s="95">
        <f>Raw!Y1710</f>
        <v>514504</v>
      </c>
      <c r="Z1710" s="95">
        <f>Raw!Z1710</f>
        <v>283818</v>
      </c>
      <c r="AA1710" s="95">
        <f>Raw!AA1710</f>
        <v>5155</v>
      </c>
    </row>
    <row r="1711" spans="1:27" x14ac:dyDescent="0.3">
      <c r="A1711" s="85">
        <v>1710</v>
      </c>
      <c r="B1711" s="85" t="s">
        <v>910</v>
      </c>
      <c r="C1711" s="85" t="s">
        <v>671</v>
      </c>
      <c r="D1711" s="85">
        <v>2019</v>
      </c>
      <c r="E1711" s="112">
        <f>Raw!E1711+Raw!J1711+Raw!K1711+Raw!N1711</f>
        <v>166428</v>
      </c>
      <c r="F1711" s="4">
        <f t="shared" si="430"/>
        <v>-10215</v>
      </c>
      <c r="G1711" s="94">
        <f t="shared" si="441"/>
        <v>34849.015028325324</v>
      </c>
      <c r="H1711" s="94">
        <f>Raw!E1711</f>
        <v>161494</v>
      </c>
      <c r="I1711" s="94">
        <f t="shared" si="431"/>
        <v>-16766</v>
      </c>
      <c r="J1711" s="94">
        <f>Raw!F1711</f>
        <v>153924</v>
      </c>
      <c r="K1711" s="95">
        <f>Raw!G1711</f>
        <v>12612</v>
      </c>
      <c r="L1711" s="95">
        <f>Raw!H1711</f>
        <v>0</v>
      </c>
      <c r="M1711" s="95">
        <f>Raw!I1711+Raw!R1711</f>
        <v>507</v>
      </c>
      <c r="N1711" s="95">
        <f>Raw!M1711</f>
        <v>-6129</v>
      </c>
      <c r="O1711" s="95">
        <f t="shared" si="442"/>
        <v>6750.8115199417161</v>
      </c>
      <c r="P1711" s="95">
        <f>Raw!O1711</f>
        <v>7842</v>
      </c>
      <c r="Q1711" s="113">
        <f>E1711-(Raw!L1711-Raw!P1711)</f>
        <v>-1082</v>
      </c>
      <c r="R1711" s="95">
        <f>Raw!S1711+Raw!T1711</f>
        <v>113</v>
      </c>
      <c r="S1711" s="95">
        <f>Raw!S1711/(Clean!R1711/Raw!O1711)</f>
        <v>7842</v>
      </c>
      <c r="T1711" s="95">
        <f>Raw!Q1711</f>
        <v>7729</v>
      </c>
      <c r="U1711" s="95">
        <f>Raw!U1711-Raw!U1712</f>
        <v>17880</v>
      </c>
      <c r="V1711" s="95">
        <f>Raw!V1711-Raw!W1711</f>
        <v>-44197</v>
      </c>
      <c r="W1711" s="95">
        <f t="shared" si="432"/>
        <v>-1926</v>
      </c>
      <c r="X1711" s="95">
        <f>Raw!X1711</f>
        <v>1058628</v>
      </c>
      <c r="Y1711" s="95">
        <f>Raw!Y1711</f>
        <v>517916</v>
      </c>
      <c r="Z1711" s="95">
        <f>Raw!Z1711</f>
        <v>277967</v>
      </c>
      <c r="AA1711" s="95">
        <f>Raw!AA1711</f>
        <v>217035</v>
      </c>
    </row>
    <row r="1712" spans="1:27" x14ac:dyDescent="0.3">
      <c r="A1712" s="85">
        <v>1711</v>
      </c>
      <c r="B1712" s="85" t="s">
        <v>910</v>
      </c>
      <c r="C1712" s="85" t="s">
        <v>671</v>
      </c>
      <c r="D1712" s="85">
        <v>2018</v>
      </c>
      <c r="E1712" s="112">
        <f>Raw!E1712+Raw!J1712+Raw!K1712+Raw!N1712</f>
        <v>176643</v>
      </c>
      <c r="F1712" s="4">
        <f t="shared" si="430"/>
        <v>6303</v>
      </c>
      <c r="G1712" s="94">
        <f t="shared" si="441"/>
        <v>34849.015028325324</v>
      </c>
      <c r="H1712" s="94">
        <f>Raw!E1712</f>
        <v>178260</v>
      </c>
      <c r="I1712" s="94">
        <f t="shared" si="431"/>
        <v>8596</v>
      </c>
      <c r="J1712" s="94">
        <f>Raw!F1712</f>
        <v>156309</v>
      </c>
      <c r="K1712" s="95">
        <f>Raw!G1712</f>
        <v>12206</v>
      </c>
      <c r="L1712" s="95">
        <f>Raw!H1712</f>
        <v>0</v>
      </c>
      <c r="M1712" s="95">
        <f>Raw!I1712+Raw!R1712</f>
        <v>398</v>
      </c>
      <c r="N1712" s="95">
        <f>Raw!M1712</f>
        <v>3977</v>
      </c>
      <c r="O1712" s="95">
        <f t="shared" si="442"/>
        <v>6750.8115199417161</v>
      </c>
      <c r="P1712" s="95">
        <f>Raw!O1712</f>
        <v>8913</v>
      </c>
      <c r="Q1712" s="113">
        <f>E1712-(Raw!L1712-Raw!P1712)</f>
        <v>3307</v>
      </c>
      <c r="R1712" s="95">
        <f>Raw!S1712+Raw!T1712</f>
        <v>948</v>
      </c>
      <c r="S1712" s="95">
        <f>Raw!S1712/(Clean!R1712/Raw!O1712)</f>
        <v>8913</v>
      </c>
      <c r="T1712" s="95">
        <f>Raw!Q1712</f>
        <v>7965</v>
      </c>
      <c r="U1712" s="95">
        <f>Raw!U1712-Raw!U1713</f>
        <v>12722</v>
      </c>
      <c r="V1712" s="95">
        <f>Raw!V1712-Raw!W1712</f>
        <v>-42271</v>
      </c>
      <c r="W1712" s="95">
        <f t="shared" si="432"/>
        <v>-17935</v>
      </c>
      <c r="X1712" s="95">
        <f>Raw!X1712</f>
        <v>840549</v>
      </c>
      <c r="Y1712" s="95">
        <f>Raw!Y1712</f>
        <v>526430</v>
      </c>
      <c r="Z1712" s="95">
        <f>Raw!Z1712</f>
        <v>279461</v>
      </c>
      <c r="AA1712" s="95">
        <f>Raw!AA1712</f>
        <v>5968</v>
      </c>
    </row>
    <row r="1713" spans="1:27" x14ac:dyDescent="0.3">
      <c r="A1713" s="85">
        <v>1712</v>
      </c>
      <c r="B1713" s="85" t="s">
        <v>910</v>
      </c>
      <c r="C1713" s="85" t="s">
        <v>671</v>
      </c>
      <c r="D1713" s="85">
        <v>2017</v>
      </c>
      <c r="E1713" s="112">
        <f>Raw!E1713+Raw!J1713+Raw!K1713+Raw!N1713</f>
        <v>170340</v>
      </c>
      <c r="F1713" s="4">
        <f t="shared" si="430"/>
        <v>75249</v>
      </c>
      <c r="G1713" s="94">
        <f t="shared" si="441"/>
        <v>34849.015028325324</v>
      </c>
      <c r="H1713" s="94">
        <f>Raw!E1713</f>
        <v>169664</v>
      </c>
      <c r="I1713" s="94">
        <f t="shared" si="431"/>
        <v>84234</v>
      </c>
      <c r="J1713" s="94">
        <f>Raw!F1713</f>
        <v>142628</v>
      </c>
      <c r="K1713" s="95">
        <f>Raw!G1713</f>
        <v>12951</v>
      </c>
      <c r="L1713" s="95">
        <f>Raw!H1713</f>
        <v>0</v>
      </c>
      <c r="M1713" s="95">
        <f>Raw!I1713+Raw!R1713</f>
        <v>496</v>
      </c>
      <c r="N1713" s="95">
        <f>Raw!M1713</f>
        <v>8507</v>
      </c>
      <c r="O1713" s="95">
        <f t="shared" si="442"/>
        <v>6750.8115199417161</v>
      </c>
      <c r="P1713" s="95">
        <f>Raw!O1713</f>
        <v>9662</v>
      </c>
      <c r="Q1713" s="113">
        <f>E1713-(Raw!L1713-Raw!P1713)</f>
        <v>10285</v>
      </c>
      <c r="R1713" s="95">
        <f>Raw!S1713+Raw!T1713</f>
        <v>1102</v>
      </c>
      <c r="S1713" s="95">
        <f>Raw!S1713/(Clean!R1713/Raw!O1713)</f>
        <v>9662</v>
      </c>
      <c r="T1713" s="95">
        <f>Raw!Q1713</f>
        <v>8561</v>
      </c>
      <c r="U1713" s="95">
        <f>Raw!U1713-Raw!U1714</f>
        <v>5665</v>
      </c>
      <c r="V1713" s="95">
        <f>Raw!V1713-Raw!W1713</f>
        <v>-24336</v>
      </c>
      <c r="W1713" s="95">
        <f t="shared" si="432"/>
        <v>-9914</v>
      </c>
      <c r="X1713" s="95">
        <f>Raw!X1713</f>
        <v>804217</v>
      </c>
      <c r="Y1713" s="95">
        <f>Raw!Y1713</f>
        <v>509858</v>
      </c>
      <c r="Z1713" s="95">
        <f>Raw!Z1713</f>
        <v>247752</v>
      </c>
      <c r="AA1713" s="95">
        <f>Raw!AA1713</f>
        <v>-1088</v>
      </c>
    </row>
    <row r="1714" spans="1:27" x14ac:dyDescent="0.3">
      <c r="A1714" s="85">
        <v>1713</v>
      </c>
      <c r="B1714" s="85" t="s">
        <v>910</v>
      </c>
      <c r="C1714" s="85" t="s">
        <v>671</v>
      </c>
      <c r="D1714" s="85">
        <v>2016</v>
      </c>
      <c r="E1714" s="112">
        <f>Raw!E1714+Raw!J1714+Raw!K1714+Raw!N1714</f>
        <v>95091</v>
      </c>
      <c r="F1714" s="4">
        <f t="shared" si="430"/>
        <v>-35533</v>
      </c>
      <c r="G1714" s="94">
        <f t="shared" si="441"/>
        <v>34849.015028325324</v>
      </c>
      <c r="H1714" s="94">
        <f>Raw!E1714</f>
        <v>85430</v>
      </c>
      <c r="I1714" s="94">
        <f t="shared" si="431"/>
        <v>-9042</v>
      </c>
      <c r="J1714" s="94">
        <f>Raw!F1714</f>
        <v>74285</v>
      </c>
      <c r="K1714" s="95">
        <f>Raw!G1714</f>
        <v>8890</v>
      </c>
      <c r="L1714" s="95">
        <f>Raw!H1714</f>
        <v>0</v>
      </c>
      <c r="M1714" s="95">
        <f>Raw!I1714+Raw!R1714</f>
        <v>570</v>
      </c>
      <c r="N1714" s="95">
        <f>Raw!M1714</f>
        <v>533</v>
      </c>
      <c r="O1714" s="95">
        <f t="shared" si="442"/>
        <v>6750.8115199417161</v>
      </c>
      <c r="P1714" s="95">
        <f>Raw!O1714</f>
        <v>11414</v>
      </c>
      <c r="Q1714" s="113">
        <f>E1714-(Raw!L1714-Raw!P1714)</f>
        <v>12288</v>
      </c>
      <c r="R1714" s="95">
        <f>Raw!S1714+Raw!T1714</f>
        <v>2094</v>
      </c>
      <c r="S1714" s="95">
        <f>Raw!S1714/(Clean!R1714/Raw!O1714)</f>
        <v>11414</v>
      </c>
      <c r="T1714" s="95">
        <f>Raw!Q1714</f>
        <v>9321</v>
      </c>
      <c r="U1714" s="95">
        <f>Raw!U1714-Raw!U1715</f>
        <v>863</v>
      </c>
      <c r="V1714" s="95">
        <f>Raw!V1714-Raw!W1714</f>
        <v>-14422</v>
      </c>
      <c r="W1714" s="95">
        <f t="shared" si="432"/>
        <v>-8456</v>
      </c>
      <c r="X1714" s="95">
        <f>Raw!X1714</f>
        <v>757330</v>
      </c>
      <c r="Y1714" s="95">
        <f>Raw!Y1714</f>
        <v>488515</v>
      </c>
      <c r="Z1714" s="95">
        <f>Raw!Z1714</f>
        <v>208659</v>
      </c>
      <c r="AA1714" s="95">
        <f>Raw!AA1714</f>
        <v>304</v>
      </c>
    </row>
    <row r="1715" spans="1:27" x14ac:dyDescent="0.3">
      <c r="A1715" s="85">
        <v>1714</v>
      </c>
      <c r="B1715" s="85" t="s">
        <v>910</v>
      </c>
      <c r="C1715" s="85" t="s">
        <v>671</v>
      </c>
      <c r="D1715" s="85">
        <v>2015</v>
      </c>
      <c r="E1715" s="112">
        <f>Raw!E1715+Raw!J1715+Raw!K1715+Raw!N1715</f>
        <v>130624</v>
      </c>
      <c r="F1715" s="4">
        <f t="shared" si="430"/>
        <v>-101073</v>
      </c>
      <c r="G1715" s="94">
        <f t="shared" si="441"/>
        <v>34849.015028325324</v>
      </c>
      <c r="H1715" s="94">
        <f>Raw!E1715</f>
        <v>94472</v>
      </c>
      <c r="I1715" s="94">
        <f t="shared" si="431"/>
        <v>-66922</v>
      </c>
      <c r="J1715" s="94">
        <f>Raw!F1715</f>
        <v>84546</v>
      </c>
      <c r="K1715" s="95">
        <f>Raw!G1715</f>
        <v>6159</v>
      </c>
      <c r="L1715" s="95">
        <f>Raw!H1715</f>
        <v>0</v>
      </c>
      <c r="M1715" s="95">
        <f>Raw!I1715+Raw!R1715</f>
        <v>240</v>
      </c>
      <c r="N1715" s="95">
        <f>Raw!M1715</f>
        <v>2079</v>
      </c>
      <c r="O1715" s="95">
        <f t="shared" si="442"/>
        <v>6750.8115199417161</v>
      </c>
      <c r="P1715" s="95">
        <f>Raw!O1715</f>
        <v>38807</v>
      </c>
      <c r="Q1715" s="113">
        <f>E1715-(Raw!L1715-Raw!P1715)</f>
        <v>46533</v>
      </c>
      <c r="R1715" s="95">
        <f>Raw!S1715+Raw!T1715</f>
        <v>8303</v>
      </c>
      <c r="S1715" s="95">
        <f>Raw!S1715/(Clean!R1715/Raw!O1715)</f>
        <v>38807</v>
      </c>
      <c r="T1715" s="95">
        <f>Raw!Q1715</f>
        <v>30504</v>
      </c>
      <c r="U1715" s="95">
        <f>Raw!U1715-Raw!U1716</f>
        <v>-925</v>
      </c>
      <c r="V1715" s="95">
        <f>Raw!V1715-Raw!W1715</f>
        <v>-5966</v>
      </c>
      <c r="W1715" s="95">
        <f t="shared" si="432"/>
        <v>24504</v>
      </c>
      <c r="X1715" s="95">
        <f>Raw!X1715</f>
        <v>732048</v>
      </c>
      <c r="Y1715" s="95">
        <f>Raw!Y1715</f>
        <v>455246</v>
      </c>
      <c r="Z1715" s="95">
        <f>Raw!Z1715</f>
        <v>183094</v>
      </c>
      <c r="AA1715" s="95">
        <f>Raw!AA1715</f>
        <v>-2902</v>
      </c>
    </row>
    <row r="1716" spans="1:27" x14ac:dyDescent="0.3">
      <c r="A1716" s="85">
        <v>1715</v>
      </c>
      <c r="B1716" s="85" t="s">
        <v>910</v>
      </c>
      <c r="C1716" s="85" t="s">
        <v>671</v>
      </c>
      <c r="D1716" s="85">
        <v>2014</v>
      </c>
      <c r="E1716" s="112">
        <f>Raw!E1716+Raw!J1716+Raw!K1716+Raw!N1716</f>
        <v>231697</v>
      </c>
      <c r="F1716" s="4">
        <f t="shared" si="430"/>
        <v>-250295</v>
      </c>
      <c r="G1716" s="94">
        <f t="shared" si="441"/>
        <v>34849.015028325324</v>
      </c>
      <c r="H1716" s="94">
        <f>Raw!E1716</f>
        <v>161394</v>
      </c>
      <c r="I1716" s="94">
        <f t="shared" si="431"/>
        <v>-244679</v>
      </c>
      <c r="J1716" s="94">
        <f>Raw!F1716</f>
        <v>154334</v>
      </c>
      <c r="K1716" s="95">
        <f>Raw!G1716</f>
        <v>6800</v>
      </c>
      <c r="L1716" s="95">
        <f>Raw!H1716</f>
        <v>0</v>
      </c>
      <c r="M1716" s="95">
        <f>Raw!I1716+Raw!R1716</f>
        <v>66</v>
      </c>
      <c r="N1716" s="95">
        <f>Raw!M1716</f>
        <v>-736</v>
      </c>
      <c r="O1716" s="95">
        <f t="shared" si="442"/>
        <v>6750.8115199417161</v>
      </c>
      <c r="P1716" s="95">
        <f>Raw!O1716</f>
        <v>71986</v>
      </c>
      <c r="Q1716" s="113">
        <f>E1716-(Raw!L1716-Raw!P1716)</f>
        <v>85390</v>
      </c>
      <c r="R1716" s="95">
        <f>Raw!S1716+Raw!T1716</f>
        <v>15823</v>
      </c>
      <c r="S1716" s="95">
        <f>Raw!S1716/(Clean!R1716/Raw!O1716)</f>
        <v>71986</v>
      </c>
      <c r="T1716" s="95">
        <f>Raw!Q1716</f>
        <v>56163</v>
      </c>
      <c r="U1716" s="95">
        <f>Raw!U1716-Raw!U1717</f>
        <v>-27460</v>
      </c>
      <c r="V1716" s="95">
        <f>Raw!V1716-Raw!W1716</f>
        <v>-30470</v>
      </c>
      <c r="W1716" s="95">
        <f t="shared" si="432"/>
        <v>-87283</v>
      </c>
      <c r="X1716" s="95">
        <f>Raw!X1716</f>
        <v>686336</v>
      </c>
      <c r="Y1716" s="95">
        <f>Raw!Y1716</f>
        <v>394347</v>
      </c>
      <c r="Z1716" s="95">
        <f>Raw!Z1716</f>
        <v>134029</v>
      </c>
      <c r="AA1716" s="95">
        <f>Raw!AA1716</f>
        <v>9919</v>
      </c>
    </row>
    <row r="1717" spans="1:27" ht="15" thickBot="1" x14ac:dyDescent="0.35">
      <c r="A1717" s="93">
        <v>1716</v>
      </c>
      <c r="B1717" s="93" t="s">
        <v>910</v>
      </c>
      <c r="C1717" s="93" t="s">
        <v>671</v>
      </c>
      <c r="D1717" s="93">
        <v>2013</v>
      </c>
      <c r="E1717" s="112">
        <f>Raw!E1717+Raw!J1717+Raw!K1717+Raw!N1717</f>
        <v>481992</v>
      </c>
      <c r="F1717" s="4">
        <f t="shared" si="430"/>
        <v>-31065414</v>
      </c>
      <c r="G1717" s="94">
        <f t="shared" si="441"/>
        <v>34849.015028325324</v>
      </c>
      <c r="H1717" s="94">
        <f>Raw!E1717</f>
        <v>406073</v>
      </c>
      <c r="I1717" s="94">
        <f t="shared" si="431"/>
        <v>-31244588</v>
      </c>
      <c r="J1717" s="94">
        <f>Raw!F1717</f>
        <v>390581</v>
      </c>
      <c r="K1717" s="95">
        <f>Raw!G1717</f>
        <v>15335</v>
      </c>
      <c r="L1717" s="95">
        <f>Raw!H1717</f>
        <v>0</v>
      </c>
      <c r="M1717" s="95">
        <f>Raw!I1717+Raw!R1717</f>
        <v>70</v>
      </c>
      <c r="N1717" s="95">
        <f>Raw!M1717</f>
        <v>2339</v>
      </c>
      <c r="O1717" s="95">
        <f t="shared" si="442"/>
        <v>6750.8115199417161</v>
      </c>
      <c r="P1717" s="95">
        <f>Raw!O1717</f>
        <v>81562</v>
      </c>
      <c r="Q1717" s="113">
        <f>E1717-(Raw!L1717-Raw!P1717)</f>
        <v>94771</v>
      </c>
      <c r="R1717" s="95">
        <f>Raw!S1717+Raw!T1717</f>
        <v>16513</v>
      </c>
      <c r="S1717" s="95">
        <f>Raw!S1717/(Clean!R1717/Raw!O1717)</f>
        <v>81562</v>
      </c>
      <c r="T1717" s="95">
        <f>Raw!Q1717</f>
        <v>65049</v>
      </c>
      <c r="U1717" s="95">
        <f>Raw!U1717-Raw!U1718</f>
        <v>-7595116</v>
      </c>
      <c r="V1717" s="95">
        <f>Raw!V1717-Raw!W1717</f>
        <v>56813</v>
      </c>
      <c r="W1717" s="95">
        <f t="shared" si="432"/>
        <v>-5474936</v>
      </c>
      <c r="X1717" s="95">
        <f>Raw!X1717</f>
        <v>699624</v>
      </c>
      <c r="Y1717" s="95">
        <f>Raw!Y1717</f>
        <v>301012</v>
      </c>
      <c r="Z1717" s="95">
        <f>Raw!Z1717</f>
        <v>166986</v>
      </c>
      <c r="AA1717" s="95">
        <f>Raw!AA1717</f>
        <v>-16280</v>
      </c>
    </row>
    <row r="1718" spans="1:27" ht="15" thickTop="1" x14ac:dyDescent="0.3">
      <c r="A1718" s="88">
        <v>1717</v>
      </c>
      <c r="B1718" s="88" t="s">
        <v>910</v>
      </c>
      <c r="C1718" s="88" t="s">
        <v>676</v>
      </c>
      <c r="D1718" s="88">
        <v>2023</v>
      </c>
      <c r="E1718" s="112">
        <f>Raw!E1718+Raw!J1718+Raw!K1718+Raw!N1718</f>
        <v>31547406</v>
      </c>
      <c r="F1718" s="4">
        <f t="shared" si="430"/>
        <v>-18144518</v>
      </c>
      <c r="G1718" s="94">
        <f t="shared" si="433"/>
        <v>12016926.049351977</v>
      </c>
      <c r="H1718" s="94">
        <f>Raw!E1718</f>
        <v>31650661</v>
      </c>
      <c r="I1718" s="94">
        <f t="shared" si="431"/>
        <v>-18059975</v>
      </c>
      <c r="J1718" s="94">
        <f>Raw!F1718</f>
        <v>28590019</v>
      </c>
      <c r="K1718" s="95">
        <f>Raw!G1718</f>
        <v>2626565</v>
      </c>
      <c r="L1718" s="95">
        <f>Raw!H1718</f>
        <v>0</v>
      </c>
      <c r="M1718" s="95">
        <f>Raw!I1718+Raw!R1718</f>
        <v>263992</v>
      </c>
      <c r="N1718" s="95">
        <f>Raw!M1718</f>
        <v>111000</v>
      </c>
      <c r="O1718" s="95">
        <f t="shared" si="434"/>
        <v>1433553.7079682669</v>
      </c>
      <c r="P1718" s="95">
        <f>Raw!O1718</f>
        <v>146023</v>
      </c>
      <c r="Q1718" s="113">
        <f>E1718-(Raw!L1718-Raw!P1718)</f>
        <v>123705</v>
      </c>
      <c r="R1718" s="95">
        <f>Raw!S1718+Raw!T1718</f>
        <v>30892</v>
      </c>
      <c r="S1718" s="95">
        <f>Raw!S1718/(Clean!R1718/Raw!O1718)</f>
        <v>395366.3008545902</v>
      </c>
      <c r="T1718" s="95">
        <f>Raw!Q1718</f>
        <v>30008</v>
      </c>
      <c r="U1718" s="95">
        <f>Raw!U1718-Raw!U1719</f>
        <v>233297</v>
      </c>
      <c r="V1718" s="95">
        <f>Raw!V1718-Raw!W1718</f>
        <v>5531749</v>
      </c>
      <c r="W1718" s="95">
        <f t="shared" si="432"/>
        <v>825803</v>
      </c>
      <c r="X1718" s="95">
        <f>Raw!X1718</f>
        <v>19561507</v>
      </c>
      <c r="Y1718" s="95">
        <f>Raw!Y1718</f>
        <v>4578177</v>
      </c>
      <c r="Z1718" s="95">
        <f>Raw!Z1718</f>
        <v>5364084</v>
      </c>
      <c r="AA1718" s="95">
        <f>Raw!AA1718</f>
        <v>1865627</v>
      </c>
    </row>
    <row r="1719" spans="1:27" x14ac:dyDescent="0.3">
      <c r="A1719" s="85">
        <v>1718</v>
      </c>
      <c r="B1719" s="85" t="s">
        <v>910</v>
      </c>
      <c r="C1719" s="85" t="s">
        <v>676</v>
      </c>
      <c r="D1719" s="85">
        <v>2022</v>
      </c>
      <c r="E1719" s="112">
        <f>Raw!E1719+Raw!J1719+Raw!K1719+Raw!N1719</f>
        <v>49691924</v>
      </c>
      <c r="F1719" s="4">
        <f t="shared" si="430"/>
        <v>1131323</v>
      </c>
      <c r="G1719" s="94">
        <f t="shared" ref="G1719:G1728" si="443">G1718</f>
        <v>12016926.049351977</v>
      </c>
      <c r="H1719" s="94">
        <f>Raw!E1719</f>
        <v>49710636</v>
      </c>
      <c r="I1719" s="94">
        <f t="shared" si="431"/>
        <v>984114</v>
      </c>
      <c r="J1719" s="94">
        <f>Raw!F1719</f>
        <v>44771945</v>
      </c>
      <c r="K1719" s="95">
        <f>Raw!G1719</f>
        <v>4123785</v>
      </c>
      <c r="L1719" s="95">
        <f>Raw!H1719</f>
        <v>73165</v>
      </c>
      <c r="M1719" s="95">
        <f>Raw!I1719+Raw!R1719</f>
        <v>245552</v>
      </c>
      <c r="N1719" s="95">
        <f>Raw!M1719</f>
        <v>353020</v>
      </c>
      <c r="O1719" s="95">
        <f t="shared" ref="O1719:O1728" si="444">O1718</f>
        <v>1433553.7079682669</v>
      </c>
      <c r="P1719" s="95">
        <f>Raw!O1719</f>
        <v>381129</v>
      </c>
      <c r="Q1719" s="113">
        <f>E1719-(Raw!L1719-Raw!P1719)</f>
        <v>464117</v>
      </c>
      <c r="R1719" s="95">
        <f>Raw!S1719+Raw!T1719</f>
        <v>115960</v>
      </c>
      <c r="S1719" s="95">
        <f>Raw!S1719/(Clean!R1719/Raw!O1719)</f>
        <v>212539.56462573301</v>
      </c>
      <c r="T1719" s="95">
        <f>Raw!Q1719</f>
        <v>251341</v>
      </c>
      <c r="U1719" s="95">
        <f>Raw!U1719-Raw!U1720</f>
        <v>-4953787</v>
      </c>
      <c r="V1719" s="95">
        <f>Raw!V1719-Raw!W1719</f>
        <v>4705946</v>
      </c>
      <c r="W1719" s="95">
        <f t="shared" si="432"/>
        <v>880140</v>
      </c>
      <c r="X1719" s="95">
        <f>Raw!X1719</f>
        <v>17365306</v>
      </c>
      <c r="Y1719" s="95">
        <f>Raw!Y1719</f>
        <v>5363094</v>
      </c>
      <c r="Z1719" s="95">
        <f>Raw!Z1719</f>
        <v>2936345</v>
      </c>
      <c r="AA1719" s="95">
        <f>Raw!AA1719</f>
        <v>2844560</v>
      </c>
    </row>
    <row r="1720" spans="1:27" x14ac:dyDescent="0.3">
      <c r="A1720" s="85">
        <v>1719</v>
      </c>
      <c r="B1720" s="85" t="s">
        <v>910</v>
      </c>
      <c r="C1720" s="85" t="s">
        <v>676</v>
      </c>
      <c r="D1720" s="85">
        <v>2021</v>
      </c>
      <c r="E1720" s="112">
        <f>Raw!E1720+Raw!J1720+Raw!K1720+Raw!N1720</f>
        <v>48560601</v>
      </c>
      <c r="F1720" s="4">
        <f t="shared" si="430"/>
        <v>21007921</v>
      </c>
      <c r="G1720" s="94">
        <f t="shared" si="443"/>
        <v>12016926.049351977</v>
      </c>
      <c r="H1720" s="94">
        <f>Raw!E1720</f>
        <v>48726522</v>
      </c>
      <c r="I1720" s="94">
        <f t="shared" si="431"/>
        <v>21195772</v>
      </c>
      <c r="J1720" s="94">
        <f>Raw!F1720</f>
        <v>39853124</v>
      </c>
      <c r="K1720" s="95">
        <f>Raw!G1720</f>
        <v>3541853</v>
      </c>
      <c r="L1720" s="95">
        <f>Raw!H1720</f>
        <v>94604</v>
      </c>
      <c r="M1720" s="95">
        <f>Raw!I1720+Raw!R1720</f>
        <v>242970</v>
      </c>
      <c r="N1720" s="95">
        <f>Raw!M1720</f>
        <v>4917382</v>
      </c>
      <c r="O1720" s="95">
        <f t="shared" si="444"/>
        <v>1433553.7079682669</v>
      </c>
      <c r="P1720" s="95">
        <f>Raw!O1720</f>
        <v>4915483</v>
      </c>
      <c r="Q1720" s="113">
        <f>E1720-(Raw!L1720-Raw!P1720)</f>
        <v>5353450</v>
      </c>
      <c r="R1720" s="95">
        <f>Raw!S1720+Raw!T1720</f>
        <v>129810</v>
      </c>
      <c r="S1720" s="95">
        <f>Raw!S1720/(Clean!R1720/Raw!O1720)</f>
        <v>3564094.3758262079</v>
      </c>
      <c r="T1720" s="95">
        <f>Raw!Q1720</f>
        <v>4313507</v>
      </c>
      <c r="U1720" s="95">
        <f>Raw!U1720-Raw!U1721</f>
        <v>6825252</v>
      </c>
      <c r="V1720" s="95">
        <f>Raw!V1720-Raw!W1720</f>
        <v>3825806</v>
      </c>
      <c r="W1720" s="95">
        <f t="shared" si="432"/>
        <v>-457107</v>
      </c>
      <c r="X1720" s="95">
        <f>Raw!X1720</f>
        <v>17025411</v>
      </c>
      <c r="Y1720" s="95">
        <f>Raw!Y1720</f>
        <v>6358152</v>
      </c>
      <c r="Z1720" s="95">
        <f>Raw!Z1720</f>
        <v>4187019</v>
      </c>
      <c r="AA1720" s="95">
        <f>Raw!AA1720</f>
        <v>1496076</v>
      </c>
    </row>
    <row r="1721" spans="1:27" x14ac:dyDescent="0.3">
      <c r="A1721" s="85">
        <v>1720</v>
      </c>
      <c r="B1721" s="85" t="s">
        <v>910</v>
      </c>
      <c r="C1721" s="85" t="s">
        <v>676</v>
      </c>
      <c r="D1721" s="85">
        <v>2020</v>
      </c>
      <c r="E1721" s="112">
        <f>Raw!E1721+Raw!J1721+Raw!K1721+Raw!N1721</f>
        <v>27552680</v>
      </c>
      <c r="F1721" s="4">
        <f t="shared" si="430"/>
        <v>-564089</v>
      </c>
      <c r="G1721" s="94">
        <f t="shared" si="443"/>
        <v>12016926.049351977</v>
      </c>
      <c r="H1721" s="94">
        <f>Raw!E1721</f>
        <v>27530750</v>
      </c>
      <c r="I1721" s="94">
        <f t="shared" si="431"/>
        <v>-504025</v>
      </c>
      <c r="J1721" s="94">
        <f>Raw!F1721</f>
        <v>22903482</v>
      </c>
      <c r="K1721" s="95">
        <f>Raw!G1721</f>
        <v>2447341</v>
      </c>
      <c r="L1721" s="95">
        <f>Raw!H1721</f>
        <v>60905</v>
      </c>
      <c r="M1721" s="95">
        <f>Raw!I1721+Raw!R1721</f>
        <v>246050</v>
      </c>
      <c r="N1721" s="95">
        <f>Raw!M1721</f>
        <v>1378928</v>
      </c>
      <c r="O1721" s="95">
        <f t="shared" si="444"/>
        <v>1433553.7079682669</v>
      </c>
      <c r="P1721" s="95">
        <f>Raw!O1721</f>
        <v>1375643</v>
      </c>
      <c r="Q1721" s="113">
        <f>E1721-(Raw!L1721-Raw!P1721)</f>
        <v>1623488</v>
      </c>
      <c r="R1721" s="95">
        <f>Raw!S1721+Raw!T1721</f>
        <v>601989</v>
      </c>
      <c r="S1721" s="95">
        <f>Raw!S1721/(Clean!R1721/Raw!O1721)</f>
        <v>1605477.840854235</v>
      </c>
      <c r="T1721" s="95">
        <f>Raw!Q1721</f>
        <v>1153328</v>
      </c>
      <c r="U1721" s="95">
        <f>Raw!U1721-Raw!U1722</f>
        <v>976315</v>
      </c>
      <c r="V1721" s="95">
        <f>Raw!V1721-Raw!W1721</f>
        <v>4282913</v>
      </c>
      <c r="W1721" s="95">
        <f t="shared" si="432"/>
        <v>4252087</v>
      </c>
      <c r="X1721" s="95">
        <f>Raw!X1721</f>
        <v>26618030</v>
      </c>
      <c r="Y1721" s="95">
        <f>Raw!Y1721</f>
        <v>7103139</v>
      </c>
      <c r="Z1721" s="95">
        <f>Raw!Z1721</f>
        <v>6836051</v>
      </c>
      <c r="AA1721" s="95">
        <f>Raw!AA1721</f>
        <v>2109521</v>
      </c>
    </row>
    <row r="1722" spans="1:27" x14ac:dyDescent="0.3">
      <c r="A1722" s="85">
        <v>1721</v>
      </c>
      <c r="B1722" s="85" t="s">
        <v>910</v>
      </c>
      <c r="C1722" s="85" t="s">
        <v>676</v>
      </c>
      <c r="D1722" s="85">
        <v>2019</v>
      </c>
      <c r="E1722" s="112">
        <f>Raw!E1722+Raw!J1722+Raw!K1722+Raw!N1722</f>
        <v>28116769</v>
      </c>
      <c r="F1722" s="4">
        <f t="shared" si="430"/>
        <v>-6286659</v>
      </c>
      <c r="G1722" s="94">
        <f t="shared" si="443"/>
        <v>12016926.049351977</v>
      </c>
      <c r="H1722" s="94">
        <f>Raw!E1722</f>
        <v>28034775</v>
      </c>
      <c r="I1722" s="94">
        <f t="shared" si="431"/>
        <v>-6406654</v>
      </c>
      <c r="J1722" s="94">
        <f>Raw!F1722</f>
        <v>24836155</v>
      </c>
      <c r="K1722" s="95">
        <f>Raw!G1722</f>
        <v>1996689</v>
      </c>
      <c r="L1722" s="95">
        <f>Raw!H1722</f>
        <v>81108</v>
      </c>
      <c r="M1722" s="95">
        <f>Raw!I1722+Raw!R1722</f>
        <v>234292</v>
      </c>
      <c r="N1722" s="95">
        <f>Raw!M1722</f>
        <v>239566</v>
      </c>
      <c r="O1722" s="95">
        <f t="shared" si="444"/>
        <v>1433553.7079682669</v>
      </c>
      <c r="P1722" s="95">
        <f>Raw!O1722</f>
        <v>462069</v>
      </c>
      <c r="Q1722" s="113">
        <f>E1722-(Raw!L1722-Raw!P1722)</f>
        <v>422258</v>
      </c>
      <c r="R1722" s="95">
        <f>Raw!S1722+Raw!T1722</f>
        <v>222630</v>
      </c>
      <c r="S1722" s="95">
        <f>Raw!S1722/(Clean!R1722/Raw!O1722)</f>
        <v>539290.12569734536</v>
      </c>
      <c r="T1722" s="95">
        <f>Raw!Q1722</f>
        <v>361352</v>
      </c>
      <c r="U1722" s="95">
        <f>Raw!U1722-Raw!U1723</f>
        <v>-2059465</v>
      </c>
      <c r="V1722" s="95">
        <f>Raw!V1722-Raw!W1722</f>
        <v>30826</v>
      </c>
      <c r="W1722" s="95">
        <f t="shared" si="432"/>
        <v>1442594</v>
      </c>
      <c r="X1722" s="95">
        <f>Raw!X1722</f>
        <v>17756408</v>
      </c>
      <c r="Y1722" s="95">
        <f>Raw!Y1722</f>
        <v>7950536</v>
      </c>
      <c r="Z1722" s="95">
        <f>Raw!Z1722</f>
        <v>8186360</v>
      </c>
      <c r="AA1722" s="95">
        <f>Raw!AA1722</f>
        <v>5181076</v>
      </c>
    </row>
    <row r="1723" spans="1:27" x14ac:dyDescent="0.3">
      <c r="A1723" s="85">
        <v>1722</v>
      </c>
      <c r="B1723" s="85" t="s">
        <v>910</v>
      </c>
      <c r="C1723" s="85" t="s">
        <v>676</v>
      </c>
      <c r="D1723" s="85">
        <v>2018</v>
      </c>
      <c r="E1723" s="112">
        <f>Raw!E1723+Raw!J1723+Raw!K1723+Raw!N1723</f>
        <v>34403428</v>
      </c>
      <c r="F1723" s="4">
        <f t="shared" si="430"/>
        <v>8150255</v>
      </c>
      <c r="G1723" s="94">
        <f t="shared" si="443"/>
        <v>12016926.049351977</v>
      </c>
      <c r="H1723" s="94">
        <f>Raw!E1723</f>
        <v>34441429</v>
      </c>
      <c r="I1723" s="94">
        <f t="shared" si="431"/>
        <v>8292384</v>
      </c>
      <c r="J1723" s="94">
        <f>Raw!F1723</f>
        <v>30464290</v>
      </c>
      <c r="K1723" s="95">
        <f>Raw!G1723</f>
        <v>2524339</v>
      </c>
      <c r="L1723" s="95">
        <f>Raw!H1723</f>
        <v>0</v>
      </c>
      <c r="M1723" s="95">
        <f>Raw!I1723+Raw!R1723</f>
        <v>198387</v>
      </c>
      <c r="N1723" s="95">
        <f>Raw!M1723</f>
        <v>502293</v>
      </c>
      <c r="O1723" s="95">
        <f t="shared" si="444"/>
        <v>1433553.7079682669</v>
      </c>
      <c r="P1723" s="95">
        <f>Raw!O1723</f>
        <v>529184</v>
      </c>
      <c r="Q1723" s="113">
        <f>E1723-(Raw!L1723-Raw!P1723)</f>
        <v>584311</v>
      </c>
      <c r="R1723" s="95">
        <f>Raw!S1723+Raw!T1723</f>
        <v>100698</v>
      </c>
      <c r="S1723" s="95">
        <f>Raw!S1723/(Clean!R1723/Raw!O1723)</f>
        <v>536267.95431885438</v>
      </c>
      <c r="T1723" s="95">
        <f>Raw!Q1723</f>
        <v>409234</v>
      </c>
      <c r="U1723" s="95">
        <f>Raw!U1723-Raw!U1724</f>
        <v>-2264085</v>
      </c>
      <c r="V1723" s="95">
        <f>Raw!V1723-Raw!W1723</f>
        <v>-1411768</v>
      </c>
      <c r="W1723" s="95">
        <f t="shared" si="432"/>
        <v>426040</v>
      </c>
      <c r="X1723" s="95">
        <f>Raw!X1723</f>
        <v>17225438</v>
      </c>
      <c r="Y1723" s="95">
        <f>Raw!Y1723</f>
        <v>8977215</v>
      </c>
      <c r="Z1723" s="95">
        <f>Raw!Z1723</f>
        <v>9692595</v>
      </c>
      <c r="AA1723" s="95">
        <f>Raw!AA1723</f>
        <v>499985</v>
      </c>
    </row>
    <row r="1724" spans="1:27" x14ac:dyDescent="0.3">
      <c r="A1724" s="85">
        <v>1723</v>
      </c>
      <c r="B1724" s="85" t="s">
        <v>910</v>
      </c>
      <c r="C1724" s="85" t="s">
        <v>676</v>
      </c>
      <c r="D1724" s="85">
        <v>2017</v>
      </c>
      <c r="E1724" s="112">
        <f>Raw!E1724+Raw!J1724+Raw!K1724+Raw!N1724</f>
        <v>26253173</v>
      </c>
      <c r="F1724" s="4">
        <f t="shared" si="430"/>
        <v>8363236</v>
      </c>
      <c r="G1724" s="94">
        <f t="shared" si="443"/>
        <v>12016926.049351977</v>
      </c>
      <c r="H1724" s="94">
        <f>Raw!E1724</f>
        <v>26149045</v>
      </c>
      <c r="I1724" s="94">
        <f t="shared" si="431"/>
        <v>8255330</v>
      </c>
      <c r="J1724" s="94">
        <f>Raw!F1724</f>
        <v>21730791</v>
      </c>
      <c r="K1724" s="95">
        <f>Raw!G1724</f>
        <v>2187910</v>
      </c>
      <c r="L1724" s="95">
        <f>Raw!H1724</f>
        <v>0</v>
      </c>
      <c r="M1724" s="95">
        <f>Raw!I1724+Raw!R1724</f>
        <v>135805</v>
      </c>
      <c r="N1724" s="95">
        <f>Raw!M1724</f>
        <v>1568993</v>
      </c>
      <c r="O1724" s="95">
        <f t="shared" si="444"/>
        <v>1433553.7079682669</v>
      </c>
      <c r="P1724" s="95">
        <f>Raw!O1724</f>
        <v>1642639</v>
      </c>
      <c r="Q1724" s="113">
        <f>E1724-(Raw!L1724-Raw!P1724)</f>
        <v>1984111</v>
      </c>
      <c r="R1724" s="95">
        <f>Raw!S1724+Raw!T1724</f>
        <v>120019</v>
      </c>
      <c r="S1724" s="95">
        <f>Raw!S1724/(Clean!R1724/Raw!O1724)</f>
        <v>1310084.6342579091</v>
      </c>
      <c r="T1724" s="95">
        <f>Raw!Q1724</f>
        <v>1331664</v>
      </c>
      <c r="U1724" s="95">
        <f>Raw!U1724-Raw!U1725</f>
        <v>4049578</v>
      </c>
      <c r="V1724" s="95">
        <f>Raw!V1724-Raw!W1724</f>
        <v>-1837808</v>
      </c>
      <c r="W1724" s="95">
        <f t="shared" si="432"/>
        <v>-1173275</v>
      </c>
      <c r="X1724" s="95">
        <f>Raw!X1724</f>
        <v>21254822</v>
      </c>
      <c r="Y1724" s="95">
        <f>Raw!Y1724</f>
        <v>9324598</v>
      </c>
      <c r="Z1724" s="95">
        <f>Raw!Z1724</f>
        <v>14341836</v>
      </c>
      <c r="AA1724" s="95">
        <f>Raw!AA1724</f>
        <v>-2173432</v>
      </c>
    </row>
    <row r="1725" spans="1:27" x14ac:dyDescent="0.3">
      <c r="A1725" s="85">
        <v>1724</v>
      </c>
      <c r="B1725" s="85" t="s">
        <v>910</v>
      </c>
      <c r="C1725" s="85" t="s">
        <v>676</v>
      </c>
      <c r="D1725" s="85">
        <v>2016</v>
      </c>
      <c r="E1725" s="112">
        <f>Raw!E1725+Raw!J1725+Raw!K1725+Raw!N1725</f>
        <v>17889937</v>
      </c>
      <c r="F1725" s="4">
        <f t="shared" si="430"/>
        <v>250149</v>
      </c>
      <c r="G1725" s="94">
        <f t="shared" si="443"/>
        <v>12016926.049351977</v>
      </c>
      <c r="H1725" s="94">
        <f>Raw!E1725</f>
        <v>17893715</v>
      </c>
      <c r="I1725" s="94">
        <f t="shared" si="431"/>
        <v>425739</v>
      </c>
      <c r="J1725" s="94">
        <f>Raw!F1725</f>
        <v>13717394</v>
      </c>
      <c r="K1725" s="95">
        <f>Raw!G1725</f>
        <v>1953265</v>
      </c>
      <c r="L1725" s="95">
        <f>Raw!H1725</f>
        <v>0</v>
      </c>
      <c r="M1725" s="95">
        <f>Raw!I1725+Raw!R1725</f>
        <v>90606</v>
      </c>
      <c r="N1725" s="95">
        <f>Raw!M1725</f>
        <v>1918748</v>
      </c>
      <c r="O1725" s="95">
        <f t="shared" si="444"/>
        <v>1433553.7079682669</v>
      </c>
      <c r="P1725" s="95">
        <f>Raw!O1725</f>
        <v>1906750</v>
      </c>
      <c r="Q1725" s="113">
        <f>E1725-(Raw!L1725-Raw!P1725)</f>
        <v>2317530</v>
      </c>
      <c r="R1725" s="95">
        <f>Raw!S1725+Raw!T1725</f>
        <v>310990</v>
      </c>
      <c r="S1725" s="95">
        <f>Raw!S1725/(Clean!R1725/Raw!O1725)</f>
        <v>1723898.4444837454</v>
      </c>
      <c r="T1725" s="95">
        <f>Raw!Q1725</f>
        <v>1504193</v>
      </c>
      <c r="U1725" s="95">
        <f>Raw!U1725-Raw!U1726</f>
        <v>1277676</v>
      </c>
      <c r="V1725" s="95">
        <f>Raw!V1725-Raw!W1725</f>
        <v>-664533</v>
      </c>
      <c r="W1725" s="95">
        <f t="shared" si="432"/>
        <v>-964642</v>
      </c>
      <c r="X1725" s="95">
        <f>Raw!X1725</f>
        <v>21591435</v>
      </c>
      <c r="Y1725" s="95">
        <f>Raw!Y1725</f>
        <v>7810356</v>
      </c>
      <c r="Z1725" s="95">
        <f>Raw!Z1725</f>
        <v>11850866</v>
      </c>
      <c r="AA1725" s="95">
        <f>Raw!AA1725</f>
        <v>1641219</v>
      </c>
    </row>
    <row r="1726" spans="1:27" x14ac:dyDescent="0.3">
      <c r="A1726" s="85">
        <v>1725</v>
      </c>
      <c r="B1726" s="85" t="s">
        <v>910</v>
      </c>
      <c r="C1726" s="85" t="s">
        <v>676</v>
      </c>
      <c r="D1726" s="85">
        <v>2015</v>
      </c>
      <c r="E1726" s="112">
        <f>Raw!E1726+Raw!J1726+Raw!K1726+Raw!N1726</f>
        <v>17639788</v>
      </c>
      <c r="F1726" s="4">
        <f t="shared" si="430"/>
        <v>2596141</v>
      </c>
      <c r="G1726" s="94">
        <f t="shared" si="443"/>
        <v>12016926.049351977</v>
      </c>
      <c r="H1726" s="94">
        <f>Raw!E1726</f>
        <v>17467976</v>
      </c>
      <c r="I1726" s="94">
        <f t="shared" si="431"/>
        <v>2477615</v>
      </c>
      <c r="J1726" s="94">
        <f>Raw!F1726</f>
        <v>14869355</v>
      </c>
      <c r="K1726" s="95">
        <f>Raw!G1726</f>
        <v>1315534</v>
      </c>
      <c r="L1726" s="95">
        <f>Raw!H1726</f>
        <v>0</v>
      </c>
      <c r="M1726" s="95">
        <f>Raw!I1726+Raw!R1726</f>
        <v>64013</v>
      </c>
      <c r="N1726" s="95">
        <f>Raw!M1726</f>
        <v>829551</v>
      </c>
      <c r="O1726" s="95">
        <f t="shared" si="444"/>
        <v>1433553.7079682669</v>
      </c>
      <c r="P1726" s="95">
        <f>Raw!O1726</f>
        <v>832315</v>
      </c>
      <c r="Q1726" s="113">
        <f>E1726-(Raw!L1726-Raw!P1726)</f>
        <v>1180804</v>
      </c>
      <c r="R1726" s="95">
        <f>Raw!S1726+Raw!T1726</f>
        <v>402560</v>
      </c>
      <c r="S1726" s="95">
        <f>Raw!S1726/(Clean!R1726/Raw!O1726)</f>
        <v>905369.9935661765</v>
      </c>
      <c r="T1726" s="95">
        <f>Raw!Q1726</f>
        <v>652875</v>
      </c>
      <c r="U1726" s="95">
        <f>Raw!U1726-Raw!U1727</f>
        <v>-1203087</v>
      </c>
      <c r="V1726" s="95">
        <f>Raw!V1726-Raw!W1726</f>
        <v>300109</v>
      </c>
      <c r="W1726" s="95">
        <f t="shared" si="432"/>
        <v>685846</v>
      </c>
      <c r="X1726" s="95">
        <f>Raw!X1726</f>
        <v>12309986</v>
      </c>
      <c r="Y1726" s="95">
        <f>Raw!Y1726</f>
        <v>4591034</v>
      </c>
      <c r="Z1726" s="95">
        <f>Raw!Z1726</f>
        <v>5784745</v>
      </c>
      <c r="AA1726" s="95">
        <f>Raw!AA1726</f>
        <v>1280225</v>
      </c>
    </row>
    <row r="1727" spans="1:27" x14ac:dyDescent="0.3">
      <c r="A1727" s="85">
        <v>1726</v>
      </c>
      <c r="B1727" s="85" t="s">
        <v>910</v>
      </c>
      <c r="C1727" s="85" t="s">
        <v>676</v>
      </c>
      <c r="D1727" s="85">
        <v>2014</v>
      </c>
      <c r="E1727" s="112">
        <f>Raw!E1727+Raw!J1727+Raw!K1727+Raw!N1727</f>
        <v>15043647</v>
      </c>
      <c r="F1727" s="4">
        <f t="shared" si="430"/>
        <v>3221514</v>
      </c>
      <c r="G1727" s="94">
        <f t="shared" si="443"/>
        <v>12016926.049351977</v>
      </c>
      <c r="H1727" s="94">
        <f>Raw!E1727</f>
        <v>14990361</v>
      </c>
      <c r="I1727" s="94">
        <f t="shared" si="431"/>
        <v>3230462</v>
      </c>
      <c r="J1727" s="94">
        <f>Raw!F1727</f>
        <v>13240125</v>
      </c>
      <c r="K1727" s="95">
        <f>Raw!G1727</f>
        <v>1020064</v>
      </c>
      <c r="L1727" s="95">
        <f>Raw!H1727</f>
        <v>0</v>
      </c>
      <c r="M1727" s="95">
        <f>Raw!I1727+Raw!R1727</f>
        <v>49359</v>
      </c>
      <c r="N1727" s="95">
        <f>Raw!M1727</f>
        <v>458412</v>
      </c>
      <c r="O1727" s="95">
        <f t="shared" si="444"/>
        <v>1433553.7079682669</v>
      </c>
      <c r="P1727" s="95">
        <f>Raw!O1727</f>
        <v>523389</v>
      </c>
      <c r="Q1727" s="113">
        <f>E1727-(Raw!L1727-Raw!P1727)</f>
        <v>624745</v>
      </c>
      <c r="R1727" s="95">
        <f>Raw!S1727+Raw!T1727</f>
        <v>179441</v>
      </c>
      <c r="S1727" s="95">
        <f>Raw!S1727/(Clean!R1727/Raw!O1727)</f>
        <v>605825.80823780515</v>
      </c>
      <c r="T1727" s="95">
        <f>Raw!Q1727</f>
        <v>410342</v>
      </c>
      <c r="U1727" s="95">
        <f>Raw!U1727-Raw!U1728</f>
        <v>1727338</v>
      </c>
      <c r="V1727" s="95">
        <f>Raw!V1727-Raw!W1727</f>
        <v>-385737</v>
      </c>
      <c r="W1727" s="95">
        <f t="shared" si="432"/>
        <v>81691</v>
      </c>
      <c r="X1727" s="95">
        <f>Raw!X1727</f>
        <v>9440614</v>
      </c>
      <c r="Y1727" s="95">
        <f>Raw!Y1727</f>
        <v>3739699</v>
      </c>
      <c r="Z1727" s="95">
        <f>Raw!Z1727</f>
        <v>5496366</v>
      </c>
      <c r="AA1727" s="95">
        <f>Raw!AA1727</f>
        <v>-915376</v>
      </c>
    </row>
    <row r="1728" spans="1:27" ht="15" thickBot="1" x14ac:dyDescent="0.35">
      <c r="A1728" s="93">
        <v>1727</v>
      </c>
      <c r="B1728" s="93" t="s">
        <v>910</v>
      </c>
      <c r="C1728" s="93" t="s">
        <v>676</v>
      </c>
      <c r="D1728" s="93">
        <v>2013</v>
      </c>
      <c r="E1728" s="112">
        <f>Raw!E1728+Raw!J1728+Raw!K1728+Raw!N1728</f>
        <v>11822133</v>
      </c>
      <c r="F1728" s="4">
        <f t="shared" si="430"/>
        <v>4793514</v>
      </c>
      <c r="G1728" s="94">
        <f t="shared" si="443"/>
        <v>12016926.049351977</v>
      </c>
      <c r="H1728" s="94">
        <f>Raw!E1728</f>
        <v>11759899</v>
      </c>
      <c r="I1728" s="94">
        <f t="shared" si="431"/>
        <v>4710873</v>
      </c>
      <c r="J1728" s="94">
        <f>Raw!F1728</f>
        <v>10052386</v>
      </c>
      <c r="K1728" s="95">
        <f>Raw!G1728</f>
        <v>803709</v>
      </c>
      <c r="L1728" s="95">
        <f>Raw!H1728</f>
        <v>0</v>
      </c>
      <c r="M1728" s="95">
        <f>Raw!I1728+Raw!R1728</f>
        <v>41788</v>
      </c>
      <c r="N1728" s="95">
        <f>Raw!M1728</f>
        <v>658728</v>
      </c>
      <c r="O1728" s="95">
        <f t="shared" si="444"/>
        <v>1433553.7079682669</v>
      </c>
      <c r="P1728" s="95">
        <f>Raw!O1728</f>
        <v>678997</v>
      </c>
      <c r="Q1728" s="113">
        <f>E1728-(Raw!L1728-Raw!P1728)</f>
        <v>819119</v>
      </c>
      <c r="R1728" s="95">
        <f>Raw!S1728+Raw!T1728</f>
        <v>113047</v>
      </c>
      <c r="S1728" s="95">
        <f>Raw!S1728/(Clean!R1728/Raw!O1728)</f>
        <v>770221.061107327</v>
      </c>
      <c r="T1728" s="95">
        <f>Raw!Q1728</f>
        <v>580840</v>
      </c>
      <c r="U1728" s="95">
        <f>Raw!U1728-Raw!U1729</f>
        <v>2172959</v>
      </c>
      <c r="V1728" s="95">
        <f>Raw!V1728-Raw!W1728</f>
        <v>-467428</v>
      </c>
      <c r="W1728" s="95">
        <f t="shared" si="432"/>
        <v>1334845</v>
      </c>
      <c r="X1728" s="95">
        <f>Raw!X1728</f>
        <v>10205640</v>
      </c>
      <c r="Y1728" s="95">
        <f>Raw!Y1728</f>
        <v>3420893</v>
      </c>
      <c r="Z1728" s="95">
        <f>Raw!Z1728</f>
        <v>5715414</v>
      </c>
      <c r="AA1728" s="95">
        <f>Raw!AA1728</f>
        <v>220901</v>
      </c>
    </row>
    <row r="1729" spans="1:27" ht="15" thickTop="1" x14ac:dyDescent="0.3">
      <c r="A1729" s="88">
        <v>1728</v>
      </c>
      <c r="B1729" s="88" t="s">
        <v>910</v>
      </c>
      <c r="C1729" s="88" t="s">
        <v>681</v>
      </c>
      <c r="D1729" s="88">
        <v>2023</v>
      </c>
      <c r="E1729" s="112">
        <f>Raw!E1729+Raw!J1729+Raw!K1729+Raw!N1729</f>
        <v>7028619</v>
      </c>
      <c r="F1729" s="4">
        <f t="shared" si="430"/>
        <v>-1894862</v>
      </c>
      <c r="G1729" s="94">
        <f t="shared" si="433"/>
        <v>775637.27810621064</v>
      </c>
      <c r="H1729" s="94">
        <f>Raw!E1729</f>
        <v>7049026</v>
      </c>
      <c r="I1729" s="94">
        <f t="shared" si="431"/>
        <v>-1868933</v>
      </c>
      <c r="J1729" s="94">
        <f>Raw!F1729</f>
        <v>6445081</v>
      </c>
      <c r="K1729" s="95">
        <f>Raw!G1729</f>
        <v>416381</v>
      </c>
      <c r="L1729" s="95">
        <f>Raw!H1729</f>
        <v>0</v>
      </c>
      <c r="M1729" s="95">
        <f>Raw!I1729+Raw!R1729</f>
        <v>2720</v>
      </c>
      <c r="N1729" s="95">
        <f>Raw!M1729</f>
        <v>34054</v>
      </c>
      <c r="O1729" s="95">
        <f t="shared" si="434"/>
        <v>321914.645785701</v>
      </c>
      <c r="P1729" s="95">
        <f>Raw!O1729</f>
        <v>24688</v>
      </c>
      <c r="Q1729" s="113">
        <f>E1729-(Raw!L1729-Raw!P1729)</f>
        <v>20370</v>
      </c>
      <c r="R1729" s="95">
        <f>Raw!S1729+Raw!T1729</f>
        <v>6723</v>
      </c>
      <c r="S1729" s="95">
        <f>Raw!S1729/(Clean!R1729/Raw!O1729)</f>
        <v>11053.232188011305</v>
      </c>
      <c r="T1729" s="95">
        <f>Raw!Q1729</f>
        <v>17728</v>
      </c>
      <c r="U1729" s="95">
        <f>Raw!U1729-Raw!U1730</f>
        <v>-197495</v>
      </c>
      <c r="V1729" s="95">
        <f>Raw!V1729-Raw!W1729</f>
        <v>-1802273</v>
      </c>
      <c r="W1729" s="95">
        <f t="shared" si="432"/>
        <v>80145</v>
      </c>
      <c r="X1729" s="95">
        <f>Raw!X1729</f>
        <v>8623750</v>
      </c>
      <c r="Y1729" s="95">
        <f>Raw!Y1729</f>
        <v>5958593</v>
      </c>
      <c r="Z1729" s="95">
        <f>Raw!Z1729</f>
        <v>1578036</v>
      </c>
      <c r="AA1729" s="95">
        <f>Raw!AA1729</f>
        <v>482481</v>
      </c>
    </row>
    <row r="1730" spans="1:27" x14ac:dyDescent="0.3">
      <c r="A1730" s="85">
        <v>1729</v>
      </c>
      <c r="B1730" s="85" t="s">
        <v>910</v>
      </c>
      <c r="C1730" s="85" t="s">
        <v>681</v>
      </c>
      <c r="D1730" s="85">
        <v>2022</v>
      </c>
      <c r="E1730" s="112">
        <f>Raw!E1730+Raw!J1730+Raw!K1730+Raw!N1730</f>
        <v>8923481</v>
      </c>
      <c r="F1730" s="4">
        <f t="shared" si="430"/>
        <v>1891829</v>
      </c>
      <c r="G1730" s="94">
        <f t="shared" ref="G1730:G1739" si="445">G1729</f>
        <v>775637.27810621064</v>
      </c>
      <c r="H1730" s="94">
        <f>Raw!E1730</f>
        <v>8917959</v>
      </c>
      <c r="I1730" s="94">
        <f t="shared" si="431"/>
        <v>1853617</v>
      </c>
      <c r="J1730" s="94">
        <f>Raw!F1730</f>
        <v>8026070</v>
      </c>
      <c r="K1730" s="95">
        <f>Raw!G1730</f>
        <v>420895</v>
      </c>
      <c r="L1730" s="95">
        <f>Raw!H1730</f>
        <v>0</v>
      </c>
      <c r="M1730" s="95">
        <f>Raw!I1730+Raw!R1730</f>
        <v>1749</v>
      </c>
      <c r="N1730" s="95">
        <f>Raw!M1730</f>
        <v>334068</v>
      </c>
      <c r="O1730" s="95">
        <f t="shared" ref="O1730:O1739" si="446">O1729</f>
        <v>321914.645785701</v>
      </c>
      <c r="P1730" s="95">
        <f>Raw!O1730</f>
        <v>324423</v>
      </c>
      <c r="Q1730" s="113">
        <f>E1730-(Raw!L1730-Raw!P1730)</f>
        <v>406047</v>
      </c>
      <c r="R1730" s="95">
        <f>Raw!S1730+Raw!T1730</f>
        <v>66457</v>
      </c>
      <c r="S1730" s="95">
        <f>Raw!S1730/(Clean!R1730/Raw!O1730)</f>
        <v>334327.96512030333</v>
      </c>
      <c r="T1730" s="95">
        <f>Raw!Q1730</f>
        <v>257706</v>
      </c>
      <c r="U1730" s="95">
        <f>Raw!U1730-Raw!U1731</f>
        <v>376936</v>
      </c>
      <c r="V1730" s="95">
        <f>Raw!V1730-Raw!W1730</f>
        <v>-1882418</v>
      </c>
      <c r="W1730" s="95">
        <f t="shared" si="432"/>
        <v>238083</v>
      </c>
      <c r="X1730" s="95">
        <f>Raw!X1730</f>
        <v>9385058</v>
      </c>
      <c r="Y1730" s="95">
        <f>Raw!Y1730</f>
        <v>6366361</v>
      </c>
      <c r="Z1730" s="95">
        <f>Raw!Z1730</f>
        <v>1845022</v>
      </c>
      <c r="AA1730" s="95">
        <f>Raw!AA1730</f>
        <v>586458</v>
      </c>
    </row>
    <row r="1731" spans="1:27" x14ac:dyDescent="0.3">
      <c r="A1731" s="85">
        <v>1730</v>
      </c>
      <c r="B1731" s="85" t="s">
        <v>910</v>
      </c>
      <c r="C1731" s="85" t="s">
        <v>681</v>
      </c>
      <c r="D1731" s="85">
        <v>2021</v>
      </c>
      <c r="E1731" s="112">
        <f>Raw!E1731+Raw!J1731+Raw!K1731+Raw!N1731</f>
        <v>7031652</v>
      </c>
      <c r="F1731" s="4">
        <f t="shared" ref="F1731:F1794" si="447">E1731-E1732</f>
        <v>-898897</v>
      </c>
      <c r="G1731" s="94">
        <f t="shared" si="445"/>
        <v>775637.27810621064</v>
      </c>
      <c r="H1731" s="94">
        <f>Raw!E1731</f>
        <v>7064342</v>
      </c>
      <c r="I1731" s="94">
        <f t="shared" ref="I1731:I1794" si="448">H1731-H1732</f>
        <v>-898287</v>
      </c>
      <c r="J1731" s="94">
        <f>Raw!F1731</f>
        <v>6174019</v>
      </c>
      <c r="K1731" s="95">
        <f>Raw!G1731</f>
        <v>302559</v>
      </c>
      <c r="L1731" s="95">
        <f>Raw!H1731</f>
        <v>0</v>
      </c>
      <c r="M1731" s="95">
        <f>Raw!I1731+Raw!R1731</f>
        <v>0</v>
      </c>
      <c r="N1731" s="95">
        <f>Raw!M1731</f>
        <v>481072</v>
      </c>
      <c r="O1731" s="95">
        <f t="shared" si="446"/>
        <v>321914.645785701</v>
      </c>
      <c r="P1731" s="95">
        <f>Raw!O1731</f>
        <v>479059</v>
      </c>
      <c r="Q1731" s="113">
        <f>E1731-(Raw!L1731-Raw!P1731)</f>
        <v>555910</v>
      </c>
      <c r="R1731" s="95">
        <f>Raw!S1731+Raw!T1731</f>
        <v>107528</v>
      </c>
      <c r="S1731" s="95">
        <f>Raw!S1731/(Clean!R1731/Raw!O1731)</f>
        <v>486672.94084331527</v>
      </c>
      <c r="T1731" s="95">
        <f>Raw!Q1731</f>
        <v>371278</v>
      </c>
      <c r="U1731" s="95">
        <f>Raw!U1731-Raw!U1732</f>
        <v>-49726</v>
      </c>
      <c r="V1731" s="95">
        <f>Raw!V1731-Raw!W1731</f>
        <v>-2120501</v>
      </c>
      <c r="W1731" s="95">
        <f t="shared" ref="W1731:W1794" si="449">V1731-V1732</f>
        <v>175211</v>
      </c>
      <c r="X1731" s="95">
        <f>Raw!X1731</f>
        <v>8882951</v>
      </c>
      <c r="Y1731" s="95">
        <f>Raw!Y1731</f>
        <v>6715666</v>
      </c>
      <c r="Z1731" s="95">
        <f>Raw!Z1731</f>
        <v>1611128</v>
      </c>
      <c r="AA1731" s="95">
        <f>Raw!AA1731</f>
        <v>736244</v>
      </c>
    </row>
    <row r="1732" spans="1:27" x14ac:dyDescent="0.3">
      <c r="A1732" s="85">
        <v>1731</v>
      </c>
      <c r="B1732" s="85" t="s">
        <v>910</v>
      </c>
      <c r="C1732" s="85" t="s">
        <v>681</v>
      </c>
      <c r="D1732" s="85">
        <v>2020</v>
      </c>
      <c r="E1732" s="112">
        <f>Raw!E1732+Raw!J1732+Raw!K1732+Raw!N1732</f>
        <v>7930549</v>
      </c>
      <c r="F1732" s="4">
        <f t="shared" si="447"/>
        <v>-868431</v>
      </c>
      <c r="G1732" s="94">
        <f t="shared" si="445"/>
        <v>775637.27810621064</v>
      </c>
      <c r="H1732" s="94">
        <f>Raw!E1732</f>
        <v>7962629</v>
      </c>
      <c r="I1732" s="94">
        <f t="shared" si="448"/>
        <v>-875996</v>
      </c>
      <c r="J1732" s="94">
        <f>Raw!F1732</f>
        <v>6607042</v>
      </c>
      <c r="K1732" s="95">
        <f>Raw!G1732</f>
        <v>350827</v>
      </c>
      <c r="L1732" s="95">
        <f>Raw!H1732</f>
        <v>0</v>
      </c>
      <c r="M1732" s="95">
        <f>Raw!I1732+Raw!R1732</f>
        <v>3300</v>
      </c>
      <c r="N1732" s="95">
        <f>Raw!M1732</f>
        <v>793803</v>
      </c>
      <c r="O1732" s="95">
        <f t="shared" si="446"/>
        <v>321914.645785701</v>
      </c>
      <c r="P1732" s="95">
        <f>Raw!O1732</f>
        <v>767699</v>
      </c>
      <c r="Q1732" s="113">
        <f>E1732-(Raw!L1732-Raw!P1732)</f>
        <v>921408</v>
      </c>
      <c r="R1732" s="95">
        <f>Raw!S1732+Raw!T1732</f>
        <v>159685</v>
      </c>
      <c r="S1732" s="95">
        <f>Raw!S1732/(Clean!R1732/Raw!O1732)</f>
        <v>771343.14842972101</v>
      </c>
      <c r="T1732" s="95">
        <f>Raw!Q1732</f>
        <v>607732</v>
      </c>
      <c r="U1732" s="95">
        <f>Raw!U1732-Raw!U1733</f>
        <v>-12068</v>
      </c>
      <c r="V1732" s="95">
        <f>Raw!V1732-Raw!W1732</f>
        <v>-2295712</v>
      </c>
      <c r="W1732" s="95">
        <f t="shared" si="449"/>
        <v>-268160</v>
      </c>
      <c r="X1732" s="95">
        <f>Raw!X1732</f>
        <v>10040531</v>
      </c>
      <c r="Y1732" s="95">
        <f>Raw!Y1732</f>
        <v>7173923</v>
      </c>
      <c r="Z1732" s="95">
        <f>Raw!Z1732</f>
        <v>2376947</v>
      </c>
      <c r="AA1732" s="95">
        <f>Raw!AA1732</f>
        <v>1249093</v>
      </c>
    </row>
    <row r="1733" spans="1:27" x14ac:dyDescent="0.3">
      <c r="A1733" s="85">
        <v>1732</v>
      </c>
      <c r="B1733" s="85" t="s">
        <v>910</v>
      </c>
      <c r="C1733" s="85" t="s">
        <v>681</v>
      </c>
      <c r="D1733" s="85">
        <v>2019</v>
      </c>
      <c r="E1733" s="112">
        <f>Raw!E1733+Raw!J1733+Raw!K1733+Raw!N1733</f>
        <v>8798980</v>
      </c>
      <c r="F1733" s="4">
        <f t="shared" si="447"/>
        <v>431956</v>
      </c>
      <c r="G1733" s="94">
        <f t="shared" si="445"/>
        <v>775637.27810621064</v>
      </c>
      <c r="H1733" s="94">
        <f>Raw!E1733</f>
        <v>8838625</v>
      </c>
      <c r="I1733" s="94">
        <f t="shared" si="448"/>
        <v>460606</v>
      </c>
      <c r="J1733" s="94">
        <f>Raw!F1733</f>
        <v>7277551</v>
      </c>
      <c r="K1733" s="95">
        <f>Raw!G1733</f>
        <v>374671</v>
      </c>
      <c r="L1733" s="95">
        <f>Raw!H1733</f>
        <v>0</v>
      </c>
      <c r="M1733" s="95">
        <f>Raw!I1733+Raw!R1733</f>
        <v>0</v>
      </c>
      <c r="N1733" s="95">
        <f>Raw!M1733</f>
        <v>941067</v>
      </c>
      <c r="O1733" s="95">
        <f t="shared" si="446"/>
        <v>321914.645785701</v>
      </c>
      <c r="P1733" s="95">
        <f>Raw!O1733</f>
        <v>927958</v>
      </c>
      <c r="Q1733" s="113">
        <f>E1733-(Raw!L1733-Raw!P1733)</f>
        <v>1088770</v>
      </c>
      <c r="R1733" s="95">
        <f>Raw!S1733+Raw!T1733</f>
        <v>187348</v>
      </c>
      <c r="S1733" s="95">
        <f>Raw!S1733/(Clean!R1733/Raw!O1733)</f>
        <v>941385.9209706001</v>
      </c>
      <c r="T1733" s="95">
        <f>Raw!Q1733</f>
        <v>740363</v>
      </c>
      <c r="U1733" s="95">
        <f>Raw!U1733-Raw!U1734</f>
        <v>72192</v>
      </c>
      <c r="V1733" s="95">
        <f>Raw!V1733-Raw!W1733</f>
        <v>-2027552</v>
      </c>
      <c r="W1733" s="95">
        <f t="shared" si="449"/>
        <v>-213721</v>
      </c>
      <c r="X1733" s="95">
        <f>Raw!X1733</f>
        <v>10288565</v>
      </c>
      <c r="Y1733" s="95">
        <f>Raw!Y1733</f>
        <v>7734684</v>
      </c>
      <c r="Z1733" s="95">
        <f>Raw!Z1733</f>
        <v>3182163</v>
      </c>
      <c r="AA1733" s="95">
        <f>Raw!AA1733</f>
        <v>1209174</v>
      </c>
    </row>
    <row r="1734" spans="1:27" x14ac:dyDescent="0.3">
      <c r="A1734" s="85">
        <v>1733</v>
      </c>
      <c r="B1734" s="85" t="s">
        <v>910</v>
      </c>
      <c r="C1734" s="85" t="s">
        <v>681</v>
      </c>
      <c r="D1734" s="85">
        <v>2018</v>
      </c>
      <c r="E1734" s="112">
        <f>Raw!E1734+Raw!J1734+Raw!K1734+Raw!N1734</f>
        <v>8367024</v>
      </c>
      <c r="F1734" s="4">
        <f t="shared" si="447"/>
        <v>15198</v>
      </c>
      <c r="G1734" s="94">
        <f t="shared" si="445"/>
        <v>775637.27810621064</v>
      </c>
      <c r="H1734" s="94">
        <f>Raw!E1734</f>
        <v>8378019</v>
      </c>
      <c r="I1734" s="94">
        <f t="shared" si="448"/>
        <v>169062</v>
      </c>
      <c r="J1734" s="94">
        <f>Raw!F1734</f>
        <v>6974717</v>
      </c>
      <c r="K1734" s="95">
        <f>Raw!G1734</f>
        <v>328469</v>
      </c>
      <c r="L1734" s="95">
        <f>Raw!H1734</f>
        <v>0</v>
      </c>
      <c r="M1734" s="95">
        <f>Raw!I1734+Raw!R1734</f>
        <v>0</v>
      </c>
      <c r="N1734" s="95">
        <f>Raw!M1734</f>
        <v>802182</v>
      </c>
      <c r="O1734" s="95">
        <f t="shared" si="446"/>
        <v>321914.645785701</v>
      </c>
      <c r="P1734" s="95">
        <f>Raw!O1734</f>
        <v>812411</v>
      </c>
      <c r="Q1734" s="113">
        <f>E1734-(Raw!L1734-Raw!P1734)</f>
        <v>969900</v>
      </c>
      <c r="R1734" s="95">
        <f>Raw!S1734+Raw!T1734</f>
        <v>178714</v>
      </c>
      <c r="S1734" s="95">
        <f>Raw!S1734/(Clean!R1734/Raw!O1734)</f>
        <v>824603.02917510667</v>
      </c>
      <c r="T1734" s="95">
        <f>Raw!Q1734</f>
        <v>633653</v>
      </c>
      <c r="U1734" s="95">
        <f>Raw!U1734-Raw!U1735</f>
        <v>-174914</v>
      </c>
      <c r="V1734" s="95">
        <f>Raw!V1734-Raw!W1734</f>
        <v>-1813831</v>
      </c>
      <c r="W1734" s="95">
        <f t="shared" si="449"/>
        <v>-288369</v>
      </c>
      <c r="X1734" s="95">
        <f>Raw!X1734</f>
        <v>10634651</v>
      </c>
      <c r="Y1734" s="95">
        <f>Raw!Y1734</f>
        <v>8364140</v>
      </c>
      <c r="Z1734" s="95">
        <f>Raw!Z1734</f>
        <v>3829808</v>
      </c>
      <c r="AA1734" s="95">
        <f>Raw!AA1734</f>
        <v>1852289</v>
      </c>
    </row>
    <row r="1735" spans="1:27" x14ac:dyDescent="0.3">
      <c r="A1735" s="85">
        <v>1734</v>
      </c>
      <c r="B1735" s="85" t="s">
        <v>910</v>
      </c>
      <c r="C1735" s="85" t="s">
        <v>681</v>
      </c>
      <c r="D1735" s="85">
        <v>2017</v>
      </c>
      <c r="E1735" s="112">
        <f>Raw!E1735+Raw!J1735+Raw!K1735+Raw!N1735</f>
        <v>8351826</v>
      </c>
      <c r="F1735" s="4">
        <f t="shared" si="447"/>
        <v>149946</v>
      </c>
      <c r="G1735" s="94">
        <f t="shared" si="445"/>
        <v>775637.27810621064</v>
      </c>
      <c r="H1735" s="94">
        <f>Raw!E1735</f>
        <v>8208957</v>
      </c>
      <c r="I1735" s="94">
        <f t="shared" si="448"/>
        <v>-27728</v>
      </c>
      <c r="J1735" s="94">
        <f>Raw!F1735</f>
        <v>6865887</v>
      </c>
      <c r="K1735" s="95">
        <f>Raw!G1735</f>
        <v>315312</v>
      </c>
      <c r="L1735" s="95">
        <f>Raw!H1735</f>
        <v>0</v>
      </c>
      <c r="M1735" s="95">
        <f>Raw!I1735+Raw!R1735</f>
        <v>4936</v>
      </c>
      <c r="N1735" s="95">
        <f>Raw!M1735</f>
        <v>568376</v>
      </c>
      <c r="O1735" s="95">
        <f t="shared" si="446"/>
        <v>321914.645785701</v>
      </c>
      <c r="P1735" s="95">
        <f>Raw!O1735</f>
        <v>600343</v>
      </c>
      <c r="Q1735" s="113">
        <f>E1735-(Raw!L1735-Raw!P1735)</f>
        <v>825665</v>
      </c>
      <c r="R1735" s="95">
        <f>Raw!S1735+Raw!T1735</f>
        <v>114420</v>
      </c>
      <c r="S1735" s="95">
        <f>Raw!S1735/(Clean!R1735/Raw!O1735)</f>
        <v>575724.8444677504</v>
      </c>
      <c r="T1735" s="95">
        <f>Raw!Q1735</f>
        <v>487592</v>
      </c>
      <c r="U1735" s="95">
        <f>Raw!U1735-Raw!U1736</f>
        <v>34292</v>
      </c>
      <c r="V1735" s="95">
        <f>Raw!V1735-Raw!W1735</f>
        <v>-1525462</v>
      </c>
      <c r="W1735" s="95">
        <f t="shared" si="449"/>
        <v>-220631</v>
      </c>
      <c r="X1735" s="95">
        <f>Raw!X1735</f>
        <v>11079576</v>
      </c>
      <c r="Y1735" s="95">
        <f>Raw!Y1735</f>
        <v>8998730</v>
      </c>
      <c r="Z1735" s="95">
        <f>Raw!Z1735</f>
        <v>4619273</v>
      </c>
      <c r="AA1735" s="95">
        <f>Raw!AA1735</f>
        <v>924868</v>
      </c>
    </row>
    <row r="1736" spans="1:27" x14ac:dyDescent="0.3">
      <c r="A1736" s="85">
        <v>1735</v>
      </c>
      <c r="B1736" s="85" t="s">
        <v>910</v>
      </c>
      <c r="C1736" s="85" t="s">
        <v>681</v>
      </c>
      <c r="D1736" s="85">
        <v>2016</v>
      </c>
      <c r="E1736" s="112">
        <f>Raw!E1736+Raw!J1736+Raw!K1736+Raw!N1736</f>
        <v>8201880</v>
      </c>
      <c r="F1736" s="4">
        <f t="shared" si="447"/>
        <v>591113</v>
      </c>
      <c r="G1736" s="94">
        <f t="shared" si="445"/>
        <v>775637.27810621064</v>
      </c>
      <c r="H1736" s="94">
        <f>Raw!E1736</f>
        <v>8236685</v>
      </c>
      <c r="I1736" s="94">
        <f t="shared" si="448"/>
        <v>628235</v>
      </c>
      <c r="J1736" s="94">
        <f>Raw!F1736</f>
        <v>6613321</v>
      </c>
      <c r="K1736" s="95">
        <f>Raw!G1736</f>
        <v>350189</v>
      </c>
      <c r="L1736" s="95">
        <f>Raw!H1736</f>
        <v>0</v>
      </c>
      <c r="M1736" s="95">
        <f>Raw!I1736+Raw!R1736</f>
        <v>3375</v>
      </c>
      <c r="N1736" s="95">
        <f>Raw!M1736</f>
        <v>974641</v>
      </c>
      <c r="O1736" s="95">
        <f t="shared" si="446"/>
        <v>321914.645785701</v>
      </c>
      <c r="P1736" s="95">
        <f>Raw!O1736</f>
        <v>1018930</v>
      </c>
      <c r="Q1736" s="113">
        <f>E1736-(Raw!L1736-Raw!P1736)</f>
        <v>1149680</v>
      </c>
      <c r="R1736" s="95">
        <f>Raw!S1736+Raw!T1736</f>
        <v>209844</v>
      </c>
      <c r="S1736" s="95">
        <f>Raw!S1736/(Clean!R1736/Raw!O1736)</f>
        <v>1010306.3572939897</v>
      </c>
      <c r="T1736" s="95">
        <f>Raw!Q1736</f>
        <v>809086</v>
      </c>
      <c r="U1736" s="95">
        <f>Raw!U1736-Raw!U1737</f>
        <v>164007</v>
      </c>
      <c r="V1736" s="95">
        <f>Raw!V1736-Raw!W1736</f>
        <v>-1304831</v>
      </c>
      <c r="W1736" s="95">
        <f t="shared" si="449"/>
        <v>374573</v>
      </c>
      <c r="X1736" s="95">
        <f>Raw!X1736</f>
        <v>11780142</v>
      </c>
      <c r="Y1736" s="95">
        <f>Raw!Y1736</f>
        <v>9633834</v>
      </c>
      <c r="Z1736" s="95">
        <f>Raw!Z1736</f>
        <v>5148475</v>
      </c>
      <c r="AA1736" s="95">
        <f>Raw!AA1736</f>
        <v>1016595</v>
      </c>
    </row>
    <row r="1737" spans="1:27" x14ac:dyDescent="0.3">
      <c r="A1737" s="85">
        <v>1736</v>
      </c>
      <c r="B1737" s="85" t="s">
        <v>910</v>
      </c>
      <c r="C1737" s="85" t="s">
        <v>681</v>
      </c>
      <c r="D1737" s="85">
        <v>2015</v>
      </c>
      <c r="E1737" s="112">
        <f>Raw!E1737+Raw!J1737+Raw!K1737+Raw!N1737</f>
        <v>7610767</v>
      </c>
      <c r="F1737" s="4">
        <f t="shared" si="447"/>
        <v>914042</v>
      </c>
      <c r="G1737" s="94">
        <f t="shared" si="445"/>
        <v>775637.27810621064</v>
      </c>
      <c r="H1737" s="94">
        <f>Raw!E1737</f>
        <v>7608450</v>
      </c>
      <c r="I1737" s="94">
        <f t="shared" si="448"/>
        <v>850363</v>
      </c>
      <c r="J1737" s="94">
        <f>Raw!F1737</f>
        <v>5894688</v>
      </c>
      <c r="K1737" s="95">
        <f>Raw!G1737</f>
        <v>348147</v>
      </c>
      <c r="L1737" s="95">
        <f>Raw!H1737</f>
        <v>0</v>
      </c>
      <c r="M1737" s="95">
        <f>Raw!I1737+Raw!R1737</f>
        <v>0</v>
      </c>
      <c r="N1737" s="95">
        <f>Raw!M1737</f>
        <v>1000845</v>
      </c>
      <c r="O1737" s="95">
        <f t="shared" si="446"/>
        <v>321914.645785701</v>
      </c>
      <c r="P1737" s="95">
        <f>Raw!O1737</f>
        <v>1042412</v>
      </c>
      <c r="Q1737" s="113">
        <f>E1737-(Raw!L1737-Raw!P1737)</f>
        <v>1234900</v>
      </c>
      <c r="R1737" s="95">
        <f>Raw!S1737+Raw!T1737</f>
        <v>231737</v>
      </c>
      <c r="S1737" s="95">
        <f>Raw!S1737/(Clean!R1737/Raw!O1737)</f>
        <v>1082441.9666777425</v>
      </c>
      <c r="T1737" s="95">
        <f>Raw!Q1737</f>
        <v>810675</v>
      </c>
      <c r="U1737" s="95">
        <f>Raw!U1737-Raw!U1738</f>
        <v>-325441</v>
      </c>
      <c r="V1737" s="95">
        <f>Raw!V1737-Raw!W1737</f>
        <v>-1679404</v>
      </c>
      <c r="W1737" s="95">
        <f t="shared" si="449"/>
        <v>440501</v>
      </c>
      <c r="X1737" s="95">
        <f>Raw!X1737</f>
        <v>11987487</v>
      </c>
      <c r="Y1737" s="95">
        <f>Raw!Y1737</f>
        <v>10155999</v>
      </c>
      <c r="Z1737" s="95">
        <f>Raw!Z1737</f>
        <v>5958847</v>
      </c>
      <c r="AA1737" s="95">
        <f>Raw!AA1737</f>
        <v>1447709</v>
      </c>
    </row>
    <row r="1738" spans="1:27" x14ac:dyDescent="0.3">
      <c r="A1738" s="85">
        <v>1737</v>
      </c>
      <c r="B1738" s="85" t="s">
        <v>910</v>
      </c>
      <c r="C1738" s="85" t="s">
        <v>681</v>
      </c>
      <c r="D1738" s="85">
        <v>2014</v>
      </c>
      <c r="E1738" s="112">
        <f>Raw!E1738+Raw!J1738+Raw!K1738+Raw!N1738</f>
        <v>6696725</v>
      </c>
      <c r="F1738" s="4">
        <f t="shared" si="447"/>
        <v>71186</v>
      </c>
      <c r="G1738" s="94">
        <f t="shared" si="445"/>
        <v>775637.27810621064</v>
      </c>
      <c r="H1738" s="94">
        <f>Raw!E1738</f>
        <v>6758087</v>
      </c>
      <c r="I1738" s="94">
        <f t="shared" si="448"/>
        <v>389339</v>
      </c>
      <c r="J1738" s="94">
        <f>Raw!F1738</f>
        <v>5424388</v>
      </c>
      <c r="K1738" s="95">
        <f>Raw!G1738</f>
        <v>485320</v>
      </c>
      <c r="L1738" s="95">
        <f>Raw!H1738</f>
        <v>0</v>
      </c>
      <c r="M1738" s="95">
        <f>Raw!I1738+Raw!R1738</f>
        <v>3412</v>
      </c>
      <c r="N1738" s="95">
        <f>Raw!M1738</f>
        <v>396582</v>
      </c>
      <c r="O1738" s="95">
        <f t="shared" si="446"/>
        <v>321914.645785701</v>
      </c>
      <c r="P1738" s="95">
        <f>Raw!O1738</f>
        <v>395696</v>
      </c>
      <c r="Q1738" s="113">
        <f>E1738-(Raw!L1738-Raw!P1738)</f>
        <v>425987</v>
      </c>
      <c r="R1738" s="95">
        <f>Raw!S1738+Raw!T1738</f>
        <v>90767</v>
      </c>
      <c r="S1738" s="95">
        <f>Raw!S1738/(Clean!R1738/Raw!O1738)</f>
        <v>395696</v>
      </c>
      <c r="T1738" s="95">
        <f>Raw!Q1738</f>
        <v>304929</v>
      </c>
      <c r="U1738" s="95">
        <f>Raw!U1738-Raw!U1739</f>
        <v>-51046</v>
      </c>
      <c r="V1738" s="95">
        <f>Raw!V1738-Raw!W1738</f>
        <v>-2119905</v>
      </c>
      <c r="W1738" s="95">
        <f t="shared" si="449"/>
        <v>399273</v>
      </c>
      <c r="X1738" s="95">
        <f>Raw!X1738</f>
        <v>12661980</v>
      </c>
      <c r="Y1738" s="95">
        <f>Raw!Y1738</f>
        <v>10584507</v>
      </c>
      <c r="Z1738" s="95">
        <f>Raw!Z1738</f>
        <v>7207550</v>
      </c>
      <c r="AA1738" s="95">
        <f>Raw!AA1738</f>
        <v>991158</v>
      </c>
    </row>
    <row r="1739" spans="1:27" ht="15" thickBot="1" x14ac:dyDescent="0.35">
      <c r="A1739" s="93">
        <v>1738</v>
      </c>
      <c r="B1739" s="93" t="s">
        <v>910</v>
      </c>
      <c r="C1739" s="93" t="s">
        <v>681</v>
      </c>
      <c r="D1739" s="93">
        <v>2013</v>
      </c>
      <c r="E1739" s="112">
        <f>Raw!E1739+Raw!J1739+Raw!K1739+Raw!N1739</f>
        <v>6625539</v>
      </c>
      <c r="F1739" s="4">
        <f t="shared" si="447"/>
        <v>6187891</v>
      </c>
      <c r="G1739" s="94">
        <f t="shared" si="445"/>
        <v>775637.27810621064</v>
      </c>
      <c r="H1739" s="94">
        <f>Raw!E1739</f>
        <v>6368748</v>
      </c>
      <c r="I1739" s="94">
        <f t="shared" si="448"/>
        <v>5928401</v>
      </c>
      <c r="J1739" s="94">
        <f>Raw!F1739</f>
        <v>4940659</v>
      </c>
      <c r="K1739" s="95">
        <f>Raw!G1739</f>
        <v>428551</v>
      </c>
      <c r="L1739" s="95">
        <f>Raw!H1739</f>
        <v>0</v>
      </c>
      <c r="M1739" s="95">
        <f>Raw!I1739+Raw!R1739</f>
        <v>0</v>
      </c>
      <c r="N1739" s="95">
        <f>Raw!M1739</f>
        <v>-7720</v>
      </c>
      <c r="O1739" s="95">
        <f t="shared" si="446"/>
        <v>321914.645785701</v>
      </c>
      <c r="P1739" s="95">
        <f>Raw!O1739</f>
        <v>10535</v>
      </c>
      <c r="Q1739" s="113">
        <f>E1739-(Raw!L1739-Raw!P1739)</f>
        <v>253209</v>
      </c>
      <c r="R1739" s="95">
        <f>Raw!S1739+Raw!T1739</f>
        <v>4138</v>
      </c>
      <c r="S1739" s="95">
        <f>Raw!S1739/(Clean!R1739/Raw!O1739)</f>
        <v>10535</v>
      </c>
      <c r="T1739" s="95">
        <f>Raw!Q1739</f>
        <v>6397</v>
      </c>
      <c r="U1739" s="95">
        <f>Raw!U1739-Raw!U1740</f>
        <v>1009808</v>
      </c>
      <c r="V1739" s="95">
        <f>Raw!V1739-Raw!W1739</f>
        <v>-2519178</v>
      </c>
      <c r="W1739" s="95">
        <f t="shared" si="449"/>
        <v>-2591962</v>
      </c>
      <c r="X1739" s="95">
        <f>Raw!X1739</f>
        <v>13146641</v>
      </c>
      <c r="Y1739" s="95">
        <f>Raw!Y1739</f>
        <v>11040798</v>
      </c>
      <c r="Z1739" s="95">
        <f>Raw!Z1739</f>
        <v>8223551</v>
      </c>
      <c r="AA1739" s="95">
        <f>Raw!AA1739</f>
        <v>1181118</v>
      </c>
    </row>
    <row r="1740" spans="1:27" ht="15" thickTop="1" x14ac:dyDescent="0.3">
      <c r="A1740" s="88">
        <v>1739</v>
      </c>
      <c r="B1740" s="88" t="s">
        <v>910</v>
      </c>
      <c r="C1740" s="88" t="s">
        <v>686</v>
      </c>
      <c r="D1740" s="88">
        <v>2023</v>
      </c>
      <c r="E1740" s="112">
        <f>Raw!E1740+Raw!J1740+Raw!K1740+Raw!N1740</f>
        <v>437648</v>
      </c>
      <c r="F1740" s="4">
        <f t="shared" si="447"/>
        <v>14880</v>
      </c>
      <c r="G1740" s="94">
        <f t="shared" ref="G1731:G1794" si="450">_xlfn.STDEV.S(E1740:E1749)</f>
        <v>74039.586572244574</v>
      </c>
      <c r="H1740" s="94">
        <f>Raw!E1740</f>
        <v>440347</v>
      </c>
      <c r="I1740" s="94">
        <f t="shared" si="448"/>
        <v>17102</v>
      </c>
      <c r="J1740" s="94">
        <f>Raw!F1740</f>
        <v>250826</v>
      </c>
      <c r="K1740" s="95">
        <f>Raw!G1740</f>
        <v>42575</v>
      </c>
      <c r="L1740" s="95">
        <f>Raw!H1740</f>
        <v>0</v>
      </c>
      <c r="M1740" s="95">
        <f>Raw!I1740+Raw!R1740</f>
        <v>899</v>
      </c>
      <c r="N1740" s="95">
        <f>Raw!M1740</f>
        <v>71580</v>
      </c>
      <c r="O1740" s="95">
        <f t="shared" ref="O1740:O1784" si="451">_xlfn.STDEV.S(N1740:N1749)</f>
        <v>14802.098830158438</v>
      </c>
      <c r="P1740" s="95">
        <f>Raw!O1740</f>
        <v>71950</v>
      </c>
      <c r="Q1740" s="113">
        <f>E1740-(Raw!L1740-Raw!P1740)</f>
        <v>83512</v>
      </c>
      <c r="R1740" s="95">
        <f>Raw!S1740+Raw!T1740</f>
        <v>14630</v>
      </c>
      <c r="S1740" s="95">
        <f>Raw!S1740/(Clean!R1740/Raw!O1740)</f>
        <v>122983.84483937116</v>
      </c>
      <c r="T1740" s="95">
        <f>Raw!Q1740</f>
        <v>57321</v>
      </c>
      <c r="U1740" s="95">
        <f>Raw!U1740-Raw!U1741</f>
        <v>-29</v>
      </c>
      <c r="V1740" s="95">
        <f>Raw!V1740-Raw!W1740</f>
        <v>72784</v>
      </c>
      <c r="W1740" s="95">
        <f t="shared" si="449"/>
        <v>213218</v>
      </c>
      <c r="X1740" s="95">
        <f>Raw!X1740</f>
        <v>1392636</v>
      </c>
      <c r="Y1740" s="95">
        <f>Raw!Y1740</f>
        <v>1221288</v>
      </c>
      <c r="Z1740" s="95">
        <f>Raw!Z1740</f>
        <v>587180</v>
      </c>
      <c r="AA1740" s="95">
        <f>Raw!AA1740</f>
        <v>181581</v>
      </c>
    </row>
    <row r="1741" spans="1:27" x14ac:dyDescent="0.3">
      <c r="A1741" s="85">
        <v>1740</v>
      </c>
      <c r="B1741" s="85" t="s">
        <v>910</v>
      </c>
      <c r="C1741" s="85" t="s">
        <v>686</v>
      </c>
      <c r="D1741" s="85">
        <v>2022</v>
      </c>
      <c r="E1741" s="112">
        <f>Raw!E1741+Raw!J1741+Raw!K1741+Raw!N1741</f>
        <v>422768</v>
      </c>
      <c r="F1741" s="4">
        <f t="shared" si="447"/>
        <v>89702</v>
      </c>
      <c r="G1741" s="94">
        <f t="shared" ref="G1741:G1750" si="452">G1740</f>
        <v>74039.586572244574</v>
      </c>
      <c r="H1741" s="94">
        <f>Raw!E1741</f>
        <v>423245</v>
      </c>
      <c r="I1741" s="94">
        <f t="shared" si="448"/>
        <v>89334</v>
      </c>
      <c r="J1741" s="94">
        <f>Raw!F1741</f>
        <v>233883</v>
      </c>
      <c r="K1741" s="95">
        <f>Raw!G1741</f>
        <v>41526</v>
      </c>
      <c r="L1741" s="95">
        <f>Raw!H1741</f>
        <v>0</v>
      </c>
      <c r="M1741" s="95">
        <f>Raw!I1741+Raw!R1741</f>
        <v>1814</v>
      </c>
      <c r="N1741" s="95">
        <f>Raw!M1741</f>
        <v>68899</v>
      </c>
      <c r="O1741" s="95">
        <f t="shared" ref="O1741:O1750" si="453">O1740</f>
        <v>14802.098830158438</v>
      </c>
      <c r="P1741" s="95">
        <f>Raw!O1741</f>
        <v>69236</v>
      </c>
      <c r="Q1741" s="113">
        <f>E1741-(Raw!L1741-Raw!P1741)</f>
        <v>82375</v>
      </c>
      <c r="R1741" s="95">
        <f>Raw!S1741+Raw!T1741</f>
        <v>13954</v>
      </c>
      <c r="S1741" s="95">
        <f>Raw!S1741/(Clean!R1741/Raw!O1741)</f>
        <v>123596.72925326071</v>
      </c>
      <c r="T1741" s="95">
        <f>Raw!Q1741</f>
        <v>55282</v>
      </c>
      <c r="U1741" s="95">
        <f>Raw!U1741-Raw!U1742</f>
        <v>-2258</v>
      </c>
      <c r="V1741" s="95">
        <f>Raw!V1741-Raw!W1741</f>
        <v>-140434</v>
      </c>
      <c r="W1741" s="95">
        <f t="shared" si="449"/>
        <v>-34616</v>
      </c>
      <c r="X1741" s="95">
        <f>Raw!X1741</f>
        <v>1509887</v>
      </c>
      <c r="Y1741" s="95">
        <f>Raw!Y1741</f>
        <v>1440572</v>
      </c>
      <c r="Z1741" s="95">
        <f>Raw!Z1741</f>
        <v>762986</v>
      </c>
      <c r="AA1741" s="95">
        <f>Raw!AA1741</f>
        <v>189717</v>
      </c>
    </row>
    <row r="1742" spans="1:27" x14ac:dyDescent="0.3">
      <c r="A1742" s="85">
        <v>1741</v>
      </c>
      <c r="B1742" s="85" t="s">
        <v>910</v>
      </c>
      <c r="C1742" s="85" t="s">
        <v>686</v>
      </c>
      <c r="D1742" s="85">
        <v>2021</v>
      </c>
      <c r="E1742" s="112">
        <f>Raw!E1742+Raw!J1742+Raw!K1742+Raw!N1742</f>
        <v>333066</v>
      </c>
      <c r="F1742" s="4">
        <f t="shared" si="447"/>
        <v>-39243</v>
      </c>
      <c r="G1742" s="94">
        <f t="shared" si="452"/>
        <v>74039.586572244574</v>
      </c>
      <c r="H1742" s="94">
        <f>Raw!E1742</f>
        <v>333911</v>
      </c>
      <c r="I1742" s="94">
        <f t="shared" si="448"/>
        <v>-41253</v>
      </c>
      <c r="J1742" s="94">
        <f>Raw!F1742</f>
        <v>162639</v>
      </c>
      <c r="K1742" s="95">
        <f>Raw!G1742</f>
        <v>36695</v>
      </c>
      <c r="L1742" s="95">
        <f>Raw!H1742</f>
        <v>0</v>
      </c>
      <c r="M1742" s="95">
        <f>Raw!I1742+Raw!R1742</f>
        <v>1965</v>
      </c>
      <c r="N1742" s="95">
        <f>Raw!M1742</f>
        <v>44956</v>
      </c>
      <c r="O1742" s="95">
        <f t="shared" si="453"/>
        <v>14802.098830158438</v>
      </c>
      <c r="P1742" s="95">
        <f>Raw!O1742</f>
        <v>45038</v>
      </c>
      <c r="Q1742" s="113">
        <f>E1742-(Raw!L1742-Raw!P1742)</f>
        <v>52963</v>
      </c>
      <c r="R1742" s="95">
        <f>Raw!S1742+Raw!T1742</f>
        <v>8852</v>
      </c>
      <c r="S1742" s="95">
        <f>Raw!S1742/(Clean!R1742/Raw!O1742)</f>
        <v>44554.650474469046</v>
      </c>
      <c r="T1742" s="95">
        <f>Raw!Q1742</f>
        <v>36186</v>
      </c>
      <c r="U1742" s="95">
        <f>Raw!U1742-Raw!U1743</f>
        <v>2102</v>
      </c>
      <c r="V1742" s="95">
        <f>Raw!V1742-Raw!W1742</f>
        <v>-105818</v>
      </c>
      <c r="W1742" s="95">
        <f t="shared" si="449"/>
        <v>-128399</v>
      </c>
      <c r="X1742" s="95">
        <f>Raw!X1742</f>
        <v>1556038</v>
      </c>
      <c r="Y1742" s="95">
        <f>Raw!Y1742</f>
        <v>1514606</v>
      </c>
      <c r="Z1742" s="95">
        <f>Raw!Z1742</f>
        <v>876363</v>
      </c>
      <c r="AA1742" s="95">
        <f>Raw!AA1742</f>
        <v>86302</v>
      </c>
    </row>
    <row r="1743" spans="1:27" x14ac:dyDescent="0.3">
      <c r="A1743" s="85">
        <v>1742</v>
      </c>
      <c r="B1743" s="85" t="s">
        <v>910</v>
      </c>
      <c r="C1743" s="85" t="s">
        <v>686</v>
      </c>
      <c r="D1743" s="85">
        <v>2020</v>
      </c>
      <c r="E1743" s="112">
        <f>Raw!E1743+Raw!J1743+Raw!K1743+Raw!N1743</f>
        <v>372309</v>
      </c>
      <c r="F1743" s="4">
        <f t="shared" si="447"/>
        <v>1327</v>
      </c>
      <c r="G1743" s="94">
        <f t="shared" si="452"/>
        <v>74039.586572244574</v>
      </c>
      <c r="H1743" s="94">
        <f>Raw!E1743</f>
        <v>375164</v>
      </c>
      <c r="I1743" s="94">
        <f t="shared" si="448"/>
        <v>-4062</v>
      </c>
      <c r="J1743" s="94">
        <f>Raw!F1743</f>
        <v>156417</v>
      </c>
      <c r="K1743" s="95">
        <f>Raw!G1743</f>
        <v>42820</v>
      </c>
      <c r="L1743" s="95">
        <f>Raw!H1743</f>
        <v>0</v>
      </c>
      <c r="M1743" s="95">
        <f>Raw!I1743+Raw!R1743</f>
        <v>2180</v>
      </c>
      <c r="N1743" s="95">
        <f>Raw!M1743</f>
        <v>74367</v>
      </c>
      <c r="O1743" s="95">
        <f t="shared" si="453"/>
        <v>14802.098830158438</v>
      </c>
      <c r="P1743" s="95">
        <f>Raw!O1743</f>
        <v>74574</v>
      </c>
      <c r="Q1743" s="113">
        <f>E1743-(Raw!L1743-Raw!P1743)</f>
        <v>85478</v>
      </c>
      <c r="R1743" s="95">
        <f>Raw!S1743+Raw!T1743</f>
        <v>13966</v>
      </c>
      <c r="S1743" s="95">
        <f>Raw!S1743/(Clean!R1743/Raw!O1743)</f>
        <v>72608.996992696557</v>
      </c>
      <c r="T1743" s="95">
        <f>Raw!Q1743</f>
        <v>60608</v>
      </c>
      <c r="U1743" s="95">
        <f>Raw!U1743-Raw!U1744</f>
        <v>2</v>
      </c>
      <c r="V1743" s="95">
        <f>Raw!V1743-Raw!W1743</f>
        <v>22581</v>
      </c>
      <c r="W1743" s="95">
        <f t="shared" si="449"/>
        <v>-1030</v>
      </c>
      <c r="X1743" s="95">
        <f>Raw!X1743</f>
        <v>1658388</v>
      </c>
      <c r="Y1743" s="95">
        <f>Raw!Y1743</f>
        <v>1570724</v>
      </c>
      <c r="Z1743" s="95">
        <f>Raw!Z1743</f>
        <v>953731</v>
      </c>
      <c r="AA1743" s="95">
        <f>Raw!AA1743</f>
        <v>133445</v>
      </c>
    </row>
    <row r="1744" spans="1:27" x14ac:dyDescent="0.3">
      <c r="A1744" s="85">
        <v>1743</v>
      </c>
      <c r="B1744" s="85" t="s">
        <v>910</v>
      </c>
      <c r="C1744" s="85" t="s">
        <v>686</v>
      </c>
      <c r="D1744" s="85">
        <v>2019</v>
      </c>
      <c r="E1744" s="112">
        <f>Raw!E1744+Raw!J1744+Raw!K1744+Raw!N1744</f>
        <v>370982</v>
      </c>
      <c r="F1744" s="4">
        <f t="shared" si="447"/>
        <v>-332</v>
      </c>
      <c r="G1744" s="94">
        <f t="shared" si="452"/>
        <v>74039.586572244574</v>
      </c>
      <c r="H1744" s="94">
        <f>Raw!E1744</f>
        <v>379226</v>
      </c>
      <c r="I1744" s="94">
        <f t="shared" si="448"/>
        <v>2629</v>
      </c>
      <c r="J1744" s="94">
        <f>Raw!F1744</f>
        <v>186497</v>
      </c>
      <c r="K1744" s="95">
        <f>Raw!G1744</f>
        <v>55786</v>
      </c>
      <c r="L1744" s="95">
        <f>Raw!H1744</f>
        <v>0</v>
      </c>
      <c r="M1744" s="95">
        <f>Raw!I1744+Raw!R1744</f>
        <v>2654</v>
      </c>
      <c r="N1744" s="95">
        <f>Raw!M1744</f>
        <v>78220</v>
      </c>
      <c r="O1744" s="95">
        <f t="shared" si="453"/>
        <v>14802.098830158438</v>
      </c>
      <c r="P1744" s="95">
        <f>Raw!O1744</f>
        <v>73869</v>
      </c>
      <c r="Q1744" s="113">
        <f>E1744-(Raw!L1744-Raw!P1744)</f>
        <v>73953</v>
      </c>
      <c r="R1744" s="95">
        <f>Raw!S1744+Raw!T1744</f>
        <v>3976</v>
      </c>
      <c r="S1744" s="95">
        <f>Raw!S1744/(Clean!R1744/Raw!O1744)</f>
        <v>106214.55558350102</v>
      </c>
      <c r="T1744" s="95">
        <f>Raw!Q1744</f>
        <v>69894</v>
      </c>
      <c r="U1744" s="95">
        <f>Raw!U1744-Raw!U1745</f>
        <v>-412</v>
      </c>
      <c r="V1744" s="95">
        <f>Raw!V1744-Raw!W1744</f>
        <v>23611</v>
      </c>
      <c r="W1744" s="95">
        <f t="shared" si="449"/>
        <v>-56141</v>
      </c>
      <c r="X1744" s="95">
        <f>Raw!X1744</f>
        <v>1755159</v>
      </c>
      <c r="Y1744" s="95">
        <f>Raw!Y1744</f>
        <v>1633712</v>
      </c>
      <c r="Z1744" s="95">
        <f>Raw!Z1744</f>
        <v>1048283</v>
      </c>
      <c r="AA1744" s="95">
        <f>Raw!AA1744</f>
        <v>169528</v>
      </c>
    </row>
    <row r="1745" spans="1:27" x14ac:dyDescent="0.3">
      <c r="A1745" s="85">
        <v>1744</v>
      </c>
      <c r="B1745" s="85" t="s">
        <v>910</v>
      </c>
      <c r="C1745" s="85" t="s">
        <v>686</v>
      </c>
      <c r="D1745" s="85">
        <v>2018</v>
      </c>
      <c r="E1745" s="112">
        <f>Raw!E1745+Raw!J1745+Raw!K1745+Raw!N1745</f>
        <v>371314</v>
      </c>
      <c r="F1745" s="4">
        <f t="shared" si="447"/>
        <v>29884</v>
      </c>
      <c r="G1745" s="94">
        <f t="shared" si="452"/>
        <v>74039.586572244574</v>
      </c>
      <c r="H1745" s="94">
        <f>Raw!E1745</f>
        <v>376597</v>
      </c>
      <c r="I1745" s="94">
        <f t="shared" si="448"/>
        <v>14094</v>
      </c>
      <c r="J1745" s="94">
        <f>Raw!F1745</f>
        <v>185200</v>
      </c>
      <c r="K1745" s="95">
        <f>Raw!G1745</f>
        <v>50413</v>
      </c>
      <c r="L1745" s="95">
        <f>Raw!H1745</f>
        <v>0</v>
      </c>
      <c r="M1745" s="95">
        <f>Raw!I1745+Raw!R1745</f>
        <v>1889</v>
      </c>
      <c r="N1745" s="95">
        <f>Raw!M1745</f>
        <v>71809</v>
      </c>
      <c r="O1745" s="95">
        <f t="shared" si="453"/>
        <v>14802.098830158438</v>
      </c>
      <c r="P1745" s="95">
        <f>Raw!O1745</f>
        <v>72042</v>
      </c>
      <c r="Q1745" s="113">
        <f>E1745-(Raw!L1745-Raw!P1745)</f>
        <v>70164</v>
      </c>
      <c r="R1745" s="95">
        <f>Raw!S1745+Raw!T1745</f>
        <v>3638</v>
      </c>
      <c r="S1745" s="95">
        <f>Raw!S1745/(Clean!R1745/Raw!O1745)</f>
        <v>134420.31225948324</v>
      </c>
      <c r="T1745" s="95">
        <f>Raw!Q1745</f>
        <v>68404</v>
      </c>
      <c r="U1745" s="95">
        <f>Raw!U1745-Raw!U1746</f>
        <v>-1801</v>
      </c>
      <c r="V1745" s="95">
        <f>Raw!V1745-Raw!W1745</f>
        <v>79752</v>
      </c>
      <c r="W1745" s="95">
        <f t="shared" si="449"/>
        <v>73273</v>
      </c>
      <c r="X1745" s="95">
        <f>Raw!X1745</f>
        <v>1748748</v>
      </c>
      <c r="Y1745" s="95">
        <f>Raw!Y1745</f>
        <v>1620597</v>
      </c>
      <c r="Z1745" s="95">
        <f>Raw!Z1745</f>
        <v>1101410</v>
      </c>
      <c r="AA1745" s="95">
        <f>Raw!AA1745</f>
        <v>187912</v>
      </c>
    </row>
    <row r="1746" spans="1:27" x14ac:dyDescent="0.3">
      <c r="A1746" s="85">
        <v>1745</v>
      </c>
      <c r="B1746" s="85" t="s">
        <v>910</v>
      </c>
      <c r="C1746" s="85" t="s">
        <v>686</v>
      </c>
      <c r="D1746" s="85">
        <v>2017</v>
      </c>
      <c r="E1746" s="112">
        <f>Raw!E1746+Raw!J1746+Raw!K1746+Raw!N1746</f>
        <v>341430</v>
      </c>
      <c r="F1746" s="4">
        <f t="shared" si="447"/>
        <v>-61079</v>
      </c>
      <c r="G1746" s="94">
        <f t="shared" si="452"/>
        <v>74039.586572244574</v>
      </c>
      <c r="H1746" s="94">
        <f>Raw!E1746</f>
        <v>362503</v>
      </c>
      <c r="I1746" s="94">
        <f t="shared" si="448"/>
        <v>-41316</v>
      </c>
      <c r="J1746" s="94">
        <f>Raw!F1746</f>
        <v>167063</v>
      </c>
      <c r="K1746" s="95">
        <f>Raw!G1746</f>
        <v>50114</v>
      </c>
      <c r="L1746" s="95">
        <f>Raw!H1746</f>
        <v>0</v>
      </c>
      <c r="M1746" s="95">
        <f>Raw!I1746+Raw!R1746</f>
        <v>1683</v>
      </c>
      <c r="N1746" s="95">
        <f>Raw!M1746</f>
        <v>86525</v>
      </c>
      <c r="O1746" s="95">
        <f t="shared" si="453"/>
        <v>14802.098830158438</v>
      </c>
      <c r="P1746" s="95">
        <f>Raw!O1746</f>
        <v>84904</v>
      </c>
      <c r="Q1746" s="113">
        <f>E1746-(Raw!L1746-Raw!P1746)</f>
        <v>72206</v>
      </c>
      <c r="R1746" s="95">
        <f>Raw!S1746+Raw!T1746</f>
        <v>6752</v>
      </c>
      <c r="S1746" s="95">
        <f>Raw!S1746/(Clean!R1746/Raw!O1746)</f>
        <v>104055.1836492891</v>
      </c>
      <c r="T1746" s="95">
        <f>Raw!Q1746</f>
        <v>78152</v>
      </c>
      <c r="U1746" s="95">
        <f>Raw!U1746-Raw!U1747</f>
        <v>108</v>
      </c>
      <c r="V1746" s="95">
        <f>Raw!V1746-Raw!W1746</f>
        <v>6479</v>
      </c>
      <c r="W1746" s="95">
        <f t="shared" si="449"/>
        <v>100696</v>
      </c>
      <c r="X1746" s="95">
        <f>Raw!X1746</f>
        <v>1678460</v>
      </c>
      <c r="Y1746" s="95">
        <f>Raw!Y1746</f>
        <v>1514274</v>
      </c>
      <c r="Z1746" s="95">
        <f>Raw!Z1746</f>
        <v>1086519</v>
      </c>
      <c r="AA1746" s="95">
        <f>Raw!AA1746</f>
        <v>162358</v>
      </c>
    </row>
    <row r="1747" spans="1:27" x14ac:dyDescent="0.3">
      <c r="A1747" s="85">
        <v>1746</v>
      </c>
      <c r="B1747" s="85" t="s">
        <v>910</v>
      </c>
      <c r="C1747" s="85" t="s">
        <v>686</v>
      </c>
      <c r="D1747" s="85">
        <v>2016</v>
      </c>
      <c r="E1747" s="112">
        <f>Raw!E1747+Raw!J1747+Raw!K1747+Raw!N1747</f>
        <v>402509</v>
      </c>
      <c r="F1747" s="4">
        <f t="shared" si="447"/>
        <v>100692</v>
      </c>
      <c r="G1747" s="94">
        <f t="shared" si="452"/>
        <v>74039.586572244574</v>
      </c>
      <c r="H1747" s="94">
        <f>Raw!E1747</f>
        <v>403819</v>
      </c>
      <c r="I1747" s="94">
        <f t="shared" si="448"/>
        <v>100369</v>
      </c>
      <c r="J1747" s="94">
        <f>Raw!F1747</f>
        <v>258096</v>
      </c>
      <c r="K1747" s="95">
        <f>Raw!G1747</f>
        <v>51233</v>
      </c>
      <c r="L1747" s="95">
        <f>Raw!H1747</f>
        <v>0</v>
      </c>
      <c r="M1747" s="95">
        <f>Raw!I1747+Raw!R1747</f>
        <v>1358</v>
      </c>
      <c r="N1747" s="95">
        <f>Raw!M1747</f>
        <v>65995</v>
      </c>
      <c r="O1747" s="95">
        <f t="shared" si="453"/>
        <v>14802.098830158438</v>
      </c>
      <c r="P1747" s="95">
        <f>Raw!O1747</f>
        <v>66159</v>
      </c>
      <c r="Q1747" s="113">
        <f>E1747-(Raw!L1747-Raw!P1747)</f>
        <v>68028</v>
      </c>
      <c r="R1747" s="95">
        <f>Raw!S1747+Raw!T1747</f>
        <v>3343</v>
      </c>
      <c r="S1747" s="95">
        <f>Raw!S1747/(Clean!R1747/Raw!O1747)</f>
        <v>105244.85851032007</v>
      </c>
      <c r="T1747" s="95">
        <f>Raw!Q1747</f>
        <v>62816</v>
      </c>
      <c r="U1747" s="95">
        <f>Raw!U1747-Raw!U1748</f>
        <v>-12508</v>
      </c>
      <c r="V1747" s="95">
        <f>Raw!V1747-Raw!W1747</f>
        <v>-94217</v>
      </c>
      <c r="W1747" s="95">
        <f t="shared" si="449"/>
        <v>-89656</v>
      </c>
      <c r="X1747" s="95">
        <f>Raw!X1747</f>
        <v>1348514</v>
      </c>
      <c r="Y1747" s="95">
        <f>Raw!Y1747</f>
        <v>1302826</v>
      </c>
      <c r="Z1747" s="95">
        <f>Raw!Z1747</f>
        <v>823667</v>
      </c>
      <c r="AA1747" s="95">
        <f>Raw!AA1747</f>
        <v>80930</v>
      </c>
    </row>
    <row r="1748" spans="1:27" x14ac:dyDescent="0.3">
      <c r="A1748" s="85">
        <v>1747</v>
      </c>
      <c r="B1748" s="85" t="s">
        <v>910</v>
      </c>
      <c r="C1748" s="85" t="s">
        <v>686</v>
      </c>
      <c r="D1748" s="85">
        <v>2015</v>
      </c>
      <c r="E1748" s="112">
        <f>Raw!E1748+Raw!J1748+Raw!K1748+Raw!N1748</f>
        <v>301817</v>
      </c>
      <c r="F1748" s="4">
        <f t="shared" si="447"/>
        <v>123947</v>
      </c>
      <c r="G1748" s="94">
        <f t="shared" si="452"/>
        <v>74039.586572244574</v>
      </c>
      <c r="H1748" s="94">
        <f>Raw!E1748</f>
        <v>303450</v>
      </c>
      <c r="I1748" s="94">
        <f t="shared" si="448"/>
        <v>123991</v>
      </c>
      <c r="J1748" s="94">
        <f>Raw!F1748</f>
        <v>171710</v>
      </c>
      <c r="K1748" s="95">
        <f>Raw!G1748</f>
        <v>47571</v>
      </c>
      <c r="L1748" s="95">
        <f>Raw!H1748</f>
        <v>0</v>
      </c>
      <c r="M1748" s="95">
        <f>Raw!I1748+Raw!R1748</f>
        <v>790</v>
      </c>
      <c r="N1748" s="95">
        <f>Raw!M1748</f>
        <v>60670</v>
      </c>
      <c r="O1748" s="95">
        <f t="shared" si="453"/>
        <v>14802.098830158438</v>
      </c>
      <c r="P1748" s="95">
        <f>Raw!O1748</f>
        <v>60828</v>
      </c>
      <c r="Q1748" s="113">
        <f>E1748-(Raw!L1748-Raw!P1748)</f>
        <v>62094</v>
      </c>
      <c r="R1748" s="95">
        <f>Raw!S1748+Raw!T1748</f>
        <v>3058</v>
      </c>
      <c r="S1748" s="95">
        <f>Raw!S1748/(Clean!R1748/Raw!O1748)</f>
        <v>96035.835186396347</v>
      </c>
      <c r="T1748" s="95">
        <f>Raw!Q1748</f>
        <v>57770</v>
      </c>
      <c r="U1748" s="95">
        <f>Raw!U1748-Raw!U1749</f>
        <v>14162</v>
      </c>
      <c r="V1748" s="95">
        <f>Raw!V1748-Raw!W1748</f>
        <v>-4561</v>
      </c>
      <c r="W1748" s="95">
        <f t="shared" si="449"/>
        <v>-17009</v>
      </c>
      <c r="X1748" s="95">
        <f>Raw!X1748</f>
        <v>1267132</v>
      </c>
      <c r="Y1748" s="95">
        <f>Raw!Y1748</f>
        <v>1170166</v>
      </c>
      <c r="Z1748" s="95">
        <f>Raw!Z1748</f>
        <v>808719</v>
      </c>
      <c r="AA1748" s="95">
        <f>Raw!AA1748</f>
        <v>147600</v>
      </c>
    </row>
    <row r="1749" spans="1:27" x14ac:dyDescent="0.3">
      <c r="A1749" s="85">
        <v>1748</v>
      </c>
      <c r="B1749" s="85" t="s">
        <v>910</v>
      </c>
      <c r="C1749" s="85" t="s">
        <v>686</v>
      </c>
      <c r="D1749" s="85">
        <v>2014</v>
      </c>
      <c r="E1749" s="112">
        <f>Raw!E1749+Raw!J1749+Raw!K1749+Raw!N1749</f>
        <v>177870</v>
      </c>
      <c r="F1749" s="4">
        <f t="shared" si="447"/>
        <v>-1608</v>
      </c>
      <c r="G1749" s="94">
        <f t="shared" si="452"/>
        <v>74039.586572244574</v>
      </c>
      <c r="H1749" s="94">
        <f>Raw!E1749</f>
        <v>179459</v>
      </c>
      <c r="I1749" s="94">
        <f t="shared" si="448"/>
        <v>-2613</v>
      </c>
      <c r="J1749" s="94">
        <f>Raw!F1749</f>
        <v>110481</v>
      </c>
      <c r="K1749" s="95">
        <f>Raw!G1749</f>
        <v>29591</v>
      </c>
      <c r="L1749" s="95">
        <f>Raw!H1749</f>
        <v>0</v>
      </c>
      <c r="M1749" s="95">
        <f>Raw!I1749+Raw!R1749</f>
        <v>650</v>
      </c>
      <c r="N1749" s="95">
        <f>Raw!M1749</f>
        <v>37949</v>
      </c>
      <c r="O1749" s="95">
        <f t="shared" si="453"/>
        <v>14802.098830158438</v>
      </c>
      <c r="P1749" s="95">
        <f>Raw!O1749</f>
        <v>38458</v>
      </c>
      <c r="Q1749" s="113">
        <f>E1749-(Raw!L1749-Raw!P1749)</f>
        <v>38226</v>
      </c>
      <c r="R1749" s="95">
        <f>Raw!S1749+Raw!T1749</f>
        <v>1866</v>
      </c>
      <c r="S1749" s="95">
        <f>Raw!S1749/(Clean!R1749/Raw!O1749)</f>
        <v>38458</v>
      </c>
      <c r="T1749" s="95">
        <f>Raw!Q1749</f>
        <v>36592</v>
      </c>
      <c r="U1749" s="95">
        <f>Raw!U1749-Raw!U1750</f>
        <v>-1471</v>
      </c>
      <c r="V1749" s="95">
        <f>Raw!V1749-Raw!W1749</f>
        <v>12448</v>
      </c>
      <c r="W1749" s="95">
        <f t="shared" si="449"/>
        <v>53585</v>
      </c>
      <c r="X1749" s="95">
        <f>Raw!X1749</f>
        <v>1220657</v>
      </c>
      <c r="Y1749" s="95">
        <f>Raw!Y1749</f>
        <v>1117776</v>
      </c>
      <c r="Z1749" s="95">
        <f>Raw!Z1749</f>
        <v>820712</v>
      </c>
      <c r="AA1749" s="95">
        <f>Raw!AA1749</f>
        <v>108836</v>
      </c>
    </row>
    <row r="1750" spans="1:27" ht="15" thickBot="1" x14ac:dyDescent="0.35">
      <c r="A1750" s="93">
        <v>1749</v>
      </c>
      <c r="B1750" s="93" t="s">
        <v>910</v>
      </c>
      <c r="C1750" s="93" t="s">
        <v>686</v>
      </c>
      <c r="D1750" s="93">
        <v>2013</v>
      </c>
      <c r="E1750" s="112">
        <f>Raw!E1750+Raw!J1750+Raw!K1750+Raw!N1750</f>
        <v>179478</v>
      </c>
      <c r="F1750" s="4">
        <f t="shared" si="447"/>
        <v>-489974</v>
      </c>
      <c r="G1750" s="94">
        <f t="shared" si="452"/>
        <v>74039.586572244574</v>
      </c>
      <c r="H1750" s="94">
        <f>Raw!E1750</f>
        <v>182072</v>
      </c>
      <c r="I1750" s="94">
        <f t="shared" si="448"/>
        <v>-478496</v>
      </c>
      <c r="J1750" s="94">
        <f>Raw!F1750</f>
        <v>101239</v>
      </c>
      <c r="K1750" s="95">
        <f>Raw!G1750</f>
        <v>31245</v>
      </c>
      <c r="L1750" s="95">
        <f>Raw!H1750</f>
        <v>0</v>
      </c>
      <c r="M1750" s="95">
        <f>Raw!I1750+Raw!R1750</f>
        <v>710</v>
      </c>
      <c r="N1750" s="95">
        <f>Raw!M1750</f>
        <v>39472</v>
      </c>
      <c r="O1750" s="95">
        <f t="shared" si="453"/>
        <v>14802.098830158438</v>
      </c>
      <c r="P1750" s="95">
        <f>Raw!O1750</f>
        <v>39507</v>
      </c>
      <c r="Q1750" s="113">
        <f>E1750-(Raw!L1750-Raw!P1750)</f>
        <v>38762</v>
      </c>
      <c r="R1750" s="95">
        <f>Raw!S1750+Raw!T1750</f>
        <v>1884</v>
      </c>
      <c r="S1750" s="95">
        <f>Raw!S1750/(Clean!R1750/Raw!O1750)</f>
        <v>39507</v>
      </c>
      <c r="T1750" s="95">
        <f>Raw!Q1750</f>
        <v>37624</v>
      </c>
      <c r="U1750" s="95">
        <f>Raw!U1750-Raw!U1751</f>
        <v>-266746</v>
      </c>
      <c r="V1750" s="95">
        <f>Raw!V1750-Raw!W1750</f>
        <v>-41137</v>
      </c>
      <c r="W1750" s="95">
        <f t="shared" si="449"/>
        <v>-240838</v>
      </c>
      <c r="X1750" s="95">
        <f>Raw!X1750</f>
        <v>992976</v>
      </c>
      <c r="Y1750" s="95">
        <f>Raw!Y1750</f>
        <v>899503</v>
      </c>
      <c r="Z1750" s="95">
        <f>Raw!Z1750</f>
        <v>590643</v>
      </c>
      <c r="AA1750" s="95">
        <f>Raw!AA1750</f>
        <v>150833</v>
      </c>
    </row>
    <row r="1751" spans="1:27" ht="15" thickTop="1" x14ac:dyDescent="0.3">
      <c r="A1751" s="88">
        <v>1750</v>
      </c>
      <c r="B1751" s="88" t="s">
        <v>910</v>
      </c>
      <c r="C1751" s="88" t="s">
        <v>691</v>
      </c>
      <c r="D1751" s="88">
        <v>2023</v>
      </c>
      <c r="E1751" s="112">
        <f>Raw!E1751+Raw!J1751+Raw!K1751+Raw!N1751</f>
        <v>669452</v>
      </c>
      <c r="F1751" s="4">
        <f t="shared" si="447"/>
        <v>-394237</v>
      </c>
      <c r="G1751" s="94">
        <f t="shared" si="450"/>
        <v>309596.13731815561</v>
      </c>
      <c r="H1751" s="94">
        <f>Raw!E1751</f>
        <v>660568</v>
      </c>
      <c r="I1751" s="94">
        <f t="shared" si="448"/>
        <v>-386633</v>
      </c>
      <c r="J1751" s="94">
        <f>Raw!F1751</f>
        <v>570056</v>
      </c>
      <c r="K1751" s="95">
        <f>Raw!G1751</f>
        <v>52900</v>
      </c>
      <c r="L1751" s="95">
        <f>Raw!H1751</f>
        <v>0</v>
      </c>
      <c r="M1751" s="95">
        <f>Raw!I1751+Raw!R1751</f>
        <v>2879</v>
      </c>
      <c r="N1751" s="95">
        <f>Raw!M1751</f>
        <v>35876</v>
      </c>
      <c r="O1751" s="95">
        <f t="shared" si="451"/>
        <v>41136.362959200844</v>
      </c>
      <c r="P1751" s="95">
        <f>Raw!O1751</f>
        <v>48761</v>
      </c>
      <c r="Q1751" s="113">
        <f>E1751-(Raw!L1751-Raw!P1751)</f>
        <v>54817</v>
      </c>
      <c r="R1751" s="95">
        <f>Raw!S1751+Raw!T1751</f>
        <v>10057</v>
      </c>
      <c r="S1751" s="95">
        <f>Raw!S1751/(Clean!R1751/Raw!O1751)</f>
        <v>48761</v>
      </c>
      <c r="T1751" s="95">
        <f>Raw!Q1751</f>
        <v>38703</v>
      </c>
      <c r="U1751" s="95">
        <f>Raw!U1751-Raw!U1752</f>
        <v>50855</v>
      </c>
      <c r="V1751" s="95">
        <f>Raw!V1751-Raw!W1751</f>
        <v>199701</v>
      </c>
      <c r="W1751" s="95">
        <f t="shared" si="449"/>
        <v>31345</v>
      </c>
      <c r="X1751" s="95">
        <f>Raw!X1751</f>
        <v>448208</v>
      </c>
      <c r="Y1751" s="95">
        <f>Raw!Y1751</f>
        <v>30307</v>
      </c>
      <c r="Z1751" s="95">
        <f>Raw!Z1751</f>
        <v>28125</v>
      </c>
      <c r="AA1751" s="95">
        <f>Raw!AA1751</f>
        <v>37334</v>
      </c>
    </row>
    <row r="1752" spans="1:27" x14ac:dyDescent="0.3">
      <c r="A1752" s="85">
        <v>1751</v>
      </c>
      <c r="B1752" s="85" t="s">
        <v>910</v>
      </c>
      <c r="C1752" s="85" t="s">
        <v>691</v>
      </c>
      <c r="D1752" s="85">
        <v>2022</v>
      </c>
      <c r="E1752" s="112">
        <f>Raw!E1752+Raw!J1752+Raw!K1752+Raw!N1752</f>
        <v>1063689</v>
      </c>
      <c r="F1752" s="4">
        <f t="shared" si="447"/>
        <v>145423</v>
      </c>
      <c r="G1752" s="94">
        <f t="shared" ref="G1752:G1761" si="454">G1751</f>
        <v>309596.13731815561</v>
      </c>
      <c r="H1752" s="94">
        <f>Raw!E1752</f>
        <v>1047201</v>
      </c>
      <c r="I1752" s="94">
        <f t="shared" si="448"/>
        <v>141407</v>
      </c>
      <c r="J1752" s="94">
        <f>Raw!F1752</f>
        <v>960916</v>
      </c>
      <c r="K1752" s="95">
        <f>Raw!G1752</f>
        <v>56798</v>
      </c>
      <c r="L1752" s="95">
        <f>Raw!H1752</f>
        <v>0</v>
      </c>
      <c r="M1752" s="95">
        <f>Raw!I1752+Raw!R1752</f>
        <v>2177</v>
      </c>
      <c r="N1752" s="95">
        <f>Raw!M1752</f>
        <v>28826</v>
      </c>
      <c r="O1752" s="95">
        <f t="shared" ref="O1752:O1761" si="455">O1751</f>
        <v>41136.362959200844</v>
      </c>
      <c r="P1752" s="95">
        <f>Raw!O1752</f>
        <v>46360</v>
      </c>
      <c r="Q1752" s="113">
        <f>E1752-(Raw!L1752-Raw!P1752)</f>
        <v>54673</v>
      </c>
      <c r="R1752" s="95">
        <f>Raw!S1752+Raw!T1752</f>
        <v>9359</v>
      </c>
      <c r="S1752" s="95">
        <f>Raw!S1752/(Clean!R1752/Raw!O1752)</f>
        <v>46285.697189870712</v>
      </c>
      <c r="T1752" s="95">
        <f>Raw!Q1752</f>
        <v>37002</v>
      </c>
      <c r="U1752" s="95">
        <f>Raw!U1752-Raw!U1753</f>
        <v>69500</v>
      </c>
      <c r="V1752" s="95">
        <f>Raw!V1752-Raw!W1752</f>
        <v>168356</v>
      </c>
      <c r="W1752" s="95">
        <f t="shared" si="449"/>
        <v>35642</v>
      </c>
      <c r="X1752" s="95">
        <f>Raw!X1752</f>
        <v>357492</v>
      </c>
      <c r="Y1752" s="95">
        <f>Raw!Y1752</f>
        <v>34113</v>
      </c>
      <c r="Z1752" s="95">
        <f>Raw!Z1752</f>
        <v>34476</v>
      </c>
      <c r="AA1752" s="95">
        <f>Raw!AA1752</f>
        <v>-18546</v>
      </c>
    </row>
    <row r="1753" spans="1:27" x14ac:dyDescent="0.3">
      <c r="A1753" s="85">
        <v>1752</v>
      </c>
      <c r="B1753" s="85" t="s">
        <v>910</v>
      </c>
      <c r="C1753" s="85" t="s">
        <v>691</v>
      </c>
      <c r="D1753" s="85">
        <v>2021</v>
      </c>
      <c r="E1753" s="112">
        <f>Raw!E1753+Raw!J1753+Raw!K1753+Raw!N1753</f>
        <v>918266</v>
      </c>
      <c r="F1753" s="4">
        <f t="shared" si="447"/>
        <v>117828</v>
      </c>
      <c r="G1753" s="94">
        <f t="shared" si="454"/>
        <v>309596.13731815561</v>
      </c>
      <c r="H1753" s="94">
        <f>Raw!E1753</f>
        <v>905794</v>
      </c>
      <c r="I1753" s="94">
        <f t="shared" si="448"/>
        <v>124371</v>
      </c>
      <c r="J1753" s="94">
        <f>Raw!F1753</f>
        <v>832885</v>
      </c>
      <c r="K1753" s="95">
        <f>Raw!G1753</f>
        <v>48460</v>
      </c>
      <c r="L1753" s="95">
        <f>Raw!H1753</f>
        <v>0</v>
      </c>
      <c r="M1753" s="95">
        <f>Raw!I1753+Raw!R1753</f>
        <v>2600</v>
      </c>
      <c r="N1753" s="95">
        <f>Raw!M1753</f>
        <v>21010</v>
      </c>
      <c r="O1753" s="95">
        <f t="shared" si="455"/>
        <v>41136.362959200844</v>
      </c>
      <c r="P1753" s="95">
        <f>Raw!O1753</f>
        <v>33986</v>
      </c>
      <c r="Q1753" s="113">
        <f>E1753-(Raw!L1753-Raw!P1753)</f>
        <v>40446</v>
      </c>
      <c r="R1753" s="95">
        <f>Raw!S1753+Raw!T1753</f>
        <v>6964</v>
      </c>
      <c r="S1753" s="95">
        <f>Raw!S1753/(Clean!R1753/Raw!O1753)</f>
        <v>33766.389144170018</v>
      </c>
      <c r="T1753" s="95">
        <f>Raw!Q1753</f>
        <v>27022</v>
      </c>
      <c r="U1753" s="95">
        <f>Raw!U1753-Raw!U1754</f>
        <v>-11266</v>
      </c>
      <c r="V1753" s="95">
        <f>Raw!V1753-Raw!W1753</f>
        <v>132714</v>
      </c>
      <c r="W1753" s="95">
        <f t="shared" si="449"/>
        <v>21555</v>
      </c>
      <c r="X1753" s="95">
        <f>Raw!X1753</f>
        <v>337758</v>
      </c>
      <c r="Y1753" s="95">
        <f>Raw!Y1753</f>
        <v>38040</v>
      </c>
      <c r="Z1753" s="95">
        <f>Raw!Z1753</f>
        <v>18707</v>
      </c>
      <c r="AA1753" s="95">
        <f>Raw!AA1753</f>
        <v>25954</v>
      </c>
    </row>
    <row r="1754" spans="1:27" x14ac:dyDescent="0.3">
      <c r="A1754" s="85">
        <v>1753</v>
      </c>
      <c r="B1754" s="85" t="s">
        <v>910</v>
      </c>
      <c r="C1754" s="85" t="s">
        <v>691</v>
      </c>
      <c r="D1754" s="85">
        <v>2020</v>
      </c>
      <c r="E1754" s="112">
        <f>Raw!E1754+Raw!J1754+Raw!K1754+Raw!N1754</f>
        <v>800438</v>
      </c>
      <c r="F1754" s="4">
        <f t="shared" si="447"/>
        <v>-30756</v>
      </c>
      <c r="G1754" s="94">
        <f t="shared" si="454"/>
        <v>309596.13731815561</v>
      </c>
      <c r="H1754" s="94">
        <f>Raw!E1754</f>
        <v>781423</v>
      </c>
      <c r="I1754" s="94">
        <f t="shared" si="448"/>
        <v>-42067</v>
      </c>
      <c r="J1754" s="94">
        <f>Raw!F1754</f>
        <v>720404</v>
      </c>
      <c r="K1754" s="95">
        <f>Raw!G1754</f>
        <v>48863</v>
      </c>
      <c r="L1754" s="95">
        <f>Raw!H1754</f>
        <v>0</v>
      </c>
      <c r="M1754" s="95">
        <f>Raw!I1754+Raw!R1754</f>
        <v>2818</v>
      </c>
      <c r="N1754" s="95">
        <f>Raw!M1754</f>
        <v>8813</v>
      </c>
      <c r="O1754" s="95">
        <f t="shared" si="455"/>
        <v>41136.362959200844</v>
      </c>
      <c r="P1754" s="95">
        <f>Raw!O1754</f>
        <v>28324</v>
      </c>
      <c r="Q1754" s="113">
        <f>E1754-(Raw!L1754-Raw!P1754)</f>
        <v>33028</v>
      </c>
      <c r="R1754" s="95">
        <f>Raw!S1754+Raw!T1754</f>
        <v>5200</v>
      </c>
      <c r="S1754" s="95">
        <f>Raw!S1754/(Clean!R1754/Raw!O1754)</f>
        <v>28324</v>
      </c>
      <c r="T1754" s="95">
        <f>Raw!Q1754</f>
        <v>23123</v>
      </c>
      <c r="U1754" s="95">
        <f>Raw!U1754-Raw!U1755</f>
        <v>-24710</v>
      </c>
      <c r="V1754" s="95">
        <f>Raw!V1754-Raw!W1754</f>
        <v>111159</v>
      </c>
      <c r="W1754" s="95">
        <f t="shared" si="449"/>
        <v>10914</v>
      </c>
      <c r="X1754" s="95">
        <f>Raw!X1754</f>
        <v>360154</v>
      </c>
      <c r="Y1754" s="95">
        <f>Raw!Y1754</f>
        <v>43687</v>
      </c>
      <c r="Z1754" s="95">
        <f>Raw!Z1754</f>
        <v>35497</v>
      </c>
      <c r="AA1754" s="95">
        <f>Raw!AA1754</f>
        <v>54695</v>
      </c>
    </row>
    <row r="1755" spans="1:27" x14ac:dyDescent="0.3">
      <c r="A1755" s="85">
        <v>1754</v>
      </c>
      <c r="B1755" s="85" t="s">
        <v>910</v>
      </c>
      <c r="C1755" s="85" t="s">
        <v>691</v>
      </c>
      <c r="D1755" s="85">
        <v>2019</v>
      </c>
      <c r="E1755" s="112">
        <f>Raw!E1755+Raw!J1755+Raw!K1755+Raw!N1755</f>
        <v>831194</v>
      </c>
      <c r="F1755" s="4">
        <f t="shared" si="447"/>
        <v>25997</v>
      </c>
      <c r="G1755" s="94">
        <f t="shared" si="454"/>
        <v>309596.13731815561</v>
      </c>
      <c r="H1755" s="94">
        <f>Raw!E1755</f>
        <v>823490</v>
      </c>
      <c r="I1755" s="94">
        <f t="shared" si="448"/>
        <v>37914</v>
      </c>
      <c r="J1755" s="94">
        <f>Raw!F1755</f>
        <v>739919</v>
      </c>
      <c r="K1755" s="95">
        <f>Raw!G1755</f>
        <v>58894</v>
      </c>
      <c r="L1755" s="95">
        <f>Raw!H1755</f>
        <v>0</v>
      </c>
      <c r="M1755" s="95">
        <f>Raw!I1755+Raw!R1755</f>
        <v>3609</v>
      </c>
      <c r="N1755" s="95">
        <f>Raw!M1755</f>
        <v>18991</v>
      </c>
      <c r="O1755" s="95">
        <f t="shared" si="455"/>
        <v>41136.362959200844</v>
      </c>
      <c r="P1755" s="95">
        <f>Raw!O1755</f>
        <v>26965</v>
      </c>
      <c r="Q1755" s="113">
        <f>E1755-(Raw!L1755-Raw!P1755)</f>
        <v>33035</v>
      </c>
      <c r="R1755" s="95">
        <f>Raw!S1755+Raw!T1755</f>
        <v>6340</v>
      </c>
      <c r="S1755" s="95">
        <f>Raw!S1755/(Clean!R1755/Raw!O1755)</f>
        <v>26965</v>
      </c>
      <c r="T1755" s="95">
        <f>Raw!Q1755</f>
        <v>20625</v>
      </c>
      <c r="U1755" s="95">
        <f>Raw!U1755-Raw!U1756</f>
        <v>-70718</v>
      </c>
      <c r="V1755" s="95">
        <f>Raw!V1755-Raw!W1755</f>
        <v>100245</v>
      </c>
      <c r="W1755" s="95">
        <f t="shared" si="449"/>
        <v>6430</v>
      </c>
      <c r="X1755" s="95">
        <f>Raw!X1755</f>
        <v>379615</v>
      </c>
      <c r="Y1755" s="95">
        <f>Raw!Y1755</f>
        <v>43259</v>
      </c>
      <c r="Z1755" s="95">
        <f>Raw!Z1755</f>
        <v>33708</v>
      </c>
      <c r="AA1755" s="95">
        <f>Raw!AA1755</f>
        <v>72224</v>
      </c>
    </row>
    <row r="1756" spans="1:27" x14ac:dyDescent="0.3">
      <c r="A1756" s="85">
        <v>1755</v>
      </c>
      <c r="B1756" s="85" t="s">
        <v>910</v>
      </c>
      <c r="C1756" s="85" t="s">
        <v>691</v>
      </c>
      <c r="D1756" s="85">
        <v>2018</v>
      </c>
      <c r="E1756" s="112">
        <f>Raw!E1756+Raw!J1756+Raw!K1756+Raw!N1756</f>
        <v>805197</v>
      </c>
      <c r="F1756" s="4">
        <f t="shared" si="447"/>
        <v>-13089</v>
      </c>
      <c r="G1756" s="94">
        <f t="shared" si="454"/>
        <v>309596.13731815561</v>
      </c>
      <c r="H1756" s="94">
        <f>Raw!E1756</f>
        <v>785576</v>
      </c>
      <c r="I1756" s="94">
        <f t="shared" si="448"/>
        <v>-20220</v>
      </c>
      <c r="J1756" s="94">
        <f>Raw!F1756</f>
        <v>732832</v>
      </c>
      <c r="K1756" s="95">
        <f>Raw!G1756</f>
        <v>54266</v>
      </c>
      <c r="L1756" s="95">
        <f>Raw!H1756</f>
        <v>0</v>
      </c>
      <c r="M1756" s="95">
        <f>Raw!I1756+Raw!R1756</f>
        <v>3594</v>
      </c>
      <c r="N1756" s="95">
        <f>Raw!M1756</f>
        <v>-11293</v>
      </c>
      <c r="O1756" s="95">
        <f t="shared" si="455"/>
        <v>41136.362959200844</v>
      </c>
      <c r="P1756" s="95">
        <f>Raw!O1756</f>
        <v>8439</v>
      </c>
      <c r="Q1756" s="113">
        <f>E1756-(Raw!L1756-Raw!P1756)</f>
        <v>11115</v>
      </c>
      <c r="R1756" s="95">
        <f>Raw!S1756+Raw!T1756</f>
        <v>2787</v>
      </c>
      <c r="S1756" s="95">
        <f>Raw!S1756/(Clean!R1756/Raw!O1756)</f>
        <v>8439</v>
      </c>
      <c r="T1756" s="95">
        <f>Raw!Q1756</f>
        <v>5652</v>
      </c>
      <c r="U1756" s="95">
        <f>Raw!U1756-Raw!U1757</f>
        <v>-73742</v>
      </c>
      <c r="V1756" s="95">
        <f>Raw!V1756-Raw!W1756</f>
        <v>93815</v>
      </c>
      <c r="W1756" s="95">
        <f t="shared" si="449"/>
        <v>-17100</v>
      </c>
      <c r="X1756" s="95">
        <f>Raw!X1756</f>
        <v>429533</v>
      </c>
      <c r="Y1756" s="95">
        <f>Raw!Y1756</f>
        <v>51518</v>
      </c>
      <c r="Z1756" s="95">
        <f>Raw!Z1756</f>
        <v>73684</v>
      </c>
      <c r="AA1756" s="95">
        <f>Raw!AA1756</f>
        <v>77287</v>
      </c>
    </row>
    <row r="1757" spans="1:27" x14ac:dyDescent="0.3">
      <c r="A1757" s="85">
        <v>1756</v>
      </c>
      <c r="B1757" s="85" t="s">
        <v>910</v>
      </c>
      <c r="C1757" s="85" t="s">
        <v>691</v>
      </c>
      <c r="D1757" s="85">
        <v>2017</v>
      </c>
      <c r="E1757" s="112">
        <f>Raw!E1757+Raw!J1757+Raw!K1757+Raw!N1757</f>
        <v>818286</v>
      </c>
      <c r="F1757" s="4">
        <f t="shared" si="447"/>
        <v>-416515</v>
      </c>
      <c r="G1757" s="94">
        <f t="shared" si="454"/>
        <v>309596.13731815561</v>
      </c>
      <c r="H1757" s="94">
        <f>Raw!E1757</f>
        <v>805796</v>
      </c>
      <c r="I1757" s="94">
        <f t="shared" si="448"/>
        <v>-411543</v>
      </c>
      <c r="J1757" s="94">
        <f>Raw!F1757</f>
        <v>724426</v>
      </c>
      <c r="K1757" s="95">
        <f>Raw!G1757</f>
        <v>53608</v>
      </c>
      <c r="L1757" s="95">
        <f>Raw!H1757</f>
        <v>0</v>
      </c>
      <c r="M1757" s="95">
        <f>Raw!I1757+Raw!R1757</f>
        <v>3385</v>
      </c>
      <c r="N1757" s="95">
        <f>Raw!M1757</f>
        <v>22730</v>
      </c>
      <c r="O1757" s="95">
        <f t="shared" si="455"/>
        <v>41136.362959200844</v>
      </c>
      <c r="P1757" s="95">
        <f>Raw!O1757</f>
        <v>35082</v>
      </c>
      <c r="Q1757" s="113">
        <f>E1757-(Raw!L1757-Raw!P1757)</f>
        <v>43598</v>
      </c>
      <c r="R1757" s="95">
        <f>Raw!S1757+Raw!T1757</f>
        <v>8378</v>
      </c>
      <c r="S1757" s="95">
        <f>Raw!S1757/(Clean!R1757/Raw!O1757)</f>
        <v>35082</v>
      </c>
      <c r="T1757" s="95">
        <f>Raw!Q1757</f>
        <v>26704</v>
      </c>
      <c r="U1757" s="95">
        <f>Raw!U1757-Raw!U1758</f>
        <v>145777</v>
      </c>
      <c r="V1757" s="95">
        <f>Raw!V1757-Raw!W1757</f>
        <v>110915</v>
      </c>
      <c r="W1757" s="95">
        <f t="shared" si="449"/>
        <v>-35105</v>
      </c>
      <c r="X1757" s="95">
        <f>Raw!X1757</f>
        <v>539257</v>
      </c>
      <c r="Y1757" s="95">
        <f>Raw!Y1757</f>
        <v>51723</v>
      </c>
      <c r="Z1757" s="95">
        <f>Raw!Z1757</f>
        <v>106109</v>
      </c>
      <c r="AA1757" s="95">
        <f>Raw!AA1757</f>
        <v>-72988</v>
      </c>
    </row>
    <row r="1758" spans="1:27" x14ac:dyDescent="0.3">
      <c r="A1758" s="85">
        <v>1757</v>
      </c>
      <c r="B1758" s="85" t="s">
        <v>910</v>
      </c>
      <c r="C1758" s="85" t="s">
        <v>691</v>
      </c>
      <c r="D1758" s="85">
        <v>2016</v>
      </c>
      <c r="E1758" s="112">
        <f>Raw!E1758+Raw!J1758+Raw!K1758+Raw!N1758</f>
        <v>1234801</v>
      </c>
      <c r="F1758" s="4">
        <f t="shared" si="447"/>
        <v>-504296</v>
      </c>
      <c r="G1758" s="94">
        <f t="shared" si="454"/>
        <v>309596.13731815561</v>
      </c>
      <c r="H1758" s="94">
        <f>Raw!E1758</f>
        <v>1217339</v>
      </c>
      <c r="I1758" s="94">
        <f t="shared" si="448"/>
        <v>-489347</v>
      </c>
      <c r="J1758" s="94">
        <f>Raw!F1758</f>
        <v>1098690</v>
      </c>
      <c r="K1758" s="95">
        <f>Raw!G1758</f>
        <v>63234</v>
      </c>
      <c r="L1758" s="95">
        <f>Raw!H1758</f>
        <v>0</v>
      </c>
      <c r="M1758" s="95">
        <f>Raw!I1758+Raw!R1758</f>
        <v>3054</v>
      </c>
      <c r="N1758" s="95">
        <f>Raw!M1758</f>
        <v>51501</v>
      </c>
      <c r="O1758" s="95">
        <f t="shared" si="455"/>
        <v>41136.362959200844</v>
      </c>
      <c r="P1758" s="95">
        <f>Raw!O1758</f>
        <v>68739</v>
      </c>
      <c r="Q1758" s="113">
        <f>E1758-(Raw!L1758-Raw!P1758)</f>
        <v>84505</v>
      </c>
      <c r="R1758" s="95">
        <f>Raw!S1758+Raw!T1758</f>
        <v>15542</v>
      </c>
      <c r="S1758" s="95">
        <f>Raw!S1758/(Clean!R1758/Raw!O1758)</f>
        <v>68672.658152103977</v>
      </c>
      <c r="T1758" s="95">
        <f>Raw!Q1758</f>
        <v>53198</v>
      </c>
      <c r="U1758" s="95">
        <f>Raw!U1758-Raw!U1759</f>
        <v>-126752</v>
      </c>
      <c r="V1758" s="95">
        <f>Raw!V1758-Raw!W1758</f>
        <v>146020</v>
      </c>
      <c r="W1758" s="95">
        <f t="shared" si="449"/>
        <v>5512</v>
      </c>
      <c r="X1758" s="95">
        <f>Raw!X1758</f>
        <v>346096</v>
      </c>
      <c r="Y1758" s="95">
        <f>Raw!Y1758</f>
        <v>42580</v>
      </c>
      <c r="Z1758" s="95">
        <f>Raw!Z1758</f>
        <v>11466</v>
      </c>
      <c r="AA1758" s="95">
        <f>Raw!AA1758</f>
        <v>38258</v>
      </c>
    </row>
    <row r="1759" spans="1:27" x14ac:dyDescent="0.3">
      <c r="A1759" s="85">
        <v>1758</v>
      </c>
      <c r="B1759" s="85" t="s">
        <v>910</v>
      </c>
      <c r="C1759" s="85" t="s">
        <v>691</v>
      </c>
      <c r="D1759" s="85">
        <v>2015</v>
      </c>
      <c r="E1759" s="112">
        <f>Raw!E1759+Raw!J1759+Raw!K1759+Raw!N1759</f>
        <v>1739097</v>
      </c>
      <c r="F1759" s="4">
        <f t="shared" si="447"/>
        <v>689548</v>
      </c>
      <c r="G1759" s="94">
        <f t="shared" si="454"/>
        <v>309596.13731815561</v>
      </c>
      <c r="H1759" s="94">
        <f>Raw!E1759</f>
        <v>1706686</v>
      </c>
      <c r="I1759" s="94">
        <f t="shared" si="448"/>
        <v>675349</v>
      </c>
      <c r="J1759" s="94">
        <f>Raw!F1759</f>
        <v>1508912</v>
      </c>
      <c r="K1759" s="95">
        <f>Raw!G1759</f>
        <v>54906</v>
      </c>
      <c r="L1759" s="95">
        <f>Raw!H1759</f>
        <v>0</v>
      </c>
      <c r="M1759" s="95">
        <f>Raw!I1759+Raw!R1759</f>
        <v>2941</v>
      </c>
      <c r="N1759" s="95">
        <f>Raw!M1759</f>
        <v>140841</v>
      </c>
      <c r="O1759" s="95">
        <f t="shared" si="455"/>
        <v>41136.362959200844</v>
      </c>
      <c r="P1759" s="95">
        <f>Raw!O1759</f>
        <v>173628</v>
      </c>
      <c r="Q1759" s="113">
        <f>E1759-(Raw!L1759-Raw!P1759)</f>
        <v>211541</v>
      </c>
      <c r="R1759" s="95">
        <f>Raw!S1759+Raw!T1759</f>
        <v>38291</v>
      </c>
      <c r="S1759" s="95">
        <f>Raw!S1759/(Clean!R1759/Raw!O1759)</f>
        <v>173904.60045441487</v>
      </c>
      <c r="T1759" s="95">
        <f>Raw!Q1759</f>
        <v>135338</v>
      </c>
      <c r="U1759" s="95">
        <f>Raw!U1759-Raw!U1760</f>
        <v>159232</v>
      </c>
      <c r="V1759" s="95">
        <f>Raw!V1759-Raw!W1759</f>
        <v>140508</v>
      </c>
      <c r="W1759" s="95">
        <f t="shared" si="449"/>
        <v>43746</v>
      </c>
      <c r="X1759" s="95">
        <f>Raw!X1759</f>
        <v>442788</v>
      </c>
      <c r="Y1759" s="95">
        <f>Raw!Y1759</f>
        <v>30075</v>
      </c>
      <c r="Z1759" s="95">
        <f>Raw!Z1759</f>
        <v>0</v>
      </c>
      <c r="AA1759" s="95">
        <f>Raw!AA1759</f>
        <v>43739</v>
      </c>
    </row>
    <row r="1760" spans="1:27" x14ac:dyDescent="0.3">
      <c r="A1760" s="85">
        <v>1759</v>
      </c>
      <c r="B1760" s="85" t="s">
        <v>910</v>
      </c>
      <c r="C1760" s="85" t="s">
        <v>691</v>
      </c>
      <c r="D1760" s="85">
        <v>2014</v>
      </c>
      <c r="E1760" s="112">
        <f>Raw!E1760+Raw!J1760+Raw!K1760+Raw!N1760</f>
        <v>1049549</v>
      </c>
      <c r="F1760" s="4">
        <f t="shared" si="447"/>
        <v>461594</v>
      </c>
      <c r="G1760" s="94">
        <f t="shared" si="454"/>
        <v>309596.13731815561</v>
      </c>
      <c r="H1760" s="94">
        <f>Raw!E1760</f>
        <v>1031337</v>
      </c>
      <c r="I1760" s="94">
        <f t="shared" si="448"/>
        <v>443972</v>
      </c>
      <c r="J1760" s="94">
        <f>Raw!F1760</f>
        <v>943111</v>
      </c>
      <c r="K1760" s="95">
        <f>Raw!G1760</f>
        <v>33909</v>
      </c>
      <c r="L1760" s="95">
        <f>Raw!H1760</f>
        <v>0</v>
      </c>
      <c r="M1760" s="95">
        <f>Raw!I1760+Raw!R1760</f>
        <v>3434</v>
      </c>
      <c r="N1760" s="95">
        <f>Raw!M1760</f>
        <v>53067</v>
      </c>
      <c r="O1760" s="95">
        <f t="shared" si="455"/>
        <v>41136.362959200844</v>
      </c>
      <c r="P1760" s="95">
        <f>Raw!O1760</f>
        <v>73310</v>
      </c>
      <c r="Q1760" s="113">
        <f>E1760-(Raw!L1760-Raw!P1760)</f>
        <v>82130</v>
      </c>
      <c r="R1760" s="95">
        <f>Raw!S1760+Raw!T1760</f>
        <v>10851</v>
      </c>
      <c r="S1760" s="95">
        <f>Raw!S1760/(Clean!R1760/Raw!O1760)</f>
        <v>73863.996866648231</v>
      </c>
      <c r="T1760" s="95">
        <f>Raw!Q1760</f>
        <v>62459</v>
      </c>
      <c r="U1760" s="95">
        <f>Raw!U1760-Raw!U1761</f>
        <v>51823</v>
      </c>
      <c r="V1760" s="95">
        <f>Raw!V1760-Raw!W1760</f>
        <v>96762</v>
      </c>
      <c r="W1760" s="95">
        <f t="shared" si="449"/>
        <v>49873</v>
      </c>
      <c r="X1760" s="95">
        <f>Raw!X1760</f>
        <v>343073</v>
      </c>
      <c r="Y1760" s="95">
        <f>Raw!Y1760</f>
        <v>20135</v>
      </c>
      <c r="Z1760" s="95">
        <f>Raw!Z1760</f>
        <v>0</v>
      </c>
      <c r="AA1760" s="95">
        <f>Raw!AA1760</f>
        <v>38261</v>
      </c>
    </row>
    <row r="1761" spans="1:27" ht="15" thickBot="1" x14ac:dyDescent="0.35">
      <c r="A1761" s="93">
        <v>1760</v>
      </c>
      <c r="B1761" s="93" t="s">
        <v>910</v>
      </c>
      <c r="C1761" s="93" t="s">
        <v>691</v>
      </c>
      <c r="D1761" s="93">
        <v>2013</v>
      </c>
      <c r="E1761" s="112">
        <f>Raw!E1761+Raw!J1761+Raw!K1761+Raw!N1761</f>
        <v>587955</v>
      </c>
      <c r="F1761" s="4">
        <f t="shared" si="447"/>
        <v>77195</v>
      </c>
      <c r="G1761" s="94">
        <f t="shared" si="454"/>
        <v>309596.13731815561</v>
      </c>
      <c r="H1761" s="94">
        <f>Raw!E1761</f>
        <v>587365</v>
      </c>
      <c r="I1761" s="94">
        <f t="shared" si="448"/>
        <v>75401</v>
      </c>
      <c r="J1761" s="94">
        <f>Raw!F1761</f>
        <v>538899</v>
      </c>
      <c r="K1761" s="95">
        <f>Raw!G1761</f>
        <v>22407</v>
      </c>
      <c r="L1761" s="95">
        <f>Raw!H1761</f>
        <v>0</v>
      </c>
      <c r="M1761" s="95">
        <f>Raw!I1761+Raw!R1761</f>
        <v>3367</v>
      </c>
      <c r="N1761" s="95">
        <f>Raw!M1761</f>
        <v>23483</v>
      </c>
      <c r="O1761" s="95">
        <f t="shared" si="455"/>
        <v>41136.362959200844</v>
      </c>
      <c r="P1761" s="95">
        <f>Raw!O1761</f>
        <v>25234</v>
      </c>
      <c r="Q1761" s="113">
        <f>E1761-(Raw!L1761-Raw!P1761)</f>
        <v>28204</v>
      </c>
      <c r="R1761" s="95">
        <f>Raw!S1761+Raw!T1761</f>
        <v>4131</v>
      </c>
      <c r="S1761" s="95">
        <f>Raw!S1761/(Clean!R1761/Raw!O1761)</f>
        <v>25405.036552892761</v>
      </c>
      <c r="T1761" s="95">
        <f>Raw!Q1761</f>
        <v>21103</v>
      </c>
      <c r="U1761" s="95">
        <f>Raw!U1761-Raw!U1762</f>
        <v>-7796</v>
      </c>
      <c r="V1761" s="95">
        <f>Raw!V1761-Raw!W1761</f>
        <v>46889</v>
      </c>
      <c r="W1761" s="95">
        <f t="shared" si="449"/>
        <v>207708</v>
      </c>
      <c r="X1761" s="95">
        <f>Raw!X1761</f>
        <v>228453</v>
      </c>
      <c r="Y1761" s="95">
        <f>Raw!Y1761</f>
        <v>22323</v>
      </c>
      <c r="Z1761" s="95">
        <f>Raw!Z1761</f>
        <v>0</v>
      </c>
      <c r="AA1761" s="95">
        <f>Raw!AA1761</f>
        <v>54324</v>
      </c>
    </row>
    <row r="1762" spans="1:27" ht="15" thickTop="1" x14ac:dyDescent="0.3">
      <c r="A1762" s="88">
        <v>1761</v>
      </c>
      <c r="B1762" s="88" t="s">
        <v>910</v>
      </c>
      <c r="C1762" s="88" t="s">
        <v>696</v>
      </c>
      <c r="D1762" s="88">
        <v>2023</v>
      </c>
      <c r="E1762" s="112">
        <f>Raw!E1762+Raw!J1762+Raw!K1762+Raw!N1762</f>
        <v>510760</v>
      </c>
      <c r="F1762" s="4">
        <f t="shared" si="447"/>
        <v>-240785</v>
      </c>
      <c r="G1762" s="94">
        <f t="shared" si="450"/>
        <v>149409.98852464106</v>
      </c>
      <c r="H1762" s="94">
        <f>Raw!E1762</f>
        <v>511964</v>
      </c>
      <c r="I1762" s="94">
        <f t="shared" si="448"/>
        <v>-238822</v>
      </c>
      <c r="J1762" s="94">
        <f>Raw!F1762</f>
        <v>537516</v>
      </c>
      <c r="K1762" s="95">
        <f>Raw!G1762</f>
        <v>30764</v>
      </c>
      <c r="L1762" s="95">
        <f>Raw!H1762</f>
        <v>0</v>
      </c>
      <c r="M1762" s="95">
        <f>Raw!I1762+Raw!R1762</f>
        <v>448</v>
      </c>
      <c r="N1762" s="95">
        <f>Raw!M1762</f>
        <v>-62722</v>
      </c>
      <c r="O1762" s="95">
        <f t="shared" si="451"/>
        <v>22452.687011679569</v>
      </c>
      <c r="P1762" s="95">
        <f>Raw!O1762</f>
        <v>-63978</v>
      </c>
      <c r="Q1762" s="113">
        <f>E1762-(Raw!L1762-Raw!P1762)</f>
        <v>-63783</v>
      </c>
      <c r="R1762" s="95">
        <f>Raw!S1762+Raw!T1762</f>
        <v>143</v>
      </c>
      <c r="S1762" s="95">
        <f>Raw!S1762/(Clean!R1762/Raw!O1762)</f>
        <v>-63978.000000000007</v>
      </c>
      <c r="T1762" s="95">
        <f>Raw!Q1762</f>
        <v>-64121</v>
      </c>
      <c r="U1762" s="95">
        <f>Raw!U1762-Raw!U1763</f>
        <v>-20590</v>
      </c>
      <c r="V1762" s="95">
        <f>Raw!V1762-Raw!W1762</f>
        <v>-160819</v>
      </c>
      <c r="W1762" s="95">
        <f t="shared" si="449"/>
        <v>-27276</v>
      </c>
      <c r="X1762" s="95">
        <f>Raw!X1762</f>
        <v>686002</v>
      </c>
      <c r="Y1762" s="95">
        <f>Raw!Y1762</f>
        <v>481252</v>
      </c>
      <c r="Z1762" s="95">
        <f>Raw!Z1762</f>
        <v>126140</v>
      </c>
      <c r="AA1762" s="95">
        <f>Raw!AA1762</f>
        <v>-17522</v>
      </c>
    </row>
    <row r="1763" spans="1:27" x14ac:dyDescent="0.3">
      <c r="A1763" s="85">
        <v>1762</v>
      </c>
      <c r="B1763" s="85" t="s">
        <v>910</v>
      </c>
      <c r="C1763" s="85" t="s">
        <v>696</v>
      </c>
      <c r="D1763" s="85">
        <v>2022</v>
      </c>
      <c r="E1763" s="112">
        <f>Raw!E1763+Raw!J1763+Raw!K1763+Raw!N1763</f>
        <v>751545</v>
      </c>
      <c r="F1763" s="4">
        <f t="shared" si="447"/>
        <v>76499</v>
      </c>
      <c r="G1763" s="94">
        <f t="shared" ref="G1763:G1772" si="456">G1762</f>
        <v>149409.98852464106</v>
      </c>
      <c r="H1763" s="94">
        <f>Raw!E1763</f>
        <v>750786</v>
      </c>
      <c r="I1763" s="94">
        <f t="shared" si="448"/>
        <v>78165</v>
      </c>
      <c r="J1763" s="94">
        <f>Raw!F1763</f>
        <v>711037</v>
      </c>
      <c r="K1763" s="95">
        <f>Raw!G1763</f>
        <v>28313</v>
      </c>
      <c r="L1763" s="95">
        <f>Raw!H1763</f>
        <v>0</v>
      </c>
      <c r="M1763" s="95">
        <f>Raw!I1763+Raw!R1763</f>
        <v>280</v>
      </c>
      <c r="N1763" s="95">
        <f>Raw!M1763</f>
        <v>2530</v>
      </c>
      <c r="O1763" s="95">
        <f t="shared" ref="O1763:O1772" si="457">O1762</f>
        <v>22452.687011679569</v>
      </c>
      <c r="P1763" s="95">
        <f>Raw!O1763</f>
        <v>2604</v>
      </c>
      <c r="Q1763" s="113">
        <f>E1763-(Raw!L1763-Raw!P1763)</f>
        <v>4041</v>
      </c>
      <c r="R1763" s="95">
        <f>Raw!S1763+Raw!T1763</f>
        <v>752</v>
      </c>
      <c r="S1763" s="95">
        <f>Raw!S1763/(Clean!R1763/Raw!O1763)</f>
        <v>2604</v>
      </c>
      <c r="T1763" s="95">
        <f>Raw!Q1763</f>
        <v>1852</v>
      </c>
      <c r="U1763" s="95">
        <f>Raw!U1763-Raw!U1764</f>
        <v>9447</v>
      </c>
      <c r="V1763" s="95">
        <f>Raw!V1763-Raw!W1763</f>
        <v>-133543</v>
      </c>
      <c r="W1763" s="95">
        <f t="shared" si="449"/>
        <v>20371</v>
      </c>
      <c r="X1763" s="95">
        <f>Raw!X1763</f>
        <v>771668</v>
      </c>
      <c r="Y1763" s="95">
        <f>Raw!Y1763</f>
        <v>529637</v>
      </c>
      <c r="Z1763" s="95">
        <f>Raw!Z1763</f>
        <v>115784</v>
      </c>
      <c r="AA1763" s="95">
        <f>Raw!AA1763</f>
        <v>109147</v>
      </c>
    </row>
    <row r="1764" spans="1:27" x14ac:dyDescent="0.3">
      <c r="A1764" s="85">
        <v>1763</v>
      </c>
      <c r="B1764" s="85" t="s">
        <v>910</v>
      </c>
      <c r="C1764" s="85" t="s">
        <v>696</v>
      </c>
      <c r="D1764" s="85">
        <v>2021</v>
      </c>
      <c r="E1764" s="112">
        <f>Raw!E1764+Raw!J1764+Raw!K1764+Raw!N1764</f>
        <v>675046</v>
      </c>
      <c r="F1764" s="4">
        <f t="shared" si="447"/>
        <v>38334</v>
      </c>
      <c r="G1764" s="94">
        <f t="shared" si="456"/>
        <v>149409.98852464106</v>
      </c>
      <c r="H1764" s="94">
        <f>Raw!E1764</f>
        <v>672621</v>
      </c>
      <c r="I1764" s="94">
        <f t="shared" si="448"/>
        <v>35652</v>
      </c>
      <c r="J1764" s="94">
        <f>Raw!F1764</f>
        <v>640620</v>
      </c>
      <c r="K1764" s="95">
        <f>Raw!G1764</f>
        <v>23025</v>
      </c>
      <c r="L1764" s="95">
        <f>Raw!H1764</f>
        <v>0</v>
      </c>
      <c r="M1764" s="95">
        <f>Raw!I1764+Raw!R1764</f>
        <v>627</v>
      </c>
      <c r="N1764" s="95">
        <f>Raw!M1764</f>
        <v>-1228</v>
      </c>
      <c r="O1764" s="95">
        <f t="shared" si="457"/>
        <v>22452.687011679569</v>
      </c>
      <c r="P1764" s="95">
        <f>Raw!O1764</f>
        <v>1207</v>
      </c>
      <c r="Q1764" s="113">
        <f>E1764-(Raw!L1764-Raw!P1764)</f>
        <v>1535</v>
      </c>
      <c r="R1764" s="95">
        <f>Raw!S1764+Raw!T1764</f>
        <v>338</v>
      </c>
      <c r="S1764" s="95">
        <f>Raw!S1764/(Clean!R1764/Raw!O1764)</f>
        <v>1207.0000000000002</v>
      </c>
      <c r="T1764" s="95">
        <f>Raw!Q1764</f>
        <v>868</v>
      </c>
      <c r="U1764" s="95">
        <f>Raw!U1764-Raw!U1765</f>
        <v>10968</v>
      </c>
      <c r="V1764" s="95">
        <f>Raw!V1764-Raw!W1764</f>
        <v>-153914</v>
      </c>
      <c r="W1764" s="95">
        <f t="shared" si="449"/>
        <v>23929</v>
      </c>
      <c r="X1764" s="95">
        <f>Raw!X1764</f>
        <v>778503</v>
      </c>
      <c r="Y1764" s="95">
        <f>Raw!Y1764</f>
        <v>578055</v>
      </c>
      <c r="Z1764" s="95">
        <f>Raw!Z1764</f>
        <v>205362</v>
      </c>
      <c r="AA1764" s="95">
        <f>Raw!AA1764</f>
        <v>25739</v>
      </c>
    </row>
    <row r="1765" spans="1:27" x14ac:dyDescent="0.3">
      <c r="A1765" s="85">
        <v>1764</v>
      </c>
      <c r="B1765" s="85" t="s">
        <v>910</v>
      </c>
      <c r="C1765" s="85" t="s">
        <v>696</v>
      </c>
      <c r="D1765" s="85">
        <v>2020</v>
      </c>
      <c r="E1765" s="112">
        <f>Raw!E1765+Raw!J1765+Raw!K1765+Raw!N1765</f>
        <v>636712</v>
      </c>
      <c r="F1765" s="4">
        <f t="shared" si="447"/>
        <v>-234745</v>
      </c>
      <c r="G1765" s="94">
        <f t="shared" si="456"/>
        <v>149409.98852464106</v>
      </c>
      <c r="H1765" s="94">
        <f>Raw!E1765</f>
        <v>636969</v>
      </c>
      <c r="I1765" s="94">
        <f t="shared" si="448"/>
        <v>-232618</v>
      </c>
      <c r="J1765" s="94">
        <f>Raw!F1765</f>
        <v>589646</v>
      </c>
      <c r="K1765" s="95">
        <f>Raw!G1765</f>
        <v>26507</v>
      </c>
      <c r="L1765" s="95">
        <f>Raw!H1765</f>
        <v>0</v>
      </c>
      <c r="M1765" s="95">
        <f>Raw!I1765+Raw!R1765</f>
        <v>908</v>
      </c>
      <c r="N1765" s="95">
        <f>Raw!M1765</f>
        <v>5450</v>
      </c>
      <c r="O1765" s="95">
        <f t="shared" si="457"/>
        <v>22452.687011679569</v>
      </c>
      <c r="P1765" s="95">
        <f>Raw!O1765</f>
        <v>5211</v>
      </c>
      <c r="Q1765" s="113">
        <f>E1765-(Raw!L1765-Raw!P1765)</f>
        <v>5948</v>
      </c>
      <c r="R1765" s="95">
        <f>Raw!S1765+Raw!T1765</f>
        <v>755</v>
      </c>
      <c r="S1765" s="95">
        <f>Raw!S1765/(Clean!R1765/Raw!O1765)</f>
        <v>5211</v>
      </c>
      <c r="T1765" s="95">
        <f>Raw!Q1765</f>
        <v>4457</v>
      </c>
      <c r="U1765" s="95">
        <f>Raw!U1765-Raw!U1766</f>
        <v>316</v>
      </c>
      <c r="V1765" s="95">
        <f>Raw!V1765-Raw!W1765</f>
        <v>-177843</v>
      </c>
      <c r="W1765" s="95">
        <f t="shared" si="449"/>
        <v>-67530</v>
      </c>
      <c r="X1765" s="95">
        <f>Raw!X1765</f>
        <v>790253</v>
      </c>
      <c r="Y1765" s="95">
        <f>Raw!Y1765</f>
        <v>607754</v>
      </c>
      <c r="Z1765" s="95">
        <f>Raw!Z1765</f>
        <v>216835</v>
      </c>
      <c r="AA1765" s="95">
        <f>Raw!AA1765</f>
        <v>40802</v>
      </c>
    </row>
    <row r="1766" spans="1:27" x14ac:dyDescent="0.3">
      <c r="A1766" s="85">
        <v>1765</v>
      </c>
      <c r="B1766" s="85" t="s">
        <v>910</v>
      </c>
      <c r="C1766" s="85" t="s">
        <v>696</v>
      </c>
      <c r="D1766" s="85">
        <v>2019</v>
      </c>
      <c r="E1766" s="112">
        <f>Raw!E1766+Raw!J1766+Raw!K1766+Raw!N1766</f>
        <v>871457</v>
      </c>
      <c r="F1766" s="4">
        <f t="shared" si="447"/>
        <v>-109643</v>
      </c>
      <c r="G1766" s="94">
        <f t="shared" si="456"/>
        <v>149409.98852464106</v>
      </c>
      <c r="H1766" s="94">
        <f>Raw!E1766</f>
        <v>869587</v>
      </c>
      <c r="I1766" s="94">
        <f t="shared" si="448"/>
        <v>-110575</v>
      </c>
      <c r="J1766" s="94">
        <f>Raw!F1766</f>
        <v>798622</v>
      </c>
      <c r="K1766" s="95">
        <f>Raw!G1766</f>
        <v>39369</v>
      </c>
      <c r="L1766" s="95">
        <f>Raw!H1766</f>
        <v>0</v>
      </c>
      <c r="M1766" s="95">
        <f>Raw!I1766+Raw!R1766</f>
        <v>789</v>
      </c>
      <c r="N1766" s="95">
        <f>Raw!M1766</f>
        <v>4513</v>
      </c>
      <c r="O1766" s="95">
        <f t="shared" si="457"/>
        <v>22452.687011679569</v>
      </c>
      <c r="P1766" s="95">
        <f>Raw!O1766</f>
        <v>6403</v>
      </c>
      <c r="Q1766" s="113">
        <f>E1766-(Raw!L1766-Raw!P1766)</f>
        <v>7707</v>
      </c>
      <c r="R1766" s="95">
        <f>Raw!S1766+Raw!T1766</f>
        <v>1324</v>
      </c>
      <c r="S1766" s="95">
        <f>Raw!S1766/(Clean!R1766/Raw!O1766)</f>
        <v>6403</v>
      </c>
      <c r="T1766" s="95">
        <f>Raw!Q1766</f>
        <v>5079</v>
      </c>
      <c r="U1766" s="95">
        <f>Raw!U1766-Raw!U1767</f>
        <v>-11338</v>
      </c>
      <c r="V1766" s="95">
        <f>Raw!V1766-Raw!W1766</f>
        <v>-110313</v>
      </c>
      <c r="W1766" s="95">
        <f t="shared" si="449"/>
        <v>-25861</v>
      </c>
      <c r="X1766" s="95">
        <f>Raw!X1766</f>
        <v>862485</v>
      </c>
      <c r="Y1766" s="95">
        <f>Raw!Y1766</f>
        <v>656916</v>
      </c>
      <c r="Z1766" s="95">
        <f>Raw!Z1766</f>
        <v>101686</v>
      </c>
      <c r="AA1766" s="95">
        <f>Raw!AA1766</f>
        <v>88020</v>
      </c>
    </row>
    <row r="1767" spans="1:27" x14ac:dyDescent="0.3">
      <c r="A1767" s="85">
        <v>1766</v>
      </c>
      <c r="B1767" s="85" t="s">
        <v>910</v>
      </c>
      <c r="C1767" s="85" t="s">
        <v>696</v>
      </c>
      <c r="D1767" s="85">
        <v>2018</v>
      </c>
      <c r="E1767" s="112">
        <f>Raw!E1767+Raw!J1767+Raw!K1767+Raw!N1767</f>
        <v>981100</v>
      </c>
      <c r="F1767" s="4">
        <f t="shared" si="447"/>
        <v>168175</v>
      </c>
      <c r="G1767" s="94">
        <f t="shared" si="456"/>
        <v>149409.98852464106</v>
      </c>
      <c r="H1767" s="94">
        <f>Raw!E1767</f>
        <v>980162</v>
      </c>
      <c r="I1767" s="94">
        <f t="shared" si="448"/>
        <v>170289</v>
      </c>
      <c r="J1767" s="94">
        <f>Raw!F1767</f>
        <v>902629</v>
      </c>
      <c r="K1767" s="95">
        <f>Raw!G1767</f>
        <v>41868</v>
      </c>
      <c r="L1767" s="95">
        <f>Raw!H1767</f>
        <v>0</v>
      </c>
      <c r="M1767" s="95">
        <f>Raw!I1767+Raw!R1767</f>
        <v>869</v>
      </c>
      <c r="N1767" s="95">
        <f>Raw!M1767</f>
        <v>8300</v>
      </c>
      <c r="O1767" s="95">
        <f t="shared" si="457"/>
        <v>22452.687011679569</v>
      </c>
      <c r="P1767" s="95">
        <f>Raw!O1767</f>
        <v>9264</v>
      </c>
      <c r="Q1767" s="113">
        <f>E1767-(Raw!L1767-Raw!P1767)</f>
        <v>11469</v>
      </c>
      <c r="R1767" s="95">
        <f>Raw!S1767+Raw!T1767</f>
        <v>2231</v>
      </c>
      <c r="S1767" s="95">
        <f>Raw!S1767/(Clean!R1767/Raw!O1767)</f>
        <v>9264</v>
      </c>
      <c r="T1767" s="95">
        <f>Raw!Q1767</f>
        <v>7033</v>
      </c>
      <c r="U1767" s="95">
        <f>Raw!U1767-Raw!U1768</f>
        <v>-41486</v>
      </c>
      <c r="V1767" s="95">
        <f>Raw!V1767-Raw!W1767</f>
        <v>-84452</v>
      </c>
      <c r="W1767" s="95">
        <f t="shared" si="449"/>
        <v>-22383</v>
      </c>
      <c r="X1767" s="95">
        <f>Raw!X1767</f>
        <v>945094</v>
      </c>
      <c r="Y1767" s="95">
        <f>Raw!Y1767</f>
        <v>691700</v>
      </c>
      <c r="Z1767" s="95">
        <f>Raw!Z1767</f>
        <v>134589</v>
      </c>
      <c r="AA1767" s="95">
        <f>Raw!AA1767</f>
        <v>6167</v>
      </c>
    </row>
    <row r="1768" spans="1:27" x14ac:dyDescent="0.3">
      <c r="A1768" s="85">
        <v>1767</v>
      </c>
      <c r="B1768" s="85" t="s">
        <v>910</v>
      </c>
      <c r="C1768" s="85" t="s">
        <v>696</v>
      </c>
      <c r="D1768" s="85">
        <v>2017</v>
      </c>
      <c r="E1768" s="112">
        <f>Raw!E1768+Raw!J1768+Raw!K1768+Raw!N1768</f>
        <v>812925</v>
      </c>
      <c r="F1768" s="4">
        <f t="shared" si="447"/>
        <v>-119264</v>
      </c>
      <c r="G1768" s="94">
        <f t="shared" si="456"/>
        <v>149409.98852464106</v>
      </c>
      <c r="H1768" s="94">
        <f>Raw!E1768</f>
        <v>809873</v>
      </c>
      <c r="I1768" s="94">
        <f t="shared" si="448"/>
        <v>-122086</v>
      </c>
      <c r="J1768" s="94">
        <f>Raw!F1768</f>
        <v>737702</v>
      </c>
      <c r="K1768" s="95">
        <f>Raw!G1768</f>
        <v>40095</v>
      </c>
      <c r="L1768" s="95">
        <f>Raw!H1768</f>
        <v>0</v>
      </c>
      <c r="M1768" s="95">
        <f>Raw!I1768+Raw!R1768</f>
        <v>993</v>
      </c>
      <c r="N1768" s="95">
        <f>Raw!M1768</f>
        <v>84</v>
      </c>
      <c r="O1768" s="95">
        <f t="shared" si="457"/>
        <v>22452.687011679569</v>
      </c>
      <c r="P1768" s="95">
        <f>Raw!O1768</f>
        <v>2883</v>
      </c>
      <c r="Q1768" s="113">
        <f>E1768-(Raw!L1768-Raw!P1768)</f>
        <v>5857</v>
      </c>
      <c r="R1768" s="95">
        <f>Raw!S1768+Raw!T1768</f>
        <v>2721</v>
      </c>
      <c r="S1768" s="95">
        <f>Raw!S1768/(Clean!R1768/Raw!O1768)</f>
        <v>2883</v>
      </c>
      <c r="T1768" s="95">
        <f>Raw!Q1768</f>
        <v>161</v>
      </c>
      <c r="U1768" s="95">
        <f>Raw!U1768-Raw!U1769</f>
        <v>37711</v>
      </c>
      <c r="V1768" s="95">
        <f>Raw!V1768-Raw!W1768</f>
        <v>-62069</v>
      </c>
      <c r="W1768" s="95">
        <f t="shared" si="449"/>
        <v>-14644</v>
      </c>
      <c r="X1768" s="95">
        <f>Raw!X1768</f>
        <v>1029384</v>
      </c>
      <c r="Y1768" s="95">
        <f>Raw!Y1768</f>
        <v>738988</v>
      </c>
      <c r="Z1768" s="95">
        <f>Raw!Z1768</f>
        <v>64110</v>
      </c>
      <c r="AA1768" s="95">
        <f>Raw!AA1768</f>
        <v>81338</v>
      </c>
    </row>
    <row r="1769" spans="1:27" x14ac:dyDescent="0.3">
      <c r="A1769" s="85">
        <v>1768</v>
      </c>
      <c r="B1769" s="85" t="s">
        <v>910</v>
      </c>
      <c r="C1769" s="85" t="s">
        <v>696</v>
      </c>
      <c r="D1769" s="85">
        <v>2016</v>
      </c>
      <c r="E1769" s="112">
        <f>Raw!E1769+Raw!J1769+Raw!K1769+Raw!N1769</f>
        <v>932189</v>
      </c>
      <c r="F1769" s="4">
        <f t="shared" si="447"/>
        <v>86798</v>
      </c>
      <c r="G1769" s="94">
        <f t="shared" si="456"/>
        <v>149409.98852464106</v>
      </c>
      <c r="H1769" s="94">
        <f>Raw!E1769</f>
        <v>931959</v>
      </c>
      <c r="I1769" s="94">
        <f t="shared" si="448"/>
        <v>100575</v>
      </c>
      <c r="J1769" s="94">
        <f>Raw!F1769</f>
        <v>828889</v>
      </c>
      <c r="K1769" s="95">
        <f>Raw!G1769</f>
        <v>44459</v>
      </c>
      <c r="L1769" s="95">
        <f>Raw!H1769</f>
        <v>0</v>
      </c>
      <c r="M1769" s="95">
        <f>Raw!I1769+Raw!R1769</f>
        <v>1016</v>
      </c>
      <c r="N1769" s="95">
        <f>Raw!M1769</f>
        <v>20247</v>
      </c>
      <c r="O1769" s="95">
        <f t="shared" si="457"/>
        <v>22452.687011679569</v>
      </c>
      <c r="P1769" s="95">
        <f>Raw!O1769</f>
        <v>20406</v>
      </c>
      <c r="Q1769" s="113">
        <f>E1769-(Raw!L1769-Raw!P1769)</f>
        <v>22967</v>
      </c>
      <c r="R1769" s="95">
        <f>Raw!S1769+Raw!T1769</f>
        <v>2490</v>
      </c>
      <c r="S1769" s="95">
        <f>Raw!S1769/(Clean!R1769/Raw!O1769)</f>
        <v>20406</v>
      </c>
      <c r="T1769" s="95">
        <f>Raw!Q1769</f>
        <v>17916</v>
      </c>
      <c r="U1769" s="95">
        <f>Raw!U1769-Raw!U1770</f>
        <v>10688</v>
      </c>
      <c r="V1769" s="95">
        <f>Raw!V1769-Raw!W1769</f>
        <v>-47425</v>
      </c>
      <c r="W1769" s="95">
        <f t="shared" si="449"/>
        <v>-19144</v>
      </c>
      <c r="X1769" s="95">
        <f>Raw!X1769</f>
        <v>1057215</v>
      </c>
      <c r="Y1769" s="95">
        <f>Raw!Y1769</f>
        <v>757894</v>
      </c>
      <c r="Z1769" s="95">
        <f>Raw!Z1769</f>
        <v>79669</v>
      </c>
      <c r="AA1769" s="95">
        <f>Raw!AA1769</f>
        <v>123536</v>
      </c>
    </row>
    <row r="1770" spans="1:27" x14ac:dyDescent="0.3">
      <c r="A1770" s="85">
        <v>1769</v>
      </c>
      <c r="B1770" s="85" t="s">
        <v>910</v>
      </c>
      <c r="C1770" s="85" t="s">
        <v>696</v>
      </c>
      <c r="D1770" s="85">
        <v>2015</v>
      </c>
      <c r="E1770" s="112">
        <f>Raw!E1770+Raw!J1770+Raw!K1770+Raw!N1770</f>
        <v>845391</v>
      </c>
      <c r="F1770" s="4">
        <f t="shared" si="447"/>
        <v>-78578</v>
      </c>
      <c r="G1770" s="94">
        <f t="shared" si="456"/>
        <v>149409.98852464106</v>
      </c>
      <c r="H1770" s="94">
        <f>Raw!E1770</f>
        <v>831384</v>
      </c>
      <c r="I1770" s="94">
        <f t="shared" si="448"/>
        <v>-84344</v>
      </c>
      <c r="J1770" s="94">
        <f>Raw!F1770</f>
        <v>728168</v>
      </c>
      <c r="K1770" s="95">
        <f>Raw!G1770</f>
        <v>42195</v>
      </c>
      <c r="L1770" s="95">
        <f>Raw!H1770</f>
        <v>0</v>
      </c>
      <c r="M1770" s="95">
        <f>Raw!I1770+Raw!R1770</f>
        <v>1043</v>
      </c>
      <c r="N1770" s="95">
        <f>Raw!M1770</f>
        <v>8114</v>
      </c>
      <c r="O1770" s="95">
        <f t="shared" si="457"/>
        <v>22452.687011679569</v>
      </c>
      <c r="P1770" s="95">
        <f>Raw!O1770</f>
        <v>9502</v>
      </c>
      <c r="Q1770" s="113">
        <f>E1770-(Raw!L1770-Raw!P1770)</f>
        <v>23499</v>
      </c>
      <c r="R1770" s="95">
        <f>Raw!S1770+Raw!T1770</f>
        <v>1378</v>
      </c>
      <c r="S1770" s="95">
        <f>Raw!S1770/(Clean!R1770/Raw!O1770)</f>
        <v>9502</v>
      </c>
      <c r="T1770" s="95">
        <f>Raw!Q1770</f>
        <v>8125</v>
      </c>
      <c r="U1770" s="95">
        <f>Raw!U1770-Raw!U1771</f>
        <v>22889</v>
      </c>
      <c r="V1770" s="95">
        <f>Raw!V1770-Raw!W1770</f>
        <v>-28281</v>
      </c>
      <c r="W1770" s="95">
        <f t="shared" si="449"/>
        <v>-32153</v>
      </c>
      <c r="X1770" s="95">
        <f>Raw!X1770</f>
        <v>1068053</v>
      </c>
      <c r="Y1770" s="95">
        <f>Raw!Y1770</f>
        <v>794633</v>
      </c>
      <c r="Z1770" s="95">
        <f>Raw!Z1770</f>
        <v>131915</v>
      </c>
      <c r="AA1770" s="95">
        <f>Raw!AA1770</f>
        <v>-5192</v>
      </c>
    </row>
    <row r="1771" spans="1:27" x14ac:dyDescent="0.3">
      <c r="A1771" s="85">
        <v>1770</v>
      </c>
      <c r="B1771" s="85" t="s">
        <v>910</v>
      </c>
      <c r="C1771" s="85" t="s">
        <v>696</v>
      </c>
      <c r="D1771" s="85">
        <v>2014</v>
      </c>
      <c r="E1771" s="112">
        <f>Raw!E1771+Raw!J1771+Raw!K1771+Raw!N1771</f>
        <v>923969</v>
      </c>
      <c r="F1771" s="4">
        <f t="shared" si="447"/>
        <v>150253</v>
      </c>
      <c r="G1771" s="94">
        <f t="shared" si="456"/>
        <v>149409.98852464106</v>
      </c>
      <c r="H1771" s="94">
        <f>Raw!E1771</f>
        <v>915728</v>
      </c>
      <c r="I1771" s="94">
        <f t="shared" si="448"/>
        <v>145171</v>
      </c>
      <c r="J1771" s="94">
        <f>Raw!F1771</f>
        <v>793028</v>
      </c>
      <c r="K1771" s="95">
        <f>Raw!G1771</f>
        <v>67428</v>
      </c>
      <c r="L1771" s="95">
        <f>Raw!H1771</f>
        <v>0</v>
      </c>
      <c r="M1771" s="95">
        <f>Raw!I1771+Raw!R1771</f>
        <v>1134</v>
      </c>
      <c r="N1771" s="95">
        <f>Raw!M1771</f>
        <v>3578</v>
      </c>
      <c r="O1771" s="95">
        <f t="shared" si="457"/>
        <v>22452.687011679569</v>
      </c>
      <c r="P1771" s="95">
        <f>Raw!O1771</f>
        <v>8453</v>
      </c>
      <c r="Q1771" s="113">
        <f>E1771-(Raw!L1771-Raw!P1771)</f>
        <v>11820</v>
      </c>
      <c r="R1771" s="95">
        <f>Raw!S1771+Raw!T1771</f>
        <v>0</v>
      </c>
      <c r="S1771" s="95" t="e">
        <f>Raw!S1771/(Clean!R1771/Raw!O1771)</f>
        <v>#DIV/0!</v>
      </c>
      <c r="T1771" s="95">
        <f>Raw!Q1771</f>
        <v>8453</v>
      </c>
      <c r="U1771" s="95">
        <f>Raw!U1771-Raw!U1772</f>
        <v>40777</v>
      </c>
      <c r="V1771" s="95">
        <f>Raw!V1771-Raw!W1771</f>
        <v>3872</v>
      </c>
      <c r="W1771" s="95">
        <f t="shared" si="449"/>
        <v>67258</v>
      </c>
      <c r="X1771" s="95">
        <f>Raw!X1771</f>
        <v>1086281</v>
      </c>
      <c r="Y1771" s="95">
        <f>Raw!Y1771</f>
        <v>844773</v>
      </c>
      <c r="Z1771" s="95">
        <f>Raw!Z1771</f>
        <v>93357</v>
      </c>
      <c r="AA1771" s="95">
        <f>Raw!AA1771</f>
        <v>-70850</v>
      </c>
    </row>
    <row r="1772" spans="1:27" ht="15" thickBot="1" x14ac:dyDescent="0.35">
      <c r="A1772" s="93">
        <v>1771</v>
      </c>
      <c r="B1772" s="93" t="s">
        <v>910</v>
      </c>
      <c r="C1772" s="93" t="s">
        <v>696</v>
      </c>
      <c r="D1772" s="93">
        <v>2013</v>
      </c>
      <c r="E1772" s="112">
        <f>Raw!E1772+Raw!J1772+Raw!K1772+Raw!N1772</f>
        <v>773716</v>
      </c>
      <c r="F1772" s="4">
        <f t="shared" si="447"/>
        <v>-722034</v>
      </c>
      <c r="G1772" s="94">
        <f t="shared" si="456"/>
        <v>149409.98852464106</v>
      </c>
      <c r="H1772" s="94">
        <f>Raw!E1772</f>
        <v>770557</v>
      </c>
      <c r="I1772" s="94">
        <f t="shared" si="448"/>
        <v>-723787</v>
      </c>
      <c r="J1772" s="94">
        <f>Raw!F1772</f>
        <v>657292</v>
      </c>
      <c r="K1772" s="95">
        <f>Raw!G1772</f>
        <v>60503</v>
      </c>
      <c r="L1772" s="95">
        <f>Raw!H1772</f>
        <v>0</v>
      </c>
      <c r="M1772" s="95">
        <f>Raw!I1772+Raw!R1772</f>
        <v>0</v>
      </c>
      <c r="N1772" s="95">
        <f>Raw!M1772</f>
        <v>-15905</v>
      </c>
      <c r="O1772" s="95">
        <f t="shared" si="457"/>
        <v>22452.687011679569</v>
      </c>
      <c r="P1772" s="95">
        <f>Raw!O1772</f>
        <v>-15399</v>
      </c>
      <c r="Q1772" s="113">
        <f>E1772-(Raw!L1772-Raw!P1772)</f>
        <v>-12746</v>
      </c>
      <c r="R1772" s="95">
        <f>Raw!S1772+Raw!T1772</f>
        <v>0</v>
      </c>
      <c r="S1772" s="95" t="e">
        <f>Raw!S1772/(Clean!R1772/Raw!O1772)</f>
        <v>#DIV/0!</v>
      </c>
      <c r="T1772" s="95">
        <f>Raw!Q1772</f>
        <v>-15399</v>
      </c>
      <c r="U1772" s="95">
        <f>Raw!U1772-Raw!U1773</f>
        <v>-2718156</v>
      </c>
      <c r="V1772" s="95">
        <f>Raw!V1772-Raw!W1772</f>
        <v>-63386</v>
      </c>
      <c r="W1772" s="95">
        <f t="shared" si="449"/>
        <v>-1488362</v>
      </c>
      <c r="X1772" s="95">
        <f>Raw!X1772</f>
        <v>1088372</v>
      </c>
      <c r="Y1772" s="95">
        <f>Raw!Y1772</f>
        <v>877454</v>
      </c>
      <c r="Z1772" s="95">
        <f>Raw!Z1772</f>
        <v>565992</v>
      </c>
      <c r="AA1772" s="95">
        <f>Raw!AA1772</f>
        <v>6562</v>
      </c>
    </row>
    <row r="1773" spans="1:27" ht="15" thickTop="1" x14ac:dyDescent="0.3">
      <c r="A1773" s="88">
        <v>1772</v>
      </c>
      <c r="B1773" s="88" t="s">
        <v>910</v>
      </c>
      <c r="C1773" s="88" t="s">
        <v>702</v>
      </c>
      <c r="D1773" s="88">
        <v>2023</v>
      </c>
      <c r="E1773" s="112">
        <f>Raw!E1773+Raw!J1773+Raw!K1773+Raw!N1773</f>
        <v>1495750</v>
      </c>
      <c r="F1773" s="4">
        <f t="shared" si="447"/>
        <v>-478189</v>
      </c>
      <c r="G1773" s="94">
        <f t="shared" si="450"/>
        <v>597582.92865510413</v>
      </c>
      <c r="H1773" s="94">
        <f>Raw!E1773</f>
        <v>1494344</v>
      </c>
      <c r="I1773" s="94">
        <f t="shared" si="448"/>
        <v>-473779</v>
      </c>
      <c r="J1773" s="94">
        <f>Raw!F1773</f>
        <v>843676</v>
      </c>
      <c r="K1773" s="95">
        <f>Raw!G1773</f>
        <v>91470</v>
      </c>
      <c r="L1773" s="95">
        <f>Raw!H1773</f>
        <v>0</v>
      </c>
      <c r="M1773" s="95">
        <f>Raw!I1773+Raw!R1773</f>
        <v>11785</v>
      </c>
      <c r="N1773" s="95">
        <f>Raw!M1773</f>
        <v>485427</v>
      </c>
      <c r="O1773" s="95">
        <f t="shared" si="451"/>
        <v>208668.80255573528</v>
      </c>
      <c r="P1773" s="95">
        <f>Raw!O1773</f>
        <v>494393</v>
      </c>
      <c r="Q1773" s="113">
        <f>E1773-(Raw!L1773-Raw!P1773)</f>
        <v>586373</v>
      </c>
      <c r="R1773" s="95">
        <f>Raw!S1773+Raw!T1773</f>
        <v>99540</v>
      </c>
      <c r="S1773" s="95">
        <f>Raw!S1773/(Clean!R1773/Raw!O1773)</f>
        <v>494393</v>
      </c>
      <c r="T1773" s="95">
        <f>Raw!Q1773</f>
        <v>394853</v>
      </c>
      <c r="U1773" s="95">
        <f>Raw!U1773-Raw!U1774</f>
        <v>-805310</v>
      </c>
      <c r="V1773" s="95">
        <f>Raw!V1773-Raw!W1773</f>
        <v>1424976</v>
      </c>
      <c r="W1773" s="95">
        <f t="shared" si="449"/>
        <v>-972157</v>
      </c>
      <c r="X1773" s="95">
        <f>Raw!X1773</f>
        <v>6403754</v>
      </c>
      <c r="Y1773" s="95">
        <f>Raw!Y1773</f>
        <v>926663</v>
      </c>
      <c r="Z1773" s="95">
        <f>Raw!Z1773</f>
        <v>991226</v>
      </c>
      <c r="AA1773" s="95">
        <f>Raw!AA1773</f>
        <v>291412</v>
      </c>
    </row>
    <row r="1774" spans="1:27" x14ac:dyDescent="0.3">
      <c r="A1774" s="85">
        <v>1773</v>
      </c>
      <c r="B1774" s="85" t="s">
        <v>910</v>
      </c>
      <c r="C1774" s="85" t="s">
        <v>702</v>
      </c>
      <c r="D1774" s="85">
        <v>2022</v>
      </c>
      <c r="E1774" s="112">
        <f>Raw!E1774+Raw!J1774+Raw!K1774+Raw!N1774</f>
        <v>1973939</v>
      </c>
      <c r="F1774" s="4">
        <f t="shared" si="447"/>
        <v>-617275</v>
      </c>
      <c r="G1774" s="94">
        <f t="shared" ref="G1774:G1783" si="458">G1773</f>
        <v>597582.92865510413</v>
      </c>
      <c r="H1774" s="94">
        <f>Raw!E1774</f>
        <v>1968123</v>
      </c>
      <c r="I1774" s="94">
        <f t="shared" si="448"/>
        <v>-633600</v>
      </c>
      <c r="J1774" s="94">
        <f>Raw!F1774</f>
        <v>1159258</v>
      </c>
      <c r="K1774" s="95">
        <f>Raw!G1774</f>
        <v>95766</v>
      </c>
      <c r="L1774" s="95">
        <f>Raw!H1774</f>
        <v>0</v>
      </c>
      <c r="M1774" s="95">
        <f>Raw!I1774+Raw!R1774</f>
        <v>10192</v>
      </c>
      <c r="N1774" s="95">
        <f>Raw!M1774</f>
        <v>630634</v>
      </c>
      <c r="O1774" s="95">
        <f t="shared" ref="O1774:O1783" si="459">O1773</f>
        <v>208668.80255573528</v>
      </c>
      <c r="P1774" s="95">
        <f>Raw!O1774</f>
        <v>640504</v>
      </c>
      <c r="Q1774" s="113">
        <f>E1774-(Raw!L1774-Raw!P1774)</f>
        <v>765906</v>
      </c>
      <c r="R1774" s="95">
        <f>Raw!S1774+Raw!T1774</f>
        <v>129455</v>
      </c>
      <c r="S1774" s="95">
        <f>Raw!S1774/(Clean!R1774/Raw!O1774)</f>
        <v>640504</v>
      </c>
      <c r="T1774" s="95">
        <f>Raw!Q1774</f>
        <v>511049</v>
      </c>
      <c r="U1774" s="95">
        <f>Raw!U1774-Raw!U1775</f>
        <v>-455403</v>
      </c>
      <c r="V1774" s="95">
        <f>Raw!V1774-Raw!W1774</f>
        <v>2397133</v>
      </c>
      <c r="W1774" s="95">
        <f t="shared" si="449"/>
        <v>-471030</v>
      </c>
      <c r="X1774" s="95">
        <f>Raw!X1774</f>
        <v>6523412</v>
      </c>
      <c r="Y1774" s="95">
        <f>Raw!Y1774</f>
        <v>924503</v>
      </c>
      <c r="Z1774" s="95">
        <f>Raw!Z1774</f>
        <v>1009542</v>
      </c>
      <c r="AA1774" s="95">
        <f>Raw!AA1774</f>
        <v>308772</v>
      </c>
    </row>
    <row r="1775" spans="1:27" x14ac:dyDescent="0.3">
      <c r="A1775" s="85">
        <v>1774</v>
      </c>
      <c r="B1775" s="85" t="s">
        <v>910</v>
      </c>
      <c r="C1775" s="85" t="s">
        <v>702</v>
      </c>
      <c r="D1775" s="85">
        <v>2021</v>
      </c>
      <c r="E1775" s="112">
        <f>Raw!E1775+Raw!J1775+Raw!K1775+Raw!N1775</f>
        <v>2591214</v>
      </c>
      <c r="F1775" s="4">
        <f t="shared" si="447"/>
        <v>457173</v>
      </c>
      <c r="G1775" s="94">
        <f t="shared" si="458"/>
        <v>597582.92865510413</v>
      </c>
      <c r="H1775" s="94">
        <f>Raw!E1775</f>
        <v>2601723</v>
      </c>
      <c r="I1775" s="94">
        <f t="shared" si="448"/>
        <v>460427</v>
      </c>
      <c r="J1775" s="94">
        <f>Raw!F1775</f>
        <v>1610724</v>
      </c>
      <c r="K1775" s="95">
        <f>Raw!G1775</f>
        <v>107786</v>
      </c>
      <c r="L1775" s="95">
        <f>Raw!H1775</f>
        <v>0</v>
      </c>
      <c r="M1775" s="95">
        <f>Raw!I1775+Raw!R1775</f>
        <v>5963</v>
      </c>
      <c r="N1775" s="95">
        <f>Raw!M1775</f>
        <v>782981</v>
      </c>
      <c r="O1775" s="95">
        <f t="shared" si="459"/>
        <v>208668.80255573528</v>
      </c>
      <c r="P1775" s="95">
        <f>Raw!O1775</f>
        <v>782818</v>
      </c>
      <c r="Q1775" s="113">
        <f>E1775-(Raw!L1775-Raw!P1775)</f>
        <v>934189</v>
      </c>
      <c r="R1775" s="95">
        <f>Raw!S1775+Raw!T1775</f>
        <v>161717</v>
      </c>
      <c r="S1775" s="95">
        <f>Raw!S1775/(Clean!R1775/Raw!O1775)</f>
        <v>762293.57572796918</v>
      </c>
      <c r="T1775" s="95">
        <f>Raw!Q1775</f>
        <v>621100</v>
      </c>
      <c r="U1775" s="95">
        <f>Raw!U1775-Raw!U1776</f>
        <v>625161</v>
      </c>
      <c r="V1775" s="95">
        <f>Raw!V1775-Raw!W1775</f>
        <v>2868163</v>
      </c>
      <c r="W1775" s="95">
        <f t="shared" si="449"/>
        <v>5610</v>
      </c>
      <c r="X1775" s="95">
        <f>Raw!X1775</f>
        <v>6808654</v>
      </c>
      <c r="Y1775" s="95">
        <f>Raw!Y1775</f>
        <v>898556</v>
      </c>
      <c r="Z1775" s="95">
        <f>Raw!Z1775</f>
        <v>1123168</v>
      </c>
      <c r="AA1775" s="95">
        <f>Raw!AA1775</f>
        <v>-963792</v>
      </c>
    </row>
    <row r="1776" spans="1:27" x14ac:dyDescent="0.3">
      <c r="A1776" s="85">
        <v>1775</v>
      </c>
      <c r="B1776" s="85" t="s">
        <v>910</v>
      </c>
      <c r="C1776" s="85" t="s">
        <v>702</v>
      </c>
      <c r="D1776" s="85">
        <v>2020</v>
      </c>
      <c r="E1776" s="112">
        <f>Raw!E1776+Raw!J1776+Raw!K1776+Raw!N1776</f>
        <v>2134041</v>
      </c>
      <c r="F1776" s="4">
        <f t="shared" si="447"/>
        <v>555231</v>
      </c>
      <c r="G1776" s="94">
        <f t="shared" si="458"/>
        <v>597582.92865510413</v>
      </c>
      <c r="H1776" s="94">
        <f>Raw!E1776</f>
        <v>2141296</v>
      </c>
      <c r="I1776" s="94">
        <f t="shared" si="448"/>
        <v>541480</v>
      </c>
      <c r="J1776" s="94">
        <f>Raw!F1776</f>
        <v>1478799</v>
      </c>
      <c r="K1776" s="95">
        <f>Raw!G1776</f>
        <v>87959</v>
      </c>
      <c r="L1776" s="95">
        <f>Raw!H1776</f>
        <v>0</v>
      </c>
      <c r="M1776" s="95">
        <f>Raw!I1776+Raw!R1776</f>
        <v>3209</v>
      </c>
      <c r="N1776" s="95">
        <f>Raw!M1776</f>
        <v>451119</v>
      </c>
      <c r="O1776" s="95">
        <f t="shared" si="459"/>
        <v>208668.80255573528</v>
      </c>
      <c r="P1776" s="95">
        <f>Raw!O1776</f>
        <v>451587</v>
      </c>
      <c r="Q1776" s="113">
        <f>E1776-(Raw!L1776-Raw!P1776)</f>
        <v>525548</v>
      </c>
      <c r="R1776" s="95">
        <f>Raw!S1776+Raw!T1776</f>
        <v>81684</v>
      </c>
      <c r="S1776" s="95">
        <f>Raw!S1776/(Clean!R1776/Raw!O1776)</f>
        <v>475027.68458939326</v>
      </c>
      <c r="T1776" s="95">
        <f>Raw!Q1776</f>
        <v>369903</v>
      </c>
      <c r="U1776" s="95">
        <f>Raw!U1776-Raw!U1777</f>
        <v>-1396870</v>
      </c>
      <c r="V1776" s="95">
        <f>Raw!V1776-Raw!W1776</f>
        <v>2862553</v>
      </c>
      <c r="W1776" s="95">
        <f t="shared" si="449"/>
        <v>2095333</v>
      </c>
      <c r="X1776" s="95">
        <f>Raw!X1776</f>
        <v>6841293</v>
      </c>
      <c r="Y1776" s="95">
        <f>Raw!Y1776</f>
        <v>904244</v>
      </c>
      <c r="Z1776" s="95">
        <f>Raw!Z1776</f>
        <v>1093222</v>
      </c>
      <c r="AA1776" s="95">
        <f>Raw!AA1776</f>
        <v>560382</v>
      </c>
    </row>
    <row r="1777" spans="1:27" x14ac:dyDescent="0.3">
      <c r="A1777" s="85">
        <v>1776</v>
      </c>
      <c r="B1777" s="85" t="s">
        <v>910</v>
      </c>
      <c r="C1777" s="85" t="s">
        <v>702</v>
      </c>
      <c r="D1777" s="85">
        <v>2019</v>
      </c>
      <c r="E1777" s="112">
        <f>Raw!E1777+Raw!J1777+Raw!K1777+Raw!N1777</f>
        <v>1578810</v>
      </c>
      <c r="F1777" s="4">
        <f t="shared" si="447"/>
        <v>324277</v>
      </c>
      <c r="G1777" s="94">
        <f t="shared" si="458"/>
        <v>597582.92865510413</v>
      </c>
      <c r="H1777" s="94">
        <f>Raw!E1777</f>
        <v>1599816</v>
      </c>
      <c r="I1777" s="94">
        <f t="shared" si="448"/>
        <v>354028</v>
      </c>
      <c r="J1777" s="94">
        <f>Raw!F1777</f>
        <v>1064206</v>
      </c>
      <c r="K1777" s="95">
        <f>Raw!G1777</f>
        <v>103848</v>
      </c>
      <c r="L1777" s="95">
        <f>Raw!H1777</f>
        <v>0</v>
      </c>
      <c r="M1777" s="95">
        <f>Raw!I1777+Raw!R1777</f>
        <v>1771</v>
      </c>
      <c r="N1777" s="95">
        <f>Raw!M1777</f>
        <v>371945</v>
      </c>
      <c r="O1777" s="95">
        <f t="shared" si="459"/>
        <v>208668.80255573528</v>
      </c>
      <c r="P1777" s="95">
        <f>Raw!O1777</f>
        <v>369005</v>
      </c>
      <c r="Q1777" s="113">
        <f>E1777-(Raw!L1777-Raw!P1777)</f>
        <v>416262</v>
      </c>
      <c r="R1777" s="95">
        <f>Raw!S1777+Raw!T1777</f>
        <v>65323</v>
      </c>
      <c r="S1777" s="95">
        <f>Raw!S1777/(Clean!R1777/Raw!O1777)</f>
        <v>369005</v>
      </c>
      <c r="T1777" s="95">
        <f>Raw!Q1777</f>
        <v>303682</v>
      </c>
      <c r="U1777" s="95">
        <f>Raw!U1777-Raw!U1778</f>
        <v>-312506</v>
      </c>
      <c r="V1777" s="95">
        <f>Raw!V1777-Raw!W1777</f>
        <v>767220</v>
      </c>
      <c r="W1777" s="95">
        <f t="shared" si="449"/>
        <v>-57080</v>
      </c>
      <c r="X1777" s="95">
        <f>Raw!X1777</f>
        <v>7574266</v>
      </c>
      <c r="Y1777" s="95">
        <f>Raw!Y1777</f>
        <v>958788</v>
      </c>
      <c r="Z1777" s="95">
        <f>Raw!Z1777</f>
        <v>514634</v>
      </c>
      <c r="AA1777" s="95">
        <f>Raw!AA1777</f>
        <v>1078454</v>
      </c>
    </row>
    <row r="1778" spans="1:27" x14ac:dyDescent="0.3">
      <c r="A1778" s="85">
        <v>1777</v>
      </c>
      <c r="B1778" s="85" t="s">
        <v>910</v>
      </c>
      <c r="C1778" s="85" t="s">
        <v>702</v>
      </c>
      <c r="D1778" s="85">
        <v>2018</v>
      </c>
      <c r="E1778" s="112">
        <f>Raw!E1778+Raw!J1778+Raw!K1778+Raw!N1778</f>
        <v>1254533</v>
      </c>
      <c r="F1778" s="4">
        <f t="shared" si="447"/>
        <v>281683</v>
      </c>
      <c r="G1778" s="94">
        <f t="shared" si="458"/>
        <v>597582.92865510413</v>
      </c>
      <c r="H1778" s="94">
        <f>Raw!E1778</f>
        <v>1245788</v>
      </c>
      <c r="I1778" s="94">
        <f t="shared" si="448"/>
        <v>274545</v>
      </c>
      <c r="J1778" s="94">
        <f>Raw!F1778</f>
        <v>777064</v>
      </c>
      <c r="K1778" s="95">
        <f>Raw!G1778</f>
        <v>90013</v>
      </c>
      <c r="L1778" s="95">
        <f>Raw!H1778</f>
        <v>0</v>
      </c>
      <c r="M1778" s="95">
        <f>Raw!I1778+Raw!R1778</f>
        <v>2267</v>
      </c>
      <c r="N1778" s="95">
        <f>Raw!M1778</f>
        <v>268364</v>
      </c>
      <c r="O1778" s="95">
        <f t="shared" si="459"/>
        <v>208668.80255573528</v>
      </c>
      <c r="P1778" s="95">
        <f>Raw!O1778</f>
        <v>282323</v>
      </c>
      <c r="Q1778" s="113">
        <f>E1778-(Raw!L1778-Raw!P1778)</f>
        <v>326446</v>
      </c>
      <c r="R1778" s="95">
        <f>Raw!S1778+Raw!T1778</f>
        <v>49337</v>
      </c>
      <c r="S1778" s="95">
        <f>Raw!S1778/(Clean!R1778/Raw!O1778)</f>
        <v>282323</v>
      </c>
      <c r="T1778" s="95">
        <f>Raw!Q1778</f>
        <v>232986</v>
      </c>
      <c r="U1778" s="95">
        <f>Raw!U1778-Raw!U1779</f>
        <v>-224383</v>
      </c>
      <c r="V1778" s="95">
        <f>Raw!V1778-Raw!W1778</f>
        <v>824300</v>
      </c>
      <c r="W1778" s="95">
        <f t="shared" si="449"/>
        <v>-1384829</v>
      </c>
      <c r="X1778" s="95">
        <f>Raw!X1778</f>
        <v>8138196</v>
      </c>
      <c r="Y1778" s="95">
        <f>Raw!Y1778</f>
        <v>996267</v>
      </c>
      <c r="Z1778" s="95">
        <f>Raw!Z1778</f>
        <v>1658305</v>
      </c>
      <c r="AA1778" s="95">
        <f>Raw!AA1778</f>
        <v>469554</v>
      </c>
    </row>
    <row r="1779" spans="1:27" x14ac:dyDescent="0.3">
      <c r="A1779" s="85">
        <v>1778</v>
      </c>
      <c r="B1779" s="85" t="s">
        <v>910</v>
      </c>
      <c r="C1779" s="85" t="s">
        <v>702</v>
      </c>
      <c r="D1779" s="85">
        <v>2017</v>
      </c>
      <c r="E1779" s="112">
        <f>Raw!E1779+Raw!J1779+Raw!K1779+Raw!N1779</f>
        <v>972850</v>
      </c>
      <c r="F1779" s="4">
        <f t="shared" si="447"/>
        <v>-993377</v>
      </c>
      <c r="G1779" s="94">
        <f t="shared" si="458"/>
        <v>597582.92865510413</v>
      </c>
      <c r="H1779" s="94">
        <f>Raw!E1779</f>
        <v>971243</v>
      </c>
      <c r="I1779" s="94">
        <f t="shared" si="448"/>
        <v>-999312</v>
      </c>
      <c r="J1779" s="94">
        <f>Raw!F1779</f>
        <v>546394</v>
      </c>
      <c r="K1779" s="95">
        <f>Raw!G1779</f>
        <v>88716</v>
      </c>
      <c r="L1779" s="95">
        <f>Raw!H1779</f>
        <v>0</v>
      </c>
      <c r="M1779" s="95">
        <f>Raw!I1779+Raw!R1779</f>
        <v>1220</v>
      </c>
      <c r="N1779" s="95">
        <f>Raw!M1779</f>
        <v>219382</v>
      </c>
      <c r="O1779" s="95">
        <f t="shared" si="459"/>
        <v>208668.80255573528</v>
      </c>
      <c r="P1779" s="95">
        <f>Raw!O1779</f>
        <v>224263</v>
      </c>
      <c r="Q1779" s="113">
        <f>E1779-(Raw!L1779-Raw!P1779)</f>
        <v>259428</v>
      </c>
      <c r="R1779" s="95">
        <f>Raw!S1779+Raw!T1779</f>
        <v>38438</v>
      </c>
      <c r="S1779" s="95">
        <f>Raw!S1779/(Clean!R1779/Raw!O1779)</f>
        <v>224262.99999999997</v>
      </c>
      <c r="T1779" s="95">
        <f>Raw!Q1779</f>
        <v>185825</v>
      </c>
      <c r="U1779" s="95">
        <f>Raw!U1779-Raw!U1780</f>
        <v>314207</v>
      </c>
      <c r="V1779" s="95">
        <f>Raw!V1779-Raw!W1779</f>
        <v>2209129</v>
      </c>
      <c r="W1779" s="95">
        <f t="shared" si="449"/>
        <v>-1765174</v>
      </c>
      <c r="X1779" s="95">
        <f>Raw!X1779</f>
        <v>8031767</v>
      </c>
      <c r="Y1779" s="95">
        <f>Raw!Y1779</f>
        <v>711777</v>
      </c>
      <c r="Z1779" s="95">
        <f>Raw!Z1779</f>
        <v>1822887</v>
      </c>
      <c r="AA1779" s="95">
        <f>Raw!AA1779</f>
        <v>1475888</v>
      </c>
    </row>
    <row r="1780" spans="1:27" x14ac:dyDescent="0.3">
      <c r="A1780" s="85">
        <v>1779</v>
      </c>
      <c r="B1780" s="85" t="s">
        <v>910</v>
      </c>
      <c r="C1780" s="85" t="s">
        <v>702</v>
      </c>
      <c r="D1780" s="85">
        <v>2016</v>
      </c>
      <c r="E1780" s="112">
        <f>Raw!E1780+Raw!J1780+Raw!K1780+Raw!N1780</f>
        <v>1966227</v>
      </c>
      <c r="F1780" s="4">
        <f t="shared" si="447"/>
        <v>1286334</v>
      </c>
      <c r="G1780" s="94">
        <f t="shared" si="458"/>
        <v>597582.92865510413</v>
      </c>
      <c r="H1780" s="94">
        <f>Raw!E1780</f>
        <v>1970555</v>
      </c>
      <c r="I1780" s="94">
        <f t="shared" si="448"/>
        <v>1284402</v>
      </c>
      <c r="J1780" s="94">
        <f>Raw!F1780</f>
        <v>1614902</v>
      </c>
      <c r="K1780" s="95">
        <f>Raw!G1780</f>
        <v>83827</v>
      </c>
      <c r="L1780" s="95">
        <f>Raw!H1780</f>
        <v>0</v>
      </c>
      <c r="M1780" s="95">
        <f>Raw!I1780+Raw!R1780</f>
        <v>1825</v>
      </c>
      <c r="N1780" s="95">
        <f>Raw!M1780</f>
        <v>159637</v>
      </c>
      <c r="O1780" s="95">
        <f t="shared" si="459"/>
        <v>208668.80255573528</v>
      </c>
      <c r="P1780" s="95">
        <f>Raw!O1780</f>
        <v>160496</v>
      </c>
      <c r="Q1780" s="113">
        <f>E1780-(Raw!L1780-Raw!P1780)</f>
        <v>187823</v>
      </c>
      <c r="R1780" s="95">
        <f>Raw!S1780+Raw!T1780</f>
        <v>32514</v>
      </c>
      <c r="S1780" s="95">
        <f>Raw!S1780/(Clean!R1780/Raw!O1780)</f>
        <v>160496</v>
      </c>
      <c r="T1780" s="95">
        <f>Raw!Q1780</f>
        <v>127982</v>
      </c>
      <c r="U1780" s="95">
        <f>Raw!U1780-Raw!U1781</f>
        <v>628863</v>
      </c>
      <c r="V1780" s="95">
        <f>Raw!V1780-Raw!W1780</f>
        <v>3974303</v>
      </c>
      <c r="W1780" s="95">
        <f t="shared" si="449"/>
        <v>779194</v>
      </c>
      <c r="X1780" s="95">
        <f>Raw!X1780</f>
        <v>9134690</v>
      </c>
      <c r="Y1780" s="95">
        <f>Raw!Y1780</f>
        <v>740362</v>
      </c>
      <c r="Z1780" s="95">
        <f>Raw!Z1780</f>
        <v>1805845</v>
      </c>
      <c r="AA1780" s="95">
        <f>Raw!AA1780</f>
        <v>118181</v>
      </c>
    </row>
    <row r="1781" spans="1:27" x14ac:dyDescent="0.3">
      <c r="A1781" s="85">
        <v>1780</v>
      </c>
      <c r="B1781" s="85" t="s">
        <v>910</v>
      </c>
      <c r="C1781" s="85" t="s">
        <v>702</v>
      </c>
      <c r="D1781" s="85">
        <v>2015</v>
      </c>
      <c r="E1781" s="112">
        <f>Raw!E1781+Raw!J1781+Raw!K1781+Raw!N1781</f>
        <v>679893</v>
      </c>
      <c r="F1781" s="4">
        <f t="shared" si="447"/>
        <v>-362103</v>
      </c>
      <c r="G1781" s="94">
        <f t="shared" si="458"/>
        <v>597582.92865510413</v>
      </c>
      <c r="H1781" s="94">
        <f>Raw!E1781</f>
        <v>686153</v>
      </c>
      <c r="I1781" s="94">
        <f t="shared" si="448"/>
        <v>-349422</v>
      </c>
      <c r="J1781" s="94">
        <f>Raw!F1781</f>
        <v>413047</v>
      </c>
      <c r="K1781" s="95">
        <f>Raw!G1781</f>
        <v>59436</v>
      </c>
      <c r="L1781" s="95">
        <f>Raw!H1781</f>
        <v>0</v>
      </c>
      <c r="M1781" s="95">
        <f>Raw!I1781+Raw!R1781</f>
        <v>2012</v>
      </c>
      <c r="N1781" s="95">
        <f>Raw!M1781</f>
        <v>147562</v>
      </c>
      <c r="O1781" s="95">
        <f t="shared" si="459"/>
        <v>208668.80255573528</v>
      </c>
      <c r="P1781" s="95">
        <f>Raw!O1781</f>
        <v>147743</v>
      </c>
      <c r="Q1781" s="113">
        <f>E1781-(Raw!L1781-Raw!P1781)</f>
        <v>167024</v>
      </c>
      <c r="R1781" s="95">
        <f>Raw!S1781+Raw!T1781</f>
        <v>25722</v>
      </c>
      <c r="S1781" s="95">
        <f>Raw!S1781/(Clean!R1781/Raw!O1781)</f>
        <v>147743</v>
      </c>
      <c r="T1781" s="95">
        <f>Raw!Q1781</f>
        <v>122021</v>
      </c>
      <c r="U1781" s="95">
        <f>Raw!U1781-Raw!U1782</f>
        <v>643016</v>
      </c>
      <c r="V1781" s="95">
        <f>Raw!V1781-Raw!W1781</f>
        <v>3195109</v>
      </c>
      <c r="W1781" s="95">
        <f t="shared" si="449"/>
        <v>236771</v>
      </c>
      <c r="X1781" s="95">
        <f>Raw!X1781</f>
        <v>7330710</v>
      </c>
      <c r="Y1781" s="95">
        <f>Raw!Y1781</f>
        <v>785727</v>
      </c>
      <c r="Z1781" s="95">
        <f>Raw!Z1781</f>
        <v>1860087</v>
      </c>
      <c r="AA1781" s="95">
        <f>Raw!AA1781</f>
        <v>191812</v>
      </c>
    </row>
    <row r="1782" spans="1:27" x14ac:dyDescent="0.3">
      <c r="A1782" s="85">
        <v>1781</v>
      </c>
      <c r="B1782" s="85" t="s">
        <v>910</v>
      </c>
      <c r="C1782" s="85" t="s">
        <v>702</v>
      </c>
      <c r="D1782" s="85">
        <v>2014</v>
      </c>
      <c r="E1782" s="112">
        <f>Raw!E1782+Raw!J1782+Raw!K1782+Raw!N1782</f>
        <v>1041996</v>
      </c>
      <c r="F1782" s="4">
        <f t="shared" si="447"/>
        <v>491637</v>
      </c>
      <c r="G1782" s="94">
        <f t="shared" si="458"/>
        <v>597582.92865510413</v>
      </c>
      <c r="H1782" s="94">
        <f>Raw!E1782</f>
        <v>1035575</v>
      </c>
      <c r="I1782" s="94">
        <f t="shared" si="448"/>
        <v>446773</v>
      </c>
      <c r="J1782" s="94">
        <f>Raw!F1782</f>
        <v>641228</v>
      </c>
      <c r="K1782" s="95">
        <f>Raw!G1782</f>
        <v>61908</v>
      </c>
      <c r="L1782" s="95">
        <f>Raw!H1782</f>
        <v>0</v>
      </c>
      <c r="M1782" s="95">
        <f>Raw!I1782+Raw!R1782</f>
        <v>1433</v>
      </c>
      <c r="N1782" s="95">
        <f>Raw!M1782</f>
        <v>282085</v>
      </c>
      <c r="O1782" s="95">
        <f t="shared" si="459"/>
        <v>208668.80255573528</v>
      </c>
      <c r="P1782" s="95">
        <f>Raw!O1782</f>
        <v>278458</v>
      </c>
      <c r="Q1782" s="113">
        <f>E1782-(Raw!L1782-Raw!P1782)</f>
        <v>336519</v>
      </c>
      <c r="R1782" s="95">
        <f>Raw!S1782+Raw!T1782</f>
        <v>48013</v>
      </c>
      <c r="S1782" s="95">
        <f>Raw!S1782/(Clean!R1782/Raw!O1782)</f>
        <v>278458</v>
      </c>
      <c r="T1782" s="95">
        <f>Raw!Q1782</f>
        <v>230445</v>
      </c>
      <c r="U1782" s="95">
        <f>Raw!U1782-Raw!U1783</f>
        <v>1146669</v>
      </c>
      <c r="V1782" s="95">
        <f>Raw!V1782-Raw!W1782</f>
        <v>2958338</v>
      </c>
      <c r="W1782" s="95">
        <f t="shared" si="449"/>
        <v>1144482</v>
      </c>
      <c r="X1782" s="95">
        <f>Raw!X1782</f>
        <v>6730499</v>
      </c>
      <c r="Y1782" s="95">
        <f>Raw!Y1782</f>
        <v>809670</v>
      </c>
      <c r="Z1782" s="95">
        <f>Raw!Z1782</f>
        <v>1972451</v>
      </c>
      <c r="AA1782" s="95">
        <f>Raw!AA1782</f>
        <v>-1062630</v>
      </c>
    </row>
    <row r="1783" spans="1:27" ht="15" thickBot="1" x14ac:dyDescent="0.35">
      <c r="A1783" s="93">
        <v>1782</v>
      </c>
      <c r="B1783" s="93" t="s">
        <v>910</v>
      </c>
      <c r="C1783" s="93" t="s">
        <v>702</v>
      </c>
      <c r="D1783" s="93">
        <v>2013</v>
      </c>
      <c r="E1783" s="112">
        <f>Raw!E1783+Raw!J1783+Raw!K1783+Raw!N1783</f>
        <v>550359</v>
      </c>
      <c r="F1783" s="4">
        <f t="shared" si="447"/>
        <v>-1424061</v>
      </c>
      <c r="G1783" s="94">
        <f t="shared" si="458"/>
        <v>597582.92865510413</v>
      </c>
      <c r="H1783" s="94">
        <f>Raw!E1783</f>
        <v>588802</v>
      </c>
      <c r="I1783" s="94">
        <f t="shared" si="448"/>
        <v>-1405235</v>
      </c>
      <c r="J1783" s="94">
        <f>Raw!F1783</f>
        <v>330118</v>
      </c>
      <c r="K1783" s="95">
        <f>Raw!G1783</f>
        <v>57810</v>
      </c>
      <c r="L1783" s="95">
        <f>Raw!H1783</f>
        <v>0</v>
      </c>
      <c r="M1783" s="95">
        <f>Raw!I1783+Raw!R1783</f>
        <v>2244</v>
      </c>
      <c r="N1783" s="95">
        <f>Raw!M1783</f>
        <v>187981</v>
      </c>
      <c r="O1783" s="95">
        <f t="shared" si="459"/>
        <v>208668.80255573528</v>
      </c>
      <c r="P1783" s="95">
        <f>Raw!O1783</f>
        <v>184790</v>
      </c>
      <c r="Q1783" s="113">
        <f>E1783-(Raw!L1783-Raw!P1783)</f>
        <v>173626</v>
      </c>
      <c r="R1783" s="95">
        <f>Raw!S1783+Raw!T1783</f>
        <v>24088</v>
      </c>
      <c r="S1783" s="95">
        <f>Raw!S1783/(Clean!R1783/Raw!O1783)</f>
        <v>184790</v>
      </c>
      <c r="T1783" s="95">
        <f>Raw!Q1783</f>
        <v>160702</v>
      </c>
      <c r="U1783" s="95">
        <f>Raw!U1783-Raw!U1784</f>
        <v>1902602</v>
      </c>
      <c r="V1783" s="95">
        <f>Raw!V1783-Raw!W1783</f>
        <v>1813856</v>
      </c>
      <c r="W1783" s="95">
        <f t="shared" si="449"/>
        <v>914757</v>
      </c>
      <c r="X1783" s="95">
        <f>Raw!X1783</f>
        <v>4801793</v>
      </c>
      <c r="Y1783" s="95">
        <f>Raw!Y1783</f>
        <v>638548</v>
      </c>
      <c r="Z1783" s="95">
        <f>Raw!Z1783</f>
        <v>655263</v>
      </c>
      <c r="AA1783" s="95">
        <f>Raw!AA1783</f>
        <v>-2197</v>
      </c>
    </row>
    <row r="1784" spans="1:27" ht="15" thickTop="1" x14ac:dyDescent="0.3">
      <c r="A1784" s="88">
        <v>1783</v>
      </c>
      <c r="B1784" s="88" t="s">
        <v>910</v>
      </c>
      <c r="C1784" s="88" t="s">
        <v>707</v>
      </c>
      <c r="D1784" s="88">
        <v>2023</v>
      </c>
      <c r="E1784" s="112">
        <f>Raw!E1784+Raw!J1784+Raw!K1784+Raw!N1784</f>
        <v>1974420</v>
      </c>
      <c r="F1784" s="4">
        <f t="shared" si="447"/>
        <v>348088</v>
      </c>
      <c r="G1784" s="94">
        <f t="shared" si="450"/>
        <v>332549.00613954623</v>
      </c>
      <c r="H1784" s="94">
        <f>Raw!E1784</f>
        <v>1994037</v>
      </c>
      <c r="I1784" s="94">
        <f t="shared" si="448"/>
        <v>350330</v>
      </c>
      <c r="J1784" s="94">
        <f>Raw!F1784</f>
        <v>1183501</v>
      </c>
      <c r="K1784" s="95">
        <f>Raw!G1784</f>
        <v>419087</v>
      </c>
      <c r="L1784" s="95">
        <f>Raw!H1784</f>
        <v>0</v>
      </c>
      <c r="M1784" s="95">
        <f>Raw!I1784+Raw!R1784</f>
        <v>11767</v>
      </c>
      <c r="N1784" s="95">
        <f>Raw!M1784</f>
        <v>374407</v>
      </c>
      <c r="O1784" s="95">
        <f t="shared" si="451"/>
        <v>85660.836743584936</v>
      </c>
      <c r="P1784" s="95">
        <f>Raw!O1784</f>
        <v>377273</v>
      </c>
      <c r="Q1784" s="113">
        <f>E1784-(Raw!L1784-Raw!P1784)</f>
        <v>432507</v>
      </c>
      <c r="R1784" s="95">
        <f>Raw!S1784+Raw!T1784</f>
        <v>77717</v>
      </c>
      <c r="S1784" s="95">
        <f>Raw!S1784/(Clean!R1784/Raw!O1784)</f>
        <v>377273</v>
      </c>
      <c r="T1784" s="95">
        <f>Raw!Q1784</f>
        <v>299556</v>
      </c>
      <c r="U1784" s="95">
        <f>Raw!U1784-Raw!U1785</f>
        <v>263605</v>
      </c>
      <c r="V1784" s="95">
        <f>Raw!V1784-Raw!W1784</f>
        <v>899099</v>
      </c>
      <c r="W1784" s="95">
        <f t="shared" si="449"/>
        <v>178043</v>
      </c>
      <c r="X1784" s="95">
        <f>Raw!X1784</f>
        <v>2392615</v>
      </c>
      <c r="Y1784" s="95">
        <f>Raw!Y1784</f>
        <v>908754</v>
      </c>
      <c r="Z1784" s="95">
        <f>Raw!Z1784</f>
        <v>49422</v>
      </c>
      <c r="AA1784" s="95">
        <f>Raw!AA1784</f>
        <v>-39535</v>
      </c>
    </row>
    <row r="1785" spans="1:27" x14ac:dyDescent="0.3">
      <c r="A1785" s="85">
        <v>1784</v>
      </c>
      <c r="B1785" s="85" t="s">
        <v>910</v>
      </c>
      <c r="C1785" s="85" t="s">
        <v>707</v>
      </c>
      <c r="D1785" s="85">
        <v>2022</v>
      </c>
      <c r="E1785" s="112">
        <f>Raw!E1785+Raw!J1785+Raw!K1785+Raw!N1785</f>
        <v>1626332</v>
      </c>
      <c r="F1785" s="4">
        <f t="shared" si="447"/>
        <v>375047</v>
      </c>
      <c r="G1785" s="94">
        <f t="shared" ref="G1785:G1794" si="460">G1784</f>
        <v>332549.00613954623</v>
      </c>
      <c r="H1785" s="94">
        <f>Raw!E1785</f>
        <v>1643707</v>
      </c>
      <c r="I1785" s="94">
        <f t="shared" si="448"/>
        <v>377110</v>
      </c>
      <c r="J1785" s="94">
        <f>Raw!F1785</f>
        <v>946351</v>
      </c>
      <c r="K1785" s="95">
        <f>Raw!G1785</f>
        <v>390569</v>
      </c>
      <c r="L1785" s="95">
        <f>Raw!H1785</f>
        <v>0</v>
      </c>
      <c r="M1785" s="95">
        <f>Raw!I1785+Raw!R1785</f>
        <v>10286</v>
      </c>
      <c r="N1785" s="95">
        <f>Raw!M1785</f>
        <v>290633</v>
      </c>
      <c r="O1785" s="95">
        <f t="shared" ref="O1785:O1794" si="461">O1784</f>
        <v>85660.836743584936</v>
      </c>
      <c r="P1785" s="95">
        <f>Raw!O1785</f>
        <v>291404</v>
      </c>
      <c r="Q1785" s="113">
        <f>E1785-(Raw!L1785-Raw!P1785)</f>
        <v>341123</v>
      </c>
      <c r="R1785" s="95">
        <f>Raw!S1785+Raw!T1785</f>
        <v>67864</v>
      </c>
      <c r="S1785" s="95">
        <f>Raw!S1785/(Clean!R1785/Raw!O1785)</f>
        <v>291404</v>
      </c>
      <c r="T1785" s="95">
        <f>Raw!Q1785</f>
        <v>223540</v>
      </c>
      <c r="U1785" s="95">
        <f>Raw!U1785-Raw!U1786</f>
        <v>-56234</v>
      </c>
      <c r="V1785" s="95">
        <f>Raw!V1785-Raw!W1785</f>
        <v>721056</v>
      </c>
      <c r="W1785" s="95">
        <f t="shared" si="449"/>
        <v>-46646</v>
      </c>
      <c r="X1785" s="95">
        <f>Raw!X1785</f>
        <v>2276944</v>
      </c>
      <c r="Y1785" s="95">
        <f>Raw!Y1785</f>
        <v>996450</v>
      </c>
      <c r="Z1785" s="95">
        <f>Raw!Z1785</f>
        <v>94980</v>
      </c>
      <c r="AA1785" s="95">
        <f>Raw!AA1785</f>
        <v>378603</v>
      </c>
    </row>
    <row r="1786" spans="1:27" x14ac:dyDescent="0.3">
      <c r="A1786" s="85">
        <v>1785</v>
      </c>
      <c r="B1786" s="85" t="s">
        <v>910</v>
      </c>
      <c r="C1786" s="85" t="s">
        <v>707</v>
      </c>
      <c r="D1786" s="85">
        <v>2021</v>
      </c>
      <c r="E1786" s="112">
        <f>Raw!E1786+Raw!J1786+Raw!K1786+Raw!N1786</f>
        <v>1251285</v>
      </c>
      <c r="F1786" s="4">
        <f t="shared" si="447"/>
        <v>-112571</v>
      </c>
      <c r="G1786" s="94">
        <f t="shared" si="460"/>
        <v>332549.00613954623</v>
      </c>
      <c r="H1786" s="94">
        <f>Raw!E1786</f>
        <v>1266597</v>
      </c>
      <c r="I1786" s="94">
        <f t="shared" si="448"/>
        <v>-102825</v>
      </c>
      <c r="J1786" s="94">
        <f>Raw!F1786</f>
        <v>778595</v>
      </c>
      <c r="K1786" s="95">
        <f>Raw!G1786</f>
        <v>243582</v>
      </c>
      <c r="L1786" s="95">
        <f>Raw!H1786</f>
        <v>0</v>
      </c>
      <c r="M1786" s="95">
        <f>Raw!I1786+Raw!R1786</f>
        <v>11829</v>
      </c>
      <c r="N1786" s="95">
        <f>Raw!M1786</f>
        <v>234475</v>
      </c>
      <c r="O1786" s="95">
        <f t="shared" si="461"/>
        <v>85660.836743584936</v>
      </c>
      <c r="P1786" s="95">
        <f>Raw!O1786</f>
        <v>238859</v>
      </c>
      <c r="Q1786" s="113">
        <f>E1786-(Raw!L1786-Raw!P1786)</f>
        <v>268928</v>
      </c>
      <c r="R1786" s="95">
        <f>Raw!S1786+Raw!T1786</f>
        <v>49764</v>
      </c>
      <c r="S1786" s="95">
        <f>Raw!S1786/(Clean!R1786/Raw!O1786)</f>
        <v>238859</v>
      </c>
      <c r="T1786" s="95">
        <f>Raw!Q1786</f>
        <v>189095</v>
      </c>
      <c r="U1786" s="95">
        <f>Raw!U1786-Raw!U1787</f>
        <v>67838</v>
      </c>
      <c r="V1786" s="95">
        <f>Raw!V1786-Raw!W1786</f>
        <v>767702</v>
      </c>
      <c r="W1786" s="95">
        <f t="shared" si="449"/>
        <v>132659</v>
      </c>
      <c r="X1786" s="95">
        <f>Raw!X1786</f>
        <v>2294700</v>
      </c>
      <c r="Y1786" s="95">
        <f>Raw!Y1786</f>
        <v>955680</v>
      </c>
      <c r="Z1786" s="95">
        <f>Raw!Z1786</f>
        <v>263795</v>
      </c>
      <c r="AA1786" s="95">
        <f>Raw!AA1786</f>
        <v>234881</v>
      </c>
    </row>
    <row r="1787" spans="1:27" x14ac:dyDescent="0.3">
      <c r="A1787" s="85">
        <v>1786</v>
      </c>
      <c r="B1787" s="85" t="s">
        <v>910</v>
      </c>
      <c r="C1787" s="85" t="s">
        <v>707</v>
      </c>
      <c r="D1787" s="85">
        <v>2020</v>
      </c>
      <c r="E1787" s="112">
        <f>Raw!E1787+Raw!J1787+Raw!K1787+Raw!N1787</f>
        <v>1363856</v>
      </c>
      <c r="F1787" s="4">
        <f t="shared" si="447"/>
        <v>-37674</v>
      </c>
      <c r="G1787" s="94">
        <f t="shared" si="460"/>
        <v>332549.00613954623</v>
      </c>
      <c r="H1787" s="94">
        <f>Raw!E1787</f>
        <v>1369422</v>
      </c>
      <c r="I1787" s="94">
        <f t="shared" si="448"/>
        <v>-33032</v>
      </c>
      <c r="J1787" s="94">
        <f>Raw!F1787</f>
        <v>822376</v>
      </c>
      <c r="K1787" s="95">
        <f>Raw!G1787</f>
        <v>274345</v>
      </c>
      <c r="L1787" s="95">
        <f>Raw!H1787</f>
        <v>0</v>
      </c>
      <c r="M1787" s="95">
        <f>Raw!I1787+Raw!R1787</f>
        <v>11707</v>
      </c>
      <c r="N1787" s="95">
        <f>Raw!M1787</f>
        <v>252540</v>
      </c>
      <c r="O1787" s="95">
        <f t="shared" si="461"/>
        <v>85660.836743584936</v>
      </c>
      <c r="P1787" s="95">
        <f>Raw!O1787</f>
        <v>255441</v>
      </c>
      <c r="Q1787" s="113">
        <f>E1787-(Raw!L1787-Raw!P1787)</f>
        <v>292718</v>
      </c>
      <c r="R1787" s="95">
        <f>Raw!S1787+Raw!T1787</f>
        <v>45744</v>
      </c>
      <c r="S1787" s="95">
        <f>Raw!S1787/(Clean!R1787/Raw!O1787)</f>
        <v>255440.99999999997</v>
      </c>
      <c r="T1787" s="95">
        <f>Raw!Q1787</f>
        <v>209697</v>
      </c>
      <c r="U1787" s="95">
        <f>Raw!U1787-Raw!U1788</f>
        <v>73780</v>
      </c>
      <c r="V1787" s="95">
        <f>Raw!V1787-Raw!W1787</f>
        <v>635043</v>
      </c>
      <c r="W1787" s="95">
        <f t="shared" si="449"/>
        <v>117742</v>
      </c>
      <c r="X1787" s="95">
        <f>Raw!X1787</f>
        <v>2096455</v>
      </c>
      <c r="Y1787" s="95">
        <f>Raw!Y1787</f>
        <v>949147</v>
      </c>
      <c r="Z1787" s="95">
        <f>Raw!Z1787</f>
        <v>130928</v>
      </c>
      <c r="AA1787" s="95">
        <f>Raw!AA1787</f>
        <v>73153</v>
      </c>
    </row>
    <row r="1788" spans="1:27" x14ac:dyDescent="0.3">
      <c r="A1788" s="85">
        <v>1787</v>
      </c>
      <c r="B1788" s="85" t="s">
        <v>910</v>
      </c>
      <c r="C1788" s="85" t="s">
        <v>707</v>
      </c>
      <c r="D1788" s="85">
        <v>2019</v>
      </c>
      <c r="E1788" s="112">
        <f>Raw!E1788+Raw!J1788+Raw!K1788+Raw!N1788</f>
        <v>1401530</v>
      </c>
      <c r="F1788" s="4">
        <f t="shared" si="447"/>
        <v>227038</v>
      </c>
      <c r="G1788" s="94">
        <f t="shared" si="460"/>
        <v>332549.00613954623</v>
      </c>
      <c r="H1788" s="94">
        <f>Raw!E1788</f>
        <v>1402454</v>
      </c>
      <c r="I1788" s="94">
        <f t="shared" si="448"/>
        <v>217636</v>
      </c>
      <c r="J1788" s="94">
        <f>Raw!F1788</f>
        <v>874535</v>
      </c>
      <c r="K1788" s="95">
        <f>Raw!G1788</f>
        <v>314423</v>
      </c>
      <c r="L1788" s="95">
        <f>Raw!H1788</f>
        <v>0</v>
      </c>
      <c r="M1788" s="95">
        <f>Raw!I1788+Raw!R1788</f>
        <v>12443</v>
      </c>
      <c r="N1788" s="95">
        <f>Raw!M1788</f>
        <v>194427</v>
      </c>
      <c r="O1788" s="95">
        <f t="shared" si="461"/>
        <v>85660.836743584936</v>
      </c>
      <c r="P1788" s="95">
        <f>Raw!O1788</f>
        <v>202429</v>
      </c>
      <c r="Q1788" s="113">
        <f>E1788-(Raw!L1788-Raw!P1788)</f>
        <v>233544</v>
      </c>
      <c r="R1788" s="95">
        <f>Raw!S1788+Raw!T1788</f>
        <v>40042</v>
      </c>
      <c r="S1788" s="95">
        <f>Raw!S1788/(Clean!R1788/Raw!O1788)</f>
        <v>202429</v>
      </c>
      <c r="T1788" s="95">
        <f>Raw!Q1788</f>
        <v>162387</v>
      </c>
      <c r="U1788" s="95">
        <f>Raw!U1788-Raw!U1789</f>
        <v>26648</v>
      </c>
      <c r="V1788" s="95">
        <f>Raw!V1788-Raw!W1788</f>
        <v>517301</v>
      </c>
      <c r="W1788" s="95">
        <f t="shared" si="449"/>
        <v>-80963</v>
      </c>
      <c r="X1788" s="95">
        <f>Raw!X1788</f>
        <v>1847174</v>
      </c>
      <c r="Y1788" s="95">
        <f>Raw!Y1788</f>
        <v>896180</v>
      </c>
      <c r="Z1788" s="95">
        <f>Raw!Z1788</f>
        <v>37579</v>
      </c>
      <c r="AA1788" s="95">
        <f>Raw!AA1788</f>
        <v>66590</v>
      </c>
    </row>
    <row r="1789" spans="1:27" x14ac:dyDescent="0.3">
      <c r="A1789" s="85">
        <v>1788</v>
      </c>
      <c r="B1789" s="85" t="s">
        <v>910</v>
      </c>
      <c r="C1789" s="85" t="s">
        <v>707</v>
      </c>
      <c r="D1789" s="85">
        <v>2018</v>
      </c>
      <c r="E1789" s="112">
        <f>Raw!E1789+Raw!J1789+Raw!K1789+Raw!N1789</f>
        <v>1174492</v>
      </c>
      <c r="F1789" s="4">
        <f t="shared" si="447"/>
        <v>25512</v>
      </c>
      <c r="G1789" s="94">
        <f t="shared" si="460"/>
        <v>332549.00613954623</v>
      </c>
      <c r="H1789" s="94">
        <f>Raw!E1789</f>
        <v>1184818</v>
      </c>
      <c r="I1789" s="94">
        <f t="shared" si="448"/>
        <v>19362</v>
      </c>
      <c r="J1789" s="94">
        <f>Raw!F1789</f>
        <v>715187</v>
      </c>
      <c r="K1789" s="95">
        <f>Raw!G1789</f>
        <v>291159</v>
      </c>
      <c r="L1789" s="95">
        <f>Raw!H1789</f>
        <v>0</v>
      </c>
      <c r="M1789" s="95">
        <f>Raw!I1789+Raw!R1789</f>
        <v>9158</v>
      </c>
      <c r="N1789" s="95">
        <f>Raw!M1789</f>
        <v>170603</v>
      </c>
      <c r="O1789" s="95">
        <f t="shared" si="461"/>
        <v>85660.836743584936</v>
      </c>
      <c r="P1789" s="95">
        <f>Raw!O1789</f>
        <v>173769</v>
      </c>
      <c r="Q1789" s="113">
        <f>E1789-(Raw!L1789-Raw!P1789)</f>
        <v>195363</v>
      </c>
      <c r="R1789" s="95">
        <f>Raw!S1789+Raw!T1789</f>
        <v>35086</v>
      </c>
      <c r="S1789" s="95">
        <f>Raw!S1789/(Clean!R1789/Raw!O1789)</f>
        <v>173769</v>
      </c>
      <c r="T1789" s="95">
        <f>Raw!Q1789</f>
        <v>138683</v>
      </c>
      <c r="U1789" s="95">
        <f>Raw!U1789-Raw!U1790</f>
        <v>41630</v>
      </c>
      <c r="V1789" s="95">
        <f>Raw!V1789-Raw!W1789</f>
        <v>598264</v>
      </c>
      <c r="W1789" s="95">
        <f t="shared" si="449"/>
        <v>-35424</v>
      </c>
      <c r="X1789" s="95">
        <f>Raw!X1789</f>
        <v>1774247</v>
      </c>
      <c r="Y1789" s="95">
        <f>Raw!Y1789</f>
        <v>790282</v>
      </c>
      <c r="Z1789" s="95">
        <f>Raw!Z1789</f>
        <v>0</v>
      </c>
      <c r="AA1789" s="95">
        <f>Raw!AA1789</f>
        <v>132094</v>
      </c>
    </row>
    <row r="1790" spans="1:27" x14ac:dyDescent="0.3">
      <c r="A1790" s="85">
        <v>1789</v>
      </c>
      <c r="B1790" s="85" t="s">
        <v>910</v>
      </c>
      <c r="C1790" s="85" t="s">
        <v>707</v>
      </c>
      <c r="D1790" s="85">
        <v>2017</v>
      </c>
      <c r="E1790" s="112">
        <f>Raw!E1790+Raw!J1790+Raw!K1790+Raw!N1790</f>
        <v>1148980</v>
      </c>
      <c r="F1790" s="4">
        <f t="shared" si="447"/>
        <v>147402</v>
      </c>
      <c r="G1790" s="94">
        <f t="shared" si="460"/>
        <v>332549.00613954623</v>
      </c>
      <c r="H1790" s="94">
        <f>Raw!E1790</f>
        <v>1165456</v>
      </c>
      <c r="I1790" s="94">
        <f t="shared" si="448"/>
        <v>155110</v>
      </c>
      <c r="J1790" s="94">
        <f>Raw!F1790</f>
        <v>728635</v>
      </c>
      <c r="K1790" s="95">
        <f>Raw!G1790</f>
        <v>284948</v>
      </c>
      <c r="L1790" s="95">
        <f>Raw!H1790</f>
        <v>0</v>
      </c>
      <c r="M1790" s="95">
        <f>Raw!I1790+Raw!R1790</f>
        <v>11875</v>
      </c>
      <c r="N1790" s="95">
        <f>Raw!M1790</f>
        <v>145757</v>
      </c>
      <c r="O1790" s="95">
        <f t="shared" si="461"/>
        <v>85660.836743584936</v>
      </c>
      <c r="P1790" s="95">
        <f>Raw!O1790</f>
        <v>146559</v>
      </c>
      <c r="Q1790" s="113">
        <f>E1790-(Raw!L1790-Raw!P1790)</f>
        <v>158480</v>
      </c>
      <c r="R1790" s="95">
        <f>Raw!S1790+Raw!T1790</f>
        <v>29199</v>
      </c>
      <c r="S1790" s="95">
        <f>Raw!S1790/(Clean!R1790/Raw!O1790)</f>
        <v>146559</v>
      </c>
      <c r="T1790" s="95">
        <f>Raw!Q1790</f>
        <v>117360</v>
      </c>
      <c r="U1790" s="95">
        <f>Raw!U1790-Raw!U1791</f>
        <v>47616</v>
      </c>
      <c r="V1790" s="95">
        <f>Raw!V1790-Raw!W1790</f>
        <v>633688</v>
      </c>
      <c r="W1790" s="95">
        <f t="shared" si="449"/>
        <v>110740</v>
      </c>
      <c r="X1790" s="95">
        <f>Raw!X1790</f>
        <v>1773631</v>
      </c>
      <c r="Y1790" s="95">
        <f>Raw!Y1790</f>
        <v>619039</v>
      </c>
      <c r="Z1790" s="95">
        <f>Raw!Z1790</f>
        <v>0</v>
      </c>
      <c r="AA1790" s="95">
        <f>Raw!AA1790</f>
        <v>97213</v>
      </c>
    </row>
    <row r="1791" spans="1:27" x14ac:dyDescent="0.3">
      <c r="A1791" s="85">
        <v>1790</v>
      </c>
      <c r="B1791" s="85" t="s">
        <v>910</v>
      </c>
      <c r="C1791" s="85" t="s">
        <v>707</v>
      </c>
      <c r="D1791" s="85">
        <v>2016</v>
      </c>
      <c r="E1791" s="112">
        <f>Raw!E1791+Raw!J1791+Raw!K1791+Raw!N1791</f>
        <v>1001578</v>
      </c>
      <c r="F1791" s="4">
        <f t="shared" si="447"/>
        <v>53172</v>
      </c>
      <c r="G1791" s="94">
        <f t="shared" si="460"/>
        <v>332549.00613954623</v>
      </c>
      <c r="H1791" s="94">
        <f>Raw!E1791</f>
        <v>1010346</v>
      </c>
      <c r="I1791" s="94">
        <f t="shared" si="448"/>
        <v>46027</v>
      </c>
      <c r="J1791" s="94">
        <f>Raw!F1791</f>
        <v>605293</v>
      </c>
      <c r="K1791" s="95">
        <f>Raw!G1791</f>
        <v>270036</v>
      </c>
      <c r="L1791" s="95">
        <f>Raw!H1791</f>
        <v>0</v>
      </c>
      <c r="M1791" s="95">
        <f>Raw!I1791+Raw!R1791</f>
        <v>5100</v>
      </c>
      <c r="N1791" s="95">
        <f>Raw!M1791</f>
        <v>126777</v>
      </c>
      <c r="O1791" s="95">
        <f t="shared" si="461"/>
        <v>85660.836743584936</v>
      </c>
      <c r="P1791" s="95">
        <f>Raw!O1791</f>
        <v>126516</v>
      </c>
      <c r="Q1791" s="113">
        <f>E1791-(Raw!L1791-Raw!P1791)</f>
        <v>143365</v>
      </c>
      <c r="R1791" s="95">
        <f>Raw!S1791+Raw!T1791</f>
        <v>25357</v>
      </c>
      <c r="S1791" s="95">
        <f>Raw!S1791/(Clean!R1791/Raw!O1791)</f>
        <v>126515.99999999999</v>
      </c>
      <c r="T1791" s="95">
        <f>Raw!Q1791</f>
        <v>101159</v>
      </c>
      <c r="U1791" s="95">
        <f>Raw!U1791-Raw!U1792</f>
        <v>-11156</v>
      </c>
      <c r="V1791" s="95">
        <f>Raw!V1791-Raw!W1791</f>
        <v>522948</v>
      </c>
      <c r="W1791" s="95">
        <f t="shared" si="449"/>
        <v>-65314</v>
      </c>
      <c r="X1791" s="95">
        <f>Raw!X1791</f>
        <v>1155845</v>
      </c>
      <c r="Y1791" s="95">
        <f>Raw!Y1791</f>
        <v>275303</v>
      </c>
      <c r="Z1791" s="95">
        <f>Raw!Z1791</f>
        <v>0</v>
      </c>
      <c r="AA1791" s="95">
        <f>Raw!AA1791</f>
        <v>84651</v>
      </c>
    </row>
    <row r="1792" spans="1:27" x14ac:dyDescent="0.3">
      <c r="A1792" s="85">
        <v>1791</v>
      </c>
      <c r="B1792" s="85" t="s">
        <v>910</v>
      </c>
      <c r="C1792" s="85" t="s">
        <v>707</v>
      </c>
      <c r="D1792" s="85">
        <v>2015</v>
      </c>
      <c r="E1792" s="112">
        <f>Raw!E1792+Raw!J1792+Raw!K1792+Raw!N1792</f>
        <v>948406</v>
      </c>
      <c r="F1792" s="4">
        <f t="shared" si="447"/>
        <v>61837</v>
      </c>
      <c r="G1792" s="94">
        <f t="shared" si="460"/>
        <v>332549.00613954623</v>
      </c>
      <c r="H1792" s="94">
        <f>Raw!E1792</f>
        <v>964319</v>
      </c>
      <c r="I1792" s="94">
        <f t="shared" si="448"/>
        <v>67183</v>
      </c>
      <c r="J1792" s="94">
        <f>Raw!F1792</f>
        <v>581059</v>
      </c>
      <c r="K1792" s="95">
        <f>Raw!G1792</f>
        <v>260818</v>
      </c>
      <c r="L1792" s="95">
        <f>Raw!H1792</f>
        <v>0</v>
      </c>
      <c r="M1792" s="95">
        <f>Raw!I1792+Raw!R1792</f>
        <v>9690</v>
      </c>
      <c r="N1792" s="95">
        <f>Raw!M1792</f>
        <v>119928</v>
      </c>
      <c r="O1792" s="95">
        <f t="shared" si="461"/>
        <v>85660.836743584936</v>
      </c>
      <c r="P1792" s="95">
        <f>Raw!O1792</f>
        <v>118679</v>
      </c>
      <c r="Q1792" s="113">
        <f>E1792-(Raw!L1792-Raw!P1792)</f>
        <v>129784</v>
      </c>
      <c r="R1792" s="95">
        <f>Raw!S1792+Raw!T1792</f>
        <v>25769</v>
      </c>
      <c r="S1792" s="95">
        <f>Raw!S1792/(Clean!R1792/Raw!O1792)</f>
        <v>118679</v>
      </c>
      <c r="T1792" s="95">
        <f>Raw!Q1792</f>
        <v>92910</v>
      </c>
      <c r="U1792" s="95">
        <f>Raw!U1792-Raw!U1793</f>
        <v>-48848</v>
      </c>
      <c r="V1792" s="95">
        <f>Raw!V1792-Raw!W1792</f>
        <v>588262</v>
      </c>
      <c r="W1792" s="95">
        <f t="shared" si="449"/>
        <v>69307</v>
      </c>
      <c r="X1792" s="95">
        <f>Raw!X1792</f>
        <v>1092715</v>
      </c>
      <c r="Y1792" s="95">
        <f>Raw!Y1792</f>
        <v>207271</v>
      </c>
      <c r="Z1792" s="95">
        <f>Raw!Z1792</f>
        <v>0</v>
      </c>
      <c r="AA1792" s="95">
        <f>Raw!AA1792</f>
        <v>44799</v>
      </c>
    </row>
    <row r="1793" spans="1:27" x14ac:dyDescent="0.3">
      <c r="A1793" s="85">
        <v>1792</v>
      </c>
      <c r="B1793" s="85" t="s">
        <v>910</v>
      </c>
      <c r="C1793" s="85" t="s">
        <v>707</v>
      </c>
      <c r="D1793" s="85">
        <v>2014</v>
      </c>
      <c r="E1793" s="112">
        <f>Raw!E1793+Raw!J1793+Raw!K1793+Raw!N1793</f>
        <v>886569</v>
      </c>
      <c r="F1793" s="4">
        <f t="shared" si="447"/>
        <v>57831</v>
      </c>
      <c r="G1793" s="94">
        <f t="shared" si="460"/>
        <v>332549.00613954623</v>
      </c>
      <c r="H1793" s="94">
        <f>Raw!E1793</f>
        <v>897136</v>
      </c>
      <c r="I1793" s="94">
        <f t="shared" si="448"/>
        <v>55820</v>
      </c>
      <c r="J1793" s="94">
        <f>Raw!F1793</f>
        <v>478269</v>
      </c>
      <c r="K1793" s="95">
        <f>Raw!G1793</f>
        <v>309003</v>
      </c>
      <c r="L1793" s="95">
        <f>Raw!H1793</f>
        <v>0</v>
      </c>
      <c r="M1793" s="95">
        <f>Raw!I1793+Raw!R1793</f>
        <v>4563</v>
      </c>
      <c r="N1793" s="95">
        <f>Raw!M1793</f>
        <v>111168</v>
      </c>
      <c r="O1793" s="95">
        <f t="shared" si="461"/>
        <v>85660.836743584936</v>
      </c>
      <c r="P1793" s="95">
        <f>Raw!O1793</f>
        <v>110282</v>
      </c>
      <c r="Q1793" s="113">
        <f>E1793-(Raw!L1793-Raw!P1793)</f>
        <v>125104</v>
      </c>
      <c r="R1793" s="95">
        <f>Raw!S1793+Raw!T1793</f>
        <v>24503</v>
      </c>
      <c r="S1793" s="95">
        <f>Raw!S1793/(Clean!R1793/Raw!O1793)</f>
        <v>110282</v>
      </c>
      <c r="T1793" s="95">
        <f>Raw!Q1793</f>
        <v>85779</v>
      </c>
      <c r="U1793" s="95">
        <f>Raw!U1793-Raw!U1794</f>
        <v>94862</v>
      </c>
      <c r="V1793" s="95">
        <f>Raw!V1793-Raw!W1793</f>
        <v>518955</v>
      </c>
      <c r="W1793" s="95">
        <f t="shared" si="449"/>
        <v>78602</v>
      </c>
      <c r="X1793" s="95">
        <f>Raw!X1793</f>
        <v>1029539</v>
      </c>
      <c r="Y1793" s="95">
        <f>Raw!Y1793</f>
        <v>177044</v>
      </c>
      <c r="Z1793" s="95">
        <f>Raw!Z1793</f>
        <v>0</v>
      </c>
      <c r="AA1793" s="95">
        <f>Raw!AA1793</f>
        <v>15604</v>
      </c>
    </row>
    <row r="1794" spans="1:27" ht="15" thickBot="1" x14ac:dyDescent="0.35">
      <c r="A1794" s="93">
        <v>1793</v>
      </c>
      <c r="B1794" s="93" t="s">
        <v>910</v>
      </c>
      <c r="C1794" s="93" t="s">
        <v>707</v>
      </c>
      <c r="D1794" s="93">
        <v>2013</v>
      </c>
      <c r="E1794" s="112">
        <f>Raw!E1794+Raw!J1794+Raw!K1794+Raw!N1794</f>
        <v>828738</v>
      </c>
      <c r="F1794" s="4">
        <f t="shared" si="447"/>
        <v>252441</v>
      </c>
      <c r="G1794" s="94">
        <f t="shared" si="460"/>
        <v>332549.00613954623</v>
      </c>
      <c r="H1794" s="94">
        <f>Raw!E1794</f>
        <v>841316</v>
      </c>
      <c r="I1794" s="94">
        <f t="shared" si="448"/>
        <v>274573</v>
      </c>
      <c r="J1794" s="94">
        <f>Raw!F1794</f>
        <v>451468</v>
      </c>
      <c r="K1794" s="95">
        <f>Raw!G1794</f>
        <v>290306</v>
      </c>
      <c r="L1794" s="95">
        <f>Raw!H1794</f>
        <v>0</v>
      </c>
      <c r="M1794" s="95">
        <f>Raw!I1794+Raw!R1794</f>
        <v>0</v>
      </c>
      <c r="N1794" s="95">
        <f>Raw!M1794</f>
        <v>98025</v>
      </c>
      <c r="O1794" s="95">
        <f t="shared" si="461"/>
        <v>85660.836743584936</v>
      </c>
      <c r="P1794" s="95">
        <f>Raw!O1794</f>
        <v>95557</v>
      </c>
      <c r="Q1794" s="113">
        <f>E1794-(Raw!L1794-Raw!P1794)</f>
        <v>120380</v>
      </c>
      <c r="R1794" s="95">
        <f>Raw!S1794+Raw!T1794</f>
        <v>34933</v>
      </c>
      <c r="S1794" s="95">
        <f>Raw!S1794/(Clean!R1794/Raw!O1794)</f>
        <v>95557</v>
      </c>
      <c r="T1794" s="95">
        <f>Raw!Q1794</f>
        <v>60624</v>
      </c>
      <c r="U1794" s="95">
        <f>Raw!U1794-Raw!U1795</f>
        <v>-3773419</v>
      </c>
      <c r="V1794" s="95">
        <f>Raw!V1794-Raw!W1794</f>
        <v>440353</v>
      </c>
      <c r="W1794" s="95">
        <f t="shared" si="449"/>
        <v>-3233855</v>
      </c>
      <c r="X1794" s="95">
        <f>Raw!X1794</f>
        <v>869840</v>
      </c>
      <c r="Y1794" s="95">
        <f>Raw!Y1794</f>
        <v>191352</v>
      </c>
      <c r="Z1794" s="95">
        <f>Raw!Z1794</f>
        <v>0</v>
      </c>
      <c r="AA1794" s="95">
        <f>Raw!AA1794</f>
        <v>128040</v>
      </c>
    </row>
    <row r="1795" spans="1:27" ht="15" thickTop="1" x14ac:dyDescent="0.3">
      <c r="A1795" s="88">
        <v>1794</v>
      </c>
      <c r="B1795" s="88" t="s">
        <v>910</v>
      </c>
      <c r="C1795" s="88" t="s">
        <v>713</v>
      </c>
      <c r="D1795" s="88">
        <v>2023</v>
      </c>
      <c r="E1795" s="112">
        <f>Raw!E1795+Raw!J1795+Raw!K1795+Raw!N1795</f>
        <v>576297</v>
      </c>
      <c r="F1795" s="4">
        <f t="shared" ref="F1795:F1858" si="462">E1795-E1796</f>
        <v>2183823</v>
      </c>
      <c r="G1795" s="94">
        <f t="shared" ref="G1795:G1858" si="463">_xlfn.STDEV.S(E1795:E1804)</f>
        <v>802481.88253629056</v>
      </c>
      <c r="H1795" s="94">
        <f>Raw!E1795</f>
        <v>566743</v>
      </c>
      <c r="I1795" s="94">
        <f t="shared" ref="I1795:I1858" si="464">H1795-H1796</f>
        <v>2111944</v>
      </c>
      <c r="J1795" s="94">
        <f>Raw!F1795</f>
        <v>247161</v>
      </c>
      <c r="K1795" s="95">
        <f>Raw!G1795</f>
        <v>69722</v>
      </c>
      <c r="L1795" s="95">
        <f>Raw!H1795</f>
        <v>0</v>
      </c>
      <c r="M1795" s="95">
        <f>Raw!I1795+Raw!R1795</f>
        <v>30</v>
      </c>
      <c r="N1795" s="95">
        <f>Raw!M1795</f>
        <v>247525</v>
      </c>
      <c r="O1795" s="95">
        <f t="shared" ref="O1795:O1850" si="465">_xlfn.STDEV.S(N1795:N1804)</f>
        <v>190436.90412207399</v>
      </c>
      <c r="P1795" s="95">
        <f>Raw!O1795</f>
        <v>258311</v>
      </c>
      <c r="Q1795" s="113">
        <f>E1795-(Raw!L1795-Raw!P1795)</f>
        <v>309752</v>
      </c>
      <c r="R1795" s="95">
        <f>Raw!S1795+Raw!T1795</f>
        <v>52673</v>
      </c>
      <c r="S1795" s="95">
        <f>Raw!S1795/(Clean!R1795/Raw!O1795)</f>
        <v>266564.51533043495</v>
      </c>
      <c r="T1795" s="95">
        <f>Raw!Q1795</f>
        <v>201953</v>
      </c>
      <c r="U1795" s="95">
        <f>Raw!U1795-Raw!U1796</f>
        <v>-27397</v>
      </c>
      <c r="V1795" s="95">
        <f>Raw!V1795-Raw!W1795</f>
        <v>3674208</v>
      </c>
      <c r="W1795" s="95">
        <f t="shared" ref="W1795:W1858" si="466">V1795-V1796</f>
        <v>-1528221</v>
      </c>
      <c r="X1795" s="95">
        <f>Raw!X1795</f>
        <v>12084655</v>
      </c>
      <c r="Y1795" s="95">
        <f>Raw!Y1795</f>
        <v>3344487</v>
      </c>
      <c r="Z1795" s="95">
        <f>Raw!Z1795</f>
        <v>44287</v>
      </c>
      <c r="AA1795" s="95">
        <f>Raw!AA1795</f>
        <v>-37006</v>
      </c>
    </row>
    <row r="1796" spans="1:27" x14ac:dyDescent="0.3">
      <c r="A1796" s="85">
        <v>1795</v>
      </c>
      <c r="B1796" s="85" t="s">
        <v>910</v>
      </c>
      <c r="C1796" s="85" t="s">
        <v>713</v>
      </c>
      <c r="D1796" s="85">
        <v>2022</v>
      </c>
      <c r="E1796" s="112">
        <f>Raw!E1796+Raw!J1796+Raw!K1796+Raw!N1796</f>
        <v>-1607526</v>
      </c>
      <c r="F1796" s="4">
        <f t="shared" si="462"/>
        <v>-2527440</v>
      </c>
      <c r="G1796" s="94">
        <f t="shared" ref="G1796:G1805" si="467">G1795</f>
        <v>802481.88253629056</v>
      </c>
      <c r="H1796" s="94">
        <f>Raw!E1796</f>
        <v>-1545201</v>
      </c>
      <c r="I1796" s="94">
        <f t="shared" si="464"/>
        <v>-2477534</v>
      </c>
      <c r="J1796" s="94">
        <f>Raw!F1796</f>
        <v>-1375299</v>
      </c>
      <c r="K1796" s="95">
        <f>Raw!G1796</f>
        <v>93761</v>
      </c>
      <c r="L1796" s="95">
        <f>Raw!H1796</f>
        <v>0</v>
      </c>
      <c r="M1796" s="95">
        <f>Raw!I1796+Raw!R1796</f>
        <v>1903</v>
      </c>
      <c r="N1796" s="95">
        <f>Raw!M1796</f>
        <v>-209598</v>
      </c>
      <c r="O1796" s="95">
        <f t="shared" ref="O1796:O1805" si="468">O1795</f>
        <v>190436.90412207399</v>
      </c>
      <c r="P1796" s="95">
        <f>Raw!O1796</f>
        <v>-214910</v>
      </c>
      <c r="Q1796" s="113">
        <f>E1796-(Raw!L1796-Raw!P1796)</f>
        <v>-228947</v>
      </c>
      <c r="R1796" s="95">
        <f>Raw!S1796+Raw!T1796</f>
        <v>42977</v>
      </c>
      <c r="S1796" s="95">
        <f>Raw!S1796/(Clean!R1796/Raw!O1796)</f>
        <v>-204233.75805663495</v>
      </c>
      <c r="T1796" s="95">
        <f>Raw!Q1796</f>
        <v>-260369</v>
      </c>
      <c r="U1796" s="95">
        <f>Raw!U1796-Raw!U1797</f>
        <v>-122667</v>
      </c>
      <c r="V1796" s="95">
        <f>Raw!V1796-Raw!W1796</f>
        <v>5202429</v>
      </c>
      <c r="W1796" s="95">
        <f t="shared" si="466"/>
        <v>1314227</v>
      </c>
      <c r="X1796" s="95">
        <f>Raw!X1796</f>
        <v>12221417</v>
      </c>
      <c r="Y1796" s="95">
        <f>Raw!Y1796</f>
        <v>3365335</v>
      </c>
      <c r="Z1796" s="95">
        <f>Raw!Z1796</f>
        <v>32282</v>
      </c>
      <c r="AA1796" s="95">
        <f>Raw!AA1796</f>
        <v>-823531</v>
      </c>
    </row>
    <row r="1797" spans="1:27" x14ac:dyDescent="0.3">
      <c r="A1797" s="85">
        <v>1796</v>
      </c>
      <c r="B1797" s="85" t="s">
        <v>910</v>
      </c>
      <c r="C1797" s="85" t="s">
        <v>713</v>
      </c>
      <c r="D1797" s="85">
        <v>2021</v>
      </c>
      <c r="E1797" s="112">
        <f>Raw!E1797+Raw!J1797+Raw!K1797+Raw!N1797</f>
        <v>919914</v>
      </c>
      <c r="F1797" s="4">
        <f t="shared" si="462"/>
        <v>362132</v>
      </c>
      <c r="G1797" s="94">
        <f t="shared" si="467"/>
        <v>802481.88253629056</v>
      </c>
      <c r="H1797" s="94">
        <f>Raw!E1797</f>
        <v>932333</v>
      </c>
      <c r="I1797" s="94">
        <f t="shared" si="464"/>
        <v>283534</v>
      </c>
      <c r="J1797" s="94">
        <f>Raw!F1797</f>
        <v>522389</v>
      </c>
      <c r="K1797" s="95">
        <f>Raw!G1797</f>
        <v>740615</v>
      </c>
      <c r="L1797" s="95">
        <f>Raw!H1797</f>
        <v>0</v>
      </c>
      <c r="M1797" s="95">
        <f>Raw!I1797+Raw!R1797</f>
        <v>690</v>
      </c>
      <c r="N1797" s="95">
        <f>Raw!M1797</f>
        <v>-312628</v>
      </c>
      <c r="O1797" s="95">
        <f t="shared" si="468"/>
        <v>190436.90412207399</v>
      </c>
      <c r="P1797" s="95">
        <f>Raw!O1797</f>
        <v>-339883</v>
      </c>
      <c r="Q1797" s="113">
        <f>E1797-(Raw!L1797-Raw!P1797)</f>
        <v>-262880</v>
      </c>
      <c r="R1797" s="95">
        <f>Raw!S1797+Raw!T1797</f>
        <v>62167</v>
      </c>
      <c r="S1797" s="95">
        <f>Raw!S1797/(Clean!R1797/Raw!O1797)</f>
        <v>-345547.07881995273</v>
      </c>
      <c r="T1797" s="95">
        <f>Raw!Q1797</f>
        <v>-405915</v>
      </c>
      <c r="U1797" s="95">
        <f>Raw!U1797-Raw!U1798</f>
        <v>-460307</v>
      </c>
      <c r="V1797" s="95">
        <f>Raw!V1797-Raw!W1797</f>
        <v>3888202</v>
      </c>
      <c r="W1797" s="95">
        <f t="shared" si="466"/>
        <v>-281049</v>
      </c>
      <c r="X1797" s="95">
        <f>Raw!X1797</f>
        <v>12588533</v>
      </c>
      <c r="Y1797" s="95">
        <f>Raw!Y1797</f>
        <v>1622946</v>
      </c>
      <c r="Z1797" s="95">
        <f>Raw!Z1797</f>
        <v>136345</v>
      </c>
      <c r="AA1797" s="95">
        <f>Raw!AA1797</f>
        <v>491951</v>
      </c>
    </row>
    <row r="1798" spans="1:27" x14ac:dyDescent="0.3">
      <c r="A1798" s="85">
        <v>1797</v>
      </c>
      <c r="B1798" s="85" t="s">
        <v>910</v>
      </c>
      <c r="C1798" s="85" t="s">
        <v>713</v>
      </c>
      <c r="D1798" s="85">
        <v>2020</v>
      </c>
      <c r="E1798" s="112">
        <f>Raw!E1798+Raw!J1798+Raw!K1798+Raw!N1798</f>
        <v>557782</v>
      </c>
      <c r="F1798" s="4">
        <f t="shared" si="462"/>
        <v>-834496</v>
      </c>
      <c r="G1798" s="94">
        <f t="shared" si="467"/>
        <v>802481.88253629056</v>
      </c>
      <c r="H1798" s="94">
        <f>Raw!E1798</f>
        <v>648799</v>
      </c>
      <c r="I1798" s="94">
        <f t="shared" si="464"/>
        <v>-657760</v>
      </c>
      <c r="J1798" s="94">
        <f>Raw!F1798</f>
        <v>384181</v>
      </c>
      <c r="K1798" s="95">
        <f>Raw!G1798</f>
        <v>93842</v>
      </c>
      <c r="L1798" s="95">
        <f>Raw!H1798</f>
        <v>0</v>
      </c>
      <c r="M1798" s="95">
        <f>Raw!I1798+Raw!R1798</f>
        <v>598</v>
      </c>
      <c r="N1798" s="95">
        <f>Raw!M1798</f>
        <v>240078</v>
      </c>
      <c r="O1798" s="95">
        <f t="shared" si="468"/>
        <v>190436.90412207399</v>
      </c>
      <c r="P1798" s="95">
        <f>Raw!O1798</f>
        <v>244085</v>
      </c>
      <c r="Q1798" s="113">
        <f>E1798-(Raw!L1798-Raw!P1798)</f>
        <v>213991</v>
      </c>
      <c r="R1798" s="95">
        <f>Raw!S1798+Raw!T1798</f>
        <v>64930</v>
      </c>
      <c r="S1798" s="95">
        <f>Raw!S1798/(Clean!R1798/Raw!O1798)</f>
        <v>146680.31133528415</v>
      </c>
      <c r="T1798" s="95">
        <f>Raw!Q1798</f>
        <v>176194</v>
      </c>
      <c r="U1798" s="95">
        <f>Raw!U1798-Raw!U1799</f>
        <v>-4819</v>
      </c>
      <c r="V1798" s="95">
        <f>Raw!V1798-Raw!W1798</f>
        <v>4169251</v>
      </c>
      <c r="W1798" s="95">
        <f t="shared" si="466"/>
        <v>14823</v>
      </c>
      <c r="X1798" s="95">
        <f>Raw!X1798</f>
        <v>13497100</v>
      </c>
      <c r="Y1798" s="95">
        <f>Raw!Y1798</f>
        <v>1597663</v>
      </c>
      <c r="Z1798" s="95">
        <f>Raw!Z1798</f>
        <v>300093</v>
      </c>
      <c r="AA1798" s="95">
        <f>Raw!AA1798</f>
        <v>167013</v>
      </c>
    </row>
    <row r="1799" spans="1:27" x14ac:dyDescent="0.3">
      <c r="A1799" s="85">
        <v>1798</v>
      </c>
      <c r="B1799" s="85" t="s">
        <v>910</v>
      </c>
      <c r="C1799" s="85" t="s">
        <v>713</v>
      </c>
      <c r="D1799" s="85">
        <v>2019</v>
      </c>
      <c r="E1799" s="112">
        <f>Raw!E1799+Raw!J1799+Raw!K1799+Raw!N1799</f>
        <v>1392278</v>
      </c>
      <c r="F1799" s="4">
        <f t="shared" si="462"/>
        <v>903988</v>
      </c>
      <c r="G1799" s="94">
        <f t="shared" si="467"/>
        <v>802481.88253629056</v>
      </c>
      <c r="H1799" s="94">
        <f>Raw!E1799</f>
        <v>1306559</v>
      </c>
      <c r="I1799" s="94">
        <f t="shared" si="464"/>
        <v>817531</v>
      </c>
      <c r="J1799" s="94">
        <f>Raw!F1799</f>
        <v>886262</v>
      </c>
      <c r="K1799" s="95">
        <f>Raw!G1799</f>
        <v>59858</v>
      </c>
      <c r="L1799" s="95">
        <f>Raw!H1799</f>
        <v>0</v>
      </c>
      <c r="M1799" s="95">
        <f>Raw!I1799+Raw!R1799</f>
        <v>0</v>
      </c>
      <c r="N1799" s="95">
        <f>Raw!M1799</f>
        <v>229886</v>
      </c>
      <c r="O1799" s="95">
        <f t="shared" si="468"/>
        <v>190436.90412207399</v>
      </c>
      <c r="P1799" s="95">
        <f>Raw!O1799</f>
        <v>235079</v>
      </c>
      <c r="Q1799" s="113">
        <f>E1799-(Raw!L1799-Raw!P1799)</f>
        <v>344366</v>
      </c>
      <c r="R1799" s="95">
        <f>Raw!S1799+Raw!T1799</f>
        <v>28761</v>
      </c>
      <c r="S1799" s="95">
        <f>Raw!S1799/(Clean!R1799/Raw!O1799)</f>
        <v>179646.09509405098</v>
      </c>
      <c r="T1799" s="95">
        <f>Raw!Q1799</f>
        <v>202907</v>
      </c>
      <c r="U1799" s="95">
        <f>Raw!U1799-Raw!U1800</f>
        <v>-305569</v>
      </c>
      <c r="V1799" s="95">
        <f>Raw!V1799-Raw!W1799</f>
        <v>4154428</v>
      </c>
      <c r="W1799" s="95">
        <f t="shared" si="466"/>
        <v>86778</v>
      </c>
      <c r="X1799" s="95">
        <f>Raw!X1799</f>
        <v>13300573</v>
      </c>
      <c r="Y1799" s="95">
        <f>Raw!Y1799</f>
        <v>1577718</v>
      </c>
      <c r="Z1799" s="95">
        <f>Raw!Z1799</f>
        <v>450018</v>
      </c>
      <c r="AA1799" s="95">
        <f>Raw!AA1799</f>
        <v>489654</v>
      </c>
    </row>
    <row r="1800" spans="1:27" x14ac:dyDescent="0.3">
      <c r="A1800" s="85">
        <v>1799</v>
      </c>
      <c r="B1800" s="85" t="s">
        <v>910</v>
      </c>
      <c r="C1800" s="85" t="s">
        <v>713</v>
      </c>
      <c r="D1800" s="85">
        <v>2018</v>
      </c>
      <c r="E1800" s="112">
        <f>Raw!E1800+Raw!J1800+Raw!K1800+Raw!N1800</f>
        <v>488290</v>
      </c>
      <c r="F1800" s="4">
        <f t="shared" si="462"/>
        <v>-186719</v>
      </c>
      <c r="G1800" s="94">
        <f t="shared" si="467"/>
        <v>802481.88253629056</v>
      </c>
      <c r="H1800" s="94">
        <f>Raw!E1800</f>
        <v>489028</v>
      </c>
      <c r="I1800" s="94">
        <f t="shared" si="464"/>
        <v>-185556</v>
      </c>
      <c r="J1800" s="94">
        <f>Raw!F1800</f>
        <v>258210</v>
      </c>
      <c r="K1800" s="95">
        <f>Raw!G1800</f>
        <v>97024</v>
      </c>
      <c r="L1800" s="95">
        <f>Raw!H1800</f>
        <v>0</v>
      </c>
      <c r="M1800" s="95">
        <f>Raw!I1800+Raw!R1800</f>
        <v>278</v>
      </c>
      <c r="N1800" s="95">
        <f>Raw!M1800</f>
        <v>84829</v>
      </c>
      <c r="O1800" s="95">
        <f t="shared" si="468"/>
        <v>190436.90412207399</v>
      </c>
      <c r="P1800" s="95">
        <f>Raw!O1800</f>
        <v>85179</v>
      </c>
      <c r="Q1800" s="113">
        <f>E1800-(Raw!L1800-Raw!P1800)</f>
        <v>86477</v>
      </c>
      <c r="R1800" s="95">
        <f>Raw!S1800+Raw!T1800</f>
        <v>2386</v>
      </c>
      <c r="S1800" s="95">
        <f>Raw!S1800/(Clean!R1800/Raw!O1800)</f>
        <v>913443.03143336135</v>
      </c>
      <c r="T1800" s="95">
        <f>Raw!Q1800</f>
        <v>81191</v>
      </c>
      <c r="U1800" s="95">
        <f>Raw!U1800-Raw!U1801</f>
        <v>908439</v>
      </c>
      <c r="V1800" s="95">
        <f>Raw!V1800-Raw!W1800</f>
        <v>4067650</v>
      </c>
      <c r="W1800" s="95">
        <f t="shared" si="466"/>
        <v>71921</v>
      </c>
      <c r="X1800" s="95">
        <f>Raw!X1800</f>
        <v>13085679</v>
      </c>
      <c r="Y1800" s="95">
        <f>Raw!Y1800</f>
        <v>1539914</v>
      </c>
      <c r="Z1800" s="95">
        <f>Raw!Z1800</f>
        <v>849910</v>
      </c>
      <c r="AA1800" s="95">
        <f>Raw!AA1800</f>
        <v>251416</v>
      </c>
    </row>
    <row r="1801" spans="1:27" x14ac:dyDescent="0.3">
      <c r="A1801" s="85">
        <v>1800</v>
      </c>
      <c r="B1801" s="85" t="s">
        <v>910</v>
      </c>
      <c r="C1801" s="85" t="s">
        <v>713</v>
      </c>
      <c r="D1801" s="85">
        <v>2017</v>
      </c>
      <c r="E1801" s="112">
        <f>Raw!E1801+Raw!J1801+Raw!K1801+Raw!N1801</f>
        <v>675009</v>
      </c>
      <c r="F1801" s="4">
        <f t="shared" si="462"/>
        <v>475979</v>
      </c>
      <c r="G1801" s="94">
        <f t="shared" si="467"/>
        <v>802481.88253629056</v>
      </c>
      <c r="H1801" s="94">
        <f>Raw!E1801</f>
        <v>674584</v>
      </c>
      <c r="I1801" s="94">
        <f t="shared" si="464"/>
        <v>431331</v>
      </c>
      <c r="J1801" s="94">
        <f>Raw!F1801</f>
        <v>345129</v>
      </c>
      <c r="K1801" s="95">
        <f>Raw!G1801</f>
        <v>235463</v>
      </c>
      <c r="L1801" s="95">
        <f>Raw!H1801</f>
        <v>0</v>
      </c>
      <c r="M1801" s="95">
        <f>Raw!I1801+Raw!R1801</f>
        <v>421</v>
      </c>
      <c r="N1801" s="95">
        <f>Raw!M1801</f>
        <v>24394</v>
      </c>
      <c r="O1801" s="95">
        <f t="shared" si="468"/>
        <v>190436.90412207399</v>
      </c>
      <c r="P1801" s="95">
        <f>Raw!O1801</f>
        <v>24677</v>
      </c>
      <c r="Q1801" s="113">
        <f>E1801-(Raw!L1801-Raw!P1801)</f>
        <v>41226</v>
      </c>
      <c r="R1801" s="95">
        <f>Raw!S1801+Raw!T1801</f>
        <v>16407</v>
      </c>
      <c r="S1801" s="95">
        <f>Raw!S1801/(Clean!R1801/Raw!O1801)</f>
        <v>9944.7994148838916</v>
      </c>
      <c r="T1801" s="95">
        <f>Raw!Q1801</f>
        <v>7924</v>
      </c>
      <c r="U1801" s="95">
        <f>Raw!U1801-Raw!U1802</f>
        <v>105861</v>
      </c>
      <c r="V1801" s="95">
        <f>Raw!V1801-Raw!W1801</f>
        <v>3995729</v>
      </c>
      <c r="W1801" s="95">
        <f t="shared" si="466"/>
        <v>-160233</v>
      </c>
      <c r="X1801" s="95">
        <f>Raw!X1801</f>
        <v>12921231</v>
      </c>
      <c r="Y1801" s="95">
        <f>Raw!Y1801</f>
        <v>1524161</v>
      </c>
      <c r="Z1801" s="95">
        <f>Raw!Z1801</f>
        <v>1193623</v>
      </c>
      <c r="AA1801" s="95">
        <f>Raw!AA1801</f>
        <v>201843</v>
      </c>
    </row>
    <row r="1802" spans="1:27" x14ac:dyDescent="0.3">
      <c r="A1802" s="85">
        <v>1801</v>
      </c>
      <c r="B1802" s="85" t="s">
        <v>910</v>
      </c>
      <c r="C1802" s="85" t="s">
        <v>713</v>
      </c>
      <c r="D1802" s="85">
        <v>2016</v>
      </c>
      <c r="E1802" s="112">
        <f>Raw!E1802+Raw!J1802+Raw!K1802+Raw!N1802</f>
        <v>199030</v>
      </c>
      <c r="F1802" s="4">
        <f t="shared" si="462"/>
        <v>-773558</v>
      </c>
      <c r="G1802" s="94">
        <f t="shared" si="467"/>
        <v>802481.88253629056</v>
      </c>
      <c r="H1802" s="94">
        <f>Raw!E1802</f>
        <v>243253</v>
      </c>
      <c r="I1802" s="94">
        <f t="shared" si="464"/>
        <v>-497934</v>
      </c>
      <c r="J1802" s="94">
        <f>Raw!F1802</f>
        <v>130637</v>
      </c>
      <c r="K1802" s="95">
        <f>Raw!G1802</f>
        <v>66662</v>
      </c>
      <c r="L1802" s="95">
        <f>Raw!H1802</f>
        <v>0</v>
      </c>
      <c r="M1802" s="95">
        <f>Raw!I1802+Raw!R1802</f>
        <v>355</v>
      </c>
      <c r="N1802" s="95">
        <f>Raw!M1802</f>
        <v>33880</v>
      </c>
      <c r="O1802" s="95">
        <f t="shared" si="468"/>
        <v>190436.90412207399</v>
      </c>
      <c r="P1802" s="95">
        <f>Raw!O1802</f>
        <v>34927</v>
      </c>
      <c r="Q1802" s="113">
        <f>E1802-(Raw!L1802-Raw!P1802)</f>
        <v>-14639</v>
      </c>
      <c r="R1802" s="95">
        <f>Raw!S1802+Raw!T1802</f>
        <v>-4297</v>
      </c>
      <c r="S1802" s="95">
        <f>Raw!S1802/(Clean!R1802/Raw!O1802)</f>
        <v>-88492.029090062832</v>
      </c>
      <c r="T1802" s="95">
        <f>Raw!Q1802</f>
        <v>38236</v>
      </c>
      <c r="U1802" s="95">
        <f>Raw!U1802-Raw!U1803</f>
        <v>31779</v>
      </c>
      <c r="V1802" s="95">
        <f>Raw!V1802-Raw!W1802</f>
        <v>4155962</v>
      </c>
      <c r="W1802" s="95">
        <f t="shared" si="466"/>
        <v>768105</v>
      </c>
      <c r="X1802" s="95">
        <f>Raw!X1802</f>
        <v>12916990</v>
      </c>
      <c r="Y1802" s="95">
        <f>Raw!Y1802</f>
        <v>1492997</v>
      </c>
      <c r="Z1802" s="95">
        <f>Raw!Z1802</f>
        <v>1492314</v>
      </c>
      <c r="AA1802" s="95">
        <f>Raw!AA1802</f>
        <v>67740</v>
      </c>
    </row>
    <row r="1803" spans="1:27" x14ac:dyDescent="0.3">
      <c r="A1803" s="85">
        <v>1802</v>
      </c>
      <c r="B1803" s="85" t="s">
        <v>910</v>
      </c>
      <c r="C1803" s="85" t="s">
        <v>713</v>
      </c>
      <c r="D1803" s="85">
        <v>2015</v>
      </c>
      <c r="E1803" s="112">
        <f>Raw!E1803+Raw!J1803+Raw!K1803+Raw!N1803</f>
        <v>972588</v>
      </c>
      <c r="F1803" s="4">
        <f t="shared" si="462"/>
        <v>718679</v>
      </c>
      <c r="G1803" s="94">
        <f t="shared" si="467"/>
        <v>802481.88253629056</v>
      </c>
      <c r="H1803" s="94">
        <f>Raw!E1803</f>
        <v>741187</v>
      </c>
      <c r="I1803" s="94">
        <f t="shared" si="464"/>
        <v>375227</v>
      </c>
      <c r="J1803" s="94">
        <f>Raw!F1803</f>
        <v>429666</v>
      </c>
      <c r="K1803" s="95">
        <f>Raw!G1803</f>
        <v>73480</v>
      </c>
      <c r="L1803" s="95">
        <f>Raw!H1803</f>
        <v>0</v>
      </c>
      <c r="M1803" s="95">
        <f>Raw!I1803+Raw!R1803</f>
        <v>344</v>
      </c>
      <c r="N1803" s="95">
        <f>Raw!M1803</f>
        <v>149351</v>
      </c>
      <c r="O1803" s="95">
        <f t="shared" si="468"/>
        <v>190436.90412207399</v>
      </c>
      <c r="P1803" s="95">
        <f>Raw!O1803</f>
        <v>152196</v>
      </c>
      <c r="Q1803" s="113">
        <f>E1803-(Raw!L1803-Raw!P1803)</f>
        <v>396473</v>
      </c>
      <c r="R1803" s="95">
        <f>Raw!S1803+Raw!T1803</f>
        <v>15721</v>
      </c>
      <c r="S1803" s="95">
        <f>Raw!S1803/(Clean!R1803/Raw!O1803)</f>
        <v>77671.172826156093</v>
      </c>
      <c r="T1803" s="95">
        <f>Raw!Q1803</f>
        <v>136187</v>
      </c>
      <c r="U1803" s="95">
        <f>Raw!U1803-Raw!U1804</f>
        <v>-323780</v>
      </c>
      <c r="V1803" s="95">
        <f>Raw!V1803-Raw!W1803</f>
        <v>3387857</v>
      </c>
      <c r="W1803" s="95">
        <f t="shared" si="466"/>
        <v>987418</v>
      </c>
      <c r="X1803" s="95">
        <f>Raw!X1803</f>
        <v>12740690</v>
      </c>
      <c r="Y1803" s="95">
        <f>Raw!Y1803</f>
        <v>1426385</v>
      </c>
      <c r="Z1803" s="95">
        <f>Raw!Z1803</f>
        <v>1593171</v>
      </c>
      <c r="AA1803" s="95">
        <f>Raw!AA1803</f>
        <v>-1057042</v>
      </c>
    </row>
    <row r="1804" spans="1:27" x14ac:dyDescent="0.3">
      <c r="A1804" s="85">
        <v>1803</v>
      </c>
      <c r="B1804" s="85" t="s">
        <v>910</v>
      </c>
      <c r="C1804" s="85" t="s">
        <v>713</v>
      </c>
      <c r="D1804" s="85">
        <v>2014</v>
      </c>
      <c r="E1804" s="112">
        <f>Raw!E1804+Raw!J1804+Raw!K1804+Raw!N1804</f>
        <v>253909</v>
      </c>
      <c r="F1804" s="4">
        <f t="shared" si="462"/>
        <v>378512</v>
      </c>
      <c r="G1804" s="94">
        <f t="shared" si="467"/>
        <v>802481.88253629056</v>
      </c>
      <c r="H1804" s="94">
        <f>Raw!E1804</f>
        <v>365960</v>
      </c>
      <c r="I1804" s="94">
        <f t="shared" si="464"/>
        <v>354716</v>
      </c>
      <c r="J1804" s="94">
        <f>Raw!F1804</f>
        <v>173187</v>
      </c>
      <c r="K1804" s="95">
        <f>Raw!G1804</f>
        <v>77966</v>
      </c>
      <c r="L1804" s="95">
        <f>Raw!H1804</f>
        <v>0</v>
      </c>
      <c r="M1804" s="95">
        <f>Raw!I1804+Raw!R1804</f>
        <v>0</v>
      </c>
      <c r="N1804" s="95">
        <f>Raw!M1804</f>
        <v>149409</v>
      </c>
      <c r="O1804" s="95">
        <f t="shared" si="468"/>
        <v>190436.90412207399</v>
      </c>
      <c r="P1804" s="95">
        <f>Raw!O1804</f>
        <v>151035</v>
      </c>
      <c r="Q1804" s="113">
        <f>E1804-(Raw!L1804-Raw!P1804)</f>
        <v>43622</v>
      </c>
      <c r="R1804" s="95">
        <f>Raw!S1804+Raw!T1804</f>
        <v>6264</v>
      </c>
      <c r="S1804" s="95">
        <f>Raw!S1804/(Clean!R1804/Raw!O1804)</f>
        <v>235208.56082375479</v>
      </c>
      <c r="T1804" s="95">
        <f>Raw!Q1804</f>
        <v>144363</v>
      </c>
      <c r="U1804" s="95">
        <f>Raw!U1804-Raw!U1805</f>
        <v>335211</v>
      </c>
      <c r="V1804" s="95">
        <f>Raw!V1804-Raw!W1804</f>
        <v>2400439</v>
      </c>
      <c r="W1804" s="95">
        <f t="shared" si="466"/>
        <v>-1304718</v>
      </c>
      <c r="X1804" s="95">
        <f>Raw!X1804</f>
        <v>11968825</v>
      </c>
      <c r="Y1804" s="95">
        <f>Raw!Y1804</f>
        <v>854628</v>
      </c>
      <c r="Z1804" s="95">
        <f>Raw!Z1804</f>
        <v>1843739</v>
      </c>
      <c r="AA1804" s="95">
        <f>Raw!AA1804</f>
        <v>-857568</v>
      </c>
    </row>
    <row r="1805" spans="1:27" ht="15" thickBot="1" x14ac:dyDescent="0.35">
      <c r="A1805" s="93">
        <v>1804</v>
      </c>
      <c r="B1805" s="93" t="s">
        <v>910</v>
      </c>
      <c r="C1805" s="93" t="s">
        <v>713</v>
      </c>
      <c r="D1805" s="93">
        <v>2013</v>
      </c>
      <c r="E1805" s="112">
        <f>Raw!E1805+Raw!J1805+Raw!K1805+Raw!N1805</f>
        <v>-124603</v>
      </c>
      <c r="F1805" s="4">
        <f t="shared" si="462"/>
        <v>-72778012</v>
      </c>
      <c r="G1805" s="94">
        <f t="shared" si="467"/>
        <v>802481.88253629056</v>
      </c>
      <c r="H1805" s="94">
        <f>Raw!E1805</f>
        <v>11244</v>
      </c>
      <c r="I1805" s="94">
        <f t="shared" si="464"/>
        <v>-78240375</v>
      </c>
      <c r="J1805" s="94">
        <f>Raw!F1805</f>
        <v>19270</v>
      </c>
      <c r="K1805" s="95">
        <f>Raw!G1805</f>
        <v>58760</v>
      </c>
      <c r="L1805" s="95">
        <f>Raw!H1805</f>
        <v>0</v>
      </c>
      <c r="M1805" s="95">
        <f>Raw!I1805+Raw!R1805</f>
        <v>935</v>
      </c>
      <c r="N1805" s="95">
        <f>Raw!M1805</f>
        <v>17384</v>
      </c>
      <c r="O1805" s="95">
        <f t="shared" si="468"/>
        <v>190436.90412207399</v>
      </c>
      <c r="P1805" s="95">
        <f>Raw!O1805</f>
        <v>54978</v>
      </c>
      <c r="Q1805" s="113">
        <f>E1805-(Raw!L1805-Raw!P1805)</f>
        <v>-153769</v>
      </c>
      <c r="R1805" s="95">
        <f>Raw!S1805+Raw!T1805</f>
        <v>-35307</v>
      </c>
      <c r="S1805" s="95">
        <f>Raw!S1805/(Clean!R1805/Raw!O1805)</f>
        <v>-12074.076302149715</v>
      </c>
      <c r="T1805" s="95">
        <f>Raw!Q1805</f>
        <v>87230</v>
      </c>
      <c r="U1805" s="95">
        <f>Raw!U1805-Raw!U1806</f>
        <v>-9338495</v>
      </c>
      <c r="V1805" s="95">
        <f>Raw!V1805-Raw!W1805</f>
        <v>3705157</v>
      </c>
      <c r="W1805" s="95">
        <f t="shared" si="466"/>
        <v>10364180</v>
      </c>
      <c r="X1805" s="95">
        <f>Raw!X1805</f>
        <v>10766602</v>
      </c>
      <c r="Y1805" s="95">
        <f>Raw!Y1805</f>
        <v>222806</v>
      </c>
      <c r="Z1805" s="95">
        <f>Raw!Z1805</f>
        <v>1935822</v>
      </c>
      <c r="AA1805" s="95">
        <f>Raw!AA1805</f>
        <v>-266891</v>
      </c>
    </row>
    <row r="1806" spans="1:27" ht="15" thickTop="1" x14ac:dyDescent="0.3">
      <c r="A1806" s="88">
        <v>1805</v>
      </c>
      <c r="B1806" s="88" t="s">
        <v>910</v>
      </c>
      <c r="C1806" s="88" t="s">
        <v>719</v>
      </c>
      <c r="D1806" s="88">
        <v>2023</v>
      </c>
      <c r="E1806" s="112">
        <f>Raw!E1806+Raw!J1806+Raw!K1806+Raw!N1806</f>
        <v>72653409</v>
      </c>
      <c r="F1806" s="4">
        <f t="shared" si="462"/>
        <v>2115483</v>
      </c>
      <c r="G1806" s="94">
        <f t="shared" si="463"/>
        <v>23257052.187433109</v>
      </c>
      <c r="H1806" s="94">
        <f>Raw!E1806</f>
        <v>78251619</v>
      </c>
      <c r="I1806" s="94">
        <f t="shared" si="464"/>
        <v>2062394</v>
      </c>
      <c r="J1806" s="94">
        <f>Raw!F1806</f>
        <v>56130507</v>
      </c>
      <c r="K1806" s="95">
        <f>Raw!G1806</f>
        <v>17037022</v>
      </c>
      <c r="L1806" s="95">
        <f>Raw!H1806</f>
        <v>4492698</v>
      </c>
      <c r="M1806" s="95">
        <f>Raw!I1806+Raw!R1806</f>
        <v>1630925</v>
      </c>
      <c r="N1806" s="95">
        <f>Raw!M1806</f>
        <v>2350606</v>
      </c>
      <c r="O1806" s="95">
        <f t="shared" si="465"/>
        <v>2930406.4944783212</v>
      </c>
      <c r="P1806" s="95">
        <f>Raw!O1806</f>
        <v>2562974</v>
      </c>
      <c r="Q1806" s="113">
        <f>E1806-(Raw!L1806-Raw!P1806)</f>
        <v>-2554557</v>
      </c>
      <c r="R1806" s="95">
        <f>Raw!S1806+Raw!T1806</f>
        <v>693047</v>
      </c>
      <c r="S1806" s="95">
        <f>Raw!S1806/(Clean!R1806/Raw!O1806)</f>
        <v>4766090.913839899</v>
      </c>
      <c r="T1806" s="95">
        <f>Raw!Q1806</f>
        <v>418695</v>
      </c>
      <c r="U1806" s="95">
        <f>Raw!U1806-Raw!U1807</f>
        <v>-1270477</v>
      </c>
      <c r="V1806" s="95">
        <f>Raw!V1806-Raw!W1806</f>
        <v>-6659023</v>
      </c>
      <c r="W1806" s="95">
        <f t="shared" si="466"/>
        <v>10987230</v>
      </c>
      <c r="X1806" s="95">
        <f>Raw!X1806</f>
        <v>147383472</v>
      </c>
      <c r="Y1806" s="95">
        <f>Raw!Y1806</f>
        <v>33906816</v>
      </c>
      <c r="Z1806" s="95">
        <f>Raw!Z1806</f>
        <v>69572091</v>
      </c>
      <c r="AA1806" s="95">
        <f>Raw!AA1806</f>
        <v>500461</v>
      </c>
    </row>
    <row r="1807" spans="1:27" x14ac:dyDescent="0.3">
      <c r="A1807" s="85">
        <v>1806</v>
      </c>
      <c r="B1807" s="85" t="s">
        <v>910</v>
      </c>
      <c r="C1807" s="85" t="s">
        <v>719</v>
      </c>
      <c r="D1807" s="85">
        <v>2022</v>
      </c>
      <c r="E1807" s="112">
        <f>Raw!E1807+Raw!J1807+Raw!K1807+Raw!N1807</f>
        <v>70537926</v>
      </c>
      <c r="F1807" s="4">
        <f t="shared" si="462"/>
        <v>-8095181</v>
      </c>
      <c r="G1807" s="94">
        <f t="shared" ref="G1807:G1816" si="469">G1806</f>
        <v>23257052.187433109</v>
      </c>
      <c r="H1807" s="94">
        <f>Raw!E1807</f>
        <v>76189225</v>
      </c>
      <c r="I1807" s="94">
        <f t="shared" si="464"/>
        <v>-12439542</v>
      </c>
      <c r="J1807" s="94">
        <f>Raw!F1807</f>
        <v>55154201</v>
      </c>
      <c r="K1807" s="95">
        <f>Raw!G1807</f>
        <v>15468512</v>
      </c>
      <c r="L1807" s="95">
        <f>Raw!H1807</f>
        <v>2940360</v>
      </c>
      <c r="M1807" s="95">
        <f>Raw!I1807+Raw!R1807</f>
        <v>1641731</v>
      </c>
      <c r="N1807" s="95">
        <f>Raw!M1807</f>
        <v>5265462</v>
      </c>
      <c r="O1807" s="95">
        <f t="shared" ref="O1807:O1816" si="470">O1806</f>
        <v>2930406.4944783212</v>
      </c>
      <c r="P1807" s="95">
        <f>Raw!O1807</f>
        <v>5147150</v>
      </c>
      <c r="Q1807" s="113">
        <f>E1807-(Raw!L1807-Raw!P1807)</f>
        <v>6929</v>
      </c>
      <c r="R1807" s="95">
        <f>Raw!S1807+Raw!T1807</f>
        <v>392766</v>
      </c>
      <c r="S1807" s="95">
        <f>Raw!S1807/(Clean!R1807/Raw!O1807)</f>
        <v>8213481.4686098089</v>
      </c>
      <c r="T1807" s="95">
        <f>Raw!Q1807</f>
        <v>3566996</v>
      </c>
      <c r="U1807" s="95">
        <f>Raw!U1807-Raw!U1808</f>
        <v>1631954</v>
      </c>
      <c r="V1807" s="95">
        <f>Raw!V1807-Raw!W1807</f>
        <v>-17646253</v>
      </c>
      <c r="W1807" s="95">
        <f t="shared" si="466"/>
        <v>-26728593</v>
      </c>
      <c r="X1807" s="95">
        <f>Raw!X1807</f>
        <v>141342815</v>
      </c>
      <c r="Y1807" s="95">
        <f>Raw!Y1807</f>
        <v>34285687</v>
      </c>
      <c r="Z1807" s="95">
        <f>Raw!Z1807</f>
        <v>70993004</v>
      </c>
      <c r="AA1807" s="95">
        <f>Raw!AA1807</f>
        <v>-3788852</v>
      </c>
    </row>
    <row r="1808" spans="1:27" x14ac:dyDescent="0.3">
      <c r="A1808" s="85">
        <v>1807</v>
      </c>
      <c r="B1808" s="85" t="s">
        <v>910</v>
      </c>
      <c r="C1808" s="85" t="s">
        <v>719</v>
      </c>
      <c r="D1808" s="85">
        <v>2021</v>
      </c>
      <c r="E1808" s="112">
        <f>Raw!E1808+Raw!J1808+Raw!K1808+Raw!N1808</f>
        <v>78633107</v>
      </c>
      <c r="F1808" s="4">
        <f t="shared" si="462"/>
        <v>3650491</v>
      </c>
      <c r="G1808" s="94">
        <f t="shared" si="469"/>
        <v>23257052.187433109</v>
      </c>
      <c r="H1808" s="94">
        <f>Raw!E1808</f>
        <v>88628767</v>
      </c>
      <c r="I1808" s="94">
        <f t="shared" si="464"/>
        <v>11410959</v>
      </c>
      <c r="J1808" s="94">
        <f>Raw!F1808</f>
        <v>66493966</v>
      </c>
      <c r="K1808" s="95">
        <f>Raw!G1808</f>
        <v>15096463</v>
      </c>
      <c r="L1808" s="95">
        <f>Raw!H1808</f>
        <v>3308859</v>
      </c>
      <c r="M1808" s="95">
        <f>Raw!I1808+Raw!R1808</f>
        <v>1693348</v>
      </c>
      <c r="N1808" s="95">
        <f>Raw!M1808</f>
        <v>11273182</v>
      </c>
      <c r="O1808" s="95">
        <f t="shared" si="470"/>
        <v>2930406.4944783212</v>
      </c>
      <c r="P1808" s="95">
        <f>Raw!O1808</f>
        <v>11488784</v>
      </c>
      <c r="Q1808" s="113">
        <f>E1808-(Raw!L1808-Raw!P1808)</f>
        <v>2664925</v>
      </c>
      <c r="R1808" s="95">
        <f>Raw!S1808+Raw!T1808</f>
        <v>1387403</v>
      </c>
      <c r="S1808" s="95">
        <f>Raw!S1808/(Clean!R1808/Raw!O1808)</f>
        <v>12414956.521800803</v>
      </c>
      <c r="T1808" s="95">
        <f>Raw!Q1808</f>
        <v>8562882</v>
      </c>
      <c r="U1808" s="95">
        <f>Raw!U1808-Raw!U1809</f>
        <v>315474</v>
      </c>
      <c r="V1808" s="95">
        <f>Raw!V1808-Raw!W1808</f>
        <v>9082340</v>
      </c>
      <c r="W1808" s="95">
        <f t="shared" si="466"/>
        <v>18196318</v>
      </c>
      <c r="X1808" s="95">
        <f>Raw!X1808</f>
        <v>126093471</v>
      </c>
      <c r="Y1808" s="95">
        <f>Raw!Y1808</f>
        <v>33383006</v>
      </c>
      <c r="Z1808" s="95">
        <f>Raw!Z1808</f>
        <v>58177645</v>
      </c>
      <c r="AA1808" s="95">
        <f>Raw!AA1808</f>
        <v>1143913</v>
      </c>
    </row>
    <row r="1809" spans="1:27" x14ac:dyDescent="0.3">
      <c r="A1809" s="85">
        <v>1808</v>
      </c>
      <c r="B1809" s="85" t="s">
        <v>910</v>
      </c>
      <c r="C1809" s="85" t="s">
        <v>719</v>
      </c>
      <c r="D1809" s="85">
        <v>2020</v>
      </c>
      <c r="E1809" s="112">
        <f>Raw!E1809+Raw!J1809+Raw!K1809+Raw!N1809</f>
        <v>74982616</v>
      </c>
      <c r="F1809" s="4">
        <f t="shared" si="462"/>
        <v>42271460</v>
      </c>
      <c r="G1809" s="94">
        <f t="shared" si="469"/>
        <v>23257052.187433109</v>
      </c>
      <c r="H1809" s="94">
        <f>Raw!E1809</f>
        <v>77217808</v>
      </c>
      <c r="I1809" s="94">
        <f t="shared" si="464"/>
        <v>39863721</v>
      </c>
      <c r="J1809" s="94">
        <f>Raw!F1809</f>
        <v>59329111</v>
      </c>
      <c r="K1809" s="95">
        <f>Raw!G1809</f>
        <v>15592136</v>
      </c>
      <c r="L1809" s="95">
        <f>Raw!H1809</f>
        <v>3071506</v>
      </c>
      <c r="M1809" s="95">
        <f>Raw!I1809+Raw!R1809</f>
        <v>1468761</v>
      </c>
      <c r="N1809" s="95">
        <f>Raw!M1809</f>
        <v>1195774</v>
      </c>
      <c r="O1809" s="95">
        <f t="shared" si="470"/>
        <v>2930406.4944783212</v>
      </c>
      <c r="P1809" s="95">
        <f>Raw!O1809</f>
        <v>2324839</v>
      </c>
      <c r="Q1809" s="113">
        <f>E1809-(Raw!L1809-Raw!P1809)</f>
        <v>-109592</v>
      </c>
      <c r="R1809" s="95">
        <f>Raw!S1809+Raw!T1809</f>
        <v>929826</v>
      </c>
      <c r="S1809" s="95">
        <f>Raw!S1809/(Clean!R1809/Raw!O1809)</f>
        <v>2715802.5780382566</v>
      </c>
      <c r="T1809" s="95">
        <f>Raw!Q1809</f>
        <v>1233982</v>
      </c>
      <c r="U1809" s="95">
        <f>Raw!U1809-Raw!U1810</f>
        <v>2876096</v>
      </c>
      <c r="V1809" s="95">
        <f>Raw!V1809-Raw!W1809</f>
        <v>-9113978</v>
      </c>
      <c r="W1809" s="95">
        <f t="shared" si="466"/>
        <v>-2883679</v>
      </c>
      <c r="X1809" s="95">
        <f>Raw!X1809</f>
        <v>115736562</v>
      </c>
      <c r="Y1809" s="95">
        <f>Raw!Y1809</f>
        <v>36618801</v>
      </c>
      <c r="Z1809" s="95">
        <f>Raw!Z1809</f>
        <v>62011089</v>
      </c>
      <c r="AA1809" s="95">
        <f>Raw!AA1809</f>
        <v>1351299</v>
      </c>
    </row>
    <row r="1810" spans="1:27" x14ac:dyDescent="0.3">
      <c r="A1810" s="85">
        <v>1809</v>
      </c>
      <c r="B1810" s="85" t="s">
        <v>910</v>
      </c>
      <c r="C1810" s="85" t="s">
        <v>719</v>
      </c>
      <c r="D1810" s="85">
        <v>2019</v>
      </c>
      <c r="E1810" s="112">
        <f>Raw!E1810+Raw!J1810+Raw!K1810+Raw!N1810</f>
        <v>32711156</v>
      </c>
      <c r="F1810" s="4">
        <f t="shared" si="462"/>
        <v>-1718917</v>
      </c>
      <c r="G1810" s="94">
        <f t="shared" si="469"/>
        <v>23257052.187433109</v>
      </c>
      <c r="H1810" s="94">
        <f>Raw!E1810</f>
        <v>37354087</v>
      </c>
      <c r="I1810" s="94">
        <f t="shared" si="464"/>
        <v>-833530</v>
      </c>
      <c r="J1810" s="94">
        <f>Raw!F1810</f>
        <v>26412939</v>
      </c>
      <c r="K1810" s="95">
        <f>Raw!G1810</f>
        <v>5884229</v>
      </c>
      <c r="L1810" s="95">
        <f>Raw!H1810</f>
        <v>0</v>
      </c>
      <c r="M1810" s="95">
        <f>Raw!I1810+Raw!R1810</f>
        <v>761616</v>
      </c>
      <c r="N1810" s="95">
        <f>Raw!M1810</f>
        <v>7225711</v>
      </c>
      <c r="O1810" s="95">
        <f t="shared" si="470"/>
        <v>2930406.4944783212</v>
      </c>
      <c r="P1810" s="95">
        <f>Raw!O1810</f>
        <v>7105090</v>
      </c>
      <c r="Q1810" s="113">
        <f>E1810-(Raw!L1810-Raw!P1810)</f>
        <v>3323255</v>
      </c>
      <c r="R1810" s="95">
        <f>Raw!S1810+Raw!T1810</f>
        <v>740475</v>
      </c>
      <c r="S1810" s="95">
        <f>Raw!S1810/(Clean!R1810/Raw!O1810)</f>
        <v>7585891.9848340591</v>
      </c>
      <c r="T1810" s="95">
        <f>Raw!Q1810</f>
        <v>5557571</v>
      </c>
      <c r="U1810" s="95">
        <f>Raw!U1810-Raw!U1811</f>
        <v>5288630</v>
      </c>
      <c r="V1810" s="95">
        <f>Raw!V1810-Raw!W1810</f>
        <v>-6230299</v>
      </c>
      <c r="W1810" s="95">
        <f t="shared" si="466"/>
        <v>-2934402</v>
      </c>
      <c r="X1810" s="95">
        <f>Raw!X1810</f>
        <v>97297251</v>
      </c>
      <c r="Y1810" s="95">
        <f>Raw!Y1810</f>
        <v>32449853</v>
      </c>
      <c r="Z1810" s="95">
        <f>Raw!Z1810</f>
        <v>30016027</v>
      </c>
      <c r="AA1810" s="95">
        <f>Raw!AA1810</f>
        <v>5104125</v>
      </c>
    </row>
    <row r="1811" spans="1:27" x14ac:dyDescent="0.3">
      <c r="A1811" s="85">
        <v>1810</v>
      </c>
      <c r="B1811" s="85" t="s">
        <v>910</v>
      </c>
      <c r="C1811" s="85" t="s">
        <v>719</v>
      </c>
      <c r="D1811" s="85">
        <v>2018</v>
      </c>
      <c r="E1811" s="112">
        <f>Raw!E1811+Raw!J1811+Raw!K1811+Raw!N1811</f>
        <v>34430073</v>
      </c>
      <c r="F1811" s="4">
        <f t="shared" si="462"/>
        <v>141795</v>
      </c>
      <c r="G1811" s="94">
        <f t="shared" si="469"/>
        <v>23257052.187433109</v>
      </c>
      <c r="H1811" s="94">
        <f>Raw!E1811</f>
        <v>38187617</v>
      </c>
      <c r="I1811" s="94">
        <f t="shared" si="464"/>
        <v>566971</v>
      </c>
      <c r="J1811" s="94">
        <f>Raw!F1811</f>
        <v>26306208</v>
      </c>
      <c r="K1811" s="95">
        <f>Raw!G1811</f>
        <v>6232211</v>
      </c>
      <c r="L1811" s="95">
        <f>Raw!H1811</f>
        <v>0</v>
      </c>
      <c r="M1811" s="95">
        <f>Raw!I1811+Raw!R1811</f>
        <v>653470</v>
      </c>
      <c r="N1811" s="95">
        <f>Raw!M1811</f>
        <v>6276987</v>
      </c>
      <c r="O1811" s="95">
        <f t="shared" si="470"/>
        <v>2930406.4944783212</v>
      </c>
      <c r="P1811" s="95">
        <f>Raw!O1811</f>
        <v>6243824</v>
      </c>
      <c r="Q1811" s="113">
        <f>E1811-(Raw!L1811-Raw!P1811)</f>
        <v>3141762</v>
      </c>
      <c r="R1811" s="95">
        <f>Raw!S1811+Raw!T1811</f>
        <v>622319</v>
      </c>
      <c r="S1811" s="95">
        <f>Raw!S1811/(Clean!R1811/Raw!O1811)</f>
        <v>7291014.6568046287</v>
      </c>
      <c r="T1811" s="95">
        <f>Raw!Q1811</f>
        <v>4916497</v>
      </c>
      <c r="U1811" s="95">
        <f>Raw!U1811-Raw!U1812</f>
        <v>94</v>
      </c>
      <c r="V1811" s="95">
        <f>Raw!V1811-Raw!W1811</f>
        <v>-3295897</v>
      </c>
      <c r="W1811" s="95">
        <f t="shared" si="466"/>
        <v>-2907847</v>
      </c>
      <c r="X1811" s="95">
        <f>Raw!X1811</f>
        <v>64578613</v>
      </c>
      <c r="Y1811" s="95">
        <f>Raw!Y1811</f>
        <v>25969549</v>
      </c>
      <c r="Z1811" s="95">
        <f>Raw!Z1811</f>
        <v>21995428</v>
      </c>
      <c r="AA1811" s="95">
        <f>Raw!AA1811</f>
        <v>4391129</v>
      </c>
    </row>
    <row r="1812" spans="1:27" x14ac:dyDescent="0.3">
      <c r="A1812" s="85">
        <v>1811</v>
      </c>
      <c r="B1812" s="85" t="s">
        <v>910</v>
      </c>
      <c r="C1812" s="85" t="s">
        <v>719</v>
      </c>
      <c r="D1812" s="85">
        <v>2017</v>
      </c>
      <c r="E1812" s="112">
        <f>Raw!E1812+Raw!J1812+Raw!K1812+Raw!N1812</f>
        <v>34288278</v>
      </c>
      <c r="F1812" s="4">
        <f t="shared" si="462"/>
        <v>-7347368</v>
      </c>
      <c r="G1812" s="94">
        <f t="shared" si="469"/>
        <v>23257052.187433109</v>
      </c>
      <c r="H1812" s="94">
        <f>Raw!E1812</f>
        <v>37620646</v>
      </c>
      <c r="I1812" s="94">
        <f t="shared" si="464"/>
        <v>-5676418</v>
      </c>
      <c r="J1812" s="94">
        <f>Raw!F1812</f>
        <v>25988836</v>
      </c>
      <c r="K1812" s="95">
        <f>Raw!G1812</f>
        <v>6687988</v>
      </c>
      <c r="L1812" s="95">
        <f>Raw!H1812</f>
        <v>0</v>
      </c>
      <c r="M1812" s="95">
        <f>Raw!I1812+Raw!R1812</f>
        <v>1068711</v>
      </c>
      <c r="N1812" s="95">
        <f>Raw!M1812</f>
        <v>4181887</v>
      </c>
      <c r="O1812" s="95">
        <f t="shared" si="470"/>
        <v>2930406.4944783212</v>
      </c>
      <c r="P1812" s="95">
        <f>Raw!O1812</f>
        <v>4138637</v>
      </c>
      <c r="Q1812" s="113">
        <f>E1812-(Raw!L1812-Raw!P1812)</f>
        <v>1380466</v>
      </c>
      <c r="R1812" s="95">
        <f>Raw!S1812+Raw!T1812</f>
        <v>530947</v>
      </c>
      <c r="S1812" s="95">
        <f>Raw!S1812/(Clean!R1812/Raw!O1812)</f>
        <v>4918228.2603668543</v>
      </c>
      <c r="T1812" s="95">
        <f>Raw!Q1812</f>
        <v>3102664</v>
      </c>
      <c r="U1812" s="95">
        <f>Raw!U1812-Raw!U1813</f>
        <v>-1056434</v>
      </c>
      <c r="V1812" s="95">
        <f>Raw!V1812-Raw!W1812</f>
        <v>-388050</v>
      </c>
      <c r="W1812" s="95">
        <f t="shared" si="466"/>
        <v>-5365813</v>
      </c>
      <c r="X1812" s="95">
        <f>Raw!X1812</f>
        <v>63528522</v>
      </c>
      <c r="Y1812" s="95">
        <f>Raw!Y1812</f>
        <v>25610538</v>
      </c>
      <c r="Z1812" s="95">
        <f>Raw!Z1812</f>
        <v>34796276</v>
      </c>
      <c r="AA1812" s="95">
        <f>Raw!AA1812</f>
        <v>2766459</v>
      </c>
    </row>
    <row r="1813" spans="1:27" x14ac:dyDescent="0.3">
      <c r="A1813" s="85">
        <v>1812</v>
      </c>
      <c r="B1813" s="85" t="s">
        <v>910</v>
      </c>
      <c r="C1813" s="85" t="s">
        <v>719</v>
      </c>
      <c r="D1813" s="85">
        <v>2016</v>
      </c>
      <c r="E1813" s="112">
        <f>Raw!E1813+Raw!J1813+Raw!K1813+Raw!N1813</f>
        <v>41635646</v>
      </c>
      <c r="F1813" s="4">
        <f t="shared" si="462"/>
        <v>12385847</v>
      </c>
      <c r="G1813" s="94">
        <f t="shared" si="469"/>
        <v>23257052.187433109</v>
      </c>
      <c r="H1813" s="94">
        <f>Raw!E1813</f>
        <v>43297064</v>
      </c>
      <c r="I1813" s="94">
        <f t="shared" si="464"/>
        <v>12668654</v>
      </c>
      <c r="J1813" s="94">
        <f>Raw!F1813</f>
        <v>30366979</v>
      </c>
      <c r="K1813" s="95">
        <f>Raw!G1813</f>
        <v>6808618</v>
      </c>
      <c r="L1813" s="95">
        <f>Raw!H1813</f>
        <v>0</v>
      </c>
      <c r="M1813" s="95">
        <f>Raw!I1813+Raw!R1813</f>
        <v>697022</v>
      </c>
      <c r="N1813" s="95">
        <f>Raw!M1813</f>
        <v>4481107</v>
      </c>
      <c r="O1813" s="95">
        <f t="shared" si="470"/>
        <v>2930406.4944783212</v>
      </c>
      <c r="P1813" s="95">
        <f>Raw!O1813</f>
        <v>4446403</v>
      </c>
      <c r="Q1813" s="113">
        <f>E1813-(Raw!L1813-Raw!P1813)</f>
        <v>3493595</v>
      </c>
      <c r="R1813" s="95">
        <f>Raw!S1813+Raw!T1813</f>
        <v>673906</v>
      </c>
      <c r="S1813" s="95">
        <f>Raw!S1813/(Clean!R1813/Raw!O1813)</f>
        <v>5887495.83972097</v>
      </c>
      <c r="T1813" s="95">
        <f>Raw!Q1813</f>
        <v>2791444</v>
      </c>
      <c r="U1813" s="95">
        <f>Raw!U1813-Raw!U1814</f>
        <v>971562</v>
      </c>
      <c r="V1813" s="95">
        <f>Raw!V1813-Raw!W1813</f>
        <v>4977763</v>
      </c>
      <c r="W1813" s="95">
        <f t="shared" si="466"/>
        <v>3273486</v>
      </c>
      <c r="X1813" s="95">
        <f>Raw!X1813</f>
        <v>73039038</v>
      </c>
      <c r="Y1813" s="95">
        <f>Raw!Y1813</f>
        <v>25691440</v>
      </c>
      <c r="Z1813" s="95">
        <f>Raw!Z1813</f>
        <v>41090738</v>
      </c>
      <c r="AA1813" s="95">
        <f>Raw!AA1813</f>
        <v>4118601</v>
      </c>
    </row>
    <row r="1814" spans="1:27" x14ac:dyDescent="0.3">
      <c r="A1814" s="85">
        <v>1813</v>
      </c>
      <c r="B1814" s="85" t="s">
        <v>910</v>
      </c>
      <c r="C1814" s="85" t="s">
        <v>719</v>
      </c>
      <c r="D1814" s="85">
        <v>2015</v>
      </c>
      <c r="E1814" s="112">
        <f>Raw!E1814+Raw!J1814+Raw!K1814+Raw!N1814</f>
        <v>29249799</v>
      </c>
      <c r="F1814" s="4">
        <f t="shared" si="462"/>
        <v>14257847</v>
      </c>
      <c r="G1814" s="94">
        <f t="shared" si="469"/>
        <v>23257052.187433109</v>
      </c>
      <c r="H1814" s="94">
        <f>Raw!E1814</f>
        <v>30628410</v>
      </c>
      <c r="I1814" s="94">
        <f t="shared" si="464"/>
        <v>14508516</v>
      </c>
      <c r="J1814" s="94">
        <f>Raw!F1814</f>
        <v>20819786</v>
      </c>
      <c r="K1814" s="95">
        <f>Raw!G1814</f>
        <v>5137358</v>
      </c>
      <c r="L1814" s="95">
        <f>Raw!H1814</f>
        <v>0</v>
      </c>
      <c r="M1814" s="95">
        <f>Raw!I1814+Raw!R1814</f>
        <v>1019704</v>
      </c>
      <c r="N1814" s="95">
        <f>Raw!M1814</f>
        <v>3266369</v>
      </c>
      <c r="O1814" s="95">
        <f t="shared" si="470"/>
        <v>2930406.4944783212</v>
      </c>
      <c r="P1814" s="95">
        <f>Raw!O1814</f>
        <v>3226729</v>
      </c>
      <c r="Q1814" s="113">
        <f>E1814-(Raw!L1814-Raw!P1814)</f>
        <v>2587237</v>
      </c>
      <c r="R1814" s="95">
        <f>Raw!S1814+Raw!T1814</f>
        <v>699479</v>
      </c>
      <c r="S1814" s="95">
        <f>Raw!S1814/(Clean!R1814/Raw!O1814)</f>
        <v>3771322.1787730581</v>
      </c>
      <c r="T1814" s="95">
        <f>Raw!Q1814</f>
        <v>1478292</v>
      </c>
      <c r="U1814" s="95">
        <f>Raw!U1814-Raw!U1815</f>
        <v>2813115</v>
      </c>
      <c r="V1814" s="95">
        <f>Raw!V1814-Raw!W1814</f>
        <v>1704277</v>
      </c>
      <c r="W1814" s="95">
        <f t="shared" si="466"/>
        <v>-2927294</v>
      </c>
      <c r="X1814" s="95">
        <f>Raw!X1814</f>
        <v>71849700</v>
      </c>
      <c r="Y1814" s="95">
        <f>Raw!Y1814</f>
        <v>25476504</v>
      </c>
      <c r="Z1814" s="95">
        <f>Raw!Z1814</f>
        <v>35619737</v>
      </c>
      <c r="AA1814" s="95">
        <f>Raw!AA1814</f>
        <v>3822772</v>
      </c>
    </row>
    <row r="1815" spans="1:27" x14ac:dyDescent="0.3">
      <c r="A1815" s="85">
        <v>1814</v>
      </c>
      <c r="B1815" s="85" t="s">
        <v>910</v>
      </c>
      <c r="C1815" s="85" t="s">
        <v>719</v>
      </c>
      <c r="D1815" s="85">
        <v>2014</v>
      </c>
      <c r="E1815" s="112">
        <f>Raw!E1815+Raw!J1815+Raw!K1815+Raw!N1815</f>
        <v>14991952</v>
      </c>
      <c r="F1815" s="4">
        <f t="shared" si="462"/>
        <v>3436149</v>
      </c>
      <c r="G1815" s="94">
        <f t="shared" si="469"/>
        <v>23257052.187433109</v>
      </c>
      <c r="H1815" s="94">
        <f>Raw!E1815</f>
        <v>16119894</v>
      </c>
      <c r="I1815" s="94">
        <f t="shared" si="464"/>
        <v>4177361</v>
      </c>
      <c r="J1815" s="94">
        <f>Raw!F1815</f>
        <v>9703190</v>
      </c>
      <c r="K1815" s="95">
        <f>Raw!G1815</f>
        <v>3354496</v>
      </c>
      <c r="L1815" s="95">
        <f>Raw!H1815</f>
        <v>0</v>
      </c>
      <c r="M1815" s="95">
        <f>Raw!I1815+Raw!R1815</f>
        <v>522902</v>
      </c>
      <c r="N1815" s="95">
        <f>Raw!M1815</f>
        <v>2503150</v>
      </c>
      <c r="O1815" s="95">
        <f t="shared" si="470"/>
        <v>2930406.4944783212</v>
      </c>
      <c r="P1815" s="95">
        <f>Raw!O1815</f>
        <v>2739731</v>
      </c>
      <c r="Q1815" s="113">
        <f>E1815-(Raw!L1815-Raw!P1815)</f>
        <v>2077897</v>
      </c>
      <c r="R1815" s="95">
        <f>Raw!S1815+Raw!T1815</f>
        <v>702689</v>
      </c>
      <c r="S1815" s="95">
        <f>Raw!S1815/(Clean!R1815/Raw!O1815)</f>
        <v>3737808.7544945204</v>
      </c>
      <c r="T1815" s="95">
        <f>Raw!Q1815</f>
        <v>1080169</v>
      </c>
      <c r="U1815" s="95">
        <f>Raw!U1815-Raw!U1816</f>
        <v>534520</v>
      </c>
      <c r="V1815" s="95">
        <f>Raw!V1815-Raw!W1815</f>
        <v>4631571</v>
      </c>
      <c r="W1815" s="95">
        <f t="shared" si="466"/>
        <v>3216833</v>
      </c>
      <c r="X1815" s="95">
        <f>Raw!X1815</f>
        <v>52965100</v>
      </c>
      <c r="Y1815" s="95">
        <f>Raw!Y1815</f>
        <v>22265831</v>
      </c>
      <c r="Z1815" s="95">
        <f>Raw!Z1815</f>
        <v>23564248</v>
      </c>
      <c r="AA1815" s="95">
        <f>Raw!AA1815</f>
        <v>333147</v>
      </c>
    </row>
    <row r="1816" spans="1:27" ht="15" thickBot="1" x14ac:dyDescent="0.35">
      <c r="A1816" s="93">
        <v>1815</v>
      </c>
      <c r="B1816" s="93" t="s">
        <v>910</v>
      </c>
      <c r="C1816" s="93" t="s">
        <v>719</v>
      </c>
      <c r="D1816" s="93">
        <v>2013</v>
      </c>
      <c r="E1816" s="112">
        <f>Raw!E1816+Raw!J1816+Raw!K1816+Raw!N1816</f>
        <v>11555803</v>
      </c>
      <c r="F1816" s="4">
        <f t="shared" si="462"/>
        <v>11443550</v>
      </c>
      <c r="G1816" s="94">
        <f t="shared" si="469"/>
        <v>23257052.187433109</v>
      </c>
      <c r="H1816" s="94">
        <f>Raw!E1816</f>
        <v>11942533</v>
      </c>
      <c r="I1816" s="94">
        <f t="shared" si="464"/>
        <v>11813208</v>
      </c>
      <c r="J1816" s="94">
        <f>Raw!F1816</f>
        <v>6943196</v>
      </c>
      <c r="K1816" s="95">
        <f>Raw!G1816</f>
        <v>2871167</v>
      </c>
      <c r="L1816" s="95">
        <f>Raw!H1816</f>
        <v>0</v>
      </c>
      <c r="M1816" s="95">
        <f>Raw!I1816+Raw!R1816</f>
        <v>143604</v>
      </c>
      <c r="N1816" s="95">
        <f>Raw!M1816</f>
        <v>2185506</v>
      </c>
      <c r="O1816" s="95">
        <f t="shared" si="470"/>
        <v>2930406.4944783212</v>
      </c>
      <c r="P1816" s="95">
        <f>Raw!O1816</f>
        <v>2013444</v>
      </c>
      <c r="Q1816" s="113">
        <f>E1816-(Raw!L1816-Raw!P1816)</f>
        <v>2504996</v>
      </c>
      <c r="R1816" s="95">
        <f>Raw!S1816+Raw!T1816</f>
        <v>706220</v>
      </c>
      <c r="S1816" s="95">
        <f>Raw!S1816/(Clean!R1816/Raw!O1816)</f>
        <v>1653050.0114468581</v>
      </c>
      <c r="T1816" s="95">
        <f>Raw!Q1816</f>
        <v>451200</v>
      </c>
      <c r="U1816" s="95">
        <f>Raw!U1816-Raw!U1817</f>
        <v>1064402</v>
      </c>
      <c r="V1816" s="95">
        <f>Raw!V1816-Raw!W1816</f>
        <v>1414738</v>
      </c>
      <c r="W1816" s="95">
        <f t="shared" si="466"/>
        <v>1319427</v>
      </c>
      <c r="X1816" s="95">
        <f>Raw!X1816</f>
        <v>46502141</v>
      </c>
      <c r="Y1816" s="95">
        <f>Raw!Y1816</f>
        <v>21832689</v>
      </c>
      <c r="Z1816" s="95">
        <f>Raw!Z1816</f>
        <v>18703006</v>
      </c>
      <c r="AA1816" s="95">
        <f>Raw!AA1816</f>
        <v>-315922</v>
      </c>
    </row>
    <row r="1817" spans="1:27" ht="15" thickTop="1" x14ac:dyDescent="0.3">
      <c r="A1817" s="88">
        <v>1816</v>
      </c>
      <c r="B1817" s="88" t="s">
        <v>910</v>
      </c>
      <c r="C1817" s="88" t="s">
        <v>724</v>
      </c>
      <c r="D1817" s="88">
        <v>2023</v>
      </c>
      <c r="E1817" s="112">
        <f>Raw!E1817+Raw!J1817+Raw!K1817+Raw!N1817</f>
        <v>112253</v>
      </c>
      <c r="F1817" s="4">
        <f t="shared" si="462"/>
        <v>29896</v>
      </c>
      <c r="G1817" s="94">
        <f t="shared" si="463"/>
        <v>52064.470781266318</v>
      </c>
      <c r="H1817" s="94">
        <f>Raw!E1817</f>
        <v>129325</v>
      </c>
      <c r="I1817" s="94">
        <f t="shared" si="464"/>
        <v>28755</v>
      </c>
      <c r="J1817" s="94">
        <f>Raw!F1817</f>
        <v>113860</v>
      </c>
      <c r="K1817" s="95">
        <f>Raw!G1817</f>
        <v>9095</v>
      </c>
      <c r="L1817" s="95">
        <f>Raw!H1817</f>
        <v>0</v>
      </c>
      <c r="M1817" s="95">
        <f>Raw!I1817+Raw!R1817</f>
        <v>84</v>
      </c>
      <c r="N1817" s="95">
        <f>Raw!M1817</f>
        <v>23365</v>
      </c>
      <c r="O1817" s="95">
        <f t="shared" si="465"/>
        <v>12352.895326377717</v>
      </c>
      <c r="P1817" s="95">
        <f>Raw!O1817</f>
        <v>23374</v>
      </c>
      <c r="Q1817" s="113">
        <f>E1817-(Raw!L1817-Raw!P1817)</f>
        <v>8560</v>
      </c>
      <c r="R1817" s="95">
        <f>Raw!S1817+Raw!T1817</f>
        <v>2267</v>
      </c>
      <c r="S1817" s="95">
        <f>Raw!S1817/(Clean!R1817/Raw!O1817)</f>
        <v>23374</v>
      </c>
      <c r="T1817" s="95">
        <f>Raw!Q1817</f>
        <v>21107</v>
      </c>
      <c r="U1817" s="95">
        <f>Raw!U1817-Raw!U1818</f>
        <v>-851</v>
      </c>
      <c r="V1817" s="95">
        <f>Raw!V1817-Raw!W1817</f>
        <v>95311</v>
      </c>
      <c r="W1817" s="95">
        <f t="shared" si="466"/>
        <v>8821</v>
      </c>
      <c r="X1817" s="95">
        <f>Raw!X1817</f>
        <v>120672</v>
      </c>
      <c r="Y1817" s="95">
        <f>Raw!Y1817</f>
        <v>11113</v>
      </c>
      <c r="Z1817" s="95">
        <f>Raw!Z1817</f>
        <v>0</v>
      </c>
      <c r="AA1817" s="95">
        <f>Raw!AA1817</f>
        <v>8179</v>
      </c>
    </row>
    <row r="1818" spans="1:27" x14ac:dyDescent="0.3">
      <c r="A1818" s="85">
        <v>1817</v>
      </c>
      <c r="B1818" s="85" t="s">
        <v>910</v>
      </c>
      <c r="C1818" s="85" t="s">
        <v>724</v>
      </c>
      <c r="D1818" s="85">
        <v>2022</v>
      </c>
      <c r="E1818" s="112">
        <f>Raw!E1818+Raw!J1818+Raw!K1818+Raw!N1818</f>
        <v>82357</v>
      </c>
      <c r="F1818" s="4">
        <f t="shared" si="462"/>
        <v>38817</v>
      </c>
      <c r="G1818" s="94">
        <f t="shared" ref="G1818:G1827" si="471">G1817</f>
        <v>52064.470781266318</v>
      </c>
      <c r="H1818" s="94">
        <f>Raw!E1818</f>
        <v>100570</v>
      </c>
      <c r="I1818" s="94">
        <f t="shared" si="464"/>
        <v>39275</v>
      </c>
      <c r="J1818" s="94">
        <f>Raw!F1818</f>
        <v>84789</v>
      </c>
      <c r="K1818" s="95">
        <f>Raw!G1818</f>
        <v>7387</v>
      </c>
      <c r="L1818" s="95">
        <f>Raw!H1818</f>
        <v>0</v>
      </c>
      <c r="M1818" s="95">
        <f>Raw!I1818+Raw!R1818</f>
        <v>154</v>
      </c>
      <c r="N1818" s="95">
        <f>Raw!M1818</f>
        <v>26201</v>
      </c>
      <c r="O1818" s="95">
        <f t="shared" ref="O1818:O1827" si="472">O1817</f>
        <v>12352.895326377717</v>
      </c>
      <c r="P1818" s="95">
        <f>Raw!O1818</f>
        <v>26156</v>
      </c>
      <c r="Q1818" s="113">
        <f>E1818-(Raw!L1818-Raw!P1818)</f>
        <v>10946</v>
      </c>
      <c r="R1818" s="95">
        <f>Raw!S1818+Raw!T1818</f>
        <v>2958</v>
      </c>
      <c r="S1818" s="95">
        <f>Raw!S1818/(Clean!R1818/Raw!O1818)</f>
        <v>26156</v>
      </c>
      <c r="T1818" s="95">
        <f>Raw!Q1818</f>
        <v>23198</v>
      </c>
      <c r="U1818" s="95">
        <f>Raw!U1818-Raw!U1819</f>
        <v>-4926</v>
      </c>
      <c r="V1818" s="95">
        <f>Raw!V1818-Raw!W1818</f>
        <v>86490</v>
      </c>
      <c r="W1818" s="95">
        <f t="shared" si="466"/>
        <v>-2269</v>
      </c>
      <c r="X1818" s="95">
        <f>Raw!X1818</f>
        <v>113575</v>
      </c>
      <c r="Y1818" s="95">
        <f>Raw!Y1818</f>
        <v>11048</v>
      </c>
      <c r="Z1818" s="95">
        <f>Raw!Z1818</f>
        <v>0</v>
      </c>
      <c r="AA1818" s="95">
        <f>Raw!AA1818</f>
        <v>-46003</v>
      </c>
    </row>
    <row r="1819" spans="1:27" x14ac:dyDescent="0.3">
      <c r="A1819" s="85">
        <v>1818</v>
      </c>
      <c r="B1819" s="85" t="s">
        <v>910</v>
      </c>
      <c r="C1819" s="85" t="s">
        <v>724</v>
      </c>
      <c r="D1819" s="85">
        <v>2021</v>
      </c>
      <c r="E1819" s="112">
        <f>Raw!E1819+Raw!J1819+Raw!K1819+Raw!N1819</f>
        <v>43540</v>
      </c>
      <c r="F1819" s="4">
        <f t="shared" si="462"/>
        <v>-381</v>
      </c>
      <c r="G1819" s="94">
        <f t="shared" si="471"/>
        <v>52064.470781266318</v>
      </c>
      <c r="H1819" s="94">
        <f>Raw!E1819</f>
        <v>61295</v>
      </c>
      <c r="I1819" s="94">
        <f t="shared" si="464"/>
        <v>-9510</v>
      </c>
      <c r="J1819" s="94">
        <f>Raw!F1819</f>
        <v>50519</v>
      </c>
      <c r="K1819" s="95">
        <f>Raw!G1819</f>
        <v>7145</v>
      </c>
      <c r="L1819" s="95">
        <f>Raw!H1819</f>
        <v>0</v>
      </c>
      <c r="M1819" s="95">
        <f>Raw!I1819+Raw!R1819</f>
        <v>1244</v>
      </c>
      <c r="N1819" s="95">
        <f>Raw!M1819</f>
        <v>20514</v>
      </c>
      <c r="O1819" s="95">
        <f t="shared" si="472"/>
        <v>12352.895326377717</v>
      </c>
      <c r="P1819" s="95">
        <f>Raw!O1819</f>
        <v>20073</v>
      </c>
      <c r="Q1819" s="113">
        <f>E1819-(Raw!L1819-Raw!P1819)</f>
        <v>4362</v>
      </c>
      <c r="R1819" s="95">
        <f>Raw!S1819+Raw!T1819</f>
        <v>1603</v>
      </c>
      <c r="S1819" s="95">
        <f>Raw!S1819/(Clean!R1819/Raw!O1819)</f>
        <v>20073</v>
      </c>
      <c r="T1819" s="95">
        <f>Raw!Q1819</f>
        <v>18470</v>
      </c>
      <c r="U1819" s="95">
        <f>Raw!U1819-Raw!U1820</f>
        <v>-1842</v>
      </c>
      <c r="V1819" s="95">
        <f>Raw!V1819-Raw!W1819</f>
        <v>88759</v>
      </c>
      <c r="W1819" s="95">
        <f t="shared" si="466"/>
        <v>16988</v>
      </c>
      <c r="X1819" s="95">
        <f>Raw!X1819</f>
        <v>180820</v>
      </c>
      <c r="Y1819" s="95">
        <f>Raw!Y1819</f>
        <v>3972</v>
      </c>
      <c r="Z1819" s="95">
        <f>Raw!Z1819</f>
        <v>0</v>
      </c>
      <c r="AA1819" s="95">
        <f>Raw!AA1819</f>
        <v>-24083</v>
      </c>
    </row>
    <row r="1820" spans="1:27" x14ac:dyDescent="0.3">
      <c r="A1820" s="85">
        <v>1819</v>
      </c>
      <c r="B1820" s="85" t="s">
        <v>910</v>
      </c>
      <c r="C1820" s="85" t="s">
        <v>724</v>
      </c>
      <c r="D1820" s="85">
        <v>2020</v>
      </c>
      <c r="E1820" s="112">
        <f>Raw!E1820+Raw!J1820+Raw!K1820+Raw!N1820</f>
        <v>43921</v>
      </c>
      <c r="F1820" s="4">
        <f t="shared" si="462"/>
        <v>-40880</v>
      </c>
      <c r="G1820" s="94">
        <f t="shared" si="471"/>
        <v>52064.470781266318</v>
      </c>
      <c r="H1820" s="94">
        <f>Raw!E1820</f>
        <v>70805</v>
      </c>
      <c r="I1820" s="94">
        <f t="shared" si="464"/>
        <v>-34427</v>
      </c>
      <c r="J1820" s="94">
        <f>Raw!F1820</f>
        <v>59212</v>
      </c>
      <c r="K1820" s="95">
        <f>Raw!G1820</f>
        <v>11960</v>
      </c>
      <c r="L1820" s="95">
        <f>Raw!H1820</f>
        <v>0</v>
      </c>
      <c r="M1820" s="95">
        <f>Raw!I1820+Raw!R1820</f>
        <v>285</v>
      </c>
      <c r="N1820" s="95">
        <f>Raw!M1820</f>
        <v>24711</v>
      </c>
      <c r="O1820" s="95">
        <f t="shared" si="472"/>
        <v>12352.895326377717</v>
      </c>
      <c r="P1820" s="95">
        <f>Raw!O1820</f>
        <v>27086</v>
      </c>
      <c r="Q1820" s="113">
        <f>E1820-(Raw!L1820-Raw!P1820)</f>
        <v>199</v>
      </c>
      <c r="R1820" s="95">
        <f>Raw!S1820+Raw!T1820</f>
        <v>2372</v>
      </c>
      <c r="S1820" s="95">
        <f>Raw!S1820/(Clean!R1820/Raw!O1820)</f>
        <v>27085.999999999996</v>
      </c>
      <c r="T1820" s="95">
        <f>Raw!Q1820</f>
        <v>24714</v>
      </c>
      <c r="U1820" s="95">
        <f>Raw!U1820-Raw!U1821</f>
        <v>-2810</v>
      </c>
      <c r="V1820" s="95">
        <f>Raw!V1820-Raw!W1820</f>
        <v>71771</v>
      </c>
      <c r="W1820" s="95">
        <f t="shared" si="466"/>
        <v>17184</v>
      </c>
      <c r="X1820" s="95">
        <f>Raw!X1820</f>
        <v>180525</v>
      </c>
      <c r="Y1820" s="95">
        <f>Raw!Y1820</f>
        <v>4479</v>
      </c>
      <c r="Z1820" s="95">
        <f>Raw!Z1820</f>
        <v>0</v>
      </c>
      <c r="AA1820" s="95">
        <f>Raw!AA1820</f>
        <v>-6767</v>
      </c>
    </row>
    <row r="1821" spans="1:27" x14ac:dyDescent="0.3">
      <c r="A1821" s="85">
        <v>1820</v>
      </c>
      <c r="B1821" s="85" t="s">
        <v>910</v>
      </c>
      <c r="C1821" s="85" t="s">
        <v>724</v>
      </c>
      <c r="D1821" s="85">
        <v>2019</v>
      </c>
      <c r="E1821" s="112">
        <f>Raw!E1821+Raw!J1821+Raw!K1821+Raw!N1821</f>
        <v>84801</v>
      </c>
      <c r="F1821" s="4">
        <f t="shared" si="462"/>
        <v>1851</v>
      </c>
      <c r="G1821" s="94">
        <f t="shared" si="471"/>
        <v>52064.470781266318</v>
      </c>
      <c r="H1821" s="94">
        <f>Raw!E1821</f>
        <v>105232</v>
      </c>
      <c r="I1821" s="94">
        <f t="shared" si="464"/>
        <v>15319</v>
      </c>
      <c r="J1821" s="94">
        <f>Raw!F1821</f>
        <v>99806</v>
      </c>
      <c r="K1821" s="95">
        <f>Raw!G1821</f>
        <v>11208</v>
      </c>
      <c r="L1821" s="95">
        <f>Raw!H1821</f>
        <v>0</v>
      </c>
      <c r="M1821" s="95">
        <f>Raw!I1821+Raw!R1821</f>
        <v>459</v>
      </c>
      <c r="N1821" s="95">
        <f>Raw!M1821</f>
        <v>14117</v>
      </c>
      <c r="O1821" s="95">
        <f t="shared" si="472"/>
        <v>12352.895326377717</v>
      </c>
      <c r="P1821" s="95">
        <f>Raw!O1821</f>
        <v>14418</v>
      </c>
      <c r="Q1821" s="113">
        <f>E1821-(Raw!L1821-Raw!P1821)</f>
        <v>-6314</v>
      </c>
      <c r="R1821" s="95">
        <f>Raw!S1821+Raw!T1821</f>
        <v>0</v>
      </c>
      <c r="S1821" s="95" t="e">
        <f>Raw!S1821/(Clean!R1821/Raw!O1821)</f>
        <v>#DIV/0!</v>
      </c>
      <c r="T1821" s="95">
        <f>Raw!Q1821</f>
        <v>14418</v>
      </c>
      <c r="U1821" s="95">
        <f>Raw!U1821-Raw!U1822</f>
        <v>-9207</v>
      </c>
      <c r="V1821" s="95">
        <f>Raw!V1821-Raw!W1821</f>
        <v>54587</v>
      </c>
      <c r="W1821" s="95">
        <f t="shared" si="466"/>
        <v>-20311</v>
      </c>
      <c r="X1821" s="95">
        <f>Raw!X1821</f>
        <v>187351</v>
      </c>
      <c r="Y1821" s="95">
        <f>Raw!Y1821</f>
        <v>12852</v>
      </c>
      <c r="Z1821" s="95">
        <f>Raw!Z1821</f>
        <v>0</v>
      </c>
      <c r="AA1821" s="95">
        <f>Raw!AA1821</f>
        <v>15624</v>
      </c>
    </row>
    <row r="1822" spans="1:27" x14ac:dyDescent="0.3">
      <c r="A1822" s="85">
        <v>1821</v>
      </c>
      <c r="B1822" s="85" t="s">
        <v>910</v>
      </c>
      <c r="C1822" s="85" t="s">
        <v>724</v>
      </c>
      <c r="D1822" s="85">
        <v>2018</v>
      </c>
      <c r="E1822" s="112">
        <f>Raw!E1822+Raw!J1822+Raw!K1822+Raw!N1822</f>
        <v>82950</v>
      </c>
      <c r="F1822" s="4">
        <f t="shared" si="462"/>
        <v>-15392</v>
      </c>
      <c r="G1822" s="94">
        <f t="shared" si="471"/>
        <v>52064.470781266318</v>
      </c>
      <c r="H1822" s="94">
        <f>Raw!E1822</f>
        <v>89913</v>
      </c>
      <c r="I1822" s="94">
        <f t="shared" si="464"/>
        <v>-12184</v>
      </c>
      <c r="J1822" s="94">
        <f>Raw!F1822</f>
        <v>78749</v>
      </c>
      <c r="K1822" s="95">
        <f>Raw!G1822</f>
        <v>8742</v>
      </c>
      <c r="L1822" s="95">
        <f>Raw!H1822</f>
        <v>0</v>
      </c>
      <c r="M1822" s="95">
        <f>Raw!I1822+Raw!R1822</f>
        <v>178</v>
      </c>
      <c r="N1822" s="95">
        <f>Raw!M1822</f>
        <v>11731</v>
      </c>
      <c r="O1822" s="95">
        <f t="shared" si="472"/>
        <v>12352.895326377717</v>
      </c>
      <c r="P1822" s="95">
        <f>Raw!O1822</f>
        <v>14997</v>
      </c>
      <c r="Q1822" s="113">
        <f>E1822-(Raw!L1822-Raw!P1822)</f>
        <v>4768</v>
      </c>
      <c r="R1822" s="95">
        <f>Raw!S1822+Raw!T1822</f>
        <v>0</v>
      </c>
      <c r="S1822" s="95" t="e">
        <f>Raw!S1822/(Clean!R1822/Raw!O1822)</f>
        <v>#DIV/0!</v>
      </c>
      <c r="T1822" s="95">
        <f>Raw!Q1822</f>
        <v>14997</v>
      </c>
      <c r="U1822" s="95">
        <f>Raw!U1822-Raw!U1823</f>
        <v>-1878</v>
      </c>
      <c r="V1822" s="95">
        <f>Raw!V1822-Raw!W1822</f>
        <v>74898</v>
      </c>
      <c r="W1822" s="95">
        <f t="shared" si="466"/>
        <v>17179</v>
      </c>
      <c r="X1822" s="95">
        <f>Raw!X1822</f>
        <v>169891</v>
      </c>
      <c r="Y1822" s="95">
        <f>Raw!Y1822</f>
        <v>13904</v>
      </c>
      <c r="Z1822" s="95">
        <f>Raw!Z1822</f>
        <v>0</v>
      </c>
      <c r="AA1822" s="95">
        <f>Raw!AA1822</f>
        <v>32862</v>
      </c>
    </row>
    <row r="1823" spans="1:27" x14ac:dyDescent="0.3">
      <c r="A1823" s="85">
        <v>1822</v>
      </c>
      <c r="B1823" s="85" t="s">
        <v>910</v>
      </c>
      <c r="C1823" s="85" t="s">
        <v>724</v>
      </c>
      <c r="D1823" s="85">
        <v>2017</v>
      </c>
      <c r="E1823" s="112">
        <f>Raw!E1823+Raw!J1823+Raw!K1823+Raw!N1823</f>
        <v>98342</v>
      </c>
      <c r="F1823" s="4">
        <f t="shared" si="462"/>
        <v>-4399</v>
      </c>
      <c r="G1823" s="94">
        <f t="shared" si="471"/>
        <v>52064.470781266318</v>
      </c>
      <c r="H1823" s="94">
        <f>Raw!E1823</f>
        <v>102097</v>
      </c>
      <c r="I1823" s="94">
        <f t="shared" si="464"/>
        <v>-3703</v>
      </c>
      <c r="J1823" s="94">
        <f>Raw!F1823</f>
        <v>86889</v>
      </c>
      <c r="K1823" s="95">
        <f>Raw!G1823</f>
        <v>17818</v>
      </c>
      <c r="L1823" s="95">
        <f>Raw!H1823</f>
        <v>0</v>
      </c>
      <c r="M1823" s="95">
        <f>Raw!I1823+Raw!R1823</f>
        <v>230</v>
      </c>
      <c r="N1823" s="95">
        <f>Raw!M1823</f>
        <v>1313</v>
      </c>
      <c r="O1823" s="95">
        <f t="shared" si="472"/>
        <v>12352.895326377717</v>
      </c>
      <c r="P1823" s="95">
        <f>Raw!O1823</f>
        <v>2671</v>
      </c>
      <c r="Q1823" s="113">
        <f>E1823-(Raw!L1823-Raw!P1823)</f>
        <v>-2442</v>
      </c>
      <c r="R1823" s="95">
        <f>Raw!S1823+Raw!T1823</f>
        <v>0</v>
      </c>
      <c r="S1823" s="95" t="e">
        <f>Raw!S1823/(Clean!R1823/Raw!O1823)</f>
        <v>#DIV/0!</v>
      </c>
      <c r="T1823" s="95">
        <f>Raw!Q1823</f>
        <v>2671</v>
      </c>
      <c r="U1823" s="95">
        <f>Raw!U1823-Raw!U1824</f>
        <v>-25711</v>
      </c>
      <c r="V1823" s="95">
        <f>Raw!V1823-Raw!W1823</f>
        <v>57719</v>
      </c>
      <c r="W1823" s="95">
        <f t="shared" si="466"/>
        <v>6962</v>
      </c>
      <c r="X1823" s="95">
        <f>Raw!X1823</f>
        <v>135382</v>
      </c>
      <c r="Y1823" s="95">
        <f>Raw!Y1823</f>
        <v>15308</v>
      </c>
      <c r="Z1823" s="95">
        <f>Raw!Z1823</f>
        <v>0</v>
      </c>
      <c r="AA1823" s="95">
        <f>Raw!AA1823</f>
        <v>62223</v>
      </c>
    </row>
    <row r="1824" spans="1:27" x14ac:dyDescent="0.3">
      <c r="A1824" s="85">
        <v>1823</v>
      </c>
      <c r="B1824" s="85" t="s">
        <v>910</v>
      </c>
      <c r="C1824" s="85" t="s">
        <v>724</v>
      </c>
      <c r="D1824" s="85">
        <v>2016</v>
      </c>
      <c r="E1824" s="112">
        <f>Raw!E1824+Raw!J1824+Raw!K1824+Raw!N1824</f>
        <v>102741</v>
      </c>
      <c r="F1824" s="4">
        <f t="shared" si="462"/>
        <v>-73040</v>
      </c>
      <c r="G1824" s="94">
        <f t="shared" si="471"/>
        <v>52064.470781266318</v>
      </c>
      <c r="H1824" s="94">
        <f>Raw!E1824</f>
        <v>105800</v>
      </c>
      <c r="I1824" s="94">
        <f t="shared" si="464"/>
        <v>-72462</v>
      </c>
      <c r="J1824" s="94">
        <f>Raw!F1824</f>
        <v>100838</v>
      </c>
      <c r="K1824" s="95">
        <f>Raw!G1824</f>
        <v>20183</v>
      </c>
      <c r="L1824" s="95">
        <f>Raw!H1824</f>
        <v>0</v>
      </c>
      <c r="M1824" s="95">
        <f>Raw!I1824+Raw!R1824</f>
        <v>326</v>
      </c>
      <c r="N1824" s="95">
        <f>Raw!M1824</f>
        <v>-13533</v>
      </c>
      <c r="O1824" s="95">
        <f t="shared" si="472"/>
        <v>12352.895326377717</v>
      </c>
      <c r="P1824" s="95">
        <f>Raw!O1824</f>
        <v>-12086</v>
      </c>
      <c r="Q1824" s="113">
        <f>E1824-(Raw!L1824-Raw!P1824)</f>
        <v>-16592</v>
      </c>
      <c r="R1824" s="95">
        <f>Raw!S1824+Raw!T1824</f>
        <v>0</v>
      </c>
      <c r="S1824" s="95" t="e">
        <f>Raw!S1824/(Clean!R1824/Raw!O1824)</f>
        <v>#DIV/0!</v>
      </c>
      <c r="T1824" s="95">
        <f>Raw!Q1824</f>
        <v>-12086</v>
      </c>
      <c r="U1824" s="95">
        <f>Raw!U1824-Raw!U1825</f>
        <v>-18112</v>
      </c>
      <c r="V1824" s="95">
        <f>Raw!V1824-Raw!W1824</f>
        <v>50757</v>
      </c>
      <c r="W1824" s="95">
        <f t="shared" si="466"/>
        <v>-15163</v>
      </c>
      <c r="X1824" s="95">
        <f>Raw!X1824</f>
        <v>128780</v>
      </c>
      <c r="Y1824" s="95">
        <f>Raw!Y1824</f>
        <v>18460</v>
      </c>
      <c r="Z1824" s="95">
        <f>Raw!Z1824</f>
        <v>22754</v>
      </c>
      <c r="AA1824" s="95">
        <f>Raw!AA1824</f>
        <v>40256</v>
      </c>
    </row>
    <row r="1825" spans="1:27" x14ac:dyDescent="0.3">
      <c r="A1825" s="85">
        <v>1824</v>
      </c>
      <c r="B1825" s="85" t="s">
        <v>910</v>
      </c>
      <c r="C1825" s="85" t="s">
        <v>724</v>
      </c>
      <c r="D1825" s="85">
        <v>2015</v>
      </c>
      <c r="E1825" s="112">
        <f>Raw!E1825+Raw!J1825+Raw!K1825+Raw!N1825</f>
        <v>175781</v>
      </c>
      <c r="F1825" s="4">
        <f t="shared" si="462"/>
        <v>-31181</v>
      </c>
      <c r="G1825" s="94">
        <f t="shared" si="471"/>
        <v>52064.470781266318</v>
      </c>
      <c r="H1825" s="94">
        <f>Raw!E1825</f>
        <v>178262</v>
      </c>
      <c r="I1825" s="94">
        <f t="shared" si="464"/>
        <v>-30318</v>
      </c>
      <c r="J1825" s="94">
        <f>Raw!F1825</f>
        <v>151677</v>
      </c>
      <c r="K1825" s="95">
        <f>Raw!G1825</f>
        <v>20069</v>
      </c>
      <c r="L1825" s="95">
        <f>Raw!H1825</f>
        <v>0</v>
      </c>
      <c r="M1825" s="95">
        <f>Raw!I1825+Raw!R1825</f>
        <v>340</v>
      </c>
      <c r="N1825" s="95">
        <f>Raw!M1825</f>
        <v>6363</v>
      </c>
      <c r="O1825" s="95">
        <f t="shared" si="472"/>
        <v>12352.895326377717</v>
      </c>
      <c r="P1825" s="95">
        <f>Raw!O1825</f>
        <v>7175</v>
      </c>
      <c r="Q1825" s="113">
        <f>E1825-(Raw!L1825-Raw!P1825)</f>
        <v>4680</v>
      </c>
      <c r="R1825" s="95">
        <f>Raw!S1825+Raw!T1825</f>
        <v>799</v>
      </c>
      <c r="S1825" s="95">
        <f>Raw!S1825/(Clean!R1825/Raw!O1825)</f>
        <v>7175</v>
      </c>
      <c r="T1825" s="95">
        <f>Raw!Q1825</f>
        <v>6377</v>
      </c>
      <c r="U1825" s="95">
        <f>Raw!U1825-Raw!U1826</f>
        <v>10575</v>
      </c>
      <c r="V1825" s="95">
        <f>Raw!V1825-Raw!W1825</f>
        <v>65920</v>
      </c>
      <c r="W1825" s="95">
        <f t="shared" si="466"/>
        <v>20889</v>
      </c>
      <c r="X1825" s="95">
        <f>Raw!X1825</f>
        <v>164802</v>
      </c>
      <c r="Y1825" s="95">
        <f>Raw!Y1825</f>
        <v>23014</v>
      </c>
      <c r="Z1825" s="95">
        <f>Raw!Z1825</f>
        <v>52658</v>
      </c>
      <c r="AA1825" s="95">
        <f>Raw!AA1825</f>
        <v>-16585</v>
      </c>
    </row>
    <row r="1826" spans="1:27" x14ac:dyDescent="0.3">
      <c r="A1826" s="85">
        <v>1825</v>
      </c>
      <c r="B1826" s="85" t="s">
        <v>910</v>
      </c>
      <c r="C1826" s="85" t="s">
        <v>724</v>
      </c>
      <c r="D1826" s="85">
        <v>2014</v>
      </c>
      <c r="E1826" s="112">
        <f>Raw!E1826+Raw!J1826+Raw!K1826+Raw!N1826</f>
        <v>206962</v>
      </c>
      <c r="F1826" s="4">
        <f t="shared" si="462"/>
        <v>17456</v>
      </c>
      <c r="G1826" s="94">
        <f t="shared" si="471"/>
        <v>52064.470781266318</v>
      </c>
      <c r="H1826" s="94">
        <f>Raw!E1826</f>
        <v>208580</v>
      </c>
      <c r="I1826" s="94">
        <f t="shared" si="464"/>
        <v>21642</v>
      </c>
      <c r="J1826" s="94">
        <f>Raw!F1826</f>
        <v>171261</v>
      </c>
      <c r="K1826" s="95">
        <f>Raw!G1826</f>
        <v>26198</v>
      </c>
      <c r="L1826" s="95">
        <f>Raw!H1826</f>
        <v>0</v>
      </c>
      <c r="M1826" s="95">
        <f>Raw!I1826+Raw!R1826</f>
        <v>243</v>
      </c>
      <c r="N1826" s="95">
        <f>Raw!M1826</f>
        <v>9243</v>
      </c>
      <c r="O1826" s="95">
        <f t="shared" si="472"/>
        <v>12352.895326377717</v>
      </c>
      <c r="P1826" s="95">
        <f>Raw!O1826</f>
        <v>9308</v>
      </c>
      <c r="Q1826" s="113">
        <f>E1826-(Raw!L1826-Raw!P1826)</f>
        <v>9244</v>
      </c>
      <c r="R1826" s="95">
        <f>Raw!S1826+Raw!T1826</f>
        <v>1619</v>
      </c>
      <c r="S1826" s="95">
        <f>Raw!S1826/(Clean!R1826/Raw!O1826)</f>
        <v>9308</v>
      </c>
      <c r="T1826" s="95">
        <f>Raw!Q1826</f>
        <v>7689</v>
      </c>
      <c r="U1826" s="95">
        <f>Raw!U1826-Raw!U1827</f>
        <v>-20140</v>
      </c>
      <c r="V1826" s="95">
        <f>Raw!V1826-Raw!W1826</f>
        <v>45031</v>
      </c>
      <c r="W1826" s="95">
        <f t="shared" si="466"/>
        <v>-3418</v>
      </c>
      <c r="X1826" s="95">
        <f>Raw!X1826</f>
        <v>164742</v>
      </c>
      <c r="Y1826" s="95">
        <f>Raw!Y1826</f>
        <v>29130</v>
      </c>
      <c r="Z1826" s="95">
        <f>Raw!Z1826</f>
        <v>45556</v>
      </c>
      <c r="AA1826" s="95">
        <f>Raw!AA1826</f>
        <v>23352</v>
      </c>
    </row>
    <row r="1827" spans="1:27" ht="15" thickBot="1" x14ac:dyDescent="0.35">
      <c r="A1827" s="93">
        <v>1826</v>
      </c>
      <c r="B1827" s="93" t="s">
        <v>910</v>
      </c>
      <c r="C1827" s="93" t="s">
        <v>724</v>
      </c>
      <c r="D1827" s="93">
        <v>2013</v>
      </c>
      <c r="E1827" s="112">
        <f>Raw!E1827+Raw!J1827+Raw!K1827+Raw!N1827</f>
        <v>189506</v>
      </c>
      <c r="F1827" s="4">
        <f t="shared" si="462"/>
        <v>65448</v>
      </c>
      <c r="G1827" s="94">
        <f t="shared" si="471"/>
        <v>52064.470781266318</v>
      </c>
      <c r="H1827" s="94">
        <f>Raw!E1827</f>
        <v>186938</v>
      </c>
      <c r="I1827" s="94">
        <f t="shared" si="464"/>
        <v>-106098</v>
      </c>
      <c r="J1827" s="94">
        <f>Raw!F1827</f>
        <v>160376</v>
      </c>
      <c r="K1827" s="95">
        <f>Raw!G1827</f>
        <v>14765</v>
      </c>
      <c r="L1827" s="95">
        <f>Raw!H1827</f>
        <v>0</v>
      </c>
      <c r="M1827" s="95">
        <f>Raw!I1827+Raw!R1827</f>
        <v>319</v>
      </c>
      <c r="N1827" s="95">
        <f>Raw!M1827</f>
        <v>4360</v>
      </c>
      <c r="O1827" s="95">
        <f t="shared" si="472"/>
        <v>12352.895326377717</v>
      </c>
      <c r="P1827" s="95">
        <f>Raw!O1827</f>
        <v>4718</v>
      </c>
      <c r="Q1827" s="113">
        <f>E1827-(Raw!L1827-Raw!P1827)</f>
        <v>7849</v>
      </c>
      <c r="R1827" s="95">
        <f>Raw!S1827+Raw!T1827</f>
        <v>921</v>
      </c>
      <c r="S1827" s="95">
        <f>Raw!S1827/(Clean!R1827/Raw!O1827)</f>
        <v>4718</v>
      </c>
      <c r="T1827" s="95">
        <f>Raw!Q1827</f>
        <v>3797</v>
      </c>
      <c r="U1827" s="95">
        <f>Raw!U1827-Raw!U1828</f>
        <v>-1497626</v>
      </c>
      <c r="V1827" s="95">
        <f>Raw!V1827-Raw!W1827</f>
        <v>48449</v>
      </c>
      <c r="W1827" s="95">
        <f t="shared" si="466"/>
        <v>-387641</v>
      </c>
      <c r="X1827" s="95">
        <f>Raw!X1827</f>
        <v>178703</v>
      </c>
      <c r="Y1827" s="95">
        <f>Raw!Y1827</f>
        <v>23185</v>
      </c>
      <c r="Z1827" s="95">
        <f>Raw!Z1827</f>
        <v>60446</v>
      </c>
      <c r="AA1827" s="95">
        <f>Raw!AA1827</f>
        <v>3396</v>
      </c>
    </row>
    <row r="1828" spans="1:27" ht="15" thickTop="1" x14ac:dyDescent="0.3">
      <c r="A1828" s="88">
        <v>1827</v>
      </c>
      <c r="B1828" s="88" t="s">
        <v>910</v>
      </c>
      <c r="C1828" s="88" t="s">
        <v>728</v>
      </c>
      <c r="D1828" s="88">
        <v>2023</v>
      </c>
      <c r="E1828" s="112">
        <f>Raw!E1828+Raw!J1828+Raw!K1828+Raw!N1828</f>
        <v>124058</v>
      </c>
      <c r="F1828" s="4">
        <f t="shared" si="462"/>
        <v>-229458</v>
      </c>
      <c r="G1828" s="94">
        <f t="shared" si="463"/>
        <v>1120215.3884456526</v>
      </c>
      <c r="H1828" s="94">
        <f>Raw!E1828</f>
        <v>293036</v>
      </c>
      <c r="I1828" s="94">
        <f t="shared" si="464"/>
        <v>-173326</v>
      </c>
      <c r="J1828" s="94">
        <f>Raw!F1828</f>
        <v>188456</v>
      </c>
      <c r="K1828" s="95">
        <f>Raw!G1828</f>
        <v>27139</v>
      </c>
      <c r="L1828" s="95">
        <f>Raw!H1828</f>
        <v>0</v>
      </c>
      <c r="M1828" s="95">
        <f>Raw!I1828+Raw!R1828</f>
        <v>4679</v>
      </c>
      <c r="N1828" s="95">
        <f>Raw!M1828</f>
        <v>64025</v>
      </c>
      <c r="O1828" s="95">
        <f t="shared" si="465"/>
        <v>156759.6640827395</v>
      </c>
      <c r="P1828" s="95">
        <f>Raw!O1828</f>
        <v>35970</v>
      </c>
      <c r="Q1828" s="113">
        <f>E1828-(Raw!L1828-Raw!P1828)</f>
        <v>-70069</v>
      </c>
      <c r="R1828" s="95">
        <f>Raw!S1828+Raw!T1828</f>
        <v>34884</v>
      </c>
      <c r="S1828" s="95">
        <f>Raw!S1828/(Clean!R1828/Raw!O1828)</f>
        <v>36884.613863089093</v>
      </c>
      <c r="T1828" s="95">
        <f>Raw!Q1828</f>
        <v>1908</v>
      </c>
      <c r="U1828" s="95">
        <f>Raw!U1828-Raw!U1829</f>
        <v>222930</v>
      </c>
      <c r="V1828" s="95">
        <f>Raw!V1828-Raw!W1828</f>
        <v>436090</v>
      </c>
      <c r="W1828" s="95">
        <f t="shared" si="466"/>
        <v>-485517</v>
      </c>
      <c r="X1828" s="95">
        <f>Raw!X1828</f>
        <v>6910132</v>
      </c>
      <c r="Y1828" s="95">
        <f>Raw!Y1828</f>
        <v>1844120</v>
      </c>
      <c r="Z1828" s="95">
        <f>Raw!Z1828</f>
        <v>3640409</v>
      </c>
      <c r="AA1828" s="95">
        <f>Raw!AA1828</f>
        <v>-500307</v>
      </c>
    </row>
    <row r="1829" spans="1:27" x14ac:dyDescent="0.3">
      <c r="A1829" s="85">
        <v>1828</v>
      </c>
      <c r="B1829" s="85" t="s">
        <v>910</v>
      </c>
      <c r="C1829" s="85" t="s">
        <v>728</v>
      </c>
      <c r="D1829" s="85">
        <v>2022</v>
      </c>
      <c r="E1829" s="112">
        <f>Raw!E1829+Raw!J1829+Raw!K1829+Raw!N1829</f>
        <v>353516</v>
      </c>
      <c r="F1829" s="4">
        <f t="shared" si="462"/>
        <v>134719</v>
      </c>
      <c r="G1829" s="94">
        <f t="shared" ref="G1829:G1838" si="473">G1828</f>
        <v>1120215.3884456526</v>
      </c>
      <c r="H1829" s="94">
        <f>Raw!E1829</f>
        <v>466362</v>
      </c>
      <c r="I1829" s="94">
        <f t="shared" si="464"/>
        <v>-98870</v>
      </c>
      <c r="J1829" s="94">
        <f>Raw!F1829</f>
        <v>239615</v>
      </c>
      <c r="K1829" s="95">
        <f>Raw!G1829</f>
        <v>29726</v>
      </c>
      <c r="L1829" s="95">
        <f>Raw!H1829</f>
        <v>0</v>
      </c>
      <c r="M1829" s="95">
        <f>Raw!I1829+Raw!R1829</f>
        <v>2525</v>
      </c>
      <c r="N1829" s="95">
        <f>Raw!M1829</f>
        <v>73048</v>
      </c>
      <c r="O1829" s="95">
        <f t="shared" ref="O1829:O1838" si="474">O1828</f>
        <v>156759.6640827395</v>
      </c>
      <c r="P1829" s="95">
        <f>Raw!O1829</f>
        <v>23650</v>
      </c>
      <c r="Q1829" s="113">
        <f>E1829-(Raw!L1829-Raw!P1829)</f>
        <v>-23324</v>
      </c>
      <c r="R1829" s="95">
        <f>Raw!S1829+Raw!T1829</f>
        <v>16474</v>
      </c>
      <c r="S1829" s="95">
        <f>Raw!S1829/(Clean!R1829/Raw!O1829)</f>
        <v>25145.890494111936</v>
      </c>
      <c r="T1829" s="95">
        <f>Raw!Q1829</f>
        <v>6004</v>
      </c>
      <c r="U1829" s="95">
        <f>Raw!U1829-Raw!U1830</f>
        <v>424202</v>
      </c>
      <c r="V1829" s="95">
        <f>Raw!V1829-Raw!W1829</f>
        <v>921607</v>
      </c>
      <c r="W1829" s="95">
        <f t="shared" si="466"/>
        <v>1329580</v>
      </c>
      <c r="X1829" s="95">
        <f>Raw!X1829</f>
        <v>6387256</v>
      </c>
      <c r="Y1829" s="95">
        <f>Raw!Y1829</f>
        <v>1819919</v>
      </c>
      <c r="Z1829" s="95">
        <f>Raw!Z1829</f>
        <v>3130149</v>
      </c>
      <c r="AA1829" s="95">
        <f>Raw!AA1829</f>
        <v>-1144134</v>
      </c>
    </row>
    <row r="1830" spans="1:27" x14ac:dyDescent="0.3">
      <c r="A1830" s="85">
        <v>1829</v>
      </c>
      <c r="B1830" s="85" t="s">
        <v>910</v>
      </c>
      <c r="C1830" s="85" t="s">
        <v>728</v>
      </c>
      <c r="D1830" s="85">
        <v>2021</v>
      </c>
      <c r="E1830" s="112">
        <f>Raw!E1830+Raw!J1830+Raw!K1830+Raw!N1830</f>
        <v>218797</v>
      </c>
      <c r="F1830" s="4">
        <f t="shared" si="462"/>
        <v>-3481376</v>
      </c>
      <c r="G1830" s="94">
        <f t="shared" si="473"/>
        <v>1120215.3884456526</v>
      </c>
      <c r="H1830" s="94">
        <f>Raw!E1830</f>
        <v>565232</v>
      </c>
      <c r="I1830" s="94">
        <f t="shared" si="464"/>
        <v>-2935438</v>
      </c>
      <c r="J1830" s="94">
        <f>Raw!F1830</f>
        <v>310033</v>
      </c>
      <c r="K1830" s="95">
        <f>Raw!G1830</f>
        <v>34646</v>
      </c>
      <c r="L1830" s="95">
        <f>Raw!H1830</f>
        <v>0</v>
      </c>
      <c r="M1830" s="95">
        <f>Raw!I1830+Raw!R1830</f>
        <v>1578</v>
      </c>
      <c r="N1830" s="95">
        <f>Raw!M1830</f>
        <v>436549</v>
      </c>
      <c r="O1830" s="95">
        <f t="shared" si="474"/>
        <v>156759.6640827395</v>
      </c>
      <c r="P1830" s="95">
        <f>Raw!O1830</f>
        <v>420875</v>
      </c>
      <c r="Q1830" s="113">
        <f>E1830-(Raw!L1830-Raw!P1830)</f>
        <v>197897</v>
      </c>
      <c r="R1830" s="95">
        <f>Raw!S1830+Raw!T1830</f>
        <v>107782</v>
      </c>
      <c r="S1830" s="95">
        <f>Raw!S1830/(Clean!R1830/Raw!O1830)</f>
        <v>432659.90610677103</v>
      </c>
      <c r="T1830" s="95">
        <f>Raw!Q1830</f>
        <v>314412</v>
      </c>
      <c r="U1830" s="95">
        <f>Raw!U1830-Raw!U1831</f>
        <v>-1542175</v>
      </c>
      <c r="V1830" s="95">
        <f>Raw!V1830-Raw!W1830</f>
        <v>-407973</v>
      </c>
      <c r="W1830" s="95">
        <f t="shared" si="466"/>
        <v>-1979415</v>
      </c>
      <c r="X1830" s="95">
        <f>Raw!X1830</f>
        <v>4373654</v>
      </c>
      <c r="Y1830" s="95">
        <f>Raw!Y1830</f>
        <v>1785583</v>
      </c>
      <c r="Z1830" s="95">
        <f>Raw!Z1830</f>
        <v>1187132</v>
      </c>
      <c r="AA1830" s="95">
        <f>Raw!AA1830</f>
        <v>-103175</v>
      </c>
    </row>
    <row r="1831" spans="1:27" x14ac:dyDescent="0.3">
      <c r="A1831" s="85">
        <v>1830</v>
      </c>
      <c r="B1831" s="85" t="s">
        <v>910</v>
      </c>
      <c r="C1831" s="85" t="s">
        <v>728</v>
      </c>
      <c r="D1831" s="85">
        <v>2020</v>
      </c>
      <c r="E1831" s="112">
        <f>Raw!E1831+Raw!J1831+Raw!K1831+Raw!N1831</f>
        <v>3700173</v>
      </c>
      <c r="F1831" s="4">
        <f t="shared" si="462"/>
        <v>3205591</v>
      </c>
      <c r="G1831" s="94">
        <f t="shared" si="473"/>
        <v>1120215.3884456526</v>
      </c>
      <c r="H1831" s="94">
        <f>Raw!E1831</f>
        <v>3500670</v>
      </c>
      <c r="I1831" s="94">
        <f t="shared" si="464"/>
        <v>3170085</v>
      </c>
      <c r="J1831" s="94">
        <f>Raw!F1831</f>
        <v>2719710</v>
      </c>
      <c r="K1831" s="95">
        <f>Raw!G1831</f>
        <v>164651</v>
      </c>
      <c r="L1831" s="95">
        <f>Raw!H1831</f>
        <v>0</v>
      </c>
      <c r="M1831" s="95">
        <f>Raw!I1831+Raw!R1831</f>
        <v>2419</v>
      </c>
      <c r="N1831" s="95">
        <f>Raw!M1831</f>
        <v>441430</v>
      </c>
      <c r="O1831" s="95">
        <f t="shared" si="474"/>
        <v>156759.6640827395</v>
      </c>
      <c r="P1831" s="95">
        <f>Raw!O1831</f>
        <v>457606</v>
      </c>
      <c r="Q1831" s="113">
        <f>E1831-(Raw!L1831-Raw!P1831)</f>
        <v>771248</v>
      </c>
      <c r="R1831" s="95">
        <f>Raw!S1831+Raw!T1831</f>
        <v>130315</v>
      </c>
      <c r="S1831" s="95">
        <f>Raw!S1831/(Clean!R1831/Raw!O1831)</f>
        <v>455520.14676744811</v>
      </c>
      <c r="T1831" s="95">
        <f>Raw!Q1831</f>
        <v>327341</v>
      </c>
      <c r="U1831" s="95">
        <f>Raw!U1831-Raw!U1832</f>
        <v>-1564551</v>
      </c>
      <c r="V1831" s="95">
        <f>Raw!V1831-Raw!W1831</f>
        <v>1571442</v>
      </c>
      <c r="W1831" s="95">
        <f t="shared" si="466"/>
        <v>-436642</v>
      </c>
      <c r="X1831" s="95">
        <f>Raw!X1831</f>
        <v>4090712</v>
      </c>
      <c r="Y1831" s="95">
        <f>Raw!Y1831</f>
        <v>202588</v>
      </c>
      <c r="Z1831" s="95">
        <f>Raw!Z1831</f>
        <v>518685</v>
      </c>
      <c r="AA1831" s="95">
        <f>Raw!AA1831</f>
        <v>306492</v>
      </c>
    </row>
    <row r="1832" spans="1:27" x14ac:dyDescent="0.3">
      <c r="A1832" s="85">
        <v>1831</v>
      </c>
      <c r="B1832" s="85" t="s">
        <v>910</v>
      </c>
      <c r="C1832" s="85" t="s">
        <v>728</v>
      </c>
      <c r="D1832" s="85">
        <v>2019</v>
      </c>
      <c r="E1832" s="112">
        <f>Raw!E1832+Raw!J1832+Raw!K1832+Raw!N1832</f>
        <v>494582</v>
      </c>
      <c r="F1832" s="4">
        <f t="shared" si="462"/>
        <v>-662409</v>
      </c>
      <c r="G1832" s="94">
        <f t="shared" si="473"/>
        <v>1120215.3884456526</v>
      </c>
      <c r="H1832" s="94">
        <f>Raw!E1832</f>
        <v>330585</v>
      </c>
      <c r="I1832" s="94">
        <f t="shared" si="464"/>
        <v>-808789</v>
      </c>
      <c r="J1832" s="94">
        <f>Raw!F1832</f>
        <v>250971</v>
      </c>
      <c r="K1832" s="95">
        <f>Raw!G1832</f>
        <v>32429</v>
      </c>
      <c r="L1832" s="95">
        <f>Raw!H1832</f>
        <v>0</v>
      </c>
      <c r="M1832" s="95">
        <f>Raw!I1832+Raw!R1832</f>
        <v>3745</v>
      </c>
      <c r="N1832" s="95">
        <f>Raw!M1832</f>
        <v>133702</v>
      </c>
      <c r="O1832" s="95">
        <f t="shared" si="474"/>
        <v>156759.6640827395</v>
      </c>
      <c r="P1832" s="95">
        <f>Raw!O1832</f>
        <v>388314</v>
      </c>
      <c r="Q1832" s="113">
        <f>E1832-(Raw!L1832-Raw!P1832)</f>
        <v>383437</v>
      </c>
      <c r="R1832" s="95">
        <f>Raw!S1832+Raw!T1832</f>
        <v>85738</v>
      </c>
      <c r="S1832" s="95">
        <f>Raw!S1832/(Clean!R1832/Raw!O1832)</f>
        <v>389677.2521635681</v>
      </c>
      <c r="T1832" s="95">
        <f>Raw!Q1832</f>
        <v>302878</v>
      </c>
      <c r="U1832" s="95">
        <f>Raw!U1832-Raw!U1833</f>
        <v>904644</v>
      </c>
      <c r="V1832" s="95">
        <f>Raw!V1832-Raw!W1832</f>
        <v>2008084</v>
      </c>
      <c r="W1832" s="95">
        <f t="shared" si="466"/>
        <v>-246823</v>
      </c>
      <c r="X1832" s="95">
        <f>Raw!X1832</f>
        <v>5670177</v>
      </c>
      <c r="Y1832" s="95">
        <f>Raw!Y1832</f>
        <v>180752</v>
      </c>
      <c r="Z1832" s="95">
        <f>Raw!Z1832</f>
        <v>276776</v>
      </c>
      <c r="AA1832" s="95">
        <f>Raw!AA1832</f>
        <v>237187</v>
      </c>
    </row>
    <row r="1833" spans="1:27" x14ac:dyDescent="0.3">
      <c r="A1833" s="85">
        <v>1832</v>
      </c>
      <c r="B1833" s="85" t="s">
        <v>910</v>
      </c>
      <c r="C1833" s="85" t="s">
        <v>728</v>
      </c>
      <c r="D1833" s="85">
        <v>2018</v>
      </c>
      <c r="E1833" s="112">
        <f>Raw!E1833+Raw!J1833+Raw!K1833+Raw!N1833</f>
        <v>1156991</v>
      </c>
      <c r="F1833" s="4">
        <f t="shared" si="462"/>
        <v>136050</v>
      </c>
      <c r="G1833" s="94">
        <f t="shared" si="473"/>
        <v>1120215.3884456526</v>
      </c>
      <c r="H1833" s="94">
        <f>Raw!E1833</f>
        <v>1139374</v>
      </c>
      <c r="I1833" s="94">
        <f t="shared" si="464"/>
        <v>80867</v>
      </c>
      <c r="J1833" s="94">
        <f>Raw!F1833</f>
        <v>872094</v>
      </c>
      <c r="K1833" s="95">
        <f>Raw!G1833</f>
        <v>57627</v>
      </c>
      <c r="L1833" s="95">
        <f>Raw!H1833</f>
        <v>0</v>
      </c>
      <c r="M1833" s="95">
        <f>Raw!I1833+Raw!R1833</f>
        <v>0</v>
      </c>
      <c r="N1833" s="95">
        <f>Raw!M1833</f>
        <v>172918</v>
      </c>
      <c r="O1833" s="95">
        <f t="shared" si="474"/>
        <v>156759.6640827395</v>
      </c>
      <c r="P1833" s="95">
        <f>Raw!O1833</f>
        <v>195349</v>
      </c>
      <c r="Q1833" s="113">
        <f>E1833-(Raw!L1833-Raw!P1833)</f>
        <v>231421</v>
      </c>
      <c r="R1833" s="95">
        <f>Raw!S1833+Raw!T1833</f>
        <v>40886</v>
      </c>
      <c r="S1833" s="95">
        <f>Raw!S1833/(Clean!R1833/Raw!O1833)</f>
        <v>196471.80523895708</v>
      </c>
      <c r="T1833" s="95">
        <f>Raw!Q1833</f>
        <v>152906</v>
      </c>
      <c r="U1833" s="95">
        <f>Raw!U1833-Raw!U1834</f>
        <v>-114985</v>
      </c>
      <c r="V1833" s="95">
        <f>Raw!V1833-Raw!W1833</f>
        <v>2254907</v>
      </c>
      <c r="W1833" s="95">
        <f t="shared" si="466"/>
        <v>71452</v>
      </c>
      <c r="X1833" s="95">
        <f>Raw!X1833</f>
        <v>5118667</v>
      </c>
      <c r="Y1833" s="95">
        <f>Raw!Y1833</f>
        <v>79132</v>
      </c>
      <c r="Z1833" s="95">
        <f>Raw!Z1833</f>
        <v>380415</v>
      </c>
      <c r="AA1833" s="95">
        <f>Raw!AA1833</f>
        <v>239108</v>
      </c>
    </row>
    <row r="1834" spans="1:27" x14ac:dyDescent="0.3">
      <c r="A1834" s="85">
        <v>1833</v>
      </c>
      <c r="B1834" s="85" t="s">
        <v>910</v>
      </c>
      <c r="C1834" s="85" t="s">
        <v>728</v>
      </c>
      <c r="D1834" s="85">
        <v>2017</v>
      </c>
      <c r="E1834" s="112">
        <f>Raw!E1834+Raw!J1834+Raw!K1834+Raw!N1834</f>
        <v>1020941</v>
      </c>
      <c r="F1834" s="4">
        <f t="shared" si="462"/>
        <v>1097287</v>
      </c>
      <c r="G1834" s="94">
        <f t="shared" si="473"/>
        <v>1120215.3884456526</v>
      </c>
      <c r="H1834" s="94">
        <f>Raw!E1834</f>
        <v>1058507</v>
      </c>
      <c r="I1834" s="94">
        <f t="shared" si="464"/>
        <v>1017281</v>
      </c>
      <c r="J1834" s="94">
        <f>Raw!F1834</f>
        <v>927154</v>
      </c>
      <c r="K1834" s="95">
        <f>Raw!G1834</f>
        <v>80954</v>
      </c>
      <c r="L1834" s="95">
        <f>Raw!H1834</f>
        <v>0</v>
      </c>
      <c r="M1834" s="95">
        <f>Raw!I1834+Raw!R1834</f>
        <v>0</v>
      </c>
      <c r="N1834" s="95">
        <f>Raw!M1834</f>
        <v>70162</v>
      </c>
      <c r="O1834" s="95">
        <f t="shared" si="474"/>
        <v>156759.6640827395</v>
      </c>
      <c r="P1834" s="95">
        <f>Raw!O1834</f>
        <v>75585</v>
      </c>
      <c r="Q1834" s="113">
        <f>E1834-(Raw!L1834-Raw!P1834)</f>
        <v>34757</v>
      </c>
      <c r="R1834" s="95">
        <f>Raw!S1834+Raw!T1834</f>
        <v>2161</v>
      </c>
      <c r="S1834" s="95">
        <f>Raw!S1834/(Clean!R1834/Raw!O1834)</f>
        <v>274988.09347524296</v>
      </c>
      <c r="T1834" s="95">
        <f>Raw!Q1834</f>
        <v>72866</v>
      </c>
      <c r="U1834" s="95">
        <f>Raw!U1834-Raw!U1835</f>
        <v>-96070</v>
      </c>
      <c r="V1834" s="95">
        <f>Raw!V1834-Raw!W1834</f>
        <v>2183455</v>
      </c>
      <c r="W1834" s="95">
        <f t="shared" si="466"/>
        <v>95824</v>
      </c>
      <c r="X1834" s="95">
        <f>Raw!X1834</f>
        <v>4981451</v>
      </c>
      <c r="Y1834" s="95">
        <f>Raw!Y1834</f>
        <v>97159</v>
      </c>
      <c r="Z1834" s="95">
        <f>Raw!Z1834</f>
        <v>751489</v>
      </c>
      <c r="AA1834" s="95">
        <f>Raw!AA1834</f>
        <v>147576</v>
      </c>
    </row>
    <row r="1835" spans="1:27" x14ac:dyDescent="0.3">
      <c r="A1835" s="85">
        <v>1834</v>
      </c>
      <c r="B1835" s="85" t="s">
        <v>910</v>
      </c>
      <c r="C1835" s="85" t="s">
        <v>728</v>
      </c>
      <c r="D1835" s="85">
        <v>2016</v>
      </c>
      <c r="E1835" s="112">
        <f>Raw!E1835+Raw!J1835+Raw!K1835+Raw!N1835</f>
        <v>-76346</v>
      </c>
      <c r="F1835" s="4">
        <f t="shared" si="462"/>
        <v>-130406</v>
      </c>
      <c r="G1835" s="94">
        <f t="shared" si="473"/>
        <v>1120215.3884456526</v>
      </c>
      <c r="H1835" s="94">
        <f>Raw!E1835</f>
        <v>41226</v>
      </c>
      <c r="I1835" s="94">
        <f t="shared" si="464"/>
        <v>-55444</v>
      </c>
      <c r="J1835" s="94">
        <f>Raw!F1835</f>
        <v>36657</v>
      </c>
      <c r="K1835" s="95">
        <f>Raw!G1835</f>
        <v>27997</v>
      </c>
      <c r="L1835" s="95">
        <f>Raw!H1835</f>
        <v>0</v>
      </c>
      <c r="M1835" s="95">
        <f>Raw!I1835+Raw!R1835</f>
        <v>1249</v>
      </c>
      <c r="N1835" s="95">
        <f>Raw!M1835</f>
        <v>50906</v>
      </c>
      <c r="O1835" s="95">
        <f t="shared" si="474"/>
        <v>156759.6640827395</v>
      </c>
      <c r="P1835" s="95">
        <f>Raw!O1835</f>
        <v>51555</v>
      </c>
      <c r="Q1835" s="113">
        <f>E1835-(Raw!L1835-Raw!P1835)</f>
        <v>-59842</v>
      </c>
      <c r="R1835" s="95">
        <f>Raw!S1835+Raw!T1835</f>
        <v>6824</v>
      </c>
      <c r="S1835" s="95">
        <f>Raw!S1835/(Clean!R1835/Raw!O1835)</f>
        <v>51555</v>
      </c>
      <c r="T1835" s="95">
        <f>Raw!Q1835</f>
        <v>45984</v>
      </c>
      <c r="U1835" s="95">
        <f>Raw!U1835-Raw!U1836</f>
        <v>642805</v>
      </c>
      <c r="V1835" s="95">
        <f>Raw!V1835-Raw!W1835</f>
        <v>2087631</v>
      </c>
      <c r="W1835" s="95">
        <f t="shared" si="466"/>
        <v>-196663</v>
      </c>
      <c r="X1835" s="95">
        <f>Raw!X1835</f>
        <v>4984440</v>
      </c>
      <c r="Y1835" s="95">
        <f>Raw!Y1835</f>
        <v>142810</v>
      </c>
      <c r="Z1835" s="95">
        <f>Raw!Z1835</f>
        <v>1284956</v>
      </c>
      <c r="AA1835" s="95">
        <f>Raw!AA1835</f>
        <v>28607</v>
      </c>
    </row>
    <row r="1836" spans="1:27" x14ac:dyDescent="0.3">
      <c r="A1836" s="85">
        <v>1835</v>
      </c>
      <c r="B1836" s="85" t="s">
        <v>910</v>
      </c>
      <c r="C1836" s="85" t="s">
        <v>728</v>
      </c>
      <c r="D1836" s="85">
        <v>2015</v>
      </c>
      <c r="E1836" s="112">
        <f>Raw!E1836+Raw!J1836+Raw!K1836+Raw!N1836</f>
        <v>54060</v>
      </c>
      <c r="F1836" s="4">
        <f t="shared" si="462"/>
        <v>-153918</v>
      </c>
      <c r="G1836" s="94">
        <f t="shared" si="473"/>
        <v>1120215.3884456526</v>
      </c>
      <c r="H1836" s="94">
        <f>Raw!E1836</f>
        <v>96670</v>
      </c>
      <c r="I1836" s="94">
        <f t="shared" si="464"/>
        <v>-134746</v>
      </c>
      <c r="J1836" s="94">
        <f>Raw!F1836</f>
        <v>72031</v>
      </c>
      <c r="K1836" s="95">
        <f>Raw!G1836</f>
        <v>21963</v>
      </c>
      <c r="L1836" s="95">
        <f>Raw!H1836</f>
        <v>0</v>
      </c>
      <c r="M1836" s="95">
        <f>Raw!I1836+Raw!R1836</f>
        <v>2372</v>
      </c>
      <c r="N1836" s="95">
        <f>Raw!M1836</f>
        <v>32621</v>
      </c>
      <c r="O1836" s="95">
        <f t="shared" si="474"/>
        <v>156759.6640827395</v>
      </c>
      <c r="P1836" s="95">
        <f>Raw!O1836</f>
        <v>40960</v>
      </c>
      <c r="Q1836" s="113">
        <f>E1836-(Raw!L1836-Raw!P1836)</f>
        <v>-1529</v>
      </c>
      <c r="R1836" s="95">
        <f>Raw!S1836+Raw!T1836</f>
        <v>8461</v>
      </c>
      <c r="S1836" s="95">
        <f>Raw!S1836/(Clean!R1836/Raw!O1836)</f>
        <v>38524.959224677936</v>
      </c>
      <c r="T1836" s="95">
        <f>Raw!Q1836</f>
        <v>36938</v>
      </c>
      <c r="U1836" s="95">
        <f>Raw!U1836-Raw!U1837</f>
        <v>1914808</v>
      </c>
      <c r="V1836" s="95">
        <f>Raw!V1836-Raw!W1836</f>
        <v>2284294</v>
      </c>
      <c r="W1836" s="95">
        <f t="shared" si="466"/>
        <v>1844522</v>
      </c>
      <c r="X1836" s="95">
        <f>Raw!X1836</f>
        <v>3532528</v>
      </c>
      <c r="Y1836" s="95">
        <f>Raw!Y1836</f>
        <v>151051</v>
      </c>
      <c r="Z1836" s="95">
        <f>Raw!Z1836</f>
        <v>1309552</v>
      </c>
      <c r="AA1836" s="95">
        <f>Raw!AA1836</f>
        <v>-221168</v>
      </c>
    </row>
    <row r="1837" spans="1:27" x14ac:dyDescent="0.3">
      <c r="A1837" s="85">
        <v>1836</v>
      </c>
      <c r="B1837" s="85" t="s">
        <v>910</v>
      </c>
      <c r="C1837" s="85" t="s">
        <v>728</v>
      </c>
      <c r="D1837" s="85">
        <v>2014</v>
      </c>
      <c r="E1837" s="112">
        <f>Raw!E1837+Raw!J1837+Raw!K1837+Raw!N1837</f>
        <v>207978</v>
      </c>
      <c r="F1837" s="4">
        <f t="shared" si="462"/>
        <v>8172</v>
      </c>
      <c r="G1837" s="94">
        <f t="shared" si="473"/>
        <v>1120215.3884456526</v>
      </c>
      <c r="H1837" s="94">
        <f>Raw!E1837</f>
        <v>231416</v>
      </c>
      <c r="I1837" s="94">
        <f t="shared" si="464"/>
        <v>28676</v>
      </c>
      <c r="J1837" s="94">
        <f>Raw!F1837</f>
        <v>158706</v>
      </c>
      <c r="K1837" s="95">
        <f>Raw!G1837</f>
        <v>23525</v>
      </c>
      <c r="L1837" s="95">
        <f>Raw!H1837</f>
        <v>0</v>
      </c>
      <c r="M1837" s="95">
        <f>Raw!I1837+Raw!R1837</f>
        <v>0</v>
      </c>
      <c r="N1837" s="95">
        <f>Raw!M1837</f>
        <v>49469</v>
      </c>
      <c r="O1837" s="95">
        <f t="shared" si="474"/>
        <v>156759.6640827395</v>
      </c>
      <c r="P1837" s="95">
        <f>Raw!O1837</f>
        <v>49920</v>
      </c>
      <c r="Q1837" s="113">
        <f>E1837-(Raw!L1837-Raw!P1837)</f>
        <v>39846</v>
      </c>
      <c r="R1837" s="95">
        <f>Raw!S1837+Raw!T1837</f>
        <v>13813</v>
      </c>
      <c r="S1837" s="95">
        <f>Raw!S1837/(Clean!R1837/Raw!O1837)</f>
        <v>50639.183377977264</v>
      </c>
      <c r="T1837" s="95">
        <f>Raw!Q1837</f>
        <v>36698</v>
      </c>
      <c r="U1837" s="95">
        <f>Raw!U1837-Raw!U1838</f>
        <v>-1517904</v>
      </c>
      <c r="V1837" s="95">
        <f>Raw!V1837-Raw!W1837</f>
        <v>439772</v>
      </c>
      <c r="W1837" s="95">
        <f t="shared" si="466"/>
        <v>-1171314</v>
      </c>
      <c r="X1837" s="95">
        <f>Raw!X1837</f>
        <v>3138727</v>
      </c>
      <c r="Y1837" s="95">
        <f>Raw!Y1837</f>
        <v>1870506</v>
      </c>
      <c r="Z1837" s="95">
        <f>Raw!Z1837</f>
        <v>1081316</v>
      </c>
      <c r="AA1837" s="95">
        <f>Raw!AA1837</f>
        <v>-198447</v>
      </c>
    </row>
    <row r="1838" spans="1:27" ht="15" thickBot="1" x14ac:dyDescent="0.35">
      <c r="A1838" s="93">
        <v>1837</v>
      </c>
      <c r="B1838" s="93" t="s">
        <v>910</v>
      </c>
      <c r="C1838" s="93" t="s">
        <v>728</v>
      </c>
      <c r="D1838" s="93">
        <v>2013</v>
      </c>
      <c r="E1838" s="112">
        <f>Raw!E1838+Raw!J1838+Raw!K1838+Raw!N1838</f>
        <v>199806</v>
      </c>
      <c r="F1838" s="4">
        <f t="shared" si="462"/>
        <v>35061</v>
      </c>
      <c r="G1838" s="94">
        <f t="shared" si="473"/>
        <v>1120215.3884456526</v>
      </c>
      <c r="H1838" s="94">
        <f>Raw!E1838</f>
        <v>202740</v>
      </c>
      <c r="I1838" s="94">
        <f t="shared" si="464"/>
        <v>26799</v>
      </c>
      <c r="J1838" s="94">
        <f>Raw!F1838</f>
        <v>117230</v>
      </c>
      <c r="K1838" s="95">
        <f>Raw!G1838</f>
        <v>30178</v>
      </c>
      <c r="L1838" s="95">
        <f>Raw!H1838</f>
        <v>0</v>
      </c>
      <c r="M1838" s="95">
        <f>Raw!I1838+Raw!R1838</f>
        <v>0</v>
      </c>
      <c r="N1838" s="95">
        <f>Raw!M1838</f>
        <v>43020</v>
      </c>
      <c r="O1838" s="95">
        <f t="shared" si="474"/>
        <v>156759.6640827395</v>
      </c>
      <c r="P1838" s="95">
        <f>Raw!O1838</f>
        <v>43870</v>
      </c>
      <c r="Q1838" s="113">
        <f>E1838-(Raw!L1838-Raw!P1838)</f>
        <v>59526</v>
      </c>
      <c r="R1838" s="95">
        <f>Raw!S1838+Raw!T1838</f>
        <v>19441</v>
      </c>
      <c r="S1838" s="95">
        <f>Raw!S1838/(Clean!R1838/Raw!O1838)</f>
        <v>35789.218661591483</v>
      </c>
      <c r="T1838" s="95">
        <f>Raw!Q1838</f>
        <v>25257</v>
      </c>
      <c r="U1838" s="95">
        <f>Raw!U1838-Raw!U1839</f>
        <v>2256831</v>
      </c>
      <c r="V1838" s="95">
        <f>Raw!V1838-Raw!W1838</f>
        <v>1611086</v>
      </c>
      <c r="W1838" s="95">
        <f t="shared" si="466"/>
        <v>1434873</v>
      </c>
      <c r="X1838" s="95">
        <f>Raw!X1838</f>
        <v>3084056</v>
      </c>
      <c r="Y1838" s="95">
        <f>Raw!Y1838</f>
        <v>283077</v>
      </c>
      <c r="Z1838" s="95">
        <f>Raw!Z1838</f>
        <v>1134582</v>
      </c>
      <c r="AA1838" s="95">
        <f>Raw!AA1838</f>
        <v>-53612</v>
      </c>
    </row>
    <row r="1839" spans="1:27" ht="15" thickTop="1" x14ac:dyDescent="0.3">
      <c r="A1839" s="88">
        <v>1838</v>
      </c>
      <c r="B1839" s="88" t="s">
        <v>910</v>
      </c>
      <c r="C1839" s="88" t="s">
        <v>734</v>
      </c>
      <c r="D1839" s="88">
        <v>2023</v>
      </c>
      <c r="E1839" s="112">
        <f>Raw!E1839+Raw!J1839+Raw!K1839+Raw!N1839</f>
        <v>164745</v>
      </c>
      <c r="F1839" s="4">
        <f t="shared" si="462"/>
        <v>57543</v>
      </c>
      <c r="G1839" s="94">
        <f t="shared" si="463"/>
        <v>185376.37930905152</v>
      </c>
      <c r="H1839" s="94">
        <f>Raw!E1839</f>
        <v>175941</v>
      </c>
      <c r="I1839" s="94">
        <f t="shared" si="464"/>
        <v>95361</v>
      </c>
      <c r="J1839" s="94">
        <f>Raw!F1839</f>
        <v>126776</v>
      </c>
      <c r="K1839" s="95">
        <f>Raw!G1839</f>
        <v>14472</v>
      </c>
      <c r="L1839" s="95">
        <f>Raw!H1839</f>
        <v>0</v>
      </c>
      <c r="M1839" s="95">
        <f>Raw!I1839+Raw!R1839</f>
        <v>588</v>
      </c>
      <c r="N1839" s="95">
        <f>Raw!M1839</f>
        <v>44961</v>
      </c>
      <c r="O1839" s="95">
        <f t="shared" si="465"/>
        <v>79548.57768440056</v>
      </c>
      <c r="P1839" s="95">
        <f>Raw!O1839</f>
        <v>45386</v>
      </c>
      <c r="Q1839" s="113">
        <f>E1839-(Raw!L1839-Raw!P1839)</f>
        <v>41879</v>
      </c>
      <c r="R1839" s="95">
        <f>Raw!S1839+Raw!T1839</f>
        <v>8114</v>
      </c>
      <c r="S1839" s="95">
        <f>Raw!S1839/(Clean!R1839/Raw!O1839)</f>
        <v>45486.683756470295</v>
      </c>
      <c r="T1839" s="95">
        <f>Raw!Q1839</f>
        <v>37272</v>
      </c>
      <c r="U1839" s="95">
        <f>Raw!U1839-Raw!U1840</f>
        <v>-20623</v>
      </c>
      <c r="V1839" s="95">
        <f>Raw!V1839-Raw!W1839</f>
        <v>176213</v>
      </c>
      <c r="W1839" s="95">
        <f t="shared" si="466"/>
        <v>16103</v>
      </c>
      <c r="X1839" s="95">
        <f>Raw!X1839</f>
        <v>431434</v>
      </c>
      <c r="Y1839" s="95">
        <f>Raw!Y1839</f>
        <v>46292</v>
      </c>
      <c r="Z1839" s="95">
        <f>Raw!Z1839</f>
        <v>3263</v>
      </c>
      <c r="AA1839" s="95">
        <f>Raw!AA1839</f>
        <v>45986</v>
      </c>
    </row>
    <row r="1840" spans="1:27" x14ac:dyDescent="0.3">
      <c r="A1840" s="85">
        <v>1839</v>
      </c>
      <c r="B1840" s="85" t="s">
        <v>910</v>
      </c>
      <c r="C1840" s="85" t="s">
        <v>734</v>
      </c>
      <c r="D1840" s="85">
        <v>2022</v>
      </c>
      <c r="E1840" s="112">
        <f>Raw!E1840+Raw!J1840+Raw!K1840+Raw!N1840</f>
        <v>107202</v>
      </c>
      <c r="F1840" s="4">
        <f t="shared" si="462"/>
        <v>-58650</v>
      </c>
      <c r="G1840" s="94">
        <f t="shared" ref="G1840:G1849" si="475">G1839</f>
        <v>185376.37930905152</v>
      </c>
      <c r="H1840" s="94">
        <f>Raw!E1840</f>
        <v>80580</v>
      </c>
      <c r="I1840" s="94">
        <f t="shared" si="464"/>
        <v>-78462</v>
      </c>
      <c r="J1840" s="94">
        <f>Raw!F1840</f>
        <v>59059</v>
      </c>
      <c r="K1840" s="95">
        <f>Raw!G1840</f>
        <v>12482</v>
      </c>
      <c r="L1840" s="95">
        <f>Raw!H1840</f>
        <v>0</v>
      </c>
      <c r="M1840" s="95">
        <f>Raw!I1840+Raw!R1840</f>
        <v>322</v>
      </c>
      <c r="N1840" s="95">
        <f>Raw!M1840</f>
        <v>17937</v>
      </c>
      <c r="O1840" s="95">
        <f t="shared" ref="O1840:O1849" si="476">O1839</f>
        <v>79548.57768440056</v>
      </c>
      <c r="P1840" s="95">
        <f>Raw!O1840</f>
        <v>54771</v>
      </c>
      <c r="Q1840" s="113">
        <f>E1840-(Raw!L1840-Raw!P1840)</f>
        <v>54275</v>
      </c>
      <c r="R1840" s="95">
        <f>Raw!S1840+Raw!T1840</f>
        <v>9716</v>
      </c>
      <c r="S1840" s="95">
        <f>Raw!S1840/(Clean!R1840/Raw!O1840)</f>
        <v>53508.268011527376</v>
      </c>
      <c r="T1840" s="95">
        <f>Raw!Q1840</f>
        <v>45055</v>
      </c>
      <c r="U1840" s="95">
        <f>Raw!U1840-Raw!U1841</f>
        <v>-2880</v>
      </c>
      <c r="V1840" s="95">
        <f>Raw!V1840-Raw!W1840</f>
        <v>160110</v>
      </c>
      <c r="W1840" s="95">
        <f t="shared" si="466"/>
        <v>18526</v>
      </c>
      <c r="X1840" s="95">
        <f>Raw!X1840</f>
        <v>406853</v>
      </c>
      <c r="Y1840" s="95">
        <f>Raw!Y1840</f>
        <v>40829</v>
      </c>
      <c r="Z1840" s="95">
        <f>Raw!Z1840</f>
        <v>0</v>
      </c>
      <c r="AA1840" s="95">
        <f>Raw!AA1840</f>
        <v>44674</v>
      </c>
    </row>
    <row r="1841" spans="1:27" x14ac:dyDescent="0.3">
      <c r="A1841" s="85">
        <v>1840</v>
      </c>
      <c r="B1841" s="85" t="s">
        <v>910</v>
      </c>
      <c r="C1841" s="85" t="s">
        <v>734</v>
      </c>
      <c r="D1841" s="85">
        <v>2021</v>
      </c>
      <c r="E1841" s="112">
        <f>Raw!E1841+Raw!J1841+Raw!K1841+Raw!N1841</f>
        <v>165852</v>
      </c>
      <c r="F1841" s="4">
        <f t="shared" si="462"/>
        <v>-226833</v>
      </c>
      <c r="G1841" s="94">
        <f t="shared" si="475"/>
        <v>185376.37930905152</v>
      </c>
      <c r="H1841" s="94">
        <f>Raw!E1841</f>
        <v>159042</v>
      </c>
      <c r="I1841" s="94">
        <f t="shared" si="464"/>
        <v>-242499</v>
      </c>
      <c r="J1841" s="94">
        <f>Raw!F1841</f>
        <v>111857</v>
      </c>
      <c r="K1841" s="95">
        <f>Raw!G1841</f>
        <v>10942</v>
      </c>
      <c r="L1841" s="95">
        <f>Raw!H1841</f>
        <v>0</v>
      </c>
      <c r="M1841" s="95">
        <f>Raw!I1841+Raw!R1841</f>
        <v>277</v>
      </c>
      <c r="N1841" s="95">
        <f>Raw!M1841</f>
        <v>37317</v>
      </c>
      <c r="O1841" s="95">
        <f t="shared" si="476"/>
        <v>79548.57768440056</v>
      </c>
      <c r="P1841" s="95">
        <f>Raw!O1841</f>
        <v>45030</v>
      </c>
      <c r="Q1841" s="113">
        <f>E1841-(Raw!L1841-Raw!P1841)</f>
        <v>50536</v>
      </c>
      <c r="R1841" s="95">
        <f>Raw!S1841+Raw!T1841</f>
        <v>6408</v>
      </c>
      <c r="S1841" s="95">
        <f>Raw!S1841/(Clean!R1841/Raw!O1841)</f>
        <v>43441.863295880154</v>
      </c>
      <c r="T1841" s="95">
        <f>Raw!Q1841</f>
        <v>38622</v>
      </c>
      <c r="U1841" s="95">
        <f>Raw!U1841-Raw!U1842</f>
        <v>3426</v>
      </c>
      <c r="V1841" s="95">
        <f>Raw!V1841-Raw!W1841</f>
        <v>141584</v>
      </c>
      <c r="W1841" s="95">
        <f t="shared" si="466"/>
        <v>2575</v>
      </c>
      <c r="X1841" s="95">
        <f>Raw!X1841</f>
        <v>354494</v>
      </c>
      <c r="Y1841" s="95">
        <f>Raw!Y1841</f>
        <v>21885</v>
      </c>
      <c r="Z1841" s="95">
        <f>Raw!Z1841</f>
        <v>0</v>
      </c>
      <c r="AA1841" s="95">
        <f>Raw!AA1841</f>
        <v>66125</v>
      </c>
    </row>
    <row r="1842" spans="1:27" x14ac:dyDescent="0.3">
      <c r="A1842" s="85">
        <v>1841</v>
      </c>
      <c r="B1842" s="85" t="s">
        <v>910</v>
      </c>
      <c r="C1842" s="85" t="s">
        <v>734</v>
      </c>
      <c r="D1842" s="85">
        <v>2020</v>
      </c>
      <c r="E1842" s="112">
        <f>Raw!E1842+Raw!J1842+Raw!K1842+Raw!N1842</f>
        <v>392685</v>
      </c>
      <c r="F1842" s="4">
        <f t="shared" si="462"/>
        <v>-114611</v>
      </c>
      <c r="G1842" s="94">
        <f t="shared" si="475"/>
        <v>185376.37930905152</v>
      </c>
      <c r="H1842" s="94">
        <f>Raw!E1842</f>
        <v>401541</v>
      </c>
      <c r="I1842" s="94">
        <f t="shared" si="464"/>
        <v>-114916</v>
      </c>
      <c r="J1842" s="94">
        <f>Raw!F1842</f>
        <v>252972</v>
      </c>
      <c r="K1842" s="95">
        <f>Raw!G1842</f>
        <v>21688</v>
      </c>
      <c r="L1842" s="95">
        <f>Raw!H1842</f>
        <v>0</v>
      </c>
      <c r="M1842" s="95">
        <f>Raw!I1842+Raw!R1842</f>
        <v>277</v>
      </c>
      <c r="N1842" s="95">
        <f>Raw!M1842</f>
        <v>136078</v>
      </c>
      <c r="O1842" s="95">
        <f t="shared" si="476"/>
        <v>79548.57768440056</v>
      </c>
      <c r="P1842" s="95">
        <f>Raw!O1842</f>
        <v>136696</v>
      </c>
      <c r="Q1842" s="113">
        <f>E1842-(Raw!L1842-Raw!P1842)</f>
        <v>153167</v>
      </c>
      <c r="R1842" s="95">
        <f>Raw!S1842+Raw!T1842</f>
        <v>25945</v>
      </c>
      <c r="S1842" s="95">
        <f>Raw!S1842/(Clean!R1842/Raw!O1842)</f>
        <v>131638.06359606859</v>
      </c>
      <c r="T1842" s="95">
        <f>Raw!Q1842</f>
        <v>110751</v>
      </c>
      <c r="U1842" s="95">
        <f>Raw!U1842-Raw!U1843</f>
        <v>-3361</v>
      </c>
      <c r="V1842" s="95">
        <f>Raw!V1842-Raw!W1842</f>
        <v>139009</v>
      </c>
      <c r="W1842" s="95">
        <f t="shared" si="466"/>
        <v>16031</v>
      </c>
      <c r="X1842" s="95">
        <f>Raw!X1842</f>
        <v>391500</v>
      </c>
      <c r="Y1842" s="95">
        <f>Raw!Y1842</f>
        <v>25564</v>
      </c>
      <c r="Z1842" s="95">
        <f>Raw!Z1842</f>
        <v>0</v>
      </c>
      <c r="AA1842" s="95">
        <f>Raw!AA1842</f>
        <v>113943</v>
      </c>
    </row>
    <row r="1843" spans="1:27" x14ac:dyDescent="0.3">
      <c r="A1843" s="85">
        <v>1842</v>
      </c>
      <c r="B1843" s="85" t="s">
        <v>910</v>
      </c>
      <c r="C1843" s="85" t="s">
        <v>734</v>
      </c>
      <c r="D1843" s="85">
        <v>2019</v>
      </c>
      <c r="E1843" s="112">
        <f>Raw!E1843+Raw!J1843+Raw!K1843+Raw!N1843</f>
        <v>507296</v>
      </c>
      <c r="F1843" s="4">
        <f t="shared" si="462"/>
        <v>-78486</v>
      </c>
      <c r="G1843" s="94">
        <f t="shared" si="475"/>
        <v>185376.37930905152</v>
      </c>
      <c r="H1843" s="94">
        <f>Raw!E1843</f>
        <v>516457</v>
      </c>
      <c r="I1843" s="94">
        <f t="shared" si="464"/>
        <v>-60670</v>
      </c>
      <c r="J1843" s="94">
        <f>Raw!F1843</f>
        <v>361761</v>
      </c>
      <c r="K1843" s="95">
        <f>Raw!G1843</f>
        <v>14449</v>
      </c>
      <c r="L1843" s="95">
        <f>Raw!H1843</f>
        <v>0</v>
      </c>
      <c r="M1843" s="95">
        <f>Raw!I1843+Raw!R1843</f>
        <v>820</v>
      </c>
      <c r="N1843" s="95">
        <f>Raw!M1843</f>
        <v>150179</v>
      </c>
      <c r="O1843" s="95">
        <f t="shared" si="476"/>
        <v>79548.57768440056</v>
      </c>
      <c r="P1843" s="95">
        <f>Raw!O1843</f>
        <v>151694</v>
      </c>
      <c r="Q1843" s="113">
        <f>E1843-(Raw!L1843-Raw!P1843)</f>
        <v>169983</v>
      </c>
      <c r="R1843" s="95">
        <f>Raw!S1843+Raw!T1843</f>
        <v>28963</v>
      </c>
      <c r="S1843" s="95">
        <f>Raw!S1843/(Clean!R1843/Raw!O1843)</f>
        <v>157963.29938197011</v>
      </c>
      <c r="T1843" s="95">
        <f>Raw!Q1843</f>
        <v>122730</v>
      </c>
      <c r="U1843" s="95">
        <f>Raw!U1843-Raw!U1844</f>
        <v>-11371</v>
      </c>
      <c r="V1843" s="95">
        <f>Raw!V1843-Raw!W1843</f>
        <v>122978</v>
      </c>
      <c r="W1843" s="95">
        <f t="shared" si="466"/>
        <v>-56697</v>
      </c>
      <c r="X1843" s="95">
        <f>Raw!X1843</f>
        <v>386952</v>
      </c>
      <c r="Y1843" s="95">
        <f>Raw!Y1843</f>
        <v>27016</v>
      </c>
      <c r="Z1843" s="95">
        <f>Raw!Z1843</f>
        <v>0</v>
      </c>
      <c r="AA1843" s="95">
        <f>Raw!AA1843</f>
        <v>92750</v>
      </c>
    </row>
    <row r="1844" spans="1:27" x14ac:dyDescent="0.3">
      <c r="A1844" s="85">
        <v>1843</v>
      </c>
      <c r="B1844" s="85" t="s">
        <v>910</v>
      </c>
      <c r="C1844" s="85" t="s">
        <v>734</v>
      </c>
      <c r="D1844" s="85">
        <v>2018</v>
      </c>
      <c r="E1844" s="112">
        <f>Raw!E1844+Raw!J1844+Raw!K1844+Raw!N1844</f>
        <v>585782</v>
      </c>
      <c r="F1844" s="4">
        <f t="shared" si="462"/>
        <v>16961</v>
      </c>
      <c r="G1844" s="94">
        <f t="shared" si="475"/>
        <v>185376.37930905152</v>
      </c>
      <c r="H1844" s="94">
        <f>Raw!E1844</f>
        <v>577127</v>
      </c>
      <c r="I1844" s="94">
        <f t="shared" si="464"/>
        <v>-4779</v>
      </c>
      <c r="J1844" s="94">
        <f>Raw!F1844</f>
        <v>380170</v>
      </c>
      <c r="K1844" s="95">
        <f>Raw!G1844</f>
        <v>16354</v>
      </c>
      <c r="L1844" s="95">
        <f>Raw!H1844</f>
        <v>0</v>
      </c>
      <c r="M1844" s="95">
        <f>Raw!I1844+Raw!R1844</f>
        <v>850</v>
      </c>
      <c r="N1844" s="95">
        <f>Raw!M1844</f>
        <v>200630</v>
      </c>
      <c r="O1844" s="95">
        <f t="shared" si="476"/>
        <v>79548.57768440056</v>
      </c>
      <c r="P1844" s="95">
        <f>Raw!O1844</f>
        <v>229648</v>
      </c>
      <c r="Q1844" s="113">
        <f>E1844-(Raw!L1844-Raw!P1844)</f>
        <v>253123</v>
      </c>
      <c r="R1844" s="95">
        <f>Raw!S1844+Raw!T1844</f>
        <v>43839</v>
      </c>
      <c r="S1844" s="95">
        <f>Raw!S1844/(Clean!R1844/Raw!O1844)</f>
        <v>232371.9891420881</v>
      </c>
      <c r="T1844" s="95">
        <f>Raw!Q1844</f>
        <v>185809</v>
      </c>
      <c r="U1844" s="95">
        <f>Raw!U1844-Raw!U1845</f>
        <v>-78214</v>
      </c>
      <c r="V1844" s="95">
        <f>Raw!V1844-Raw!W1844</f>
        <v>179675</v>
      </c>
      <c r="W1844" s="95">
        <f t="shared" si="466"/>
        <v>-136572</v>
      </c>
      <c r="X1844" s="95">
        <f>Raw!X1844</f>
        <v>446985</v>
      </c>
      <c r="Y1844" s="95">
        <f>Raw!Y1844</f>
        <v>9471</v>
      </c>
      <c r="Z1844" s="95">
        <f>Raw!Z1844</f>
        <v>0</v>
      </c>
      <c r="AA1844" s="95">
        <f>Raw!AA1844</f>
        <v>171315</v>
      </c>
    </row>
    <row r="1845" spans="1:27" x14ac:dyDescent="0.3">
      <c r="A1845" s="85">
        <v>1844</v>
      </c>
      <c r="B1845" s="85" t="s">
        <v>910</v>
      </c>
      <c r="C1845" s="85" t="s">
        <v>734</v>
      </c>
      <c r="D1845" s="85">
        <v>2017</v>
      </c>
      <c r="E1845" s="112">
        <f>Raw!E1845+Raw!J1845+Raw!K1845+Raw!N1845</f>
        <v>568821</v>
      </c>
      <c r="F1845" s="4">
        <f t="shared" si="462"/>
        <v>-10598</v>
      </c>
      <c r="G1845" s="94">
        <f t="shared" si="475"/>
        <v>185376.37930905152</v>
      </c>
      <c r="H1845" s="94">
        <f>Raw!E1845</f>
        <v>581906</v>
      </c>
      <c r="I1845" s="94">
        <f t="shared" si="464"/>
        <v>-1847</v>
      </c>
      <c r="J1845" s="94">
        <f>Raw!F1845</f>
        <v>340048</v>
      </c>
      <c r="K1845" s="95">
        <f>Raw!G1845</f>
        <v>19631</v>
      </c>
      <c r="L1845" s="95">
        <f>Raw!H1845</f>
        <v>0</v>
      </c>
      <c r="M1845" s="95">
        <f>Raw!I1845+Raw!R1845</f>
        <v>784</v>
      </c>
      <c r="N1845" s="95">
        <f>Raw!M1845</f>
        <v>236337</v>
      </c>
      <c r="O1845" s="95">
        <f t="shared" si="476"/>
        <v>79548.57768440056</v>
      </c>
      <c r="P1845" s="95">
        <f>Raw!O1845</f>
        <v>237805</v>
      </c>
      <c r="Q1845" s="113">
        <f>E1845-(Raw!L1845-Raw!P1845)</f>
        <v>270420</v>
      </c>
      <c r="R1845" s="95">
        <f>Raw!S1845+Raw!T1845</f>
        <v>47169</v>
      </c>
      <c r="S1845" s="95">
        <f>Raw!S1845/(Clean!R1845/Raw!O1845)</f>
        <v>235969.87481184676</v>
      </c>
      <c r="T1845" s="95">
        <f>Raw!Q1845</f>
        <v>190636</v>
      </c>
      <c r="U1845" s="95">
        <f>Raw!U1845-Raw!U1846</f>
        <v>27011</v>
      </c>
      <c r="V1845" s="95">
        <f>Raw!V1845-Raw!W1845</f>
        <v>316247</v>
      </c>
      <c r="W1845" s="95">
        <f t="shared" si="466"/>
        <v>70025</v>
      </c>
      <c r="X1845" s="95">
        <f>Raw!X1845</f>
        <v>569328</v>
      </c>
      <c r="Y1845" s="95">
        <f>Raw!Y1845</f>
        <v>10959</v>
      </c>
      <c r="Z1845" s="95">
        <f>Raw!Z1845</f>
        <v>0</v>
      </c>
      <c r="AA1845" s="95">
        <f>Raw!AA1845</f>
        <v>119760</v>
      </c>
    </row>
    <row r="1846" spans="1:27" x14ac:dyDescent="0.3">
      <c r="A1846" s="85">
        <v>1845</v>
      </c>
      <c r="B1846" s="85" t="s">
        <v>910</v>
      </c>
      <c r="C1846" s="85" t="s">
        <v>734</v>
      </c>
      <c r="D1846" s="85">
        <v>2016</v>
      </c>
      <c r="E1846" s="112">
        <f>Raw!E1846+Raw!J1846+Raw!K1846+Raw!N1846</f>
        <v>579419</v>
      </c>
      <c r="F1846" s="4">
        <f t="shared" si="462"/>
        <v>97271</v>
      </c>
      <c r="G1846" s="94">
        <f t="shared" si="475"/>
        <v>185376.37930905152</v>
      </c>
      <c r="H1846" s="94">
        <f>Raw!E1846</f>
        <v>583753</v>
      </c>
      <c r="I1846" s="94">
        <f t="shared" si="464"/>
        <v>75894</v>
      </c>
      <c r="J1846" s="94">
        <f>Raw!F1846</f>
        <v>338010</v>
      </c>
      <c r="K1846" s="95">
        <f>Raw!G1846</f>
        <v>22950</v>
      </c>
      <c r="L1846" s="95">
        <f>Raw!H1846</f>
        <v>0</v>
      </c>
      <c r="M1846" s="95">
        <f>Raw!I1846+Raw!R1846</f>
        <v>784</v>
      </c>
      <c r="N1846" s="95">
        <f>Raw!M1846</f>
        <v>229161</v>
      </c>
      <c r="O1846" s="95">
        <f t="shared" si="476"/>
        <v>79548.57768440056</v>
      </c>
      <c r="P1846" s="95">
        <f>Raw!O1846</f>
        <v>231730</v>
      </c>
      <c r="Q1846" s="113">
        <f>E1846-(Raw!L1846-Raw!P1846)</f>
        <v>271676</v>
      </c>
      <c r="R1846" s="95">
        <f>Raw!S1846+Raw!T1846</f>
        <v>46848</v>
      </c>
      <c r="S1846" s="95">
        <f>Raw!S1846/(Clean!R1846/Raw!O1846)</f>
        <v>200898.94872780054</v>
      </c>
      <c r="T1846" s="95">
        <f>Raw!Q1846</f>
        <v>184881</v>
      </c>
      <c r="U1846" s="95">
        <f>Raw!U1846-Raw!U1847</f>
        <v>-2096</v>
      </c>
      <c r="V1846" s="95">
        <f>Raw!V1846-Raw!W1846</f>
        <v>246222</v>
      </c>
      <c r="W1846" s="95">
        <f t="shared" si="466"/>
        <v>12667</v>
      </c>
      <c r="X1846" s="95">
        <f>Raw!X1846</f>
        <v>494444</v>
      </c>
      <c r="Y1846" s="95">
        <f>Raw!Y1846</f>
        <v>9335</v>
      </c>
      <c r="Z1846" s="95">
        <f>Raw!Z1846</f>
        <v>0</v>
      </c>
      <c r="AA1846" s="95">
        <f>Raw!AA1846</f>
        <v>121763</v>
      </c>
    </row>
    <row r="1847" spans="1:27" x14ac:dyDescent="0.3">
      <c r="A1847" s="85">
        <v>1846</v>
      </c>
      <c r="B1847" s="85" t="s">
        <v>910</v>
      </c>
      <c r="C1847" s="85" t="s">
        <v>734</v>
      </c>
      <c r="D1847" s="85">
        <v>2015</v>
      </c>
      <c r="E1847" s="112">
        <f>Raw!E1847+Raw!J1847+Raw!K1847+Raw!N1847</f>
        <v>482148</v>
      </c>
      <c r="F1847" s="4">
        <f t="shared" si="462"/>
        <v>97456</v>
      </c>
      <c r="G1847" s="94">
        <f t="shared" si="475"/>
        <v>185376.37930905152</v>
      </c>
      <c r="H1847" s="94">
        <f>Raw!E1847</f>
        <v>507859</v>
      </c>
      <c r="I1847" s="94">
        <f t="shared" si="464"/>
        <v>115667</v>
      </c>
      <c r="J1847" s="94">
        <f>Raw!F1847</f>
        <v>321948</v>
      </c>
      <c r="K1847" s="95">
        <f>Raw!G1847</f>
        <v>13374</v>
      </c>
      <c r="L1847" s="95">
        <f>Raw!H1847</f>
        <v>0</v>
      </c>
      <c r="M1847" s="95">
        <f>Raw!I1847+Raw!R1847</f>
        <v>806</v>
      </c>
      <c r="N1847" s="95">
        <f>Raw!M1847</f>
        <v>179143</v>
      </c>
      <c r="O1847" s="95">
        <f t="shared" si="476"/>
        <v>79548.57768440056</v>
      </c>
      <c r="P1847" s="95">
        <f>Raw!O1847</f>
        <v>160724</v>
      </c>
      <c r="Q1847" s="113">
        <f>E1847-(Raw!L1847-Raw!P1847)</f>
        <v>190710</v>
      </c>
      <c r="R1847" s="95">
        <f>Raw!S1847+Raw!T1847</f>
        <v>37278</v>
      </c>
      <c r="S1847" s="95">
        <f>Raw!S1847/(Clean!R1847/Raw!O1847)</f>
        <v>179224.63533451367</v>
      </c>
      <c r="T1847" s="95">
        <f>Raw!Q1847</f>
        <v>123446</v>
      </c>
      <c r="U1847" s="95">
        <f>Raw!U1847-Raw!U1848</f>
        <v>14018</v>
      </c>
      <c r="V1847" s="95">
        <f>Raw!V1847-Raw!W1847</f>
        <v>233555</v>
      </c>
      <c r="W1847" s="95">
        <f t="shared" si="466"/>
        <v>39303</v>
      </c>
      <c r="X1847" s="95">
        <f>Raw!X1847</f>
        <v>399907</v>
      </c>
      <c r="Y1847" s="95">
        <f>Raw!Y1847</f>
        <v>11289</v>
      </c>
      <c r="Z1847" s="95">
        <f>Raw!Z1847</f>
        <v>0</v>
      </c>
      <c r="AA1847" s="95">
        <f>Raw!AA1847</f>
        <v>141539</v>
      </c>
    </row>
    <row r="1848" spans="1:27" x14ac:dyDescent="0.3">
      <c r="A1848" s="85">
        <v>1847</v>
      </c>
      <c r="B1848" s="85" t="s">
        <v>910</v>
      </c>
      <c r="C1848" s="85" t="s">
        <v>734</v>
      </c>
      <c r="D1848" s="85">
        <v>2014</v>
      </c>
      <c r="E1848" s="112">
        <f>Raw!E1848+Raw!J1848+Raw!K1848+Raw!N1848</f>
        <v>384692</v>
      </c>
      <c r="F1848" s="4">
        <f t="shared" si="462"/>
        <v>71850</v>
      </c>
      <c r="G1848" s="94">
        <f t="shared" si="475"/>
        <v>185376.37930905152</v>
      </c>
      <c r="H1848" s="94">
        <f>Raw!E1848</f>
        <v>392192</v>
      </c>
      <c r="I1848" s="94">
        <f t="shared" si="464"/>
        <v>68942</v>
      </c>
      <c r="J1848" s="94">
        <f>Raw!F1848</f>
        <v>251630</v>
      </c>
      <c r="K1848" s="95">
        <f>Raw!G1848</f>
        <v>13377</v>
      </c>
      <c r="L1848" s="95">
        <f>Raw!H1848</f>
        <v>0</v>
      </c>
      <c r="M1848" s="95">
        <f>Raw!I1848+Raw!R1848</f>
        <v>258</v>
      </c>
      <c r="N1848" s="95">
        <f>Raw!M1848</f>
        <v>134022</v>
      </c>
      <c r="O1848" s="95">
        <f t="shared" si="476"/>
        <v>79548.57768440056</v>
      </c>
      <c r="P1848" s="95">
        <f>Raw!O1848</f>
        <v>133807</v>
      </c>
      <c r="Q1848" s="113">
        <f>E1848-(Raw!L1848-Raw!P1848)</f>
        <v>156080</v>
      </c>
      <c r="R1848" s="95">
        <f>Raw!S1848+Raw!T1848</f>
        <v>29557</v>
      </c>
      <c r="S1848" s="95">
        <f>Raw!S1848/(Clean!R1848/Raw!O1848)</f>
        <v>145921.4748113814</v>
      </c>
      <c r="T1848" s="95">
        <f>Raw!Q1848</f>
        <v>104250</v>
      </c>
      <c r="U1848" s="95">
        <f>Raw!U1848-Raw!U1849</f>
        <v>75621</v>
      </c>
      <c r="V1848" s="95">
        <f>Raw!V1848-Raw!W1848</f>
        <v>194252</v>
      </c>
      <c r="W1848" s="95">
        <f t="shared" si="466"/>
        <v>63263</v>
      </c>
      <c r="X1848" s="95">
        <f>Raw!X1848</f>
        <v>347017</v>
      </c>
      <c r="Y1848" s="95">
        <f>Raw!Y1848</f>
        <v>12657</v>
      </c>
      <c r="Z1848" s="95">
        <f>Raw!Z1848</f>
        <v>20000</v>
      </c>
      <c r="AA1848" s="95">
        <f>Raw!AA1848</f>
        <v>37602</v>
      </c>
    </row>
    <row r="1849" spans="1:27" ht="15" thickBot="1" x14ac:dyDescent="0.35">
      <c r="A1849" s="93">
        <v>1848</v>
      </c>
      <c r="B1849" s="93" t="s">
        <v>910</v>
      </c>
      <c r="C1849" s="93" t="s">
        <v>734</v>
      </c>
      <c r="D1849" s="93">
        <v>2013</v>
      </c>
      <c r="E1849" s="112">
        <f>Raw!E1849+Raw!J1849+Raw!K1849+Raw!N1849</f>
        <v>312842</v>
      </c>
      <c r="F1849" s="4">
        <f t="shared" si="462"/>
        <v>-1718417</v>
      </c>
      <c r="G1849" s="94">
        <f t="shared" si="475"/>
        <v>185376.37930905152</v>
      </c>
      <c r="H1849" s="94">
        <f>Raw!E1849</f>
        <v>323250</v>
      </c>
      <c r="I1849" s="94">
        <f t="shared" si="464"/>
        <v>-1712227</v>
      </c>
      <c r="J1849" s="94">
        <f>Raw!F1849</f>
        <v>225766</v>
      </c>
      <c r="K1849" s="95">
        <f>Raw!G1849</f>
        <v>9589</v>
      </c>
      <c r="L1849" s="95">
        <f>Raw!H1849</f>
        <v>0</v>
      </c>
      <c r="M1849" s="95">
        <f>Raw!I1849+Raw!R1849</f>
        <v>584</v>
      </c>
      <c r="N1849" s="95">
        <f>Raw!M1849</f>
        <v>96840</v>
      </c>
      <c r="O1849" s="95">
        <f t="shared" si="476"/>
        <v>79548.57768440056</v>
      </c>
      <c r="P1849" s="95">
        <f>Raw!O1849</f>
        <v>96840</v>
      </c>
      <c r="Q1849" s="113">
        <f>E1849-(Raw!L1849-Raw!P1849)</f>
        <v>111251</v>
      </c>
      <c r="R1849" s="95">
        <f>Raw!S1849+Raw!T1849</f>
        <v>24819</v>
      </c>
      <c r="S1849" s="95">
        <f>Raw!S1849/(Clean!R1849/Raw!O1849)</f>
        <v>107410.10999637374</v>
      </c>
      <c r="T1849" s="95">
        <f>Raw!Q1849</f>
        <v>72021</v>
      </c>
      <c r="U1849" s="95">
        <f>Raw!U1849-Raw!U1850</f>
        <v>-391760</v>
      </c>
      <c r="V1849" s="95">
        <f>Raw!V1849-Raw!W1849</f>
        <v>130989</v>
      </c>
      <c r="W1849" s="95">
        <f t="shared" si="466"/>
        <v>-492113</v>
      </c>
      <c r="X1849" s="95">
        <f>Raw!X1849</f>
        <v>240985</v>
      </c>
      <c r="Y1849" s="95">
        <f>Raw!Y1849</f>
        <v>15946</v>
      </c>
      <c r="Z1849" s="95">
        <f>Raw!Z1849</f>
        <v>0</v>
      </c>
      <c r="AA1849" s="95">
        <f>Raw!AA1849</f>
        <v>54115</v>
      </c>
    </row>
    <row r="1850" spans="1:27" ht="15" thickTop="1" x14ac:dyDescent="0.3">
      <c r="A1850" s="88">
        <v>1849</v>
      </c>
      <c r="B1850" s="88" t="s">
        <v>910</v>
      </c>
      <c r="C1850" s="88" t="s">
        <v>739</v>
      </c>
      <c r="D1850" s="88">
        <v>2023</v>
      </c>
      <c r="E1850" s="112">
        <f>Raw!E1850+Raw!J1850+Raw!K1850+Raw!N1850</f>
        <v>2031259</v>
      </c>
      <c r="F1850" s="4">
        <f t="shared" si="462"/>
        <v>150772</v>
      </c>
      <c r="G1850" s="94">
        <f t="shared" si="463"/>
        <v>386443.76548713731</v>
      </c>
      <c r="H1850" s="94">
        <f>Raw!E1850</f>
        <v>2035477</v>
      </c>
      <c r="I1850" s="94">
        <f t="shared" si="464"/>
        <v>146412</v>
      </c>
      <c r="J1850" s="94">
        <f>Raw!F1850</f>
        <v>1400799</v>
      </c>
      <c r="K1850" s="95">
        <f>Raw!G1850</f>
        <v>320161</v>
      </c>
      <c r="L1850" s="95">
        <f>Raw!H1850</f>
        <v>0</v>
      </c>
      <c r="M1850" s="95">
        <f>Raw!I1850+Raw!R1850</f>
        <v>38436</v>
      </c>
      <c r="N1850" s="95">
        <f>Raw!M1850</f>
        <v>256521</v>
      </c>
      <c r="O1850" s="95">
        <f t="shared" si="465"/>
        <v>48081.388601804967</v>
      </c>
      <c r="P1850" s="95">
        <f>Raw!O1850</f>
        <v>266753</v>
      </c>
      <c r="Q1850" s="113">
        <f>E1850-(Raw!L1850-Raw!P1850)</f>
        <v>288929</v>
      </c>
      <c r="R1850" s="95">
        <f>Raw!S1850+Raw!T1850</f>
        <v>36624</v>
      </c>
      <c r="S1850" s="95">
        <f>Raw!S1850/(Clean!R1850/Raw!O1850)</f>
        <v>274415.30220620357</v>
      </c>
      <c r="T1850" s="95">
        <f>Raw!Q1850</f>
        <v>223528</v>
      </c>
      <c r="U1850" s="95">
        <f>Raw!U1850-Raw!U1851</f>
        <v>-28167</v>
      </c>
      <c r="V1850" s="95">
        <f>Raw!V1850-Raw!W1850</f>
        <v>623102</v>
      </c>
      <c r="W1850" s="95">
        <f t="shared" si="466"/>
        <v>90448</v>
      </c>
      <c r="X1850" s="95">
        <f>Raw!X1850</f>
        <v>2221165</v>
      </c>
      <c r="Y1850" s="95">
        <f>Raw!Y1850</f>
        <v>530910</v>
      </c>
      <c r="Z1850" s="95">
        <f>Raw!Z1850</f>
        <v>315822</v>
      </c>
      <c r="AA1850" s="95">
        <f>Raw!AA1850</f>
        <v>251075</v>
      </c>
    </row>
    <row r="1851" spans="1:27" x14ac:dyDescent="0.3">
      <c r="A1851" s="85">
        <v>1850</v>
      </c>
      <c r="B1851" s="85" t="s">
        <v>910</v>
      </c>
      <c r="C1851" s="85" t="s">
        <v>739</v>
      </c>
      <c r="D1851" s="85">
        <v>2022</v>
      </c>
      <c r="E1851" s="112">
        <f>Raw!E1851+Raw!J1851+Raw!K1851+Raw!N1851</f>
        <v>1880487</v>
      </c>
      <c r="F1851" s="4">
        <f t="shared" si="462"/>
        <v>-47168</v>
      </c>
      <c r="G1851" s="94">
        <f t="shared" ref="G1851:G1860" si="477">G1850</f>
        <v>386443.76548713731</v>
      </c>
      <c r="H1851" s="94">
        <f>Raw!E1851</f>
        <v>1889065</v>
      </c>
      <c r="I1851" s="94">
        <f t="shared" si="464"/>
        <v>-39541</v>
      </c>
      <c r="J1851" s="94">
        <f>Raw!F1851</f>
        <v>1256098</v>
      </c>
      <c r="K1851" s="95">
        <f>Raw!G1851</f>
        <v>326539</v>
      </c>
      <c r="L1851" s="95">
        <f>Raw!H1851</f>
        <v>0</v>
      </c>
      <c r="M1851" s="95">
        <f>Raw!I1851+Raw!R1851</f>
        <v>30576</v>
      </c>
      <c r="N1851" s="95">
        <f>Raw!M1851</f>
        <v>262456</v>
      </c>
      <c r="O1851" s="95">
        <f t="shared" ref="O1851:O1860" si="478">O1850</f>
        <v>48081.388601804967</v>
      </c>
      <c r="P1851" s="95">
        <f>Raw!O1851</f>
        <v>265964</v>
      </c>
      <c r="Q1851" s="113">
        <f>E1851-(Raw!L1851-Raw!P1851)</f>
        <v>292957</v>
      </c>
      <c r="R1851" s="95">
        <f>Raw!S1851+Raw!T1851</f>
        <v>39078</v>
      </c>
      <c r="S1851" s="95">
        <f>Raw!S1851/(Clean!R1851/Raw!O1851)</f>
        <v>262499.75730590103</v>
      </c>
      <c r="T1851" s="95">
        <f>Raw!Q1851</f>
        <v>220647</v>
      </c>
      <c r="U1851" s="95">
        <f>Raw!U1851-Raw!U1852</f>
        <v>43904</v>
      </c>
      <c r="V1851" s="95">
        <f>Raw!V1851-Raw!W1851</f>
        <v>532654</v>
      </c>
      <c r="W1851" s="95">
        <f t="shared" si="466"/>
        <v>84102</v>
      </c>
      <c r="X1851" s="95">
        <f>Raw!X1851</f>
        <v>2025729</v>
      </c>
      <c r="Y1851" s="95">
        <f>Raw!Y1851</f>
        <v>521039</v>
      </c>
      <c r="Z1851" s="95">
        <f>Raw!Z1851</f>
        <v>220999</v>
      </c>
      <c r="AA1851" s="95">
        <f>Raw!AA1851</f>
        <v>210777</v>
      </c>
    </row>
    <row r="1852" spans="1:27" x14ac:dyDescent="0.3">
      <c r="A1852" s="85">
        <v>1851</v>
      </c>
      <c r="B1852" s="85" t="s">
        <v>910</v>
      </c>
      <c r="C1852" s="85" t="s">
        <v>739</v>
      </c>
      <c r="D1852" s="85">
        <v>2021</v>
      </c>
      <c r="E1852" s="112">
        <f>Raw!E1852+Raw!J1852+Raw!K1852+Raw!N1852</f>
        <v>1927655</v>
      </c>
      <c r="F1852" s="4">
        <f t="shared" si="462"/>
        <v>297443</v>
      </c>
      <c r="G1852" s="94">
        <f t="shared" si="477"/>
        <v>386443.76548713731</v>
      </c>
      <c r="H1852" s="94">
        <f>Raw!E1852</f>
        <v>1928606</v>
      </c>
      <c r="I1852" s="94">
        <f t="shared" si="464"/>
        <v>294054</v>
      </c>
      <c r="J1852" s="94">
        <f>Raw!F1852</f>
        <v>1308091</v>
      </c>
      <c r="K1852" s="95">
        <f>Raw!G1852</f>
        <v>314930</v>
      </c>
      <c r="L1852" s="95">
        <f>Raw!H1852</f>
        <v>0</v>
      </c>
      <c r="M1852" s="95">
        <f>Raw!I1852+Raw!R1852</f>
        <v>37150</v>
      </c>
      <c r="N1852" s="95">
        <f>Raw!M1852</f>
        <v>246845</v>
      </c>
      <c r="O1852" s="95">
        <f t="shared" si="478"/>
        <v>48081.388601804967</v>
      </c>
      <c r="P1852" s="95">
        <f>Raw!O1852</f>
        <v>248984</v>
      </c>
      <c r="Q1852" s="113">
        <f>E1852-(Raw!L1852-Raw!P1852)</f>
        <v>269247</v>
      </c>
      <c r="R1852" s="95">
        <f>Raw!S1852+Raw!T1852</f>
        <v>23353</v>
      </c>
      <c r="S1852" s="95">
        <f>Raw!S1852/(Clean!R1852/Raw!O1852)</f>
        <v>262769.65117971995</v>
      </c>
      <c r="T1852" s="95">
        <f>Raw!Q1852</f>
        <v>219342</v>
      </c>
      <c r="U1852" s="95">
        <f>Raw!U1852-Raw!U1853</f>
        <v>105111</v>
      </c>
      <c r="V1852" s="95">
        <f>Raw!V1852-Raw!W1852</f>
        <v>448552</v>
      </c>
      <c r="W1852" s="95">
        <f t="shared" si="466"/>
        <v>116426</v>
      </c>
      <c r="X1852" s="95">
        <f>Raw!X1852</f>
        <v>1931959</v>
      </c>
      <c r="Y1852" s="95">
        <f>Raw!Y1852</f>
        <v>534745</v>
      </c>
      <c r="Z1852" s="95">
        <f>Raw!Z1852</f>
        <v>200667</v>
      </c>
      <c r="AA1852" s="95">
        <f>Raw!AA1852</f>
        <v>133349</v>
      </c>
    </row>
    <row r="1853" spans="1:27" x14ac:dyDescent="0.3">
      <c r="A1853" s="85">
        <v>1852</v>
      </c>
      <c r="B1853" s="85" t="s">
        <v>910</v>
      </c>
      <c r="C1853" s="85" t="s">
        <v>739</v>
      </c>
      <c r="D1853" s="85">
        <v>2020</v>
      </c>
      <c r="E1853" s="112">
        <f>Raw!E1853+Raw!J1853+Raw!K1853+Raw!N1853</f>
        <v>1630212</v>
      </c>
      <c r="F1853" s="4">
        <f t="shared" si="462"/>
        <v>117648</v>
      </c>
      <c r="G1853" s="94">
        <f t="shared" si="477"/>
        <v>386443.76548713731</v>
      </c>
      <c r="H1853" s="94">
        <f>Raw!E1853</f>
        <v>1634552</v>
      </c>
      <c r="I1853" s="94">
        <f t="shared" si="464"/>
        <v>116100</v>
      </c>
      <c r="J1853" s="94">
        <f>Raw!F1853</f>
        <v>1076362</v>
      </c>
      <c r="K1853" s="95">
        <f>Raw!G1853</f>
        <v>296865</v>
      </c>
      <c r="L1853" s="95">
        <f>Raw!H1853</f>
        <v>0</v>
      </c>
      <c r="M1853" s="95">
        <f>Raw!I1853+Raw!R1853</f>
        <v>34862</v>
      </c>
      <c r="N1853" s="95">
        <f>Raw!M1853</f>
        <v>213568</v>
      </c>
      <c r="O1853" s="95">
        <f t="shared" si="478"/>
        <v>48081.388601804967</v>
      </c>
      <c r="P1853" s="95">
        <f>Raw!O1853</f>
        <v>213968</v>
      </c>
      <c r="Q1853" s="113">
        <f>E1853-(Raw!L1853-Raw!P1853)</f>
        <v>228380</v>
      </c>
      <c r="R1853" s="95">
        <f>Raw!S1853+Raw!T1853</f>
        <v>19153</v>
      </c>
      <c r="S1853" s="95">
        <f>Raw!S1853/(Clean!R1853/Raw!O1853)</f>
        <v>242835.19114499036</v>
      </c>
      <c r="T1853" s="95">
        <f>Raw!Q1853</f>
        <v>190204</v>
      </c>
      <c r="U1853" s="95">
        <f>Raw!U1853-Raw!U1854</f>
        <v>28900</v>
      </c>
      <c r="V1853" s="95">
        <f>Raw!V1853-Raw!W1853</f>
        <v>332126</v>
      </c>
      <c r="W1853" s="95">
        <f t="shared" si="466"/>
        <v>18302</v>
      </c>
      <c r="X1853" s="95">
        <f>Raw!X1853</f>
        <v>1801552</v>
      </c>
      <c r="Y1853" s="95">
        <f>Raw!Y1853</f>
        <v>558512</v>
      </c>
      <c r="Z1853" s="95">
        <f>Raw!Z1853</f>
        <v>180872</v>
      </c>
      <c r="AA1853" s="95">
        <f>Raw!AA1853</f>
        <v>173734</v>
      </c>
    </row>
    <row r="1854" spans="1:27" x14ac:dyDescent="0.3">
      <c r="A1854" s="85">
        <v>1853</v>
      </c>
      <c r="B1854" s="85" t="s">
        <v>910</v>
      </c>
      <c r="C1854" s="85" t="s">
        <v>739</v>
      </c>
      <c r="D1854" s="85">
        <v>2019</v>
      </c>
      <c r="E1854" s="112">
        <f>Raw!E1854+Raw!J1854+Raw!K1854+Raw!N1854</f>
        <v>1512564</v>
      </c>
      <c r="F1854" s="4">
        <f t="shared" si="462"/>
        <v>-90084</v>
      </c>
      <c r="G1854" s="94">
        <f t="shared" si="477"/>
        <v>386443.76548713731</v>
      </c>
      <c r="H1854" s="94">
        <f>Raw!E1854</f>
        <v>1518452</v>
      </c>
      <c r="I1854" s="94">
        <f t="shared" si="464"/>
        <v>-86928</v>
      </c>
      <c r="J1854" s="94">
        <f>Raw!F1854</f>
        <v>974702</v>
      </c>
      <c r="K1854" s="95">
        <f>Raw!G1854</f>
        <v>263913</v>
      </c>
      <c r="L1854" s="95">
        <f>Raw!H1854</f>
        <v>0</v>
      </c>
      <c r="M1854" s="95">
        <f>Raw!I1854+Raw!R1854</f>
        <v>30335</v>
      </c>
      <c r="N1854" s="95">
        <f>Raw!M1854</f>
        <v>239719</v>
      </c>
      <c r="O1854" s="95">
        <f t="shared" si="478"/>
        <v>48081.388601804967</v>
      </c>
      <c r="P1854" s="95">
        <f>Raw!O1854</f>
        <v>239004</v>
      </c>
      <c r="Q1854" s="113">
        <f>E1854-(Raw!L1854-Raw!P1854)</f>
        <v>265377</v>
      </c>
      <c r="R1854" s="95">
        <f>Raw!S1854+Raw!T1854</f>
        <v>31545</v>
      </c>
      <c r="S1854" s="95">
        <f>Raw!S1854/(Clean!R1854/Raw!O1854)</f>
        <v>225752.51811697573</v>
      </c>
      <c r="T1854" s="95">
        <f>Raw!Q1854</f>
        <v>201900</v>
      </c>
      <c r="U1854" s="95">
        <f>Raw!U1854-Raw!U1855</f>
        <v>-56616</v>
      </c>
      <c r="V1854" s="95">
        <f>Raw!V1854-Raw!W1854</f>
        <v>313824</v>
      </c>
      <c r="W1854" s="95">
        <f t="shared" si="466"/>
        <v>-165137</v>
      </c>
      <c r="X1854" s="95">
        <f>Raw!X1854</f>
        <v>1767692</v>
      </c>
      <c r="Y1854" s="95">
        <f>Raw!Y1854</f>
        <v>528521</v>
      </c>
      <c r="Z1854" s="95">
        <f>Raw!Z1854</f>
        <v>241793</v>
      </c>
      <c r="AA1854" s="95">
        <f>Raw!AA1854</f>
        <v>231862</v>
      </c>
    </row>
    <row r="1855" spans="1:27" x14ac:dyDescent="0.3">
      <c r="A1855" s="85">
        <v>1854</v>
      </c>
      <c r="B1855" s="85" t="s">
        <v>910</v>
      </c>
      <c r="C1855" s="85" t="s">
        <v>739</v>
      </c>
      <c r="D1855" s="85">
        <v>2018</v>
      </c>
      <c r="E1855" s="112">
        <f>Raw!E1855+Raw!J1855+Raw!K1855+Raw!N1855</f>
        <v>1602648</v>
      </c>
      <c r="F1855" s="4">
        <f t="shared" si="462"/>
        <v>94566</v>
      </c>
      <c r="G1855" s="94">
        <f t="shared" si="477"/>
        <v>386443.76548713731</v>
      </c>
      <c r="H1855" s="94">
        <f>Raw!E1855</f>
        <v>1605380</v>
      </c>
      <c r="I1855" s="94">
        <f t="shared" si="464"/>
        <v>92777</v>
      </c>
      <c r="J1855" s="94">
        <f>Raw!F1855</f>
        <v>1032380</v>
      </c>
      <c r="K1855" s="95">
        <f>Raw!G1855</f>
        <v>251856</v>
      </c>
      <c r="L1855" s="95">
        <f>Raw!H1855</f>
        <v>0</v>
      </c>
      <c r="M1855" s="95">
        <f>Raw!I1855+Raw!R1855</f>
        <v>28281</v>
      </c>
      <c r="N1855" s="95">
        <f>Raw!M1855</f>
        <v>276043</v>
      </c>
      <c r="O1855" s="95">
        <f t="shared" si="478"/>
        <v>48081.388601804967</v>
      </c>
      <c r="P1855" s="95">
        <f>Raw!O1855</f>
        <v>276816</v>
      </c>
      <c r="Q1855" s="113">
        <f>E1855-(Raw!L1855-Raw!P1855)</f>
        <v>297425</v>
      </c>
      <c r="R1855" s="95">
        <f>Raw!S1855+Raw!T1855</f>
        <v>24115</v>
      </c>
      <c r="S1855" s="95">
        <f>Raw!S1855/(Clean!R1855/Raw!O1855)</f>
        <v>292014.19133319508</v>
      </c>
      <c r="T1855" s="95">
        <f>Raw!Q1855</f>
        <v>238798</v>
      </c>
      <c r="U1855" s="95">
        <f>Raw!U1855-Raw!U1856</f>
        <v>28419</v>
      </c>
      <c r="V1855" s="95">
        <f>Raw!V1855-Raw!W1855</f>
        <v>478961</v>
      </c>
      <c r="W1855" s="95">
        <f t="shared" si="466"/>
        <v>68363</v>
      </c>
      <c r="X1855" s="95">
        <f>Raw!X1855</f>
        <v>1561199</v>
      </c>
      <c r="Y1855" s="95">
        <f>Raw!Y1855</f>
        <v>285946</v>
      </c>
      <c r="Z1855" s="95">
        <f>Raw!Z1855</f>
        <v>159017</v>
      </c>
      <c r="AA1855" s="95">
        <f>Raw!AA1855</f>
        <v>340594</v>
      </c>
    </row>
    <row r="1856" spans="1:27" x14ac:dyDescent="0.3">
      <c r="A1856" s="85">
        <v>1855</v>
      </c>
      <c r="B1856" s="85" t="s">
        <v>910</v>
      </c>
      <c r="C1856" s="85" t="s">
        <v>739</v>
      </c>
      <c r="D1856" s="85">
        <v>2017</v>
      </c>
      <c r="E1856" s="112">
        <f>Raw!E1856+Raw!J1856+Raw!K1856+Raw!N1856</f>
        <v>1508082</v>
      </c>
      <c r="F1856" s="4">
        <f t="shared" si="462"/>
        <v>184022</v>
      </c>
      <c r="G1856" s="94">
        <f t="shared" si="477"/>
        <v>386443.76548713731</v>
      </c>
      <c r="H1856" s="94">
        <f>Raw!E1856</f>
        <v>1512603</v>
      </c>
      <c r="I1856" s="94">
        <f t="shared" si="464"/>
        <v>181820</v>
      </c>
      <c r="J1856" s="94">
        <f>Raw!F1856</f>
        <v>951884</v>
      </c>
      <c r="K1856" s="95">
        <f>Raw!G1856</f>
        <v>296200</v>
      </c>
      <c r="L1856" s="95">
        <f>Raw!H1856</f>
        <v>0</v>
      </c>
      <c r="M1856" s="95">
        <f>Raw!I1856+Raw!R1856</f>
        <v>9829</v>
      </c>
      <c r="N1856" s="95">
        <f>Raw!M1856</f>
        <v>252235</v>
      </c>
      <c r="O1856" s="95">
        <f t="shared" si="478"/>
        <v>48081.388601804967</v>
      </c>
      <c r="P1856" s="95">
        <f>Raw!O1856</f>
        <v>255596</v>
      </c>
      <c r="Q1856" s="113">
        <f>E1856-(Raw!L1856-Raw!P1856)</f>
        <v>268695</v>
      </c>
      <c r="R1856" s="95">
        <f>Raw!S1856+Raw!T1856</f>
        <v>20981</v>
      </c>
      <c r="S1856" s="95">
        <f>Raw!S1856/(Clean!R1856/Raw!O1856)</f>
        <v>238687.02292550402</v>
      </c>
      <c r="T1856" s="95">
        <f>Raw!Q1856</f>
        <v>210797</v>
      </c>
      <c r="U1856" s="95">
        <f>Raw!U1856-Raw!U1857</f>
        <v>-27673</v>
      </c>
      <c r="V1856" s="95">
        <f>Raw!V1856-Raw!W1856</f>
        <v>410598</v>
      </c>
      <c r="W1856" s="95">
        <f t="shared" si="466"/>
        <v>-33855</v>
      </c>
      <c r="X1856" s="95">
        <f>Raw!X1856</f>
        <v>1561421</v>
      </c>
      <c r="Y1856" s="95">
        <f>Raw!Y1856</f>
        <v>274466</v>
      </c>
      <c r="Z1856" s="95">
        <f>Raw!Z1856</f>
        <v>144198</v>
      </c>
      <c r="AA1856" s="95">
        <f>Raw!AA1856</f>
        <v>251271</v>
      </c>
    </row>
    <row r="1857" spans="1:27" x14ac:dyDescent="0.3">
      <c r="A1857" s="85">
        <v>1856</v>
      </c>
      <c r="B1857" s="85" t="s">
        <v>910</v>
      </c>
      <c r="C1857" s="85" t="s">
        <v>739</v>
      </c>
      <c r="D1857" s="85">
        <v>2016</v>
      </c>
      <c r="E1857" s="112">
        <f>Raw!E1857+Raw!J1857+Raw!K1857+Raw!N1857</f>
        <v>1324060</v>
      </c>
      <c r="F1857" s="4">
        <f t="shared" si="462"/>
        <v>79382</v>
      </c>
      <c r="G1857" s="94">
        <f t="shared" si="477"/>
        <v>386443.76548713731</v>
      </c>
      <c r="H1857" s="94">
        <f>Raw!E1857</f>
        <v>1330783</v>
      </c>
      <c r="I1857" s="94">
        <f t="shared" si="464"/>
        <v>82160</v>
      </c>
      <c r="J1857" s="94">
        <f>Raw!F1857</f>
        <v>831718</v>
      </c>
      <c r="K1857" s="95">
        <f>Raw!G1857</f>
        <v>267145</v>
      </c>
      <c r="L1857" s="95">
        <f>Raw!H1857</f>
        <v>0</v>
      </c>
      <c r="M1857" s="95">
        <f>Raw!I1857+Raw!R1857</f>
        <v>7181</v>
      </c>
      <c r="N1857" s="95">
        <f>Raw!M1857</f>
        <v>213080</v>
      </c>
      <c r="O1857" s="95">
        <f t="shared" si="478"/>
        <v>48081.388601804967</v>
      </c>
      <c r="P1857" s="95">
        <f>Raw!O1857</f>
        <v>214091</v>
      </c>
      <c r="Q1857" s="113">
        <f>E1857-(Raw!L1857-Raw!P1857)</f>
        <v>227988</v>
      </c>
      <c r="R1857" s="95">
        <f>Raw!S1857+Raw!T1857</f>
        <v>21631</v>
      </c>
      <c r="S1857" s="95">
        <f>Raw!S1857/(Clean!R1857/Raw!O1857)</f>
        <v>221494.26697794834</v>
      </c>
      <c r="T1857" s="95">
        <f>Raw!Q1857</f>
        <v>175206</v>
      </c>
      <c r="U1857" s="95">
        <f>Raw!U1857-Raw!U1858</f>
        <v>-77306</v>
      </c>
      <c r="V1857" s="95">
        <f>Raw!V1857-Raw!W1857</f>
        <v>444453</v>
      </c>
      <c r="W1857" s="95">
        <f t="shared" si="466"/>
        <v>81749</v>
      </c>
      <c r="X1857" s="95">
        <f>Raw!X1857</f>
        <v>1486530</v>
      </c>
      <c r="Y1857" s="95">
        <f>Raw!Y1857</f>
        <v>238917</v>
      </c>
      <c r="Z1857" s="95">
        <f>Raw!Z1857</f>
        <v>130988</v>
      </c>
      <c r="AA1857" s="95">
        <f>Raw!AA1857</f>
        <v>332815</v>
      </c>
    </row>
    <row r="1858" spans="1:27" x14ac:dyDescent="0.3">
      <c r="A1858" s="85">
        <v>1857</v>
      </c>
      <c r="B1858" s="85" t="s">
        <v>910</v>
      </c>
      <c r="C1858" s="85" t="s">
        <v>739</v>
      </c>
      <c r="D1858" s="85">
        <v>2015</v>
      </c>
      <c r="E1858" s="112">
        <f>Raw!E1858+Raw!J1858+Raw!K1858+Raw!N1858</f>
        <v>1244678</v>
      </c>
      <c r="F1858" s="4">
        <f t="shared" si="462"/>
        <v>534682</v>
      </c>
      <c r="G1858" s="94">
        <f t="shared" si="477"/>
        <v>386443.76548713731</v>
      </c>
      <c r="H1858" s="94">
        <f>Raw!E1858</f>
        <v>1248623</v>
      </c>
      <c r="I1858" s="94">
        <f t="shared" si="464"/>
        <v>535714</v>
      </c>
      <c r="J1858" s="94">
        <f>Raw!F1858</f>
        <v>793511</v>
      </c>
      <c r="K1858" s="95">
        <f>Raw!G1858</f>
        <v>257182</v>
      </c>
      <c r="L1858" s="95">
        <f>Raw!H1858</f>
        <v>0</v>
      </c>
      <c r="M1858" s="95">
        <f>Raw!I1858+Raw!R1858</f>
        <v>10846</v>
      </c>
      <c r="N1858" s="95">
        <f>Raw!M1858</f>
        <v>171180</v>
      </c>
      <c r="O1858" s="95">
        <f t="shared" si="478"/>
        <v>48081.388601804967</v>
      </c>
      <c r="P1858" s="95">
        <f>Raw!O1858</f>
        <v>178406</v>
      </c>
      <c r="Q1858" s="113">
        <f>E1858-(Raw!L1858-Raw!P1858)</f>
        <v>188533</v>
      </c>
      <c r="R1858" s="95">
        <f>Raw!S1858+Raw!T1858</f>
        <v>21297</v>
      </c>
      <c r="S1858" s="95">
        <f>Raw!S1858/(Clean!R1858/Raw!O1858)</f>
        <v>196182.09672723856</v>
      </c>
      <c r="T1858" s="95">
        <f>Raw!Q1858</f>
        <v>141630</v>
      </c>
      <c r="U1858" s="95">
        <f>Raw!U1858-Raw!U1859</f>
        <v>196904</v>
      </c>
      <c r="V1858" s="95">
        <f>Raw!V1858-Raw!W1858</f>
        <v>362704</v>
      </c>
      <c r="W1858" s="95">
        <f t="shared" si="466"/>
        <v>94013</v>
      </c>
      <c r="X1858" s="95">
        <f>Raw!X1858</f>
        <v>1557689</v>
      </c>
      <c r="Y1858" s="95">
        <f>Raw!Y1858</f>
        <v>258206</v>
      </c>
      <c r="Z1858" s="95">
        <f>Raw!Z1858</f>
        <v>275124</v>
      </c>
      <c r="AA1858" s="95">
        <f>Raw!AA1858</f>
        <v>133052</v>
      </c>
    </row>
    <row r="1859" spans="1:27" x14ac:dyDescent="0.3">
      <c r="A1859" s="85">
        <v>1858</v>
      </c>
      <c r="B1859" s="85" t="s">
        <v>910</v>
      </c>
      <c r="C1859" s="85" t="s">
        <v>739</v>
      </c>
      <c r="D1859" s="85">
        <v>2014</v>
      </c>
      <c r="E1859" s="112">
        <f>Raw!E1859+Raw!J1859+Raw!K1859+Raw!N1859</f>
        <v>709996</v>
      </c>
      <c r="F1859" s="4">
        <f t="shared" ref="F1859:F1922" si="479">E1859-E1860</f>
        <v>115260</v>
      </c>
      <c r="G1859" s="94">
        <f t="shared" si="477"/>
        <v>386443.76548713731</v>
      </c>
      <c r="H1859" s="94">
        <f>Raw!E1859</f>
        <v>712909</v>
      </c>
      <c r="I1859" s="94">
        <f t="shared" ref="I1859:I1922" si="480">H1859-H1860</f>
        <v>115095</v>
      </c>
      <c r="J1859" s="94">
        <f>Raw!F1859</f>
        <v>466246</v>
      </c>
      <c r="K1859" s="95">
        <f>Raw!G1859</f>
        <v>120772</v>
      </c>
      <c r="L1859" s="95">
        <f>Raw!H1859</f>
        <v>0</v>
      </c>
      <c r="M1859" s="95">
        <f>Raw!I1859+Raw!R1859</f>
        <v>8346</v>
      </c>
      <c r="N1859" s="95">
        <f>Raw!M1859</f>
        <v>119172</v>
      </c>
      <c r="O1859" s="95">
        <f t="shared" si="478"/>
        <v>48081.388601804967</v>
      </c>
      <c r="P1859" s="95">
        <f>Raw!O1859</f>
        <v>126205</v>
      </c>
      <c r="Q1859" s="113">
        <f>E1859-(Raw!L1859-Raw!P1859)</f>
        <v>118435</v>
      </c>
      <c r="R1859" s="95">
        <f>Raw!S1859+Raw!T1859</f>
        <v>2176</v>
      </c>
      <c r="S1859" s="95">
        <f>Raw!S1859/(Clean!R1859/Raw!O1859)</f>
        <v>126205</v>
      </c>
      <c r="T1859" s="95">
        <f>Raw!Q1859</f>
        <v>122758</v>
      </c>
      <c r="U1859" s="95">
        <f>Raw!U1859-Raw!U1860</f>
        <v>67416</v>
      </c>
      <c r="V1859" s="95">
        <f>Raw!V1859-Raw!W1859</f>
        <v>268691</v>
      </c>
      <c r="W1859" s="95">
        <f t="shared" ref="W1859:W1922" si="481">V1859-V1860</f>
        <v>33848</v>
      </c>
      <c r="X1859" s="95">
        <f>Raw!X1859</f>
        <v>953008</v>
      </c>
      <c r="Y1859" s="95">
        <f>Raw!Y1859</f>
        <v>78470</v>
      </c>
      <c r="Z1859" s="95">
        <f>Raw!Z1859</f>
        <v>25424</v>
      </c>
      <c r="AA1859" s="95">
        <f>Raw!AA1859</f>
        <v>108585</v>
      </c>
    </row>
    <row r="1860" spans="1:27" ht="15" thickBot="1" x14ac:dyDescent="0.35">
      <c r="A1860" s="93">
        <v>1859</v>
      </c>
      <c r="B1860" s="93" t="s">
        <v>910</v>
      </c>
      <c r="C1860" s="93" t="s">
        <v>739</v>
      </c>
      <c r="D1860" s="93">
        <v>2013</v>
      </c>
      <c r="E1860" s="112">
        <f>Raw!E1860+Raw!J1860+Raw!K1860+Raw!N1860</f>
        <v>594736</v>
      </c>
      <c r="F1860" s="4">
        <f t="shared" si="479"/>
        <v>-294674</v>
      </c>
      <c r="G1860" s="94">
        <f t="shared" si="477"/>
        <v>386443.76548713731</v>
      </c>
      <c r="H1860" s="94">
        <f>Raw!E1860</f>
        <v>597814</v>
      </c>
      <c r="I1860" s="94">
        <f t="shared" si="480"/>
        <v>-316210</v>
      </c>
      <c r="J1860" s="94">
        <f>Raw!F1860</f>
        <v>362335</v>
      </c>
      <c r="K1860" s="95">
        <f>Raw!G1860</f>
        <v>143404</v>
      </c>
      <c r="L1860" s="95">
        <f>Raw!H1860</f>
        <v>0</v>
      </c>
      <c r="M1860" s="95">
        <f>Raw!I1860+Raw!R1860</f>
        <v>1252</v>
      </c>
      <c r="N1860" s="95">
        <f>Raw!M1860</f>
        <v>97220</v>
      </c>
      <c r="O1860" s="95">
        <f t="shared" si="478"/>
        <v>48081.388601804967</v>
      </c>
      <c r="P1860" s="95">
        <f>Raw!O1860</f>
        <v>99079</v>
      </c>
      <c r="Q1860" s="113">
        <f>E1860-(Raw!L1860-Raw!P1860)</f>
        <v>97112</v>
      </c>
      <c r="R1860" s="95">
        <f>Raw!S1860+Raw!T1860</f>
        <v>2970</v>
      </c>
      <c r="S1860" s="95">
        <f>Raw!S1860/(Clean!R1860/Raw!O1860)</f>
        <v>99079</v>
      </c>
      <c r="T1860" s="95">
        <f>Raw!Q1860</f>
        <v>95460</v>
      </c>
      <c r="U1860" s="95">
        <f>Raw!U1860-Raw!U1861</f>
        <v>-852811</v>
      </c>
      <c r="V1860" s="95">
        <f>Raw!V1860-Raw!W1860</f>
        <v>234843</v>
      </c>
      <c r="W1860" s="95">
        <f t="shared" si="481"/>
        <v>-1165515</v>
      </c>
      <c r="X1860" s="95">
        <f>Raw!X1860</f>
        <v>439523</v>
      </c>
      <c r="Y1860" s="95">
        <f>Raw!Y1860</f>
        <v>60894</v>
      </c>
      <c r="Z1860" s="95">
        <f>Raw!Z1860</f>
        <v>33</v>
      </c>
      <c r="AA1860" s="95">
        <f>Raw!AA1860</f>
        <v>35461</v>
      </c>
    </row>
    <row r="1861" spans="1:27" ht="15" thickTop="1" x14ac:dyDescent="0.3">
      <c r="A1861" s="88">
        <v>1860</v>
      </c>
      <c r="B1861" s="88" t="s">
        <v>910</v>
      </c>
      <c r="C1861" s="88" t="s">
        <v>745</v>
      </c>
      <c r="D1861" s="88">
        <v>2023</v>
      </c>
      <c r="E1861" s="112">
        <f>Raw!E1861+Raw!J1861+Raw!K1861+Raw!N1861</f>
        <v>889410</v>
      </c>
      <c r="F1861" s="4">
        <f t="shared" si="479"/>
        <v>504962</v>
      </c>
      <c r="G1861" s="94">
        <f t="shared" ref="G1859:G1922" si="482">_xlfn.STDEV.S(E1861:E1870)</f>
        <v>240810.63778092439</v>
      </c>
      <c r="H1861" s="94">
        <f>Raw!E1861</f>
        <v>914024</v>
      </c>
      <c r="I1861" s="94">
        <f t="shared" si="480"/>
        <v>522747</v>
      </c>
      <c r="J1861" s="94">
        <f>Raw!F1861</f>
        <v>400601</v>
      </c>
      <c r="K1861" s="95">
        <f>Raw!G1861</f>
        <v>28537</v>
      </c>
      <c r="L1861" s="95">
        <f>Raw!H1861</f>
        <v>0</v>
      </c>
      <c r="M1861" s="95">
        <f>Raw!I1861+Raw!R1861</f>
        <v>1771</v>
      </c>
      <c r="N1861" s="95">
        <f>Raw!M1861</f>
        <v>479605</v>
      </c>
      <c r="O1861" s="95">
        <f t="shared" ref="O1861:O1916" si="483">_xlfn.STDEV.S(N1861:N1870)</f>
        <v>142641.87714229568</v>
      </c>
      <c r="P1861" s="95">
        <f>Raw!O1861</f>
        <v>460813</v>
      </c>
      <c r="Q1861" s="113">
        <f>E1861-(Raw!L1861-Raw!P1861)</f>
        <v>551615</v>
      </c>
      <c r="R1861" s="95">
        <f>Raw!S1861+Raw!T1861</f>
        <v>96623</v>
      </c>
      <c r="S1861" s="95">
        <f>Raw!S1861/(Clean!R1861/Raw!O1861)</f>
        <v>460813</v>
      </c>
      <c r="T1861" s="95">
        <f>Raw!Q1861</f>
        <v>364190</v>
      </c>
      <c r="U1861" s="95">
        <f>Raw!U1861-Raw!U1862</f>
        <v>-245697</v>
      </c>
      <c r="V1861" s="95">
        <f>Raw!V1861-Raw!W1861</f>
        <v>1400358</v>
      </c>
      <c r="W1861" s="95">
        <f t="shared" si="481"/>
        <v>210202</v>
      </c>
      <c r="X1861" s="95">
        <f>Raw!X1861</f>
        <v>2035335</v>
      </c>
      <c r="Y1861" s="95">
        <f>Raw!Y1861</f>
        <v>60267</v>
      </c>
      <c r="Z1861" s="95">
        <f>Raw!Z1861</f>
        <v>149716</v>
      </c>
      <c r="AA1861" s="95">
        <f>Raw!AA1861</f>
        <v>704684</v>
      </c>
    </row>
    <row r="1862" spans="1:27" x14ac:dyDescent="0.3">
      <c r="A1862" s="85">
        <v>1861</v>
      </c>
      <c r="B1862" s="85" t="s">
        <v>910</v>
      </c>
      <c r="C1862" s="85" t="s">
        <v>745</v>
      </c>
      <c r="D1862" s="85">
        <v>2022</v>
      </c>
      <c r="E1862" s="112">
        <f>Raw!E1862+Raw!J1862+Raw!K1862+Raw!N1862</f>
        <v>384448</v>
      </c>
      <c r="F1862" s="4">
        <f t="shared" si="479"/>
        <v>-171445</v>
      </c>
      <c r="G1862" s="94">
        <f t="shared" ref="G1862:G1871" si="484">G1861</f>
        <v>240810.63778092439</v>
      </c>
      <c r="H1862" s="94">
        <f>Raw!E1862</f>
        <v>391277</v>
      </c>
      <c r="I1862" s="94">
        <f t="shared" si="480"/>
        <v>-185447</v>
      </c>
      <c r="J1862" s="94">
        <f>Raw!F1862</f>
        <v>228103</v>
      </c>
      <c r="K1862" s="95">
        <f>Raw!G1862</f>
        <v>33248</v>
      </c>
      <c r="L1862" s="95">
        <f>Raw!H1862</f>
        <v>0</v>
      </c>
      <c r="M1862" s="95">
        <f>Raw!I1862+Raw!R1862</f>
        <v>1644</v>
      </c>
      <c r="N1862" s="95">
        <f>Raw!M1862</f>
        <v>134259</v>
      </c>
      <c r="O1862" s="95">
        <f t="shared" ref="O1862:O1871" si="485">O1861</f>
        <v>142641.87714229568</v>
      </c>
      <c r="P1862" s="95">
        <f>Raw!O1862</f>
        <v>133588</v>
      </c>
      <c r="Q1862" s="113">
        <f>E1862-(Raw!L1862-Raw!P1862)</f>
        <v>154517</v>
      </c>
      <c r="R1862" s="95">
        <f>Raw!S1862+Raw!T1862</f>
        <v>27088</v>
      </c>
      <c r="S1862" s="95">
        <f>Raw!S1862/(Clean!R1862/Raw!O1862)</f>
        <v>133588</v>
      </c>
      <c r="T1862" s="95">
        <f>Raw!Q1862</f>
        <v>106500</v>
      </c>
      <c r="U1862" s="95">
        <f>Raw!U1862-Raw!U1863</f>
        <v>101030</v>
      </c>
      <c r="V1862" s="95">
        <f>Raw!V1862-Raw!W1862</f>
        <v>1190156</v>
      </c>
      <c r="W1862" s="95">
        <f t="shared" si="481"/>
        <v>-615</v>
      </c>
      <c r="X1862" s="95">
        <f>Raw!X1862</f>
        <v>1685280</v>
      </c>
      <c r="Y1862" s="95">
        <f>Raw!Y1862</f>
        <v>68418</v>
      </c>
      <c r="Z1862" s="95">
        <f>Raw!Z1862</f>
        <v>0</v>
      </c>
      <c r="AA1862" s="95">
        <f>Raw!AA1862</f>
        <v>-137026</v>
      </c>
    </row>
    <row r="1863" spans="1:27" x14ac:dyDescent="0.3">
      <c r="A1863" s="85">
        <v>1862</v>
      </c>
      <c r="B1863" s="85" t="s">
        <v>910</v>
      </c>
      <c r="C1863" s="85" t="s">
        <v>745</v>
      </c>
      <c r="D1863" s="85">
        <v>2021</v>
      </c>
      <c r="E1863" s="112">
        <f>Raw!E1863+Raw!J1863+Raw!K1863+Raw!N1863</f>
        <v>555893</v>
      </c>
      <c r="F1863" s="4">
        <f t="shared" si="479"/>
        <v>-86804</v>
      </c>
      <c r="G1863" s="94">
        <f t="shared" si="484"/>
        <v>240810.63778092439</v>
      </c>
      <c r="H1863" s="94">
        <f>Raw!E1863</f>
        <v>576724</v>
      </c>
      <c r="I1863" s="94">
        <f t="shared" si="480"/>
        <v>-76129</v>
      </c>
      <c r="J1863" s="94">
        <f>Raw!F1863</f>
        <v>247348</v>
      </c>
      <c r="K1863" s="95">
        <f>Raw!G1863</f>
        <v>31846</v>
      </c>
      <c r="L1863" s="95">
        <f>Raw!H1863</f>
        <v>0</v>
      </c>
      <c r="M1863" s="95">
        <f>Raw!I1863+Raw!R1863</f>
        <v>1762</v>
      </c>
      <c r="N1863" s="95">
        <f>Raw!M1863</f>
        <v>307979</v>
      </c>
      <c r="O1863" s="95">
        <f t="shared" si="485"/>
        <v>142641.87714229568</v>
      </c>
      <c r="P1863" s="95">
        <f>Raw!O1863</f>
        <v>300604</v>
      </c>
      <c r="Q1863" s="113">
        <f>E1863-(Raw!L1863-Raw!P1863)</f>
        <v>349795</v>
      </c>
      <c r="R1863" s="95">
        <f>Raw!S1863+Raw!T1863</f>
        <v>62647</v>
      </c>
      <c r="S1863" s="95">
        <f>Raw!S1863/(Clean!R1863/Raw!O1863)</f>
        <v>300604</v>
      </c>
      <c r="T1863" s="95">
        <f>Raw!Q1863</f>
        <v>237956</v>
      </c>
      <c r="U1863" s="95">
        <f>Raw!U1863-Raw!U1864</f>
        <v>-3564</v>
      </c>
      <c r="V1863" s="95">
        <f>Raw!V1863-Raw!W1863</f>
        <v>1190771</v>
      </c>
      <c r="W1863" s="95">
        <f t="shared" si="481"/>
        <v>100515</v>
      </c>
      <c r="X1863" s="95">
        <f>Raw!X1863</f>
        <v>1876989</v>
      </c>
      <c r="Y1863" s="95">
        <f>Raw!Y1863</f>
        <v>39839</v>
      </c>
      <c r="Z1863" s="95">
        <f>Raw!Z1863</f>
        <v>0</v>
      </c>
      <c r="AA1863" s="95">
        <f>Raw!AA1863</f>
        <v>327949</v>
      </c>
    </row>
    <row r="1864" spans="1:27" x14ac:dyDescent="0.3">
      <c r="A1864" s="85">
        <v>1863</v>
      </c>
      <c r="B1864" s="85" t="s">
        <v>910</v>
      </c>
      <c r="C1864" s="85" t="s">
        <v>745</v>
      </c>
      <c r="D1864" s="85">
        <v>2020</v>
      </c>
      <c r="E1864" s="112">
        <f>Raw!E1864+Raw!J1864+Raw!K1864+Raw!N1864</f>
        <v>642697</v>
      </c>
      <c r="F1864" s="4">
        <f t="shared" si="479"/>
        <v>-177974</v>
      </c>
      <c r="G1864" s="94">
        <f t="shared" si="484"/>
        <v>240810.63778092439</v>
      </c>
      <c r="H1864" s="94">
        <f>Raw!E1864</f>
        <v>652853</v>
      </c>
      <c r="I1864" s="94">
        <f t="shared" si="480"/>
        <v>-182245</v>
      </c>
      <c r="J1864" s="94">
        <f>Raw!F1864</f>
        <v>231609</v>
      </c>
      <c r="K1864" s="95">
        <f>Raw!G1864</f>
        <v>56225</v>
      </c>
      <c r="L1864" s="95">
        <f>Raw!H1864</f>
        <v>4367</v>
      </c>
      <c r="M1864" s="95">
        <f>Raw!I1864+Raw!R1864</f>
        <v>1704</v>
      </c>
      <c r="N1864" s="95">
        <f>Raw!M1864</f>
        <v>371185</v>
      </c>
      <c r="O1864" s="95">
        <f t="shared" si="485"/>
        <v>142641.87714229568</v>
      </c>
      <c r="P1864" s="95">
        <f>Raw!O1864</f>
        <v>370233</v>
      </c>
      <c r="Q1864" s="113">
        <f>E1864-(Raw!L1864-Raw!P1864)</f>
        <v>435858</v>
      </c>
      <c r="R1864" s="95">
        <f>Raw!S1864+Raw!T1864</f>
        <v>74829</v>
      </c>
      <c r="S1864" s="95">
        <f>Raw!S1864/(Clean!R1864/Raw!O1864)</f>
        <v>370233</v>
      </c>
      <c r="T1864" s="95">
        <f>Raw!Q1864</f>
        <v>295405</v>
      </c>
      <c r="U1864" s="95">
        <f>Raw!U1864-Raw!U1865</f>
        <v>143444</v>
      </c>
      <c r="V1864" s="95">
        <f>Raw!V1864-Raw!W1864</f>
        <v>1090256</v>
      </c>
      <c r="W1864" s="95">
        <f t="shared" si="481"/>
        <v>158409</v>
      </c>
      <c r="X1864" s="95">
        <f>Raw!X1864</f>
        <v>1809935</v>
      </c>
      <c r="Y1864" s="95">
        <f>Raw!Y1864</f>
        <v>48569</v>
      </c>
      <c r="Z1864" s="95">
        <f>Raw!Z1864</f>
        <v>123030</v>
      </c>
      <c r="AA1864" s="95">
        <f>Raw!AA1864</f>
        <v>335625</v>
      </c>
    </row>
    <row r="1865" spans="1:27" x14ac:dyDescent="0.3">
      <c r="A1865" s="85">
        <v>1864</v>
      </c>
      <c r="B1865" s="85" t="s">
        <v>910</v>
      </c>
      <c r="C1865" s="85" t="s">
        <v>745</v>
      </c>
      <c r="D1865" s="85">
        <v>2019</v>
      </c>
      <c r="E1865" s="112">
        <f>Raw!E1865+Raw!J1865+Raw!K1865+Raw!N1865</f>
        <v>820671</v>
      </c>
      <c r="F1865" s="4">
        <f t="shared" si="479"/>
        <v>111980</v>
      </c>
      <c r="G1865" s="94">
        <f t="shared" si="484"/>
        <v>240810.63778092439</v>
      </c>
      <c r="H1865" s="94">
        <f>Raw!E1865</f>
        <v>835098</v>
      </c>
      <c r="I1865" s="94">
        <f t="shared" si="480"/>
        <v>120974</v>
      </c>
      <c r="J1865" s="94">
        <f>Raw!F1865</f>
        <v>481266</v>
      </c>
      <c r="K1865" s="95">
        <f>Raw!G1865</f>
        <v>36045</v>
      </c>
      <c r="L1865" s="95">
        <f>Raw!H1865</f>
        <v>0</v>
      </c>
      <c r="M1865" s="95">
        <f>Raw!I1865+Raw!R1865</f>
        <v>1240</v>
      </c>
      <c r="N1865" s="95">
        <f>Raw!M1865</f>
        <v>313860</v>
      </c>
      <c r="O1865" s="95">
        <f t="shared" si="485"/>
        <v>142641.87714229568</v>
      </c>
      <c r="P1865" s="95">
        <f>Raw!O1865</f>
        <v>297421</v>
      </c>
      <c r="Q1865" s="113">
        <f>E1865-(Raw!L1865-Raw!P1865)</f>
        <v>363044</v>
      </c>
      <c r="R1865" s="95">
        <f>Raw!S1865+Raw!T1865</f>
        <v>63611</v>
      </c>
      <c r="S1865" s="95">
        <f>Raw!S1865/(Clean!R1865/Raw!O1865)</f>
        <v>297421</v>
      </c>
      <c r="T1865" s="95">
        <f>Raw!Q1865</f>
        <v>233809</v>
      </c>
      <c r="U1865" s="95">
        <f>Raw!U1865-Raw!U1866</f>
        <v>-91709</v>
      </c>
      <c r="V1865" s="95">
        <f>Raw!V1865-Raw!W1865</f>
        <v>931847</v>
      </c>
      <c r="W1865" s="95">
        <f t="shared" si="481"/>
        <v>-7318</v>
      </c>
      <c r="X1865" s="95">
        <f>Raw!X1865</f>
        <v>1623395</v>
      </c>
      <c r="Y1865" s="95">
        <f>Raw!Y1865</f>
        <v>112766</v>
      </c>
      <c r="Z1865" s="95">
        <f>Raw!Z1865</f>
        <v>168007</v>
      </c>
      <c r="AA1865" s="95">
        <f>Raw!AA1865</f>
        <v>173123</v>
      </c>
    </row>
    <row r="1866" spans="1:27" x14ac:dyDescent="0.3">
      <c r="A1866" s="85">
        <v>1865</v>
      </c>
      <c r="B1866" s="85" t="s">
        <v>910</v>
      </c>
      <c r="C1866" s="85" t="s">
        <v>745</v>
      </c>
      <c r="D1866" s="85">
        <v>2018</v>
      </c>
      <c r="E1866" s="112">
        <f>Raw!E1866+Raw!J1866+Raw!K1866+Raw!N1866</f>
        <v>708691</v>
      </c>
      <c r="F1866" s="4">
        <f t="shared" si="479"/>
        <v>521439</v>
      </c>
      <c r="G1866" s="94">
        <f t="shared" si="484"/>
        <v>240810.63778092439</v>
      </c>
      <c r="H1866" s="94">
        <f>Raw!E1866</f>
        <v>714124</v>
      </c>
      <c r="I1866" s="94">
        <f t="shared" si="480"/>
        <v>438875</v>
      </c>
      <c r="J1866" s="94">
        <f>Raw!F1866</f>
        <v>538905</v>
      </c>
      <c r="K1866" s="95">
        <f>Raw!G1866</f>
        <v>24849</v>
      </c>
      <c r="L1866" s="95">
        <f>Raw!H1866</f>
        <v>0</v>
      </c>
      <c r="M1866" s="95">
        <f>Raw!I1866+Raw!R1866</f>
        <v>1001</v>
      </c>
      <c r="N1866" s="95">
        <f>Raw!M1866</f>
        <v>128891</v>
      </c>
      <c r="O1866" s="95">
        <f t="shared" si="485"/>
        <v>142641.87714229568</v>
      </c>
      <c r="P1866" s="95">
        <f>Raw!O1866</f>
        <v>127093</v>
      </c>
      <c r="Q1866" s="113">
        <f>E1866-(Raw!L1866-Raw!P1866)</f>
        <v>149384</v>
      </c>
      <c r="R1866" s="95">
        <f>Raw!S1866+Raw!T1866</f>
        <v>25927</v>
      </c>
      <c r="S1866" s="95">
        <f>Raw!S1866/(Clean!R1866/Raw!O1866)</f>
        <v>127093</v>
      </c>
      <c r="T1866" s="95">
        <f>Raw!Q1866</f>
        <v>101166</v>
      </c>
      <c r="U1866" s="95">
        <f>Raw!U1866-Raw!U1867</f>
        <v>-63104</v>
      </c>
      <c r="V1866" s="95">
        <f>Raw!V1866-Raw!W1866</f>
        <v>939165</v>
      </c>
      <c r="W1866" s="95">
        <f t="shared" si="481"/>
        <v>-51113</v>
      </c>
      <c r="X1866" s="95">
        <f>Raw!X1866</f>
        <v>1680048</v>
      </c>
      <c r="Y1866" s="95">
        <f>Raw!Y1866</f>
        <v>103637</v>
      </c>
      <c r="Z1866" s="95">
        <f>Raw!Z1866</f>
        <v>219153</v>
      </c>
      <c r="AA1866" s="95">
        <f>Raw!AA1866</f>
        <v>2638</v>
      </c>
    </row>
    <row r="1867" spans="1:27" x14ac:dyDescent="0.3">
      <c r="A1867" s="85">
        <v>1866</v>
      </c>
      <c r="B1867" s="85" t="s">
        <v>910</v>
      </c>
      <c r="C1867" s="85" t="s">
        <v>745</v>
      </c>
      <c r="D1867" s="85">
        <v>2017</v>
      </c>
      <c r="E1867" s="112">
        <f>Raw!E1867+Raw!J1867+Raw!K1867+Raw!N1867</f>
        <v>187252</v>
      </c>
      <c r="F1867" s="4">
        <f t="shared" si="479"/>
        <v>-194195</v>
      </c>
      <c r="G1867" s="94">
        <f t="shared" si="484"/>
        <v>240810.63778092439</v>
      </c>
      <c r="H1867" s="94">
        <f>Raw!E1867</f>
        <v>275249</v>
      </c>
      <c r="I1867" s="94">
        <f t="shared" si="480"/>
        <v>-158110</v>
      </c>
      <c r="J1867" s="94">
        <f>Raw!F1867</f>
        <v>205985</v>
      </c>
      <c r="K1867" s="95">
        <f>Raw!G1867</f>
        <v>17683</v>
      </c>
      <c r="L1867" s="95">
        <f>Raw!H1867</f>
        <v>0</v>
      </c>
      <c r="M1867" s="95">
        <f>Raw!I1867+Raw!R1867</f>
        <v>938</v>
      </c>
      <c r="N1867" s="95">
        <f>Raw!M1867</f>
        <v>129611</v>
      </c>
      <c r="O1867" s="95">
        <f t="shared" si="485"/>
        <v>142641.87714229568</v>
      </c>
      <c r="P1867" s="95">
        <f>Raw!O1867</f>
        <v>121665</v>
      </c>
      <c r="Q1867" s="113">
        <f>E1867-(Raw!L1867-Raw!P1867)</f>
        <v>69430</v>
      </c>
      <c r="R1867" s="95">
        <f>Raw!S1867+Raw!T1867</f>
        <v>27816</v>
      </c>
      <c r="S1867" s="95">
        <f>Raw!S1867/(Clean!R1867/Raw!O1867)</f>
        <v>121665</v>
      </c>
      <c r="T1867" s="95">
        <f>Raw!Q1867</f>
        <v>93849</v>
      </c>
      <c r="U1867" s="95">
        <f>Raw!U1867-Raw!U1868</f>
        <v>331868</v>
      </c>
      <c r="V1867" s="95">
        <f>Raw!V1867-Raw!W1867</f>
        <v>990278</v>
      </c>
      <c r="W1867" s="95">
        <f t="shared" si="481"/>
        <v>289351</v>
      </c>
      <c r="X1867" s="95">
        <f>Raw!X1867</f>
        <v>1535033</v>
      </c>
      <c r="Y1867" s="95">
        <f>Raw!Y1867</f>
        <v>112816</v>
      </c>
      <c r="Z1867" s="95">
        <f>Raw!Z1867</f>
        <v>130140</v>
      </c>
      <c r="AA1867" s="95">
        <f>Raw!AA1867</f>
        <v>-128289</v>
      </c>
    </row>
    <row r="1868" spans="1:27" x14ac:dyDescent="0.3">
      <c r="A1868" s="85">
        <v>1867</v>
      </c>
      <c r="B1868" s="85" t="s">
        <v>910</v>
      </c>
      <c r="C1868" s="85" t="s">
        <v>745</v>
      </c>
      <c r="D1868" s="85">
        <v>2016</v>
      </c>
      <c r="E1868" s="112">
        <f>Raw!E1868+Raw!J1868+Raw!K1868+Raw!N1868</f>
        <v>381447</v>
      </c>
      <c r="F1868" s="4">
        <f t="shared" si="479"/>
        <v>-91725</v>
      </c>
      <c r="G1868" s="94">
        <f t="shared" si="484"/>
        <v>240810.63778092439</v>
      </c>
      <c r="H1868" s="94">
        <f>Raw!E1868</f>
        <v>433359</v>
      </c>
      <c r="I1868" s="94">
        <f t="shared" si="480"/>
        <v>-39878</v>
      </c>
      <c r="J1868" s="94">
        <f>Raw!F1868</f>
        <v>349763</v>
      </c>
      <c r="K1868" s="95">
        <f>Raw!G1868</f>
        <v>19171</v>
      </c>
      <c r="L1868" s="95">
        <f>Raw!H1868</f>
        <v>0</v>
      </c>
      <c r="M1868" s="95">
        <f>Raw!I1868+Raw!R1868</f>
        <v>2698</v>
      </c>
      <c r="N1868" s="95">
        <f>Raw!M1868</f>
        <v>103663</v>
      </c>
      <c r="O1868" s="95">
        <f t="shared" si="485"/>
        <v>142641.87714229568</v>
      </c>
      <c r="P1868" s="95">
        <f>Raw!O1868</f>
        <v>94613</v>
      </c>
      <c r="Q1868" s="113">
        <f>E1868-(Raw!L1868-Raw!P1868)</f>
        <v>71331</v>
      </c>
      <c r="R1868" s="95">
        <f>Raw!S1868+Raw!T1868</f>
        <v>19580</v>
      </c>
      <c r="S1868" s="95">
        <f>Raw!S1868/(Clean!R1868/Raw!O1868)</f>
        <v>94613</v>
      </c>
      <c r="T1868" s="95">
        <f>Raw!Q1868</f>
        <v>74756</v>
      </c>
      <c r="U1868" s="95">
        <f>Raw!U1868-Raw!U1869</f>
        <v>-123553</v>
      </c>
      <c r="V1868" s="95">
        <f>Raw!V1868-Raw!W1868</f>
        <v>700927</v>
      </c>
      <c r="W1868" s="95">
        <f t="shared" si="481"/>
        <v>-171300</v>
      </c>
      <c r="X1868" s="95">
        <f>Raw!X1868</f>
        <v>1376714</v>
      </c>
      <c r="Y1868" s="95">
        <f>Raw!Y1868</f>
        <v>244538</v>
      </c>
      <c r="Z1868" s="95">
        <f>Raw!Z1868</f>
        <v>25002</v>
      </c>
      <c r="AA1868" s="95">
        <f>Raw!AA1868</f>
        <v>-33602</v>
      </c>
    </row>
    <row r="1869" spans="1:27" x14ac:dyDescent="0.3">
      <c r="A1869" s="85">
        <v>1868</v>
      </c>
      <c r="B1869" s="85" t="s">
        <v>910</v>
      </c>
      <c r="C1869" s="85" t="s">
        <v>745</v>
      </c>
      <c r="D1869" s="85">
        <v>2015</v>
      </c>
      <c r="E1869" s="112">
        <f>Raw!E1869+Raw!J1869+Raw!K1869+Raw!N1869</f>
        <v>473172</v>
      </c>
      <c r="F1869" s="4">
        <f t="shared" si="479"/>
        <v>258056</v>
      </c>
      <c r="G1869" s="94">
        <f t="shared" si="484"/>
        <v>240810.63778092439</v>
      </c>
      <c r="H1869" s="94">
        <f>Raw!E1869</f>
        <v>473237</v>
      </c>
      <c r="I1869" s="94">
        <f t="shared" si="480"/>
        <v>244924</v>
      </c>
      <c r="J1869" s="94">
        <f>Raw!F1869</f>
        <v>330708</v>
      </c>
      <c r="K1869" s="95">
        <f>Raw!G1869</f>
        <v>17548</v>
      </c>
      <c r="L1869" s="95">
        <f>Raw!H1869</f>
        <v>0</v>
      </c>
      <c r="M1869" s="95">
        <f>Raw!I1869+Raw!R1869</f>
        <v>3309</v>
      </c>
      <c r="N1869" s="95">
        <f>Raw!M1869</f>
        <v>121667</v>
      </c>
      <c r="O1869" s="95">
        <f t="shared" si="485"/>
        <v>142641.87714229568</v>
      </c>
      <c r="P1869" s="95">
        <f>Raw!O1869</f>
        <v>121675</v>
      </c>
      <c r="Q1869" s="113">
        <f>E1869-(Raw!L1869-Raw!P1869)</f>
        <v>148969</v>
      </c>
      <c r="R1869" s="95">
        <f>Raw!S1869+Raw!T1869</f>
        <v>27367</v>
      </c>
      <c r="S1869" s="95">
        <f>Raw!S1869/(Clean!R1869/Raw!O1869)</f>
        <v>121675</v>
      </c>
      <c r="T1869" s="95">
        <f>Raw!Q1869</f>
        <v>93953</v>
      </c>
      <c r="U1869" s="95">
        <f>Raw!U1869-Raw!U1870</f>
        <v>4569</v>
      </c>
      <c r="V1869" s="95">
        <f>Raw!V1869-Raw!W1869</f>
        <v>872227</v>
      </c>
      <c r="W1869" s="95">
        <f t="shared" si="481"/>
        <v>-16820</v>
      </c>
      <c r="X1869" s="95">
        <f>Raw!X1869</f>
        <v>1277582</v>
      </c>
      <c r="Y1869" s="95">
        <f>Raw!Y1869</f>
        <v>107923</v>
      </c>
      <c r="Z1869" s="95">
        <f>Raw!Z1869</f>
        <v>0</v>
      </c>
      <c r="AA1869" s="95">
        <f>Raw!AA1869</f>
        <v>23737</v>
      </c>
    </row>
    <row r="1870" spans="1:27" x14ac:dyDescent="0.3">
      <c r="A1870" s="85">
        <v>1869</v>
      </c>
      <c r="B1870" s="85" t="s">
        <v>910</v>
      </c>
      <c r="C1870" s="85" t="s">
        <v>745</v>
      </c>
      <c r="D1870" s="85">
        <v>2014</v>
      </c>
      <c r="E1870" s="112">
        <f>Raw!E1870+Raw!J1870+Raw!K1870+Raw!N1870</f>
        <v>215116</v>
      </c>
      <c r="F1870" s="4">
        <f t="shared" si="479"/>
        <v>-175637</v>
      </c>
      <c r="G1870" s="94">
        <f t="shared" si="484"/>
        <v>240810.63778092439</v>
      </c>
      <c r="H1870" s="94">
        <f>Raw!E1870</f>
        <v>228313</v>
      </c>
      <c r="I1870" s="94">
        <f t="shared" si="480"/>
        <v>-225633</v>
      </c>
      <c r="J1870" s="94">
        <f>Raw!F1870</f>
        <v>174517</v>
      </c>
      <c r="K1870" s="95">
        <f>Raw!G1870</f>
        <v>16101</v>
      </c>
      <c r="L1870" s="95">
        <f>Raw!H1870</f>
        <v>0</v>
      </c>
      <c r="M1870" s="95">
        <f>Raw!I1870+Raw!R1870</f>
        <v>3088</v>
      </c>
      <c r="N1870" s="95">
        <f>Raw!M1870</f>
        <v>47747</v>
      </c>
      <c r="O1870" s="95">
        <f t="shared" si="485"/>
        <v>142641.87714229568</v>
      </c>
      <c r="P1870" s="95">
        <f>Raw!O1870</f>
        <v>48097</v>
      </c>
      <c r="Q1870" s="113">
        <f>E1870-(Raw!L1870-Raw!P1870)</f>
        <v>45343</v>
      </c>
      <c r="R1870" s="95">
        <f>Raw!S1870+Raw!T1870</f>
        <v>10792</v>
      </c>
      <c r="S1870" s="95">
        <f>Raw!S1870/(Clean!R1870/Raw!O1870)</f>
        <v>48097</v>
      </c>
      <c r="T1870" s="95">
        <f>Raw!Q1870</f>
        <v>36676</v>
      </c>
      <c r="U1870" s="95">
        <f>Raw!U1870-Raw!U1871</f>
        <v>-6459</v>
      </c>
      <c r="V1870" s="95">
        <f>Raw!V1870-Raw!W1870</f>
        <v>889047</v>
      </c>
      <c r="W1870" s="95">
        <f t="shared" si="481"/>
        <v>79329</v>
      </c>
      <c r="X1870" s="95">
        <f>Raw!X1870</f>
        <v>1367020</v>
      </c>
      <c r="Y1870" s="95">
        <f>Raw!Y1870</f>
        <v>143195</v>
      </c>
      <c r="Z1870" s="95">
        <f>Raw!Z1870</f>
        <v>0</v>
      </c>
      <c r="AA1870" s="95">
        <f>Raw!AA1870</f>
        <v>10409</v>
      </c>
    </row>
    <row r="1871" spans="1:27" ht="15" thickBot="1" x14ac:dyDescent="0.35">
      <c r="A1871" s="93">
        <v>1870</v>
      </c>
      <c r="B1871" s="93" t="s">
        <v>910</v>
      </c>
      <c r="C1871" s="93" t="s">
        <v>745</v>
      </c>
      <c r="D1871" s="93">
        <v>2013</v>
      </c>
      <c r="E1871" s="112">
        <f>Raw!E1871+Raw!J1871+Raw!K1871+Raw!N1871</f>
        <v>390753</v>
      </c>
      <c r="F1871" s="4">
        <f t="shared" si="479"/>
        <v>34069</v>
      </c>
      <c r="G1871" s="94">
        <f t="shared" si="484"/>
        <v>240810.63778092439</v>
      </c>
      <c r="H1871" s="94">
        <f>Raw!E1871</f>
        <v>453946</v>
      </c>
      <c r="I1871" s="94">
        <f t="shared" si="480"/>
        <v>76886</v>
      </c>
      <c r="J1871" s="94">
        <f>Raw!F1871</f>
        <v>350870</v>
      </c>
      <c r="K1871" s="95">
        <f>Raw!G1871</f>
        <v>16203</v>
      </c>
      <c r="L1871" s="95">
        <f>Raw!H1871</f>
        <v>0</v>
      </c>
      <c r="M1871" s="95">
        <f>Raw!I1871+Raw!R1871</f>
        <v>4108</v>
      </c>
      <c r="N1871" s="95">
        <f>Raw!M1871</f>
        <v>129882</v>
      </c>
      <c r="O1871" s="95">
        <f t="shared" si="485"/>
        <v>142641.87714229568</v>
      </c>
      <c r="P1871" s="95">
        <f>Raw!O1871</f>
        <v>117925</v>
      </c>
      <c r="Q1871" s="113">
        <f>E1871-(Raw!L1871-Raw!P1871)</f>
        <v>92467</v>
      </c>
      <c r="R1871" s="95">
        <f>Raw!S1871+Raw!T1871</f>
        <v>25777</v>
      </c>
      <c r="S1871" s="95">
        <f>Raw!S1871/(Clean!R1871/Raw!O1871)</f>
        <v>117925</v>
      </c>
      <c r="T1871" s="95">
        <f>Raw!Q1871</f>
        <v>91875</v>
      </c>
      <c r="U1871" s="95">
        <f>Raw!U1871-Raw!U1872</f>
        <v>948800</v>
      </c>
      <c r="V1871" s="95">
        <f>Raw!V1871-Raw!W1871</f>
        <v>809718</v>
      </c>
      <c r="W1871" s="95">
        <f t="shared" si="481"/>
        <v>803624</v>
      </c>
      <c r="X1871" s="95">
        <f>Raw!X1871</f>
        <v>1323357</v>
      </c>
      <c r="Y1871" s="95">
        <f>Raw!Y1871</f>
        <v>43043</v>
      </c>
      <c r="Z1871" s="95">
        <f>Raw!Z1871</f>
        <v>1529</v>
      </c>
      <c r="AA1871" s="95">
        <f>Raw!AA1871</f>
        <v>-69340</v>
      </c>
    </row>
    <row r="1872" spans="1:27" ht="15" thickTop="1" x14ac:dyDescent="0.3">
      <c r="A1872" s="88">
        <v>1871</v>
      </c>
      <c r="B1872" s="88" t="s">
        <v>910</v>
      </c>
      <c r="C1872" s="88" t="s">
        <v>750</v>
      </c>
      <c r="D1872" s="88">
        <v>2023</v>
      </c>
      <c r="E1872" s="112">
        <f>Raw!E1872+Raw!J1872+Raw!K1872+Raw!N1872</f>
        <v>356684</v>
      </c>
      <c r="F1872" s="4">
        <f t="shared" si="479"/>
        <v>30275</v>
      </c>
      <c r="G1872" s="94">
        <f t="shared" si="482"/>
        <v>135394.04196229941</v>
      </c>
      <c r="H1872" s="94">
        <f>Raw!E1872</f>
        <v>377060</v>
      </c>
      <c r="I1872" s="94">
        <f t="shared" si="480"/>
        <v>39755</v>
      </c>
      <c r="J1872" s="94">
        <f>Raw!F1872</f>
        <v>184431</v>
      </c>
      <c r="K1872" s="95">
        <f>Raw!G1872</f>
        <v>116351</v>
      </c>
      <c r="L1872" s="95">
        <f>Raw!H1872</f>
        <v>13251</v>
      </c>
      <c r="M1872" s="95">
        <f>Raw!I1872+Raw!R1872</f>
        <v>26574</v>
      </c>
      <c r="N1872" s="95">
        <f>Raw!M1872</f>
        <v>51806</v>
      </c>
      <c r="O1872" s="95">
        <f t="shared" si="483"/>
        <v>171954.02131642311</v>
      </c>
      <c r="P1872" s="95">
        <f>Raw!O1872</f>
        <v>52260</v>
      </c>
      <c r="Q1872" s="113">
        <f>E1872-(Raw!L1872-Raw!P1872)</f>
        <v>47857</v>
      </c>
      <c r="R1872" s="95">
        <f>Raw!S1872+Raw!T1872</f>
        <v>16427</v>
      </c>
      <c r="S1872" s="95">
        <f>Raw!S1872/(Clean!R1872/Raw!O1872)</f>
        <v>60945.079442381444</v>
      </c>
      <c r="T1872" s="95">
        <f>Raw!Q1872</f>
        <v>5608</v>
      </c>
      <c r="U1872" s="95">
        <f>Raw!U1872-Raw!U1873</f>
        <v>857</v>
      </c>
      <c r="V1872" s="95">
        <f>Raw!V1872-Raw!W1872</f>
        <v>6094</v>
      </c>
      <c r="W1872" s="95">
        <f t="shared" si="481"/>
        <v>2885</v>
      </c>
      <c r="X1872" s="95">
        <f>Raw!X1872</f>
        <v>1078635</v>
      </c>
      <c r="Y1872" s="95">
        <f>Raw!Y1872</f>
        <v>330980</v>
      </c>
      <c r="Z1872" s="95">
        <f>Raw!Z1872</f>
        <v>277460</v>
      </c>
      <c r="AA1872" s="95">
        <f>Raw!AA1872</f>
        <v>126816</v>
      </c>
    </row>
    <row r="1873" spans="1:27" x14ac:dyDescent="0.3">
      <c r="A1873" s="85">
        <v>1872</v>
      </c>
      <c r="B1873" s="85" t="s">
        <v>910</v>
      </c>
      <c r="C1873" s="85" t="s">
        <v>750</v>
      </c>
      <c r="D1873" s="85">
        <v>2022</v>
      </c>
      <c r="E1873" s="112">
        <f>Raw!E1873+Raw!J1873+Raw!K1873+Raw!N1873</f>
        <v>326409</v>
      </c>
      <c r="F1873" s="4">
        <f t="shared" si="479"/>
        <v>202298</v>
      </c>
      <c r="G1873" s="94">
        <f t="shared" ref="G1873:G1882" si="486">G1872</f>
        <v>135394.04196229941</v>
      </c>
      <c r="H1873" s="94">
        <f>Raw!E1873</f>
        <v>337305</v>
      </c>
      <c r="I1873" s="94">
        <f t="shared" si="480"/>
        <v>210635</v>
      </c>
      <c r="J1873" s="94">
        <f>Raw!F1873</f>
        <v>167293</v>
      </c>
      <c r="K1873" s="95">
        <f>Raw!G1873</f>
        <v>111836</v>
      </c>
      <c r="L1873" s="95">
        <f>Raw!H1873</f>
        <v>17342</v>
      </c>
      <c r="M1873" s="95">
        <f>Raw!I1873+Raw!R1873</f>
        <v>26575</v>
      </c>
      <c r="N1873" s="95">
        <f>Raw!M1873</f>
        <v>27361</v>
      </c>
      <c r="O1873" s="95">
        <f t="shared" ref="O1873:O1882" si="487">O1872</f>
        <v>171954.02131642311</v>
      </c>
      <c r="P1873" s="95">
        <f>Raw!O1873</f>
        <v>29081</v>
      </c>
      <c r="Q1873" s="113">
        <f>E1873-(Raw!L1873-Raw!P1873)</f>
        <v>29225</v>
      </c>
      <c r="R1873" s="95">
        <f>Raw!S1873+Raw!T1873</f>
        <v>12761</v>
      </c>
      <c r="S1873" s="95">
        <f>Raw!S1873/(Clean!R1873/Raw!O1873)</f>
        <v>35334.292375205703</v>
      </c>
      <c r="T1873" s="95">
        <f>Raw!Q1873</f>
        <v>-12904</v>
      </c>
      <c r="U1873" s="95">
        <f>Raw!U1873-Raw!U1874</f>
        <v>1219</v>
      </c>
      <c r="V1873" s="95">
        <f>Raw!V1873-Raw!W1873</f>
        <v>3209</v>
      </c>
      <c r="W1873" s="95">
        <f t="shared" si="481"/>
        <v>-17227</v>
      </c>
      <c r="X1873" s="95">
        <f>Raw!X1873</f>
        <v>1099240</v>
      </c>
      <c r="Y1873" s="95">
        <f>Raw!Y1873</f>
        <v>322940</v>
      </c>
      <c r="Z1873" s="95">
        <f>Raw!Z1873</f>
        <v>320412</v>
      </c>
      <c r="AA1873" s="95">
        <f>Raw!AA1873</f>
        <v>64045</v>
      </c>
    </row>
    <row r="1874" spans="1:27" x14ac:dyDescent="0.3">
      <c r="A1874" s="85">
        <v>1873</v>
      </c>
      <c r="B1874" s="85" t="s">
        <v>910</v>
      </c>
      <c r="C1874" s="85" t="s">
        <v>750</v>
      </c>
      <c r="D1874" s="85">
        <v>2021</v>
      </c>
      <c r="E1874" s="112">
        <f>Raw!E1874+Raw!J1874+Raw!K1874+Raw!N1874</f>
        <v>124111</v>
      </c>
      <c r="F1874" s="4">
        <f t="shared" si="479"/>
        <v>-84152</v>
      </c>
      <c r="G1874" s="94">
        <f t="shared" si="486"/>
        <v>135394.04196229941</v>
      </c>
      <c r="H1874" s="94">
        <f>Raw!E1874</f>
        <v>126670</v>
      </c>
      <c r="I1874" s="94">
        <f t="shared" si="480"/>
        <v>-84388</v>
      </c>
      <c r="J1874" s="94">
        <f>Raw!F1874</f>
        <v>109465</v>
      </c>
      <c r="K1874" s="95">
        <f>Raw!G1874</f>
        <v>56146</v>
      </c>
      <c r="L1874" s="95">
        <f>Raw!H1874</f>
        <v>1158</v>
      </c>
      <c r="M1874" s="95">
        <f>Raw!I1874+Raw!R1874</f>
        <v>17162</v>
      </c>
      <c r="N1874" s="95">
        <f>Raw!M1874</f>
        <v>-63323</v>
      </c>
      <c r="O1874" s="95">
        <f t="shared" si="487"/>
        <v>171954.02131642311</v>
      </c>
      <c r="P1874" s="95">
        <f>Raw!O1874</f>
        <v>-64123</v>
      </c>
      <c r="Q1874" s="113">
        <f>E1874-(Raw!L1874-Raw!P1874)</f>
        <v>-67855</v>
      </c>
      <c r="R1874" s="95">
        <f>Raw!S1874+Raw!T1874</f>
        <v>-1974</v>
      </c>
      <c r="S1874" s="95">
        <f>Raw!S1874/(Clean!R1874/Raw!O1874)</f>
        <v>0</v>
      </c>
      <c r="T1874" s="95">
        <f>Raw!Q1874</f>
        <v>-49964</v>
      </c>
      <c r="U1874" s="95">
        <f>Raw!U1874-Raw!U1875</f>
        <v>832</v>
      </c>
      <c r="V1874" s="95">
        <f>Raw!V1874-Raw!W1874</f>
        <v>20436</v>
      </c>
      <c r="W1874" s="95">
        <f t="shared" si="481"/>
        <v>-84794</v>
      </c>
      <c r="X1874" s="95">
        <f>Raw!X1874</f>
        <v>1085843</v>
      </c>
      <c r="Y1874" s="95">
        <f>Raw!Y1874</f>
        <v>290233</v>
      </c>
      <c r="Z1874" s="95">
        <f>Raw!Z1874</f>
        <v>319423</v>
      </c>
      <c r="AA1874" s="95">
        <f>Raw!AA1874</f>
        <v>25612</v>
      </c>
    </row>
    <row r="1875" spans="1:27" x14ac:dyDescent="0.3">
      <c r="A1875" s="85">
        <v>1874</v>
      </c>
      <c r="B1875" s="85" t="s">
        <v>910</v>
      </c>
      <c r="C1875" s="85" t="s">
        <v>750</v>
      </c>
      <c r="D1875" s="85">
        <v>2020</v>
      </c>
      <c r="E1875" s="112">
        <f>Raw!E1875+Raw!J1875+Raw!K1875+Raw!N1875</f>
        <v>208263</v>
      </c>
      <c r="F1875" s="4">
        <f t="shared" si="479"/>
        <v>-65703</v>
      </c>
      <c r="G1875" s="94">
        <f t="shared" si="486"/>
        <v>135394.04196229941</v>
      </c>
      <c r="H1875" s="94">
        <f>Raw!E1875</f>
        <v>211058</v>
      </c>
      <c r="I1875" s="94">
        <f t="shared" si="480"/>
        <v>-66758</v>
      </c>
      <c r="J1875" s="94">
        <f>Raw!F1875</f>
        <v>118434</v>
      </c>
      <c r="K1875" s="95">
        <f>Raw!G1875</f>
        <v>64063</v>
      </c>
      <c r="L1875" s="95">
        <f>Raw!H1875</f>
        <v>0</v>
      </c>
      <c r="M1875" s="95">
        <f>Raw!I1875+Raw!R1875</f>
        <v>8308</v>
      </c>
      <c r="N1875" s="95">
        <f>Raw!M1875</f>
        <v>27382</v>
      </c>
      <c r="O1875" s="95">
        <f t="shared" si="487"/>
        <v>171954.02131642311</v>
      </c>
      <c r="P1875" s="95">
        <f>Raw!O1875</f>
        <v>26559</v>
      </c>
      <c r="Q1875" s="113">
        <f>E1875-(Raw!L1875-Raw!P1875)</f>
        <v>31946</v>
      </c>
      <c r="R1875" s="95">
        <f>Raw!S1875+Raw!T1875</f>
        <v>7359</v>
      </c>
      <c r="S1875" s="95">
        <f>Raw!S1875/(Clean!R1875/Raw!O1875)</f>
        <v>33380.104769669793</v>
      </c>
      <c r="T1875" s="95">
        <f>Raw!Q1875</f>
        <v>5949</v>
      </c>
      <c r="U1875" s="95">
        <f>Raw!U1875-Raw!U1876</f>
        <v>1228</v>
      </c>
      <c r="V1875" s="95">
        <f>Raw!V1875-Raw!W1875</f>
        <v>105230</v>
      </c>
      <c r="W1875" s="95">
        <f t="shared" si="481"/>
        <v>10797</v>
      </c>
      <c r="X1875" s="95">
        <f>Raw!X1875</f>
        <v>535431</v>
      </c>
      <c r="Y1875" s="95">
        <f>Raw!Y1875</f>
        <v>113408</v>
      </c>
      <c r="Z1875" s="95">
        <f>Raw!Z1875</f>
        <v>31555</v>
      </c>
      <c r="AA1875" s="95">
        <f>Raw!AA1875</f>
        <v>42355</v>
      </c>
    </row>
    <row r="1876" spans="1:27" x14ac:dyDescent="0.3">
      <c r="A1876" s="85">
        <v>1875</v>
      </c>
      <c r="B1876" s="85" t="s">
        <v>910</v>
      </c>
      <c r="C1876" s="85" t="s">
        <v>750</v>
      </c>
      <c r="D1876" s="85">
        <v>2019</v>
      </c>
      <c r="E1876" s="112">
        <f>Raw!E1876+Raw!J1876+Raw!K1876+Raw!N1876</f>
        <v>273966</v>
      </c>
      <c r="F1876" s="4">
        <f t="shared" si="479"/>
        <v>5813</v>
      </c>
      <c r="G1876" s="94">
        <f t="shared" si="486"/>
        <v>135394.04196229941</v>
      </c>
      <c r="H1876" s="94">
        <f>Raw!E1876</f>
        <v>277816</v>
      </c>
      <c r="I1876" s="94">
        <f t="shared" si="480"/>
        <v>8398</v>
      </c>
      <c r="J1876" s="94">
        <f>Raw!F1876</f>
        <v>132214</v>
      </c>
      <c r="K1876" s="95">
        <f>Raw!G1876</f>
        <v>85190</v>
      </c>
      <c r="L1876" s="95">
        <f>Raw!H1876</f>
        <v>0</v>
      </c>
      <c r="M1876" s="95">
        <f>Raw!I1876+Raw!R1876</f>
        <v>20484</v>
      </c>
      <c r="N1876" s="95">
        <f>Raw!M1876</f>
        <v>67118</v>
      </c>
      <c r="O1876" s="95">
        <f t="shared" si="487"/>
        <v>171954.02131642311</v>
      </c>
      <c r="P1876" s="95">
        <f>Raw!O1876</f>
        <v>68001</v>
      </c>
      <c r="Q1876" s="113">
        <f>E1876-(Raw!L1876-Raw!P1876)</f>
        <v>76819</v>
      </c>
      <c r="R1876" s="95">
        <f>Raw!S1876+Raw!T1876</f>
        <v>13550</v>
      </c>
      <c r="S1876" s="95">
        <f>Raw!S1876/(Clean!R1876/Raw!O1876)</f>
        <v>75749.601033210332</v>
      </c>
      <c r="T1876" s="95">
        <f>Raw!Q1876</f>
        <v>26769</v>
      </c>
      <c r="U1876" s="95">
        <f>Raw!U1876-Raw!U1877</f>
        <v>100</v>
      </c>
      <c r="V1876" s="95">
        <f>Raw!V1876-Raw!W1876</f>
        <v>94433</v>
      </c>
      <c r="W1876" s="95">
        <f t="shared" si="481"/>
        <v>91459</v>
      </c>
      <c r="X1876" s="95">
        <f>Raw!X1876</f>
        <v>624567</v>
      </c>
      <c r="Y1876" s="95">
        <f>Raw!Y1876</f>
        <v>130223</v>
      </c>
      <c r="Z1876" s="95">
        <f>Raw!Z1876</f>
        <v>113453</v>
      </c>
      <c r="AA1876" s="95">
        <f>Raw!AA1876</f>
        <v>68227</v>
      </c>
    </row>
    <row r="1877" spans="1:27" x14ac:dyDescent="0.3">
      <c r="A1877" s="85">
        <v>1876</v>
      </c>
      <c r="B1877" s="85" t="s">
        <v>910</v>
      </c>
      <c r="C1877" s="85" t="s">
        <v>750</v>
      </c>
      <c r="D1877" s="85">
        <v>2018</v>
      </c>
      <c r="E1877" s="112">
        <f>Raw!E1877+Raw!J1877+Raw!K1877+Raw!N1877</f>
        <v>268153</v>
      </c>
      <c r="F1877" s="4">
        <f t="shared" si="479"/>
        <v>-290251</v>
      </c>
      <c r="G1877" s="94">
        <f t="shared" si="486"/>
        <v>135394.04196229941</v>
      </c>
      <c r="H1877" s="94">
        <f>Raw!E1877</f>
        <v>269418</v>
      </c>
      <c r="I1877" s="94">
        <f t="shared" si="480"/>
        <v>36915</v>
      </c>
      <c r="J1877" s="94">
        <f>Raw!F1877</f>
        <v>126104</v>
      </c>
      <c r="K1877" s="95">
        <f>Raw!G1877</f>
        <v>100954</v>
      </c>
      <c r="L1877" s="95">
        <f>Raw!H1877</f>
        <v>0</v>
      </c>
      <c r="M1877" s="95">
        <f>Raw!I1877+Raw!R1877</f>
        <v>8118</v>
      </c>
      <c r="N1877" s="95">
        <f>Raw!M1877</f>
        <v>41231</v>
      </c>
      <c r="O1877" s="95">
        <f t="shared" si="487"/>
        <v>171954.02131642311</v>
      </c>
      <c r="P1877" s="95">
        <f>Raw!O1877</f>
        <v>41697</v>
      </c>
      <c r="Q1877" s="113">
        <f>E1877-(Raw!L1877-Raw!P1877)</f>
        <v>53938</v>
      </c>
      <c r="R1877" s="95">
        <f>Raw!S1877+Raw!T1877</f>
        <v>13971</v>
      </c>
      <c r="S1877" s="95">
        <f>Raw!S1877/(Clean!R1877/Raw!O1877)</f>
        <v>46305.128838307923</v>
      </c>
      <c r="T1877" s="95">
        <f>Raw!Q1877</f>
        <v>1897</v>
      </c>
      <c r="U1877" s="95">
        <f>Raw!U1877-Raw!U1878</f>
        <v>790</v>
      </c>
      <c r="V1877" s="95">
        <f>Raw!V1877-Raw!W1877</f>
        <v>2974</v>
      </c>
      <c r="W1877" s="95">
        <f t="shared" si="481"/>
        <v>28486</v>
      </c>
      <c r="X1877" s="95">
        <f>Raw!X1877</f>
        <v>515931</v>
      </c>
      <c r="Y1877" s="95">
        <f>Raw!Y1877</f>
        <v>118018</v>
      </c>
      <c r="Z1877" s="95">
        <f>Raw!Z1877</f>
        <v>24925</v>
      </c>
      <c r="AA1877" s="95">
        <f>Raw!AA1877</f>
        <v>41381</v>
      </c>
    </row>
    <row r="1878" spans="1:27" x14ac:dyDescent="0.3">
      <c r="A1878" s="85">
        <v>1877</v>
      </c>
      <c r="B1878" s="85" t="s">
        <v>910</v>
      </c>
      <c r="C1878" s="85" t="s">
        <v>750</v>
      </c>
      <c r="D1878" s="85">
        <v>2017</v>
      </c>
      <c r="E1878" s="112">
        <f>Raw!E1878+Raw!J1878+Raw!K1878+Raw!N1878</f>
        <v>558404</v>
      </c>
      <c r="F1878" s="4">
        <f t="shared" si="479"/>
        <v>362880</v>
      </c>
      <c r="G1878" s="94">
        <f t="shared" si="486"/>
        <v>135394.04196229941</v>
      </c>
      <c r="H1878" s="94">
        <f>Raw!E1878</f>
        <v>232503</v>
      </c>
      <c r="I1878" s="94">
        <f t="shared" si="480"/>
        <v>41735</v>
      </c>
      <c r="J1878" s="94">
        <f>Raw!F1878</f>
        <v>115405</v>
      </c>
      <c r="K1878" s="95">
        <f>Raw!G1878</f>
        <v>336556</v>
      </c>
      <c r="L1878" s="95">
        <f>Raw!H1878</f>
        <v>0</v>
      </c>
      <c r="M1878" s="95">
        <f>Raw!I1878+Raw!R1878</f>
        <v>8133</v>
      </c>
      <c r="N1878" s="95">
        <f>Raw!M1878</f>
        <v>-506715</v>
      </c>
      <c r="O1878" s="95">
        <f t="shared" si="487"/>
        <v>171954.02131642311</v>
      </c>
      <c r="P1878" s="95">
        <f>Raw!O1878</f>
        <v>-439874</v>
      </c>
      <c r="Q1878" s="113">
        <f>E1878-(Raw!L1878-Raw!P1878)</f>
        <v>-164733</v>
      </c>
      <c r="R1878" s="95">
        <f>Raw!S1878+Raw!T1878</f>
        <v>16080</v>
      </c>
      <c r="S1878" s="95">
        <f>Raw!S1878/(Clean!R1878/Raw!O1878)</f>
        <v>-429314.83557213924</v>
      </c>
      <c r="T1878" s="95">
        <f>Raw!Q1878</f>
        <v>-479438</v>
      </c>
      <c r="U1878" s="95">
        <f>Raw!U1878-Raw!U1879</f>
        <v>-962</v>
      </c>
      <c r="V1878" s="95">
        <f>Raw!V1878-Raw!W1878</f>
        <v>-25512</v>
      </c>
      <c r="W1878" s="95">
        <f t="shared" si="481"/>
        <v>3122</v>
      </c>
      <c r="X1878" s="95">
        <f>Raw!X1878</f>
        <v>534787</v>
      </c>
      <c r="Y1878" s="95">
        <f>Raw!Y1878</f>
        <v>117267</v>
      </c>
      <c r="Z1878" s="95">
        <f>Raw!Z1878</f>
        <v>29250</v>
      </c>
      <c r="AA1878" s="95">
        <f>Raw!AA1878</f>
        <v>40030</v>
      </c>
    </row>
    <row r="1879" spans="1:27" x14ac:dyDescent="0.3">
      <c r="A1879" s="85">
        <v>1878</v>
      </c>
      <c r="B1879" s="85" t="s">
        <v>910</v>
      </c>
      <c r="C1879" s="85" t="s">
        <v>750</v>
      </c>
      <c r="D1879" s="85">
        <v>2016</v>
      </c>
      <c r="E1879" s="112">
        <f>Raw!E1879+Raw!J1879+Raw!K1879+Raw!N1879</f>
        <v>195524</v>
      </c>
      <c r="F1879" s="4">
        <f t="shared" si="479"/>
        <v>111744</v>
      </c>
      <c r="G1879" s="94">
        <f t="shared" si="486"/>
        <v>135394.04196229941</v>
      </c>
      <c r="H1879" s="94">
        <f>Raw!E1879</f>
        <v>190768</v>
      </c>
      <c r="I1879" s="94">
        <f t="shared" si="480"/>
        <v>94691</v>
      </c>
      <c r="J1879" s="94">
        <f>Raw!F1879</f>
        <v>99374</v>
      </c>
      <c r="K1879" s="95">
        <f>Raw!G1879</f>
        <v>81839</v>
      </c>
      <c r="L1879" s="95">
        <f>Raw!H1879</f>
        <v>0</v>
      </c>
      <c r="M1879" s="95">
        <f>Raw!I1879+Raw!R1879</f>
        <v>8132</v>
      </c>
      <c r="N1879" s="95">
        <f>Raw!M1879</f>
        <v>-5095</v>
      </c>
      <c r="O1879" s="95">
        <f t="shared" si="487"/>
        <v>171954.02131642311</v>
      </c>
      <c r="P1879" s="95">
        <f>Raw!O1879</f>
        <v>15632</v>
      </c>
      <c r="Q1879" s="113">
        <f>E1879-(Raw!L1879-Raw!P1879)</f>
        <v>-293</v>
      </c>
      <c r="R1879" s="95">
        <f>Raw!S1879+Raw!T1879</f>
        <v>46</v>
      </c>
      <c r="S1879" s="95">
        <f>Raw!S1879/(Clean!R1879/Raw!O1879)</f>
        <v>1061616.6956521738</v>
      </c>
      <c r="T1879" s="95">
        <f>Raw!Q1879</f>
        <v>2412</v>
      </c>
      <c r="U1879" s="95">
        <f>Raw!U1879-Raw!U1880</f>
        <v>337</v>
      </c>
      <c r="V1879" s="95">
        <f>Raw!V1879-Raw!W1879</f>
        <v>-28634</v>
      </c>
      <c r="W1879" s="95">
        <f t="shared" si="481"/>
        <v>-233790</v>
      </c>
      <c r="X1879" s="95">
        <f>Raw!X1879</f>
        <v>1319201</v>
      </c>
      <c r="Y1879" s="95">
        <f>Raw!Y1879</f>
        <v>544560</v>
      </c>
      <c r="Z1879" s="95">
        <f>Raw!Z1879</f>
        <v>305058</v>
      </c>
      <c r="AA1879" s="95">
        <f>Raw!AA1879</f>
        <v>34631</v>
      </c>
    </row>
    <row r="1880" spans="1:27" x14ac:dyDescent="0.3">
      <c r="A1880" s="85">
        <v>1879</v>
      </c>
      <c r="B1880" s="85" t="s">
        <v>910</v>
      </c>
      <c r="C1880" s="85" t="s">
        <v>750</v>
      </c>
      <c r="D1880" s="85">
        <v>2015</v>
      </c>
      <c r="E1880" s="112">
        <f>Raw!E1880+Raw!J1880+Raw!K1880+Raw!N1880</f>
        <v>83780</v>
      </c>
      <c r="F1880" s="4">
        <f t="shared" si="479"/>
        <v>-101356</v>
      </c>
      <c r="G1880" s="94">
        <f t="shared" si="486"/>
        <v>135394.04196229941</v>
      </c>
      <c r="H1880" s="94">
        <f>Raw!E1880</f>
        <v>96077</v>
      </c>
      <c r="I1880" s="94">
        <f t="shared" si="480"/>
        <v>-114469</v>
      </c>
      <c r="J1880" s="94">
        <f>Raw!F1880</f>
        <v>70087</v>
      </c>
      <c r="K1880" s="95">
        <f>Raw!G1880</f>
        <v>123831</v>
      </c>
      <c r="L1880" s="95">
        <f>Raw!H1880</f>
        <v>0</v>
      </c>
      <c r="M1880" s="95">
        <f>Raw!I1880+Raw!R1880</f>
        <v>8269</v>
      </c>
      <c r="N1880" s="95">
        <f>Raw!M1880</f>
        <v>-123571</v>
      </c>
      <c r="O1880" s="95">
        <f t="shared" si="487"/>
        <v>171954.02131642311</v>
      </c>
      <c r="P1880" s="95">
        <f>Raw!O1880</f>
        <v>-122980</v>
      </c>
      <c r="Q1880" s="113">
        <f>E1880-(Raw!L1880-Raw!P1880)</f>
        <v>-132423</v>
      </c>
      <c r="R1880" s="95">
        <f>Raw!S1880+Raw!T1880</f>
        <v>3445</v>
      </c>
      <c r="S1880" s="95">
        <f>Raw!S1880/(Clean!R1880/Raw!O1880)</f>
        <v>-129441.35849056602</v>
      </c>
      <c r="T1880" s="95">
        <f>Raw!Q1880</f>
        <v>-127655</v>
      </c>
      <c r="U1880" s="95">
        <f>Raw!U1880-Raw!U1881</f>
        <v>397</v>
      </c>
      <c r="V1880" s="95">
        <f>Raw!V1880-Raw!W1880</f>
        <v>205156</v>
      </c>
      <c r="W1880" s="95">
        <f t="shared" si="481"/>
        <v>-94490</v>
      </c>
      <c r="X1880" s="95">
        <f>Raw!X1880</f>
        <v>1311785</v>
      </c>
      <c r="Y1880" s="95">
        <f>Raw!Y1880</f>
        <v>522332</v>
      </c>
      <c r="Z1880" s="95">
        <f>Raw!Z1880</f>
        <v>309258</v>
      </c>
      <c r="AA1880" s="95">
        <f>Raw!AA1880</f>
        <v>-6112</v>
      </c>
    </row>
    <row r="1881" spans="1:27" x14ac:dyDescent="0.3">
      <c r="A1881" s="85">
        <v>1880</v>
      </c>
      <c r="B1881" s="85" t="s">
        <v>910</v>
      </c>
      <c r="C1881" s="85" t="s">
        <v>750</v>
      </c>
      <c r="D1881" s="85">
        <v>2014</v>
      </c>
      <c r="E1881" s="112">
        <f>Raw!E1881+Raw!J1881+Raw!K1881+Raw!N1881</f>
        <v>185136</v>
      </c>
      <c r="F1881" s="4">
        <f t="shared" si="479"/>
        <v>10086</v>
      </c>
      <c r="G1881" s="94">
        <f t="shared" si="486"/>
        <v>135394.04196229941</v>
      </c>
      <c r="H1881" s="94">
        <f>Raw!E1881</f>
        <v>210546</v>
      </c>
      <c r="I1881" s="94">
        <f t="shared" si="480"/>
        <v>3252</v>
      </c>
      <c r="J1881" s="94">
        <f>Raw!F1881</f>
        <v>112991</v>
      </c>
      <c r="K1881" s="95">
        <f>Raw!G1881</f>
        <v>99275</v>
      </c>
      <c r="L1881" s="95">
        <f>Raw!H1881</f>
        <v>0</v>
      </c>
      <c r="M1881" s="95">
        <f>Raw!I1881+Raw!R1881</f>
        <v>8115</v>
      </c>
      <c r="N1881" s="95">
        <f>Raw!M1881</f>
        <v>25606</v>
      </c>
      <c r="O1881" s="95">
        <f t="shared" si="487"/>
        <v>171954.02131642311</v>
      </c>
      <c r="P1881" s="95">
        <f>Raw!O1881</f>
        <v>25638</v>
      </c>
      <c r="Q1881" s="113">
        <f>E1881-(Raw!L1881-Raw!P1881)</f>
        <v>3536</v>
      </c>
      <c r="R1881" s="95">
        <f>Raw!S1881+Raw!T1881</f>
        <v>3340</v>
      </c>
      <c r="S1881" s="95">
        <f>Raw!S1881/(Clean!R1881/Raw!O1881)</f>
        <v>30082.431736526945</v>
      </c>
      <c r="T1881" s="95">
        <f>Raw!Q1881</f>
        <v>5612</v>
      </c>
      <c r="U1881" s="95">
        <f>Raw!U1881-Raw!U1882</f>
        <v>-30974</v>
      </c>
      <c r="V1881" s="95">
        <f>Raw!V1881-Raw!W1881</f>
        <v>299646</v>
      </c>
      <c r="W1881" s="95">
        <f t="shared" si="481"/>
        <v>220498</v>
      </c>
      <c r="X1881" s="95">
        <f>Raw!X1881</f>
        <v>1432532</v>
      </c>
      <c r="Y1881" s="95">
        <f>Raw!Y1881</f>
        <v>509405</v>
      </c>
      <c r="Z1881" s="95">
        <f>Raw!Z1881</f>
        <v>309689</v>
      </c>
      <c r="AA1881" s="95">
        <f>Raw!AA1881</f>
        <v>28350</v>
      </c>
    </row>
    <row r="1882" spans="1:27" ht="15" thickBot="1" x14ac:dyDescent="0.35">
      <c r="A1882" s="93">
        <v>1881</v>
      </c>
      <c r="B1882" s="93" t="s">
        <v>910</v>
      </c>
      <c r="C1882" s="93" t="s">
        <v>750</v>
      </c>
      <c r="D1882" s="93">
        <v>2013</v>
      </c>
      <c r="E1882" s="112">
        <f>Raw!E1882+Raw!J1882+Raw!K1882+Raw!N1882</f>
        <v>175050</v>
      </c>
      <c r="F1882" s="4">
        <f t="shared" si="479"/>
        <v>-760675</v>
      </c>
      <c r="G1882" s="94">
        <f t="shared" si="486"/>
        <v>135394.04196229941</v>
      </c>
      <c r="H1882" s="94">
        <f>Raw!E1882</f>
        <v>207294</v>
      </c>
      <c r="I1882" s="94">
        <f t="shared" si="480"/>
        <v>-777391</v>
      </c>
      <c r="J1882" s="94">
        <f>Raw!F1882</f>
        <v>111658</v>
      </c>
      <c r="K1882" s="95">
        <f>Raw!G1882</f>
        <v>87717</v>
      </c>
      <c r="L1882" s="95">
        <f>Raw!H1882</f>
        <v>0</v>
      </c>
      <c r="M1882" s="95">
        <f>Raw!I1882+Raw!R1882</f>
        <v>7371</v>
      </c>
      <c r="N1882" s="95">
        <f>Raw!M1882</f>
        <v>39723</v>
      </c>
      <c r="O1882" s="95">
        <f t="shared" si="487"/>
        <v>171954.02131642311</v>
      </c>
      <c r="P1882" s="95">
        <f>Raw!O1882</f>
        <v>39804</v>
      </c>
      <c r="Q1882" s="113">
        <f>E1882-(Raw!L1882-Raw!P1882)</f>
        <v>6689</v>
      </c>
      <c r="R1882" s="95">
        <f>Raw!S1882+Raw!T1882</f>
        <v>-789</v>
      </c>
      <c r="S1882" s="95">
        <f>Raw!S1882/(Clean!R1882/Raw!O1882)</f>
        <v>-223790.29657794678</v>
      </c>
      <c r="T1882" s="95">
        <f>Raw!Q1882</f>
        <v>20614</v>
      </c>
      <c r="U1882" s="95">
        <f>Raw!U1882-Raw!U1883</f>
        <v>-198150</v>
      </c>
      <c r="V1882" s="95">
        <f>Raw!V1882-Raw!W1882</f>
        <v>79148</v>
      </c>
      <c r="W1882" s="95">
        <f t="shared" si="481"/>
        <v>177244</v>
      </c>
      <c r="X1882" s="95">
        <f>Raw!X1882</f>
        <v>1390408</v>
      </c>
      <c r="Y1882" s="95">
        <f>Raw!Y1882</f>
        <v>421250</v>
      </c>
      <c r="Z1882" s="95">
        <f>Raw!Z1882</f>
        <v>233632</v>
      </c>
      <c r="AA1882" s="95">
        <f>Raw!AA1882</f>
        <v>32448</v>
      </c>
    </row>
    <row r="1883" spans="1:27" ht="15" thickTop="1" x14ac:dyDescent="0.3">
      <c r="A1883" s="88">
        <v>1882</v>
      </c>
      <c r="B1883" s="88" t="s">
        <v>910</v>
      </c>
      <c r="C1883" s="88" t="s">
        <v>755</v>
      </c>
      <c r="D1883" s="88">
        <v>2023</v>
      </c>
      <c r="E1883" s="112">
        <f>Raw!E1883+Raw!J1883+Raw!K1883+Raw!N1883</f>
        <v>935725</v>
      </c>
      <c r="F1883" s="4">
        <f t="shared" si="479"/>
        <v>-62598</v>
      </c>
      <c r="G1883" s="94">
        <f t="shared" si="482"/>
        <v>291996.68557747925</v>
      </c>
      <c r="H1883" s="94">
        <f>Raw!E1883</f>
        <v>984685</v>
      </c>
      <c r="I1883" s="94">
        <f t="shared" si="480"/>
        <v>-26377</v>
      </c>
      <c r="J1883" s="94">
        <f>Raw!F1883</f>
        <v>528378</v>
      </c>
      <c r="K1883" s="95">
        <f>Raw!G1883</f>
        <v>300220</v>
      </c>
      <c r="L1883" s="95">
        <f>Raw!H1883</f>
        <v>0</v>
      </c>
      <c r="M1883" s="95">
        <f>Raw!I1883+Raw!R1883</f>
        <v>21873</v>
      </c>
      <c r="N1883" s="95">
        <f>Raw!M1883</f>
        <v>163608</v>
      </c>
      <c r="O1883" s="95">
        <f t="shared" si="483"/>
        <v>471506.33288034069</v>
      </c>
      <c r="P1883" s="95">
        <f>Raw!O1883</f>
        <v>163052</v>
      </c>
      <c r="Q1883" s="113">
        <f>E1883-(Raw!L1883-Raw!P1883)</f>
        <v>136439</v>
      </c>
      <c r="R1883" s="95">
        <f>Raw!S1883+Raw!T1883</f>
        <v>21792</v>
      </c>
      <c r="S1883" s="95">
        <f>Raw!S1883/(Clean!R1883/Raw!O1883)</f>
        <v>339354.96787812037</v>
      </c>
      <c r="T1883" s="95">
        <f>Raw!Q1883</f>
        <v>94080</v>
      </c>
      <c r="U1883" s="95">
        <f>Raw!U1883-Raw!U1884</f>
        <v>61209</v>
      </c>
      <c r="V1883" s="95">
        <f>Raw!V1883-Raw!W1883</f>
        <v>-98096</v>
      </c>
      <c r="W1883" s="95">
        <f t="shared" si="481"/>
        <v>-612413</v>
      </c>
      <c r="X1883" s="95">
        <f>Raw!X1883</f>
        <v>4767834</v>
      </c>
      <c r="Y1883" s="95">
        <f>Raw!Y1883</f>
        <v>665540</v>
      </c>
      <c r="Z1883" s="95">
        <f>Raw!Z1883</f>
        <v>1672619</v>
      </c>
      <c r="AA1883" s="95">
        <f>Raw!AA1883</f>
        <v>107451</v>
      </c>
    </row>
    <row r="1884" spans="1:27" x14ac:dyDescent="0.3">
      <c r="A1884" s="85">
        <v>1883</v>
      </c>
      <c r="B1884" s="85" t="s">
        <v>910</v>
      </c>
      <c r="C1884" s="85" t="s">
        <v>755</v>
      </c>
      <c r="D1884" s="85">
        <v>2022</v>
      </c>
      <c r="E1884" s="112">
        <f>Raw!E1884+Raw!J1884+Raw!K1884+Raw!N1884</f>
        <v>998323</v>
      </c>
      <c r="F1884" s="4">
        <f t="shared" si="479"/>
        <v>563117</v>
      </c>
      <c r="G1884" s="94">
        <f t="shared" ref="G1884:G1893" si="488">G1883</f>
        <v>291996.68557747925</v>
      </c>
      <c r="H1884" s="94">
        <f>Raw!E1884</f>
        <v>1011062</v>
      </c>
      <c r="I1884" s="94">
        <f t="shared" si="480"/>
        <v>601785</v>
      </c>
      <c r="J1884" s="94">
        <f>Raw!F1884</f>
        <v>535803</v>
      </c>
      <c r="K1884" s="95">
        <f>Raw!G1884</f>
        <v>322998</v>
      </c>
      <c r="L1884" s="95">
        <f>Raw!H1884</f>
        <v>0</v>
      </c>
      <c r="M1884" s="95">
        <f>Raw!I1884+Raw!R1884</f>
        <v>33568</v>
      </c>
      <c r="N1884" s="95">
        <f>Raw!M1884</f>
        <v>113345</v>
      </c>
      <c r="O1884" s="95">
        <f t="shared" ref="O1884:O1893" si="489">O1883</f>
        <v>471506.33288034069</v>
      </c>
      <c r="P1884" s="95">
        <f>Raw!O1884</f>
        <v>113933</v>
      </c>
      <c r="Q1884" s="113">
        <f>E1884-(Raw!L1884-Raw!P1884)</f>
        <v>155474</v>
      </c>
      <c r="R1884" s="95">
        <f>Raw!S1884+Raw!T1884</f>
        <v>54869</v>
      </c>
      <c r="S1884" s="95">
        <f>Raw!S1884/(Clean!R1884/Raw!O1884)</f>
        <v>114107.42220561701</v>
      </c>
      <c r="T1884" s="95">
        <f>Raw!Q1884</f>
        <v>40439</v>
      </c>
      <c r="U1884" s="95">
        <f>Raw!U1884-Raw!U1885</f>
        <v>-17685</v>
      </c>
      <c r="V1884" s="95">
        <f>Raw!V1884-Raw!W1884</f>
        <v>514317</v>
      </c>
      <c r="W1884" s="95">
        <f t="shared" si="481"/>
        <v>70106</v>
      </c>
      <c r="X1884" s="95">
        <f>Raw!X1884</f>
        <v>2986914</v>
      </c>
      <c r="Y1884" s="95">
        <f>Raw!Y1884</f>
        <v>892949</v>
      </c>
      <c r="Z1884" s="95">
        <f>Raw!Z1884</f>
        <v>151231</v>
      </c>
      <c r="AA1884" s="95">
        <f>Raw!AA1884</f>
        <v>370396</v>
      </c>
    </row>
    <row r="1885" spans="1:27" x14ac:dyDescent="0.3">
      <c r="A1885" s="85">
        <v>1884</v>
      </c>
      <c r="B1885" s="85" t="s">
        <v>910</v>
      </c>
      <c r="C1885" s="85" t="s">
        <v>755</v>
      </c>
      <c r="D1885" s="85">
        <v>2021</v>
      </c>
      <c r="E1885" s="112">
        <f>Raw!E1885+Raw!J1885+Raw!K1885+Raw!N1885</f>
        <v>435206</v>
      </c>
      <c r="F1885" s="4">
        <f t="shared" si="479"/>
        <v>-201817</v>
      </c>
      <c r="G1885" s="94">
        <f t="shared" si="488"/>
        <v>291996.68557747925</v>
      </c>
      <c r="H1885" s="94">
        <f>Raw!E1885</f>
        <v>409277</v>
      </c>
      <c r="I1885" s="94">
        <f t="shared" si="480"/>
        <v>-494268</v>
      </c>
      <c r="J1885" s="94">
        <f>Raw!F1885</f>
        <v>411021</v>
      </c>
      <c r="K1885" s="95">
        <f>Raw!G1885</f>
        <v>337948</v>
      </c>
      <c r="L1885" s="95">
        <f>Raw!H1885</f>
        <v>0</v>
      </c>
      <c r="M1885" s="95">
        <f>Raw!I1885+Raw!R1885</f>
        <v>29060</v>
      </c>
      <c r="N1885" s="95">
        <f>Raw!M1885</f>
        <v>-341656</v>
      </c>
      <c r="O1885" s="95">
        <f t="shared" si="489"/>
        <v>471506.33288034069</v>
      </c>
      <c r="P1885" s="95">
        <f>Raw!O1885</f>
        <v>-276108</v>
      </c>
      <c r="Q1885" s="113">
        <f>E1885-(Raw!L1885-Raw!P1885)</f>
        <v>-311806</v>
      </c>
      <c r="R1885" s="95">
        <f>Raw!S1885+Raw!T1885</f>
        <v>3921</v>
      </c>
      <c r="S1885" s="95">
        <f>Raw!S1885/(Clean!R1885/Raw!O1885)</f>
        <v>-275896.7467482785</v>
      </c>
      <c r="T1885" s="95">
        <f>Raw!Q1885</f>
        <v>-75970</v>
      </c>
      <c r="U1885" s="95">
        <f>Raw!U1885-Raw!U1886</f>
        <v>-82214</v>
      </c>
      <c r="V1885" s="95">
        <f>Raw!V1885-Raw!W1885</f>
        <v>444211</v>
      </c>
      <c r="W1885" s="95">
        <f t="shared" si="481"/>
        <v>-104679</v>
      </c>
      <c r="X1885" s="95">
        <f>Raw!X1885</f>
        <v>2932844</v>
      </c>
      <c r="Y1885" s="95">
        <f>Raw!Y1885</f>
        <v>917016</v>
      </c>
      <c r="Z1885" s="95">
        <f>Raw!Z1885</f>
        <v>173302</v>
      </c>
      <c r="AA1885" s="95">
        <f>Raw!AA1885</f>
        <v>-109945</v>
      </c>
    </row>
    <row r="1886" spans="1:27" x14ac:dyDescent="0.3">
      <c r="A1886" s="85">
        <v>1885</v>
      </c>
      <c r="B1886" s="85" t="s">
        <v>910</v>
      </c>
      <c r="C1886" s="85" t="s">
        <v>755</v>
      </c>
      <c r="D1886" s="85">
        <v>2020</v>
      </c>
      <c r="E1886" s="112">
        <f>Raw!E1886+Raw!J1886+Raw!K1886+Raw!N1886</f>
        <v>637023</v>
      </c>
      <c r="F1886" s="4">
        <f t="shared" si="479"/>
        <v>-492801</v>
      </c>
      <c r="G1886" s="94">
        <f t="shared" si="488"/>
        <v>291996.68557747925</v>
      </c>
      <c r="H1886" s="94">
        <f>Raw!E1886</f>
        <v>903545</v>
      </c>
      <c r="I1886" s="94">
        <f t="shared" si="480"/>
        <v>-305381</v>
      </c>
      <c r="J1886" s="94">
        <f>Raw!F1886</f>
        <v>524953</v>
      </c>
      <c r="K1886" s="95">
        <f>Raw!G1886</f>
        <v>393187</v>
      </c>
      <c r="L1886" s="95">
        <f>Raw!H1886</f>
        <v>0</v>
      </c>
      <c r="M1886" s="95">
        <f>Raw!I1886+Raw!R1886</f>
        <v>7049</v>
      </c>
      <c r="N1886" s="95">
        <f>Raw!M1886</f>
        <v>216978</v>
      </c>
      <c r="O1886" s="95">
        <f t="shared" si="489"/>
        <v>471506.33288034069</v>
      </c>
      <c r="P1886" s="95">
        <f>Raw!O1886</f>
        <v>216443</v>
      </c>
      <c r="Q1886" s="113">
        <f>E1886-(Raw!L1886-Raw!P1886)</f>
        <v>-38057</v>
      </c>
      <c r="R1886" s="95">
        <f>Raw!S1886+Raw!T1886</f>
        <v>11486</v>
      </c>
      <c r="S1886" s="95">
        <f>Raw!S1886/(Clean!R1886/Raw!O1886)</f>
        <v>669228.33902141731</v>
      </c>
      <c r="T1886" s="95">
        <f>Raw!Q1886</f>
        <v>111310</v>
      </c>
      <c r="U1886" s="95">
        <f>Raw!U1886-Raw!U1887</f>
        <v>-17366</v>
      </c>
      <c r="V1886" s="95">
        <f>Raw!V1886-Raw!W1886</f>
        <v>548890</v>
      </c>
      <c r="W1886" s="95">
        <f t="shared" si="481"/>
        <v>941068</v>
      </c>
      <c r="X1886" s="95">
        <f>Raw!X1886</f>
        <v>3760343</v>
      </c>
      <c r="Y1886" s="95">
        <f>Raw!Y1886</f>
        <v>910308</v>
      </c>
      <c r="Z1886" s="95">
        <f>Raw!Z1886</f>
        <v>153302</v>
      </c>
      <c r="AA1886" s="95">
        <f>Raw!AA1886</f>
        <v>41859</v>
      </c>
    </row>
    <row r="1887" spans="1:27" x14ac:dyDescent="0.3">
      <c r="A1887" s="85">
        <v>1886</v>
      </c>
      <c r="B1887" s="85" t="s">
        <v>910</v>
      </c>
      <c r="C1887" s="85" t="s">
        <v>755</v>
      </c>
      <c r="D1887" s="85">
        <v>2019</v>
      </c>
      <c r="E1887" s="112">
        <f>Raw!E1887+Raw!J1887+Raw!K1887+Raw!N1887</f>
        <v>1129824</v>
      </c>
      <c r="F1887" s="4">
        <f t="shared" si="479"/>
        <v>-138723</v>
      </c>
      <c r="G1887" s="94">
        <f t="shared" si="488"/>
        <v>291996.68557747925</v>
      </c>
      <c r="H1887" s="94">
        <f>Raw!E1887</f>
        <v>1208926</v>
      </c>
      <c r="I1887" s="94">
        <f t="shared" si="480"/>
        <v>-33804</v>
      </c>
      <c r="J1887" s="94">
        <f>Raw!F1887</f>
        <v>691377</v>
      </c>
      <c r="K1887" s="95">
        <f>Raw!G1887</f>
        <v>357818</v>
      </c>
      <c r="L1887" s="95">
        <f>Raw!H1887</f>
        <v>0</v>
      </c>
      <c r="M1887" s="95">
        <f>Raw!I1887+Raw!R1887</f>
        <v>12893</v>
      </c>
      <c r="N1887" s="95">
        <f>Raw!M1887</f>
        <v>139264</v>
      </c>
      <c r="O1887" s="95">
        <f t="shared" si="489"/>
        <v>471506.33288034069</v>
      </c>
      <c r="P1887" s="95">
        <f>Raw!O1887</f>
        <v>124783</v>
      </c>
      <c r="Q1887" s="113">
        <f>E1887-(Raw!L1887-Raw!P1887)</f>
        <v>102273</v>
      </c>
      <c r="R1887" s="95">
        <f>Raw!S1887+Raw!T1887</f>
        <v>42112</v>
      </c>
      <c r="S1887" s="95">
        <f>Raw!S1887/(Clean!R1887/Raw!O1887)</f>
        <v>125236.35768901976</v>
      </c>
      <c r="T1887" s="95">
        <f>Raw!Q1887</f>
        <v>74625</v>
      </c>
      <c r="U1887" s="95">
        <f>Raw!U1887-Raw!U1888</f>
        <v>10084</v>
      </c>
      <c r="V1887" s="95">
        <f>Raw!V1887-Raw!W1887</f>
        <v>-392178</v>
      </c>
      <c r="W1887" s="95">
        <f t="shared" si="481"/>
        <v>-96726</v>
      </c>
      <c r="X1887" s="95">
        <f>Raw!X1887</f>
        <v>4256977</v>
      </c>
      <c r="Y1887" s="95">
        <f>Raw!Y1887</f>
        <v>1314263</v>
      </c>
      <c r="Z1887" s="95">
        <f>Raw!Z1887</f>
        <v>703751</v>
      </c>
      <c r="AA1887" s="95">
        <f>Raw!AA1887</f>
        <v>79530</v>
      </c>
    </row>
    <row r="1888" spans="1:27" x14ac:dyDescent="0.3">
      <c r="A1888" s="85">
        <v>1887</v>
      </c>
      <c r="B1888" s="85" t="s">
        <v>910</v>
      </c>
      <c r="C1888" s="85" t="s">
        <v>755</v>
      </c>
      <c r="D1888" s="85">
        <v>2018</v>
      </c>
      <c r="E1888" s="112">
        <f>Raw!E1888+Raw!J1888+Raw!K1888+Raw!N1888</f>
        <v>1268547</v>
      </c>
      <c r="F1888" s="4">
        <f t="shared" si="479"/>
        <v>253710</v>
      </c>
      <c r="G1888" s="94">
        <f t="shared" si="488"/>
        <v>291996.68557747925</v>
      </c>
      <c r="H1888" s="94">
        <f>Raw!E1888</f>
        <v>1242730</v>
      </c>
      <c r="I1888" s="94">
        <f t="shared" si="480"/>
        <v>109016</v>
      </c>
      <c r="J1888" s="94">
        <f>Raw!F1888</f>
        <v>721977</v>
      </c>
      <c r="K1888" s="95">
        <f>Raw!G1888</f>
        <v>325228</v>
      </c>
      <c r="L1888" s="95">
        <f>Raw!H1888</f>
        <v>0</v>
      </c>
      <c r="M1888" s="95">
        <f>Raw!I1888+Raw!R1888</f>
        <v>7097</v>
      </c>
      <c r="N1888" s="95">
        <f>Raw!M1888</f>
        <v>99958</v>
      </c>
      <c r="O1888" s="95">
        <f t="shared" si="489"/>
        <v>471506.33288034069</v>
      </c>
      <c r="P1888" s="95">
        <f>Raw!O1888</f>
        <v>86920</v>
      </c>
      <c r="Q1888" s="113">
        <f>E1888-(Raw!L1888-Raw!P1888)</f>
        <v>166422</v>
      </c>
      <c r="R1888" s="95">
        <f>Raw!S1888+Raw!T1888</f>
        <v>40648</v>
      </c>
      <c r="S1888" s="95">
        <f>Raw!S1888/(Clean!R1888/Raw!O1888)</f>
        <v>86616.353080102344</v>
      </c>
      <c r="T1888" s="95">
        <f>Raw!Q1888</f>
        <v>24677</v>
      </c>
      <c r="U1888" s="95">
        <f>Raw!U1888-Raw!U1889</f>
        <v>-8277</v>
      </c>
      <c r="V1888" s="95">
        <f>Raw!V1888-Raw!W1888</f>
        <v>-295452</v>
      </c>
      <c r="W1888" s="95">
        <f t="shared" si="481"/>
        <v>181665</v>
      </c>
      <c r="X1888" s="95">
        <f>Raw!X1888</f>
        <v>4711784</v>
      </c>
      <c r="Y1888" s="95">
        <f>Raw!Y1888</f>
        <v>1414052</v>
      </c>
      <c r="Z1888" s="95">
        <f>Raw!Z1888</f>
        <v>923453</v>
      </c>
      <c r="AA1888" s="95">
        <f>Raw!AA1888</f>
        <v>143972</v>
      </c>
    </row>
    <row r="1889" spans="1:27" x14ac:dyDescent="0.3">
      <c r="A1889" s="85">
        <v>1888</v>
      </c>
      <c r="B1889" s="85" t="s">
        <v>910</v>
      </c>
      <c r="C1889" s="85" t="s">
        <v>755</v>
      </c>
      <c r="D1889" s="85">
        <v>2017</v>
      </c>
      <c r="E1889" s="112">
        <f>Raw!E1889+Raw!J1889+Raw!K1889+Raw!N1889</f>
        <v>1014837</v>
      </c>
      <c r="F1889" s="4">
        <f t="shared" si="479"/>
        <v>-218049</v>
      </c>
      <c r="G1889" s="94">
        <f t="shared" si="488"/>
        <v>291996.68557747925</v>
      </c>
      <c r="H1889" s="94">
        <f>Raw!E1889</f>
        <v>1133714</v>
      </c>
      <c r="I1889" s="94">
        <f t="shared" si="480"/>
        <v>-37060</v>
      </c>
      <c r="J1889" s="94">
        <f>Raw!F1889</f>
        <v>519312</v>
      </c>
      <c r="K1889" s="95">
        <f>Raw!G1889</f>
        <v>1152770</v>
      </c>
      <c r="L1889" s="95">
        <f>Raw!H1889</f>
        <v>0</v>
      </c>
      <c r="M1889" s="95">
        <f>Raw!I1889+Raw!R1889</f>
        <v>12552</v>
      </c>
      <c r="N1889" s="95">
        <f>Raw!M1889</f>
        <v>-429789</v>
      </c>
      <c r="O1889" s="95">
        <f t="shared" si="489"/>
        <v>471506.33288034069</v>
      </c>
      <c r="P1889" s="95">
        <f>Raw!O1889</f>
        <v>-431086</v>
      </c>
      <c r="Q1889" s="113">
        <f>E1889-(Raw!L1889-Raw!P1889)</f>
        <v>-508306</v>
      </c>
      <c r="R1889" s="95">
        <f>Raw!S1889+Raw!T1889</f>
        <v>40360</v>
      </c>
      <c r="S1889" s="95">
        <f>Raw!S1889/(Clean!R1889/Raw!O1889)</f>
        <v>-427048.57413280476</v>
      </c>
      <c r="T1889" s="95">
        <f>Raw!Q1889</f>
        <v>-472517</v>
      </c>
      <c r="U1889" s="95">
        <f>Raw!U1889-Raw!U1890</f>
        <v>6564</v>
      </c>
      <c r="V1889" s="95">
        <f>Raw!V1889-Raw!W1889</f>
        <v>-477117</v>
      </c>
      <c r="W1889" s="95">
        <f t="shared" si="481"/>
        <v>33120</v>
      </c>
      <c r="X1889" s="95">
        <f>Raw!X1889</f>
        <v>5354709</v>
      </c>
      <c r="Y1889" s="95">
        <f>Raw!Y1889</f>
        <v>1466978</v>
      </c>
      <c r="Z1889" s="95">
        <f>Raw!Z1889</f>
        <v>1313759</v>
      </c>
      <c r="AA1889" s="95">
        <f>Raw!AA1889</f>
        <v>343308</v>
      </c>
    </row>
    <row r="1890" spans="1:27" x14ac:dyDescent="0.3">
      <c r="A1890" s="85">
        <v>1889</v>
      </c>
      <c r="B1890" s="85" t="s">
        <v>910</v>
      </c>
      <c r="C1890" s="85" t="s">
        <v>755</v>
      </c>
      <c r="D1890" s="85">
        <v>2016</v>
      </c>
      <c r="E1890" s="112">
        <f>Raw!E1890+Raw!J1890+Raw!K1890+Raw!N1890</f>
        <v>1232886</v>
      </c>
      <c r="F1890" s="4">
        <f t="shared" si="479"/>
        <v>325475</v>
      </c>
      <c r="G1890" s="94">
        <f t="shared" si="488"/>
        <v>291996.68557747925</v>
      </c>
      <c r="H1890" s="94">
        <f>Raw!E1890</f>
        <v>1170774</v>
      </c>
      <c r="I1890" s="94">
        <f t="shared" si="480"/>
        <v>241061</v>
      </c>
      <c r="J1890" s="94">
        <f>Raw!F1890</f>
        <v>691044</v>
      </c>
      <c r="K1890" s="95">
        <f>Raw!G1890</f>
        <v>964149</v>
      </c>
      <c r="L1890" s="95">
        <f>Raw!H1890</f>
        <v>0</v>
      </c>
      <c r="M1890" s="95">
        <f>Raw!I1890+Raw!R1890</f>
        <v>23278</v>
      </c>
      <c r="N1890" s="95">
        <f>Raw!M1890</f>
        <v>-731107</v>
      </c>
      <c r="O1890" s="95">
        <f t="shared" si="489"/>
        <v>471506.33288034069</v>
      </c>
      <c r="P1890" s="95">
        <f>Raw!O1890</f>
        <v>-730812</v>
      </c>
      <c r="Q1890" s="113">
        <f>E1890-(Raw!L1890-Raw!P1890)</f>
        <v>-605531</v>
      </c>
      <c r="R1890" s="95">
        <f>Raw!S1890+Raw!T1890</f>
        <v>63464</v>
      </c>
      <c r="S1890" s="95">
        <f>Raw!S1890/(Clean!R1890/Raw!O1890)</f>
        <v>-396059.93835875456</v>
      </c>
      <c r="T1890" s="95">
        <f>Raw!Q1890</f>
        <v>-727936</v>
      </c>
      <c r="U1890" s="95">
        <f>Raw!U1890-Raw!U1891</f>
        <v>38876</v>
      </c>
      <c r="V1890" s="95">
        <f>Raw!V1890-Raw!W1890</f>
        <v>-510237</v>
      </c>
      <c r="W1890" s="95">
        <f t="shared" si="481"/>
        <v>-507802</v>
      </c>
      <c r="X1890" s="95">
        <f>Raw!X1890</f>
        <v>6020997</v>
      </c>
      <c r="Y1890" s="95">
        <f>Raw!Y1890</f>
        <v>1567454</v>
      </c>
      <c r="Z1890" s="95">
        <f>Raw!Z1890</f>
        <v>1377747</v>
      </c>
      <c r="AA1890" s="95">
        <f>Raw!AA1890</f>
        <v>66197</v>
      </c>
    </row>
    <row r="1891" spans="1:27" x14ac:dyDescent="0.3">
      <c r="A1891" s="85">
        <v>1890</v>
      </c>
      <c r="B1891" s="85" t="s">
        <v>910</v>
      </c>
      <c r="C1891" s="85" t="s">
        <v>755</v>
      </c>
      <c r="D1891" s="85">
        <v>2015</v>
      </c>
      <c r="E1891" s="112">
        <f>Raw!E1891+Raw!J1891+Raw!K1891+Raw!N1891</f>
        <v>907411</v>
      </c>
      <c r="F1891" s="4">
        <f t="shared" si="479"/>
        <v>406030</v>
      </c>
      <c r="G1891" s="94">
        <f t="shared" si="488"/>
        <v>291996.68557747925</v>
      </c>
      <c r="H1891" s="94">
        <f>Raw!E1891</f>
        <v>929713</v>
      </c>
      <c r="I1891" s="94">
        <f t="shared" si="480"/>
        <v>-660513</v>
      </c>
      <c r="J1891" s="94">
        <f>Raw!F1891</f>
        <v>517482</v>
      </c>
      <c r="K1891" s="95">
        <f>Raw!G1891</f>
        <v>1240816</v>
      </c>
      <c r="L1891" s="95">
        <f>Raw!H1891</f>
        <v>0</v>
      </c>
      <c r="M1891" s="95">
        <f>Raw!I1891+Raw!R1891</f>
        <v>1956</v>
      </c>
      <c r="N1891" s="95">
        <f>Raw!M1891</f>
        <v>729642</v>
      </c>
      <c r="O1891" s="95">
        <f t="shared" si="489"/>
        <v>471506.33288034069</v>
      </c>
      <c r="P1891" s="95">
        <f>Raw!O1891</f>
        <v>726158</v>
      </c>
      <c r="Q1891" s="113">
        <f>E1891-(Raw!L1891-Raw!P1891)</f>
        <v>752312</v>
      </c>
      <c r="R1891" s="95">
        <f>Raw!S1891+Raw!T1891</f>
        <v>44971</v>
      </c>
      <c r="S1891" s="95">
        <f>Raw!S1891/(Clean!R1891/Raw!O1891)</f>
        <v>720587.1985946499</v>
      </c>
      <c r="T1891" s="95">
        <f>Raw!Q1891</f>
        <v>621262</v>
      </c>
      <c r="U1891" s="95">
        <f>Raw!U1891-Raw!U1892</f>
        <v>-18363</v>
      </c>
      <c r="V1891" s="95">
        <f>Raw!V1891-Raw!W1891</f>
        <v>-2435</v>
      </c>
      <c r="W1891" s="95">
        <f t="shared" si="481"/>
        <v>-641790</v>
      </c>
      <c r="X1891" s="95">
        <f>Raw!X1891</f>
        <v>6920109</v>
      </c>
      <c r="Y1891" s="95">
        <f>Raw!Y1891</f>
        <v>1206026</v>
      </c>
      <c r="Z1891" s="95">
        <f>Raw!Z1891</f>
        <v>1581962</v>
      </c>
      <c r="AA1891" s="95">
        <f>Raw!AA1891</f>
        <v>-2169633</v>
      </c>
    </row>
    <row r="1892" spans="1:27" x14ac:dyDescent="0.3">
      <c r="A1892" s="85">
        <v>1891</v>
      </c>
      <c r="B1892" s="85" t="s">
        <v>910</v>
      </c>
      <c r="C1892" s="85" t="s">
        <v>755</v>
      </c>
      <c r="D1892" s="85">
        <v>2014</v>
      </c>
      <c r="E1892" s="112">
        <f>Raw!E1892+Raw!J1892+Raw!K1892+Raw!N1892</f>
        <v>501381</v>
      </c>
      <c r="F1892" s="4">
        <f t="shared" si="479"/>
        <v>-1479410</v>
      </c>
      <c r="G1892" s="94">
        <f t="shared" si="488"/>
        <v>291996.68557747925</v>
      </c>
      <c r="H1892" s="94">
        <f>Raw!E1892</f>
        <v>1590226</v>
      </c>
      <c r="I1892" s="94">
        <f t="shared" si="480"/>
        <v>-1032643</v>
      </c>
      <c r="J1892" s="94">
        <f>Raw!F1892</f>
        <v>1256428</v>
      </c>
      <c r="K1892" s="95">
        <f>Raw!G1892</f>
        <v>310811</v>
      </c>
      <c r="L1892" s="95">
        <f>Raw!H1892</f>
        <v>0</v>
      </c>
      <c r="M1892" s="95">
        <f>Raw!I1892+Raw!R1892</f>
        <v>3249</v>
      </c>
      <c r="N1892" s="95">
        <f>Raw!M1892</f>
        <v>753223</v>
      </c>
      <c r="O1892" s="95">
        <f t="shared" si="489"/>
        <v>471506.33288034069</v>
      </c>
      <c r="P1892" s="95">
        <f>Raw!O1892</f>
        <v>517637</v>
      </c>
      <c r="Q1892" s="113">
        <f>E1892-(Raw!L1892-Raw!P1892)</f>
        <v>-226353</v>
      </c>
      <c r="R1892" s="95">
        <f>Raw!S1892+Raw!T1892</f>
        <v>109269</v>
      </c>
      <c r="S1892" s="95">
        <f>Raw!S1892/(Clean!R1892/Raw!O1892)</f>
        <v>476304.29973734543</v>
      </c>
      <c r="T1892" s="95">
        <f>Raw!Q1892</f>
        <v>404392</v>
      </c>
      <c r="U1892" s="95">
        <f>Raw!U1892-Raw!U1893</f>
        <v>-138088</v>
      </c>
      <c r="V1892" s="95">
        <f>Raw!V1892-Raw!W1892</f>
        <v>639355</v>
      </c>
      <c r="W1892" s="95">
        <f t="shared" si="481"/>
        <v>-1954257</v>
      </c>
      <c r="X1892" s="95">
        <f>Raw!X1892</f>
        <v>11944409</v>
      </c>
      <c r="Y1892" s="95">
        <f>Raw!Y1892</f>
        <v>1262695</v>
      </c>
      <c r="Z1892" s="95">
        <f>Raw!Z1892</f>
        <v>1634262</v>
      </c>
      <c r="AA1892" s="95">
        <f>Raw!AA1892</f>
        <v>2148277</v>
      </c>
    </row>
    <row r="1893" spans="1:27" ht="15" thickBot="1" x14ac:dyDescent="0.35">
      <c r="A1893" s="93">
        <v>1892</v>
      </c>
      <c r="B1893" s="93" t="s">
        <v>910</v>
      </c>
      <c r="C1893" s="93" t="s">
        <v>755</v>
      </c>
      <c r="D1893" s="93">
        <v>2013</v>
      </c>
      <c r="E1893" s="112">
        <f>Raw!E1893+Raw!J1893+Raw!K1893+Raw!N1893</f>
        <v>1980791</v>
      </c>
      <c r="F1893" s="4">
        <f t="shared" si="479"/>
        <v>993892</v>
      </c>
      <c r="G1893" s="94">
        <f t="shared" si="488"/>
        <v>291996.68557747925</v>
      </c>
      <c r="H1893" s="94">
        <f>Raw!E1893</f>
        <v>2622869</v>
      </c>
      <c r="I1893" s="94">
        <f t="shared" si="480"/>
        <v>1617982</v>
      </c>
      <c r="J1893" s="94">
        <f>Raw!F1893</f>
        <v>2029179</v>
      </c>
      <c r="K1893" s="95">
        <f>Raw!G1893</f>
        <v>406521</v>
      </c>
      <c r="L1893" s="95">
        <f>Raw!H1893</f>
        <v>0</v>
      </c>
      <c r="M1893" s="95">
        <f>Raw!I1893+Raw!R1893</f>
        <v>2240</v>
      </c>
      <c r="N1893" s="95">
        <f>Raw!M1893</f>
        <v>258028</v>
      </c>
      <c r="O1893" s="95">
        <f t="shared" si="489"/>
        <v>471506.33288034069</v>
      </c>
      <c r="P1893" s="95">
        <f>Raw!O1893</f>
        <v>221117</v>
      </c>
      <c r="Q1893" s="113">
        <f>E1893-(Raw!L1893-Raw!P1893)</f>
        <v>-250052</v>
      </c>
      <c r="R1893" s="95">
        <f>Raw!S1893+Raw!T1893</f>
        <v>133998</v>
      </c>
      <c r="S1893" s="95">
        <f>Raw!S1893/(Clean!R1893/Raw!O1893)</f>
        <v>220917.33166912937</v>
      </c>
      <c r="T1893" s="95">
        <f>Raw!Q1893</f>
        <v>55381</v>
      </c>
      <c r="U1893" s="95">
        <f>Raw!U1893-Raw!U1894</f>
        <v>45444</v>
      </c>
      <c r="V1893" s="95">
        <f>Raw!V1893-Raw!W1893</f>
        <v>2593612</v>
      </c>
      <c r="W1893" s="95">
        <f t="shared" si="481"/>
        <v>2037688</v>
      </c>
      <c r="X1893" s="95">
        <f>Raw!X1893</f>
        <v>11424464</v>
      </c>
      <c r="Y1893" s="95">
        <f>Raw!Y1893</f>
        <v>1141634</v>
      </c>
      <c r="Z1893" s="95">
        <f>Raw!Z1893</f>
        <v>3626672</v>
      </c>
      <c r="AA1893" s="95">
        <f>Raw!AA1893</f>
        <v>-731728</v>
      </c>
    </row>
    <row r="1894" spans="1:27" ht="15" thickTop="1" x14ac:dyDescent="0.3">
      <c r="A1894" s="88">
        <v>1893</v>
      </c>
      <c r="B1894" s="88" t="s">
        <v>910</v>
      </c>
      <c r="C1894" s="88" t="s">
        <v>760</v>
      </c>
      <c r="D1894" s="88">
        <v>2023</v>
      </c>
      <c r="E1894" s="112">
        <f>Raw!E1894+Raw!J1894+Raw!K1894+Raw!N1894</f>
        <v>986899</v>
      </c>
      <c r="F1894" s="4">
        <f t="shared" si="479"/>
        <v>-176181</v>
      </c>
      <c r="G1894" s="94">
        <f t="shared" si="482"/>
        <v>181183.88959547272</v>
      </c>
      <c r="H1894" s="94">
        <f>Raw!E1894</f>
        <v>1004887</v>
      </c>
      <c r="I1894" s="94">
        <f t="shared" si="480"/>
        <v>-166727</v>
      </c>
      <c r="J1894" s="94">
        <f>Raw!F1894</f>
        <v>577798</v>
      </c>
      <c r="K1894" s="95">
        <f>Raw!G1894</f>
        <v>273097</v>
      </c>
      <c r="L1894" s="95">
        <f>Raw!H1894</f>
        <v>20765</v>
      </c>
      <c r="M1894" s="95">
        <f>Raw!I1894+Raw!R1894</f>
        <v>8974</v>
      </c>
      <c r="N1894" s="95">
        <f>Raw!M1894</f>
        <v>156063</v>
      </c>
      <c r="O1894" s="95">
        <f t="shared" si="483"/>
        <v>31160.832526319544</v>
      </c>
      <c r="P1894" s="95">
        <f>Raw!O1894</f>
        <v>155323</v>
      </c>
      <c r="Q1894" s="113">
        <f>E1894-(Raw!L1894-Raw!P1894)</f>
        <v>171079</v>
      </c>
      <c r="R1894" s="95">
        <f>Raw!S1894+Raw!T1894</f>
        <v>33004</v>
      </c>
      <c r="S1894" s="95">
        <f>Raw!S1894/(Clean!R1894/Raw!O1894)</f>
        <v>185291.99963640771</v>
      </c>
      <c r="T1894" s="95">
        <f>Raw!Q1894</f>
        <v>122234</v>
      </c>
      <c r="U1894" s="95">
        <f>Raw!U1894-Raw!U1895</f>
        <v>-51961</v>
      </c>
      <c r="V1894" s="95">
        <f>Raw!V1894-Raw!W1894</f>
        <v>555924</v>
      </c>
      <c r="W1894" s="95">
        <f t="shared" si="481"/>
        <v>13502</v>
      </c>
      <c r="X1894" s="95">
        <f>Raw!X1894</f>
        <v>1260821</v>
      </c>
      <c r="Y1894" s="95">
        <f>Raw!Y1894</f>
        <v>171073</v>
      </c>
      <c r="Z1894" s="95">
        <f>Raw!Z1894</f>
        <v>0</v>
      </c>
      <c r="AA1894" s="95">
        <f>Raw!AA1894</f>
        <v>255359</v>
      </c>
    </row>
    <row r="1895" spans="1:27" x14ac:dyDescent="0.3">
      <c r="A1895" s="85">
        <v>1894</v>
      </c>
      <c r="B1895" s="85" t="s">
        <v>910</v>
      </c>
      <c r="C1895" s="85" t="s">
        <v>760</v>
      </c>
      <c r="D1895" s="85">
        <v>2022</v>
      </c>
      <c r="E1895" s="112">
        <f>Raw!E1895+Raw!J1895+Raw!K1895+Raw!N1895</f>
        <v>1163080</v>
      </c>
      <c r="F1895" s="4">
        <f t="shared" si="479"/>
        <v>43700</v>
      </c>
      <c r="G1895" s="94">
        <f t="shared" ref="G1895:G1904" si="490">G1894</f>
        <v>181183.88959547272</v>
      </c>
      <c r="H1895" s="94">
        <f>Raw!E1895</f>
        <v>1171614</v>
      </c>
      <c r="I1895" s="94">
        <f t="shared" si="480"/>
        <v>47886</v>
      </c>
      <c r="J1895" s="94">
        <f>Raw!F1895</f>
        <v>686763</v>
      </c>
      <c r="K1895" s="95">
        <f>Raw!G1895</f>
        <v>298656</v>
      </c>
      <c r="L1895" s="95">
        <f>Raw!H1895</f>
        <v>17722</v>
      </c>
      <c r="M1895" s="95">
        <f>Raw!I1895+Raw!R1895</f>
        <v>7559</v>
      </c>
      <c r="N1895" s="95">
        <f>Raw!M1895</f>
        <v>179568</v>
      </c>
      <c r="O1895" s="95">
        <f t="shared" ref="O1895:O1904" si="491">O1894</f>
        <v>31160.832526319544</v>
      </c>
      <c r="P1895" s="95">
        <f>Raw!O1895</f>
        <v>179924</v>
      </c>
      <c r="Q1895" s="113">
        <f>E1895-(Raw!L1895-Raw!P1895)</f>
        <v>208564</v>
      </c>
      <c r="R1895" s="95">
        <f>Raw!S1895+Raw!T1895</f>
        <v>37530</v>
      </c>
      <c r="S1895" s="95">
        <f>Raw!S1895/(Clean!R1895/Raw!O1895)</f>
        <v>179204.87929656275</v>
      </c>
      <c r="T1895" s="95">
        <f>Raw!Q1895</f>
        <v>142128</v>
      </c>
      <c r="U1895" s="95">
        <f>Raw!U1895-Raw!U1896</f>
        <v>-112070</v>
      </c>
      <c r="V1895" s="95">
        <f>Raw!V1895-Raw!W1895</f>
        <v>542422</v>
      </c>
      <c r="W1895" s="95">
        <f t="shared" si="481"/>
        <v>145730</v>
      </c>
      <c r="X1895" s="95">
        <f>Raw!X1895</f>
        <v>1246225</v>
      </c>
      <c r="Y1895" s="95">
        <f>Raw!Y1895</f>
        <v>176583</v>
      </c>
      <c r="Z1895" s="95">
        <f>Raw!Z1895</f>
        <v>0</v>
      </c>
      <c r="AA1895" s="95">
        <f>Raw!AA1895</f>
        <v>36088</v>
      </c>
    </row>
    <row r="1896" spans="1:27" x14ac:dyDescent="0.3">
      <c r="A1896" s="85">
        <v>1895</v>
      </c>
      <c r="B1896" s="85" t="s">
        <v>910</v>
      </c>
      <c r="C1896" s="85" t="s">
        <v>760</v>
      </c>
      <c r="D1896" s="85">
        <v>2021</v>
      </c>
      <c r="E1896" s="112">
        <f>Raw!E1896+Raw!J1896+Raw!K1896+Raw!N1896</f>
        <v>1119380</v>
      </c>
      <c r="F1896" s="4">
        <f t="shared" si="479"/>
        <v>160941</v>
      </c>
      <c r="G1896" s="94">
        <f t="shared" si="490"/>
        <v>181183.88959547272</v>
      </c>
      <c r="H1896" s="94">
        <f>Raw!E1896</f>
        <v>1123728</v>
      </c>
      <c r="I1896" s="94">
        <f t="shared" si="480"/>
        <v>158137</v>
      </c>
      <c r="J1896" s="94">
        <f>Raw!F1896</f>
        <v>683646</v>
      </c>
      <c r="K1896" s="95">
        <f>Raw!G1896</f>
        <v>273369</v>
      </c>
      <c r="L1896" s="95">
        <f>Raw!H1896</f>
        <v>12157</v>
      </c>
      <c r="M1896" s="95">
        <f>Raw!I1896+Raw!R1896</f>
        <v>1100</v>
      </c>
      <c r="N1896" s="95">
        <f>Raw!M1896</f>
        <v>159347</v>
      </c>
      <c r="O1896" s="95">
        <f t="shared" si="491"/>
        <v>31160.832526319544</v>
      </c>
      <c r="P1896" s="95">
        <f>Raw!O1896</f>
        <v>159241</v>
      </c>
      <c r="Q1896" s="113">
        <f>E1896-(Raw!L1896-Raw!P1896)</f>
        <v>190877</v>
      </c>
      <c r="R1896" s="95">
        <f>Raw!S1896+Raw!T1896</f>
        <v>35878</v>
      </c>
      <c r="S1896" s="95">
        <f>Raw!S1896/(Clean!R1896/Raw!O1896)</f>
        <v>166053.94762807293</v>
      </c>
      <c r="T1896" s="95">
        <f>Raw!Q1896</f>
        <v>126377</v>
      </c>
      <c r="U1896" s="95">
        <f>Raw!U1896-Raw!U1897</f>
        <v>-15943</v>
      </c>
      <c r="V1896" s="95">
        <f>Raw!V1896-Raw!W1896</f>
        <v>396692</v>
      </c>
      <c r="W1896" s="95">
        <f t="shared" si="481"/>
        <v>43641</v>
      </c>
      <c r="X1896" s="95">
        <f>Raw!X1896</f>
        <v>1238201</v>
      </c>
      <c r="Y1896" s="95">
        <f>Raw!Y1896</f>
        <v>190985</v>
      </c>
      <c r="Z1896" s="95">
        <f>Raw!Z1896</f>
        <v>71337</v>
      </c>
      <c r="AA1896" s="95">
        <f>Raw!AA1896</f>
        <v>190721</v>
      </c>
    </row>
    <row r="1897" spans="1:27" x14ac:dyDescent="0.3">
      <c r="A1897" s="85">
        <v>1896</v>
      </c>
      <c r="B1897" s="85" t="s">
        <v>910</v>
      </c>
      <c r="C1897" s="85" t="s">
        <v>760</v>
      </c>
      <c r="D1897" s="85">
        <v>2020</v>
      </c>
      <c r="E1897" s="112">
        <f>Raw!E1897+Raw!J1897+Raw!K1897+Raw!N1897</f>
        <v>958439</v>
      </c>
      <c r="F1897" s="4">
        <f t="shared" si="479"/>
        <v>-27393</v>
      </c>
      <c r="G1897" s="94">
        <f t="shared" si="490"/>
        <v>181183.88959547272</v>
      </c>
      <c r="H1897" s="94">
        <f>Raw!E1897</f>
        <v>965591</v>
      </c>
      <c r="I1897" s="94">
        <f t="shared" si="480"/>
        <v>-23799</v>
      </c>
      <c r="J1897" s="94">
        <f>Raw!F1897</f>
        <v>590010</v>
      </c>
      <c r="K1897" s="95">
        <f>Raw!G1897</f>
        <v>239169</v>
      </c>
      <c r="L1897" s="95">
        <f>Raw!H1897</f>
        <v>12886</v>
      </c>
      <c r="M1897" s="95">
        <f>Raw!I1897+Raw!R1897</f>
        <v>1100</v>
      </c>
      <c r="N1897" s="95">
        <f>Raw!M1897</f>
        <v>133040</v>
      </c>
      <c r="O1897" s="95">
        <f t="shared" si="491"/>
        <v>31160.832526319544</v>
      </c>
      <c r="P1897" s="95">
        <f>Raw!O1897</f>
        <v>132778</v>
      </c>
      <c r="Q1897" s="113">
        <f>E1897-(Raw!L1897-Raw!P1897)</f>
        <v>155760</v>
      </c>
      <c r="R1897" s="95">
        <f>Raw!S1897+Raw!T1897</f>
        <v>29871</v>
      </c>
      <c r="S1897" s="95">
        <f>Raw!S1897/(Clean!R1897/Raw!O1897)</f>
        <v>133506.98771383616</v>
      </c>
      <c r="T1897" s="95">
        <f>Raw!Q1897</f>
        <v>105791</v>
      </c>
      <c r="U1897" s="95">
        <f>Raw!U1897-Raw!U1898</f>
        <v>-12014</v>
      </c>
      <c r="V1897" s="95">
        <f>Raw!V1897-Raw!W1897</f>
        <v>353051</v>
      </c>
      <c r="W1897" s="95">
        <f t="shared" si="481"/>
        <v>15269</v>
      </c>
      <c r="X1897" s="95">
        <f>Raw!X1897</f>
        <v>1152625</v>
      </c>
      <c r="Y1897" s="95">
        <f>Raw!Y1897</f>
        <v>198624</v>
      </c>
      <c r="Z1897" s="95">
        <f>Raw!Z1897</f>
        <v>76589</v>
      </c>
      <c r="AA1897" s="95">
        <f>Raw!AA1897</f>
        <v>124161</v>
      </c>
    </row>
    <row r="1898" spans="1:27" x14ac:dyDescent="0.3">
      <c r="A1898" s="85">
        <v>1897</v>
      </c>
      <c r="B1898" s="85" t="s">
        <v>910</v>
      </c>
      <c r="C1898" s="85" t="s">
        <v>760</v>
      </c>
      <c r="D1898" s="85">
        <v>2019</v>
      </c>
      <c r="E1898" s="112">
        <f>Raw!E1898+Raw!J1898+Raw!K1898+Raw!N1898</f>
        <v>985832</v>
      </c>
      <c r="F1898" s="4">
        <f t="shared" si="479"/>
        <v>-11852</v>
      </c>
      <c r="G1898" s="94">
        <f t="shared" si="490"/>
        <v>181183.88959547272</v>
      </c>
      <c r="H1898" s="94">
        <f>Raw!E1898</f>
        <v>989390</v>
      </c>
      <c r="I1898" s="94">
        <f t="shared" si="480"/>
        <v>-13088</v>
      </c>
      <c r="J1898" s="94">
        <f>Raw!F1898</f>
        <v>572537</v>
      </c>
      <c r="K1898" s="95">
        <f>Raw!G1898</f>
        <v>287170</v>
      </c>
      <c r="L1898" s="95">
        <f>Raw!H1898</f>
        <v>0</v>
      </c>
      <c r="M1898" s="95">
        <f>Raw!I1898+Raw!R1898</f>
        <v>1114</v>
      </c>
      <c r="N1898" s="95">
        <f>Raw!M1898</f>
        <v>120451</v>
      </c>
      <c r="O1898" s="95">
        <f t="shared" si="491"/>
        <v>31160.832526319544</v>
      </c>
      <c r="P1898" s="95">
        <f>Raw!O1898</f>
        <v>131183</v>
      </c>
      <c r="Q1898" s="113">
        <f>E1898-(Raw!L1898-Raw!P1898)</f>
        <v>146828</v>
      </c>
      <c r="R1898" s="95">
        <f>Raw!S1898+Raw!T1898</f>
        <v>29935</v>
      </c>
      <c r="S1898" s="95">
        <f>Raw!S1898/(Clean!R1898/Raw!O1898)</f>
        <v>128860.4013696342</v>
      </c>
      <c r="T1898" s="95">
        <f>Raw!Q1898</f>
        <v>100931</v>
      </c>
      <c r="U1898" s="95">
        <f>Raw!U1898-Raw!U1899</f>
        <v>-45923</v>
      </c>
      <c r="V1898" s="95">
        <f>Raw!V1898-Raw!W1898</f>
        <v>337782</v>
      </c>
      <c r="W1898" s="95">
        <f t="shared" si="481"/>
        <v>41799</v>
      </c>
      <c r="X1898" s="95">
        <f>Raw!X1898</f>
        <v>1180031</v>
      </c>
      <c r="Y1898" s="95">
        <f>Raw!Y1898</f>
        <v>190317</v>
      </c>
      <c r="Z1898" s="95">
        <f>Raw!Z1898</f>
        <v>124618</v>
      </c>
      <c r="AA1898" s="95">
        <f>Raw!AA1898</f>
        <v>56057</v>
      </c>
    </row>
    <row r="1899" spans="1:27" x14ac:dyDescent="0.3">
      <c r="A1899" s="85">
        <v>1898</v>
      </c>
      <c r="B1899" s="85" t="s">
        <v>910</v>
      </c>
      <c r="C1899" s="85" t="s">
        <v>760</v>
      </c>
      <c r="D1899" s="85">
        <v>2018</v>
      </c>
      <c r="E1899" s="112">
        <f>Raw!E1899+Raw!J1899+Raw!K1899+Raw!N1899</f>
        <v>997684</v>
      </c>
      <c r="F1899" s="4">
        <f t="shared" si="479"/>
        <v>59431</v>
      </c>
      <c r="G1899" s="94">
        <f t="shared" si="490"/>
        <v>181183.88959547272</v>
      </c>
      <c r="H1899" s="94">
        <f>Raw!E1899</f>
        <v>1002478</v>
      </c>
      <c r="I1899" s="94">
        <f t="shared" si="480"/>
        <v>57628</v>
      </c>
      <c r="J1899" s="94">
        <f>Raw!F1899</f>
        <v>571411</v>
      </c>
      <c r="K1899" s="95">
        <f>Raw!G1899</f>
        <v>308407</v>
      </c>
      <c r="L1899" s="95">
        <f>Raw!H1899</f>
        <v>0</v>
      </c>
      <c r="M1899" s="95">
        <f>Raw!I1899+Raw!R1899</f>
        <v>0</v>
      </c>
      <c r="N1899" s="95">
        <f>Raw!M1899</f>
        <v>115770</v>
      </c>
      <c r="O1899" s="95">
        <f t="shared" si="491"/>
        <v>31160.832526319544</v>
      </c>
      <c r="P1899" s="95">
        <f>Raw!O1899</f>
        <v>130246</v>
      </c>
      <c r="Q1899" s="113">
        <f>E1899-(Raw!L1899-Raw!P1899)</f>
        <v>140461</v>
      </c>
      <c r="R1899" s="95">
        <f>Raw!S1899+Raw!T1899</f>
        <v>29484</v>
      </c>
      <c r="S1899" s="95">
        <f>Raw!S1899/(Clean!R1899/Raw!O1899)</f>
        <v>129331.57448107448</v>
      </c>
      <c r="T1899" s="95">
        <f>Raw!Q1899</f>
        <v>98145</v>
      </c>
      <c r="U1899" s="95">
        <f>Raw!U1899-Raw!U1900</f>
        <v>282624</v>
      </c>
      <c r="V1899" s="95">
        <f>Raw!V1899-Raw!W1899</f>
        <v>295983</v>
      </c>
      <c r="W1899" s="95">
        <f t="shared" si="481"/>
        <v>178111</v>
      </c>
      <c r="X1899" s="95">
        <f>Raw!X1899</f>
        <v>1189394</v>
      </c>
      <c r="Y1899" s="95">
        <f>Raw!Y1899</f>
        <v>204395</v>
      </c>
      <c r="Z1899" s="95">
        <f>Raw!Z1899</f>
        <v>105856</v>
      </c>
      <c r="AA1899" s="95">
        <f>Raw!AA1899</f>
        <v>1542</v>
      </c>
    </row>
    <row r="1900" spans="1:27" x14ac:dyDescent="0.3">
      <c r="A1900" s="85">
        <v>1899</v>
      </c>
      <c r="B1900" s="85" t="s">
        <v>910</v>
      </c>
      <c r="C1900" s="85" t="s">
        <v>760</v>
      </c>
      <c r="D1900" s="85">
        <v>2017</v>
      </c>
      <c r="E1900" s="112">
        <f>Raw!E1900+Raw!J1900+Raw!K1900+Raw!N1900</f>
        <v>938253</v>
      </c>
      <c r="F1900" s="4">
        <f t="shared" si="479"/>
        <v>152289</v>
      </c>
      <c r="G1900" s="94">
        <f t="shared" si="490"/>
        <v>181183.88959547272</v>
      </c>
      <c r="H1900" s="94">
        <f>Raw!E1900</f>
        <v>944850</v>
      </c>
      <c r="I1900" s="94">
        <f t="shared" si="480"/>
        <v>154445</v>
      </c>
      <c r="J1900" s="94">
        <f>Raw!F1900</f>
        <v>540842</v>
      </c>
      <c r="K1900" s="95">
        <f>Raw!G1900</f>
        <v>287101</v>
      </c>
      <c r="L1900" s="95">
        <f>Raw!H1900</f>
        <v>0</v>
      </c>
      <c r="M1900" s="95">
        <f>Raw!I1900+Raw!R1900</f>
        <v>483</v>
      </c>
      <c r="N1900" s="95">
        <f>Raw!M1900</f>
        <v>113167</v>
      </c>
      <c r="O1900" s="95">
        <f t="shared" si="491"/>
        <v>31160.832526319544</v>
      </c>
      <c r="P1900" s="95">
        <f>Raw!O1900</f>
        <v>113384</v>
      </c>
      <c r="Q1900" s="113">
        <f>E1900-(Raw!L1900-Raw!P1900)</f>
        <v>132536</v>
      </c>
      <c r="R1900" s="95">
        <f>Raw!S1900+Raw!T1900</f>
        <v>25966</v>
      </c>
      <c r="S1900" s="95">
        <f>Raw!S1900/(Clean!R1900/Raw!O1900)</f>
        <v>117872.89902179774</v>
      </c>
      <c r="T1900" s="95">
        <f>Raw!Q1900</f>
        <v>86831</v>
      </c>
      <c r="U1900" s="95">
        <f>Raw!U1900-Raw!U1901</f>
        <v>33933</v>
      </c>
      <c r="V1900" s="95">
        <f>Raw!V1900-Raw!W1900</f>
        <v>117872</v>
      </c>
      <c r="W1900" s="95">
        <f t="shared" si="481"/>
        <v>-188362</v>
      </c>
      <c r="X1900" s="95">
        <f>Raw!X1900</f>
        <v>1062633</v>
      </c>
      <c r="Y1900" s="95">
        <f>Raw!Y1900</f>
        <v>232443</v>
      </c>
      <c r="Z1900" s="95">
        <f>Raw!Z1900</f>
        <v>239974</v>
      </c>
      <c r="AA1900" s="95">
        <f>Raw!AA1900</f>
        <v>103621</v>
      </c>
    </row>
    <row r="1901" spans="1:27" x14ac:dyDescent="0.3">
      <c r="A1901" s="85">
        <v>1900</v>
      </c>
      <c r="B1901" s="85" t="s">
        <v>910</v>
      </c>
      <c r="C1901" s="85" t="s">
        <v>760</v>
      </c>
      <c r="D1901" s="85">
        <v>2016</v>
      </c>
      <c r="E1901" s="112">
        <f>Raw!E1901+Raw!J1901+Raw!K1901+Raw!N1901</f>
        <v>785964</v>
      </c>
      <c r="F1901" s="4">
        <f t="shared" si="479"/>
        <v>123884</v>
      </c>
      <c r="G1901" s="94">
        <f t="shared" si="490"/>
        <v>181183.88959547272</v>
      </c>
      <c r="H1901" s="94">
        <f>Raw!E1901</f>
        <v>790405</v>
      </c>
      <c r="I1901" s="94">
        <f t="shared" si="480"/>
        <v>127192</v>
      </c>
      <c r="J1901" s="94">
        <f>Raw!F1901</f>
        <v>441161</v>
      </c>
      <c r="K1901" s="95">
        <f>Raw!G1901</f>
        <v>244705</v>
      </c>
      <c r="L1901" s="95">
        <f>Raw!H1901</f>
        <v>0</v>
      </c>
      <c r="M1901" s="95">
        <f>Raw!I1901+Raw!R1901</f>
        <v>455</v>
      </c>
      <c r="N1901" s="95">
        <f>Raw!M1901</f>
        <v>100108</v>
      </c>
      <c r="O1901" s="95">
        <f t="shared" si="491"/>
        <v>31160.832526319544</v>
      </c>
      <c r="P1901" s="95">
        <f>Raw!O1901</f>
        <v>100442</v>
      </c>
      <c r="Q1901" s="113">
        <f>E1901-(Raw!L1901-Raw!P1901)</f>
        <v>117443</v>
      </c>
      <c r="R1901" s="95">
        <f>Raw!S1901+Raw!T1901</f>
        <v>21776</v>
      </c>
      <c r="S1901" s="95">
        <f>Raw!S1901/(Clean!R1901/Raw!O1901)</f>
        <v>101604.35231447464</v>
      </c>
      <c r="T1901" s="95">
        <f>Raw!Q1901</f>
        <v>78112</v>
      </c>
      <c r="U1901" s="95">
        <f>Raw!U1901-Raw!U1902</f>
        <v>66887</v>
      </c>
      <c r="V1901" s="95">
        <f>Raw!V1901-Raw!W1901</f>
        <v>306234</v>
      </c>
      <c r="W1901" s="95">
        <f t="shared" si="481"/>
        <v>82374</v>
      </c>
      <c r="X1901" s="95">
        <f>Raw!X1901</f>
        <v>774747</v>
      </c>
      <c r="Y1901" s="95">
        <f>Raw!Y1901</f>
        <v>185425</v>
      </c>
      <c r="Z1901" s="95">
        <f>Raw!Z1901</f>
        <v>51766</v>
      </c>
      <c r="AA1901" s="95">
        <f>Raw!AA1901</f>
        <v>106517</v>
      </c>
    </row>
    <row r="1902" spans="1:27" x14ac:dyDescent="0.3">
      <c r="A1902" s="85">
        <v>1901</v>
      </c>
      <c r="B1902" s="85" t="s">
        <v>910</v>
      </c>
      <c r="C1902" s="85" t="s">
        <v>760</v>
      </c>
      <c r="D1902" s="85">
        <v>2015</v>
      </c>
      <c r="E1902" s="112">
        <f>Raw!E1902+Raw!J1902+Raw!K1902+Raw!N1902</f>
        <v>662080</v>
      </c>
      <c r="F1902" s="4">
        <f t="shared" si="479"/>
        <v>51066</v>
      </c>
      <c r="G1902" s="94">
        <f t="shared" si="490"/>
        <v>181183.88959547272</v>
      </c>
      <c r="H1902" s="94">
        <f>Raw!E1902</f>
        <v>663213</v>
      </c>
      <c r="I1902" s="94">
        <f t="shared" si="480"/>
        <v>51053</v>
      </c>
      <c r="J1902" s="94">
        <f>Raw!F1902</f>
        <v>361378</v>
      </c>
      <c r="K1902" s="95">
        <f>Raw!G1902</f>
        <v>205058</v>
      </c>
      <c r="L1902" s="95">
        <f>Raw!H1902</f>
        <v>0</v>
      </c>
      <c r="M1902" s="95">
        <f>Raw!I1902+Raw!R1902</f>
        <v>503</v>
      </c>
      <c r="N1902" s="95">
        <f>Raw!M1902</f>
        <v>91525</v>
      </c>
      <c r="O1902" s="95">
        <f t="shared" si="491"/>
        <v>31160.832526319544</v>
      </c>
      <c r="P1902" s="95">
        <f>Raw!O1902</f>
        <v>92068</v>
      </c>
      <c r="Q1902" s="113">
        <f>E1902-(Raw!L1902-Raw!P1902)</f>
        <v>112143</v>
      </c>
      <c r="R1902" s="95">
        <f>Raw!S1902+Raw!T1902</f>
        <v>21752</v>
      </c>
      <c r="S1902" s="95">
        <f>Raw!S1902/(Clean!R1902/Raw!O1902)</f>
        <v>91513.52648032365</v>
      </c>
      <c r="T1902" s="95">
        <f>Raw!Q1902</f>
        <v>70316</v>
      </c>
      <c r="U1902" s="95">
        <f>Raw!U1902-Raw!U1903</f>
        <v>6046</v>
      </c>
      <c r="V1902" s="95">
        <f>Raw!V1902-Raw!W1902</f>
        <v>223860</v>
      </c>
      <c r="W1902" s="95">
        <f t="shared" si="481"/>
        <v>47817</v>
      </c>
      <c r="X1902" s="95">
        <f>Raw!X1902</f>
        <v>591651</v>
      </c>
      <c r="Y1902" s="95">
        <f>Raw!Y1902</f>
        <v>156528</v>
      </c>
      <c r="Z1902" s="95">
        <f>Raw!Z1902</f>
        <v>12892</v>
      </c>
      <c r="AA1902" s="95">
        <f>Raw!AA1902</f>
        <v>84022</v>
      </c>
    </row>
    <row r="1903" spans="1:27" x14ac:dyDescent="0.3">
      <c r="A1903" s="85">
        <v>1902</v>
      </c>
      <c r="B1903" s="85" t="s">
        <v>910</v>
      </c>
      <c r="C1903" s="85" t="s">
        <v>760</v>
      </c>
      <c r="D1903" s="85">
        <v>2014</v>
      </c>
      <c r="E1903" s="112">
        <f>Raw!E1903+Raw!J1903+Raw!K1903+Raw!N1903</f>
        <v>611014</v>
      </c>
      <c r="F1903" s="4">
        <f t="shared" si="479"/>
        <v>50214</v>
      </c>
      <c r="G1903" s="94">
        <f t="shared" si="490"/>
        <v>181183.88959547272</v>
      </c>
      <c r="H1903" s="94">
        <f>Raw!E1903</f>
        <v>612160</v>
      </c>
      <c r="I1903" s="94">
        <f t="shared" si="480"/>
        <v>48341</v>
      </c>
      <c r="J1903" s="94">
        <f>Raw!F1903</f>
        <v>301742</v>
      </c>
      <c r="K1903" s="95">
        <f>Raw!G1903</f>
        <v>219570</v>
      </c>
      <c r="L1903" s="95">
        <f>Raw!H1903</f>
        <v>0</v>
      </c>
      <c r="M1903" s="95">
        <f>Raw!I1903+Raw!R1903</f>
        <v>513</v>
      </c>
      <c r="N1903" s="95">
        <f>Raw!M1903</f>
        <v>85403</v>
      </c>
      <c r="O1903" s="95">
        <f t="shared" si="491"/>
        <v>31160.832526319544</v>
      </c>
      <c r="P1903" s="95">
        <f>Raw!O1903</f>
        <v>86192</v>
      </c>
      <c r="Q1903" s="113">
        <f>E1903-(Raw!L1903-Raw!P1903)</f>
        <v>104790</v>
      </c>
      <c r="R1903" s="95">
        <f>Raw!S1903+Raw!T1903</f>
        <v>20533</v>
      </c>
      <c r="S1903" s="95">
        <f>Raw!S1903/(Clean!R1903/Raw!O1903)</f>
        <v>85587.526810500174</v>
      </c>
      <c r="T1903" s="95">
        <f>Raw!Q1903</f>
        <v>65659</v>
      </c>
      <c r="U1903" s="95">
        <f>Raw!U1903-Raw!U1904</f>
        <v>14530</v>
      </c>
      <c r="V1903" s="95">
        <f>Raw!V1903-Raw!W1903</f>
        <v>176043</v>
      </c>
      <c r="W1903" s="95">
        <f t="shared" si="481"/>
        <v>45166</v>
      </c>
      <c r="X1903" s="95">
        <f>Raw!X1903</f>
        <v>533045</v>
      </c>
      <c r="Y1903" s="95">
        <f>Raw!Y1903</f>
        <v>173058</v>
      </c>
      <c r="Z1903" s="95">
        <f>Raw!Z1903</f>
        <v>29778</v>
      </c>
      <c r="AA1903" s="95">
        <f>Raw!AA1903</f>
        <v>78238</v>
      </c>
    </row>
    <row r="1904" spans="1:27" ht="15" thickBot="1" x14ac:dyDescent="0.35">
      <c r="A1904" s="93">
        <v>1903</v>
      </c>
      <c r="B1904" s="93" t="s">
        <v>910</v>
      </c>
      <c r="C1904" s="93" t="s">
        <v>760</v>
      </c>
      <c r="D1904" s="93">
        <v>2013</v>
      </c>
      <c r="E1904" s="112">
        <f>Raw!E1904+Raw!J1904+Raw!K1904+Raw!N1904</f>
        <v>560800</v>
      </c>
      <c r="F1904" s="4">
        <f t="shared" si="479"/>
        <v>-2582518</v>
      </c>
      <c r="G1904" s="94">
        <f t="shared" si="490"/>
        <v>181183.88959547272</v>
      </c>
      <c r="H1904" s="94">
        <f>Raw!E1904</f>
        <v>563819</v>
      </c>
      <c r="I1904" s="94">
        <f t="shared" si="480"/>
        <v>-2621128</v>
      </c>
      <c r="J1904" s="94">
        <f>Raw!F1904</f>
        <v>277887</v>
      </c>
      <c r="K1904" s="95">
        <f>Raw!G1904</f>
        <v>202055</v>
      </c>
      <c r="L1904" s="95">
        <f>Raw!H1904</f>
        <v>0</v>
      </c>
      <c r="M1904" s="95">
        <f>Raw!I1904+Raw!R1904</f>
        <v>327</v>
      </c>
      <c r="N1904" s="95">
        <f>Raw!M1904</f>
        <v>81966</v>
      </c>
      <c r="O1904" s="95">
        <f t="shared" si="491"/>
        <v>31160.832526319544</v>
      </c>
      <c r="P1904" s="95">
        <f>Raw!O1904</f>
        <v>83525</v>
      </c>
      <c r="Q1904" s="113">
        <f>E1904-(Raw!L1904-Raw!P1904)</f>
        <v>106216</v>
      </c>
      <c r="R1904" s="95">
        <f>Raw!S1904+Raw!T1904</f>
        <v>27270</v>
      </c>
      <c r="S1904" s="95">
        <f>Raw!S1904/(Clean!R1904/Raw!O1904)</f>
        <v>83555.628896222959</v>
      </c>
      <c r="T1904" s="95">
        <f>Raw!Q1904</f>
        <v>56256</v>
      </c>
      <c r="U1904" s="95">
        <f>Raw!U1904-Raw!U1905</f>
        <v>-450771</v>
      </c>
      <c r="V1904" s="95">
        <f>Raw!V1904-Raw!W1904</f>
        <v>130877</v>
      </c>
      <c r="W1904" s="95">
        <f t="shared" si="481"/>
        <v>-127886</v>
      </c>
      <c r="X1904" s="95">
        <f>Raw!X1904</f>
        <v>538472</v>
      </c>
      <c r="Y1904" s="95">
        <f>Raw!Y1904</f>
        <v>189172</v>
      </c>
      <c r="Z1904" s="95">
        <f>Raw!Z1904</f>
        <v>71391</v>
      </c>
      <c r="AA1904" s="95">
        <f>Raw!AA1904</f>
        <v>37926</v>
      </c>
    </row>
    <row r="1905" spans="1:27" ht="15" thickTop="1" x14ac:dyDescent="0.3">
      <c r="A1905" s="88">
        <v>1904</v>
      </c>
      <c r="B1905" s="88" t="s">
        <v>910</v>
      </c>
      <c r="C1905" s="88" t="s">
        <v>765</v>
      </c>
      <c r="D1905" s="88">
        <v>2023</v>
      </c>
      <c r="E1905" s="112">
        <f>Raw!E1905+Raw!J1905+Raw!K1905+Raw!N1905</f>
        <v>3143318</v>
      </c>
      <c r="F1905" s="4">
        <f t="shared" si="479"/>
        <v>-230537</v>
      </c>
      <c r="G1905" s="94">
        <f t="shared" si="482"/>
        <v>462645.75282866188</v>
      </c>
      <c r="H1905" s="94">
        <f>Raw!E1905</f>
        <v>3184947</v>
      </c>
      <c r="I1905" s="94">
        <f t="shared" si="480"/>
        <v>-213751</v>
      </c>
      <c r="J1905" s="94">
        <f>Raw!F1905</f>
        <v>2751195</v>
      </c>
      <c r="K1905" s="95">
        <f>Raw!G1905</f>
        <v>261103</v>
      </c>
      <c r="L1905" s="95">
        <f>Raw!H1905</f>
        <v>28664</v>
      </c>
      <c r="M1905" s="95">
        <f>Raw!I1905+Raw!R1905</f>
        <v>2224</v>
      </c>
      <c r="N1905" s="95">
        <f>Raw!M1905</f>
        <v>153810</v>
      </c>
      <c r="O1905" s="95">
        <f t="shared" si="483"/>
        <v>52801.22075198638</v>
      </c>
      <c r="P1905" s="95">
        <f>Raw!O1905</f>
        <v>154325</v>
      </c>
      <c r="Q1905" s="113">
        <f>E1905-(Raw!L1905-Raw!P1905)</f>
        <v>151304</v>
      </c>
      <c r="R1905" s="95">
        <f>Raw!S1905+Raw!T1905</f>
        <v>39122</v>
      </c>
      <c r="S1905" s="95">
        <f>Raw!S1905/(Clean!R1905/Raw!O1905)</f>
        <v>154971.93267215375</v>
      </c>
      <c r="T1905" s="95">
        <f>Raw!Q1905</f>
        <v>115202</v>
      </c>
      <c r="U1905" s="95">
        <f>Raw!U1905-Raw!U1906</f>
        <v>-116672</v>
      </c>
      <c r="V1905" s="95">
        <f>Raw!V1905-Raw!W1905</f>
        <v>258763</v>
      </c>
      <c r="W1905" s="95">
        <f t="shared" si="481"/>
        <v>40932</v>
      </c>
      <c r="X1905" s="95">
        <f>Raw!X1905</f>
        <v>2433506</v>
      </c>
      <c r="Y1905" s="95">
        <f>Raw!Y1905</f>
        <v>411353</v>
      </c>
      <c r="Z1905" s="95">
        <f>Raw!Z1905</f>
        <v>1091451</v>
      </c>
      <c r="AA1905" s="95">
        <f>Raw!AA1905</f>
        <v>231725</v>
      </c>
    </row>
    <row r="1906" spans="1:27" x14ac:dyDescent="0.3">
      <c r="A1906" s="85">
        <v>1905</v>
      </c>
      <c r="B1906" s="85" t="s">
        <v>910</v>
      </c>
      <c r="C1906" s="85" t="s">
        <v>765</v>
      </c>
      <c r="D1906" s="85">
        <v>2022</v>
      </c>
      <c r="E1906" s="112">
        <f>Raw!E1906+Raw!J1906+Raw!K1906+Raw!N1906</f>
        <v>3373855</v>
      </c>
      <c r="F1906" s="4">
        <f t="shared" si="479"/>
        <v>375713</v>
      </c>
      <c r="G1906" s="94">
        <f t="shared" ref="G1906:G1915" si="492">G1905</f>
        <v>462645.75282866188</v>
      </c>
      <c r="H1906" s="94">
        <f>Raw!E1906</f>
        <v>3398698</v>
      </c>
      <c r="I1906" s="94">
        <f t="shared" si="480"/>
        <v>350180</v>
      </c>
      <c r="J1906" s="94">
        <f>Raw!F1906</f>
        <v>2915290</v>
      </c>
      <c r="K1906" s="95">
        <f>Raw!G1906</f>
        <v>247103</v>
      </c>
      <c r="L1906" s="95">
        <f>Raw!H1906</f>
        <v>22879</v>
      </c>
      <c r="M1906" s="95">
        <f>Raw!I1906+Raw!R1906</f>
        <v>2928</v>
      </c>
      <c r="N1906" s="95">
        <f>Raw!M1906</f>
        <v>204976</v>
      </c>
      <c r="O1906" s="95">
        <f t="shared" ref="O1906:O1915" si="493">O1905</f>
        <v>52801.22075198638</v>
      </c>
      <c r="P1906" s="95">
        <f>Raw!O1906</f>
        <v>204870</v>
      </c>
      <c r="Q1906" s="113">
        <f>E1906-(Raw!L1906-Raw!P1906)</f>
        <v>228615</v>
      </c>
      <c r="R1906" s="95">
        <f>Raw!S1906+Raw!T1906</f>
        <v>48482</v>
      </c>
      <c r="S1906" s="95">
        <f>Raw!S1906/(Clean!R1906/Raw!O1906)</f>
        <v>203889.63945381792</v>
      </c>
      <c r="T1906" s="95">
        <f>Raw!Q1906</f>
        <v>156388</v>
      </c>
      <c r="U1906" s="95">
        <f>Raw!U1906-Raw!U1907</f>
        <v>86295</v>
      </c>
      <c r="V1906" s="95">
        <f>Raw!V1906-Raw!W1906</f>
        <v>217831</v>
      </c>
      <c r="W1906" s="95">
        <f t="shared" si="481"/>
        <v>-33691</v>
      </c>
      <c r="X1906" s="95">
        <f>Raw!X1906</f>
        <v>2415946</v>
      </c>
      <c r="Y1906" s="95">
        <f>Raw!Y1906</f>
        <v>460052</v>
      </c>
      <c r="Z1906" s="95">
        <f>Raw!Z1906</f>
        <v>1193522</v>
      </c>
      <c r="AA1906" s="95">
        <f>Raw!AA1906</f>
        <v>-20966</v>
      </c>
    </row>
    <row r="1907" spans="1:27" x14ac:dyDescent="0.3">
      <c r="A1907" s="85">
        <v>1906</v>
      </c>
      <c r="B1907" s="85" t="s">
        <v>910</v>
      </c>
      <c r="C1907" s="85" t="s">
        <v>765</v>
      </c>
      <c r="D1907" s="85">
        <v>2021</v>
      </c>
      <c r="E1907" s="112">
        <f>Raw!E1907+Raw!J1907+Raw!K1907+Raw!N1907</f>
        <v>2998142</v>
      </c>
      <c r="F1907" s="4">
        <f t="shared" si="479"/>
        <v>90657</v>
      </c>
      <c r="G1907" s="94">
        <f t="shared" si="492"/>
        <v>462645.75282866188</v>
      </c>
      <c r="H1907" s="94">
        <f>Raw!E1907</f>
        <v>3048518</v>
      </c>
      <c r="I1907" s="94">
        <f t="shared" si="480"/>
        <v>94500</v>
      </c>
      <c r="J1907" s="94">
        <f>Raw!F1907</f>
        <v>2601727</v>
      </c>
      <c r="K1907" s="95">
        <f>Raw!G1907</f>
        <v>254695</v>
      </c>
      <c r="L1907" s="95">
        <f>Raw!H1907</f>
        <v>36132</v>
      </c>
      <c r="M1907" s="95">
        <f>Raw!I1907+Raw!R1907</f>
        <v>10560</v>
      </c>
      <c r="N1907" s="95">
        <f>Raw!M1907</f>
        <v>206301</v>
      </c>
      <c r="O1907" s="95">
        <f t="shared" si="493"/>
        <v>52801.22075198638</v>
      </c>
      <c r="P1907" s="95">
        <f>Raw!O1907</f>
        <v>222412</v>
      </c>
      <c r="Q1907" s="113">
        <f>E1907-(Raw!L1907-Raw!P1907)</f>
        <v>204510</v>
      </c>
      <c r="R1907" s="95">
        <f>Raw!S1907+Raw!T1907</f>
        <v>48585</v>
      </c>
      <c r="S1907" s="95">
        <f>Raw!S1907/(Clean!R1907/Raw!O1907)</f>
        <v>221258.39654214264</v>
      </c>
      <c r="T1907" s="95">
        <f>Raw!Q1907</f>
        <v>173827</v>
      </c>
      <c r="U1907" s="95">
        <f>Raw!U1907-Raw!U1908</f>
        <v>-16986</v>
      </c>
      <c r="V1907" s="95">
        <f>Raw!V1907-Raw!W1907</f>
        <v>251522</v>
      </c>
      <c r="W1907" s="95">
        <f t="shared" si="481"/>
        <v>124813</v>
      </c>
      <c r="X1907" s="95">
        <f>Raw!X1907</f>
        <v>2468635</v>
      </c>
      <c r="Y1907" s="95">
        <f>Raw!Y1907</f>
        <v>375183</v>
      </c>
      <c r="Z1907" s="95">
        <f>Raw!Z1907</f>
        <v>1205993</v>
      </c>
      <c r="AA1907" s="95">
        <f>Raw!AA1907</f>
        <v>242384</v>
      </c>
    </row>
    <row r="1908" spans="1:27" x14ac:dyDescent="0.3">
      <c r="A1908" s="85">
        <v>1907</v>
      </c>
      <c r="B1908" s="85" t="s">
        <v>910</v>
      </c>
      <c r="C1908" s="85" t="s">
        <v>765</v>
      </c>
      <c r="D1908" s="85">
        <v>2020</v>
      </c>
      <c r="E1908" s="112">
        <f>Raw!E1908+Raw!J1908+Raw!K1908+Raw!N1908</f>
        <v>2907485</v>
      </c>
      <c r="F1908" s="4">
        <f t="shared" si="479"/>
        <v>-125713</v>
      </c>
      <c r="G1908" s="94">
        <f t="shared" si="492"/>
        <v>462645.75282866188</v>
      </c>
      <c r="H1908" s="94">
        <f>Raw!E1908</f>
        <v>2954018</v>
      </c>
      <c r="I1908" s="94">
        <f t="shared" si="480"/>
        <v>-124969</v>
      </c>
      <c r="J1908" s="94">
        <f>Raw!F1908</f>
        <v>2506021</v>
      </c>
      <c r="K1908" s="95">
        <f>Raw!G1908</f>
        <v>241281</v>
      </c>
      <c r="L1908" s="95">
        <f>Raw!H1908</f>
        <v>15618</v>
      </c>
      <c r="M1908" s="95">
        <f>Raw!I1908+Raw!R1908</f>
        <v>11349</v>
      </c>
      <c r="N1908" s="95">
        <f>Raw!M1908</f>
        <v>188823</v>
      </c>
      <c r="O1908" s="95">
        <f t="shared" si="493"/>
        <v>52801.22075198638</v>
      </c>
      <c r="P1908" s="95">
        <f>Raw!O1908</f>
        <v>189507</v>
      </c>
      <c r="Q1908" s="113">
        <f>E1908-(Raw!L1908-Raw!P1908)</f>
        <v>183214</v>
      </c>
      <c r="R1908" s="95">
        <f>Raw!S1908+Raw!T1908</f>
        <v>40924</v>
      </c>
      <c r="S1908" s="95">
        <f>Raw!S1908/(Clean!R1908/Raw!O1908)</f>
        <v>178953.62171342</v>
      </c>
      <c r="T1908" s="95">
        <f>Raw!Q1908</f>
        <v>148583</v>
      </c>
      <c r="U1908" s="95">
        <f>Raw!U1908-Raw!U1909</f>
        <v>-46479</v>
      </c>
      <c r="V1908" s="95">
        <f>Raw!V1908-Raw!W1908</f>
        <v>126709</v>
      </c>
      <c r="W1908" s="95">
        <f t="shared" si="481"/>
        <v>90919</v>
      </c>
      <c r="X1908" s="95">
        <f>Raw!X1908</f>
        <v>2400230</v>
      </c>
      <c r="Y1908" s="95">
        <f>Raw!Y1908</f>
        <v>369329</v>
      </c>
      <c r="Z1908" s="95">
        <f>Raw!Z1908</f>
        <v>1294150</v>
      </c>
      <c r="AA1908" s="95">
        <f>Raw!AA1908</f>
        <v>224886</v>
      </c>
    </row>
    <row r="1909" spans="1:27" x14ac:dyDescent="0.3">
      <c r="A1909" s="85">
        <v>1908</v>
      </c>
      <c r="B1909" s="85" t="s">
        <v>910</v>
      </c>
      <c r="C1909" s="85" t="s">
        <v>765</v>
      </c>
      <c r="D1909" s="85">
        <v>2019</v>
      </c>
      <c r="E1909" s="112">
        <f>Raw!E1909+Raw!J1909+Raw!K1909+Raw!N1909</f>
        <v>3033198</v>
      </c>
      <c r="F1909" s="4">
        <f t="shared" si="479"/>
        <v>31620</v>
      </c>
      <c r="G1909" s="94">
        <f t="shared" si="492"/>
        <v>462645.75282866188</v>
      </c>
      <c r="H1909" s="94">
        <f>Raw!E1909</f>
        <v>3078987</v>
      </c>
      <c r="I1909" s="94">
        <f t="shared" si="480"/>
        <v>39683</v>
      </c>
      <c r="J1909" s="94">
        <f>Raw!F1909</f>
        <v>2617217</v>
      </c>
      <c r="K1909" s="95">
        <f>Raw!G1909</f>
        <v>242439</v>
      </c>
      <c r="L1909" s="95">
        <f>Raw!H1909</f>
        <v>0</v>
      </c>
      <c r="M1909" s="95">
        <f>Raw!I1909+Raw!R1909</f>
        <v>12196</v>
      </c>
      <c r="N1909" s="95">
        <f>Raw!M1909</f>
        <v>206146</v>
      </c>
      <c r="O1909" s="95">
        <f t="shared" si="493"/>
        <v>52801.22075198638</v>
      </c>
      <c r="P1909" s="95">
        <f>Raw!O1909</f>
        <v>211981</v>
      </c>
      <c r="Q1909" s="113">
        <f>E1909-(Raw!L1909-Raw!P1909)</f>
        <v>205643</v>
      </c>
      <c r="R1909" s="95">
        <f>Raw!S1909+Raw!T1909</f>
        <v>45286</v>
      </c>
      <c r="S1909" s="95">
        <f>Raw!S1909/(Clean!R1909/Raw!O1909)</f>
        <v>215636.81329770788</v>
      </c>
      <c r="T1909" s="95">
        <f>Raw!Q1909</f>
        <v>166695</v>
      </c>
      <c r="U1909" s="95">
        <f>Raw!U1909-Raw!U1910</f>
        <v>65958</v>
      </c>
      <c r="V1909" s="95">
        <f>Raw!V1909-Raw!W1909</f>
        <v>35790</v>
      </c>
      <c r="W1909" s="95">
        <f t="shared" si="481"/>
        <v>85668</v>
      </c>
      <c r="X1909" s="95">
        <f>Raw!X1909</f>
        <v>2482744</v>
      </c>
      <c r="Y1909" s="95">
        <f>Raw!Y1909</f>
        <v>394416</v>
      </c>
      <c r="Z1909" s="95">
        <f>Raw!Z1909</f>
        <v>1427495</v>
      </c>
      <c r="AA1909" s="95">
        <f>Raw!AA1909</f>
        <v>190109</v>
      </c>
    </row>
    <row r="1910" spans="1:27" x14ac:dyDescent="0.3">
      <c r="A1910" s="85">
        <v>1909</v>
      </c>
      <c r="B1910" s="85" t="s">
        <v>910</v>
      </c>
      <c r="C1910" s="85" t="s">
        <v>765</v>
      </c>
      <c r="D1910" s="85">
        <v>2018</v>
      </c>
      <c r="E1910" s="112">
        <f>Raw!E1910+Raw!J1910+Raw!K1910+Raw!N1910</f>
        <v>3001578</v>
      </c>
      <c r="F1910" s="4">
        <f t="shared" si="479"/>
        <v>399347</v>
      </c>
      <c r="G1910" s="94">
        <f t="shared" si="492"/>
        <v>462645.75282866188</v>
      </c>
      <c r="H1910" s="94">
        <f>Raw!E1910</f>
        <v>3039304</v>
      </c>
      <c r="I1910" s="94">
        <f t="shared" si="480"/>
        <v>426364</v>
      </c>
      <c r="J1910" s="94">
        <f>Raw!F1910</f>
        <v>2528071</v>
      </c>
      <c r="K1910" s="95">
        <f>Raw!G1910</f>
        <v>291525</v>
      </c>
      <c r="L1910" s="95">
        <f>Raw!H1910</f>
        <v>0</v>
      </c>
      <c r="M1910" s="95">
        <f>Raw!I1910+Raw!R1910</f>
        <v>4493</v>
      </c>
      <c r="N1910" s="95">
        <f>Raw!M1910</f>
        <v>209959</v>
      </c>
      <c r="O1910" s="95">
        <f t="shared" si="493"/>
        <v>52801.22075198638</v>
      </c>
      <c r="P1910" s="95">
        <f>Raw!O1910</f>
        <v>211163</v>
      </c>
      <c r="Q1910" s="113">
        <f>E1910-(Raw!L1910-Raw!P1910)</f>
        <v>214430</v>
      </c>
      <c r="R1910" s="95">
        <f>Raw!S1910+Raw!T1910</f>
        <v>42196</v>
      </c>
      <c r="S1910" s="95">
        <f>Raw!S1910/(Clean!R1910/Raw!O1910)</f>
        <v>199678.04680538439</v>
      </c>
      <c r="T1910" s="95">
        <f>Raw!Q1910</f>
        <v>168966</v>
      </c>
      <c r="U1910" s="95">
        <f>Raw!U1910-Raw!U1911</f>
        <v>43481</v>
      </c>
      <c r="V1910" s="95">
        <f>Raw!V1910-Raw!W1910</f>
        <v>-49878</v>
      </c>
      <c r="W1910" s="95">
        <f t="shared" si="481"/>
        <v>3188</v>
      </c>
      <c r="X1910" s="95">
        <f>Raw!X1910</f>
        <v>2289894</v>
      </c>
      <c r="Y1910" s="95">
        <f>Raw!Y1910</f>
        <v>393052</v>
      </c>
      <c r="Z1910" s="95">
        <f>Raw!Z1910</f>
        <v>1312032</v>
      </c>
      <c r="AA1910" s="95">
        <f>Raw!AA1910</f>
        <v>102035</v>
      </c>
    </row>
    <row r="1911" spans="1:27" x14ac:dyDescent="0.3">
      <c r="A1911" s="85">
        <v>1910</v>
      </c>
      <c r="B1911" s="85" t="s">
        <v>910</v>
      </c>
      <c r="C1911" s="85" t="s">
        <v>765</v>
      </c>
      <c r="D1911" s="85">
        <v>2017</v>
      </c>
      <c r="E1911" s="112">
        <f>Raw!E1911+Raw!J1911+Raw!K1911+Raw!N1911</f>
        <v>2602231</v>
      </c>
      <c r="F1911" s="4">
        <f t="shared" si="479"/>
        <v>270703</v>
      </c>
      <c r="G1911" s="94">
        <f t="shared" si="492"/>
        <v>462645.75282866188</v>
      </c>
      <c r="H1911" s="94">
        <f>Raw!E1911</f>
        <v>2612940</v>
      </c>
      <c r="I1911" s="94">
        <f t="shared" si="480"/>
        <v>266063</v>
      </c>
      <c r="J1911" s="94">
        <f>Raw!F1911</f>
        <v>2294313</v>
      </c>
      <c r="K1911" s="95">
        <f>Raw!G1911</f>
        <v>177464</v>
      </c>
      <c r="L1911" s="95">
        <f>Raw!H1911</f>
        <v>0</v>
      </c>
      <c r="M1911" s="95">
        <f>Raw!I1911+Raw!R1911</f>
        <v>7717</v>
      </c>
      <c r="N1911" s="95">
        <f>Raw!M1911</f>
        <v>149759</v>
      </c>
      <c r="O1911" s="95">
        <f t="shared" si="493"/>
        <v>52801.22075198638</v>
      </c>
      <c r="P1911" s="95">
        <f>Raw!O1911</f>
        <v>174865</v>
      </c>
      <c r="Q1911" s="113">
        <f>E1911-(Raw!L1911-Raw!P1911)</f>
        <v>178107</v>
      </c>
      <c r="R1911" s="95">
        <f>Raw!S1911+Raw!T1911</f>
        <v>39057</v>
      </c>
      <c r="S1911" s="95">
        <f>Raw!S1911/(Clean!R1911/Raw!O1911)</f>
        <v>174775.45651227693</v>
      </c>
      <c r="T1911" s="95">
        <f>Raw!Q1911</f>
        <v>135808</v>
      </c>
      <c r="U1911" s="95">
        <f>Raw!U1911-Raw!U1912</f>
        <v>55190</v>
      </c>
      <c r="V1911" s="95">
        <f>Raw!V1911-Raw!W1911</f>
        <v>-53066</v>
      </c>
      <c r="W1911" s="95">
        <f t="shared" si="481"/>
        <v>-287985</v>
      </c>
      <c r="X1911" s="95">
        <f>Raw!X1911</f>
        <v>1780652</v>
      </c>
      <c r="Y1911" s="95">
        <f>Raw!Y1911</f>
        <v>363259</v>
      </c>
      <c r="Z1911" s="95">
        <f>Raw!Z1911</f>
        <v>810949</v>
      </c>
      <c r="AA1911" s="95">
        <f>Raw!AA1911</f>
        <v>-18251</v>
      </c>
    </row>
    <row r="1912" spans="1:27" x14ac:dyDescent="0.3">
      <c r="A1912" s="85">
        <v>1911</v>
      </c>
      <c r="B1912" s="85" t="s">
        <v>910</v>
      </c>
      <c r="C1912" s="85" t="s">
        <v>765</v>
      </c>
      <c r="D1912" s="85">
        <v>2016</v>
      </c>
      <c r="E1912" s="112">
        <f>Raw!E1912+Raw!J1912+Raw!K1912+Raw!N1912</f>
        <v>2331528</v>
      </c>
      <c r="F1912" s="4">
        <f t="shared" si="479"/>
        <v>228403</v>
      </c>
      <c r="G1912" s="94">
        <f t="shared" si="492"/>
        <v>462645.75282866188</v>
      </c>
      <c r="H1912" s="94">
        <f>Raw!E1912</f>
        <v>2346877</v>
      </c>
      <c r="I1912" s="94">
        <f t="shared" si="480"/>
        <v>252200</v>
      </c>
      <c r="J1912" s="94">
        <f>Raw!F1912</f>
        <v>1848123</v>
      </c>
      <c r="K1912" s="95">
        <f>Raw!G1912</f>
        <v>218584</v>
      </c>
      <c r="L1912" s="95">
        <f>Raw!H1912</f>
        <v>0</v>
      </c>
      <c r="M1912" s="95">
        <f>Raw!I1912+Raw!R1912</f>
        <v>3868</v>
      </c>
      <c r="N1912" s="95">
        <f>Raw!M1912</f>
        <v>279281</v>
      </c>
      <c r="O1912" s="95">
        <f t="shared" si="493"/>
        <v>52801.22075198638</v>
      </c>
      <c r="P1912" s="95">
        <f>Raw!O1912</f>
        <v>280685</v>
      </c>
      <c r="Q1912" s="113">
        <f>E1912-(Raw!L1912-Raw!P1912)</f>
        <v>321330</v>
      </c>
      <c r="R1912" s="95">
        <f>Raw!S1912+Raw!T1912</f>
        <v>57399</v>
      </c>
      <c r="S1912" s="95">
        <f>Raw!S1912/(Clean!R1912/Raw!O1912)</f>
        <v>273643.30240944965</v>
      </c>
      <c r="T1912" s="95">
        <f>Raw!Q1912</f>
        <v>223286</v>
      </c>
      <c r="U1912" s="95">
        <f>Raw!U1912-Raw!U1913</f>
        <v>135389</v>
      </c>
      <c r="V1912" s="95">
        <f>Raw!V1912-Raw!W1912</f>
        <v>234919</v>
      </c>
      <c r="W1912" s="95">
        <f t="shared" si="481"/>
        <v>98331</v>
      </c>
      <c r="X1912" s="95">
        <f>Raw!X1912</f>
        <v>1695179</v>
      </c>
      <c r="Y1912" s="95">
        <f>Raw!Y1912</f>
        <v>326261</v>
      </c>
      <c r="Z1912" s="95">
        <f>Raw!Z1912</f>
        <v>656374</v>
      </c>
      <c r="AA1912" s="95">
        <f>Raw!AA1912</f>
        <v>234138</v>
      </c>
    </row>
    <row r="1913" spans="1:27" x14ac:dyDescent="0.3">
      <c r="A1913" s="85">
        <v>1912</v>
      </c>
      <c r="B1913" s="85" t="s">
        <v>910</v>
      </c>
      <c r="C1913" s="85" t="s">
        <v>765</v>
      </c>
      <c r="D1913" s="85">
        <v>2015</v>
      </c>
      <c r="E1913" s="112">
        <f>Raw!E1913+Raw!J1913+Raw!K1913+Raw!N1913</f>
        <v>2103125</v>
      </c>
      <c r="F1913" s="4">
        <f t="shared" si="479"/>
        <v>86077</v>
      </c>
      <c r="G1913" s="94">
        <f t="shared" si="492"/>
        <v>462645.75282866188</v>
      </c>
      <c r="H1913" s="94">
        <f>Raw!E1913</f>
        <v>2094677</v>
      </c>
      <c r="I1913" s="94">
        <f t="shared" si="480"/>
        <v>68346</v>
      </c>
      <c r="J1913" s="94">
        <f>Raw!F1913</f>
        <v>1744355</v>
      </c>
      <c r="K1913" s="95">
        <f>Raw!G1913</f>
        <v>207542</v>
      </c>
      <c r="L1913" s="95">
        <f>Raw!H1913</f>
        <v>0</v>
      </c>
      <c r="M1913" s="95">
        <f>Raw!I1913+Raw!R1913</f>
        <v>2090</v>
      </c>
      <c r="N1913" s="95">
        <f>Raw!M1913</f>
        <v>121374</v>
      </c>
      <c r="O1913" s="95">
        <f t="shared" si="493"/>
        <v>52801.22075198638</v>
      </c>
      <c r="P1913" s="95">
        <f>Raw!O1913</f>
        <v>120952</v>
      </c>
      <c r="Q1913" s="113">
        <f>E1913-(Raw!L1913-Raw!P1913)</f>
        <v>160298</v>
      </c>
      <c r="R1913" s="95">
        <f>Raw!S1913+Raw!T1913</f>
        <v>30475</v>
      </c>
      <c r="S1913" s="95">
        <f>Raw!S1913/(Clean!R1913/Raw!O1913)</f>
        <v>140721.05371616079</v>
      </c>
      <c r="T1913" s="95">
        <f>Raw!Q1913</f>
        <v>90476</v>
      </c>
      <c r="U1913" s="95">
        <f>Raw!U1913-Raw!U1914</f>
        <v>-11416</v>
      </c>
      <c r="V1913" s="95">
        <f>Raw!V1913-Raw!W1913</f>
        <v>136588</v>
      </c>
      <c r="W1913" s="95">
        <f t="shared" si="481"/>
        <v>5502</v>
      </c>
      <c r="X1913" s="95">
        <f>Raw!X1913</f>
        <v>1264214</v>
      </c>
      <c r="Y1913" s="95">
        <f>Raw!Y1913</f>
        <v>293457</v>
      </c>
      <c r="Z1913" s="95">
        <f>Raw!Z1913</f>
        <v>421442</v>
      </c>
      <c r="AA1913" s="95">
        <f>Raw!AA1913</f>
        <v>146732</v>
      </c>
    </row>
    <row r="1914" spans="1:27" x14ac:dyDescent="0.3">
      <c r="A1914" s="85">
        <v>1913</v>
      </c>
      <c r="B1914" s="85" t="s">
        <v>910</v>
      </c>
      <c r="C1914" s="85" t="s">
        <v>765</v>
      </c>
      <c r="D1914" s="85">
        <v>2014</v>
      </c>
      <c r="E1914" s="112">
        <f>Raw!E1914+Raw!J1914+Raw!K1914+Raw!N1914</f>
        <v>2017048</v>
      </c>
      <c r="F1914" s="4">
        <f t="shared" si="479"/>
        <v>148927</v>
      </c>
      <c r="G1914" s="94">
        <f t="shared" si="492"/>
        <v>462645.75282866188</v>
      </c>
      <c r="H1914" s="94">
        <f>Raw!E1914</f>
        <v>2026331</v>
      </c>
      <c r="I1914" s="94">
        <f t="shared" si="480"/>
        <v>147306</v>
      </c>
      <c r="J1914" s="94">
        <f>Raw!F1914</f>
        <v>1648833</v>
      </c>
      <c r="K1914" s="95">
        <f>Raw!G1914</f>
        <v>274124</v>
      </c>
      <c r="L1914" s="95">
        <f>Raw!H1914</f>
        <v>0</v>
      </c>
      <c r="M1914" s="95">
        <f>Raw!I1914+Raw!R1914</f>
        <v>1955</v>
      </c>
      <c r="N1914" s="95">
        <f>Raw!M1914</f>
        <v>94874</v>
      </c>
      <c r="O1914" s="95">
        <f t="shared" si="493"/>
        <v>52801.22075198638</v>
      </c>
      <c r="P1914" s="95">
        <f>Raw!O1914</f>
        <v>95562</v>
      </c>
      <c r="Q1914" s="113">
        <f>E1914-(Raw!L1914-Raw!P1914)</f>
        <v>106629</v>
      </c>
      <c r="R1914" s="95">
        <f>Raw!S1914+Raw!T1914</f>
        <v>21038</v>
      </c>
      <c r="S1914" s="95">
        <f>Raw!S1914/(Clean!R1914/Raw!O1914)</f>
        <v>93558.822796843815</v>
      </c>
      <c r="T1914" s="95">
        <f>Raw!Q1914</f>
        <v>74572</v>
      </c>
      <c r="U1914" s="95">
        <f>Raw!U1914-Raw!U1915</f>
        <v>-46038</v>
      </c>
      <c r="V1914" s="95">
        <f>Raw!V1914-Raw!W1914</f>
        <v>131086</v>
      </c>
      <c r="W1914" s="95">
        <f t="shared" si="481"/>
        <v>50245</v>
      </c>
      <c r="X1914" s="95">
        <f>Raw!X1914</f>
        <v>1251690</v>
      </c>
      <c r="Y1914" s="95">
        <f>Raw!Y1914</f>
        <v>338864</v>
      </c>
      <c r="Z1914" s="95">
        <f>Raw!Z1914</f>
        <v>487353</v>
      </c>
      <c r="AA1914" s="95">
        <f>Raw!AA1914</f>
        <v>41352</v>
      </c>
    </row>
    <row r="1915" spans="1:27" ht="15" thickBot="1" x14ac:dyDescent="0.35">
      <c r="A1915" s="93">
        <v>1914</v>
      </c>
      <c r="B1915" s="93" t="s">
        <v>910</v>
      </c>
      <c r="C1915" s="93" t="s">
        <v>765</v>
      </c>
      <c r="D1915" s="93">
        <v>2013</v>
      </c>
      <c r="E1915" s="112">
        <f>Raw!E1915+Raw!J1915+Raw!K1915+Raw!N1915</f>
        <v>1868121</v>
      </c>
      <c r="F1915" s="4">
        <f t="shared" si="479"/>
        <v>-10798731</v>
      </c>
      <c r="G1915" s="94">
        <f t="shared" si="492"/>
        <v>462645.75282866188</v>
      </c>
      <c r="H1915" s="94">
        <f>Raw!E1915</f>
        <v>1879025</v>
      </c>
      <c r="I1915" s="94">
        <f t="shared" si="480"/>
        <v>-11325572</v>
      </c>
      <c r="J1915" s="94">
        <f>Raw!F1915</f>
        <v>1532158</v>
      </c>
      <c r="K1915" s="95">
        <f>Raw!G1915</f>
        <v>256846</v>
      </c>
      <c r="L1915" s="95">
        <f>Raw!H1915</f>
        <v>0</v>
      </c>
      <c r="M1915" s="95">
        <f>Raw!I1915+Raw!R1915</f>
        <v>1269</v>
      </c>
      <c r="N1915" s="95">
        <f>Raw!M1915</f>
        <v>86923</v>
      </c>
      <c r="O1915" s="95">
        <f t="shared" si="493"/>
        <v>52801.22075198638</v>
      </c>
      <c r="P1915" s="95">
        <f>Raw!O1915</f>
        <v>87551</v>
      </c>
      <c r="Q1915" s="113">
        <f>E1915-(Raw!L1915-Raw!P1915)</f>
        <v>102245</v>
      </c>
      <c r="R1915" s="95">
        <f>Raw!S1915+Raw!T1915</f>
        <v>26225</v>
      </c>
      <c r="S1915" s="95">
        <f>Raw!S1915/(Clean!R1915/Raw!O1915)</f>
        <v>93934.127244995223</v>
      </c>
      <c r="T1915" s="95">
        <f>Raw!Q1915</f>
        <v>61411</v>
      </c>
      <c r="U1915" s="95">
        <f>Raw!U1915-Raw!U1916</f>
        <v>-2588900</v>
      </c>
      <c r="V1915" s="95">
        <f>Raw!V1915-Raw!W1915</f>
        <v>80841</v>
      </c>
      <c r="W1915" s="95">
        <f t="shared" si="481"/>
        <v>-3334261</v>
      </c>
      <c r="X1915" s="95">
        <f>Raw!X1915</f>
        <v>1430558</v>
      </c>
      <c r="Y1915" s="95">
        <f>Raw!Y1915</f>
        <v>379940</v>
      </c>
      <c r="Z1915" s="95">
        <f>Raw!Z1915</f>
        <v>479746</v>
      </c>
      <c r="AA1915" s="95">
        <f>Raw!AA1915</f>
        <v>159154</v>
      </c>
    </row>
    <row r="1916" spans="1:27" ht="15" thickTop="1" x14ac:dyDescent="0.3">
      <c r="A1916" s="88">
        <v>1915</v>
      </c>
      <c r="B1916" s="88" t="s">
        <v>910</v>
      </c>
      <c r="C1916" s="88" t="s">
        <v>770</v>
      </c>
      <c r="D1916" s="88">
        <v>2023</v>
      </c>
      <c r="E1916" s="112">
        <f>Raw!E1916+Raw!J1916+Raw!K1916+Raw!N1916</f>
        <v>12666852</v>
      </c>
      <c r="F1916" s="4">
        <f t="shared" si="479"/>
        <v>-738715</v>
      </c>
      <c r="G1916" s="94">
        <f t="shared" si="482"/>
        <v>4275029.1233182345</v>
      </c>
      <c r="H1916" s="94">
        <f>Raw!E1916</f>
        <v>13204597</v>
      </c>
      <c r="I1916" s="94">
        <f t="shared" si="480"/>
        <v>-450506</v>
      </c>
      <c r="J1916" s="94">
        <f>Raw!F1916</f>
        <v>10544753</v>
      </c>
      <c r="K1916" s="95">
        <f>Raw!G1916</f>
        <v>1512872</v>
      </c>
      <c r="L1916" s="95">
        <f>Raw!H1916</f>
        <v>172502</v>
      </c>
      <c r="M1916" s="95">
        <f>Raw!I1916+Raw!R1916</f>
        <v>297834</v>
      </c>
      <c r="N1916" s="95">
        <f>Raw!M1916</f>
        <v>952069</v>
      </c>
      <c r="O1916" s="95">
        <f t="shared" si="483"/>
        <v>231560.53125553252</v>
      </c>
      <c r="P1916" s="95">
        <f>Raw!O1916</f>
        <v>956011</v>
      </c>
      <c r="Q1916" s="113">
        <f>E1916-(Raw!L1916-Raw!P1916)</f>
        <v>553218</v>
      </c>
      <c r="R1916" s="95">
        <f>Raw!S1916+Raw!T1916</f>
        <v>138894</v>
      </c>
      <c r="S1916" s="95">
        <f>Raw!S1916/(Clean!R1916/Raw!O1916)</f>
        <v>1094862.2815744381</v>
      </c>
      <c r="T1916" s="95">
        <f>Raw!Q1916</f>
        <v>405921</v>
      </c>
      <c r="U1916" s="95">
        <f>Raw!U1916-Raw!U1917</f>
        <v>34021</v>
      </c>
      <c r="V1916" s="95">
        <f>Raw!V1916-Raw!W1916</f>
        <v>3415102</v>
      </c>
      <c r="W1916" s="95">
        <f t="shared" si="481"/>
        <v>1112818</v>
      </c>
      <c r="X1916" s="95">
        <f>Raw!X1916</f>
        <v>20188141</v>
      </c>
      <c r="Y1916" s="95">
        <f>Raw!Y1916</f>
        <v>2563800</v>
      </c>
      <c r="Z1916" s="95">
        <f>Raw!Z1916</f>
        <v>8982045</v>
      </c>
      <c r="AA1916" s="95">
        <f>Raw!AA1916</f>
        <v>-4268840</v>
      </c>
    </row>
    <row r="1917" spans="1:27" x14ac:dyDescent="0.3">
      <c r="A1917" s="85">
        <v>1916</v>
      </c>
      <c r="B1917" s="85" t="s">
        <v>910</v>
      </c>
      <c r="C1917" s="85" t="s">
        <v>770</v>
      </c>
      <c r="D1917" s="85">
        <v>2022</v>
      </c>
      <c r="E1917" s="112">
        <f>Raw!E1917+Raw!J1917+Raw!K1917+Raw!N1917</f>
        <v>13405567</v>
      </c>
      <c r="F1917" s="4">
        <f t="shared" si="479"/>
        <v>4495250</v>
      </c>
      <c r="G1917" s="94">
        <f t="shared" ref="G1917:G1926" si="494">G1916</f>
        <v>4275029.1233182345</v>
      </c>
      <c r="H1917" s="94">
        <f>Raw!E1917</f>
        <v>13655103</v>
      </c>
      <c r="I1917" s="94">
        <f t="shared" si="480"/>
        <v>4406531</v>
      </c>
      <c r="J1917" s="94">
        <f>Raw!F1917</f>
        <v>10918623</v>
      </c>
      <c r="K1917" s="95">
        <f>Raw!G1917</f>
        <v>1659145</v>
      </c>
      <c r="L1917" s="95">
        <f>Raw!H1917</f>
        <v>256002</v>
      </c>
      <c r="M1917" s="95">
        <f>Raw!I1917+Raw!R1917</f>
        <v>300193</v>
      </c>
      <c r="N1917" s="95">
        <f>Raw!M1917</f>
        <v>834115</v>
      </c>
      <c r="O1917" s="95">
        <f t="shared" ref="O1917:O1926" si="495">O1916</f>
        <v>231560.53125553252</v>
      </c>
      <c r="P1917" s="95">
        <f>Raw!O1917</f>
        <v>932358</v>
      </c>
      <c r="Q1917" s="113">
        <f>E1917-(Raw!L1917-Raw!P1917)</f>
        <v>722635</v>
      </c>
      <c r="R1917" s="95">
        <f>Raw!S1917+Raw!T1917</f>
        <v>138056</v>
      </c>
      <c r="S1917" s="95">
        <f>Raw!S1917/(Clean!R1917/Raw!O1917)</f>
        <v>1135374.2675870659</v>
      </c>
      <c r="T1917" s="95">
        <f>Raw!Q1917</f>
        <v>373969</v>
      </c>
      <c r="U1917" s="95">
        <f>Raw!U1917-Raw!U1918</f>
        <v>523747</v>
      </c>
      <c r="V1917" s="95">
        <f>Raw!V1917-Raw!W1917</f>
        <v>2302284</v>
      </c>
      <c r="W1917" s="95">
        <f t="shared" si="481"/>
        <v>-1763927</v>
      </c>
      <c r="X1917" s="95">
        <f>Raw!X1917</f>
        <v>16081598</v>
      </c>
      <c r="Y1917" s="95">
        <f>Raw!Y1917</f>
        <v>2535716</v>
      </c>
      <c r="Z1917" s="95">
        <f>Raw!Z1917</f>
        <v>5125150</v>
      </c>
      <c r="AA1917" s="95">
        <f>Raw!AA1917</f>
        <v>1045474</v>
      </c>
    </row>
    <row r="1918" spans="1:27" x14ac:dyDescent="0.3">
      <c r="A1918" s="85">
        <v>1917</v>
      </c>
      <c r="B1918" s="85" t="s">
        <v>910</v>
      </c>
      <c r="C1918" s="85" t="s">
        <v>770</v>
      </c>
      <c r="D1918" s="85">
        <v>2021</v>
      </c>
      <c r="E1918" s="112">
        <f>Raw!E1918+Raw!J1918+Raw!K1918+Raw!N1918</f>
        <v>8910317</v>
      </c>
      <c r="F1918" s="4">
        <f t="shared" si="479"/>
        <v>921178</v>
      </c>
      <c r="G1918" s="94">
        <f t="shared" si="494"/>
        <v>4275029.1233182345</v>
      </c>
      <c r="H1918" s="94">
        <f>Raw!E1918</f>
        <v>9248572</v>
      </c>
      <c r="I1918" s="94">
        <f t="shared" si="480"/>
        <v>919321</v>
      </c>
      <c r="J1918" s="94">
        <f>Raw!F1918</f>
        <v>7498229</v>
      </c>
      <c r="K1918" s="95">
        <f>Raw!G1918</f>
        <v>1131091</v>
      </c>
      <c r="L1918" s="95">
        <f>Raw!H1918</f>
        <v>178005</v>
      </c>
      <c r="M1918" s="95">
        <f>Raw!I1918+Raw!R1918</f>
        <v>252266</v>
      </c>
      <c r="N1918" s="95">
        <f>Raw!M1918</f>
        <v>556276</v>
      </c>
      <c r="O1918" s="95">
        <f t="shared" si="495"/>
        <v>231560.53125553252</v>
      </c>
      <c r="P1918" s="95">
        <f>Raw!O1918</f>
        <v>560842</v>
      </c>
      <c r="Q1918" s="113">
        <f>E1918-(Raw!L1918-Raw!P1918)</f>
        <v>268107</v>
      </c>
      <c r="R1918" s="95">
        <f>Raw!S1918+Raw!T1918</f>
        <v>50088</v>
      </c>
      <c r="S1918" s="95">
        <f>Raw!S1918/(Clean!R1918/Raw!O1918)</f>
        <v>571176.95380130969</v>
      </c>
      <c r="T1918" s="95">
        <f>Raw!Q1918</f>
        <v>296142</v>
      </c>
      <c r="U1918" s="95">
        <f>Raw!U1918-Raw!U1919</f>
        <v>1071727</v>
      </c>
      <c r="V1918" s="95">
        <f>Raw!V1918-Raw!W1918</f>
        <v>4066211</v>
      </c>
      <c r="W1918" s="95">
        <f t="shared" si="481"/>
        <v>1536613</v>
      </c>
      <c r="X1918" s="95">
        <f>Raw!X1918</f>
        <v>15023901</v>
      </c>
      <c r="Y1918" s="95">
        <f>Raw!Y1918</f>
        <v>2192135</v>
      </c>
      <c r="Z1918" s="95">
        <f>Raw!Z1918</f>
        <v>4989739</v>
      </c>
      <c r="AA1918" s="95">
        <f>Raw!AA1918</f>
        <v>-1427198</v>
      </c>
    </row>
    <row r="1919" spans="1:27" x14ac:dyDescent="0.3">
      <c r="A1919" s="85">
        <v>1918</v>
      </c>
      <c r="B1919" s="85" t="s">
        <v>910</v>
      </c>
      <c r="C1919" s="85" t="s">
        <v>770</v>
      </c>
      <c r="D1919" s="85">
        <v>2020</v>
      </c>
      <c r="E1919" s="112">
        <f>Raw!E1919+Raw!J1919+Raw!K1919+Raw!N1919</f>
        <v>7989139</v>
      </c>
      <c r="F1919" s="4">
        <f t="shared" si="479"/>
        <v>393901</v>
      </c>
      <c r="G1919" s="94">
        <f t="shared" si="494"/>
        <v>4275029.1233182345</v>
      </c>
      <c r="H1919" s="94">
        <f>Raw!E1919</f>
        <v>8329251</v>
      </c>
      <c r="I1919" s="94">
        <f t="shared" si="480"/>
        <v>516496</v>
      </c>
      <c r="J1919" s="94">
        <f>Raw!F1919</f>
        <v>6792152</v>
      </c>
      <c r="K1919" s="95">
        <f>Raw!G1919</f>
        <v>1068301</v>
      </c>
      <c r="L1919" s="95">
        <f>Raw!H1919</f>
        <v>193128</v>
      </c>
      <c r="M1919" s="95">
        <f>Raw!I1919+Raw!R1919</f>
        <v>216368</v>
      </c>
      <c r="N1919" s="95">
        <f>Raw!M1919</f>
        <v>405062</v>
      </c>
      <c r="O1919" s="95">
        <f t="shared" si="495"/>
        <v>231560.53125553252</v>
      </c>
      <c r="P1919" s="95">
        <f>Raw!O1919</f>
        <v>395473</v>
      </c>
      <c r="Q1919" s="113">
        <f>E1919-(Raw!L1919-Raw!P1919)</f>
        <v>127200</v>
      </c>
      <c r="R1919" s="95">
        <f>Raw!S1919+Raw!T1919</f>
        <v>62250</v>
      </c>
      <c r="S1919" s="95">
        <f>Raw!S1919/(Clean!R1919/Raw!O1919)</f>
        <v>477026.20322891563</v>
      </c>
      <c r="T1919" s="95">
        <f>Raw!Q1919</f>
        <v>188301</v>
      </c>
      <c r="U1919" s="95">
        <f>Raw!U1919-Raw!U1920</f>
        <v>46457</v>
      </c>
      <c r="V1919" s="95">
        <f>Raw!V1919-Raw!W1919</f>
        <v>2529598</v>
      </c>
      <c r="W1919" s="95">
        <f t="shared" si="481"/>
        <v>-93527</v>
      </c>
      <c r="X1919" s="95">
        <f>Raw!X1919</f>
        <v>11336295</v>
      </c>
      <c r="Y1919" s="95">
        <f>Raw!Y1919</f>
        <v>1839194</v>
      </c>
      <c r="Z1919" s="95">
        <f>Raw!Z1919</f>
        <v>3818872</v>
      </c>
      <c r="AA1919" s="95">
        <f>Raw!AA1919</f>
        <v>-224124</v>
      </c>
    </row>
    <row r="1920" spans="1:27" x14ac:dyDescent="0.3">
      <c r="A1920" s="85">
        <v>1919</v>
      </c>
      <c r="B1920" s="85" t="s">
        <v>910</v>
      </c>
      <c r="C1920" s="85" t="s">
        <v>770</v>
      </c>
      <c r="D1920" s="85">
        <v>2019</v>
      </c>
      <c r="E1920" s="112">
        <f>Raw!E1920+Raw!J1920+Raw!K1920+Raw!N1920</f>
        <v>7595238</v>
      </c>
      <c r="F1920" s="4">
        <f t="shared" si="479"/>
        <v>-94985</v>
      </c>
      <c r="G1920" s="94">
        <f t="shared" si="494"/>
        <v>4275029.1233182345</v>
      </c>
      <c r="H1920" s="94">
        <f>Raw!E1920</f>
        <v>7812755</v>
      </c>
      <c r="I1920" s="94">
        <f t="shared" si="480"/>
        <v>-15833</v>
      </c>
      <c r="J1920" s="94">
        <f>Raw!F1920</f>
        <v>6155146</v>
      </c>
      <c r="K1920" s="95">
        <f>Raw!G1920</f>
        <v>1065653</v>
      </c>
      <c r="L1920" s="95">
        <f>Raw!H1920</f>
        <v>201157</v>
      </c>
      <c r="M1920" s="95">
        <f>Raw!I1920+Raw!R1920</f>
        <v>115859</v>
      </c>
      <c r="N1920" s="95">
        <f>Raw!M1920</f>
        <v>516543</v>
      </c>
      <c r="O1920" s="95">
        <f t="shared" si="495"/>
        <v>231560.53125553252</v>
      </c>
      <c r="P1920" s="95">
        <f>Raw!O1920</f>
        <v>515622</v>
      </c>
      <c r="Q1920" s="113">
        <f>E1920-(Raw!L1920-Raw!P1920)</f>
        <v>362669</v>
      </c>
      <c r="R1920" s="95">
        <f>Raw!S1920+Raw!T1920</f>
        <v>63643</v>
      </c>
      <c r="S1920" s="95">
        <f>Raw!S1920/(Clean!R1920/Raw!O1920)</f>
        <v>633397.67075719254</v>
      </c>
      <c r="T1920" s="95">
        <f>Raw!Q1920</f>
        <v>257363</v>
      </c>
      <c r="U1920" s="95">
        <f>Raw!U1920-Raw!U1921</f>
        <v>-97313</v>
      </c>
      <c r="V1920" s="95">
        <f>Raw!V1920-Raw!W1920</f>
        <v>2623125</v>
      </c>
      <c r="W1920" s="95">
        <f t="shared" si="481"/>
        <v>-772198</v>
      </c>
      <c r="X1920" s="95">
        <f>Raw!X1920</f>
        <v>10764554</v>
      </c>
      <c r="Y1920" s="95">
        <f>Raw!Y1920</f>
        <v>1965945</v>
      </c>
      <c r="Z1920" s="95">
        <f>Raw!Z1920</f>
        <v>3089238</v>
      </c>
      <c r="AA1920" s="95">
        <f>Raw!AA1920</f>
        <v>-4041</v>
      </c>
    </row>
    <row r="1921" spans="1:27" x14ac:dyDescent="0.3">
      <c r="A1921" s="85">
        <v>1920</v>
      </c>
      <c r="B1921" s="85" t="s">
        <v>910</v>
      </c>
      <c r="C1921" s="85" t="s">
        <v>770</v>
      </c>
      <c r="D1921" s="85">
        <v>2018</v>
      </c>
      <c r="E1921" s="112">
        <f>Raw!E1921+Raw!J1921+Raw!K1921+Raw!N1921</f>
        <v>7690223</v>
      </c>
      <c r="F1921" s="4">
        <f t="shared" si="479"/>
        <v>4080419</v>
      </c>
      <c r="G1921" s="94">
        <f t="shared" si="494"/>
        <v>4275029.1233182345</v>
      </c>
      <c r="H1921" s="94">
        <f>Raw!E1921</f>
        <v>7828588</v>
      </c>
      <c r="I1921" s="94">
        <f t="shared" si="480"/>
        <v>3753648</v>
      </c>
      <c r="J1921" s="94">
        <f>Raw!F1921</f>
        <v>6441452</v>
      </c>
      <c r="K1921" s="95">
        <f>Raw!G1921</f>
        <v>888337</v>
      </c>
      <c r="L1921" s="95">
        <f>Raw!H1921</f>
        <v>0</v>
      </c>
      <c r="M1921" s="95">
        <f>Raw!I1921+Raw!R1921</f>
        <v>113838</v>
      </c>
      <c r="N1921" s="95">
        <f>Raw!M1921</f>
        <v>626828</v>
      </c>
      <c r="O1921" s="95">
        <f t="shared" si="495"/>
        <v>231560.53125553252</v>
      </c>
      <c r="P1921" s="95">
        <f>Raw!O1921</f>
        <v>636597</v>
      </c>
      <c r="Q1921" s="113">
        <f>E1921-(Raw!L1921-Raw!P1921)</f>
        <v>557903</v>
      </c>
      <c r="R1921" s="95">
        <f>Raw!S1921+Raw!T1921</f>
        <v>69441</v>
      </c>
      <c r="S1921" s="95">
        <f>Raw!S1921/(Clean!R1921/Raw!O1921)</f>
        <v>782221.96716637141</v>
      </c>
      <c r="T1921" s="95">
        <f>Raw!Q1921</f>
        <v>334410</v>
      </c>
      <c r="U1921" s="95">
        <f>Raw!U1921-Raw!U1922</f>
        <v>784631</v>
      </c>
      <c r="V1921" s="95">
        <f>Raw!V1921-Raw!W1921</f>
        <v>3395323</v>
      </c>
      <c r="W1921" s="95">
        <f t="shared" si="481"/>
        <v>1756004</v>
      </c>
      <c r="X1921" s="95">
        <f>Raw!X1921</f>
        <v>9438745</v>
      </c>
      <c r="Y1921" s="95">
        <f>Raw!Y1921</f>
        <v>1330398</v>
      </c>
      <c r="Z1921" s="95">
        <f>Raw!Z1921</f>
        <v>2240406</v>
      </c>
      <c r="AA1921" s="95">
        <f>Raw!AA1921</f>
        <v>770812</v>
      </c>
    </row>
    <row r="1922" spans="1:27" x14ac:dyDescent="0.3">
      <c r="A1922" s="85">
        <v>1921</v>
      </c>
      <c r="B1922" s="85" t="s">
        <v>910</v>
      </c>
      <c r="C1922" s="85" t="s">
        <v>770</v>
      </c>
      <c r="D1922" s="85">
        <v>2017</v>
      </c>
      <c r="E1922" s="112">
        <f>Raw!E1922+Raw!J1922+Raw!K1922+Raw!N1922</f>
        <v>3609804</v>
      </c>
      <c r="F1922" s="4">
        <f t="shared" si="479"/>
        <v>1058918</v>
      </c>
      <c r="G1922" s="94">
        <f t="shared" si="494"/>
        <v>4275029.1233182345</v>
      </c>
      <c r="H1922" s="94">
        <f>Raw!E1922</f>
        <v>4074940</v>
      </c>
      <c r="I1922" s="94">
        <f t="shared" si="480"/>
        <v>1321574</v>
      </c>
      <c r="J1922" s="94">
        <f>Raw!F1922</f>
        <v>3137369</v>
      </c>
      <c r="K1922" s="95">
        <f>Raw!G1922</f>
        <v>810750</v>
      </c>
      <c r="L1922" s="95">
        <f>Raw!H1922</f>
        <v>0</v>
      </c>
      <c r="M1922" s="95">
        <f>Raw!I1922+Raw!R1922</f>
        <v>34776</v>
      </c>
      <c r="N1922" s="95">
        <f>Raw!M1922</f>
        <v>543891</v>
      </c>
      <c r="O1922" s="95">
        <f t="shared" si="495"/>
        <v>231560.53125553252</v>
      </c>
      <c r="P1922" s="95">
        <f>Raw!O1922</f>
        <v>544283</v>
      </c>
      <c r="Q1922" s="113">
        <f>E1922-(Raw!L1922-Raw!P1922)</f>
        <v>120116</v>
      </c>
      <c r="R1922" s="95">
        <f>Raw!S1922+Raw!T1922</f>
        <v>41361</v>
      </c>
      <c r="S1922" s="95">
        <f>Raw!S1922/(Clean!R1922/Raw!O1922)</f>
        <v>594380.56487995945</v>
      </c>
      <c r="T1922" s="95">
        <f>Raw!Q1922</f>
        <v>372282</v>
      </c>
      <c r="U1922" s="95">
        <f>Raw!U1922-Raw!U1923</f>
        <v>171585</v>
      </c>
      <c r="V1922" s="95">
        <f>Raw!V1922-Raw!W1922</f>
        <v>1639319</v>
      </c>
      <c r="W1922" s="95">
        <f t="shared" si="481"/>
        <v>382085</v>
      </c>
      <c r="X1922" s="95">
        <f>Raw!X1922</f>
        <v>6149798</v>
      </c>
      <c r="Y1922" s="95">
        <f>Raw!Y1922</f>
        <v>975349</v>
      </c>
      <c r="Z1922" s="95">
        <f>Raw!Z1922</f>
        <v>918096</v>
      </c>
      <c r="AA1922" s="95">
        <f>Raw!AA1922</f>
        <v>219775</v>
      </c>
    </row>
    <row r="1923" spans="1:27" x14ac:dyDescent="0.3">
      <c r="A1923" s="85">
        <v>1922</v>
      </c>
      <c r="B1923" s="85" t="s">
        <v>910</v>
      </c>
      <c r="C1923" s="85" t="s">
        <v>770</v>
      </c>
      <c r="D1923" s="85">
        <v>2016</v>
      </c>
      <c r="E1923" s="112">
        <f>Raw!E1923+Raw!J1923+Raw!K1923+Raw!N1923</f>
        <v>2550886</v>
      </c>
      <c r="F1923" s="4">
        <f t="shared" ref="F1923:F1986" si="496">E1923-E1924</f>
        <v>4850</v>
      </c>
      <c r="G1923" s="94">
        <f t="shared" si="494"/>
        <v>4275029.1233182345</v>
      </c>
      <c r="H1923" s="94">
        <f>Raw!E1923</f>
        <v>2753366</v>
      </c>
      <c r="I1923" s="94">
        <f t="shared" ref="I1923:I1986" si="497">H1923-H1924</f>
        <v>103774</v>
      </c>
      <c r="J1923" s="94">
        <f>Raw!F1923</f>
        <v>2110896</v>
      </c>
      <c r="K1923" s="95">
        <f>Raw!G1923</f>
        <v>423419</v>
      </c>
      <c r="L1923" s="95">
        <f>Raw!H1923</f>
        <v>0</v>
      </c>
      <c r="M1923" s="95">
        <f>Raw!I1923+Raw!R1923</f>
        <v>5415</v>
      </c>
      <c r="N1923" s="95">
        <f>Raw!M1923</f>
        <v>379833</v>
      </c>
      <c r="O1923" s="95">
        <f t="shared" si="495"/>
        <v>231560.53125553252</v>
      </c>
      <c r="P1923" s="95">
        <f>Raw!O1923</f>
        <v>385151</v>
      </c>
      <c r="Q1923" s="113">
        <f>E1923-(Raw!L1923-Raw!P1923)</f>
        <v>226104</v>
      </c>
      <c r="R1923" s="95">
        <f>Raw!S1923+Raw!T1923</f>
        <v>48751</v>
      </c>
      <c r="S1923" s="95">
        <f>Raw!S1923/(Clean!R1923/Raw!O1923)</f>
        <v>402128.89786876168</v>
      </c>
      <c r="T1923" s="95">
        <f>Raw!Q1923</f>
        <v>256987</v>
      </c>
      <c r="U1923" s="95">
        <f>Raw!U1923-Raw!U1924</f>
        <v>-174600</v>
      </c>
      <c r="V1923" s="95">
        <f>Raw!V1923-Raw!W1923</f>
        <v>1257234</v>
      </c>
      <c r="W1923" s="95">
        <f t="shared" ref="W1923:W1986" si="498">V1923-V1924</f>
        <v>59323</v>
      </c>
      <c r="X1923" s="95">
        <f>Raw!X1923</f>
        <v>3760695</v>
      </c>
      <c r="Y1923" s="95">
        <f>Raw!Y1923</f>
        <v>347285</v>
      </c>
      <c r="Z1923" s="95">
        <f>Raw!Z1923</f>
        <v>488496</v>
      </c>
      <c r="AA1923" s="95">
        <f>Raw!AA1923</f>
        <v>202960</v>
      </c>
    </row>
    <row r="1924" spans="1:27" x14ac:dyDescent="0.3">
      <c r="A1924" s="85">
        <v>1923</v>
      </c>
      <c r="B1924" s="85" t="s">
        <v>910</v>
      </c>
      <c r="C1924" s="85" t="s">
        <v>770</v>
      </c>
      <c r="D1924" s="85">
        <v>2015</v>
      </c>
      <c r="E1924" s="112">
        <f>Raw!E1924+Raw!J1924+Raw!K1924+Raw!N1924</f>
        <v>2546036</v>
      </c>
      <c r="F1924" s="4">
        <f t="shared" si="496"/>
        <v>1473916</v>
      </c>
      <c r="G1924" s="94">
        <f t="shared" si="494"/>
        <v>4275029.1233182345</v>
      </c>
      <c r="H1924" s="94">
        <f>Raw!E1924</f>
        <v>2649592</v>
      </c>
      <c r="I1924" s="94">
        <f t="shared" si="497"/>
        <v>1527815</v>
      </c>
      <c r="J1924" s="94">
        <f>Raw!F1924</f>
        <v>1973057</v>
      </c>
      <c r="K1924" s="95">
        <f>Raw!G1924</f>
        <v>399636</v>
      </c>
      <c r="L1924" s="95">
        <f>Raw!H1924</f>
        <v>0</v>
      </c>
      <c r="M1924" s="95">
        <f>Raw!I1924+Raw!R1924</f>
        <v>3081</v>
      </c>
      <c r="N1924" s="95">
        <f>Raw!M1924</f>
        <v>353517</v>
      </c>
      <c r="O1924" s="95">
        <f t="shared" si="495"/>
        <v>231560.53125553252</v>
      </c>
      <c r="P1924" s="95">
        <f>Raw!O1924</f>
        <v>362364</v>
      </c>
      <c r="Q1924" s="113">
        <f>E1924-(Raw!L1924-Raw!P1924)</f>
        <v>297281</v>
      </c>
      <c r="R1924" s="95">
        <f>Raw!S1924+Raw!T1924</f>
        <v>47320</v>
      </c>
      <c r="S1924" s="95">
        <f>Raw!S1924/(Clean!R1924/Raw!O1924)</f>
        <v>369263.61885038036</v>
      </c>
      <c r="T1924" s="95">
        <f>Raw!Q1924</f>
        <v>215281</v>
      </c>
      <c r="U1924" s="95">
        <f>Raw!U1924-Raw!U1925</f>
        <v>388971</v>
      </c>
      <c r="V1924" s="95">
        <f>Raw!V1924-Raw!W1924</f>
        <v>1197911</v>
      </c>
      <c r="W1924" s="95">
        <f t="shared" si="498"/>
        <v>426740</v>
      </c>
      <c r="X1924" s="95">
        <f>Raw!X1924</f>
        <v>3693374</v>
      </c>
      <c r="Y1924" s="95">
        <f>Raw!Y1924</f>
        <v>365110</v>
      </c>
      <c r="Z1924" s="95">
        <f>Raw!Z1924</f>
        <v>539184</v>
      </c>
      <c r="AA1924" s="95">
        <f>Raw!AA1924</f>
        <v>67017</v>
      </c>
    </row>
    <row r="1925" spans="1:27" x14ac:dyDescent="0.3">
      <c r="A1925" s="85">
        <v>1924</v>
      </c>
      <c r="B1925" s="85" t="s">
        <v>910</v>
      </c>
      <c r="C1925" s="85" t="s">
        <v>770</v>
      </c>
      <c r="D1925" s="85">
        <v>2014</v>
      </c>
      <c r="E1925" s="112">
        <f>Raw!E1925+Raw!J1925+Raw!K1925+Raw!N1925</f>
        <v>1072120</v>
      </c>
      <c r="F1925" s="4">
        <f t="shared" si="496"/>
        <v>502843</v>
      </c>
      <c r="G1925" s="94">
        <f t="shared" si="494"/>
        <v>4275029.1233182345</v>
      </c>
      <c r="H1925" s="94">
        <f>Raw!E1925</f>
        <v>1121777</v>
      </c>
      <c r="I1925" s="94">
        <f t="shared" si="497"/>
        <v>504188</v>
      </c>
      <c r="J1925" s="94">
        <f>Raw!F1925</f>
        <v>821839</v>
      </c>
      <c r="K1925" s="95">
        <f>Raw!G1925</f>
        <v>180058</v>
      </c>
      <c r="L1925" s="95">
        <f>Raw!H1925</f>
        <v>0</v>
      </c>
      <c r="M1925" s="95">
        <f>Raw!I1925+Raw!R1925</f>
        <v>0</v>
      </c>
      <c r="N1925" s="95">
        <f>Raw!M1925</f>
        <v>166233</v>
      </c>
      <c r="O1925" s="95">
        <f t="shared" si="495"/>
        <v>231560.53125553252</v>
      </c>
      <c r="P1925" s="95">
        <f>Raw!O1925</f>
        <v>182748</v>
      </c>
      <c r="Q1925" s="113">
        <f>E1925-(Raw!L1925-Raw!P1925)</f>
        <v>139821</v>
      </c>
      <c r="R1925" s="95">
        <f>Raw!S1925+Raw!T1925</f>
        <v>23245</v>
      </c>
      <c r="S1925" s="95">
        <f>Raw!S1925/(Clean!R1925/Raw!O1925)</f>
        <v>196238.88268444827</v>
      </c>
      <c r="T1925" s="95">
        <f>Raw!Q1925</f>
        <v>100274</v>
      </c>
      <c r="U1925" s="95">
        <f>Raw!U1925-Raw!U1926</f>
        <v>240137</v>
      </c>
      <c r="V1925" s="95">
        <f>Raw!V1925-Raw!W1925</f>
        <v>771171</v>
      </c>
      <c r="W1925" s="95">
        <f t="shared" si="498"/>
        <v>210668</v>
      </c>
      <c r="X1925" s="95">
        <f>Raw!X1925</f>
        <v>2253204</v>
      </c>
      <c r="Y1925" s="95">
        <f>Raw!Y1925</f>
        <v>131282</v>
      </c>
      <c r="Z1925" s="95">
        <f>Raw!Z1925</f>
        <v>221605</v>
      </c>
      <c r="AA1925" s="95">
        <f>Raw!AA1925</f>
        <v>38720</v>
      </c>
    </row>
    <row r="1926" spans="1:27" ht="15" thickBot="1" x14ac:dyDescent="0.35">
      <c r="A1926" s="93">
        <v>1925</v>
      </c>
      <c r="B1926" s="93" t="s">
        <v>910</v>
      </c>
      <c r="C1926" s="93" t="s">
        <v>770</v>
      </c>
      <c r="D1926" s="93">
        <v>2013</v>
      </c>
      <c r="E1926" s="112">
        <f>Raw!E1926+Raw!J1926+Raw!K1926+Raw!N1926</f>
        <v>569277</v>
      </c>
      <c r="F1926" s="4">
        <f t="shared" si="496"/>
        <v>-2045287</v>
      </c>
      <c r="G1926" s="94">
        <f t="shared" si="494"/>
        <v>4275029.1233182345</v>
      </c>
      <c r="H1926" s="94">
        <f>Raw!E1926</f>
        <v>617589</v>
      </c>
      <c r="I1926" s="94">
        <f t="shared" si="497"/>
        <v>-1976115</v>
      </c>
      <c r="J1926" s="94">
        <f>Raw!F1926</f>
        <v>485105</v>
      </c>
      <c r="K1926" s="95">
        <f>Raw!G1926</f>
        <v>73920</v>
      </c>
      <c r="L1926" s="95">
        <f>Raw!H1926</f>
        <v>0</v>
      </c>
      <c r="M1926" s="95">
        <f>Raw!I1926+Raw!R1926</f>
        <v>243</v>
      </c>
      <c r="N1926" s="95">
        <f>Raw!M1926</f>
        <v>83974</v>
      </c>
      <c r="O1926" s="95">
        <f t="shared" si="495"/>
        <v>231560.53125553252</v>
      </c>
      <c r="P1926" s="95">
        <f>Raw!O1926</f>
        <v>42107</v>
      </c>
      <c r="Q1926" s="113">
        <f>E1926-(Raw!L1926-Raw!P1926)</f>
        <v>56409</v>
      </c>
      <c r="R1926" s="95">
        <f>Raw!S1926+Raw!T1926</f>
        <v>20746</v>
      </c>
      <c r="S1926" s="95">
        <f>Raw!S1926/(Clean!R1926/Raw!O1926)</f>
        <v>39504.996047430832</v>
      </c>
      <c r="T1926" s="95">
        <f>Raw!Q1926</f>
        <v>-2015</v>
      </c>
      <c r="U1926" s="95">
        <f>Raw!U1926-Raw!U1927</f>
        <v>-794760</v>
      </c>
      <c r="V1926" s="95">
        <f>Raw!V1926-Raw!W1926</f>
        <v>560503</v>
      </c>
      <c r="W1926" s="95">
        <f t="shared" si="498"/>
        <v>682345</v>
      </c>
      <c r="X1926" s="95">
        <f>Raw!X1926</f>
        <v>1068719</v>
      </c>
      <c r="Y1926" s="95">
        <f>Raw!Y1926</f>
        <v>56814</v>
      </c>
      <c r="Z1926" s="95">
        <f>Raw!Z1926</f>
        <v>238712</v>
      </c>
      <c r="AA1926" s="95">
        <f>Raw!AA1926</f>
        <v>164726</v>
      </c>
    </row>
    <row r="1927" spans="1:27" ht="15" thickTop="1" x14ac:dyDescent="0.3">
      <c r="A1927" s="88">
        <v>1926</v>
      </c>
      <c r="B1927" s="88" t="s">
        <v>910</v>
      </c>
      <c r="C1927" s="88" t="s">
        <v>776</v>
      </c>
      <c r="D1927" s="88">
        <v>2023</v>
      </c>
      <c r="E1927" s="112">
        <f>Raw!E1927+Raw!J1927+Raw!K1927+Raw!N1927</f>
        <v>2614564</v>
      </c>
      <c r="F1927" s="4">
        <f t="shared" si="496"/>
        <v>-228477</v>
      </c>
      <c r="G1927" s="94">
        <f t="shared" ref="G1923:G1986" si="499">_xlfn.STDEV.S(E1927:E1936)</f>
        <v>748304.20082483825</v>
      </c>
      <c r="H1927" s="94">
        <f>Raw!E1927</f>
        <v>2593704</v>
      </c>
      <c r="I1927" s="94">
        <f t="shared" si="497"/>
        <v>-246832</v>
      </c>
      <c r="J1927" s="94">
        <f>Raw!F1927</f>
        <v>2378807</v>
      </c>
      <c r="K1927" s="95">
        <f>Raw!G1927</f>
        <v>181827</v>
      </c>
      <c r="L1927" s="95">
        <f>Raw!H1927</f>
        <v>0</v>
      </c>
      <c r="M1927" s="95">
        <f>Raw!I1927+Raw!R1927</f>
        <v>9747</v>
      </c>
      <c r="N1927" s="95">
        <f>Raw!M1927</f>
        <v>-131615</v>
      </c>
      <c r="O1927" s="95">
        <f t="shared" ref="O1927:O1982" si="500">_xlfn.STDEV.S(N1927:N1936)</f>
        <v>59998.180941777078</v>
      </c>
      <c r="P1927" s="95">
        <f>Raw!O1927</f>
        <v>-134167</v>
      </c>
      <c r="Q1927" s="113">
        <f>E1927-(Raw!L1927-Raw!P1927)</f>
        <v>-98221</v>
      </c>
      <c r="R1927" s="95">
        <f>Raw!S1927+Raw!T1927</f>
        <v>12534</v>
      </c>
      <c r="S1927" s="95">
        <f>Raw!S1927/(Clean!R1927/Raw!O1927)</f>
        <v>-106443.00686133717</v>
      </c>
      <c r="T1927" s="95">
        <f>Raw!Q1927</f>
        <v>-142560</v>
      </c>
      <c r="U1927" s="95">
        <f>Raw!U1927-Raw!U1928</f>
        <v>-49660</v>
      </c>
      <c r="V1927" s="95">
        <f>Raw!V1927-Raw!W1927</f>
        <v>-121842</v>
      </c>
      <c r="W1927" s="95">
        <f t="shared" si="498"/>
        <v>-409771</v>
      </c>
      <c r="X1927" s="95">
        <f>Raw!X1927</f>
        <v>2144284</v>
      </c>
      <c r="Y1927" s="95">
        <f>Raw!Y1927</f>
        <v>565345</v>
      </c>
      <c r="Z1927" s="95">
        <f>Raw!Z1927</f>
        <v>1371640</v>
      </c>
      <c r="AA1927" s="95">
        <f>Raw!AA1927</f>
        <v>-74525</v>
      </c>
    </row>
    <row r="1928" spans="1:27" x14ac:dyDescent="0.3">
      <c r="A1928" s="85">
        <v>1927</v>
      </c>
      <c r="B1928" s="85" t="s">
        <v>910</v>
      </c>
      <c r="C1928" s="85" t="s">
        <v>776</v>
      </c>
      <c r="D1928" s="85">
        <v>2022</v>
      </c>
      <c r="E1928" s="112">
        <f>Raw!E1928+Raw!J1928+Raw!K1928+Raw!N1928</f>
        <v>2843041</v>
      </c>
      <c r="F1928" s="4">
        <f t="shared" si="496"/>
        <v>127955</v>
      </c>
      <c r="G1928" s="94">
        <f t="shared" ref="G1928:G1937" si="501">G1927</f>
        <v>748304.20082483825</v>
      </c>
      <c r="H1928" s="94">
        <f>Raw!E1928</f>
        <v>2840536</v>
      </c>
      <c r="I1928" s="94">
        <f t="shared" si="497"/>
        <v>129160</v>
      </c>
      <c r="J1928" s="94">
        <f>Raw!F1928</f>
        <v>2612001</v>
      </c>
      <c r="K1928" s="95">
        <f>Raw!G1928</f>
        <v>106959</v>
      </c>
      <c r="L1928" s="95">
        <f>Raw!H1928</f>
        <v>0</v>
      </c>
      <c r="M1928" s="95">
        <f>Raw!I1928+Raw!R1928</f>
        <v>8253</v>
      </c>
      <c r="N1928" s="95">
        <f>Raw!M1928</f>
        <v>20123</v>
      </c>
      <c r="O1928" s="95">
        <f t="shared" ref="O1928:O1937" si="502">O1927</f>
        <v>59998.180941777078</v>
      </c>
      <c r="P1928" s="95">
        <f>Raw!O1928</f>
        <v>21178</v>
      </c>
      <c r="Q1928" s="113">
        <f>E1928-(Raw!L1928-Raw!P1928)</f>
        <v>31268</v>
      </c>
      <c r="R1928" s="95">
        <f>Raw!S1928+Raw!T1928</f>
        <v>8640</v>
      </c>
      <c r="S1928" s="95">
        <f>Raw!S1928/(Clean!R1928/Raw!O1928)</f>
        <v>21185.353472222225</v>
      </c>
      <c r="T1928" s="95">
        <f>Raw!Q1928</f>
        <v>7962</v>
      </c>
      <c r="U1928" s="95">
        <f>Raw!U1928-Raw!U1929</f>
        <v>129592</v>
      </c>
      <c r="V1928" s="95">
        <f>Raw!V1928-Raw!W1928</f>
        <v>287929</v>
      </c>
      <c r="W1928" s="95">
        <f t="shared" si="498"/>
        <v>151990</v>
      </c>
      <c r="X1928" s="95">
        <f>Raw!X1928</f>
        <v>2461294</v>
      </c>
      <c r="Y1928" s="95">
        <f>Raw!Y1928</f>
        <v>634791</v>
      </c>
      <c r="Z1928" s="95">
        <f>Raw!Z1928</f>
        <v>1304380</v>
      </c>
      <c r="AA1928" s="95">
        <f>Raw!AA1928</f>
        <v>-93537</v>
      </c>
    </row>
    <row r="1929" spans="1:27" x14ac:dyDescent="0.3">
      <c r="A1929" s="85">
        <v>1928</v>
      </c>
      <c r="B1929" s="85" t="s">
        <v>910</v>
      </c>
      <c r="C1929" s="85" t="s">
        <v>776</v>
      </c>
      <c r="D1929" s="85">
        <v>2021</v>
      </c>
      <c r="E1929" s="112">
        <f>Raw!E1929+Raw!J1929+Raw!K1929+Raw!N1929</f>
        <v>2715086</v>
      </c>
      <c r="F1929" s="4">
        <f t="shared" si="496"/>
        <v>-29463</v>
      </c>
      <c r="G1929" s="94">
        <f t="shared" si="501"/>
        <v>748304.20082483825</v>
      </c>
      <c r="H1929" s="94">
        <f>Raw!E1929</f>
        <v>2711376</v>
      </c>
      <c r="I1929" s="94">
        <f t="shared" si="497"/>
        <v>-32935</v>
      </c>
      <c r="J1929" s="94">
        <f>Raw!F1929</f>
        <v>2487883</v>
      </c>
      <c r="K1929" s="95">
        <f>Raw!G1929</f>
        <v>86912</v>
      </c>
      <c r="L1929" s="95">
        <f>Raw!H1929</f>
        <v>0</v>
      </c>
      <c r="M1929" s="95">
        <f>Raw!I1929+Raw!R1929</f>
        <v>8632</v>
      </c>
      <c r="N1929" s="95">
        <f>Raw!M1929</f>
        <v>34267</v>
      </c>
      <c r="O1929" s="95">
        <f t="shared" si="502"/>
        <v>59998.180941777078</v>
      </c>
      <c r="P1929" s="95">
        <f>Raw!O1929</f>
        <v>52835</v>
      </c>
      <c r="Q1929" s="113">
        <f>E1929-(Raw!L1929-Raw!P1929)</f>
        <v>53083</v>
      </c>
      <c r="R1929" s="95">
        <f>Raw!S1929+Raw!T1929</f>
        <v>15106</v>
      </c>
      <c r="S1929" s="95">
        <f>Raw!S1929/(Clean!R1929/Raw!O1929)</f>
        <v>52079.514762346087</v>
      </c>
      <c r="T1929" s="95">
        <f>Raw!Q1929</f>
        <v>33032</v>
      </c>
      <c r="U1929" s="95">
        <f>Raw!U1929-Raw!U1930</f>
        <v>145302</v>
      </c>
      <c r="V1929" s="95">
        <f>Raw!V1929-Raw!W1929</f>
        <v>135939</v>
      </c>
      <c r="W1929" s="95">
        <f t="shared" si="498"/>
        <v>48683</v>
      </c>
      <c r="X1929" s="95">
        <f>Raw!X1929</f>
        <v>2222429</v>
      </c>
      <c r="Y1929" s="95">
        <f>Raw!Y1929</f>
        <v>677074</v>
      </c>
      <c r="Z1929" s="95">
        <f>Raw!Z1929</f>
        <v>1237503</v>
      </c>
      <c r="AA1929" s="95">
        <f>Raw!AA1929</f>
        <v>-4790</v>
      </c>
    </row>
    <row r="1930" spans="1:27" x14ac:dyDescent="0.3">
      <c r="A1930" s="85">
        <v>1929</v>
      </c>
      <c r="B1930" s="85" t="s">
        <v>910</v>
      </c>
      <c r="C1930" s="85" t="s">
        <v>776</v>
      </c>
      <c r="D1930" s="85">
        <v>2020</v>
      </c>
      <c r="E1930" s="112">
        <f>Raw!E1930+Raw!J1930+Raw!K1930+Raw!N1930</f>
        <v>2744549</v>
      </c>
      <c r="F1930" s="4">
        <f t="shared" si="496"/>
        <v>764496</v>
      </c>
      <c r="G1930" s="94">
        <f t="shared" si="501"/>
        <v>748304.20082483825</v>
      </c>
      <c r="H1930" s="94">
        <f>Raw!E1930</f>
        <v>2744311</v>
      </c>
      <c r="I1930" s="94">
        <f t="shared" si="497"/>
        <v>752857</v>
      </c>
      <c r="J1930" s="94">
        <f>Raw!F1930</f>
        <v>2549289</v>
      </c>
      <c r="K1930" s="95">
        <f>Raw!G1930</f>
        <v>85485</v>
      </c>
      <c r="L1930" s="95">
        <f>Raw!H1930</f>
        <v>0</v>
      </c>
      <c r="M1930" s="95">
        <f>Raw!I1930+Raw!R1930</f>
        <v>12655</v>
      </c>
      <c r="N1930" s="95">
        <f>Raw!M1930</f>
        <v>6946</v>
      </c>
      <c r="O1930" s="95">
        <f t="shared" si="502"/>
        <v>59998.180941777078</v>
      </c>
      <c r="P1930" s="95">
        <f>Raw!O1930</f>
        <v>8737</v>
      </c>
      <c r="Q1930" s="113">
        <f>E1930-(Raw!L1930-Raw!P1930)</f>
        <v>12721</v>
      </c>
      <c r="R1930" s="95">
        <f>Raw!S1930+Raw!T1930</f>
        <v>5535</v>
      </c>
      <c r="S1930" s="95">
        <f>Raw!S1930/(Clean!R1930/Raw!O1930)</f>
        <v>9036.9150858175253</v>
      </c>
      <c r="T1930" s="95">
        <f>Raw!Q1930</f>
        <v>1379</v>
      </c>
      <c r="U1930" s="95">
        <f>Raw!U1930-Raw!U1931</f>
        <v>166457</v>
      </c>
      <c r="V1930" s="95">
        <f>Raw!V1930-Raw!W1930</f>
        <v>87256</v>
      </c>
      <c r="W1930" s="95">
        <f t="shared" si="498"/>
        <v>-31360</v>
      </c>
      <c r="X1930" s="95">
        <f>Raw!X1930</f>
        <v>2184795</v>
      </c>
      <c r="Y1930" s="95">
        <f>Raw!Y1930</f>
        <v>736650</v>
      </c>
      <c r="Z1930" s="95">
        <f>Raw!Z1930</f>
        <v>1232208</v>
      </c>
      <c r="AA1930" s="95">
        <f>Raw!AA1930</f>
        <v>29351</v>
      </c>
    </row>
    <row r="1931" spans="1:27" x14ac:dyDescent="0.3">
      <c r="A1931" s="85">
        <v>1930</v>
      </c>
      <c r="B1931" s="85" t="s">
        <v>910</v>
      </c>
      <c r="C1931" s="85" t="s">
        <v>776</v>
      </c>
      <c r="D1931" s="85">
        <v>2019</v>
      </c>
      <c r="E1931" s="112">
        <f>Raw!E1931+Raw!J1931+Raw!K1931+Raw!N1931</f>
        <v>1980053</v>
      </c>
      <c r="F1931" s="4">
        <f t="shared" si="496"/>
        <v>424757</v>
      </c>
      <c r="G1931" s="94">
        <f t="shared" si="501"/>
        <v>748304.20082483825</v>
      </c>
      <c r="H1931" s="94">
        <f>Raw!E1931</f>
        <v>1991454</v>
      </c>
      <c r="I1931" s="94">
        <f t="shared" si="497"/>
        <v>439525</v>
      </c>
      <c r="J1931" s="94">
        <f>Raw!F1931</f>
        <v>1707704</v>
      </c>
      <c r="K1931" s="95">
        <f>Raw!G1931</f>
        <v>104517</v>
      </c>
      <c r="L1931" s="95">
        <f>Raw!H1931</f>
        <v>0</v>
      </c>
      <c r="M1931" s="95">
        <f>Raw!I1931+Raw!R1931</f>
        <v>14928</v>
      </c>
      <c r="N1931" s="95">
        <f>Raw!M1931</f>
        <v>84548</v>
      </c>
      <c r="O1931" s="95">
        <f t="shared" si="502"/>
        <v>59998.180941777078</v>
      </c>
      <c r="P1931" s="95">
        <f>Raw!O1931</f>
        <v>84491</v>
      </c>
      <c r="Q1931" s="113">
        <f>E1931-(Raw!L1931-Raw!P1931)</f>
        <v>87545</v>
      </c>
      <c r="R1931" s="95">
        <f>Raw!S1931+Raw!T1931</f>
        <v>14398</v>
      </c>
      <c r="S1931" s="95">
        <f>Raw!S1931/(Clean!R1931/Raw!O1931)</f>
        <v>107805.53972773996</v>
      </c>
      <c r="T1931" s="95">
        <f>Raw!Q1931</f>
        <v>43245</v>
      </c>
      <c r="U1931" s="95">
        <f>Raw!U1931-Raw!U1932</f>
        <v>123537</v>
      </c>
      <c r="V1931" s="95">
        <f>Raw!V1931-Raw!W1931</f>
        <v>118616</v>
      </c>
      <c r="W1931" s="95">
        <f t="shared" si="498"/>
        <v>81613</v>
      </c>
      <c r="X1931" s="95">
        <f>Raw!X1931</f>
        <v>2271623</v>
      </c>
      <c r="Y1931" s="95">
        <f>Raw!Y1931</f>
        <v>773867</v>
      </c>
      <c r="Z1931" s="95">
        <f>Raw!Z1931</f>
        <v>1240520</v>
      </c>
      <c r="AA1931" s="95">
        <f>Raw!AA1931</f>
        <v>-157152</v>
      </c>
    </row>
    <row r="1932" spans="1:27" x14ac:dyDescent="0.3">
      <c r="A1932" s="85">
        <v>1931</v>
      </c>
      <c r="B1932" s="85" t="s">
        <v>910</v>
      </c>
      <c r="C1932" s="85" t="s">
        <v>776</v>
      </c>
      <c r="D1932" s="85">
        <v>2018</v>
      </c>
      <c r="E1932" s="112">
        <f>Raw!E1932+Raw!J1932+Raw!K1932+Raw!N1932</f>
        <v>1555296</v>
      </c>
      <c r="F1932" s="4">
        <f t="shared" si="496"/>
        <v>258591</v>
      </c>
      <c r="G1932" s="94">
        <f t="shared" si="501"/>
        <v>748304.20082483825</v>
      </c>
      <c r="H1932" s="94">
        <f>Raw!E1932</f>
        <v>1551929</v>
      </c>
      <c r="I1932" s="94">
        <f t="shared" si="497"/>
        <v>229691</v>
      </c>
      <c r="J1932" s="94">
        <f>Raw!F1932</f>
        <v>1412106</v>
      </c>
      <c r="K1932" s="95">
        <f>Raw!G1932</f>
        <v>73737</v>
      </c>
      <c r="L1932" s="95">
        <f>Raw!H1932</f>
        <v>0</v>
      </c>
      <c r="M1932" s="95">
        <f>Raw!I1932+Raw!R1932</f>
        <v>11909</v>
      </c>
      <c r="N1932" s="95">
        <f>Raw!M1932</f>
        <v>14019</v>
      </c>
      <c r="O1932" s="95">
        <f t="shared" si="502"/>
        <v>59998.180941777078</v>
      </c>
      <c r="P1932" s="95">
        <f>Raw!O1932</f>
        <v>23176</v>
      </c>
      <c r="Q1932" s="113">
        <f>E1932-(Raw!L1932-Raw!P1932)</f>
        <v>28466</v>
      </c>
      <c r="R1932" s="95">
        <f>Raw!S1932+Raw!T1932</f>
        <v>11080</v>
      </c>
      <c r="S1932" s="95">
        <f>Raw!S1932/(Clean!R1932/Raw!O1932)</f>
        <v>12029.348014440433</v>
      </c>
      <c r="T1932" s="95">
        <f>Raw!Q1932</f>
        <v>23104</v>
      </c>
      <c r="U1932" s="95">
        <f>Raw!U1932-Raw!U1933</f>
        <v>90335</v>
      </c>
      <c r="V1932" s="95">
        <f>Raw!V1932-Raw!W1932</f>
        <v>37003</v>
      </c>
      <c r="W1932" s="95">
        <f t="shared" si="498"/>
        <v>-31588</v>
      </c>
      <c r="X1932" s="95">
        <f>Raw!X1932</f>
        <v>1772276</v>
      </c>
      <c r="Y1932" s="95">
        <f>Raw!Y1932</f>
        <v>729980</v>
      </c>
      <c r="Z1932" s="95">
        <f>Raw!Z1932</f>
        <v>967688</v>
      </c>
      <c r="AA1932" s="95">
        <f>Raw!AA1932</f>
        <v>47759</v>
      </c>
    </row>
    <row r="1933" spans="1:27" x14ac:dyDescent="0.3">
      <c r="A1933" s="85">
        <v>1932</v>
      </c>
      <c r="B1933" s="85" t="s">
        <v>910</v>
      </c>
      <c r="C1933" s="85" t="s">
        <v>776</v>
      </c>
      <c r="D1933" s="85">
        <v>2017</v>
      </c>
      <c r="E1933" s="112">
        <f>Raw!E1933+Raw!J1933+Raw!K1933+Raw!N1933</f>
        <v>1296705</v>
      </c>
      <c r="F1933" s="4">
        <f t="shared" si="496"/>
        <v>114043</v>
      </c>
      <c r="G1933" s="94">
        <f t="shared" si="501"/>
        <v>748304.20082483825</v>
      </c>
      <c r="H1933" s="94">
        <f>Raw!E1933</f>
        <v>1322238</v>
      </c>
      <c r="I1933" s="94">
        <f t="shared" si="497"/>
        <v>138555</v>
      </c>
      <c r="J1933" s="94">
        <f>Raw!F1933</f>
        <v>1214208</v>
      </c>
      <c r="K1933" s="95">
        <f>Raw!G1933</f>
        <v>81008</v>
      </c>
      <c r="L1933" s="95">
        <f>Raw!H1933</f>
        <v>0</v>
      </c>
      <c r="M1933" s="95">
        <f>Raw!I1933+Raw!R1933</f>
        <v>11379</v>
      </c>
      <c r="N1933" s="95">
        <f>Raw!M1933</f>
        <v>-13230</v>
      </c>
      <c r="O1933" s="95">
        <f t="shared" si="502"/>
        <v>59998.180941777078</v>
      </c>
      <c r="P1933" s="95">
        <f>Raw!O1933</f>
        <v>-36899</v>
      </c>
      <c r="Q1933" s="113">
        <f>E1933-(Raw!L1933-Raw!P1933)</f>
        <v>-20379</v>
      </c>
      <c r="R1933" s="95">
        <f>Raw!S1933+Raw!T1933</f>
        <v>18383</v>
      </c>
      <c r="S1933" s="95">
        <f>Raw!S1933/(Clean!R1933/Raw!O1933)</f>
        <v>-41975.297176739376</v>
      </c>
      <c r="T1933" s="95">
        <f>Raw!Q1933</f>
        <v>-54790</v>
      </c>
      <c r="U1933" s="95">
        <f>Raw!U1933-Raw!U1934</f>
        <v>-21713</v>
      </c>
      <c r="V1933" s="95">
        <f>Raw!V1933-Raw!W1933</f>
        <v>68591</v>
      </c>
      <c r="W1933" s="95">
        <f t="shared" si="498"/>
        <v>75489</v>
      </c>
      <c r="X1933" s="95">
        <f>Raw!X1933</f>
        <v>1559096</v>
      </c>
      <c r="Y1933" s="95">
        <f>Raw!Y1933</f>
        <v>596102</v>
      </c>
      <c r="Z1933" s="95">
        <f>Raw!Z1933</f>
        <v>764433</v>
      </c>
      <c r="AA1933" s="95">
        <f>Raw!AA1933</f>
        <v>-41422</v>
      </c>
    </row>
    <row r="1934" spans="1:27" x14ac:dyDescent="0.3">
      <c r="A1934" s="85">
        <v>1933</v>
      </c>
      <c r="B1934" s="85" t="s">
        <v>910</v>
      </c>
      <c r="C1934" s="85" t="s">
        <v>776</v>
      </c>
      <c r="D1934" s="85">
        <v>2016</v>
      </c>
      <c r="E1934" s="112">
        <f>Raw!E1934+Raw!J1934+Raw!K1934+Raw!N1934</f>
        <v>1182662</v>
      </c>
      <c r="F1934" s="4">
        <f t="shared" si="496"/>
        <v>49859</v>
      </c>
      <c r="G1934" s="94">
        <f t="shared" si="501"/>
        <v>748304.20082483825</v>
      </c>
      <c r="H1934" s="94">
        <f>Raw!E1934</f>
        <v>1183683</v>
      </c>
      <c r="I1934" s="94">
        <f t="shared" si="497"/>
        <v>52914</v>
      </c>
      <c r="J1934" s="94">
        <f>Raw!F1934</f>
        <v>1033203</v>
      </c>
      <c r="K1934" s="95">
        <f>Raw!G1934</f>
        <v>50591</v>
      </c>
      <c r="L1934" s="95">
        <f>Raw!H1934</f>
        <v>0</v>
      </c>
      <c r="M1934" s="95">
        <f>Raw!I1934+Raw!R1934</f>
        <v>4799</v>
      </c>
      <c r="N1934" s="95">
        <f>Raw!M1934</f>
        <v>68375</v>
      </c>
      <c r="O1934" s="95">
        <f t="shared" si="502"/>
        <v>59998.180941777078</v>
      </c>
      <c r="P1934" s="95">
        <f>Raw!O1934</f>
        <v>67684</v>
      </c>
      <c r="Q1934" s="113">
        <f>E1934-(Raw!L1934-Raw!P1934)</f>
        <v>81970</v>
      </c>
      <c r="R1934" s="95">
        <f>Raw!S1934+Raw!T1934</f>
        <v>14616</v>
      </c>
      <c r="S1934" s="95">
        <f>Raw!S1934/(Clean!R1934/Raw!O1934)</f>
        <v>67684</v>
      </c>
      <c r="T1934" s="95">
        <f>Raw!Q1934</f>
        <v>53069</v>
      </c>
      <c r="U1934" s="95">
        <f>Raw!U1934-Raw!U1935</f>
        <v>80352</v>
      </c>
      <c r="V1934" s="95">
        <f>Raw!V1934-Raw!W1934</f>
        <v>-6898</v>
      </c>
      <c r="W1934" s="95">
        <f t="shared" si="498"/>
        <v>-29039</v>
      </c>
      <c r="X1934" s="95">
        <f>Raw!X1934</f>
        <v>1077477</v>
      </c>
      <c r="Y1934" s="95">
        <f>Raw!Y1934</f>
        <v>370142</v>
      </c>
      <c r="Z1934" s="95">
        <f>Raw!Z1934</f>
        <v>519881</v>
      </c>
      <c r="AA1934" s="95">
        <f>Raw!AA1934</f>
        <v>51561</v>
      </c>
    </row>
    <row r="1935" spans="1:27" x14ac:dyDescent="0.3">
      <c r="A1935" s="85">
        <v>1934</v>
      </c>
      <c r="B1935" s="85" t="s">
        <v>910</v>
      </c>
      <c r="C1935" s="85" t="s">
        <v>776</v>
      </c>
      <c r="D1935" s="85">
        <v>2015</v>
      </c>
      <c r="E1935" s="112">
        <f>Raw!E1935+Raw!J1935+Raw!K1935+Raw!N1935</f>
        <v>1132803</v>
      </c>
      <c r="F1935" s="4">
        <f t="shared" si="496"/>
        <v>52451</v>
      </c>
      <c r="G1935" s="94">
        <f t="shared" si="501"/>
        <v>748304.20082483825</v>
      </c>
      <c r="H1935" s="94">
        <f>Raw!E1935</f>
        <v>1130769</v>
      </c>
      <c r="I1935" s="94">
        <f t="shared" si="497"/>
        <v>51144</v>
      </c>
      <c r="J1935" s="94">
        <f>Raw!F1935</f>
        <v>981792</v>
      </c>
      <c r="K1935" s="95">
        <f>Raw!G1935</f>
        <v>60007</v>
      </c>
      <c r="L1935" s="95">
        <f>Raw!H1935</f>
        <v>0</v>
      </c>
      <c r="M1935" s="95">
        <f>Raw!I1935+Raw!R1935</f>
        <v>3821</v>
      </c>
      <c r="N1935" s="95">
        <f>Raw!M1935</f>
        <v>56617</v>
      </c>
      <c r="O1935" s="95">
        <f t="shared" si="502"/>
        <v>59998.180941777078</v>
      </c>
      <c r="P1935" s="95">
        <f>Raw!O1935</f>
        <v>77445</v>
      </c>
      <c r="Q1935" s="113">
        <f>E1935-(Raw!L1935-Raw!P1935)</f>
        <v>76145</v>
      </c>
      <c r="R1935" s="95">
        <f>Raw!S1935+Raw!T1935</f>
        <v>17495</v>
      </c>
      <c r="S1935" s="95">
        <f>Raw!S1935/(Clean!R1935/Raw!O1935)</f>
        <v>77445</v>
      </c>
      <c r="T1935" s="95">
        <f>Raw!Q1935</f>
        <v>59950</v>
      </c>
      <c r="U1935" s="95">
        <f>Raw!U1935-Raw!U1936</f>
        <v>-46430</v>
      </c>
      <c r="V1935" s="95">
        <f>Raw!V1935-Raw!W1935</f>
        <v>22141</v>
      </c>
      <c r="W1935" s="95">
        <f t="shared" si="498"/>
        <v>31475</v>
      </c>
      <c r="X1935" s="95">
        <f>Raw!X1935</f>
        <v>765761</v>
      </c>
      <c r="Y1935" s="95">
        <f>Raw!Y1935</f>
        <v>349033</v>
      </c>
      <c r="Z1935" s="95">
        <f>Raw!Z1935</f>
        <v>377654</v>
      </c>
      <c r="AA1935" s="95">
        <f>Raw!AA1935</f>
        <v>91399</v>
      </c>
    </row>
    <row r="1936" spans="1:27" x14ac:dyDescent="0.3">
      <c r="A1936" s="85">
        <v>1935</v>
      </c>
      <c r="B1936" s="85" t="s">
        <v>910</v>
      </c>
      <c r="C1936" s="85" t="s">
        <v>776</v>
      </c>
      <c r="D1936" s="85">
        <v>2014</v>
      </c>
      <c r="E1936" s="112">
        <f>Raw!E1936+Raw!J1936+Raw!K1936+Raw!N1936</f>
        <v>1080352</v>
      </c>
      <c r="F1936" s="4">
        <f t="shared" si="496"/>
        <v>33908</v>
      </c>
      <c r="G1936" s="94">
        <f t="shared" si="501"/>
        <v>748304.20082483825</v>
      </c>
      <c r="H1936" s="94">
        <f>Raw!E1936</f>
        <v>1079625</v>
      </c>
      <c r="I1936" s="94">
        <f t="shared" si="497"/>
        <v>35196</v>
      </c>
      <c r="J1936" s="94">
        <f>Raw!F1936</f>
        <v>968150</v>
      </c>
      <c r="K1936" s="95">
        <f>Raw!G1936</f>
        <v>52141</v>
      </c>
      <c r="L1936" s="95">
        <f>Raw!H1936</f>
        <v>0</v>
      </c>
      <c r="M1936" s="95">
        <f>Raw!I1936+Raw!R1936</f>
        <v>3554</v>
      </c>
      <c r="N1936" s="95">
        <f>Raw!M1936</f>
        <v>31439</v>
      </c>
      <c r="O1936" s="95">
        <f t="shared" si="502"/>
        <v>59998.180941777078</v>
      </c>
      <c r="P1936" s="95">
        <f>Raw!O1936</f>
        <v>29568</v>
      </c>
      <c r="Q1936" s="113">
        <f>E1936-(Raw!L1936-Raw!P1936)</f>
        <v>38945</v>
      </c>
      <c r="R1936" s="95">
        <f>Raw!S1936+Raw!T1936</f>
        <v>6779</v>
      </c>
      <c r="S1936" s="95">
        <f>Raw!S1936/(Clean!R1936/Raw!O1936)</f>
        <v>29568</v>
      </c>
      <c r="T1936" s="95">
        <f>Raw!Q1936</f>
        <v>22789</v>
      </c>
      <c r="U1936" s="95">
        <f>Raw!U1936-Raw!U1937</f>
        <v>12581</v>
      </c>
      <c r="V1936" s="95">
        <f>Raw!V1936-Raw!W1936</f>
        <v>-9334</v>
      </c>
      <c r="W1936" s="95">
        <f t="shared" si="498"/>
        <v>-30002</v>
      </c>
      <c r="X1936" s="95">
        <f>Raw!X1936</f>
        <v>745913</v>
      </c>
      <c r="Y1936" s="95">
        <f>Raw!Y1936</f>
        <v>292117</v>
      </c>
      <c r="Z1936" s="95">
        <f>Raw!Z1936</f>
        <v>373840</v>
      </c>
      <c r="AA1936" s="95">
        <f>Raw!AA1936</f>
        <v>13830</v>
      </c>
    </row>
    <row r="1937" spans="1:27" ht="15" thickBot="1" x14ac:dyDescent="0.35">
      <c r="A1937" s="93">
        <v>1936</v>
      </c>
      <c r="B1937" s="93" t="s">
        <v>910</v>
      </c>
      <c r="C1937" s="93" t="s">
        <v>776</v>
      </c>
      <c r="D1937" s="93">
        <v>2013</v>
      </c>
      <c r="E1937" s="112">
        <f>Raw!E1937+Raw!J1937+Raw!K1937+Raw!N1937</f>
        <v>1046444</v>
      </c>
      <c r="F1937" s="4">
        <f t="shared" si="496"/>
        <v>672342</v>
      </c>
      <c r="G1937" s="94">
        <f t="shared" si="501"/>
        <v>748304.20082483825</v>
      </c>
      <c r="H1937" s="94">
        <f>Raw!E1937</f>
        <v>1044429</v>
      </c>
      <c r="I1937" s="94">
        <f t="shared" si="497"/>
        <v>668434</v>
      </c>
      <c r="J1937" s="94">
        <f>Raw!F1937</f>
        <v>929337</v>
      </c>
      <c r="K1937" s="95">
        <f>Raw!G1937</f>
        <v>56441</v>
      </c>
      <c r="L1937" s="95">
        <f>Raw!H1937</f>
        <v>0</v>
      </c>
      <c r="M1937" s="95">
        <f>Raw!I1937+Raw!R1937</f>
        <v>230</v>
      </c>
      <c r="N1937" s="95">
        <f>Raw!M1937</f>
        <v>34959</v>
      </c>
      <c r="O1937" s="95">
        <f t="shared" si="502"/>
        <v>59998.180941777078</v>
      </c>
      <c r="P1937" s="95">
        <f>Raw!O1937</f>
        <v>35058</v>
      </c>
      <c r="Q1937" s="113">
        <f>E1937-(Raw!L1937-Raw!P1937)</f>
        <v>45836</v>
      </c>
      <c r="R1937" s="95">
        <f>Raw!S1937+Raw!T1937</f>
        <v>8862</v>
      </c>
      <c r="S1937" s="95">
        <f>Raw!S1937/(Clean!R1937/Raw!O1937)</f>
        <v>35058</v>
      </c>
      <c r="T1937" s="95">
        <f>Raw!Q1937</f>
        <v>26196</v>
      </c>
      <c r="U1937" s="95">
        <f>Raw!U1937-Raw!U1938</f>
        <v>256718</v>
      </c>
      <c r="V1937" s="95">
        <f>Raw!V1937-Raw!W1937</f>
        <v>20668</v>
      </c>
      <c r="W1937" s="95">
        <f t="shared" si="498"/>
        <v>-43137</v>
      </c>
      <c r="X1937" s="95">
        <f>Raw!X1937</f>
        <v>594214</v>
      </c>
      <c r="Y1937" s="95">
        <f>Raw!Y1937</f>
        <v>162715</v>
      </c>
      <c r="Z1937" s="95">
        <f>Raw!Z1937</f>
        <v>274560</v>
      </c>
      <c r="AA1937" s="95">
        <f>Raw!AA1937</f>
        <v>19479</v>
      </c>
    </row>
    <row r="1938" spans="1:27" ht="15" thickTop="1" x14ac:dyDescent="0.3">
      <c r="A1938" s="88">
        <v>1937</v>
      </c>
      <c r="B1938" s="88" t="s">
        <v>910</v>
      </c>
      <c r="C1938" s="88" t="s">
        <v>781</v>
      </c>
      <c r="D1938" s="88">
        <v>2023</v>
      </c>
      <c r="E1938" s="112">
        <f>Raw!E1938+Raw!J1938+Raw!K1938+Raw!N1938</f>
        <v>374102</v>
      </c>
      <c r="F1938" s="4">
        <f t="shared" si="496"/>
        <v>-114895</v>
      </c>
      <c r="G1938" s="94">
        <f t="shared" si="499"/>
        <v>89497.52154290209</v>
      </c>
      <c r="H1938" s="94">
        <f>Raw!E1938</f>
        <v>375995</v>
      </c>
      <c r="I1938" s="94">
        <f t="shared" si="497"/>
        <v>-119636</v>
      </c>
      <c r="J1938" s="94">
        <f>Raw!F1938</f>
        <v>138817</v>
      </c>
      <c r="K1938" s="95">
        <f>Raw!G1938</f>
        <v>21189</v>
      </c>
      <c r="L1938" s="95">
        <f>Raw!H1938</f>
        <v>0</v>
      </c>
      <c r="M1938" s="95">
        <f>Raw!I1938+Raw!R1938</f>
        <v>756</v>
      </c>
      <c r="N1938" s="95">
        <f>Raw!M1938</f>
        <v>195083</v>
      </c>
      <c r="O1938" s="95">
        <f t="shared" si="500"/>
        <v>64160.54920111649</v>
      </c>
      <c r="P1938" s="95">
        <f>Raw!O1938</f>
        <v>196274</v>
      </c>
      <c r="Q1938" s="113">
        <f>E1938-(Raw!L1938-Raw!P1938)</f>
        <v>214134</v>
      </c>
      <c r="R1938" s="95">
        <f>Raw!S1938+Raw!T1938</f>
        <v>20944</v>
      </c>
      <c r="S1938" s="95">
        <f>Raw!S1938/(Clean!R1938/Raw!O1938)</f>
        <v>196274</v>
      </c>
      <c r="T1938" s="95">
        <f>Raw!Q1938</f>
        <v>175331</v>
      </c>
      <c r="U1938" s="95">
        <f>Raw!U1938-Raw!U1939</f>
        <v>-526</v>
      </c>
      <c r="V1938" s="95">
        <f>Raw!V1938-Raw!W1938</f>
        <v>63805</v>
      </c>
      <c r="W1938" s="95">
        <f t="shared" si="498"/>
        <v>21937</v>
      </c>
      <c r="X1938" s="95">
        <f>Raw!X1938</f>
        <v>1233056</v>
      </c>
      <c r="Y1938" s="95">
        <f>Raw!Y1938</f>
        <v>1016605</v>
      </c>
      <c r="Z1938" s="95">
        <f>Raw!Z1938</f>
        <v>171508</v>
      </c>
      <c r="AA1938" s="95">
        <f>Raw!AA1938</f>
        <v>195142</v>
      </c>
    </row>
    <row r="1939" spans="1:27" x14ac:dyDescent="0.3">
      <c r="A1939" s="85">
        <v>1938</v>
      </c>
      <c r="B1939" s="85" t="s">
        <v>910</v>
      </c>
      <c r="C1939" s="85" t="s">
        <v>781</v>
      </c>
      <c r="D1939" s="85">
        <v>2022</v>
      </c>
      <c r="E1939" s="112">
        <f>Raw!E1939+Raw!J1939+Raw!K1939+Raw!N1939</f>
        <v>488997</v>
      </c>
      <c r="F1939" s="4">
        <f t="shared" si="496"/>
        <v>177095</v>
      </c>
      <c r="G1939" s="94">
        <f t="shared" ref="G1939:G1948" si="503">G1938</f>
        <v>89497.52154290209</v>
      </c>
      <c r="H1939" s="94">
        <f>Raw!E1939</f>
        <v>495631</v>
      </c>
      <c r="I1939" s="94">
        <f t="shared" si="497"/>
        <v>180750</v>
      </c>
      <c r="J1939" s="94">
        <f>Raw!F1939</f>
        <v>178248</v>
      </c>
      <c r="K1939" s="95">
        <f>Raw!G1939</f>
        <v>25321</v>
      </c>
      <c r="L1939" s="95">
        <f>Raw!H1939</f>
        <v>0</v>
      </c>
      <c r="M1939" s="95">
        <f>Raw!I1939+Raw!R1939</f>
        <v>349</v>
      </c>
      <c r="N1939" s="95">
        <f>Raw!M1939</f>
        <v>265031</v>
      </c>
      <c r="O1939" s="95">
        <f t="shared" ref="O1939:O1948" si="504">O1938</f>
        <v>64160.54920111649</v>
      </c>
      <c r="P1939" s="95">
        <f>Raw!O1939</f>
        <v>259644</v>
      </c>
      <c r="Q1939" s="113">
        <f>E1939-(Raw!L1939-Raw!P1939)</f>
        <v>273493</v>
      </c>
      <c r="R1939" s="95">
        <f>Raw!S1939+Raw!T1939</f>
        <v>15096</v>
      </c>
      <c r="S1939" s="95">
        <f>Raw!S1939/(Clean!R1939/Raw!O1939)</f>
        <v>259644</v>
      </c>
      <c r="T1939" s="95">
        <f>Raw!Q1939</f>
        <v>244548</v>
      </c>
      <c r="U1939" s="95">
        <f>Raw!U1939-Raw!U1940</f>
        <v>336</v>
      </c>
      <c r="V1939" s="95">
        <f>Raw!V1939-Raw!W1939</f>
        <v>41868</v>
      </c>
      <c r="W1939" s="95">
        <f t="shared" si="498"/>
        <v>76011</v>
      </c>
      <c r="X1939" s="95">
        <f>Raw!X1939</f>
        <v>1326229</v>
      </c>
      <c r="Y1939" s="95">
        <f>Raw!Y1939</f>
        <v>1066466</v>
      </c>
      <c r="Z1939" s="95">
        <f>Raw!Z1939</f>
        <v>261642</v>
      </c>
      <c r="AA1939" s="95">
        <f>Raw!AA1939</f>
        <v>259259</v>
      </c>
    </row>
    <row r="1940" spans="1:27" x14ac:dyDescent="0.3">
      <c r="A1940" s="85">
        <v>1939</v>
      </c>
      <c r="B1940" s="85" t="s">
        <v>910</v>
      </c>
      <c r="C1940" s="85" t="s">
        <v>781</v>
      </c>
      <c r="D1940" s="85">
        <v>2021</v>
      </c>
      <c r="E1940" s="112">
        <f>Raw!E1940+Raw!J1940+Raw!K1940+Raw!N1940</f>
        <v>311902</v>
      </c>
      <c r="F1940" s="4">
        <f t="shared" si="496"/>
        <v>13844</v>
      </c>
      <c r="G1940" s="94">
        <f t="shared" si="503"/>
        <v>89497.52154290209</v>
      </c>
      <c r="H1940" s="94">
        <f>Raw!E1940</f>
        <v>314881</v>
      </c>
      <c r="I1940" s="94">
        <f t="shared" si="497"/>
        <v>16666</v>
      </c>
      <c r="J1940" s="94">
        <f>Raw!F1940</f>
        <v>136227</v>
      </c>
      <c r="K1940" s="95">
        <f>Raw!G1940</f>
        <v>17565</v>
      </c>
      <c r="L1940" s="95">
        <f>Raw!H1940</f>
        <v>0</v>
      </c>
      <c r="M1940" s="95">
        <f>Raw!I1940+Raw!R1940</f>
        <v>293</v>
      </c>
      <c r="N1940" s="95">
        <f>Raw!M1940</f>
        <v>126697</v>
      </c>
      <c r="O1940" s="95">
        <f t="shared" si="504"/>
        <v>64160.54920111649</v>
      </c>
      <c r="P1940" s="95">
        <f>Raw!O1940</f>
        <v>123942</v>
      </c>
      <c r="Q1940" s="113">
        <f>E1940-(Raw!L1940-Raw!P1940)</f>
        <v>130501</v>
      </c>
      <c r="R1940" s="95">
        <f>Raw!S1940+Raw!T1940</f>
        <v>6783</v>
      </c>
      <c r="S1940" s="95">
        <f>Raw!S1940/(Clean!R1940/Raw!O1940)</f>
        <v>123942</v>
      </c>
      <c r="T1940" s="95">
        <f>Raw!Q1940</f>
        <v>117159</v>
      </c>
      <c r="U1940" s="95">
        <f>Raw!U1940-Raw!U1941</f>
        <v>-907</v>
      </c>
      <c r="V1940" s="95">
        <f>Raw!V1940-Raw!W1940</f>
        <v>-34143</v>
      </c>
      <c r="W1940" s="95">
        <f t="shared" si="498"/>
        <v>45919</v>
      </c>
      <c r="X1940" s="95">
        <f>Raw!X1940</f>
        <v>1295680</v>
      </c>
      <c r="Y1940" s="95">
        <f>Raw!Y1940</f>
        <v>1141130</v>
      </c>
      <c r="Z1940" s="95">
        <f>Raw!Z1940</f>
        <v>369962</v>
      </c>
      <c r="AA1940" s="95">
        <f>Raw!AA1940</f>
        <v>162373</v>
      </c>
    </row>
    <row r="1941" spans="1:27" x14ac:dyDescent="0.3">
      <c r="A1941" s="85">
        <v>1940</v>
      </c>
      <c r="B1941" s="85" t="s">
        <v>910</v>
      </c>
      <c r="C1941" s="85" t="s">
        <v>781</v>
      </c>
      <c r="D1941" s="85">
        <v>2020</v>
      </c>
      <c r="E1941" s="112">
        <f>Raw!E1941+Raw!J1941+Raw!K1941+Raw!N1941</f>
        <v>298058</v>
      </c>
      <c r="F1941" s="4">
        <f t="shared" si="496"/>
        <v>44036</v>
      </c>
      <c r="G1941" s="94">
        <f t="shared" si="503"/>
        <v>89497.52154290209</v>
      </c>
      <c r="H1941" s="94">
        <f>Raw!E1941</f>
        <v>298215</v>
      </c>
      <c r="I1941" s="94">
        <f t="shared" si="497"/>
        <v>44732</v>
      </c>
      <c r="J1941" s="94">
        <f>Raw!F1941</f>
        <v>133759</v>
      </c>
      <c r="K1941" s="95">
        <f>Raw!G1941</f>
        <v>15465</v>
      </c>
      <c r="L1941" s="95">
        <f>Raw!H1941</f>
        <v>0</v>
      </c>
      <c r="M1941" s="95">
        <f>Raw!I1941+Raw!R1941</f>
        <v>268</v>
      </c>
      <c r="N1941" s="95">
        <f>Raw!M1941</f>
        <v>109064</v>
      </c>
      <c r="O1941" s="95">
        <f t="shared" si="504"/>
        <v>64160.54920111649</v>
      </c>
      <c r="P1941" s="95">
        <f>Raw!O1941</f>
        <v>108929</v>
      </c>
      <c r="Q1941" s="113">
        <f>E1941-(Raw!L1941-Raw!P1941)</f>
        <v>115959</v>
      </c>
      <c r="R1941" s="95">
        <f>Raw!S1941+Raw!T1941</f>
        <v>7052</v>
      </c>
      <c r="S1941" s="95">
        <f>Raw!S1941/(Clean!R1941/Raw!O1941)</f>
        <v>108929</v>
      </c>
      <c r="T1941" s="95">
        <f>Raw!Q1941</f>
        <v>101876</v>
      </c>
      <c r="U1941" s="95">
        <f>Raw!U1941-Raw!U1942</f>
        <v>780</v>
      </c>
      <c r="V1941" s="95">
        <f>Raw!V1941-Raw!W1941</f>
        <v>-80062</v>
      </c>
      <c r="W1941" s="95">
        <f t="shared" si="498"/>
        <v>-30389</v>
      </c>
      <c r="X1941" s="95">
        <f>Raw!X1941</f>
        <v>1317348</v>
      </c>
      <c r="Y1941" s="95">
        <f>Raw!Y1941</f>
        <v>1186027</v>
      </c>
      <c r="Z1941" s="95">
        <f>Raw!Z1941</f>
        <v>429110</v>
      </c>
      <c r="AA1941" s="95">
        <f>Raw!AA1941</f>
        <v>118997</v>
      </c>
    </row>
    <row r="1942" spans="1:27" x14ac:dyDescent="0.3">
      <c r="A1942" s="85">
        <v>1941</v>
      </c>
      <c r="B1942" s="85" t="s">
        <v>910</v>
      </c>
      <c r="C1942" s="85" t="s">
        <v>781</v>
      </c>
      <c r="D1942" s="85">
        <v>2019</v>
      </c>
      <c r="E1942" s="112">
        <f>Raw!E1942+Raw!J1942+Raw!K1942+Raw!N1942</f>
        <v>254022</v>
      </c>
      <c r="F1942" s="4">
        <f t="shared" si="496"/>
        <v>234</v>
      </c>
      <c r="G1942" s="94">
        <f t="shared" si="503"/>
        <v>89497.52154290209</v>
      </c>
      <c r="H1942" s="94">
        <f>Raw!E1942</f>
        <v>253483</v>
      </c>
      <c r="I1942" s="94">
        <f t="shared" si="497"/>
        <v>-524</v>
      </c>
      <c r="J1942" s="94">
        <f>Raw!F1942</f>
        <v>86324</v>
      </c>
      <c r="K1942" s="95">
        <f>Raw!G1942</f>
        <v>15832</v>
      </c>
      <c r="L1942" s="95">
        <f>Raw!H1942</f>
        <v>0</v>
      </c>
      <c r="M1942" s="95">
        <f>Raw!I1942+Raw!R1942</f>
        <v>268</v>
      </c>
      <c r="N1942" s="95">
        <f>Raw!M1942</f>
        <v>103855</v>
      </c>
      <c r="O1942" s="95">
        <f t="shared" si="504"/>
        <v>64160.54920111649</v>
      </c>
      <c r="P1942" s="95">
        <f>Raw!O1942</f>
        <v>104871</v>
      </c>
      <c r="Q1942" s="113">
        <f>E1942-(Raw!L1942-Raw!P1942)</f>
        <v>111265</v>
      </c>
      <c r="R1942" s="95">
        <f>Raw!S1942+Raw!T1942</f>
        <v>6871</v>
      </c>
      <c r="S1942" s="95">
        <f>Raw!S1942/(Clean!R1942/Raw!O1942)</f>
        <v>104871</v>
      </c>
      <c r="T1942" s="95">
        <f>Raw!Q1942</f>
        <v>97999</v>
      </c>
      <c r="U1942" s="95">
        <f>Raw!U1942-Raw!U1943</f>
        <v>-287</v>
      </c>
      <c r="V1942" s="95">
        <f>Raw!V1942-Raw!W1942</f>
        <v>-49673</v>
      </c>
      <c r="W1942" s="95">
        <f t="shared" si="498"/>
        <v>-21315</v>
      </c>
      <c r="X1942" s="95">
        <f>Raw!X1942</f>
        <v>1267133</v>
      </c>
      <c r="Y1942" s="95">
        <f>Raw!Y1942</f>
        <v>1173581</v>
      </c>
      <c r="Z1942" s="95">
        <f>Raw!Z1942</f>
        <v>453004</v>
      </c>
      <c r="AA1942" s="95">
        <f>Raw!AA1942</f>
        <v>157925</v>
      </c>
    </row>
    <row r="1943" spans="1:27" x14ac:dyDescent="0.3">
      <c r="A1943" s="85">
        <v>1942</v>
      </c>
      <c r="B1943" s="85" t="s">
        <v>910</v>
      </c>
      <c r="C1943" s="85" t="s">
        <v>781</v>
      </c>
      <c r="D1943" s="85">
        <v>2018</v>
      </c>
      <c r="E1943" s="112">
        <f>Raw!E1943+Raw!J1943+Raw!K1943+Raw!N1943</f>
        <v>253788</v>
      </c>
      <c r="F1943" s="4">
        <f t="shared" si="496"/>
        <v>-78715</v>
      </c>
      <c r="G1943" s="94">
        <f t="shared" si="503"/>
        <v>89497.52154290209</v>
      </c>
      <c r="H1943" s="94">
        <f>Raw!E1943</f>
        <v>254007</v>
      </c>
      <c r="I1943" s="94">
        <f t="shared" si="497"/>
        <v>-79009</v>
      </c>
      <c r="J1943" s="94">
        <f>Raw!F1943</f>
        <v>82111</v>
      </c>
      <c r="K1943" s="95">
        <f>Raw!G1943</f>
        <v>16457</v>
      </c>
      <c r="L1943" s="95">
        <f>Raw!H1943</f>
        <v>0</v>
      </c>
      <c r="M1943" s="95">
        <f>Raw!I1943+Raw!R1943</f>
        <v>250</v>
      </c>
      <c r="N1943" s="95">
        <f>Raw!M1943</f>
        <v>102933</v>
      </c>
      <c r="O1943" s="95">
        <f t="shared" si="504"/>
        <v>64160.54920111649</v>
      </c>
      <c r="P1943" s="95">
        <f>Raw!O1943</f>
        <v>103101</v>
      </c>
      <c r="Q1943" s="113">
        <f>E1943-(Raw!L1943-Raw!P1943)</f>
        <v>109473</v>
      </c>
      <c r="R1943" s="95">
        <f>Raw!S1943+Raw!T1943</f>
        <v>6759</v>
      </c>
      <c r="S1943" s="95">
        <f>Raw!S1943/(Clean!R1943/Raw!O1943)</f>
        <v>103101</v>
      </c>
      <c r="T1943" s="95">
        <f>Raw!Q1943</f>
        <v>96342</v>
      </c>
      <c r="U1943" s="95">
        <f>Raw!U1943-Raw!U1944</f>
        <v>612</v>
      </c>
      <c r="V1943" s="95">
        <f>Raw!V1943-Raw!W1943</f>
        <v>-28358</v>
      </c>
      <c r="W1943" s="95">
        <f t="shared" si="498"/>
        <v>-3049</v>
      </c>
      <c r="X1943" s="95">
        <f>Raw!X1943</f>
        <v>1320297</v>
      </c>
      <c r="Y1943" s="95">
        <f>Raw!Y1943</f>
        <v>1200465</v>
      </c>
      <c r="Z1943" s="95">
        <f>Raw!Z1943</f>
        <v>514734</v>
      </c>
      <c r="AA1943" s="95">
        <f>Raw!AA1943</f>
        <v>118957</v>
      </c>
    </row>
    <row r="1944" spans="1:27" x14ac:dyDescent="0.3">
      <c r="A1944" s="85">
        <v>1943</v>
      </c>
      <c r="B1944" s="85" t="s">
        <v>910</v>
      </c>
      <c r="C1944" s="85" t="s">
        <v>781</v>
      </c>
      <c r="D1944" s="85">
        <v>2017</v>
      </c>
      <c r="E1944" s="112">
        <f>Raw!E1944+Raw!J1944+Raw!K1944+Raw!N1944</f>
        <v>332503</v>
      </c>
      <c r="F1944" s="4">
        <f t="shared" si="496"/>
        <v>120196</v>
      </c>
      <c r="G1944" s="94">
        <f t="shared" si="503"/>
        <v>89497.52154290209</v>
      </c>
      <c r="H1944" s="94">
        <f>Raw!E1944</f>
        <v>333016</v>
      </c>
      <c r="I1944" s="94">
        <f t="shared" si="497"/>
        <v>121111</v>
      </c>
      <c r="J1944" s="94">
        <f>Raw!F1944</f>
        <v>111750</v>
      </c>
      <c r="K1944" s="95">
        <f>Raw!G1944</f>
        <v>17377</v>
      </c>
      <c r="L1944" s="95">
        <f>Raw!H1944</f>
        <v>0</v>
      </c>
      <c r="M1944" s="95">
        <f>Raw!I1944+Raw!R1944</f>
        <v>220</v>
      </c>
      <c r="N1944" s="95">
        <f>Raw!M1944</f>
        <v>145310</v>
      </c>
      <c r="O1944" s="95">
        <f t="shared" si="504"/>
        <v>64160.54920111649</v>
      </c>
      <c r="P1944" s="95">
        <f>Raw!O1944</f>
        <v>145071</v>
      </c>
      <c r="Q1944" s="113">
        <f>E1944-(Raw!L1944-Raw!P1944)</f>
        <v>153959</v>
      </c>
      <c r="R1944" s="95">
        <f>Raw!S1944+Raw!T1944</f>
        <v>9162</v>
      </c>
      <c r="S1944" s="95">
        <f>Raw!S1944/(Clean!R1944/Raw!O1944)</f>
        <v>145071</v>
      </c>
      <c r="T1944" s="95">
        <f>Raw!Q1944</f>
        <v>135909</v>
      </c>
      <c r="U1944" s="95">
        <f>Raw!U1944-Raw!U1945</f>
        <v>-330</v>
      </c>
      <c r="V1944" s="95">
        <f>Raw!V1944-Raw!W1944</f>
        <v>-25309</v>
      </c>
      <c r="W1944" s="95">
        <f t="shared" si="498"/>
        <v>18349</v>
      </c>
      <c r="X1944" s="95">
        <f>Raw!X1944</f>
        <v>1385650</v>
      </c>
      <c r="Y1944" s="95">
        <f>Raw!Y1944</f>
        <v>1238743</v>
      </c>
      <c r="Z1944" s="95">
        <f>Raw!Z1944</f>
        <v>582604</v>
      </c>
      <c r="AA1944" s="95">
        <f>Raw!AA1944</f>
        <v>190970</v>
      </c>
    </row>
    <row r="1945" spans="1:27" x14ac:dyDescent="0.3">
      <c r="A1945" s="85">
        <v>1944</v>
      </c>
      <c r="B1945" s="85" t="s">
        <v>910</v>
      </c>
      <c r="C1945" s="85" t="s">
        <v>781</v>
      </c>
      <c r="D1945" s="85">
        <v>2016</v>
      </c>
      <c r="E1945" s="112">
        <f>Raw!E1945+Raw!J1945+Raw!K1945+Raw!N1945</f>
        <v>212307</v>
      </c>
      <c r="F1945" s="4">
        <f t="shared" si="496"/>
        <v>14644</v>
      </c>
      <c r="G1945" s="94">
        <f t="shared" si="503"/>
        <v>89497.52154290209</v>
      </c>
      <c r="H1945" s="94">
        <f>Raw!E1945</f>
        <v>211905</v>
      </c>
      <c r="I1945" s="94">
        <f t="shared" si="497"/>
        <v>16979</v>
      </c>
      <c r="J1945" s="94">
        <f>Raw!F1945</f>
        <v>67904</v>
      </c>
      <c r="K1945" s="95">
        <f>Raw!G1945</f>
        <v>9159</v>
      </c>
      <c r="L1945" s="95">
        <f>Raw!H1945</f>
        <v>0</v>
      </c>
      <c r="M1945" s="95">
        <f>Raw!I1945+Raw!R1945</f>
        <v>356</v>
      </c>
      <c r="N1945" s="95">
        <f>Raw!M1945</f>
        <v>69658</v>
      </c>
      <c r="O1945" s="95">
        <f t="shared" si="504"/>
        <v>64160.54920111649</v>
      </c>
      <c r="P1945" s="95">
        <f>Raw!O1945</f>
        <v>69617</v>
      </c>
      <c r="Q1945" s="113">
        <f>E1945-(Raw!L1945-Raw!P1945)</f>
        <v>75470</v>
      </c>
      <c r="R1945" s="95">
        <f>Raw!S1945+Raw!T1945</f>
        <v>5410</v>
      </c>
      <c r="S1945" s="95">
        <f>Raw!S1945/(Clean!R1945/Raw!O1945)</f>
        <v>69617</v>
      </c>
      <c r="T1945" s="95">
        <f>Raw!Q1945</f>
        <v>64207</v>
      </c>
      <c r="U1945" s="95">
        <f>Raw!U1945-Raw!U1946</f>
        <v>664</v>
      </c>
      <c r="V1945" s="95">
        <f>Raw!V1945-Raw!W1945</f>
        <v>-43658</v>
      </c>
      <c r="W1945" s="95">
        <f t="shared" si="498"/>
        <v>-17221</v>
      </c>
      <c r="X1945" s="95">
        <f>Raw!X1945</f>
        <v>1402885</v>
      </c>
      <c r="Y1945" s="95">
        <f>Raw!Y1945</f>
        <v>1295924</v>
      </c>
      <c r="Z1945" s="95">
        <f>Raw!Z1945</f>
        <v>651624</v>
      </c>
      <c r="AA1945" s="95">
        <f>Raw!AA1945</f>
        <v>126870</v>
      </c>
    </row>
    <row r="1946" spans="1:27" x14ac:dyDescent="0.3">
      <c r="A1946" s="85">
        <v>1945</v>
      </c>
      <c r="B1946" s="85" t="s">
        <v>910</v>
      </c>
      <c r="C1946" s="85" t="s">
        <v>781</v>
      </c>
      <c r="D1946" s="85">
        <v>2015</v>
      </c>
      <c r="E1946" s="112">
        <f>Raw!E1946+Raw!J1946+Raw!K1946+Raw!N1946</f>
        <v>197663</v>
      </c>
      <c r="F1946" s="4">
        <f t="shared" si="496"/>
        <v>-14724</v>
      </c>
      <c r="G1946" s="94">
        <f t="shared" si="503"/>
        <v>89497.52154290209</v>
      </c>
      <c r="H1946" s="94">
        <f>Raw!E1946</f>
        <v>194926</v>
      </c>
      <c r="I1946" s="94">
        <f t="shared" si="497"/>
        <v>-16446</v>
      </c>
      <c r="J1946" s="94">
        <f>Raw!F1946</f>
        <v>67182</v>
      </c>
      <c r="K1946" s="95">
        <f>Raw!G1946</f>
        <v>7853</v>
      </c>
      <c r="L1946" s="95">
        <f>Raw!H1946</f>
        <v>0</v>
      </c>
      <c r="M1946" s="95">
        <f>Raw!I1946+Raw!R1946</f>
        <v>447</v>
      </c>
      <c r="N1946" s="95">
        <f>Raw!M1946</f>
        <v>55834</v>
      </c>
      <c r="O1946" s="95">
        <f t="shared" si="504"/>
        <v>64160.54920111649</v>
      </c>
      <c r="P1946" s="95">
        <f>Raw!O1946</f>
        <v>57523</v>
      </c>
      <c r="Q1946" s="113">
        <f>E1946-(Raw!L1946-Raw!P1946)</f>
        <v>64324</v>
      </c>
      <c r="R1946" s="95">
        <f>Raw!S1946+Raw!T1946</f>
        <v>5753</v>
      </c>
      <c r="S1946" s="95">
        <f>Raw!S1946/(Clean!R1946/Raw!O1946)</f>
        <v>57523</v>
      </c>
      <c r="T1946" s="95">
        <f>Raw!Q1946</f>
        <v>51770</v>
      </c>
      <c r="U1946" s="95">
        <f>Raw!U1946-Raw!U1947</f>
        <v>166</v>
      </c>
      <c r="V1946" s="95">
        <f>Raw!V1946-Raw!W1946</f>
        <v>-26437</v>
      </c>
      <c r="W1946" s="95">
        <f t="shared" si="498"/>
        <v>46977</v>
      </c>
      <c r="X1946" s="95">
        <f>Raw!X1946</f>
        <v>1456557</v>
      </c>
      <c r="Y1946" s="95">
        <f>Raw!Y1946</f>
        <v>1334214</v>
      </c>
      <c r="Z1946" s="95">
        <f>Raw!Z1946</f>
        <v>59830</v>
      </c>
      <c r="AA1946" s="95">
        <f>Raw!AA1946</f>
        <v>58265</v>
      </c>
    </row>
    <row r="1947" spans="1:27" x14ac:dyDescent="0.3">
      <c r="A1947" s="85">
        <v>1946</v>
      </c>
      <c r="B1947" s="85" t="s">
        <v>910</v>
      </c>
      <c r="C1947" s="85" t="s">
        <v>781</v>
      </c>
      <c r="D1947" s="85">
        <v>2014</v>
      </c>
      <c r="E1947" s="112">
        <f>Raw!E1947+Raw!J1947+Raw!K1947+Raw!N1947</f>
        <v>212387</v>
      </c>
      <c r="F1947" s="4">
        <f t="shared" si="496"/>
        <v>-9326</v>
      </c>
      <c r="G1947" s="94">
        <f t="shared" si="503"/>
        <v>89497.52154290209</v>
      </c>
      <c r="H1947" s="94">
        <f>Raw!E1947</f>
        <v>211372</v>
      </c>
      <c r="I1947" s="94">
        <f t="shared" si="497"/>
        <v>-10777</v>
      </c>
      <c r="J1947" s="94">
        <f>Raw!F1947</f>
        <v>75292</v>
      </c>
      <c r="K1947" s="95">
        <f>Raw!G1947</f>
        <v>8880</v>
      </c>
      <c r="L1947" s="95">
        <f>Raw!H1947</f>
        <v>0</v>
      </c>
      <c r="M1947" s="95">
        <f>Raw!I1947+Raw!R1947</f>
        <v>44</v>
      </c>
      <c r="N1947" s="95">
        <f>Raw!M1947</f>
        <v>69468</v>
      </c>
      <c r="O1947" s="95">
        <f t="shared" si="504"/>
        <v>64160.54920111649</v>
      </c>
      <c r="P1947" s="95">
        <f>Raw!O1947</f>
        <v>69535</v>
      </c>
      <c r="Q1947" s="113">
        <f>E1947-(Raw!L1947-Raw!P1947)</f>
        <v>74629</v>
      </c>
      <c r="R1947" s="95">
        <f>Raw!S1947+Raw!T1947</f>
        <v>4146</v>
      </c>
      <c r="S1947" s="95">
        <f>Raw!S1947/(Clean!R1947/Raw!O1947)</f>
        <v>69535</v>
      </c>
      <c r="T1947" s="95">
        <f>Raw!Q1947</f>
        <v>65390</v>
      </c>
      <c r="U1947" s="95">
        <f>Raw!U1947-Raw!U1948</f>
        <v>-337</v>
      </c>
      <c r="V1947" s="95">
        <f>Raw!V1947-Raw!W1947</f>
        <v>-73414</v>
      </c>
      <c r="W1947" s="95">
        <f t="shared" si="498"/>
        <v>-21265</v>
      </c>
      <c r="X1947" s="95">
        <f>Raw!X1947</f>
        <v>1448045</v>
      </c>
      <c r="Y1947" s="95">
        <f>Raw!Y1947</f>
        <v>1374396</v>
      </c>
      <c r="Z1947" s="95">
        <f>Raw!Z1947</f>
        <v>105617</v>
      </c>
      <c r="AA1947" s="95">
        <f>Raw!AA1947</f>
        <v>117382</v>
      </c>
    </row>
    <row r="1948" spans="1:27" ht="15" thickBot="1" x14ac:dyDescent="0.35">
      <c r="A1948" s="93">
        <v>1947</v>
      </c>
      <c r="B1948" s="93" t="s">
        <v>910</v>
      </c>
      <c r="C1948" s="93" t="s">
        <v>781</v>
      </c>
      <c r="D1948" s="93">
        <v>2013</v>
      </c>
      <c r="E1948" s="112">
        <f>Raw!E1948+Raw!J1948+Raw!K1948+Raw!N1948</f>
        <v>221713</v>
      </c>
      <c r="F1948" s="4">
        <f t="shared" si="496"/>
        <v>-23692695</v>
      </c>
      <c r="G1948" s="94">
        <f t="shared" si="503"/>
        <v>89497.52154290209</v>
      </c>
      <c r="H1948" s="94">
        <f>Raw!E1948</f>
        <v>222149</v>
      </c>
      <c r="I1948" s="94">
        <f t="shared" si="497"/>
        <v>-24520964</v>
      </c>
      <c r="J1948" s="94">
        <f>Raw!F1948</f>
        <v>75135</v>
      </c>
      <c r="K1948" s="95">
        <f>Raw!G1948</f>
        <v>9012</v>
      </c>
      <c r="L1948" s="95">
        <f>Raw!H1948</f>
        <v>0</v>
      </c>
      <c r="M1948" s="95">
        <f>Raw!I1948+Raw!R1948</f>
        <v>191</v>
      </c>
      <c r="N1948" s="95">
        <f>Raw!M1948</f>
        <v>68147</v>
      </c>
      <c r="O1948" s="95">
        <f t="shared" si="504"/>
        <v>64160.54920111649</v>
      </c>
      <c r="P1948" s="95">
        <f>Raw!O1948</f>
        <v>67656</v>
      </c>
      <c r="Q1948" s="113">
        <f>E1948-(Raw!L1948-Raw!P1948)</f>
        <v>68811</v>
      </c>
      <c r="R1948" s="95">
        <f>Raw!S1948+Raw!T1948</f>
        <v>1100</v>
      </c>
      <c r="S1948" s="95">
        <f>Raw!S1948/(Clean!R1948/Raw!O1948)</f>
        <v>67656</v>
      </c>
      <c r="T1948" s="95">
        <f>Raw!Q1948</f>
        <v>66556</v>
      </c>
      <c r="U1948" s="95">
        <f>Raw!U1948-Raw!U1949</f>
        <v>-4502891</v>
      </c>
      <c r="V1948" s="95">
        <f>Raw!V1948-Raw!W1948</f>
        <v>-52149</v>
      </c>
      <c r="W1948" s="95">
        <f t="shared" si="498"/>
        <v>-4404198</v>
      </c>
      <c r="X1948" s="95">
        <f>Raw!X1948</f>
        <v>1521014</v>
      </c>
      <c r="Y1948" s="95">
        <f>Raw!Y1948</f>
        <v>1396221</v>
      </c>
      <c r="Z1948" s="95">
        <f>Raw!Z1948</f>
        <v>797158</v>
      </c>
      <c r="AA1948" s="95">
        <f>Raw!AA1948</f>
        <v>90353</v>
      </c>
    </row>
    <row r="1949" spans="1:27" ht="15" thickTop="1" x14ac:dyDescent="0.3">
      <c r="A1949" s="88">
        <v>1948</v>
      </c>
      <c r="B1949" s="88" t="s">
        <v>910</v>
      </c>
      <c r="C1949" s="88" t="s">
        <v>786</v>
      </c>
      <c r="D1949" s="88">
        <v>2023</v>
      </c>
      <c r="E1949" s="112">
        <f>Raw!E1949+Raw!J1949+Raw!K1949+Raw!N1949</f>
        <v>23914408</v>
      </c>
      <c r="F1949" s="4">
        <f t="shared" si="496"/>
        <v>6676389</v>
      </c>
      <c r="G1949" s="94">
        <f t="shared" si="499"/>
        <v>7379565.9991126927</v>
      </c>
      <c r="H1949" s="94">
        <f>Raw!E1949</f>
        <v>24743113</v>
      </c>
      <c r="I1949" s="94">
        <f t="shared" si="497"/>
        <v>6424171</v>
      </c>
      <c r="J1949" s="94">
        <f>Raw!F1949</f>
        <v>22022253</v>
      </c>
      <c r="K1949" s="95">
        <f>Raw!G1949</f>
        <v>1225415</v>
      </c>
      <c r="L1949" s="95">
        <f>Raw!H1949</f>
        <v>0</v>
      </c>
      <c r="M1949" s="95">
        <f>Raw!I1949+Raw!R1949</f>
        <v>183825</v>
      </c>
      <c r="N1949" s="95">
        <f>Raw!M1949</f>
        <v>716530</v>
      </c>
      <c r="O1949" s="95">
        <f t="shared" si="500"/>
        <v>325343.31280406273</v>
      </c>
      <c r="P1949" s="95">
        <f>Raw!O1949</f>
        <v>718609</v>
      </c>
      <c r="Q1949" s="113">
        <f>E1949-(Raw!L1949-Raw!P1949)</f>
        <v>1788</v>
      </c>
      <c r="R1949" s="95">
        <f>Raw!S1949+Raw!T1949</f>
        <v>102055</v>
      </c>
      <c r="S1949" s="95">
        <f>Raw!S1949/(Clean!R1949/Raw!O1949)</f>
        <v>894770.48118171573</v>
      </c>
      <c r="T1949" s="95">
        <f>Raw!Q1949</f>
        <v>537211</v>
      </c>
      <c r="U1949" s="95">
        <f>Raw!U1949-Raw!U1950</f>
        <v>-121252</v>
      </c>
      <c r="V1949" s="95">
        <f>Raw!V1949-Raw!W1949</f>
        <v>4352049</v>
      </c>
      <c r="W1949" s="95">
        <f t="shared" si="498"/>
        <v>1501826</v>
      </c>
      <c r="X1949" s="95">
        <f>Raw!X1949</f>
        <v>34078294</v>
      </c>
      <c r="Y1949" s="95">
        <f>Raw!Y1949</f>
        <v>3421335</v>
      </c>
      <c r="Z1949" s="95">
        <f>Raw!Z1949</f>
        <v>16001166</v>
      </c>
      <c r="AA1949" s="95">
        <f>Raw!AA1949</f>
        <v>687280</v>
      </c>
    </row>
    <row r="1950" spans="1:27" x14ac:dyDescent="0.3">
      <c r="A1950" s="85">
        <v>1949</v>
      </c>
      <c r="B1950" s="85" t="s">
        <v>910</v>
      </c>
      <c r="C1950" s="85" t="s">
        <v>786</v>
      </c>
      <c r="D1950" s="85">
        <v>2022</v>
      </c>
      <c r="E1950" s="112">
        <f>Raw!E1950+Raw!J1950+Raw!K1950+Raw!N1950</f>
        <v>17238019</v>
      </c>
      <c r="F1950" s="4">
        <f t="shared" si="496"/>
        <v>2640786</v>
      </c>
      <c r="G1950" s="94">
        <f t="shared" ref="G1950:G1959" si="505">G1949</f>
        <v>7379565.9991126927</v>
      </c>
      <c r="H1950" s="94">
        <f>Raw!E1950</f>
        <v>18318942</v>
      </c>
      <c r="I1950" s="94">
        <f t="shared" si="497"/>
        <v>3394074</v>
      </c>
      <c r="J1950" s="94">
        <f>Raw!F1950</f>
        <v>16010740</v>
      </c>
      <c r="K1950" s="95">
        <f>Raw!G1950</f>
        <v>1189390</v>
      </c>
      <c r="L1950" s="95">
        <f>Raw!H1950</f>
        <v>0</v>
      </c>
      <c r="M1950" s="95">
        <f>Raw!I1950+Raw!R1950</f>
        <v>201922</v>
      </c>
      <c r="N1950" s="95">
        <f>Raw!M1950</f>
        <v>1134633</v>
      </c>
      <c r="O1950" s="95">
        <f t="shared" ref="O1950:O1959" si="506">O1949</f>
        <v>325343.31280406273</v>
      </c>
      <c r="P1950" s="95">
        <f>Raw!O1950</f>
        <v>1045572</v>
      </c>
      <c r="Q1950" s="113">
        <f>E1950-(Raw!L1950-Raw!P1950)</f>
        <v>225824</v>
      </c>
      <c r="R1950" s="95">
        <f>Raw!S1950+Raw!T1950</f>
        <v>113964</v>
      </c>
      <c r="S1950" s="95">
        <f>Raw!S1950/(Clean!R1950/Raw!O1950)</f>
        <v>1148180.5189007055</v>
      </c>
      <c r="T1950" s="95">
        <f>Raw!Q1950</f>
        <v>874644</v>
      </c>
      <c r="U1950" s="95">
        <f>Raw!U1950-Raw!U1951</f>
        <v>1466949</v>
      </c>
      <c r="V1950" s="95">
        <f>Raw!V1950-Raw!W1950</f>
        <v>2850223</v>
      </c>
      <c r="W1950" s="95">
        <f t="shared" si="498"/>
        <v>118548</v>
      </c>
      <c r="X1950" s="95">
        <f>Raw!X1950</f>
        <v>29934286</v>
      </c>
      <c r="Y1950" s="95">
        <f>Raw!Y1950</f>
        <v>3596759</v>
      </c>
      <c r="Z1950" s="95">
        <f>Raw!Z1950</f>
        <v>11687056</v>
      </c>
      <c r="AA1950" s="95">
        <f>Raw!AA1950</f>
        <v>1174693</v>
      </c>
    </row>
    <row r="1951" spans="1:27" x14ac:dyDescent="0.3">
      <c r="A1951" s="85">
        <v>1950</v>
      </c>
      <c r="B1951" s="85" t="s">
        <v>910</v>
      </c>
      <c r="C1951" s="85" t="s">
        <v>786</v>
      </c>
      <c r="D1951" s="85">
        <v>2021</v>
      </c>
      <c r="E1951" s="112">
        <f>Raw!E1951+Raw!J1951+Raw!K1951+Raw!N1951</f>
        <v>14597233</v>
      </c>
      <c r="F1951" s="4">
        <f t="shared" si="496"/>
        <v>1920778</v>
      </c>
      <c r="G1951" s="94">
        <f t="shared" si="505"/>
        <v>7379565.9991126927</v>
      </c>
      <c r="H1951" s="94">
        <f>Raw!E1951</f>
        <v>14924868</v>
      </c>
      <c r="I1951" s="94">
        <f t="shared" si="497"/>
        <v>2036185</v>
      </c>
      <c r="J1951" s="94">
        <f>Raw!F1951</f>
        <v>12708943</v>
      </c>
      <c r="K1951" s="95">
        <f>Raw!G1951</f>
        <v>996308</v>
      </c>
      <c r="L1951" s="95">
        <f>Raw!H1951</f>
        <v>0</v>
      </c>
      <c r="M1951" s="95">
        <f>Raw!I1951+Raw!R1951</f>
        <v>124919</v>
      </c>
      <c r="N1951" s="95">
        <f>Raw!M1951</f>
        <v>754715</v>
      </c>
      <c r="O1951" s="95">
        <f t="shared" si="506"/>
        <v>325343.31280406273</v>
      </c>
      <c r="P1951" s="95">
        <f>Raw!O1951</f>
        <v>783600</v>
      </c>
      <c r="Q1951" s="113">
        <f>E1951-(Raw!L1951-Raw!P1951)</f>
        <v>560311</v>
      </c>
      <c r="R1951" s="95">
        <f>Raw!S1951+Raw!T1951</f>
        <v>172113</v>
      </c>
      <c r="S1951" s="95">
        <f>Raw!S1951/(Clean!R1951/Raw!O1951)</f>
        <v>869643.79913196561</v>
      </c>
      <c r="T1951" s="95">
        <f>Raw!Q1951</f>
        <v>645041</v>
      </c>
      <c r="U1951" s="95">
        <f>Raw!U1951-Raw!U1952</f>
        <v>629432</v>
      </c>
      <c r="V1951" s="95">
        <f>Raw!V1951-Raw!W1951</f>
        <v>2731675</v>
      </c>
      <c r="W1951" s="95">
        <f t="shared" si="498"/>
        <v>-1274093</v>
      </c>
      <c r="X1951" s="95">
        <f>Raw!X1951</f>
        <v>27730368</v>
      </c>
      <c r="Y1951" s="95">
        <f>Raw!Y1951</f>
        <v>3894251</v>
      </c>
      <c r="Z1951" s="95">
        <f>Raw!Z1951</f>
        <v>11181087</v>
      </c>
      <c r="AA1951" s="95">
        <f>Raw!AA1951</f>
        <v>94624</v>
      </c>
    </row>
    <row r="1952" spans="1:27" x14ac:dyDescent="0.3">
      <c r="A1952" s="85">
        <v>1951</v>
      </c>
      <c r="B1952" s="85" t="s">
        <v>910</v>
      </c>
      <c r="C1952" s="85" t="s">
        <v>786</v>
      </c>
      <c r="D1952" s="85">
        <v>2020</v>
      </c>
      <c r="E1952" s="112">
        <f>Raw!E1952+Raw!J1952+Raw!K1952+Raw!N1952</f>
        <v>12676455</v>
      </c>
      <c r="F1952" s="4">
        <f t="shared" si="496"/>
        <v>2766183</v>
      </c>
      <c r="G1952" s="94">
        <f t="shared" si="505"/>
        <v>7379565.9991126927</v>
      </c>
      <c r="H1952" s="94">
        <f>Raw!E1952</f>
        <v>12888683</v>
      </c>
      <c r="I1952" s="94">
        <f t="shared" si="497"/>
        <v>2032071</v>
      </c>
      <c r="J1952" s="94">
        <f>Raw!F1952</f>
        <v>11434142</v>
      </c>
      <c r="K1952" s="95">
        <f>Raw!G1952</f>
        <v>806996</v>
      </c>
      <c r="L1952" s="95">
        <f>Raw!H1952</f>
        <v>0</v>
      </c>
      <c r="M1952" s="95">
        <f>Raw!I1952+Raw!R1952</f>
        <v>84964</v>
      </c>
      <c r="N1952" s="95">
        <f>Raw!M1952</f>
        <v>483268</v>
      </c>
      <c r="O1952" s="95">
        <f t="shared" si="506"/>
        <v>325343.31280406273</v>
      </c>
      <c r="P1952" s="95">
        <f>Raw!O1952</f>
        <v>512360</v>
      </c>
      <c r="Q1952" s="113">
        <f>E1952-(Raw!L1952-Raw!P1952)</f>
        <v>420481</v>
      </c>
      <c r="R1952" s="95">
        <f>Raw!S1952+Raw!T1952</f>
        <v>133232</v>
      </c>
      <c r="S1952" s="95">
        <f>Raw!S1952/(Clean!R1952/Raw!O1952)</f>
        <v>582907.94794043468</v>
      </c>
      <c r="T1952" s="95">
        <f>Raw!Q1952</f>
        <v>364259</v>
      </c>
      <c r="U1952" s="95">
        <f>Raw!U1952-Raw!U1953</f>
        <v>-252052</v>
      </c>
      <c r="V1952" s="95">
        <f>Raw!V1952-Raw!W1952</f>
        <v>4005768</v>
      </c>
      <c r="W1952" s="95">
        <f t="shared" si="498"/>
        <v>2782415</v>
      </c>
      <c r="X1952" s="95">
        <f>Raw!X1952</f>
        <v>20470899</v>
      </c>
      <c r="Y1952" s="95">
        <f>Raw!Y1952</f>
        <v>3996387</v>
      </c>
      <c r="Z1952" s="95">
        <f>Raw!Z1952</f>
        <v>9551261</v>
      </c>
      <c r="AA1952" s="95">
        <f>Raw!AA1952</f>
        <v>98336</v>
      </c>
    </row>
    <row r="1953" spans="1:27" x14ac:dyDescent="0.3">
      <c r="A1953" s="85">
        <v>1952</v>
      </c>
      <c r="B1953" s="85" t="s">
        <v>910</v>
      </c>
      <c r="C1953" s="85" t="s">
        <v>786</v>
      </c>
      <c r="D1953" s="85">
        <v>2019</v>
      </c>
      <c r="E1953" s="112">
        <f>Raw!E1953+Raw!J1953+Raw!K1953+Raw!N1953</f>
        <v>9910272</v>
      </c>
      <c r="F1953" s="4">
        <f t="shared" si="496"/>
        <v>350226</v>
      </c>
      <c r="G1953" s="94">
        <f t="shared" si="505"/>
        <v>7379565.9991126927</v>
      </c>
      <c r="H1953" s="94">
        <f>Raw!E1953</f>
        <v>10856612</v>
      </c>
      <c r="I1953" s="94">
        <f t="shared" si="497"/>
        <v>571916</v>
      </c>
      <c r="J1953" s="94">
        <f>Raw!F1953</f>
        <v>9984925</v>
      </c>
      <c r="K1953" s="95">
        <f>Raw!G1953</f>
        <v>820351</v>
      </c>
      <c r="L1953" s="95">
        <f>Raw!H1953</f>
        <v>0</v>
      </c>
      <c r="M1953" s="95">
        <f>Raw!I1953+Raw!R1953</f>
        <v>89873</v>
      </c>
      <c r="N1953" s="95">
        <f>Raw!M1953</f>
        <v>300172</v>
      </c>
      <c r="O1953" s="95">
        <f t="shared" si="506"/>
        <v>325343.31280406273</v>
      </c>
      <c r="P1953" s="95">
        <f>Raw!O1953</f>
        <v>421784</v>
      </c>
      <c r="Q1953" s="113">
        <f>E1953-(Raw!L1953-Raw!P1953)</f>
        <v>-483677</v>
      </c>
      <c r="R1953" s="95">
        <f>Raw!S1953+Raw!T1953</f>
        <v>149440</v>
      </c>
      <c r="S1953" s="95">
        <f>Raw!S1953/(Clean!R1953/Raw!O1953)</f>
        <v>385885.50765524624</v>
      </c>
      <c r="T1953" s="95">
        <f>Raw!Q1953</f>
        <v>268426</v>
      </c>
      <c r="U1953" s="95">
        <f>Raw!U1953-Raw!U1954</f>
        <v>-1190324</v>
      </c>
      <c r="V1953" s="95">
        <f>Raw!V1953-Raw!W1953</f>
        <v>1223353</v>
      </c>
      <c r="W1953" s="95">
        <f t="shared" si="498"/>
        <v>395277</v>
      </c>
      <c r="X1953" s="95">
        <f>Raw!X1953</f>
        <v>17955719</v>
      </c>
      <c r="Y1953" s="95">
        <f>Raw!Y1953</f>
        <v>4294591</v>
      </c>
      <c r="Z1953" s="95">
        <f>Raw!Z1953</f>
        <v>8362920</v>
      </c>
      <c r="AA1953" s="95">
        <f>Raw!AA1953</f>
        <v>1435468</v>
      </c>
    </row>
    <row r="1954" spans="1:27" x14ac:dyDescent="0.3">
      <c r="A1954" s="85">
        <v>1953</v>
      </c>
      <c r="B1954" s="85" t="s">
        <v>910</v>
      </c>
      <c r="C1954" s="85" t="s">
        <v>786</v>
      </c>
      <c r="D1954" s="85">
        <v>2018</v>
      </c>
      <c r="E1954" s="112">
        <f>Raw!E1954+Raw!J1954+Raw!K1954+Raw!N1954</f>
        <v>9560046</v>
      </c>
      <c r="F1954" s="4">
        <f t="shared" si="496"/>
        <v>5310274</v>
      </c>
      <c r="G1954" s="94">
        <f t="shared" si="505"/>
        <v>7379565.9991126927</v>
      </c>
      <c r="H1954" s="94">
        <f>Raw!E1954</f>
        <v>10284696</v>
      </c>
      <c r="I1954" s="94">
        <f t="shared" si="497"/>
        <v>5786313</v>
      </c>
      <c r="J1954" s="94">
        <f>Raw!F1954</f>
        <v>8958611</v>
      </c>
      <c r="K1954" s="95">
        <f>Raw!G1954</f>
        <v>702369</v>
      </c>
      <c r="L1954" s="95">
        <f>Raw!H1954</f>
        <v>0</v>
      </c>
      <c r="M1954" s="95">
        <f>Raw!I1954+Raw!R1954</f>
        <v>64673</v>
      </c>
      <c r="N1954" s="95">
        <f>Raw!M1954</f>
        <v>539451</v>
      </c>
      <c r="O1954" s="95">
        <f t="shared" si="506"/>
        <v>325343.31280406273</v>
      </c>
      <c r="P1954" s="95">
        <f>Raw!O1954</f>
        <v>682292</v>
      </c>
      <c r="Q1954" s="113">
        <f>E1954-(Raw!L1954-Raw!P1954)</f>
        <v>-47996</v>
      </c>
      <c r="R1954" s="95">
        <f>Raw!S1954+Raw!T1954</f>
        <v>162492</v>
      </c>
      <c r="S1954" s="95">
        <f>Raw!S1954/(Clean!R1954/Raw!O1954)</f>
        <v>663552.19006474165</v>
      </c>
      <c r="T1954" s="95">
        <f>Raw!Q1954</f>
        <v>544871</v>
      </c>
      <c r="U1954" s="95">
        <f>Raw!U1954-Raw!U1955</f>
        <v>2013628</v>
      </c>
      <c r="V1954" s="95">
        <f>Raw!V1954-Raw!W1954</f>
        <v>828076</v>
      </c>
      <c r="W1954" s="95">
        <f t="shared" si="498"/>
        <v>-83367</v>
      </c>
      <c r="X1954" s="95">
        <f>Raw!X1954</f>
        <v>16743296</v>
      </c>
      <c r="Y1954" s="95">
        <f>Raw!Y1954</f>
        <v>4917114</v>
      </c>
      <c r="Z1954" s="95">
        <f>Raw!Z1954</f>
        <v>9132817</v>
      </c>
      <c r="AA1954" s="95">
        <f>Raw!AA1954</f>
        <v>1085397</v>
      </c>
    </row>
    <row r="1955" spans="1:27" x14ac:dyDescent="0.3">
      <c r="A1955" s="85">
        <v>1954</v>
      </c>
      <c r="B1955" s="85" t="s">
        <v>910</v>
      </c>
      <c r="C1955" s="85" t="s">
        <v>786</v>
      </c>
      <c r="D1955" s="85">
        <v>2017</v>
      </c>
      <c r="E1955" s="112">
        <f>Raw!E1955+Raw!J1955+Raw!K1955+Raw!N1955</f>
        <v>4249772</v>
      </c>
      <c r="F1955" s="4">
        <f t="shared" si="496"/>
        <v>282114</v>
      </c>
      <c r="G1955" s="94">
        <f t="shared" si="505"/>
        <v>7379565.9991126927</v>
      </c>
      <c r="H1955" s="94">
        <f>Raw!E1955</f>
        <v>4498383</v>
      </c>
      <c r="I1955" s="94">
        <f t="shared" si="497"/>
        <v>471150</v>
      </c>
      <c r="J1955" s="94">
        <f>Raw!F1955</f>
        <v>3942242</v>
      </c>
      <c r="K1955" s="95">
        <f>Raw!G1955</f>
        <v>224233</v>
      </c>
      <c r="L1955" s="95">
        <f>Raw!H1955</f>
        <v>0</v>
      </c>
      <c r="M1955" s="95">
        <f>Raw!I1955+Raw!R1955</f>
        <v>21471</v>
      </c>
      <c r="N1955" s="95">
        <f>Raw!M1955</f>
        <v>301066</v>
      </c>
      <c r="O1955" s="95">
        <f t="shared" si="506"/>
        <v>325343.31280406273</v>
      </c>
      <c r="P1955" s="95">
        <f>Raw!O1955</f>
        <v>309603</v>
      </c>
      <c r="Q1955" s="113">
        <f>E1955-(Raw!L1955-Raw!P1955)</f>
        <v>74840</v>
      </c>
      <c r="R1955" s="95">
        <f>Raw!S1955+Raw!T1955</f>
        <v>137202</v>
      </c>
      <c r="S1955" s="95">
        <f>Raw!S1955/(Clean!R1955/Raw!O1955)</f>
        <v>337117.0987667818</v>
      </c>
      <c r="T1955" s="95">
        <f>Raw!Q1955</f>
        <v>287703</v>
      </c>
      <c r="U1955" s="95">
        <f>Raw!U1955-Raw!U1956</f>
        <v>624818</v>
      </c>
      <c r="V1955" s="95">
        <f>Raw!V1955-Raw!W1955</f>
        <v>911443</v>
      </c>
      <c r="W1955" s="95">
        <f t="shared" si="498"/>
        <v>-391754</v>
      </c>
      <c r="X1955" s="95">
        <f>Raw!X1955</f>
        <v>17693558</v>
      </c>
      <c r="Y1955" s="95">
        <f>Raw!Y1955</f>
        <v>4759826</v>
      </c>
      <c r="Z1955" s="95">
        <f>Raw!Z1955</f>
        <v>10284690</v>
      </c>
      <c r="AA1955" s="95">
        <f>Raw!AA1955</f>
        <v>-532042</v>
      </c>
    </row>
    <row r="1956" spans="1:27" x14ac:dyDescent="0.3">
      <c r="A1956" s="85">
        <v>1955</v>
      </c>
      <c r="B1956" s="85" t="s">
        <v>910</v>
      </c>
      <c r="C1956" s="85" t="s">
        <v>786</v>
      </c>
      <c r="D1956" s="85">
        <v>2016</v>
      </c>
      <c r="E1956" s="112">
        <f>Raw!E1956+Raw!J1956+Raw!K1956+Raw!N1956</f>
        <v>3967658</v>
      </c>
      <c r="F1956" s="4">
        <f t="shared" si="496"/>
        <v>1988359</v>
      </c>
      <c r="G1956" s="94">
        <f t="shared" si="505"/>
        <v>7379565.9991126927</v>
      </c>
      <c r="H1956" s="94">
        <f>Raw!E1956</f>
        <v>4027233</v>
      </c>
      <c r="I1956" s="94">
        <f t="shared" si="497"/>
        <v>1960333</v>
      </c>
      <c r="J1956" s="94">
        <f>Raw!F1956</f>
        <v>3422230</v>
      </c>
      <c r="K1956" s="95">
        <f>Raw!G1956</f>
        <v>228367</v>
      </c>
      <c r="L1956" s="95">
        <f>Raw!H1956</f>
        <v>0</v>
      </c>
      <c r="M1956" s="95">
        <f>Raw!I1956+Raw!R1956</f>
        <v>10692</v>
      </c>
      <c r="N1956" s="95">
        <f>Raw!M1956</f>
        <v>303829</v>
      </c>
      <c r="O1956" s="95">
        <f t="shared" si="506"/>
        <v>325343.31280406273</v>
      </c>
      <c r="P1956" s="95">
        <f>Raw!O1956</f>
        <v>310076</v>
      </c>
      <c r="Q1956" s="113">
        <f>E1956-(Raw!L1956-Raw!P1956)</f>
        <v>260164</v>
      </c>
      <c r="R1956" s="95">
        <f>Raw!S1956+Raw!T1956</f>
        <v>22386</v>
      </c>
      <c r="S1956" s="95">
        <f>Raw!S1956/(Clean!R1956/Raw!O1956)</f>
        <v>306225.32868757262</v>
      </c>
      <c r="T1956" s="95">
        <f>Raw!Q1956</f>
        <v>293814</v>
      </c>
      <c r="U1956" s="95">
        <f>Raw!U1956-Raw!U1957</f>
        <v>584041</v>
      </c>
      <c r="V1956" s="95">
        <f>Raw!V1956-Raw!W1956</f>
        <v>1303197</v>
      </c>
      <c r="W1956" s="95">
        <f t="shared" si="498"/>
        <v>-138511</v>
      </c>
      <c r="X1956" s="95">
        <f>Raw!X1956</f>
        <v>7806217</v>
      </c>
      <c r="Y1956" s="95">
        <f>Raw!Y1956</f>
        <v>1364420</v>
      </c>
      <c r="Z1956" s="95">
        <f>Raw!Z1956</f>
        <v>4350974</v>
      </c>
      <c r="AA1956" s="95">
        <f>Raw!AA1956</f>
        <v>-644461</v>
      </c>
    </row>
    <row r="1957" spans="1:27" x14ac:dyDescent="0.3">
      <c r="A1957" s="85">
        <v>1956</v>
      </c>
      <c r="B1957" s="85" t="s">
        <v>910</v>
      </c>
      <c r="C1957" s="85" t="s">
        <v>786</v>
      </c>
      <c r="D1957" s="85">
        <v>2015</v>
      </c>
      <c r="E1957" s="112">
        <f>Raw!E1957+Raw!J1957+Raw!K1957+Raw!N1957</f>
        <v>1979299</v>
      </c>
      <c r="F1957" s="4">
        <f t="shared" si="496"/>
        <v>1030742</v>
      </c>
      <c r="G1957" s="94">
        <f t="shared" si="505"/>
        <v>7379565.9991126927</v>
      </c>
      <c r="H1957" s="94">
        <f>Raw!E1957</f>
        <v>2066900</v>
      </c>
      <c r="I1957" s="94">
        <f t="shared" si="497"/>
        <v>1063243</v>
      </c>
      <c r="J1957" s="94">
        <f>Raw!F1957</f>
        <v>1808240</v>
      </c>
      <c r="K1957" s="95">
        <f>Raw!G1957</f>
        <v>130306</v>
      </c>
      <c r="L1957" s="95">
        <f>Raw!H1957</f>
        <v>0</v>
      </c>
      <c r="M1957" s="95">
        <f>Raw!I1957+Raw!R1957</f>
        <v>7368</v>
      </c>
      <c r="N1957" s="95">
        <f>Raw!M1957</f>
        <v>140274</v>
      </c>
      <c r="O1957" s="95">
        <f t="shared" si="506"/>
        <v>325343.31280406273</v>
      </c>
      <c r="P1957" s="95">
        <f>Raw!O1957</f>
        <v>208306</v>
      </c>
      <c r="Q1957" s="113">
        <f>E1957-(Raw!L1957-Raw!P1957)</f>
        <v>72006</v>
      </c>
      <c r="R1957" s="95">
        <f>Raw!S1957+Raw!T1957</f>
        <v>15910</v>
      </c>
      <c r="S1957" s="95">
        <f>Raw!S1957/(Clean!R1957/Raw!O1957)</f>
        <v>219447.94883720929</v>
      </c>
      <c r="T1957" s="95">
        <f>Raw!Q1957</f>
        <v>188337</v>
      </c>
      <c r="U1957" s="95">
        <f>Raw!U1957-Raw!U1958</f>
        <v>136174</v>
      </c>
      <c r="V1957" s="95">
        <f>Raw!V1957-Raw!W1957</f>
        <v>1441708</v>
      </c>
      <c r="W1957" s="95">
        <f t="shared" si="498"/>
        <v>416730</v>
      </c>
      <c r="X1957" s="95">
        <f>Raw!X1957</f>
        <v>6836697</v>
      </c>
      <c r="Y1957" s="95">
        <f>Raw!Y1957</f>
        <v>1498158</v>
      </c>
      <c r="Z1957" s="95">
        <f>Raw!Z1957</f>
        <v>3880176</v>
      </c>
      <c r="AA1957" s="95">
        <f>Raw!AA1957</f>
        <v>239822</v>
      </c>
    </row>
    <row r="1958" spans="1:27" x14ac:dyDescent="0.3">
      <c r="A1958" s="85">
        <v>1957</v>
      </c>
      <c r="B1958" s="85" t="s">
        <v>910</v>
      </c>
      <c r="C1958" s="85" t="s">
        <v>786</v>
      </c>
      <c r="D1958" s="85">
        <v>2014</v>
      </c>
      <c r="E1958" s="112">
        <f>Raw!E1958+Raw!J1958+Raw!K1958+Raw!N1958</f>
        <v>948557</v>
      </c>
      <c r="F1958" s="4">
        <f t="shared" si="496"/>
        <v>-1075878</v>
      </c>
      <c r="G1958" s="94">
        <f t="shared" si="505"/>
        <v>7379565.9991126927</v>
      </c>
      <c r="H1958" s="94">
        <f>Raw!E1958</f>
        <v>1003657</v>
      </c>
      <c r="I1958" s="94">
        <f t="shared" si="497"/>
        <v>-1216383</v>
      </c>
      <c r="J1958" s="94">
        <f>Raw!F1958</f>
        <v>898537</v>
      </c>
      <c r="K1958" s="95">
        <f>Raw!G1958</f>
        <v>55953</v>
      </c>
      <c r="L1958" s="95">
        <f>Raw!H1958</f>
        <v>0</v>
      </c>
      <c r="M1958" s="95">
        <f>Raw!I1958+Raw!R1958</f>
        <v>1388</v>
      </c>
      <c r="N1958" s="95">
        <f>Raw!M1958</f>
        <v>57153</v>
      </c>
      <c r="O1958" s="95">
        <f t="shared" si="506"/>
        <v>325343.31280406273</v>
      </c>
      <c r="P1958" s="95">
        <f>Raw!O1958</f>
        <v>68599</v>
      </c>
      <c r="Q1958" s="113">
        <f>E1958-(Raw!L1958-Raw!P1958)</f>
        <v>23002</v>
      </c>
      <c r="R1958" s="95">
        <f>Raw!S1958+Raw!T1958</f>
        <v>19333</v>
      </c>
      <c r="S1958" s="95">
        <f>Raw!S1958/(Clean!R1958/Raw!O1958)</f>
        <v>64997.490405006982</v>
      </c>
      <c r="T1958" s="95">
        <f>Raw!Q1958</f>
        <v>47651</v>
      </c>
      <c r="U1958" s="95">
        <f>Raw!U1958-Raw!U1959</f>
        <v>382110</v>
      </c>
      <c r="V1958" s="95">
        <f>Raw!V1958-Raw!W1958</f>
        <v>1024978</v>
      </c>
      <c r="W1958" s="95">
        <f t="shared" si="498"/>
        <v>567345</v>
      </c>
      <c r="X1958" s="95">
        <f>Raw!X1958</f>
        <v>3296586</v>
      </c>
      <c r="Y1958" s="95">
        <f>Raw!Y1958</f>
        <v>646704</v>
      </c>
      <c r="Z1958" s="95">
        <f>Raw!Z1958</f>
        <v>1176490</v>
      </c>
      <c r="AA1958" s="95">
        <f>Raw!AA1958</f>
        <v>-400542</v>
      </c>
    </row>
    <row r="1959" spans="1:27" ht="15" thickBot="1" x14ac:dyDescent="0.35">
      <c r="A1959" s="93">
        <v>1958</v>
      </c>
      <c r="B1959" s="93" t="s">
        <v>910</v>
      </c>
      <c r="C1959" s="93" t="s">
        <v>786</v>
      </c>
      <c r="D1959" s="93">
        <v>2013</v>
      </c>
      <c r="E1959" s="112">
        <f>Raw!E1959+Raw!J1959+Raw!K1959+Raw!N1959</f>
        <v>2024435</v>
      </c>
      <c r="F1959" s="4">
        <f t="shared" si="496"/>
        <v>-565859</v>
      </c>
      <c r="G1959" s="94">
        <f t="shared" si="505"/>
        <v>7379565.9991126927</v>
      </c>
      <c r="H1959" s="94">
        <f>Raw!E1959</f>
        <v>2220040</v>
      </c>
      <c r="I1959" s="94">
        <f t="shared" si="497"/>
        <v>-387675</v>
      </c>
      <c r="J1959" s="94">
        <f>Raw!F1959</f>
        <v>1939059</v>
      </c>
      <c r="K1959" s="95">
        <f>Raw!G1959</f>
        <v>113064</v>
      </c>
      <c r="L1959" s="95">
        <f>Raw!H1959</f>
        <v>0</v>
      </c>
      <c r="M1959" s="95">
        <f>Raw!I1959+Raw!R1959</f>
        <v>625</v>
      </c>
      <c r="N1959" s="95">
        <f>Raw!M1959</f>
        <v>270456</v>
      </c>
      <c r="O1959" s="95">
        <f t="shared" si="506"/>
        <v>325343.31280406273</v>
      </c>
      <c r="P1959" s="95">
        <f>Raw!O1959</f>
        <v>275493</v>
      </c>
      <c r="Q1959" s="113">
        <f>E1959-(Raw!L1959-Raw!P1959)</f>
        <v>111336</v>
      </c>
      <c r="R1959" s="95">
        <f>Raw!S1959+Raw!T1959</f>
        <v>20948</v>
      </c>
      <c r="S1959" s="95">
        <f>Raw!S1959/(Clean!R1959/Raw!O1959)</f>
        <v>208802.86237349629</v>
      </c>
      <c r="T1959" s="95">
        <f>Raw!Q1959</f>
        <v>239007</v>
      </c>
      <c r="U1959" s="95">
        <f>Raw!U1959-Raw!U1960</f>
        <v>-618855</v>
      </c>
      <c r="V1959" s="95">
        <f>Raw!V1959-Raw!W1959</f>
        <v>457633</v>
      </c>
      <c r="W1959" s="95">
        <f t="shared" si="498"/>
        <v>151558</v>
      </c>
      <c r="X1959" s="95">
        <f>Raw!X1959</f>
        <v>3378097</v>
      </c>
      <c r="Y1959" s="95">
        <f>Raw!Y1959</f>
        <v>559468</v>
      </c>
      <c r="Z1959" s="95">
        <f>Raw!Z1959</f>
        <v>1482518</v>
      </c>
      <c r="AA1959" s="95">
        <f>Raw!AA1959</f>
        <v>-6659</v>
      </c>
    </row>
    <row r="1960" spans="1:27" ht="15" thickTop="1" x14ac:dyDescent="0.3">
      <c r="A1960" s="88">
        <v>1959</v>
      </c>
      <c r="B1960" s="88" t="s">
        <v>910</v>
      </c>
      <c r="C1960" s="88" t="s">
        <v>791</v>
      </c>
      <c r="D1960" s="88">
        <v>2023</v>
      </c>
      <c r="E1960" s="112">
        <f>Raw!E1960+Raw!J1960+Raw!K1960+Raw!N1960</f>
        <v>2590294</v>
      </c>
      <c r="F1960" s="4">
        <f t="shared" si="496"/>
        <v>-7779</v>
      </c>
      <c r="G1960" s="94">
        <f t="shared" si="499"/>
        <v>493275.12223860557</v>
      </c>
      <c r="H1960" s="94">
        <f>Raw!E1960</f>
        <v>2607715</v>
      </c>
      <c r="I1960" s="94">
        <f t="shared" si="497"/>
        <v>-1502</v>
      </c>
      <c r="J1960" s="94">
        <f>Raw!F1960</f>
        <v>2504504</v>
      </c>
      <c r="K1960" s="95">
        <f>Raw!G1960</f>
        <v>28507</v>
      </c>
      <c r="L1960" s="95">
        <f>Raw!H1960</f>
        <v>0</v>
      </c>
      <c r="M1960" s="95">
        <f>Raw!I1960+Raw!R1960</f>
        <v>0</v>
      </c>
      <c r="N1960" s="95">
        <f>Raw!M1960</f>
        <v>50169</v>
      </c>
      <c r="O1960" s="95">
        <f t="shared" si="500"/>
        <v>7642.164312403781</v>
      </c>
      <c r="P1960" s="95">
        <f>Raw!O1960</f>
        <v>49980</v>
      </c>
      <c r="Q1960" s="113">
        <f>E1960-(Raw!L1960-Raw!P1960)</f>
        <v>46321</v>
      </c>
      <c r="R1960" s="95">
        <f>Raw!S1960+Raw!T1960</f>
        <v>13572</v>
      </c>
      <c r="S1960" s="95">
        <f>Raw!S1960/(Clean!R1960/Raw!O1960)</f>
        <v>49979.999999999993</v>
      </c>
      <c r="T1960" s="95">
        <f>Raw!Q1960</f>
        <v>36408</v>
      </c>
      <c r="U1960" s="95">
        <f>Raw!U1960-Raw!U1961</f>
        <v>46290</v>
      </c>
      <c r="V1960" s="95">
        <f>Raw!V1960-Raw!W1960</f>
        <v>306075</v>
      </c>
      <c r="W1960" s="95">
        <f t="shared" si="498"/>
        <v>37227</v>
      </c>
      <c r="X1960" s="95">
        <f>Raw!X1960</f>
        <v>2539995</v>
      </c>
      <c r="Y1960" s="95">
        <f>Raw!Y1960</f>
        <v>56933</v>
      </c>
      <c r="Z1960" s="95">
        <f>Raw!Z1960</f>
        <v>740572</v>
      </c>
      <c r="AA1960" s="95">
        <f>Raw!AA1960</f>
        <v>-66469</v>
      </c>
    </row>
    <row r="1961" spans="1:27" x14ac:dyDescent="0.3">
      <c r="A1961" s="85">
        <v>1960</v>
      </c>
      <c r="B1961" s="85" t="s">
        <v>910</v>
      </c>
      <c r="C1961" s="85" t="s">
        <v>791</v>
      </c>
      <c r="D1961" s="85">
        <v>2022</v>
      </c>
      <c r="E1961" s="112">
        <f>Raw!E1961+Raw!J1961+Raw!K1961+Raw!N1961</f>
        <v>2598073</v>
      </c>
      <c r="F1961" s="4">
        <f t="shared" si="496"/>
        <v>876944</v>
      </c>
      <c r="G1961" s="94">
        <f t="shared" ref="G1961:G1970" si="507">G1960</f>
        <v>493275.12223860557</v>
      </c>
      <c r="H1961" s="94">
        <f>Raw!E1961</f>
        <v>2609217</v>
      </c>
      <c r="I1961" s="94">
        <f t="shared" si="497"/>
        <v>880179</v>
      </c>
      <c r="J1961" s="94">
        <f>Raw!F1961</f>
        <v>2540150</v>
      </c>
      <c r="K1961" s="95">
        <f>Raw!G1961</f>
        <v>22005</v>
      </c>
      <c r="L1961" s="95">
        <f>Raw!H1961</f>
        <v>0</v>
      </c>
      <c r="M1961" s="95">
        <f>Raw!I1961+Raw!R1961</f>
        <v>0</v>
      </c>
      <c r="N1961" s="95">
        <f>Raw!M1961</f>
        <v>28284</v>
      </c>
      <c r="O1961" s="95">
        <f t="shared" ref="O1961:O1970" si="508">O1960</f>
        <v>7642.164312403781</v>
      </c>
      <c r="P1961" s="95">
        <f>Raw!O1961</f>
        <v>28442</v>
      </c>
      <c r="Q1961" s="113">
        <f>E1961-(Raw!L1961-Raw!P1961)</f>
        <v>23044</v>
      </c>
      <c r="R1961" s="95">
        <f>Raw!S1961+Raw!T1961</f>
        <v>5904</v>
      </c>
      <c r="S1961" s="95">
        <f>Raw!S1961/(Clean!R1961/Raw!O1961)</f>
        <v>28442</v>
      </c>
      <c r="T1961" s="95">
        <f>Raw!Q1961</f>
        <v>22538</v>
      </c>
      <c r="U1961" s="95">
        <f>Raw!U1961-Raw!U1962</f>
        <v>-28220</v>
      </c>
      <c r="V1961" s="95">
        <f>Raw!V1961-Raw!W1961</f>
        <v>268848</v>
      </c>
      <c r="W1961" s="95">
        <f t="shared" si="498"/>
        <v>-4417</v>
      </c>
      <c r="X1961" s="95">
        <f>Raw!X1961</f>
        <v>2412159</v>
      </c>
      <c r="Y1961" s="95">
        <f>Raw!Y1961</f>
        <v>59159</v>
      </c>
      <c r="Z1961" s="95">
        <f>Raw!Z1961</f>
        <v>601774</v>
      </c>
      <c r="AA1961" s="95">
        <f>Raw!AA1961</f>
        <v>4837</v>
      </c>
    </row>
    <row r="1962" spans="1:27" x14ac:dyDescent="0.3">
      <c r="A1962" s="85">
        <v>1961</v>
      </c>
      <c r="B1962" s="85" t="s">
        <v>910</v>
      </c>
      <c r="C1962" s="85" t="s">
        <v>791</v>
      </c>
      <c r="D1962" s="85">
        <v>2021</v>
      </c>
      <c r="E1962" s="112">
        <f>Raw!E1962+Raw!J1962+Raw!K1962+Raw!N1962</f>
        <v>1721129</v>
      </c>
      <c r="F1962" s="4">
        <f t="shared" si="496"/>
        <v>-173621</v>
      </c>
      <c r="G1962" s="94">
        <f t="shared" si="507"/>
        <v>493275.12223860557</v>
      </c>
      <c r="H1962" s="94">
        <f>Raw!E1962</f>
        <v>1729038</v>
      </c>
      <c r="I1962" s="94">
        <f t="shared" si="497"/>
        <v>-172859</v>
      </c>
      <c r="J1962" s="94">
        <f>Raw!F1962</f>
        <v>1645303</v>
      </c>
      <c r="K1962" s="95">
        <f>Raw!G1962</f>
        <v>18233</v>
      </c>
      <c r="L1962" s="95">
        <f>Raw!H1962</f>
        <v>0</v>
      </c>
      <c r="M1962" s="95">
        <f>Raw!I1962+Raw!R1962</f>
        <v>33</v>
      </c>
      <c r="N1962" s="95">
        <f>Raw!M1962</f>
        <v>43138</v>
      </c>
      <c r="O1962" s="95">
        <f t="shared" si="508"/>
        <v>7642.164312403781</v>
      </c>
      <c r="P1962" s="95">
        <f>Raw!O1962</f>
        <v>43039</v>
      </c>
      <c r="Q1962" s="113">
        <f>E1962-(Raw!L1962-Raw!P1962)</f>
        <v>44315</v>
      </c>
      <c r="R1962" s="95">
        <f>Raw!S1962+Raw!T1962</f>
        <v>9085</v>
      </c>
      <c r="S1962" s="95">
        <f>Raw!S1962/(Clean!R1962/Raw!O1962)</f>
        <v>43039</v>
      </c>
      <c r="T1962" s="95">
        <f>Raw!Q1962</f>
        <v>33954</v>
      </c>
      <c r="U1962" s="95">
        <f>Raw!U1962-Raw!U1963</f>
        <v>395215</v>
      </c>
      <c r="V1962" s="95">
        <f>Raw!V1962-Raw!W1962</f>
        <v>273265</v>
      </c>
      <c r="W1962" s="95">
        <f t="shared" si="498"/>
        <v>-2680</v>
      </c>
      <c r="X1962" s="95">
        <f>Raw!X1962</f>
        <v>2394979</v>
      </c>
      <c r="Y1962" s="95">
        <f>Raw!Y1962</f>
        <v>63135</v>
      </c>
      <c r="Z1962" s="95">
        <f>Raw!Z1962</f>
        <v>483677</v>
      </c>
      <c r="AA1962" s="95">
        <f>Raw!AA1962</f>
        <v>132720</v>
      </c>
    </row>
    <row r="1963" spans="1:27" x14ac:dyDescent="0.3">
      <c r="A1963" s="85">
        <v>1962</v>
      </c>
      <c r="B1963" s="85" t="s">
        <v>910</v>
      </c>
      <c r="C1963" s="85" t="s">
        <v>791</v>
      </c>
      <c r="D1963" s="85">
        <v>2020</v>
      </c>
      <c r="E1963" s="112">
        <f>Raw!E1963+Raw!J1963+Raw!K1963+Raw!N1963</f>
        <v>1894750</v>
      </c>
      <c r="F1963" s="4">
        <f t="shared" si="496"/>
        <v>-335833</v>
      </c>
      <c r="G1963" s="94">
        <f t="shared" si="507"/>
        <v>493275.12223860557</v>
      </c>
      <c r="H1963" s="94">
        <f>Raw!E1963</f>
        <v>1901897</v>
      </c>
      <c r="I1963" s="94">
        <f t="shared" si="497"/>
        <v>-333235</v>
      </c>
      <c r="J1963" s="94">
        <f>Raw!F1963</f>
        <v>1802547</v>
      </c>
      <c r="K1963" s="95">
        <f>Raw!G1963</f>
        <v>25132</v>
      </c>
      <c r="L1963" s="95">
        <f>Raw!H1963</f>
        <v>0</v>
      </c>
      <c r="M1963" s="95">
        <f>Raw!I1963+Raw!R1963</f>
        <v>66</v>
      </c>
      <c r="N1963" s="95">
        <f>Raw!M1963</f>
        <v>45381</v>
      </c>
      <c r="O1963" s="95">
        <f t="shared" si="508"/>
        <v>7642.164312403781</v>
      </c>
      <c r="P1963" s="95">
        <f>Raw!O1963</f>
        <v>45142</v>
      </c>
      <c r="Q1963" s="113">
        <f>E1963-(Raw!L1963-Raw!P1963)</f>
        <v>48116</v>
      </c>
      <c r="R1963" s="95">
        <f>Raw!S1963+Raw!T1963</f>
        <v>9882</v>
      </c>
      <c r="S1963" s="95">
        <f>Raw!S1963/(Clean!R1963/Raw!O1963)</f>
        <v>45142</v>
      </c>
      <c r="T1963" s="95">
        <f>Raw!Q1963</f>
        <v>35259</v>
      </c>
      <c r="U1963" s="95">
        <f>Raw!U1963-Raw!U1964</f>
        <v>44378</v>
      </c>
      <c r="V1963" s="95">
        <f>Raw!V1963-Raw!W1963</f>
        <v>275945</v>
      </c>
      <c r="W1963" s="95">
        <f t="shared" si="498"/>
        <v>-50427</v>
      </c>
      <c r="X1963" s="95">
        <f>Raw!X1963</f>
        <v>2170698</v>
      </c>
      <c r="Y1963" s="95">
        <f>Raw!Y1963</f>
        <v>66144</v>
      </c>
      <c r="Z1963" s="95">
        <f>Raw!Z1963</f>
        <v>513718</v>
      </c>
      <c r="AA1963" s="95">
        <f>Raw!AA1963</f>
        <v>45684</v>
      </c>
    </row>
    <row r="1964" spans="1:27" x14ac:dyDescent="0.3">
      <c r="A1964" s="85">
        <v>1963</v>
      </c>
      <c r="B1964" s="85" t="s">
        <v>910</v>
      </c>
      <c r="C1964" s="85" t="s">
        <v>791</v>
      </c>
      <c r="D1964" s="85">
        <v>2019</v>
      </c>
      <c r="E1964" s="112">
        <f>Raw!E1964+Raw!J1964+Raw!K1964+Raw!N1964</f>
        <v>2230583</v>
      </c>
      <c r="F1964" s="4">
        <f t="shared" si="496"/>
        <v>-361129</v>
      </c>
      <c r="G1964" s="94">
        <f t="shared" si="507"/>
        <v>493275.12223860557</v>
      </c>
      <c r="H1964" s="94">
        <f>Raw!E1964</f>
        <v>2235132</v>
      </c>
      <c r="I1964" s="94">
        <f t="shared" si="497"/>
        <v>-361575</v>
      </c>
      <c r="J1964" s="94">
        <f>Raw!F1964</f>
        <v>2135024</v>
      </c>
      <c r="K1964" s="95">
        <f>Raw!G1964</f>
        <v>20765</v>
      </c>
      <c r="L1964" s="95">
        <f>Raw!H1964</f>
        <v>0</v>
      </c>
      <c r="M1964" s="95">
        <f>Raw!I1964+Raw!R1964</f>
        <v>0</v>
      </c>
      <c r="N1964" s="95">
        <f>Raw!M1964</f>
        <v>44698</v>
      </c>
      <c r="O1964" s="95">
        <f t="shared" si="508"/>
        <v>7642.164312403781</v>
      </c>
      <c r="P1964" s="95">
        <f>Raw!O1964</f>
        <v>43874</v>
      </c>
      <c r="Q1964" s="113">
        <f>E1964-(Raw!L1964-Raw!P1964)</f>
        <v>50253</v>
      </c>
      <c r="R1964" s="95">
        <f>Raw!S1964+Raw!T1964</f>
        <v>10104</v>
      </c>
      <c r="S1964" s="95">
        <f>Raw!S1964/(Clean!R1964/Raw!O1964)</f>
        <v>43874</v>
      </c>
      <c r="T1964" s="95">
        <f>Raw!Q1964</f>
        <v>33770</v>
      </c>
      <c r="U1964" s="95">
        <f>Raw!U1964-Raw!U1965</f>
        <v>-549729</v>
      </c>
      <c r="V1964" s="95">
        <f>Raw!V1964-Raw!W1964</f>
        <v>326372</v>
      </c>
      <c r="W1964" s="95">
        <f t="shared" si="498"/>
        <v>-12888</v>
      </c>
      <c r="X1964" s="95">
        <f>Raw!X1964</f>
        <v>1686725</v>
      </c>
      <c r="Y1964" s="95">
        <f>Raw!Y1964</f>
        <v>70374</v>
      </c>
      <c r="Z1964" s="95">
        <f>Raw!Z1964</f>
        <v>523077</v>
      </c>
      <c r="AA1964" s="95">
        <f>Raw!AA1964</f>
        <v>-32019</v>
      </c>
    </row>
    <row r="1965" spans="1:27" x14ac:dyDescent="0.3">
      <c r="A1965" s="85">
        <v>1964</v>
      </c>
      <c r="B1965" s="85" t="s">
        <v>910</v>
      </c>
      <c r="C1965" s="85" t="s">
        <v>791</v>
      </c>
      <c r="D1965" s="85">
        <v>2018</v>
      </c>
      <c r="E1965" s="112">
        <f>Raw!E1965+Raw!J1965+Raw!K1965+Raw!N1965</f>
        <v>2591712</v>
      </c>
      <c r="F1965" s="4">
        <f t="shared" si="496"/>
        <v>602636</v>
      </c>
      <c r="G1965" s="94">
        <f t="shared" si="507"/>
        <v>493275.12223860557</v>
      </c>
      <c r="H1965" s="94">
        <f>Raw!E1965</f>
        <v>2596707</v>
      </c>
      <c r="I1965" s="94">
        <f t="shared" si="497"/>
        <v>629682</v>
      </c>
      <c r="J1965" s="94">
        <f>Raw!F1965</f>
        <v>2497980</v>
      </c>
      <c r="K1965" s="95">
        <f>Raw!G1965</f>
        <v>20888</v>
      </c>
      <c r="L1965" s="95">
        <f>Raw!H1965</f>
        <v>0</v>
      </c>
      <c r="M1965" s="95">
        <f>Raw!I1965+Raw!R1965</f>
        <v>404</v>
      </c>
      <c r="N1965" s="95">
        <f>Raw!M1965</f>
        <v>51805</v>
      </c>
      <c r="O1965" s="95">
        <f t="shared" si="508"/>
        <v>7642.164312403781</v>
      </c>
      <c r="P1965" s="95">
        <f>Raw!O1965</f>
        <v>52494</v>
      </c>
      <c r="Q1965" s="113">
        <f>E1965-(Raw!L1965-Raw!P1965)</f>
        <v>59621</v>
      </c>
      <c r="R1965" s="95">
        <f>Raw!S1965+Raw!T1965</f>
        <v>12810</v>
      </c>
      <c r="S1965" s="95">
        <f>Raw!S1965/(Clean!R1965/Raw!O1965)</f>
        <v>52494</v>
      </c>
      <c r="T1965" s="95">
        <f>Raw!Q1965</f>
        <v>39684</v>
      </c>
      <c r="U1965" s="95">
        <f>Raw!U1965-Raw!U1966</f>
        <v>141999</v>
      </c>
      <c r="V1965" s="95">
        <f>Raw!V1965-Raw!W1965</f>
        <v>339260</v>
      </c>
      <c r="W1965" s="95">
        <f t="shared" si="498"/>
        <v>104427</v>
      </c>
      <c r="X1965" s="95">
        <f>Raw!X1965</f>
        <v>1916641</v>
      </c>
      <c r="Y1965" s="95">
        <f>Raw!Y1965</f>
        <v>74691</v>
      </c>
      <c r="Z1965" s="95">
        <f>Raw!Z1965</f>
        <v>414868</v>
      </c>
      <c r="AA1965" s="95">
        <f>Raw!AA1965</f>
        <v>38661</v>
      </c>
    </row>
    <row r="1966" spans="1:27" x14ac:dyDescent="0.3">
      <c r="A1966" s="85">
        <v>1965</v>
      </c>
      <c r="B1966" s="85" t="s">
        <v>910</v>
      </c>
      <c r="C1966" s="85" t="s">
        <v>791</v>
      </c>
      <c r="D1966" s="85">
        <v>2017</v>
      </c>
      <c r="E1966" s="112">
        <f>Raw!E1966+Raw!J1966+Raw!K1966+Raw!N1966</f>
        <v>1989076</v>
      </c>
      <c r="F1966" s="4">
        <f t="shared" si="496"/>
        <v>529828</v>
      </c>
      <c r="G1966" s="94">
        <f t="shared" si="507"/>
        <v>493275.12223860557</v>
      </c>
      <c r="H1966" s="94">
        <f>Raw!E1966</f>
        <v>1967025</v>
      </c>
      <c r="I1966" s="94">
        <f t="shared" si="497"/>
        <v>496007</v>
      </c>
      <c r="J1966" s="94">
        <f>Raw!F1966</f>
        <v>1849664</v>
      </c>
      <c r="K1966" s="95">
        <f>Raw!G1966</f>
        <v>54421</v>
      </c>
      <c r="L1966" s="95">
        <f>Raw!H1966</f>
        <v>0</v>
      </c>
      <c r="M1966" s="95">
        <f>Raw!I1966+Raw!R1966</f>
        <v>828</v>
      </c>
      <c r="N1966" s="95">
        <f>Raw!M1966</f>
        <v>44155</v>
      </c>
      <c r="O1966" s="95">
        <f t="shared" si="508"/>
        <v>7642.164312403781</v>
      </c>
      <c r="P1966" s="95">
        <f>Raw!O1966</f>
        <v>76118</v>
      </c>
      <c r="Q1966" s="113">
        <f>E1966-(Raw!L1966-Raw!P1966)</f>
        <v>82342</v>
      </c>
      <c r="R1966" s="95">
        <f>Raw!S1966+Raw!T1966</f>
        <v>16136</v>
      </c>
      <c r="S1966" s="95">
        <f>Raw!S1966/(Clean!R1966/Raw!O1966)</f>
        <v>76118</v>
      </c>
      <c r="T1966" s="95">
        <f>Raw!Q1966</f>
        <v>59982</v>
      </c>
      <c r="U1966" s="95">
        <f>Raw!U1966-Raw!U1967</f>
        <v>-208337</v>
      </c>
      <c r="V1966" s="95">
        <f>Raw!V1966-Raw!W1966</f>
        <v>234833</v>
      </c>
      <c r="W1966" s="95">
        <f t="shared" si="498"/>
        <v>-264818</v>
      </c>
      <c r="X1966" s="95">
        <f>Raw!X1966</f>
        <v>2013640</v>
      </c>
      <c r="Y1966" s="95">
        <f>Raw!Y1966</f>
        <v>77799</v>
      </c>
      <c r="Z1966" s="95">
        <f>Raw!Z1966</f>
        <v>437728</v>
      </c>
      <c r="AA1966" s="95">
        <f>Raw!AA1966</f>
        <v>-104269</v>
      </c>
    </row>
    <row r="1967" spans="1:27" x14ac:dyDescent="0.3">
      <c r="A1967" s="85">
        <v>1966</v>
      </c>
      <c r="B1967" s="85" t="s">
        <v>910</v>
      </c>
      <c r="C1967" s="85" t="s">
        <v>791</v>
      </c>
      <c r="D1967" s="85">
        <v>2016</v>
      </c>
      <c r="E1967" s="112">
        <f>Raw!E1967+Raw!J1967+Raw!K1967+Raw!N1967</f>
        <v>1459248</v>
      </c>
      <c r="F1967" s="4">
        <f t="shared" si="496"/>
        <v>19022</v>
      </c>
      <c r="G1967" s="94">
        <f t="shared" si="507"/>
        <v>493275.12223860557</v>
      </c>
      <c r="H1967" s="94">
        <f>Raw!E1967</f>
        <v>1471018</v>
      </c>
      <c r="I1967" s="94">
        <f t="shared" si="497"/>
        <v>39813</v>
      </c>
      <c r="J1967" s="94">
        <f>Raw!F1967</f>
        <v>1389419</v>
      </c>
      <c r="K1967" s="95">
        <f>Raw!G1967</f>
        <v>20936</v>
      </c>
      <c r="L1967" s="95">
        <f>Raw!H1967</f>
        <v>0</v>
      </c>
      <c r="M1967" s="95">
        <f>Raw!I1967+Raw!R1967</f>
        <v>1730</v>
      </c>
      <c r="N1967" s="95">
        <f>Raw!M1967</f>
        <v>54364</v>
      </c>
      <c r="O1967" s="95">
        <f t="shared" si="508"/>
        <v>7642.164312403781</v>
      </c>
      <c r="P1967" s="95">
        <f>Raw!O1967</f>
        <v>53875</v>
      </c>
      <c r="Q1967" s="113">
        <f>E1967-(Raw!L1967-Raw!P1967)</f>
        <v>54544</v>
      </c>
      <c r="R1967" s="95">
        <f>Raw!S1967+Raw!T1967</f>
        <v>11950</v>
      </c>
      <c r="S1967" s="95">
        <f>Raw!S1967/(Clean!R1967/Raw!O1967)</f>
        <v>53875</v>
      </c>
      <c r="T1967" s="95">
        <f>Raw!Q1967</f>
        <v>41926</v>
      </c>
      <c r="U1967" s="95">
        <f>Raw!U1967-Raw!U1968</f>
        <v>-17794</v>
      </c>
      <c r="V1967" s="95">
        <f>Raw!V1967-Raw!W1967</f>
        <v>499651</v>
      </c>
      <c r="W1967" s="95">
        <f t="shared" si="498"/>
        <v>44716</v>
      </c>
      <c r="X1967" s="95">
        <f>Raw!X1967</f>
        <v>1987448</v>
      </c>
      <c r="Y1967" s="95">
        <f>Raw!Y1967</f>
        <v>91052</v>
      </c>
      <c r="Z1967" s="95">
        <f>Raw!Z1967</f>
        <v>315360</v>
      </c>
      <c r="AA1967" s="95">
        <f>Raw!AA1967</f>
        <v>-230638</v>
      </c>
    </row>
    <row r="1968" spans="1:27" x14ac:dyDescent="0.3">
      <c r="A1968" s="85">
        <v>1967</v>
      </c>
      <c r="B1968" s="85" t="s">
        <v>910</v>
      </c>
      <c r="C1968" s="85" t="s">
        <v>791</v>
      </c>
      <c r="D1968" s="85">
        <v>2015</v>
      </c>
      <c r="E1968" s="112">
        <f>Raw!E1968+Raw!J1968+Raw!K1968+Raw!N1968</f>
        <v>1440226</v>
      </c>
      <c r="F1968" s="4">
        <f t="shared" si="496"/>
        <v>62215</v>
      </c>
      <c r="G1968" s="94">
        <f t="shared" si="507"/>
        <v>493275.12223860557</v>
      </c>
      <c r="H1968" s="94">
        <f>Raw!E1968</f>
        <v>1431205</v>
      </c>
      <c r="I1968" s="94">
        <f t="shared" si="497"/>
        <v>39216</v>
      </c>
      <c r="J1968" s="94">
        <f>Raw!F1968</f>
        <v>1358256</v>
      </c>
      <c r="K1968" s="95">
        <f>Raw!G1968</f>
        <v>18335</v>
      </c>
      <c r="L1968" s="95">
        <f>Raw!H1968</f>
        <v>0</v>
      </c>
      <c r="M1968" s="95">
        <f>Raw!I1968+Raw!R1968</f>
        <v>1727</v>
      </c>
      <c r="N1968" s="95">
        <f>Raw!M1968</f>
        <v>35772</v>
      </c>
      <c r="O1968" s="95">
        <f t="shared" si="508"/>
        <v>7642.164312403781</v>
      </c>
      <c r="P1968" s="95">
        <f>Raw!O1968</f>
        <v>46859</v>
      </c>
      <c r="Q1968" s="113">
        <f>E1968-(Raw!L1968-Raw!P1968)</f>
        <v>55881</v>
      </c>
      <c r="R1968" s="95">
        <f>Raw!S1968+Raw!T1968</f>
        <v>11088</v>
      </c>
      <c r="S1968" s="95">
        <f>Raw!S1968/(Clean!R1968/Raw!O1968)</f>
        <v>46859</v>
      </c>
      <c r="T1968" s="95">
        <f>Raw!Q1968</f>
        <v>35771</v>
      </c>
      <c r="U1968" s="95">
        <f>Raw!U1968-Raw!U1969</f>
        <v>14095</v>
      </c>
      <c r="V1968" s="95">
        <f>Raw!V1968-Raw!W1968</f>
        <v>454935</v>
      </c>
      <c r="W1968" s="95">
        <f t="shared" si="498"/>
        <v>95606</v>
      </c>
      <c r="X1968" s="95">
        <f>Raw!X1968</f>
        <v>2254213</v>
      </c>
      <c r="Y1968" s="95">
        <f>Raw!Y1968</f>
        <v>96458</v>
      </c>
      <c r="Z1968" s="95">
        <f>Raw!Z1968</f>
        <v>352362</v>
      </c>
      <c r="AA1968" s="95">
        <f>Raw!AA1968</f>
        <v>135941</v>
      </c>
    </row>
    <row r="1969" spans="1:27" x14ac:dyDescent="0.3">
      <c r="A1969" s="85">
        <v>1968</v>
      </c>
      <c r="B1969" s="85" t="s">
        <v>910</v>
      </c>
      <c r="C1969" s="85" t="s">
        <v>791</v>
      </c>
      <c r="D1969" s="85">
        <v>2014</v>
      </c>
      <c r="E1969" s="112">
        <f>Raw!E1969+Raw!J1969+Raw!K1969+Raw!N1969</f>
        <v>1378011</v>
      </c>
      <c r="F1969" s="4">
        <f t="shared" si="496"/>
        <v>44297</v>
      </c>
      <c r="G1969" s="94">
        <f t="shared" si="507"/>
        <v>493275.12223860557</v>
      </c>
      <c r="H1969" s="94">
        <f>Raw!E1969</f>
        <v>1391989</v>
      </c>
      <c r="I1969" s="94">
        <f t="shared" si="497"/>
        <v>156984</v>
      </c>
      <c r="J1969" s="94">
        <f>Raw!F1969</f>
        <v>1304485</v>
      </c>
      <c r="K1969" s="95">
        <f>Raw!G1969</f>
        <v>26867</v>
      </c>
      <c r="L1969" s="95">
        <f>Raw!H1969</f>
        <v>0</v>
      </c>
      <c r="M1969" s="95">
        <f>Raw!I1969+Raw!R1969</f>
        <v>0</v>
      </c>
      <c r="N1969" s="95">
        <f>Raw!M1969</f>
        <v>42810</v>
      </c>
      <c r="O1969" s="95">
        <f t="shared" si="508"/>
        <v>7642.164312403781</v>
      </c>
      <c r="P1969" s="95">
        <f>Raw!O1969</f>
        <v>43853</v>
      </c>
      <c r="Q1969" s="113">
        <f>E1969-(Raw!L1969-Raw!P1969)</f>
        <v>39332</v>
      </c>
      <c r="R1969" s="95">
        <f>Raw!S1969+Raw!T1969</f>
        <v>10499</v>
      </c>
      <c r="S1969" s="95">
        <f>Raw!S1969/(Clean!R1969/Raw!O1969)</f>
        <v>43853</v>
      </c>
      <c r="T1969" s="95">
        <f>Raw!Q1969</f>
        <v>33354</v>
      </c>
      <c r="U1969" s="95">
        <f>Raw!U1969-Raw!U1970</f>
        <v>150960</v>
      </c>
      <c r="V1969" s="95">
        <f>Raw!V1969-Raw!W1969</f>
        <v>359329</v>
      </c>
      <c r="W1969" s="95">
        <f t="shared" si="498"/>
        <v>219649</v>
      </c>
      <c r="X1969" s="95">
        <f>Raw!X1969</f>
        <v>2190244</v>
      </c>
      <c r="Y1969" s="95">
        <f>Raw!Y1969</f>
        <v>102117</v>
      </c>
      <c r="Z1969" s="95">
        <f>Raw!Z1969</f>
        <v>496525</v>
      </c>
      <c r="AA1969" s="95">
        <f>Raw!AA1969</f>
        <v>107631</v>
      </c>
    </row>
    <row r="1970" spans="1:27" ht="15" thickBot="1" x14ac:dyDescent="0.35">
      <c r="A1970" s="93">
        <v>1969</v>
      </c>
      <c r="B1970" s="93" t="s">
        <v>910</v>
      </c>
      <c r="C1970" s="93" t="s">
        <v>791</v>
      </c>
      <c r="D1970" s="93">
        <v>2013</v>
      </c>
      <c r="E1970" s="112">
        <f>Raw!E1970+Raw!J1970+Raw!K1970+Raw!N1970</f>
        <v>1333714</v>
      </c>
      <c r="F1970" s="4">
        <f t="shared" si="496"/>
        <v>365582</v>
      </c>
      <c r="G1970" s="94">
        <f t="shared" si="507"/>
        <v>493275.12223860557</v>
      </c>
      <c r="H1970" s="94">
        <f>Raw!E1970</f>
        <v>1235005</v>
      </c>
      <c r="I1970" s="94">
        <f t="shared" si="497"/>
        <v>217478</v>
      </c>
      <c r="J1970" s="94">
        <f>Raw!F1970</f>
        <v>1204020</v>
      </c>
      <c r="K1970" s="95">
        <f>Raw!G1970</f>
        <v>15721</v>
      </c>
      <c r="L1970" s="95">
        <f>Raw!H1970</f>
        <v>0</v>
      </c>
      <c r="M1970" s="95">
        <f>Raw!I1970+Raw!R1970</f>
        <v>79</v>
      </c>
      <c r="N1970" s="95">
        <f>Raw!M1970</f>
        <v>-30288</v>
      </c>
      <c r="O1970" s="95">
        <f t="shared" si="508"/>
        <v>7642.164312403781</v>
      </c>
      <c r="P1970" s="95">
        <f>Raw!O1970</f>
        <v>72178</v>
      </c>
      <c r="Q1970" s="113">
        <f>E1970-(Raw!L1970-Raw!P1970)</f>
        <v>86877</v>
      </c>
      <c r="R1970" s="95">
        <f>Raw!S1970+Raw!T1970</f>
        <v>18456</v>
      </c>
      <c r="S1970" s="95">
        <f>Raw!S1970/(Clean!R1970/Raw!O1970)</f>
        <v>72178</v>
      </c>
      <c r="T1970" s="95">
        <f>Raw!Q1970</f>
        <v>53722</v>
      </c>
      <c r="U1970" s="95">
        <f>Raw!U1970-Raw!U1971</f>
        <v>814031</v>
      </c>
      <c r="V1970" s="95">
        <f>Raw!V1970-Raw!W1970</f>
        <v>139680</v>
      </c>
      <c r="W1970" s="95">
        <f t="shared" si="498"/>
        <v>-280918</v>
      </c>
      <c r="X1970" s="95">
        <f>Raw!X1970</f>
        <v>2099450</v>
      </c>
      <c r="Y1970" s="95">
        <f>Raw!Y1970</f>
        <v>107768</v>
      </c>
      <c r="Z1970" s="95">
        <f>Raw!Z1970</f>
        <v>479278</v>
      </c>
      <c r="AA1970" s="95">
        <f>Raw!AA1970</f>
        <v>839813</v>
      </c>
    </row>
    <row r="1971" spans="1:27" ht="15" thickTop="1" x14ac:dyDescent="0.3">
      <c r="A1971" s="88">
        <v>1970</v>
      </c>
      <c r="B1971" s="88" t="s">
        <v>910</v>
      </c>
      <c r="C1971" s="88" t="s">
        <v>797</v>
      </c>
      <c r="D1971" s="88">
        <v>2023</v>
      </c>
      <c r="E1971" s="112">
        <f>Raw!E1971+Raw!J1971+Raw!K1971+Raw!N1971</f>
        <v>968132</v>
      </c>
      <c r="F1971" s="4">
        <f t="shared" si="496"/>
        <v>-631212</v>
      </c>
      <c r="G1971" s="94">
        <f t="shared" si="499"/>
        <v>430532.84394186077</v>
      </c>
      <c r="H1971" s="94">
        <f>Raw!E1971</f>
        <v>1017527</v>
      </c>
      <c r="I1971" s="94">
        <f t="shared" si="497"/>
        <v>-706837</v>
      </c>
      <c r="J1971" s="94">
        <f>Raw!F1971</f>
        <v>841327</v>
      </c>
      <c r="K1971" s="95">
        <f>Raw!G1971</f>
        <v>92709</v>
      </c>
      <c r="L1971" s="95">
        <f>Raw!H1971</f>
        <v>0</v>
      </c>
      <c r="M1971" s="95">
        <f>Raw!I1971+Raw!R1971</f>
        <v>5947</v>
      </c>
      <c r="N1971" s="95">
        <f>Raw!M1971</f>
        <v>126931</v>
      </c>
      <c r="O1971" s="95">
        <f t="shared" si="500"/>
        <v>77979.692208292283</v>
      </c>
      <c r="P1971" s="95">
        <f>Raw!O1971</f>
        <v>127853</v>
      </c>
      <c r="Q1971" s="113">
        <f>E1971-(Raw!L1971-Raw!P1971)</f>
        <v>102269</v>
      </c>
      <c r="R1971" s="95">
        <f>Raw!S1971+Raw!T1971</f>
        <v>24733</v>
      </c>
      <c r="S1971" s="95">
        <f>Raw!S1971/(Clean!R1971/Raw!O1971)</f>
        <v>127853</v>
      </c>
      <c r="T1971" s="95">
        <f>Raw!Q1971</f>
        <v>95878</v>
      </c>
      <c r="U1971" s="95">
        <f>Raw!U1971-Raw!U1972</f>
        <v>-2180</v>
      </c>
      <c r="V1971" s="95">
        <f>Raw!V1971-Raw!W1971</f>
        <v>420598</v>
      </c>
      <c r="W1971" s="95">
        <f t="shared" si="498"/>
        <v>29906</v>
      </c>
      <c r="X1971" s="95">
        <f>Raw!X1971</f>
        <v>890867</v>
      </c>
      <c r="Y1971" s="95">
        <f>Raw!Y1971</f>
        <v>59000</v>
      </c>
      <c r="Z1971" s="95">
        <f>Raw!Z1971</f>
        <v>0</v>
      </c>
      <c r="AA1971" s="95">
        <f>Raw!AA1971</f>
        <v>159159</v>
      </c>
    </row>
    <row r="1972" spans="1:27" x14ac:dyDescent="0.3">
      <c r="A1972" s="85">
        <v>1971</v>
      </c>
      <c r="B1972" s="85" t="s">
        <v>910</v>
      </c>
      <c r="C1972" s="85" t="s">
        <v>797</v>
      </c>
      <c r="D1972" s="85">
        <v>2022</v>
      </c>
      <c r="E1972" s="112">
        <f>Raw!E1972+Raw!J1972+Raw!K1972+Raw!N1972</f>
        <v>1599344</v>
      </c>
      <c r="F1972" s="4">
        <f t="shared" si="496"/>
        <v>-178580</v>
      </c>
      <c r="G1972" s="94">
        <f t="shared" ref="G1972:G1981" si="509">G1971</f>
        <v>430532.84394186077</v>
      </c>
      <c r="H1972" s="94">
        <f>Raw!E1972</f>
        <v>1724364</v>
      </c>
      <c r="I1972" s="94">
        <f t="shared" si="497"/>
        <v>-127285</v>
      </c>
      <c r="J1972" s="94">
        <f>Raw!F1972</f>
        <v>1483129</v>
      </c>
      <c r="K1972" s="95">
        <f>Raw!G1972</f>
        <v>91960</v>
      </c>
      <c r="L1972" s="95">
        <f>Raw!H1972</f>
        <v>0</v>
      </c>
      <c r="M1972" s="95">
        <f>Raw!I1972+Raw!R1972</f>
        <v>6409</v>
      </c>
      <c r="N1972" s="95">
        <f>Raw!M1972</f>
        <v>267620</v>
      </c>
      <c r="O1972" s="95">
        <f t="shared" ref="O1972:O1981" si="510">O1971</f>
        <v>77979.692208292283</v>
      </c>
      <c r="P1972" s="95">
        <f>Raw!O1972</f>
        <v>267319</v>
      </c>
      <c r="Q1972" s="113">
        <f>E1972-(Raw!L1972-Raw!P1972)</f>
        <v>195501</v>
      </c>
      <c r="R1972" s="95">
        <f>Raw!S1972+Raw!T1972</f>
        <v>52901</v>
      </c>
      <c r="S1972" s="95">
        <f>Raw!S1972/(Clean!R1972/Raw!O1972)</f>
        <v>267319</v>
      </c>
      <c r="T1972" s="95">
        <f>Raw!Q1972</f>
        <v>212057</v>
      </c>
      <c r="U1972" s="95">
        <f>Raw!U1972-Raw!U1973</f>
        <v>48336</v>
      </c>
      <c r="V1972" s="95">
        <f>Raw!V1972-Raw!W1972</f>
        <v>390692</v>
      </c>
      <c r="W1972" s="95">
        <f t="shared" si="498"/>
        <v>14320</v>
      </c>
      <c r="X1972" s="95">
        <f>Raw!X1972</f>
        <v>996424</v>
      </c>
      <c r="Y1972" s="95">
        <f>Raw!Y1972</f>
        <v>76829</v>
      </c>
      <c r="Z1972" s="95">
        <f>Raw!Z1972</f>
        <v>0</v>
      </c>
      <c r="AA1972" s="95">
        <f>Raw!AA1972</f>
        <v>25729</v>
      </c>
    </row>
    <row r="1973" spans="1:27" x14ac:dyDescent="0.3">
      <c r="A1973" s="85">
        <v>1972</v>
      </c>
      <c r="B1973" s="85" t="s">
        <v>910</v>
      </c>
      <c r="C1973" s="85" t="s">
        <v>797</v>
      </c>
      <c r="D1973" s="85">
        <v>2021</v>
      </c>
      <c r="E1973" s="112">
        <f>Raw!E1973+Raw!J1973+Raw!K1973+Raw!N1973</f>
        <v>1777924</v>
      </c>
      <c r="F1973" s="4">
        <f t="shared" si="496"/>
        <v>596683</v>
      </c>
      <c r="G1973" s="94">
        <f t="shared" si="509"/>
        <v>430532.84394186077</v>
      </c>
      <c r="H1973" s="94">
        <f>Raw!E1973</f>
        <v>1851649</v>
      </c>
      <c r="I1973" s="94">
        <f t="shared" si="497"/>
        <v>648476</v>
      </c>
      <c r="J1973" s="94">
        <f>Raw!F1973</f>
        <v>1618129</v>
      </c>
      <c r="K1973" s="95">
        <f>Raw!G1973</f>
        <v>90673</v>
      </c>
      <c r="L1973" s="95">
        <f>Raw!H1973</f>
        <v>0</v>
      </c>
      <c r="M1973" s="95">
        <f>Raw!I1973+Raw!R1973</f>
        <v>5036</v>
      </c>
      <c r="N1973" s="95">
        <f>Raw!M1973</f>
        <v>213958</v>
      </c>
      <c r="O1973" s="95">
        <f t="shared" si="510"/>
        <v>77979.692208292283</v>
      </c>
      <c r="P1973" s="95">
        <f>Raw!O1973</f>
        <v>216083</v>
      </c>
      <c r="Q1973" s="113">
        <f>E1973-(Raw!L1973-Raw!P1973)</f>
        <v>181278</v>
      </c>
      <c r="R1973" s="95">
        <f>Raw!S1973+Raw!T1973</f>
        <v>41045</v>
      </c>
      <c r="S1973" s="95">
        <f>Raw!S1973/(Clean!R1973/Raw!O1973)</f>
        <v>216083</v>
      </c>
      <c r="T1973" s="95">
        <f>Raw!Q1973</f>
        <v>173068</v>
      </c>
      <c r="U1973" s="95">
        <f>Raw!U1973-Raw!U1974</f>
        <v>489</v>
      </c>
      <c r="V1973" s="95">
        <f>Raw!V1973-Raw!W1973</f>
        <v>376372</v>
      </c>
      <c r="W1973" s="95">
        <f t="shared" si="498"/>
        <v>209536</v>
      </c>
      <c r="X1973" s="95">
        <f>Raw!X1973</f>
        <v>933648</v>
      </c>
      <c r="Y1973" s="95">
        <f>Raw!Y1973</f>
        <v>77018</v>
      </c>
      <c r="Z1973" s="95">
        <f>Raw!Z1973</f>
        <v>0</v>
      </c>
      <c r="AA1973" s="95">
        <f>Raw!AA1973</f>
        <v>1609</v>
      </c>
    </row>
    <row r="1974" spans="1:27" x14ac:dyDescent="0.3">
      <c r="A1974" s="85">
        <v>1973</v>
      </c>
      <c r="B1974" s="85" t="s">
        <v>910</v>
      </c>
      <c r="C1974" s="85" t="s">
        <v>797</v>
      </c>
      <c r="D1974" s="85">
        <v>2020</v>
      </c>
      <c r="E1974" s="112">
        <f>Raw!E1974+Raw!J1974+Raw!K1974+Raw!N1974</f>
        <v>1181241</v>
      </c>
      <c r="F1974" s="4">
        <f t="shared" si="496"/>
        <v>336199</v>
      </c>
      <c r="G1974" s="94">
        <f t="shared" si="509"/>
        <v>430532.84394186077</v>
      </c>
      <c r="H1974" s="94">
        <f>Raw!E1974</f>
        <v>1203173</v>
      </c>
      <c r="I1974" s="94">
        <f t="shared" si="497"/>
        <v>357188</v>
      </c>
      <c r="J1974" s="94">
        <f>Raw!F1974</f>
        <v>1031389</v>
      </c>
      <c r="K1974" s="95">
        <f>Raw!G1974</f>
        <v>91794</v>
      </c>
      <c r="L1974" s="95">
        <f>Raw!H1974</f>
        <v>0</v>
      </c>
      <c r="M1974" s="95">
        <f>Raw!I1974+Raw!R1974</f>
        <v>5650</v>
      </c>
      <c r="N1974" s="95">
        <f>Raw!M1974</f>
        <v>97557</v>
      </c>
      <c r="O1974" s="95">
        <f t="shared" si="510"/>
        <v>77979.692208292283</v>
      </c>
      <c r="P1974" s="95">
        <f>Raw!O1974</f>
        <v>98410</v>
      </c>
      <c r="Q1974" s="113">
        <f>E1974-(Raw!L1974-Raw!P1974)</f>
        <v>91702</v>
      </c>
      <c r="R1974" s="95">
        <f>Raw!S1974+Raw!T1974</f>
        <v>16077</v>
      </c>
      <c r="S1974" s="95">
        <f>Raw!S1974/(Clean!R1974/Raw!O1974)</f>
        <v>98410</v>
      </c>
      <c r="T1974" s="95">
        <f>Raw!Q1974</f>
        <v>82120</v>
      </c>
      <c r="U1974" s="95">
        <f>Raw!U1974-Raw!U1975</f>
        <v>-6724</v>
      </c>
      <c r="V1974" s="95">
        <f>Raw!V1974-Raw!W1974</f>
        <v>166836</v>
      </c>
      <c r="W1974" s="95">
        <f t="shared" si="498"/>
        <v>-18027</v>
      </c>
      <c r="X1974" s="95">
        <f>Raw!X1974</f>
        <v>702041</v>
      </c>
      <c r="Y1974" s="95">
        <f>Raw!Y1974</f>
        <v>75514</v>
      </c>
      <c r="Z1974" s="95">
        <f>Raw!Z1974</f>
        <v>0</v>
      </c>
      <c r="AA1974" s="95">
        <f>Raw!AA1974</f>
        <v>155173</v>
      </c>
    </row>
    <row r="1975" spans="1:27" x14ac:dyDescent="0.3">
      <c r="A1975" s="85">
        <v>1974</v>
      </c>
      <c r="B1975" s="85" t="s">
        <v>910</v>
      </c>
      <c r="C1975" s="85" t="s">
        <v>797</v>
      </c>
      <c r="D1975" s="85">
        <v>2019</v>
      </c>
      <c r="E1975" s="112">
        <f>Raw!E1975+Raw!J1975+Raw!K1975+Raw!N1975</f>
        <v>845042</v>
      </c>
      <c r="F1975" s="4">
        <f t="shared" si="496"/>
        <v>-19154</v>
      </c>
      <c r="G1975" s="94">
        <f t="shared" si="509"/>
        <v>430532.84394186077</v>
      </c>
      <c r="H1975" s="94">
        <f>Raw!E1975</f>
        <v>845985</v>
      </c>
      <c r="I1975" s="94">
        <f t="shared" si="497"/>
        <v>-23070</v>
      </c>
      <c r="J1975" s="94">
        <f>Raw!F1975</f>
        <v>709332</v>
      </c>
      <c r="K1975" s="95">
        <f>Raw!G1975</f>
        <v>78660</v>
      </c>
      <c r="L1975" s="95">
        <f>Raw!H1975</f>
        <v>0</v>
      </c>
      <c r="M1975" s="95">
        <f>Raw!I1975+Raw!R1975</f>
        <v>5841</v>
      </c>
      <c r="N1975" s="95">
        <f>Raw!M1975</f>
        <v>53931</v>
      </c>
      <c r="O1975" s="95">
        <f t="shared" si="510"/>
        <v>77979.692208292283</v>
      </c>
      <c r="P1975" s="95">
        <f>Raw!O1975</f>
        <v>54224</v>
      </c>
      <c r="Q1975" s="113">
        <f>E1975-(Raw!L1975-Raw!P1975)</f>
        <v>62335</v>
      </c>
      <c r="R1975" s="95">
        <f>Raw!S1975+Raw!T1975</f>
        <v>9347</v>
      </c>
      <c r="S1975" s="95">
        <f>Raw!S1975/(Clean!R1975/Raw!O1975)</f>
        <v>54224</v>
      </c>
      <c r="T1975" s="95">
        <f>Raw!Q1975</f>
        <v>44530</v>
      </c>
      <c r="U1975" s="95">
        <f>Raw!U1975-Raw!U1976</f>
        <v>6198</v>
      </c>
      <c r="V1975" s="95">
        <f>Raw!V1975-Raw!W1975</f>
        <v>184863</v>
      </c>
      <c r="W1975" s="95">
        <f t="shared" si="498"/>
        <v>37991</v>
      </c>
      <c r="X1975" s="95">
        <f>Raw!X1975</f>
        <v>538935</v>
      </c>
      <c r="Y1975" s="95">
        <f>Raw!Y1975</f>
        <v>84877</v>
      </c>
      <c r="Z1975" s="95">
        <f>Raw!Z1975</f>
        <v>0</v>
      </c>
      <c r="AA1975" s="95">
        <f>Raw!AA1975</f>
        <v>48417</v>
      </c>
    </row>
    <row r="1976" spans="1:27" x14ac:dyDescent="0.3">
      <c r="A1976" s="85">
        <v>1975</v>
      </c>
      <c r="B1976" s="85" t="s">
        <v>910</v>
      </c>
      <c r="C1976" s="85" t="s">
        <v>797</v>
      </c>
      <c r="D1976" s="85">
        <v>2018</v>
      </c>
      <c r="E1976" s="112">
        <f>Raw!E1976+Raw!J1976+Raw!K1976+Raw!N1976</f>
        <v>864196</v>
      </c>
      <c r="F1976" s="4">
        <f t="shared" si="496"/>
        <v>137475</v>
      </c>
      <c r="G1976" s="94">
        <f t="shared" si="509"/>
        <v>430532.84394186077</v>
      </c>
      <c r="H1976" s="94">
        <f>Raw!E1976</f>
        <v>869055</v>
      </c>
      <c r="I1976" s="94">
        <f t="shared" si="497"/>
        <v>152762</v>
      </c>
      <c r="J1976" s="94">
        <f>Raw!F1976</f>
        <v>666274</v>
      </c>
      <c r="K1976" s="95">
        <f>Raw!G1976</f>
        <v>134591</v>
      </c>
      <c r="L1976" s="95">
        <f>Raw!H1976</f>
        <v>0</v>
      </c>
      <c r="M1976" s="95">
        <f>Raw!I1976+Raw!R1976</f>
        <v>5753</v>
      </c>
      <c r="N1976" s="95">
        <f>Raw!M1976</f>
        <v>68013</v>
      </c>
      <c r="O1976" s="95">
        <f t="shared" si="510"/>
        <v>77979.692208292283</v>
      </c>
      <c r="P1976" s="95">
        <f>Raw!O1976</f>
        <v>68170</v>
      </c>
      <c r="Q1976" s="113">
        <f>E1976-(Raw!L1976-Raw!P1976)</f>
        <v>77151</v>
      </c>
      <c r="R1976" s="95">
        <f>Raw!S1976+Raw!T1976</f>
        <v>13998</v>
      </c>
      <c r="S1976" s="95">
        <f>Raw!S1976/(Clean!R1976/Raw!O1976)</f>
        <v>68170</v>
      </c>
      <c r="T1976" s="95">
        <f>Raw!Q1976</f>
        <v>51936</v>
      </c>
      <c r="U1976" s="95">
        <f>Raw!U1976-Raw!U1977</f>
        <v>-28340</v>
      </c>
      <c r="V1976" s="95">
        <f>Raw!V1976-Raw!W1976</f>
        <v>146872</v>
      </c>
      <c r="W1976" s="95">
        <f t="shared" si="498"/>
        <v>-35883</v>
      </c>
      <c r="X1976" s="95">
        <f>Raw!X1976</f>
        <v>707326</v>
      </c>
      <c r="Y1976" s="95">
        <f>Raw!Y1976</f>
        <v>94965</v>
      </c>
      <c r="Z1976" s="95">
        <f>Raw!Z1976</f>
        <v>0</v>
      </c>
      <c r="AA1976" s="95">
        <f>Raw!AA1976</f>
        <v>89206</v>
      </c>
    </row>
    <row r="1977" spans="1:27" x14ac:dyDescent="0.3">
      <c r="A1977" s="85">
        <v>1976</v>
      </c>
      <c r="B1977" s="85" t="s">
        <v>910</v>
      </c>
      <c r="C1977" s="85" t="s">
        <v>797</v>
      </c>
      <c r="D1977" s="85">
        <v>2017</v>
      </c>
      <c r="E1977" s="112">
        <f>Raw!E1977+Raw!J1977+Raw!K1977+Raw!N1977</f>
        <v>726721</v>
      </c>
      <c r="F1977" s="4">
        <f t="shared" si="496"/>
        <v>176473</v>
      </c>
      <c r="G1977" s="94">
        <f t="shared" si="509"/>
        <v>430532.84394186077</v>
      </c>
      <c r="H1977" s="94">
        <f>Raw!E1977</f>
        <v>716293</v>
      </c>
      <c r="I1977" s="94">
        <f t="shared" si="497"/>
        <v>155387</v>
      </c>
      <c r="J1977" s="94">
        <f>Raw!F1977</f>
        <v>543472</v>
      </c>
      <c r="K1977" s="95">
        <f>Raw!G1977</f>
        <v>124180</v>
      </c>
      <c r="L1977" s="95">
        <f>Raw!H1977</f>
        <v>0</v>
      </c>
      <c r="M1977" s="95">
        <f>Raw!I1977+Raw!R1977</f>
        <v>5081</v>
      </c>
      <c r="N1977" s="95">
        <f>Raw!M1977</f>
        <v>42653</v>
      </c>
      <c r="O1977" s="95">
        <f t="shared" si="510"/>
        <v>77979.692208292283</v>
      </c>
      <c r="P1977" s="95">
        <f>Raw!O1977</f>
        <v>51756</v>
      </c>
      <c r="Q1977" s="113">
        <f>E1977-(Raw!L1977-Raw!P1977)</f>
        <v>63890</v>
      </c>
      <c r="R1977" s="95">
        <f>Raw!S1977+Raw!T1977</f>
        <v>10809</v>
      </c>
      <c r="S1977" s="95">
        <f>Raw!S1977/(Clean!R1977/Raw!O1977)</f>
        <v>51756</v>
      </c>
      <c r="T1977" s="95">
        <f>Raw!Q1977</f>
        <v>38957</v>
      </c>
      <c r="U1977" s="95">
        <f>Raw!U1977-Raw!U1978</f>
        <v>28903</v>
      </c>
      <c r="V1977" s="95">
        <f>Raw!V1977-Raw!W1977</f>
        <v>182755</v>
      </c>
      <c r="W1977" s="95">
        <f t="shared" si="498"/>
        <v>6143</v>
      </c>
      <c r="X1977" s="95">
        <f>Raw!X1977</f>
        <v>570430</v>
      </c>
      <c r="Y1977" s="95">
        <f>Raw!Y1977</f>
        <v>78086</v>
      </c>
      <c r="Z1977" s="95">
        <f>Raw!Z1977</f>
        <v>0</v>
      </c>
      <c r="AA1977" s="95">
        <f>Raw!AA1977</f>
        <v>-24907</v>
      </c>
    </row>
    <row r="1978" spans="1:27" x14ac:dyDescent="0.3">
      <c r="A1978" s="85">
        <v>1977</v>
      </c>
      <c r="B1978" s="85" t="s">
        <v>910</v>
      </c>
      <c r="C1978" s="85" t="s">
        <v>797</v>
      </c>
      <c r="D1978" s="85">
        <v>2016</v>
      </c>
      <c r="E1978" s="112">
        <f>Raw!E1978+Raw!J1978+Raw!K1978+Raw!N1978</f>
        <v>550248</v>
      </c>
      <c r="F1978" s="4">
        <f t="shared" si="496"/>
        <v>-4833</v>
      </c>
      <c r="G1978" s="94">
        <f t="shared" si="509"/>
        <v>430532.84394186077</v>
      </c>
      <c r="H1978" s="94">
        <f>Raw!E1978</f>
        <v>560906</v>
      </c>
      <c r="I1978" s="94">
        <f t="shared" si="497"/>
        <v>-1846</v>
      </c>
      <c r="J1978" s="94">
        <f>Raw!F1978</f>
        <v>392136</v>
      </c>
      <c r="K1978" s="95">
        <f>Raw!G1978</f>
        <v>112372</v>
      </c>
      <c r="L1978" s="95">
        <f>Raw!H1978</f>
        <v>0</v>
      </c>
      <c r="M1978" s="95">
        <f>Raw!I1978+Raw!R1978</f>
        <v>4990</v>
      </c>
      <c r="N1978" s="95">
        <f>Raw!M1978</f>
        <v>65032</v>
      </c>
      <c r="O1978" s="95">
        <f t="shared" si="510"/>
        <v>77979.692208292283</v>
      </c>
      <c r="P1978" s="95">
        <f>Raw!O1978</f>
        <v>67625</v>
      </c>
      <c r="Q1978" s="113">
        <f>E1978-(Raw!L1978-Raw!P1978)</f>
        <v>66221</v>
      </c>
      <c r="R1978" s="95">
        <f>Raw!S1978+Raw!T1978</f>
        <v>11848</v>
      </c>
      <c r="S1978" s="95">
        <f>Raw!S1978/(Clean!R1978/Raw!O1978)</f>
        <v>67625</v>
      </c>
      <c r="T1978" s="95">
        <f>Raw!Q1978</f>
        <v>54214</v>
      </c>
      <c r="U1978" s="95">
        <f>Raw!U1978-Raw!U1979</f>
        <v>-187</v>
      </c>
      <c r="V1978" s="95">
        <f>Raw!V1978-Raw!W1978</f>
        <v>176612</v>
      </c>
      <c r="W1978" s="95">
        <f t="shared" si="498"/>
        <v>57878</v>
      </c>
      <c r="X1978" s="95">
        <f>Raw!X1978</f>
        <v>536753</v>
      </c>
      <c r="Y1978" s="95">
        <f>Raw!Y1978</f>
        <v>64209</v>
      </c>
      <c r="Z1978" s="95">
        <f>Raw!Z1978</f>
        <v>0</v>
      </c>
      <c r="AA1978" s="95">
        <f>Raw!AA1978</f>
        <v>44164</v>
      </c>
    </row>
    <row r="1979" spans="1:27" x14ac:dyDescent="0.3">
      <c r="A1979" s="85">
        <v>1978</v>
      </c>
      <c r="B1979" s="85" t="s">
        <v>910</v>
      </c>
      <c r="C1979" s="85" t="s">
        <v>797</v>
      </c>
      <c r="D1979" s="85">
        <v>2015</v>
      </c>
      <c r="E1979" s="112">
        <f>Raw!E1979+Raw!J1979+Raw!K1979+Raw!N1979</f>
        <v>555081</v>
      </c>
      <c r="F1979" s="4">
        <f t="shared" si="496"/>
        <v>-39980</v>
      </c>
      <c r="G1979" s="94">
        <f t="shared" si="509"/>
        <v>430532.84394186077</v>
      </c>
      <c r="H1979" s="94">
        <f>Raw!E1979</f>
        <v>562752</v>
      </c>
      <c r="I1979" s="94">
        <f t="shared" si="497"/>
        <v>-40915</v>
      </c>
      <c r="J1979" s="94">
        <f>Raw!F1979</f>
        <v>370126</v>
      </c>
      <c r="K1979" s="95">
        <f>Raw!G1979</f>
        <v>137848</v>
      </c>
      <c r="L1979" s="95">
        <f>Raw!H1979</f>
        <v>0</v>
      </c>
      <c r="M1979" s="95">
        <f>Raw!I1979+Raw!R1979</f>
        <v>5369</v>
      </c>
      <c r="N1979" s="95">
        <f>Raw!M1979</f>
        <v>57588</v>
      </c>
      <c r="O1979" s="95">
        <f t="shared" si="510"/>
        <v>77979.692208292283</v>
      </c>
      <c r="P1979" s="95">
        <f>Raw!O1979</f>
        <v>57748</v>
      </c>
      <c r="Q1979" s="113">
        <f>E1979-(Raw!L1979-Raw!P1979)</f>
        <v>61674</v>
      </c>
      <c r="R1979" s="95">
        <f>Raw!S1979+Raw!T1979</f>
        <v>11757</v>
      </c>
      <c r="S1979" s="95">
        <f>Raw!S1979/(Clean!R1979/Raw!O1979)</f>
        <v>57748</v>
      </c>
      <c r="T1979" s="95">
        <f>Raw!Q1979</f>
        <v>40522</v>
      </c>
      <c r="U1979" s="95">
        <f>Raw!U1979-Raw!U1980</f>
        <v>166</v>
      </c>
      <c r="V1979" s="95">
        <f>Raw!V1979-Raw!W1979</f>
        <v>118734</v>
      </c>
      <c r="W1979" s="95">
        <f t="shared" si="498"/>
        <v>13094</v>
      </c>
      <c r="X1979" s="95">
        <f>Raw!X1979</f>
        <v>480496</v>
      </c>
      <c r="Y1979" s="95">
        <f>Raw!Y1979</f>
        <v>141988</v>
      </c>
      <c r="Z1979" s="95">
        <f>Raw!Z1979</f>
        <v>0</v>
      </c>
      <c r="AA1979" s="95">
        <f>Raw!AA1979</f>
        <v>27423</v>
      </c>
    </row>
    <row r="1980" spans="1:27" x14ac:dyDescent="0.3">
      <c r="A1980" s="85">
        <v>1979</v>
      </c>
      <c r="B1980" s="85" t="s">
        <v>910</v>
      </c>
      <c r="C1980" s="85" t="s">
        <v>797</v>
      </c>
      <c r="D1980" s="85">
        <v>2014</v>
      </c>
      <c r="E1980" s="112">
        <f>Raw!E1980+Raw!J1980+Raw!K1980+Raw!N1980</f>
        <v>595061</v>
      </c>
      <c r="F1980" s="4">
        <f t="shared" si="496"/>
        <v>147208</v>
      </c>
      <c r="G1980" s="94">
        <f t="shared" si="509"/>
        <v>430532.84394186077</v>
      </c>
      <c r="H1980" s="94">
        <f>Raw!E1980</f>
        <v>603667</v>
      </c>
      <c r="I1980" s="94">
        <f t="shared" si="497"/>
        <v>145170</v>
      </c>
      <c r="J1980" s="94">
        <f>Raw!F1980</f>
        <v>406695</v>
      </c>
      <c r="K1980" s="95">
        <f>Raw!G1980</f>
        <v>164952</v>
      </c>
      <c r="L1980" s="95">
        <f>Raw!H1980</f>
        <v>0</v>
      </c>
      <c r="M1980" s="95">
        <f>Raw!I1980+Raw!R1980</f>
        <v>340</v>
      </c>
      <c r="N1980" s="95">
        <f>Raw!M1980</f>
        <v>40250</v>
      </c>
      <c r="O1980" s="95">
        <f t="shared" si="510"/>
        <v>77979.692208292283</v>
      </c>
      <c r="P1980" s="95">
        <f>Raw!O1980</f>
        <v>64209</v>
      </c>
      <c r="Q1980" s="113">
        <f>E1980-(Raw!L1980-Raw!P1980)</f>
        <v>40715</v>
      </c>
      <c r="R1980" s="95">
        <f>Raw!S1980+Raw!T1980</f>
        <v>9071</v>
      </c>
      <c r="S1980" s="95">
        <f>Raw!S1980/(Clean!R1980/Raw!O1980)</f>
        <v>64209</v>
      </c>
      <c r="T1980" s="95">
        <f>Raw!Q1980</f>
        <v>47754</v>
      </c>
      <c r="U1980" s="95">
        <f>Raw!U1980-Raw!U1981</f>
        <v>-94</v>
      </c>
      <c r="V1980" s="95">
        <f>Raw!V1980-Raw!W1980</f>
        <v>105640</v>
      </c>
      <c r="W1980" s="95">
        <f t="shared" si="498"/>
        <v>55832</v>
      </c>
      <c r="X1980" s="95">
        <f>Raw!X1980</f>
        <v>539384</v>
      </c>
      <c r="Y1980" s="95">
        <f>Raw!Y1980</f>
        <v>139059</v>
      </c>
      <c r="Z1980" s="95">
        <f>Raw!Z1980</f>
        <v>0</v>
      </c>
      <c r="AA1980" s="95">
        <f>Raw!AA1980</f>
        <v>65453</v>
      </c>
    </row>
    <row r="1981" spans="1:27" ht="15" thickBot="1" x14ac:dyDescent="0.35">
      <c r="A1981" s="93">
        <v>1980</v>
      </c>
      <c r="B1981" s="93" t="s">
        <v>910</v>
      </c>
      <c r="C1981" s="93" t="s">
        <v>797</v>
      </c>
      <c r="D1981" s="93">
        <v>2013</v>
      </c>
      <c r="E1981" s="112">
        <f>Raw!E1981+Raw!J1981+Raw!K1981+Raw!N1981</f>
        <v>447853</v>
      </c>
      <c r="F1981" s="4">
        <f t="shared" si="496"/>
        <v>-838461</v>
      </c>
      <c r="G1981" s="94">
        <f t="shared" si="509"/>
        <v>430532.84394186077</v>
      </c>
      <c r="H1981" s="94">
        <f>Raw!E1981</f>
        <v>458497</v>
      </c>
      <c r="I1981" s="94">
        <f t="shared" si="497"/>
        <v>-851262</v>
      </c>
      <c r="J1981" s="94">
        <f>Raw!F1981</f>
        <v>326347</v>
      </c>
      <c r="K1981" s="95">
        <f>Raw!G1981</f>
        <v>105845</v>
      </c>
      <c r="L1981" s="95">
        <f>Raw!H1981</f>
        <v>0</v>
      </c>
      <c r="M1981" s="95">
        <f>Raw!I1981+Raw!R1981</f>
        <v>177</v>
      </c>
      <c r="N1981" s="95">
        <f>Raw!M1981</f>
        <v>35049</v>
      </c>
      <c r="O1981" s="95">
        <f t="shared" si="510"/>
        <v>77979.692208292283</v>
      </c>
      <c r="P1981" s="95">
        <f>Raw!O1981</f>
        <v>47617</v>
      </c>
      <c r="Q1981" s="113">
        <f>E1981-(Raw!L1981-Raw!P1981)</f>
        <v>36726</v>
      </c>
      <c r="R1981" s="95">
        <f>Raw!S1981+Raw!T1981</f>
        <v>12320</v>
      </c>
      <c r="S1981" s="95">
        <f>Raw!S1981/(Clean!R1981/Raw!O1981)</f>
        <v>47617.000000000007</v>
      </c>
      <c r="T1981" s="95">
        <f>Raw!Q1981</f>
        <v>30063</v>
      </c>
      <c r="U1981" s="95">
        <f>Raw!U1981-Raw!U1982</f>
        <v>-2712237</v>
      </c>
      <c r="V1981" s="95">
        <f>Raw!V1981-Raw!W1981</f>
        <v>49808</v>
      </c>
      <c r="W1981" s="95">
        <f t="shared" si="498"/>
        <v>-2615080</v>
      </c>
      <c r="X1981" s="95">
        <f>Raw!X1981</f>
        <v>517824</v>
      </c>
      <c r="Y1981" s="95">
        <f>Raw!Y1981</f>
        <v>129531</v>
      </c>
      <c r="Z1981" s="95">
        <f>Raw!Z1981</f>
        <v>949</v>
      </c>
      <c r="AA1981" s="95">
        <f>Raw!AA1981</f>
        <v>-20167</v>
      </c>
    </row>
    <row r="1982" spans="1:27" ht="15" thickTop="1" x14ac:dyDescent="0.3">
      <c r="A1982" s="88">
        <v>1981</v>
      </c>
      <c r="B1982" s="88" t="s">
        <v>910</v>
      </c>
      <c r="C1982" s="88" t="s">
        <v>803</v>
      </c>
      <c r="D1982" s="88">
        <v>2023</v>
      </c>
      <c r="E1982" s="112">
        <f>Raw!E1982+Raw!J1982+Raw!K1982+Raw!N1982</f>
        <v>1286314</v>
      </c>
      <c r="F1982" s="4">
        <f t="shared" si="496"/>
        <v>-209336</v>
      </c>
      <c r="G1982" s="94">
        <f t="shared" si="499"/>
        <v>393018.5076739036</v>
      </c>
      <c r="H1982" s="94">
        <f>Raw!E1982</f>
        <v>1309759</v>
      </c>
      <c r="I1982" s="94">
        <f t="shared" si="497"/>
        <v>-144214</v>
      </c>
      <c r="J1982" s="94">
        <f>Raw!F1982</f>
        <v>1050759</v>
      </c>
      <c r="K1982" s="95">
        <f>Raw!G1982</f>
        <v>114458</v>
      </c>
      <c r="L1982" s="95">
        <f>Raw!H1982</f>
        <v>0</v>
      </c>
      <c r="M1982" s="95">
        <f>Raw!I1982+Raw!R1982</f>
        <v>6135</v>
      </c>
      <c r="N1982" s="95">
        <f>Raw!M1982</f>
        <v>76625</v>
      </c>
      <c r="O1982" s="95">
        <f t="shared" si="500"/>
        <v>46879.130283101462</v>
      </c>
      <c r="P1982" s="95">
        <f>Raw!O1982</f>
        <v>78025</v>
      </c>
      <c r="Q1982" s="113">
        <f>E1982-(Raw!L1982-Raw!P1982)</f>
        <v>88395</v>
      </c>
      <c r="R1982" s="95">
        <f>Raw!S1982+Raw!T1982</f>
        <v>35215</v>
      </c>
      <c r="S1982" s="95">
        <f>Raw!S1982/(Clean!R1982/Raw!O1982)</f>
        <v>78709.643617776514</v>
      </c>
      <c r="T1982" s="95">
        <f>Raw!Q1982</f>
        <v>39909</v>
      </c>
      <c r="U1982" s="95">
        <f>Raw!U1982-Raw!U1983</f>
        <v>1364386</v>
      </c>
      <c r="V1982" s="95">
        <f>Raw!V1982-Raw!W1982</f>
        <v>2664888</v>
      </c>
      <c r="W1982" s="95">
        <f t="shared" si="498"/>
        <v>1680213</v>
      </c>
      <c r="X1982" s="95">
        <f>Raw!X1982</f>
        <v>7147682</v>
      </c>
      <c r="Y1982" s="95">
        <f>Raw!Y1982</f>
        <v>637644</v>
      </c>
      <c r="Z1982" s="95">
        <f>Raw!Z1982</f>
        <v>3373923</v>
      </c>
      <c r="AA1982" s="95">
        <f>Raw!AA1982</f>
        <v>-1546197</v>
      </c>
    </row>
    <row r="1983" spans="1:27" x14ac:dyDescent="0.3">
      <c r="A1983" s="85">
        <v>1982</v>
      </c>
      <c r="B1983" s="85" t="s">
        <v>910</v>
      </c>
      <c r="C1983" s="85" t="s">
        <v>803</v>
      </c>
      <c r="D1983" s="85">
        <v>2022</v>
      </c>
      <c r="E1983" s="112">
        <f>Raw!E1983+Raw!J1983+Raw!K1983+Raw!N1983</f>
        <v>1495650</v>
      </c>
      <c r="F1983" s="4">
        <f t="shared" si="496"/>
        <v>828903</v>
      </c>
      <c r="G1983" s="94">
        <f t="shared" ref="G1983:G1992" si="511">G1982</f>
        <v>393018.5076739036</v>
      </c>
      <c r="H1983" s="94">
        <f>Raw!E1983</f>
        <v>1453973</v>
      </c>
      <c r="I1983" s="94">
        <f t="shared" si="497"/>
        <v>764169</v>
      </c>
      <c r="J1983" s="94">
        <f>Raw!F1983</f>
        <v>1112783</v>
      </c>
      <c r="K1983" s="95">
        <f>Raw!G1983</f>
        <v>98285</v>
      </c>
      <c r="L1983" s="95">
        <f>Raw!H1983</f>
        <v>0</v>
      </c>
      <c r="M1983" s="95">
        <f>Raw!I1983+Raw!R1983</f>
        <v>7352</v>
      </c>
      <c r="N1983" s="95">
        <f>Raw!M1983</f>
        <v>113478</v>
      </c>
      <c r="O1983" s="95">
        <f t="shared" ref="O1983:O1992" si="512">O1982</f>
        <v>46879.130283101462</v>
      </c>
      <c r="P1983" s="95">
        <f>Raw!O1983</f>
        <v>107650</v>
      </c>
      <c r="Q1983" s="113">
        <f>E1983-(Raw!L1983-Raw!P1983)</f>
        <v>185658</v>
      </c>
      <c r="R1983" s="95">
        <f>Raw!S1983+Raw!T1983</f>
        <v>30503</v>
      </c>
      <c r="S1983" s="95">
        <f>Raw!S1983/(Clean!R1983/Raw!O1983)</f>
        <v>106559.48923056749</v>
      </c>
      <c r="T1983" s="95">
        <f>Raw!Q1983</f>
        <v>78699</v>
      </c>
      <c r="U1983" s="95">
        <f>Raw!U1983-Raw!U1984</f>
        <v>713417</v>
      </c>
      <c r="V1983" s="95">
        <f>Raw!V1983-Raw!W1983</f>
        <v>984675</v>
      </c>
      <c r="W1983" s="95">
        <f t="shared" si="498"/>
        <v>385320</v>
      </c>
      <c r="X1983" s="95">
        <f>Raw!X1983</f>
        <v>5488034</v>
      </c>
      <c r="Y1983" s="95">
        <f>Raw!Y1983</f>
        <v>581412</v>
      </c>
      <c r="Z1983" s="95">
        <f>Raw!Z1983</f>
        <v>1905492</v>
      </c>
      <c r="AA1983" s="95">
        <f>Raw!AA1983</f>
        <v>140998</v>
      </c>
    </row>
    <row r="1984" spans="1:27" x14ac:dyDescent="0.3">
      <c r="A1984" s="85">
        <v>1983</v>
      </c>
      <c r="B1984" s="85" t="s">
        <v>910</v>
      </c>
      <c r="C1984" s="85" t="s">
        <v>803</v>
      </c>
      <c r="D1984" s="85">
        <v>2021</v>
      </c>
      <c r="E1984" s="112">
        <f>Raw!E1984+Raw!J1984+Raw!K1984+Raw!N1984</f>
        <v>666747</v>
      </c>
      <c r="F1984" s="4">
        <f t="shared" si="496"/>
        <v>200455</v>
      </c>
      <c r="G1984" s="94">
        <f t="shared" si="511"/>
        <v>393018.5076739036</v>
      </c>
      <c r="H1984" s="94">
        <f>Raw!E1984</f>
        <v>689804</v>
      </c>
      <c r="I1984" s="94">
        <f t="shared" si="497"/>
        <v>219765</v>
      </c>
      <c r="J1984" s="94">
        <f>Raw!F1984</f>
        <v>498328</v>
      </c>
      <c r="K1984" s="95">
        <f>Raw!G1984</f>
        <v>78921</v>
      </c>
      <c r="L1984" s="95">
        <f>Raw!H1984</f>
        <v>0</v>
      </c>
      <c r="M1984" s="95">
        <f>Raw!I1984+Raw!R1984</f>
        <v>1234</v>
      </c>
      <c r="N1984" s="95">
        <f>Raw!M1984</f>
        <v>87359</v>
      </c>
      <c r="O1984" s="95">
        <f t="shared" si="512"/>
        <v>46879.130283101462</v>
      </c>
      <c r="P1984" s="95">
        <f>Raw!O1984</f>
        <v>84745</v>
      </c>
      <c r="Q1984" s="113">
        <f>E1984-(Raw!L1984-Raw!P1984)</f>
        <v>79234</v>
      </c>
      <c r="R1984" s="95">
        <f>Raw!S1984+Raw!T1984</f>
        <v>14932</v>
      </c>
      <c r="S1984" s="95">
        <f>Raw!S1984/(Clean!R1984/Raw!O1984)</f>
        <v>91561.149544602202</v>
      </c>
      <c r="T1984" s="95">
        <f>Raw!Q1984</f>
        <v>68276</v>
      </c>
      <c r="U1984" s="95">
        <f>Raw!U1984-Raw!U1985</f>
        <v>226630</v>
      </c>
      <c r="V1984" s="95">
        <f>Raw!V1984-Raw!W1984</f>
        <v>599355</v>
      </c>
      <c r="W1984" s="95">
        <f t="shared" si="498"/>
        <v>-12479</v>
      </c>
      <c r="X1984" s="95">
        <f>Raw!X1984</f>
        <v>4416748</v>
      </c>
      <c r="Y1984" s="95">
        <f>Raw!Y1984</f>
        <v>301076</v>
      </c>
      <c r="Z1984" s="95">
        <f>Raw!Z1984</f>
        <v>2100149</v>
      </c>
      <c r="AA1984" s="95">
        <f>Raw!AA1984</f>
        <v>-89357</v>
      </c>
    </row>
    <row r="1985" spans="1:27" x14ac:dyDescent="0.3">
      <c r="A1985" s="85">
        <v>1984</v>
      </c>
      <c r="B1985" s="85" t="s">
        <v>910</v>
      </c>
      <c r="C1985" s="85" t="s">
        <v>803</v>
      </c>
      <c r="D1985" s="85">
        <v>2020</v>
      </c>
      <c r="E1985" s="112">
        <f>Raw!E1985+Raw!J1985+Raw!K1985+Raw!N1985</f>
        <v>466292</v>
      </c>
      <c r="F1985" s="4">
        <f t="shared" si="496"/>
        <v>-252445</v>
      </c>
      <c r="G1985" s="94">
        <f t="shared" si="511"/>
        <v>393018.5076739036</v>
      </c>
      <c r="H1985" s="94">
        <f>Raw!E1985</f>
        <v>470039</v>
      </c>
      <c r="I1985" s="94">
        <f t="shared" si="497"/>
        <v>-222554</v>
      </c>
      <c r="J1985" s="94">
        <f>Raw!F1985</f>
        <v>349912</v>
      </c>
      <c r="K1985" s="95">
        <f>Raw!G1985</f>
        <v>90757</v>
      </c>
      <c r="L1985" s="95">
        <f>Raw!H1985</f>
        <v>0</v>
      </c>
      <c r="M1985" s="95">
        <f>Raw!I1985+Raw!R1985</f>
        <v>5046</v>
      </c>
      <c r="N1985" s="95">
        <f>Raw!M1985</f>
        <v>25969</v>
      </c>
      <c r="O1985" s="95">
        <f t="shared" si="512"/>
        <v>46879.130283101462</v>
      </c>
      <c r="P1985" s="95">
        <f>Raw!O1985</f>
        <v>26239</v>
      </c>
      <c r="Q1985" s="113">
        <f>E1985-(Raw!L1985-Raw!P1985)</f>
        <v>35760</v>
      </c>
      <c r="R1985" s="95">
        <f>Raw!S1985+Raw!T1985</f>
        <v>13539</v>
      </c>
      <c r="S1985" s="95">
        <f>Raw!S1985/(Clean!R1985/Raw!O1985)</f>
        <v>27661.514661348698</v>
      </c>
      <c r="T1985" s="95">
        <f>Raw!Q1985</f>
        <v>12508</v>
      </c>
      <c r="U1985" s="95">
        <f>Raw!U1985-Raw!U1986</f>
        <v>239743</v>
      </c>
      <c r="V1985" s="95">
        <f>Raw!V1985-Raw!W1985</f>
        <v>611834</v>
      </c>
      <c r="W1985" s="95">
        <f t="shared" si="498"/>
        <v>630579</v>
      </c>
      <c r="X1985" s="95">
        <f>Raw!X1985</f>
        <v>2518241</v>
      </c>
      <c r="Y1985" s="95">
        <f>Raw!Y1985</f>
        <v>170013</v>
      </c>
      <c r="Z1985" s="95">
        <f>Raw!Z1985</f>
        <v>470856</v>
      </c>
      <c r="AA1985" s="95">
        <f>Raw!AA1985</f>
        <v>153652</v>
      </c>
    </row>
    <row r="1986" spans="1:27" x14ac:dyDescent="0.3">
      <c r="A1986" s="85">
        <v>1985</v>
      </c>
      <c r="B1986" s="85" t="s">
        <v>910</v>
      </c>
      <c r="C1986" s="85" t="s">
        <v>803</v>
      </c>
      <c r="D1986" s="85">
        <v>2019</v>
      </c>
      <c r="E1986" s="112">
        <f>Raw!E1986+Raw!J1986+Raw!K1986+Raw!N1986</f>
        <v>718737</v>
      </c>
      <c r="F1986" s="4">
        <f t="shared" si="496"/>
        <v>29015</v>
      </c>
      <c r="G1986" s="94">
        <f t="shared" si="511"/>
        <v>393018.5076739036</v>
      </c>
      <c r="H1986" s="94">
        <f>Raw!E1986</f>
        <v>692593</v>
      </c>
      <c r="I1986" s="94">
        <f t="shared" si="497"/>
        <v>14597</v>
      </c>
      <c r="J1986" s="94">
        <f>Raw!F1986</f>
        <v>550441</v>
      </c>
      <c r="K1986" s="95">
        <f>Raw!G1986</f>
        <v>111238</v>
      </c>
      <c r="L1986" s="95">
        <f>Raw!H1986</f>
        <v>0</v>
      </c>
      <c r="M1986" s="95">
        <f>Raw!I1986+Raw!R1986</f>
        <v>4342</v>
      </c>
      <c r="N1986" s="95">
        <f>Raw!M1986</f>
        <v>15749</v>
      </c>
      <c r="O1986" s="95">
        <f t="shared" si="512"/>
        <v>46879.130283101462</v>
      </c>
      <c r="P1986" s="95">
        <f>Raw!O1986</f>
        <v>21574</v>
      </c>
      <c r="Q1986" s="113">
        <f>E1986-(Raw!L1986-Raw!P1986)</f>
        <v>52270</v>
      </c>
      <c r="R1986" s="95">
        <f>Raw!S1986+Raw!T1986</f>
        <v>10377</v>
      </c>
      <c r="S1986" s="95">
        <f>Raw!S1986/(Clean!R1986/Raw!O1986)</f>
        <v>21908.722366772672</v>
      </c>
      <c r="T1986" s="95">
        <f>Raw!Q1986</f>
        <v>10952</v>
      </c>
      <c r="U1986" s="95">
        <f>Raw!U1986-Raw!U1987</f>
        <v>8622</v>
      </c>
      <c r="V1986" s="95">
        <f>Raw!V1986-Raw!W1986</f>
        <v>-18745</v>
      </c>
      <c r="W1986" s="95">
        <f t="shared" si="498"/>
        <v>-301263</v>
      </c>
      <c r="X1986" s="95">
        <f>Raw!X1986</f>
        <v>2089743</v>
      </c>
      <c r="Y1986" s="95">
        <f>Raw!Y1986</f>
        <v>246545</v>
      </c>
      <c r="Z1986" s="95">
        <f>Raw!Z1986</f>
        <v>421721</v>
      </c>
      <c r="AA1986" s="95">
        <f>Raw!AA1986</f>
        <v>31415</v>
      </c>
    </row>
    <row r="1987" spans="1:27" x14ac:dyDescent="0.3">
      <c r="A1987" s="85">
        <v>1986</v>
      </c>
      <c r="B1987" s="85" t="s">
        <v>910</v>
      </c>
      <c r="C1987" s="85" t="s">
        <v>803</v>
      </c>
      <c r="D1987" s="85">
        <v>2018</v>
      </c>
      <c r="E1987" s="112">
        <f>Raw!E1987+Raw!J1987+Raw!K1987+Raw!N1987</f>
        <v>689722</v>
      </c>
      <c r="F1987" s="4">
        <f t="shared" ref="F1987:F2050" si="513">E1987-E1988</f>
        <v>-73847</v>
      </c>
      <c r="G1987" s="94">
        <f t="shared" si="511"/>
        <v>393018.5076739036</v>
      </c>
      <c r="H1987" s="94">
        <f>Raw!E1987</f>
        <v>677996</v>
      </c>
      <c r="I1987" s="94">
        <f t="shared" ref="I1987:I2050" si="514">H1987-H1988</f>
        <v>-120651</v>
      </c>
      <c r="J1987" s="94">
        <f>Raw!F1987</f>
        <v>446828</v>
      </c>
      <c r="K1987" s="95">
        <f>Raw!G1987</f>
        <v>56731</v>
      </c>
      <c r="L1987" s="95">
        <f>Raw!H1987</f>
        <v>0</v>
      </c>
      <c r="M1987" s="95">
        <f>Raw!I1987+Raw!R1987</f>
        <v>3738</v>
      </c>
      <c r="N1987" s="95">
        <f>Raw!M1987</f>
        <v>135870</v>
      </c>
      <c r="O1987" s="95">
        <f t="shared" si="512"/>
        <v>46879.130283101462</v>
      </c>
      <c r="P1987" s="95">
        <f>Raw!O1987</f>
        <v>144586</v>
      </c>
      <c r="Q1987" s="113">
        <f>E1987-(Raw!L1987-Raw!P1987)</f>
        <v>174226</v>
      </c>
      <c r="R1987" s="95">
        <f>Raw!S1987+Raw!T1987</f>
        <v>26631</v>
      </c>
      <c r="S1987" s="95">
        <f>Raw!S1987/(Clean!R1987/Raw!O1987)</f>
        <v>145460.10709323719</v>
      </c>
      <c r="T1987" s="95">
        <f>Raw!Q1987</f>
        <v>117956</v>
      </c>
      <c r="U1987" s="95">
        <f>Raw!U1987-Raw!U1988</f>
        <v>80518</v>
      </c>
      <c r="V1987" s="95">
        <f>Raw!V1987-Raw!W1987</f>
        <v>282518</v>
      </c>
      <c r="W1987" s="95">
        <f t="shared" ref="W1987:W2050" si="515">V1987-V1988</f>
        <v>147281</v>
      </c>
      <c r="X1987" s="95">
        <f>Raw!X1987</f>
        <v>1945701</v>
      </c>
      <c r="Y1987" s="95">
        <f>Raw!Y1987</f>
        <v>94660</v>
      </c>
      <c r="Z1987" s="95">
        <f>Raw!Z1987</f>
        <v>359596</v>
      </c>
      <c r="AA1987" s="95">
        <f>Raw!AA1987</f>
        <v>28330</v>
      </c>
    </row>
    <row r="1988" spans="1:27" x14ac:dyDescent="0.3">
      <c r="A1988" s="85">
        <v>1987</v>
      </c>
      <c r="B1988" s="85" t="s">
        <v>910</v>
      </c>
      <c r="C1988" s="85" t="s">
        <v>803</v>
      </c>
      <c r="D1988" s="85">
        <v>2017</v>
      </c>
      <c r="E1988" s="112">
        <f>Raw!E1988+Raw!J1988+Raw!K1988+Raw!N1988</f>
        <v>763569</v>
      </c>
      <c r="F1988" s="4">
        <f t="shared" si="513"/>
        <v>39916</v>
      </c>
      <c r="G1988" s="94">
        <f t="shared" si="511"/>
        <v>393018.5076739036</v>
      </c>
      <c r="H1988" s="94">
        <f>Raw!E1988</f>
        <v>798647</v>
      </c>
      <c r="I1988" s="94">
        <f t="shared" si="514"/>
        <v>88184</v>
      </c>
      <c r="J1988" s="94">
        <f>Raw!F1988</f>
        <v>557506</v>
      </c>
      <c r="K1988" s="95">
        <f>Raw!G1988</f>
        <v>105824</v>
      </c>
      <c r="L1988" s="95">
        <f>Raw!H1988</f>
        <v>0</v>
      </c>
      <c r="M1988" s="95">
        <f>Raw!I1988+Raw!R1988</f>
        <v>1402</v>
      </c>
      <c r="N1988" s="95">
        <f>Raw!M1988</f>
        <v>136928</v>
      </c>
      <c r="O1988" s="95">
        <f t="shared" si="512"/>
        <v>46879.130283101462</v>
      </c>
      <c r="P1988" s="95">
        <f>Raw!O1988</f>
        <v>138177</v>
      </c>
      <c r="Q1988" s="113">
        <f>E1988-(Raw!L1988-Raw!P1988)</f>
        <v>128823</v>
      </c>
      <c r="R1988" s="95">
        <f>Raw!S1988+Raw!T1988</f>
        <v>26973</v>
      </c>
      <c r="S1988" s="95">
        <f>Raw!S1988/(Clean!R1988/Raw!O1988)</f>
        <v>138248.71905238571</v>
      </c>
      <c r="T1988" s="95">
        <f>Raw!Q1988</f>
        <v>111204</v>
      </c>
      <c r="U1988" s="95">
        <f>Raw!U1988-Raw!U1989</f>
        <v>-153641</v>
      </c>
      <c r="V1988" s="95">
        <f>Raw!V1988-Raw!W1988</f>
        <v>135237</v>
      </c>
      <c r="W1988" s="95">
        <f t="shared" si="515"/>
        <v>-132809</v>
      </c>
      <c r="X1988" s="95">
        <f>Raw!X1988</f>
        <v>1789192</v>
      </c>
      <c r="Y1988" s="95">
        <f>Raw!Y1988</f>
        <v>85723</v>
      </c>
      <c r="Z1988" s="95">
        <f>Raw!Z1988</f>
        <v>382673</v>
      </c>
      <c r="AA1988" s="95">
        <f>Raw!AA1988</f>
        <v>99523</v>
      </c>
    </row>
    <row r="1989" spans="1:27" x14ac:dyDescent="0.3">
      <c r="A1989" s="85">
        <v>1988</v>
      </c>
      <c r="B1989" s="85" t="s">
        <v>910</v>
      </c>
      <c r="C1989" s="85" t="s">
        <v>803</v>
      </c>
      <c r="D1989" s="85">
        <v>2016</v>
      </c>
      <c r="E1989" s="112">
        <f>Raw!E1989+Raw!J1989+Raw!K1989+Raw!N1989</f>
        <v>723653</v>
      </c>
      <c r="F1989" s="4">
        <f t="shared" si="513"/>
        <v>240682</v>
      </c>
      <c r="G1989" s="94">
        <f t="shared" si="511"/>
        <v>393018.5076739036</v>
      </c>
      <c r="H1989" s="94">
        <f>Raw!E1989</f>
        <v>710463</v>
      </c>
      <c r="I1989" s="94">
        <f t="shared" si="514"/>
        <v>170655</v>
      </c>
      <c r="J1989" s="94">
        <f>Raw!F1989</f>
        <v>464817</v>
      </c>
      <c r="K1989" s="95">
        <f>Raw!G1989</f>
        <v>87979</v>
      </c>
      <c r="L1989" s="95">
        <f>Raw!H1989</f>
        <v>0</v>
      </c>
      <c r="M1989" s="95">
        <f>Raw!I1989+Raw!R1989</f>
        <v>2471</v>
      </c>
      <c r="N1989" s="95">
        <f>Raw!M1989</f>
        <v>77236</v>
      </c>
      <c r="O1989" s="95">
        <f t="shared" si="512"/>
        <v>46879.130283101462</v>
      </c>
      <c r="P1989" s="95">
        <f>Raw!O1989</f>
        <v>79120</v>
      </c>
      <c r="Q1989" s="113">
        <f>E1989-(Raw!L1989-Raw!P1989)</f>
        <v>118548</v>
      </c>
      <c r="R1989" s="95">
        <f>Raw!S1989+Raw!T1989</f>
        <v>28122</v>
      </c>
      <c r="S1989" s="95">
        <f>Raw!S1989/(Clean!R1989/Raw!O1989)</f>
        <v>79989.357798165132</v>
      </c>
      <c r="T1989" s="95">
        <f>Raw!Q1989</f>
        <v>50998</v>
      </c>
      <c r="U1989" s="95">
        <f>Raw!U1989-Raw!U1990</f>
        <v>-21534</v>
      </c>
      <c r="V1989" s="95">
        <f>Raw!V1989-Raw!W1989</f>
        <v>268046</v>
      </c>
      <c r="W1989" s="95">
        <f t="shared" si="515"/>
        <v>-634203</v>
      </c>
      <c r="X1989" s="95">
        <f>Raw!X1989</f>
        <v>1960865</v>
      </c>
      <c r="Y1989" s="95">
        <f>Raw!Y1989</f>
        <v>69532</v>
      </c>
      <c r="Z1989" s="95">
        <f>Raw!Z1989</f>
        <v>567641</v>
      </c>
      <c r="AA1989" s="95">
        <f>Raw!AA1989</f>
        <v>527981</v>
      </c>
    </row>
    <row r="1990" spans="1:27" x14ac:dyDescent="0.3">
      <c r="A1990" s="85">
        <v>1989</v>
      </c>
      <c r="B1990" s="85" t="s">
        <v>910</v>
      </c>
      <c r="C1990" s="85" t="s">
        <v>803</v>
      </c>
      <c r="D1990" s="85">
        <v>2015</v>
      </c>
      <c r="E1990" s="112">
        <f>Raw!E1990+Raw!J1990+Raw!K1990+Raw!N1990</f>
        <v>482971</v>
      </c>
      <c r="F1990" s="4">
        <f t="shared" si="513"/>
        <v>351756</v>
      </c>
      <c r="G1990" s="94">
        <f t="shared" si="511"/>
        <v>393018.5076739036</v>
      </c>
      <c r="H1990" s="94">
        <f>Raw!E1990</f>
        <v>539808</v>
      </c>
      <c r="I1990" s="94">
        <f t="shared" si="514"/>
        <v>318742</v>
      </c>
      <c r="J1990" s="94">
        <f>Raw!F1990</f>
        <v>449748</v>
      </c>
      <c r="K1990" s="95">
        <f>Raw!G1990</f>
        <v>49755</v>
      </c>
      <c r="L1990" s="95">
        <f>Raw!H1990</f>
        <v>0</v>
      </c>
      <c r="M1990" s="95">
        <f>Raw!I1990+Raw!R1990</f>
        <v>1442</v>
      </c>
      <c r="N1990" s="95">
        <f>Raw!M1990</f>
        <v>27804</v>
      </c>
      <c r="O1990" s="95">
        <f t="shared" si="512"/>
        <v>46879.130283101462</v>
      </c>
      <c r="P1990" s="95">
        <f>Raw!O1990</f>
        <v>28276</v>
      </c>
      <c r="Q1990" s="113">
        <f>E1990-(Raw!L1990-Raw!P1990)</f>
        <v>-23089</v>
      </c>
      <c r="R1990" s="95">
        <f>Raw!S1990+Raw!T1990</f>
        <v>5945</v>
      </c>
      <c r="S1990" s="95">
        <f>Raw!S1990/(Clean!R1990/Raw!O1990)</f>
        <v>29041.758788898234</v>
      </c>
      <c r="T1990" s="95">
        <f>Raw!Q1990</f>
        <v>22332</v>
      </c>
      <c r="U1990" s="95">
        <f>Raw!U1990-Raw!U1991</f>
        <v>176990</v>
      </c>
      <c r="V1990" s="95">
        <f>Raw!V1990-Raw!W1990</f>
        <v>902249</v>
      </c>
      <c r="W1990" s="95">
        <f t="shared" si="515"/>
        <v>419413</v>
      </c>
      <c r="X1990" s="95">
        <f>Raw!X1990</f>
        <v>2171077</v>
      </c>
      <c r="Y1990" s="95">
        <f>Raw!Y1990</f>
        <v>65546</v>
      </c>
      <c r="Z1990" s="95">
        <f>Raw!Z1990</f>
        <v>799452</v>
      </c>
      <c r="AA1990" s="95">
        <f>Raw!AA1990</f>
        <v>-46795</v>
      </c>
    </row>
    <row r="1991" spans="1:27" x14ac:dyDescent="0.3">
      <c r="A1991" s="85">
        <v>1990</v>
      </c>
      <c r="B1991" s="85" t="s">
        <v>910</v>
      </c>
      <c r="C1991" s="85" t="s">
        <v>803</v>
      </c>
      <c r="D1991" s="85">
        <v>2014</v>
      </c>
      <c r="E1991" s="112">
        <f>Raw!E1991+Raw!J1991+Raw!K1991+Raw!N1991</f>
        <v>131215</v>
      </c>
      <c r="F1991" s="4">
        <f t="shared" si="513"/>
        <v>-77003</v>
      </c>
      <c r="G1991" s="94">
        <f t="shared" si="511"/>
        <v>393018.5076739036</v>
      </c>
      <c r="H1991" s="94">
        <f>Raw!E1991</f>
        <v>221066</v>
      </c>
      <c r="I1991" s="94">
        <f t="shared" si="514"/>
        <v>-39130</v>
      </c>
      <c r="J1991" s="94">
        <f>Raw!F1991</f>
        <v>173018</v>
      </c>
      <c r="K1991" s="95">
        <f>Raw!G1991</f>
        <v>41820</v>
      </c>
      <c r="L1991" s="95">
        <f>Raw!H1991</f>
        <v>0</v>
      </c>
      <c r="M1991" s="95">
        <f>Raw!I1991+Raw!R1991</f>
        <v>526</v>
      </c>
      <c r="N1991" s="95">
        <f>Raw!M1991</f>
        <v>24643</v>
      </c>
      <c r="O1991" s="95">
        <f t="shared" si="512"/>
        <v>46879.130283101462</v>
      </c>
      <c r="P1991" s="95">
        <f>Raw!O1991</f>
        <v>32089</v>
      </c>
      <c r="Q1991" s="113">
        <f>E1991-(Raw!L1991-Raw!P1991)</f>
        <v>-61776</v>
      </c>
      <c r="R1991" s="95">
        <f>Raw!S1991+Raw!T1991</f>
        <v>3432</v>
      </c>
      <c r="S1991" s="95">
        <f>Raw!S1991/(Clean!R1991/Raw!O1991)</f>
        <v>16390.447843822843</v>
      </c>
      <c r="T1991" s="95">
        <f>Raw!Q1991</f>
        <v>28657</v>
      </c>
      <c r="U1991" s="95">
        <f>Raw!U1991-Raw!U1992</f>
        <v>69183</v>
      </c>
      <c r="V1991" s="95">
        <f>Raw!V1991-Raw!W1991</f>
        <v>482836</v>
      </c>
      <c r="W1991" s="95">
        <f t="shared" si="515"/>
        <v>758589</v>
      </c>
      <c r="X1991" s="95">
        <f>Raw!X1991</f>
        <v>1832918</v>
      </c>
      <c r="Y1991" s="95">
        <f>Raw!Y1991</f>
        <v>81818</v>
      </c>
      <c r="Z1991" s="95">
        <f>Raw!Z1991</f>
        <v>736763</v>
      </c>
      <c r="AA1991" s="95">
        <f>Raw!AA1991</f>
        <v>-75684</v>
      </c>
    </row>
    <row r="1992" spans="1:27" ht="15" thickBot="1" x14ac:dyDescent="0.35">
      <c r="A1992" s="93">
        <v>1991</v>
      </c>
      <c r="B1992" s="93" t="s">
        <v>910</v>
      </c>
      <c r="C1992" s="93" t="s">
        <v>803</v>
      </c>
      <c r="D1992" s="93">
        <v>2013</v>
      </c>
      <c r="E1992" s="112">
        <f>Raw!E1992+Raw!J1992+Raw!K1992+Raw!N1992</f>
        <v>208218</v>
      </c>
      <c r="F1992" s="4">
        <f t="shared" si="513"/>
        <v>-9342525</v>
      </c>
      <c r="G1992" s="94">
        <f t="shared" si="511"/>
        <v>393018.5076739036</v>
      </c>
      <c r="H1992" s="94">
        <f>Raw!E1992</f>
        <v>260196</v>
      </c>
      <c r="I1992" s="94">
        <f t="shared" si="514"/>
        <v>-9345149</v>
      </c>
      <c r="J1992" s="94">
        <f>Raw!F1992</f>
        <v>199751</v>
      </c>
      <c r="K1992" s="95">
        <f>Raw!G1992</f>
        <v>17815</v>
      </c>
      <c r="L1992" s="95">
        <f>Raw!H1992</f>
        <v>0</v>
      </c>
      <c r="M1992" s="95">
        <f>Raw!I1992+Raw!R1992</f>
        <v>17</v>
      </c>
      <c r="N1992" s="95">
        <f>Raw!M1992</f>
        <v>10471</v>
      </c>
      <c r="O1992" s="95">
        <f t="shared" si="512"/>
        <v>46879.130283101462</v>
      </c>
      <c r="P1992" s="95">
        <f>Raw!O1992</f>
        <v>16128</v>
      </c>
      <c r="Q1992" s="113">
        <f>E1992-(Raw!L1992-Raw!P1992)</f>
        <v>-29212</v>
      </c>
      <c r="R1992" s="95">
        <f>Raw!S1992+Raw!T1992</f>
        <v>12297</v>
      </c>
      <c r="S1992" s="95">
        <f>Raw!S1992/(Clean!R1992/Raw!O1992)</f>
        <v>7799.7248109294942</v>
      </c>
      <c r="T1992" s="95">
        <f>Raw!Q1992</f>
        <v>4742</v>
      </c>
      <c r="U1992" s="95">
        <f>Raw!U1992-Raw!U1993</f>
        <v>-1210462</v>
      </c>
      <c r="V1992" s="95">
        <f>Raw!V1992-Raw!W1992</f>
        <v>-275753</v>
      </c>
      <c r="W1992" s="95">
        <f t="shared" si="515"/>
        <v>-1022588</v>
      </c>
      <c r="X1992" s="95">
        <f>Raw!X1992</f>
        <v>1839651</v>
      </c>
      <c r="Y1992" s="95">
        <f>Raw!Y1992</f>
        <v>341153</v>
      </c>
      <c r="Z1992" s="95">
        <f>Raw!Z1992</f>
        <v>744764</v>
      </c>
      <c r="AA1992" s="95">
        <f>Raw!AA1992</f>
        <v>-48302</v>
      </c>
    </row>
    <row r="1993" spans="1:27" ht="15" thickTop="1" x14ac:dyDescent="0.3">
      <c r="A1993" s="88">
        <v>1992</v>
      </c>
      <c r="B1993" s="88" t="s">
        <v>910</v>
      </c>
      <c r="C1993" s="88" t="s">
        <v>809</v>
      </c>
      <c r="D1993" s="88">
        <v>2023</v>
      </c>
      <c r="E1993" s="112">
        <f>Raw!E1993+Raw!J1993+Raw!K1993+Raw!N1993</f>
        <v>9550743</v>
      </c>
      <c r="F1993" s="4">
        <f t="shared" si="513"/>
        <v>1611556</v>
      </c>
      <c r="G1993" s="94">
        <f t="shared" ref="G1987:G2050" si="516">_xlfn.STDEV.S(E1993:E2002)</f>
        <v>2582384.6604427663</v>
      </c>
      <c r="H1993" s="94">
        <f>Raw!E1993</f>
        <v>9605345</v>
      </c>
      <c r="I1993" s="94">
        <f t="shared" si="514"/>
        <v>1627866</v>
      </c>
      <c r="J1993" s="94">
        <f>Raw!F1993</f>
        <v>8768510</v>
      </c>
      <c r="K1993" s="95">
        <f>Raw!G1993</f>
        <v>431788</v>
      </c>
      <c r="L1993" s="95">
        <f>Raw!H1993</f>
        <v>5811</v>
      </c>
      <c r="M1993" s="95">
        <f>Raw!I1993+Raw!R1993</f>
        <v>18767</v>
      </c>
      <c r="N1993" s="95">
        <f>Raw!M1993</f>
        <v>105425</v>
      </c>
      <c r="O1993" s="95">
        <f t="shared" ref="O1993:O2048" si="517">_xlfn.STDEV.S(N1993:N2002)</f>
        <v>37113.145728673786</v>
      </c>
      <c r="P1993" s="95">
        <f>Raw!O1993</f>
        <v>103974</v>
      </c>
      <c r="Q1993" s="113">
        <f>E1993-(Raw!L1993-Raw!P1993)</f>
        <v>95707</v>
      </c>
      <c r="R1993" s="95">
        <f>Raw!S1993+Raw!T1993</f>
        <v>44885</v>
      </c>
      <c r="S1993" s="95">
        <f>Raw!S1993/(Clean!R1993/Raw!O1993)</f>
        <v>103974</v>
      </c>
      <c r="T1993" s="95">
        <f>Raw!Q1993</f>
        <v>16489</v>
      </c>
      <c r="U1993" s="95">
        <f>Raw!U1993-Raw!U1994</f>
        <v>-516073</v>
      </c>
      <c r="V1993" s="95">
        <f>Raw!V1993-Raw!W1993</f>
        <v>746835</v>
      </c>
      <c r="W1993" s="95">
        <f t="shared" si="515"/>
        <v>-89437</v>
      </c>
      <c r="X1993" s="95">
        <f>Raw!X1993</f>
        <v>7581785</v>
      </c>
      <c r="Y1993" s="95">
        <f>Raw!Y1993</f>
        <v>1244407</v>
      </c>
      <c r="Z1993" s="95">
        <f>Raw!Z1993</f>
        <v>3775277</v>
      </c>
      <c r="AA1993" s="95">
        <f>Raw!AA1993</f>
        <v>236405</v>
      </c>
    </row>
    <row r="1994" spans="1:27" x14ac:dyDescent="0.3">
      <c r="A1994" s="85">
        <v>1993</v>
      </c>
      <c r="B1994" s="85" t="s">
        <v>910</v>
      </c>
      <c r="C1994" s="85" t="s">
        <v>809</v>
      </c>
      <c r="D1994" s="85">
        <v>2022</v>
      </c>
      <c r="E1994" s="112">
        <f>Raw!E1994+Raw!J1994+Raw!K1994+Raw!N1994</f>
        <v>7939187</v>
      </c>
      <c r="F1994" s="4">
        <f t="shared" si="513"/>
        <v>875322</v>
      </c>
      <c r="G1994" s="94">
        <f t="shared" ref="G1994:G2003" si="518">G1993</f>
        <v>2582384.6604427663</v>
      </c>
      <c r="H1994" s="94">
        <f>Raw!E1994</f>
        <v>7977479</v>
      </c>
      <c r="I1994" s="94">
        <f t="shared" si="514"/>
        <v>902866</v>
      </c>
      <c r="J1994" s="94">
        <f>Raw!F1994</f>
        <v>7075693</v>
      </c>
      <c r="K1994" s="95">
        <f>Raw!G1994</f>
        <v>511477</v>
      </c>
      <c r="L1994" s="95">
        <f>Raw!H1994</f>
        <v>2772</v>
      </c>
      <c r="M1994" s="95">
        <f>Raw!I1994+Raw!R1994</f>
        <v>18268</v>
      </c>
      <c r="N1994" s="95">
        <f>Raw!M1994</f>
        <v>121962</v>
      </c>
      <c r="O1994" s="95">
        <f t="shared" ref="O1994:O2003" si="519">O1993</f>
        <v>37113.145728673786</v>
      </c>
      <c r="P1994" s="95">
        <f>Raw!O1994</f>
        <v>122390</v>
      </c>
      <c r="Q1994" s="113">
        <f>E1994-(Raw!L1994-Raw!P1994)</f>
        <v>109170</v>
      </c>
      <c r="R1994" s="95">
        <f>Raw!S1994+Raw!T1994</f>
        <v>25500</v>
      </c>
      <c r="S1994" s="95">
        <f>Raw!S1994/(Clean!R1994/Raw!O1994)</f>
        <v>122390</v>
      </c>
      <c r="T1994" s="95">
        <f>Raw!Q1994</f>
        <v>67752</v>
      </c>
      <c r="U1994" s="95">
        <f>Raw!U1994-Raw!U1995</f>
        <v>106662</v>
      </c>
      <c r="V1994" s="95">
        <f>Raw!V1994-Raw!W1994</f>
        <v>836272</v>
      </c>
      <c r="W1994" s="95">
        <f t="shared" si="515"/>
        <v>241903</v>
      </c>
      <c r="X1994" s="95">
        <f>Raw!X1994</f>
        <v>7331441</v>
      </c>
      <c r="Y1994" s="95">
        <f>Raw!Y1994</f>
        <v>1419175</v>
      </c>
      <c r="Z1994" s="95">
        <f>Raw!Z1994</f>
        <v>3661827</v>
      </c>
      <c r="AA1994" s="95">
        <f>Raw!AA1994</f>
        <v>-192272</v>
      </c>
    </row>
    <row r="1995" spans="1:27" x14ac:dyDescent="0.3">
      <c r="A1995" s="85">
        <v>1994</v>
      </c>
      <c r="B1995" s="85" t="s">
        <v>910</v>
      </c>
      <c r="C1995" s="85" t="s">
        <v>809</v>
      </c>
      <c r="D1995" s="85">
        <v>2021</v>
      </c>
      <c r="E1995" s="112">
        <f>Raw!E1995+Raw!J1995+Raw!K1995+Raw!N1995</f>
        <v>7063865</v>
      </c>
      <c r="F1995" s="4">
        <f t="shared" si="513"/>
        <v>1706465</v>
      </c>
      <c r="G1995" s="94">
        <f t="shared" si="518"/>
        <v>2582384.6604427663</v>
      </c>
      <c r="H1995" s="94">
        <f>Raw!E1995</f>
        <v>7074613</v>
      </c>
      <c r="I1995" s="94">
        <f t="shared" si="514"/>
        <v>1714495</v>
      </c>
      <c r="J1995" s="94">
        <f>Raw!F1995</f>
        <v>6201055</v>
      </c>
      <c r="K1995" s="95">
        <f>Raw!G1995</f>
        <v>511450</v>
      </c>
      <c r="L1995" s="95">
        <f>Raw!H1995</f>
        <v>1426</v>
      </c>
      <c r="M1995" s="95">
        <f>Raw!I1995+Raw!R1995</f>
        <v>18032</v>
      </c>
      <c r="N1995" s="95">
        <f>Raw!M1995</f>
        <v>182074</v>
      </c>
      <c r="O1995" s="95">
        <f t="shared" si="519"/>
        <v>37113.145728673786</v>
      </c>
      <c r="P1995" s="95">
        <f>Raw!O1995</f>
        <v>184497</v>
      </c>
      <c r="Q1995" s="113">
        <f>E1995-(Raw!L1995-Raw!P1995)</f>
        <v>219142</v>
      </c>
      <c r="R1995" s="95">
        <f>Raw!S1995+Raw!T1995</f>
        <v>47815</v>
      </c>
      <c r="S1995" s="95">
        <f>Raw!S1995/(Clean!R1995/Raw!O1995)</f>
        <v>184497</v>
      </c>
      <c r="T1995" s="95">
        <f>Raw!Q1995</f>
        <v>89385</v>
      </c>
      <c r="U1995" s="95">
        <f>Raw!U1995-Raw!U1996</f>
        <v>574972</v>
      </c>
      <c r="V1995" s="95">
        <f>Raw!V1995-Raw!W1995</f>
        <v>594369</v>
      </c>
      <c r="W1995" s="95">
        <f t="shared" si="515"/>
        <v>138593</v>
      </c>
      <c r="X1995" s="95">
        <f>Raw!X1995</f>
        <v>5907405</v>
      </c>
      <c r="Y1995" s="95">
        <f>Raw!Y1995</f>
        <v>902708</v>
      </c>
      <c r="Z1995" s="95">
        <f>Raw!Z1995</f>
        <v>2771373</v>
      </c>
      <c r="AA1995" s="95">
        <f>Raw!AA1995</f>
        <v>-230056</v>
      </c>
    </row>
    <row r="1996" spans="1:27" x14ac:dyDescent="0.3">
      <c r="A1996" s="85">
        <v>1995</v>
      </c>
      <c r="B1996" s="85" t="s">
        <v>910</v>
      </c>
      <c r="C1996" s="85" t="s">
        <v>809</v>
      </c>
      <c r="D1996" s="85">
        <v>2020</v>
      </c>
      <c r="E1996" s="112">
        <f>Raw!E1996+Raw!J1996+Raw!K1996+Raw!N1996</f>
        <v>5357400</v>
      </c>
      <c r="F1996" s="4">
        <f t="shared" si="513"/>
        <v>552743</v>
      </c>
      <c r="G1996" s="94">
        <f t="shared" si="518"/>
        <v>2582384.6604427663</v>
      </c>
      <c r="H1996" s="94">
        <f>Raw!E1996</f>
        <v>5360118</v>
      </c>
      <c r="I1996" s="94">
        <f t="shared" si="514"/>
        <v>553022</v>
      </c>
      <c r="J1996" s="94">
        <f>Raw!F1996</f>
        <v>4646186</v>
      </c>
      <c r="K1996" s="95">
        <f>Raw!G1996</f>
        <v>411341</v>
      </c>
      <c r="L1996" s="95">
        <f>Raw!H1996</f>
        <v>4337</v>
      </c>
      <c r="M1996" s="95">
        <f>Raw!I1996+Raw!R1996</f>
        <v>24610</v>
      </c>
      <c r="N1996" s="95">
        <f>Raw!M1996</f>
        <v>120255</v>
      </c>
      <c r="O1996" s="95">
        <f t="shared" si="519"/>
        <v>37113.145728673786</v>
      </c>
      <c r="P1996" s="95">
        <f>Raw!O1996</f>
        <v>125803</v>
      </c>
      <c r="Q1996" s="113">
        <f>E1996-(Raw!L1996-Raw!P1996)</f>
        <v>153833</v>
      </c>
      <c r="R1996" s="95">
        <f>Raw!S1996+Raw!T1996</f>
        <v>36296</v>
      </c>
      <c r="S1996" s="95">
        <f>Raw!S1996/(Clean!R1996/Raw!O1996)</f>
        <v>125803.00000000001</v>
      </c>
      <c r="T1996" s="95">
        <f>Raw!Q1996</f>
        <v>44060</v>
      </c>
      <c r="U1996" s="95">
        <f>Raw!U1996-Raw!U1997</f>
        <v>2405</v>
      </c>
      <c r="V1996" s="95">
        <f>Raw!V1996-Raw!W1996</f>
        <v>455776</v>
      </c>
      <c r="W1996" s="95">
        <f t="shared" si="515"/>
        <v>21806</v>
      </c>
      <c r="X1996" s="95">
        <f>Raw!X1996</f>
        <v>4504778</v>
      </c>
      <c r="Y1996" s="95">
        <f>Raw!Y1996</f>
        <v>875957</v>
      </c>
      <c r="Z1996" s="95">
        <f>Raw!Z1996</f>
        <v>2231289</v>
      </c>
      <c r="AA1996" s="95">
        <f>Raw!AA1996</f>
        <v>252808</v>
      </c>
    </row>
    <row r="1997" spans="1:27" x14ac:dyDescent="0.3">
      <c r="A1997" s="85">
        <v>1996</v>
      </c>
      <c r="B1997" s="85" t="s">
        <v>910</v>
      </c>
      <c r="C1997" s="85" t="s">
        <v>809</v>
      </c>
      <c r="D1997" s="85">
        <v>2019</v>
      </c>
      <c r="E1997" s="112">
        <f>Raw!E1997+Raw!J1997+Raw!K1997+Raw!N1997</f>
        <v>4804657</v>
      </c>
      <c r="F1997" s="4">
        <f t="shared" si="513"/>
        <v>328896</v>
      </c>
      <c r="G1997" s="94">
        <f t="shared" si="518"/>
        <v>2582384.6604427663</v>
      </c>
      <c r="H1997" s="94">
        <f>Raw!E1997</f>
        <v>4807096</v>
      </c>
      <c r="I1997" s="94">
        <f t="shared" si="514"/>
        <v>321173</v>
      </c>
      <c r="J1997" s="94">
        <f>Raw!F1997</f>
        <v>4124749</v>
      </c>
      <c r="K1997" s="95">
        <f>Raw!G1997</f>
        <v>406516</v>
      </c>
      <c r="L1997" s="95">
        <f>Raw!H1997</f>
        <v>24938</v>
      </c>
      <c r="M1997" s="95">
        <f>Raw!I1997+Raw!R1997</f>
        <v>10961</v>
      </c>
      <c r="N1997" s="95">
        <f>Raw!M1997</f>
        <v>134096</v>
      </c>
      <c r="O1997" s="95">
        <f t="shared" si="519"/>
        <v>37113.145728673786</v>
      </c>
      <c r="P1997" s="95">
        <f>Raw!O1997</f>
        <v>139929</v>
      </c>
      <c r="Q1997" s="113">
        <f>E1997-(Raw!L1997-Raw!P1997)</f>
        <v>165837</v>
      </c>
      <c r="R1997" s="95">
        <f>Raw!S1997+Raw!T1997</f>
        <v>34180</v>
      </c>
      <c r="S1997" s="95">
        <f>Raw!S1997/(Clean!R1997/Raw!O1997)</f>
        <v>139929</v>
      </c>
      <c r="T1997" s="95">
        <f>Raw!Q1997</f>
        <v>98956</v>
      </c>
      <c r="U1997" s="95">
        <f>Raw!U1997-Raw!U1998</f>
        <v>47722</v>
      </c>
      <c r="V1997" s="95">
        <f>Raw!V1997-Raw!W1997</f>
        <v>433970</v>
      </c>
      <c r="W1997" s="95">
        <f t="shared" si="515"/>
        <v>-21153</v>
      </c>
      <c r="X1997" s="95">
        <f>Raw!X1997</f>
        <v>4061236</v>
      </c>
      <c r="Y1997" s="95">
        <f>Raw!Y1997</f>
        <v>773648</v>
      </c>
      <c r="Z1997" s="95">
        <f>Raw!Z1997</f>
        <v>2197117</v>
      </c>
      <c r="AA1997" s="95">
        <f>Raw!AA1997</f>
        <v>-209833</v>
      </c>
    </row>
    <row r="1998" spans="1:27" x14ac:dyDescent="0.3">
      <c r="A1998" s="85">
        <v>1997</v>
      </c>
      <c r="B1998" s="85" t="s">
        <v>910</v>
      </c>
      <c r="C1998" s="85" t="s">
        <v>809</v>
      </c>
      <c r="D1998" s="85">
        <v>2018</v>
      </c>
      <c r="E1998" s="112">
        <f>Raw!E1998+Raw!J1998+Raw!K1998+Raw!N1998</f>
        <v>4475761</v>
      </c>
      <c r="F1998" s="4">
        <f t="shared" si="513"/>
        <v>932627</v>
      </c>
      <c r="G1998" s="94">
        <f t="shared" si="518"/>
        <v>2582384.6604427663</v>
      </c>
      <c r="H1998" s="94">
        <f>Raw!E1998</f>
        <v>4485923</v>
      </c>
      <c r="I1998" s="94">
        <f t="shared" si="514"/>
        <v>925836</v>
      </c>
      <c r="J1998" s="94">
        <f>Raw!F1998</f>
        <v>3903056</v>
      </c>
      <c r="K1998" s="95">
        <f>Raw!G1998</f>
        <v>341904</v>
      </c>
      <c r="L1998" s="95">
        <f>Raw!H1998</f>
        <v>0</v>
      </c>
      <c r="M1998" s="95">
        <f>Raw!I1998+Raw!R1998</f>
        <v>7700</v>
      </c>
      <c r="N1998" s="95">
        <f>Raw!M1998</f>
        <v>128184</v>
      </c>
      <c r="O1998" s="95">
        <f t="shared" si="519"/>
        <v>37113.145728673786</v>
      </c>
      <c r="P1998" s="95">
        <f>Raw!O1998</f>
        <v>128322</v>
      </c>
      <c r="Q1998" s="113">
        <f>E1998-(Raw!L1998-Raw!P1998)</f>
        <v>138210</v>
      </c>
      <c r="R1998" s="95">
        <f>Raw!S1998+Raw!T1998</f>
        <v>20188</v>
      </c>
      <c r="S1998" s="95">
        <f>Raw!S1998/(Clean!R1998/Raw!O1998)</f>
        <v>128322</v>
      </c>
      <c r="T1998" s="95">
        <f>Raw!Q1998</f>
        <v>103108</v>
      </c>
      <c r="U1998" s="95">
        <f>Raw!U1998-Raw!U1999</f>
        <v>25113</v>
      </c>
      <c r="V1998" s="95">
        <f>Raw!V1998-Raw!W1998</f>
        <v>455123</v>
      </c>
      <c r="W1998" s="95">
        <f t="shared" si="515"/>
        <v>42977</v>
      </c>
      <c r="X1998" s="95">
        <f>Raw!X1998</f>
        <v>3529523</v>
      </c>
      <c r="Y1998" s="95">
        <f>Raw!Y1998</f>
        <v>782136</v>
      </c>
      <c r="Z1998" s="95">
        <f>Raw!Z1998</f>
        <v>1897441</v>
      </c>
      <c r="AA1998" s="95">
        <f>Raw!AA1998</f>
        <v>99322</v>
      </c>
    </row>
    <row r="1999" spans="1:27" x14ac:dyDescent="0.3">
      <c r="A1999" s="85">
        <v>1998</v>
      </c>
      <c r="B1999" s="85" t="s">
        <v>910</v>
      </c>
      <c r="C1999" s="85" t="s">
        <v>809</v>
      </c>
      <c r="D1999" s="85">
        <v>2017</v>
      </c>
      <c r="E1999" s="112">
        <f>Raw!E1999+Raw!J1999+Raw!K1999+Raw!N1999</f>
        <v>3543134</v>
      </c>
      <c r="F1999" s="4">
        <f t="shared" si="513"/>
        <v>1222657</v>
      </c>
      <c r="G1999" s="94">
        <f t="shared" si="518"/>
        <v>2582384.6604427663</v>
      </c>
      <c r="H1999" s="94">
        <f>Raw!E1999</f>
        <v>3560087</v>
      </c>
      <c r="I1999" s="94">
        <f t="shared" si="514"/>
        <v>1201030</v>
      </c>
      <c r="J1999" s="94">
        <f>Raw!F1999</f>
        <v>3086124</v>
      </c>
      <c r="K1999" s="95">
        <f>Raw!G1999</f>
        <v>225642</v>
      </c>
      <c r="L1999" s="95">
        <f>Raw!H1999</f>
        <v>0</v>
      </c>
      <c r="M1999" s="95">
        <f>Raw!I1999+Raw!R1999</f>
        <v>6248</v>
      </c>
      <c r="N1999" s="95">
        <f>Raw!M1999</f>
        <v>136658</v>
      </c>
      <c r="O1999" s="95">
        <f t="shared" si="519"/>
        <v>37113.145728673786</v>
      </c>
      <c r="P1999" s="95">
        <f>Raw!O1999</f>
        <v>130402</v>
      </c>
      <c r="Q1999" s="113">
        <f>E1999-(Raw!L1999-Raw!P1999)</f>
        <v>144650</v>
      </c>
      <c r="R1999" s="95">
        <f>Raw!S1999+Raw!T1999</f>
        <v>24945</v>
      </c>
      <c r="S1999" s="95">
        <f>Raw!S1999/(Clean!R1999/Raw!O1999)</f>
        <v>134338.36825015032</v>
      </c>
      <c r="T1999" s="95">
        <f>Raw!Q1999</f>
        <v>99945</v>
      </c>
      <c r="U1999" s="95">
        <f>Raw!U1999-Raw!U2000</f>
        <v>202360</v>
      </c>
      <c r="V1999" s="95">
        <f>Raw!V1999-Raw!W1999</f>
        <v>412146</v>
      </c>
      <c r="W1999" s="95">
        <f t="shared" si="515"/>
        <v>41755</v>
      </c>
      <c r="X1999" s="95">
        <f>Raw!X1999</f>
        <v>2977426</v>
      </c>
      <c r="Y1999" s="95">
        <f>Raw!Y1999</f>
        <v>608300</v>
      </c>
      <c r="Z1999" s="95">
        <f>Raw!Z1999</f>
        <v>1603153</v>
      </c>
      <c r="AA1999" s="95">
        <f>Raw!AA1999</f>
        <v>-298274</v>
      </c>
    </row>
    <row r="2000" spans="1:27" x14ac:dyDescent="0.3">
      <c r="A2000" s="85">
        <v>1999</v>
      </c>
      <c r="B2000" s="85" t="s">
        <v>910</v>
      </c>
      <c r="C2000" s="85" t="s">
        <v>809</v>
      </c>
      <c r="D2000" s="85">
        <v>2016</v>
      </c>
      <c r="E2000" s="112">
        <f>Raw!E2000+Raw!J2000+Raw!K2000+Raw!N2000</f>
        <v>2320477</v>
      </c>
      <c r="F2000" s="4">
        <f t="shared" si="513"/>
        <v>96034</v>
      </c>
      <c r="G2000" s="94">
        <f t="shared" si="518"/>
        <v>2582384.6604427663</v>
      </c>
      <c r="H2000" s="94">
        <f>Raw!E2000</f>
        <v>2359057</v>
      </c>
      <c r="I2000" s="94">
        <f t="shared" si="514"/>
        <v>141899</v>
      </c>
      <c r="J2000" s="94">
        <f>Raw!F2000</f>
        <v>1907451</v>
      </c>
      <c r="K2000" s="95">
        <f>Raw!G2000</f>
        <v>267165</v>
      </c>
      <c r="L2000" s="95">
        <f>Raw!H2000</f>
        <v>0</v>
      </c>
      <c r="M2000" s="95">
        <f>Raw!I2000+Raw!R2000</f>
        <v>11873</v>
      </c>
      <c r="N2000" s="95">
        <f>Raw!M2000</f>
        <v>150261</v>
      </c>
      <c r="O2000" s="95">
        <f t="shared" si="519"/>
        <v>37113.145728673786</v>
      </c>
      <c r="P2000" s="95">
        <f>Raw!O2000</f>
        <v>130463</v>
      </c>
      <c r="Q2000" s="113">
        <f>E2000-(Raw!L2000-Raw!P2000)</f>
        <v>138778</v>
      </c>
      <c r="R2000" s="95">
        <f>Raw!S2000+Raw!T2000</f>
        <v>27097</v>
      </c>
      <c r="S2000" s="95">
        <f>Raw!S2000/(Clean!R2000/Raw!O2000)</f>
        <v>126837.55662988522</v>
      </c>
      <c r="T2000" s="95">
        <f>Raw!Q2000</f>
        <v>113282</v>
      </c>
      <c r="U2000" s="95">
        <f>Raw!U2000-Raw!U2001</f>
        <v>147662</v>
      </c>
      <c r="V2000" s="95">
        <f>Raw!V2000-Raw!W2000</f>
        <v>370391</v>
      </c>
      <c r="W2000" s="95">
        <f t="shared" si="515"/>
        <v>165328</v>
      </c>
      <c r="X2000" s="95">
        <f>Raw!X2000</f>
        <v>2134525</v>
      </c>
      <c r="Y2000" s="95">
        <f>Raw!Y2000</f>
        <v>412555</v>
      </c>
      <c r="Z2000" s="95">
        <f>Raw!Z2000</f>
        <v>1072163</v>
      </c>
      <c r="AA2000" s="95">
        <f>Raw!AA2000</f>
        <v>29155</v>
      </c>
    </row>
    <row r="2001" spans="1:27" x14ac:dyDescent="0.3">
      <c r="A2001" s="85">
        <v>2000</v>
      </c>
      <c r="B2001" s="85" t="s">
        <v>910</v>
      </c>
      <c r="C2001" s="85" t="s">
        <v>809</v>
      </c>
      <c r="D2001" s="85">
        <v>2015</v>
      </c>
      <c r="E2001" s="112">
        <f>Raw!E2001+Raw!J2001+Raw!K2001+Raw!N2001</f>
        <v>2224443</v>
      </c>
      <c r="F2001" s="4">
        <f t="shared" si="513"/>
        <v>227161</v>
      </c>
      <c r="G2001" s="94">
        <f t="shared" si="518"/>
        <v>2582384.6604427663</v>
      </c>
      <c r="H2001" s="94">
        <f>Raw!E2001</f>
        <v>2217158</v>
      </c>
      <c r="I2001" s="94">
        <f t="shared" si="514"/>
        <v>223141</v>
      </c>
      <c r="J2001" s="94">
        <f>Raw!F2001</f>
        <v>1876730</v>
      </c>
      <c r="K2001" s="95">
        <f>Raw!G2001</f>
        <v>162293</v>
      </c>
      <c r="L2001" s="95">
        <f>Raw!H2001</f>
        <v>0</v>
      </c>
      <c r="M2001" s="95">
        <f>Raw!I2001+Raw!R2001</f>
        <v>7356</v>
      </c>
      <c r="N2001" s="95">
        <f>Raw!M2001</f>
        <v>100225</v>
      </c>
      <c r="O2001" s="95">
        <f t="shared" si="519"/>
        <v>37113.145728673786</v>
      </c>
      <c r="P2001" s="95">
        <f>Raw!O2001</f>
        <v>96667</v>
      </c>
      <c r="Q2001" s="113">
        <f>E2001-(Raw!L2001-Raw!P2001)</f>
        <v>130441</v>
      </c>
      <c r="R2001" s="95">
        <f>Raw!S2001+Raw!T2001</f>
        <v>22931</v>
      </c>
      <c r="S2001" s="95">
        <f>Raw!S2001/(Clean!R2001/Raw!O2001)</f>
        <v>96667</v>
      </c>
      <c r="T2001" s="95">
        <f>Raw!Q2001</f>
        <v>80275</v>
      </c>
      <c r="U2001" s="95">
        <f>Raw!U2001-Raw!U2002</f>
        <v>6801</v>
      </c>
      <c r="V2001" s="95">
        <f>Raw!V2001-Raw!W2001</f>
        <v>205063</v>
      </c>
      <c r="W2001" s="95">
        <f t="shared" si="515"/>
        <v>107413</v>
      </c>
      <c r="X2001" s="95">
        <f>Raw!X2001</f>
        <v>1785946</v>
      </c>
      <c r="Y2001" s="95">
        <f>Raw!Y2001</f>
        <v>454474</v>
      </c>
      <c r="Z2001" s="95">
        <f>Raw!Z2001</f>
        <v>869367</v>
      </c>
      <c r="AA2001" s="95">
        <f>Raw!AA2001</f>
        <v>-98237</v>
      </c>
    </row>
    <row r="2002" spans="1:27" x14ac:dyDescent="0.3">
      <c r="A2002" s="85">
        <v>2001</v>
      </c>
      <c r="B2002" s="85" t="s">
        <v>910</v>
      </c>
      <c r="C2002" s="85" t="s">
        <v>809</v>
      </c>
      <c r="D2002" s="85">
        <v>2014</v>
      </c>
      <c r="E2002" s="112">
        <f>Raw!E2002+Raw!J2002+Raw!K2002+Raw!N2002</f>
        <v>1997282</v>
      </c>
      <c r="F2002" s="4">
        <f t="shared" si="513"/>
        <v>174977</v>
      </c>
      <c r="G2002" s="94">
        <f t="shared" si="518"/>
        <v>2582384.6604427663</v>
      </c>
      <c r="H2002" s="94">
        <f>Raw!E2002</f>
        <v>1994017</v>
      </c>
      <c r="I2002" s="94">
        <f t="shared" si="514"/>
        <v>174169</v>
      </c>
      <c r="J2002" s="94">
        <f>Raw!F2002</f>
        <v>1701433</v>
      </c>
      <c r="K2002" s="95">
        <f>Raw!G2002</f>
        <v>176070</v>
      </c>
      <c r="L2002" s="95">
        <f>Raw!H2002</f>
        <v>0</v>
      </c>
      <c r="M2002" s="95">
        <f>Raw!I2002+Raw!R2002</f>
        <v>5795</v>
      </c>
      <c r="N2002" s="95">
        <f>Raw!M2002</f>
        <v>39309</v>
      </c>
      <c r="O2002" s="95">
        <f t="shared" si="519"/>
        <v>37113.145728673786</v>
      </c>
      <c r="P2002" s="95">
        <f>Raw!O2002</f>
        <v>44266</v>
      </c>
      <c r="Q2002" s="113">
        <f>E2002-(Raw!L2002-Raw!P2002)</f>
        <v>54055</v>
      </c>
      <c r="R2002" s="95">
        <f>Raw!S2002+Raw!T2002</f>
        <v>11481</v>
      </c>
      <c r="S2002" s="95">
        <f>Raw!S2002/(Clean!R2002/Raw!O2002)</f>
        <v>44266</v>
      </c>
      <c r="T2002" s="95">
        <f>Raw!Q2002</f>
        <v>35751</v>
      </c>
      <c r="U2002" s="95">
        <f>Raw!U2002-Raw!U2003</f>
        <v>52009</v>
      </c>
      <c r="V2002" s="95">
        <f>Raw!V2002-Raw!W2002</f>
        <v>97650</v>
      </c>
      <c r="W2002" s="95">
        <f t="shared" si="515"/>
        <v>45704</v>
      </c>
      <c r="X2002" s="95">
        <f>Raw!X2002</f>
        <v>1675520</v>
      </c>
      <c r="Y2002" s="95">
        <f>Raw!Y2002</f>
        <v>371121</v>
      </c>
      <c r="Z2002" s="95">
        <f>Raw!Z2002</f>
        <v>852253</v>
      </c>
      <c r="AA2002" s="95">
        <f>Raw!AA2002</f>
        <v>-7816</v>
      </c>
    </row>
    <row r="2003" spans="1:27" ht="15" thickBot="1" x14ac:dyDescent="0.35">
      <c r="A2003" s="93">
        <v>2002</v>
      </c>
      <c r="B2003" s="93" t="s">
        <v>910</v>
      </c>
      <c r="C2003" s="93" t="s">
        <v>809</v>
      </c>
      <c r="D2003" s="93">
        <v>2013</v>
      </c>
      <c r="E2003" s="112">
        <f>Raw!E2003+Raw!J2003+Raw!K2003+Raw!N2003</f>
        <v>1822305</v>
      </c>
      <c r="F2003" s="4">
        <f t="shared" si="513"/>
        <v>1395867</v>
      </c>
      <c r="G2003" s="94">
        <f t="shared" si="518"/>
        <v>2582384.6604427663</v>
      </c>
      <c r="H2003" s="94">
        <f>Raw!E2003</f>
        <v>1819848</v>
      </c>
      <c r="I2003" s="94">
        <f t="shared" si="514"/>
        <v>1389038</v>
      </c>
      <c r="J2003" s="94">
        <f>Raw!F2003</f>
        <v>1559043</v>
      </c>
      <c r="K2003" s="95">
        <f>Raw!G2003</f>
        <v>153751</v>
      </c>
      <c r="L2003" s="95">
        <f>Raw!H2003</f>
        <v>0</v>
      </c>
      <c r="M2003" s="95">
        <f>Raw!I2003+Raw!R2003</f>
        <v>9734</v>
      </c>
      <c r="N2003" s="95">
        <f>Raw!M2003</f>
        <v>11291</v>
      </c>
      <c r="O2003" s="95">
        <f t="shared" si="519"/>
        <v>37113.145728673786</v>
      </c>
      <c r="P2003" s="95">
        <f>Raw!O2003</f>
        <v>10125</v>
      </c>
      <c r="Q2003" s="113">
        <f>E2003-(Raw!L2003-Raw!P2003)</f>
        <v>16735</v>
      </c>
      <c r="R2003" s="95">
        <f>Raw!S2003+Raw!T2003</f>
        <v>2987</v>
      </c>
      <c r="S2003" s="95">
        <f>Raw!S2003/(Clean!R2003/Raw!O2003)</f>
        <v>10125</v>
      </c>
      <c r="T2003" s="95">
        <f>Raw!Q2003</f>
        <v>3956</v>
      </c>
      <c r="U2003" s="95">
        <f>Raw!U2003-Raw!U2004</f>
        <v>567007</v>
      </c>
      <c r="V2003" s="95">
        <f>Raw!V2003-Raw!W2003</f>
        <v>51946</v>
      </c>
      <c r="W2003" s="95">
        <f t="shared" si="515"/>
        <v>-796527</v>
      </c>
      <c r="X2003" s="95">
        <f>Raw!X2003</f>
        <v>1423788</v>
      </c>
      <c r="Y2003" s="95">
        <f>Raw!Y2003</f>
        <v>331979</v>
      </c>
      <c r="Z2003" s="95">
        <f>Raw!Z2003</f>
        <v>720434</v>
      </c>
      <c r="AA2003" s="95">
        <f>Raw!AA2003</f>
        <v>25543</v>
      </c>
    </row>
    <row r="2004" spans="1:27" ht="15" thickTop="1" x14ac:dyDescent="0.3">
      <c r="A2004" s="88">
        <v>2003</v>
      </c>
      <c r="B2004" s="88" t="s">
        <v>910</v>
      </c>
      <c r="C2004" s="88" t="s">
        <v>815</v>
      </c>
      <c r="D2004" s="88">
        <v>2023</v>
      </c>
      <c r="E2004" s="112">
        <f>Raw!E2004+Raw!J2004+Raw!K2004+Raw!N2004</f>
        <v>426438</v>
      </c>
      <c r="F2004" s="4">
        <f t="shared" si="513"/>
        <v>-31517</v>
      </c>
      <c r="G2004" s="94">
        <f t="shared" si="516"/>
        <v>54370.564233885889</v>
      </c>
      <c r="H2004" s="94">
        <f>Raw!E2004</f>
        <v>430810</v>
      </c>
      <c r="I2004" s="94">
        <f t="shared" si="514"/>
        <v>-24457</v>
      </c>
      <c r="J2004" s="94">
        <f>Raw!F2004</f>
        <v>207840</v>
      </c>
      <c r="K2004" s="95">
        <f>Raw!G2004</f>
        <v>44930</v>
      </c>
      <c r="L2004" s="95">
        <f>Raw!H2004</f>
        <v>0</v>
      </c>
      <c r="M2004" s="95">
        <f>Raw!I2004+Raw!R2004</f>
        <v>408</v>
      </c>
      <c r="N2004" s="95">
        <f>Raw!M2004</f>
        <v>163610</v>
      </c>
      <c r="O2004" s="95">
        <f t="shared" si="517"/>
        <v>28346.666479303905</v>
      </c>
      <c r="P2004" s="95">
        <f>Raw!O2004</f>
        <v>163728</v>
      </c>
      <c r="Q2004" s="113">
        <f>E2004-(Raw!L2004-Raw!P2004)</f>
        <v>192794</v>
      </c>
      <c r="R2004" s="95">
        <f>Raw!S2004+Raw!T2004</f>
        <v>33558</v>
      </c>
      <c r="S2004" s="95">
        <f>Raw!S2004/(Clean!R2004/Raw!O2004)</f>
        <v>164923.34418022528</v>
      </c>
      <c r="T2004" s="95">
        <f>Raw!Q2004</f>
        <v>129887</v>
      </c>
      <c r="U2004" s="95">
        <f>Raw!U2004-Raw!U2005</f>
        <v>-42</v>
      </c>
      <c r="V2004" s="95">
        <f>Raw!V2004-Raw!W2004</f>
        <v>848473</v>
      </c>
      <c r="W2004" s="95">
        <f t="shared" si="515"/>
        <v>-1237</v>
      </c>
      <c r="X2004" s="95">
        <f>Raw!X2004</f>
        <v>1348497</v>
      </c>
      <c r="Y2004" s="95">
        <f>Raw!Y2004</f>
        <v>351958</v>
      </c>
      <c r="Z2004" s="95">
        <f>Raw!Z2004</f>
        <v>215468</v>
      </c>
      <c r="AA2004" s="95">
        <f>Raw!AA2004</f>
        <v>202590</v>
      </c>
    </row>
    <row r="2005" spans="1:27" x14ac:dyDescent="0.3">
      <c r="A2005" s="85">
        <v>2004</v>
      </c>
      <c r="B2005" s="85" t="s">
        <v>910</v>
      </c>
      <c r="C2005" s="85" t="s">
        <v>815</v>
      </c>
      <c r="D2005" s="85">
        <v>2022</v>
      </c>
      <c r="E2005" s="112">
        <f>Raw!E2005+Raw!J2005+Raw!K2005+Raw!N2005</f>
        <v>457955</v>
      </c>
      <c r="F2005" s="4">
        <f t="shared" si="513"/>
        <v>43448</v>
      </c>
      <c r="G2005" s="94">
        <f t="shared" ref="G2005:G2014" si="520">G2004</f>
        <v>54370.564233885889</v>
      </c>
      <c r="H2005" s="94">
        <f>Raw!E2005</f>
        <v>455267</v>
      </c>
      <c r="I2005" s="94">
        <f t="shared" si="514"/>
        <v>29918</v>
      </c>
      <c r="J2005" s="94">
        <f>Raw!F2005</f>
        <v>196543</v>
      </c>
      <c r="K2005" s="95">
        <f>Raw!G2005</f>
        <v>47099</v>
      </c>
      <c r="L2005" s="95">
        <f>Raw!H2005</f>
        <v>0</v>
      </c>
      <c r="M2005" s="95">
        <f>Raw!I2005+Raw!R2005</f>
        <v>390</v>
      </c>
      <c r="N2005" s="95">
        <f>Raw!M2005</f>
        <v>193030</v>
      </c>
      <c r="O2005" s="95">
        <f t="shared" ref="O2005:O2014" si="521">O2004</f>
        <v>28346.666479303905</v>
      </c>
      <c r="P2005" s="95">
        <f>Raw!O2005</f>
        <v>192511</v>
      </c>
      <c r="Q2005" s="113">
        <f>E2005-(Raw!L2005-Raw!P2005)</f>
        <v>233964</v>
      </c>
      <c r="R2005" s="95">
        <f>Raw!S2005+Raw!T2005</f>
        <v>38248</v>
      </c>
      <c r="S2005" s="95">
        <f>Raw!S2005/(Clean!R2005/Raw!O2005)</f>
        <v>193940.43746078227</v>
      </c>
      <c r="T2005" s="95">
        <f>Raw!Q2005</f>
        <v>153936</v>
      </c>
      <c r="U2005" s="95">
        <f>Raw!U2005-Raw!U2006</f>
        <v>-2067</v>
      </c>
      <c r="V2005" s="95">
        <f>Raw!V2005-Raw!W2005</f>
        <v>849710</v>
      </c>
      <c r="W2005" s="95">
        <f t="shared" si="515"/>
        <v>219548</v>
      </c>
      <c r="X2005" s="95">
        <f>Raw!X2005</f>
        <v>1435387</v>
      </c>
      <c r="Y2005" s="95">
        <f>Raw!Y2005</f>
        <v>438110</v>
      </c>
      <c r="Z2005" s="95">
        <f>Raw!Z2005</f>
        <v>225976</v>
      </c>
      <c r="AA2005" s="95">
        <f>Raw!AA2005</f>
        <v>250205</v>
      </c>
    </row>
    <row r="2006" spans="1:27" x14ac:dyDescent="0.3">
      <c r="A2006" s="85">
        <v>2005</v>
      </c>
      <c r="B2006" s="85" t="s">
        <v>910</v>
      </c>
      <c r="C2006" s="85" t="s">
        <v>815</v>
      </c>
      <c r="D2006" s="85">
        <v>2021</v>
      </c>
      <c r="E2006" s="112">
        <f>Raw!E2006+Raw!J2006+Raw!K2006+Raw!N2006</f>
        <v>414507</v>
      </c>
      <c r="F2006" s="4">
        <f t="shared" si="513"/>
        <v>98617</v>
      </c>
      <c r="G2006" s="94">
        <f t="shared" si="520"/>
        <v>54370.564233885889</v>
      </c>
      <c r="H2006" s="94">
        <f>Raw!E2006</f>
        <v>425349</v>
      </c>
      <c r="I2006" s="94">
        <f t="shared" si="514"/>
        <v>94079</v>
      </c>
      <c r="J2006" s="94">
        <f>Raw!F2006</f>
        <v>192699</v>
      </c>
      <c r="K2006" s="95">
        <f>Raw!G2006</f>
        <v>29765</v>
      </c>
      <c r="L2006" s="95">
        <f>Raw!H2006</f>
        <v>0</v>
      </c>
      <c r="M2006" s="95">
        <f>Raw!I2006+Raw!R2006</f>
        <v>557</v>
      </c>
      <c r="N2006" s="95">
        <f>Raw!M2006</f>
        <v>199883</v>
      </c>
      <c r="O2006" s="95">
        <f t="shared" si="521"/>
        <v>28346.666479303905</v>
      </c>
      <c r="P2006" s="95">
        <f>Raw!O2006</f>
        <v>199967</v>
      </c>
      <c r="Q2006" s="113">
        <f>E2006-(Raw!L2006-Raw!P2006)</f>
        <v>228973</v>
      </c>
      <c r="R2006" s="95">
        <f>Raw!S2006+Raw!T2006</f>
        <v>39931</v>
      </c>
      <c r="S2006" s="95">
        <f>Raw!S2006/(Clean!R2006/Raw!O2006)</f>
        <v>199295.95299391451</v>
      </c>
      <c r="T2006" s="95">
        <f>Raw!Q2006</f>
        <v>159934</v>
      </c>
      <c r="U2006" s="95">
        <f>Raw!U2006-Raw!U2007</f>
        <v>-520</v>
      </c>
      <c r="V2006" s="95">
        <f>Raw!V2006-Raw!W2006</f>
        <v>630162</v>
      </c>
      <c r="W2006" s="95">
        <f t="shared" si="515"/>
        <v>136195</v>
      </c>
      <c r="X2006" s="95">
        <f>Raw!X2006</f>
        <v>1383860</v>
      </c>
      <c r="Y2006" s="95">
        <f>Raw!Y2006</f>
        <v>523052</v>
      </c>
      <c r="Z2006" s="95">
        <f>Raw!Z2006</f>
        <v>233918</v>
      </c>
      <c r="AA2006" s="95">
        <f>Raw!AA2006</f>
        <v>-9623</v>
      </c>
    </row>
    <row r="2007" spans="1:27" x14ac:dyDescent="0.3">
      <c r="A2007" s="85">
        <v>2006</v>
      </c>
      <c r="B2007" s="85" t="s">
        <v>910</v>
      </c>
      <c r="C2007" s="85" t="s">
        <v>815</v>
      </c>
      <c r="D2007" s="85">
        <v>2020</v>
      </c>
      <c r="E2007" s="112">
        <f>Raw!E2007+Raw!J2007+Raw!K2007+Raw!N2007</f>
        <v>315890</v>
      </c>
      <c r="F2007" s="4">
        <f t="shared" si="513"/>
        <v>-102623</v>
      </c>
      <c r="G2007" s="94">
        <f t="shared" si="520"/>
        <v>54370.564233885889</v>
      </c>
      <c r="H2007" s="94">
        <f>Raw!E2007</f>
        <v>331270</v>
      </c>
      <c r="I2007" s="94">
        <f t="shared" si="514"/>
        <v>-93853</v>
      </c>
      <c r="J2007" s="94">
        <f>Raw!F2007</f>
        <v>153304</v>
      </c>
      <c r="K2007" s="95">
        <f>Raw!G2007</f>
        <v>48910</v>
      </c>
      <c r="L2007" s="95">
        <f>Raw!H2007</f>
        <v>0</v>
      </c>
      <c r="M2007" s="95">
        <f>Raw!I2007+Raw!R2007</f>
        <v>1038</v>
      </c>
      <c r="N2007" s="95">
        <f>Raw!M2007</f>
        <v>127809</v>
      </c>
      <c r="O2007" s="95">
        <f t="shared" si="521"/>
        <v>28346.666479303905</v>
      </c>
      <c r="P2007" s="95">
        <f>Raw!O2007</f>
        <v>128267</v>
      </c>
      <c r="Q2007" s="113">
        <f>E2007-(Raw!L2007-Raw!P2007)</f>
        <v>140946</v>
      </c>
      <c r="R2007" s="95">
        <f>Raw!S2007+Raw!T2007</f>
        <v>28518</v>
      </c>
      <c r="S2007" s="95">
        <f>Raw!S2007/(Clean!R2007/Raw!O2007)</f>
        <v>117121.56111929308</v>
      </c>
      <c r="T2007" s="95">
        <f>Raw!Q2007</f>
        <v>101085</v>
      </c>
      <c r="U2007" s="95">
        <f>Raw!U2007-Raw!U2008</f>
        <v>181</v>
      </c>
      <c r="V2007" s="95">
        <f>Raw!V2007-Raw!W2007</f>
        <v>493967</v>
      </c>
      <c r="W2007" s="95">
        <f t="shared" si="515"/>
        <v>-700</v>
      </c>
      <c r="X2007" s="95">
        <f>Raw!X2007</f>
        <v>1313953</v>
      </c>
      <c r="Y2007" s="95">
        <f>Raw!Y2007</f>
        <v>602324</v>
      </c>
      <c r="Z2007" s="95">
        <f>Raw!Z2007</f>
        <v>241815</v>
      </c>
      <c r="AA2007" s="95">
        <f>Raw!AA2007</f>
        <v>15865</v>
      </c>
    </row>
    <row r="2008" spans="1:27" x14ac:dyDescent="0.3">
      <c r="A2008" s="85">
        <v>2007</v>
      </c>
      <c r="B2008" s="85" t="s">
        <v>910</v>
      </c>
      <c r="C2008" s="85" t="s">
        <v>815</v>
      </c>
      <c r="D2008" s="85">
        <v>2019</v>
      </c>
      <c r="E2008" s="112">
        <f>Raw!E2008+Raw!J2008+Raw!K2008+Raw!N2008</f>
        <v>418513</v>
      </c>
      <c r="F2008" s="4">
        <f t="shared" si="513"/>
        <v>-72917</v>
      </c>
      <c r="G2008" s="94">
        <f t="shared" si="520"/>
        <v>54370.564233885889</v>
      </c>
      <c r="H2008" s="94">
        <f>Raw!E2008</f>
        <v>425123</v>
      </c>
      <c r="I2008" s="94">
        <f t="shared" si="514"/>
        <v>-71199</v>
      </c>
      <c r="J2008" s="94">
        <f>Raw!F2008</f>
        <v>187795</v>
      </c>
      <c r="K2008" s="95">
        <f>Raw!G2008</f>
        <v>32428</v>
      </c>
      <c r="L2008" s="95">
        <f>Raw!H2008</f>
        <v>0</v>
      </c>
      <c r="M2008" s="95">
        <f>Raw!I2008+Raw!R2008</f>
        <v>1169</v>
      </c>
      <c r="N2008" s="95">
        <f>Raw!M2008</f>
        <v>192087</v>
      </c>
      <c r="O2008" s="95">
        <f t="shared" si="521"/>
        <v>28346.666479303905</v>
      </c>
      <c r="P2008" s="95">
        <f>Raw!O2008</f>
        <v>192428</v>
      </c>
      <c r="Q2008" s="113">
        <f>E2008-(Raw!L2008-Raw!P2008)</f>
        <v>224995</v>
      </c>
      <c r="R2008" s="95">
        <f>Raw!S2008+Raw!T2008</f>
        <v>39517</v>
      </c>
      <c r="S2008" s="95">
        <f>Raw!S2008/(Clean!R2008/Raw!O2008)</f>
        <v>189087.52354682793</v>
      </c>
      <c r="T2008" s="95">
        <f>Raw!Q2008</f>
        <v>153703</v>
      </c>
      <c r="U2008" s="95">
        <f>Raw!U2008-Raw!U2009</f>
        <v>-3341</v>
      </c>
      <c r="V2008" s="95">
        <f>Raw!V2008-Raw!W2008</f>
        <v>494667</v>
      </c>
      <c r="W2008" s="95">
        <f t="shared" si="515"/>
        <v>37111</v>
      </c>
      <c r="X2008" s="95">
        <f>Raw!X2008</f>
        <v>1364155</v>
      </c>
      <c r="Y2008" s="95">
        <f>Raw!Y2008</f>
        <v>664287</v>
      </c>
      <c r="Z2008" s="95">
        <f>Raw!Z2008</f>
        <v>250499</v>
      </c>
      <c r="AA2008" s="95">
        <f>Raw!AA2008</f>
        <v>228452</v>
      </c>
    </row>
    <row r="2009" spans="1:27" x14ac:dyDescent="0.3">
      <c r="A2009" s="85">
        <v>2008</v>
      </c>
      <c r="B2009" s="85" t="s">
        <v>910</v>
      </c>
      <c r="C2009" s="85" t="s">
        <v>815</v>
      </c>
      <c r="D2009" s="85">
        <v>2018</v>
      </c>
      <c r="E2009" s="112">
        <f>Raw!E2009+Raw!J2009+Raw!K2009+Raw!N2009</f>
        <v>491430</v>
      </c>
      <c r="F2009" s="4">
        <f t="shared" si="513"/>
        <v>3152</v>
      </c>
      <c r="G2009" s="94">
        <f t="shared" si="520"/>
        <v>54370.564233885889</v>
      </c>
      <c r="H2009" s="94">
        <f>Raw!E2009</f>
        <v>496322</v>
      </c>
      <c r="I2009" s="94">
        <f t="shared" si="514"/>
        <v>1301</v>
      </c>
      <c r="J2009" s="94">
        <f>Raw!F2009</f>
        <v>222241</v>
      </c>
      <c r="K2009" s="95">
        <f>Raw!G2009</f>
        <v>46311</v>
      </c>
      <c r="L2009" s="95">
        <f>Raw!H2009</f>
        <v>0</v>
      </c>
      <c r="M2009" s="95">
        <f>Raw!I2009+Raw!R2009</f>
        <v>1237</v>
      </c>
      <c r="N2009" s="95">
        <f>Raw!M2009</f>
        <v>214598</v>
      </c>
      <c r="O2009" s="95">
        <f t="shared" si="521"/>
        <v>28346.666479303905</v>
      </c>
      <c r="P2009" s="95">
        <f>Raw!O2009</f>
        <v>215403</v>
      </c>
      <c r="Q2009" s="113">
        <f>E2009-(Raw!L2009-Raw!P2009)</f>
        <v>234124</v>
      </c>
      <c r="R2009" s="95">
        <f>Raw!S2009+Raw!T2009</f>
        <v>24418</v>
      </c>
      <c r="S2009" s="95">
        <f>Raw!S2009/(Clean!R2009/Raw!O2009)</f>
        <v>215914.64608076011</v>
      </c>
      <c r="T2009" s="95">
        <f>Raw!Q2009</f>
        <v>190850</v>
      </c>
      <c r="U2009" s="95">
        <f>Raw!U2009-Raw!U2010</f>
        <v>-852</v>
      </c>
      <c r="V2009" s="95">
        <f>Raw!V2009-Raw!W2009</f>
        <v>457556</v>
      </c>
      <c r="W2009" s="95">
        <f t="shared" si="515"/>
        <v>-69223</v>
      </c>
      <c r="X2009" s="95">
        <f>Raw!X2009</f>
        <v>1458651</v>
      </c>
      <c r="Y2009" s="95">
        <f>Raw!Y2009</f>
        <v>737211</v>
      </c>
      <c r="Z2009" s="95">
        <f>Raw!Z2009</f>
        <v>256490</v>
      </c>
      <c r="AA2009" s="95">
        <f>Raw!AA2009</f>
        <v>158270</v>
      </c>
    </row>
    <row r="2010" spans="1:27" x14ac:dyDescent="0.3">
      <c r="A2010" s="85">
        <v>2009</v>
      </c>
      <c r="B2010" s="85" t="s">
        <v>910</v>
      </c>
      <c r="C2010" s="85" t="s">
        <v>815</v>
      </c>
      <c r="D2010" s="85">
        <v>2017</v>
      </c>
      <c r="E2010" s="112">
        <f>Raw!E2010+Raw!J2010+Raw!K2010+Raw!N2010</f>
        <v>488278</v>
      </c>
      <c r="F2010" s="4">
        <f t="shared" si="513"/>
        <v>117932</v>
      </c>
      <c r="G2010" s="94">
        <f t="shared" si="520"/>
        <v>54370.564233885889</v>
      </c>
      <c r="H2010" s="94">
        <f>Raw!E2010</f>
        <v>495021</v>
      </c>
      <c r="I2010" s="94">
        <f t="shared" si="514"/>
        <v>121495</v>
      </c>
      <c r="J2010" s="94">
        <f>Raw!F2010</f>
        <v>209245</v>
      </c>
      <c r="K2010" s="95">
        <f>Raw!G2010</f>
        <v>53788</v>
      </c>
      <c r="L2010" s="95">
        <f>Raw!H2010</f>
        <v>0</v>
      </c>
      <c r="M2010" s="95">
        <f>Raw!I2010+Raw!R2010</f>
        <v>1300</v>
      </c>
      <c r="N2010" s="95">
        <f>Raw!M2010</f>
        <v>221355</v>
      </c>
      <c r="O2010" s="95">
        <f t="shared" si="521"/>
        <v>28346.666479303905</v>
      </c>
      <c r="P2010" s="95">
        <f>Raw!O2010</f>
        <v>221877</v>
      </c>
      <c r="Q2010" s="113">
        <f>E2010-(Raw!L2010-Raw!P2010)</f>
        <v>240074</v>
      </c>
      <c r="R2010" s="95">
        <f>Raw!S2010+Raw!T2010</f>
        <v>25462</v>
      </c>
      <c r="S2010" s="95">
        <f>Raw!S2010/(Clean!R2010/Raw!O2010)</f>
        <v>221345.44328803706</v>
      </c>
      <c r="T2010" s="95">
        <f>Raw!Q2010</f>
        <v>196555</v>
      </c>
      <c r="U2010" s="95">
        <f>Raw!U2010-Raw!U2011</f>
        <v>1305</v>
      </c>
      <c r="V2010" s="95">
        <f>Raw!V2010-Raw!W2010</f>
        <v>526779</v>
      </c>
      <c r="W2010" s="95">
        <f t="shared" si="515"/>
        <v>118142</v>
      </c>
      <c r="X2010" s="95">
        <f>Raw!X2010</f>
        <v>1436770</v>
      </c>
      <c r="Y2010" s="95">
        <f>Raw!Y2010</f>
        <v>814360</v>
      </c>
      <c r="Z2010" s="95">
        <f>Raw!Z2010</f>
        <v>262717</v>
      </c>
      <c r="AA2010" s="95">
        <f>Raw!AA2010</f>
        <v>195747</v>
      </c>
    </row>
    <row r="2011" spans="1:27" x14ac:dyDescent="0.3">
      <c r="A2011" s="85">
        <v>2010</v>
      </c>
      <c r="B2011" s="85" t="s">
        <v>910</v>
      </c>
      <c r="C2011" s="85" t="s">
        <v>815</v>
      </c>
      <c r="D2011" s="85">
        <v>2016</v>
      </c>
      <c r="E2011" s="112">
        <f>Raw!E2011+Raw!J2011+Raw!K2011+Raw!N2011</f>
        <v>370346</v>
      </c>
      <c r="F2011" s="4">
        <f t="shared" si="513"/>
        <v>-20469</v>
      </c>
      <c r="G2011" s="94">
        <f t="shared" si="520"/>
        <v>54370.564233885889</v>
      </c>
      <c r="H2011" s="94">
        <f>Raw!E2011</f>
        <v>373526</v>
      </c>
      <c r="I2011" s="94">
        <f t="shared" si="514"/>
        <v>-8535</v>
      </c>
      <c r="J2011" s="94">
        <f>Raw!F2011</f>
        <v>153854</v>
      </c>
      <c r="K2011" s="95">
        <f>Raw!G2011</f>
        <v>51157</v>
      </c>
      <c r="L2011" s="95">
        <f>Raw!H2011</f>
        <v>0</v>
      </c>
      <c r="M2011" s="95">
        <f>Raw!I2011+Raw!R2011</f>
        <v>1296</v>
      </c>
      <c r="N2011" s="95">
        <f>Raw!M2011</f>
        <v>154865</v>
      </c>
      <c r="O2011" s="95">
        <f t="shared" si="521"/>
        <v>28346.666479303905</v>
      </c>
      <c r="P2011" s="95">
        <f>Raw!O2011</f>
        <v>155380</v>
      </c>
      <c r="Q2011" s="113">
        <f>E2011-(Raw!L2011-Raw!P2011)</f>
        <v>163976</v>
      </c>
      <c r="R2011" s="95">
        <f>Raw!S2011+Raw!T2011</f>
        <v>12292</v>
      </c>
      <c r="S2011" s="95">
        <f>Raw!S2011/(Clean!R2011/Raw!O2011)</f>
        <v>147049.75105759845</v>
      </c>
      <c r="T2011" s="95">
        <f>Raw!Q2011</f>
        <v>145370</v>
      </c>
      <c r="U2011" s="95">
        <f>Raw!U2011-Raw!U2012</f>
        <v>2264</v>
      </c>
      <c r="V2011" s="95">
        <f>Raw!V2011-Raw!W2011</f>
        <v>408637</v>
      </c>
      <c r="W2011" s="95">
        <f t="shared" si="515"/>
        <v>84440</v>
      </c>
      <c r="X2011" s="95">
        <f>Raw!X2011</f>
        <v>1410716</v>
      </c>
      <c r="Y2011" s="95">
        <f>Raw!Y2011</f>
        <v>908749</v>
      </c>
      <c r="Z2011" s="95">
        <f>Raw!Z2011</f>
        <v>267375</v>
      </c>
      <c r="AA2011" s="95">
        <f>Raw!AA2011</f>
        <v>149834</v>
      </c>
    </row>
    <row r="2012" spans="1:27" x14ac:dyDescent="0.3">
      <c r="A2012" s="85">
        <v>2011</v>
      </c>
      <c r="B2012" s="85" t="s">
        <v>910</v>
      </c>
      <c r="C2012" s="85" t="s">
        <v>815</v>
      </c>
      <c r="D2012" s="85">
        <v>2015</v>
      </c>
      <c r="E2012" s="112">
        <f>Raw!E2012+Raw!J2012+Raw!K2012+Raw!N2012</f>
        <v>390815</v>
      </c>
      <c r="F2012" s="4">
        <f t="shared" si="513"/>
        <v>7587</v>
      </c>
      <c r="G2012" s="94">
        <f t="shared" si="520"/>
        <v>54370.564233885889</v>
      </c>
      <c r="H2012" s="94">
        <f>Raw!E2012</f>
        <v>382061</v>
      </c>
      <c r="I2012" s="94">
        <f t="shared" si="514"/>
        <v>-8794</v>
      </c>
      <c r="J2012" s="94">
        <f>Raw!F2012</f>
        <v>154646</v>
      </c>
      <c r="K2012" s="95">
        <f>Raw!G2012</f>
        <v>35899</v>
      </c>
      <c r="L2012" s="95">
        <f>Raw!H2012</f>
        <v>0</v>
      </c>
      <c r="M2012" s="95">
        <f>Raw!I2012+Raw!R2012</f>
        <v>1177</v>
      </c>
      <c r="N2012" s="95">
        <f>Raw!M2012</f>
        <v>182184</v>
      </c>
      <c r="O2012" s="95">
        <f t="shared" si="521"/>
        <v>28346.666479303905</v>
      </c>
      <c r="P2012" s="95">
        <f>Raw!O2012</f>
        <v>191852</v>
      </c>
      <c r="Q2012" s="113">
        <f>E2012-(Raw!L2012-Raw!P2012)</f>
        <v>204206</v>
      </c>
      <c r="R2012" s="95">
        <f>Raw!S2012+Raw!T2012</f>
        <v>13268</v>
      </c>
      <c r="S2012" s="95">
        <f>Raw!S2012/(Clean!R2012/Raw!O2012)</f>
        <v>191852</v>
      </c>
      <c r="T2012" s="95">
        <f>Raw!Q2012</f>
        <v>179353</v>
      </c>
      <c r="U2012" s="95">
        <f>Raw!U2012-Raw!U2013</f>
        <v>-1325</v>
      </c>
      <c r="V2012" s="95">
        <f>Raw!V2012-Raw!W2012</f>
        <v>324197</v>
      </c>
      <c r="W2012" s="95">
        <f t="shared" si="515"/>
        <v>93657</v>
      </c>
      <c r="X2012" s="95">
        <f>Raw!X2012</f>
        <v>1389283</v>
      </c>
      <c r="Y2012" s="95">
        <f>Raw!Y2012</f>
        <v>969316</v>
      </c>
      <c r="Z2012" s="95">
        <f>Raw!Z2012</f>
        <v>262988</v>
      </c>
      <c r="AA2012" s="95">
        <f>Raw!AA2012</f>
        <v>180827</v>
      </c>
    </row>
    <row r="2013" spans="1:27" x14ac:dyDescent="0.3">
      <c r="A2013" s="85">
        <v>2012</v>
      </c>
      <c r="B2013" s="85" t="s">
        <v>910</v>
      </c>
      <c r="C2013" s="85" t="s">
        <v>815</v>
      </c>
      <c r="D2013" s="85">
        <v>2014</v>
      </c>
      <c r="E2013" s="112">
        <f>Raw!E2013+Raw!J2013+Raw!K2013+Raw!N2013</f>
        <v>383228</v>
      </c>
      <c r="F2013" s="4">
        <f t="shared" si="513"/>
        <v>80591</v>
      </c>
      <c r="G2013" s="94">
        <f t="shared" si="520"/>
        <v>54370.564233885889</v>
      </c>
      <c r="H2013" s="94">
        <f>Raw!E2013</f>
        <v>390855</v>
      </c>
      <c r="I2013" s="94">
        <f t="shared" si="514"/>
        <v>81159</v>
      </c>
      <c r="J2013" s="94">
        <f>Raw!F2013</f>
        <v>162944</v>
      </c>
      <c r="K2013" s="95">
        <f>Raw!G2013</f>
        <v>29499</v>
      </c>
      <c r="L2013" s="95">
        <f>Raw!H2013</f>
        <v>0</v>
      </c>
      <c r="M2013" s="95">
        <f>Raw!I2013+Raw!R2013</f>
        <v>0</v>
      </c>
      <c r="N2013" s="95">
        <f>Raw!M2013</f>
        <v>192723</v>
      </c>
      <c r="O2013" s="95">
        <f t="shared" si="521"/>
        <v>28346.666479303905</v>
      </c>
      <c r="P2013" s="95">
        <f>Raw!O2013</f>
        <v>192966</v>
      </c>
      <c r="Q2013" s="113">
        <f>E2013-(Raw!L2013-Raw!P2013)</f>
        <v>194839</v>
      </c>
      <c r="R2013" s="95">
        <f>Raw!S2013+Raw!T2013</f>
        <v>9743</v>
      </c>
      <c r="S2013" s="95">
        <f>Raw!S2013/(Clean!R2013/Raw!O2013)</f>
        <v>192966</v>
      </c>
      <c r="T2013" s="95">
        <f>Raw!Q2013</f>
        <v>183223</v>
      </c>
      <c r="U2013" s="95">
        <f>Raw!U2013-Raw!U2014</f>
        <v>-8709</v>
      </c>
      <c r="V2013" s="95">
        <f>Raw!V2013-Raw!W2013</f>
        <v>230540</v>
      </c>
      <c r="W2013" s="95">
        <f t="shared" si="515"/>
        <v>61893</v>
      </c>
      <c r="X2013" s="95">
        <f>Raw!X2013</f>
        <v>1296137</v>
      </c>
      <c r="Y2013" s="95">
        <f>Raw!Y2013</f>
        <v>961841</v>
      </c>
      <c r="Z2013" s="95">
        <f>Raw!Z2013</f>
        <v>210498</v>
      </c>
      <c r="AA2013" s="95">
        <f>Raw!AA2013</f>
        <v>283930</v>
      </c>
    </row>
    <row r="2014" spans="1:27" ht="15" thickBot="1" x14ac:dyDescent="0.35">
      <c r="A2014" s="93">
        <v>2013</v>
      </c>
      <c r="B2014" s="93" t="s">
        <v>910</v>
      </c>
      <c r="C2014" s="93" t="s">
        <v>815</v>
      </c>
      <c r="D2014" s="93">
        <v>2013</v>
      </c>
      <c r="E2014" s="112">
        <f>Raw!E2014+Raw!J2014+Raw!K2014+Raw!N2014</f>
        <v>302637</v>
      </c>
      <c r="F2014" s="4">
        <f t="shared" si="513"/>
        <v>10377</v>
      </c>
      <c r="G2014" s="94">
        <f t="shared" si="520"/>
        <v>54370.564233885889</v>
      </c>
      <c r="H2014" s="94">
        <f>Raw!E2014</f>
        <v>309696</v>
      </c>
      <c r="I2014" s="94">
        <f t="shared" si="514"/>
        <v>-106328</v>
      </c>
      <c r="J2014" s="94">
        <f>Raw!F2014</f>
        <v>116474</v>
      </c>
      <c r="K2014" s="95">
        <f>Raw!G2014</f>
        <v>23031</v>
      </c>
      <c r="L2014" s="95">
        <f>Raw!H2014</f>
        <v>0</v>
      </c>
      <c r="M2014" s="95">
        <f>Raw!I2014+Raw!R2014</f>
        <v>389</v>
      </c>
      <c r="N2014" s="95">
        <f>Raw!M2014</f>
        <v>155458</v>
      </c>
      <c r="O2014" s="95">
        <f t="shared" si="521"/>
        <v>28346.666479303905</v>
      </c>
      <c r="P2014" s="95">
        <f>Raw!O2014</f>
        <v>156408</v>
      </c>
      <c r="Q2014" s="113">
        <f>E2014-(Raw!L2014-Raw!P2014)</f>
        <v>156426</v>
      </c>
      <c r="R2014" s="95">
        <f>Raw!S2014+Raw!T2014</f>
        <v>8026</v>
      </c>
      <c r="S2014" s="95">
        <f>Raw!S2014/(Clean!R2014/Raw!O2014)</f>
        <v>156408</v>
      </c>
      <c r="T2014" s="95">
        <f>Raw!Q2014</f>
        <v>148382</v>
      </c>
      <c r="U2014" s="95">
        <f>Raw!U2014-Raw!U2015</f>
        <v>-4167263</v>
      </c>
      <c r="V2014" s="95">
        <f>Raw!V2014-Raw!W2014</f>
        <v>168647</v>
      </c>
      <c r="W2014" s="95">
        <f t="shared" si="515"/>
        <v>-1523188</v>
      </c>
      <c r="X2014" s="95">
        <f>Raw!X2014</f>
        <v>1099506</v>
      </c>
      <c r="Y2014" s="95">
        <f>Raw!Y2014</f>
        <v>803098</v>
      </c>
      <c r="Z2014" s="95">
        <f>Raw!Z2014</f>
        <v>258694</v>
      </c>
      <c r="AA2014" s="95">
        <f>Raw!AA2014</f>
        <v>208853</v>
      </c>
    </row>
    <row r="2015" spans="1:27" ht="15" thickTop="1" x14ac:dyDescent="0.3">
      <c r="A2015" s="88">
        <v>2014</v>
      </c>
      <c r="B2015" s="88" t="s">
        <v>910</v>
      </c>
      <c r="C2015" s="88" t="s">
        <v>820</v>
      </c>
      <c r="D2015" s="88">
        <v>2023</v>
      </c>
      <c r="E2015" s="112">
        <f>Raw!E2015+Raw!J2015+Raw!K2015+Raw!N2015</f>
        <v>292260</v>
      </c>
      <c r="F2015" s="4">
        <f t="shared" si="513"/>
        <v>64050</v>
      </c>
      <c r="G2015" s="94">
        <f t="shared" si="516"/>
        <v>434624.82142014033</v>
      </c>
      <c r="H2015" s="94">
        <f>Raw!E2015</f>
        <v>416024</v>
      </c>
      <c r="I2015" s="94">
        <f t="shared" si="514"/>
        <v>36213</v>
      </c>
      <c r="J2015" s="94">
        <f>Raw!F2015</f>
        <v>228831</v>
      </c>
      <c r="K2015" s="95">
        <f>Raw!G2015</f>
        <v>45880</v>
      </c>
      <c r="L2015" s="95">
        <f>Raw!H2015</f>
        <v>0</v>
      </c>
      <c r="M2015" s="95">
        <f>Raw!I2015+Raw!R2015</f>
        <v>2995</v>
      </c>
      <c r="N2015" s="95">
        <f>Raw!M2015</f>
        <v>257110</v>
      </c>
      <c r="O2015" s="95">
        <f t="shared" si="517"/>
        <v>63744.747743899155</v>
      </c>
      <c r="P2015" s="95">
        <f>Raw!O2015</f>
        <v>252613</v>
      </c>
      <c r="Q2015" s="113">
        <f>E2015-(Raw!L2015-Raw!P2015)</f>
        <v>202194</v>
      </c>
      <c r="R2015" s="95">
        <f>Raw!S2015+Raw!T2015</f>
        <v>68847</v>
      </c>
      <c r="S2015" s="95">
        <f>Raw!S2015/(Clean!R2015/Raw!O2015)</f>
        <v>262508.81624471652</v>
      </c>
      <c r="T2015" s="95">
        <f>Raw!Q2015</f>
        <v>185337</v>
      </c>
      <c r="U2015" s="95">
        <f>Raw!U2015-Raw!U2016</f>
        <v>477291</v>
      </c>
      <c r="V2015" s="95">
        <f>Raw!V2015-Raw!W2015</f>
        <v>1691835</v>
      </c>
      <c r="W2015" s="95">
        <f t="shared" si="515"/>
        <v>1037400</v>
      </c>
      <c r="X2015" s="95">
        <f>Raw!X2015</f>
        <v>7473979</v>
      </c>
      <c r="Y2015" s="95">
        <f>Raw!Y2015</f>
        <v>2519865</v>
      </c>
      <c r="Z2015" s="95">
        <f>Raw!Z2015</f>
        <v>1455522</v>
      </c>
      <c r="AA2015" s="95">
        <f>Raw!AA2015</f>
        <v>-829621</v>
      </c>
    </row>
    <row r="2016" spans="1:27" x14ac:dyDescent="0.3">
      <c r="A2016" s="85">
        <v>2015</v>
      </c>
      <c r="B2016" s="85" t="s">
        <v>910</v>
      </c>
      <c r="C2016" s="85" t="s">
        <v>820</v>
      </c>
      <c r="D2016" s="85">
        <v>2022</v>
      </c>
      <c r="E2016" s="112">
        <f>Raw!E2016+Raw!J2016+Raw!K2016+Raw!N2016</f>
        <v>228210</v>
      </c>
      <c r="F2016" s="4">
        <f t="shared" si="513"/>
        <v>-544239</v>
      </c>
      <c r="G2016" s="94">
        <f t="shared" ref="G2016:G2025" si="522">G2015</f>
        <v>434624.82142014033</v>
      </c>
      <c r="H2016" s="94">
        <f>Raw!E2016</f>
        <v>379811</v>
      </c>
      <c r="I2016" s="94">
        <f t="shared" si="514"/>
        <v>-367225</v>
      </c>
      <c r="J2016" s="94">
        <f>Raw!F2016</f>
        <v>324094</v>
      </c>
      <c r="K2016" s="95">
        <f>Raw!G2016</f>
        <v>44126</v>
      </c>
      <c r="L2016" s="95">
        <f>Raw!H2016</f>
        <v>0</v>
      </c>
      <c r="M2016" s="95">
        <f>Raw!I2016+Raw!R2016</f>
        <v>2499</v>
      </c>
      <c r="N2016" s="95">
        <f>Raw!M2016</f>
        <v>168533</v>
      </c>
      <c r="O2016" s="95">
        <f t="shared" ref="O2016:O2025" si="523">O2015</f>
        <v>63744.747743899155</v>
      </c>
      <c r="P2016" s="95">
        <f>Raw!O2016</f>
        <v>176351</v>
      </c>
      <c r="Q2016" s="113">
        <f>E2016-(Raw!L2016-Raw!P2016)</f>
        <v>72638</v>
      </c>
      <c r="R2016" s="95">
        <f>Raw!S2016+Raw!T2016</f>
        <v>55706</v>
      </c>
      <c r="S2016" s="95">
        <f>Raw!S2016/(Clean!R2016/Raw!O2016)</f>
        <v>184429.98165368184</v>
      </c>
      <c r="T2016" s="95">
        <f>Raw!Q2016</f>
        <v>119686</v>
      </c>
      <c r="U2016" s="95">
        <f>Raw!U2016-Raw!U2017</f>
        <v>92628</v>
      </c>
      <c r="V2016" s="95">
        <f>Raw!V2016-Raw!W2016</f>
        <v>654435</v>
      </c>
      <c r="W2016" s="95">
        <f t="shared" si="515"/>
        <v>-118700</v>
      </c>
      <c r="X2016" s="95">
        <f>Raw!X2016</f>
        <v>6779528</v>
      </c>
      <c r="Y2016" s="95">
        <f>Raw!Y2016</f>
        <v>2499028</v>
      </c>
      <c r="Z2016" s="95">
        <f>Raw!Z2016</f>
        <v>1608000</v>
      </c>
      <c r="AA2016" s="95">
        <f>Raw!AA2016</f>
        <v>-658492</v>
      </c>
    </row>
    <row r="2017" spans="1:27" x14ac:dyDescent="0.3">
      <c r="A2017" s="85">
        <v>2016</v>
      </c>
      <c r="B2017" s="85" t="s">
        <v>910</v>
      </c>
      <c r="C2017" s="85" t="s">
        <v>820</v>
      </c>
      <c r="D2017" s="85">
        <v>2021</v>
      </c>
      <c r="E2017" s="112">
        <f>Raw!E2017+Raw!J2017+Raw!K2017+Raw!N2017</f>
        <v>772449</v>
      </c>
      <c r="F2017" s="4">
        <f t="shared" si="513"/>
        <v>-597284</v>
      </c>
      <c r="G2017" s="94">
        <f t="shared" si="522"/>
        <v>434624.82142014033</v>
      </c>
      <c r="H2017" s="94">
        <f>Raw!E2017</f>
        <v>747036</v>
      </c>
      <c r="I2017" s="94">
        <f t="shared" si="514"/>
        <v>-388866</v>
      </c>
      <c r="J2017" s="94">
        <f>Raw!F2017</f>
        <v>515156</v>
      </c>
      <c r="K2017" s="95">
        <f>Raw!G2017</f>
        <v>79097</v>
      </c>
      <c r="L2017" s="95">
        <f>Raw!H2017</f>
        <v>0</v>
      </c>
      <c r="M2017" s="95">
        <f>Raw!I2017+Raw!R2017</f>
        <v>2770</v>
      </c>
      <c r="N2017" s="95">
        <f>Raw!M2017</f>
        <v>111602</v>
      </c>
      <c r="O2017" s="95">
        <f t="shared" si="523"/>
        <v>63744.747743899155</v>
      </c>
      <c r="P2017" s="95">
        <f>Raw!O2017</f>
        <v>115879</v>
      </c>
      <c r="Q2017" s="113">
        <f>E2017-(Raw!L2017-Raw!P2017)</f>
        <v>168708</v>
      </c>
      <c r="R2017" s="95">
        <f>Raw!S2017+Raw!T2017</f>
        <v>31692</v>
      </c>
      <c r="S2017" s="95">
        <f>Raw!S2017/(Clean!R2017/Raw!O2017)</f>
        <v>118080.15985106651</v>
      </c>
      <c r="T2017" s="95">
        <f>Raw!Q2017</f>
        <v>64778</v>
      </c>
      <c r="U2017" s="95">
        <f>Raw!U2017-Raw!U2018</f>
        <v>-183394</v>
      </c>
      <c r="V2017" s="95">
        <f>Raw!V2017-Raw!W2017</f>
        <v>773135</v>
      </c>
      <c r="W2017" s="95">
        <f t="shared" si="515"/>
        <v>698270</v>
      </c>
      <c r="X2017" s="95">
        <f>Raw!X2017</f>
        <v>6946047</v>
      </c>
      <c r="Y2017" s="95">
        <f>Raw!Y2017</f>
        <v>2421206</v>
      </c>
      <c r="Z2017" s="95">
        <f>Raw!Z2017</f>
        <v>1203957</v>
      </c>
      <c r="AA2017" s="95">
        <f>Raw!AA2017</f>
        <v>-398065</v>
      </c>
    </row>
    <row r="2018" spans="1:27" x14ac:dyDescent="0.3">
      <c r="A2018" s="85">
        <v>2017</v>
      </c>
      <c r="B2018" s="85" t="s">
        <v>910</v>
      </c>
      <c r="C2018" s="85" t="s">
        <v>820</v>
      </c>
      <c r="D2018" s="85">
        <v>2020</v>
      </c>
      <c r="E2018" s="112">
        <f>Raw!E2018+Raw!J2018+Raw!K2018+Raw!N2018</f>
        <v>1369733</v>
      </c>
      <c r="F2018" s="4">
        <f t="shared" si="513"/>
        <v>673753</v>
      </c>
      <c r="G2018" s="94">
        <f t="shared" si="522"/>
        <v>434624.82142014033</v>
      </c>
      <c r="H2018" s="94">
        <f>Raw!E2018</f>
        <v>1135902</v>
      </c>
      <c r="I2018" s="94">
        <f t="shared" si="514"/>
        <v>439943</v>
      </c>
      <c r="J2018" s="94">
        <f>Raw!F2018</f>
        <v>708418</v>
      </c>
      <c r="K2018" s="95">
        <f>Raw!G2018</f>
        <v>67473</v>
      </c>
      <c r="L2018" s="95">
        <f>Raw!H2018</f>
        <v>0</v>
      </c>
      <c r="M2018" s="95">
        <f>Raw!I2018+Raw!R2018</f>
        <v>3033</v>
      </c>
      <c r="N2018" s="95">
        <f>Raw!M2018</f>
        <v>112571</v>
      </c>
      <c r="O2018" s="95">
        <f t="shared" si="523"/>
        <v>63744.747743899155</v>
      </c>
      <c r="P2018" s="95">
        <f>Raw!O2018</f>
        <v>112277</v>
      </c>
      <c r="Q2018" s="113">
        <f>E2018-(Raw!L2018-Raw!P2018)</f>
        <v>416735</v>
      </c>
      <c r="R2018" s="95">
        <f>Raw!S2018+Raw!T2018</f>
        <v>70333</v>
      </c>
      <c r="S2018" s="95">
        <f>Raw!S2018/(Clean!R2018/Raw!O2018)</f>
        <v>113252.3778027384</v>
      </c>
      <c r="T2018" s="95">
        <f>Raw!Q2018</f>
        <v>30565</v>
      </c>
      <c r="U2018" s="95">
        <f>Raw!U2018-Raw!U2019</f>
        <v>227521</v>
      </c>
      <c r="V2018" s="95">
        <f>Raw!V2018-Raw!W2018</f>
        <v>74865</v>
      </c>
      <c r="W2018" s="95">
        <f t="shared" si="515"/>
        <v>-283069</v>
      </c>
      <c r="X2018" s="95">
        <f>Raw!X2018</f>
        <v>7047540</v>
      </c>
      <c r="Y2018" s="95">
        <f>Raw!Y2018</f>
        <v>2222767</v>
      </c>
      <c r="Z2018" s="95">
        <f>Raw!Z2018</f>
        <v>681870</v>
      </c>
      <c r="AA2018" s="95">
        <f>Raw!AA2018</f>
        <v>61580</v>
      </c>
    </row>
    <row r="2019" spans="1:27" x14ac:dyDescent="0.3">
      <c r="A2019" s="85">
        <v>2018</v>
      </c>
      <c r="B2019" s="85" t="s">
        <v>910</v>
      </c>
      <c r="C2019" s="85" t="s">
        <v>820</v>
      </c>
      <c r="D2019" s="85">
        <v>2019</v>
      </c>
      <c r="E2019" s="112">
        <f>Raw!E2019+Raw!J2019+Raw!K2019+Raw!N2019</f>
        <v>695980</v>
      </c>
      <c r="F2019" s="4">
        <f t="shared" si="513"/>
        <v>306139</v>
      </c>
      <c r="G2019" s="94">
        <f t="shared" si="522"/>
        <v>434624.82142014033</v>
      </c>
      <c r="H2019" s="94">
        <f>Raw!E2019</f>
        <v>695959</v>
      </c>
      <c r="I2019" s="94">
        <f t="shared" si="514"/>
        <v>228886</v>
      </c>
      <c r="J2019" s="94">
        <f>Raw!F2019</f>
        <v>507789</v>
      </c>
      <c r="K2019" s="95">
        <f>Raw!G2019</f>
        <v>42812</v>
      </c>
      <c r="L2019" s="95">
        <f>Raw!H2019</f>
        <v>0</v>
      </c>
      <c r="M2019" s="95">
        <f>Raw!I2019+Raw!R2019</f>
        <v>3061</v>
      </c>
      <c r="N2019" s="95">
        <f>Raw!M2019</f>
        <v>140966</v>
      </c>
      <c r="O2019" s="95">
        <f t="shared" si="523"/>
        <v>63744.747743899155</v>
      </c>
      <c r="P2019" s="95">
        <f>Raw!O2019</f>
        <v>139875</v>
      </c>
      <c r="Q2019" s="113">
        <f>E2019-(Raw!L2019-Raw!P2019)</f>
        <v>173631</v>
      </c>
      <c r="R2019" s="95">
        <f>Raw!S2019+Raw!T2019</f>
        <v>32645</v>
      </c>
      <c r="S2019" s="95">
        <f>Raw!S2019/(Clean!R2019/Raw!O2019)</f>
        <v>150145.49701332516</v>
      </c>
      <c r="T2019" s="95">
        <f>Raw!Q2019</f>
        <v>104849</v>
      </c>
      <c r="U2019" s="95">
        <f>Raw!U2019-Raw!U2020</f>
        <v>64309</v>
      </c>
      <c r="V2019" s="95">
        <f>Raw!V2019-Raw!W2019</f>
        <v>357934</v>
      </c>
      <c r="W2019" s="95">
        <f t="shared" si="515"/>
        <v>-525679</v>
      </c>
      <c r="X2019" s="95">
        <f>Raw!X2019</f>
        <v>6652903</v>
      </c>
      <c r="Y2019" s="95">
        <f>Raw!Y2019</f>
        <v>2223889</v>
      </c>
      <c r="Z2019" s="95">
        <f>Raw!Z2019</f>
        <v>575990</v>
      </c>
      <c r="AA2019" s="95">
        <f>Raw!AA2019</f>
        <v>-3887</v>
      </c>
    </row>
    <row r="2020" spans="1:27" x14ac:dyDescent="0.3">
      <c r="A2020" s="85">
        <v>2019</v>
      </c>
      <c r="B2020" s="85" t="s">
        <v>910</v>
      </c>
      <c r="C2020" s="85" t="s">
        <v>820</v>
      </c>
      <c r="D2020" s="85">
        <v>2018</v>
      </c>
      <c r="E2020" s="112">
        <f>Raw!E2020+Raw!J2020+Raw!K2020+Raw!N2020</f>
        <v>389841</v>
      </c>
      <c r="F2020" s="4">
        <f t="shared" si="513"/>
        <v>431428</v>
      </c>
      <c r="G2020" s="94">
        <f t="shared" si="522"/>
        <v>434624.82142014033</v>
      </c>
      <c r="H2020" s="94">
        <f>Raw!E2020</f>
        <v>467073</v>
      </c>
      <c r="I2020" s="94">
        <f t="shared" si="514"/>
        <v>487239</v>
      </c>
      <c r="J2020" s="94">
        <f>Raw!F2020</f>
        <v>356549</v>
      </c>
      <c r="K2020" s="95">
        <f>Raw!G2020</f>
        <v>47420</v>
      </c>
      <c r="L2020" s="95">
        <f>Raw!H2020</f>
        <v>0</v>
      </c>
      <c r="M2020" s="95">
        <f>Raw!I2020+Raw!R2020</f>
        <v>2726</v>
      </c>
      <c r="N2020" s="95">
        <f>Raw!M2020</f>
        <v>135931</v>
      </c>
      <c r="O2020" s="95">
        <f t="shared" si="523"/>
        <v>63744.747743899155</v>
      </c>
      <c r="P2020" s="95">
        <f>Raw!O2020</f>
        <v>134885</v>
      </c>
      <c r="Q2020" s="113">
        <f>E2020-(Raw!L2020-Raw!P2020)</f>
        <v>80019</v>
      </c>
      <c r="R2020" s="95">
        <f>Raw!S2020+Raw!T2020</f>
        <v>21320</v>
      </c>
      <c r="S2020" s="95">
        <f>Raw!S2020/(Clean!R2020/Raw!O2020)</f>
        <v>77698.062148217636</v>
      </c>
      <c r="T2020" s="95">
        <f>Raw!Q2020</f>
        <v>109587</v>
      </c>
      <c r="U2020" s="95">
        <f>Raw!U2020-Raw!U2021</f>
        <v>198526</v>
      </c>
      <c r="V2020" s="95">
        <f>Raw!V2020-Raw!W2020</f>
        <v>883613</v>
      </c>
      <c r="W2020" s="95">
        <f t="shared" si="515"/>
        <v>-391811</v>
      </c>
      <c r="X2020" s="95">
        <f>Raw!X2020</f>
        <v>6451992</v>
      </c>
      <c r="Y2020" s="95">
        <f>Raw!Y2020</f>
        <v>2190599</v>
      </c>
      <c r="Z2020" s="95">
        <f>Raw!Z2020</f>
        <v>555407</v>
      </c>
      <c r="AA2020" s="95">
        <f>Raw!AA2020</f>
        <v>27253</v>
      </c>
    </row>
    <row r="2021" spans="1:27" x14ac:dyDescent="0.3">
      <c r="A2021" s="85">
        <v>2020</v>
      </c>
      <c r="B2021" s="85" t="s">
        <v>910</v>
      </c>
      <c r="C2021" s="85" t="s">
        <v>820</v>
      </c>
      <c r="D2021" s="85">
        <v>2017</v>
      </c>
      <c r="E2021" s="112">
        <f>Raw!E2021+Raw!J2021+Raw!K2021+Raw!N2021</f>
        <v>-41587</v>
      </c>
      <c r="F2021" s="4">
        <f t="shared" si="513"/>
        <v>-536678</v>
      </c>
      <c r="G2021" s="94">
        <f t="shared" si="522"/>
        <v>434624.82142014033</v>
      </c>
      <c r="H2021" s="94">
        <f>Raw!E2021</f>
        <v>-20166</v>
      </c>
      <c r="I2021" s="94">
        <f t="shared" si="514"/>
        <v>-534435</v>
      </c>
      <c r="J2021" s="94">
        <f>Raw!F2021</f>
        <v>-206130</v>
      </c>
      <c r="K2021" s="95">
        <f>Raw!G2021</f>
        <v>42649</v>
      </c>
      <c r="L2021" s="95">
        <f>Raw!H2021</f>
        <v>0</v>
      </c>
      <c r="M2021" s="95">
        <f>Raw!I2021+Raw!R2021</f>
        <v>4037</v>
      </c>
      <c r="N2021" s="95">
        <f>Raw!M2021</f>
        <v>169975</v>
      </c>
      <c r="O2021" s="95">
        <f t="shared" si="523"/>
        <v>63744.747743899155</v>
      </c>
      <c r="P2021" s="95">
        <f>Raw!O2021</f>
        <v>178686</v>
      </c>
      <c r="Q2021" s="113">
        <f>E2021-(Raw!L2021-Raw!P2021)</f>
        <v>184512</v>
      </c>
      <c r="R2021" s="95">
        <f>Raw!S2021+Raw!T2021</f>
        <v>35959</v>
      </c>
      <c r="S2021" s="95">
        <f>Raw!S2021/(Clean!R2021/Raw!O2021)</f>
        <v>179699.70850134877</v>
      </c>
      <c r="T2021" s="95">
        <f>Raw!Q2021</f>
        <v>131256</v>
      </c>
      <c r="U2021" s="95">
        <f>Raw!U2021-Raw!U2022</f>
        <v>645832</v>
      </c>
      <c r="V2021" s="95">
        <f>Raw!V2021-Raw!W2021</f>
        <v>1275424</v>
      </c>
      <c r="W2021" s="95">
        <f t="shared" si="515"/>
        <v>-43986</v>
      </c>
      <c r="X2021" s="95">
        <f>Raw!X2021</f>
        <v>6284643</v>
      </c>
      <c r="Y2021" s="95">
        <f>Raw!Y2021</f>
        <v>2131589</v>
      </c>
      <c r="Z2021" s="95">
        <f>Raw!Z2021</f>
        <v>634343</v>
      </c>
      <c r="AA2021" s="95">
        <f>Raw!AA2021</f>
        <v>24442</v>
      </c>
    </row>
    <row r="2022" spans="1:27" x14ac:dyDescent="0.3">
      <c r="A2022" s="85">
        <v>2021</v>
      </c>
      <c r="B2022" s="85" t="s">
        <v>910</v>
      </c>
      <c r="C2022" s="85" t="s">
        <v>820</v>
      </c>
      <c r="D2022" s="85">
        <v>2016</v>
      </c>
      <c r="E2022" s="112">
        <f>Raw!E2022+Raw!J2022+Raw!K2022+Raw!N2022</f>
        <v>495091</v>
      </c>
      <c r="F2022" s="4">
        <f t="shared" si="513"/>
        <v>-283882</v>
      </c>
      <c r="G2022" s="94">
        <f t="shared" si="522"/>
        <v>434624.82142014033</v>
      </c>
      <c r="H2022" s="94">
        <f>Raw!E2022</f>
        <v>514269</v>
      </c>
      <c r="I2022" s="94">
        <f t="shared" si="514"/>
        <v>-341183</v>
      </c>
      <c r="J2022" s="94">
        <f>Raw!F2022</f>
        <v>266828</v>
      </c>
      <c r="K2022" s="95">
        <f>Raw!G2022</f>
        <v>37651</v>
      </c>
      <c r="L2022" s="95">
        <f>Raw!H2022</f>
        <v>0</v>
      </c>
      <c r="M2022" s="95">
        <f>Raw!I2022+Raw!R2022</f>
        <v>5270</v>
      </c>
      <c r="N2022" s="95">
        <f>Raw!M2022</f>
        <v>223601</v>
      </c>
      <c r="O2022" s="95">
        <f t="shared" si="523"/>
        <v>63744.747743899155</v>
      </c>
      <c r="P2022" s="95">
        <f>Raw!O2022</f>
        <v>228473</v>
      </c>
      <c r="Q2022" s="113">
        <f>E2022-(Raw!L2022-Raw!P2022)</f>
        <v>252417</v>
      </c>
      <c r="R2022" s="95">
        <f>Raw!S2022+Raw!T2022</f>
        <v>47995</v>
      </c>
      <c r="S2022" s="95">
        <f>Raw!S2022/(Clean!R2022/Raw!O2022)</f>
        <v>236789.33151369932</v>
      </c>
      <c r="T2022" s="95">
        <f>Raw!Q2022</f>
        <v>178993</v>
      </c>
      <c r="U2022" s="95">
        <f>Raw!U2022-Raw!U2023</f>
        <v>-49479</v>
      </c>
      <c r="V2022" s="95">
        <f>Raw!V2022-Raw!W2022</f>
        <v>1319410</v>
      </c>
      <c r="W2022" s="95">
        <f t="shared" si="515"/>
        <v>662086</v>
      </c>
      <c r="X2022" s="95">
        <f>Raw!X2022</f>
        <v>5969111</v>
      </c>
      <c r="Y2022" s="95">
        <f>Raw!Y2022</f>
        <v>1796105</v>
      </c>
      <c r="Z2022" s="95">
        <f>Raw!Z2022</f>
        <v>862443</v>
      </c>
      <c r="AA2022" s="95">
        <f>Raw!AA2022</f>
        <v>-121522</v>
      </c>
    </row>
    <row r="2023" spans="1:27" x14ac:dyDescent="0.3">
      <c r="A2023" s="85">
        <v>2022</v>
      </c>
      <c r="B2023" s="85" t="s">
        <v>910</v>
      </c>
      <c r="C2023" s="85" t="s">
        <v>820</v>
      </c>
      <c r="D2023" s="85">
        <v>2015</v>
      </c>
      <c r="E2023" s="112">
        <f>Raw!E2023+Raw!J2023+Raw!K2023+Raw!N2023</f>
        <v>778973</v>
      </c>
      <c r="F2023" s="4">
        <f t="shared" si="513"/>
        <v>-403743</v>
      </c>
      <c r="G2023" s="94">
        <f t="shared" si="522"/>
        <v>434624.82142014033</v>
      </c>
      <c r="H2023" s="94">
        <f>Raw!E2023</f>
        <v>855452</v>
      </c>
      <c r="I2023" s="94">
        <f t="shared" si="514"/>
        <v>-370610</v>
      </c>
      <c r="J2023" s="94">
        <f>Raw!F2023</f>
        <v>540712</v>
      </c>
      <c r="K2023" s="95">
        <f>Raw!G2023</f>
        <v>77973</v>
      </c>
      <c r="L2023" s="95">
        <f>Raw!H2023</f>
        <v>0</v>
      </c>
      <c r="M2023" s="95">
        <f>Raw!I2023+Raw!R2023</f>
        <v>191</v>
      </c>
      <c r="N2023" s="95">
        <f>Raw!M2023</f>
        <v>301895</v>
      </c>
      <c r="O2023" s="95">
        <f t="shared" si="523"/>
        <v>63744.747743899155</v>
      </c>
      <c r="P2023" s="95">
        <f>Raw!O2023</f>
        <v>290256</v>
      </c>
      <c r="Q2023" s="113">
        <f>E2023-(Raw!L2023-Raw!P2023)</f>
        <v>289801</v>
      </c>
      <c r="R2023" s="95">
        <f>Raw!S2023+Raw!T2023</f>
        <v>64385</v>
      </c>
      <c r="S2023" s="95">
        <f>Raw!S2023/(Clean!R2023/Raw!O2023)</f>
        <v>292316.21576454141</v>
      </c>
      <c r="T2023" s="95">
        <f>Raw!Q2023</f>
        <v>225105</v>
      </c>
      <c r="U2023" s="95">
        <f>Raw!U2023-Raw!U2024</f>
        <v>14369</v>
      </c>
      <c r="V2023" s="95">
        <f>Raw!V2023-Raw!W2023</f>
        <v>657324</v>
      </c>
      <c r="W2023" s="95">
        <f t="shared" si="515"/>
        <v>333720</v>
      </c>
      <c r="X2023" s="95">
        <f>Raw!X2023</f>
        <v>5734361</v>
      </c>
      <c r="Y2023" s="95">
        <f>Raw!Y2023</f>
        <v>1664727</v>
      </c>
      <c r="Z2023" s="95">
        <f>Raw!Z2023</f>
        <v>1210912</v>
      </c>
      <c r="AA2023" s="95">
        <f>Raw!AA2023</f>
        <v>87824</v>
      </c>
    </row>
    <row r="2024" spans="1:27" x14ac:dyDescent="0.3">
      <c r="A2024" s="85">
        <v>2023</v>
      </c>
      <c r="B2024" s="85" t="s">
        <v>910</v>
      </c>
      <c r="C2024" s="85" t="s">
        <v>820</v>
      </c>
      <c r="D2024" s="85">
        <v>2014</v>
      </c>
      <c r="E2024" s="112">
        <f>Raw!E2024+Raw!J2024+Raw!K2024+Raw!N2024</f>
        <v>1182716</v>
      </c>
      <c r="F2024" s="4">
        <f t="shared" si="513"/>
        <v>513591</v>
      </c>
      <c r="G2024" s="94">
        <f t="shared" si="522"/>
        <v>434624.82142014033</v>
      </c>
      <c r="H2024" s="94">
        <f>Raw!E2024</f>
        <v>1226062</v>
      </c>
      <c r="I2024" s="94">
        <f t="shared" si="514"/>
        <v>594619</v>
      </c>
      <c r="J2024" s="94">
        <f>Raw!F2024</f>
        <v>892867</v>
      </c>
      <c r="K2024" s="95">
        <f>Raw!G2024</f>
        <v>149821</v>
      </c>
      <c r="L2024" s="95">
        <f>Raw!H2024</f>
        <v>0</v>
      </c>
      <c r="M2024" s="95">
        <f>Raw!I2024+Raw!R2024</f>
        <v>251</v>
      </c>
      <c r="N2024" s="95">
        <f>Raw!M2024</f>
        <v>212612</v>
      </c>
      <c r="O2024" s="95">
        <f t="shared" si="523"/>
        <v>63744.747743899155</v>
      </c>
      <c r="P2024" s="95">
        <f>Raw!O2024</f>
        <v>191634</v>
      </c>
      <c r="Q2024" s="113">
        <f>E2024-(Raw!L2024-Raw!P2024)</f>
        <v>222416</v>
      </c>
      <c r="R2024" s="95">
        <f>Raw!S2024+Raw!T2024</f>
        <v>53151</v>
      </c>
      <c r="S2024" s="95">
        <f>Raw!S2024/(Clean!R2024/Raw!O2024)</f>
        <v>192405.56922729581</v>
      </c>
      <c r="T2024" s="95">
        <f>Raw!Q2024</f>
        <v>156395</v>
      </c>
      <c r="U2024" s="95">
        <f>Raw!U2024-Raw!U2025</f>
        <v>-1682217</v>
      </c>
      <c r="V2024" s="95">
        <f>Raw!V2024-Raw!W2024</f>
        <v>323604</v>
      </c>
      <c r="W2024" s="95">
        <f t="shared" si="515"/>
        <v>-1273306</v>
      </c>
      <c r="X2024" s="95">
        <f>Raw!X2024</f>
        <v>5419827</v>
      </c>
      <c r="Y2024" s="95">
        <f>Raw!Y2024</f>
        <v>1779361</v>
      </c>
      <c r="Z2024" s="95">
        <f>Raw!Z2024</f>
        <v>1390640</v>
      </c>
      <c r="AA2024" s="95">
        <f>Raw!AA2024</f>
        <v>716244</v>
      </c>
    </row>
    <row r="2025" spans="1:27" ht="15" thickBot="1" x14ac:dyDescent="0.35">
      <c r="A2025" s="93">
        <v>2024</v>
      </c>
      <c r="B2025" s="93" t="s">
        <v>910</v>
      </c>
      <c r="C2025" s="93" t="s">
        <v>820</v>
      </c>
      <c r="D2025" s="93">
        <v>2013</v>
      </c>
      <c r="E2025" s="112">
        <f>Raw!E2025+Raw!J2025+Raw!K2025+Raw!N2025</f>
        <v>669125</v>
      </c>
      <c r="F2025" s="4">
        <f t="shared" si="513"/>
        <v>287419</v>
      </c>
      <c r="G2025" s="94">
        <f t="shared" si="522"/>
        <v>434624.82142014033</v>
      </c>
      <c r="H2025" s="94">
        <f>Raw!E2025</f>
        <v>631443</v>
      </c>
      <c r="I2025" s="94">
        <f t="shared" si="514"/>
        <v>330719</v>
      </c>
      <c r="J2025" s="94">
        <f>Raw!F2025</f>
        <v>374765</v>
      </c>
      <c r="K2025" s="95">
        <f>Raw!G2025</f>
        <v>135063</v>
      </c>
      <c r="L2025" s="95">
        <f>Raw!H2025</f>
        <v>0</v>
      </c>
      <c r="M2025" s="95">
        <f>Raw!I2025+Raw!R2025</f>
        <v>274</v>
      </c>
      <c r="N2025" s="95">
        <f>Raw!M2025</f>
        <v>82290</v>
      </c>
      <c r="O2025" s="95">
        <f t="shared" si="523"/>
        <v>63744.747743899155</v>
      </c>
      <c r="P2025" s="95">
        <f>Raw!O2025</f>
        <v>74700</v>
      </c>
      <c r="Q2025" s="113">
        <f>E2025-(Raw!L2025-Raw!P2025)</f>
        <v>123575</v>
      </c>
      <c r="R2025" s="95">
        <f>Raw!S2025+Raw!T2025</f>
        <v>3603</v>
      </c>
      <c r="S2025" s="95">
        <f>Raw!S2025/(Clean!R2025/Raw!O2025)</f>
        <v>22495.004163197336</v>
      </c>
      <c r="T2025" s="95">
        <f>Raw!Q2025</f>
        <v>70127</v>
      </c>
      <c r="U2025" s="95">
        <f>Raw!U2025-Raw!U2026</f>
        <v>3978487</v>
      </c>
      <c r="V2025" s="95">
        <f>Raw!V2025-Raw!W2025</f>
        <v>1596910</v>
      </c>
      <c r="W2025" s="95">
        <f t="shared" si="515"/>
        <v>2928081</v>
      </c>
      <c r="X2025" s="95">
        <f>Raw!X2025</f>
        <v>5607236</v>
      </c>
      <c r="Y2025" s="95">
        <f>Raw!Y2025</f>
        <v>232645</v>
      </c>
      <c r="Z2025" s="95">
        <f>Raw!Z2025</f>
        <v>2097908</v>
      </c>
      <c r="AA2025" s="95">
        <f>Raw!AA2025</f>
        <v>138324</v>
      </c>
    </row>
    <row r="2026" spans="1:27" ht="15" thickTop="1" x14ac:dyDescent="0.3">
      <c r="A2026" s="88">
        <v>2025</v>
      </c>
      <c r="B2026" s="88" t="s">
        <v>910</v>
      </c>
      <c r="C2026" s="88" t="s">
        <v>826</v>
      </c>
      <c r="D2026" s="88">
        <v>2023</v>
      </c>
      <c r="E2026" s="112">
        <f>Raw!E2026+Raw!J2026+Raw!K2026+Raw!N2026</f>
        <v>381706</v>
      </c>
      <c r="F2026" s="4">
        <f t="shared" si="513"/>
        <v>-2136658</v>
      </c>
      <c r="G2026" s="94">
        <f t="shared" si="516"/>
        <v>524036.76025808445</v>
      </c>
      <c r="H2026" s="94">
        <f>Raw!E2026</f>
        <v>300724</v>
      </c>
      <c r="I2026" s="94">
        <f t="shared" si="514"/>
        <v>-2191305</v>
      </c>
      <c r="J2026" s="94">
        <f>Raw!F2026</f>
        <v>197348</v>
      </c>
      <c r="K2026" s="95">
        <f>Raw!G2026</f>
        <v>122158</v>
      </c>
      <c r="L2026" s="95">
        <f>Raw!H2026</f>
        <v>0</v>
      </c>
      <c r="M2026" s="95">
        <f>Raw!I2026+Raw!R2026</f>
        <v>15850</v>
      </c>
      <c r="N2026" s="95">
        <f>Raw!M2026</f>
        <v>-300886</v>
      </c>
      <c r="O2026" s="95">
        <f t="shared" si="517"/>
        <v>160052.73449255544</v>
      </c>
      <c r="P2026" s="95">
        <f>Raw!O2026</f>
        <v>-401403</v>
      </c>
      <c r="Q2026" s="113">
        <f>E2026-(Raw!L2026-Raw!P2026)</f>
        <v>-218511</v>
      </c>
      <c r="R2026" s="95">
        <f>Raw!S2026+Raw!T2026</f>
        <v>1393</v>
      </c>
      <c r="S2026" s="95">
        <f>Raw!S2026/(Clean!R2026/Raw!O2026)</f>
        <v>-403420.10050251259</v>
      </c>
      <c r="T2026" s="95">
        <f>Raw!Q2026</f>
        <v>-402816</v>
      </c>
      <c r="U2026" s="95">
        <f>Raw!U2026-Raw!U2027</f>
        <v>-3137</v>
      </c>
      <c r="V2026" s="95">
        <f>Raw!V2026-Raw!W2026</f>
        <v>-1331171</v>
      </c>
      <c r="W2026" s="95">
        <f t="shared" si="515"/>
        <v>-877417</v>
      </c>
      <c r="X2026" s="95">
        <f>Raw!X2026</f>
        <v>3610467</v>
      </c>
      <c r="Y2026" s="95">
        <f>Raw!Y2026</f>
        <v>2207577</v>
      </c>
      <c r="Z2026" s="95">
        <f>Raw!Z2026</f>
        <v>1579486</v>
      </c>
      <c r="AA2026" s="95">
        <f>Raw!AA2026</f>
        <v>-46591</v>
      </c>
    </row>
    <row r="2027" spans="1:27" x14ac:dyDescent="0.3">
      <c r="A2027" s="85">
        <v>2026</v>
      </c>
      <c r="B2027" s="85" t="s">
        <v>910</v>
      </c>
      <c r="C2027" s="85" t="s">
        <v>826</v>
      </c>
      <c r="D2027" s="85">
        <v>2022</v>
      </c>
      <c r="E2027" s="112">
        <f>Raw!E2027+Raw!J2027+Raw!K2027+Raw!N2027</f>
        <v>2518364</v>
      </c>
      <c r="F2027" s="4">
        <f t="shared" si="513"/>
        <v>743511</v>
      </c>
      <c r="G2027" s="94">
        <f t="shared" ref="G2027:G2036" si="524">G2026</f>
        <v>524036.76025808445</v>
      </c>
      <c r="H2027" s="94">
        <f>Raw!E2027</f>
        <v>2492029</v>
      </c>
      <c r="I2027" s="94">
        <f t="shared" si="514"/>
        <v>833822</v>
      </c>
      <c r="J2027" s="94">
        <f>Raw!F2027</f>
        <v>2082886</v>
      </c>
      <c r="K2027" s="95">
        <f>Raw!G2027</f>
        <v>126953</v>
      </c>
      <c r="L2027" s="95">
        <f>Raw!H2027</f>
        <v>0</v>
      </c>
      <c r="M2027" s="95">
        <f>Raw!I2027+Raw!R2027</f>
        <v>16824</v>
      </c>
      <c r="N2027" s="95">
        <f>Raw!M2027</f>
        <v>-2110</v>
      </c>
      <c r="O2027" s="95">
        <f t="shared" ref="O2027:O2036" si="525">O2026</f>
        <v>160052.73449255544</v>
      </c>
      <c r="P2027" s="95">
        <f>Raw!O2027</f>
        <v>99011</v>
      </c>
      <c r="Q2027" s="113">
        <f>E2027-(Raw!L2027-Raw!P2027)</f>
        <v>105648</v>
      </c>
      <c r="R2027" s="95">
        <f>Raw!S2027+Raw!T2027</f>
        <v>81422</v>
      </c>
      <c r="S2027" s="95">
        <f>Raw!S2027/(Clean!R2027/Raw!O2027)</f>
        <v>98733.746825182388</v>
      </c>
      <c r="T2027" s="95">
        <f>Raw!Q2027</f>
        <v>12970</v>
      </c>
      <c r="U2027" s="95">
        <f>Raw!U2027-Raw!U2028</f>
        <v>-1424581</v>
      </c>
      <c r="V2027" s="95">
        <f>Raw!V2027-Raw!W2027</f>
        <v>-453754</v>
      </c>
      <c r="W2027" s="95">
        <f t="shared" si="515"/>
        <v>167705</v>
      </c>
      <c r="X2027" s="95">
        <f>Raw!X2027</f>
        <v>3853630</v>
      </c>
      <c r="Y2027" s="95">
        <f>Raw!Y2027</f>
        <v>1706866</v>
      </c>
      <c r="Z2027" s="95">
        <f>Raw!Z2027</f>
        <v>1703793</v>
      </c>
      <c r="AA2027" s="95">
        <f>Raw!AA2027</f>
        <v>185805</v>
      </c>
    </row>
    <row r="2028" spans="1:27" x14ac:dyDescent="0.3">
      <c r="A2028" s="85">
        <v>2027</v>
      </c>
      <c r="B2028" s="85" t="s">
        <v>910</v>
      </c>
      <c r="C2028" s="85" t="s">
        <v>826</v>
      </c>
      <c r="D2028" s="85">
        <v>2021</v>
      </c>
      <c r="E2028" s="112">
        <f>Raw!E2028+Raw!J2028+Raw!K2028+Raw!N2028</f>
        <v>1774853</v>
      </c>
      <c r="F2028" s="4">
        <f t="shared" si="513"/>
        <v>122890</v>
      </c>
      <c r="G2028" s="94">
        <f t="shared" si="524"/>
        <v>524036.76025808445</v>
      </c>
      <c r="H2028" s="94">
        <f>Raw!E2028</f>
        <v>1658207</v>
      </c>
      <c r="I2028" s="94">
        <f t="shared" si="514"/>
        <v>61741</v>
      </c>
      <c r="J2028" s="94">
        <f>Raw!F2028</f>
        <v>1064821</v>
      </c>
      <c r="K2028" s="95">
        <f>Raw!G2028</f>
        <v>136949</v>
      </c>
      <c r="L2028" s="95">
        <f>Raw!H2028</f>
        <v>0</v>
      </c>
      <c r="M2028" s="95">
        <f>Raw!I2028+Raw!R2028</f>
        <v>17444</v>
      </c>
      <c r="N2028" s="95">
        <f>Raw!M2028</f>
        <v>174064</v>
      </c>
      <c r="O2028" s="95">
        <f t="shared" si="525"/>
        <v>160052.73449255544</v>
      </c>
      <c r="P2028" s="95">
        <f>Raw!O2028</f>
        <v>174465</v>
      </c>
      <c r="Q2028" s="113">
        <f>E2028-(Raw!L2028-Raw!P2028)</f>
        <v>340791</v>
      </c>
      <c r="R2028" s="95">
        <f>Raw!S2028+Raw!T2028</f>
        <v>50082</v>
      </c>
      <c r="S2028" s="95">
        <f>Raw!S2028/(Clean!R2028/Raw!O2028)</f>
        <v>173294.51479573501</v>
      </c>
      <c r="T2028" s="95">
        <f>Raw!Q2028</f>
        <v>120773</v>
      </c>
      <c r="U2028" s="95">
        <f>Raw!U2028-Raw!U2029</f>
        <v>-443940</v>
      </c>
      <c r="V2028" s="95">
        <f>Raw!V2028-Raw!W2028</f>
        <v>-621459</v>
      </c>
      <c r="W2028" s="95">
        <f t="shared" si="515"/>
        <v>86113</v>
      </c>
      <c r="X2028" s="95">
        <f>Raw!X2028</f>
        <v>5239796</v>
      </c>
      <c r="Y2028" s="95">
        <f>Raw!Y2028</f>
        <v>2316376</v>
      </c>
      <c r="Z2028" s="95">
        <f>Raw!Z2028</f>
        <v>1706024</v>
      </c>
      <c r="AA2028" s="95">
        <f>Raw!AA2028</f>
        <v>-43465</v>
      </c>
    </row>
    <row r="2029" spans="1:27" x14ac:dyDescent="0.3">
      <c r="A2029" s="85">
        <v>2028</v>
      </c>
      <c r="B2029" s="85" t="s">
        <v>910</v>
      </c>
      <c r="C2029" s="85" t="s">
        <v>826</v>
      </c>
      <c r="D2029" s="85">
        <v>2020</v>
      </c>
      <c r="E2029" s="112">
        <f>Raw!E2029+Raw!J2029+Raw!K2029+Raw!N2029</f>
        <v>1651963</v>
      </c>
      <c r="F2029" s="4">
        <f t="shared" si="513"/>
        <v>110397</v>
      </c>
      <c r="G2029" s="94">
        <f t="shared" si="524"/>
        <v>524036.76025808445</v>
      </c>
      <c r="H2029" s="94">
        <f>Raw!E2029</f>
        <v>1596466</v>
      </c>
      <c r="I2029" s="94">
        <f t="shared" si="514"/>
        <v>33823</v>
      </c>
      <c r="J2029" s="94">
        <f>Raw!F2029</f>
        <v>964818</v>
      </c>
      <c r="K2029" s="95">
        <f>Raw!G2029</f>
        <v>150506</v>
      </c>
      <c r="L2029" s="95">
        <f>Raw!H2029</f>
        <v>0</v>
      </c>
      <c r="M2029" s="95">
        <f>Raw!I2029+Raw!R2029</f>
        <v>16653</v>
      </c>
      <c r="N2029" s="95">
        <f>Raw!M2029</f>
        <v>258731</v>
      </c>
      <c r="O2029" s="95">
        <f t="shared" si="525"/>
        <v>160052.73449255544</v>
      </c>
      <c r="P2029" s="95">
        <f>Raw!O2029</f>
        <v>264061</v>
      </c>
      <c r="Q2029" s="113">
        <f>E2029-(Raw!L2029-Raw!P2029)</f>
        <v>376083</v>
      </c>
      <c r="R2029" s="95">
        <f>Raw!S2029+Raw!T2029</f>
        <v>61856</v>
      </c>
      <c r="S2029" s="95">
        <f>Raw!S2029/(Clean!R2029/Raw!O2029)</f>
        <v>260009.75373448007</v>
      </c>
      <c r="T2029" s="95">
        <f>Raw!Q2029</f>
        <v>194815</v>
      </c>
      <c r="U2029" s="95">
        <f>Raw!U2029-Raw!U2030</f>
        <v>-1217174</v>
      </c>
      <c r="V2029" s="95">
        <f>Raw!V2029-Raw!W2029</f>
        <v>-707572</v>
      </c>
      <c r="W2029" s="95">
        <f t="shared" si="515"/>
        <v>-237059</v>
      </c>
      <c r="X2029" s="95">
        <f>Raw!X2029</f>
        <v>5675603</v>
      </c>
      <c r="Y2029" s="95">
        <f>Raw!Y2029</f>
        <v>2520268</v>
      </c>
      <c r="Z2029" s="95">
        <f>Raw!Z2029</f>
        <v>1574909</v>
      </c>
      <c r="AA2029" s="95">
        <f>Raw!AA2029</f>
        <v>365259</v>
      </c>
    </row>
    <row r="2030" spans="1:27" x14ac:dyDescent="0.3">
      <c r="A2030" s="85">
        <v>2029</v>
      </c>
      <c r="B2030" s="85" t="s">
        <v>910</v>
      </c>
      <c r="C2030" s="85" t="s">
        <v>826</v>
      </c>
      <c r="D2030" s="85">
        <v>2019</v>
      </c>
      <c r="E2030" s="112">
        <f>Raw!E2030+Raw!J2030+Raw!K2030+Raw!N2030</f>
        <v>1541566</v>
      </c>
      <c r="F2030" s="4">
        <f t="shared" si="513"/>
        <v>-157439</v>
      </c>
      <c r="G2030" s="94">
        <f t="shared" si="524"/>
        <v>524036.76025808445</v>
      </c>
      <c r="H2030" s="94">
        <f>Raw!E2030</f>
        <v>1562643</v>
      </c>
      <c r="I2030" s="94">
        <f t="shared" si="514"/>
        <v>-133359</v>
      </c>
      <c r="J2030" s="94">
        <f>Raw!F2030</f>
        <v>1003108</v>
      </c>
      <c r="K2030" s="95">
        <f>Raw!G2030</f>
        <v>134720</v>
      </c>
      <c r="L2030" s="95">
        <f>Raw!H2030</f>
        <v>0</v>
      </c>
      <c r="M2030" s="95">
        <f>Raw!I2030+Raw!R2030</f>
        <v>18685</v>
      </c>
      <c r="N2030" s="95">
        <f>Raw!M2030</f>
        <v>197696</v>
      </c>
      <c r="O2030" s="95">
        <f t="shared" si="525"/>
        <v>160052.73449255544</v>
      </c>
      <c r="P2030" s="95">
        <f>Raw!O2030</f>
        <v>199490</v>
      </c>
      <c r="Q2030" s="113">
        <f>E2030-(Raw!L2030-Raw!P2030)</f>
        <v>243225</v>
      </c>
      <c r="R2030" s="95">
        <f>Raw!S2030+Raw!T2030</f>
        <v>66605</v>
      </c>
      <c r="S2030" s="95">
        <f>Raw!S2030/(Clean!R2030/Raw!O2030)</f>
        <v>200322.64349523309</v>
      </c>
      <c r="T2030" s="95">
        <f>Raw!Q2030</f>
        <v>127423</v>
      </c>
      <c r="U2030" s="95">
        <f>Raw!U2030-Raw!U2031</f>
        <v>-83504</v>
      </c>
      <c r="V2030" s="95">
        <f>Raw!V2030-Raw!W2030</f>
        <v>-470513</v>
      </c>
      <c r="W2030" s="95">
        <f t="shared" si="515"/>
        <v>-1062068</v>
      </c>
      <c r="X2030" s="95">
        <f>Raw!X2030</f>
        <v>6244555</v>
      </c>
      <c r="Y2030" s="95">
        <f>Raw!Y2030</f>
        <v>1606252</v>
      </c>
      <c r="Z2030" s="95">
        <f>Raw!Z2030</f>
        <v>1415168</v>
      </c>
      <c r="AA2030" s="95">
        <f>Raw!AA2030</f>
        <v>668083</v>
      </c>
    </row>
    <row r="2031" spans="1:27" x14ac:dyDescent="0.3">
      <c r="A2031" s="85">
        <v>2030</v>
      </c>
      <c r="B2031" s="85" t="s">
        <v>910</v>
      </c>
      <c r="C2031" s="85" t="s">
        <v>826</v>
      </c>
      <c r="D2031" s="85">
        <v>2018</v>
      </c>
      <c r="E2031" s="112">
        <f>Raw!E2031+Raw!J2031+Raw!K2031+Raw!N2031</f>
        <v>1699005</v>
      </c>
      <c r="F2031" s="4">
        <f t="shared" si="513"/>
        <v>351930</v>
      </c>
      <c r="G2031" s="94">
        <f t="shared" si="524"/>
        <v>524036.76025808445</v>
      </c>
      <c r="H2031" s="94">
        <f>Raw!E2031</f>
        <v>1696002</v>
      </c>
      <c r="I2031" s="94">
        <f t="shared" si="514"/>
        <v>341702</v>
      </c>
      <c r="J2031" s="94">
        <f>Raw!F2031</f>
        <v>1228417</v>
      </c>
      <c r="K2031" s="95">
        <f>Raw!G2031</f>
        <v>132647</v>
      </c>
      <c r="L2031" s="95">
        <f>Raw!H2031</f>
        <v>0</v>
      </c>
      <c r="M2031" s="95">
        <f>Raw!I2031+Raw!R2031</f>
        <v>17874</v>
      </c>
      <c r="N2031" s="95">
        <f>Raw!M2031</f>
        <v>188202</v>
      </c>
      <c r="O2031" s="95">
        <f t="shared" si="525"/>
        <v>160052.73449255544</v>
      </c>
      <c r="P2031" s="95">
        <f>Raw!O2031</f>
        <v>168406</v>
      </c>
      <c r="Q2031" s="113">
        <f>E2031-(Raw!L2031-Raw!P2031)</f>
        <v>233992</v>
      </c>
      <c r="R2031" s="95">
        <f>Raw!S2031+Raw!T2031</f>
        <v>42786</v>
      </c>
      <c r="S2031" s="95">
        <f>Raw!S2031/(Clean!R2031/Raw!O2031)</f>
        <v>166371.08432664891</v>
      </c>
      <c r="T2031" s="95">
        <f>Raw!Q2031</f>
        <v>119663</v>
      </c>
      <c r="U2031" s="95">
        <f>Raw!U2031-Raw!U2032</f>
        <v>-1247677</v>
      </c>
      <c r="V2031" s="95">
        <f>Raw!V2031-Raw!W2031</f>
        <v>591555</v>
      </c>
      <c r="W2031" s="95">
        <f t="shared" si="515"/>
        <v>-635001</v>
      </c>
      <c r="X2031" s="95">
        <f>Raw!X2031</f>
        <v>6761279</v>
      </c>
      <c r="Y2031" s="95">
        <f>Raw!Y2031</f>
        <v>1679573</v>
      </c>
      <c r="Z2031" s="95">
        <f>Raw!Z2031</f>
        <v>1968182</v>
      </c>
      <c r="AA2031" s="95">
        <f>Raw!AA2031</f>
        <v>204158</v>
      </c>
    </row>
    <row r="2032" spans="1:27" x14ac:dyDescent="0.3">
      <c r="A2032" s="85">
        <v>2031</v>
      </c>
      <c r="B2032" s="85" t="s">
        <v>910</v>
      </c>
      <c r="C2032" s="85" t="s">
        <v>826</v>
      </c>
      <c r="D2032" s="85">
        <v>2017</v>
      </c>
      <c r="E2032" s="112">
        <f>Raw!E2032+Raw!J2032+Raw!K2032+Raw!N2032</f>
        <v>1347075</v>
      </c>
      <c r="F2032" s="4">
        <f t="shared" si="513"/>
        <v>-111522</v>
      </c>
      <c r="G2032" s="94">
        <f t="shared" si="524"/>
        <v>524036.76025808445</v>
      </c>
      <c r="H2032" s="94">
        <f>Raw!E2032</f>
        <v>1354300</v>
      </c>
      <c r="I2032" s="94">
        <f t="shared" si="514"/>
        <v>-95378</v>
      </c>
      <c r="J2032" s="94">
        <f>Raw!F2032</f>
        <v>928942</v>
      </c>
      <c r="K2032" s="95">
        <f>Raw!G2032</f>
        <v>108492</v>
      </c>
      <c r="L2032" s="95">
        <f>Raw!H2032</f>
        <v>0</v>
      </c>
      <c r="M2032" s="95">
        <f>Raw!I2032+Raw!R2032</f>
        <v>16987</v>
      </c>
      <c r="N2032" s="95">
        <f>Raw!M2032</f>
        <v>168281</v>
      </c>
      <c r="O2032" s="95">
        <f t="shared" si="525"/>
        <v>160052.73449255544</v>
      </c>
      <c r="P2032" s="95">
        <f>Raw!O2032</f>
        <v>173074</v>
      </c>
      <c r="Q2032" s="113">
        <f>E2032-(Raw!L2032-Raw!P2032)</f>
        <v>197434</v>
      </c>
      <c r="R2032" s="95">
        <f>Raw!S2032+Raw!T2032</f>
        <v>36378</v>
      </c>
      <c r="S2032" s="95">
        <f>Raw!S2032/(Clean!R2032/Raw!O2032)</f>
        <v>175709.74127219748</v>
      </c>
      <c r="T2032" s="95">
        <f>Raw!Q2032</f>
        <v>130735</v>
      </c>
      <c r="U2032" s="95">
        <f>Raw!U2032-Raw!U2033</f>
        <v>500033</v>
      </c>
      <c r="V2032" s="95">
        <f>Raw!V2032-Raw!W2032</f>
        <v>1226556</v>
      </c>
      <c r="W2032" s="95">
        <f t="shared" si="515"/>
        <v>-537083</v>
      </c>
      <c r="X2032" s="95">
        <f>Raw!X2032</f>
        <v>7866805</v>
      </c>
      <c r="Y2032" s="95">
        <f>Raw!Y2032</f>
        <v>1723140</v>
      </c>
      <c r="Z2032" s="95">
        <f>Raw!Z2032</f>
        <v>2117480</v>
      </c>
      <c r="AA2032" s="95">
        <f>Raw!AA2032</f>
        <v>268835</v>
      </c>
    </row>
    <row r="2033" spans="1:27" x14ac:dyDescent="0.3">
      <c r="A2033" s="85">
        <v>2032</v>
      </c>
      <c r="B2033" s="85" t="s">
        <v>910</v>
      </c>
      <c r="C2033" s="85" t="s">
        <v>826</v>
      </c>
      <c r="D2033" s="85">
        <v>2016</v>
      </c>
      <c r="E2033" s="112">
        <f>Raw!E2033+Raw!J2033+Raw!K2033+Raw!N2033</f>
        <v>1458597</v>
      </c>
      <c r="F2033" s="4">
        <f t="shared" si="513"/>
        <v>-161727</v>
      </c>
      <c r="G2033" s="94">
        <f t="shared" si="524"/>
        <v>524036.76025808445</v>
      </c>
      <c r="H2033" s="94">
        <f>Raw!E2033</f>
        <v>1449678</v>
      </c>
      <c r="I2033" s="94">
        <f t="shared" si="514"/>
        <v>-177082</v>
      </c>
      <c r="J2033" s="94">
        <f>Raw!F2033</f>
        <v>1042167</v>
      </c>
      <c r="K2033" s="95">
        <f>Raw!G2033</f>
        <v>108311</v>
      </c>
      <c r="L2033" s="95">
        <f>Raw!H2033</f>
        <v>0</v>
      </c>
      <c r="M2033" s="95">
        <f>Raw!I2033+Raw!R2033</f>
        <v>16111</v>
      </c>
      <c r="N2033" s="95">
        <f>Raw!M2033</f>
        <v>157909</v>
      </c>
      <c r="O2033" s="95">
        <f t="shared" si="525"/>
        <v>160052.73449255544</v>
      </c>
      <c r="P2033" s="95">
        <f>Raw!O2033</f>
        <v>166753</v>
      </c>
      <c r="Q2033" s="113">
        <f>E2033-(Raw!L2033-Raw!P2033)</f>
        <v>205299</v>
      </c>
      <c r="R2033" s="95">
        <f>Raw!S2033+Raw!T2033</f>
        <v>38471</v>
      </c>
      <c r="S2033" s="95">
        <f>Raw!S2033/(Clean!R2033/Raw!O2033)</f>
        <v>158907.53380468403</v>
      </c>
      <c r="T2033" s="95">
        <f>Raw!Q2033</f>
        <v>121993</v>
      </c>
      <c r="U2033" s="95">
        <f>Raw!U2033-Raw!U2034</f>
        <v>581662</v>
      </c>
      <c r="V2033" s="95">
        <f>Raw!V2033-Raw!W2033</f>
        <v>1763639</v>
      </c>
      <c r="W2033" s="95">
        <f t="shared" si="515"/>
        <v>224869</v>
      </c>
      <c r="X2033" s="95">
        <f>Raw!X2033</f>
        <v>7278283</v>
      </c>
      <c r="Y2033" s="95">
        <f>Raw!Y2033</f>
        <v>1757383</v>
      </c>
      <c r="Z2033" s="95">
        <f>Raw!Z2033</f>
        <v>2351352</v>
      </c>
      <c r="AA2033" s="95">
        <f>Raw!AA2033</f>
        <v>111109</v>
      </c>
    </row>
    <row r="2034" spans="1:27" x14ac:dyDescent="0.3">
      <c r="A2034" s="85">
        <v>2033</v>
      </c>
      <c r="B2034" s="85" t="s">
        <v>910</v>
      </c>
      <c r="C2034" s="85" t="s">
        <v>826</v>
      </c>
      <c r="D2034" s="85">
        <v>2015</v>
      </c>
      <c r="E2034" s="112">
        <f>Raw!E2034+Raw!J2034+Raw!K2034+Raw!N2034</f>
        <v>1620324</v>
      </c>
      <c r="F2034" s="4">
        <f t="shared" si="513"/>
        <v>-121270</v>
      </c>
      <c r="G2034" s="94">
        <f t="shared" si="524"/>
        <v>524036.76025808445</v>
      </c>
      <c r="H2034" s="94">
        <f>Raw!E2034</f>
        <v>1626760</v>
      </c>
      <c r="I2034" s="94">
        <f t="shared" si="514"/>
        <v>-119260</v>
      </c>
      <c r="J2034" s="94">
        <f>Raw!F2034</f>
        <v>1201891</v>
      </c>
      <c r="K2034" s="95">
        <f>Raw!G2034</f>
        <v>122417</v>
      </c>
      <c r="L2034" s="95">
        <f>Raw!H2034</f>
        <v>0</v>
      </c>
      <c r="M2034" s="95">
        <f>Raw!I2034+Raw!R2034</f>
        <v>12342</v>
      </c>
      <c r="N2034" s="95">
        <f>Raw!M2034</f>
        <v>158502</v>
      </c>
      <c r="O2034" s="95">
        <f t="shared" si="525"/>
        <v>160052.73449255544</v>
      </c>
      <c r="P2034" s="95">
        <f>Raw!O2034</f>
        <v>163162</v>
      </c>
      <c r="Q2034" s="113">
        <f>E2034-(Raw!L2034-Raw!P2034)</f>
        <v>195529</v>
      </c>
      <c r="R2034" s="95">
        <f>Raw!S2034+Raw!T2034</f>
        <v>43463</v>
      </c>
      <c r="S2034" s="95">
        <f>Raw!S2034/(Clean!R2034/Raw!O2034)</f>
        <v>161634.10422658356</v>
      </c>
      <c r="T2034" s="95">
        <f>Raw!Q2034</f>
        <v>117957</v>
      </c>
      <c r="U2034" s="95">
        <f>Raw!U2034-Raw!U2035</f>
        <v>858926</v>
      </c>
      <c r="V2034" s="95">
        <f>Raw!V2034-Raw!W2034</f>
        <v>1538770</v>
      </c>
      <c r="W2034" s="95">
        <f t="shared" si="515"/>
        <v>2333798</v>
      </c>
      <c r="X2034" s="95">
        <f>Raw!X2034</f>
        <v>7382528</v>
      </c>
      <c r="Y2034" s="95">
        <f>Raw!Y2034</f>
        <v>1873668</v>
      </c>
      <c r="Z2034" s="95">
        <f>Raw!Z2034</f>
        <v>2382640</v>
      </c>
      <c r="AA2034" s="95">
        <f>Raw!AA2034</f>
        <v>-1086530</v>
      </c>
    </row>
    <row r="2035" spans="1:27" x14ac:dyDescent="0.3">
      <c r="A2035" s="85">
        <v>2034</v>
      </c>
      <c r="B2035" s="85" t="s">
        <v>910</v>
      </c>
      <c r="C2035" s="85" t="s">
        <v>826</v>
      </c>
      <c r="D2035" s="85">
        <v>2014</v>
      </c>
      <c r="E2035" s="112">
        <f>Raw!E2035+Raw!J2035+Raw!K2035+Raw!N2035</f>
        <v>1741594</v>
      </c>
      <c r="F2035" s="4">
        <f t="shared" si="513"/>
        <v>129203</v>
      </c>
      <c r="G2035" s="94">
        <f t="shared" si="524"/>
        <v>524036.76025808445</v>
      </c>
      <c r="H2035" s="94">
        <f>Raw!E2035</f>
        <v>1746020</v>
      </c>
      <c r="I2035" s="94">
        <f t="shared" si="514"/>
        <v>127493</v>
      </c>
      <c r="J2035" s="94">
        <f>Raw!F2035</f>
        <v>1408384</v>
      </c>
      <c r="K2035" s="95">
        <f>Raw!G2035</f>
        <v>135087</v>
      </c>
      <c r="L2035" s="95">
        <f>Raw!H2035</f>
        <v>0</v>
      </c>
      <c r="M2035" s="95">
        <f>Raw!I2035+Raw!R2035</f>
        <v>9069</v>
      </c>
      <c r="N2035" s="95">
        <f>Raw!M2035</f>
        <v>145992</v>
      </c>
      <c r="O2035" s="95">
        <f t="shared" si="525"/>
        <v>160052.73449255544</v>
      </c>
      <c r="P2035" s="95">
        <f>Raw!O2035</f>
        <v>149944</v>
      </c>
      <c r="Q2035" s="113">
        <f>E2035-(Raw!L2035-Raw!P2035)</f>
        <v>178791</v>
      </c>
      <c r="R2035" s="95">
        <f>Raw!S2035+Raw!T2035</f>
        <v>37226</v>
      </c>
      <c r="S2035" s="95">
        <f>Raw!S2035/(Clean!R2035/Raw!O2035)</f>
        <v>143668.47343254715</v>
      </c>
      <c r="T2035" s="95">
        <f>Raw!Q2035</f>
        <v>116643</v>
      </c>
      <c r="U2035" s="95">
        <f>Raw!U2035-Raw!U2036</f>
        <v>218524</v>
      </c>
      <c r="V2035" s="95">
        <f>Raw!V2035-Raw!W2035</f>
        <v>-795028</v>
      </c>
      <c r="W2035" s="95">
        <f t="shared" si="515"/>
        <v>-1046987</v>
      </c>
      <c r="X2035" s="95">
        <f>Raw!X2035</f>
        <v>6248696</v>
      </c>
      <c r="Y2035" s="95">
        <f>Raw!Y2035</f>
        <v>1712121</v>
      </c>
      <c r="Z2035" s="95">
        <f>Raw!Z2035</f>
        <v>1159155</v>
      </c>
      <c r="AA2035" s="95">
        <f>Raw!AA2035</f>
        <v>-550019</v>
      </c>
    </row>
    <row r="2036" spans="1:27" ht="15" thickBot="1" x14ac:dyDescent="0.35">
      <c r="A2036" s="93">
        <v>2035</v>
      </c>
      <c r="B2036" s="93" t="s">
        <v>910</v>
      </c>
      <c r="C2036" s="93" t="s">
        <v>826</v>
      </c>
      <c r="D2036" s="93">
        <v>2013</v>
      </c>
      <c r="E2036" s="112">
        <f>Raw!E2036+Raw!J2036+Raw!K2036+Raw!N2036</f>
        <v>1612391</v>
      </c>
      <c r="F2036" s="4">
        <f t="shared" si="513"/>
        <v>1477450</v>
      </c>
      <c r="G2036" s="94">
        <f t="shared" si="524"/>
        <v>524036.76025808445</v>
      </c>
      <c r="H2036" s="94">
        <f>Raw!E2036</f>
        <v>1618527</v>
      </c>
      <c r="I2036" s="94">
        <f t="shared" si="514"/>
        <v>1498085</v>
      </c>
      <c r="J2036" s="94">
        <f>Raw!F2036</f>
        <v>1249022</v>
      </c>
      <c r="K2036" s="95">
        <f>Raw!G2036</f>
        <v>145676</v>
      </c>
      <c r="L2036" s="95">
        <f>Raw!H2036</f>
        <v>0</v>
      </c>
      <c r="M2036" s="95">
        <f>Raw!I2036+Raw!R2036</f>
        <v>8161</v>
      </c>
      <c r="N2036" s="95">
        <f>Raw!M2036</f>
        <v>181750</v>
      </c>
      <c r="O2036" s="95">
        <f t="shared" si="525"/>
        <v>160052.73449255544</v>
      </c>
      <c r="P2036" s="95">
        <f>Raw!O2036</f>
        <v>194572</v>
      </c>
      <c r="Q2036" s="113">
        <f>E2036-(Raw!L2036-Raw!P2036)</f>
        <v>224192</v>
      </c>
      <c r="R2036" s="95">
        <f>Raw!S2036+Raw!T2036</f>
        <v>48578</v>
      </c>
      <c r="S2036" s="95">
        <f>Raw!S2036/(Clean!R2036/Raw!O2036)</f>
        <v>201164.80974926922</v>
      </c>
      <c r="T2036" s="95">
        <f>Raw!Q2036</f>
        <v>144953</v>
      </c>
      <c r="U2036" s="95">
        <f>Raw!U2036-Raw!U2037</f>
        <v>2388882</v>
      </c>
      <c r="V2036" s="95">
        <f>Raw!V2036-Raw!W2036</f>
        <v>251959</v>
      </c>
      <c r="W2036" s="95">
        <f t="shared" si="515"/>
        <v>322368</v>
      </c>
      <c r="X2036" s="95">
        <f>Raw!X2036</f>
        <v>4398207</v>
      </c>
      <c r="Y2036" s="95">
        <f>Raw!Y2036</f>
        <v>263131</v>
      </c>
      <c r="Z2036" s="95">
        <f>Raw!Z2036</f>
        <v>410748</v>
      </c>
      <c r="AA2036" s="95">
        <f>Raw!AA2036</f>
        <v>145713</v>
      </c>
    </row>
    <row r="2037" spans="1:27" ht="15" thickTop="1" x14ac:dyDescent="0.3">
      <c r="A2037" s="88">
        <v>2036</v>
      </c>
      <c r="B2037" s="88" t="s">
        <v>910</v>
      </c>
      <c r="C2037" s="88" t="s">
        <v>831</v>
      </c>
      <c r="D2037" s="88">
        <v>2023</v>
      </c>
      <c r="E2037" s="112">
        <f>Raw!E2037+Raw!J2037+Raw!K2037+Raw!N2037</f>
        <v>134941</v>
      </c>
      <c r="F2037" s="4">
        <f t="shared" si="513"/>
        <v>-17477</v>
      </c>
      <c r="G2037" s="94">
        <f t="shared" si="516"/>
        <v>1216872.2430487105</v>
      </c>
      <c r="H2037" s="94">
        <f>Raw!E2037</f>
        <v>120442</v>
      </c>
      <c r="I2037" s="94">
        <f t="shared" si="514"/>
        <v>-52305</v>
      </c>
      <c r="J2037" s="94">
        <f>Raw!F2037</f>
        <v>103719</v>
      </c>
      <c r="K2037" s="95">
        <f>Raw!G2037</f>
        <v>50456</v>
      </c>
      <c r="L2037" s="95">
        <f>Raw!H2037</f>
        <v>0</v>
      </c>
      <c r="M2037" s="95">
        <f>Raw!I2037+Raw!R2037</f>
        <v>31</v>
      </c>
      <c r="N2037" s="95">
        <f>Raw!M2037</f>
        <v>-55190</v>
      </c>
      <c r="O2037" s="95">
        <f t="shared" si="517"/>
        <v>147571.26348690732</v>
      </c>
      <c r="P2037" s="95">
        <f>Raw!O2037</f>
        <v>-61926</v>
      </c>
      <c r="Q2037" s="113">
        <f>E2037-(Raw!L2037-Raw!P2037)</f>
        <v>-39864</v>
      </c>
      <c r="R2037" s="95">
        <f>Raw!S2037+Raw!T2037</f>
        <v>826</v>
      </c>
      <c r="S2037" s="95">
        <f>Raw!S2037/(Clean!R2037/Raw!O2037)</f>
        <v>-48431.230024213073</v>
      </c>
      <c r="T2037" s="95">
        <f>Raw!Q2037</f>
        <v>-62436</v>
      </c>
      <c r="U2037" s="95">
        <f>Raw!U2037-Raw!U2038</f>
        <v>-27460</v>
      </c>
      <c r="V2037" s="95">
        <f>Raw!V2037-Raw!W2037</f>
        <v>-70409</v>
      </c>
      <c r="W2037" s="95">
        <f t="shared" si="515"/>
        <v>-28744</v>
      </c>
      <c r="X2037" s="95">
        <f>Raw!X2037</f>
        <v>1333502</v>
      </c>
      <c r="Y2037" s="95">
        <f>Raw!Y2037</f>
        <v>288</v>
      </c>
      <c r="Z2037" s="95">
        <f>Raw!Z2037</f>
        <v>0</v>
      </c>
      <c r="AA2037" s="95">
        <f>Raw!AA2037</f>
        <v>-83501</v>
      </c>
    </row>
    <row r="2038" spans="1:27" x14ac:dyDescent="0.3">
      <c r="A2038" s="85">
        <v>2037</v>
      </c>
      <c r="B2038" s="85" t="s">
        <v>910</v>
      </c>
      <c r="C2038" s="85" t="s">
        <v>831</v>
      </c>
      <c r="D2038" s="85">
        <v>2022</v>
      </c>
      <c r="E2038" s="112">
        <f>Raw!E2038+Raw!J2038+Raw!K2038+Raw!N2038</f>
        <v>152418</v>
      </c>
      <c r="F2038" s="4">
        <f t="shared" si="513"/>
        <v>432130</v>
      </c>
      <c r="G2038" s="94">
        <f t="shared" ref="G2038:G2047" si="526">G2037</f>
        <v>1216872.2430487105</v>
      </c>
      <c r="H2038" s="94">
        <f>Raw!E2038</f>
        <v>172747</v>
      </c>
      <c r="I2038" s="94">
        <f t="shared" si="514"/>
        <v>-314468</v>
      </c>
      <c r="J2038" s="94">
        <f>Raw!F2038</f>
        <v>84542</v>
      </c>
      <c r="K2038" s="95">
        <f>Raw!G2038</f>
        <v>30075</v>
      </c>
      <c r="L2038" s="95">
        <f>Raw!H2038</f>
        <v>0</v>
      </c>
      <c r="M2038" s="95">
        <f>Raw!I2038+Raw!R2038</f>
        <v>0</v>
      </c>
      <c r="N2038" s="95">
        <f>Raw!M2038</f>
        <v>48025</v>
      </c>
      <c r="O2038" s="95">
        <f t="shared" ref="O2038:O2047" si="527">O2037</f>
        <v>147571.26348690732</v>
      </c>
      <c r="P2038" s="95">
        <f>Raw!O2038</f>
        <v>17791</v>
      </c>
      <c r="Q2038" s="113">
        <f>E2038-(Raw!L2038-Raw!P2038)</f>
        <v>37366</v>
      </c>
      <c r="R2038" s="95">
        <f>Raw!S2038+Raw!T2038</f>
        <v>9669</v>
      </c>
      <c r="S2038" s="95">
        <f>Raw!S2038/(Clean!R2038/Raw!O2038)</f>
        <v>18291.481125245627</v>
      </c>
      <c r="T2038" s="95">
        <f>Raw!Q2038</f>
        <v>4935</v>
      </c>
      <c r="U2038" s="95">
        <f>Raw!U2038-Raw!U2039</f>
        <v>-146611</v>
      </c>
      <c r="V2038" s="95">
        <f>Raw!V2038-Raw!W2038</f>
        <v>-41665</v>
      </c>
      <c r="W2038" s="95">
        <f t="shared" si="515"/>
        <v>-63475</v>
      </c>
      <c r="X2038" s="95">
        <f>Raw!X2038</f>
        <v>1418433</v>
      </c>
      <c r="Y2038" s="95">
        <f>Raw!Y2038</f>
        <v>875</v>
      </c>
      <c r="Z2038" s="95">
        <f>Raw!Z2038</f>
        <v>0</v>
      </c>
      <c r="AA2038" s="95">
        <f>Raw!AA2038</f>
        <v>150302</v>
      </c>
    </row>
    <row r="2039" spans="1:27" x14ac:dyDescent="0.3">
      <c r="A2039" s="85">
        <v>2038</v>
      </c>
      <c r="B2039" s="85" t="s">
        <v>910</v>
      </c>
      <c r="C2039" s="85" t="s">
        <v>831</v>
      </c>
      <c r="D2039" s="85">
        <v>2021</v>
      </c>
      <c r="E2039" s="112">
        <f>Raw!E2039+Raw!J2039+Raw!K2039+Raw!N2039</f>
        <v>-279712</v>
      </c>
      <c r="F2039" s="4">
        <f t="shared" si="513"/>
        <v>-2153556</v>
      </c>
      <c r="G2039" s="94">
        <f t="shared" si="526"/>
        <v>1216872.2430487105</v>
      </c>
      <c r="H2039" s="94">
        <f>Raw!E2039</f>
        <v>487215</v>
      </c>
      <c r="I2039" s="94">
        <f t="shared" si="514"/>
        <v>-1473835</v>
      </c>
      <c r="J2039" s="94">
        <f>Raw!F2039</f>
        <v>553696</v>
      </c>
      <c r="K2039" s="95">
        <f>Raw!G2039</f>
        <v>-115132</v>
      </c>
      <c r="L2039" s="95">
        <f>Raw!H2039</f>
        <v>0</v>
      </c>
      <c r="M2039" s="95">
        <f>Raw!I2039+Raw!R2039</f>
        <v>2966</v>
      </c>
      <c r="N2039" s="95">
        <f>Raw!M2039</f>
        <v>-167515</v>
      </c>
      <c r="O2039" s="95">
        <f t="shared" si="527"/>
        <v>147571.26348690732</v>
      </c>
      <c r="P2039" s="95">
        <f>Raw!O2039</f>
        <v>-863807</v>
      </c>
      <c r="Q2039" s="113">
        <f>E2039-(Raw!L2039-Raw!P2039)</f>
        <v>-907752</v>
      </c>
      <c r="R2039" s="95">
        <f>Raw!S2039+Raw!T2039</f>
        <v>26690</v>
      </c>
      <c r="S2039" s="95">
        <f>Raw!S2039/(Clean!R2039/Raw!O2039)</f>
        <v>-918632.36747845635</v>
      </c>
      <c r="T2039" s="95">
        <f>Raw!Q2039</f>
        <v>-942055</v>
      </c>
      <c r="U2039" s="95">
        <f>Raw!U2039-Raw!U2040</f>
        <v>-584098</v>
      </c>
      <c r="V2039" s="95">
        <f>Raw!V2039-Raw!W2039</f>
        <v>21810</v>
      </c>
      <c r="W2039" s="95">
        <f t="shared" si="515"/>
        <v>-351173</v>
      </c>
      <c r="X2039" s="95">
        <f>Raw!X2039</f>
        <v>1842123</v>
      </c>
      <c r="Y2039" s="95">
        <f>Raw!Y2039</f>
        <v>2031</v>
      </c>
      <c r="Z2039" s="95">
        <f>Raw!Z2039</f>
        <v>0</v>
      </c>
      <c r="AA2039" s="95">
        <f>Raw!AA2039</f>
        <v>-209186</v>
      </c>
    </row>
    <row r="2040" spans="1:27" x14ac:dyDescent="0.3">
      <c r="A2040" s="85">
        <v>2039</v>
      </c>
      <c r="B2040" s="85" t="s">
        <v>910</v>
      </c>
      <c r="C2040" s="85" t="s">
        <v>831</v>
      </c>
      <c r="D2040" s="85">
        <v>2020</v>
      </c>
      <c r="E2040" s="112">
        <f>Raw!E2040+Raw!J2040+Raw!K2040+Raw!N2040</f>
        <v>1873844</v>
      </c>
      <c r="F2040" s="4">
        <f t="shared" si="513"/>
        <v>-1774228</v>
      </c>
      <c r="G2040" s="94">
        <f t="shared" si="526"/>
        <v>1216872.2430487105</v>
      </c>
      <c r="H2040" s="94">
        <f>Raw!E2040</f>
        <v>1961050</v>
      </c>
      <c r="I2040" s="94">
        <f t="shared" si="514"/>
        <v>-1968384</v>
      </c>
      <c r="J2040" s="94">
        <f>Raw!F2040</f>
        <v>1751292</v>
      </c>
      <c r="K2040" s="95">
        <f>Raw!G2040</f>
        <v>451806</v>
      </c>
      <c r="L2040" s="95">
        <f>Raw!H2040</f>
        <v>0</v>
      </c>
      <c r="M2040" s="95">
        <f>Raw!I2040+Raw!R2040</f>
        <v>8363</v>
      </c>
      <c r="N2040" s="95">
        <f>Raw!M2040</f>
        <v>-269238</v>
      </c>
      <c r="O2040" s="95">
        <f t="shared" si="527"/>
        <v>147571.26348690732</v>
      </c>
      <c r="P2040" s="95">
        <f>Raw!O2040</f>
        <v>-281757</v>
      </c>
      <c r="Q2040" s="113">
        <f>E2040-(Raw!L2040-Raw!P2040)</f>
        <v>-328360</v>
      </c>
      <c r="R2040" s="95">
        <f>Raw!S2040+Raw!T2040</f>
        <v>28084</v>
      </c>
      <c r="S2040" s="95">
        <f>Raw!S2040/(Clean!R2040/Raw!O2040)</f>
        <v>-259414.28389830509</v>
      </c>
      <c r="T2040" s="95">
        <f>Raw!Q2040</f>
        <v>-363426</v>
      </c>
      <c r="U2040" s="95">
        <f>Raw!U2040-Raw!U2041</f>
        <v>-8539</v>
      </c>
      <c r="V2040" s="95">
        <f>Raw!V2040-Raw!W2040</f>
        <v>372983</v>
      </c>
      <c r="W2040" s="95">
        <f t="shared" si="515"/>
        <v>138299</v>
      </c>
      <c r="X2040" s="95">
        <f>Raw!X2040</f>
        <v>5570559</v>
      </c>
      <c r="Y2040" s="95">
        <f>Raw!Y2040</f>
        <v>1262933</v>
      </c>
      <c r="Z2040" s="95">
        <f>Raw!Z2040</f>
        <v>1030418</v>
      </c>
      <c r="AA2040" s="95">
        <f>Raw!AA2040</f>
        <v>57018</v>
      </c>
    </row>
    <row r="2041" spans="1:27" x14ac:dyDescent="0.3">
      <c r="A2041" s="85">
        <v>2040</v>
      </c>
      <c r="B2041" s="85" t="s">
        <v>910</v>
      </c>
      <c r="C2041" s="85" t="s">
        <v>831</v>
      </c>
      <c r="D2041" s="85">
        <v>2019</v>
      </c>
      <c r="E2041" s="112">
        <f>Raw!E2041+Raw!J2041+Raw!K2041+Raw!N2041</f>
        <v>3648072</v>
      </c>
      <c r="F2041" s="4">
        <f t="shared" si="513"/>
        <v>1244979</v>
      </c>
      <c r="G2041" s="94">
        <f t="shared" si="526"/>
        <v>1216872.2430487105</v>
      </c>
      <c r="H2041" s="94">
        <f>Raw!E2041</f>
        <v>3929434</v>
      </c>
      <c r="I2041" s="94">
        <f t="shared" si="514"/>
        <v>1529369</v>
      </c>
      <c r="J2041" s="94">
        <f>Raw!F2041</f>
        <v>3776444</v>
      </c>
      <c r="K2041" s="95">
        <f>Raw!G2041</f>
        <v>133991</v>
      </c>
      <c r="L2041" s="95">
        <f>Raw!H2041</f>
        <v>0</v>
      </c>
      <c r="M2041" s="95">
        <f>Raw!I2041+Raw!R2041</f>
        <v>8322</v>
      </c>
      <c r="N2041" s="95">
        <f>Raw!M2041</f>
        <v>217868</v>
      </c>
      <c r="O2041" s="95">
        <f t="shared" si="527"/>
        <v>147571.26348690732</v>
      </c>
      <c r="P2041" s="95">
        <f>Raw!O2041</f>
        <v>216136</v>
      </c>
      <c r="Q2041" s="113">
        <f>E2041-(Raw!L2041-Raw!P2041)</f>
        <v>-25625</v>
      </c>
      <c r="R2041" s="95">
        <f>Raw!S2041+Raw!T2041</f>
        <v>37868</v>
      </c>
      <c r="S2041" s="95">
        <f>Raw!S2041/(Clean!R2041/Raw!O2041)</f>
        <v>226289.84873772052</v>
      </c>
      <c r="T2041" s="95">
        <f>Raw!Q2041</f>
        <v>139303</v>
      </c>
      <c r="U2041" s="95">
        <f>Raw!U2041-Raw!U2042</f>
        <v>341452</v>
      </c>
      <c r="V2041" s="95">
        <f>Raw!V2041-Raw!W2041</f>
        <v>234684</v>
      </c>
      <c r="W2041" s="95">
        <f t="shared" si="515"/>
        <v>-241555</v>
      </c>
      <c r="X2041" s="95">
        <f>Raw!X2041</f>
        <v>5327383</v>
      </c>
      <c r="Y2041" s="95">
        <f>Raw!Y2041</f>
        <v>1281388</v>
      </c>
      <c r="Z2041" s="95">
        <f>Raw!Z2041</f>
        <v>1242101</v>
      </c>
      <c r="AA2041" s="95">
        <f>Raw!AA2041</f>
        <v>-4806</v>
      </c>
    </row>
    <row r="2042" spans="1:27" x14ac:dyDescent="0.3">
      <c r="A2042" s="85">
        <v>2041</v>
      </c>
      <c r="B2042" s="85" t="s">
        <v>910</v>
      </c>
      <c r="C2042" s="85" t="s">
        <v>831</v>
      </c>
      <c r="D2042" s="85">
        <v>2018</v>
      </c>
      <c r="E2042" s="112">
        <f>Raw!E2042+Raw!J2042+Raw!K2042+Raw!N2042</f>
        <v>2403093</v>
      </c>
      <c r="F2042" s="4">
        <f t="shared" si="513"/>
        <v>617362</v>
      </c>
      <c r="G2042" s="94">
        <f t="shared" si="526"/>
        <v>1216872.2430487105</v>
      </c>
      <c r="H2042" s="94">
        <f>Raw!E2042</f>
        <v>2400065</v>
      </c>
      <c r="I2042" s="94">
        <f t="shared" si="514"/>
        <v>560047</v>
      </c>
      <c r="J2042" s="94">
        <f>Raw!F2042</f>
        <v>2210222</v>
      </c>
      <c r="K2042" s="95">
        <f>Raw!G2042</f>
        <v>133471</v>
      </c>
      <c r="L2042" s="95">
        <f>Raw!H2042</f>
        <v>0</v>
      </c>
      <c r="M2042" s="95">
        <f>Raw!I2042+Raw!R2042</f>
        <v>3909</v>
      </c>
      <c r="N2042" s="95">
        <f>Raw!M2042</f>
        <v>60496</v>
      </c>
      <c r="O2042" s="95">
        <f t="shared" si="527"/>
        <v>147571.26348690732</v>
      </c>
      <c r="P2042" s="95">
        <f>Raw!O2042</f>
        <v>115127</v>
      </c>
      <c r="Q2042" s="113">
        <f>E2042-(Raw!L2042-Raw!P2042)</f>
        <v>85715</v>
      </c>
      <c r="R2042" s="95">
        <f>Raw!S2042+Raw!T2042</f>
        <v>22190</v>
      </c>
      <c r="S2042" s="95">
        <f>Raw!S2042/(Clean!R2042/Raw!O2042)</f>
        <v>110234.49161784588</v>
      </c>
      <c r="T2042" s="95">
        <f>Raw!Q2042</f>
        <v>115425</v>
      </c>
      <c r="U2042" s="95">
        <f>Raw!U2042-Raw!U2043</f>
        <v>293998</v>
      </c>
      <c r="V2042" s="95">
        <f>Raw!V2042-Raw!W2042</f>
        <v>476239</v>
      </c>
      <c r="W2042" s="95">
        <f t="shared" si="515"/>
        <v>-274920</v>
      </c>
      <c r="X2042" s="95">
        <f>Raw!X2042</f>
        <v>4561541</v>
      </c>
      <c r="Y2042" s="95">
        <f>Raw!Y2042</f>
        <v>1480707</v>
      </c>
      <c r="Z2042" s="95">
        <f>Raw!Z2042</f>
        <v>955839</v>
      </c>
      <c r="AA2042" s="95">
        <f>Raw!AA2042</f>
        <v>-263697</v>
      </c>
    </row>
    <row r="2043" spans="1:27" x14ac:dyDescent="0.3">
      <c r="A2043" s="85">
        <v>2042</v>
      </c>
      <c r="B2043" s="85" t="s">
        <v>910</v>
      </c>
      <c r="C2043" s="85" t="s">
        <v>831</v>
      </c>
      <c r="D2043" s="85">
        <v>2017</v>
      </c>
      <c r="E2043" s="112">
        <f>Raw!E2043+Raw!J2043+Raw!K2043+Raw!N2043</f>
        <v>1785731</v>
      </c>
      <c r="F2043" s="4">
        <f t="shared" si="513"/>
        <v>797558</v>
      </c>
      <c r="G2043" s="94">
        <f t="shared" si="526"/>
        <v>1216872.2430487105</v>
      </c>
      <c r="H2043" s="94">
        <f>Raw!E2043</f>
        <v>1840018</v>
      </c>
      <c r="I2043" s="94">
        <f t="shared" si="514"/>
        <v>779722</v>
      </c>
      <c r="J2043" s="94">
        <f>Raw!F2043</f>
        <v>1601293</v>
      </c>
      <c r="K2043" s="95">
        <f>Raw!G2043</f>
        <v>111051</v>
      </c>
      <c r="L2043" s="95">
        <f>Raw!H2043</f>
        <v>0</v>
      </c>
      <c r="M2043" s="95">
        <f>Raw!I2043+Raw!R2043</f>
        <v>3103</v>
      </c>
      <c r="N2043" s="95">
        <f>Raw!M2043</f>
        <v>146294</v>
      </c>
      <c r="O2043" s="95">
        <f t="shared" si="527"/>
        <v>147571.26348690732</v>
      </c>
      <c r="P2043" s="95">
        <f>Raw!O2043</f>
        <v>161087</v>
      </c>
      <c r="Q2043" s="113">
        <f>E2043-(Raw!L2043-Raw!P2043)</f>
        <v>122409</v>
      </c>
      <c r="R2043" s="95">
        <f>Raw!S2043+Raw!T2043</f>
        <v>30401</v>
      </c>
      <c r="S2043" s="95">
        <f>Raw!S2043/(Clean!R2043/Raw!O2043)</f>
        <v>164965.67780665107</v>
      </c>
      <c r="T2043" s="95">
        <f>Raw!Q2043</f>
        <v>131000</v>
      </c>
      <c r="U2043" s="95">
        <f>Raw!U2043-Raw!U2044</f>
        <v>-69310</v>
      </c>
      <c r="V2043" s="95">
        <f>Raw!V2043-Raw!W2043</f>
        <v>751159</v>
      </c>
      <c r="W2043" s="95">
        <f t="shared" si="515"/>
        <v>83522</v>
      </c>
      <c r="X2043" s="95">
        <f>Raw!X2043</f>
        <v>2873316</v>
      </c>
      <c r="Y2043" s="95">
        <f>Raw!Y2043</f>
        <v>36646</v>
      </c>
      <c r="Z2043" s="95">
        <f>Raw!Z2043</f>
        <v>615483</v>
      </c>
      <c r="AA2043" s="95">
        <f>Raw!AA2043</f>
        <v>-58298</v>
      </c>
    </row>
    <row r="2044" spans="1:27" x14ac:dyDescent="0.3">
      <c r="A2044" s="85">
        <v>2043</v>
      </c>
      <c r="B2044" s="85" t="s">
        <v>910</v>
      </c>
      <c r="C2044" s="85" t="s">
        <v>831</v>
      </c>
      <c r="D2044" s="85">
        <v>2016</v>
      </c>
      <c r="E2044" s="112">
        <f>Raw!E2044+Raw!J2044+Raw!K2044+Raw!N2044</f>
        <v>988173</v>
      </c>
      <c r="F2044" s="4">
        <f t="shared" si="513"/>
        <v>180630</v>
      </c>
      <c r="G2044" s="94">
        <f t="shared" si="526"/>
        <v>1216872.2430487105</v>
      </c>
      <c r="H2044" s="94">
        <f>Raw!E2044</f>
        <v>1060296</v>
      </c>
      <c r="I2044" s="94">
        <f t="shared" si="514"/>
        <v>177920</v>
      </c>
      <c r="J2044" s="94">
        <f>Raw!F2044</f>
        <v>848682</v>
      </c>
      <c r="K2044" s="95">
        <f>Raw!G2044</f>
        <v>96066</v>
      </c>
      <c r="L2044" s="95">
        <f>Raw!H2044</f>
        <v>0</v>
      </c>
      <c r="M2044" s="95">
        <f>Raw!I2044+Raw!R2044</f>
        <v>2923</v>
      </c>
      <c r="N2044" s="95">
        <f>Raw!M2044</f>
        <v>134185</v>
      </c>
      <c r="O2044" s="95">
        <f t="shared" si="527"/>
        <v>147571.26348690732</v>
      </c>
      <c r="P2044" s="95">
        <f>Raw!O2044</f>
        <v>135821</v>
      </c>
      <c r="Q2044" s="113">
        <f>E2044-(Raw!L2044-Raw!P2044)</f>
        <v>89589</v>
      </c>
      <c r="R2044" s="95">
        <f>Raw!S2044+Raw!T2044</f>
        <v>27527</v>
      </c>
      <c r="S2044" s="95">
        <f>Raw!S2044/(Clean!R2044/Raw!O2044)</f>
        <v>126865.60656809677</v>
      </c>
      <c r="T2044" s="95">
        <f>Raw!Q2044</f>
        <v>108276</v>
      </c>
      <c r="U2044" s="95">
        <f>Raw!U2044-Raw!U2045</f>
        <v>69558</v>
      </c>
      <c r="V2044" s="95">
        <f>Raw!V2044-Raw!W2044</f>
        <v>667637</v>
      </c>
      <c r="W2044" s="95">
        <f t="shared" si="515"/>
        <v>-74527</v>
      </c>
      <c r="X2044" s="95">
        <f>Raw!X2044</f>
        <v>2800625</v>
      </c>
      <c r="Y2044" s="95">
        <f>Raw!Y2044</f>
        <v>25900</v>
      </c>
      <c r="Z2044" s="95">
        <f>Raw!Z2044</f>
        <v>570459</v>
      </c>
      <c r="AA2044" s="95">
        <f>Raw!AA2044</f>
        <v>158189</v>
      </c>
    </row>
    <row r="2045" spans="1:27" x14ac:dyDescent="0.3">
      <c r="A2045" s="85">
        <v>2044</v>
      </c>
      <c r="B2045" s="85" t="s">
        <v>910</v>
      </c>
      <c r="C2045" s="85" t="s">
        <v>831</v>
      </c>
      <c r="D2045" s="85">
        <v>2015</v>
      </c>
      <c r="E2045" s="112">
        <f>Raw!E2045+Raw!J2045+Raw!K2045+Raw!N2045</f>
        <v>807543</v>
      </c>
      <c r="F2045" s="4">
        <f t="shared" si="513"/>
        <v>292548</v>
      </c>
      <c r="G2045" s="94">
        <f t="shared" si="526"/>
        <v>1216872.2430487105</v>
      </c>
      <c r="H2045" s="94">
        <f>Raw!E2045</f>
        <v>882376</v>
      </c>
      <c r="I2045" s="94">
        <f t="shared" si="514"/>
        <v>314112</v>
      </c>
      <c r="J2045" s="94">
        <f>Raw!F2045</f>
        <v>754456</v>
      </c>
      <c r="K2045" s="95">
        <f>Raw!G2045</f>
        <v>105936</v>
      </c>
      <c r="L2045" s="95">
        <f>Raw!H2045</f>
        <v>0</v>
      </c>
      <c r="M2045" s="95">
        <f>Raw!I2045+Raw!R2045</f>
        <v>2916</v>
      </c>
      <c r="N2045" s="95">
        <f>Raw!M2045</f>
        <v>45651</v>
      </c>
      <c r="O2045" s="95">
        <f t="shared" si="527"/>
        <v>147571.26348690732</v>
      </c>
      <c r="P2045" s="95">
        <f>Raw!O2045</f>
        <v>46433</v>
      </c>
      <c r="Q2045" s="113">
        <f>E2045-(Raw!L2045-Raw!P2045)</f>
        <v>-28686</v>
      </c>
      <c r="R2045" s="95">
        <f>Raw!S2045+Raw!T2045</f>
        <v>496</v>
      </c>
      <c r="S2045" s="95">
        <f>Raw!S2045/(Clean!R2045/Raw!O2045)</f>
        <v>1480239.1048387096</v>
      </c>
      <c r="T2045" s="95">
        <f>Raw!Q2045</f>
        <v>47101</v>
      </c>
      <c r="U2045" s="95">
        <f>Raw!U2045-Raw!U2046</f>
        <v>-272962</v>
      </c>
      <c r="V2045" s="95">
        <f>Raw!V2045-Raw!W2045</f>
        <v>742164</v>
      </c>
      <c r="W2045" s="95">
        <f t="shared" si="515"/>
        <v>-11942</v>
      </c>
      <c r="X2045" s="95">
        <f>Raw!X2045</f>
        <v>2529328</v>
      </c>
      <c r="Y2045" s="95">
        <f>Raw!Y2045</f>
        <v>24896</v>
      </c>
      <c r="Z2045" s="95">
        <f>Raw!Z2045</f>
        <v>744310</v>
      </c>
      <c r="AA2045" s="95">
        <f>Raw!AA2045</f>
        <v>382945</v>
      </c>
    </row>
    <row r="2046" spans="1:27" x14ac:dyDescent="0.3">
      <c r="A2046" s="85">
        <v>2045</v>
      </c>
      <c r="B2046" s="85" t="s">
        <v>910</v>
      </c>
      <c r="C2046" s="85" t="s">
        <v>831</v>
      </c>
      <c r="D2046" s="85">
        <v>2014</v>
      </c>
      <c r="E2046" s="112">
        <f>Raw!E2046+Raw!J2046+Raw!K2046+Raw!N2046</f>
        <v>514995</v>
      </c>
      <c r="F2046" s="4">
        <f t="shared" si="513"/>
        <v>114804</v>
      </c>
      <c r="G2046" s="94">
        <f t="shared" si="526"/>
        <v>1216872.2430487105</v>
      </c>
      <c r="H2046" s="94">
        <f>Raw!E2046</f>
        <v>568264</v>
      </c>
      <c r="I2046" s="94">
        <f t="shared" si="514"/>
        <v>158782</v>
      </c>
      <c r="J2046" s="94">
        <f>Raw!F2046</f>
        <v>471936</v>
      </c>
      <c r="K2046" s="95">
        <f>Raw!G2046</f>
        <v>74505</v>
      </c>
      <c r="L2046" s="95">
        <f>Raw!H2046</f>
        <v>0</v>
      </c>
      <c r="M2046" s="95">
        <f>Raw!I2046+Raw!R2046</f>
        <v>3104</v>
      </c>
      <c r="N2046" s="95">
        <f>Raw!M2046</f>
        <v>37277</v>
      </c>
      <c r="O2046" s="95">
        <f t="shared" si="527"/>
        <v>147571.26348690732</v>
      </c>
      <c r="P2046" s="95">
        <f>Raw!O2046</f>
        <v>52299</v>
      </c>
      <c r="Q2046" s="113">
        <f>E2046-(Raw!L2046-Raw!P2046)</f>
        <v>-11354</v>
      </c>
      <c r="R2046" s="95">
        <f>Raw!S2046+Raw!T2046</f>
        <v>4638</v>
      </c>
      <c r="S2046" s="95">
        <f>Raw!S2046/(Clean!R2046/Raw!O2046)</f>
        <v>48295.950194049161</v>
      </c>
      <c r="T2046" s="95">
        <f>Raw!Q2046</f>
        <v>51055</v>
      </c>
      <c r="U2046" s="95">
        <f>Raw!U2046-Raw!U2047</f>
        <v>226108</v>
      </c>
      <c r="V2046" s="95">
        <f>Raw!V2046-Raw!W2046</f>
        <v>754106</v>
      </c>
      <c r="W2046" s="95">
        <f t="shared" si="515"/>
        <v>245796</v>
      </c>
      <c r="X2046" s="95">
        <f>Raw!X2046</f>
        <v>2439213</v>
      </c>
      <c r="Y2046" s="95">
        <f>Raw!Y2046</f>
        <v>208392</v>
      </c>
      <c r="Z2046" s="95">
        <f>Raw!Z2046</f>
        <v>584893</v>
      </c>
      <c r="AA2046" s="95">
        <f>Raw!AA2046</f>
        <v>115505</v>
      </c>
    </row>
    <row r="2047" spans="1:27" ht="15" thickBot="1" x14ac:dyDescent="0.35">
      <c r="A2047" s="93">
        <v>2046</v>
      </c>
      <c r="B2047" s="93" t="s">
        <v>910</v>
      </c>
      <c r="C2047" s="93" t="s">
        <v>831</v>
      </c>
      <c r="D2047" s="93">
        <v>2013</v>
      </c>
      <c r="E2047" s="112">
        <f>Raw!E2047+Raw!J2047+Raw!K2047+Raw!N2047</f>
        <v>400191</v>
      </c>
      <c r="F2047" s="4">
        <f t="shared" si="513"/>
        <v>-877732</v>
      </c>
      <c r="G2047" s="94">
        <f t="shared" si="526"/>
        <v>1216872.2430487105</v>
      </c>
      <c r="H2047" s="94">
        <f>Raw!E2047</f>
        <v>409482</v>
      </c>
      <c r="I2047" s="94">
        <f t="shared" si="514"/>
        <v>-873078</v>
      </c>
      <c r="J2047" s="94">
        <f>Raw!F2047</f>
        <v>279898</v>
      </c>
      <c r="K2047" s="95">
        <f>Raw!G2047</f>
        <v>57421</v>
      </c>
      <c r="L2047" s="95">
        <f>Raw!H2047</f>
        <v>0</v>
      </c>
      <c r="M2047" s="95">
        <f>Raw!I2047+Raw!R2047</f>
        <v>214</v>
      </c>
      <c r="N2047" s="95">
        <f>Raw!M2047</f>
        <v>27506</v>
      </c>
      <c r="O2047" s="95">
        <f t="shared" si="527"/>
        <v>147571.26348690732</v>
      </c>
      <c r="P2047" s="95">
        <f>Raw!O2047</f>
        <v>23801</v>
      </c>
      <c r="Q2047" s="113">
        <f>E2047-(Raw!L2047-Raw!P2047)</f>
        <v>22556</v>
      </c>
      <c r="R2047" s="95">
        <f>Raw!S2047+Raw!T2047</f>
        <v>4341</v>
      </c>
      <c r="S2047" s="95">
        <f>Raw!S2047/(Clean!R2047/Raw!O2047)</f>
        <v>23801</v>
      </c>
      <c r="T2047" s="95">
        <f>Raw!Q2047</f>
        <v>21678</v>
      </c>
      <c r="U2047" s="95">
        <f>Raw!U2047-Raw!U2048</f>
        <v>390865</v>
      </c>
      <c r="V2047" s="95">
        <f>Raw!V2047-Raw!W2047</f>
        <v>508310</v>
      </c>
      <c r="W2047" s="95">
        <f t="shared" si="515"/>
        <v>539900</v>
      </c>
      <c r="X2047" s="95">
        <f>Raw!X2047</f>
        <v>2259697</v>
      </c>
      <c r="Y2047" s="95">
        <f>Raw!Y2047</f>
        <v>169170</v>
      </c>
      <c r="Z2047" s="95">
        <f>Raw!Z2047</f>
        <v>515460</v>
      </c>
      <c r="AA2047" s="95">
        <f>Raw!AA2047</f>
        <v>14605</v>
      </c>
    </row>
    <row r="2048" spans="1:27" ht="15" thickTop="1" x14ac:dyDescent="0.3">
      <c r="A2048" s="88">
        <v>2047</v>
      </c>
      <c r="B2048" s="88" t="s">
        <v>910</v>
      </c>
      <c r="C2048" s="88" t="s">
        <v>836</v>
      </c>
      <c r="D2048" s="88">
        <v>2023</v>
      </c>
      <c r="E2048" s="112">
        <f>Raw!E2048+Raw!J2048+Raw!K2048+Raw!N2048</f>
        <v>1277923</v>
      </c>
      <c r="F2048" s="4">
        <f t="shared" si="513"/>
        <v>93373</v>
      </c>
      <c r="G2048" s="94">
        <f t="shared" si="516"/>
        <v>277525.31797377416</v>
      </c>
      <c r="H2048" s="94">
        <f>Raw!E2048</f>
        <v>1282560</v>
      </c>
      <c r="I2048" s="94">
        <f t="shared" si="514"/>
        <v>98549</v>
      </c>
      <c r="J2048" s="94">
        <f>Raw!F2048</f>
        <v>825408</v>
      </c>
      <c r="K2048" s="95">
        <f>Raw!G2048</f>
        <v>338123</v>
      </c>
      <c r="L2048" s="95">
        <f>Raw!H2048</f>
        <v>0</v>
      </c>
      <c r="M2048" s="95">
        <f>Raw!I2048+Raw!R2048</f>
        <v>58072</v>
      </c>
      <c r="N2048" s="95">
        <f>Raw!M2048</f>
        <v>64868</v>
      </c>
      <c r="O2048" s="95">
        <f t="shared" si="517"/>
        <v>20632.331216644747</v>
      </c>
      <c r="P2048" s="95">
        <f>Raw!O2048</f>
        <v>68086</v>
      </c>
      <c r="Q2048" s="113">
        <f>E2048-(Raw!L2048-Raw!P2048)</f>
        <v>74411</v>
      </c>
      <c r="R2048" s="95">
        <f>Raw!S2048+Raw!T2048</f>
        <v>14180</v>
      </c>
      <c r="S2048" s="95">
        <f>Raw!S2048/(Clean!R2048/Raw!O2048)</f>
        <v>69017.500987306063</v>
      </c>
      <c r="T2048" s="95">
        <f>Raw!Q2048</f>
        <v>53906</v>
      </c>
      <c r="U2048" s="95">
        <f>Raw!U2048-Raw!U2049</f>
        <v>-647</v>
      </c>
      <c r="V2048" s="95">
        <f>Raw!V2048-Raw!W2048</f>
        <v>-31590</v>
      </c>
      <c r="W2048" s="95">
        <f t="shared" si="515"/>
        <v>-61442</v>
      </c>
      <c r="X2048" s="95">
        <f>Raw!X2048</f>
        <v>466375</v>
      </c>
      <c r="Y2048" s="95">
        <f>Raw!Y2048</f>
        <v>266943</v>
      </c>
      <c r="Z2048" s="95">
        <f>Raw!Z2048</f>
        <v>30381</v>
      </c>
      <c r="AA2048" s="95">
        <f>Raw!AA2048</f>
        <v>83289</v>
      </c>
    </row>
    <row r="2049" spans="1:27" x14ac:dyDescent="0.3">
      <c r="A2049" s="85">
        <v>2048</v>
      </c>
      <c r="B2049" s="85" t="s">
        <v>910</v>
      </c>
      <c r="C2049" s="85" t="s">
        <v>836</v>
      </c>
      <c r="D2049" s="85">
        <v>2022</v>
      </c>
      <c r="E2049" s="112">
        <f>Raw!E2049+Raw!J2049+Raw!K2049+Raw!N2049</f>
        <v>1184550</v>
      </c>
      <c r="F2049" s="4">
        <f t="shared" si="513"/>
        <v>114310</v>
      </c>
      <c r="G2049" s="94">
        <f t="shared" ref="G2049:G2058" si="528">G2048</f>
        <v>277525.31797377416</v>
      </c>
      <c r="H2049" s="94">
        <f>Raw!E2049</f>
        <v>1184011</v>
      </c>
      <c r="I2049" s="94">
        <f t="shared" si="514"/>
        <v>144526</v>
      </c>
      <c r="J2049" s="94">
        <f>Raw!F2049</f>
        <v>798042</v>
      </c>
      <c r="K2049" s="95">
        <f>Raw!G2049</f>
        <v>280963</v>
      </c>
      <c r="L2049" s="95">
        <f>Raw!H2049</f>
        <v>0</v>
      </c>
      <c r="M2049" s="95">
        <f>Raw!I2049+Raw!R2049</f>
        <v>51122</v>
      </c>
      <c r="N2049" s="95">
        <f>Raw!M2049</f>
        <v>54285</v>
      </c>
      <c r="O2049" s="95">
        <f t="shared" ref="O2049:O2058" si="529">O2048</f>
        <v>20632.331216644747</v>
      </c>
      <c r="P2049" s="95">
        <f>Raw!O2049</f>
        <v>61046</v>
      </c>
      <c r="Q2049" s="113">
        <f>E2049-(Raw!L2049-Raw!P2049)</f>
        <v>68351</v>
      </c>
      <c r="R2049" s="95">
        <f>Raw!S2049+Raw!T2049</f>
        <v>13527</v>
      </c>
      <c r="S2049" s="95">
        <f>Raw!S2049/(Clean!R2049/Raw!O2049)</f>
        <v>66511.122052191917</v>
      </c>
      <c r="T2049" s="95">
        <f>Raw!Q2049</f>
        <v>47520</v>
      </c>
      <c r="U2049" s="95">
        <f>Raw!U2049-Raw!U2050</f>
        <v>6005</v>
      </c>
      <c r="V2049" s="95">
        <f>Raw!V2049-Raw!W2049</f>
        <v>29852</v>
      </c>
      <c r="W2049" s="95">
        <f t="shared" si="515"/>
        <v>-1933</v>
      </c>
      <c r="X2049" s="95">
        <f>Raw!X2049</f>
        <v>461908</v>
      </c>
      <c r="Y2049" s="95">
        <f>Raw!Y2049</f>
        <v>222749</v>
      </c>
      <c r="Z2049" s="95">
        <f>Raw!Z2049</f>
        <v>43246</v>
      </c>
      <c r="AA2049" s="95">
        <f>Raw!AA2049</f>
        <v>113816</v>
      </c>
    </row>
    <row r="2050" spans="1:27" x14ac:dyDescent="0.3">
      <c r="A2050" s="85">
        <v>2049</v>
      </c>
      <c r="B2050" s="85" t="s">
        <v>910</v>
      </c>
      <c r="C2050" s="85" t="s">
        <v>836</v>
      </c>
      <c r="D2050" s="85">
        <v>2021</v>
      </c>
      <c r="E2050" s="112">
        <f>Raw!E2050+Raw!J2050+Raw!K2050+Raw!N2050</f>
        <v>1070240</v>
      </c>
      <c r="F2050" s="4">
        <f t="shared" si="513"/>
        <v>68398</v>
      </c>
      <c r="G2050" s="94">
        <f t="shared" si="528"/>
        <v>277525.31797377416</v>
      </c>
      <c r="H2050" s="94">
        <f>Raw!E2050</f>
        <v>1039485</v>
      </c>
      <c r="I2050" s="94">
        <f t="shared" si="514"/>
        <v>31303</v>
      </c>
      <c r="J2050" s="94">
        <f>Raw!F2050</f>
        <v>701848</v>
      </c>
      <c r="K2050" s="95">
        <f>Raw!G2050</f>
        <v>247969</v>
      </c>
      <c r="L2050" s="95">
        <f>Raw!H2050</f>
        <v>0</v>
      </c>
      <c r="M2050" s="95">
        <f>Raw!I2050+Raw!R2050</f>
        <v>53371</v>
      </c>
      <c r="N2050" s="95">
        <f>Raw!M2050</f>
        <v>38379</v>
      </c>
      <c r="O2050" s="95">
        <f t="shared" si="529"/>
        <v>20632.331216644747</v>
      </c>
      <c r="P2050" s="95">
        <f>Raw!O2050</f>
        <v>77199</v>
      </c>
      <c r="Q2050" s="113">
        <f>E2050-(Raw!L2050-Raw!P2050)</f>
        <v>84262</v>
      </c>
      <c r="R2050" s="95">
        <f>Raw!S2050+Raw!T2050</f>
        <v>15128</v>
      </c>
      <c r="S2050" s="95">
        <f>Raw!S2050/(Clean!R2050/Raw!O2050)</f>
        <v>77199</v>
      </c>
      <c r="T2050" s="95">
        <f>Raw!Q2050</f>
        <v>62072</v>
      </c>
      <c r="U2050" s="95">
        <f>Raw!U2050-Raw!U2051</f>
        <v>36976</v>
      </c>
      <c r="V2050" s="95">
        <f>Raw!V2050-Raw!W2050</f>
        <v>31785</v>
      </c>
      <c r="W2050" s="95">
        <f t="shared" si="515"/>
        <v>31461</v>
      </c>
      <c r="X2050" s="95">
        <f>Raw!X2050</f>
        <v>417182</v>
      </c>
      <c r="Y2050" s="95">
        <f>Raw!Y2050</f>
        <v>213442</v>
      </c>
      <c r="Z2050" s="95">
        <f>Raw!Z2050</f>
        <v>56110</v>
      </c>
      <c r="AA2050" s="95">
        <f>Raw!AA2050</f>
        <v>-7414</v>
      </c>
    </row>
    <row r="2051" spans="1:27" x14ac:dyDescent="0.3">
      <c r="A2051" s="85">
        <v>2050</v>
      </c>
      <c r="B2051" s="85" t="s">
        <v>910</v>
      </c>
      <c r="C2051" s="85" t="s">
        <v>836</v>
      </c>
      <c r="D2051" s="85">
        <v>2020</v>
      </c>
      <c r="E2051" s="112">
        <f>Raw!E2051+Raw!J2051+Raw!K2051+Raw!N2051</f>
        <v>1001842</v>
      </c>
      <c r="F2051" s="4">
        <f t="shared" ref="F2051:F2114" si="530">E2051-E2052</f>
        <v>158835</v>
      </c>
      <c r="G2051" s="94">
        <f t="shared" si="528"/>
        <v>277525.31797377416</v>
      </c>
      <c r="H2051" s="94">
        <f>Raw!E2051</f>
        <v>1008182</v>
      </c>
      <c r="I2051" s="94">
        <f t="shared" ref="I2051:I2114" si="531">H2051-H2052</f>
        <v>160864</v>
      </c>
      <c r="J2051" s="94">
        <f>Raw!F2051</f>
        <v>665004</v>
      </c>
      <c r="K2051" s="95">
        <f>Raw!G2051</f>
        <v>247047</v>
      </c>
      <c r="L2051" s="95">
        <f>Raw!H2051</f>
        <v>0</v>
      </c>
      <c r="M2051" s="95">
        <f>Raw!I2051+Raw!R2051</f>
        <v>51313</v>
      </c>
      <c r="N2051" s="95">
        <f>Raw!M2051</f>
        <v>44501</v>
      </c>
      <c r="O2051" s="95">
        <f t="shared" si="529"/>
        <v>20632.331216644747</v>
      </c>
      <c r="P2051" s="95">
        <f>Raw!O2051</f>
        <v>43979</v>
      </c>
      <c r="Q2051" s="113">
        <f>E2051-(Raw!L2051-Raw!P2051)</f>
        <v>46644</v>
      </c>
      <c r="R2051" s="95">
        <f>Raw!S2051+Raw!T2051</f>
        <v>8483</v>
      </c>
      <c r="S2051" s="95">
        <f>Raw!S2051/(Clean!R2051/Raw!O2051)</f>
        <v>43979</v>
      </c>
      <c r="T2051" s="95">
        <f>Raw!Q2051</f>
        <v>35495</v>
      </c>
      <c r="U2051" s="95">
        <f>Raw!U2051-Raw!U2052</f>
        <v>177</v>
      </c>
      <c r="V2051" s="95">
        <f>Raw!V2051-Raw!W2051</f>
        <v>324</v>
      </c>
      <c r="W2051" s="95">
        <f t="shared" ref="W2051:W2114" si="532">V2051-V2052</f>
        <v>32469</v>
      </c>
      <c r="X2051" s="95">
        <f>Raw!X2051</f>
        <v>452221</v>
      </c>
      <c r="Y2051" s="95">
        <f>Raw!Y2051</f>
        <v>224243</v>
      </c>
      <c r="Z2051" s="95">
        <f>Raw!Z2051</f>
        <v>68975</v>
      </c>
      <c r="AA2051" s="95">
        <f>Raw!AA2051</f>
        <v>149590</v>
      </c>
    </row>
    <row r="2052" spans="1:27" x14ac:dyDescent="0.3">
      <c r="A2052" s="85">
        <v>2051</v>
      </c>
      <c r="B2052" s="85" t="s">
        <v>910</v>
      </c>
      <c r="C2052" s="85" t="s">
        <v>836</v>
      </c>
      <c r="D2052" s="85">
        <v>2019</v>
      </c>
      <c r="E2052" s="112">
        <f>Raw!E2052+Raw!J2052+Raw!K2052+Raw!N2052</f>
        <v>843007</v>
      </c>
      <c r="F2052" s="4">
        <f t="shared" si="530"/>
        <v>81923</v>
      </c>
      <c r="G2052" s="94">
        <f t="shared" si="528"/>
        <v>277525.31797377416</v>
      </c>
      <c r="H2052" s="94">
        <f>Raw!E2052</f>
        <v>847318</v>
      </c>
      <c r="I2052" s="94">
        <f t="shared" si="531"/>
        <v>87014</v>
      </c>
      <c r="J2052" s="94">
        <f>Raw!F2052</f>
        <v>572028</v>
      </c>
      <c r="K2052" s="95">
        <f>Raw!G2052</f>
        <v>188787</v>
      </c>
      <c r="L2052" s="95">
        <f>Raw!H2052</f>
        <v>0</v>
      </c>
      <c r="M2052" s="95">
        <f>Raw!I2052+Raw!R2052</f>
        <v>51645</v>
      </c>
      <c r="N2052" s="95">
        <f>Raw!M2052</f>
        <v>29939</v>
      </c>
      <c r="O2052" s="95">
        <f t="shared" si="529"/>
        <v>20632.331216644747</v>
      </c>
      <c r="P2052" s="95">
        <f>Raw!O2052</f>
        <v>28147</v>
      </c>
      <c r="Q2052" s="113">
        <f>E2052-(Raw!L2052-Raw!P2052)</f>
        <v>31381</v>
      </c>
      <c r="R2052" s="95">
        <f>Raw!S2052+Raw!T2052</f>
        <v>5753</v>
      </c>
      <c r="S2052" s="95">
        <f>Raw!S2052/(Clean!R2052/Raw!O2052)</f>
        <v>28147</v>
      </c>
      <c r="T2052" s="95">
        <f>Raw!Q2052</f>
        <v>22394</v>
      </c>
      <c r="U2052" s="95">
        <f>Raw!U2052-Raw!U2053</f>
        <v>1984</v>
      </c>
      <c r="V2052" s="95">
        <f>Raw!V2052-Raw!W2052</f>
        <v>-32145</v>
      </c>
      <c r="W2052" s="95">
        <f t="shared" si="532"/>
        <v>-2855</v>
      </c>
      <c r="X2052" s="95">
        <f>Raw!X2052</f>
        <v>376538</v>
      </c>
      <c r="Y2052" s="95">
        <f>Raw!Y2052</f>
        <v>250768</v>
      </c>
      <c r="Z2052" s="95">
        <f>Raw!Z2052</f>
        <v>81762</v>
      </c>
      <c r="AA2052" s="95">
        <f>Raw!AA2052</f>
        <v>83199</v>
      </c>
    </row>
    <row r="2053" spans="1:27" x14ac:dyDescent="0.3">
      <c r="A2053" s="85">
        <v>2052</v>
      </c>
      <c r="B2053" s="85" t="s">
        <v>910</v>
      </c>
      <c r="C2053" s="85" t="s">
        <v>836</v>
      </c>
      <c r="D2053" s="85">
        <v>2018</v>
      </c>
      <c r="E2053" s="112">
        <f>Raw!E2053+Raw!J2053+Raw!K2053+Raw!N2053</f>
        <v>761084</v>
      </c>
      <c r="F2053" s="4">
        <f t="shared" si="530"/>
        <v>60754</v>
      </c>
      <c r="G2053" s="94">
        <f t="shared" si="528"/>
        <v>277525.31797377416</v>
      </c>
      <c r="H2053" s="94">
        <f>Raw!E2053</f>
        <v>760304</v>
      </c>
      <c r="I2053" s="94">
        <f t="shared" si="531"/>
        <v>70290</v>
      </c>
      <c r="J2053" s="94">
        <f>Raw!F2053</f>
        <v>521901</v>
      </c>
      <c r="K2053" s="95">
        <f>Raw!G2053</f>
        <v>151212</v>
      </c>
      <c r="L2053" s="95">
        <f>Raw!H2053</f>
        <v>0</v>
      </c>
      <c r="M2053" s="95">
        <f>Raw!I2053+Raw!R2053</f>
        <v>66021</v>
      </c>
      <c r="N2053" s="95">
        <f>Raw!M2053</f>
        <v>15711</v>
      </c>
      <c r="O2053" s="95">
        <f t="shared" si="529"/>
        <v>20632.331216644747</v>
      </c>
      <c r="P2053" s="95">
        <f>Raw!O2053</f>
        <v>17887</v>
      </c>
      <c r="Q2053" s="113">
        <f>E2053-(Raw!L2053-Raw!P2053)</f>
        <v>19770</v>
      </c>
      <c r="R2053" s="95">
        <f>Raw!S2053+Raw!T2053</f>
        <v>3279</v>
      </c>
      <c r="S2053" s="95">
        <f>Raw!S2053/(Clean!R2053/Raw!O2053)</f>
        <v>17887</v>
      </c>
      <c r="T2053" s="95">
        <f>Raw!Q2053</f>
        <v>14608</v>
      </c>
      <c r="U2053" s="95">
        <f>Raw!U2053-Raw!U2054</f>
        <v>4278</v>
      </c>
      <c r="V2053" s="95">
        <f>Raw!V2053-Raw!W2053</f>
        <v>-29290</v>
      </c>
      <c r="W2053" s="95">
        <f t="shared" si="532"/>
        <v>17632</v>
      </c>
      <c r="X2053" s="95">
        <f>Raw!X2053</f>
        <v>353108</v>
      </c>
      <c r="Y2053" s="95">
        <f>Raw!Y2053</f>
        <v>256130</v>
      </c>
      <c r="Z2053" s="95">
        <f>Raw!Z2053</f>
        <v>94354</v>
      </c>
      <c r="AA2053" s="95">
        <f>Raw!AA2053</f>
        <v>89092</v>
      </c>
    </row>
    <row r="2054" spans="1:27" x14ac:dyDescent="0.3">
      <c r="A2054" s="85">
        <v>2053</v>
      </c>
      <c r="B2054" s="85" t="s">
        <v>910</v>
      </c>
      <c r="C2054" s="85" t="s">
        <v>836</v>
      </c>
      <c r="D2054" s="85">
        <v>2017</v>
      </c>
      <c r="E2054" s="112">
        <f>Raw!E2054+Raw!J2054+Raw!K2054+Raw!N2054</f>
        <v>700330</v>
      </c>
      <c r="F2054" s="4">
        <f t="shared" si="530"/>
        <v>78650</v>
      </c>
      <c r="G2054" s="94">
        <f t="shared" si="528"/>
        <v>277525.31797377416</v>
      </c>
      <c r="H2054" s="94">
        <f>Raw!E2054</f>
        <v>690014</v>
      </c>
      <c r="I2054" s="94">
        <f t="shared" si="531"/>
        <v>81091</v>
      </c>
      <c r="J2054" s="94">
        <f>Raw!F2054</f>
        <v>460457</v>
      </c>
      <c r="K2054" s="95">
        <f>Raw!G2054</f>
        <v>151108</v>
      </c>
      <c r="L2054" s="95">
        <f>Raw!H2054</f>
        <v>0</v>
      </c>
      <c r="M2054" s="95">
        <f>Raw!I2054+Raw!R2054</f>
        <v>58899</v>
      </c>
      <c r="N2054" s="95">
        <f>Raw!M2054</f>
        <v>13062</v>
      </c>
      <c r="O2054" s="95">
        <f t="shared" si="529"/>
        <v>20632.331216644747</v>
      </c>
      <c r="P2054" s="95">
        <f>Raw!O2054</f>
        <v>24274</v>
      </c>
      <c r="Q2054" s="113">
        <f>E2054-(Raw!L2054-Raw!P2054)</f>
        <v>27842</v>
      </c>
      <c r="R2054" s="95">
        <f>Raw!S2054+Raw!T2054</f>
        <v>4464</v>
      </c>
      <c r="S2054" s="95">
        <f>Raw!S2054/(Clean!R2054/Raw!O2054)</f>
        <v>24274</v>
      </c>
      <c r="T2054" s="95">
        <f>Raw!Q2054</f>
        <v>19810</v>
      </c>
      <c r="U2054" s="95">
        <f>Raw!U2054-Raw!U2055</f>
        <v>-4371</v>
      </c>
      <c r="V2054" s="95">
        <f>Raw!V2054-Raw!W2054</f>
        <v>-46922</v>
      </c>
      <c r="W2054" s="95">
        <f t="shared" si="532"/>
        <v>7167</v>
      </c>
      <c r="X2054" s="95">
        <f>Raw!X2054</f>
        <v>368811</v>
      </c>
      <c r="Y2054" s="95">
        <f>Raw!Y2054</f>
        <v>284744</v>
      </c>
      <c r="Z2054" s="95">
        <f>Raw!Z2054</f>
        <v>112105</v>
      </c>
      <c r="AA2054" s="95">
        <f>Raw!AA2054</f>
        <v>84937</v>
      </c>
    </row>
    <row r="2055" spans="1:27" x14ac:dyDescent="0.3">
      <c r="A2055" s="85">
        <v>2054</v>
      </c>
      <c r="B2055" s="85" t="s">
        <v>910</v>
      </c>
      <c r="C2055" s="85" t="s">
        <v>836</v>
      </c>
      <c r="D2055" s="85">
        <v>2016</v>
      </c>
      <c r="E2055" s="112">
        <f>Raw!E2055+Raw!J2055+Raw!K2055+Raw!N2055</f>
        <v>621680</v>
      </c>
      <c r="F2055" s="4">
        <f t="shared" si="530"/>
        <v>74959</v>
      </c>
      <c r="G2055" s="94">
        <f t="shared" si="528"/>
        <v>277525.31797377416</v>
      </c>
      <c r="H2055" s="94">
        <f>Raw!E2055</f>
        <v>608923</v>
      </c>
      <c r="I2055" s="94">
        <f t="shared" si="531"/>
        <v>79823</v>
      </c>
      <c r="J2055" s="94">
        <f>Raw!F2055</f>
        <v>422458</v>
      </c>
      <c r="K2055" s="95">
        <f>Raw!G2055</f>
        <v>137779</v>
      </c>
      <c r="L2055" s="95">
        <f>Raw!H2055</f>
        <v>0</v>
      </c>
      <c r="M2055" s="95">
        <f>Raw!I2055+Raw!R2055</f>
        <v>45627</v>
      </c>
      <c r="N2055" s="95">
        <f>Raw!M2055</f>
        <v>1335</v>
      </c>
      <c r="O2055" s="95">
        <f t="shared" si="529"/>
        <v>20632.331216644747</v>
      </c>
      <c r="P2055" s="95">
        <f>Raw!O2055</f>
        <v>18115</v>
      </c>
      <c r="Q2055" s="113">
        <f>E2055-(Raw!L2055-Raw!P2055)</f>
        <v>17578</v>
      </c>
      <c r="R2055" s="95">
        <f>Raw!S2055+Raw!T2055</f>
        <v>3486</v>
      </c>
      <c r="S2055" s="95">
        <f>Raw!S2055/(Clean!R2055/Raw!O2055)</f>
        <v>18115</v>
      </c>
      <c r="T2055" s="95">
        <f>Raw!Q2055</f>
        <v>14629</v>
      </c>
      <c r="U2055" s="95">
        <f>Raw!U2055-Raw!U2056</f>
        <v>5050</v>
      </c>
      <c r="V2055" s="95">
        <f>Raw!V2055-Raw!W2055</f>
        <v>-54089</v>
      </c>
      <c r="W2055" s="95">
        <f t="shared" si="532"/>
        <v>-65004</v>
      </c>
      <c r="X2055" s="95">
        <f>Raw!X2055</f>
        <v>366163</v>
      </c>
      <c r="Y2055" s="95">
        <f>Raw!Y2055</f>
        <v>282587</v>
      </c>
      <c r="Z2055" s="95">
        <f>Raw!Z2055</f>
        <v>98918</v>
      </c>
      <c r="AA2055" s="95">
        <f>Raw!AA2055</f>
        <v>-3409</v>
      </c>
    </row>
    <row r="2056" spans="1:27" x14ac:dyDescent="0.3">
      <c r="A2056" s="85">
        <v>2055</v>
      </c>
      <c r="B2056" s="85" t="s">
        <v>910</v>
      </c>
      <c r="C2056" s="85" t="s">
        <v>836</v>
      </c>
      <c r="D2056" s="85">
        <v>2015</v>
      </c>
      <c r="E2056" s="112">
        <f>Raw!E2056+Raw!J2056+Raw!K2056+Raw!N2056</f>
        <v>546721</v>
      </c>
      <c r="F2056" s="4">
        <f t="shared" si="530"/>
        <v>86878</v>
      </c>
      <c r="G2056" s="94">
        <f t="shared" si="528"/>
        <v>277525.31797377416</v>
      </c>
      <c r="H2056" s="94">
        <f>Raw!E2056</f>
        <v>529100</v>
      </c>
      <c r="I2056" s="94">
        <f t="shared" si="531"/>
        <v>63989</v>
      </c>
      <c r="J2056" s="94">
        <f>Raw!F2056</f>
        <v>349541</v>
      </c>
      <c r="K2056" s="95">
        <f>Raw!G2056</f>
        <v>133737</v>
      </c>
      <c r="L2056" s="95">
        <f>Raw!H2056</f>
        <v>0</v>
      </c>
      <c r="M2056" s="95">
        <f>Raw!I2056+Raw!R2056</f>
        <v>39050</v>
      </c>
      <c r="N2056" s="95">
        <f>Raw!M2056</f>
        <v>9216</v>
      </c>
      <c r="O2056" s="95">
        <f t="shared" si="529"/>
        <v>20632.331216644747</v>
      </c>
      <c r="P2056" s="95">
        <f>Raw!O2056</f>
        <v>32723</v>
      </c>
      <c r="Q2056" s="113">
        <f>E2056-(Raw!L2056-Raw!P2056)</f>
        <v>33667</v>
      </c>
      <c r="R2056" s="95">
        <f>Raw!S2056+Raw!T2056</f>
        <v>6830</v>
      </c>
      <c r="S2056" s="95">
        <f>Raw!S2056/(Clean!R2056/Raw!O2056)</f>
        <v>32723</v>
      </c>
      <c r="T2056" s="95">
        <f>Raw!Q2056</f>
        <v>25893</v>
      </c>
      <c r="U2056" s="95">
        <f>Raw!U2056-Raw!U2057</f>
        <v>305</v>
      </c>
      <c r="V2056" s="95">
        <f>Raw!V2056-Raw!W2056</f>
        <v>10915</v>
      </c>
      <c r="W2056" s="95">
        <f t="shared" si="532"/>
        <v>-34586</v>
      </c>
      <c r="X2056" s="95">
        <f>Raw!X2056</f>
        <v>385132</v>
      </c>
      <c r="Y2056" s="95">
        <f>Raw!Y2056</f>
        <v>239511</v>
      </c>
      <c r="Z2056" s="95">
        <f>Raw!Z2056</f>
        <v>59216</v>
      </c>
      <c r="AA2056" s="95">
        <f>Raw!AA2056</f>
        <v>29723</v>
      </c>
    </row>
    <row r="2057" spans="1:27" x14ac:dyDescent="0.3">
      <c r="A2057" s="85">
        <v>2056</v>
      </c>
      <c r="B2057" s="85" t="s">
        <v>910</v>
      </c>
      <c r="C2057" s="85" t="s">
        <v>836</v>
      </c>
      <c r="D2057" s="85">
        <v>2014</v>
      </c>
      <c r="E2057" s="112">
        <f>Raw!E2057+Raw!J2057+Raw!K2057+Raw!N2057</f>
        <v>459843</v>
      </c>
      <c r="F2057" s="4">
        <f t="shared" si="530"/>
        <v>35176</v>
      </c>
      <c r="G2057" s="94">
        <f t="shared" si="528"/>
        <v>277525.31797377416</v>
      </c>
      <c r="H2057" s="94">
        <f>Raw!E2057</f>
        <v>465111</v>
      </c>
      <c r="I2057" s="94">
        <f t="shared" si="531"/>
        <v>36166</v>
      </c>
      <c r="J2057" s="94">
        <f>Raw!F2057</f>
        <v>285218</v>
      </c>
      <c r="K2057" s="95">
        <f>Raw!G2057</f>
        <v>113548</v>
      </c>
      <c r="L2057" s="95">
        <f>Raw!H2057</f>
        <v>0</v>
      </c>
      <c r="M2057" s="95">
        <f>Raw!I2057+Raw!R2057</f>
        <v>39442</v>
      </c>
      <c r="N2057" s="95">
        <f>Raw!M2057</f>
        <v>29283</v>
      </c>
      <c r="O2057" s="95">
        <f t="shared" si="529"/>
        <v>20632.331216644747</v>
      </c>
      <c r="P2057" s="95">
        <f>Raw!O2057</f>
        <v>30910</v>
      </c>
      <c r="Q2057" s="113">
        <f>E2057-(Raw!L2057-Raw!P2057)</f>
        <v>30734</v>
      </c>
      <c r="R2057" s="95">
        <f>Raw!S2057+Raw!T2057</f>
        <v>6718</v>
      </c>
      <c r="S2057" s="95">
        <f>Raw!S2057/(Clean!R2057/Raw!O2057)</f>
        <v>30910</v>
      </c>
      <c r="T2057" s="95">
        <f>Raw!Q2057</f>
        <v>24192</v>
      </c>
      <c r="U2057" s="95">
        <f>Raw!U2057-Raw!U2058</f>
        <v>155</v>
      </c>
      <c r="V2057" s="95">
        <f>Raw!V2057-Raw!W2057</f>
        <v>45501</v>
      </c>
      <c r="W2057" s="95">
        <f t="shared" si="532"/>
        <v>17756</v>
      </c>
      <c r="X2057" s="95">
        <f>Raw!X2057</f>
        <v>366716</v>
      </c>
      <c r="Y2057" s="95">
        <f>Raw!Y2057</f>
        <v>221035</v>
      </c>
      <c r="Z2057" s="95">
        <f>Raw!Z2057</f>
        <v>43518</v>
      </c>
      <c r="AA2057" s="95">
        <f>Raw!AA2057</f>
        <v>97666</v>
      </c>
    </row>
    <row r="2058" spans="1:27" ht="15" thickBot="1" x14ac:dyDescent="0.35">
      <c r="A2058" s="93">
        <v>2057</v>
      </c>
      <c r="B2058" s="93" t="s">
        <v>910</v>
      </c>
      <c r="C2058" s="93" t="s">
        <v>836</v>
      </c>
      <c r="D2058" s="93">
        <v>2013</v>
      </c>
      <c r="E2058" s="112">
        <f>Raw!E2058+Raw!J2058+Raw!K2058+Raw!N2058</f>
        <v>424667</v>
      </c>
      <c r="F2058" s="4">
        <f t="shared" si="530"/>
        <v>253979</v>
      </c>
      <c r="G2058" s="94">
        <f t="shared" si="528"/>
        <v>277525.31797377416</v>
      </c>
      <c r="H2058" s="94">
        <f>Raw!E2058</f>
        <v>428945</v>
      </c>
      <c r="I2058" s="94">
        <f t="shared" si="531"/>
        <v>219711</v>
      </c>
      <c r="J2058" s="94">
        <f>Raw!F2058</f>
        <v>254616</v>
      </c>
      <c r="K2058" s="95">
        <f>Raw!G2058</f>
        <v>114699</v>
      </c>
      <c r="L2058" s="95">
        <f>Raw!H2058</f>
        <v>0</v>
      </c>
      <c r="M2058" s="95">
        <f>Raw!I2058+Raw!R2058</f>
        <v>36988</v>
      </c>
      <c r="N2058" s="95">
        <f>Raw!M2058</f>
        <v>25002</v>
      </c>
      <c r="O2058" s="95">
        <f t="shared" si="529"/>
        <v>20632.331216644747</v>
      </c>
      <c r="P2058" s="95">
        <f>Raw!O2058</f>
        <v>27125</v>
      </c>
      <c r="Q2058" s="113">
        <f>E2058-(Raw!L2058-Raw!P2058)</f>
        <v>26393</v>
      </c>
      <c r="R2058" s="95">
        <f>Raw!S2058+Raw!T2058</f>
        <v>5669</v>
      </c>
      <c r="S2058" s="95">
        <f>Raw!S2058/(Clean!R2058/Raw!O2058)</f>
        <v>27125</v>
      </c>
      <c r="T2058" s="95">
        <f>Raw!Q2058</f>
        <v>21456</v>
      </c>
      <c r="U2058" s="95">
        <f>Raw!U2058-Raw!U2059</f>
        <v>-4887</v>
      </c>
      <c r="V2058" s="95">
        <f>Raw!V2058-Raw!W2058</f>
        <v>27745</v>
      </c>
      <c r="W2058" s="95">
        <f t="shared" si="532"/>
        <v>-392350</v>
      </c>
      <c r="X2058" s="95">
        <f>Raw!X2058</f>
        <v>333058</v>
      </c>
      <c r="Y2058" s="95">
        <f>Raw!Y2058</f>
        <v>207187</v>
      </c>
      <c r="Z2058" s="95">
        <f>Raw!Z2058</f>
        <v>56561</v>
      </c>
      <c r="AA2058" s="95">
        <f>Raw!AA2058</f>
        <v>77007</v>
      </c>
    </row>
    <row r="2059" spans="1:27" ht="15" thickTop="1" x14ac:dyDescent="0.3">
      <c r="A2059" s="88">
        <v>2058</v>
      </c>
      <c r="B2059" s="88" t="s">
        <v>910</v>
      </c>
      <c r="C2059" s="88" t="s">
        <v>841</v>
      </c>
      <c r="D2059" s="88">
        <v>2023</v>
      </c>
      <c r="E2059" s="112">
        <f>Raw!E2059+Raw!J2059+Raw!K2059+Raw!N2059</f>
        <v>170688</v>
      </c>
      <c r="F2059" s="4">
        <f t="shared" si="530"/>
        <v>-31184</v>
      </c>
      <c r="G2059" s="94">
        <f t="shared" ref="G2051:G2114" si="533">_xlfn.STDEV.S(E2059:E2068)</f>
        <v>127143.18491322207</v>
      </c>
      <c r="H2059" s="94">
        <f>Raw!E2059</f>
        <v>209234</v>
      </c>
      <c r="I2059" s="94">
        <f t="shared" si="531"/>
        <v>-21412</v>
      </c>
      <c r="J2059" s="94">
        <f>Raw!F2059</f>
        <v>48022</v>
      </c>
      <c r="K2059" s="95">
        <f>Raw!G2059</f>
        <v>70813</v>
      </c>
      <c r="L2059" s="95">
        <f>Raw!H2059</f>
        <v>0</v>
      </c>
      <c r="M2059" s="95">
        <f>Raw!I2059+Raw!R2059</f>
        <v>3687</v>
      </c>
      <c r="N2059" s="95">
        <f>Raw!M2059</f>
        <v>129554</v>
      </c>
      <c r="O2059" s="95">
        <f t="shared" ref="O2059:O2114" si="534">_xlfn.STDEV.S(N2059:N2068)</f>
        <v>31905.476795615446</v>
      </c>
      <c r="P2059" s="95">
        <f>Raw!O2059</f>
        <v>129548</v>
      </c>
      <c r="Q2059" s="113">
        <f>E2059-(Raw!L2059-Raw!P2059)</f>
        <v>115117</v>
      </c>
      <c r="R2059" s="95">
        <f>Raw!S2059+Raw!T2059</f>
        <v>23982</v>
      </c>
      <c r="S2059" s="95">
        <f>Raw!S2059/(Clean!R2059/Raw!O2059)</f>
        <v>119284.41898090235</v>
      </c>
      <c r="T2059" s="95">
        <f>Raw!Q2059</f>
        <v>105439</v>
      </c>
      <c r="U2059" s="95">
        <f>Raw!U2059-Raw!U2060</f>
        <v>2221</v>
      </c>
      <c r="V2059" s="95">
        <f>Raw!V2059-Raw!W2059</f>
        <v>420095</v>
      </c>
      <c r="W2059" s="95">
        <f t="shared" si="532"/>
        <v>111105</v>
      </c>
      <c r="X2059" s="95">
        <f>Raw!X2059</f>
        <v>1212026</v>
      </c>
      <c r="Y2059" s="95">
        <f>Raw!Y2059</f>
        <v>160244</v>
      </c>
      <c r="Z2059" s="95">
        <f>Raw!Z2059</f>
        <v>0</v>
      </c>
      <c r="AA2059" s="95">
        <f>Raw!AA2059</f>
        <v>104468</v>
      </c>
    </row>
    <row r="2060" spans="1:27" x14ac:dyDescent="0.3">
      <c r="A2060" s="85">
        <v>2059</v>
      </c>
      <c r="B2060" s="85" t="s">
        <v>910</v>
      </c>
      <c r="C2060" s="85" t="s">
        <v>841</v>
      </c>
      <c r="D2060" s="85">
        <v>2022</v>
      </c>
      <c r="E2060" s="112">
        <f>Raw!E2060+Raw!J2060+Raw!K2060+Raw!N2060</f>
        <v>201872</v>
      </c>
      <c r="F2060" s="4">
        <f t="shared" si="530"/>
        <v>-34559</v>
      </c>
      <c r="G2060" s="94">
        <f t="shared" ref="G2060:G2069" si="535">G2059</f>
        <v>127143.18491322207</v>
      </c>
      <c r="H2060" s="94">
        <f>Raw!E2060</f>
        <v>230646</v>
      </c>
      <c r="I2060" s="94">
        <f t="shared" si="531"/>
        <v>-34801</v>
      </c>
      <c r="J2060" s="94">
        <f>Raw!F2060</f>
        <v>55439</v>
      </c>
      <c r="K2060" s="95">
        <f>Raw!G2060</f>
        <v>69253</v>
      </c>
      <c r="L2060" s="95">
        <f>Raw!H2060</f>
        <v>0</v>
      </c>
      <c r="M2060" s="95">
        <f>Raw!I2060+Raw!R2060</f>
        <v>4723</v>
      </c>
      <c r="N2060" s="95">
        <f>Raw!M2060</f>
        <v>138320</v>
      </c>
      <c r="O2060" s="95">
        <f t="shared" ref="O2060:O2069" si="536">O2059</f>
        <v>31905.476795615446</v>
      </c>
      <c r="P2060" s="95">
        <f>Raw!O2060</f>
        <v>136861</v>
      </c>
      <c r="Q2060" s="113">
        <f>E2060-(Raw!L2060-Raw!P2060)</f>
        <v>135439</v>
      </c>
      <c r="R2060" s="95">
        <f>Raw!S2060+Raw!T2060</f>
        <v>24109</v>
      </c>
      <c r="S2060" s="95">
        <f>Raw!S2060/(Clean!R2060/Raw!O2060)</f>
        <v>136861</v>
      </c>
      <c r="T2060" s="95">
        <f>Raw!Q2060</f>
        <v>110969</v>
      </c>
      <c r="U2060" s="95">
        <f>Raw!U2060-Raw!U2061</f>
        <v>-6063</v>
      </c>
      <c r="V2060" s="95">
        <f>Raw!V2060-Raw!W2060</f>
        <v>308990</v>
      </c>
      <c r="W2060" s="95">
        <f t="shared" si="532"/>
        <v>25598</v>
      </c>
      <c r="X2060" s="95">
        <f>Raw!X2060</f>
        <v>1213809</v>
      </c>
      <c r="Y2060" s="95">
        <f>Raw!Y2060</f>
        <v>140447</v>
      </c>
      <c r="Z2060" s="95">
        <f>Raw!Z2060</f>
        <v>0</v>
      </c>
      <c r="AA2060" s="95">
        <f>Raw!AA2060</f>
        <v>139745</v>
      </c>
    </row>
    <row r="2061" spans="1:27" x14ac:dyDescent="0.3">
      <c r="A2061" s="85">
        <v>2060</v>
      </c>
      <c r="B2061" s="85" t="s">
        <v>910</v>
      </c>
      <c r="C2061" s="85" t="s">
        <v>841</v>
      </c>
      <c r="D2061" s="85">
        <v>2021</v>
      </c>
      <c r="E2061" s="112">
        <f>Raw!E2061+Raw!J2061+Raw!K2061+Raw!N2061</f>
        <v>236431</v>
      </c>
      <c r="F2061" s="4">
        <f t="shared" si="530"/>
        <v>84650</v>
      </c>
      <c r="G2061" s="94">
        <f t="shared" si="535"/>
        <v>127143.18491322207</v>
      </c>
      <c r="H2061" s="94">
        <f>Raw!E2061</f>
        <v>265447</v>
      </c>
      <c r="I2061" s="94">
        <f t="shared" si="531"/>
        <v>83457</v>
      </c>
      <c r="J2061" s="94">
        <f>Raw!F2061</f>
        <v>76856</v>
      </c>
      <c r="K2061" s="95">
        <f>Raw!G2061</f>
        <v>61896</v>
      </c>
      <c r="L2061" s="95">
        <f>Raw!H2061</f>
        <v>0</v>
      </c>
      <c r="M2061" s="95">
        <f>Raw!I2061+Raw!R2061</f>
        <v>4662</v>
      </c>
      <c r="N2061" s="95">
        <f>Raw!M2061</f>
        <v>149006</v>
      </c>
      <c r="O2061" s="95">
        <f t="shared" si="536"/>
        <v>31905.476795615446</v>
      </c>
      <c r="P2061" s="95">
        <f>Raw!O2061</f>
        <v>145889</v>
      </c>
      <c r="Q2061" s="113">
        <f>E2061-(Raw!L2061-Raw!P2061)</f>
        <v>148332</v>
      </c>
      <c r="R2061" s="95">
        <f>Raw!S2061+Raw!T2061</f>
        <v>25892</v>
      </c>
      <c r="S2061" s="95">
        <f>Raw!S2061/(Clean!R2061/Raw!O2061)</f>
        <v>145889</v>
      </c>
      <c r="T2061" s="95">
        <f>Raw!Q2061</f>
        <v>117547</v>
      </c>
      <c r="U2061" s="95">
        <f>Raw!U2061-Raw!U2062</f>
        <v>12868</v>
      </c>
      <c r="V2061" s="95">
        <f>Raw!V2061-Raw!W2061</f>
        <v>283392</v>
      </c>
      <c r="W2061" s="95">
        <f t="shared" si="532"/>
        <v>-14150</v>
      </c>
      <c r="X2061" s="95">
        <f>Raw!X2061</f>
        <v>1206771</v>
      </c>
      <c r="Y2061" s="95">
        <f>Raw!Y2061</f>
        <v>134632</v>
      </c>
      <c r="Z2061" s="95">
        <f>Raw!Z2061</f>
        <v>0</v>
      </c>
      <c r="AA2061" s="95">
        <f>Raw!AA2061</f>
        <v>74060</v>
      </c>
    </row>
    <row r="2062" spans="1:27" x14ac:dyDescent="0.3">
      <c r="A2062" s="85">
        <v>2061</v>
      </c>
      <c r="B2062" s="85" t="s">
        <v>910</v>
      </c>
      <c r="C2062" s="85" t="s">
        <v>841</v>
      </c>
      <c r="D2062" s="85">
        <v>2020</v>
      </c>
      <c r="E2062" s="112">
        <f>Raw!E2062+Raw!J2062+Raw!K2062+Raw!N2062</f>
        <v>151781</v>
      </c>
      <c r="F2062" s="4">
        <f t="shared" si="530"/>
        <v>-64759</v>
      </c>
      <c r="G2062" s="94">
        <f t="shared" si="535"/>
        <v>127143.18491322207</v>
      </c>
      <c r="H2062" s="94">
        <f>Raw!E2062</f>
        <v>181990</v>
      </c>
      <c r="I2062" s="94">
        <f t="shared" si="531"/>
        <v>-57323</v>
      </c>
      <c r="J2062" s="94">
        <f>Raw!F2062</f>
        <v>48839</v>
      </c>
      <c r="K2062" s="95">
        <f>Raw!G2062</f>
        <v>58970</v>
      </c>
      <c r="L2062" s="95">
        <f>Raw!H2062</f>
        <v>0</v>
      </c>
      <c r="M2062" s="95">
        <f>Raw!I2062+Raw!R2062</f>
        <v>4231</v>
      </c>
      <c r="N2062" s="95">
        <f>Raw!M2062</f>
        <v>106205</v>
      </c>
      <c r="O2062" s="95">
        <f t="shared" si="536"/>
        <v>31905.476795615446</v>
      </c>
      <c r="P2062" s="95">
        <f>Raw!O2062</f>
        <v>106232</v>
      </c>
      <c r="Q2062" s="113">
        <f>E2062-(Raw!L2062-Raw!P2062)</f>
        <v>94840</v>
      </c>
      <c r="R2062" s="95">
        <f>Raw!S2062+Raw!T2062</f>
        <v>28341</v>
      </c>
      <c r="S2062" s="95">
        <f>Raw!S2062/(Clean!R2062/Raw!O2062)</f>
        <v>106232</v>
      </c>
      <c r="T2062" s="95">
        <f>Raw!Q2062</f>
        <v>87388</v>
      </c>
      <c r="U2062" s="95">
        <f>Raw!U2062-Raw!U2063</f>
        <v>-111609</v>
      </c>
      <c r="V2062" s="95">
        <f>Raw!V2062-Raw!W2062</f>
        <v>297542</v>
      </c>
      <c r="W2062" s="95">
        <f t="shared" si="532"/>
        <v>98577</v>
      </c>
      <c r="X2062" s="95">
        <f>Raw!X2062</f>
        <v>1210538</v>
      </c>
      <c r="Y2062" s="95">
        <f>Raw!Y2062</f>
        <v>133207</v>
      </c>
      <c r="Z2062" s="95">
        <f>Raw!Z2062</f>
        <v>22474</v>
      </c>
      <c r="AA2062" s="95">
        <f>Raw!AA2062</f>
        <v>115597</v>
      </c>
    </row>
    <row r="2063" spans="1:27" x14ac:dyDescent="0.3">
      <c r="A2063" s="85">
        <v>2062</v>
      </c>
      <c r="B2063" s="85" t="s">
        <v>910</v>
      </c>
      <c r="C2063" s="85" t="s">
        <v>841</v>
      </c>
      <c r="D2063" s="85">
        <v>2019</v>
      </c>
      <c r="E2063" s="112">
        <f>Raw!E2063+Raw!J2063+Raw!K2063+Raw!N2063</f>
        <v>216540</v>
      </c>
      <c r="F2063" s="4">
        <f t="shared" si="530"/>
        <v>41940</v>
      </c>
      <c r="G2063" s="94">
        <f t="shared" si="535"/>
        <v>127143.18491322207</v>
      </c>
      <c r="H2063" s="94">
        <f>Raw!E2063</f>
        <v>239313</v>
      </c>
      <c r="I2063" s="94">
        <f t="shared" si="531"/>
        <v>56657</v>
      </c>
      <c r="J2063" s="94">
        <f>Raw!F2063</f>
        <v>63190</v>
      </c>
      <c r="K2063" s="95">
        <f>Raw!G2063</f>
        <v>66695</v>
      </c>
      <c r="L2063" s="95">
        <f>Raw!H2063</f>
        <v>0</v>
      </c>
      <c r="M2063" s="95">
        <f>Raw!I2063+Raw!R2063</f>
        <v>4874</v>
      </c>
      <c r="N2063" s="95">
        <f>Raw!M2063</f>
        <v>133957</v>
      </c>
      <c r="O2063" s="95">
        <f t="shared" si="536"/>
        <v>31905.476795615446</v>
      </c>
      <c r="P2063" s="95">
        <f>Raw!O2063</f>
        <v>132597</v>
      </c>
      <c r="Q2063" s="113">
        <f>E2063-(Raw!L2063-Raw!P2063)</f>
        <v>136389</v>
      </c>
      <c r="R2063" s="95">
        <f>Raw!S2063+Raw!T2063</f>
        <v>18844</v>
      </c>
      <c r="S2063" s="95">
        <f>Raw!S2063/(Clean!R2063/Raw!O2063)</f>
        <v>132597</v>
      </c>
      <c r="T2063" s="95">
        <f>Raw!Q2063</f>
        <v>107390</v>
      </c>
      <c r="U2063" s="95">
        <f>Raw!U2063-Raw!U2064</f>
        <v>2447</v>
      </c>
      <c r="V2063" s="95">
        <f>Raw!V2063-Raw!W2063</f>
        <v>198965</v>
      </c>
      <c r="W2063" s="95">
        <f t="shared" si="532"/>
        <v>-137845</v>
      </c>
      <c r="X2063" s="95">
        <f>Raw!X2063</f>
        <v>1173522</v>
      </c>
      <c r="Y2063" s="95">
        <f>Raw!Y2063</f>
        <v>137062</v>
      </c>
      <c r="Z2063" s="95">
        <f>Raw!Z2063</f>
        <v>0</v>
      </c>
      <c r="AA2063" s="95">
        <f>Raw!AA2063</f>
        <v>67856</v>
      </c>
    </row>
    <row r="2064" spans="1:27" x14ac:dyDescent="0.3">
      <c r="A2064" s="85">
        <v>2063</v>
      </c>
      <c r="B2064" s="85" t="s">
        <v>910</v>
      </c>
      <c r="C2064" s="85" t="s">
        <v>841</v>
      </c>
      <c r="D2064" s="85">
        <v>2018</v>
      </c>
      <c r="E2064" s="112">
        <f>Raw!E2064+Raw!J2064+Raw!K2064+Raw!N2064</f>
        <v>174600</v>
      </c>
      <c r="F2064" s="4">
        <f t="shared" si="530"/>
        <v>-385599</v>
      </c>
      <c r="G2064" s="94">
        <f t="shared" si="535"/>
        <v>127143.18491322207</v>
      </c>
      <c r="H2064" s="94">
        <f>Raw!E2064</f>
        <v>182656</v>
      </c>
      <c r="I2064" s="94">
        <f t="shared" si="531"/>
        <v>-408369</v>
      </c>
      <c r="J2064" s="94">
        <f>Raw!F2064</f>
        <v>52243</v>
      </c>
      <c r="K2064" s="95">
        <f>Raw!G2064</f>
        <v>63066</v>
      </c>
      <c r="L2064" s="95">
        <f>Raw!H2064</f>
        <v>0</v>
      </c>
      <c r="M2064" s="95">
        <f>Raw!I2064+Raw!R2064</f>
        <v>4722</v>
      </c>
      <c r="N2064" s="95">
        <f>Raw!M2064</f>
        <v>90233</v>
      </c>
      <c r="O2064" s="95">
        <f t="shared" si="536"/>
        <v>31905.476795615446</v>
      </c>
      <c r="P2064" s="95">
        <f>Raw!O2064</f>
        <v>107969</v>
      </c>
      <c r="Q2064" s="113">
        <f>E2064-(Raw!L2064-Raw!P2064)</f>
        <v>103459</v>
      </c>
      <c r="R2064" s="95">
        <f>Raw!S2064+Raw!T2064</f>
        <v>25206</v>
      </c>
      <c r="S2064" s="95">
        <f>Raw!S2064/(Clean!R2064/Raw!O2064)</f>
        <v>107969</v>
      </c>
      <c r="T2064" s="95">
        <f>Raw!Q2064</f>
        <v>86687</v>
      </c>
      <c r="U2064" s="95">
        <f>Raw!U2064-Raw!U2065</f>
        <v>-2253</v>
      </c>
      <c r="V2064" s="95">
        <f>Raw!V2064-Raw!W2064</f>
        <v>336810</v>
      </c>
      <c r="W2064" s="95">
        <f t="shared" si="532"/>
        <v>55209</v>
      </c>
      <c r="X2064" s="95">
        <f>Raw!X2064</f>
        <v>1141131</v>
      </c>
      <c r="Y2064" s="95">
        <f>Raw!Y2064</f>
        <v>38938</v>
      </c>
      <c r="Z2064" s="95">
        <f>Raw!Z2064</f>
        <v>0</v>
      </c>
      <c r="AA2064" s="95">
        <f>Raw!AA2064</f>
        <v>93188</v>
      </c>
    </row>
    <row r="2065" spans="1:27" x14ac:dyDescent="0.3">
      <c r="A2065" s="85">
        <v>2064</v>
      </c>
      <c r="B2065" s="85" t="s">
        <v>910</v>
      </c>
      <c r="C2065" s="85" t="s">
        <v>841</v>
      </c>
      <c r="D2065" s="85">
        <v>2017</v>
      </c>
      <c r="E2065" s="112">
        <f>Raw!E2065+Raw!J2065+Raw!K2065+Raw!N2065</f>
        <v>560199</v>
      </c>
      <c r="F2065" s="4">
        <f t="shared" si="530"/>
        <v>433256</v>
      </c>
      <c r="G2065" s="94">
        <f t="shared" si="535"/>
        <v>127143.18491322207</v>
      </c>
      <c r="H2065" s="94">
        <f>Raw!E2065</f>
        <v>591025</v>
      </c>
      <c r="I2065" s="94">
        <f t="shared" si="531"/>
        <v>437210</v>
      </c>
      <c r="J2065" s="94">
        <f>Raw!F2065</f>
        <v>397869</v>
      </c>
      <c r="K2065" s="95">
        <f>Raw!G2065</f>
        <v>77438</v>
      </c>
      <c r="L2065" s="95">
        <f>Raw!H2065</f>
        <v>0</v>
      </c>
      <c r="M2065" s="95">
        <f>Raw!I2065+Raw!R2065</f>
        <v>3490</v>
      </c>
      <c r="N2065" s="95">
        <f>Raw!M2065</f>
        <v>145058</v>
      </c>
      <c r="O2065" s="95">
        <f t="shared" si="536"/>
        <v>31905.476795615446</v>
      </c>
      <c r="P2065" s="95">
        <f>Raw!O2065</f>
        <v>145178</v>
      </c>
      <c r="Q2065" s="113">
        <f>E2065-(Raw!L2065-Raw!P2065)</f>
        <v>141874</v>
      </c>
      <c r="R2065" s="95">
        <f>Raw!S2065+Raw!T2065</f>
        <v>21281</v>
      </c>
      <c r="S2065" s="95">
        <f>Raw!S2065/(Clean!R2065/Raw!O2065)</f>
        <v>121369.38104412386</v>
      </c>
      <c r="T2065" s="95">
        <f>Raw!Q2065</f>
        <v>117537</v>
      </c>
      <c r="U2065" s="95">
        <f>Raw!U2065-Raw!U2066</f>
        <v>-291998</v>
      </c>
      <c r="V2065" s="95">
        <f>Raw!V2065-Raw!W2065</f>
        <v>281601</v>
      </c>
      <c r="W2065" s="95">
        <f t="shared" si="532"/>
        <v>-54114</v>
      </c>
      <c r="X2065" s="95">
        <f>Raw!X2065</f>
        <v>1016360</v>
      </c>
      <c r="Y2065" s="95">
        <f>Raw!Y2065</f>
        <v>71603</v>
      </c>
      <c r="Z2065" s="95">
        <f>Raw!Z2065</f>
        <v>8394</v>
      </c>
      <c r="AA2065" s="95">
        <f>Raw!AA2065</f>
        <v>103393</v>
      </c>
    </row>
    <row r="2066" spans="1:27" x14ac:dyDescent="0.3">
      <c r="A2066" s="85">
        <v>2065</v>
      </c>
      <c r="B2066" s="85" t="s">
        <v>910</v>
      </c>
      <c r="C2066" s="85" t="s">
        <v>841</v>
      </c>
      <c r="D2066" s="85">
        <v>2016</v>
      </c>
      <c r="E2066" s="112">
        <f>Raw!E2066+Raw!J2066+Raw!K2066+Raw!N2066</f>
        <v>126943</v>
      </c>
      <c r="F2066" s="4">
        <f t="shared" si="530"/>
        <v>-67381</v>
      </c>
      <c r="G2066" s="94">
        <f t="shared" si="535"/>
        <v>127143.18491322207</v>
      </c>
      <c r="H2066" s="94">
        <f>Raw!E2066</f>
        <v>153815</v>
      </c>
      <c r="I2066" s="94">
        <f t="shared" si="531"/>
        <v>-27872</v>
      </c>
      <c r="J2066" s="94">
        <f>Raw!F2066</f>
        <v>41443</v>
      </c>
      <c r="K2066" s="95">
        <f>Raw!G2066</f>
        <v>49757</v>
      </c>
      <c r="L2066" s="95">
        <f>Raw!H2066</f>
        <v>0</v>
      </c>
      <c r="M2066" s="95">
        <f>Raw!I2066+Raw!R2066</f>
        <v>36</v>
      </c>
      <c r="N2066" s="95">
        <f>Raw!M2066</f>
        <v>85320</v>
      </c>
      <c r="O2066" s="95">
        <f t="shared" si="536"/>
        <v>31905.476795615446</v>
      </c>
      <c r="P2066" s="95">
        <f>Raw!O2066</f>
        <v>83233</v>
      </c>
      <c r="Q2066" s="113">
        <f>E2066-(Raw!L2066-Raw!P2066)</f>
        <v>75136</v>
      </c>
      <c r="R2066" s="95">
        <f>Raw!S2066+Raw!T2066</f>
        <v>27641</v>
      </c>
      <c r="S2066" s="95">
        <f>Raw!S2066/(Clean!R2066/Raw!O2066)</f>
        <v>83233</v>
      </c>
      <c r="T2066" s="95">
        <f>Raw!Q2066</f>
        <v>66545</v>
      </c>
      <c r="U2066" s="95">
        <f>Raw!U2066-Raw!U2067</f>
        <v>130803</v>
      </c>
      <c r="V2066" s="95">
        <f>Raw!V2066-Raw!W2066</f>
        <v>335715</v>
      </c>
      <c r="W2066" s="95">
        <f t="shared" si="532"/>
        <v>75922</v>
      </c>
      <c r="X2066" s="95">
        <f>Raw!X2066</f>
        <v>1030417</v>
      </c>
      <c r="Y2066" s="95">
        <f>Raw!Y2066</f>
        <v>53661</v>
      </c>
      <c r="Z2066" s="95">
        <f>Raw!Z2066</f>
        <v>1028</v>
      </c>
      <c r="AA2066" s="95">
        <f>Raw!AA2066</f>
        <v>222853</v>
      </c>
    </row>
    <row r="2067" spans="1:27" x14ac:dyDescent="0.3">
      <c r="A2067" s="85">
        <v>2066</v>
      </c>
      <c r="B2067" s="85" t="s">
        <v>910</v>
      </c>
      <c r="C2067" s="85" t="s">
        <v>841</v>
      </c>
      <c r="D2067" s="85">
        <v>2015</v>
      </c>
      <c r="E2067" s="112">
        <f>Raw!E2067+Raw!J2067+Raw!K2067+Raw!N2067</f>
        <v>194324</v>
      </c>
      <c r="F2067" s="4">
        <f t="shared" si="530"/>
        <v>-142129</v>
      </c>
      <c r="G2067" s="94">
        <f t="shared" si="535"/>
        <v>127143.18491322207</v>
      </c>
      <c r="H2067" s="94">
        <f>Raw!E2067</f>
        <v>181687</v>
      </c>
      <c r="I2067" s="94">
        <f t="shared" si="531"/>
        <v>-158707</v>
      </c>
      <c r="J2067" s="94">
        <f>Raw!F2067</f>
        <v>77170</v>
      </c>
      <c r="K2067" s="95">
        <f>Raw!G2067</f>
        <v>51636</v>
      </c>
      <c r="L2067" s="95">
        <f>Raw!H2067</f>
        <v>0</v>
      </c>
      <c r="M2067" s="95">
        <f>Raw!I2067+Raw!R2067</f>
        <v>3552</v>
      </c>
      <c r="N2067" s="95">
        <f>Raw!M2067</f>
        <v>58616</v>
      </c>
      <c r="O2067" s="95">
        <f t="shared" si="536"/>
        <v>31905.476795615446</v>
      </c>
      <c r="P2067" s="95">
        <f>Raw!O2067</f>
        <v>91817</v>
      </c>
      <c r="Q2067" s="113">
        <f>E2067-(Raw!L2067-Raw!P2067)</f>
        <v>90043</v>
      </c>
      <c r="R2067" s="95">
        <f>Raw!S2067+Raw!T2067</f>
        <v>16688</v>
      </c>
      <c r="S2067" s="95">
        <f>Raw!S2067/(Clean!R2067/Raw!O2067)</f>
        <v>91817</v>
      </c>
      <c r="T2067" s="95">
        <f>Raw!Q2067</f>
        <v>73026</v>
      </c>
      <c r="U2067" s="95">
        <f>Raw!U2067-Raw!U2068</f>
        <v>119314</v>
      </c>
      <c r="V2067" s="95">
        <f>Raw!V2067-Raw!W2067</f>
        <v>259793</v>
      </c>
      <c r="W2067" s="95">
        <f t="shared" si="532"/>
        <v>-182253</v>
      </c>
      <c r="X2067" s="95">
        <f>Raw!X2067</f>
        <v>1238200</v>
      </c>
      <c r="Y2067" s="95">
        <f>Raw!Y2067</f>
        <v>34370</v>
      </c>
      <c r="Z2067" s="95">
        <f>Raw!Z2067</f>
        <v>3044</v>
      </c>
      <c r="AA2067" s="95">
        <f>Raw!AA2067</f>
        <v>117182</v>
      </c>
    </row>
    <row r="2068" spans="1:27" x14ac:dyDescent="0.3">
      <c r="A2068" s="85">
        <v>2067</v>
      </c>
      <c r="B2068" s="85" t="s">
        <v>910</v>
      </c>
      <c r="C2068" s="85" t="s">
        <v>841</v>
      </c>
      <c r="D2068" s="85">
        <v>2014</v>
      </c>
      <c r="E2068" s="112">
        <f>Raw!E2068+Raw!J2068+Raw!K2068+Raw!N2068</f>
        <v>336453</v>
      </c>
      <c r="F2068" s="4">
        <f t="shared" si="530"/>
        <v>8883</v>
      </c>
      <c r="G2068" s="94">
        <f t="shared" si="535"/>
        <v>127143.18491322207</v>
      </c>
      <c r="H2068" s="94">
        <f>Raw!E2068</f>
        <v>340394</v>
      </c>
      <c r="I2068" s="94">
        <f t="shared" si="531"/>
        <v>16189</v>
      </c>
      <c r="J2068" s="94">
        <f>Raw!F2068</f>
        <v>187964</v>
      </c>
      <c r="K2068" s="95">
        <f>Raw!G2068</f>
        <v>60334</v>
      </c>
      <c r="L2068" s="95">
        <f>Raw!H2068</f>
        <v>0</v>
      </c>
      <c r="M2068" s="95">
        <f>Raw!I2068+Raw!R2068</f>
        <v>22494</v>
      </c>
      <c r="N2068" s="95">
        <f>Raw!M2068</f>
        <v>78081</v>
      </c>
      <c r="O2068" s="95">
        <f t="shared" si="536"/>
        <v>31905.476795615446</v>
      </c>
      <c r="P2068" s="95">
        <f>Raw!O2068</f>
        <v>91465</v>
      </c>
      <c r="Q2068" s="113">
        <f>E2068-(Raw!L2068-Raw!P2068)</f>
        <v>93304</v>
      </c>
      <c r="R2068" s="95">
        <f>Raw!S2068+Raw!T2068</f>
        <v>18791</v>
      </c>
      <c r="S2068" s="95">
        <f>Raw!S2068/(Clean!R2068/Raw!O2068)</f>
        <v>89814.920972806125</v>
      </c>
      <c r="T2068" s="95">
        <f>Raw!Q2068</f>
        <v>72301</v>
      </c>
      <c r="U2068" s="95">
        <f>Raw!U2068-Raw!U2069</f>
        <v>-74486</v>
      </c>
      <c r="V2068" s="95">
        <f>Raw!V2068-Raw!W2068</f>
        <v>442046</v>
      </c>
      <c r="W2068" s="95">
        <f t="shared" si="532"/>
        <v>166848</v>
      </c>
      <c r="X2068" s="95">
        <f>Raw!X2068</f>
        <v>1194229</v>
      </c>
      <c r="Y2068" s="95">
        <f>Raw!Y2068</f>
        <v>30268</v>
      </c>
      <c r="Z2068" s="95">
        <f>Raw!Z2068</f>
        <v>138158</v>
      </c>
      <c r="AA2068" s="95">
        <f>Raw!AA2068</f>
        <v>102478</v>
      </c>
    </row>
    <row r="2069" spans="1:27" ht="15" thickBot="1" x14ac:dyDescent="0.35">
      <c r="A2069" s="93">
        <v>2068</v>
      </c>
      <c r="B2069" s="93" t="s">
        <v>910</v>
      </c>
      <c r="C2069" s="93" t="s">
        <v>841</v>
      </c>
      <c r="D2069" s="93">
        <v>2013</v>
      </c>
      <c r="E2069" s="112">
        <f>Raw!E2069+Raw!J2069+Raw!K2069+Raw!N2069</f>
        <v>327570</v>
      </c>
      <c r="F2069" s="4">
        <f t="shared" si="530"/>
        <v>-3100693</v>
      </c>
      <c r="G2069" s="94">
        <f t="shared" si="535"/>
        <v>127143.18491322207</v>
      </c>
      <c r="H2069" s="94">
        <f>Raw!E2069</f>
        <v>324205</v>
      </c>
      <c r="I2069" s="94">
        <f t="shared" si="531"/>
        <v>-3137668</v>
      </c>
      <c r="J2069" s="94">
        <f>Raw!F2069</f>
        <v>187740</v>
      </c>
      <c r="K2069" s="95">
        <f>Raw!G2069</f>
        <v>52534</v>
      </c>
      <c r="L2069" s="95">
        <f>Raw!H2069</f>
        <v>0</v>
      </c>
      <c r="M2069" s="95">
        <f>Raw!I2069+Raw!R2069</f>
        <v>8027</v>
      </c>
      <c r="N2069" s="95">
        <f>Raw!M2069</f>
        <v>82765</v>
      </c>
      <c r="O2069" s="95">
        <f t="shared" si="536"/>
        <v>31905.476795615446</v>
      </c>
      <c r="P2069" s="95">
        <f>Raw!O2069</f>
        <v>85778</v>
      </c>
      <c r="Q2069" s="113">
        <f>E2069-(Raw!L2069-Raw!P2069)</f>
        <v>106876</v>
      </c>
      <c r="R2069" s="95">
        <f>Raw!S2069+Raw!T2069</f>
        <v>19164</v>
      </c>
      <c r="S2069" s="95">
        <f>Raw!S2069/(Clean!R2069/Raw!O2069)</f>
        <v>47105.388854101438</v>
      </c>
      <c r="T2069" s="95">
        <f>Raw!Q2069</f>
        <v>65032</v>
      </c>
      <c r="U2069" s="95">
        <f>Raw!U2069-Raw!U2070</f>
        <v>-600391</v>
      </c>
      <c r="V2069" s="95">
        <f>Raw!V2069-Raw!W2069</f>
        <v>275198</v>
      </c>
      <c r="W2069" s="95">
        <f t="shared" si="532"/>
        <v>-1139720</v>
      </c>
      <c r="X2069" s="95">
        <f>Raw!X2069</f>
        <v>968653</v>
      </c>
      <c r="Y2069" s="95">
        <f>Raw!Y2069</f>
        <v>37380</v>
      </c>
      <c r="Z2069" s="95">
        <f>Raw!Z2069</f>
        <v>90289</v>
      </c>
      <c r="AA2069" s="95">
        <f>Raw!AA2069</f>
        <v>27285</v>
      </c>
    </row>
    <row r="2070" spans="1:27" ht="15" thickTop="1" x14ac:dyDescent="0.3">
      <c r="A2070" s="88">
        <v>2069</v>
      </c>
      <c r="B2070" s="88" t="s">
        <v>910</v>
      </c>
      <c r="C2070" s="88" t="s">
        <v>846</v>
      </c>
      <c r="D2070" s="88">
        <v>2023</v>
      </c>
      <c r="E2070" s="112">
        <f>Raw!E2070+Raw!J2070+Raw!K2070+Raw!N2070</f>
        <v>3428263</v>
      </c>
      <c r="F2070" s="4">
        <f t="shared" si="530"/>
        <v>-47964</v>
      </c>
      <c r="G2070" s="94">
        <f t="shared" si="533"/>
        <v>634781.25141749054</v>
      </c>
      <c r="H2070" s="94">
        <f>Raw!E2070</f>
        <v>3461873</v>
      </c>
      <c r="I2070" s="94">
        <f t="shared" si="531"/>
        <v>-58985</v>
      </c>
      <c r="J2070" s="94">
        <f>Raw!F2070</f>
        <v>1949335</v>
      </c>
      <c r="K2070" s="95">
        <f>Raw!G2070</f>
        <v>1060268</v>
      </c>
      <c r="L2070" s="95">
        <f>Raw!H2070</f>
        <v>0</v>
      </c>
      <c r="M2070" s="95">
        <f>Raw!I2070+Raw!R2070</f>
        <v>30465</v>
      </c>
      <c r="N2070" s="95">
        <f>Raw!M2070</f>
        <v>444102</v>
      </c>
      <c r="O2070" s="95">
        <f t="shared" si="534"/>
        <v>94265.907381489553</v>
      </c>
      <c r="P2070" s="95">
        <f>Raw!O2070</f>
        <v>451963</v>
      </c>
      <c r="Q2070" s="113">
        <f>E2070-(Raw!L2070-Raw!P2070)</f>
        <v>506280</v>
      </c>
      <c r="R2070" s="95">
        <f>Raw!S2070+Raw!T2070</f>
        <v>95789</v>
      </c>
      <c r="S2070" s="95">
        <f>Raw!S2070/(Clean!R2070/Raw!O2070)</f>
        <v>443521.92840514047</v>
      </c>
      <c r="T2070" s="95">
        <f>Raw!Q2070</f>
        <v>358941</v>
      </c>
      <c r="U2070" s="95">
        <f>Raw!U2070-Raw!U2071</f>
        <v>-82440</v>
      </c>
      <c r="V2070" s="95">
        <f>Raw!V2070-Raw!W2070</f>
        <v>1414918</v>
      </c>
      <c r="W2070" s="95">
        <f t="shared" si="532"/>
        <v>112961</v>
      </c>
      <c r="X2070" s="95">
        <f>Raw!X2070</f>
        <v>2808448</v>
      </c>
      <c r="Y2070" s="95">
        <f>Raw!Y2070</f>
        <v>557721</v>
      </c>
      <c r="Z2070" s="95">
        <f>Raw!Z2070</f>
        <v>283641</v>
      </c>
      <c r="AA2070" s="95">
        <f>Raw!AA2070</f>
        <v>249104</v>
      </c>
    </row>
    <row r="2071" spans="1:27" x14ac:dyDescent="0.3">
      <c r="A2071" s="85">
        <v>2070</v>
      </c>
      <c r="B2071" s="85" t="s">
        <v>910</v>
      </c>
      <c r="C2071" s="85" t="s">
        <v>846</v>
      </c>
      <c r="D2071" s="85">
        <v>2022</v>
      </c>
      <c r="E2071" s="112">
        <f>Raw!E2071+Raw!J2071+Raw!K2071+Raw!N2071</f>
        <v>3476227</v>
      </c>
      <c r="F2071" s="4">
        <f t="shared" si="530"/>
        <v>837615</v>
      </c>
      <c r="G2071" s="94">
        <f t="shared" ref="G2071:G2080" si="537">G2070</f>
        <v>634781.25141749054</v>
      </c>
      <c r="H2071" s="94">
        <f>Raw!E2071</f>
        <v>3520858</v>
      </c>
      <c r="I2071" s="94">
        <f t="shared" si="531"/>
        <v>852583</v>
      </c>
      <c r="J2071" s="94">
        <f>Raw!F2071</f>
        <v>1996782</v>
      </c>
      <c r="K2071" s="95">
        <f>Raw!G2071</f>
        <v>1036670</v>
      </c>
      <c r="L2071" s="95">
        <f>Raw!H2071</f>
        <v>0</v>
      </c>
      <c r="M2071" s="95">
        <f>Raw!I2071+Raw!R2071</f>
        <v>24828</v>
      </c>
      <c r="N2071" s="95">
        <f>Raw!M2071</f>
        <v>500080</v>
      </c>
      <c r="O2071" s="95">
        <f t="shared" ref="O2071:O2080" si="538">O2070</f>
        <v>94265.907381489553</v>
      </c>
      <c r="P2071" s="95">
        <f>Raw!O2071</f>
        <v>506667</v>
      </c>
      <c r="Q2071" s="113">
        <f>E2071-(Raw!L2071-Raw!P2071)</f>
        <v>561178</v>
      </c>
      <c r="R2071" s="95">
        <f>Raw!S2071+Raw!T2071</f>
        <v>105730</v>
      </c>
      <c r="S2071" s="95">
        <f>Raw!S2071/(Clean!R2071/Raw!O2071)</f>
        <v>586680.42002269928</v>
      </c>
      <c r="T2071" s="95">
        <f>Raw!Q2071</f>
        <v>401371</v>
      </c>
      <c r="U2071" s="95">
        <f>Raw!U2071-Raw!U2072</f>
        <v>221026</v>
      </c>
      <c r="V2071" s="95">
        <f>Raw!V2071-Raw!W2071</f>
        <v>1301957</v>
      </c>
      <c r="W2071" s="95">
        <f t="shared" si="532"/>
        <v>12799</v>
      </c>
      <c r="X2071" s="95">
        <f>Raw!X2071</f>
        <v>2869036</v>
      </c>
      <c r="Y2071" s="95">
        <f>Raw!Y2071</f>
        <v>556521</v>
      </c>
      <c r="Z2071" s="95">
        <f>Raw!Z2071</f>
        <v>246499</v>
      </c>
      <c r="AA2071" s="95">
        <f>Raw!AA2071</f>
        <v>289174</v>
      </c>
    </row>
    <row r="2072" spans="1:27" x14ac:dyDescent="0.3">
      <c r="A2072" s="85">
        <v>2071</v>
      </c>
      <c r="B2072" s="85" t="s">
        <v>910</v>
      </c>
      <c r="C2072" s="85" t="s">
        <v>846</v>
      </c>
      <c r="D2072" s="85">
        <v>2021</v>
      </c>
      <c r="E2072" s="112">
        <f>Raw!E2072+Raw!J2072+Raw!K2072+Raw!N2072</f>
        <v>2638612</v>
      </c>
      <c r="F2072" s="4">
        <f t="shared" si="530"/>
        <v>-28337</v>
      </c>
      <c r="G2072" s="94">
        <f t="shared" si="537"/>
        <v>634781.25141749054</v>
      </c>
      <c r="H2072" s="94">
        <f>Raw!E2072</f>
        <v>2668275</v>
      </c>
      <c r="I2072" s="94">
        <f t="shared" si="531"/>
        <v>-16277</v>
      </c>
      <c r="J2072" s="94">
        <f>Raw!F2072</f>
        <v>1541112</v>
      </c>
      <c r="K2072" s="95">
        <f>Raw!G2072</f>
        <v>775587</v>
      </c>
      <c r="L2072" s="95">
        <f>Raw!H2072</f>
        <v>0</v>
      </c>
      <c r="M2072" s="95">
        <f>Raw!I2072+Raw!R2072</f>
        <v>26316</v>
      </c>
      <c r="N2072" s="95">
        <f>Raw!M2072</f>
        <v>355266</v>
      </c>
      <c r="O2072" s="95">
        <f t="shared" si="538"/>
        <v>94265.907381489553</v>
      </c>
      <c r="P2072" s="95">
        <f>Raw!O2072</f>
        <v>358565</v>
      </c>
      <c r="Q2072" s="113">
        <f>E2072-(Raw!L2072-Raw!P2072)</f>
        <v>407460</v>
      </c>
      <c r="R2072" s="95">
        <f>Raw!S2072+Raw!T2072</f>
        <v>81857</v>
      </c>
      <c r="S2072" s="95">
        <f>Raw!S2072/(Clean!R2072/Raw!O2072)</f>
        <v>275990.40265340777</v>
      </c>
      <c r="T2072" s="95">
        <f>Raw!Q2072</f>
        <v>276707</v>
      </c>
      <c r="U2072" s="95">
        <f>Raw!U2072-Raw!U2073</f>
        <v>162890</v>
      </c>
      <c r="V2072" s="95">
        <f>Raw!V2072-Raw!W2072</f>
        <v>1289158</v>
      </c>
      <c r="W2072" s="95">
        <f t="shared" si="532"/>
        <v>86962</v>
      </c>
      <c r="X2072" s="95">
        <f>Raw!X2072</f>
        <v>2446139</v>
      </c>
      <c r="Y2072" s="95">
        <f>Raw!Y2072</f>
        <v>444431</v>
      </c>
      <c r="Z2072" s="95">
        <f>Raw!Z2072</f>
        <v>184962</v>
      </c>
      <c r="AA2072" s="95">
        <f>Raw!AA2072</f>
        <v>221188</v>
      </c>
    </row>
    <row r="2073" spans="1:27" x14ac:dyDescent="0.3">
      <c r="A2073" s="85">
        <v>2072</v>
      </c>
      <c r="B2073" s="85" t="s">
        <v>910</v>
      </c>
      <c r="C2073" s="85" t="s">
        <v>846</v>
      </c>
      <c r="D2073" s="85">
        <v>2020</v>
      </c>
      <c r="E2073" s="112">
        <f>Raw!E2073+Raw!J2073+Raw!K2073+Raw!N2073</f>
        <v>2666949</v>
      </c>
      <c r="F2073" s="4">
        <f t="shared" si="530"/>
        <v>-565313</v>
      </c>
      <c r="G2073" s="94">
        <f t="shared" si="537"/>
        <v>634781.25141749054</v>
      </c>
      <c r="H2073" s="94">
        <f>Raw!E2073</f>
        <v>2684552</v>
      </c>
      <c r="I2073" s="94">
        <f t="shared" si="531"/>
        <v>-567930</v>
      </c>
      <c r="J2073" s="94">
        <f>Raw!F2073</f>
        <v>1654811</v>
      </c>
      <c r="K2073" s="95">
        <f>Raw!G2073</f>
        <v>718871</v>
      </c>
      <c r="L2073" s="95">
        <f>Raw!H2073</f>
        <v>0</v>
      </c>
      <c r="M2073" s="95">
        <f>Raw!I2073+Raw!R2073</f>
        <v>29861</v>
      </c>
      <c r="N2073" s="95">
        <f>Raw!M2073</f>
        <v>296765</v>
      </c>
      <c r="O2073" s="95">
        <f t="shared" si="538"/>
        <v>94265.907381489553</v>
      </c>
      <c r="P2073" s="95">
        <f>Raw!O2073</f>
        <v>303637</v>
      </c>
      <c r="Q2073" s="113">
        <f>E2073-(Raw!L2073-Raw!P2073)</f>
        <v>342954</v>
      </c>
      <c r="R2073" s="95">
        <f>Raw!S2073+Raw!T2073</f>
        <v>63793</v>
      </c>
      <c r="S2073" s="95">
        <f>Raw!S2073/(Clean!R2073/Raw!O2073)</f>
        <v>292442.13184832194</v>
      </c>
      <c r="T2073" s="95">
        <f>Raw!Q2073</f>
        <v>239845</v>
      </c>
      <c r="U2073" s="95">
        <f>Raw!U2073-Raw!U2074</f>
        <v>-52138</v>
      </c>
      <c r="V2073" s="95">
        <f>Raw!V2073-Raw!W2073</f>
        <v>1202196</v>
      </c>
      <c r="W2073" s="95">
        <f t="shared" si="532"/>
        <v>-74044</v>
      </c>
      <c r="X2073" s="95">
        <f>Raw!X2073</f>
        <v>2314599</v>
      </c>
      <c r="Y2073" s="95">
        <f>Raw!Y2073</f>
        <v>452379</v>
      </c>
      <c r="Z2073" s="95">
        <f>Raw!Z2073</f>
        <v>179056</v>
      </c>
      <c r="AA2073" s="95">
        <f>Raw!AA2073</f>
        <v>368569</v>
      </c>
    </row>
    <row r="2074" spans="1:27" x14ac:dyDescent="0.3">
      <c r="A2074" s="85">
        <v>2073</v>
      </c>
      <c r="B2074" s="85" t="s">
        <v>910</v>
      </c>
      <c r="C2074" s="85" t="s">
        <v>846</v>
      </c>
      <c r="D2074" s="85">
        <v>2019</v>
      </c>
      <c r="E2074" s="112">
        <f>Raw!E2074+Raw!J2074+Raw!K2074+Raw!N2074</f>
        <v>3232262</v>
      </c>
      <c r="F2074" s="4">
        <f t="shared" si="530"/>
        <v>376457</v>
      </c>
      <c r="G2074" s="94">
        <f t="shared" si="537"/>
        <v>634781.25141749054</v>
      </c>
      <c r="H2074" s="94">
        <f>Raw!E2074</f>
        <v>3252482</v>
      </c>
      <c r="I2074" s="94">
        <f t="shared" si="531"/>
        <v>396706</v>
      </c>
      <c r="J2074" s="94">
        <f>Raw!F2074</f>
        <v>2054990</v>
      </c>
      <c r="K2074" s="95">
        <f>Raw!G2074</f>
        <v>760376</v>
      </c>
      <c r="L2074" s="95">
        <f>Raw!H2074</f>
        <v>0</v>
      </c>
      <c r="M2074" s="95">
        <f>Raw!I2074+Raw!R2074</f>
        <v>29587</v>
      </c>
      <c r="N2074" s="95">
        <f>Raw!M2074</f>
        <v>427945</v>
      </c>
      <c r="O2074" s="95">
        <f t="shared" si="538"/>
        <v>94265.907381489553</v>
      </c>
      <c r="P2074" s="95">
        <f>Raw!O2074</f>
        <v>436851</v>
      </c>
      <c r="Q2074" s="113">
        <f>E2074-(Raw!L2074-Raw!P2074)</f>
        <v>495489</v>
      </c>
      <c r="R2074" s="95">
        <f>Raw!S2074+Raw!T2074</f>
        <v>87764</v>
      </c>
      <c r="S2074" s="95">
        <f>Raw!S2074/(Clean!R2074/Raw!O2074)</f>
        <v>467950.82507634105</v>
      </c>
      <c r="T2074" s="95">
        <f>Raw!Q2074</f>
        <v>349087</v>
      </c>
      <c r="U2074" s="95">
        <f>Raw!U2074-Raw!U2075</f>
        <v>-102122</v>
      </c>
      <c r="V2074" s="95">
        <f>Raw!V2074-Raw!W2074</f>
        <v>1276240</v>
      </c>
      <c r="W2074" s="95">
        <f t="shared" si="532"/>
        <v>595511</v>
      </c>
      <c r="X2074" s="95">
        <f>Raw!X2074</f>
        <v>2416904</v>
      </c>
      <c r="Y2074" s="95">
        <f>Raw!Y2074</f>
        <v>461488</v>
      </c>
      <c r="Z2074" s="95">
        <f>Raw!Z2074</f>
        <v>220960</v>
      </c>
      <c r="AA2074" s="95">
        <f>Raw!AA2074</f>
        <v>258169</v>
      </c>
    </row>
    <row r="2075" spans="1:27" x14ac:dyDescent="0.3">
      <c r="A2075" s="85">
        <v>2074</v>
      </c>
      <c r="B2075" s="85" t="s">
        <v>910</v>
      </c>
      <c r="C2075" s="85" t="s">
        <v>846</v>
      </c>
      <c r="D2075" s="85">
        <v>2018</v>
      </c>
      <c r="E2075" s="112">
        <f>Raw!E2075+Raw!J2075+Raw!K2075+Raw!N2075</f>
        <v>2855805</v>
      </c>
      <c r="F2075" s="4">
        <f t="shared" si="530"/>
        <v>362140</v>
      </c>
      <c r="G2075" s="94">
        <f t="shared" si="537"/>
        <v>634781.25141749054</v>
      </c>
      <c r="H2075" s="94">
        <f>Raw!E2075</f>
        <v>2855776</v>
      </c>
      <c r="I2075" s="94">
        <f t="shared" si="531"/>
        <v>358375</v>
      </c>
      <c r="J2075" s="94">
        <f>Raw!F2075</f>
        <v>1789107</v>
      </c>
      <c r="K2075" s="95">
        <f>Raw!G2075</f>
        <v>680654</v>
      </c>
      <c r="L2075" s="95">
        <f>Raw!H2075</f>
        <v>0</v>
      </c>
      <c r="M2075" s="95">
        <f>Raw!I2075+Raw!R2075</f>
        <v>30211</v>
      </c>
      <c r="N2075" s="95">
        <f>Raw!M2075</f>
        <v>357901</v>
      </c>
      <c r="O2075" s="95">
        <f t="shared" si="538"/>
        <v>94265.907381489553</v>
      </c>
      <c r="P2075" s="95">
        <f>Raw!O2075</f>
        <v>368271</v>
      </c>
      <c r="Q2075" s="113">
        <f>E2075-(Raw!L2075-Raw!P2075)</f>
        <v>431816</v>
      </c>
      <c r="R2075" s="95">
        <f>Raw!S2075+Raw!T2075</f>
        <v>73887</v>
      </c>
      <c r="S2075" s="95">
        <f>Raw!S2075/(Clean!R2075/Raw!O2075)</f>
        <v>363929.72154776892</v>
      </c>
      <c r="T2075" s="95">
        <f>Raw!Q2075</f>
        <v>294384</v>
      </c>
      <c r="U2075" s="95">
        <f>Raw!U2075-Raw!U2076</f>
        <v>167308</v>
      </c>
      <c r="V2075" s="95">
        <f>Raw!V2075-Raw!W2075</f>
        <v>680729</v>
      </c>
      <c r="W2075" s="95">
        <f t="shared" si="532"/>
        <v>63336</v>
      </c>
      <c r="X2075" s="95">
        <f>Raw!X2075</f>
        <v>1794660</v>
      </c>
      <c r="Y2075" s="95">
        <f>Raw!Y2075</f>
        <v>451375</v>
      </c>
      <c r="Z2075" s="95">
        <f>Raw!Z2075</f>
        <v>222160</v>
      </c>
      <c r="AA2075" s="95">
        <f>Raw!AA2075</f>
        <v>43502</v>
      </c>
    </row>
    <row r="2076" spans="1:27" x14ac:dyDescent="0.3">
      <c r="A2076" s="85">
        <v>2075</v>
      </c>
      <c r="B2076" s="85" t="s">
        <v>910</v>
      </c>
      <c r="C2076" s="85" t="s">
        <v>846</v>
      </c>
      <c r="D2076" s="85">
        <v>2017</v>
      </c>
      <c r="E2076" s="112">
        <f>Raw!E2076+Raw!J2076+Raw!K2076+Raw!N2076</f>
        <v>2493665</v>
      </c>
      <c r="F2076" s="4">
        <f t="shared" si="530"/>
        <v>345714</v>
      </c>
      <c r="G2076" s="94">
        <f t="shared" si="537"/>
        <v>634781.25141749054</v>
      </c>
      <c r="H2076" s="94">
        <f>Raw!E2076</f>
        <v>2497401</v>
      </c>
      <c r="I2076" s="94">
        <f t="shared" si="531"/>
        <v>335085</v>
      </c>
      <c r="J2076" s="94">
        <f>Raw!F2076</f>
        <v>1563851</v>
      </c>
      <c r="K2076" s="95">
        <f>Raw!G2076</f>
        <v>602102</v>
      </c>
      <c r="L2076" s="95">
        <f>Raw!H2076</f>
        <v>0</v>
      </c>
      <c r="M2076" s="95">
        <f>Raw!I2076+Raw!R2076</f>
        <v>23543</v>
      </c>
      <c r="N2076" s="95">
        <f>Raw!M2076</f>
        <v>320295</v>
      </c>
      <c r="O2076" s="95">
        <f t="shared" si="538"/>
        <v>94265.907381489553</v>
      </c>
      <c r="P2076" s="95">
        <f>Raw!O2076</f>
        <v>334606</v>
      </c>
      <c r="Q2076" s="113">
        <f>E2076-(Raw!L2076-Raw!P2076)</f>
        <v>383107</v>
      </c>
      <c r="R2076" s="95">
        <f>Raw!S2076+Raw!T2076</f>
        <v>66547</v>
      </c>
      <c r="S2076" s="95">
        <f>Raw!S2076/(Clean!R2076/Raw!O2076)</f>
        <v>343163.85252528288</v>
      </c>
      <c r="T2076" s="95">
        <f>Raw!Q2076</f>
        <v>268058</v>
      </c>
      <c r="U2076" s="95">
        <f>Raw!U2076-Raw!U2077</f>
        <v>56478</v>
      </c>
      <c r="V2076" s="95">
        <f>Raw!V2076-Raw!W2076</f>
        <v>617393</v>
      </c>
      <c r="W2076" s="95">
        <f t="shared" si="532"/>
        <v>5376</v>
      </c>
      <c r="X2076" s="95">
        <f>Raw!X2076</f>
        <v>1568517</v>
      </c>
      <c r="Y2076" s="95">
        <f>Raw!Y2076</f>
        <v>321535</v>
      </c>
      <c r="Z2076" s="95">
        <f>Raw!Z2076</f>
        <v>166034</v>
      </c>
      <c r="AA2076" s="95">
        <f>Raw!AA2076</f>
        <v>120407</v>
      </c>
    </row>
    <row r="2077" spans="1:27" x14ac:dyDescent="0.3">
      <c r="A2077" s="85">
        <v>2076</v>
      </c>
      <c r="B2077" s="85" t="s">
        <v>910</v>
      </c>
      <c r="C2077" s="85" t="s">
        <v>846</v>
      </c>
      <c r="D2077" s="85">
        <v>2016</v>
      </c>
      <c r="E2077" s="112">
        <f>Raw!E2077+Raw!J2077+Raw!K2077+Raw!N2077</f>
        <v>2147951</v>
      </c>
      <c r="F2077" s="4">
        <f t="shared" si="530"/>
        <v>271702</v>
      </c>
      <c r="G2077" s="94">
        <f t="shared" si="537"/>
        <v>634781.25141749054</v>
      </c>
      <c r="H2077" s="94">
        <f>Raw!E2077</f>
        <v>2162316</v>
      </c>
      <c r="I2077" s="94">
        <f t="shared" si="531"/>
        <v>278574</v>
      </c>
      <c r="J2077" s="94">
        <f>Raw!F2077</f>
        <v>1315992</v>
      </c>
      <c r="K2077" s="95">
        <f>Raw!G2077</f>
        <v>531078</v>
      </c>
      <c r="L2077" s="95">
        <f>Raw!H2077</f>
        <v>0</v>
      </c>
      <c r="M2077" s="95">
        <f>Raw!I2077+Raw!R2077</f>
        <v>23215</v>
      </c>
      <c r="N2077" s="95">
        <f>Raw!M2077</f>
        <v>303249</v>
      </c>
      <c r="O2077" s="95">
        <f t="shared" si="538"/>
        <v>94265.907381489553</v>
      </c>
      <c r="P2077" s="95">
        <f>Raw!O2077</f>
        <v>306364</v>
      </c>
      <c r="Q2077" s="113">
        <f>E2077-(Raw!L2077-Raw!P2077)</f>
        <v>355175</v>
      </c>
      <c r="R2077" s="95">
        <f>Raw!S2077+Raw!T2077</f>
        <v>66291</v>
      </c>
      <c r="S2077" s="95">
        <f>Raw!S2077/(Clean!R2077/Raw!O2077)</f>
        <v>304478.42711680318</v>
      </c>
      <c r="T2077" s="95">
        <f>Raw!Q2077</f>
        <v>240073</v>
      </c>
      <c r="U2077" s="95">
        <f>Raw!U2077-Raw!U2078</f>
        <v>40404</v>
      </c>
      <c r="V2077" s="95">
        <f>Raw!V2077-Raw!W2077</f>
        <v>612017</v>
      </c>
      <c r="W2077" s="95">
        <f t="shared" si="532"/>
        <v>58386</v>
      </c>
      <c r="X2077" s="95">
        <f>Raw!X2077</f>
        <v>1384312</v>
      </c>
      <c r="Y2077" s="95">
        <f>Raw!Y2077</f>
        <v>209181</v>
      </c>
      <c r="Z2077" s="95">
        <f>Raw!Z2077</f>
        <v>192393</v>
      </c>
      <c r="AA2077" s="95">
        <f>Raw!AA2077</f>
        <v>292908</v>
      </c>
    </row>
    <row r="2078" spans="1:27" x14ac:dyDescent="0.3">
      <c r="A2078" s="85">
        <v>2077</v>
      </c>
      <c r="B2078" s="85" t="s">
        <v>910</v>
      </c>
      <c r="C2078" s="85" t="s">
        <v>846</v>
      </c>
      <c r="D2078" s="85">
        <v>2015</v>
      </c>
      <c r="E2078" s="112">
        <f>Raw!E2078+Raw!J2078+Raw!K2078+Raw!N2078</f>
        <v>1876249</v>
      </c>
      <c r="F2078" s="4">
        <f t="shared" si="530"/>
        <v>266318</v>
      </c>
      <c r="G2078" s="94">
        <f t="shared" si="537"/>
        <v>634781.25141749054</v>
      </c>
      <c r="H2078" s="94">
        <f>Raw!E2078</f>
        <v>1883742</v>
      </c>
      <c r="I2078" s="94">
        <f t="shared" si="531"/>
        <v>270165</v>
      </c>
      <c r="J2078" s="94">
        <f>Raw!F2078</f>
        <v>1157540</v>
      </c>
      <c r="K2078" s="95">
        <f>Raw!G2078</f>
        <v>458326</v>
      </c>
      <c r="L2078" s="95">
        <f>Raw!H2078</f>
        <v>0</v>
      </c>
      <c r="M2078" s="95">
        <f>Raw!I2078+Raw!R2078</f>
        <v>20531</v>
      </c>
      <c r="N2078" s="95">
        <f>Raw!M2078</f>
        <v>250585</v>
      </c>
      <c r="O2078" s="95">
        <f t="shared" si="538"/>
        <v>94265.907381489553</v>
      </c>
      <c r="P2078" s="95">
        <f>Raw!O2078</f>
        <v>249203</v>
      </c>
      <c r="Q2078" s="113">
        <f>E2078-(Raw!L2078-Raw!P2078)</f>
        <v>304438</v>
      </c>
      <c r="R2078" s="95">
        <f>Raw!S2078+Raw!T2078</f>
        <v>61345</v>
      </c>
      <c r="S2078" s="95">
        <f>Raw!S2078/(Clean!R2078/Raw!O2078)</f>
        <v>236223.88866248267</v>
      </c>
      <c r="T2078" s="95">
        <f>Raw!Q2078</f>
        <v>187858</v>
      </c>
      <c r="U2078" s="95">
        <f>Raw!U2078-Raw!U2079</f>
        <v>-4498</v>
      </c>
      <c r="V2078" s="95">
        <f>Raw!V2078-Raw!W2078</f>
        <v>553631</v>
      </c>
      <c r="W2078" s="95">
        <f t="shared" si="532"/>
        <v>54829</v>
      </c>
      <c r="X2078" s="95">
        <f>Raw!X2078</f>
        <v>1292998</v>
      </c>
      <c r="Y2078" s="95">
        <f>Raw!Y2078</f>
        <v>171873</v>
      </c>
      <c r="Z2078" s="95">
        <f>Raw!Z2078</f>
        <v>242904</v>
      </c>
      <c r="AA2078" s="95">
        <f>Raw!AA2078</f>
        <v>151031</v>
      </c>
    </row>
    <row r="2079" spans="1:27" x14ac:dyDescent="0.3">
      <c r="A2079" s="85">
        <v>2078</v>
      </c>
      <c r="B2079" s="85" t="s">
        <v>910</v>
      </c>
      <c r="C2079" s="85" t="s">
        <v>846</v>
      </c>
      <c r="D2079" s="85">
        <v>2014</v>
      </c>
      <c r="E2079" s="112">
        <f>Raw!E2079+Raw!J2079+Raw!K2079+Raw!N2079</f>
        <v>1609931</v>
      </c>
      <c r="F2079" s="4">
        <f t="shared" si="530"/>
        <v>209892</v>
      </c>
      <c r="G2079" s="94">
        <f t="shared" si="537"/>
        <v>634781.25141749054</v>
      </c>
      <c r="H2079" s="94">
        <f>Raw!E2079</f>
        <v>1613577</v>
      </c>
      <c r="I2079" s="94">
        <f t="shared" si="531"/>
        <v>207369</v>
      </c>
      <c r="J2079" s="94">
        <f>Raw!F2079</f>
        <v>1017802</v>
      </c>
      <c r="K2079" s="95">
        <f>Raw!G2079</f>
        <v>404506</v>
      </c>
      <c r="L2079" s="95">
        <f>Raw!H2079</f>
        <v>0</v>
      </c>
      <c r="M2079" s="95">
        <f>Raw!I2079+Raw!R2079</f>
        <v>3524</v>
      </c>
      <c r="N2079" s="95">
        <f>Raw!M2079</f>
        <v>185739</v>
      </c>
      <c r="O2079" s="95">
        <f t="shared" si="538"/>
        <v>94265.907381489553</v>
      </c>
      <c r="P2079" s="95">
        <f>Raw!O2079</f>
        <v>191453</v>
      </c>
      <c r="Q2079" s="113">
        <f>E2079-(Raw!L2079-Raw!P2079)</f>
        <v>226149</v>
      </c>
      <c r="R2079" s="95">
        <f>Raw!S2079+Raw!T2079</f>
        <v>44056</v>
      </c>
      <c r="S2079" s="95">
        <f>Raw!S2079/(Clean!R2079/Raw!O2079)</f>
        <v>211686.45669148356</v>
      </c>
      <c r="T2079" s="95">
        <f>Raw!Q2079</f>
        <v>147398</v>
      </c>
      <c r="U2079" s="95">
        <f>Raw!U2079-Raw!U2080</f>
        <v>-30955</v>
      </c>
      <c r="V2079" s="95">
        <f>Raw!V2079-Raw!W2079</f>
        <v>498802</v>
      </c>
      <c r="W2079" s="95">
        <f t="shared" si="532"/>
        <v>113605</v>
      </c>
      <c r="X2079" s="95">
        <f>Raw!X2079</f>
        <v>1108203</v>
      </c>
      <c r="Y2079" s="95">
        <f>Raw!Y2079</f>
        <v>171262</v>
      </c>
      <c r="Z2079" s="95">
        <f>Raw!Z2079</f>
        <v>198226</v>
      </c>
      <c r="AA2079" s="95">
        <f>Raw!AA2079</f>
        <v>219055</v>
      </c>
    </row>
    <row r="2080" spans="1:27" ht="15" thickBot="1" x14ac:dyDescent="0.35">
      <c r="A2080" s="93">
        <v>2079</v>
      </c>
      <c r="B2080" s="93" t="s">
        <v>910</v>
      </c>
      <c r="C2080" s="93" t="s">
        <v>846</v>
      </c>
      <c r="D2080" s="93">
        <v>2013</v>
      </c>
      <c r="E2080" s="112">
        <f>Raw!E2080+Raw!J2080+Raw!K2080+Raw!N2080</f>
        <v>1400039</v>
      </c>
      <c r="F2080" s="4">
        <f t="shared" si="530"/>
        <v>-4722448</v>
      </c>
      <c r="G2080" s="94">
        <f t="shared" si="537"/>
        <v>634781.25141749054</v>
      </c>
      <c r="H2080" s="94">
        <f>Raw!E2080</f>
        <v>1406208</v>
      </c>
      <c r="I2080" s="94">
        <f t="shared" si="531"/>
        <v>-4751151</v>
      </c>
      <c r="J2080" s="94">
        <f>Raw!F2080</f>
        <v>888835</v>
      </c>
      <c r="K2080" s="95">
        <f>Raw!G2080</f>
        <v>338483</v>
      </c>
      <c r="L2080" s="95">
        <f>Raw!H2080</f>
        <v>0</v>
      </c>
      <c r="M2080" s="95">
        <f>Raw!I2080+Raw!R2080</f>
        <v>4625</v>
      </c>
      <c r="N2080" s="95">
        <f>Raw!M2080</f>
        <v>163343</v>
      </c>
      <c r="O2080" s="95">
        <f t="shared" si="538"/>
        <v>94265.907381489553</v>
      </c>
      <c r="P2080" s="95">
        <f>Raw!O2080</f>
        <v>165550</v>
      </c>
      <c r="Q2080" s="113">
        <f>E2080-(Raw!L2080-Raw!P2080)</f>
        <v>206161</v>
      </c>
      <c r="R2080" s="95">
        <f>Raw!S2080+Raw!T2080</f>
        <v>48987</v>
      </c>
      <c r="S2080" s="95">
        <f>Raw!S2080/(Clean!R2080/Raw!O2080)</f>
        <v>147493.50235776839</v>
      </c>
      <c r="T2080" s="95">
        <f>Raw!Q2080</f>
        <v>116563</v>
      </c>
      <c r="U2080" s="95">
        <f>Raw!U2080-Raw!U2081</f>
        <v>-1957609</v>
      </c>
      <c r="V2080" s="95">
        <f>Raw!V2080-Raw!W2080</f>
        <v>385197</v>
      </c>
      <c r="W2080" s="95">
        <f t="shared" si="532"/>
        <v>-917834</v>
      </c>
      <c r="X2080" s="95">
        <f>Raw!X2080</f>
        <v>1009189</v>
      </c>
      <c r="Y2080" s="95">
        <f>Raw!Y2080</f>
        <v>179538</v>
      </c>
      <c r="Z2080" s="95">
        <f>Raw!Z2080</f>
        <v>249325</v>
      </c>
      <c r="AA2080" s="95">
        <f>Raw!AA2080</f>
        <v>79357</v>
      </c>
    </row>
    <row r="2081" spans="1:27" ht="15" thickTop="1" x14ac:dyDescent="0.3">
      <c r="A2081" s="88">
        <v>2080</v>
      </c>
      <c r="B2081" s="88" t="s">
        <v>910</v>
      </c>
      <c r="C2081" s="88" t="s">
        <v>851</v>
      </c>
      <c r="D2081" s="88">
        <v>2023</v>
      </c>
      <c r="E2081" s="112">
        <f>Raw!E2081+Raw!J2081+Raw!K2081+Raw!N2081</f>
        <v>6122487</v>
      </c>
      <c r="F2081" s="4">
        <f t="shared" si="530"/>
        <v>742545</v>
      </c>
      <c r="G2081" s="94">
        <f t="shared" si="533"/>
        <v>918040.57604812179</v>
      </c>
      <c r="H2081" s="94">
        <f>Raw!E2081</f>
        <v>6157359</v>
      </c>
      <c r="I2081" s="94">
        <f t="shared" si="531"/>
        <v>832870</v>
      </c>
      <c r="J2081" s="94">
        <f>Raw!F2081</f>
        <v>6001720</v>
      </c>
      <c r="K2081" s="95">
        <f>Raw!G2081</f>
        <v>70406</v>
      </c>
      <c r="L2081" s="95">
        <f>Raw!H2081</f>
        <v>0</v>
      </c>
      <c r="M2081" s="95">
        <f>Raw!I2081+Raw!R2081</f>
        <v>23541</v>
      </c>
      <c r="N2081" s="95">
        <f>Raw!M2081</f>
        <v>-14993</v>
      </c>
      <c r="O2081" s="95">
        <f t="shared" si="534"/>
        <v>265036.26391472883</v>
      </c>
      <c r="P2081" s="95">
        <f>Raw!O2081</f>
        <v>19207</v>
      </c>
      <c r="Q2081" s="113">
        <f>E2081-(Raw!L2081-Raw!P2081)</f>
        <v>-34762</v>
      </c>
      <c r="R2081" s="95">
        <f>Raw!S2081+Raw!T2081</f>
        <v>15103</v>
      </c>
      <c r="S2081" s="95">
        <f>Raw!S2081/(Clean!R2081/Raw!O2081)</f>
        <v>19207</v>
      </c>
      <c r="T2081" s="95">
        <f>Raw!Q2081</f>
        <v>3956</v>
      </c>
      <c r="U2081" s="95">
        <f>Raw!U2081-Raw!U2082</f>
        <v>-580966</v>
      </c>
      <c r="V2081" s="95">
        <f>Raw!V2081-Raw!W2081</f>
        <v>1303031</v>
      </c>
      <c r="W2081" s="95">
        <f t="shared" si="532"/>
        <v>-76273</v>
      </c>
      <c r="X2081" s="95">
        <f>Raw!X2081</f>
        <v>4127819</v>
      </c>
      <c r="Y2081" s="95">
        <f>Raw!Y2081</f>
        <v>242213</v>
      </c>
      <c r="Z2081" s="95">
        <f>Raw!Z2081</f>
        <v>1450508</v>
      </c>
      <c r="AA2081" s="95">
        <f>Raw!AA2081</f>
        <v>318972</v>
      </c>
    </row>
    <row r="2082" spans="1:27" x14ac:dyDescent="0.3">
      <c r="A2082" s="85">
        <v>2081</v>
      </c>
      <c r="B2082" s="85" t="s">
        <v>910</v>
      </c>
      <c r="C2082" s="85" t="s">
        <v>851</v>
      </c>
      <c r="D2082" s="85">
        <v>2022</v>
      </c>
      <c r="E2082" s="112">
        <f>Raw!E2082+Raw!J2082+Raw!K2082+Raw!N2082</f>
        <v>5379942</v>
      </c>
      <c r="F2082" s="4">
        <f t="shared" si="530"/>
        <v>808280</v>
      </c>
      <c r="G2082" s="94">
        <f t="shared" ref="G2082:G2091" si="539">G2081</f>
        <v>918040.57604812179</v>
      </c>
      <c r="H2082" s="94">
        <f>Raw!E2082</f>
        <v>5324489</v>
      </c>
      <c r="I2082" s="94">
        <f t="shared" si="531"/>
        <v>679708</v>
      </c>
      <c r="J2082" s="94">
        <f>Raw!F2082</f>
        <v>5039638</v>
      </c>
      <c r="K2082" s="95">
        <f>Raw!G2082</f>
        <v>81658</v>
      </c>
      <c r="L2082" s="95">
        <f>Raw!H2082</f>
        <v>0</v>
      </c>
      <c r="M2082" s="95">
        <f>Raw!I2082+Raw!R2082</f>
        <v>24462</v>
      </c>
      <c r="N2082" s="95">
        <f>Raw!M2082</f>
        <v>26887</v>
      </c>
      <c r="O2082" s="95">
        <f t="shared" ref="O2082:O2091" si="540">O2081</f>
        <v>265036.26391472883</v>
      </c>
      <c r="P2082" s="95">
        <f>Raw!O2082</f>
        <v>26334</v>
      </c>
      <c r="Q2082" s="113">
        <f>E2082-(Raw!L2082-Raw!P2082)</f>
        <v>101131</v>
      </c>
      <c r="R2082" s="95">
        <f>Raw!S2082+Raw!T2082</f>
        <v>18791</v>
      </c>
      <c r="S2082" s="95">
        <f>Raw!S2082/(Clean!R2082/Raw!O2082)</f>
        <v>26334.000000000004</v>
      </c>
      <c r="T2082" s="95">
        <f>Raw!Q2082</f>
        <v>5435</v>
      </c>
      <c r="U2082" s="95">
        <f>Raw!U2082-Raw!U2083</f>
        <v>186911</v>
      </c>
      <c r="V2082" s="95">
        <f>Raw!V2082-Raw!W2082</f>
        <v>1379304</v>
      </c>
      <c r="W2082" s="95">
        <f t="shared" si="532"/>
        <v>19753</v>
      </c>
      <c r="X2082" s="95">
        <f>Raw!X2082</f>
        <v>4199993</v>
      </c>
      <c r="Y2082" s="95">
        <f>Raw!Y2082</f>
        <v>217909</v>
      </c>
      <c r="Z2082" s="95">
        <f>Raw!Z2082</f>
        <v>1552638</v>
      </c>
      <c r="AA2082" s="95">
        <f>Raw!AA2082</f>
        <v>-189980</v>
      </c>
    </row>
    <row r="2083" spans="1:27" x14ac:dyDescent="0.3">
      <c r="A2083" s="85">
        <v>2082</v>
      </c>
      <c r="B2083" s="85" t="s">
        <v>910</v>
      </c>
      <c r="C2083" s="85" t="s">
        <v>851</v>
      </c>
      <c r="D2083" s="85">
        <v>2021</v>
      </c>
      <c r="E2083" s="112">
        <f>Raw!E2083+Raw!J2083+Raw!K2083+Raw!N2083</f>
        <v>4571662</v>
      </c>
      <c r="F2083" s="4">
        <f t="shared" si="530"/>
        <v>506624</v>
      </c>
      <c r="G2083" s="94">
        <f t="shared" si="539"/>
        <v>918040.57604812179</v>
      </c>
      <c r="H2083" s="94">
        <f>Raw!E2083</f>
        <v>4644781</v>
      </c>
      <c r="I2083" s="94">
        <f t="shared" si="531"/>
        <v>560250</v>
      </c>
      <c r="J2083" s="94">
        <f>Raw!F2083</f>
        <v>3967469</v>
      </c>
      <c r="K2083" s="95">
        <f>Raw!G2083</f>
        <v>126996</v>
      </c>
      <c r="L2083" s="95">
        <f>Raw!H2083</f>
        <v>0</v>
      </c>
      <c r="M2083" s="95">
        <f>Raw!I2083+Raw!R2083</f>
        <v>24727</v>
      </c>
      <c r="N2083" s="95">
        <f>Raw!M2083</f>
        <v>546728</v>
      </c>
      <c r="O2083" s="95">
        <f t="shared" si="540"/>
        <v>265036.26391472883</v>
      </c>
      <c r="P2083" s="95">
        <f>Raw!O2083</f>
        <v>547694</v>
      </c>
      <c r="Q2083" s="113">
        <f>E2083-(Raw!L2083-Raw!P2083)</f>
        <v>564959</v>
      </c>
      <c r="R2083" s="95">
        <f>Raw!S2083+Raw!T2083</f>
        <v>91350</v>
      </c>
      <c r="S2083" s="95">
        <f>Raw!S2083/(Clean!R2083/Raw!O2083)</f>
        <v>547694</v>
      </c>
      <c r="T2083" s="95">
        <f>Raw!Q2083</f>
        <v>442097</v>
      </c>
      <c r="U2083" s="95">
        <f>Raw!U2083-Raw!U2084</f>
        <v>1164179</v>
      </c>
      <c r="V2083" s="95">
        <f>Raw!V2083-Raw!W2083</f>
        <v>1359551</v>
      </c>
      <c r="W2083" s="95">
        <f t="shared" si="532"/>
        <v>434376</v>
      </c>
      <c r="X2083" s="95">
        <f>Raw!X2083</f>
        <v>4195211</v>
      </c>
      <c r="Y2083" s="95">
        <f>Raw!Y2083</f>
        <v>221512</v>
      </c>
      <c r="Z2083" s="95">
        <f>Raw!Z2083</f>
        <v>1478242</v>
      </c>
      <c r="AA2083" s="95">
        <f>Raw!AA2083</f>
        <v>-428065</v>
      </c>
    </row>
    <row r="2084" spans="1:27" x14ac:dyDescent="0.3">
      <c r="A2084" s="85">
        <v>2083</v>
      </c>
      <c r="B2084" s="85" t="s">
        <v>910</v>
      </c>
      <c r="C2084" s="85" t="s">
        <v>851</v>
      </c>
      <c r="D2084" s="85">
        <v>2020</v>
      </c>
      <c r="E2084" s="112">
        <f>Raw!E2084+Raw!J2084+Raw!K2084+Raw!N2084</f>
        <v>4065038</v>
      </c>
      <c r="F2084" s="4">
        <f t="shared" si="530"/>
        <v>-1331130</v>
      </c>
      <c r="G2084" s="94">
        <f t="shared" si="539"/>
        <v>918040.57604812179</v>
      </c>
      <c r="H2084" s="94">
        <f>Raw!E2084</f>
        <v>4084531</v>
      </c>
      <c r="I2084" s="94">
        <f t="shared" si="531"/>
        <v>-1311010</v>
      </c>
      <c r="J2084" s="94">
        <f>Raw!F2084</f>
        <v>3819782</v>
      </c>
      <c r="K2084" s="95">
        <f>Raw!G2084</f>
        <v>89039</v>
      </c>
      <c r="L2084" s="95">
        <f>Raw!H2084</f>
        <v>0</v>
      </c>
      <c r="M2084" s="95">
        <f>Raw!I2084+Raw!R2084</f>
        <v>27969</v>
      </c>
      <c r="N2084" s="95">
        <f>Raw!M2084</f>
        <v>93454</v>
      </c>
      <c r="O2084" s="95">
        <f t="shared" si="540"/>
        <v>265036.26391472883</v>
      </c>
      <c r="P2084" s="95">
        <f>Raw!O2084</f>
        <v>95417</v>
      </c>
      <c r="Q2084" s="113">
        <f>E2084-(Raw!L2084-Raw!P2084)</f>
        <v>90399</v>
      </c>
      <c r="R2084" s="95">
        <f>Raw!S2084+Raw!T2084</f>
        <v>16439</v>
      </c>
      <c r="S2084" s="95">
        <f>Raw!S2084/(Clean!R2084/Raw!O2084)</f>
        <v>95417</v>
      </c>
      <c r="T2084" s="95">
        <f>Raw!Q2084</f>
        <v>75849</v>
      </c>
      <c r="U2084" s="95">
        <f>Raw!U2084-Raw!U2085</f>
        <v>-542248</v>
      </c>
      <c r="V2084" s="95">
        <f>Raw!V2084-Raw!W2084</f>
        <v>925175</v>
      </c>
      <c r="W2084" s="95">
        <f t="shared" si="532"/>
        <v>50242</v>
      </c>
      <c r="X2084" s="95">
        <f>Raw!X2084</f>
        <v>2774336</v>
      </c>
      <c r="Y2084" s="95">
        <f>Raw!Y2084</f>
        <v>240989</v>
      </c>
      <c r="Z2084" s="95">
        <f>Raw!Z2084</f>
        <v>1064371</v>
      </c>
      <c r="AA2084" s="95">
        <f>Raw!AA2084</f>
        <v>413233</v>
      </c>
    </row>
    <row r="2085" spans="1:27" x14ac:dyDescent="0.3">
      <c r="A2085" s="85">
        <v>2084</v>
      </c>
      <c r="B2085" s="85" t="s">
        <v>910</v>
      </c>
      <c r="C2085" s="85" t="s">
        <v>851</v>
      </c>
      <c r="D2085" s="85">
        <v>2019</v>
      </c>
      <c r="E2085" s="112">
        <f>Raw!E2085+Raw!J2085+Raw!K2085+Raw!N2085</f>
        <v>5396168</v>
      </c>
      <c r="F2085" s="4">
        <f t="shared" si="530"/>
        <v>-545632</v>
      </c>
      <c r="G2085" s="94">
        <f t="shared" si="539"/>
        <v>918040.57604812179</v>
      </c>
      <c r="H2085" s="94">
        <f>Raw!E2085</f>
        <v>5395541</v>
      </c>
      <c r="I2085" s="94">
        <f t="shared" si="531"/>
        <v>-556913</v>
      </c>
      <c r="J2085" s="94">
        <f>Raw!F2085</f>
        <v>5229481</v>
      </c>
      <c r="K2085" s="95">
        <f>Raw!G2085</f>
        <v>85842</v>
      </c>
      <c r="L2085" s="95">
        <f>Raw!H2085</f>
        <v>0</v>
      </c>
      <c r="M2085" s="95">
        <f>Raw!I2085+Raw!R2085</f>
        <v>25213</v>
      </c>
      <c r="N2085" s="95">
        <f>Raw!M2085</f>
        <v>-134416</v>
      </c>
      <c r="O2085" s="95">
        <f t="shared" si="540"/>
        <v>265036.26391472883</v>
      </c>
      <c r="P2085" s="95">
        <f>Raw!O2085</f>
        <v>-144488</v>
      </c>
      <c r="Q2085" s="113">
        <f>E2085-(Raw!L2085-Raw!P2085)</f>
        <v>-132298</v>
      </c>
      <c r="R2085" s="95">
        <f>Raw!S2085+Raw!T2085</f>
        <v>1491</v>
      </c>
      <c r="S2085" s="95">
        <f>Raw!S2085/(Clean!R2085/Raw!O2085)</f>
        <v>-144488</v>
      </c>
      <c r="T2085" s="95">
        <f>Raw!Q2085</f>
        <v>-142963</v>
      </c>
      <c r="U2085" s="95">
        <f>Raw!U2085-Raw!U2086</f>
        <v>664760</v>
      </c>
      <c r="V2085" s="95">
        <f>Raw!V2085-Raw!W2085</f>
        <v>874933</v>
      </c>
      <c r="W2085" s="95">
        <f t="shared" si="532"/>
        <v>-122519</v>
      </c>
      <c r="X2085" s="95">
        <f>Raw!X2085</f>
        <v>3573460</v>
      </c>
      <c r="Y2085" s="95">
        <f>Raw!Y2085</f>
        <v>254003</v>
      </c>
      <c r="Z2085" s="95">
        <f>Raw!Z2085</f>
        <v>1445536</v>
      </c>
      <c r="AA2085" s="95">
        <f>Raw!AA2085</f>
        <v>-218226</v>
      </c>
    </row>
    <row r="2086" spans="1:27" x14ac:dyDescent="0.3">
      <c r="A2086" s="85">
        <v>2085</v>
      </c>
      <c r="B2086" s="85" t="s">
        <v>910</v>
      </c>
      <c r="C2086" s="85" t="s">
        <v>851</v>
      </c>
      <c r="D2086" s="85">
        <v>2018</v>
      </c>
      <c r="E2086" s="112">
        <f>Raw!E2086+Raw!J2086+Raw!K2086+Raw!N2086</f>
        <v>5941800</v>
      </c>
      <c r="F2086" s="4">
        <f t="shared" si="530"/>
        <v>998575</v>
      </c>
      <c r="G2086" s="94">
        <f t="shared" si="539"/>
        <v>918040.57604812179</v>
      </c>
      <c r="H2086" s="94">
        <f>Raw!E2086</f>
        <v>5952454</v>
      </c>
      <c r="I2086" s="94">
        <f t="shared" si="531"/>
        <v>980902</v>
      </c>
      <c r="J2086" s="94">
        <f>Raw!F2086</f>
        <v>5572371</v>
      </c>
      <c r="K2086" s="95">
        <f>Raw!G2086</f>
        <v>164879</v>
      </c>
      <c r="L2086" s="95">
        <f>Raw!H2086</f>
        <v>0</v>
      </c>
      <c r="M2086" s="95">
        <f>Raw!I2086+Raw!R2086</f>
        <v>23459</v>
      </c>
      <c r="N2086" s="95">
        <f>Raw!M2086</f>
        <v>115726</v>
      </c>
      <c r="O2086" s="95">
        <f t="shared" si="540"/>
        <v>265036.26391472883</v>
      </c>
      <c r="P2086" s="95">
        <f>Raw!O2086</f>
        <v>115300</v>
      </c>
      <c r="Q2086" s="113">
        <f>E2086-(Raw!L2086-Raw!P2086)</f>
        <v>134802</v>
      </c>
      <c r="R2086" s="95">
        <f>Raw!S2086+Raw!T2086</f>
        <v>29730</v>
      </c>
      <c r="S2086" s="95">
        <f>Raw!S2086/(Clean!R2086/Raw!O2086)</f>
        <v>115300</v>
      </c>
      <c r="T2086" s="95">
        <f>Raw!Q2086</f>
        <v>84858</v>
      </c>
      <c r="U2086" s="95">
        <f>Raw!U2086-Raw!U2087</f>
        <v>43686</v>
      </c>
      <c r="V2086" s="95">
        <f>Raw!V2086-Raw!W2086</f>
        <v>997452</v>
      </c>
      <c r="W2086" s="95">
        <f t="shared" si="532"/>
        <v>60177</v>
      </c>
      <c r="X2086" s="95">
        <f>Raw!X2086</f>
        <v>2846584</v>
      </c>
      <c r="Y2086" s="95">
        <f>Raw!Y2086</f>
        <v>264468</v>
      </c>
      <c r="Z2086" s="95">
        <f>Raw!Z2086</f>
        <v>1010513</v>
      </c>
      <c r="AA2086" s="95">
        <f>Raw!AA2086</f>
        <v>-89635</v>
      </c>
    </row>
    <row r="2087" spans="1:27" x14ac:dyDescent="0.3">
      <c r="A2087" s="85">
        <v>2086</v>
      </c>
      <c r="B2087" s="85" t="s">
        <v>910</v>
      </c>
      <c r="C2087" s="85" t="s">
        <v>851</v>
      </c>
      <c r="D2087" s="85">
        <v>2017</v>
      </c>
      <c r="E2087" s="112">
        <f>Raw!E2087+Raw!J2087+Raw!K2087+Raw!N2087</f>
        <v>4943225</v>
      </c>
      <c r="F2087" s="4">
        <f t="shared" si="530"/>
        <v>935986</v>
      </c>
      <c r="G2087" s="94">
        <f t="shared" si="539"/>
        <v>918040.57604812179</v>
      </c>
      <c r="H2087" s="94">
        <f>Raw!E2087</f>
        <v>4971552</v>
      </c>
      <c r="I2087" s="94">
        <f t="shared" si="531"/>
        <v>929123</v>
      </c>
      <c r="J2087" s="94">
        <f>Raw!F2087</f>
        <v>4372612</v>
      </c>
      <c r="K2087" s="95">
        <f>Raw!G2087</f>
        <v>104059</v>
      </c>
      <c r="L2087" s="95">
        <f>Raw!H2087</f>
        <v>0</v>
      </c>
      <c r="M2087" s="95">
        <f>Raw!I2087+Raw!R2087</f>
        <v>12823</v>
      </c>
      <c r="N2087" s="95">
        <f>Raw!M2087</f>
        <v>433849</v>
      </c>
      <c r="O2087" s="95">
        <f t="shared" si="540"/>
        <v>265036.26391472883</v>
      </c>
      <c r="P2087" s="95">
        <f>Raw!O2087</f>
        <v>436100</v>
      </c>
      <c r="Q2087" s="113">
        <f>E2087-(Raw!L2087-Raw!P2087)</f>
        <v>494944</v>
      </c>
      <c r="R2087" s="95">
        <f>Raw!S2087+Raw!T2087</f>
        <v>89422</v>
      </c>
      <c r="S2087" s="95">
        <f>Raw!S2087/(Clean!R2087/Raw!O2087)</f>
        <v>436100</v>
      </c>
      <c r="T2087" s="95">
        <f>Raw!Q2087</f>
        <v>340710</v>
      </c>
      <c r="U2087" s="95">
        <f>Raw!U2087-Raw!U2088</f>
        <v>83100</v>
      </c>
      <c r="V2087" s="95">
        <f>Raw!V2087-Raw!W2087</f>
        <v>937275</v>
      </c>
      <c r="W2087" s="95">
        <f t="shared" si="532"/>
        <v>249206</v>
      </c>
      <c r="X2087" s="95">
        <f>Raw!X2087</f>
        <v>2891989</v>
      </c>
      <c r="Y2087" s="95">
        <f>Raw!Y2087</f>
        <v>262680</v>
      </c>
      <c r="Z2087" s="95">
        <f>Raw!Z2087</f>
        <v>953007</v>
      </c>
      <c r="AA2087" s="95">
        <f>Raw!AA2087</f>
        <v>120570</v>
      </c>
    </row>
    <row r="2088" spans="1:27" x14ac:dyDescent="0.3">
      <c r="A2088" s="85">
        <v>2087</v>
      </c>
      <c r="B2088" s="85" t="s">
        <v>910</v>
      </c>
      <c r="C2088" s="85" t="s">
        <v>851</v>
      </c>
      <c r="D2088" s="85">
        <v>2016</v>
      </c>
      <c r="E2088" s="112">
        <f>Raw!E2088+Raw!J2088+Raw!K2088+Raw!N2088</f>
        <v>4007239</v>
      </c>
      <c r="F2088" s="4">
        <f t="shared" si="530"/>
        <v>412524</v>
      </c>
      <c r="G2088" s="94">
        <f t="shared" si="539"/>
        <v>918040.57604812179</v>
      </c>
      <c r="H2088" s="94">
        <f>Raw!E2088</f>
        <v>4042429</v>
      </c>
      <c r="I2088" s="94">
        <f t="shared" si="531"/>
        <v>452161</v>
      </c>
      <c r="J2088" s="94">
        <f>Raw!F2088</f>
        <v>3381390</v>
      </c>
      <c r="K2088" s="95">
        <f>Raw!G2088</f>
        <v>78203</v>
      </c>
      <c r="L2088" s="95">
        <f>Raw!H2088</f>
        <v>0</v>
      </c>
      <c r="M2088" s="95">
        <f>Raw!I2088+Raw!R2088</f>
        <v>11207</v>
      </c>
      <c r="N2088" s="95">
        <f>Raw!M2088</f>
        <v>546643</v>
      </c>
      <c r="O2088" s="95">
        <f t="shared" si="540"/>
        <v>265036.26391472883</v>
      </c>
      <c r="P2088" s="95">
        <f>Raw!O2088</f>
        <v>547553</v>
      </c>
      <c r="Q2088" s="113">
        <f>E2088-(Raw!L2088-Raw!P2088)</f>
        <v>589635</v>
      </c>
      <c r="R2088" s="95">
        <f>Raw!S2088+Raw!T2088</f>
        <v>78181</v>
      </c>
      <c r="S2088" s="95">
        <f>Raw!S2088/(Clean!R2088/Raw!O2088)</f>
        <v>551664.14735037927</v>
      </c>
      <c r="T2088" s="95">
        <f>Raw!Q2088</f>
        <v>456907</v>
      </c>
      <c r="U2088" s="95">
        <f>Raw!U2088-Raw!U2089</f>
        <v>628488</v>
      </c>
      <c r="V2088" s="95">
        <f>Raw!V2088-Raw!W2088</f>
        <v>688069</v>
      </c>
      <c r="W2088" s="95">
        <f t="shared" si="532"/>
        <v>448934</v>
      </c>
      <c r="X2088" s="95">
        <f>Raw!X2088</f>
        <v>2393826</v>
      </c>
      <c r="Y2088" s="95">
        <f>Raw!Y2088</f>
        <v>294546</v>
      </c>
      <c r="Z2088" s="95">
        <f>Raw!Z2088</f>
        <v>909660</v>
      </c>
      <c r="AA2088" s="95">
        <f>Raw!AA2088</f>
        <v>-77931</v>
      </c>
    </row>
    <row r="2089" spans="1:27" x14ac:dyDescent="0.3">
      <c r="A2089" s="85">
        <v>2088</v>
      </c>
      <c r="B2089" s="85" t="s">
        <v>910</v>
      </c>
      <c r="C2089" s="85" t="s">
        <v>851</v>
      </c>
      <c r="D2089" s="85">
        <v>2015</v>
      </c>
      <c r="E2089" s="112">
        <f>Raw!E2089+Raw!J2089+Raw!K2089+Raw!N2089</f>
        <v>3594715</v>
      </c>
      <c r="F2089" s="4">
        <f t="shared" si="530"/>
        <v>-131468</v>
      </c>
      <c r="G2089" s="94">
        <f t="shared" si="539"/>
        <v>918040.57604812179</v>
      </c>
      <c r="H2089" s="94">
        <f>Raw!E2089</f>
        <v>3590268</v>
      </c>
      <c r="I2089" s="94">
        <f t="shared" si="531"/>
        <v>-134693</v>
      </c>
      <c r="J2089" s="94">
        <f>Raw!F2089</f>
        <v>3606783</v>
      </c>
      <c r="K2089" s="95">
        <f>Raw!G2089</f>
        <v>72111</v>
      </c>
      <c r="L2089" s="95">
        <f>Raw!H2089</f>
        <v>0</v>
      </c>
      <c r="M2089" s="95">
        <f>Raw!I2089+Raw!R2089</f>
        <v>11172</v>
      </c>
      <c r="N2089" s="95">
        <f>Raw!M2089</f>
        <v>-173549</v>
      </c>
      <c r="O2089" s="95">
        <f t="shared" si="540"/>
        <v>265036.26391472883</v>
      </c>
      <c r="P2089" s="95">
        <f>Raw!O2089</f>
        <v>-171051</v>
      </c>
      <c r="Q2089" s="113">
        <f>E2089-(Raw!L2089-Raw!P2089)</f>
        <v>-167094</v>
      </c>
      <c r="R2089" s="95">
        <f>Raw!S2089+Raw!T2089</f>
        <v>2008</v>
      </c>
      <c r="S2089" s="95">
        <f>Raw!S2089/(Clean!R2089/Raw!O2089)</f>
        <v>0</v>
      </c>
      <c r="T2089" s="95">
        <f>Raw!Q2089</f>
        <v>-169348</v>
      </c>
      <c r="U2089" s="95">
        <f>Raw!U2089-Raw!U2090</f>
        <v>-197940</v>
      </c>
      <c r="V2089" s="95">
        <f>Raw!V2089-Raw!W2089</f>
        <v>239135</v>
      </c>
      <c r="W2089" s="95">
        <f t="shared" si="532"/>
        <v>-271720</v>
      </c>
      <c r="X2089" s="95">
        <f>Raw!X2089</f>
        <v>1811858</v>
      </c>
      <c r="Y2089" s="95">
        <f>Raw!Y2089</f>
        <v>301520</v>
      </c>
      <c r="Z2089" s="95">
        <f>Raw!Z2089</f>
        <v>837551</v>
      </c>
      <c r="AA2089" s="95">
        <f>Raw!AA2089</f>
        <v>112961</v>
      </c>
    </row>
    <row r="2090" spans="1:27" x14ac:dyDescent="0.3">
      <c r="A2090" s="85">
        <v>2089</v>
      </c>
      <c r="B2090" s="85" t="s">
        <v>910</v>
      </c>
      <c r="C2090" s="85" t="s">
        <v>851</v>
      </c>
      <c r="D2090" s="85">
        <v>2014</v>
      </c>
      <c r="E2090" s="112">
        <f>Raw!E2090+Raw!J2090+Raw!K2090+Raw!N2090</f>
        <v>3726183</v>
      </c>
      <c r="F2090" s="4">
        <f t="shared" si="530"/>
        <v>706636</v>
      </c>
      <c r="G2090" s="94">
        <f t="shared" si="539"/>
        <v>918040.57604812179</v>
      </c>
      <c r="H2090" s="94">
        <f>Raw!E2090</f>
        <v>3724961</v>
      </c>
      <c r="I2090" s="94">
        <f t="shared" si="531"/>
        <v>672378</v>
      </c>
      <c r="J2090" s="94">
        <f>Raw!F2090</f>
        <v>3519547</v>
      </c>
      <c r="K2090" s="95">
        <f>Raw!G2090</f>
        <v>64452</v>
      </c>
      <c r="L2090" s="95">
        <f>Raw!H2090</f>
        <v>0</v>
      </c>
      <c r="M2090" s="95">
        <f>Raw!I2090+Raw!R2090</f>
        <v>9499</v>
      </c>
      <c r="N2090" s="95">
        <f>Raw!M2090</f>
        <v>81952</v>
      </c>
      <c r="O2090" s="95">
        <f t="shared" si="540"/>
        <v>265036.26391472883</v>
      </c>
      <c r="P2090" s="95">
        <f>Raw!O2090</f>
        <v>98487</v>
      </c>
      <c r="Q2090" s="113">
        <f>E2090-(Raw!L2090-Raw!P2090)</f>
        <v>107496</v>
      </c>
      <c r="R2090" s="95">
        <f>Raw!S2090+Raw!T2090</f>
        <v>24322</v>
      </c>
      <c r="S2090" s="95">
        <f>Raw!S2090/(Clean!R2090/Raw!O2090)</f>
        <v>99329.253762026143</v>
      </c>
      <c r="T2090" s="95">
        <f>Raw!Q2090</f>
        <v>74084</v>
      </c>
      <c r="U2090" s="95">
        <f>Raw!U2090-Raw!U2091</f>
        <v>115022</v>
      </c>
      <c r="V2090" s="95">
        <f>Raw!V2090-Raw!W2090</f>
        <v>510855</v>
      </c>
      <c r="W2090" s="95">
        <f t="shared" si="532"/>
        <v>102066</v>
      </c>
      <c r="X2090" s="95">
        <f>Raw!X2090</f>
        <v>2162609</v>
      </c>
      <c r="Y2090" s="95">
        <f>Raw!Y2090</f>
        <v>275377</v>
      </c>
      <c r="Z2090" s="95">
        <f>Raw!Z2090</f>
        <v>925155</v>
      </c>
      <c r="AA2090" s="95">
        <f>Raw!AA2090</f>
        <v>-309274</v>
      </c>
    </row>
    <row r="2091" spans="1:27" ht="15" thickBot="1" x14ac:dyDescent="0.35">
      <c r="A2091" s="93">
        <v>2090</v>
      </c>
      <c r="B2091" s="93" t="s">
        <v>910</v>
      </c>
      <c r="C2091" s="93" t="s">
        <v>851</v>
      </c>
      <c r="D2091" s="93">
        <v>2013</v>
      </c>
      <c r="E2091" s="112">
        <f>Raw!E2091+Raw!J2091+Raw!K2091+Raw!N2091</f>
        <v>3019547</v>
      </c>
      <c r="F2091" s="4">
        <f t="shared" si="530"/>
        <v>2269248</v>
      </c>
      <c r="G2091" s="94">
        <f t="shared" si="539"/>
        <v>918040.57604812179</v>
      </c>
      <c r="H2091" s="94">
        <f>Raw!E2091</f>
        <v>3052583</v>
      </c>
      <c r="I2091" s="94">
        <f t="shared" si="531"/>
        <v>2198543</v>
      </c>
      <c r="J2091" s="94">
        <f>Raw!F2091</f>
        <v>2992053</v>
      </c>
      <c r="K2091" s="95">
        <f>Raw!G2091</f>
        <v>63503</v>
      </c>
      <c r="L2091" s="95">
        <f>Raw!H2091</f>
        <v>0</v>
      </c>
      <c r="M2091" s="95">
        <f>Raw!I2091+Raw!R2091</f>
        <v>10713</v>
      </c>
      <c r="N2091" s="95">
        <f>Raw!M2091</f>
        <v>46833</v>
      </c>
      <c r="O2091" s="95">
        <f t="shared" si="540"/>
        <v>265036.26391472883</v>
      </c>
      <c r="P2091" s="95">
        <f>Raw!O2091</f>
        <v>132373</v>
      </c>
      <c r="Q2091" s="113">
        <f>E2091-(Raw!L2091-Raw!P2091)</f>
        <v>33971</v>
      </c>
      <c r="R2091" s="95">
        <f>Raw!S2091+Raw!T2091</f>
        <v>20173</v>
      </c>
      <c r="S2091" s="95">
        <f>Raw!S2091/(Clean!R2091/Raw!O2091)</f>
        <v>140339.13404054925</v>
      </c>
      <c r="T2091" s="95">
        <f>Raw!Q2091</f>
        <v>114330</v>
      </c>
      <c r="U2091" s="95">
        <f>Raw!U2091-Raw!U2092</f>
        <v>847636</v>
      </c>
      <c r="V2091" s="95">
        <f>Raw!V2091-Raw!W2091</f>
        <v>408789</v>
      </c>
      <c r="W2091" s="95">
        <f t="shared" si="532"/>
        <v>-380954</v>
      </c>
      <c r="X2091" s="95">
        <f>Raw!X2091</f>
        <v>1981170</v>
      </c>
      <c r="Y2091" s="95">
        <f>Raw!Y2091</f>
        <v>256479</v>
      </c>
      <c r="Z2091" s="95">
        <f>Raw!Z2091</f>
        <v>601876</v>
      </c>
      <c r="AA2091" s="95">
        <f>Raw!AA2091</f>
        <v>-225618</v>
      </c>
    </row>
    <row r="2092" spans="1:27" ht="15" thickTop="1" x14ac:dyDescent="0.3">
      <c r="A2092" s="88">
        <v>2091</v>
      </c>
      <c r="B2092" s="88" t="s">
        <v>910</v>
      </c>
      <c r="C2092" s="88" t="s">
        <v>856</v>
      </c>
      <c r="D2092" s="88">
        <v>2023</v>
      </c>
      <c r="E2092" s="112">
        <f>Raw!E2092+Raw!J2092+Raw!K2092+Raw!N2092</f>
        <v>750299</v>
      </c>
      <c r="F2092" s="4">
        <f t="shared" si="530"/>
        <v>-254555</v>
      </c>
      <c r="G2092" s="94">
        <f t="shared" si="533"/>
        <v>175303.64460621524</v>
      </c>
      <c r="H2092" s="94">
        <f>Raw!E2092</f>
        <v>854040</v>
      </c>
      <c r="I2092" s="94">
        <f t="shared" si="531"/>
        <v>-216266</v>
      </c>
      <c r="J2092" s="94">
        <f>Raw!F2092</f>
        <v>315161</v>
      </c>
      <c r="K2092" s="95">
        <f>Raw!G2092</f>
        <v>50954</v>
      </c>
      <c r="L2092" s="95">
        <f>Raw!H2092</f>
        <v>0</v>
      </c>
      <c r="M2092" s="95">
        <f>Raw!I2092+Raw!R2092</f>
        <v>3574</v>
      </c>
      <c r="N2092" s="95">
        <f>Raw!M2092</f>
        <v>554070</v>
      </c>
      <c r="O2092" s="95">
        <f t="shared" si="534"/>
        <v>183875.346596093</v>
      </c>
      <c r="P2092" s="95">
        <f>Raw!O2092</f>
        <v>554440</v>
      </c>
      <c r="Q2092" s="113">
        <f>E2092-(Raw!L2092-Raw!P2092)</f>
        <v>544585</v>
      </c>
      <c r="R2092" s="95">
        <f>Raw!S2092+Raw!T2092</f>
        <v>94257</v>
      </c>
      <c r="S2092" s="95">
        <f>Raw!S2092/(Clean!R2092/Raw!O2092)</f>
        <v>554187.06472728809</v>
      </c>
      <c r="T2092" s="95">
        <f>Raw!Q2092</f>
        <v>454984</v>
      </c>
      <c r="U2092" s="95">
        <f>Raw!U2092-Raw!U2093</f>
        <v>-1922</v>
      </c>
      <c r="V2092" s="95">
        <f>Raw!V2092-Raw!W2092</f>
        <v>789743</v>
      </c>
      <c r="W2092" s="95">
        <f t="shared" si="532"/>
        <v>-102047</v>
      </c>
      <c r="X2092" s="95">
        <f>Raw!X2092</f>
        <v>2145185</v>
      </c>
      <c r="Y2092" s="95">
        <f>Raw!Y2092</f>
        <v>803872</v>
      </c>
      <c r="Z2092" s="95">
        <f>Raw!Z2092</f>
        <v>369728</v>
      </c>
      <c r="AA2092" s="95">
        <f>Raw!AA2092</f>
        <v>53447</v>
      </c>
    </row>
    <row r="2093" spans="1:27" x14ac:dyDescent="0.3">
      <c r="A2093" s="85">
        <v>2092</v>
      </c>
      <c r="B2093" s="85" t="s">
        <v>910</v>
      </c>
      <c r="C2093" s="85" t="s">
        <v>856</v>
      </c>
      <c r="D2093" s="85">
        <v>2022</v>
      </c>
      <c r="E2093" s="112">
        <f>Raw!E2093+Raw!J2093+Raw!K2093+Raw!N2093</f>
        <v>1004854</v>
      </c>
      <c r="F2093" s="4">
        <f t="shared" si="530"/>
        <v>317922</v>
      </c>
      <c r="G2093" s="94">
        <f t="shared" ref="G2093:G2102" si="541">G2092</f>
        <v>175303.64460621524</v>
      </c>
      <c r="H2093" s="94">
        <f>Raw!E2093</f>
        <v>1070306</v>
      </c>
      <c r="I2093" s="94">
        <f t="shared" si="531"/>
        <v>321982</v>
      </c>
      <c r="J2093" s="94">
        <f>Raw!F2093</f>
        <v>333977</v>
      </c>
      <c r="K2093" s="95">
        <f>Raw!G2093</f>
        <v>66299</v>
      </c>
      <c r="L2093" s="95">
        <f>Raw!H2093</f>
        <v>0</v>
      </c>
      <c r="M2093" s="95">
        <f>Raw!I2093+Raw!R2093</f>
        <v>2664</v>
      </c>
      <c r="N2093" s="95">
        <f>Raw!M2093</f>
        <v>702838</v>
      </c>
      <c r="O2093" s="95">
        <f t="shared" ref="O2093:O2102" si="542">O2092</f>
        <v>183875.346596093</v>
      </c>
      <c r="P2093" s="95">
        <f>Raw!O2093</f>
        <v>707468</v>
      </c>
      <c r="Q2093" s="113">
        <f>E2093-(Raw!L2093-Raw!P2093)</f>
        <v>764779</v>
      </c>
      <c r="R2093" s="95">
        <f>Raw!S2093+Raw!T2093</f>
        <v>127392</v>
      </c>
      <c r="S2093" s="95">
        <f>Raw!S2093/(Clean!R2093/Raw!O2093)</f>
        <v>706746.04854307964</v>
      </c>
      <c r="T2093" s="95">
        <f>Raw!Q2093</f>
        <v>573354</v>
      </c>
      <c r="U2093" s="95">
        <f>Raw!U2093-Raw!U2094</f>
        <v>747</v>
      </c>
      <c r="V2093" s="95">
        <f>Raw!V2093-Raw!W2093</f>
        <v>891790</v>
      </c>
      <c r="W2093" s="95">
        <f t="shared" si="532"/>
        <v>295921</v>
      </c>
      <c r="X2093" s="95">
        <f>Raw!X2093</f>
        <v>2294385</v>
      </c>
      <c r="Y2093" s="95">
        <f>Raw!Y2093</f>
        <v>863924</v>
      </c>
      <c r="Z2093" s="95">
        <f>Raw!Z2093</f>
        <v>414832</v>
      </c>
      <c r="AA2093" s="95">
        <f>Raw!AA2093</f>
        <v>535641</v>
      </c>
    </row>
    <row r="2094" spans="1:27" x14ac:dyDescent="0.3">
      <c r="A2094" s="85">
        <v>2093</v>
      </c>
      <c r="B2094" s="85" t="s">
        <v>910</v>
      </c>
      <c r="C2094" s="85" t="s">
        <v>856</v>
      </c>
      <c r="D2094" s="85">
        <v>2021</v>
      </c>
      <c r="E2094" s="112">
        <f>Raw!E2094+Raw!J2094+Raw!K2094+Raw!N2094</f>
        <v>686932</v>
      </c>
      <c r="F2094" s="4">
        <f t="shared" si="530"/>
        <v>282099</v>
      </c>
      <c r="G2094" s="94">
        <f t="shared" si="541"/>
        <v>175303.64460621524</v>
      </c>
      <c r="H2094" s="94">
        <f>Raw!E2094</f>
        <v>748324</v>
      </c>
      <c r="I2094" s="94">
        <f t="shared" si="531"/>
        <v>305113</v>
      </c>
      <c r="J2094" s="94">
        <f>Raw!F2094</f>
        <v>285717</v>
      </c>
      <c r="K2094" s="95">
        <f>Raw!G2094</f>
        <v>56826</v>
      </c>
      <c r="L2094" s="95">
        <f>Raw!H2094</f>
        <v>0</v>
      </c>
      <c r="M2094" s="95">
        <f>Raw!I2094+Raw!R2094</f>
        <v>2334</v>
      </c>
      <c r="N2094" s="95">
        <f>Raw!M2094</f>
        <v>431304</v>
      </c>
      <c r="O2094" s="95">
        <f t="shared" si="542"/>
        <v>183875.346596093</v>
      </c>
      <c r="P2094" s="95">
        <f>Raw!O2094</f>
        <v>430196</v>
      </c>
      <c r="Q2094" s="113">
        <f>E2094-(Raw!L2094-Raw!P2094)</f>
        <v>440196</v>
      </c>
      <c r="R2094" s="95">
        <f>Raw!S2094+Raw!T2094</f>
        <v>70284</v>
      </c>
      <c r="S2094" s="95">
        <f>Raw!S2094/(Clean!R2094/Raw!O2094)</f>
        <v>429400.29286893172</v>
      </c>
      <c r="T2094" s="95">
        <f>Raw!Q2094</f>
        <v>353217</v>
      </c>
      <c r="U2094" s="95">
        <f>Raw!U2094-Raw!U2095</f>
        <v>-593</v>
      </c>
      <c r="V2094" s="95">
        <f>Raw!V2094-Raw!W2094</f>
        <v>595869</v>
      </c>
      <c r="W2094" s="95">
        <f t="shared" si="532"/>
        <v>-160146</v>
      </c>
      <c r="X2094" s="95">
        <f>Raw!X2094</f>
        <v>1989782</v>
      </c>
      <c r="Y2094" s="95">
        <f>Raw!Y2094</f>
        <v>936322</v>
      </c>
      <c r="Z2094" s="95">
        <f>Raw!Z2094</f>
        <v>456972</v>
      </c>
      <c r="AA2094" s="95">
        <f>Raw!AA2094</f>
        <v>351612</v>
      </c>
    </row>
    <row r="2095" spans="1:27" x14ac:dyDescent="0.3">
      <c r="A2095" s="85">
        <v>2094</v>
      </c>
      <c r="B2095" s="85" t="s">
        <v>910</v>
      </c>
      <c r="C2095" s="85" t="s">
        <v>856</v>
      </c>
      <c r="D2095" s="85">
        <v>2020</v>
      </c>
      <c r="E2095" s="112">
        <f>Raw!E2095+Raw!J2095+Raw!K2095+Raw!N2095</f>
        <v>404833</v>
      </c>
      <c r="F2095" s="4">
        <f t="shared" si="530"/>
        <v>-202645</v>
      </c>
      <c r="G2095" s="94">
        <f t="shared" si="541"/>
        <v>175303.64460621524</v>
      </c>
      <c r="H2095" s="94">
        <f>Raw!E2095</f>
        <v>443211</v>
      </c>
      <c r="I2095" s="94">
        <f t="shared" si="531"/>
        <v>-229650</v>
      </c>
      <c r="J2095" s="94">
        <f>Raw!F2095</f>
        <v>213984</v>
      </c>
      <c r="K2095" s="95">
        <f>Raw!G2095</f>
        <v>30205</v>
      </c>
      <c r="L2095" s="95">
        <f>Raw!H2095</f>
        <v>0</v>
      </c>
      <c r="M2095" s="95">
        <f>Raw!I2095+Raw!R2095</f>
        <v>2504</v>
      </c>
      <c r="N2095" s="95">
        <f>Raw!M2095</f>
        <v>226980</v>
      </c>
      <c r="O2095" s="95">
        <f t="shared" si="542"/>
        <v>183875.346596093</v>
      </c>
      <c r="P2095" s="95">
        <f>Raw!O2095</f>
        <v>227039</v>
      </c>
      <c r="Q2095" s="113">
        <f>E2095-(Raw!L2095-Raw!P2095)</f>
        <v>232425</v>
      </c>
      <c r="R2095" s="95">
        <f>Raw!S2095+Raw!T2095</f>
        <v>43822</v>
      </c>
      <c r="S2095" s="95">
        <f>Raw!S2095/(Clean!R2095/Raw!O2095)</f>
        <v>226365.47825293231</v>
      </c>
      <c r="T2095" s="95">
        <f>Raw!Q2095</f>
        <v>178523</v>
      </c>
      <c r="U2095" s="95">
        <f>Raw!U2095-Raw!U2096</f>
        <v>-233</v>
      </c>
      <c r="V2095" s="95">
        <f>Raw!V2095-Raw!W2095</f>
        <v>756015</v>
      </c>
      <c r="W2095" s="95">
        <f t="shared" si="532"/>
        <v>-235681</v>
      </c>
      <c r="X2095" s="95">
        <f>Raw!X2095</f>
        <v>2026801</v>
      </c>
      <c r="Y2095" s="95">
        <f>Raw!Y2095</f>
        <v>921723</v>
      </c>
      <c r="Z2095" s="95">
        <f>Raw!Z2095</f>
        <v>335365</v>
      </c>
      <c r="AA2095" s="95">
        <f>Raw!AA2095</f>
        <v>241471</v>
      </c>
    </row>
    <row r="2096" spans="1:27" x14ac:dyDescent="0.3">
      <c r="A2096" s="85">
        <v>2095</v>
      </c>
      <c r="B2096" s="85" t="s">
        <v>910</v>
      </c>
      <c r="C2096" s="85" t="s">
        <v>856</v>
      </c>
      <c r="D2096" s="85">
        <v>2019</v>
      </c>
      <c r="E2096" s="112">
        <f>Raw!E2096+Raw!J2096+Raw!K2096+Raw!N2096</f>
        <v>607478</v>
      </c>
      <c r="F2096" s="4">
        <f t="shared" si="530"/>
        <v>-194241</v>
      </c>
      <c r="G2096" s="94">
        <f t="shared" si="541"/>
        <v>175303.64460621524</v>
      </c>
      <c r="H2096" s="94">
        <f>Raw!E2096</f>
        <v>672861</v>
      </c>
      <c r="I2096" s="94">
        <f t="shared" si="531"/>
        <v>-213669</v>
      </c>
      <c r="J2096" s="94">
        <f>Raw!F2096</f>
        <v>219835</v>
      </c>
      <c r="K2096" s="95">
        <f>Raw!G2096</f>
        <v>31479</v>
      </c>
      <c r="L2096" s="95">
        <f>Raw!H2096</f>
        <v>0</v>
      </c>
      <c r="M2096" s="95">
        <f>Raw!I2096+Raw!R2096</f>
        <v>2484</v>
      </c>
      <c r="N2096" s="95">
        <f>Raw!M2096</f>
        <v>470800</v>
      </c>
      <c r="O2096" s="95">
        <f t="shared" si="542"/>
        <v>183875.346596093</v>
      </c>
      <c r="P2096" s="95">
        <f>Raw!O2096</f>
        <v>470884</v>
      </c>
      <c r="Q2096" s="113">
        <f>E2096-(Raw!L2096-Raw!P2096)</f>
        <v>495022</v>
      </c>
      <c r="R2096" s="95">
        <f>Raw!S2096+Raw!T2096</f>
        <v>89605</v>
      </c>
      <c r="S2096" s="95">
        <f>Raw!S2096/(Clean!R2096/Raw!O2096)</f>
        <v>470200.8358908543</v>
      </c>
      <c r="T2096" s="95">
        <f>Raw!Q2096</f>
        <v>375058</v>
      </c>
      <c r="U2096" s="95">
        <f>Raw!U2096-Raw!U2097</f>
        <v>-78</v>
      </c>
      <c r="V2096" s="95">
        <f>Raw!V2096-Raw!W2096</f>
        <v>991696</v>
      </c>
      <c r="W2096" s="95">
        <f t="shared" si="532"/>
        <v>147440</v>
      </c>
      <c r="X2096" s="95">
        <f>Raw!X2096</f>
        <v>1776381</v>
      </c>
      <c r="Y2096" s="95">
        <f>Raw!Y2096</f>
        <v>412850</v>
      </c>
      <c r="Z2096" s="95">
        <f>Raw!Z2096</f>
        <v>140710</v>
      </c>
      <c r="AA2096" s="95">
        <f>Raw!AA2096</f>
        <v>278452</v>
      </c>
    </row>
    <row r="2097" spans="1:27" x14ac:dyDescent="0.3">
      <c r="A2097" s="85">
        <v>2096</v>
      </c>
      <c r="B2097" s="85" t="s">
        <v>910</v>
      </c>
      <c r="C2097" s="85" t="s">
        <v>856</v>
      </c>
      <c r="D2097" s="85">
        <v>2018</v>
      </c>
      <c r="E2097" s="112">
        <f>Raw!E2097+Raw!J2097+Raw!K2097+Raw!N2097</f>
        <v>801719</v>
      </c>
      <c r="F2097" s="4">
        <f t="shared" si="530"/>
        <v>130416</v>
      </c>
      <c r="G2097" s="94">
        <f t="shared" si="541"/>
        <v>175303.64460621524</v>
      </c>
      <c r="H2097" s="94">
        <f>Raw!E2097</f>
        <v>886530</v>
      </c>
      <c r="I2097" s="94">
        <f t="shared" si="531"/>
        <v>186423</v>
      </c>
      <c r="J2097" s="94">
        <f>Raw!F2097</f>
        <v>288078</v>
      </c>
      <c r="K2097" s="95">
        <f>Raw!G2097</f>
        <v>31655</v>
      </c>
      <c r="L2097" s="95">
        <f>Raw!H2097</f>
        <v>0</v>
      </c>
      <c r="M2097" s="95">
        <f>Raw!I2097+Raw!R2097</f>
        <v>2308</v>
      </c>
      <c r="N2097" s="95">
        <f>Raw!M2097</f>
        <v>634865</v>
      </c>
      <c r="O2097" s="95">
        <f t="shared" si="542"/>
        <v>183875.346596093</v>
      </c>
      <c r="P2097" s="95">
        <f>Raw!O2097</f>
        <v>634882</v>
      </c>
      <c r="Q2097" s="113">
        <f>E2097-(Raw!L2097-Raw!P2097)</f>
        <v>670848</v>
      </c>
      <c r="R2097" s="95">
        <f>Raw!S2097+Raw!T2097</f>
        <v>120794</v>
      </c>
      <c r="S2097" s="95">
        <f>Raw!S2097/(Clean!R2097/Raw!O2097)</f>
        <v>634198.73212245642</v>
      </c>
      <c r="T2097" s="95">
        <f>Raw!Q2097</f>
        <v>507155</v>
      </c>
      <c r="U2097" s="95">
        <f>Raw!U2097-Raw!U2098</f>
        <v>-6656</v>
      </c>
      <c r="V2097" s="95">
        <f>Raw!V2097-Raw!W2097</f>
        <v>844256</v>
      </c>
      <c r="W2097" s="95">
        <f t="shared" si="532"/>
        <v>285905</v>
      </c>
      <c r="X2097" s="95">
        <f>Raw!X2097</f>
        <v>1695933</v>
      </c>
      <c r="Y2097" s="95">
        <f>Raw!Y2097</f>
        <v>436724</v>
      </c>
      <c r="Z2097" s="95">
        <f>Raw!Z2097</f>
        <v>162725</v>
      </c>
      <c r="AA2097" s="95">
        <f>Raw!AA2097</f>
        <v>454032</v>
      </c>
    </row>
    <row r="2098" spans="1:27" x14ac:dyDescent="0.3">
      <c r="A2098" s="85">
        <v>2097</v>
      </c>
      <c r="B2098" s="85" t="s">
        <v>910</v>
      </c>
      <c r="C2098" s="85" t="s">
        <v>856</v>
      </c>
      <c r="D2098" s="85">
        <v>2017</v>
      </c>
      <c r="E2098" s="112">
        <f>Raw!E2098+Raw!J2098+Raw!K2098+Raw!N2098</f>
        <v>671303</v>
      </c>
      <c r="F2098" s="4">
        <f t="shared" si="530"/>
        <v>226847</v>
      </c>
      <c r="G2098" s="94">
        <f t="shared" si="541"/>
        <v>175303.64460621524</v>
      </c>
      <c r="H2098" s="94">
        <f>Raw!E2098</f>
        <v>700107</v>
      </c>
      <c r="I2098" s="94">
        <f t="shared" si="531"/>
        <v>251489</v>
      </c>
      <c r="J2098" s="94">
        <f>Raw!F2098</f>
        <v>279802</v>
      </c>
      <c r="K2098" s="95">
        <f>Raw!G2098</f>
        <v>35033</v>
      </c>
      <c r="L2098" s="95">
        <f>Raw!H2098</f>
        <v>0</v>
      </c>
      <c r="M2098" s="95">
        <f>Raw!I2098+Raw!R2098</f>
        <v>2309</v>
      </c>
      <c r="N2098" s="95">
        <f>Raw!M2098</f>
        <v>395126</v>
      </c>
      <c r="O2098" s="95">
        <f t="shared" si="542"/>
        <v>183875.346596093</v>
      </c>
      <c r="P2098" s="95">
        <f>Raw!O2098</f>
        <v>395170</v>
      </c>
      <c r="Q2098" s="113">
        <f>E2098-(Raw!L2098-Raw!P2098)</f>
        <v>440393</v>
      </c>
      <c r="R2098" s="95">
        <f>Raw!S2098+Raw!T2098</f>
        <v>74071</v>
      </c>
      <c r="S2098" s="95">
        <f>Raw!S2098/(Clean!R2098/Raw!O2098)</f>
        <v>395970.25246047712</v>
      </c>
      <c r="T2098" s="95">
        <f>Raw!Q2098</f>
        <v>314149</v>
      </c>
      <c r="U2098" s="95">
        <f>Raw!U2098-Raw!U2099</f>
        <v>-762</v>
      </c>
      <c r="V2098" s="95">
        <f>Raw!V2098-Raw!W2098</f>
        <v>558351</v>
      </c>
      <c r="W2098" s="95">
        <f t="shared" si="532"/>
        <v>177244</v>
      </c>
      <c r="X2098" s="95">
        <f>Raw!X2098</f>
        <v>1347343</v>
      </c>
      <c r="Y2098" s="95">
        <f>Raw!Y2098</f>
        <v>501469</v>
      </c>
      <c r="Z2098" s="95">
        <f>Raw!Z2098</f>
        <v>184725</v>
      </c>
      <c r="AA2098" s="95">
        <f>Raw!AA2098</f>
        <v>474584</v>
      </c>
    </row>
    <row r="2099" spans="1:27" x14ac:dyDescent="0.3">
      <c r="A2099" s="85">
        <v>2098</v>
      </c>
      <c r="B2099" s="85" t="s">
        <v>910</v>
      </c>
      <c r="C2099" s="85" t="s">
        <v>856</v>
      </c>
      <c r="D2099" s="85">
        <v>2016</v>
      </c>
      <c r="E2099" s="112">
        <f>Raw!E2099+Raw!J2099+Raw!K2099+Raw!N2099</f>
        <v>444456</v>
      </c>
      <c r="F2099" s="4">
        <f t="shared" si="530"/>
        <v>-97363</v>
      </c>
      <c r="G2099" s="94">
        <f t="shared" si="541"/>
        <v>175303.64460621524</v>
      </c>
      <c r="H2099" s="94">
        <f>Raw!E2099</f>
        <v>448618</v>
      </c>
      <c r="I2099" s="94">
        <f t="shared" si="531"/>
        <v>-116360</v>
      </c>
      <c r="J2099" s="94">
        <f>Raw!F2099</f>
        <v>256319</v>
      </c>
      <c r="K2099" s="95">
        <f>Raw!G2099</f>
        <v>29491</v>
      </c>
      <c r="L2099" s="95">
        <f>Raw!H2099</f>
        <v>0</v>
      </c>
      <c r="M2099" s="95">
        <f>Raw!I2099+Raw!R2099</f>
        <v>2340</v>
      </c>
      <c r="N2099" s="95">
        <f>Raw!M2099</f>
        <v>127643</v>
      </c>
      <c r="O2099" s="95">
        <f t="shared" si="542"/>
        <v>183875.346596093</v>
      </c>
      <c r="P2099" s="95">
        <f>Raw!O2099</f>
        <v>128500</v>
      </c>
      <c r="Q2099" s="113">
        <f>E2099-(Raw!L2099-Raw!P2099)</f>
        <v>142286</v>
      </c>
      <c r="R2099" s="95">
        <f>Raw!S2099+Raw!T2099</f>
        <v>18805</v>
      </c>
      <c r="S2099" s="95">
        <f>Raw!S2099/(Clean!R2099/Raw!O2099)</f>
        <v>130543.15341664451</v>
      </c>
      <c r="T2099" s="95">
        <f>Raw!Q2099</f>
        <v>103637</v>
      </c>
      <c r="U2099" s="95">
        <f>Raw!U2099-Raw!U2100</f>
        <v>519</v>
      </c>
      <c r="V2099" s="95">
        <f>Raw!V2099-Raw!W2099</f>
        <v>381107</v>
      </c>
      <c r="W2099" s="95">
        <f t="shared" si="532"/>
        <v>-160511</v>
      </c>
      <c r="X2099" s="95">
        <f>Raw!X2099</f>
        <v>1298528</v>
      </c>
      <c r="Y2099" s="95">
        <f>Raw!Y2099</f>
        <v>619975</v>
      </c>
      <c r="Z2099" s="95">
        <f>Raw!Z2099</f>
        <v>198725</v>
      </c>
      <c r="AA2099" s="95">
        <f>Raw!AA2099</f>
        <v>166556</v>
      </c>
    </row>
    <row r="2100" spans="1:27" x14ac:dyDescent="0.3">
      <c r="A2100" s="85">
        <v>2099</v>
      </c>
      <c r="B2100" s="85" t="s">
        <v>910</v>
      </c>
      <c r="C2100" s="85" t="s">
        <v>856</v>
      </c>
      <c r="D2100" s="85">
        <v>2015</v>
      </c>
      <c r="E2100" s="112">
        <f>Raw!E2100+Raw!J2100+Raw!K2100+Raw!N2100</f>
        <v>541819</v>
      </c>
      <c r="F2100" s="4">
        <f t="shared" si="530"/>
        <v>-134948</v>
      </c>
      <c r="G2100" s="94">
        <f t="shared" si="541"/>
        <v>175303.64460621524</v>
      </c>
      <c r="H2100" s="94">
        <f>Raw!E2100</f>
        <v>564978</v>
      </c>
      <c r="I2100" s="94">
        <f t="shared" si="531"/>
        <v>-122341</v>
      </c>
      <c r="J2100" s="94">
        <f>Raw!F2100</f>
        <v>269893</v>
      </c>
      <c r="K2100" s="95">
        <f>Raw!G2100</f>
        <v>20181</v>
      </c>
      <c r="L2100" s="95">
        <f>Raw!H2100</f>
        <v>0</v>
      </c>
      <c r="M2100" s="95">
        <f>Raw!I2100+Raw!R2100</f>
        <v>1566</v>
      </c>
      <c r="N2100" s="95">
        <f>Raw!M2100</f>
        <v>266948</v>
      </c>
      <c r="O2100" s="95">
        <f t="shared" si="542"/>
        <v>183875.346596093</v>
      </c>
      <c r="P2100" s="95">
        <f>Raw!O2100</f>
        <v>267012</v>
      </c>
      <c r="Q2100" s="113">
        <f>E2100-(Raw!L2100-Raw!P2100)</f>
        <v>298544</v>
      </c>
      <c r="R2100" s="95">
        <f>Raw!S2100+Raw!T2100</f>
        <v>54755</v>
      </c>
      <c r="S2100" s="95">
        <f>Raw!S2100/(Clean!R2100/Raw!O2100)</f>
        <v>266943.72919368098</v>
      </c>
      <c r="T2100" s="95">
        <f>Raw!Q2100</f>
        <v>208979</v>
      </c>
      <c r="U2100" s="95">
        <f>Raw!U2100-Raw!U2101</f>
        <v>-40185</v>
      </c>
      <c r="V2100" s="95">
        <f>Raw!V2100-Raw!W2100</f>
        <v>541618</v>
      </c>
      <c r="W2100" s="95">
        <f t="shared" si="532"/>
        <v>49174</v>
      </c>
      <c r="X2100" s="95">
        <f>Raw!X2100</f>
        <v>1645589</v>
      </c>
      <c r="Y2100" s="95">
        <f>Raw!Y2100</f>
        <v>743767</v>
      </c>
      <c r="Z2100" s="95">
        <f>Raw!Z2100</f>
        <v>447328</v>
      </c>
      <c r="AA2100" s="95">
        <f>Raw!AA2100</f>
        <v>401663</v>
      </c>
    </row>
    <row r="2101" spans="1:27" x14ac:dyDescent="0.3">
      <c r="A2101" s="85">
        <v>2100</v>
      </c>
      <c r="B2101" s="85" t="s">
        <v>910</v>
      </c>
      <c r="C2101" s="85" t="s">
        <v>856</v>
      </c>
      <c r="D2101" s="85">
        <v>2014</v>
      </c>
      <c r="E2101" s="112">
        <f>Raw!E2101+Raw!J2101+Raw!K2101+Raw!N2101</f>
        <v>676767</v>
      </c>
      <c r="F2101" s="4">
        <f t="shared" si="530"/>
        <v>202782</v>
      </c>
      <c r="G2101" s="94">
        <f t="shared" si="541"/>
        <v>175303.64460621524</v>
      </c>
      <c r="H2101" s="94">
        <f>Raw!E2101</f>
        <v>687319</v>
      </c>
      <c r="I2101" s="94">
        <f t="shared" si="531"/>
        <v>190681</v>
      </c>
      <c r="J2101" s="94">
        <f>Raw!F2101</f>
        <v>299978</v>
      </c>
      <c r="K2101" s="95">
        <f>Raw!G2101</f>
        <v>47979</v>
      </c>
      <c r="L2101" s="95">
        <f>Raw!H2101</f>
        <v>0</v>
      </c>
      <c r="M2101" s="95">
        <f>Raw!I2101+Raw!R2101</f>
        <v>0</v>
      </c>
      <c r="N2101" s="95">
        <f>Raw!M2101</f>
        <v>313981</v>
      </c>
      <c r="O2101" s="95">
        <f t="shared" si="542"/>
        <v>183875.346596093</v>
      </c>
      <c r="P2101" s="95">
        <f>Raw!O2101</f>
        <v>313728</v>
      </c>
      <c r="Q2101" s="113">
        <f>E2101-(Raw!L2101-Raw!P2101)</f>
        <v>374964</v>
      </c>
      <c r="R2101" s="95">
        <f>Raw!S2101+Raw!T2101</f>
        <v>71535</v>
      </c>
      <c r="S2101" s="95">
        <f>Raw!S2101/(Clean!R2101/Raw!O2101)</f>
        <v>315337.53625498008</v>
      </c>
      <c r="T2101" s="95">
        <f>Raw!Q2101</f>
        <v>239327</v>
      </c>
      <c r="U2101" s="95">
        <f>Raw!U2101-Raw!U2102</f>
        <v>747</v>
      </c>
      <c r="V2101" s="95">
        <f>Raw!V2101-Raw!W2101</f>
        <v>492444</v>
      </c>
      <c r="W2101" s="95">
        <f t="shared" si="532"/>
        <v>256861</v>
      </c>
      <c r="X2101" s="95">
        <f>Raw!X2101</f>
        <v>1593447</v>
      </c>
      <c r="Y2101" s="95">
        <f>Raw!Y2101</f>
        <v>731365</v>
      </c>
      <c r="Z2101" s="95">
        <f>Raw!Z2101</f>
        <v>387725</v>
      </c>
      <c r="AA2101" s="95">
        <f>Raw!AA2101</f>
        <v>285913</v>
      </c>
    </row>
    <row r="2102" spans="1:27" ht="15" thickBot="1" x14ac:dyDescent="0.35">
      <c r="A2102" s="93">
        <v>2101</v>
      </c>
      <c r="B2102" s="93" t="s">
        <v>910</v>
      </c>
      <c r="C2102" s="93" t="s">
        <v>856</v>
      </c>
      <c r="D2102" s="93">
        <v>2013</v>
      </c>
      <c r="E2102" s="112">
        <f>Raw!E2102+Raw!J2102+Raw!K2102+Raw!N2102</f>
        <v>473985</v>
      </c>
      <c r="F2102" s="4">
        <f t="shared" si="530"/>
        <v>-2220738</v>
      </c>
      <c r="G2102" s="94">
        <f t="shared" si="541"/>
        <v>175303.64460621524</v>
      </c>
      <c r="H2102" s="94">
        <f>Raw!E2102</f>
        <v>496638</v>
      </c>
      <c r="I2102" s="94">
        <f t="shared" si="531"/>
        <v>-2137821</v>
      </c>
      <c r="J2102" s="94">
        <f>Raw!F2102</f>
        <v>238695</v>
      </c>
      <c r="K2102" s="95">
        <f>Raw!G2102</f>
        <v>22837</v>
      </c>
      <c r="L2102" s="95">
        <f>Raw!H2102</f>
        <v>0</v>
      </c>
      <c r="M2102" s="95">
        <f>Raw!I2102+Raw!R2102</f>
        <v>960</v>
      </c>
      <c r="N2102" s="95">
        <f>Raw!M2102</f>
        <v>209393</v>
      </c>
      <c r="O2102" s="95">
        <f t="shared" si="542"/>
        <v>183875.346596093</v>
      </c>
      <c r="P2102" s="95">
        <f>Raw!O2102</f>
        <v>209242</v>
      </c>
      <c r="Q2102" s="113">
        <f>E2102-(Raw!L2102-Raw!P2102)</f>
        <v>235198</v>
      </c>
      <c r="R2102" s="95">
        <f>Raw!S2102+Raw!T2102</f>
        <v>48458</v>
      </c>
      <c r="S2102" s="95">
        <f>Raw!S2102/(Clean!R2102/Raw!O2102)</f>
        <v>209397.44826447646</v>
      </c>
      <c r="T2102" s="95">
        <f>Raw!Q2102</f>
        <v>156390</v>
      </c>
      <c r="U2102" s="95">
        <f>Raw!U2102-Raw!U2103</f>
        <v>-1342861</v>
      </c>
      <c r="V2102" s="95">
        <f>Raw!V2102-Raw!W2102</f>
        <v>235583</v>
      </c>
      <c r="W2102" s="95">
        <f t="shared" si="532"/>
        <v>143608</v>
      </c>
      <c r="X2102" s="95">
        <f>Raw!X2102</f>
        <v>1456765</v>
      </c>
      <c r="Y2102" s="95">
        <f>Raw!Y2102</f>
        <v>800872</v>
      </c>
      <c r="Z2102" s="95">
        <f>Raw!Z2102</f>
        <v>352074</v>
      </c>
      <c r="AA2102" s="95">
        <f>Raw!AA2102</f>
        <v>285152</v>
      </c>
    </row>
    <row r="2103" spans="1:27" ht="15" thickTop="1" x14ac:dyDescent="0.3">
      <c r="A2103" s="88">
        <v>2102</v>
      </c>
      <c r="B2103" s="88" t="s">
        <v>910</v>
      </c>
      <c r="C2103" s="88" t="s">
        <v>861</v>
      </c>
      <c r="D2103" s="88">
        <v>2023</v>
      </c>
      <c r="E2103" s="112">
        <f>Raw!E2103+Raw!J2103+Raw!K2103+Raw!N2103</f>
        <v>2694723</v>
      </c>
      <c r="F2103" s="4">
        <f t="shared" si="530"/>
        <v>-316978</v>
      </c>
      <c r="G2103" s="94">
        <f t="shared" si="533"/>
        <v>778047.55882558005</v>
      </c>
      <c r="H2103" s="94">
        <f>Raw!E2103</f>
        <v>2634459</v>
      </c>
      <c r="I2103" s="94">
        <f t="shared" si="531"/>
        <v>-392755</v>
      </c>
      <c r="J2103" s="94">
        <f>Raw!F2103</f>
        <v>2464605</v>
      </c>
      <c r="K2103" s="95">
        <f>Raw!G2103</f>
        <v>111033</v>
      </c>
      <c r="L2103" s="95">
        <f>Raw!H2103</f>
        <v>0</v>
      </c>
      <c r="M2103" s="95">
        <f>Raw!I2103+Raw!R2103</f>
        <v>7288</v>
      </c>
      <c r="N2103" s="95">
        <f>Raw!M2103</f>
        <v>-29519</v>
      </c>
      <c r="O2103" s="95">
        <f t="shared" si="534"/>
        <v>75634.78427137727</v>
      </c>
      <c r="P2103" s="95">
        <f>Raw!O2103</f>
        <v>32739</v>
      </c>
      <c r="Q2103" s="113">
        <f>E2103-(Raw!L2103-Raw!P2103)</f>
        <v>61089</v>
      </c>
      <c r="R2103" s="95">
        <f>Raw!S2103+Raw!T2103</f>
        <v>30344</v>
      </c>
      <c r="S2103" s="95">
        <f>Raw!S2103/(Clean!R2103/Raw!O2103)</f>
        <v>30966.320821249668</v>
      </c>
      <c r="T2103" s="95">
        <f>Raw!Q2103</f>
        <v>2854</v>
      </c>
      <c r="U2103" s="95">
        <f>Raw!U2103-Raw!U2104</f>
        <v>-1048927</v>
      </c>
      <c r="V2103" s="95">
        <f>Raw!V2103-Raw!W2103</f>
        <v>91975</v>
      </c>
      <c r="W2103" s="95">
        <f t="shared" si="532"/>
        <v>41577</v>
      </c>
      <c r="X2103" s="95">
        <f>Raw!X2103</f>
        <v>2169752</v>
      </c>
      <c r="Y2103" s="95">
        <f>Raw!Y2103</f>
        <v>266773</v>
      </c>
      <c r="Z2103" s="95">
        <f>Raw!Z2103</f>
        <v>1271663</v>
      </c>
      <c r="AA2103" s="95">
        <f>Raw!AA2103</f>
        <v>-362043</v>
      </c>
    </row>
    <row r="2104" spans="1:27" x14ac:dyDescent="0.3">
      <c r="A2104" s="85">
        <v>2103</v>
      </c>
      <c r="B2104" s="85" t="s">
        <v>910</v>
      </c>
      <c r="C2104" s="85" t="s">
        <v>861</v>
      </c>
      <c r="D2104" s="85">
        <v>2022</v>
      </c>
      <c r="E2104" s="112">
        <f>Raw!E2104+Raw!J2104+Raw!K2104+Raw!N2104</f>
        <v>3011701</v>
      </c>
      <c r="F2104" s="4">
        <f t="shared" si="530"/>
        <v>478960</v>
      </c>
      <c r="G2104" s="94">
        <f t="shared" ref="G2104:G2113" si="543">G2103</f>
        <v>778047.55882558005</v>
      </c>
      <c r="H2104" s="94">
        <f>Raw!E2104</f>
        <v>3027214</v>
      </c>
      <c r="I2104" s="94">
        <f t="shared" si="531"/>
        <v>503975</v>
      </c>
      <c r="J2104" s="94">
        <f>Raw!F2104</f>
        <v>2759488</v>
      </c>
      <c r="K2104" s="95">
        <f>Raw!G2104</f>
        <v>124050</v>
      </c>
      <c r="L2104" s="95">
        <f>Raw!H2104</f>
        <v>0</v>
      </c>
      <c r="M2104" s="95">
        <f>Raw!I2104+Raw!R2104</f>
        <v>10887</v>
      </c>
      <c r="N2104" s="95">
        <f>Raw!M2104</f>
        <v>68471</v>
      </c>
      <c r="O2104" s="95">
        <f t="shared" ref="O2104:O2113" si="544">O2103</f>
        <v>75634.78427137727</v>
      </c>
      <c r="P2104" s="95">
        <f>Raw!O2104</f>
        <v>69246</v>
      </c>
      <c r="Q2104" s="113">
        <f>E2104-(Raw!L2104-Raw!P2104)</f>
        <v>73792</v>
      </c>
      <c r="R2104" s="95">
        <f>Raw!S2104+Raw!T2104</f>
        <v>20834</v>
      </c>
      <c r="S2104" s="95">
        <f>Raw!S2104/(Clean!R2104/Raw!O2104)</f>
        <v>64366.805990208311</v>
      </c>
      <c r="T2104" s="95">
        <f>Raw!Q2104</f>
        <v>48293</v>
      </c>
      <c r="U2104" s="95">
        <f>Raw!U2104-Raw!U2105</f>
        <v>431360</v>
      </c>
      <c r="V2104" s="95">
        <f>Raw!V2104-Raw!W2104</f>
        <v>50398</v>
      </c>
      <c r="W2104" s="95">
        <f t="shared" si="532"/>
        <v>-79217</v>
      </c>
      <c r="X2104" s="95">
        <f>Raw!X2104</f>
        <v>3506421</v>
      </c>
      <c r="Y2104" s="95">
        <f>Raw!Y2104</f>
        <v>257282</v>
      </c>
      <c r="Z2104" s="95">
        <f>Raw!Z2104</f>
        <v>1000571</v>
      </c>
      <c r="AA2104" s="95">
        <f>Raw!AA2104</f>
        <v>-97874</v>
      </c>
    </row>
    <row r="2105" spans="1:27" x14ac:dyDescent="0.3">
      <c r="A2105" s="85">
        <v>2104</v>
      </c>
      <c r="B2105" s="85" t="s">
        <v>910</v>
      </c>
      <c r="C2105" s="85" t="s">
        <v>861</v>
      </c>
      <c r="D2105" s="85">
        <v>2021</v>
      </c>
      <c r="E2105" s="112">
        <f>Raw!E2105+Raw!J2105+Raw!K2105+Raw!N2105</f>
        <v>2532741</v>
      </c>
      <c r="F2105" s="4">
        <f t="shared" si="530"/>
        <v>788681</v>
      </c>
      <c r="G2105" s="94">
        <f t="shared" si="543"/>
        <v>778047.55882558005</v>
      </c>
      <c r="H2105" s="94">
        <f>Raw!E2105</f>
        <v>2523239</v>
      </c>
      <c r="I2105" s="94">
        <f t="shared" si="531"/>
        <v>776963</v>
      </c>
      <c r="J2105" s="94">
        <f>Raw!F2105</f>
        <v>2283614</v>
      </c>
      <c r="K2105" s="95">
        <f>Raw!G2105</f>
        <v>122935</v>
      </c>
      <c r="L2105" s="95">
        <f>Raw!H2105</f>
        <v>0</v>
      </c>
      <c r="M2105" s="95">
        <f>Raw!I2105+Raw!R2105</f>
        <v>5711</v>
      </c>
      <c r="N2105" s="95">
        <f>Raw!M2105</f>
        <v>55694</v>
      </c>
      <c r="O2105" s="95">
        <f t="shared" si="544"/>
        <v>75634.78427137727</v>
      </c>
      <c r="P2105" s="95">
        <f>Raw!O2105</f>
        <v>53251</v>
      </c>
      <c r="Q2105" s="113">
        <f>E2105-(Raw!L2105-Raw!P2105)</f>
        <v>77082</v>
      </c>
      <c r="R2105" s="95">
        <f>Raw!S2105+Raw!T2105</f>
        <v>11886</v>
      </c>
      <c r="S2105" s="95">
        <f>Raw!S2105/(Clean!R2105/Raw!O2105)</f>
        <v>53309.241881204776</v>
      </c>
      <c r="T2105" s="95">
        <f>Raw!Q2105</f>
        <v>41372</v>
      </c>
      <c r="U2105" s="95">
        <f>Raw!U2105-Raw!U2106</f>
        <v>931105</v>
      </c>
      <c r="V2105" s="95">
        <f>Raw!V2105-Raw!W2105</f>
        <v>129615</v>
      </c>
      <c r="W2105" s="95">
        <f t="shared" si="532"/>
        <v>27295</v>
      </c>
      <c r="X2105" s="95">
        <f>Raw!X2105</f>
        <v>3120771</v>
      </c>
      <c r="Y2105" s="95">
        <f>Raw!Y2105</f>
        <v>262002</v>
      </c>
      <c r="Z2105" s="95">
        <f>Raw!Z2105</f>
        <v>809724</v>
      </c>
      <c r="AA2105" s="95">
        <f>Raw!AA2105</f>
        <v>-127681</v>
      </c>
    </row>
    <row r="2106" spans="1:27" x14ac:dyDescent="0.3">
      <c r="A2106" s="85">
        <v>2105</v>
      </c>
      <c r="B2106" s="85" t="s">
        <v>910</v>
      </c>
      <c r="C2106" s="85" t="s">
        <v>861</v>
      </c>
      <c r="D2106" s="85">
        <v>2020</v>
      </c>
      <c r="E2106" s="112">
        <f>Raw!E2106+Raw!J2106+Raw!K2106+Raw!N2106</f>
        <v>1744060</v>
      </c>
      <c r="F2106" s="4">
        <f t="shared" si="530"/>
        <v>513124</v>
      </c>
      <c r="G2106" s="94">
        <f t="shared" si="543"/>
        <v>778047.55882558005</v>
      </c>
      <c r="H2106" s="94">
        <f>Raw!E2106</f>
        <v>1746276</v>
      </c>
      <c r="I2106" s="94">
        <f t="shared" si="531"/>
        <v>393477</v>
      </c>
      <c r="J2106" s="94">
        <f>Raw!F2106</f>
        <v>1592994</v>
      </c>
      <c r="K2106" s="95">
        <f>Raw!G2106</f>
        <v>86343</v>
      </c>
      <c r="L2106" s="95">
        <f>Raw!H2106</f>
        <v>0</v>
      </c>
      <c r="M2106" s="95">
        <f>Raw!I2106+Raw!R2106</f>
        <v>3316</v>
      </c>
      <c r="N2106" s="95">
        <f>Raw!M2106</f>
        <v>2680</v>
      </c>
      <c r="O2106" s="95">
        <f t="shared" si="544"/>
        <v>75634.78427137727</v>
      </c>
      <c r="P2106" s="95">
        <f>Raw!O2106</f>
        <v>2669</v>
      </c>
      <c r="Q2106" s="113">
        <f>E2106-(Raw!L2106-Raw!P2106)</f>
        <v>1324</v>
      </c>
      <c r="R2106" s="95">
        <f>Raw!S2106+Raw!T2106</f>
        <v>860</v>
      </c>
      <c r="S2106" s="95">
        <f>Raw!S2106/(Clean!R2106/Raw!O2106)</f>
        <v>2669</v>
      </c>
      <c r="T2106" s="95">
        <f>Raw!Q2106</f>
        <v>1809</v>
      </c>
      <c r="U2106" s="95">
        <f>Raw!U2106-Raw!U2107</f>
        <v>88594</v>
      </c>
      <c r="V2106" s="95">
        <f>Raw!V2106-Raw!W2106</f>
        <v>102320</v>
      </c>
      <c r="W2106" s="95">
        <f t="shared" si="532"/>
        <v>-18785</v>
      </c>
      <c r="X2106" s="95">
        <f>Raw!X2106</f>
        <v>1706528</v>
      </c>
      <c r="Y2106" s="95">
        <f>Raw!Y2106</f>
        <v>271438</v>
      </c>
      <c r="Z2106" s="95">
        <f>Raw!Z2106</f>
        <v>467378</v>
      </c>
      <c r="AA2106" s="95">
        <f>Raw!AA2106</f>
        <v>433846</v>
      </c>
    </row>
    <row r="2107" spans="1:27" x14ac:dyDescent="0.3">
      <c r="A2107" s="85">
        <v>2106</v>
      </c>
      <c r="B2107" s="85" t="s">
        <v>910</v>
      </c>
      <c r="C2107" s="85" t="s">
        <v>861</v>
      </c>
      <c r="D2107" s="85">
        <v>2019</v>
      </c>
      <c r="E2107" s="112">
        <f>Raw!E2107+Raw!J2107+Raw!K2107+Raw!N2107</f>
        <v>1230936</v>
      </c>
      <c r="F2107" s="4">
        <f t="shared" si="530"/>
        <v>41719</v>
      </c>
      <c r="G2107" s="94">
        <f t="shared" si="543"/>
        <v>778047.55882558005</v>
      </c>
      <c r="H2107" s="94">
        <f>Raw!E2107</f>
        <v>1352799</v>
      </c>
      <c r="I2107" s="94">
        <f t="shared" si="531"/>
        <v>98691</v>
      </c>
      <c r="J2107" s="94">
        <f>Raw!F2107</f>
        <v>1295384</v>
      </c>
      <c r="K2107" s="95">
        <f>Raw!G2107</f>
        <v>102687</v>
      </c>
      <c r="L2107" s="95">
        <f>Raw!H2107</f>
        <v>0</v>
      </c>
      <c r="M2107" s="95">
        <f>Raw!I2107+Raw!R2107</f>
        <v>4122</v>
      </c>
      <c r="N2107" s="95">
        <f>Raw!M2107</f>
        <v>4655</v>
      </c>
      <c r="O2107" s="95">
        <f t="shared" si="544"/>
        <v>75634.78427137727</v>
      </c>
      <c r="P2107" s="95">
        <f>Raw!O2107</f>
        <v>5747</v>
      </c>
      <c r="Q2107" s="113">
        <f>E2107-(Raw!L2107-Raw!P2107)</f>
        <v>-115352</v>
      </c>
      <c r="R2107" s="95">
        <f>Raw!S2107+Raw!T2107</f>
        <v>1856</v>
      </c>
      <c r="S2107" s="95">
        <f>Raw!S2107/(Clean!R2107/Raw!O2107)</f>
        <v>5747</v>
      </c>
      <c r="T2107" s="95">
        <f>Raw!Q2107</f>
        <v>3890</v>
      </c>
      <c r="U2107" s="95">
        <f>Raw!U2107-Raw!U2108</f>
        <v>-55691</v>
      </c>
      <c r="V2107" s="95">
        <f>Raw!V2107-Raw!W2107</f>
        <v>121105</v>
      </c>
      <c r="W2107" s="95">
        <f t="shared" si="532"/>
        <v>19285</v>
      </c>
      <c r="X2107" s="95">
        <f>Raw!X2107</f>
        <v>1590628</v>
      </c>
      <c r="Y2107" s="95">
        <f>Raw!Y2107</f>
        <v>272723</v>
      </c>
      <c r="Z2107" s="95">
        <f>Raw!Z2107</f>
        <v>807748</v>
      </c>
      <c r="AA2107" s="95">
        <f>Raw!AA2107</f>
        <v>48881</v>
      </c>
    </row>
    <row r="2108" spans="1:27" x14ac:dyDescent="0.3">
      <c r="A2108" s="85">
        <v>2107</v>
      </c>
      <c r="B2108" s="85" t="s">
        <v>910</v>
      </c>
      <c r="C2108" s="85" t="s">
        <v>861</v>
      </c>
      <c r="D2108" s="85">
        <v>2018</v>
      </c>
      <c r="E2108" s="112">
        <f>Raw!E2108+Raw!J2108+Raw!K2108+Raw!N2108</f>
        <v>1189217</v>
      </c>
      <c r="F2108" s="4">
        <f t="shared" si="530"/>
        <v>-1149508</v>
      </c>
      <c r="G2108" s="94">
        <f t="shared" si="543"/>
        <v>778047.55882558005</v>
      </c>
      <c r="H2108" s="94">
        <f>Raw!E2108</f>
        <v>1254108</v>
      </c>
      <c r="I2108" s="94">
        <f t="shared" si="531"/>
        <v>-1082229</v>
      </c>
      <c r="J2108" s="94">
        <f>Raw!F2108</f>
        <v>1104915</v>
      </c>
      <c r="K2108" s="95">
        <f>Raw!G2108</f>
        <v>82078</v>
      </c>
      <c r="L2108" s="95">
        <f>Raw!H2108</f>
        <v>0</v>
      </c>
      <c r="M2108" s="95">
        <f>Raw!I2108+Raw!R2108</f>
        <v>3727</v>
      </c>
      <c r="N2108" s="95">
        <f>Raw!M2108</f>
        <v>6157</v>
      </c>
      <c r="O2108" s="95">
        <f t="shared" si="544"/>
        <v>75634.78427137727</v>
      </c>
      <c r="P2108" s="95">
        <f>Raw!O2108</f>
        <v>4215</v>
      </c>
      <c r="Q2108" s="113">
        <f>E2108-(Raw!L2108-Raw!P2108)</f>
        <v>-57287</v>
      </c>
      <c r="R2108" s="95">
        <f>Raw!S2108+Raw!T2108</f>
        <v>1447</v>
      </c>
      <c r="S2108" s="95">
        <f>Raw!S2108/(Clean!R2108/Raw!O2108)</f>
        <v>4215</v>
      </c>
      <c r="T2108" s="95">
        <f>Raw!Q2108</f>
        <v>2768</v>
      </c>
      <c r="U2108" s="95">
        <f>Raw!U2108-Raw!U2109</f>
        <v>-501149</v>
      </c>
      <c r="V2108" s="95">
        <f>Raw!V2108-Raw!W2108</f>
        <v>101820</v>
      </c>
      <c r="W2108" s="95">
        <f t="shared" si="532"/>
        <v>-14160</v>
      </c>
      <c r="X2108" s="95">
        <f>Raw!X2108</f>
        <v>1694444</v>
      </c>
      <c r="Y2108" s="95">
        <f>Raw!Y2108</f>
        <v>287489</v>
      </c>
      <c r="Z2108" s="95">
        <f>Raw!Z2108</f>
        <v>1012920</v>
      </c>
      <c r="AA2108" s="95">
        <f>Raw!AA2108</f>
        <v>460752</v>
      </c>
    </row>
    <row r="2109" spans="1:27" x14ac:dyDescent="0.3">
      <c r="A2109" s="85">
        <v>2108</v>
      </c>
      <c r="B2109" s="85" t="s">
        <v>910</v>
      </c>
      <c r="C2109" s="85" t="s">
        <v>861</v>
      </c>
      <c r="D2109" s="85">
        <v>2017</v>
      </c>
      <c r="E2109" s="112">
        <f>Raw!E2109+Raw!J2109+Raw!K2109+Raw!N2109</f>
        <v>2338725</v>
      </c>
      <c r="F2109" s="4">
        <f t="shared" si="530"/>
        <v>-195692</v>
      </c>
      <c r="G2109" s="94">
        <f t="shared" si="543"/>
        <v>778047.55882558005</v>
      </c>
      <c r="H2109" s="94">
        <f>Raw!E2109</f>
        <v>2336337</v>
      </c>
      <c r="I2109" s="94">
        <f t="shared" si="531"/>
        <v>-191625</v>
      </c>
      <c r="J2109" s="94">
        <f>Raw!F2109</f>
        <v>2092040</v>
      </c>
      <c r="K2109" s="95">
        <f>Raw!G2109</f>
        <v>110173</v>
      </c>
      <c r="L2109" s="95">
        <f>Raw!H2109</f>
        <v>0</v>
      </c>
      <c r="M2109" s="95">
        <f>Raw!I2109+Raw!R2109</f>
        <v>3867</v>
      </c>
      <c r="N2109" s="95">
        <f>Raw!M2109</f>
        <v>5665</v>
      </c>
      <c r="O2109" s="95">
        <f t="shared" si="544"/>
        <v>75634.78427137727</v>
      </c>
      <c r="P2109" s="95">
        <f>Raw!O2109</f>
        <v>15483</v>
      </c>
      <c r="Q2109" s="113">
        <f>E2109-(Raw!L2109-Raw!P2109)</f>
        <v>12202</v>
      </c>
      <c r="R2109" s="95">
        <f>Raw!S2109+Raw!T2109</f>
        <v>4149</v>
      </c>
      <c r="S2109" s="95">
        <f>Raw!S2109/(Clean!R2109/Raw!O2109)</f>
        <v>18169.854663774404</v>
      </c>
      <c r="T2109" s="95">
        <f>Raw!Q2109</f>
        <v>8838</v>
      </c>
      <c r="U2109" s="95">
        <f>Raw!U2109-Raw!U2110</f>
        <v>110602</v>
      </c>
      <c r="V2109" s="95">
        <f>Raw!V2109-Raw!W2109</f>
        <v>115980</v>
      </c>
      <c r="W2109" s="95">
        <f t="shared" si="532"/>
        <v>-43776</v>
      </c>
      <c r="X2109" s="95">
        <f>Raw!X2109</f>
        <v>2724667</v>
      </c>
      <c r="Y2109" s="95">
        <f>Raw!Y2109</f>
        <v>339829</v>
      </c>
      <c r="Z2109" s="95">
        <f>Raw!Z2109</f>
        <v>1674841</v>
      </c>
      <c r="AA2109" s="95">
        <f>Raw!AA2109</f>
        <v>-322271</v>
      </c>
    </row>
    <row r="2110" spans="1:27" x14ac:dyDescent="0.3">
      <c r="A2110" s="85">
        <v>2109</v>
      </c>
      <c r="B2110" s="85" t="s">
        <v>910</v>
      </c>
      <c r="C2110" s="85" t="s">
        <v>861</v>
      </c>
      <c r="D2110" s="85">
        <v>2016</v>
      </c>
      <c r="E2110" s="112">
        <f>Raw!E2110+Raw!J2110+Raw!K2110+Raw!N2110</f>
        <v>2534417</v>
      </c>
      <c r="F2110" s="4">
        <f t="shared" si="530"/>
        <v>-863983</v>
      </c>
      <c r="G2110" s="94">
        <f t="shared" si="543"/>
        <v>778047.55882558005</v>
      </c>
      <c r="H2110" s="94">
        <f>Raw!E2110</f>
        <v>2527962</v>
      </c>
      <c r="I2110" s="94">
        <f t="shared" si="531"/>
        <v>-837086</v>
      </c>
      <c r="J2110" s="94">
        <f>Raw!F2110</f>
        <v>2237306</v>
      </c>
      <c r="K2110" s="95">
        <f>Raw!G2110</f>
        <v>128171</v>
      </c>
      <c r="L2110" s="95">
        <f>Raw!H2110</f>
        <v>0</v>
      </c>
      <c r="M2110" s="95">
        <f>Raw!I2110+Raw!R2110</f>
        <v>341</v>
      </c>
      <c r="N2110" s="95">
        <f>Raw!M2110</f>
        <v>53838</v>
      </c>
      <c r="O2110" s="95">
        <f t="shared" si="544"/>
        <v>75634.78427137727</v>
      </c>
      <c r="P2110" s="95">
        <f>Raw!O2110</f>
        <v>61620</v>
      </c>
      <c r="Q2110" s="113">
        <f>E2110-(Raw!L2110-Raw!P2110)</f>
        <v>73676</v>
      </c>
      <c r="R2110" s="95">
        <f>Raw!S2110+Raw!T2110</f>
        <v>13383</v>
      </c>
      <c r="S2110" s="95">
        <f>Raw!S2110/(Clean!R2110/Raw!O2110)</f>
        <v>61679.856534409322</v>
      </c>
      <c r="T2110" s="95">
        <f>Raw!Q2110</f>
        <v>47590</v>
      </c>
      <c r="U2110" s="95">
        <f>Raw!U2110-Raw!U2111</f>
        <v>-94893</v>
      </c>
      <c r="V2110" s="95">
        <f>Raw!V2110-Raw!W2110</f>
        <v>159756</v>
      </c>
      <c r="W2110" s="95">
        <f t="shared" si="532"/>
        <v>45779</v>
      </c>
      <c r="X2110" s="95">
        <f>Raw!X2110</f>
        <v>2021897</v>
      </c>
      <c r="Y2110" s="95">
        <f>Raw!Y2110</f>
        <v>308163</v>
      </c>
      <c r="Z2110" s="95">
        <f>Raw!Z2110</f>
        <v>1224635</v>
      </c>
      <c r="AA2110" s="95">
        <f>Raw!AA2110</f>
        <v>36159</v>
      </c>
    </row>
    <row r="2111" spans="1:27" x14ac:dyDescent="0.3">
      <c r="A2111" s="85">
        <v>2110</v>
      </c>
      <c r="B2111" s="85" t="s">
        <v>910</v>
      </c>
      <c r="C2111" s="85" t="s">
        <v>861</v>
      </c>
      <c r="D2111" s="85">
        <v>2015</v>
      </c>
      <c r="E2111" s="112">
        <f>Raw!E2111+Raw!J2111+Raw!K2111+Raw!N2111</f>
        <v>3398400</v>
      </c>
      <c r="F2111" s="4">
        <f t="shared" si="530"/>
        <v>2033960</v>
      </c>
      <c r="G2111" s="94">
        <f t="shared" si="543"/>
        <v>778047.55882558005</v>
      </c>
      <c r="H2111" s="94">
        <f>Raw!E2111</f>
        <v>3365048</v>
      </c>
      <c r="I2111" s="94">
        <f t="shared" si="531"/>
        <v>1998675</v>
      </c>
      <c r="J2111" s="94">
        <f>Raw!F2111</f>
        <v>2899209</v>
      </c>
      <c r="K2111" s="95">
        <f>Raw!G2111</f>
        <v>143446</v>
      </c>
      <c r="L2111" s="95">
        <f>Raw!H2111</f>
        <v>0</v>
      </c>
      <c r="M2111" s="95">
        <f>Raw!I2111+Raw!R2111</f>
        <v>11</v>
      </c>
      <c r="N2111" s="95">
        <f>Raw!M2111</f>
        <v>238156</v>
      </c>
      <c r="O2111" s="95">
        <f t="shared" si="544"/>
        <v>75634.78427137727</v>
      </c>
      <c r="P2111" s="95">
        <f>Raw!O2111</f>
        <v>234607</v>
      </c>
      <c r="Q2111" s="113">
        <f>E2111-(Raw!L2111-Raw!P2111)</f>
        <v>319337</v>
      </c>
      <c r="R2111" s="95">
        <f>Raw!S2111+Raw!T2111</f>
        <v>47830</v>
      </c>
      <c r="S2111" s="95">
        <f>Raw!S2111/(Clean!R2111/Raw!O2111)</f>
        <v>234955.2562617604</v>
      </c>
      <c r="T2111" s="95">
        <f>Raw!Q2111</f>
        <v>186625</v>
      </c>
      <c r="U2111" s="95">
        <f>Raw!U2111-Raw!U2112</f>
        <v>717622</v>
      </c>
      <c r="V2111" s="95">
        <f>Raw!V2111-Raw!W2111</f>
        <v>113977</v>
      </c>
      <c r="W2111" s="95">
        <f t="shared" si="532"/>
        <v>11578</v>
      </c>
      <c r="X2111" s="95">
        <f>Raw!X2111</f>
        <v>1996113</v>
      </c>
      <c r="Y2111" s="95">
        <f>Raw!Y2111</f>
        <v>271341</v>
      </c>
      <c r="Z2111" s="95">
        <f>Raw!Z2111</f>
        <v>1158061</v>
      </c>
      <c r="AA2111" s="95">
        <f>Raw!AA2111</f>
        <v>-707918</v>
      </c>
    </row>
    <row r="2112" spans="1:27" x14ac:dyDescent="0.3">
      <c r="A2112" s="85">
        <v>2111</v>
      </c>
      <c r="B2112" s="85" t="s">
        <v>910</v>
      </c>
      <c r="C2112" s="85" t="s">
        <v>861</v>
      </c>
      <c r="D2112" s="85">
        <v>2014</v>
      </c>
      <c r="E2112" s="112">
        <f>Raw!E2112+Raw!J2112+Raw!K2112+Raw!N2112</f>
        <v>1364440</v>
      </c>
      <c r="F2112" s="4">
        <f t="shared" si="530"/>
        <v>870604</v>
      </c>
      <c r="G2112" s="94">
        <f t="shared" si="543"/>
        <v>778047.55882558005</v>
      </c>
      <c r="H2112" s="94">
        <f>Raw!E2112</f>
        <v>1366373</v>
      </c>
      <c r="I2112" s="94">
        <f t="shared" si="531"/>
        <v>863670</v>
      </c>
      <c r="J2112" s="94">
        <f>Raw!F2112</f>
        <v>1202563</v>
      </c>
      <c r="K2112" s="95">
        <f>Raw!G2112</f>
        <v>58246</v>
      </c>
      <c r="L2112" s="95">
        <f>Raw!H2112</f>
        <v>0</v>
      </c>
      <c r="M2112" s="95">
        <f>Raw!I2112+Raw!R2112</f>
        <v>11</v>
      </c>
      <c r="N2112" s="95">
        <f>Raw!M2112</f>
        <v>84603</v>
      </c>
      <c r="O2112" s="95">
        <f t="shared" si="544"/>
        <v>75634.78427137727</v>
      </c>
      <c r="P2112" s="95">
        <f>Raw!O2112</f>
        <v>81249</v>
      </c>
      <c r="Q2112" s="113">
        <f>E2112-(Raw!L2112-Raw!P2112)</f>
        <v>99856</v>
      </c>
      <c r="R2112" s="95">
        <f>Raw!S2112+Raw!T2112</f>
        <v>17186</v>
      </c>
      <c r="S2112" s="95">
        <f>Raw!S2112/(Clean!R2112/Raw!O2112)</f>
        <v>81249</v>
      </c>
      <c r="T2112" s="95">
        <f>Raw!Q2112</f>
        <v>62210</v>
      </c>
      <c r="U2112" s="95">
        <f>Raw!U2112-Raw!U2113</f>
        <v>602756</v>
      </c>
      <c r="V2112" s="95">
        <f>Raw!V2112-Raw!W2112</f>
        <v>102399</v>
      </c>
      <c r="W2112" s="95">
        <f t="shared" si="532"/>
        <v>-9762</v>
      </c>
      <c r="X2112" s="95">
        <f>Raw!X2112</f>
        <v>1226445</v>
      </c>
      <c r="Y2112" s="95">
        <f>Raw!Y2112</f>
        <v>201616</v>
      </c>
      <c r="Z2112" s="95">
        <f>Raw!Z2112</f>
        <v>280537</v>
      </c>
      <c r="AA2112" s="95">
        <f>Raw!AA2112</f>
        <v>-102820</v>
      </c>
    </row>
    <row r="2113" spans="1:27" ht="15" thickBot="1" x14ac:dyDescent="0.35">
      <c r="A2113" s="93">
        <v>2112</v>
      </c>
      <c r="B2113" s="93" t="s">
        <v>910</v>
      </c>
      <c r="C2113" s="93" t="s">
        <v>861</v>
      </c>
      <c r="D2113" s="93">
        <v>2013</v>
      </c>
      <c r="E2113" s="112">
        <f>Raw!E2113+Raw!J2113+Raw!K2113+Raw!N2113</f>
        <v>493836</v>
      </c>
      <c r="F2113" s="4">
        <f t="shared" si="530"/>
        <v>389129</v>
      </c>
      <c r="G2113" s="94">
        <f t="shared" si="543"/>
        <v>778047.55882558005</v>
      </c>
      <c r="H2113" s="94">
        <f>Raw!E2113</f>
        <v>502703</v>
      </c>
      <c r="I2113" s="94">
        <f t="shared" si="531"/>
        <v>373180</v>
      </c>
      <c r="J2113" s="94">
        <f>Raw!F2113</f>
        <v>446582</v>
      </c>
      <c r="K2113" s="95">
        <f>Raw!G2113</f>
        <v>48236</v>
      </c>
      <c r="L2113" s="95">
        <f>Raw!H2113</f>
        <v>0</v>
      </c>
      <c r="M2113" s="95">
        <f>Raw!I2113+Raw!R2113</f>
        <v>213</v>
      </c>
      <c r="N2113" s="95">
        <f>Raw!M2113</f>
        <v>7387</v>
      </c>
      <c r="O2113" s="95">
        <f t="shared" si="544"/>
        <v>75634.78427137727</v>
      </c>
      <c r="P2113" s="95">
        <f>Raw!O2113</f>
        <v>7236</v>
      </c>
      <c r="Q2113" s="113">
        <f>E2113-(Raw!L2113-Raw!P2113)</f>
        <v>98</v>
      </c>
      <c r="R2113" s="95">
        <f>Raw!S2113+Raw!T2113</f>
        <v>1579</v>
      </c>
      <c r="S2113" s="95">
        <f>Raw!S2113/(Clean!R2113/Raw!O2113)</f>
        <v>9036.9803673210899</v>
      </c>
      <c r="T2113" s="95">
        <f>Raw!Q2113</f>
        <v>4476</v>
      </c>
      <c r="U2113" s="95">
        <f>Raw!U2113-Raw!U2114</f>
        <v>167968</v>
      </c>
      <c r="V2113" s="95">
        <f>Raw!V2113-Raw!W2113</f>
        <v>112161</v>
      </c>
      <c r="W2113" s="95">
        <f t="shared" si="532"/>
        <v>-56214</v>
      </c>
      <c r="X2113" s="95">
        <f>Raw!X2113</f>
        <v>529649</v>
      </c>
      <c r="Y2113" s="95">
        <f>Raw!Y2113</f>
        <v>195493</v>
      </c>
      <c r="Z2113" s="95">
        <f>Raw!Z2113</f>
        <v>93568</v>
      </c>
      <c r="AA2113" s="95">
        <f>Raw!AA2113</f>
        <v>100468</v>
      </c>
    </row>
    <row r="2114" spans="1:27" ht="15" thickTop="1" x14ac:dyDescent="0.3">
      <c r="A2114" s="88">
        <v>2113</v>
      </c>
      <c r="B2114" s="88" t="s">
        <v>910</v>
      </c>
      <c r="C2114" s="88" t="s">
        <v>867</v>
      </c>
      <c r="D2114" s="88">
        <v>2023</v>
      </c>
      <c r="E2114" s="112">
        <f>Raw!E2114+Raw!J2114+Raw!K2114+Raw!N2114</f>
        <v>104707</v>
      </c>
      <c r="F2114" s="4">
        <f t="shared" si="530"/>
        <v>24376</v>
      </c>
      <c r="G2114" s="94">
        <f t="shared" si="533"/>
        <v>32023.878045400223</v>
      </c>
      <c r="H2114" s="94">
        <f>Raw!E2114</f>
        <v>129523</v>
      </c>
      <c r="I2114" s="94">
        <f t="shared" si="531"/>
        <v>32165</v>
      </c>
      <c r="J2114" s="94">
        <f>Raw!F2114</f>
        <v>107950</v>
      </c>
      <c r="K2114" s="95">
        <f>Raw!G2114</f>
        <v>12491</v>
      </c>
      <c r="L2114" s="95">
        <f>Raw!H2114</f>
        <v>0</v>
      </c>
      <c r="M2114" s="95">
        <f>Raw!I2114+Raw!R2114</f>
        <v>479</v>
      </c>
      <c r="N2114" s="95">
        <f>Raw!M2114</f>
        <v>32304</v>
      </c>
      <c r="O2114" s="95">
        <f t="shared" si="534"/>
        <v>18660.548723919612</v>
      </c>
      <c r="P2114" s="95">
        <f>Raw!O2114</f>
        <v>37161</v>
      </c>
      <c r="Q2114" s="113">
        <f>E2114-(Raw!L2114-Raw!P2114)</f>
        <v>11810</v>
      </c>
      <c r="R2114" s="95">
        <f>Raw!S2114+Raw!T2114</f>
        <v>4322</v>
      </c>
      <c r="S2114" s="95">
        <f>Raw!S2114/(Clean!R2114/Raw!O2114)</f>
        <v>37161</v>
      </c>
      <c r="T2114" s="95">
        <f>Raw!Q2114</f>
        <v>32839</v>
      </c>
      <c r="U2114" s="95">
        <f>Raw!U2114-Raw!U2115</f>
        <v>-9226</v>
      </c>
      <c r="V2114" s="95">
        <f>Raw!V2114-Raw!W2114</f>
        <v>168375</v>
      </c>
      <c r="W2114" s="95">
        <f t="shared" si="532"/>
        <v>-22706</v>
      </c>
      <c r="X2114" s="95">
        <f>Raw!X2114</f>
        <v>366729</v>
      </c>
      <c r="Y2114" s="95">
        <f>Raw!Y2114</f>
        <v>128694</v>
      </c>
      <c r="Z2114" s="95">
        <f>Raw!Z2114</f>
        <v>0</v>
      </c>
      <c r="AA2114" s="95">
        <f>Raw!AA2114</f>
        <v>11005</v>
      </c>
    </row>
    <row r="2115" spans="1:27" x14ac:dyDescent="0.3">
      <c r="A2115" s="85">
        <v>2114</v>
      </c>
      <c r="B2115" s="85" t="s">
        <v>910</v>
      </c>
      <c r="C2115" s="85" t="s">
        <v>867</v>
      </c>
      <c r="D2115" s="85">
        <v>2022</v>
      </c>
      <c r="E2115" s="112">
        <f>Raw!E2115+Raw!J2115+Raw!K2115+Raw!N2115</f>
        <v>80331</v>
      </c>
      <c r="F2115" s="4">
        <f t="shared" ref="F2115:F2178" si="545">E2115-E2116</f>
        <v>45595</v>
      </c>
      <c r="G2115" s="94">
        <f t="shared" ref="G2115:G2124" si="546">G2114</f>
        <v>32023.878045400223</v>
      </c>
      <c r="H2115" s="94">
        <f>Raw!E2115</f>
        <v>97358</v>
      </c>
      <c r="I2115" s="94">
        <f t="shared" ref="I2115:I2178" si="547">H2115-H2116</f>
        <v>27167</v>
      </c>
      <c r="J2115" s="94">
        <f>Raw!F2115</f>
        <v>75252</v>
      </c>
      <c r="K2115" s="95">
        <f>Raw!G2115</f>
        <v>11899</v>
      </c>
      <c r="L2115" s="95">
        <f>Raw!H2115</f>
        <v>0</v>
      </c>
      <c r="M2115" s="95">
        <f>Raw!I2115+Raw!R2115</f>
        <v>1122</v>
      </c>
      <c r="N2115" s="95">
        <f>Raw!M2115</f>
        <v>41776</v>
      </c>
      <c r="O2115" s="95">
        <f t="shared" ref="O2115:O2124" si="548">O2114</f>
        <v>18660.548723919612</v>
      </c>
      <c r="P2115" s="95">
        <f>Raw!O2115</f>
        <v>57565</v>
      </c>
      <c r="Q2115" s="113">
        <f>E2115-(Raw!L2115-Raw!P2115)</f>
        <v>30521</v>
      </c>
      <c r="R2115" s="95">
        <f>Raw!S2115+Raw!T2115</f>
        <v>5772</v>
      </c>
      <c r="S2115" s="95">
        <f>Raw!S2115/(Clean!R2115/Raw!O2115)</f>
        <v>57565</v>
      </c>
      <c r="T2115" s="95">
        <f>Raw!Q2115</f>
        <v>51793</v>
      </c>
      <c r="U2115" s="95">
        <f>Raw!U2115-Raw!U2116</f>
        <v>12402</v>
      </c>
      <c r="V2115" s="95">
        <f>Raw!V2115-Raw!W2115</f>
        <v>191081</v>
      </c>
      <c r="W2115" s="95">
        <f t="shared" ref="W2115:W2178" si="549">V2115-V2116</f>
        <v>5115</v>
      </c>
      <c r="X2115" s="95">
        <f>Raw!X2115</f>
        <v>404010</v>
      </c>
      <c r="Y2115" s="95">
        <f>Raw!Y2115</f>
        <v>128320</v>
      </c>
      <c r="Z2115" s="95">
        <f>Raw!Z2115</f>
        <v>0</v>
      </c>
      <c r="AA2115" s="95">
        <f>Raw!AA2115</f>
        <v>-20268</v>
      </c>
    </row>
    <row r="2116" spans="1:27" x14ac:dyDescent="0.3">
      <c r="A2116" s="85">
        <v>2115</v>
      </c>
      <c r="B2116" s="85" t="s">
        <v>910</v>
      </c>
      <c r="C2116" s="85" t="s">
        <v>867</v>
      </c>
      <c r="D2116" s="85">
        <v>2021</v>
      </c>
      <c r="E2116" s="112">
        <f>Raw!E2116+Raw!J2116+Raw!K2116+Raw!N2116</f>
        <v>34736</v>
      </c>
      <c r="F2116" s="4">
        <f t="shared" si="545"/>
        <v>32567</v>
      </c>
      <c r="G2116" s="94">
        <f t="shared" si="546"/>
        <v>32023.878045400223</v>
      </c>
      <c r="H2116" s="94">
        <f>Raw!E2116</f>
        <v>70191</v>
      </c>
      <c r="I2116" s="94">
        <f t="shared" si="547"/>
        <v>16505</v>
      </c>
      <c r="J2116" s="94">
        <f>Raw!F2116</f>
        <v>56783</v>
      </c>
      <c r="K2116" s="95">
        <f>Raw!G2116</f>
        <v>7909</v>
      </c>
      <c r="L2116" s="95">
        <f>Raw!H2116</f>
        <v>0</v>
      </c>
      <c r="M2116" s="95">
        <f>Raw!I2116+Raw!R2116</f>
        <v>1122</v>
      </c>
      <c r="N2116" s="95">
        <f>Raw!M2116</f>
        <v>41283</v>
      </c>
      <c r="O2116" s="95">
        <f t="shared" si="548"/>
        <v>18660.548723919612</v>
      </c>
      <c r="P2116" s="95">
        <f>Raw!O2116</f>
        <v>42116</v>
      </c>
      <c r="Q2116" s="113">
        <f>E2116-(Raw!L2116-Raw!P2116)</f>
        <v>8675</v>
      </c>
      <c r="R2116" s="95">
        <f>Raw!S2116+Raw!T2116</f>
        <v>2845</v>
      </c>
      <c r="S2116" s="95">
        <f>Raw!S2116/(Clean!R2116/Raw!O2116)</f>
        <v>40428.3992970123</v>
      </c>
      <c r="T2116" s="95">
        <f>Raw!Q2116</f>
        <v>39270</v>
      </c>
      <c r="U2116" s="95">
        <f>Raw!U2116-Raw!U2117</f>
        <v>14570</v>
      </c>
      <c r="V2116" s="95">
        <f>Raw!V2116-Raw!W2116</f>
        <v>185966</v>
      </c>
      <c r="W2116" s="95">
        <f t="shared" si="549"/>
        <v>-173</v>
      </c>
      <c r="X2116" s="95">
        <f>Raw!X2116</f>
        <v>385720</v>
      </c>
      <c r="Y2116" s="95">
        <f>Raw!Y2116</f>
        <v>128154</v>
      </c>
      <c r="Z2116" s="95">
        <f>Raw!Z2116</f>
        <v>0</v>
      </c>
      <c r="AA2116" s="95">
        <f>Raw!AA2116</f>
        <v>-10382</v>
      </c>
    </row>
    <row r="2117" spans="1:27" x14ac:dyDescent="0.3">
      <c r="A2117" s="85">
        <v>2116</v>
      </c>
      <c r="B2117" s="85" t="s">
        <v>910</v>
      </c>
      <c r="C2117" s="85" t="s">
        <v>867</v>
      </c>
      <c r="D2117" s="85">
        <v>2020</v>
      </c>
      <c r="E2117" s="112">
        <f>Raw!E2117+Raw!J2117+Raw!K2117+Raw!N2117</f>
        <v>2169</v>
      </c>
      <c r="F2117" s="4">
        <f t="shared" si="545"/>
        <v>-8435</v>
      </c>
      <c r="G2117" s="94">
        <f t="shared" si="546"/>
        <v>32023.878045400223</v>
      </c>
      <c r="H2117" s="94">
        <f>Raw!E2117</f>
        <v>53686</v>
      </c>
      <c r="I2117" s="94">
        <f t="shared" si="547"/>
        <v>-5859</v>
      </c>
      <c r="J2117" s="94">
        <f>Raw!F2117</f>
        <v>49059</v>
      </c>
      <c r="K2117" s="95">
        <f>Raw!G2117</f>
        <v>9853</v>
      </c>
      <c r="L2117" s="95">
        <f>Raw!H2117</f>
        <v>0</v>
      </c>
      <c r="M2117" s="95">
        <f>Raw!I2117+Raw!R2117</f>
        <v>1326</v>
      </c>
      <c r="N2117" s="95">
        <f>Raw!M2117</f>
        <v>46054</v>
      </c>
      <c r="O2117" s="95">
        <f t="shared" si="548"/>
        <v>18660.548723919612</v>
      </c>
      <c r="P2117" s="95">
        <f>Raw!O2117</f>
        <v>57118</v>
      </c>
      <c r="Q2117" s="113">
        <f>E2117-(Raw!L2117-Raw!P2117)</f>
        <v>-3244</v>
      </c>
      <c r="R2117" s="95">
        <f>Raw!S2117+Raw!T2117</f>
        <v>2220</v>
      </c>
      <c r="S2117" s="95">
        <f>Raw!S2117/(Clean!R2117/Raw!O2117)</f>
        <v>56809.254054054058</v>
      </c>
      <c r="T2117" s="95">
        <f>Raw!Q2117</f>
        <v>54898</v>
      </c>
      <c r="U2117" s="95">
        <f>Raw!U2117-Raw!U2118</f>
        <v>-606</v>
      </c>
      <c r="V2117" s="95">
        <f>Raw!V2117-Raw!W2117</f>
        <v>186139</v>
      </c>
      <c r="W2117" s="95">
        <f t="shared" si="549"/>
        <v>-1095</v>
      </c>
      <c r="X2117" s="95">
        <f>Raw!X2117</f>
        <v>384012</v>
      </c>
      <c r="Y2117" s="95">
        <f>Raw!Y2117</f>
        <v>115780</v>
      </c>
      <c r="Z2117" s="95">
        <f>Raw!Z2117</f>
        <v>0</v>
      </c>
      <c r="AA2117" s="95">
        <f>Raw!AA2117</f>
        <v>7533</v>
      </c>
    </row>
    <row r="2118" spans="1:27" x14ac:dyDescent="0.3">
      <c r="A2118" s="85">
        <v>2117</v>
      </c>
      <c r="B2118" s="85" t="s">
        <v>910</v>
      </c>
      <c r="C2118" s="85" t="s">
        <v>867</v>
      </c>
      <c r="D2118" s="85">
        <v>2019</v>
      </c>
      <c r="E2118" s="112">
        <f>Raw!E2118+Raw!J2118+Raw!K2118+Raw!N2118</f>
        <v>10604</v>
      </c>
      <c r="F2118" s="4">
        <f t="shared" si="545"/>
        <v>-33986</v>
      </c>
      <c r="G2118" s="94">
        <f t="shared" si="546"/>
        <v>32023.878045400223</v>
      </c>
      <c r="H2118" s="94">
        <f>Raw!E2118</f>
        <v>59545</v>
      </c>
      <c r="I2118" s="94">
        <f t="shared" si="547"/>
        <v>-8837</v>
      </c>
      <c r="J2118" s="94">
        <f>Raw!F2118</f>
        <v>54845</v>
      </c>
      <c r="K2118" s="95">
        <f>Raw!G2118</f>
        <v>5608</v>
      </c>
      <c r="L2118" s="95">
        <f>Raw!H2118</f>
        <v>0</v>
      </c>
      <c r="M2118" s="95">
        <f>Raw!I2118+Raw!R2118</f>
        <v>474</v>
      </c>
      <c r="N2118" s="95">
        <f>Raw!M2118</f>
        <v>42025</v>
      </c>
      <c r="O2118" s="95">
        <f t="shared" si="548"/>
        <v>18660.548723919612</v>
      </c>
      <c r="P2118" s="95">
        <f>Raw!O2118</f>
        <v>39325</v>
      </c>
      <c r="Q2118" s="113">
        <f>E2118-(Raw!L2118-Raw!P2118)</f>
        <v>-5654</v>
      </c>
      <c r="R2118" s="95">
        <f>Raw!S2118+Raw!T2118</f>
        <v>1262</v>
      </c>
      <c r="S2118" s="95">
        <f>Raw!S2118/(Clean!R2118/Raw!O2118)</f>
        <v>38857.587163232958</v>
      </c>
      <c r="T2118" s="95">
        <f>Raw!Q2118</f>
        <v>38063</v>
      </c>
      <c r="U2118" s="95">
        <f>Raw!U2118-Raw!U2119</f>
        <v>8270</v>
      </c>
      <c r="V2118" s="95">
        <f>Raw!V2118-Raw!W2118</f>
        <v>187234</v>
      </c>
      <c r="W2118" s="95">
        <f t="shared" si="549"/>
        <v>33164</v>
      </c>
      <c r="X2118" s="95">
        <f>Raw!X2118</f>
        <v>353885</v>
      </c>
      <c r="Y2118" s="95">
        <f>Raw!Y2118</f>
        <v>116934</v>
      </c>
      <c r="Z2118" s="95">
        <f>Raw!Z2118</f>
        <v>0</v>
      </c>
      <c r="AA2118" s="95">
        <f>Raw!AA2118</f>
        <v>-20536</v>
      </c>
    </row>
    <row r="2119" spans="1:27" x14ac:dyDescent="0.3">
      <c r="A2119" s="85">
        <v>2118</v>
      </c>
      <c r="B2119" s="85" t="s">
        <v>910</v>
      </c>
      <c r="C2119" s="85" t="s">
        <v>867</v>
      </c>
      <c r="D2119" s="85">
        <v>2018</v>
      </c>
      <c r="E2119" s="112">
        <f>Raw!E2119+Raw!J2119+Raw!K2119+Raw!N2119</f>
        <v>44590</v>
      </c>
      <c r="F2119" s="4">
        <f t="shared" si="545"/>
        <v>-12725</v>
      </c>
      <c r="G2119" s="94">
        <f t="shared" si="546"/>
        <v>32023.878045400223</v>
      </c>
      <c r="H2119" s="94">
        <f>Raw!E2119</f>
        <v>68382</v>
      </c>
      <c r="I2119" s="94">
        <f t="shared" si="547"/>
        <v>-8153</v>
      </c>
      <c r="J2119" s="94">
        <f>Raw!F2119</f>
        <v>60857</v>
      </c>
      <c r="K2119" s="95">
        <f>Raw!G2119</f>
        <v>10485</v>
      </c>
      <c r="L2119" s="95">
        <f>Raw!H2119</f>
        <v>0</v>
      </c>
      <c r="M2119" s="95">
        <f>Raw!I2119+Raw!R2119</f>
        <v>459</v>
      </c>
      <c r="N2119" s="95">
        <f>Raw!M2119</f>
        <v>21042</v>
      </c>
      <c r="O2119" s="95">
        <f t="shared" si="548"/>
        <v>18660.548723919612</v>
      </c>
      <c r="P2119" s="95">
        <f>Raw!O2119</f>
        <v>30317</v>
      </c>
      <c r="Q2119" s="113">
        <f>E2119-(Raw!L2119-Raw!P2119)</f>
        <v>373</v>
      </c>
      <c r="R2119" s="95">
        <f>Raw!S2119+Raw!T2119</f>
        <v>3123</v>
      </c>
      <c r="S2119" s="95">
        <f>Raw!S2119/(Clean!R2119/Raw!O2119)</f>
        <v>29812.20204931156</v>
      </c>
      <c r="T2119" s="95">
        <f>Raw!Q2119</f>
        <v>27194</v>
      </c>
      <c r="U2119" s="95">
        <f>Raw!U2119-Raw!U2120</f>
        <v>-1229</v>
      </c>
      <c r="V2119" s="95">
        <f>Raw!V2119-Raw!W2119</f>
        <v>154070</v>
      </c>
      <c r="W2119" s="95">
        <f t="shared" si="549"/>
        <v>-15178</v>
      </c>
      <c r="X2119" s="95">
        <f>Raw!X2119</f>
        <v>340975</v>
      </c>
      <c r="Y2119" s="95">
        <f>Raw!Y2119</f>
        <v>116905</v>
      </c>
      <c r="Z2119" s="95">
        <f>Raw!Z2119</f>
        <v>0</v>
      </c>
      <c r="AA2119" s="95">
        <f>Raw!AA2119</f>
        <v>-3099</v>
      </c>
    </row>
    <row r="2120" spans="1:27" x14ac:dyDescent="0.3">
      <c r="A2120" s="85">
        <v>2119</v>
      </c>
      <c r="B2120" s="85" t="s">
        <v>910</v>
      </c>
      <c r="C2120" s="85" t="s">
        <v>867</v>
      </c>
      <c r="D2120" s="85">
        <v>2017</v>
      </c>
      <c r="E2120" s="112">
        <f>Raw!E2120+Raw!J2120+Raw!K2120+Raw!N2120</f>
        <v>57315</v>
      </c>
      <c r="F2120" s="4">
        <f t="shared" si="545"/>
        <v>21449</v>
      </c>
      <c r="G2120" s="94">
        <f t="shared" si="546"/>
        <v>32023.878045400223</v>
      </c>
      <c r="H2120" s="94">
        <f>Raw!E2120</f>
        <v>76535</v>
      </c>
      <c r="I2120" s="94">
        <f t="shared" si="547"/>
        <v>17814</v>
      </c>
      <c r="J2120" s="94">
        <f>Raw!F2120</f>
        <v>61777</v>
      </c>
      <c r="K2120" s="95">
        <f>Raw!G2120</f>
        <v>10298</v>
      </c>
      <c r="L2120" s="95">
        <f>Raw!H2120</f>
        <v>0</v>
      </c>
      <c r="M2120" s="95">
        <f>Raw!I2120+Raw!R2120</f>
        <v>323</v>
      </c>
      <c r="N2120" s="95">
        <f>Raw!M2120</f>
        <v>26377</v>
      </c>
      <c r="O2120" s="95">
        <f t="shared" si="548"/>
        <v>18660.548723919612</v>
      </c>
      <c r="P2120" s="95">
        <f>Raw!O2120</f>
        <v>29317</v>
      </c>
      <c r="Q2120" s="113">
        <f>E2120-(Raw!L2120-Raw!P2120)</f>
        <v>9721</v>
      </c>
      <c r="R2120" s="95">
        <f>Raw!S2120+Raw!T2120</f>
        <v>2563</v>
      </c>
      <c r="S2120" s="95">
        <f>Raw!S2120/(Clean!R2120/Raw!O2120)</f>
        <v>24844.527506827937</v>
      </c>
      <c r="T2120" s="95">
        <f>Raw!Q2120</f>
        <v>26753</v>
      </c>
      <c r="U2120" s="95">
        <f>Raw!U2120-Raw!U2121</f>
        <v>5423</v>
      </c>
      <c r="V2120" s="95">
        <f>Raw!V2120-Raw!W2120</f>
        <v>169248</v>
      </c>
      <c r="W2120" s="95">
        <f t="shared" si="549"/>
        <v>3089</v>
      </c>
      <c r="X2120" s="95">
        <f>Raw!X2120</f>
        <v>335517</v>
      </c>
      <c r="Y2120" s="95">
        <f>Raw!Y2120</f>
        <v>114944</v>
      </c>
      <c r="Z2120" s="95">
        <f>Raw!Z2120</f>
        <v>0</v>
      </c>
      <c r="AA2120" s="95">
        <f>Raw!AA2120</f>
        <v>10105</v>
      </c>
    </row>
    <row r="2121" spans="1:27" x14ac:dyDescent="0.3">
      <c r="A2121" s="85">
        <v>2120</v>
      </c>
      <c r="B2121" s="85" t="s">
        <v>910</v>
      </c>
      <c r="C2121" s="85" t="s">
        <v>867</v>
      </c>
      <c r="D2121" s="85">
        <v>2016</v>
      </c>
      <c r="E2121" s="112">
        <f>Raw!E2121+Raw!J2121+Raw!K2121+Raw!N2121</f>
        <v>35866</v>
      </c>
      <c r="F2121" s="4">
        <f t="shared" si="545"/>
        <v>-45091</v>
      </c>
      <c r="G2121" s="94">
        <f t="shared" si="546"/>
        <v>32023.878045400223</v>
      </c>
      <c r="H2121" s="94">
        <f>Raw!E2121</f>
        <v>58721</v>
      </c>
      <c r="I2121" s="94">
        <f t="shared" si="547"/>
        <v>-24680</v>
      </c>
      <c r="J2121" s="94">
        <f>Raw!F2121</f>
        <v>55950</v>
      </c>
      <c r="K2121" s="95">
        <f>Raw!G2121</f>
        <v>6527</v>
      </c>
      <c r="L2121" s="95">
        <f>Raw!H2121</f>
        <v>0</v>
      </c>
      <c r="M2121" s="95">
        <f>Raw!I2121+Raw!R2121</f>
        <v>266</v>
      </c>
      <c r="N2121" s="95">
        <f>Raw!M2121</f>
        <v>21235</v>
      </c>
      <c r="O2121" s="95">
        <f t="shared" si="548"/>
        <v>18660.548723919612</v>
      </c>
      <c r="P2121" s="95">
        <f>Raw!O2121</f>
        <v>23645</v>
      </c>
      <c r="Q2121" s="113">
        <f>E2121-(Raw!L2121-Raw!P2121)</f>
        <v>-520</v>
      </c>
      <c r="R2121" s="95">
        <f>Raw!S2121+Raw!T2121</f>
        <v>1101</v>
      </c>
      <c r="S2121" s="95">
        <f>Raw!S2121/(Clean!R2121/Raw!O2121)</f>
        <v>21583.310626702998</v>
      </c>
      <c r="T2121" s="95">
        <f>Raw!Q2121</f>
        <v>22544</v>
      </c>
      <c r="U2121" s="95">
        <f>Raw!U2121-Raw!U2122</f>
        <v>-3917</v>
      </c>
      <c r="V2121" s="95">
        <f>Raw!V2121-Raw!W2121</f>
        <v>166159</v>
      </c>
      <c r="W2121" s="95">
        <f t="shared" si="549"/>
        <v>-3094</v>
      </c>
      <c r="X2121" s="95">
        <f>Raw!X2121</f>
        <v>325090</v>
      </c>
      <c r="Y2121" s="95">
        <f>Raw!Y2121</f>
        <v>112874</v>
      </c>
      <c r="Z2121" s="95">
        <f>Raw!Z2121</f>
        <v>0</v>
      </c>
      <c r="AA2121" s="95">
        <f>Raw!AA2121</f>
        <v>-10038</v>
      </c>
    </row>
    <row r="2122" spans="1:27" x14ac:dyDescent="0.3">
      <c r="A2122" s="85">
        <v>2121</v>
      </c>
      <c r="B2122" s="85" t="s">
        <v>910</v>
      </c>
      <c r="C2122" s="85" t="s">
        <v>867</v>
      </c>
      <c r="D2122" s="85">
        <v>2015</v>
      </c>
      <c r="E2122" s="112">
        <f>Raw!E2122+Raw!J2122+Raw!K2122+Raw!N2122</f>
        <v>80957</v>
      </c>
      <c r="F2122" s="4">
        <f t="shared" si="545"/>
        <v>28874</v>
      </c>
      <c r="G2122" s="94">
        <f t="shared" si="546"/>
        <v>32023.878045400223</v>
      </c>
      <c r="H2122" s="94">
        <f>Raw!E2122</f>
        <v>83401</v>
      </c>
      <c r="I2122" s="94">
        <f t="shared" si="547"/>
        <v>19528</v>
      </c>
      <c r="J2122" s="94">
        <f>Raw!F2122</f>
        <v>84904</v>
      </c>
      <c r="K2122" s="95">
        <f>Raw!G2122</f>
        <v>10497</v>
      </c>
      <c r="L2122" s="95">
        <f>Raw!H2122</f>
        <v>0</v>
      </c>
      <c r="M2122" s="95">
        <f>Raw!I2122+Raw!R2122</f>
        <v>322</v>
      </c>
      <c r="N2122" s="95">
        <f>Raw!M2122</f>
        <v>-11571</v>
      </c>
      <c r="O2122" s="95">
        <f t="shared" si="548"/>
        <v>18660.548723919612</v>
      </c>
      <c r="P2122" s="95">
        <f>Raw!O2122</f>
        <v>15620</v>
      </c>
      <c r="Q2122" s="113">
        <f>E2122-(Raw!L2122-Raw!P2122)</f>
        <v>-11288</v>
      </c>
      <c r="R2122" s="95">
        <f>Raw!S2122+Raw!T2122</f>
        <v>2727</v>
      </c>
      <c r="S2122" s="95">
        <f>Raw!S2122/(Clean!R2122/Raw!O2122)</f>
        <v>19520.704070407039</v>
      </c>
      <c r="T2122" s="95">
        <f>Raw!Q2122</f>
        <v>12892</v>
      </c>
      <c r="U2122" s="95">
        <f>Raw!U2122-Raw!U2123</f>
        <v>-10826</v>
      </c>
      <c r="V2122" s="95">
        <f>Raw!V2122-Raw!W2122</f>
        <v>169253</v>
      </c>
      <c r="W2122" s="95">
        <f t="shared" si="549"/>
        <v>-5043</v>
      </c>
      <c r="X2122" s="95">
        <f>Raw!X2122</f>
        <v>321079</v>
      </c>
      <c r="Y2122" s="95">
        <f>Raw!Y2122</f>
        <v>104921</v>
      </c>
      <c r="Z2122" s="95">
        <f>Raw!Z2122</f>
        <v>0</v>
      </c>
      <c r="AA2122" s="95">
        <f>Raw!AA2122</f>
        <v>-4516</v>
      </c>
    </row>
    <row r="2123" spans="1:27" x14ac:dyDescent="0.3">
      <c r="A2123" s="85">
        <v>2122</v>
      </c>
      <c r="B2123" s="85" t="s">
        <v>910</v>
      </c>
      <c r="C2123" s="85" t="s">
        <v>867</v>
      </c>
      <c r="D2123" s="85">
        <v>2014</v>
      </c>
      <c r="E2123" s="112">
        <f>Raw!E2123+Raw!J2123+Raw!K2123+Raw!N2123</f>
        <v>52083</v>
      </c>
      <c r="F2123" s="4">
        <f t="shared" si="545"/>
        <v>-95994</v>
      </c>
      <c r="G2123" s="94">
        <f t="shared" si="546"/>
        <v>32023.878045400223</v>
      </c>
      <c r="H2123" s="94">
        <f>Raw!E2123</f>
        <v>63873</v>
      </c>
      <c r="I2123" s="94">
        <f t="shared" si="547"/>
        <v>-78175</v>
      </c>
      <c r="J2123" s="94">
        <f>Raw!F2123</f>
        <v>64229</v>
      </c>
      <c r="K2123" s="95">
        <f>Raw!G2123</f>
        <v>7745</v>
      </c>
      <c r="L2123" s="95">
        <f>Raw!H2123</f>
        <v>0</v>
      </c>
      <c r="M2123" s="95">
        <f>Raw!I2123+Raw!R2123</f>
        <v>239</v>
      </c>
      <c r="N2123" s="95">
        <f>Raw!M2123</f>
        <v>3738</v>
      </c>
      <c r="O2123" s="95">
        <f t="shared" si="548"/>
        <v>18660.548723919612</v>
      </c>
      <c r="P2123" s="95">
        <f>Raw!O2123</f>
        <v>21373</v>
      </c>
      <c r="Q2123" s="113">
        <f>E2123-(Raw!L2123-Raw!P2123)</f>
        <v>-5230</v>
      </c>
      <c r="R2123" s="95">
        <f>Raw!S2123+Raw!T2123</f>
        <v>2822</v>
      </c>
      <c r="S2123" s="95">
        <f>Raw!S2123/(Clean!R2123/Raw!O2123)</f>
        <v>21372.999999999996</v>
      </c>
      <c r="T2123" s="95">
        <f>Raw!Q2123</f>
        <v>18550</v>
      </c>
      <c r="U2123" s="95">
        <f>Raw!U2123-Raw!U2124</f>
        <v>-4743</v>
      </c>
      <c r="V2123" s="95">
        <f>Raw!V2123-Raw!W2123</f>
        <v>174296</v>
      </c>
      <c r="W2123" s="95">
        <f t="shared" si="549"/>
        <v>-12789</v>
      </c>
      <c r="X2123" s="95">
        <f>Raw!X2123</f>
        <v>332605</v>
      </c>
      <c r="Y2123" s="95">
        <f>Raw!Y2123</f>
        <v>100951</v>
      </c>
      <c r="Z2123" s="95">
        <f>Raw!Z2123</f>
        <v>0</v>
      </c>
      <c r="AA2123" s="95">
        <f>Raw!AA2123</f>
        <v>7664</v>
      </c>
    </row>
    <row r="2124" spans="1:27" ht="15" thickBot="1" x14ac:dyDescent="0.35">
      <c r="A2124" s="93">
        <v>2123</v>
      </c>
      <c r="B2124" s="93" t="s">
        <v>910</v>
      </c>
      <c r="C2124" s="93" t="s">
        <v>867</v>
      </c>
      <c r="D2124" s="93">
        <v>2013</v>
      </c>
      <c r="E2124" s="112">
        <f>Raw!E2124+Raw!J2124+Raw!K2124+Raw!N2124</f>
        <v>148077</v>
      </c>
      <c r="F2124" s="4">
        <f t="shared" si="545"/>
        <v>-1125681210</v>
      </c>
      <c r="G2124" s="94">
        <f t="shared" si="546"/>
        <v>32023.878045400223</v>
      </c>
      <c r="H2124" s="94">
        <f>Raw!E2124</f>
        <v>142048</v>
      </c>
      <c r="I2124" s="94">
        <f t="shared" si="547"/>
        <v>-1596882149</v>
      </c>
      <c r="J2124" s="94">
        <f>Raw!F2124</f>
        <v>125825</v>
      </c>
      <c r="K2124" s="95">
        <f>Raw!G2124</f>
        <v>6637</v>
      </c>
      <c r="L2124" s="95">
        <f>Raw!H2124</f>
        <v>0</v>
      </c>
      <c r="M2124" s="95">
        <f>Raw!I2124+Raw!R2124</f>
        <v>254</v>
      </c>
      <c r="N2124" s="95">
        <f>Raw!M2124</f>
        <v>24751</v>
      </c>
      <c r="O2124" s="95">
        <f t="shared" si="548"/>
        <v>18660.548723919612</v>
      </c>
      <c r="P2124" s="95">
        <f>Raw!O2124</f>
        <v>40425</v>
      </c>
      <c r="Q2124" s="113">
        <f>E2124-(Raw!L2124-Raw!P2124)</f>
        <v>36996</v>
      </c>
      <c r="R2124" s="95">
        <f>Raw!S2124+Raw!T2124</f>
        <v>6215</v>
      </c>
      <c r="S2124" s="95">
        <f>Raw!S2124/(Clean!R2124/Raw!O2124)</f>
        <v>37172.787610619467</v>
      </c>
      <c r="T2124" s="95">
        <f>Raw!Q2124</f>
        <v>34210</v>
      </c>
      <c r="U2124" s="95">
        <f>Raw!U2124-Raw!U2125</f>
        <v>-6117141</v>
      </c>
      <c r="V2124" s="95">
        <f>Raw!V2124-Raw!W2124</f>
        <v>187085</v>
      </c>
      <c r="W2124" s="95">
        <f t="shared" si="549"/>
        <v>1373481961</v>
      </c>
      <c r="X2124" s="95">
        <f>Raw!X2124</f>
        <v>348066</v>
      </c>
      <c r="Y2124" s="95">
        <f>Raw!Y2124</f>
        <v>101841</v>
      </c>
      <c r="Z2124" s="95">
        <f>Raw!Z2124</f>
        <v>247</v>
      </c>
      <c r="AA2124" s="95">
        <f>Raw!AA2124</f>
        <v>-30525</v>
      </c>
    </row>
    <row r="2125" spans="1:27" ht="15" thickTop="1" x14ac:dyDescent="0.3">
      <c r="A2125" s="88">
        <v>2124</v>
      </c>
      <c r="B2125" s="88" t="s">
        <v>910</v>
      </c>
      <c r="C2125" s="88" t="s">
        <v>1461</v>
      </c>
      <c r="D2125" s="88">
        <v>2023</v>
      </c>
      <c r="E2125" s="112">
        <f>Raw!E2125+Raw!J2125+Raw!K2125+Raw!N2125</f>
        <v>1125829287</v>
      </c>
      <c r="F2125" s="4">
        <f t="shared" si="545"/>
        <v>-97204585</v>
      </c>
      <c r="G2125" s="94">
        <f t="shared" ref="G2115:G2178" si="550">_xlfn.STDEV.S(E2125:E2134)</f>
        <v>376024220.18279946</v>
      </c>
      <c r="H2125" s="94">
        <f>Raw!E2125</f>
        <v>1597024197</v>
      </c>
      <c r="I2125" s="94">
        <f t="shared" si="547"/>
        <v>256322640</v>
      </c>
      <c r="J2125" s="94">
        <f>Raw!F2125</f>
        <v>526737781</v>
      </c>
      <c r="K2125" s="95">
        <f>Raw!G2125</f>
        <v>202541970</v>
      </c>
      <c r="L2125" s="95">
        <f>Raw!H2125</f>
        <v>0</v>
      </c>
      <c r="M2125" s="95">
        <f>Raw!I2125+Raw!R2125</f>
        <v>442308078</v>
      </c>
      <c r="N2125" s="95">
        <f>Raw!M2125</f>
        <v>965865375</v>
      </c>
      <c r="O2125" s="95">
        <f t="shared" ref="O2125:O2169" si="551">_xlfn.STDEV.S(N2125:N2134)</f>
        <v>216525288.97507668</v>
      </c>
      <c r="P2125" s="95">
        <f>Raw!O2125</f>
        <v>965186613</v>
      </c>
      <c r="Q2125" s="113">
        <f>E2125-(Raw!L2125-Raw!P2125)</f>
        <v>532628166</v>
      </c>
      <c r="R2125" s="95">
        <f>Raw!S2125+Raw!T2125</f>
        <v>37957701</v>
      </c>
      <c r="S2125" s="95">
        <f>Raw!S2125/(Clean!R2125/Raw!O2125)</f>
        <v>583180958.90899539</v>
      </c>
      <c r="T2125" s="95">
        <f>Raw!Q2125</f>
        <v>691595270</v>
      </c>
      <c r="U2125" s="95">
        <f>Raw!U2125-Raw!U2126</f>
        <v>-11148847</v>
      </c>
      <c r="V2125" s="95">
        <f>Raw!V2125-Raw!W2125</f>
        <v>-1373294876</v>
      </c>
      <c r="W2125" s="95">
        <f t="shared" si="549"/>
        <v>-395097601</v>
      </c>
      <c r="X2125" s="95">
        <f>Raw!X2125</f>
        <v>22913703339</v>
      </c>
      <c r="Y2125" s="95">
        <f>Raw!Y2125</f>
        <v>80277990</v>
      </c>
      <c r="Z2125" s="95">
        <f>Raw!Z2125</f>
        <v>13137129619</v>
      </c>
      <c r="AA2125" s="95">
        <f>Raw!AA2125</f>
        <v>143756261</v>
      </c>
    </row>
    <row r="2126" spans="1:27" x14ac:dyDescent="0.3">
      <c r="A2126" s="85">
        <v>2125</v>
      </c>
      <c r="B2126" s="85" t="s">
        <v>910</v>
      </c>
      <c r="C2126" s="85" t="s">
        <v>1461</v>
      </c>
      <c r="D2126" s="85">
        <v>2022</v>
      </c>
      <c r="E2126" s="112">
        <f>Raw!E2126+Raw!J2126+Raw!K2126+Raw!N2126</f>
        <v>1223033872</v>
      </c>
      <c r="F2126" s="4">
        <f t="shared" si="545"/>
        <v>362347058</v>
      </c>
      <c r="G2126" s="94">
        <f t="shared" ref="G2126:G2135" si="552">G2125</f>
        <v>376024220.18279946</v>
      </c>
      <c r="H2126" s="94">
        <f>Raw!E2126</f>
        <v>1340701557</v>
      </c>
      <c r="I2126" s="94">
        <f t="shared" si="547"/>
        <v>440465087</v>
      </c>
      <c r="J2126" s="94">
        <f>Raw!F2126</f>
        <v>519779791</v>
      </c>
      <c r="K2126" s="95">
        <f>Raw!G2126</f>
        <v>140766333</v>
      </c>
      <c r="L2126" s="95">
        <f>Raw!H2126</f>
        <v>0</v>
      </c>
      <c r="M2126" s="95">
        <f>Raw!I2126+Raw!R2126</f>
        <v>430666588</v>
      </c>
      <c r="N2126" s="95">
        <f>Raw!M2126</f>
        <v>485381430</v>
      </c>
      <c r="O2126" s="95">
        <f t="shared" ref="O2126:O2135" si="553">O2125</f>
        <v>216525288.97507668</v>
      </c>
      <c r="P2126" s="95">
        <f>Raw!O2126</f>
        <v>485807763</v>
      </c>
      <c r="Q2126" s="113">
        <f>E2126-(Raw!L2126-Raw!P2126)</f>
        <v>390930307</v>
      </c>
      <c r="R2126" s="95">
        <f>Raw!S2126+Raw!T2126</f>
        <v>23216562</v>
      </c>
      <c r="S2126" s="95">
        <f>Raw!S2126/(Clean!R2126/Raw!O2126)</f>
        <v>468686069.52146697</v>
      </c>
      <c r="T2126" s="95">
        <f>Raw!Q2126</f>
        <v>291247557</v>
      </c>
      <c r="U2126" s="95">
        <f>Raw!U2126-Raw!U2127</f>
        <v>-8736120</v>
      </c>
      <c r="V2126" s="95">
        <f>Raw!V2126-Raw!W2126</f>
        <v>-978197275</v>
      </c>
      <c r="W2126" s="95">
        <f t="shared" si="549"/>
        <v>-768554768</v>
      </c>
      <c r="X2126" s="95">
        <f>Raw!X2126</f>
        <v>12750083282</v>
      </c>
      <c r="Y2126" s="95">
        <f>Raw!Y2126</f>
        <v>68199728</v>
      </c>
      <c r="Z2126" s="95">
        <f>Raw!Z2126</f>
        <v>6371948861</v>
      </c>
      <c r="AA2126" s="95">
        <f>Raw!AA2126</f>
        <v>408194083</v>
      </c>
    </row>
    <row r="2127" spans="1:27" x14ac:dyDescent="0.3">
      <c r="A2127" s="85">
        <v>2126</v>
      </c>
      <c r="B2127" s="85" t="s">
        <v>910</v>
      </c>
      <c r="C2127" s="85" t="s">
        <v>1461</v>
      </c>
      <c r="D2127" s="85">
        <v>2021</v>
      </c>
      <c r="E2127" s="112">
        <f>Raw!E2127+Raw!J2127+Raw!K2127+Raw!N2127</f>
        <v>860686814</v>
      </c>
      <c r="F2127" s="4">
        <f t="shared" si="545"/>
        <v>229307304</v>
      </c>
      <c r="G2127" s="94">
        <f t="shared" si="552"/>
        <v>376024220.18279946</v>
      </c>
      <c r="H2127" s="94">
        <f>Raw!E2127</f>
        <v>900236470</v>
      </c>
      <c r="I2127" s="94">
        <f t="shared" si="547"/>
        <v>195434541</v>
      </c>
      <c r="J2127" s="94">
        <f>Raw!F2127</f>
        <v>370159850</v>
      </c>
      <c r="K2127" s="95">
        <f>Raw!G2127</f>
        <v>114522077</v>
      </c>
      <c r="L2127" s="95">
        <f>Raw!H2127</f>
        <v>0</v>
      </c>
      <c r="M2127" s="95">
        <f>Raw!I2127+Raw!R2127</f>
        <v>393713931</v>
      </c>
      <c r="N2127" s="95">
        <f>Raw!M2127</f>
        <v>254161128</v>
      </c>
      <c r="O2127" s="95">
        <f t="shared" si="553"/>
        <v>216525288.97507668</v>
      </c>
      <c r="P2127" s="95">
        <f>Raw!O2127</f>
        <v>254270219</v>
      </c>
      <c r="Q2127" s="113">
        <f>E2127-(Raw!L2127-Raw!P2127)</f>
        <v>161007958</v>
      </c>
      <c r="R2127" s="95">
        <f>Raw!S2127+Raw!T2127</f>
        <v>-53603515</v>
      </c>
      <c r="S2127" s="95">
        <f>Raw!S2127/(Clean!R2127/Raw!O2127)</f>
        <v>-94573159.146222234</v>
      </c>
      <c r="T2127" s="95">
        <f>Raw!Q2127</f>
        <v>208459964</v>
      </c>
      <c r="U2127" s="95">
        <f>Raw!U2127-Raw!U2128</f>
        <v>-1234200</v>
      </c>
      <c r="V2127" s="95">
        <f>Raw!V2127-Raw!W2127</f>
        <v>-209642507</v>
      </c>
      <c r="W2127" s="95">
        <f t="shared" si="549"/>
        <v>20982125</v>
      </c>
      <c r="X2127" s="95">
        <f>Raw!X2127</f>
        <v>12178166709</v>
      </c>
      <c r="Y2127" s="95">
        <f>Raw!Y2127</f>
        <v>53454212</v>
      </c>
      <c r="Z2127" s="95">
        <f>Raw!Z2127</f>
        <v>6061949230</v>
      </c>
      <c r="AA2127" s="95">
        <f>Raw!AA2127</f>
        <v>345495053</v>
      </c>
    </row>
    <row r="2128" spans="1:27" x14ac:dyDescent="0.3">
      <c r="A2128" s="85">
        <v>2127</v>
      </c>
      <c r="B2128" s="85" t="s">
        <v>910</v>
      </c>
      <c r="C2128" s="85" t="s">
        <v>1461</v>
      </c>
      <c r="D2128" s="85">
        <v>2020</v>
      </c>
      <c r="E2128" s="112">
        <f>Raw!E2128+Raw!J2128+Raw!K2128+Raw!N2128</f>
        <v>631379510</v>
      </c>
      <c r="F2128" s="4">
        <f t="shared" si="545"/>
        <v>-12122222</v>
      </c>
      <c r="G2128" s="94">
        <f t="shared" si="552"/>
        <v>376024220.18279946</v>
      </c>
      <c r="H2128" s="94">
        <f>Raw!E2128</f>
        <v>704801929</v>
      </c>
      <c r="I2128" s="94">
        <f t="shared" si="547"/>
        <v>-8132327</v>
      </c>
      <c r="J2128" s="94">
        <f>Raw!F2128</f>
        <v>241124473</v>
      </c>
      <c r="K2128" s="95">
        <f>Raw!G2128</f>
        <v>73719285</v>
      </c>
      <c r="L2128" s="95">
        <f>Raw!H2128</f>
        <v>0</v>
      </c>
      <c r="M2128" s="95">
        <f>Raw!I2128+Raw!R2128</f>
        <v>341936098</v>
      </c>
      <c r="N2128" s="95">
        <f>Raw!M2128</f>
        <v>517236037</v>
      </c>
      <c r="O2128" s="95">
        <f t="shared" si="553"/>
        <v>216525288.97507668</v>
      </c>
      <c r="P2128" s="95">
        <f>Raw!O2128</f>
        <v>515422181</v>
      </c>
      <c r="Q2128" s="113">
        <f>E2128-(Raw!L2128-Raw!P2128)</f>
        <v>453479274</v>
      </c>
      <c r="R2128" s="95">
        <f>Raw!S2128+Raw!T2128</f>
        <v>9665657</v>
      </c>
      <c r="S2128" s="95">
        <f>Raw!S2128/(Clean!R2128/Raw!O2128)</f>
        <v>3517398999.1335993</v>
      </c>
      <c r="T2128" s="95">
        <f>Raw!Q2128</f>
        <v>333802127</v>
      </c>
      <c r="U2128" s="95">
        <f>Raw!U2128-Raw!U2129</f>
        <v>-449242</v>
      </c>
      <c r="V2128" s="95">
        <f>Raw!V2128-Raw!W2128</f>
        <v>-230624632</v>
      </c>
      <c r="W2128" s="95">
        <f t="shared" si="549"/>
        <v>1042436309</v>
      </c>
      <c r="X2128" s="95">
        <f>Raw!X2128</f>
        <v>11905685986</v>
      </c>
      <c r="Y2128" s="95">
        <f>Raw!Y2128</f>
        <v>4319885356</v>
      </c>
      <c r="Z2128" s="95">
        <f>Raw!Z2128</f>
        <v>6154294869</v>
      </c>
      <c r="AA2128" s="95">
        <f>Raw!AA2128</f>
        <v>181352857</v>
      </c>
    </row>
    <row r="2129" spans="1:27" x14ac:dyDescent="0.3">
      <c r="A2129" s="85">
        <v>2128</v>
      </c>
      <c r="B2129" s="85" t="s">
        <v>910</v>
      </c>
      <c r="C2129" s="85" t="s">
        <v>1461</v>
      </c>
      <c r="D2129" s="85">
        <v>2019</v>
      </c>
      <c r="E2129" s="112">
        <f>Raw!E2129+Raw!J2129+Raw!K2129+Raw!N2129</f>
        <v>643501732</v>
      </c>
      <c r="F2129" s="4">
        <f t="shared" si="545"/>
        <v>139864498</v>
      </c>
      <c r="G2129" s="94">
        <f t="shared" si="552"/>
        <v>376024220.18279946</v>
      </c>
      <c r="H2129" s="94">
        <f>Raw!E2129</f>
        <v>712934256</v>
      </c>
      <c r="I2129" s="94">
        <f t="shared" si="547"/>
        <v>112383664</v>
      </c>
      <c r="J2129" s="94">
        <f>Raw!F2129</f>
        <v>229786872</v>
      </c>
      <c r="K2129" s="95">
        <f>Raw!G2129</f>
        <v>77276126</v>
      </c>
      <c r="L2129" s="95">
        <f>Raw!H2129</f>
        <v>0</v>
      </c>
      <c r="M2129" s="95">
        <f>Raw!I2129+Raw!R2129</f>
        <v>368857244</v>
      </c>
      <c r="N2129" s="95">
        <f>Raw!M2129</f>
        <v>387629302</v>
      </c>
      <c r="O2129" s="95">
        <f t="shared" si="553"/>
        <v>216525288.97507668</v>
      </c>
      <c r="P2129" s="95">
        <f>Raw!O2129</f>
        <v>379946637</v>
      </c>
      <c r="Q2129" s="113">
        <f>E2129-(Raw!L2129-Raw!P2129)</f>
        <v>152646071</v>
      </c>
      <c r="R2129" s="95">
        <f>Raw!S2129+Raw!T2129</f>
        <v>-165550707</v>
      </c>
      <c r="S2129" s="95">
        <f>Raw!S2129/(Clean!R2129/Raw!O2129)</f>
        <v>-108582726.51245287</v>
      </c>
      <c r="T2129" s="95">
        <f>Raw!Q2129</f>
        <v>345025576</v>
      </c>
      <c r="U2129" s="95">
        <f>Raw!U2129-Raw!U2130</f>
        <v>-2138165</v>
      </c>
      <c r="V2129" s="95">
        <f>Raw!V2129-Raw!W2129</f>
        <v>-1273060941</v>
      </c>
      <c r="W2129" s="95">
        <f t="shared" si="549"/>
        <v>-749780817</v>
      </c>
      <c r="X2129" s="95">
        <f>Raw!X2129</f>
        <v>11260219776</v>
      </c>
      <c r="Y2129" s="95">
        <f>Raw!Y2129</f>
        <v>3879897315</v>
      </c>
      <c r="Z2129" s="95">
        <f>Raw!Z2129</f>
        <v>5731522517</v>
      </c>
      <c r="AA2129" s="95">
        <f>Raw!AA2129</f>
        <v>169428212</v>
      </c>
    </row>
    <row r="2130" spans="1:27" x14ac:dyDescent="0.3">
      <c r="A2130" s="85">
        <v>2129</v>
      </c>
      <c r="B2130" s="85" t="s">
        <v>910</v>
      </c>
      <c r="C2130" s="85" t="s">
        <v>1461</v>
      </c>
      <c r="D2130" s="85">
        <v>2018</v>
      </c>
      <c r="E2130" s="112">
        <f>Raw!E2130+Raw!J2130+Raw!K2130+Raw!N2130</f>
        <v>503637234</v>
      </c>
      <c r="F2130" s="4">
        <f t="shared" si="545"/>
        <v>25360339</v>
      </c>
      <c r="G2130" s="94">
        <f t="shared" si="552"/>
        <v>376024220.18279946</v>
      </c>
      <c r="H2130" s="94">
        <f>Raw!E2130</f>
        <v>600550592</v>
      </c>
      <c r="I2130" s="94">
        <f t="shared" si="547"/>
        <v>60080363</v>
      </c>
      <c r="J2130" s="94">
        <f>Raw!F2130</f>
        <v>192995455</v>
      </c>
      <c r="K2130" s="95">
        <f>Raw!G2130</f>
        <v>105520689</v>
      </c>
      <c r="L2130" s="95">
        <f>Raw!H2130</f>
        <v>0</v>
      </c>
      <c r="M2130" s="95">
        <f>Raw!I2130+Raw!R2130</f>
        <v>250959032</v>
      </c>
      <c r="N2130" s="95">
        <f>Raw!M2130</f>
        <v>332623444</v>
      </c>
      <c r="O2130" s="95">
        <f t="shared" si="553"/>
        <v>216525288.97507668</v>
      </c>
      <c r="P2130" s="95">
        <f>Raw!O2130</f>
        <v>332035877</v>
      </c>
      <c r="Q2130" s="113">
        <f>E2130-(Raw!L2130-Raw!P2130)</f>
        <v>289504441</v>
      </c>
      <c r="R2130" s="95">
        <f>Raw!S2130+Raw!T2130</f>
        <v>53794355</v>
      </c>
      <c r="S2130" s="95">
        <f>Raw!S2130/(Clean!R2130/Raw!O2130)</f>
        <v>332035877</v>
      </c>
      <c r="T2130" s="95">
        <f>Raw!Q2130</f>
        <v>185856905</v>
      </c>
      <c r="U2130" s="95">
        <f>Raw!U2130-Raw!U2131</f>
        <v>-7936305</v>
      </c>
      <c r="V2130" s="95">
        <f>Raw!V2130-Raw!W2130</f>
        <v>-523280124</v>
      </c>
      <c r="W2130" s="95">
        <f t="shared" si="549"/>
        <v>-1054941535</v>
      </c>
      <c r="X2130" s="95">
        <f>Raw!X2130</f>
        <v>9362681387</v>
      </c>
      <c r="Y2130" s="95">
        <f>Raw!Y2130</f>
        <v>3102214006</v>
      </c>
      <c r="Z2130" s="95">
        <f>Raw!Z2130</f>
        <v>5216568822</v>
      </c>
      <c r="AA2130" s="95">
        <f>Raw!AA2130</f>
        <v>151453175</v>
      </c>
    </row>
    <row r="2131" spans="1:27" x14ac:dyDescent="0.3">
      <c r="A2131" s="85">
        <v>2130</v>
      </c>
      <c r="B2131" s="85" t="s">
        <v>910</v>
      </c>
      <c r="C2131" s="85" t="s">
        <v>1461</v>
      </c>
      <c r="D2131" s="85">
        <v>2017</v>
      </c>
      <c r="E2131" s="112">
        <f>Raw!E2131+Raw!J2131+Raw!K2131+Raw!N2131</f>
        <v>478276895</v>
      </c>
      <c r="F2131" s="4">
        <f t="shared" si="545"/>
        <v>290723280</v>
      </c>
      <c r="G2131" s="94">
        <f t="shared" si="552"/>
        <v>376024220.18279946</v>
      </c>
      <c r="H2131" s="94">
        <f>Raw!E2131</f>
        <v>540470229</v>
      </c>
      <c r="I2131" s="94">
        <f t="shared" si="547"/>
        <v>106340571</v>
      </c>
      <c r="J2131" s="94">
        <f>Raw!F2131</f>
        <v>187314143</v>
      </c>
      <c r="K2131" s="95">
        <f>Raw!G2131</f>
        <v>101882930</v>
      </c>
      <c r="L2131" s="95">
        <f>Raw!H2131</f>
        <v>0</v>
      </c>
      <c r="M2131" s="95">
        <f>Raw!I2131+Raw!R2131</f>
        <v>63881050</v>
      </c>
      <c r="N2131" s="95">
        <f>Raw!M2131</f>
        <v>280093379</v>
      </c>
      <c r="O2131" s="95">
        <f t="shared" si="553"/>
        <v>216525288.97507668</v>
      </c>
      <c r="P2131" s="95">
        <f>Raw!O2131</f>
        <v>279772039</v>
      </c>
      <c r="Q2131" s="113">
        <f>E2131-(Raw!L2131-Raw!P2131)</f>
        <v>269793273</v>
      </c>
      <c r="R2131" s="95">
        <f>Raw!S2131+Raw!T2131</f>
        <v>51893227</v>
      </c>
      <c r="S2131" s="95">
        <f>Raw!S2131/(Clean!R2131/Raw!O2131)</f>
        <v>279772039</v>
      </c>
      <c r="T2131" s="95">
        <f>Raw!Q2131</f>
        <v>162374544</v>
      </c>
      <c r="U2131" s="95">
        <f>Raw!U2131-Raw!U2132</f>
        <v>-42524086</v>
      </c>
      <c r="V2131" s="95">
        <f>Raw!V2131-Raw!W2131</f>
        <v>531661411</v>
      </c>
      <c r="W2131" s="95">
        <f t="shared" si="549"/>
        <v>-201389517</v>
      </c>
      <c r="X2131" s="95">
        <f>Raw!X2131</f>
        <v>9844942668</v>
      </c>
      <c r="Y2131" s="95">
        <f>Raw!Y2131</f>
        <v>2297096083</v>
      </c>
      <c r="Z2131" s="95">
        <f>Raw!Z2131</f>
        <v>5849590421</v>
      </c>
      <c r="AA2131" s="95">
        <f>Raw!AA2131</f>
        <v>-386112064</v>
      </c>
    </row>
    <row r="2132" spans="1:27" x14ac:dyDescent="0.3">
      <c r="A2132" s="85">
        <v>2131</v>
      </c>
      <c r="B2132" s="85" t="s">
        <v>910</v>
      </c>
      <c r="C2132" s="85" t="s">
        <v>1461</v>
      </c>
      <c r="D2132" s="85">
        <v>2016</v>
      </c>
      <c r="E2132" s="112">
        <f>Raw!E2132+Raw!J2132+Raw!K2132+Raw!N2132</f>
        <v>187553615</v>
      </c>
      <c r="F2132" s="4">
        <f t="shared" si="545"/>
        <v>-102699473</v>
      </c>
      <c r="G2132" s="94">
        <f t="shared" si="552"/>
        <v>376024220.18279946</v>
      </c>
      <c r="H2132" s="94">
        <f>Raw!E2132</f>
        <v>434129658</v>
      </c>
      <c r="I2132" s="94">
        <f t="shared" si="547"/>
        <v>81466753</v>
      </c>
      <c r="J2132" s="94">
        <f>Raw!F2132</f>
        <v>232026234</v>
      </c>
      <c r="K2132" s="95">
        <f>Raw!G2132</f>
        <v>111016223</v>
      </c>
      <c r="L2132" s="95">
        <f>Raw!H2132</f>
        <v>0</v>
      </c>
      <c r="M2132" s="95">
        <f>Raw!I2132+Raw!R2132</f>
        <v>13908996</v>
      </c>
      <c r="N2132" s="95">
        <f>Raw!M2132</f>
        <v>433269957</v>
      </c>
      <c r="O2132" s="95">
        <f t="shared" si="553"/>
        <v>216525288.97507668</v>
      </c>
      <c r="P2132" s="95">
        <f>Raw!O2132</f>
        <v>432647089</v>
      </c>
      <c r="Q2132" s="113">
        <f>E2132-(Raw!L2132-Raw!P2132)</f>
        <v>221732519</v>
      </c>
      <c r="R2132" s="95">
        <f>Raw!S2132+Raw!T2132</f>
        <v>35038605</v>
      </c>
      <c r="S2132" s="95">
        <f>Raw!S2132/(Clean!R2132/Raw!O2132)</f>
        <v>432647089</v>
      </c>
      <c r="T2132" s="95">
        <f>Raw!Q2132</f>
        <v>327547782</v>
      </c>
      <c r="U2132" s="95">
        <f>Raw!U2132-Raw!U2133</f>
        <v>25457919</v>
      </c>
      <c r="V2132" s="95">
        <f>Raw!V2132-Raw!W2132</f>
        <v>733050928</v>
      </c>
      <c r="W2132" s="95">
        <f t="shared" si="549"/>
        <v>-35773869</v>
      </c>
      <c r="X2132" s="95">
        <f>Raw!X2132</f>
        <v>8321121615</v>
      </c>
      <c r="Y2132" s="95">
        <f>Raw!Y2132</f>
        <v>3097227928</v>
      </c>
      <c r="Z2132" s="95">
        <f>Raw!Z2132</f>
        <v>4615612212</v>
      </c>
      <c r="AA2132" s="95">
        <f>Raw!AA2132</f>
        <v>18337523</v>
      </c>
    </row>
    <row r="2133" spans="1:27" x14ac:dyDescent="0.3">
      <c r="A2133" s="85">
        <v>2132</v>
      </c>
      <c r="B2133" s="85" t="s">
        <v>910</v>
      </c>
      <c r="C2133" s="85" t="s">
        <v>1461</v>
      </c>
      <c r="D2133" s="85">
        <v>2015</v>
      </c>
      <c r="E2133" s="112">
        <f>Raw!E2133+Raw!J2133+Raw!K2133+Raw!N2133</f>
        <v>290253088</v>
      </c>
      <c r="F2133" s="4">
        <f t="shared" si="545"/>
        <v>187354190</v>
      </c>
      <c r="G2133" s="94">
        <f t="shared" si="552"/>
        <v>376024220.18279946</v>
      </c>
      <c r="H2133" s="94">
        <f>Raw!E2133</f>
        <v>352662905</v>
      </c>
      <c r="I2133" s="94">
        <f t="shared" si="547"/>
        <v>95726260</v>
      </c>
      <c r="J2133" s="94">
        <f>Raw!F2133</f>
        <v>237269434</v>
      </c>
      <c r="K2133" s="95">
        <f>Raw!G2133</f>
        <v>73719444</v>
      </c>
      <c r="L2133" s="95">
        <f>Raw!H2133</f>
        <v>0</v>
      </c>
      <c r="M2133" s="95">
        <f>Raw!I2133+Raw!R2133</f>
        <v>81342430</v>
      </c>
      <c r="N2133" s="95">
        <f>Raw!M2133</f>
        <v>269448442</v>
      </c>
      <c r="O2133" s="95">
        <f t="shared" si="553"/>
        <v>216525288.97507668</v>
      </c>
      <c r="P2133" s="95">
        <f>Raw!O2133</f>
        <v>438443786</v>
      </c>
      <c r="Q2133" s="113">
        <f>E2133-(Raw!L2133-Raw!P2133)</f>
        <v>232470581</v>
      </c>
      <c r="R2133" s="95">
        <f>Raw!S2133+Raw!T2133</f>
        <v>25431956</v>
      </c>
      <c r="S2133" s="95">
        <f>Raw!S2133/(Clean!R2133/Raw!O2133)</f>
        <v>439661093.69467598</v>
      </c>
      <c r="T2133" s="95">
        <f>Raw!Q2133</f>
        <v>366777445</v>
      </c>
      <c r="U2133" s="95">
        <f>Raw!U2133-Raw!U2134</f>
        <v>-7154989</v>
      </c>
      <c r="V2133" s="95">
        <f>Raw!V2133-Raw!W2133</f>
        <v>768824797</v>
      </c>
      <c r="W2133" s="95">
        <f t="shared" si="549"/>
        <v>456222755</v>
      </c>
      <c r="X2133" s="95">
        <f>Raw!X2133</f>
        <v>7378002376</v>
      </c>
      <c r="Y2133" s="95">
        <f>Raw!Y2133</f>
        <v>2407194054</v>
      </c>
      <c r="Z2133" s="95">
        <f>Raw!Z2133</f>
        <v>4066812480</v>
      </c>
      <c r="AA2133" s="95">
        <f>Raw!AA2133</f>
        <v>-49797133</v>
      </c>
    </row>
    <row r="2134" spans="1:27" x14ac:dyDescent="0.3">
      <c r="A2134" s="85">
        <v>2133</v>
      </c>
      <c r="B2134" s="85" t="s">
        <v>910</v>
      </c>
      <c r="C2134" s="85" t="s">
        <v>1461</v>
      </c>
      <c r="D2134" s="85">
        <v>2014</v>
      </c>
      <c r="E2134" s="112">
        <f>Raw!E2134+Raw!J2134+Raw!K2134+Raw!N2134</f>
        <v>102898898</v>
      </c>
      <c r="F2134" s="4">
        <f t="shared" si="545"/>
        <v>-108262404</v>
      </c>
      <c r="G2134" s="94">
        <f t="shared" si="552"/>
        <v>376024220.18279946</v>
      </c>
      <c r="H2134" s="94">
        <f>Raw!E2134</f>
        <v>256936645</v>
      </c>
      <c r="I2134" s="94">
        <f t="shared" si="547"/>
        <v>45032101</v>
      </c>
      <c r="J2134" s="94">
        <f>Raw!F2134</f>
        <v>215713323</v>
      </c>
      <c r="K2134" s="95">
        <f>Raw!G2134</f>
        <v>25923415</v>
      </c>
      <c r="L2134" s="95">
        <f>Raw!H2134</f>
        <v>0</v>
      </c>
      <c r="M2134" s="95">
        <f>Raw!I2134+Raw!R2134</f>
        <v>180667</v>
      </c>
      <c r="N2134" s="95">
        <f>Raw!M2134</f>
        <v>241800661</v>
      </c>
      <c r="O2134" s="95">
        <f t="shared" si="553"/>
        <v>216525288.97507668</v>
      </c>
      <c r="P2134" s="95">
        <f>Raw!O2134</f>
        <v>241408481</v>
      </c>
      <c r="Q2134" s="113">
        <f>E2134-(Raw!L2134-Raw!P2134)</f>
        <v>89730279</v>
      </c>
      <c r="R2134" s="95">
        <f>Raw!S2134+Raw!T2134</f>
        <v>1967365</v>
      </c>
      <c r="S2134" s="95">
        <f>Raw!S2134/(Clean!R2134/Raw!O2134)</f>
        <v>232744174.76124409</v>
      </c>
      <c r="T2134" s="95">
        <f>Raw!Q2134</f>
        <v>214288637</v>
      </c>
      <c r="U2134" s="95">
        <f>Raw!U2134-Raw!U2135</f>
        <v>1347161</v>
      </c>
      <c r="V2134" s="95">
        <f>Raw!V2134-Raw!W2134</f>
        <v>312602042</v>
      </c>
      <c r="W2134" s="95">
        <f t="shared" si="549"/>
        <v>238977360</v>
      </c>
      <c r="X2134" s="95">
        <f>Raw!X2134</f>
        <v>1674550315</v>
      </c>
      <c r="Y2134" s="95">
        <f>Raw!Y2134</f>
        <v>53849144</v>
      </c>
      <c r="Z2134" s="95">
        <f>Raw!Z2134</f>
        <v>245847739</v>
      </c>
      <c r="AA2134" s="95">
        <f>Raw!AA2134</f>
        <v>29859301</v>
      </c>
    </row>
    <row r="2135" spans="1:27" ht="15" thickBot="1" x14ac:dyDescent="0.35">
      <c r="A2135" s="93">
        <v>2134</v>
      </c>
      <c r="B2135" s="93" t="s">
        <v>910</v>
      </c>
      <c r="C2135" s="93" t="s">
        <v>1461</v>
      </c>
      <c r="D2135" s="93">
        <v>2013</v>
      </c>
      <c r="E2135" s="112">
        <f>Raw!E2135+Raw!J2135+Raw!K2135+Raw!N2135</f>
        <v>211161302</v>
      </c>
      <c r="F2135" s="4">
        <f t="shared" si="545"/>
        <v>210596910</v>
      </c>
      <c r="G2135" s="94">
        <f t="shared" si="552"/>
        <v>376024220.18279946</v>
      </c>
      <c r="H2135" s="94">
        <f>Raw!E2135</f>
        <v>211904544</v>
      </c>
      <c r="I2135" s="94">
        <f t="shared" si="547"/>
        <v>211337498</v>
      </c>
      <c r="J2135" s="94">
        <f>Raw!F2135</f>
        <v>171302360</v>
      </c>
      <c r="K2135" s="95">
        <f>Raw!G2135</f>
        <v>11586266</v>
      </c>
      <c r="L2135" s="95">
        <f>Raw!H2135</f>
        <v>0</v>
      </c>
      <c r="M2135" s="95">
        <f>Raw!I2135+Raw!R2135</f>
        <v>180387</v>
      </c>
      <c r="N2135" s="95">
        <f>Raw!M2135</f>
        <v>7853124</v>
      </c>
      <c r="O2135" s="95">
        <f t="shared" si="553"/>
        <v>216525288.97507668</v>
      </c>
      <c r="P2135" s="95">
        <f>Raw!O2135</f>
        <v>7493391</v>
      </c>
      <c r="Q2135" s="113">
        <f>E2135-(Raw!L2135-Raw!P2135)</f>
        <v>10707011</v>
      </c>
      <c r="R2135" s="95">
        <f>Raw!S2135+Raw!T2135</f>
        <v>3597129</v>
      </c>
      <c r="S2135" s="95">
        <f>Raw!S2135/(Clean!R2135/Raw!O2135)</f>
        <v>7493391</v>
      </c>
      <c r="T2135" s="95">
        <f>Raw!Q2135</f>
        <v>3896262</v>
      </c>
      <c r="U2135" s="95">
        <f>Raw!U2135-Raw!U2136</f>
        <v>60616434</v>
      </c>
      <c r="V2135" s="95">
        <f>Raw!V2135-Raw!W2135</f>
        <v>73624682</v>
      </c>
      <c r="W2135" s="95">
        <f t="shared" si="549"/>
        <v>73560079</v>
      </c>
      <c r="X2135" s="95">
        <f>Raw!X2135</f>
        <v>439764380</v>
      </c>
      <c r="Y2135" s="95">
        <f>Raw!Y2135</f>
        <v>71495060</v>
      </c>
      <c r="Z2135" s="95">
        <f>Raw!Z2135</f>
        <v>122747761</v>
      </c>
      <c r="AA2135" s="95">
        <f>Raw!AA2135</f>
        <v>-2713267</v>
      </c>
    </row>
    <row r="2136" spans="1:27" ht="15" thickTop="1" x14ac:dyDescent="0.3">
      <c r="A2136" s="88">
        <v>2135</v>
      </c>
      <c r="B2136" s="88" t="s">
        <v>910</v>
      </c>
      <c r="C2136" s="88" t="s">
        <v>877</v>
      </c>
      <c r="D2136" s="88">
        <v>2023</v>
      </c>
      <c r="E2136" s="112">
        <f>Raw!E2136+Raw!J2136+Raw!K2136+Raw!N2136</f>
        <v>564392</v>
      </c>
      <c r="F2136" s="4">
        <f t="shared" si="545"/>
        <v>-471022</v>
      </c>
      <c r="G2136" s="94">
        <f t="shared" si="550"/>
        <v>128151.62389138891</v>
      </c>
      <c r="H2136" s="94">
        <f>Raw!E2136</f>
        <v>567046</v>
      </c>
      <c r="I2136" s="94">
        <f t="shared" si="547"/>
        <v>-466048</v>
      </c>
      <c r="J2136" s="94">
        <f>Raw!F2136</f>
        <v>580549</v>
      </c>
      <c r="K2136" s="95">
        <f>Raw!G2136</f>
        <v>32475</v>
      </c>
      <c r="L2136" s="95">
        <f>Raw!H2136</f>
        <v>0</v>
      </c>
      <c r="M2136" s="95">
        <f>Raw!I2136+Raw!R2136</f>
        <v>2632</v>
      </c>
      <c r="N2136" s="95">
        <f>Raw!M2136</f>
        <v>-49492</v>
      </c>
      <c r="O2136" s="95">
        <f t="shared" si="551"/>
        <v>23238.336687704461</v>
      </c>
      <c r="P2136" s="95">
        <f>Raw!O2136</f>
        <v>-44975</v>
      </c>
      <c r="Q2136" s="113">
        <f>E2136-(Raw!L2136-Raw!P2136)</f>
        <v>-48345</v>
      </c>
      <c r="R2136" s="95">
        <f>Raw!S2136+Raw!T2136</f>
        <v>3801</v>
      </c>
      <c r="S2136" s="95">
        <f>Raw!S2136/(Clean!R2136/Raw!O2136)</f>
        <v>-44975</v>
      </c>
      <c r="T2136" s="95">
        <f>Raw!Q2136</f>
        <v>-48776</v>
      </c>
      <c r="U2136" s="95">
        <f>Raw!U2136-Raw!U2137</f>
        <v>-195434</v>
      </c>
      <c r="V2136" s="95">
        <f>Raw!V2136-Raw!W2136</f>
        <v>64603</v>
      </c>
      <c r="W2136" s="95">
        <f t="shared" si="549"/>
        <v>-75188</v>
      </c>
      <c r="X2136" s="95">
        <f>Raw!X2136</f>
        <v>461911</v>
      </c>
      <c r="Y2136" s="95">
        <f>Raw!Y2136</f>
        <v>182280</v>
      </c>
      <c r="Z2136" s="95">
        <f>Raw!Z2136</f>
        <v>123832</v>
      </c>
      <c r="AA2136" s="95">
        <f>Raw!AA2136</f>
        <v>108705</v>
      </c>
    </row>
    <row r="2137" spans="1:27" x14ac:dyDescent="0.3">
      <c r="A2137" s="85">
        <v>2136</v>
      </c>
      <c r="B2137" s="85" t="s">
        <v>910</v>
      </c>
      <c r="C2137" s="85" t="s">
        <v>877</v>
      </c>
      <c r="D2137" s="85">
        <v>2022</v>
      </c>
      <c r="E2137" s="112">
        <f>Raw!E2137+Raw!J2137+Raw!K2137+Raw!N2137</f>
        <v>1035414</v>
      </c>
      <c r="F2137" s="4">
        <f t="shared" si="545"/>
        <v>152171</v>
      </c>
      <c r="G2137" s="94">
        <f t="shared" ref="G2137:G2146" si="554">G2136</f>
        <v>128151.62389138891</v>
      </c>
      <c r="H2137" s="94">
        <f>Raw!E2137</f>
        <v>1033094</v>
      </c>
      <c r="I2137" s="94">
        <f t="shared" si="547"/>
        <v>137258</v>
      </c>
      <c r="J2137" s="94">
        <f>Raw!F2137</f>
        <v>932795</v>
      </c>
      <c r="K2137" s="95">
        <f>Raw!G2137</f>
        <v>69465</v>
      </c>
      <c r="L2137" s="95">
        <f>Raw!H2137</f>
        <v>0</v>
      </c>
      <c r="M2137" s="95">
        <f>Raw!I2137+Raw!R2137</f>
        <v>2842</v>
      </c>
      <c r="N2137" s="95">
        <f>Raw!M2137</f>
        <v>18746</v>
      </c>
      <c r="O2137" s="95">
        <f t="shared" ref="O2137:O2146" si="555">O2136</f>
        <v>23238.336687704461</v>
      </c>
      <c r="P2137" s="95">
        <f>Raw!O2137</f>
        <v>18993</v>
      </c>
      <c r="Q2137" s="113">
        <f>E2137-(Raw!L2137-Raw!P2137)</f>
        <v>25100</v>
      </c>
      <c r="R2137" s="95">
        <f>Raw!S2137+Raw!T2137</f>
        <v>4034</v>
      </c>
      <c r="S2137" s="95">
        <f>Raw!S2137/(Clean!R2137/Raw!O2137)</f>
        <v>18993</v>
      </c>
      <c r="T2137" s="95">
        <f>Raw!Q2137</f>
        <v>14959</v>
      </c>
      <c r="U2137" s="95">
        <f>Raw!U2137-Raw!U2138</f>
        <v>-14640</v>
      </c>
      <c r="V2137" s="95">
        <f>Raw!V2137-Raw!W2137</f>
        <v>139791</v>
      </c>
      <c r="W2137" s="95">
        <f t="shared" si="549"/>
        <v>15865</v>
      </c>
      <c r="X2137" s="95">
        <f>Raw!X2137</f>
        <v>641562</v>
      </c>
      <c r="Y2137" s="95">
        <f>Raw!Y2137</f>
        <v>144708</v>
      </c>
      <c r="Z2137" s="95">
        <f>Raw!Z2137</f>
        <v>237919</v>
      </c>
      <c r="AA2137" s="95">
        <f>Raw!AA2137</f>
        <v>-23741</v>
      </c>
    </row>
    <row r="2138" spans="1:27" x14ac:dyDescent="0.3">
      <c r="A2138" s="85">
        <v>2137</v>
      </c>
      <c r="B2138" s="85" t="s">
        <v>910</v>
      </c>
      <c r="C2138" s="85" t="s">
        <v>877</v>
      </c>
      <c r="D2138" s="85">
        <v>2021</v>
      </c>
      <c r="E2138" s="112">
        <f>Raw!E2138+Raw!J2138+Raw!K2138+Raw!N2138</f>
        <v>883243</v>
      </c>
      <c r="F2138" s="4">
        <f t="shared" si="545"/>
        <v>24121</v>
      </c>
      <c r="G2138" s="94">
        <f t="shared" si="554"/>
        <v>128151.62389138891</v>
      </c>
      <c r="H2138" s="94">
        <f>Raw!E2138</f>
        <v>895836</v>
      </c>
      <c r="I2138" s="94">
        <f t="shared" si="547"/>
        <v>27571</v>
      </c>
      <c r="J2138" s="94">
        <f>Raw!F2138</f>
        <v>816380</v>
      </c>
      <c r="K2138" s="95">
        <f>Raw!G2138</f>
        <v>66805</v>
      </c>
      <c r="L2138" s="95">
        <f>Raw!H2138</f>
        <v>0</v>
      </c>
      <c r="M2138" s="95">
        <f>Raw!I2138+Raw!R2138</f>
        <v>2349</v>
      </c>
      <c r="N2138" s="95">
        <f>Raw!M2138</f>
        <v>18473</v>
      </c>
      <c r="O2138" s="95">
        <f t="shared" si="555"/>
        <v>23238.336687704461</v>
      </c>
      <c r="P2138" s="95">
        <f>Raw!O2138</f>
        <v>19223</v>
      </c>
      <c r="Q2138" s="113">
        <f>E2138-(Raw!L2138-Raw!P2138)</f>
        <v>9902</v>
      </c>
      <c r="R2138" s="95">
        <f>Raw!S2138+Raw!T2138</f>
        <v>4022</v>
      </c>
      <c r="S2138" s="95">
        <f>Raw!S2138/(Clean!R2138/Raw!O2138)</f>
        <v>19223</v>
      </c>
      <c r="T2138" s="95">
        <f>Raw!Q2138</f>
        <v>15201</v>
      </c>
      <c r="U2138" s="95">
        <f>Raw!U2138-Raw!U2139</f>
        <v>80567</v>
      </c>
      <c r="V2138" s="95">
        <f>Raw!V2138-Raw!W2138</f>
        <v>123926</v>
      </c>
      <c r="W2138" s="95">
        <f t="shared" si="549"/>
        <v>13639</v>
      </c>
      <c r="X2138" s="95">
        <f>Raw!X2138</f>
        <v>749101</v>
      </c>
      <c r="Y2138" s="95">
        <f>Raw!Y2138</f>
        <v>158477</v>
      </c>
      <c r="Z2138" s="95">
        <f>Raw!Z2138</f>
        <v>258836</v>
      </c>
      <c r="AA2138" s="95">
        <f>Raw!AA2138</f>
        <v>16932</v>
      </c>
    </row>
    <row r="2139" spans="1:27" x14ac:dyDescent="0.3">
      <c r="A2139" s="85">
        <v>2138</v>
      </c>
      <c r="B2139" s="85" t="s">
        <v>910</v>
      </c>
      <c r="C2139" s="85" t="s">
        <v>877</v>
      </c>
      <c r="D2139" s="85">
        <v>2020</v>
      </c>
      <c r="E2139" s="112">
        <f>Raw!E2139+Raw!J2139+Raw!K2139+Raw!N2139</f>
        <v>859122</v>
      </c>
      <c r="F2139" s="4">
        <f t="shared" si="545"/>
        <v>79684</v>
      </c>
      <c r="G2139" s="94">
        <f t="shared" si="554"/>
        <v>128151.62389138891</v>
      </c>
      <c r="H2139" s="94">
        <f>Raw!E2139</f>
        <v>868265</v>
      </c>
      <c r="I2139" s="94">
        <f t="shared" si="547"/>
        <v>87204</v>
      </c>
      <c r="J2139" s="94">
        <f>Raw!F2139</f>
        <v>790358</v>
      </c>
      <c r="K2139" s="95">
        <f>Raw!G2139</f>
        <v>53439</v>
      </c>
      <c r="L2139" s="95">
        <f>Raw!H2139</f>
        <v>0</v>
      </c>
      <c r="M2139" s="95">
        <f>Raw!I2139+Raw!R2139</f>
        <v>3056</v>
      </c>
      <c r="N2139" s="95">
        <f>Raw!M2139</f>
        <v>25834</v>
      </c>
      <c r="O2139" s="95">
        <f t="shared" si="555"/>
        <v>23238.336687704461</v>
      </c>
      <c r="P2139" s="95">
        <f>Raw!O2139</f>
        <v>27542</v>
      </c>
      <c r="Q2139" s="113">
        <f>E2139-(Raw!L2139-Raw!P2139)</f>
        <v>22443</v>
      </c>
      <c r="R2139" s="95">
        <f>Raw!S2139+Raw!T2139</f>
        <v>5752</v>
      </c>
      <c r="S2139" s="95">
        <f>Raw!S2139/(Clean!R2139/Raw!O2139)</f>
        <v>27542</v>
      </c>
      <c r="T2139" s="95">
        <f>Raw!Q2139</f>
        <v>21789</v>
      </c>
      <c r="U2139" s="95">
        <f>Raw!U2139-Raw!U2140</f>
        <v>-34494</v>
      </c>
      <c r="V2139" s="95">
        <f>Raw!V2139-Raw!W2139</f>
        <v>110287</v>
      </c>
      <c r="W2139" s="95">
        <f t="shared" si="549"/>
        <v>-35547</v>
      </c>
      <c r="X2139" s="95">
        <f>Raw!X2139</f>
        <v>701466</v>
      </c>
      <c r="Y2139" s="95">
        <f>Raw!Y2139</f>
        <v>172101</v>
      </c>
      <c r="Z2139" s="95">
        <f>Raw!Z2139</f>
        <v>266847</v>
      </c>
      <c r="AA2139" s="95">
        <f>Raw!AA2139</f>
        <v>71187</v>
      </c>
    </row>
    <row r="2140" spans="1:27" x14ac:dyDescent="0.3">
      <c r="A2140" s="85">
        <v>2139</v>
      </c>
      <c r="B2140" s="85" t="s">
        <v>910</v>
      </c>
      <c r="C2140" s="85" t="s">
        <v>877</v>
      </c>
      <c r="D2140" s="85">
        <v>2019</v>
      </c>
      <c r="E2140" s="112">
        <f>Raw!E2140+Raw!J2140+Raw!K2140+Raw!N2140</f>
        <v>779438</v>
      </c>
      <c r="F2140" s="4">
        <f t="shared" si="545"/>
        <v>63283</v>
      </c>
      <c r="G2140" s="94">
        <f t="shared" si="554"/>
        <v>128151.62389138891</v>
      </c>
      <c r="H2140" s="94">
        <f>Raw!E2140</f>
        <v>781061</v>
      </c>
      <c r="I2140" s="94">
        <f t="shared" si="547"/>
        <v>67376</v>
      </c>
      <c r="J2140" s="94">
        <f>Raw!F2140</f>
        <v>710317</v>
      </c>
      <c r="K2140" s="95">
        <f>Raw!G2140</f>
        <v>45549</v>
      </c>
      <c r="L2140" s="95">
        <f>Raw!H2140</f>
        <v>0</v>
      </c>
      <c r="M2140" s="95">
        <f>Raw!I2140+Raw!R2140</f>
        <v>1717</v>
      </c>
      <c r="N2140" s="95">
        <f>Raw!M2140</f>
        <v>21385</v>
      </c>
      <c r="O2140" s="95">
        <f t="shared" si="555"/>
        <v>23238.336687704461</v>
      </c>
      <c r="P2140" s="95">
        <f>Raw!O2140</f>
        <v>25975</v>
      </c>
      <c r="Q2140" s="113">
        <f>E2140-(Raw!L2140-Raw!P2140)</f>
        <v>24656</v>
      </c>
      <c r="R2140" s="95">
        <f>Raw!S2140+Raw!T2140</f>
        <v>4894</v>
      </c>
      <c r="S2140" s="95">
        <f>Raw!S2140/(Clean!R2140/Raw!O2140)</f>
        <v>25975</v>
      </c>
      <c r="T2140" s="95">
        <f>Raw!Q2140</f>
        <v>21081</v>
      </c>
      <c r="U2140" s="95">
        <f>Raw!U2140-Raw!U2141</f>
        <v>12430</v>
      </c>
      <c r="V2140" s="95">
        <f>Raw!V2140-Raw!W2140</f>
        <v>145834</v>
      </c>
      <c r="W2140" s="95">
        <f t="shared" si="549"/>
        <v>13090</v>
      </c>
      <c r="X2140" s="95">
        <f>Raw!X2140</f>
        <v>666365</v>
      </c>
      <c r="Y2140" s="95">
        <f>Raw!Y2140</f>
        <v>149423</v>
      </c>
      <c r="Z2140" s="95">
        <f>Raw!Z2140</f>
        <v>237272</v>
      </c>
      <c r="AA2140" s="95">
        <f>Raw!AA2140</f>
        <v>72981</v>
      </c>
    </row>
    <row r="2141" spans="1:27" x14ac:dyDescent="0.3">
      <c r="A2141" s="85">
        <v>2140</v>
      </c>
      <c r="B2141" s="85" t="s">
        <v>910</v>
      </c>
      <c r="C2141" s="85" t="s">
        <v>877</v>
      </c>
      <c r="D2141" s="85">
        <v>2018</v>
      </c>
      <c r="E2141" s="112">
        <f>Raw!E2141+Raw!J2141+Raw!K2141+Raw!N2141</f>
        <v>716155</v>
      </c>
      <c r="F2141" s="4">
        <f t="shared" si="545"/>
        <v>-11134</v>
      </c>
      <c r="G2141" s="94">
        <f t="shared" si="554"/>
        <v>128151.62389138891</v>
      </c>
      <c r="H2141" s="94">
        <f>Raw!E2141</f>
        <v>713685</v>
      </c>
      <c r="I2141" s="94">
        <f t="shared" si="547"/>
        <v>-21652</v>
      </c>
      <c r="J2141" s="94">
        <f>Raw!F2141</f>
        <v>645763</v>
      </c>
      <c r="K2141" s="95">
        <f>Raw!G2141</f>
        <v>38079</v>
      </c>
      <c r="L2141" s="95">
        <f>Raw!H2141</f>
        <v>0</v>
      </c>
      <c r="M2141" s="95">
        <f>Raw!I2141+Raw!R2141</f>
        <v>1550</v>
      </c>
      <c r="N2141" s="95">
        <f>Raw!M2141</f>
        <v>28145</v>
      </c>
      <c r="O2141" s="95">
        <f t="shared" si="555"/>
        <v>23238.336687704461</v>
      </c>
      <c r="P2141" s="95">
        <f>Raw!O2141</f>
        <v>37923</v>
      </c>
      <c r="Q2141" s="113">
        <f>E2141-(Raw!L2141-Raw!P2141)</f>
        <v>38394</v>
      </c>
      <c r="R2141" s="95">
        <f>Raw!S2141+Raw!T2141</f>
        <v>7779</v>
      </c>
      <c r="S2141" s="95">
        <f>Raw!S2141/(Clean!R2141/Raw!O2141)</f>
        <v>37923</v>
      </c>
      <c r="T2141" s="95">
        <f>Raw!Q2141</f>
        <v>30143</v>
      </c>
      <c r="U2141" s="95">
        <f>Raw!U2141-Raw!U2142</f>
        <v>59821</v>
      </c>
      <c r="V2141" s="95">
        <f>Raw!V2141-Raw!W2141</f>
        <v>132744</v>
      </c>
      <c r="W2141" s="95">
        <f t="shared" si="549"/>
        <v>34445</v>
      </c>
      <c r="X2141" s="95">
        <f>Raw!X2141</f>
        <v>662377</v>
      </c>
      <c r="Y2141" s="95">
        <f>Raw!Y2141</f>
        <v>70346</v>
      </c>
      <c r="Z2141" s="95">
        <f>Raw!Z2141</f>
        <v>257077</v>
      </c>
      <c r="AA2141" s="95">
        <f>Raw!AA2141</f>
        <v>-31164</v>
      </c>
    </row>
    <row r="2142" spans="1:27" x14ac:dyDescent="0.3">
      <c r="A2142" s="85">
        <v>2141</v>
      </c>
      <c r="B2142" s="85" t="s">
        <v>910</v>
      </c>
      <c r="C2142" s="85" t="s">
        <v>877</v>
      </c>
      <c r="D2142" s="85">
        <v>2017</v>
      </c>
      <c r="E2142" s="112">
        <f>Raw!E2142+Raw!J2142+Raw!K2142+Raw!N2142</f>
        <v>727289</v>
      </c>
      <c r="F2142" s="4">
        <f t="shared" si="545"/>
        <v>26812</v>
      </c>
      <c r="G2142" s="94">
        <f t="shared" si="554"/>
        <v>128151.62389138891</v>
      </c>
      <c r="H2142" s="94">
        <f>Raw!E2142</f>
        <v>735337</v>
      </c>
      <c r="I2142" s="94">
        <f t="shared" si="547"/>
        <v>33230</v>
      </c>
      <c r="J2142" s="94">
        <f>Raw!F2142</f>
        <v>674064</v>
      </c>
      <c r="K2142" s="95">
        <f>Raw!G2142</f>
        <v>36258</v>
      </c>
      <c r="L2142" s="95">
        <f>Raw!H2142</f>
        <v>0</v>
      </c>
      <c r="M2142" s="95">
        <f>Raw!I2142+Raw!R2142</f>
        <v>879</v>
      </c>
      <c r="N2142" s="95">
        <f>Raw!M2142</f>
        <v>31702</v>
      </c>
      <c r="O2142" s="95">
        <f t="shared" si="555"/>
        <v>23238.336687704461</v>
      </c>
      <c r="P2142" s="95">
        <f>Raw!O2142</f>
        <v>36906</v>
      </c>
      <c r="Q2142" s="113">
        <f>E2142-(Raw!L2142-Raw!P2142)</f>
        <v>31197</v>
      </c>
      <c r="R2142" s="95">
        <f>Raw!S2142+Raw!T2142</f>
        <v>7543</v>
      </c>
      <c r="S2142" s="95">
        <f>Raw!S2142/(Clean!R2142/Raw!O2142)</f>
        <v>36906</v>
      </c>
      <c r="T2142" s="95">
        <f>Raw!Q2142</f>
        <v>29363</v>
      </c>
      <c r="U2142" s="95">
        <f>Raw!U2142-Raw!U2143</f>
        <v>60044</v>
      </c>
      <c r="V2142" s="95">
        <f>Raw!V2142-Raw!W2142</f>
        <v>98299</v>
      </c>
      <c r="W2142" s="95">
        <f t="shared" si="549"/>
        <v>-9197</v>
      </c>
      <c r="X2142" s="95">
        <f>Raw!X2142</f>
        <v>643818</v>
      </c>
      <c r="Y2142" s="95">
        <f>Raw!Y2142</f>
        <v>63667</v>
      </c>
      <c r="Z2142" s="95">
        <f>Raw!Z2142</f>
        <v>256658</v>
      </c>
      <c r="AA2142" s="95">
        <f>Raw!AA2142</f>
        <v>-54031</v>
      </c>
    </row>
    <row r="2143" spans="1:27" x14ac:dyDescent="0.3">
      <c r="A2143" s="85">
        <v>2142</v>
      </c>
      <c r="B2143" s="85" t="s">
        <v>910</v>
      </c>
      <c r="C2143" s="85" t="s">
        <v>877</v>
      </c>
      <c r="D2143" s="85">
        <v>2016</v>
      </c>
      <c r="E2143" s="112">
        <f>Raw!E2143+Raw!J2143+Raw!K2143+Raw!N2143</f>
        <v>700477</v>
      </c>
      <c r="F2143" s="4">
        <f t="shared" si="545"/>
        <v>-11972</v>
      </c>
      <c r="G2143" s="94">
        <f t="shared" si="554"/>
        <v>128151.62389138891</v>
      </c>
      <c r="H2143" s="94">
        <f>Raw!E2143</f>
        <v>702107</v>
      </c>
      <c r="I2143" s="94">
        <f t="shared" si="547"/>
        <v>-4909</v>
      </c>
      <c r="J2143" s="94">
        <f>Raw!F2143</f>
        <v>649998</v>
      </c>
      <c r="K2143" s="95">
        <f>Raw!G2143</f>
        <v>31704</v>
      </c>
      <c r="L2143" s="95">
        <f>Raw!H2143</f>
        <v>0</v>
      </c>
      <c r="M2143" s="95">
        <f>Raw!I2143+Raw!R2143</f>
        <v>725</v>
      </c>
      <c r="N2143" s="95">
        <f>Raw!M2143</f>
        <v>21505</v>
      </c>
      <c r="O2143" s="95">
        <f t="shared" si="555"/>
        <v>23238.336687704461</v>
      </c>
      <c r="P2143" s="95">
        <f>Raw!O2143</f>
        <v>26445</v>
      </c>
      <c r="Q2143" s="113">
        <f>E2143-(Raw!L2143-Raw!P2143)</f>
        <v>25059</v>
      </c>
      <c r="R2143" s="95">
        <f>Raw!S2143+Raw!T2143</f>
        <v>5184</v>
      </c>
      <c r="S2143" s="95">
        <f>Raw!S2143/(Clean!R2143/Raw!O2143)</f>
        <v>26445</v>
      </c>
      <c r="T2143" s="95">
        <f>Raw!Q2143</f>
        <v>21262</v>
      </c>
      <c r="U2143" s="95">
        <f>Raw!U2143-Raw!U2144</f>
        <v>-11188</v>
      </c>
      <c r="V2143" s="95">
        <f>Raw!V2143-Raw!W2143</f>
        <v>107496</v>
      </c>
      <c r="W2143" s="95">
        <f t="shared" si="549"/>
        <v>-40412</v>
      </c>
      <c r="X2143" s="95">
        <f>Raw!X2143</f>
        <v>599823</v>
      </c>
      <c r="Y2143" s="95">
        <f>Raw!Y2143</f>
        <v>51999</v>
      </c>
      <c r="Z2143" s="95">
        <f>Raw!Z2143</f>
        <v>246627</v>
      </c>
      <c r="AA2143" s="95">
        <f>Raw!AA2143</f>
        <v>50214</v>
      </c>
    </row>
    <row r="2144" spans="1:27" x14ac:dyDescent="0.3">
      <c r="A2144" s="85">
        <v>2143</v>
      </c>
      <c r="B2144" s="85" t="s">
        <v>910</v>
      </c>
      <c r="C2144" s="85" t="s">
        <v>877</v>
      </c>
      <c r="D2144" s="85">
        <v>2015</v>
      </c>
      <c r="E2144" s="112">
        <f>Raw!E2144+Raw!J2144+Raw!K2144+Raw!N2144</f>
        <v>712449</v>
      </c>
      <c r="F2144" s="4">
        <f t="shared" si="545"/>
        <v>-20492</v>
      </c>
      <c r="G2144" s="94">
        <f t="shared" si="554"/>
        <v>128151.62389138891</v>
      </c>
      <c r="H2144" s="94">
        <f>Raw!E2144</f>
        <v>707016</v>
      </c>
      <c r="I2144" s="94">
        <f t="shared" si="547"/>
        <v>-34808</v>
      </c>
      <c r="J2144" s="94">
        <f>Raw!F2144</f>
        <v>658109</v>
      </c>
      <c r="K2144" s="95">
        <f>Raw!G2144</f>
        <v>30002</v>
      </c>
      <c r="L2144" s="95">
        <f>Raw!H2144</f>
        <v>0</v>
      </c>
      <c r="M2144" s="95">
        <f>Raw!I2144+Raw!R2144</f>
        <v>760</v>
      </c>
      <c r="N2144" s="95">
        <f>Raw!M2144</f>
        <v>9319</v>
      </c>
      <c r="O2144" s="95">
        <f t="shared" si="555"/>
        <v>23238.336687704461</v>
      </c>
      <c r="P2144" s="95">
        <f>Raw!O2144</f>
        <v>13421</v>
      </c>
      <c r="Q2144" s="113">
        <f>E2144-(Raw!L2144-Raw!P2144)</f>
        <v>17593</v>
      </c>
      <c r="R2144" s="95">
        <f>Raw!S2144+Raw!T2144</f>
        <v>2841</v>
      </c>
      <c r="S2144" s="95">
        <f>Raw!S2144/(Clean!R2144/Raw!O2144)</f>
        <v>13421</v>
      </c>
      <c r="T2144" s="95">
        <f>Raw!Q2144</f>
        <v>10580</v>
      </c>
      <c r="U2144" s="95">
        <f>Raw!U2144-Raw!U2145</f>
        <v>-79594</v>
      </c>
      <c r="V2144" s="95">
        <f>Raw!V2144-Raw!W2144</f>
        <v>147908</v>
      </c>
      <c r="W2144" s="95">
        <f t="shared" si="549"/>
        <v>-50585</v>
      </c>
      <c r="X2144" s="95">
        <f>Raw!X2144</f>
        <v>544959</v>
      </c>
      <c r="Y2144" s="95">
        <f>Raw!Y2144</f>
        <v>46091</v>
      </c>
      <c r="Z2144" s="95">
        <f>Raw!Z2144</f>
        <v>193498</v>
      </c>
      <c r="AA2144" s="95">
        <f>Raw!AA2144</f>
        <v>69704</v>
      </c>
    </row>
    <row r="2145" spans="1:27" x14ac:dyDescent="0.3">
      <c r="A2145" s="85">
        <v>2144</v>
      </c>
      <c r="B2145" s="85" t="s">
        <v>910</v>
      </c>
      <c r="C2145" s="85" t="s">
        <v>877</v>
      </c>
      <c r="D2145" s="85">
        <v>2014</v>
      </c>
      <c r="E2145" s="112">
        <f>Raw!E2145+Raw!J2145+Raw!K2145+Raw!N2145</f>
        <v>732941</v>
      </c>
      <c r="F2145" s="4">
        <f t="shared" si="545"/>
        <v>30673</v>
      </c>
      <c r="G2145" s="94">
        <f t="shared" si="554"/>
        <v>128151.62389138891</v>
      </c>
      <c r="H2145" s="94">
        <f>Raw!E2145</f>
        <v>741824</v>
      </c>
      <c r="I2145" s="94">
        <f t="shared" si="547"/>
        <v>43893</v>
      </c>
      <c r="J2145" s="94">
        <f>Raw!F2145</f>
        <v>692997</v>
      </c>
      <c r="K2145" s="95">
        <f>Raw!G2145</f>
        <v>33024</v>
      </c>
      <c r="L2145" s="95">
        <f>Raw!H2145</f>
        <v>0</v>
      </c>
      <c r="M2145" s="95">
        <f>Raw!I2145+Raw!R2145</f>
        <v>0</v>
      </c>
      <c r="N2145" s="95">
        <f>Raw!M2145</f>
        <v>13520</v>
      </c>
      <c r="O2145" s="95">
        <f t="shared" si="555"/>
        <v>23238.336687704461</v>
      </c>
      <c r="P2145" s="95">
        <f>Raw!O2145</f>
        <v>13241</v>
      </c>
      <c r="Q2145" s="113">
        <f>E2145-(Raw!L2145-Raw!P2145)</f>
        <v>6144</v>
      </c>
      <c r="R2145" s="95">
        <f>Raw!S2145+Raw!T2145</f>
        <v>1507</v>
      </c>
      <c r="S2145" s="95">
        <f>Raw!S2145/(Clean!R2145/Raw!O2145)</f>
        <v>11887.905109489051</v>
      </c>
      <c r="T2145" s="95">
        <f>Raw!Q2145</f>
        <v>11733</v>
      </c>
      <c r="U2145" s="95">
        <f>Raw!U2145-Raw!U2146</f>
        <v>1714</v>
      </c>
      <c r="V2145" s="95">
        <f>Raw!V2145-Raw!W2145</f>
        <v>198493</v>
      </c>
      <c r="W2145" s="95">
        <f t="shared" si="549"/>
        <v>-143879</v>
      </c>
      <c r="X2145" s="95">
        <f>Raw!X2145</f>
        <v>650097</v>
      </c>
      <c r="Y2145" s="95">
        <f>Raw!Y2145</f>
        <v>42250</v>
      </c>
      <c r="Z2145" s="95">
        <f>Raw!Z2145</f>
        <v>286917</v>
      </c>
      <c r="AA2145" s="95">
        <f>Raw!AA2145</f>
        <v>56646</v>
      </c>
    </row>
    <row r="2146" spans="1:27" ht="15" thickBot="1" x14ac:dyDescent="0.35">
      <c r="A2146" s="93">
        <v>2145</v>
      </c>
      <c r="B2146" s="93" t="s">
        <v>910</v>
      </c>
      <c r="C2146" s="93" t="s">
        <v>877</v>
      </c>
      <c r="D2146" s="93">
        <v>2013</v>
      </c>
      <c r="E2146" s="112">
        <f>Raw!E2146+Raw!J2146+Raw!K2146+Raw!N2146</f>
        <v>702268</v>
      </c>
      <c r="F2146" s="4">
        <f t="shared" si="545"/>
        <v>-1568099</v>
      </c>
      <c r="G2146" s="94">
        <f t="shared" si="554"/>
        <v>128151.62389138891</v>
      </c>
      <c r="H2146" s="94">
        <f>Raw!E2146</f>
        <v>697931</v>
      </c>
      <c r="I2146" s="94">
        <f t="shared" si="547"/>
        <v>-1601304</v>
      </c>
      <c r="J2146" s="94">
        <f>Raw!F2146</f>
        <v>639476</v>
      </c>
      <c r="K2146" s="95">
        <f>Raw!G2146</f>
        <v>25733</v>
      </c>
      <c r="L2146" s="95">
        <f>Raw!H2146</f>
        <v>0</v>
      </c>
      <c r="M2146" s="95">
        <f>Raw!I2146+Raw!R2146</f>
        <v>5784</v>
      </c>
      <c r="N2146" s="95">
        <f>Raw!M2146</f>
        <v>18165</v>
      </c>
      <c r="O2146" s="95">
        <f t="shared" si="555"/>
        <v>23238.336687704461</v>
      </c>
      <c r="P2146" s="95">
        <f>Raw!O2146</f>
        <v>27998</v>
      </c>
      <c r="Q2146" s="113">
        <f>E2146-(Raw!L2146-Raw!P2146)</f>
        <v>27047</v>
      </c>
      <c r="R2146" s="95">
        <f>Raw!S2146+Raw!T2146</f>
        <v>4546</v>
      </c>
      <c r="S2146" s="95">
        <f>Raw!S2146/(Clean!R2146/Raw!O2146)</f>
        <v>27997.999999999996</v>
      </c>
      <c r="T2146" s="95">
        <f>Raw!Q2146</f>
        <v>23452</v>
      </c>
      <c r="U2146" s="95">
        <f>Raw!U2146-Raw!U2147</f>
        <v>-308349</v>
      </c>
      <c r="V2146" s="95">
        <f>Raw!V2146-Raw!W2146</f>
        <v>342372</v>
      </c>
      <c r="W2146" s="95">
        <f t="shared" si="549"/>
        <v>-553277</v>
      </c>
      <c r="X2146" s="95">
        <f>Raw!X2146</f>
        <v>659919</v>
      </c>
      <c r="Y2146" s="95">
        <f>Raw!Y2146</f>
        <v>44217</v>
      </c>
      <c r="Z2146" s="95">
        <f>Raw!Z2146</f>
        <v>291073</v>
      </c>
      <c r="AA2146" s="95">
        <f>Raw!AA2146</f>
        <v>-15452</v>
      </c>
    </row>
    <row r="2147" spans="1:27" ht="15" thickTop="1" x14ac:dyDescent="0.3">
      <c r="A2147" s="88">
        <v>2146</v>
      </c>
      <c r="B2147" s="88" t="s">
        <v>910</v>
      </c>
      <c r="C2147" s="88" t="s">
        <v>883</v>
      </c>
      <c r="D2147" s="88">
        <v>2023</v>
      </c>
      <c r="E2147" s="112">
        <f>Raw!E2147+Raw!J2147+Raw!K2147+Raw!N2147</f>
        <v>2270367</v>
      </c>
      <c r="F2147" s="4">
        <f t="shared" si="545"/>
        <v>-113444</v>
      </c>
      <c r="G2147" s="94">
        <f t="shared" si="550"/>
        <v>239722.60253887466</v>
      </c>
      <c r="H2147" s="94">
        <f>Raw!E2147</f>
        <v>2299235</v>
      </c>
      <c r="I2147" s="94">
        <f t="shared" si="547"/>
        <v>-99683</v>
      </c>
      <c r="J2147" s="94">
        <f>Raw!F2147</f>
        <v>1054301</v>
      </c>
      <c r="K2147" s="95">
        <f>Raw!G2147</f>
        <v>874142</v>
      </c>
      <c r="L2147" s="95">
        <f>Raw!H2147</f>
        <v>168273</v>
      </c>
      <c r="M2147" s="95">
        <f>Raw!I2147+Raw!R2147</f>
        <v>41217</v>
      </c>
      <c r="N2147" s="95">
        <f>Raw!M2147</f>
        <v>359456</v>
      </c>
      <c r="O2147" s="95">
        <f t="shared" si="551"/>
        <v>59604.706885353349</v>
      </c>
      <c r="P2147" s="95">
        <f>Raw!O2147</f>
        <v>360668</v>
      </c>
      <c r="Q2147" s="113">
        <f>E2147-(Raw!L2147-Raw!P2147)</f>
        <v>405986</v>
      </c>
      <c r="R2147" s="95">
        <f>Raw!S2147+Raw!T2147</f>
        <v>75399</v>
      </c>
      <c r="S2147" s="95">
        <f>Raw!S2147/(Clean!R2147/Raw!O2147)</f>
        <v>375013.59254101512</v>
      </c>
      <c r="T2147" s="95">
        <f>Raw!Q2147</f>
        <v>263248</v>
      </c>
      <c r="U2147" s="95">
        <f>Raw!U2147-Raw!U2148</f>
        <v>-11970</v>
      </c>
      <c r="V2147" s="95">
        <f>Raw!V2147-Raw!W2147</f>
        <v>895649</v>
      </c>
      <c r="W2147" s="95">
        <f t="shared" si="549"/>
        <v>104856</v>
      </c>
      <c r="X2147" s="95">
        <f>Raw!X2147</f>
        <v>2123901</v>
      </c>
      <c r="Y2147" s="95">
        <f>Raw!Y2147</f>
        <v>462906</v>
      </c>
      <c r="Z2147" s="95">
        <f>Raw!Z2147</f>
        <v>167968</v>
      </c>
      <c r="AA2147" s="95">
        <f>Raw!AA2147</f>
        <v>287975</v>
      </c>
    </row>
    <row r="2148" spans="1:27" x14ac:dyDescent="0.3">
      <c r="A2148" s="85">
        <v>2147</v>
      </c>
      <c r="B2148" s="85" t="s">
        <v>910</v>
      </c>
      <c r="C2148" s="85" t="s">
        <v>883</v>
      </c>
      <c r="D2148" s="85">
        <v>2022</v>
      </c>
      <c r="E2148" s="112">
        <f>Raw!E2148+Raw!J2148+Raw!K2148+Raw!N2148</f>
        <v>2383811</v>
      </c>
      <c r="F2148" s="4">
        <f t="shared" si="545"/>
        <v>234260</v>
      </c>
      <c r="G2148" s="94">
        <f t="shared" ref="G2148:G2157" si="556">G2147</f>
        <v>239722.60253887466</v>
      </c>
      <c r="H2148" s="94">
        <f>Raw!E2148</f>
        <v>2398918</v>
      </c>
      <c r="I2148" s="94">
        <f t="shared" si="547"/>
        <v>238078</v>
      </c>
      <c r="J2148" s="94">
        <f>Raw!F2148</f>
        <v>1055721</v>
      </c>
      <c r="K2148" s="95">
        <f>Raw!G2148</f>
        <v>959479</v>
      </c>
      <c r="L2148" s="95">
        <f>Raw!H2148</f>
        <v>173758</v>
      </c>
      <c r="M2148" s="95">
        <f>Raw!I2148+Raw!R2148</f>
        <v>33139</v>
      </c>
      <c r="N2148" s="95">
        <f>Raw!M2148</f>
        <v>366637</v>
      </c>
      <c r="O2148" s="95">
        <f t="shared" ref="O2148:O2157" si="557">O2147</f>
        <v>59604.706885353349</v>
      </c>
      <c r="P2148" s="95">
        <f>Raw!O2148</f>
        <v>368456</v>
      </c>
      <c r="Q2148" s="113">
        <f>E2148-(Raw!L2148-Raw!P2148)</f>
        <v>426470</v>
      </c>
      <c r="R2148" s="95">
        <f>Raw!S2148+Raw!T2148</f>
        <v>74940</v>
      </c>
      <c r="S2148" s="95">
        <f>Raw!S2148/(Clean!R2148/Raw!O2148)</f>
        <v>368908.33456098213</v>
      </c>
      <c r="T2148" s="95">
        <f>Raw!Q2148</f>
        <v>269145</v>
      </c>
      <c r="U2148" s="95">
        <f>Raw!U2148-Raw!U2149</f>
        <v>91923</v>
      </c>
      <c r="V2148" s="95">
        <f>Raw!V2148-Raw!W2148</f>
        <v>790793</v>
      </c>
      <c r="W2148" s="95">
        <f t="shared" si="549"/>
        <v>136387</v>
      </c>
      <c r="X2148" s="95">
        <f>Raw!X2148</f>
        <v>1816265</v>
      </c>
      <c r="Y2148" s="95">
        <f>Raw!Y2148</f>
        <v>464870</v>
      </c>
      <c r="Z2148" s="95">
        <f>Raw!Z2148</f>
        <v>40000</v>
      </c>
      <c r="AA2148" s="95">
        <f>Raw!AA2148</f>
        <v>247657</v>
      </c>
    </row>
    <row r="2149" spans="1:27" x14ac:dyDescent="0.3">
      <c r="A2149" s="85">
        <v>2148</v>
      </c>
      <c r="B2149" s="85" t="s">
        <v>910</v>
      </c>
      <c r="C2149" s="85" t="s">
        <v>883</v>
      </c>
      <c r="D2149" s="85">
        <v>2021</v>
      </c>
      <c r="E2149" s="112">
        <f>Raw!E2149+Raw!J2149+Raw!K2149+Raw!N2149</f>
        <v>2149551</v>
      </c>
      <c r="F2149" s="4">
        <f t="shared" si="545"/>
        <v>245126</v>
      </c>
      <c r="G2149" s="94">
        <f t="shared" si="556"/>
        <v>239722.60253887466</v>
      </c>
      <c r="H2149" s="94">
        <f>Raw!E2149</f>
        <v>2160840</v>
      </c>
      <c r="I2149" s="94">
        <f t="shared" si="547"/>
        <v>251970</v>
      </c>
      <c r="J2149" s="94">
        <f>Raw!F2149</f>
        <v>1013404</v>
      </c>
      <c r="K2149" s="95">
        <f>Raw!G2149</f>
        <v>791018</v>
      </c>
      <c r="L2149" s="95">
        <f>Raw!H2149</f>
        <v>127163</v>
      </c>
      <c r="M2149" s="95">
        <f>Raw!I2149+Raw!R2149</f>
        <v>32134</v>
      </c>
      <c r="N2149" s="95">
        <f>Raw!M2149</f>
        <v>331706</v>
      </c>
      <c r="O2149" s="95">
        <f t="shared" si="557"/>
        <v>59604.706885353349</v>
      </c>
      <c r="P2149" s="95">
        <f>Raw!O2149</f>
        <v>330710</v>
      </c>
      <c r="Q2149" s="113">
        <f>E2149-(Raw!L2149-Raw!P2149)</f>
        <v>386660</v>
      </c>
      <c r="R2149" s="95">
        <f>Raw!S2149+Raw!T2149</f>
        <v>66243</v>
      </c>
      <c r="S2149" s="95">
        <f>Raw!S2149/(Clean!R2149/Raw!O2149)</f>
        <v>349221.7322585028</v>
      </c>
      <c r="T2149" s="95">
        <f>Raw!Q2149</f>
        <v>241591</v>
      </c>
      <c r="U2149" s="95">
        <f>Raw!U2149-Raw!U2150</f>
        <v>29782</v>
      </c>
      <c r="V2149" s="95">
        <f>Raw!V2149-Raw!W2149</f>
        <v>654406</v>
      </c>
      <c r="W2149" s="95">
        <f t="shared" si="549"/>
        <v>78057</v>
      </c>
      <c r="X2149" s="95">
        <f>Raw!X2149</f>
        <v>1707097</v>
      </c>
      <c r="Y2149" s="95">
        <f>Raw!Y2149</f>
        <v>492590</v>
      </c>
      <c r="Z2149" s="95">
        <f>Raw!Z2149</f>
        <v>26857</v>
      </c>
      <c r="AA2149" s="95">
        <f>Raw!AA2149</f>
        <v>290471</v>
      </c>
    </row>
    <row r="2150" spans="1:27" x14ac:dyDescent="0.3">
      <c r="A2150" s="85">
        <v>2149</v>
      </c>
      <c r="B2150" s="85" t="s">
        <v>910</v>
      </c>
      <c r="C2150" s="85" t="s">
        <v>883</v>
      </c>
      <c r="D2150" s="85">
        <v>2020</v>
      </c>
      <c r="E2150" s="112">
        <f>Raw!E2150+Raw!J2150+Raw!K2150+Raw!N2150</f>
        <v>1904425</v>
      </c>
      <c r="F2150" s="4">
        <f t="shared" si="545"/>
        <v>198729</v>
      </c>
      <c r="G2150" s="94">
        <f t="shared" si="556"/>
        <v>239722.60253887466</v>
      </c>
      <c r="H2150" s="94">
        <f>Raw!E2150</f>
        <v>1908870</v>
      </c>
      <c r="I2150" s="94">
        <f t="shared" si="547"/>
        <v>198431</v>
      </c>
      <c r="J2150" s="94">
        <f>Raw!F2150</f>
        <v>877456</v>
      </c>
      <c r="K2150" s="95">
        <f>Raw!G2150</f>
        <v>730199</v>
      </c>
      <c r="L2150" s="95">
        <f>Raw!H2150</f>
        <v>110296</v>
      </c>
      <c r="M2150" s="95">
        <f>Raw!I2150+Raw!R2150</f>
        <v>32143</v>
      </c>
      <c r="N2150" s="95">
        <f>Raw!M2150</f>
        <v>264661</v>
      </c>
      <c r="O2150" s="95">
        <f t="shared" si="557"/>
        <v>59604.706885353349</v>
      </c>
      <c r="P2150" s="95">
        <f>Raw!O2150</f>
        <v>266649</v>
      </c>
      <c r="Q2150" s="113">
        <f>E2150-(Raw!L2150-Raw!P2150)</f>
        <v>310117</v>
      </c>
      <c r="R2150" s="95">
        <f>Raw!S2150+Raw!T2150</f>
        <v>49901</v>
      </c>
      <c r="S2150" s="95">
        <f>Raw!S2150/(Clean!R2150/Raw!O2150)</f>
        <v>334394.65684054425</v>
      </c>
      <c r="T2150" s="95">
        <f>Raw!Q2150</f>
        <v>195787</v>
      </c>
      <c r="U2150" s="95">
        <f>Raw!U2150-Raw!U2151</f>
        <v>-12997</v>
      </c>
      <c r="V2150" s="95">
        <f>Raw!V2150-Raw!W2150</f>
        <v>576349</v>
      </c>
      <c r="W2150" s="95">
        <f t="shared" si="549"/>
        <v>31817</v>
      </c>
      <c r="X2150" s="95">
        <f>Raw!X2150</f>
        <v>1650826</v>
      </c>
      <c r="Y2150" s="95">
        <f>Raw!Y2150</f>
        <v>542055</v>
      </c>
      <c r="Z2150" s="95">
        <f>Raw!Z2150</f>
        <v>78990</v>
      </c>
      <c r="AA2150" s="95">
        <f>Raw!AA2150</f>
        <v>346285</v>
      </c>
    </row>
    <row r="2151" spans="1:27" x14ac:dyDescent="0.3">
      <c r="A2151" s="85">
        <v>2150</v>
      </c>
      <c r="B2151" s="85" t="s">
        <v>910</v>
      </c>
      <c r="C2151" s="85" t="s">
        <v>883</v>
      </c>
      <c r="D2151" s="85">
        <v>2019</v>
      </c>
      <c r="E2151" s="112">
        <f>Raw!E2151+Raw!J2151+Raw!K2151+Raw!N2151</f>
        <v>1705696</v>
      </c>
      <c r="F2151" s="4">
        <f t="shared" si="545"/>
        <v>-89544</v>
      </c>
      <c r="G2151" s="94">
        <f t="shared" si="556"/>
        <v>239722.60253887466</v>
      </c>
      <c r="H2151" s="94">
        <f>Raw!E2151</f>
        <v>1710439</v>
      </c>
      <c r="I2151" s="94">
        <f t="shared" si="547"/>
        <v>-87911</v>
      </c>
      <c r="J2151" s="94">
        <f>Raw!F2151</f>
        <v>770011</v>
      </c>
      <c r="K2151" s="95">
        <f>Raw!G2151</f>
        <v>681935</v>
      </c>
      <c r="L2151" s="95">
        <f>Raw!H2151</f>
        <v>0</v>
      </c>
      <c r="M2151" s="95">
        <f>Raw!I2151+Raw!R2151</f>
        <v>31873</v>
      </c>
      <c r="N2151" s="95">
        <f>Raw!M2151</f>
        <v>214807</v>
      </c>
      <c r="O2151" s="95">
        <f t="shared" si="557"/>
        <v>59604.706885353349</v>
      </c>
      <c r="P2151" s="95">
        <f>Raw!O2151</f>
        <v>214839</v>
      </c>
      <c r="Q2151" s="113">
        <f>E2151-(Raw!L2151-Raw!P2151)</f>
        <v>254311</v>
      </c>
      <c r="R2151" s="95">
        <f>Raw!S2151+Raw!T2151</f>
        <v>44246</v>
      </c>
      <c r="S2151" s="95">
        <f>Raw!S2151/(Clean!R2151/Raw!O2151)</f>
        <v>206035.87413551507</v>
      </c>
      <c r="T2151" s="95">
        <f>Raw!Q2151</f>
        <v>153427</v>
      </c>
      <c r="U2151" s="95">
        <f>Raw!U2151-Raw!U2152</f>
        <v>17950</v>
      </c>
      <c r="V2151" s="95">
        <f>Raw!V2151-Raw!W2151</f>
        <v>544532</v>
      </c>
      <c r="W2151" s="95">
        <f t="shared" si="549"/>
        <v>-2678</v>
      </c>
      <c r="X2151" s="95">
        <f>Raw!X2151</f>
        <v>1571512</v>
      </c>
      <c r="Y2151" s="95">
        <f>Raw!Y2151</f>
        <v>581465</v>
      </c>
      <c r="Z2151" s="95">
        <f>Raw!Z2151</f>
        <v>144424</v>
      </c>
      <c r="AA2151" s="95">
        <f>Raw!AA2151</f>
        <v>217054</v>
      </c>
    </row>
    <row r="2152" spans="1:27" x14ac:dyDescent="0.3">
      <c r="A2152" s="85">
        <v>2151</v>
      </c>
      <c r="B2152" s="85" t="s">
        <v>910</v>
      </c>
      <c r="C2152" s="85" t="s">
        <v>883</v>
      </c>
      <c r="D2152" s="85">
        <v>2018</v>
      </c>
      <c r="E2152" s="112">
        <f>Raw!E2152+Raw!J2152+Raw!K2152+Raw!N2152</f>
        <v>1795240</v>
      </c>
      <c r="F2152" s="4">
        <f t="shared" si="545"/>
        <v>-71700</v>
      </c>
      <c r="G2152" s="94">
        <f t="shared" si="556"/>
        <v>239722.60253887466</v>
      </c>
      <c r="H2152" s="94">
        <f>Raw!E2152</f>
        <v>1798350</v>
      </c>
      <c r="I2152" s="94">
        <f t="shared" si="547"/>
        <v>-72092</v>
      </c>
      <c r="J2152" s="94">
        <f>Raw!F2152</f>
        <v>863659</v>
      </c>
      <c r="K2152" s="95">
        <f>Raw!G2152</f>
        <v>681538</v>
      </c>
      <c r="L2152" s="95">
        <f>Raw!H2152</f>
        <v>0</v>
      </c>
      <c r="M2152" s="95">
        <f>Raw!I2152+Raw!R2152</f>
        <v>26443</v>
      </c>
      <c r="N2152" s="95">
        <f>Raw!M2152</f>
        <v>216838</v>
      </c>
      <c r="O2152" s="95">
        <f t="shared" si="557"/>
        <v>59604.706885353349</v>
      </c>
      <c r="P2152" s="95">
        <f>Raw!O2152</f>
        <v>216210</v>
      </c>
      <c r="Q2152" s="113">
        <f>E2152-(Raw!L2152-Raw!P2152)</f>
        <v>255165</v>
      </c>
      <c r="R2152" s="95">
        <f>Raw!S2152+Raw!T2152</f>
        <v>41436</v>
      </c>
      <c r="S2152" s="95">
        <f>Raw!S2152/(Clean!R2152/Raw!O2152)</f>
        <v>235756.35244714739</v>
      </c>
      <c r="T2152" s="95">
        <f>Raw!Q2152</f>
        <v>156278</v>
      </c>
      <c r="U2152" s="95">
        <f>Raw!U2152-Raw!U2153</f>
        <v>5638</v>
      </c>
      <c r="V2152" s="95">
        <f>Raw!V2152-Raw!W2152</f>
        <v>547210</v>
      </c>
      <c r="W2152" s="95">
        <f t="shared" si="549"/>
        <v>182107</v>
      </c>
      <c r="X2152" s="95">
        <f>Raw!X2152</f>
        <v>1589862</v>
      </c>
      <c r="Y2152" s="95">
        <f>Raw!Y2152</f>
        <v>619364</v>
      </c>
      <c r="Z2152" s="95">
        <f>Raw!Z2152</f>
        <v>206903</v>
      </c>
      <c r="AA2152" s="95">
        <f>Raw!AA2152</f>
        <v>168670</v>
      </c>
    </row>
    <row r="2153" spans="1:27" x14ac:dyDescent="0.3">
      <c r="A2153" s="85">
        <v>2152</v>
      </c>
      <c r="B2153" s="85" t="s">
        <v>910</v>
      </c>
      <c r="C2153" s="85" t="s">
        <v>883</v>
      </c>
      <c r="D2153" s="85">
        <v>2017</v>
      </c>
      <c r="E2153" s="112">
        <f>Raw!E2153+Raw!J2153+Raw!K2153+Raw!N2153</f>
        <v>1866940</v>
      </c>
      <c r="F2153" s="4">
        <f t="shared" si="545"/>
        <v>-125833</v>
      </c>
      <c r="G2153" s="94">
        <f t="shared" si="556"/>
        <v>239722.60253887466</v>
      </c>
      <c r="H2153" s="94">
        <f>Raw!E2153</f>
        <v>1870442</v>
      </c>
      <c r="I2153" s="94">
        <f t="shared" si="547"/>
        <v>-127892</v>
      </c>
      <c r="J2153" s="94">
        <f>Raw!F2153</f>
        <v>829784</v>
      </c>
      <c r="K2153" s="95">
        <f>Raw!G2153</f>
        <v>705746</v>
      </c>
      <c r="L2153" s="95">
        <f>Raw!H2153</f>
        <v>0</v>
      </c>
      <c r="M2153" s="95">
        <f>Raw!I2153+Raw!R2153</f>
        <v>11852</v>
      </c>
      <c r="N2153" s="95">
        <f>Raw!M2153</f>
        <v>323663</v>
      </c>
      <c r="O2153" s="95">
        <f t="shared" si="557"/>
        <v>59604.706885353349</v>
      </c>
      <c r="P2153" s="95">
        <f>Raw!O2153</f>
        <v>322649</v>
      </c>
      <c r="Q2153" s="113">
        <f>E2153-(Raw!L2153-Raw!P2153)</f>
        <v>382392</v>
      </c>
      <c r="R2153" s="95">
        <f>Raw!S2153+Raw!T2153</f>
        <v>62232</v>
      </c>
      <c r="S2153" s="95">
        <f>Raw!S2153/(Clean!R2153/Raw!O2153)</f>
        <v>326081.21554827096</v>
      </c>
      <c r="T2153" s="95">
        <f>Raw!Q2153</f>
        <v>241103</v>
      </c>
      <c r="U2153" s="95">
        <f>Raw!U2153-Raw!U2154</f>
        <v>-64683</v>
      </c>
      <c r="V2153" s="95">
        <f>Raw!V2153-Raw!W2153</f>
        <v>365103</v>
      </c>
      <c r="W2153" s="95">
        <f t="shared" si="549"/>
        <v>-121711</v>
      </c>
      <c r="X2153" s="95">
        <f>Raw!X2153</f>
        <v>1509702</v>
      </c>
      <c r="Y2153" s="95">
        <f>Raw!Y2153</f>
        <v>666237</v>
      </c>
      <c r="Z2153" s="95">
        <f>Raw!Z2153</f>
        <v>37072</v>
      </c>
      <c r="AA2153" s="95">
        <f>Raw!AA2153</f>
        <v>185135</v>
      </c>
    </row>
    <row r="2154" spans="1:27" x14ac:dyDescent="0.3">
      <c r="A2154" s="85">
        <v>2153</v>
      </c>
      <c r="B2154" s="85" t="s">
        <v>910</v>
      </c>
      <c r="C2154" s="85" t="s">
        <v>883</v>
      </c>
      <c r="D2154" s="85">
        <v>2016</v>
      </c>
      <c r="E2154" s="112">
        <f>Raw!E2154+Raw!J2154+Raw!K2154+Raw!N2154</f>
        <v>1992773</v>
      </c>
      <c r="F2154" s="4">
        <f t="shared" si="545"/>
        <v>17653</v>
      </c>
      <c r="G2154" s="94">
        <f t="shared" si="556"/>
        <v>239722.60253887466</v>
      </c>
      <c r="H2154" s="94">
        <f>Raw!E2154</f>
        <v>1998334</v>
      </c>
      <c r="I2154" s="94">
        <f t="shared" si="547"/>
        <v>24332</v>
      </c>
      <c r="J2154" s="94">
        <f>Raw!F2154</f>
        <v>1003653</v>
      </c>
      <c r="K2154" s="95">
        <f>Raw!G2154</f>
        <v>635593</v>
      </c>
      <c r="L2154" s="95">
        <f>Raw!H2154</f>
        <v>0</v>
      </c>
      <c r="M2154" s="95">
        <f>Raw!I2154+Raw!R2154</f>
        <v>10664</v>
      </c>
      <c r="N2154" s="95">
        <f>Raw!M2154</f>
        <v>281231</v>
      </c>
      <c r="O2154" s="95">
        <f t="shared" si="557"/>
        <v>59604.706885353349</v>
      </c>
      <c r="P2154" s="95">
        <f>Raw!O2154</f>
        <v>283179</v>
      </c>
      <c r="Q2154" s="113">
        <f>E2154-(Raw!L2154-Raw!P2154)</f>
        <v>330623</v>
      </c>
      <c r="R2154" s="95">
        <f>Raw!S2154+Raw!T2154</f>
        <v>54954</v>
      </c>
      <c r="S2154" s="95">
        <f>Raw!S2154/(Clean!R2154/Raw!O2154)</f>
        <v>287456.00567747571</v>
      </c>
      <c r="T2154" s="95">
        <f>Raw!Q2154</f>
        <v>210596</v>
      </c>
      <c r="U2154" s="95">
        <f>Raw!U2154-Raw!U2155</f>
        <v>56403</v>
      </c>
      <c r="V2154" s="95">
        <f>Raw!V2154-Raw!W2154</f>
        <v>486814</v>
      </c>
      <c r="W2154" s="95">
        <f t="shared" si="549"/>
        <v>-149785</v>
      </c>
      <c r="X2154" s="95">
        <f>Raw!X2154</f>
        <v>1377454</v>
      </c>
      <c r="Y2154" s="95">
        <f>Raw!Y2154</f>
        <v>470625</v>
      </c>
      <c r="Z2154" s="95">
        <f>Raw!Z2154</f>
        <v>15050</v>
      </c>
      <c r="AA2154" s="95">
        <f>Raw!AA2154</f>
        <v>182559</v>
      </c>
    </row>
    <row r="2155" spans="1:27" x14ac:dyDescent="0.3">
      <c r="A2155" s="85">
        <v>2154</v>
      </c>
      <c r="B2155" s="85" t="s">
        <v>910</v>
      </c>
      <c r="C2155" s="85" t="s">
        <v>883</v>
      </c>
      <c r="D2155" s="85">
        <v>2015</v>
      </c>
      <c r="E2155" s="112">
        <f>Raw!E2155+Raw!J2155+Raw!K2155+Raw!N2155</f>
        <v>1975120</v>
      </c>
      <c r="F2155" s="4">
        <f t="shared" si="545"/>
        <v>333236</v>
      </c>
      <c r="G2155" s="94">
        <f t="shared" si="556"/>
        <v>239722.60253887466</v>
      </c>
      <c r="H2155" s="94">
        <f>Raw!E2155</f>
        <v>1974002</v>
      </c>
      <c r="I2155" s="94">
        <f t="shared" si="547"/>
        <v>323280</v>
      </c>
      <c r="J2155" s="94">
        <f>Raw!F2155</f>
        <v>1064757</v>
      </c>
      <c r="K2155" s="95">
        <f>Raw!G2155</f>
        <v>591399</v>
      </c>
      <c r="L2155" s="95">
        <f>Raw!H2155</f>
        <v>0</v>
      </c>
      <c r="M2155" s="95">
        <f>Raw!I2155+Raw!R2155</f>
        <v>1153</v>
      </c>
      <c r="N2155" s="95">
        <f>Raw!M2155</f>
        <v>250295</v>
      </c>
      <c r="O2155" s="95">
        <f t="shared" si="557"/>
        <v>59604.706885353349</v>
      </c>
      <c r="P2155" s="95">
        <f>Raw!O2155</f>
        <v>254628</v>
      </c>
      <c r="Q2155" s="113">
        <f>E2155-(Raw!L2155-Raw!P2155)</f>
        <v>302373</v>
      </c>
      <c r="R2155" s="95">
        <f>Raw!S2155+Raw!T2155</f>
        <v>50961</v>
      </c>
      <c r="S2155" s="95">
        <f>Raw!S2155/(Clean!R2155/Raw!O2155)</f>
        <v>255592.32966386061</v>
      </c>
      <c r="T2155" s="95">
        <f>Raw!Q2155</f>
        <v>180967</v>
      </c>
      <c r="U2155" s="95">
        <f>Raw!U2155-Raw!U2156</f>
        <v>69607</v>
      </c>
      <c r="V2155" s="95">
        <f>Raw!V2155-Raw!W2155</f>
        <v>636599</v>
      </c>
      <c r="W2155" s="95">
        <f t="shared" si="549"/>
        <v>94511</v>
      </c>
      <c r="X2155" s="95">
        <f>Raw!X2155</f>
        <v>1296523</v>
      </c>
      <c r="Y2155" s="95">
        <f>Raw!Y2155</f>
        <v>253280</v>
      </c>
      <c r="Z2155" s="95">
        <f>Raw!Z2155</f>
        <v>14930</v>
      </c>
      <c r="AA2155" s="95">
        <f>Raw!AA2155</f>
        <v>191764</v>
      </c>
    </row>
    <row r="2156" spans="1:27" x14ac:dyDescent="0.3">
      <c r="A2156" s="85">
        <v>2155</v>
      </c>
      <c r="B2156" s="85" t="s">
        <v>910</v>
      </c>
      <c r="C2156" s="85" t="s">
        <v>883</v>
      </c>
      <c r="D2156" s="85">
        <v>2014</v>
      </c>
      <c r="E2156" s="112">
        <f>Raw!E2156+Raw!J2156+Raw!K2156+Raw!N2156</f>
        <v>1641884</v>
      </c>
      <c r="F2156" s="4">
        <f t="shared" si="545"/>
        <v>-41305</v>
      </c>
      <c r="G2156" s="94">
        <f t="shared" si="556"/>
        <v>239722.60253887466</v>
      </c>
      <c r="H2156" s="94">
        <f>Raw!E2156</f>
        <v>1650722</v>
      </c>
      <c r="I2156" s="94">
        <f t="shared" si="547"/>
        <v>-31642</v>
      </c>
      <c r="J2156" s="94">
        <f>Raw!F2156</f>
        <v>936341</v>
      </c>
      <c r="K2156" s="95">
        <f>Raw!G2156</f>
        <v>459967</v>
      </c>
      <c r="L2156" s="95">
        <f>Raw!H2156</f>
        <v>0</v>
      </c>
      <c r="M2156" s="95">
        <f>Raw!I2156+Raw!R2156</f>
        <v>335</v>
      </c>
      <c r="N2156" s="95">
        <f>Raw!M2156</f>
        <v>214626</v>
      </c>
      <c r="O2156" s="95">
        <f t="shared" si="557"/>
        <v>59604.706885353349</v>
      </c>
      <c r="P2156" s="95">
        <f>Raw!O2156</f>
        <v>211161</v>
      </c>
      <c r="Q2156" s="113">
        <f>E2156-(Raw!L2156-Raw!P2156)</f>
        <v>253585</v>
      </c>
      <c r="R2156" s="95">
        <f>Raw!S2156+Raw!T2156</f>
        <v>47796</v>
      </c>
      <c r="S2156" s="95">
        <f>Raw!S2156/(Clean!R2156/Raw!O2156)</f>
        <v>212610.09214160181</v>
      </c>
      <c r="T2156" s="95">
        <f>Raw!Q2156</f>
        <v>145818</v>
      </c>
      <c r="U2156" s="95">
        <f>Raw!U2156-Raw!U2157</f>
        <v>15692</v>
      </c>
      <c r="V2156" s="95">
        <f>Raw!V2156-Raw!W2156</f>
        <v>542088</v>
      </c>
      <c r="W2156" s="95">
        <f t="shared" si="549"/>
        <v>100500</v>
      </c>
      <c r="X2156" s="95">
        <f>Raw!X2156</f>
        <v>1132049</v>
      </c>
      <c r="Y2156" s="95">
        <f>Raw!Y2156</f>
        <v>245901</v>
      </c>
      <c r="Z2156" s="95">
        <f>Raw!Z2156</f>
        <v>34438</v>
      </c>
      <c r="AA2156" s="95">
        <f>Raw!AA2156</f>
        <v>184957</v>
      </c>
    </row>
    <row r="2157" spans="1:27" ht="15" thickBot="1" x14ac:dyDescent="0.35">
      <c r="A2157" s="93">
        <v>2156</v>
      </c>
      <c r="B2157" s="93" t="s">
        <v>910</v>
      </c>
      <c r="C2157" s="93" t="s">
        <v>883</v>
      </c>
      <c r="D2157" s="93">
        <v>2013</v>
      </c>
      <c r="E2157" s="112">
        <f>Raw!E2157+Raw!J2157+Raw!K2157+Raw!N2157</f>
        <v>1683189</v>
      </c>
      <c r="F2157" s="4">
        <f t="shared" si="545"/>
        <v>1130143</v>
      </c>
      <c r="G2157" s="94">
        <f t="shared" si="556"/>
        <v>239722.60253887466</v>
      </c>
      <c r="H2157" s="94">
        <f>Raw!E2157</f>
        <v>1682364</v>
      </c>
      <c r="I2157" s="94">
        <f t="shared" si="547"/>
        <v>1119685</v>
      </c>
      <c r="J2157" s="94">
        <f>Raw!F2157</f>
        <v>961230</v>
      </c>
      <c r="K2157" s="95">
        <f>Raw!G2157</f>
        <v>477951</v>
      </c>
      <c r="L2157" s="95">
        <f>Raw!H2157</f>
        <v>0</v>
      </c>
      <c r="M2157" s="95">
        <f>Raw!I2157+Raw!R2157</f>
        <v>234</v>
      </c>
      <c r="N2157" s="95">
        <f>Raw!M2157</f>
        <v>226674</v>
      </c>
      <c r="O2157" s="95">
        <f t="shared" si="557"/>
        <v>59604.706885353349</v>
      </c>
      <c r="P2157" s="95">
        <f>Raw!O2157</f>
        <v>230909</v>
      </c>
      <c r="Q2157" s="113">
        <f>E2157-(Raw!L2157-Raw!P2157)</f>
        <v>287215</v>
      </c>
      <c r="R2157" s="95">
        <f>Raw!S2157+Raw!T2157</f>
        <v>59716</v>
      </c>
      <c r="S2157" s="95">
        <f>Raw!S2157/(Clean!R2157/Raw!O2157)</f>
        <v>230897.39964163708</v>
      </c>
      <c r="T2157" s="95">
        <f>Raw!Q2157</f>
        <v>149422</v>
      </c>
      <c r="U2157" s="95">
        <f>Raw!U2157-Raw!U2158</f>
        <v>232073</v>
      </c>
      <c r="V2157" s="95">
        <f>Raw!V2157-Raw!W2157</f>
        <v>441588</v>
      </c>
      <c r="W2157" s="95">
        <f t="shared" si="549"/>
        <v>225001</v>
      </c>
      <c r="X2157" s="95">
        <f>Raw!X2157</f>
        <v>1087715</v>
      </c>
      <c r="Y2157" s="95">
        <f>Raw!Y2157</f>
        <v>236816</v>
      </c>
      <c r="Z2157" s="95">
        <f>Raw!Z2157</f>
        <v>114179</v>
      </c>
      <c r="AA2157" s="95">
        <f>Raw!AA2157</f>
        <v>228342</v>
      </c>
    </row>
    <row r="2158" spans="1:27" ht="15" thickTop="1" x14ac:dyDescent="0.3">
      <c r="A2158" s="88">
        <v>2157</v>
      </c>
      <c r="B2158" s="88" t="s">
        <v>910</v>
      </c>
      <c r="C2158" s="88" t="s">
        <v>889</v>
      </c>
      <c r="D2158" s="88">
        <v>2023</v>
      </c>
      <c r="E2158" s="112">
        <f>Raw!E2158+Raw!J2158+Raw!K2158+Raw!N2158</f>
        <v>553046</v>
      </c>
      <c r="F2158" s="4">
        <f t="shared" si="545"/>
        <v>33836</v>
      </c>
      <c r="G2158" s="94">
        <f t="shared" si="550"/>
        <v>79590.380384399119</v>
      </c>
      <c r="H2158" s="94">
        <f>Raw!E2158</f>
        <v>562679</v>
      </c>
      <c r="I2158" s="94">
        <f t="shared" si="547"/>
        <v>39215</v>
      </c>
      <c r="J2158" s="94">
        <f>Raw!F2158</f>
        <v>447866</v>
      </c>
      <c r="K2158" s="95">
        <f>Raw!G2158</f>
        <v>51201</v>
      </c>
      <c r="L2158" s="95">
        <f>Raw!H2158</f>
        <v>0</v>
      </c>
      <c r="M2158" s="95">
        <f>Raw!I2158+Raw!R2158</f>
        <v>2008</v>
      </c>
      <c r="N2158" s="95">
        <f>Raw!M2158</f>
        <v>58391</v>
      </c>
      <c r="O2158" s="95">
        <f t="shared" si="551"/>
        <v>24612.072983486065</v>
      </c>
      <c r="P2158" s="95">
        <f>Raw!O2158</f>
        <v>74423</v>
      </c>
      <c r="Q2158" s="113">
        <f>E2158-(Raw!L2158-Raw!P2158)</f>
        <v>55591</v>
      </c>
      <c r="R2158" s="95">
        <f>Raw!S2158+Raw!T2158</f>
        <v>6832</v>
      </c>
      <c r="S2158" s="95">
        <f>Raw!S2158/(Clean!R2158/Raw!O2158)</f>
        <v>74423</v>
      </c>
      <c r="T2158" s="95">
        <f>Raw!Q2158</f>
        <v>67591</v>
      </c>
      <c r="U2158" s="95">
        <f>Raw!U2158-Raw!U2159</f>
        <v>-13840</v>
      </c>
      <c r="V2158" s="95">
        <f>Raw!V2158-Raw!W2158</f>
        <v>216587</v>
      </c>
      <c r="W2158" s="95">
        <f t="shared" si="549"/>
        <v>40485</v>
      </c>
      <c r="X2158" s="95">
        <f>Raw!X2158</f>
        <v>1996262</v>
      </c>
      <c r="Y2158" s="95">
        <f>Raw!Y2158</f>
        <v>1438179</v>
      </c>
      <c r="Z2158" s="95">
        <f>Raw!Z2158</f>
        <v>209541</v>
      </c>
      <c r="AA2158" s="95">
        <f>Raw!AA2158</f>
        <v>78666</v>
      </c>
    </row>
    <row r="2159" spans="1:27" x14ac:dyDescent="0.3">
      <c r="A2159" s="85">
        <v>2158</v>
      </c>
      <c r="B2159" s="85" t="s">
        <v>910</v>
      </c>
      <c r="C2159" s="85" t="s">
        <v>889</v>
      </c>
      <c r="D2159" s="85">
        <v>2022</v>
      </c>
      <c r="E2159" s="112">
        <f>Raw!E2159+Raw!J2159+Raw!K2159+Raw!N2159</f>
        <v>519210</v>
      </c>
      <c r="F2159" s="4">
        <f t="shared" si="545"/>
        <v>110900</v>
      </c>
      <c r="G2159" s="94">
        <f t="shared" ref="G2159:G2168" si="558">G2158</f>
        <v>79590.380384399119</v>
      </c>
      <c r="H2159" s="94">
        <f>Raw!E2159</f>
        <v>523464</v>
      </c>
      <c r="I2159" s="94">
        <f t="shared" si="547"/>
        <v>106000</v>
      </c>
      <c r="J2159" s="94">
        <f>Raw!F2159</f>
        <v>416541</v>
      </c>
      <c r="K2159" s="95">
        <f>Raw!G2159</f>
        <v>38603</v>
      </c>
      <c r="L2159" s="95">
        <f>Raw!H2159</f>
        <v>0</v>
      </c>
      <c r="M2159" s="95">
        <f>Raw!I2159+Raw!R2159</f>
        <v>1670</v>
      </c>
      <c r="N2159" s="95">
        <f>Raw!M2159</f>
        <v>62268</v>
      </c>
      <c r="O2159" s="95">
        <f t="shared" ref="O2159:O2168" si="559">O2158</f>
        <v>24612.072983486065</v>
      </c>
      <c r="P2159" s="95">
        <f>Raw!O2159</f>
        <v>89163</v>
      </c>
      <c r="Q2159" s="113">
        <f>E2159-(Raw!L2159-Raw!P2159)</f>
        <v>71752</v>
      </c>
      <c r="R2159" s="95">
        <f>Raw!S2159+Raw!T2159</f>
        <v>13738</v>
      </c>
      <c r="S2159" s="95">
        <f>Raw!S2159/(Clean!R2159/Raw!O2159)</f>
        <v>89163</v>
      </c>
      <c r="T2159" s="95">
        <f>Raw!Q2159</f>
        <v>75425</v>
      </c>
      <c r="U2159" s="95">
        <f>Raw!U2159-Raw!U2160</f>
        <v>-6234</v>
      </c>
      <c r="V2159" s="95">
        <f>Raw!V2159-Raw!W2159</f>
        <v>176102</v>
      </c>
      <c r="W2159" s="95">
        <f t="shared" si="549"/>
        <v>-39671</v>
      </c>
      <c r="X2159" s="95">
        <f>Raw!X2159</f>
        <v>1983163</v>
      </c>
      <c r="Y2159" s="95">
        <f>Raw!Y2159</f>
        <v>1430897</v>
      </c>
      <c r="Z2159" s="95">
        <f>Raw!Z2159</f>
        <v>252271</v>
      </c>
      <c r="AA2159" s="95">
        <f>Raw!AA2159</f>
        <v>33312</v>
      </c>
    </row>
    <row r="2160" spans="1:27" x14ac:dyDescent="0.3">
      <c r="A2160" s="85">
        <v>2159</v>
      </c>
      <c r="B2160" s="85" t="s">
        <v>910</v>
      </c>
      <c r="C2160" s="85" t="s">
        <v>889</v>
      </c>
      <c r="D2160" s="85">
        <v>2021</v>
      </c>
      <c r="E2160" s="112">
        <f>Raw!E2160+Raw!J2160+Raw!K2160+Raw!N2160</f>
        <v>408310</v>
      </c>
      <c r="F2160" s="4">
        <f t="shared" si="545"/>
        <v>59582</v>
      </c>
      <c r="G2160" s="94">
        <f t="shared" si="558"/>
        <v>79590.380384399119</v>
      </c>
      <c r="H2160" s="94">
        <f>Raw!E2160</f>
        <v>417464</v>
      </c>
      <c r="I2160" s="94">
        <f t="shared" si="547"/>
        <v>55942</v>
      </c>
      <c r="J2160" s="94">
        <f>Raw!F2160</f>
        <v>318661</v>
      </c>
      <c r="K2160" s="95">
        <f>Raw!G2160</f>
        <v>35489</v>
      </c>
      <c r="L2160" s="95">
        <f>Raw!H2160</f>
        <v>0</v>
      </c>
      <c r="M2160" s="95">
        <f>Raw!I2160+Raw!R2160</f>
        <v>1509</v>
      </c>
      <c r="N2160" s="95">
        <f>Raw!M2160</f>
        <v>71842</v>
      </c>
      <c r="O2160" s="95">
        <f t="shared" si="559"/>
        <v>24612.072983486065</v>
      </c>
      <c r="P2160" s="95">
        <f>Raw!O2160</f>
        <v>113257</v>
      </c>
      <c r="Q2160" s="113">
        <f>E2160-(Raw!L2160-Raw!P2160)</f>
        <v>78727</v>
      </c>
      <c r="R2160" s="95">
        <f>Raw!S2160+Raw!T2160</f>
        <v>16039</v>
      </c>
      <c r="S2160" s="95">
        <f>Raw!S2160/(Clean!R2160/Raw!O2160)</f>
        <v>113256.99999999999</v>
      </c>
      <c r="T2160" s="95">
        <f>Raw!Q2160</f>
        <v>97218</v>
      </c>
      <c r="U2160" s="95">
        <f>Raw!U2160-Raw!U2161</f>
        <v>21134</v>
      </c>
      <c r="V2160" s="95">
        <f>Raw!V2160-Raw!W2160</f>
        <v>215773</v>
      </c>
      <c r="W2160" s="95">
        <f t="shared" si="549"/>
        <v>-53784</v>
      </c>
      <c r="X2160" s="95">
        <f>Raw!X2160</f>
        <v>1974220</v>
      </c>
      <c r="Y2160" s="95">
        <f>Raw!Y2160</f>
        <v>1399901</v>
      </c>
      <c r="Z2160" s="95">
        <f>Raw!Z2160</f>
        <v>265873</v>
      </c>
      <c r="AA2160" s="95">
        <f>Raw!AA2160</f>
        <v>21344</v>
      </c>
    </row>
    <row r="2161" spans="1:27" x14ac:dyDescent="0.3">
      <c r="A2161" s="85">
        <v>2160</v>
      </c>
      <c r="B2161" s="85" t="s">
        <v>910</v>
      </c>
      <c r="C2161" s="85" t="s">
        <v>889</v>
      </c>
      <c r="D2161" s="85">
        <v>2020</v>
      </c>
      <c r="E2161" s="112">
        <f>Raw!E2161+Raw!J2161+Raw!K2161+Raw!N2161</f>
        <v>348728</v>
      </c>
      <c r="F2161" s="4">
        <f t="shared" si="545"/>
        <v>24447</v>
      </c>
      <c r="G2161" s="94">
        <f t="shared" si="558"/>
        <v>79590.380384399119</v>
      </c>
      <c r="H2161" s="94">
        <f>Raw!E2161</f>
        <v>361522</v>
      </c>
      <c r="I2161" s="94">
        <f t="shared" si="547"/>
        <v>27749</v>
      </c>
      <c r="J2161" s="94">
        <f>Raw!F2161</f>
        <v>295451</v>
      </c>
      <c r="K2161" s="95">
        <f>Raw!G2161</f>
        <v>28572</v>
      </c>
      <c r="L2161" s="95">
        <f>Raw!H2161</f>
        <v>0</v>
      </c>
      <c r="M2161" s="95">
        <f>Raw!I2161+Raw!R2161</f>
        <v>1592</v>
      </c>
      <c r="N2161" s="95">
        <f>Raw!M2161</f>
        <v>47149</v>
      </c>
      <c r="O2161" s="95">
        <f t="shared" si="559"/>
        <v>24612.072983486065</v>
      </c>
      <c r="P2161" s="95">
        <f>Raw!O2161</f>
        <v>110632</v>
      </c>
      <c r="Q2161" s="113">
        <f>E2161-(Raw!L2161-Raw!P2161)</f>
        <v>52707</v>
      </c>
      <c r="R2161" s="95">
        <f>Raw!S2161+Raw!T2161</f>
        <v>18352</v>
      </c>
      <c r="S2161" s="95">
        <f>Raw!S2161/(Clean!R2161/Raw!O2161)</f>
        <v>110632</v>
      </c>
      <c r="T2161" s="95">
        <f>Raw!Q2161</f>
        <v>92280</v>
      </c>
      <c r="U2161" s="95">
        <f>Raw!U2161-Raw!U2162</f>
        <v>-7250</v>
      </c>
      <c r="V2161" s="95">
        <f>Raw!V2161-Raw!W2161</f>
        <v>269557</v>
      </c>
      <c r="W2161" s="95">
        <f t="shared" si="549"/>
        <v>3158</v>
      </c>
      <c r="X2161" s="95">
        <f>Raw!X2161</f>
        <v>1982975</v>
      </c>
      <c r="Y2161" s="95">
        <f>Raw!Y2161</f>
        <v>1345626</v>
      </c>
      <c r="Z2161" s="95">
        <f>Raw!Z2161</f>
        <v>273872</v>
      </c>
      <c r="AA2161" s="95">
        <f>Raw!AA2161</f>
        <v>16530</v>
      </c>
    </row>
    <row r="2162" spans="1:27" x14ac:dyDescent="0.3">
      <c r="A2162" s="85">
        <v>2161</v>
      </c>
      <c r="B2162" s="85" t="s">
        <v>910</v>
      </c>
      <c r="C2162" s="85" t="s">
        <v>889</v>
      </c>
      <c r="D2162" s="85">
        <v>2019</v>
      </c>
      <c r="E2162" s="112">
        <f>Raw!E2162+Raw!J2162+Raw!K2162+Raw!N2162</f>
        <v>324281</v>
      </c>
      <c r="F2162" s="4">
        <f t="shared" si="545"/>
        <v>-20615</v>
      </c>
      <c r="G2162" s="94">
        <f t="shared" si="558"/>
        <v>79590.380384399119</v>
      </c>
      <c r="H2162" s="94">
        <f>Raw!E2162</f>
        <v>333773</v>
      </c>
      <c r="I2162" s="94">
        <f t="shared" si="547"/>
        <v>-19325</v>
      </c>
      <c r="J2162" s="94">
        <f>Raw!F2162</f>
        <v>267246</v>
      </c>
      <c r="K2162" s="95">
        <f>Raw!G2162</f>
        <v>33051</v>
      </c>
      <c r="L2162" s="95">
        <f>Raw!H2162</f>
        <v>0</v>
      </c>
      <c r="M2162" s="95">
        <f>Raw!I2162+Raw!R2162</f>
        <v>1775</v>
      </c>
      <c r="N2162" s="95">
        <f>Raw!M2162</f>
        <v>45068</v>
      </c>
      <c r="O2162" s="95">
        <f t="shared" si="559"/>
        <v>24612.072983486065</v>
      </c>
      <c r="P2162" s="95">
        <f>Raw!O2162</f>
        <v>98940</v>
      </c>
      <c r="Q2162" s="113">
        <f>E2162-(Raw!L2162-Raw!P2162)</f>
        <v>51161</v>
      </c>
      <c r="R2162" s="95">
        <f>Raw!S2162+Raw!T2162</f>
        <v>15585</v>
      </c>
      <c r="S2162" s="95">
        <f>Raw!S2162/(Clean!R2162/Raw!O2162)</f>
        <v>98940</v>
      </c>
      <c r="T2162" s="95">
        <f>Raw!Q2162</f>
        <v>83355</v>
      </c>
      <c r="U2162" s="95">
        <f>Raw!U2162-Raw!U2163</f>
        <v>3562</v>
      </c>
      <c r="V2162" s="95">
        <f>Raw!V2162-Raw!W2162</f>
        <v>266399</v>
      </c>
      <c r="W2162" s="95">
        <f t="shared" si="549"/>
        <v>-37028</v>
      </c>
      <c r="X2162" s="95">
        <f>Raw!X2162</f>
        <v>1968011</v>
      </c>
      <c r="Y2162" s="95">
        <f>Raw!Y2162</f>
        <v>1311452</v>
      </c>
      <c r="Z2162" s="95">
        <f>Raw!Z2162</f>
        <v>274344</v>
      </c>
      <c r="AA2162" s="95">
        <f>Raw!AA2162</f>
        <v>-38354</v>
      </c>
    </row>
    <row r="2163" spans="1:27" x14ac:dyDescent="0.3">
      <c r="A2163" s="85">
        <v>2162</v>
      </c>
      <c r="B2163" s="85" t="s">
        <v>910</v>
      </c>
      <c r="C2163" s="85" t="s">
        <v>889</v>
      </c>
      <c r="D2163" s="85">
        <v>2018</v>
      </c>
      <c r="E2163" s="112">
        <f>Raw!E2163+Raw!J2163+Raw!K2163+Raw!N2163</f>
        <v>344896</v>
      </c>
      <c r="F2163" s="4">
        <f t="shared" si="545"/>
        <v>-62295</v>
      </c>
      <c r="G2163" s="94">
        <f t="shared" si="558"/>
        <v>79590.380384399119</v>
      </c>
      <c r="H2163" s="94">
        <f>Raw!E2163</f>
        <v>353098</v>
      </c>
      <c r="I2163" s="94">
        <f t="shared" si="547"/>
        <v>-52243</v>
      </c>
      <c r="J2163" s="94">
        <f>Raw!F2163</f>
        <v>295076</v>
      </c>
      <c r="K2163" s="95">
        <f>Raw!G2163</f>
        <v>27197</v>
      </c>
      <c r="L2163" s="95">
        <f>Raw!H2163</f>
        <v>0</v>
      </c>
      <c r="M2163" s="95">
        <f>Raw!I2163+Raw!R2163</f>
        <v>1657</v>
      </c>
      <c r="N2163" s="95">
        <f>Raw!M2163</f>
        <v>40127</v>
      </c>
      <c r="O2163" s="95">
        <f t="shared" si="559"/>
        <v>24612.072983486065</v>
      </c>
      <c r="P2163" s="95">
        <f>Raw!O2163</f>
        <v>144935</v>
      </c>
      <c r="Q2163" s="113">
        <f>E2163-(Raw!L2163-Raw!P2163)</f>
        <v>56902</v>
      </c>
      <c r="R2163" s="95">
        <f>Raw!S2163+Raw!T2163</f>
        <v>24978</v>
      </c>
      <c r="S2163" s="95">
        <f>Raw!S2163/(Clean!R2163/Raw!O2163)</f>
        <v>144935</v>
      </c>
      <c r="T2163" s="95">
        <f>Raw!Q2163</f>
        <v>119957</v>
      </c>
      <c r="U2163" s="95">
        <f>Raw!U2163-Raw!U2164</f>
        <v>-27255</v>
      </c>
      <c r="V2163" s="95">
        <f>Raw!V2163-Raw!W2163</f>
        <v>303427</v>
      </c>
      <c r="W2163" s="95">
        <f t="shared" si="549"/>
        <v>-9674</v>
      </c>
      <c r="X2163" s="95">
        <f>Raw!X2163</f>
        <v>1936536</v>
      </c>
      <c r="Y2163" s="95">
        <f>Raw!Y2163</f>
        <v>1274819</v>
      </c>
      <c r="Z2163" s="95">
        <f>Raw!Z2163</f>
        <v>244939</v>
      </c>
      <c r="AA2163" s="95">
        <f>Raw!AA2163</f>
        <v>40580</v>
      </c>
    </row>
    <row r="2164" spans="1:27" x14ac:dyDescent="0.3">
      <c r="A2164" s="85">
        <v>2163</v>
      </c>
      <c r="B2164" s="85" t="s">
        <v>910</v>
      </c>
      <c r="C2164" s="85" t="s">
        <v>889</v>
      </c>
      <c r="D2164" s="85">
        <v>2017</v>
      </c>
      <c r="E2164" s="112">
        <f>Raw!E2164+Raw!J2164+Raw!K2164+Raw!N2164</f>
        <v>407191</v>
      </c>
      <c r="F2164" s="4">
        <f t="shared" si="545"/>
        <v>63686</v>
      </c>
      <c r="G2164" s="94">
        <f t="shared" si="558"/>
        <v>79590.380384399119</v>
      </c>
      <c r="H2164" s="94">
        <f>Raw!E2164</f>
        <v>405341</v>
      </c>
      <c r="I2164" s="94">
        <f t="shared" si="547"/>
        <v>54969</v>
      </c>
      <c r="J2164" s="94">
        <f>Raw!F2164</f>
        <v>290201</v>
      </c>
      <c r="K2164" s="95">
        <f>Raw!G2164</f>
        <v>31852</v>
      </c>
      <c r="L2164" s="95">
        <f>Raw!H2164</f>
        <v>0</v>
      </c>
      <c r="M2164" s="95">
        <f>Raw!I2164+Raw!R2164</f>
        <v>1590</v>
      </c>
      <c r="N2164" s="95">
        <f>Raw!M2164</f>
        <v>87159</v>
      </c>
      <c r="O2164" s="95">
        <f t="shared" si="559"/>
        <v>24612.072983486065</v>
      </c>
      <c r="P2164" s="95">
        <f>Raw!O2164</f>
        <v>170297</v>
      </c>
      <c r="Q2164" s="113">
        <f>E2164-(Raw!L2164-Raw!P2164)</f>
        <v>114493</v>
      </c>
      <c r="R2164" s="95">
        <f>Raw!S2164+Raw!T2164</f>
        <v>25484</v>
      </c>
      <c r="S2164" s="95">
        <f>Raw!S2164/(Clean!R2164/Raw!O2164)</f>
        <v>170330.41253335428</v>
      </c>
      <c r="T2164" s="95">
        <f>Raw!Q2164</f>
        <v>144813</v>
      </c>
      <c r="U2164" s="95">
        <f>Raw!U2164-Raw!U2165</f>
        <v>30651</v>
      </c>
      <c r="V2164" s="95">
        <f>Raw!V2164-Raw!W2164</f>
        <v>313101</v>
      </c>
      <c r="W2164" s="95">
        <f t="shared" si="549"/>
        <v>75829</v>
      </c>
      <c r="X2164" s="95">
        <f>Raw!X2164</f>
        <v>1832535</v>
      </c>
      <c r="Y2164" s="95">
        <f>Raw!Y2164</f>
        <v>1223333</v>
      </c>
      <c r="Z2164" s="95">
        <f>Raw!Z2164</f>
        <v>177593</v>
      </c>
      <c r="AA2164" s="95">
        <f>Raw!AA2164</f>
        <v>26815</v>
      </c>
    </row>
    <row r="2165" spans="1:27" x14ac:dyDescent="0.3">
      <c r="A2165" s="85">
        <v>2164</v>
      </c>
      <c r="B2165" s="85" t="s">
        <v>910</v>
      </c>
      <c r="C2165" s="85" t="s">
        <v>889</v>
      </c>
      <c r="D2165" s="85">
        <v>2016</v>
      </c>
      <c r="E2165" s="112">
        <f>Raw!E2165+Raw!J2165+Raw!K2165+Raw!N2165</f>
        <v>343505</v>
      </c>
      <c r="F2165" s="4">
        <f t="shared" si="545"/>
        <v>-22351</v>
      </c>
      <c r="G2165" s="94">
        <f t="shared" si="558"/>
        <v>79590.380384399119</v>
      </c>
      <c r="H2165" s="94">
        <f>Raw!E2165</f>
        <v>350372</v>
      </c>
      <c r="I2165" s="94">
        <f t="shared" si="547"/>
        <v>-12575</v>
      </c>
      <c r="J2165" s="94">
        <f>Raw!F2165</f>
        <v>288982</v>
      </c>
      <c r="K2165" s="95">
        <f>Raw!G2165</f>
        <v>25675</v>
      </c>
      <c r="L2165" s="95">
        <f>Raw!H2165</f>
        <v>0</v>
      </c>
      <c r="M2165" s="95">
        <f>Raw!I2165+Raw!R2165</f>
        <v>1283</v>
      </c>
      <c r="N2165" s="95">
        <f>Raw!M2165</f>
        <v>41405</v>
      </c>
      <c r="O2165" s="95">
        <f t="shared" si="559"/>
        <v>24612.072983486065</v>
      </c>
      <c r="P2165" s="95">
        <f>Raw!O2165</f>
        <v>79329</v>
      </c>
      <c r="Q2165" s="113">
        <f>E2165-(Raw!L2165-Raw!P2165)</f>
        <v>44269</v>
      </c>
      <c r="R2165" s="95">
        <f>Raw!S2165+Raw!T2165</f>
        <v>9731</v>
      </c>
      <c r="S2165" s="95">
        <f>Raw!S2165/(Clean!R2165/Raw!O2165)</f>
        <v>79329</v>
      </c>
      <c r="T2165" s="95">
        <f>Raw!Q2165</f>
        <v>69598</v>
      </c>
      <c r="U2165" s="95">
        <f>Raw!U2165-Raw!U2166</f>
        <v>-25181</v>
      </c>
      <c r="V2165" s="95">
        <f>Raw!V2165-Raw!W2165</f>
        <v>237272</v>
      </c>
      <c r="W2165" s="95">
        <f t="shared" si="549"/>
        <v>-38106</v>
      </c>
      <c r="X2165" s="95">
        <f>Raw!X2165</f>
        <v>1753377</v>
      </c>
      <c r="Y2165" s="95">
        <f>Raw!Y2165</f>
        <v>1180749</v>
      </c>
      <c r="Z2165" s="95">
        <f>Raw!Z2165</f>
        <v>174100</v>
      </c>
      <c r="AA2165" s="95">
        <f>Raw!AA2165</f>
        <v>89318</v>
      </c>
    </row>
    <row r="2166" spans="1:27" x14ac:dyDescent="0.3">
      <c r="A2166" s="85">
        <v>2165</v>
      </c>
      <c r="B2166" s="85" t="s">
        <v>910</v>
      </c>
      <c r="C2166" s="85" t="s">
        <v>889</v>
      </c>
      <c r="D2166" s="85">
        <v>2015</v>
      </c>
      <c r="E2166" s="112">
        <f>Raw!E2166+Raw!J2166+Raw!K2166+Raw!N2166</f>
        <v>365856</v>
      </c>
      <c r="F2166" s="4">
        <f t="shared" si="545"/>
        <v>-98403</v>
      </c>
      <c r="G2166" s="94">
        <f t="shared" si="558"/>
        <v>79590.380384399119</v>
      </c>
      <c r="H2166" s="94">
        <f>Raw!E2166</f>
        <v>362947</v>
      </c>
      <c r="I2166" s="94">
        <f t="shared" si="547"/>
        <v>-137691</v>
      </c>
      <c r="J2166" s="94">
        <f>Raw!F2166</f>
        <v>295298</v>
      </c>
      <c r="K2166" s="95">
        <f>Raw!G2166</f>
        <v>39064</v>
      </c>
      <c r="L2166" s="95">
        <f>Raw!H2166</f>
        <v>0</v>
      </c>
      <c r="M2166" s="95">
        <f>Raw!I2166+Raw!R2166</f>
        <v>1818</v>
      </c>
      <c r="N2166" s="95">
        <f>Raw!M2166</f>
        <v>41284</v>
      </c>
      <c r="O2166" s="95">
        <f t="shared" si="559"/>
        <v>24612.072983486065</v>
      </c>
      <c r="P2166" s="95">
        <f>Raw!O2166</f>
        <v>62861</v>
      </c>
      <c r="Q2166" s="113">
        <f>E2166-(Raw!L2166-Raw!P2166)</f>
        <v>52266</v>
      </c>
      <c r="R2166" s="95">
        <f>Raw!S2166+Raw!T2166</f>
        <v>8072</v>
      </c>
      <c r="S2166" s="95">
        <f>Raw!S2166/(Clean!R2166/Raw!O2166)</f>
        <v>63530.728196233897</v>
      </c>
      <c r="T2166" s="95">
        <f>Raw!Q2166</f>
        <v>54788</v>
      </c>
      <c r="U2166" s="95">
        <f>Raw!U2166-Raw!U2167</f>
        <v>-14142</v>
      </c>
      <c r="V2166" s="95">
        <f>Raw!V2166-Raw!W2166</f>
        <v>275378</v>
      </c>
      <c r="W2166" s="95">
        <f t="shared" si="549"/>
        <v>-148666</v>
      </c>
      <c r="X2166" s="95">
        <f>Raw!X2166</f>
        <v>1648469</v>
      </c>
      <c r="Y2166" s="95">
        <f>Raw!Y2166</f>
        <v>1097988</v>
      </c>
      <c r="Z2166" s="95">
        <f>Raw!Z2166</f>
        <v>139139</v>
      </c>
      <c r="AA2166" s="95">
        <f>Raw!AA2166</f>
        <v>60165</v>
      </c>
    </row>
    <row r="2167" spans="1:27" x14ac:dyDescent="0.3">
      <c r="A2167" s="85">
        <v>2166</v>
      </c>
      <c r="B2167" s="85" t="s">
        <v>910</v>
      </c>
      <c r="C2167" s="85" t="s">
        <v>889</v>
      </c>
      <c r="D2167" s="85">
        <v>2014</v>
      </c>
      <c r="E2167" s="112">
        <f>Raw!E2167+Raw!J2167+Raw!K2167+Raw!N2167</f>
        <v>464259</v>
      </c>
      <c r="F2167" s="4">
        <f t="shared" si="545"/>
        <v>-167034</v>
      </c>
      <c r="G2167" s="94">
        <f t="shared" si="558"/>
        <v>79590.380384399119</v>
      </c>
      <c r="H2167" s="94">
        <f>Raw!E2167</f>
        <v>500638</v>
      </c>
      <c r="I2167" s="94">
        <f t="shared" si="547"/>
        <v>-170666</v>
      </c>
      <c r="J2167" s="94">
        <f>Raw!F2167</f>
        <v>379379</v>
      </c>
      <c r="K2167" s="95">
        <f>Raw!G2167</f>
        <v>29342</v>
      </c>
      <c r="L2167" s="95">
        <f>Raw!H2167</f>
        <v>0</v>
      </c>
      <c r="M2167" s="95">
        <f>Raw!I2167+Raw!R2167</f>
        <v>1458</v>
      </c>
      <c r="N2167" s="95">
        <f>Raw!M2167</f>
        <v>115658</v>
      </c>
      <c r="O2167" s="95">
        <f t="shared" si="559"/>
        <v>24612.072983486065</v>
      </c>
      <c r="P2167" s="95">
        <f>Raw!O2167</f>
        <v>164176</v>
      </c>
      <c r="Q2167" s="113">
        <f>E2167-(Raw!L2167-Raw!P2167)</f>
        <v>103963</v>
      </c>
      <c r="R2167" s="95">
        <f>Raw!S2167+Raw!T2167</f>
        <v>24684</v>
      </c>
      <c r="S2167" s="95">
        <f>Raw!S2167/(Clean!R2167/Raw!O2167)</f>
        <v>164176</v>
      </c>
      <c r="T2167" s="95">
        <f>Raw!Q2167</f>
        <v>139492</v>
      </c>
      <c r="U2167" s="95">
        <f>Raw!U2167-Raw!U2168</f>
        <v>-6224</v>
      </c>
      <c r="V2167" s="95">
        <f>Raw!V2167-Raw!W2167</f>
        <v>424044</v>
      </c>
      <c r="W2167" s="95">
        <f t="shared" si="549"/>
        <v>-185691</v>
      </c>
      <c r="X2167" s="95">
        <f>Raw!X2167</f>
        <v>1587255</v>
      </c>
      <c r="Y2167" s="95">
        <f>Raw!Y2167</f>
        <v>859882</v>
      </c>
      <c r="Z2167" s="95">
        <f>Raw!Z2167</f>
        <v>48142</v>
      </c>
      <c r="AA2167" s="95">
        <f>Raw!AA2167</f>
        <v>-127490</v>
      </c>
    </row>
    <row r="2168" spans="1:27" ht="15" thickBot="1" x14ac:dyDescent="0.35">
      <c r="A2168" s="93">
        <v>2167</v>
      </c>
      <c r="B2168" s="93" t="s">
        <v>910</v>
      </c>
      <c r="C2168" s="93" t="s">
        <v>889</v>
      </c>
      <c r="D2168" s="93">
        <v>2013</v>
      </c>
      <c r="E2168" s="112">
        <f>Raw!E2168+Raw!J2168+Raw!K2168+Raw!N2168</f>
        <v>631293</v>
      </c>
      <c r="F2168" s="4">
        <f t="shared" si="545"/>
        <v>211769</v>
      </c>
      <c r="G2168" s="94">
        <f t="shared" si="558"/>
        <v>79590.380384399119</v>
      </c>
      <c r="H2168" s="94">
        <f>Raw!E2168</f>
        <v>671304</v>
      </c>
      <c r="I2168" s="94">
        <f t="shared" si="547"/>
        <v>196398</v>
      </c>
      <c r="J2168" s="94">
        <f>Raw!F2168</f>
        <v>474958</v>
      </c>
      <c r="K2168" s="95">
        <f>Raw!G2168</f>
        <v>31642</v>
      </c>
      <c r="L2168" s="95">
        <f>Raw!H2168</f>
        <v>0</v>
      </c>
      <c r="M2168" s="95">
        <f>Raw!I2168+Raw!R2168</f>
        <v>76</v>
      </c>
      <c r="N2168" s="95">
        <f>Raw!M2168</f>
        <v>206733</v>
      </c>
      <c r="O2168" s="95">
        <f t="shared" si="559"/>
        <v>24612.072983486065</v>
      </c>
      <c r="P2168" s="95">
        <f>Raw!O2168</f>
        <v>266007</v>
      </c>
      <c r="Q2168" s="113">
        <f>E2168-(Raw!L2168-Raw!P2168)</f>
        <v>202835</v>
      </c>
      <c r="R2168" s="95">
        <f>Raw!S2168+Raw!T2168</f>
        <v>36114</v>
      </c>
      <c r="S2168" s="95">
        <f>Raw!S2168/(Clean!R2168/Raw!O2168)</f>
        <v>264828.47865093872</v>
      </c>
      <c r="T2168" s="95">
        <f>Raw!Q2168</f>
        <v>229893</v>
      </c>
      <c r="U2168" s="95">
        <f>Raw!U2168-Raw!U2169</f>
        <v>32591</v>
      </c>
      <c r="V2168" s="95">
        <f>Raw!V2168-Raw!W2168</f>
        <v>609735</v>
      </c>
      <c r="W2168" s="95">
        <f t="shared" si="549"/>
        <v>-784224</v>
      </c>
      <c r="X2168" s="95">
        <f>Raw!X2168</f>
        <v>1934051</v>
      </c>
      <c r="Y2168" s="95">
        <f>Raw!Y2168</f>
        <v>608306</v>
      </c>
      <c r="Z2168" s="95">
        <f>Raw!Z2168</f>
        <v>375545</v>
      </c>
      <c r="AA2168" s="95">
        <f>Raw!AA2168</f>
        <v>-62205</v>
      </c>
    </row>
    <row r="2169" spans="1:27" ht="15" thickTop="1" x14ac:dyDescent="0.3">
      <c r="A2169" s="88">
        <v>2168</v>
      </c>
      <c r="B2169" s="88" t="s">
        <v>910</v>
      </c>
      <c r="C2169" s="88" t="s">
        <v>894</v>
      </c>
      <c r="D2169" s="88">
        <v>2023</v>
      </c>
      <c r="E2169" s="112">
        <f>Raw!E2169+Raw!J2169+Raw!K2169+Raw!N2169</f>
        <v>419524</v>
      </c>
      <c r="F2169" s="4">
        <f t="shared" si="545"/>
        <v>-484060</v>
      </c>
      <c r="G2169" s="94">
        <f t="shared" si="550"/>
        <v>398174.47897852806</v>
      </c>
      <c r="H2169" s="94">
        <f>Raw!E2169</f>
        <v>474906</v>
      </c>
      <c r="I2169" s="94">
        <f t="shared" si="547"/>
        <v>-422767</v>
      </c>
      <c r="J2169" s="94">
        <f>Raw!F2169</f>
        <v>384340</v>
      </c>
      <c r="K2169" s="95">
        <f>Raw!G2169</f>
        <v>78692</v>
      </c>
      <c r="L2169" s="95">
        <f>Raw!H2169</f>
        <v>0</v>
      </c>
      <c r="M2169" s="95">
        <f>Raw!I2169+Raw!R2169</f>
        <v>68035</v>
      </c>
      <c r="N2169" s="95">
        <f>Raw!M2169</f>
        <v>6167</v>
      </c>
      <c r="O2169" s="95">
        <f t="shared" si="551"/>
        <v>62455.788263111906</v>
      </c>
      <c r="P2169" s="95">
        <f>Raw!O2169</f>
        <v>7385</v>
      </c>
      <c r="Q2169" s="113">
        <f>E2169-(Raw!L2169-Raw!P2169)</f>
        <v>-30629</v>
      </c>
      <c r="R2169" s="95">
        <f>Raw!S2169+Raw!T2169</f>
        <v>18586</v>
      </c>
      <c r="S2169" s="95">
        <f>Raw!S2169/(Clean!R2169/Raw!O2169)</f>
        <v>6593.0972237167762</v>
      </c>
      <c r="T2169" s="95">
        <f>Raw!Q2169</f>
        <v>-19649</v>
      </c>
      <c r="U2169" s="95">
        <f>Raw!U2169-Raw!U2170</f>
        <v>-8598</v>
      </c>
      <c r="V2169" s="95">
        <f>Raw!V2169-Raw!W2169</f>
        <v>1393959</v>
      </c>
      <c r="W2169" s="95">
        <f t="shared" si="549"/>
        <v>65702</v>
      </c>
      <c r="X2169" s="95">
        <f>Raw!X2169</f>
        <v>2974588</v>
      </c>
      <c r="Y2169" s="95">
        <f>Raw!Y2169</f>
        <v>107576</v>
      </c>
      <c r="Z2169" s="95">
        <f>Raw!Z2169</f>
        <v>388857</v>
      </c>
      <c r="AA2169" s="95">
        <f>Raw!AA2169</f>
        <v>-90514</v>
      </c>
    </row>
    <row r="2170" spans="1:27" x14ac:dyDescent="0.3">
      <c r="A2170" s="85">
        <v>2169</v>
      </c>
      <c r="B2170" s="85" t="s">
        <v>910</v>
      </c>
      <c r="C2170" s="85" t="s">
        <v>894</v>
      </c>
      <c r="D2170" s="85">
        <v>2022</v>
      </c>
      <c r="E2170" s="112">
        <f>Raw!E2170+Raw!J2170+Raw!K2170+Raw!N2170</f>
        <v>903584</v>
      </c>
      <c r="F2170" s="4">
        <f t="shared" si="545"/>
        <v>415880</v>
      </c>
      <c r="G2170" s="94">
        <f t="shared" ref="G2170:G2179" si="560">G2169</f>
        <v>398174.47897852806</v>
      </c>
      <c r="H2170" s="94">
        <f>Raw!E2170</f>
        <v>897673</v>
      </c>
      <c r="I2170" s="94">
        <f t="shared" si="547"/>
        <v>380192</v>
      </c>
      <c r="J2170" s="94">
        <f>Raw!F2170</f>
        <v>722390</v>
      </c>
      <c r="K2170" s="95">
        <f>Raw!G2170</f>
        <v>152139</v>
      </c>
      <c r="L2170" s="95">
        <f>Raw!H2170</f>
        <v>0</v>
      </c>
      <c r="M2170" s="95">
        <f>Raw!I2170+Raw!R2170</f>
        <v>67841</v>
      </c>
      <c r="N2170" s="95">
        <f>Raw!M2170</f>
        <v>-41062</v>
      </c>
      <c r="O2170" s="95">
        <f t="shared" ref="O2170:O2179" si="561">O2169</f>
        <v>62455.788263111906</v>
      </c>
      <c r="P2170" s="95">
        <f>Raw!O2170</f>
        <v>-37651</v>
      </c>
      <c r="Q2170" s="113">
        <f>E2170-(Raw!L2170-Raw!P2170)</f>
        <v>-26380</v>
      </c>
      <c r="R2170" s="95">
        <f>Raw!S2170+Raw!T2170</f>
        <v>8772</v>
      </c>
      <c r="S2170" s="95">
        <f>Raw!S2170/(Clean!R2170/Raw!O2170)</f>
        <v>-25375.366165070682</v>
      </c>
      <c r="T2170" s="95">
        <f>Raw!Q2170</f>
        <v>-41734</v>
      </c>
      <c r="U2170" s="95">
        <f>Raw!U2170-Raw!U2171</f>
        <v>10107</v>
      </c>
      <c r="V2170" s="95">
        <f>Raw!V2170-Raw!W2170</f>
        <v>1328257</v>
      </c>
      <c r="W2170" s="95">
        <f t="shared" si="549"/>
        <v>587759</v>
      </c>
      <c r="X2170" s="95">
        <f>Raw!X2170</f>
        <v>2723737</v>
      </c>
      <c r="Y2170" s="95">
        <f>Raw!Y2170</f>
        <v>100384</v>
      </c>
      <c r="Z2170" s="95">
        <f>Raw!Z2170</f>
        <v>87248</v>
      </c>
      <c r="AA2170" s="95">
        <f>Raw!AA2170</f>
        <v>-517492</v>
      </c>
    </row>
    <row r="2171" spans="1:27" x14ac:dyDescent="0.3">
      <c r="A2171" s="85">
        <v>2170</v>
      </c>
      <c r="B2171" s="85" t="s">
        <v>910</v>
      </c>
      <c r="C2171" s="85" t="s">
        <v>894</v>
      </c>
      <c r="D2171" s="85">
        <v>2021</v>
      </c>
      <c r="E2171" s="112">
        <f>Raw!E2171+Raw!J2171+Raw!K2171+Raw!N2171</f>
        <v>487704</v>
      </c>
      <c r="F2171" s="4">
        <f t="shared" si="545"/>
        <v>27617</v>
      </c>
      <c r="G2171" s="94">
        <f t="shared" si="560"/>
        <v>398174.47897852806</v>
      </c>
      <c r="H2171" s="94">
        <f>Raw!E2171</f>
        <v>517481</v>
      </c>
      <c r="I2171" s="94">
        <f t="shared" si="547"/>
        <v>57335</v>
      </c>
      <c r="J2171" s="94">
        <f>Raw!F2171</f>
        <v>417622</v>
      </c>
      <c r="K2171" s="95">
        <f>Raw!G2171</f>
        <v>85099</v>
      </c>
      <c r="L2171" s="95">
        <f>Raw!H2171</f>
        <v>0</v>
      </c>
      <c r="M2171" s="95">
        <f>Raw!I2171+Raw!R2171</f>
        <v>36088</v>
      </c>
      <c r="N2171" s="95">
        <f>Raw!M2171</f>
        <v>136965</v>
      </c>
      <c r="O2171" s="95">
        <f t="shared" si="561"/>
        <v>62455.788263111906</v>
      </c>
      <c r="P2171" s="95">
        <f>Raw!O2171</f>
        <v>137423</v>
      </c>
      <c r="Q2171" s="113">
        <f>E2171-(Raw!L2171-Raw!P2171)</f>
        <v>112555</v>
      </c>
      <c r="R2171" s="95">
        <f>Raw!S2171+Raw!T2171</f>
        <v>5368</v>
      </c>
      <c r="S2171" s="95">
        <f>Raw!S2171/(Clean!R2171/Raw!O2171)</f>
        <v>303518.45901639346</v>
      </c>
      <c r="T2171" s="95">
        <f>Raw!Q2171</f>
        <v>114836</v>
      </c>
      <c r="U2171" s="95">
        <f>Raw!U2171-Raw!U2172</f>
        <v>14375</v>
      </c>
      <c r="V2171" s="95">
        <f>Raw!V2171-Raw!W2171</f>
        <v>740498</v>
      </c>
      <c r="W2171" s="95">
        <f t="shared" si="549"/>
        <v>-61478</v>
      </c>
      <c r="X2171" s="95">
        <f>Raw!X2171</f>
        <v>2303482</v>
      </c>
      <c r="Y2171" s="95">
        <f>Raw!Y2171</f>
        <v>114233</v>
      </c>
      <c r="Z2171" s="95">
        <f>Raw!Z2171</f>
        <v>159276</v>
      </c>
      <c r="AA2171" s="95">
        <f>Raw!AA2171</f>
        <v>-32254</v>
      </c>
    </row>
    <row r="2172" spans="1:27" x14ac:dyDescent="0.3">
      <c r="A2172" s="85">
        <v>2171</v>
      </c>
      <c r="B2172" s="85" t="s">
        <v>910</v>
      </c>
      <c r="C2172" s="85" t="s">
        <v>894</v>
      </c>
      <c r="D2172" s="85">
        <v>2020</v>
      </c>
      <c r="E2172" s="112">
        <f>Raw!E2172+Raw!J2172+Raw!K2172+Raw!N2172</f>
        <v>460087</v>
      </c>
      <c r="F2172" s="4">
        <f t="shared" si="545"/>
        <v>42794</v>
      </c>
      <c r="G2172" s="94">
        <f t="shared" si="560"/>
        <v>398174.47897852806</v>
      </c>
      <c r="H2172" s="94">
        <f>Raw!E2172</f>
        <v>460146</v>
      </c>
      <c r="I2172" s="94">
        <f t="shared" si="547"/>
        <v>43377</v>
      </c>
      <c r="J2172" s="94">
        <f>Raw!F2172</f>
        <v>387122</v>
      </c>
      <c r="K2172" s="95">
        <f>Raw!G2172</f>
        <v>46765</v>
      </c>
      <c r="L2172" s="95">
        <f>Raw!H2172</f>
        <v>0</v>
      </c>
      <c r="M2172" s="95">
        <f>Raw!I2172+Raw!R2172</f>
        <v>4168</v>
      </c>
      <c r="N2172" s="95">
        <f>Raw!M2172</f>
        <v>20826</v>
      </c>
      <c r="O2172" s="95">
        <f t="shared" si="561"/>
        <v>62455.788263111906</v>
      </c>
      <c r="P2172" s="95">
        <f>Raw!O2172</f>
        <v>21205</v>
      </c>
      <c r="Q2172" s="113">
        <f>E2172-(Raw!L2172-Raw!P2172)</f>
        <v>25184</v>
      </c>
      <c r="R2172" s="95">
        <f>Raw!S2172+Raw!T2172</f>
        <v>4417</v>
      </c>
      <c r="S2172" s="95">
        <f>Raw!S2172/(Clean!R2172/Raw!O2172)</f>
        <v>18122.905818428797</v>
      </c>
      <c r="T2172" s="95">
        <f>Raw!Q2172</f>
        <v>16891</v>
      </c>
      <c r="U2172" s="95">
        <f>Raw!U2172-Raw!U2173</f>
        <v>6917</v>
      </c>
      <c r="V2172" s="95">
        <f>Raw!V2172-Raw!W2172</f>
        <v>801976</v>
      </c>
      <c r="W2172" s="95">
        <f t="shared" si="549"/>
        <v>537877</v>
      </c>
      <c r="X2172" s="95">
        <f>Raw!X2172</f>
        <v>1991911</v>
      </c>
      <c r="Y2172" s="95">
        <f>Raw!Y2172</f>
        <v>117186</v>
      </c>
      <c r="Z2172" s="95">
        <f>Raw!Z2172</f>
        <v>40938</v>
      </c>
      <c r="AA2172" s="95">
        <f>Raw!AA2172</f>
        <v>28739</v>
      </c>
    </row>
    <row r="2173" spans="1:27" x14ac:dyDescent="0.3">
      <c r="A2173" s="85">
        <v>2172</v>
      </c>
      <c r="B2173" s="85" t="s">
        <v>910</v>
      </c>
      <c r="C2173" s="85" t="s">
        <v>894</v>
      </c>
      <c r="D2173" s="85">
        <v>2019</v>
      </c>
      <c r="E2173" s="112">
        <f>Raw!E2173+Raw!J2173+Raw!K2173+Raw!N2173</f>
        <v>417293</v>
      </c>
      <c r="F2173" s="4">
        <f t="shared" si="545"/>
        <v>-378653</v>
      </c>
      <c r="G2173" s="94">
        <f t="shared" si="560"/>
        <v>398174.47897852806</v>
      </c>
      <c r="H2173" s="94">
        <f>Raw!E2173</f>
        <v>416769</v>
      </c>
      <c r="I2173" s="94">
        <f t="shared" si="547"/>
        <v>-361620</v>
      </c>
      <c r="J2173" s="94">
        <f>Raw!F2173</f>
        <v>355430</v>
      </c>
      <c r="K2173" s="95">
        <f>Raw!G2173</f>
        <v>55260</v>
      </c>
      <c r="L2173" s="95">
        <f>Raw!H2173</f>
        <v>0</v>
      </c>
      <c r="M2173" s="95">
        <f>Raw!I2173+Raw!R2173</f>
        <v>4155</v>
      </c>
      <c r="N2173" s="95">
        <f>Raw!M2173</f>
        <v>54</v>
      </c>
      <c r="O2173" s="95">
        <f t="shared" si="561"/>
        <v>62455.788263111906</v>
      </c>
      <c r="P2173" s="95">
        <f>Raw!O2173</f>
        <v>6530</v>
      </c>
      <c r="Q2173" s="113">
        <f>E2173-(Raw!L2173-Raw!P2173)</f>
        <v>6358</v>
      </c>
      <c r="R2173" s="95">
        <f>Raw!S2173+Raw!T2173</f>
        <v>5781</v>
      </c>
      <c r="S2173" s="95">
        <f>Raw!S2173/(Clean!R2173/Raw!O2173)</f>
        <v>1942.8472582598167</v>
      </c>
      <c r="T2173" s="95">
        <f>Raw!Q2173</f>
        <v>1385</v>
      </c>
      <c r="U2173" s="95">
        <f>Raw!U2173-Raw!U2174</f>
        <v>-36104</v>
      </c>
      <c r="V2173" s="95">
        <f>Raw!V2173-Raw!W2173</f>
        <v>264099</v>
      </c>
      <c r="W2173" s="95">
        <f t="shared" si="549"/>
        <v>6211</v>
      </c>
      <c r="X2173" s="95">
        <f>Raw!X2173</f>
        <v>1940616</v>
      </c>
      <c r="Y2173" s="95">
        <f>Raw!Y2173</f>
        <v>123404</v>
      </c>
      <c r="Z2173" s="95">
        <f>Raw!Z2173</f>
        <v>10871</v>
      </c>
      <c r="AA2173" s="95">
        <f>Raw!AA2173</f>
        <v>21685</v>
      </c>
    </row>
    <row r="2174" spans="1:27" x14ac:dyDescent="0.3">
      <c r="A2174" s="85">
        <v>2173</v>
      </c>
      <c r="B2174" s="85" t="s">
        <v>910</v>
      </c>
      <c r="C2174" s="85" t="s">
        <v>894</v>
      </c>
      <c r="D2174" s="85">
        <v>2018</v>
      </c>
      <c r="E2174" s="112">
        <f>Raw!E2174+Raw!J2174+Raw!K2174+Raw!N2174</f>
        <v>795946</v>
      </c>
      <c r="F2174" s="4">
        <f t="shared" si="545"/>
        <v>-25449</v>
      </c>
      <c r="G2174" s="94">
        <f t="shared" si="560"/>
        <v>398174.47897852806</v>
      </c>
      <c r="H2174" s="94">
        <f>Raw!E2174</f>
        <v>778389</v>
      </c>
      <c r="I2174" s="94">
        <f t="shared" si="547"/>
        <v>-46388</v>
      </c>
      <c r="J2174" s="94">
        <f>Raw!F2174</f>
        <v>665324</v>
      </c>
      <c r="K2174" s="95">
        <f>Raw!G2174</f>
        <v>111118</v>
      </c>
      <c r="L2174" s="95">
        <f>Raw!H2174</f>
        <v>0</v>
      </c>
      <c r="M2174" s="95">
        <f>Raw!I2174+Raw!R2174</f>
        <v>5127</v>
      </c>
      <c r="N2174" s="95">
        <f>Raw!M2174</f>
        <v>-29703</v>
      </c>
      <c r="O2174" s="95">
        <f t="shared" si="561"/>
        <v>62455.788263111906</v>
      </c>
      <c r="P2174" s="95">
        <f>Raw!O2174</f>
        <v>-29310</v>
      </c>
      <c r="Q2174" s="113">
        <f>E2174-(Raw!L2174-Raw!P2174)</f>
        <v>-10721</v>
      </c>
      <c r="R2174" s="95">
        <f>Raw!S2174+Raw!T2174</f>
        <v>1425</v>
      </c>
      <c r="S2174" s="95">
        <f>Raw!S2174/(Clean!R2174/Raw!O2174)</f>
        <v>-54999.957894736835</v>
      </c>
      <c r="T2174" s="95">
        <f>Raw!Q2174</f>
        <v>-26450</v>
      </c>
      <c r="U2174" s="95">
        <f>Raw!U2174-Raw!U2175</f>
        <v>-3899</v>
      </c>
      <c r="V2174" s="95">
        <f>Raw!V2174-Raw!W2174</f>
        <v>257888</v>
      </c>
      <c r="W2174" s="95">
        <f t="shared" si="549"/>
        <v>-15019</v>
      </c>
      <c r="X2174" s="95">
        <f>Raw!X2174</f>
        <v>2019639</v>
      </c>
      <c r="Y2174" s="95">
        <f>Raw!Y2174</f>
        <v>123166</v>
      </c>
      <c r="Z2174" s="95">
        <f>Raw!Z2174</f>
        <v>39835</v>
      </c>
      <c r="AA2174" s="95">
        <f>Raw!AA2174</f>
        <v>5402</v>
      </c>
    </row>
    <row r="2175" spans="1:27" x14ac:dyDescent="0.3">
      <c r="A2175" s="85">
        <v>2174</v>
      </c>
      <c r="B2175" s="85" t="s">
        <v>910</v>
      </c>
      <c r="C2175" s="85" t="s">
        <v>894</v>
      </c>
      <c r="D2175" s="85">
        <v>2017</v>
      </c>
      <c r="E2175" s="112">
        <f>Raw!E2175+Raw!J2175+Raw!K2175+Raw!N2175</f>
        <v>821395</v>
      </c>
      <c r="F2175" s="4">
        <f t="shared" si="545"/>
        <v>-827946</v>
      </c>
      <c r="G2175" s="94">
        <f t="shared" si="560"/>
        <v>398174.47897852806</v>
      </c>
      <c r="H2175" s="94">
        <f>Raw!E2175</f>
        <v>824777</v>
      </c>
      <c r="I2175" s="94">
        <f t="shared" si="547"/>
        <v>-852233</v>
      </c>
      <c r="J2175" s="94">
        <f>Raw!F2175</f>
        <v>707069</v>
      </c>
      <c r="K2175" s="95">
        <f>Raw!G2175</f>
        <v>134172</v>
      </c>
      <c r="L2175" s="95">
        <f>Raw!H2175</f>
        <v>0</v>
      </c>
      <c r="M2175" s="95">
        <f>Raw!I2175+Raw!R2175</f>
        <v>3251</v>
      </c>
      <c r="N2175" s="95">
        <f>Raw!M2175</f>
        <v>-22607</v>
      </c>
      <c r="O2175" s="95">
        <f t="shared" si="561"/>
        <v>62455.788263111906</v>
      </c>
      <c r="P2175" s="95">
        <f>Raw!O2175</f>
        <v>-24047</v>
      </c>
      <c r="Q2175" s="113">
        <f>E2175-(Raw!L2175-Raw!P2175)</f>
        <v>-19946</v>
      </c>
      <c r="R2175" s="95">
        <f>Raw!S2175+Raw!T2175</f>
        <v>6044</v>
      </c>
      <c r="S2175" s="95">
        <f>Raw!S2175/(Clean!R2175/Raw!O2175)</f>
        <v>-12938.590999338188</v>
      </c>
      <c r="T2175" s="95">
        <f>Raw!Q2175</f>
        <v>-25010</v>
      </c>
      <c r="U2175" s="95">
        <f>Raw!U2175-Raw!U2176</f>
        <v>-29263</v>
      </c>
      <c r="V2175" s="95">
        <f>Raw!V2175-Raw!W2175</f>
        <v>272907</v>
      </c>
      <c r="W2175" s="95">
        <f t="shared" si="549"/>
        <v>-327198</v>
      </c>
      <c r="X2175" s="95">
        <f>Raw!X2175</f>
        <v>2057264</v>
      </c>
      <c r="Y2175" s="95">
        <f>Raw!Y2175</f>
        <v>124851</v>
      </c>
      <c r="Z2175" s="95">
        <f>Raw!Z2175</f>
        <v>42318</v>
      </c>
      <c r="AA2175" s="95">
        <f>Raw!AA2175</f>
        <v>-30768</v>
      </c>
    </row>
    <row r="2176" spans="1:27" x14ac:dyDescent="0.3">
      <c r="A2176" s="85">
        <v>2175</v>
      </c>
      <c r="B2176" s="85" t="s">
        <v>910</v>
      </c>
      <c r="C2176" s="85" t="s">
        <v>894</v>
      </c>
      <c r="D2176" s="85">
        <v>2016</v>
      </c>
      <c r="E2176" s="112">
        <f>Raw!E2176+Raw!J2176+Raw!K2176+Raw!N2176</f>
        <v>1649341</v>
      </c>
      <c r="F2176" s="4">
        <f t="shared" si="545"/>
        <v>536193</v>
      </c>
      <c r="G2176" s="94">
        <f t="shared" si="560"/>
        <v>398174.47897852806</v>
      </c>
      <c r="H2176" s="94">
        <f>Raw!E2176</f>
        <v>1677010</v>
      </c>
      <c r="I2176" s="94">
        <f t="shared" si="547"/>
        <v>505373</v>
      </c>
      <c r="J2176" s="94">
        <f>Raw!F2176</f>
        <v>1482751</v>
      </c>
      <c r="K2176" s="95">
        <f>Raw!G2176</f>
        <v>220111</v>
      </c>
      <c r="L2176" s="95">
        <f>Raw!H2176</f>
        <v>0</v>
      </c>
      <c r="M2176" s="95">
        <f>Raw!I2176+Raw!R2176</f>
        <v>7165</v>
      </c>
      <c r="N2176" s="95">
        <f>Raw!M2176</f>
        <v>3559</v>
      </c>
      <c r="O2176" s="95">
        <f t="shared" si="561"/>
        <v>62455.788263111906</v>
      </c>
      <c r="P2176" s="95">
        <f>Raw!O2176</f>
        <v>4449</v>
      </c>
      <c r="Q2176" s="113">
        <f>E2176-(Raw!L2176-Raw!P2176)</f>
        <v>-21397</v>
      </c>
      <c r="R2176" s="95">
        <f>Raw!S2176+Raw!T2176</f>
        <v>2713</v>
      </c>
      <c r="S2176" s="95">
        <f>Raw!S2176/(Clean!R2176/Raw!O2176)</f>
        <v>4449</v>
      </c>
      <c r="T2176" s="95">
        <f>Raw!Q2176</f>
        <v>10552</v>
      </c>
      <c r="U2176" s="95">
        <f>Raw!U2176-Raw!U2177</f>
        <v>-77865</v>
      </c>
      <c r="V2176" s="95">
        <f>Raw!V2176-Raw!W2176</f>
        <v>600105</v>
      </c>
      <c r="W2176" s="95">
        <f t="shared" si="549"/>
        <v>-477642</v>
      </c>
      <c r="X2176" s="95">
        <f>Raw!X2176</f>
        <v>2323199</v>
      </c>
      <c r="Y2176" s="95">
        <f>Raw!Y2176</f>
        <v>103469</v>
      </c>
      <c r="Z2176" s="95">
        <f>Raw!Z2176</f>
        <v>80983</v>
      </c>
      <c r="AA2176" s="95">
        <f>Raw!AA2176</f>
        <v>91208</v>
      </c>
    </row>
    <row r="2177" spans="1:27" x14ac:dyDescent="0.3">
      <c r="A2177" s="85">
        <v>2176</v>
      </c>
      <c r="B2177" s="85" t="s">
        <v>910</v>
      </c>
      <c r="C2177" s="85" t="s">
        <v>894</v>
      </c>
      <c r="D2177" s="85">
        <v>2015</v>
      </c>
      <c r="E2177" s="112">
        <f>Raw!E2177+Raw!J2177+Raw!K2177+Raw!N2177</f>
        <v>1113148</v>
      </c>
      <c r="F2177" s="4">
        <f t="shared" si="545"/>
        <v>650784</v>
      </c>
      <c r="G2177" s="94">
        <f t="shared" si="560"/>
        <v>398174.47897852806</v>
      </c>
      <c r="H2177" s="94">
        <f>Raw!E2177</f>
        <v>1171637</v>
      </c>
      <c r="I2177" s="94">
        <f t="shared" si="547"/>
        <v>696412</v>
      </c>
      <c r="J2177" s="94">
        <f>Raw!F2177</f>
        <v>1013685</v>
      </c>
      <c r="K2177" s="95">
        <f>Raw!G2177</f>
        <v>91618</v>
      </c>
      <c r="L2177" s="95">
        <f>Raw!H2177</f>
        <v>0</v>
      </c>
      <c r="M2177" s="95">
        <f>Raw!I2177+Raw!R2177</f>
        <v>5059</v>
      </c>
      <c r="N2177" s="95">
        <f>Raw!M2177</f>
        <v>129728</v>
      </c>
      <c r="O2177" s="95">
        <f t="shared" si="561"/>
        <v>62455.788263111906</v>
      </c>
      <c r="P2177" s="95">
        <f>Raw!O2177</f>
        <v>132765</v>
      </c>
      <c r="Q2177" s="113">
        <f>E2177-(Raw!L2177-Raw!P2177)</f>
        <v>90871</v>
      </c>
      <c r="R2177" s="95">
        <f>Raw!S2177+Raw!T2177</f>
        <v>19632</v>
      </c>
      <c r="S2177" s="95">
        <f>Raw!S2177/(Clean!R2177/Raw!O2177)</f>
        <v>130736.19498777504</v>
      </c>
      <c r="T2177" s="95">
        <f>Raw!Q2177</f>
        <v>108635</v>
      </c>
      <c r="U2177" s="95">
        <f>Raw!U2177-Raw!U2178</f>
        <v>123742</v>
      </c>
      <c r="V2177" s="95">
        <f>Raw!V2177-Raw!W2177</f>
        <v>1077747</v>
      </c>
      <c r="W2177" s="95">
        <f t="shared" si="549"/>
        <v>954872</v>
      </c>
      <c r="X2177" s="95">
        <f>Raw!X2177</f>
        <v>1955651</v>
      </c>
      <c r="Y2177" s="95">
        <f>Raw!Y2177</f>
        <v>135462</v>
      </c>
      <c r="Z2177" s="95">
        <f>Raw!Z2177</f>
        <v>92648</v>
      </c>
      <c r="AA2177" s="95">
        <f>Raw!AA2177</f>
        <v>-272156</v>
      </c>
    </row>
    <row r="2178" spans="1:27" x14ac:dyDescent="0.3">
      <c r="A2178" s="85">
        <v>2177</v>
      </c>
      <c r="B2178" s="85" t="s">
        <v>910</v>
      </c>
      <c r="C2178" s="85" t="s">
        <v>894</v>
      </c>
      <c r="D2178" s="85">
        <v>2014</v>
      </c>
      <c r="E2178" s="112">
        <f>Raw!E2178+Raw!J2178+Raw!K2178+Raw!N2178</f>
        <v>462364</v>
      </c>
      <c r="F2178" s="4">
        <f t="shared" si="545"/>
        <v>-243638</v>
      </c>
      <c r="G2178" s="94">
        <f t="shared" si="560"/>
        <v>398174.47897852806</v>
      </c>
      <c r="H2178" s="94">
        <f>Raw!E2178</f>
        <v>475225</v>
      </c>
      <c r="I2178" s="94">
        <f t="shared" si="547"/>
        <v>-231818</v>
      </c>
      <c r="J2178" s="94">
        <f>Raw!F2178</f>
        <v>370421</v>
      </c>
      <c r="K2178" s="95">
        <f>Raw!G2178</f>
        <v>64445</v>
      </c>
      <c r="L2178" s="95">
        <f>Raw!H2178</f>
        <v>0</v>
      </c>
      <c r="M2178" s="95">
        <f>Raw!I2178+Raw!R2178</f>
        <v>505</v>
      </c>
      <c r="N2178" s="95">
        <f>Raw!M2178</f>
        <v>47926</v>
      </c>
      <c r="O2178" s="95">
        <f t="shared" si="561"/>
        <v>62455.788263111906</v>
      </c>
      <c r="P2178" s="95">
        <f>Raw!O2178</f>
        <v>69992</v>
      </c>
      <c r="Q2178" s="113">
        <f>E2178-(Raw!L2178-Raw!P2178)</f>
        <v>42768</v>
      </c>
      <c r="R2178" s="95">
        <f>Raw!S2178+Raw!T2178</f>
        <v>7703</v>
      </c>
      <c r="S2178" s="95">
        <f>Raw!S2178/(Clean!R2178/Raw!O2178)</f>
        <v>72717.899000389458</v>
      </c>
      <c r="T2178" s="95">
        <f>Raw!Q2178</f>
        <v>61766</v>
      </c>
      <c r="U2178" s="95">
        <f>Raw!U2178-Raw!U2179</f>
        <v>6310</v>
      </c>
      <c r="V2178" s="95">
        <f>Raw!V2178-Raw!W2178</f>
        <v>122875</v>
      </c>
      <c r="W2178" s="95">
        <f t="shared" si="549"/>
        <v>114011</v>
      </c>
      <c r="X2178" s="95">
        <f>Raw!X2178</f>
        <v>420021</v>
      </c>
      <c r="Y2178" s="95">
        <f>Raw!Y2178</f>
        <v>118319</v>
      </c>
      <c r="Z2178" s="95">
        <f>Raw!Z2178</f>
        <v>56828</v>
      </c>
      <c r="AA2178" s="95">
        <f>Raw!AA2178</f>
        <v>30741</v>
      </c>
    </row>
    <row r="2179" spans="1:27" ht="15" thickBot="1" x14ac:dyDescent="0.35">
      <c r="A2179" s="93">
        <v>2178</v>
      </c>
      <c r="B2179" s="93" t="s">
        <v>910</v>
      </c>
      <c r="C2179" s="93" t="s">
        <v>894</v>
      </c>
      <c r="D2179" s="93">
        <v>2013</v>
      </c>
      <c r="E2179" s="112">
        <f>Raw!E2179+Raw!J2179+Raw!K2179+Raw!N2179</f>
        <v>706002</v>
      </c>
      <c r="F2179" s="4">
        <f t="shared" ref="F2179:F2201" si="562">E2179-E2180</f>
        <v>-7539611245</v>
      </c>
      <c r="G2179" s="94">
        <f t="shared" si="560"/>
        <v>398174.47897852806</v>
      </c>
      <c r="H2179" s="94">
        <f>Raw!E2179</f>
        <v>707043</v>
      </c>
      <c r="I2179" s="94">
        <f t="shared" ref="I2179:I2201" si="563">H2179-H2180</f>
        <v>-8569211299</v>
      </c>
      <c r="J2179" s="94">
        <f>Raw!F2179</f>
        <v>638010</v>
      </c>
      <c r="K2179" s="95">
        <f>Raw!G2179</f>
        <v>59768</v>
      </c>
      <c r="L2179" s="95">
        <f>Raw!H2179</f>
        <v>0</v>
      </c>
      <c r="M2179" s="95">
        <f>Raw!I2179+Raw!R2179</f>
        <v>2543</v>
      </c>
      <c r="N2179" s="95">
        <f>Raw!M2179</f>
        <v>-4819</v>
      </c>
      <c r="O2179" s="95">
        <f t="shared" si="561"/>
        <v>62455.788263111906</v>
      </c>
      <c r="P2179" s="95">
        <f>Raw!O2179</f>
        <v>8167</v>
      </c>
      <c r="Q2179" s="113">
        <f>E2179-(Raw!L2179-Raw!P2179)</f>
        <v>2540</v>
      </c>
      <c r="R2179" s="95">
        <f>Raw!S2179+Raw!T2179</f>
        <v>8399</v>
      </c>
      <c r="S2179" s="95">
        <f>Raw!S2179/(Clean!R2179/Raw!O2179)</f>
        <v>8167.0000000000009</v>
      </c>
      <c r="T2179" s="95">
        <f>Raw!Q2179</f>
        <v>3184</v>
      </c>
      <c r="U2179" s="95">
        <f>Raw!U2179-Raw!U2180</f>
        <v>-1353777943</v>
      </c>
      <c r="V2179" s="95">
        <f>Raw!V2179-Raw!W2179</f>
        <v>8864</v>
      </c>
      <c r="W2179" s="95">
        <f t="shared" ref="W2179:W2201" si="564">V2179-V2180</f>
        <v>-5579618012</v>
      </c>
      <c r="X2179" s="95">
        <f>Raw!X2179</f>
        <v>331988</v>
      </c>
      <c r="Y2179" s="95">
        <f>Raw!Y2179</f>
        <v>120450</v>
      </c>
      <c r="Z2179" s="95">
        <f>Raw!Z2179</f>
        <v>113596</v>
      </c>
      <c r="AA2179" s="95">
        <f>Raw!AA2179</f>
        <v>250729</v>
      </c>
    </row>
    <row r="2180" spans="1:27" ht="15" thickTop="1" x14ac:dyDescent="0.3">
      <c r="A2180" s="88">
        <v>2179</v>
      </c>
      <c r="B2180" s="88" t="s">
        <v>910</v>
      </c>
      <c r="C2180" s="88" t="s">
        <v>1474</v>
      </c>
      <c r="D2180" s="88">
        <v>2023</v>
      </c>
      <c r="E2180" s="112">
        <f>Raw!E2180+Raw!J2180+Raw!K2180+Raw!N2180</f>
        <v>7540317247</v>
      </c>
      <c r="F2180" s="4">
        <f t="shared" si="562"/>
        <v>-514247134</v>
      </c>
      <c r="G2180" s="94">
        <f t="shared" ref="G2179:G2201" si="565">_xlfn.STDEV.S(E2180:E2189)</f>
        <v>1995169106.4739897</v>
      </c>
      <c r="H2180" s="94">
        <f>Raw!E2180</f>
        <v>8569918342</v>
      </c>
      <c r="I2180" s="94">
        <f t="shared" si="563"/>
        <v>-802009435</v>
      </c>
      <c r="J2180" s="94">
        <f>Raw!F2180</f>
        <v>4859979571</v>
      </c>
      <c r="K2180" s="95">
        <f>Raw!G2180</f>
        <v>685194949</v>
      </c>
      <c r="L2180" s="95">
        <f>Raw!H2180</f>
        <v>0</v>
      </c>
      <c r="M2180" s="95">
        <f>Raw!I2180+Raw!R2180</f>
        <v>73537663</v>
      </c>
      <c r="N2180" s="95">
        <f>Raw!M2180</f>
        <v>3041427311</v>
      </c>
      <c r="O2180" s="95">
        <f t="shared" ref="O2180:O2191" si="566">_xlfn.STDEV.S(N2180:N2189)</f>
        <v>913113504.73570049</v>
      </c>
      <c r="P2180" s="95">
        <f>Raw!O2180</f>
        <v>3056093471</v>
      </c>
      <c r="Q2180" s="113">
        <f>E2180-(Raw!L2180-Raw!P2180)</f>
        <v>2281261624</v>
      </c>
      <c r="R2180" s="95">
        <f>Raw!S2180+Raw!T2180</f>
        <v>269435407</v>
      </c>
      <c r="S2180" s="95">
        <f>Raw!S2180/(Clean!R2180/Raw!O2180)</f>
        <v>3312915264.0887561</v>
      </c>
      <c r="T2180" s="95">
        <f>Raw!Q2180</f>
        <v>2188316658</v>
      </c>
      <c r="U2180" s="95">
        <f>Raw!U2180-Raw!U2181</f>
        <v>-54737781</v>
      </c>
      <c r="V2180" s="95">
        <f>Raw!V2180-Raw!W2180</f>
        <v>5579626876</v>
      </c>
      <c r="W2180" s="95">
        <f t="shared" si="564"/>
        <v>1092360374</v>
      </c>
      <c r="X2180" s="95">
        <f>Raw!X2180</f>
        <v>34912272846</v>
      </c>
      <c r="Y2180" s="95">
        <f>Raw!Y2180</f>
        <v>16453028338</v>
      </c>
      <c r="Z2180" s="95">
        <f>Raw!Z2180</f>
        <v>10742818945</v>
      </c>
      <c r="AA2180" s="95">
        <f>Raw!AA2180</f>
        <v>2816770168</v>
      </c>
    </row>
    <row r="2181" spans="1:27" x14ac:dyDescent="0.3">
      <c r="A2181" s="85">
        <v>2180</v>
      </c>
      <c r="B2181" s="85" t="s">
        <v>910</v>
      </c>
      <c r="C2181" s="85" t="s">
        <v>1474</v>
      </c>
      <c r="D2181" s="85">
        <v>2022</v>
      </c>
      <c r="E2181" s="112">
        <f>Raw!E2181+Raw!J2181+Raw!K2181+Raw!N2181</f>
        <v>8054564381</v>
      </c>
      <c r="F2181" s="4">
        <f t="shared" si="562"/>
        <v>3455959897</v>
      </c>
      <c r="G2181" s="94">
        <f t="shared" ref="G2181:G2190" si="567">G2180</f>
        <v>1995169106.4739897</v>
      </c>
      <c r="H2181" s="94">
        <f>Raw!E2181</f>
        <v>9371927777</v>
      </c>
      <c r="I2181" s="94">
        <f t="shared" si="563"/>
        <v>3562116848</v>
      </c>
      <c r="J2181" s="94">
        <f>Raw!F2181</f>
        <v>5042144068</v>
      </c>
      <c r="K2181" s="95">
        <f>Raw!G2181</f>
        <v>612592164</v>
      </c>
      <c r="L2181" s="95">
        <f>Raw!H2181</f>
        <v>0</v>
      </c>
      <c r="M2181" s="95">
        <f>Raw!I2181+Raw!R2181</f>
        <v>56553156</v>
      </c>
      <c r="N2181" s="95">
        <f>Raw!M2181</f>
        <v>3985852233</v>
      </c>
      <c r="O2181" s="95">
        <f t="shared" ref="O2181:O2190" si="568">O2180</f>
        <v>913113504.73570049</v>
      </c>
      <c r="P2181" s="95">
        <f>Raw!O2181</f>
        <v>3878561081</v>
      </c>
      <c r="Q2181" s="113">
        <f>E2181-(Raw!L2181-Raw!P2181)</f>
        <v>3031672941</v>
      </c>
      <c r="R2181" s="95">
        <f>Raw!S2181+Raw!T2181</f>
        <v>363184105</v>
      </c>
      <c r="S2181" s="95">
        <f>Raw!S2181/(Clean!R2181/Raw!O2181)</f>
        <v>3951644112.3265209</v>
      </c>
      <c r="T2181" s="95">
        <f>Raw!Q2181</f>
        <v>2692516590</v>
      </c>
      <c r="U2181" s="95">
        <f>Raw!U2181-Raw!U2182</f>
        <v>608671201</v>
      </c>
      <c r="V2181" s="95">
        <f>Raw!V2181-Raw!W2181</f>
        <v>4487266502</v>
      </c>
      <c r="W2181" s="95">
        <f t="shared" si="564"/>
        <v>1743664033</v>
      </c>
      <c r="X2181" s="95">
        <f>Raw!X2181</f>
        <v>33914556734</v>
      </c>
      <c r="Y2181" s="95">
        <f>Raw!Y2181</f>
        <v>16319667931</v>
      </c>
      <c r="Z2181" s="95">
        <f>Raw!Z2181</f>
        <v>11401085026</v>
      </c>
      <c r="AA2181" s="95">
        <f>Raw!AA2181</f>
        <v>1569132787</v>
      </c>
    </row>
    <row r="2182" spans="1:27" x14ac:dyDescent="0.3">
      <c r="A2182" s="85">
        <v>2181</v>
      </c>
      <c r="B2182" s="85" t="s">
        <v>910</v>
      </c>
      <c r="C2182" s="85" t="s">
        <v>1474</v>
      </c>
      <c r="D2182" s="85">
        <v>2021</v>
      </c>
      <c r="E2182" s="112">
        <f>Raw!E2182+Raw!J2182+Raw!K2182+Raw!N2182</f>
        <v>4598604484</v>
      </c>
      <c r="F2182" s="4">
        <f t="shared" si="562"/>
        <v>23369175</v>
      </c>
      <c r="G2182" s="94">
        <f t="shared" si="567"/>
        <v>1995169106.4739897</v>
      </c>
      <c r="H2182" s="94">
        <f>Raw!E2182</f>
        <v>5809810929</v>
      </c>
      <c r="I2182" s="94">
        <f t="shared" si="563"/>
        <v>170058203</v>
      </c>
      <c r="J2182" s="94">
        <f>Raw!F2182</f>
        <v>3499780319</v>
      </c>
      <c r="K2182" s="95">
        <f>Raw!G2182</f>
        <v>420561394</v>
      </c>
      <c r="L2182" s="95">
        <f>Raw!H2182</f>
        <v>0</v>
      </c>
      <c r="M2182" s="95">
        <f>Raw!I2182+Raw!R2182</f>
        <v>36233789</v>
      </c>
      <c r="N2182" s="95">
        <f>Raw!M2182</f>
        <v>2387222070</v>
      </c>
      <c r="O2182" s="95">
        <f t="shared" si="568"/>
        <v>913113504.73570049</v>
      </c>
      <c r="P2182" s="95">
        <f>Raw!O2182</f>
        <v>2399829029</v>
      </c>
      <c r="Q2182" s="113">
        <f>E2182-(Raw!L2182-Raw!P2182)</f>
        <v>1440434407</v>
      </c>
      <c r="R2182" s="95">
        <f>Raw!S2182+Raw!T2182</f>
        <v>264418782</v>
      </c>
      <c r="S2182" s="95">
        <f>Raw!S2182/(Clean!R2182/Raw!O2182)</f>
        <v>2459450079.8961859</v>
      </c>
      <c r="T2182" s="95">
        <f>Raw!Q2182</f>
        <v>1855079628</v>
      </c>
      <c r="U2182" s="95">
        <f>Raw!U2182-Raw!U2183</f>
        <v>-7606229</v>
      </c>
      <c r="V2182" s="95">
        <f>Raw!V2182-Raw!W2182</f>
        <v>2743602469</v>
      </c>
      <c r="W2182" s="95">
        <f t="shared" si="564"/>
        <v>178403771</v>
      </c>
      <c r="X2182" s="95">
        <f>Raw!X2182</f>
        <v>31827003374</v>
      </c>
      <c r="Y2182" s="95">
        <f>Raw!Y2182</f>
        <v>16397749539</v>
      </c>
      <c r="Z2182" s="95">
        <f>Raw!Z2182</f>
        <v>11961815986</v>
      </c>
      <c r="AA2182" s="95">
        <f>Raw!AA2182</f>
        <v>1524627628</v>
      </c>
    </row>
    <row r="2183" spans="1:27" x14ac:dyDescent="0.3">
      <c r="A2183" s="85">
        <v>2182</v>
      </c>
      <c r="B2183" s="85" t="s">
        <v>910</v>
      </c>
      <c r="C2183" s="85" t="s">
        <v>1474</v>
      </c>
      <c r="D2183" s="85">
        <v>2020</v>
      </c>
      <c r="E2183" s="112">
        <f>Raw!E2183+Raw!J2183+Raw!K2183+Raw!N2183</f>
        <v>4575235309</v>
      </c>
      <c r="F2183" s="4">
        <f t="shared" si="562"/>
        <v>1052928233</v>
      </c>
      <c r="G2183" s="94">
        <f t="shared" si="567"/>
        <v>1995169106.4739897</v>
      </c>
      <c r="H2183" s="94">
        <f>Raw!E2183</f>
        <v>5639752726</v>
      </c>
      <c r="I2183" s="94">
        <f t="shared" si="563"/>
        <v>749920901</v>
      </c>
      <c r="J2183" s="94">
        <f>Raw!F2183</f>
        <v>4033887057</v>
      </c>
      <c r="K2183" s="95">
        <f>Raw!G2183</f>
        <v>338864749</v>
      </c>
      <c r="L2183" s="95">
        <f>Raw!H2183</f>
        <v>0</v>
      </c>
      <c r="M2183" s="95">
        <f>Raw!I2183+Raw!R2183</f>
        <v>28718481</v>
      </c>
      <c r="N2183" s="95">
        <f>Raw!M2183</f>
        <v>1901472472</v>
      </c>
      <c r="O2183" s="95">
        <f t="shared" si="568"/>
        <v>913113504.73570049</v>
      </c>
      <c r="P2183" s="95">
        <f>Raw!O2183</f>
        <v>1923585473</v>
      </c>
      <c r="Q2183" s="113">
        <f>E2183-(Raw!L2183-Raw!P2183)</f>
        <v>1047038749</v>
      </c>
      <c r="R2183" s="95">
        <f>Raw!S2183+Raw!T2183</f>
        <v>210083694</v>
      </c>
      <c r="S2183" s="95">
        <f>Raw!S2183/(Clean!R2183/Raw!O2183)</f>
        <v>1885720100.5685999</v>
      </c>
      <c r="T2183" s="95">
        <f>Raw!Q2183</f>
        <v>1628076209</v>
      </c>
      <c r="U2183" s="95">
        <f>Raw!U2183-Raw!U2184</f>
        <v>-179696837</v>
      </c>
      <c r="V2183" s="95">
        <f>Raw!V2183-Raw!W2183</f>
        <v>2565198698</v>
      </c>
      <c r="W2183" s="95">
        <f t="shared" si="564"/>
        <v>-165107494</v>
      </c>
      <c r="X2183" s="95">
        <f>Raw!X2183</f>
        <v>20530453735</v>
      </c>
      <c r="Y2183" s="95">
        <f>Raw!Y2183</f>
        <v>2794885986</v>
      </c>
      <c r="Z2183" s="95">
        <f>Raw!Z2183</f>
        <v>5599348458</v>
      </c>
      <c r="AA2183" s="95">
        <f>Raw!AA2183</f>
        <v>612823528</v>
      </c>
    </row>
    <row r="2184" spans="1:27" x14ac:dyDescent="0.3">
      <c r="A2184" s="85">
        <v>2183</v>
      </c>
      <c r="B2184" s="85" t="s">
        <v>910</v>
      </c>
      <c r="C2184" s="85" t="s">
        <v>1474</v>
      </c>
      <c r="D2184" s="85">
        <v>2019</v>
      </c>
      <c r="E2184" s="112">
        <f>Raw!E2184+Raw!J2184+Raw!K2184+Raw!N2184</f>
        <v>3522307076</v>
      </c>
      <c r="F2184" s="4">
        <f t="shared" si="562"/>
        <v>-172620693</v>
      </c>
      <c r="G2184" s="94">
        <f t="shared" si="567"/>
        <v>1995169106.4739897</v>
      </c>
      <c r="H2184" s="94">
        <f>Raw!E2184</f>
        <v>4889831825</v>
      </c>
      <c r="I2184" s="94">
        <f t="shared" si="563"/>
        <v>-210823172</v>
      </c>
      <c r="J2184" s="94">
        <f>Raw!F2184</f>
        <v>3643618854</v>
      </c>
      <c r="K2184" s="95">
        <f>Raw!G2184</f>
        <v>299953371</v>
      </c>
      <c r="L2184" s="95">
        <f>Raw!H2184</f>
        <v>0</v>
      </c>
      <c r="M2184" s="95">
        <f>Raw!I2184+Raw!R2184</f>
        <v>1121570</v>
      </c>
      <c r="N2184" s="95">
        <f>Raw!M2184</f>
        <v>1909681072</v>
      </c>
      <c r="O2184" s="95">
        <f t="shared" si="568"/>
        <v>913113504.73570049</v>
      </c>
      <c r="P2184" s="95">
        <f>Raw!O2184</f>
        <v>1920209998</v>
      </c>
      <c r="Q2184" s="113">
        <f>E2184-(Raw!L2184-Raw!P2184)</f>
        <v>742441950</v>
      </c>
      <c r="R2184" s="95">
        <f>Raw!S2184+Raw!T2184</f>
        <v>200285627</v>
      </c>
      <c r="S2184" s="95">
        <f>Raw!S2184/(Clean!R2184/Raw!O2184)</f>
        <v>2045905121.4960508</v>
      </c>
      <c r="T2184" s="95">
        <f>Raw!Q2184</f>
        <v>1638893523</v>
      </c>
      <c r="U2184" s="95">
        <f>Raw!U2184-Raw!U2185</f>
        <v>18130118</v>
      </c>
      <c r="V2184" s="95">
        <f>Raw!V2184-Raw!W2184</f>
        <v>2730306192</v>
      </c>
      <c r="W2184" s="95">
        <f t="shared" si="564"/>
        <v>-200860154</v>
      </c>
      <c r="X2184" s="95">
        <f>Raw!X2184</f>
        <v>19622764796</v>
      </c>
      <c r="Y2184" s="95">
        <f>Raw!Y2184</f>
        <v>1894734798</v>
      </c>
      <c r="Z2184" s="95">
        <f>Raw!Z2184</f>
        <v>5626810658</v>
      </c>
      <c r="AA2184" s="95">
        <f>Raw!AA2184</f>
        <v>319175024</v>
      </c>
    </row>
    <row r="2185" spans="1:27" x14ac:dyDescent="0.3">
      <c r="A2185" s="85">
        <v>2184</v>
      </c>
      <c r="B2185" s="85" t="s">
        <v>910</v>
      </c>
      <c r="C2185" s="85" t="s">
        <v>1474</v>
      </c>
      <c r="D2185" s="85">
        <v>2018</v>
      </c>
      <c r="E2185" s="112">
        <f>Raw!E2185+Raw!J2185+Raw!K2185+Raw!N2185</f>
        <v>3694927769</v>
      </c>
      <c r="F2185" s="4">
        <f t="shared" si="562"/>
        <v>-586336782</v>
      </c>
      <c r="G2185" s="94">
        <f t="shared" si="567"/>
        <v>1995169106.4739897</v>
      </c>
      <c r="H2185" s="94">
        <f>Raw!E2185</f>
        <v>5100654997</v>
      </c>
      <c r="I2185" s="94">
        <f t="shared" si="563"/>
        <v>105481581</v>
      </c>
      <c r="J2185" s="94">
        <f>Raw!F2185</f>
        <v>3872581352</v>
      </c>
      <c r="K2185" s="95">
        <f>Raw!G2185</f>
        <v>313293817</v>
      </c>
      <c r="L2185" s="95">
        <f>Raw!H2185</f>
        <v>0</v>
      </c>
      <c r="M2185" s="95">
        <f>Raw!I2185+Raw!R2185</f>
        <v>1321203</v>
      </c>
      <c r="N2185" s="95">
        <f>Raw!M2185</f>
        <v>2105657869</v>
      </c>
      <c r="O2185" s="95">
        <f t="shared" si="568"/>
        <v>913113504.73570049</v>
      </c>
      <c r="P2185" s="95">
        <f>Raw!O2185</f>
        <v>2118013070</v>
      </c>
      <c r="Q2185" s="113">
        <f>E2185-(Raw!L2185-Raw!P2185)</f>
        <v>933185072</v>
      </c>
      <c r="R2185" s="95">
        <f>Raw!S2185+Raw!T2185</f>
        <v>233254431</v>
      </c>
      <c r="S2185" s="95">
        <f>Raw!S2185/(Clean!R2185/Raw!O2185)</f>
        <v>2058770477.7301216</v>
      </c>
      <c r="T2185" s="95">
        <f>Raw!Q2185</f>
        <v>1783971853</v>
      </c>
      <c r="U2185" s="95">
        <f>Raw!U2185-Raw!U2186</f>
        <v>-586556112</v>
      </c>
      <c r="V2185" s="95">
        <f>Raw!V2185-Raw!W2185</f>
        <v>2931166346</v>
      </c>
      <c r="W2185" s="95">
        <f t="shared" si="564"/>
        <v>206767254</v>
      </c>
      <c r="X2185" s="95">
        <f>Raw!X2185</f>
        <v>15499663108</v>
      </c>
      <c r="Y2185" s="95">
        <f>Raw!Y2185</f>
        <v>568240668</v>
      </c>
      <c r="Z2185" s="95">
        <f>Raw!Z2185</f>
        <v>3181389357</v>
      </c>
      <c r="AA2185" s="95">
        <f>Raw!AA2185</f>
        <v>90244160</v>
      </c>
    </row>
    <row r="2186" spans="1:27" x14ac:dyDescent="0.3">
      <c r="A2186" s="85">
        <v>2185</v>
      </c>
      <c r="B2186" s="85" t="s">
        <v>910</v>
      </c>
      <c r="C2186" s="85" t="s">
        <v>1474</v>
      </c>
      <c r="D2186" s="85">
        <v>2017</v>
      </c>
      <c r="E2186" s="112">
        <f>Raw!E2186+Raw!J2186+Raw!K2186+Raw!N2186</f>
        <v>4281264551</v>
      </c>
      <c r="F2186" s="4">
        <f t="shared" si="562"/>
        <v>1171173153</v>
      </c>
      <c r="G2186" s="94">
        <f t="shared" si="567"/>
        <v>1995169106.4739897</v>
      </c>
      <c r="H2186" s="94">
        <f>Raw!E2186</f>
        <v>4995173416</v>
      </c>
      <c r="I2186" s="94">
        <f t="shared" si="563"/>
        <v>1335810810</v>
      </c>
      <c r="J2186" s="94">
        <f>Raw!F2186</f>
        <v>3565774556</v>
      </c>
      <c r="K2186" s="95">
        <f>Raw!G2186</f>
        <v>336418998</v>
      </c>
      <c r="L2186" s="95">
        <f>Raw!H2186</f>
        <v>0</v>
      </c>
      <c r="M2186" s="95">
        <f>Raw!I2186+Raw!R2186</f>
        <v>1478614</v>
      </c>
      <c r="N2186" s="95">
        <f>Raw!M2186</f>
        <v>1711671841</v>
      </c>
      <c r="O2186" s="95">
        <f t="shared" si="568"/>
        <v>913113504.73570049</v>
      </c>
      <c r="P2186" s="95">
        <f>Raw!O2186</f>
        <v>1721146988</v>
      </c>
      <c r="Q2186" s="113">
        <f>E2186-(Raw!L2186-Raw!P2186)</f>
        <v>1196084783</v>
      </c>
      <c r="R2186" s="95">
        <f>Raw!S2186+Raw!T2186</f>
        <v>198321807</v>
      </c>
      <c r="S2186" s="95">
        <f>Raw!S2186/(Clean!R2186/Raw!O2186)</f>
        <v>1667624256.4875438</v>
      </c>
      <c r="T2186" s="95">
        <f>Raw!Q2186</f>
        <v>1377087392</v>
      </c>
      <c r="U2186" s="95">
        <f>Raw!U2186-Raw!U2187</f>
        <v>325306075</v>
      </c>
      <c r="V2186" s="95">
        <f>Raw!V2186-Raw!W2186</f>
        <v>2724399092</v>
      </c>
      <c r="W2186" s="95">
        <f t="shared" si="564"/>
        <v>1236783377</v>
      </c>
      <c r="X2186" s="95">
        <f>Raw!X2186</f>
        <v>14294667349</v>
      </c>
      <c r="Y2186" s="95">
        <f>Raw!Y2186</f>
        <v>1588290140</v>
      </c>
      <c r="Z2186" s="95">
        <f>Raw!Z2186</f>
        <v>2980726226</v>
      </c>
      <c r="AA2186" s="95">
        <f>Raw!AA2186</f>
        <v>992245415</v>
      </c>
    </row>
    <row r="2187" spans="1:27" x14ac:dyDescent="0.3">
      <c r="A2187" s="85">
        <v>2186</v>
      </c>
      <c r="B2187" s="85" t="s">
        <v>910</v>
      </c>
      <c r="C2187" s="85" t="s">
        <v>1474</v>
      </c>
      <c r="D2187" s="85">
        <v>2016</v>
      </c>
      <c r="E2187" s="112">
        <f>Raw!E2187+Raw!J2187+Raw!K2187+Raw!N2187</f>
        <v>3110091398</v>
      </c>
      <c r="F2187" s="4">
        <f t="shared" si="562"/>
        <v>917920532</v>
      </c>
      <c r="G2187" s="94">
        <f t="shared" si="567"/>
        <v>1995169106.4739897</v>
      </c>
      <c r="H2187" s="94">
        <f>Raw!E2187</f>
        <v>3659362606</v>
      </c>
      <c r="I2187" s="94">
        <f t="shared" si="563"/>
        <v>1015978668</v>
      </c>
      <c r="J2187" s="94">
        <f>Raw!F2187</f>
        <v>2477729282</v>
      </c>
      <c r="K2187" s="95">
        <f>Raw!G2187</f>
        <v>309317590</v>
      </c>
      <c r="L2187" s="95">
        <f>Raw!H2187</f>
        <v>0</v>
      </c>
      <c r="M2187" s="95">
        <f>Raw!I2187+Raw!R2187</f>
        <v>1444499</v>
      </c>
      <c r="N2187" s="95">
        <f>Raw!M2187</f>
        <v>1368547877</v>
      </c>
      <c r="O2187" s="95">
        <f t="shared" si="568"/>
        <v>913113504.73570049</v>
      </c>
      <c r="P2187" s="95">
        <f>Raw!O2187</f>
        <v>1375753904</v>
      </c>
      <c r="Q2187" s="113">
        <f>E2187-(Raw!L2187-Raw!P2187)</f>
        <v>1021371369</v>
      </c>
      <c r="R2187" s="95">
        <f>Raw!S2187+Raw!T2187</f>
        <v>202094699</v>
      </c>
      <c r="S2187" s="95">
        <f>Raw!S2187/(Clean!R2187/Raw!O2187)</f>
        <v>1463164111.7717731</v>
      </c>
      <c r="T2187" s="95">
        <f>Raw!Q2187</f>
        <v>1093237014</v>
      </c>
      <c r="U2187" s="95">
        <f>Raw!U2187-Raw!U2188</f>
        <v>683229939</v>
      </c>
      <c r="V2187" s="95">
        <f>Raw!V2187-Raw!W2187</f>
        <v>1487615715</v>
      </c>
      <c r="W2187" s="95">
        <f t="shared" si="564"/>
        <v>-34201559</v>
      </c>
      <c r="X2187" s="95">
        <f>Raw!X2187</f>
        <v>11396635177</v>
      </c>
      <c r="Y2187" s="95">
        <f>Raw!Y2187</f>
        <v>1067043007</v>
      </c>
      <c r="Z2187" s="95">
        <f>Raw!Z2187</f>
        <v>1493691050</v>
      </c>
      <c r="AA2187" s="95">
        <f>Raw!AA2187</f>
        <v>680524533</v>
      </c>
    </row>
    <row r="2188" spans="1:27" x14ac:dyDescent="0.3">
      <c r="A2188" s="85">
        <v>2187</v>
      </c>
      <c r="B2188" s="85" t="s">
        <v>910</v>
      </c>
      <c r="C2188" s="85" t="s">
        <v>1474</v>
      </c>
      <c r="D2188" s="85">
        <v>2015</v>
      </c>
      <c r="E2188" s="112">
        <f>Raw!E2188+Raw!J2188+Raw!K2188+Raw!N2188</f>
        <v>2192170866</v>
      </c>
      <c r="F2188" s="4">
        <f t="shared" si="562"/>
        <v>-34600847</v>
      </c>
      <c r="G2188" s="94">
        <f t="shared" si="567"/>
        <v>1995169106.4739897</v>
      </c>
      <c r="H2188" s="94">
        <f>Raw!E2188</f>
        <v>2643383938</v>
      </c>
      <c r="I2188" s="94">
        <f t="shared" si="563"/>
        <v>13997464</v>
      </c>
      <c r="J2188" s="94">
        <f>Raw!F2188</f>
        <v>1752125471</v>
      </c>
      <c r="K2188" s="95">
        <f>Raw!G2188</f>
        <v>236307712</v>
      </c>
      <c r="L2188" s="95">
        <f>Raw!H2188</f>
        <v>0</v>
      </c>
      <c r="M2188" s="95">
        <f>Raw!I2188+Raw!R2188</f>
        <v>1790559</v>
      </c>
      <c r="N2188" s="95">
        <f>Raw!M2188</f>
        <v>1038784287</v>
      </c>
      <c r="O2188" s="95">
        <f t="shared" si="568"/>
        <v>913113504.73570049</v>
      </c>
      <c r="P2188" s="95">
        <f>Raw!O2188</f>
        <v>1045676170</v>
      </c>
      <c r="Q2188" s="113">
        <f>E2188-(Raw!L2188-Raw!P2188)</f>
        <v>745160572</v>
      </c>
      <c r="R2188" s="95">
        <f>Raw!S2188+Raw!T2188</f>
        <v>157589357</v>
      </c>
      <c r="S2188" s="95">
        <f>Raw!S2188/(Clean!R2188/Raw!O2188)</f>
        <v>972367986.21961081</v>
      </c>
      <c r="T2188" s="95">
        <f>Raw!Q2188</f>
        <v>853082411</v>
      </c>
      <c r="U2188" s="95">
        <f>Raw!U2188-Raw!U2189</f>
        <v>-51338290</v>
      </c>
      <c r="V2188" s="95">
        <f>Raw!V2188-Raw!W2188</f>
        <v>1521817274</v>
      </c>
      <c r="W2188" s="95">
        <f t="shared" si="564"/>
        <v>123134597</v>
      </c>
      <c r="X2188" s="95">
        <f>Raw!X2188</f>
        <v>9608923457</v>
      </c>
      <c r="Y2188" s="95">
        <f>Raw!Y2188</f>
        <v>766017217</v>
      </c>
      <c r="Z2188" s="95">
        <f>Raw!Z2188</f>
        <v>991035957</v>
      </c>
      <c r="AA2188" s="95">
        <f>Raw!AA2188</f>
        <v>774486261</v>
      </c>
    </row>
    <row r="2189" spans="1:27" x14ac:dyDescent="0.3">
      <c r="A2189" s="85">
        <v>2188</v>
      </c>
      <c r="B2189" s="85" t="s">
        <v>910</v>
      </c>
      <c r="C2189" s="85" t="s">
        <v>1474</v>
      </c>
      <c r="D2189" s="85">
        <v>2014</v>
      </c>
      <c r="E2189" s="112">
        <f>Raw!E2189+Raw!J2189+Raw!K2189+Raw!N2189</f>
        <v>2226771713</v>
      </c>
      <c r="F2189" s="4">
        <f t="shared" si="562"/>
        <v>135579753</v>
      </c>
      <c r="G2189" s="94">
        <f t="shared" si="567"/>
        <v>1995169106.4739897</v>
      </c>
      <c r="H2189" s="94">
        <f>Raw!E2189</f>
        <v>2629386474</v>
      </c>
      <c r="I2189" s="94">
        <f t="shared" si="563"/>
        <v>215979489</v>
      </c>
      <c r="J2189" s="94">
        <f>Raw!F2189</f>
        <v>1826827161</v>
      </c>
      <c r="K2189" s="95">
        <f>Raw!G2189</f>
        <v>176693541</v>
      </c>
      <c r="L2189" s="95">
        <f>Raw!H2189</f>
        <v>0</v>
      </c>
      <c r="M2189" s="95">
        <f>Raw!I2189+Raw!R2189</f>
        <v>3066675</v>
      </c>
      <c r="N2189" s="95">
        <f>Raw!M2189</f>
        <v>1043236811</v>
      </c>
      <c r="O2189" s="95">
        <f t="shared" si="568"/>
        <v>913113504.73570049</v>
      </c>
      <c r="P2189" s="95">
        <f>Raw!O2189</f>
        <v>1262427406</v>
      </c>
      <c r="Q2189" s="113">
        <f>E2189-(Raw!L2189-Raw!P2189)</f>
        <v>804395950</v>
      </c>
      <c r="R2189" s="95">
        <f>Raw!S2189+Raw!T2189</f>
        <v>163773900</v>
      </c>
      <c r="S2189" s="95">
        <f>Raw!S2189/(Clean!R2189/Raw!O2189)</f>
        <v>1317659205.300667</v>
      </c>
      <c r="T2189" s="95">
        <f>Raw!Q2189</f>
        <v>1061971179</v>
      </c>
      <c r="U2189" s="95">
        <f>Raw!U2189-Raw!U2190</f>
        <v>54206856</v>
      </c>
      <c r="V2189" s="95">
        <f>Raw!V2189-Raw!W2189</f>
        <v>1398682677</v>
      </c>
      <c r="W2189" s="95">
        <f t="shared" si="564"/>
        <v>257247731</v>
      </c>
      <c r="X2189" s="95">
        <f>Raw!X2189</f>
        <v>8403186382</v>
      </c>
      <c r="Y2189" s="95">
        <f>Raw!Y2189</f>
        <v>528978408</v>
      </c>
      <c r="Z2189" s="95">
        <f>Raw!Z2189</f>
        <v>710804281</v>
      </c>
      <c r="AA2189" s="95">
        <f>Raw!AA2189</f>
        <v>648780704</v>
      </c>
    </row>
    <row r="2190" spans="1:27" ht="15" thickBot="1" x14ac:dyDescent="0.35">
      <c r="A2190" s="93">
        <v>2189</v>
      </c>
      <c r="B2190" s="93" t="s">
        <v>910</v>
      </c>
      <c r="C2190" s="93" t="s">
        <v>1474</v>
      </c>
      <c r="D2190" s="93">
        <v>2013</v>
      </c>
      <c r="E2190" s="112">
        <f>Raw!E2190+Raw!J2190+Raw!K2190+Raw!N2190</f>
        <v>2091191960</v>
      </c>
      <c r="F2190" s="4">
        <f t="shared" si="562"/>
        <v>2089982047</v>
      </c>
      <c r="G2190" s="94">
        <f t="shared" si="567"/>
        <v>1995169106.4739897</v>
      </c>
      <c r="H2190" s="94">
        <f>Raw!E2190</f>
        <v>2413406985</v>
      </c>
      <c r="I2190" s="94">
        <f t="shared" si="563"/>
        <v>2412188185</v>
      </c>
      <c r="J2190" s="94">
        <f>Raw!F2190</f>
        <v>1810301703</v>
      </c>
      <c r="K2190" s="95">
        <f>Raw!G2190</f>
        <v>215780148</v>
      </c>
      <c r="L2190" s="95">
        <f>Raw!H2190</f>
        <v>0</v>
      </c>
      <c r="M2190" s="95">
        <f>Raw!I2190+Raw!R2190</f>
        <v>2795363</v>
      </c>
      <c r="N2190" s="95">
        <f>Raw!M2190</f>
        <v>653760116</v>
      </c>
      <c r="O2190" s="95">
        <f t="shared" si="568"/>
        <v>913113504.73570049</v>
      </c>
      <c r="P2190" s="95">
        <f>Raw!O2190</f>
        <v>1087556960</v>
      </c>
      <c r="Q2190" s="113">
        <f>E2190-(Raw!L2190-Raw!P2190)</f>
        <v>443347853</v>
      </c>
      <c r="R2190" s="95">
        <f>Raw!S2190+Raw!T2190</f>
        <v>111802762</v>
      </c>
      <c r="S2190" s="95">
        <f>Raw!S2190/(Clean!R2190/Raw!O2190)</f>
        <v>1187459196.080894</v>
      </c>
      <c r="T2190" s="95">
        <f>Raw!Q2190</f>
        <v>975819283</v>
      </c>
      <c r="U2190" s="95">
        <f>Raw!U2190-Raw!U2191</f>
        <v>544216581</v>
      </c>
      <c r="V2190" s="95">
        <f>Raw!V2190-Raw!W2190</f>
        <v>1141434946</v>
      </c>
      <c r="W2190" s="95">
        <f t="shared" si="564"/>
        <v>1141063189</v>
      </c>
      <c r="X2190" s="95">
        <f>Raw!X2190</f>
        <v>6954449715</v>
      </c>
      <c r="Y2190" s="95">
        <f>Raw!Y2190</f>
        <v>27847064</v>
      </c>
      <c r="Z2190" s="95">
        <f>Raw!Z2190</f>
        <v>522883762</v>
      </c>
      <c r="AA2190" s="95">
        <f>Raw!AA2190</f>
        <v>-40692478</v>
      </c>
    </row>
    <row r="2191" spans="1:27" ht="15" thickTop="1" x14ac:dyDescent="0.3">
      <c r="A2191" s="88">
        <v>2190</v>
      </c>
      <c r="B2191" s="88" t="s">
        <v>910</v>
      </c>
      <c r="C2191" s="88" t="s">
        <v>904</v>
      </c>
      <c r="D2191" s="88">
        <v>2023</v>
      </c>
      <c r="E2191" s="112">
        <f>Raw!E2191+Raw!J2191+Raw!K2191+Raw!N2191</f>
        <v>1209913</v>
      </c>
      <c r="F2191" s="4">
        <f t="shared" si="562"/>
        <v>120226</v>
      </c>
      <c r="G2191" s="94">
        <f t="shared" si="565"/>
        <v>1452321.8979691376</v>
      </c>
      <c r="H2191" s="94">
        <f>Raw!E2191</f>
        <v>1218800</v>
      </c>
      <c r="I2191" s="94">
        <f t="shared" si="563"/>
        <v>129625</v>
      </c>
      <c r="J2191" s="94">
        <f>Raw!F2191</f>
        <v>963186</v>
      </c>
      <c r="K2191" s="95">
        <f>Raw!G2191</f>
        <v>156860</v>
      </c>
      <c r="L2191" s="95">
        <f>Raw!H2191</f>
        <v>0</v>
      </c>
      <c r="M2191" s="95">
        <f>Raw!I2191+Raw!R2191</f>
        <v>2118</v>
      </c>
      <c r="N2191" s="95">
        <f>Raw!M2191</f>
        <v>107368</v>
      </c>
      <c r="O2191" s="95">
        <f t="shared" si="566"/>
        <v>204929.60796768457</v>
      </c>
      <c r="P2191" s="95">
        <f>Raw!O2191</f>
        <v>151232</v>
      </c>
      <c r="Q2191" s="113">
        <f>E2191-(Raw!L2191-Raw!P2191)</f>
        <v>98509</v>
      </c>
      <c r="R2191" s="95">
        <f>Raw!S2191+Raw!T2191</f>
        <v>28</v>
      </c>
      <c r="S2191" s="95">
        <f>Raw!S2191/(Clean!R2191/Raw!O2191)</f>
        <v>151232</v>
      </c>
      <c r="T2191" s="95">
        <f>Raw!Q2191</f>
        <v>150759</v>
      </c>
      <c r="U2191" s="95">
        <f>Raw!U2191-Raw!U2192</f>
        <v>-20</v>
      </c>
      <c r="V2191" s="95">
        <f>Raw!V2191-Raw!W2191</f>
        <v>371757</v>
      </c>
      <c r="W2191" s="95">
        <f t="shared" si="564"/>
        <v>-170450</v>
      </c>
      <c r="X2191" s="95">
        <f>Raw!X2191</f>
        <v>1653047</v>
      </c>
      <c r="Y2191" s="95">
        <f>Raw!Y2191</f>
        <v>1055378</v>
      </c>
      <c r="Z2191" s="95">
        <f>Raw!Z2191</f>
        <v>289588</v>
      </c>
      <c r="AA2191" s="95">
        <f>Raw!AA2191</f>
        <v>317808</v>
      </c>
    </row>
    <row r="2192" spans="1:27" x14ac:dyDescent="0.3">
      <c r="A2192" s="85">
        <v>2191</v>
      </c>
      <c r="B2192" s="85" t="s">
        <v>910</v>
      </c>
      <c r="C2192" s="85" t="s">
        <v>904</v>
      </c>
      <c r="D2192" s="85">
        <v>2022</v>
      </c>
      <c r="E2192" s="112">
        <f>Raw!E2192+Raw!J2192+Raw!K2192+Raw!N2192</f>
        <v>1089687</v>
      </c>
      <c r="F2192" s="4">
        <f t="shared" si="562"/>
        <v>601574</v>
      </c>
      <c r="G2192" s="94">
        <f t="shared" ref="G2192:G2201" si="569">G2191</f>
        <v>1452321.8979691376</v>
      </c>
      <c r="H2192" s="94">
        <f>Raw!E2192</f>
        <v>1089175</v>
      </c>
      <c r="I2192" s="94">
        <f t="shared" si="563"/>
        <v>604495</v>
      </c>
      <c r="J2192" s="94">
        <f>Raw!F2192</f>
        <v>792691</v>
      </c>
      <c r="K2192" s="95">
        <f>Raw!G2192</f>
        <v>145912</v>
      </c>
      <c r="L2192" s="95">
        <f>Raw!H2192</f>
        <v>0</v>
      </c>
      <c r="M2192" s="95">
        <f>Raw!I2192+Raw!R2192</f>
        <v>2225</v>
      </c>
      <c r="N2192" s="95">
        <f>Raw!M2192</f>
        <v>160700</v>
      </c>
      <c r="O2192" s="95">
        <f t="shared" ref="O2192:O2201" si="570">O2191</f>
        <v>204929.60796768457</v>
      </c>
      <c r="P2192" s="95">
        <f>Raw!O2192</f>
        <v>186800</v>
      </c>
      <c r="Q2192" s="113">
        <f>E2192-(Raw!L2192-Raw!P2192)</f>
        <v>162662</v>
      </c>
      <c r="R2192" s="95">
        <f>Raw!S2192+Raw!T2192</f>
        <v>1450</v>
      </c>
      <c r="S2192" s="95">
        <f>Raw!S2192/(Clean!R2192/Raw!O2192)</f>
        <v>0</v>
      </c>
      <c r="T2192" s="95">
        <f>Raw!Q2192</f>
        <v>183771</v>
      </c>
      <c r="U2192" s="95">
        <f>Raw!U2192-Raw!U2193</f>
        <v>-395</v>
      </c>
      <c r="V2192" s="95">
        <f>Raw!V2192-Raw!W2192</f>
        <v>542207</v>
      </c>
      <c r="W2192" s="95">
        <f t="shared" si="564"/>
        <v>140706</v>
      </c>
      <c r="X2192" s="95">
        <f>Raw!X2192</f>
        <v>1836573</v>
      </c>
      <c r="Y2192" s="95">
        <f>Raw!Y2192</f>
        <v>1061500</v>
      </c>
      <c r="Z2192" s="95">
        <f>Raw!Z2192</f>
        <v>243465</v>
      </c>
      <c r="AA2192" s="95">
        <f>Raw!AA2192</f>
        <v>346266</v>
      </c>
    </row>
    <row r="2193" spans="1:27" x14ac:dyDescent="0.3">
      <c r="A2193" s="85">
        <v>2192</v>
      </c>
      <c r="B2193" s="85" t="s">
        <v>910</v>
      </c>
      <c r="C2193" s="85" t="s">
        <v>904</v>
      </c>
      <c r="D2193" s="85">
        <v>2021</v>
      </c>
      <c r="E2193" s="112">
        <f>Raw!E2193+Raw!J2193+Raw!K2193+Raw!N2193</f>
        <v>488113</v>
      </c>
      <c r="F2193" s="4">
        <f t="shared" si="562"/>
        <v>-551226</v>
      </c>
      <c r="G2193" s="94">
        <f t="shared" si="569"/>
        <v>1452321.8979691376</v>
      </c>
      <c r="H2193" s="94">
        <f>Raw!E2193</f>
        <v>484680</v>
      </c>
      <c r="I2193" s="94">
        <f t="shared" si="563"/>
        <v>-521322</v>
      </c>
      <c r="J2193" s="94">
        <f>Raw!F2193</f>
        <v>616357</v>
      </c>
      <c r="K2193" s="95">
        <f>Raw!G2193</f>
        <v>124011</v>
      </c>
      <c r="L2193" s="95">
        <f>Raw!H2193</f>
        <v>0</v>
      </c>
      <c r="M2193" s="95">
        <f>Raw!I2193+Raw!R2193</f>
        <v>2687</v>
      </c>
      <c r="N2193" s="95">
        <f>Raw!M2193</f>
        <v>-266538</v>
      </c>
      <c r="O2193" s="95">
        <f t="shared" si="570"/>
        <v>204929.60796768457</v>
      </c>
      <c r="P2193" s="95">
        <f>Raw!O2193</f>
        <v>-276750</v>
      </c>
      <c r="Q2193" s="113">
        <f>E2193-(Raw!L2193-Raw!P2193)</f>
        <v>-262688</v>
      </c>
      <c r="R2193" s="95">
        <f>Raw!S2193+Raw!T2193</f>
        <v>417</v>
      </c>
      <c r="S2193" s="95">
        <f>Raw!S2193/(Clean!R2193/Raw!O2193)</f>
        <v>0</v>
      </c>
      <c r="T2193" s="95">
        <f>Raw!Q2193</f>
        <v>-273173</v>
      </c>
      <c r="U2193" s="95">
        <f>Raw!U2193-Raw!U2194</f>
        <v>-3867</v>
      </c>
      <c r="V2193" s="95">
        <f>Raw!V2193-Raw!W2193</f>
        <v>401501</v>
      </c>
      <c r="W2193" s="95">
        <f t="shared" si="564"/>
        <v>263789</v>
      </c>
      <c r="X2193" s="95">
        <f>Raw!X2193</f>
        <v>1571672</v>
      </c>
      <c r="Y2193" s="95">
        <f>Raw!Y2193</f>
        <v>851343</v>
      </c>
      <c r="Z2193" s="95">
        <f>Raw!Z2193</f>
        <v>188616</v>
      </c>
      <c r="AA2193" s="95">
        <f>Raw!AA2193</f>
        <v>16098</v>
      </c>
    </row>
    <row r="2194" spans="1:27" x14ac:dyDescent="0.3">
      <c r="A2194" s="85">
        <v>2193</v>
      </c>
      <c r="B2194" s="85" t="s">
        <v>910</v>
      </c>
      <c r="C2194" s="85" t="s">
        <v>904</v>
      </c>
      <c r="D2194" s="85">
        <v>2020</v>
      </c>
      <c r="E2194" s="112">
        <f>Raw!E2194+Raw!J2194+Raw!K2194+Raw!N2194</f>
        <v>1039339</v>
      </c>
      <c r="F2194" s="4">
        <f t="shared" si="562"/>
        <v>-990270</v>
      </c>
      <c r="G2194" s="94">
        <f t="shared" si="569"/>
        <v>1452321.8979691376</v>
      </c>
      <c r="H2194" s="94">
        <f>Raw!E2194</f>
        <v>1006002</v>
      </c>
      <c r="I2194" s="94">
        <f t="shared" si="563"/>
        <v>-985230</v>
      </c>
      <c r="J2194" s="94">
        <f>Raw!F2194</f>
        <v>1034624</v>
      </c>
      <c r="K2194" s="95">
        <f>Raw!G2194</f>
        <v>214293</v>
      </c>
      <c r="L2194" s="95">
        <f>Raw!H2194</f>
        <v>0</v>
      </c>
      <c r="M2194" s="95">
        <f>Raw!I2194+Raw!R2194</f>
        <v>2879</v>
      </c>
      <c r="N2194" s="95">
        <f>Raw!M2194</f>
        <v>-275229</v>
      </c>
      <c r="O2194" s="95">
        <f t="shared" si="570"/>
        <v>204929.60796768457</v>
      </c>
      <c r="P2194" s="95">
        <f>Raw!O2194</f>
        <v>-210715</v>
      </c>
      <c r="Q2194" s="113">
        <f>E2194-(Raw!L2194-Raw!P2194)</f>
        <v>-242029</v>
      </c>
      <c r="R2194" s="95">
        <f>Raw!S2194+Raw!T2194</f>
        <v>-137</v>
      </c>
      <c r="S2194" s="95">
        <f>Raw!S2194/(Clean!R2194/Raw!O2194)</f>
        <v>0</v>
      </c>
      <c r="T2194" s="95">
        <f>Raw!Q2194</f>
        <v>-207022</v>
      </c>
      <c r="U2194" s="95">
        <f>Raw!U2194-Raw!U2195</f>
        <v>-2743</v>
      </c>
      <c r="V2194" s="95">
        <f>Raw!V2194-Raw!W2194</f>
        <v>137712</v>
      </c>
      <c r="W2194" s="95">
        <f t="shared" si="564"/>
        <v>152529</v>
      </c>
      <c r="X2194" s="95">
        <f>Raw!X2194</f>
        <v>2058334</v>
      </c>
      <c r="Y2194" s="95">
        <f>Raw!Y2194</f>
        <v>1514796</v>
      </c>
      <c r="Z2194" s="95">
        <f>Raw!Z2194</f>
        <v>342077</v>
      </c>
      <c r="AA2194" s="95">
        <f>Raw!AA2194</f>
        <v>108618</v>
      </c>
    </row>
    <row r="2195" spans="1:27" x14ac:dyDescent="0.3">
      <c r="A2195" s="85">
        <v>2194</v>
      </c>
      <c r="B2195" s="85" t="s">
        <v>910</v>
      </c>
      <c r="C2195" s="85" t="s">
        <v>904</v>
      </c>
      <c r="D2195" s="85">
        <v>2019</v>
      </c>
      <c r="E2195" s="112">
        <f>Raw!E2195+Raw!J2195+Raw!K2195+Raw!N2195</f>
        <v>2029609</v>
      </c>
      <c r="F2195" s="4">
        <f t="shared" si="562"/>
        <v>-96525</v>
      </c>
      <c r="G2195" s="94">
        <f t="shared" si="569"/>
        <v>1452321.8979691376</v>
      </c>
      <c r="H2195" s="94">
        <f>Raw!E2195</f>
        <v>1991232</v>
      </c>
      <c r="I2195" s="94">
        <f t="shared" si="563"/>
        <v>-82117</v>
      </c>
      <c r="J2195" s="94">
        <f>Raw!F2195</f>
        <v>1566338</v>
      </c>
      <c r="K2195" s="95">
        <f>Raw!G2195</f>
        <v>341722</v>
      </c>
      <c r="L2195" s="95">
        <f>Raw!H2195</f>
        <v>0</v>
      </c>
      <c r="M2195" s="95">
        <f>Raw!I2195+Raw!R2195</f>
        <v>3565</v>
      </c>
      <c r="N2195" s="95">
        <f>Raw!M2195</f>
        <v>46673</v>
      </c>
      <c r="O2195" s="95">
        <f t="shared" si="570"/>
        <v>204929.60796768457</v>
      </c>
      <c r="P2195" s="95">
        <f>Raw!O2195</f>
        <v>139015</v>
      </c>
      <c r="Q2195" s="113">
        <f>E2195-(Raw!L2195-Raw!P2195)</f>
        <v>115405</v>
      </c>
      <c r="R2195" s="95">
        <f>Raw!S2195+Raw!T2195</f>
        <v>30355</v>
      </c>
      <c r="S2195" s="95">
        <f>Raw!S2195/(Clean!R2195/Raw!O2195)</f>
        <v>141066.67913029157</v>
      </c>
      <c r="T2195" s="95">
        <f>Raw!Q2195</f>
        <v>108537</v>
      </c>
      <c r="U2195" s="95">
        <f>Raw!U2195-Raw!U2196</f>
        <v>-3667</v>
      </c>
      <c r="V2195" s="95">
        <f>Raw!V2195-Raw!W2195</f>
        <v>-14817</v>
      </c>
      <c r="W2195" s="95">
        <f t="shared" si="564"/>
        <v>195910</v>
      </c>
      <c r="X2195" s="95">
        <f>Raw!X2195</f>
        <v>2629598</v>
      </c>
      <c r="Y2195" s="95">
        <f>Raw!Y2195</f>
        <v>2073142</v>
      </c>
      <c r="Z2195" s="95">
        <f>Raw!Z2195</f>
        <v>571804</v>
      </c>
      <c r="AA2195" s="95">
        <f>Raw!AA2195</f>
        <v>483098</v>
      </c>
    </row>
    <row r="2196" spans="1:27" x14ac:dyDescent="0.3">
      <c r="A2196" s="85">
        <v>2195</v>
      </c>
      <c r="B2196" s="85" t="s">
        <v>910</v>
      </c>
      <c r="C2196" s="85" t="s">
        <v>904</v>
      </c>
      <c r="D2196" s="85">
        <v>2018</v>
      </c>
      <c r="E2196" s="112">
        <f>Raw!E2196+Raw!J2196+Raw!K2196+Raw!N2196</f>
        <v>2126134</v>
      </c>
      <c r="F2196" s="4">
        <f t="shared" si="562"/>
        <v>-847872</v>
      </c>
      <c r="G2196" s="94">
        <f t="shared" si="569"/>
        <v>1452321.8979691376</v>
      </c>
      <c r="H2196" s="94">
        <f>Raw!E2196</f>
        <v>2073349</v>
      </c>
      <c r="I2196" s="94">
        <f t="shared" si="563"/>
        <v>-863718</v>
      </c>
      <c r="J2196" s="94">
        <f>Raw!F2196</f>
        <v>1658851</v>
      </c>
      <c r="K2196" s="95">
        <f>Raw!G2196</f>
        <v>347988</v>
      </c>
      <c r="L2196" s="95">
        <f>Raw!H2196</f>
        <v>0</v>
      </c>
      <c r="M2196" s="95">
        <f>Raw!I2196+Raw!R2196</f>
        <v>3588</v>
      </c>
      <c r="N2196" s="95">
        <f>Raw!M2196</f>
        <v>10025</v>
      </c>
      <c r="O2196" s="95">
        <f t="shared" si="570"/>
        <v>204929.60796768457</v>
      </c>
      <c r="P2196" s="95">
        <f>Raw!O2196</f>
        <v>115252</v>
      </c>
      <c r="Q2196" s="113">
        <f>E2196-(Raw!L2196-Raw!P2196)</f>
        <v>88978</v>
      </c>
      <c r="R2196" s="95">
        <f>Raw!S2196+Raw!T2196</f>
        <v>26169</v>
      </c>
      <c r="S2196" s="95">
        <f>Raw!S2196/(Clean!R2196/Raw!O2196)</f>
        <v>114860.03133478544</v>
      </c>
      <c r="T2196" s="95">
        <f>Raw!Q2196</f>
        <v>87858</v>
      </c>
      <c r="U2196" s="95">
        <f>Raw!U2196-Raw!U2197</f>
        <v>1814</v>
      </c>
      <c r="V2196" s="95">
        <f>Raw!V2196-Raw!W2196</f>
        <v>-210727</v>
      </c>
      <c r="W2196" s="95">
        <f t="shared" si="564"/>
        <v>87746</v>
      </c>
      <c r="X2196" s="95">
        <f>Raw!X2196</f>
        <v>2720305</v>
      </c>
      <c r="Y2196" s="95">
        <f>Raw!Y2196</f>
        <v>2336205</v>
      </c>
      <c r="Z2196" s="95">
        <f>Raw!Z2196</f>
        <v>708652</v>
      </c>
      <c r="AA2196" s="95">
        <f>Raw!AA2196</f>
        <v>483899</v>
      </c>
    </row>
    <row r="2197" spans="1:27" x14ac:dyDescent="0.3">
      <c r="A2197" s="85">
        <v>2196</v>
      </c>
      <c r="B2197" s="85" t="s">
        <v>910</v>
      </c>
      <c r="C2197" s="85" t="s">
        <v>904</v>
      </c>
      <c r="D2197" s="85">
        <v>2017</v>
      </c>
      <c r="E2197" s="112">
        <f>Raw!E2197+Raw!J2197+Raw!K2197+Raw!N2197</f>
        <v>2974006</v>
      </c>
      <c r="F2197" s="4">
        <f t="shared" si="562"/>
        <v>-1560177</v>
      </c>
      <c r="G2197" s="94">
        <f t="shared" si="569"/>
        <v>1452321.8979691376</v>
      </c>
      <c r="H2197" s="94">
        <f>Raw!E2197</f>
        <v>2937067</v>
      </c>
      <c r="I2197" s="94">
        <f t="shared" si="563"/>
        <v>-1582463</v>
      </c>
      <c r="J2197" s="94">
        <f>Raw!F2197</f>
        <v>2455758</v>
      </c>
      <c r="K2197" s="95">
        <f>Raw!G2197</f>
        <v>371063</v>
      </c>
      <c r="L2197" s="95">
        <f>Raw!H2197</f>
        <v>0</v>
      </c>
      <c r="M2197" s="95">
        <f>Raw!I2197+Raw!R2197</f>
        <v>4055</v>
      </c>
      <c r="N2197" s="95">
        <f>Raw!M2197</f>
        <v>36283</v>
      </c>
      <c r="O2197" s="95">
        <f t="shared" si="570"/>
        <v>204929.60796768457</v>
      </c>
      <c r="P2197" s="95">
        <f>Raw!O2197</f>
        <v>244982</v>
      </c>
      <c r="Q2197" s="113">
        <f>E2197-(Raw!L2197-Raw!P2197)</f>
        <v>126708</v>
      </c>
      <c r="R2197" s="95">
        <f>Raw!S2197+Raw!T2197</f>
        <v>53486</v>
      </c>
      <c r="S2197" s="95">
        <f>Raw!S2197/(Clean!R2197/Raw!O2197)</f>
        <v>240639.8742848596</v>
      </c>
      <c r="T2197" s="95">
        <f>Raw!Q2197</f>
        <v>189180</v>
      </c>
      <c r="U2197" s="95">
        <f>Raw!U2197-Raw!U2198</f>
        <v>5094</v>
      </c>
      <c r="V2197" s="95">
        <f>Raw!V2197-Raw!W2197</f>
        <v>-298473</v>
      </c>
      <c r="W2197" s="95">
        <f t="shared" si="564"/>
        <v>141686</v>
      </c>
      <c r="X2197" s="95">
        <f>Raw!X2197</f>
        <v>2816251</v>
      </c>
      <c r="Y2197" s="95">
        <f>Raw!Y2197</f>
        <v>2428269</v>
      </c>
      <c r="Z2197" s="95">
        <f>Raw!Z2197</f>
        <v>788932</v>
      </c>
      <c r="AA2197" s="95">
        <f>Raw!AA2197</f>
        <v>460407</v>
      </c>
    </row>
    <row r="2198" spans="1:27" x14ac:dyDescent="0.3">
      <c r="A2198" s="85">
        <v>2197</v>
      </c>
      <c r="B2198" s="85" t="s">
        <v>910</v>
      </c>
      <c r="C2198" s="85" t="s">
        <v>904</v>
      </c>
      <c r="D2198" s="85">
        <v>2016</v>
      </c>
      <c r="E2198" s="112">
        <f>Raw!E2198+Raw!J2198+Raw!K2198+Raw!N2198</f>
        <v>4534183</v>
      </c>
      <c r="F2198" s="4">
        <f t="shared" si="562"/>
        <v>288670</v>
      </c>
      <c r="G2198" s="94">
        <f t="shared" si="569"/>
        <v>1452321.8979691376</v>
      </c>
      <c r="H2198" s="94">
        <f>Raw!E2198</f>
        <v>4519530</v>
      </c>
      <c r="I2198" s="94">
        <f t="shared" si="563"/>
        <v>267366</v>
      </c>
      <c r="J2198" s="94">
        <f>Raw!F2198</f>
        <v>3873662</v>
      </c>
      <c r="K2198" s="95">
        <f>Raw!G2198</f>
        <v>342224</v>
      </c>
      <c r="L2198" s="95">
        <f>Raw!H2198</f>
        <v>0</v>
      </c>
      <c r="M2198" s="95">
        <f>Raw!I2198+Raw!R2198</f>
        <v>5951</v>
      </c>
      <c r="N2198" s="95">
        <f>Raw!M2198</f>
        <v>224820</v>
      </c>
      <c r="O2198" s="95">
        <f t="shared" si="570"/>
        <v>204929.60796768457</v>
      </c>
      <c r="P2198" s="95">
        <f>Raw!O2198</f>
        <v>396798</v>
      </c>
      <c r="Q2198" s="113">
        <f>E2198-(Raw!L2198-Raw!P2198)</f>
        <v>323646</v>
      </c>
      <c r="R2198" s="95">
        <f>Raw!S2198+Raw!T2198</f>
        <v>84173</v>
      </c>
      <c r="S2198" s="95">
        <f>Raw!S2198/(Clean!R2198/Raw!O2198)</f>
        <v>398301.79055041401</v>
      </c>
      <c r="T2198" s="95">
        <f>Raw!Q2198</f>
        <v>310922</v>
      </c>
      <c r="U2198" s="95">
        <f>Raw!U2198-Raw!U2199</f>
        <v>5425</v>
      </c>
      <c r="V2198" s="95">
        <f>Raw!V2198-Raw!W2198</f>
        <v>-440159</v>
      </c>
      <c r="W2198" s="95">
        <f t="shared" si="564"/>
        <v>-215444</v>
      </c>
      <c r="X2198" s="95">
        <f>Raw!X2198</f>
        <v>3183174</v>
      </c>
      <c r="Y2198" s="95">
        <f>Raw!Y2198</f>
        <v>2780478</v>
      </c>
      <c r="Z2198" s="95">
        <f>Raw!Z2198</f>
        <v>1171568</v>
      </c>
      <c r="AA2198" s="95">
        <f>Raw!AA2198</f>
        <v>593343</v>
      </c>
    </row>
    <row r="2199" spans="1:27" x14ac:dyDescent="0.3">
      <c r="A2199" s="85">
        <v>2198</v>
      </c>
      <c r="B2199" s="85" t="s">
        <v>910</v>
      </c>
      <c r="C2199" s="85" t="s">
        <v>904</v>
      </c>
      <c r="D2199" s="85">
        <v>2015</v>
      </c>
      <c r="E2199" s="112">
        <f>Raw!E2199+Raw!J2199+Raw!K2199+Raw!N2199</f>
        <v>4245513</v>
      </c>
      <c r="F2199" s="4">
        <f t="shared" si="562"/>
        <v>479627</v>
      </c>
      <c r="G2199" s="94">
        <f t="shared" si="569"/>
        <v>1452321.8979691376</v>
      </c>
      <c r="H2199" s="94">
        <f>Raw!E2199</f>
        <v>4252164</v>
      </c>
      <c r="I2199" s="94">
        <f t="shared" si="563"/>
        <v>481935</v>
      </c>
      <c r="J2199" s="94">
        <f>Raw!F2199</f>
        <v>3607587</v>
      </c>
      <c r="K2199" s="95">
        <f>Raw!G2199</f>
        <v>298795</v>
      </c>
      <c r="L2199" s="95">
        <f>Raw!H2199</f>
        <v>0</v>
      </c>
      <c r="M2199" s="95">
        <f>Raw!I2199+Raw!R2199</f>
        <v>1163</v>
      </c>
      <c r="N2199" s="95">
        <f>Raw!M2199</f>
        <v>283086</v>
      </c>
      <c r="O2199" s="95">
        <f t="shared" si="570"/>
        <v>204929.60796768457</v>
      </c>
      <c r="P2199" s="95">
        <f>Raw!O2199</f>
        <v>428045</v>
      </c>
      <c r="Q2199" s="113">
        <f>E2199-(Raw!L2199-Raw!P2199)</f>
        <v>375134</v>
      </c>
      <c r="R2199" s="95">
        <f>Raw!S2199+Raw!T2199</f>
        <v>98699</v>
      </c>
      <c r="S2199" s="95">
        <f>Raw!S2199/(Clean!R2199/Raw!O2199)</f>
        <v>431948.18544260832</v>
      </c>
      <c r="T2199" s="95">
        <f>Raw!Q2199</f>
        <v>328260</v>
      </c>
      <c r="U2199" s="95">
        <f>Raw!U2199-Raw!U2200</f>
        <v>1639</v>
      </c>
      <c r="V2199" s="95">
        <f>Raw!V2199-Raw!W2199</f>
        <v>-224715</v>
      </c>
      <c r="W2199" s="95">
        <f t="shared" si="564"/>
        <v>-93266</v>
      </c>
      <c r="X2199" s="95">
        <f>Raw!X2199</f>
        <v>2782547</v>
      </c>
      <c r="Y2199" s="95">
        <f>Raw!Y2199</f>
        <v>2278431</v>
      </c>
      <c r="Z2199" s="95">
        <f>Raw!Z2199</f>
        <v>896392</v>
      </c>
      <c r="AA2199" s="95">
        <f>Raw!AA2199</f>
        <v>549446</v>
      </c>
    </row>
    <row r="2200" spans="1:27" x14ac:dyDescent="0.3">
      <c r="A2200" s="85">
        <v>2199</v>
      </c>
      <c r="B2200" s="85" t="s">
        <v>910</v>
      </c>
      <c r="C2200" s="85" t="s">
        <v>904</v>
      </c>
      <c r="D2200" s="85">
        <v>2014</v>
      </c>
      <c r="E2200" s="112">
        <f>Raw!E2200+Raw!J2200+Raw!K2200+Raw!N2200</f>
        <v>3765886</v>
      </c>
      <c r="F2200" s="4">
        <f t="shared" si="562"/>
        <v>606839</v>
      </c>
      <c r="G2200" s="94">
        <f t="shared" si="569"/>
        <v>1452321.8979691376</v>
      </c>
      <c r="H2200" s="94">
        <f>Raw!E2200</f>
        <v>3770229</v>
      </c>
      <c r="I2200" s="94">
        <f t="shared" si="563"/>
        <v>612167</v>
      </c>
      <c r="J2200" s="94">
        <f>Raw!F2200</f>
        <v>3141541</v>
      </c>
      <c r="K2200" s="95">
        <f>Raw!G2200</f>
        <v>253127</v>
      </c>
      <c r="L2200" s="95">
        <f>Raw!H2200</f>
        <v>0</v>
      </c>
      <c r="M2200" s="95">
        <f>Raw!I2200+Raw!R2200</f>
        <v>645</v>
      </c>
      <c r="N2200" s="95">
        <f>Raw!M2200</f>
        <v>318089</v>
      </c>
      <c r="O2200" s="95">
        <f t="shared" si="570"/>
        <v>204929.60796768457</v>
      </c>
      <c r="P2200" s="95">
        <f>Raw!O2200</f>
        <v>408513</v>
      </c>
      <c r="Q2200" s="113">
        <f>E2200-(Raw!L2200-Raw!P2200)</f>
        <v>408315</v>
      </c>
      <c r="R2200" s="95">
        <f>Raw!S2200+Raw!T2200</f>
        <v>94569</v>
      </c>
      <c r="S2200" s="95">
        <f>Raw!S2200/(Clean!R2200/Raw!O2200)</f>
        <v>411364.0249658979</v>
      </c>
      <c r="T2200" s="95">
        <f>Raw!Q2200</f>
        <v>312994</v>
      </c>
      <c r="U2200" s="95">
        <f>Raw!U2200-Raw!U2201</f>
        <v>268</v>
      </c>
      <c r="V2200" s="95">
        <f>Raw!V2200-Raw!W2200</f>
        <v>-131449</v>
      </c>
      <c r="W2200" s="95">
        <f t="shared" si="564"/>
        <v>-75269</v>
      </c>
      <c r="X2200" s="95">
        <f>Raw!X2200</f>
        <v>2435521</v>
      </c>
      <c r="Y2200" s="95">
        <f>Raw!Y2200</f>
        <v>1962888</v>
      </c>
      <c r="Z2200" s="95">
        <f>Raw!Z2200</f>
        <v>736503</v>
      </c>
      <c r="AA2200" s="95">
        <f>Raw!AA2200</f>
        <v>646382</v>
      </c>
    </row>
    <row r="2201" spans="1:27" ht="15" thickBot="1" x14ac:dyDescent="0.35">
      <c r="A2201" s="93">
        <v>2200</v>
      </c>
      <c r="B2201" s="93" t="s">
        <v>910</v>
      </c>
      <c r="C2201" s="93" t="s">
        <v>904</v>
      </c>
      <c r="D2201" s="93">
        <v>2013</v>
      </c>
      <c r="E2201" s="112">
        <f>Raw!E2201+Raw!J2201+Raw!K2201+Raw!N2201</f>
        <v>3159047</v>
      </c>
      <c r="F2201" s="4">
        <f t="shared" si="562"/>
        <v>3159047</v>
      </c>
      <c r="G2201" s="94">
        <f t="shared" si="569"/>
        <v>1452321.8979691376</v>
      </c>
      <c r="H2201" s="94">
        <f>Raw!E2201</f>
        <v>3158062</v>
      </c>
      <c r="I2201" s="94">
        <f t="shared" si="563"/>
        <v>3158062</v>
      </c>
      <c r="J2201" s="94">
        <f>Raw!F2201</f>
        <v>2621814</v>
      </c>
      <c r="K2201" s="95">
        <f>Raw!G2201</f>
        <v>214920</v>
      </c>
      <c r="L2201" s="95">
        <f>Raw!H2201</f>
        <v>0</v>
      </c>
      <c r="M2201" s="95">
        <f>Raw!I2201+Raw!R2201</f>
        <v>356</v>
      </c>
      <c r="N2201" s="95">
        <f>Raw!M2201</f>
        <v>256598</v>
      </c>
      <c r="O2201" s="95">
        <f t="shared" si="570"/>
        <v>204929.60796768457</v>
      </c>
      <c r="P2201" s="95">
        <f>Raw!O2201</f>
        <v>302047</v>
      </c>
      <c r="Q2201" s="113">
        <f>E2201-(Raw!L2201-Raw!P2201)</f>
        <v>335174</v>
      </c>
      <c r="R2201" s="95">
        <f>Raw!S2201+Raw!T2201</f>
        <v>77591</v>
      </c>
      <c r="S2201" s="95">
        <f>Raw!S2201/(Clean!R2201/Raw!O2201)</f>
        <v>303759.83628255856</v>
      </c>
      <c r="T2201" s="95">
        <f>Raw!Q2201</f>
        <v>223743</v>
      </c>
      <c r="U2201" s="95">
        <f>Raw!U2201-Raw!U2202</f>
        <v>5166</v>
      </c>
      <c r="V2201" s="95">
        <f>Raw!V2201-Raw!W2201</f>
        <v>-56180</v>
      </c>
      <c r="W2201" s="95">
        <f t="shared" si="564"/>
        <v>-56180</v>
      </c>
      <c r="X2201" s="95">
        <f>Raw!X2201</f>
        <v>2016438</v>
      </c>
      <c r="Y2201" s="95">
        <f>Raw!Y2201</f>
        <v>1588165</v>
      </c>
      <c r="Z2201" s="95">
        <f>Raw!Z2201</f>
        <v>494997</v>
      </c>
      <c r="AA2201" s="95">
        <f>Raw!AA2201</f>
        <v>512522</v>
      </c>
    </row>
    <row r="2202" spans="1:27" ht="15" thickTop="1" x14ac:dyDescent="0.3"/>
  </sheetData>
  <autoFilter ref="A1:AB2201" xr:uid="{3DF344E6-781C-4B9F-AB03-85247963325F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31340-D9B5-4E0F-BE46-55DAA3DF680B}">
  <dimension ref="A1:AA2001"/>
  <sheetViews>
    <sheetView tabSelected="1" topLeftCell="T1" zoomScaleNormal="100" workbookViewId="0">
      <selection activeCell="AF18" sqref="AF18"/>
    </sheetView>
  </sheetViews>
  <sheetFormatPr defaultRowHeight="14.4" x14ac:dyDescent="0.3"/>
  <cols>
    <col min="1" max="1" width="5.21875" bestFit="1" customWidth="1"/>
    <col min="2" max="2" width="10.109375" bestFit="1" customWidth="1"/>
    <col min="3" max="3" width="7.77734375" bestFit="1" customWidth="1"/>
    <col min="4" max="4" width="6.6640625" bestFit="1" customWidth="1"/>
    <col min="5" max="5" width="14.88671875" bestFit="1" customWidth="1"/>
    <col min="6" max="6" width="13.44140625" bestFit="1" customWidth="1"/>
    <col min="7" max="7" width="12.6640625" bestFit="1" customWidth="1"/>
    <col min="8" max="8" width="13.77734375" bestFit="1" customWidth="1"/>
    <col min="9" max="9" width="14.109375" bestFit="1" customWidth="1"/>
    <col min="10" max="10" width="13.77734375" bestFit="1" customWidth="1"/>
    <col min="11" max="11" width="11" bestFit="1" customWidth="1"/>
    <col min="12" max="12" width="10" bestFit="1" customWidth="1"/>
    <col min="13" max="13" width="13.6640625" bestFit="1" customWidth="1"/>
    <col min="14" max="14" width="11.6640625" bestFit="1" customWidth="1"/>
    <col min="15" max="15" width="12" bestFit="1" customWidth="1"/>
    <col min="16" max="16" width="11.88671875" bestFit="1" customWidth="1"/>
    <col min="17" max="17" width="14.44140625" bestFit="1" customWidth="1"/>
    <col min="18" max="18" width="11" bestFit="1" customWidth="1"/>
    <col min="19" max="19" width="12.6640625" bestFit="1" customWidth="1"/>
    <col min="20" max="20" width="11.6640625" bestFit="1" customWidth="1"/>
    <col min="21" max="21" width="18.109375" bestFit="1" customWidth="1"/>
    <col min="22" max="22" width="11.6640625" bestFit="1" customWidth="1"/>
    <col min="23" max="23" width="15.109375" bestFit="1" customWidth="1"/>
    <col min="24" max="26" width="12" bestFit="1" customWidth="1"/>
    <col min="27" max="27" width="11" bestFit="1" customWidth="1"/>
  </cols>
  <sheetData>
    <row r="1" spans="1:27" x14ac:dyDescent="0.3">
      <c r="A1" s="84" t="s">
        <v>1537</v>
      </c>
      <c r="B1" s="84" t="s">
        <v>1540</v>
      </c>
      <c r="C1" s="84" t="s">
        <v>1538</v>
      </c>
      <c r="D1" s="84" t="s">
        <v>1539</v>
      </c>
      <c r="E1" s="84" t="s">
        <v>1528</v>
      </c>
      <c r="F1" s="116" t="s">
        <v>1529</v>
      </c>
      <c r="G1" s="116" t="s">
        <v>1530</v>
      </c>
      <c r="H1" s="116" t="s">
        <v>1531</v>
      </c>
      <c r="I1" s="116" t="s">
        <v>1532</v>
      </c>
      <c r="J1" s="116" t="s">
        <v>1533</v>
      </c>
      <c r="K1" s="116" t="s">
        <v>1534</v>
      </c>
      <c r="L1" s="116" t="s">
        <v>1535</v>
      </c>
      <c r="M1" s="116" t="s">
        <v>1515</v>
      </c>
      <c r="N1" s="116" t="s">
        <v>1514</v>
      </c>
      <c r="O1" s="116" t="s">
        <v>1516</v>
      </c>
      <c r="P1" s="116" t="s">
        <v>1517</v>
      </c>
      <c r="Q1" s="116" t="s">
        <v>1518</v>
      </c>
      <c r="R1" s="116" t="s">
        <v>1536</v>
      </c>
      <c r="S1" s="116" t="s">
        <v>1519</v>
      </c>
      <c r="T1" s="116" t="s">
        <v>1520</v>
      </c>
      <c r="U1" s="116" t="s">
        <v>1521</v>
      </c>
      <c r="V1" s="116" t="s">
        <v>1522</v>
      </c>
      <c r="W1" s="116" t="s">
        <v>1523</v>
      </c>
      <c r="X1" s="116" t="s">
        <v>1526</v>
      </c>
      <c r="Y1" s="116" t="s">
        <v>1524</v>
      </c>
      <c r="Z1" s="116" t="s">
        <v>1525</v>
      </c>
      <c r="AA1" s="116" t="s">
        <v>1527</v>
      </c>
    </row>
    <row r="2" spans="1:27" x14ac:dyDescent="0.3">
      <c r="A2" s="85">
        <v>1</v>
      </c>
      <c r="B2" s="85" t="s">
        <v>366</v>
      </c>
      <c r="C2" s="85" t="s">
        <v>0</v>
      </c>
      <c r="D2" s="85">
        <v>2023</v>
      </c>
      <c r="E2" s="117">
        <v>355943</v>
      </c>
      <c r="F2" s="118">
        <v>-92117</v>
      </c>
      <c r="G2" s="118">
        <v>59188.258076900594</v>
      </c>
      <c r="H2" s="118">
        <v>355622</v>
      </c>
      <c r="I2" s="118">
        <v>-92799</v>
      </c>
      <c r="J2" s="118">
        <v>320730</v>
      </c>
      <c r="K2" s="14">
        <v>15295</v>
      </c>
      <c r="L2" s="14">
        <v>0</v>
      </c>
      <c r="M2" s="14">
        <v>2101</v>
      </c>
      <c r="N2" s="14">
        <v>6736</v>
      </c>
      <c r="O2" s="14">
        <v>2838.9137378777659</v>
      </c>
      <c r="P2" s="14">
        <v>7104</v>
      </c>
      <c r="Q2" s="119">
        <v>8504</v>
      </c>
      <c r="R2" s="14">
        <v>1446</v>
      </c>
      <c r="S2" s="14">
        <v>7104</v>
      </c>
      <c r="T2" s="14">
        <v>5658</v>
      </c>
      <c r="U2" s="14">
        <v>-8282</v>
      </c>
      <c r="V2" s="14">
        <v>240590</v>
      </c>
      <c r="W2" s="14">
        <v>8699</v>
      </c>
      <c r="X2" s="14">
        <v>299357</v>
      </c>
      <c r="Y2" s="14">
        <v>82983</v>
      </c>
      <c r="Z2" s="14">
        <v>127489</v>
      </c>
      <c r="AA2" s="14">
        <v>44460</v>
      </c>
    </row>
    <row r="3" spans="1:27" x14ac:dyDescent="0.3">
      <c r="A3" s="85">
        <v>2</v>
      </c>
      <c r="B3" s="85" t="s">
        <v>366</v>
      </c>
      <c r="C3" s="85" t="s">
        <v>0</v>
      </c>
      <c r="D3" s="85">
        <v>2022</v>
      </c>
      <c r="E3" s="117">
        <v>448060</v>
      </c>
      <c r="F3" s="118">
        <v>-75284</v>
      </c>
      <c r="G3" s="118">
        <v>59188.258076900594</v>
      </c>
      <c r="H3" s="118">
        <v>448421</v>
      </c>
      <c r="I3" s="118">
        <v>-74933</v>
      </c>
      <c r="J3" s="118">
        <v>406892</v>
      </c>
      <c r="K3" s="14">
        <v>19322</v>
      </c>
      <c r="L3" s="14">
        <v>0</v>
      </c>
      <c r="M3" s="14">
        <v>2080</v>
      </c>
      <c r="N3" s="14">
        <v>9721</v>
      </c>
      <c r="O3" s="14">
        <v>2838.9137378777659</v>
      </c>
      <c r="P3" s="14">
        <v>9864</v>
      </c>
      <c r="Q3" s="119">
        <v>11412</v>
      </c>
      <c r="R3" s="14">
        <v>2051</v>
      </c>
      <c r="S3" s="14">
        <v>9864</v>
      </c>
      <c r="T3" s="14">
        <v>7813</v>
      </c>
      <c r="U3" s="14">
        <v>5129</v>
      </c>
      <c r="V3" s="14">
        <v>231891</v>
      </c>
      <c r="W3" s="14">
        <v>-49065</v>
      </c>
      <c r="X3" s="14">
        <v>343512</v>
      </c>
      <c r="Y3" s="14">
        <v>111750</v>
      </c>
      <c r="Z3" s="14">
        <v>167457</v>
      </c>
      <c r="AA3" s="14">
        <v>27813</v>
      </c>
    </row>
    <row r="4" spans="1:27" x14ac:dyDescent="0.3">
      <c r="A4" s="85">
        <v>3</v>
      </c>
      <c r="B4" s="85" t="s">
        <v>366</v>
      </c>
      <c r="C4" s="85" t="s">
        <v>0</v>
      </c>
      <c r="D4" s="85">
        <v>2021</v>
      </c>
      <c r="E4" s="117">
        <v>523344</v>
      </c>
      <c r="F4" s="118">
        <v>32836</v>
      </c>
      <c r="G4" s="118">
        <v>59188.258076900594</v>
      </c>
      <c r="H4" s="118">
        <v>523354</v>
      </c>
      <c r="I4" s="118">
        <v>33100</v>
      </c>
      <c r="J4" s="118">
        <v>480530</v>
      </c>
      <c r="K4" s="14">
        <v>15476</v>
      </c>
      <c r="L4" s="14">
        <v>0</v>
      </c>
      <c r="M4" s="14">
        <v>2337</v>
      </c>
      <c r="N4" s="14">
        <v>12634</v>
      </c>
      <c r="O4" s="14">
        <v>2838.9137378777659</v>
      </c>
      <c r="P4" s="14">
        <v>12790</v>
      </c>
      <c r="Q4" s="119">
        <v>15205</v>
      </c>
      <c r="R4" s="14">
        <v>2581</v>
      </c>
      <c r="S4" s="14">
        <v>12790</v>
      </c>
      <c r="T4" s="14">
        <v>10208</v>
      </c>
      <c r="U4" s="14">
        <v>4003</v>
      </c>
      <c r="V4" s="14">
        <v>280956</v>
      </c>
      <c r="W4" s="14">
        <v>57909</v>
      </c>
      <c r="X4" s="14">
        <v>394565</v>
      </c>
      <c r="Y4" s="14">
        <v>113422</v>
      </c>
      <c r="Z4" s="14">
        <v>164162</v>
      </c>
      <c r="AA4" s="14">
        <v>31674</v>
      </c>
    </row>
    <row r="5" spans="1:27" x14ac:dyDescent="0.3">
      <c r="A5" s="85">
        <v>4</v>
      </c>
      <c r="B5" s="85" t="s">
        <v>366</v>
      </c>
      <c r="C5" s="85" t="s">
        <v>0</v>
      </c>
      <c r="D5" s="85">
        <v>2020</v>
      </c>
      <c r="E5" s="117">
        <v>490508</v>
      </c>
      <c r="F5" s="118">
        <v>37038</v>
      </c>
      <c r="G5" s="118">
        <v>59188.258076900594</v>
      </c>
      <c r="H5" s="118">
        <v>490254</v>
      </c>
      <c r="I5" s="118">
        <v>36677</v>
      </c>
      <c r="J5" s="118">
        <v>434652</v>
      </c>
      <c r="K5" s="14">
        <v>30605</v>
      </c>
      <c r="L5" s="14">
        <v>0</v>
      </c>
      <c r="M5" s="14">
        <v>2324</v>
      </c>
      <c r="N5" s="14">
        <v>8213</v>
      </c>
      <c r="O5" s="14">
        <v>2838.9137378777659</v>
      </c>
      <c r="P5" s="14">
        <v>8598</v>
      </c>
      <c r="Q5" s="119">
        <v>10326</v>
      </c>
      <c r="R5" s="14">
        <v>1859</v>
      </c>
      <c r="S5" s="14">
        <v>8598</v>
      </c>
      <c r="T5" s="14">
        <v>6739</v>
      </c>
      <c r="U5" s="14">
        <v>-1507</v>
      </c>
      <c r="V5" s="14">
        <v>223047</v>
      </c>
      <c r="W5" s="14">
        <v>-12702</v>
      </c>
      <c r="X5" s="14">
        <v>385697</v>
      </c>
      <c r="Y5" s="14">
        <v>143447</v>
      </c>
      <c r="Z5" s="14">
        <v>187195</v>
      </c>
      <c r="AA5" s="14">
        <v>23770</v>
      </c>
    </row>
    <row r="6" spans="1:27" x14ac:dyDescent="0.3">
      <c r="A6" s="85">
        <v>5</v>
      </c>
      <c r="B6" s="85" t="s">
        <v>366</v>
      </c>
      <c r="C6" s="85" t="s">
        <v>0</v>
      </c>
      <c r="D6" s="85">
        <v>2019</v>
      </c>
      <c r="E6" s="117">
        <v>453470</v>
      </c>
      <c r="F6" s="118">
        <v>-29719</v>
      </c>
      <c r="G6" s="118">
        <v>59188.258076900594</v>
      </c>
      <c r="H6" s="118">
        <v>453577</v>
      </c>
      <c r="I6" s="118">
        <v>-29665</v>
      </c>
      <c r="J6" s="118">
        <v>412092</v>
      </c>
      <c r="K6" s="14">
        <v>17041</v>
      </c>
      <c r="L6" s="14">
        <v>0</v>
      </c>
      <c r="M6" s="14">
        <v>1950</v>
      </c>
      <c r="N6" s="14">
        <v>7095</v>
      </c>
      <c r="O6" s="14">
        <v>2838.9137378777659</v>
      </c>
      <c r="P6" s="14">
        <v>7064</v>
      </c>
      <c r="Q6" s="119">
        <v>8444</v>
      </c>
      <c r="R6" s="14">
        <v>1455</v>
      </c>
      <c r="S6" s="14">
        <v>7064</v>
      </c>
      <c r="T6" s="14">
        <v>5609</v>
      </c>
      <c r="U6" s="14">
        <v>3508</v>
      </c>
      <c r="V6" s="14">
        <v>235749</v>
      </c>
      <c r="W6" s="14">
        <v>15161</v>
      </c>
      <c r="X6" s="14">
        <v>428680</v>
      </c>
      <c r="Y6" s="14">
        <v>163864</v>
      </c>
      <c r="Z6" s="14">
        <v>204148</v>
      </c>
      <c r="AA6" s="14">
        <v>11779</v>
      </c>
    </row>
    <row r="7" spans="1:27" x14ac:dyDescent="0.3">
      <c r="A7" s="85">
        <v>6</v>
      </c>
      <c r="B7" s="85" t="s">
        <v>366</v>
      </c>
      <c r="C7" s="85" t="s">
        <v>0</v>
      </c>
      <c r="D7" s="85">
        <v>2018</v>
      </c>
      <c r="E7" s="117">
        <v>483189</v>
      </c>
      <c r="F7" s="118">
        <v>129506</v>
      </c>
      <c r="G7" s="118">
        <v>59188.258076900594</v>
      </c>
      <c r="H7" s="118">
        <v>483242</v>
      </c>
      <c r="I7" s="118">
        <v>128622</v>
      </c>
      <c r="J7" s="118">
        <v>444257</v>
      </c>
      <c r="K7" s="14">
        <v>18126</v>
      </c>
      <c r="L7" s="14">
        <v>0</v>
      </c>
      <c r="M7" s="14">
        <v>1721</v>
      </c>
      <c r="N7" s="14">
        <v>6348</v>
      </c>
      <c r="O7" s="14">
        <v>2838.9137378777659</v>
      </c>
      <c r="P7" s="14">
        <v>6348</v>
      </c>
      <c r="Q7" s="119">
        <v>7668</v>
      </c>
      <c r="R7" s="14">
        <v>1373</v>
      </c>
      <c r="S7" s="14">
        <v>6348</v>
      </c>
      <c r="T7" s="14">
        <v>4975</v>
      </c>
      <c r="U7" s="14">
        <v>11675</v>
      </c>
      <c r="V7" s="14">
        <v>220588</v>
      </c>
      <c r="W7" s="14">
        <v>95450</v>
      </c>
      <c r="X7" s="14">
        <v>427830</v>
      </c>
      <c r="Y7" s="14">
        <v>169773</v>
      </c>
      <c r="Z7" s="14">
        <v>195523</v>
      </c>
      <c r="AA7" s="14">
        <v>-8818</v>
      </c>
    </row>
    <row r="8" spans="1:27" x14ac:dyDescent="0.3">
      <c r="A8" s="85">
        <v>7</v>
      </c>
      <c r="B8" s="85" t="s">
        <v>366</v>
      </c>
      <c r="C8" s="85" t="s">
        <v>0</v>
      </c>
      <c r="D8" s="85">
        <v>2017</v>
      </c>
      <c r="E8" s="117">
        <v>353683</v>
      </c>
      <c r="F8" s="118">
        <v>-70673</v>
      </c>
      <c r="G8" s="118">
        <v>59188.258076900594</v>
      </c>
      <c r="H8" s="118">
        <v>354620</v>
      </c>
      <c r="I8" s="118">
        <v>-69791</v>
      </c>
      <c r="J8" s="118">
        <v>322976</v>
      </c>
      <c r="K8" s="14">
        <v>21803</v>
      </c>
      <c r="L8" s="14">
        <v>0</v>
      </c>
      <c r="M8" s="14">
        <v>731</v>
      </c>
      <c r="N8" s="14">
        <v>3374</v>
      </c>
      <c r="O8" s="14">
        <v>2838.9137378777659</v>
      </c>
      <c r="P8" s="14">
        <v>5006</v>
      </c>
      <c r="Q8" s="119">
        <v>3490</v>
      </c>
      <c r="R8" s="14">
        <v>1052</v>
      </c>
      <c r="S8" s="14">
        <v>5006</v>
      </c>
      <c r="T8" s="14">
        <v>3954</v>
      </c>
      <c r="U8" s="14">
        <v>11399</v>
      </c>
      <c r="V8" s="14">
        <v>125138</v>
      </c>
      <c r="W8" s="14">
        <v>-110172</v>
      </c>
      <c r="X8" s="14">
        <v>364637</v>
      </c>
      <c r="Y8" s="14">
        <v>188962</v>
      </c>
      <c r="Z8" s="14">
        <v>175894</v>
      </c>
      <c r="AA8" s="14">
        <v>51539</v>
      </c>
    </row>
    <row r="9" spans="1:27" x14ac:dyDescent="0.3">
      <c r="A9" s="85">
        <v>8</v>
      </c>
      <c r="B9" s="85" t="s">
        <v>366</v>
      </c>
      <c r="C9" s="85" t="s">
        <v>0</v>
      </c>
      <c r="D9" s="85">
        <v>2016</v>
      </c>
      <c r="E9" s="117">
        <v>424356</v>
      </c>
      <c r="F9" s="118">
        <v>36016</v>
      </c>
      <c r="G9" s="118">
        <v>59188.258076900594</v>
      </c>
      <c r="H9" s="118">
        <v>424411</v>
      </c>
      <c r="I9" s="118">
        <v>35325</v>
      </c>
      <c r="J9" s="118">
        <v>383426</v>
      </c>
      <c r="K9" s="14">
        <v>24662</v>
      </c>
      <c r="L9" s="14">
        <v>0</v>
      </c>
      <c r="M9" s="14">
        <v>791</v>
      </c>
      <c r="N9" s="14">
        <v>11534</v>
      </c>
      <c r="O9" s="14">
        <v>2838.9137378777659</v>
      </c>
      <c r="P9" s="14">
        <v>10870</v>
      </c>
      <c r="Q9" s="119">
        <v>13690</v>
      </c>
      <c r="R9" s="14">
        <v>2211</v>
      </c>
      <c r="S9" s="14">
        <v>10870</v>
      </c>
      <c r="T9" s="14">
        <v>8659</v>
      </c>
      <c r="U9" s="14">
        <v>482</v>
      </c>
      <c r="V9" s="14">
        <v>235310</v>
      </c>
      <c r="W9" s="14">
        <v>34116</v>
      </c>
      <c r="X9" s="14">
        <v>261320</v>
      </c>
      <c r="Y9" s="14">
        <v>61705</v>
      </c>
      <c r="Z9" s="14">
        <v>77870</v>
      </c>
      <c r="AA9" s="14">
        <v>5166</v>
      </c>
    </row>
    <row r="10" spans="1:27" x14ac:dyDescent="0.3">
      <c r="A10" s="85">
        <v>9</v>
      </c>
      <c r="B10" s="85" t="s">
        <v>366</v>
      </c>
      <c r="C10" s="85" t="s">
        <v>0</v>
      </c>
      <c r="D10" s="85">
        <v>2015</v>
      </c>
      <c r="E10" s="117">
        <v>388340</v>
      </c>
      <c r="F10" s="118">
        <v>-101685</v>
      </c>
      <c r="G10" s="118">
        <v>59188.258076900594</v>
      </c>
      <c r="H10" s="118">
        <v>389086</v>
      </c>
      <c r="I10" s="118">
        <v>-100899</v>
      </c>
      <c r="J10" s="118">
        <v>354202</v>
      </c>
      <c r="K10" s="14">
        <v>18356</v>
      </c>
      <c r="L10" s="14">
        <v>0</v>
      </c>
      <c r="M10" s="14">
        <v>841</v>
      </c>
      <c r="N10" s="14">
        <v>11009</v>
      </c>
      <c r="O10" s="14">
        <v>2838.9137378777659</v>
      </c>
      <c r="P10" s="14">
        <v>10761</v>
      </c>
      <c r="Q10" s="119">
        <v>12670</v>
      </c>
      <c r="R10" s="14">
        <v>2407</v>
      </c>
      <c r="S10" s="14">
        <v>10761</v>
      </c>
      <c r="T10" s="14">
        <v>8354</v>
      </c>
      <c r="U10" s="14">
        <v>765</v>
      </c>
      <c r="V10" s="14">
        <v>201194</v>
      </c>
      <c r="W10" s="14">
        <v>10345</v>
      </c>
      <c r="X10" s="14">
        <v>224553</v>
      </c>
      <c r="Y10" s="14">
        <v>55552</v>
      </c>
      <c r="Z10" s="14">
        <v>87284</v>
      </c>
      <c r="AA10" s="14">
        <v>-93</v>
      </c>
    </row>
    <row r="11" spans="1:27" x14ac:dyDescent="0.3">
      <c r="A11" s="85">
        <v>10</v>
      </c>
      <c r="B11" s="85" t="s">
        <v>366</v>
      </c>
      <c r="C11" s="85" t="s">
        <v>0</v>
      </c>
      <c r="D11" s="85">
        <v>2014</v>
      </c>
      <c r="E11" s="117">
        <v>490025</v>
      </c>
      <c r="F11" s="118">
        <v>70638</v>
      </c>
      <c r="G11" s="118">
        <v>59188.258076900594</v>
      </c>
      <c r="H11" s="118">
        <v>489985</v>
      </c>
      <c r="I11" s="118">
        <v>70981</v>
      </c>
      <c r="J11" s="118">
        <v>452269</v>
      </c>
      <c r="K11" s="14">
        <v>22146</v>
      </c>
      <c r="L11" s="14">
        <v>0</v>
      </c>
      <c r="M11" s="14">
        <v>844</v>
      </c>
      <c r="N11" s="14">
        <v>10145</v>
      </c>
      <c r="O11" s="14">
        <v>2838.9137378777659</v>
      </c>
      <c r="P11" s="14">
        <v>10747</v>
      </c>
      <c r="Q11" s="119">
        <v>12588</v>
      </c>
      <c r="R11" s="14">
        <v>2403</v>
      </c>
      <c r="S11" s="14">
        <v>10747</v>
      </c>
      <c r="T11" s="14">
        <v>8345</v>
      </c>
      <c r="U11" s="14">
        <v>-11148</v>
      </c>
      <c r="V11" s="14">
        <v>190849</v>
      </c>
      <c r="W11" s="14">
        <v>-33042</v>
      </c>
      <c r="X11" s="14">
        <v>212671</v>
      </c>
      <c r="Y11" s="14">
        <v>58355</v>
      </c>
      <c r="Z11" s="14">
        <v>73157</v>
      </c>
      <c r="AA11" s="14">
        <v>34835</v>
      </c>
    </row>
    <row r="12" spans="1:27" x14ac:dyDescent="0.3">
      <c r="A12" s="85">
        <v>11</v>
      </c>
      <c r="B12" s="85" t="s">
        <v>366</v>
      </c>
      <c r="C12" s="85" t="s">
        <v>2</v>
      </c>
      <c r="D12" s="85">
        <v>2023</v>
      </c>
      <c r="E12" s="117">
        <v>3060988</v>
      </c>
      <c r="F12" s="118">
        <v>-1160590</v>
      </c>
      <c r="G12" s="118">
        <v>425913.02269234974</v>
      </c>
      <c r="H12" s="118">
        <v>3081365</v>
      </c>
      <c r="I12" s="118">
        <v>-1136952</v>
      </c>
      <c r="J12" s="118">
        <v>2972422</v>
      </c>
      <c r="K12" s="14">
        <v>265943</v>
      </c>
      <c r="L12" s="14">
        <v>0</v>
      </c>
      <c r="M12" s="14">
        <v>7364</v>
      </c>
      <c r="N12" s="14">
        <v>-213228</v>
      </c>
      <c r="O12" s="14">
        <v>158860.15367597865</v>
      </c>
      <c r="P12" s="14">
        <v>-233531</v>
      </c>
      <c r="Q12" s="119">
        <v>-233600</v>
      </c>
      <c r="R12" s="14">
        <v>5</v>
      </c>
      <c r="S12" s="14">
        <v>-233530.99999999997</v>
      </c>
      <c r="T12" s="14">
        <v>-227484</v>
      </c>
      <c r="U12" s="14">
        <v>-267407</v>
      </c>
      <c r="V12" s="14">
        <v>-1207771</v>
      </c>
      <c r="W12" s="14">
        <v>-114084</v>
      </c>
      <c r="X12" s="14">
        <v>3656713</v>
      </c>
      <c r="Y12" s="14">
        <v>2910126</v>
      </c>
      <c r="Z12" s="14">
        <v>828595</v>
      </c>
      <c r="AA12" s="14">
        <v>28673</v>
      </c>
    </row>
    <row r="13" spans="1:27" x14ac:dyDescent="0.3">
      <c r="A13" s="85">
        <v>12</v>
      </c>
      <c r="B13" s="85" t="s">
        <v>366</v>
      </c>
      <c r="C13" s="85" t="s">
        <v>2</v>
      </c>
      <c r="D13" s="85">
        <v>2022</v>
      </c>
      <c r="E13" s="117">
        <v>4221578</v>
      </c>
      <c r="F13" s="118">
        <v>-78424</v>
      </c>
      <c r="G13" s="118">
        <v>425913.02269234974</v>
      </c>
      <c r="H13" s="118">
        <v>4218317</v>
      </c>
      <c r="I13" s="118">
        <v>-111734</v>
      </c>
      <c r="J13" s="118">
        <v>3782193</v>
      </c>
      <c r="K13" s="14">
        <v>309269</v>
      </c>
      <c r="L13" s="14">
        <v>0</v>
      </c>
      <c r="M13" s="14">
        <v>7257</v>
      </c>
      <c r="N13" s="14">
        <v>83742</v>
      </c>
      <c r="O13" s="14">
        <v>158860.15367597865</v>
      </c>
      <c r="P13" s="14">
        <v>87051</v>
      </c>
      <c r="Q13" s="119">
        <v>110918</v>
      </c>
      <c r="R13" s="14">
        <v>23916</v>
      </c>
      <c r="S13" s="14">
        <v>87051</v>
      </c>
      <c r="T13" s="14">
        <v>69328</v>
      </c>
      <c r="U13" s="14">
        <v>286397</v>
      </c>
      <c r="V13" s="14">
        <v>-1093687</v>
      </c>
      <c r="W13" s="14">
        <v>80149</v>
      </c>
      <c r="X13" s="14">
        <v>4099184</v>
      </c>
      <c r="Y13" s="14">
        <v>3154980</v>
      </c>
      <c r="Z13" s="14">
        <v>582422</v>
      </c>
      <c r="AA13" s="14">
        <v>178149</v>
      </c>
    </row>
    <row r="14" spans="1:27" x14ac:dyDescent="0.3">
      <c r="A14" s="85">
        <v>13</v>
      </c>
      <c r="B14" s="85" t="s">
        <v>366</v>
      </c>
      <c r="C14" s="85" t="s">
        <v>2</v>
      </c>
      <c r="D14" s="85">
        <v>2021</v>
      </c>
      <c r="E14" s="117">
        <v>4300002</v>
      </c>
      <c r="F14" s="118">
        <v>13558</v>
      </c>
      <c r="G14" s="118">
        <v>425913.02269234974</v>
      </c>
      <c r="H14" s="118">
        <v>4330051</v>
      </c>
      <c r="I14" s="118">
        <v>31218</v>
      </c>
      <c r="J14" s="118">
        <v>3842441</v>
      </c>
      <c r="K14" s="14">
        <v>296841</v>
      </c>
      <c r="L14" s="14">
        <v>0</v>
      </c>
      <c r="M14" s="14">
        <v>7444</v>
      </c>
      <c r="N14" s="14">
        <v>140105</v>
      </c>
      <c r="O14" s="14">
        <v>158860.15367597865</v>
      </c>
      <c r="P14" s="14">
        <v>111094</v>
      </c>
      <c r="Q14" s="119">
        <v>143155</v>
      </c>
      <c r="R14" s="14">
        <v>33100</v>
      </c>
      <c r="S14" s="14">
        <v>111093.99999999999</v>
      </c>
      <c r="T14" s="14">
        <v>84354</v>
      </c>
      <c r="U14" s="14">
        <v>-27250</v>
      </c>
      <c r="V14" s="14">
        <v>-1173836</v>
      </c>
      <c r="W14" s="14">
        <v>268213</v>
      </c>
      <c r="X14" s="14">
        <v>3876394</v>
      </c>
      <c r="Y14" s="14">
        <v>3223570</v>
      </c>
      <c r="Z14" s="14">
        <v>557882</v>
      </c>
      <c r="AA14" s="14">
        <v>422649</v>
      </c>
    </row>
    <row r="15" spans="1:27" x14ac:dyDescent="0.3">
      <c r="A15" s="85">
        <v>14</v>
      </c>
      <c r="B15" s="85" t="s">
        <v>366</v>
      </c>
      <c r="C15" s="85" t="s">
        <v>2</v>
      </c>
      <c r="D15" s="85">
        <v>2020</v>
      </c>
      <c r="E15" s="117">
        <v>4286444</v>
      </c>
      <c r="F15" s="118">
        <v>477313</v>
      </c>
      <c r="G15" s="118">
        <v>425913.02269234974</v>
      </c>
      <c r="H15" s="118">
        <v>4298833</v>
      </c>
      <c r="I15" s="118">
        <v>472820</v>
      </c>
      <c r="J15" s="118">
        <v>3760158</v>
      </c>
      <c r="K15" s="14">
        <v>282079</v>
      </c>
      <c r="L15" s="14">
        <v>0</v>
      </c>
      <c r="M15" s="14">
        <v>6304</v>
      </c>
      <c r="N15" s="14">
        <v>175950</v>
      </c>
      <c r="O15" s="14">
        <v>158860.15367597865</v>
      </c>
      <c r="P15" s="14">
        <v>165268</v>
      </c>
      <c r="Q15" s="119">
        <v>183889</v>
      </c>
      <c r="R15" s="14">
        <v>20328</v>
      </c>
      <c r="S15" s="14">
        <v>165268</v>
      </c>
      <c r="T15" s="14">
        <v>151741</v>
      </c>
      <c r="U15" s="14">
        <v>-7564</v>
      </c>
      <c r="V15" s="14">
        <v>-1442049</v>
      </c>
      <c r="W15" s="14">
        <v>428857</v>
      </c>
      <c r="X15" s="14">
        <v>4127845</v>
      </c>
      <c r="Y15" s="14">
        <v>3474942</v>
      </c>
      <c r="Z15" s="14">
        <v>847298</v>
      </c>
      <c r="AA15" s="14">
        <v>437773</v>
      </c>
    </row>
    <row r="16" spans="1:27" x14ac:dyDescent="0.3">
      <c r="A16" s="85">
        <v>15</v>
      </c>
      <c r="B16" s="85" t="s">
        <v>366</v>
      </c>
      <c r="C16" s="85" t="s">
        <v>2</v>
      </c>
      <c r="D16" s="85">
        <v>2019</v>
      </c>
      <c r="E16" s="117">
        <v>3809131</v>
      </c>
      <c r="F16" s="118">
        <v>131460</v>
      </c>
      <c r="G16" s="118">
        <v>425913.02269234974</v>
      </c>
      <c r="H16" s="118">
        <v>3826013</v>
      </c>
      <c r="I16" s="118">
        <v>147507</v>
      </c>
      <c r="J16" s="118">
        <v>3270748</v>
      </c>
      <c r="K16" s="14">
        <v>265248</v>
      </c>
      <c r="L16" s="14">
        <v>0</v>
      </c>
      <c r="M16" s="14">
        <v>4046</v>
      </c>
      <c r="N16" s="14">
        <v>177393</v>
      </c>
      <c r="O16" s="14">
        <v>158860.15367597865</v>
      </c>
      <c r="P16" s="14">
        <v>163033</v>
      </c>
      <c r="Q16" s="119">
        <v>200345</v>
      </c>
      <c r="R16" s="14">
        <v>39834</v>
      </c>
      <c r="S16" s="14">
        <v>163033</v>
      </c>
      <c r="T16" s="14">
        <v>130503</v>
      </c>
      <c r="U16" s="14">
        <v>-422811</v>
      </c>
      <c r="V16" s="14">
        <v>-1870906</v>
      </c>
      <c r="W16" s="14">
        <v>-272382</v>
      </c>
      <c r="X16" s="14">
        <v>4538931</v>
      </c>
      <c r="Y16" s="14">
        <v>3757219</v>
      </c>
      <c r="Z16" s="14">
        <v>1280768</v>
      </c>
      <c r="AA16" s="14">
        <v>519888</v>
      </c>
    </row>
    <row r="17" spans="1:27" x14ac:dyDescent="0.3">
      <c r="A17" s="85">
        <v>16</v>
      </c>
      <c r="B17" s="85" t="s">
        <v>366</v>
      </c>
      <c r="C17" s="85" t="s">
        <v>2</v>
      </c>
      <c r="D17" s="85">
        <v>2018</v>
      </c>
      <c r="E17" s="117">
        <v>3677671</v>
      </c>
      <c r="F17" s="118">
        <v>184326</v>
      </c>
      <c r="G17" s="118">
        <v>425913.02269234974</v>
      </c>
      <c r="H17" s="118">
        <v>3678506</v>
      </c>
      <c r="I17" s="118">
        <v>203139</v>
      </c>
      <c r="J17" s="118">
        <v>3227777</v>
      </c>
      <c r="K17" s="14">
        <v>222021</v>
      </c>
      <c r="L17" s="14">
        <v>0</v>
      </c>
      <c r="M17" s="14">
        <v>3902</v>
      </c>
      <c r="N17" s="14">
        <v>135614</v>
      </c>
      <c r="O17" s="14">
        <v>158860.15367597865</v>
      </c>
      <c r="P17" s="14">
        <v>118788</v>
      </c>
      <c r="Q17" s="119">
        <v>154990</v>
      </c>
      <c r="R17" s="14">
        <v>20211</v>
      </c>
      <c r="S17" s="14">
        <v>118788</v>
      </c>
      <c r="T17" s="14">
        <v>103854</v>
      </c>
      <c r="U17" s="14">
        <v>-111833</v>
      </c>
      <c r="V17" s="14">
        <v>-1598524</v>
      </c>
      <c r="W17" s="14">
        <v>-121014</v>
      </c>
      <c r="X17" s="14">
        <v>4571132</v>
      </c>
      <c r="Y17" s="14">
        <v>3427790</v>
      </c>
      <c r="Z17" s="14">
        <v>1549783</v>
      </c>
      <c r="AA17" s="14">
        <v>450153</v>
      </c>
    </row>
    <row r="18" spans="1:27" x14ac:dyDescent="0.3">
      <c r="A18" s="85">
        <v>17</v>
      </c>
      <c r="B18" s="85" t="s">
        <v>366</v>
      </c>
      <c r="C18" s="85" t="s">
        <v>2</v>
      </c>
      <c r="D18" s="85">
        <v>2017</v>
      </c>
      <c r="E18" s="117">
        <v>3493345</v>
      </c>
      <c r="F18" s="118">
        <v>-764873</v>
      </c>
      <c r="G18" s="118">
        <v>425913.02269234974</v>
      </c>
      <c r="H18" s="118">
        <v>3475367</v>
      </c>
      <c r="I18" s="118">
        <v>-804863</v>
      </c>
      <c r="J18" s="118">
        <v>3062683</v>
      </c>
      <c r="K18" s="14">
        <v>282951</v>
      </c>
      <c r="L18" s="14">
        <v>0</v>
      </c>
      <c r="M18" s="14">
        <v>4603</v>
      </c>
      <c r="N18" s="14">
        <v>9233</v>
      </c>
      <c r="O18" s="14">
        <v>158860.15367597865</v>
      </c>
      <c r="P18" s="14">
        <v>370</v>
      </c>
      <c r="Q18" s="119">
        <v>31063</v>
      </c>
      <c r="R18" s="14">
        <v>3852</v>
      </c>
      <c r="S18" s="14">
        <v>370</v>
      </c>
      <c r="T18" s="14">
        <v>3312</v>
      </c>
      <c r="U18" s="14">
        <v>281861</v>
      </c>
      <c r="V18" s="14">
        <v>-1477510</v>
      </c>
      <c r="W18" s="14">
        <v>272093</v>
      </c>
      <c r="X18" s="14">
        <v>4840229</v>
      </c>
      <c r="Y18" s="14">
        <v>3599834</v>
      </c>
      <c r="Z18" s="14">
        <v>1854392</v>
      </c>
      <c r="AA18" s="14">
        <v>234709</v>
      </c>
    </row>
    <row r="19" spans="1:27" x14ac:dyDescent="0.3">
      <c r="A19" s="85">
        <v>18</v>
      </c>
      <c r="B19" s="85" t="s">
        <v>366</v>
      </c>
      <c r="C19" s="85" t="s">
        <v>2</v>
      </c>
      <c r="D19" s="85">
        <v>2016</v>
      </c>
      <c r="E19" s="117">
        <v>4258218</v>
      </c>
      <c r="F19" s="118">
        <v>178305</v>
      </c>
      <c r="G19" s="118">
        <v>425913.02269234974</v>
      </c>
      <c r="H19" s="118">
        <v>4280230</v>
      </c>
      <c r="I19" s="118">
        <v>127150</v>
      </c>
      <c r="J19" s="118">
        <v>3417723</v>
      </c>
      <c r="K19" s="14">
        <v>432356</v>
      </c>
      <c r="L19" s="14">
        <v>0</v>
      </c>
      <c r="M19" s="14">
        <v>4671</v>
      </c>
      <c r="N19" s="14">
        <v>323624</v>
      </c>
      <c r="O19" s="14">
        <v>158860.15367597865</v>
      </c>
      <c r="P19" s="14">
        <v>314124</v>
      </c>
      <c r="Q19" s="119">
        <v>366315</v>
      </c>
      <c r="R19" s="14">
        <v>64703</v>
      </c>
      <c r="S19" s="14">
        <v>314124</v>
      </c>
      <c r="T19" s="14">
        <v>256672</v>
      </c>
      <c r="U19" s="14">
        <v>20253</v>
      </c>
      <c r="V19" s="14">
        <v>-1749603</v>
      </c>
      <c r="W19" s="14">
        <v>-174224</v>
      </c>
      <c r="X19" s="14">
        <v>4741328</v>
      </c>
      <c r="Y19" s="14">
        <v>3695561</v>
      </c>
      <c r="Z19" s="14">
        <v>1576988</v>
      </c>
      <c r="AA19" s="14">
        <v>791359</v>
      </c>
    </row>
    <row r="20" spans="1:27" x14ac:dyDescent="0.3">
      <c r="A20" s="85">
        <v>19</v>
      </c>
      <c r="B20" s="85" t="s">
        <v>366</v>
      </c>
      <c r="C20" s="85" t="s">
        <v>2</v>
      </c>
      <c r="D20" s="85">
        <v>2015</v>
      </c>
      <c r="E20" s="117">
        <v>4079913</v>
      </c>
      <c r="F20" s="118">
        <v>-214241</v>
      </c>
      <c r="G20" s="118">
        <v>425913.02269234974</v>
      </c>
      <c r="H20" s="118">
        <v>4153080</v>
      </c>
      <c r="I20" s="118">
        <v>-111252</v>
      </c>
      <c r="J20" s="118">
        <v>3366121</v>
      </c>
      <c r="K20" s="14">
        <v>365480</v>
      </c>
      <c r="L20" s="14">
        <v>0</v>
      </c>
      <c r="M20" s="14">
        <v>5600</v>
      </c>
      <c r="N20" s="14">
        <v>344647</v>
      </c>
      <c r="O20" s="14">
        <v>158860.15367597865</v>
      </c>
      <c r="P20" s="14">
        <v>348757</v>
      </c>
      <c r="Q20" s="119">
        <v>354700</v>
      </c>
      <c r="R20" s="14">
        <v>83220</v>
      </c>
      <c r="S20" s="14">
        <v>348757</v>
      </c>
      <c r="T20" s="14">
        <v>272581</v>
      </c>
      <c r="U20" s="14">
        <v>140396</v>
      </c>
      <c r="V20" s="14">
        <v>-1575379</v>
      </c>
      <c r="W20" s="14">
        <v>-138196</v>
      </c>
      <c r="X20" s="14">
        <v>5138738</v>
      </c>
      <c r="Y20" s="14">
        <v>3954180</v>
      </c>
      <c r="Z20" s="14">
        <v>2316977</v>
      </c>
      <c r="AA20" s="14">
        <v>716538</v>
      </c>
    </row>
    <row r="21" spans="1:27" x14ac:dyDescent="0.3">
      <c r="A21" s="85">
        <v>20</v>
      </c>
      <c r="B21" s="85" t="s">
        <v>366</v>
      </c>
      <c r="C21" s="85" t="s">
        <v>2</v>
      </c>
      <c r="D21" s="85">
        <v>2014</v>
      </c>
      <c r="E21" s="117">
        <v>4294154</v>
      </c>
      <c r="F21" s="118">
        <v>468809</v>
      </c>
      <c r="G21" s="118">
        <v>425913.02269234974</v>
      </c>
      <c r="H21" s="118">
        <v>4264332</v>
      </c>
      <c r="I21" s="118">
        <v>535640</v>
      </c>
      <c r="J21" s="118">
        <v>3418908</v>
      </c>
      <c r="K21" s="14">
        <v>386822</v>
      </c>
      <c r="L21" s="14">
        <v>0</v>
      </c>
      <c r="M21" s="14">
        <v>6156</v>
      </c>
      <c r="N21" s="14">
        <v>201888</v>
      </c>
      <c r="O21" s="14">
        <v>158860.15367597865</v>
      </c>
      <c r="P21" s="14">
        <v>205391</v>
      </c>
      <c r="Q21" s="119">
        <v>274841</v>
      </c>
      <c r="R21" s="14">
        <v>43131</v>
      </c>
      <c r="S21" s="14">
        <v>205391</v>
      </c>
      <c r="T21" s="14">
        <v>162089</v>
      </c>
      <c r="U21" s="14">
        <v>-31192</v>
      </c>
      <c r="V21" s="14">
        <v>-1437183</v>
      </c>
      <c r="W21" s="14">
        <v>-175448</v>
      </c>
      <c r="X21" s="14">
        <v>5613103</v>
      </c>
      <c r="Y21" s="14">
        <v>4245618</v>
      </c>
      <c r="Z21" s="14">
        <v>3285592</v>
      </c>
      <c r="AA21" s="14">
        <v>543712</v>
      </c>
    </row>
    <row r="22" spans="1:27" x14ac:dyDescent="0.3">
      <c r="A22" s="85">
        <v>21</v>
      </c>
      <c r="B22" s="85" t="s">
        <v>366</v>
      </c>
      <c r="C22" s="85" t="s">
        <v>4</v>
      </c>
      <c r="D22" s="85">
        <v>2023</v>
      </c>
      <c r="E22" s="117">
        <v>227897</v>
      </c>
      <c r="F22" s="118">
        <v>-36587</v>
      </c>
      <c r="G22" s="118">
        <v>34798.690550874977</v>
      </c>
      <c r="H22" s="118">
        <v>227620</v>
      </c>
      <c r="I22" s="118">
        <v>-36018</v>
      </c>
      <c r="J22" s="118">
        <v>204873</v>
      </c>
      <c r="K22" s="14">
        <v>18874</v>
      </c>
      <c r="L22" s="14">
        <v>0</v>
      </c>
      <c r="M22" s="14">
        <v>274</v>
      </c>
      <c r="N22" s="14">
        <v>1351</v>
      </c>
      <c r="O22" s="14">
        <v>6601.6204416457904</v>
      </c>
      <c r="P22" s="14">
        <v>1689</v>
      </c>
      <c r="Q22" s="119">
        <v>2189</v>
      </c>
      <c r="R22" s="14">
        <v>561</v>
      </c>
      <c r="S22" s="14">
        <v>1688.9999999999998</v>
      </c>
      <c r="T22" s="14">
        <v>1128</v>
      </c>
      <c r="U22" s="14">
        <v>-9401</v>
      </c>
      <c r="V22" s="14">
        <v>92363</v>
      </c>
      <c r="W22" s="14">
        <v>933</v>
      </c>
      <c r="X22" s="14">
        <v>187044</v>
      </c>
      <c r="Y22" s="14">
        <v>1500</v>
      </c>
      <c r="Z22" s="14">
        <v>35453</v>
      </c>
      <c r="AA22" s="14">
        <v>1841</v>
      </c>
    </row>
    <row r="23" spans="1:27" x14ac:dyDescent="0.3">
      <c r="A23" s="85">
        <v>22</v>
      </c>
      <c r="B23" s="85" t="s">
        <v>366</v>
      </c>
      <c r="C23" s="85" t="s">
        <v>4</v>
      </c>
      <c r="D23" s="85">
        <v>2022</v>
      </c>
      <c r="E23" s="117">
        <v>264484</v>
      </c>
      <c r="F23" s="118">
        <v>1661</v>
      </c>
      <c r="G23" s="118">
        <v>34798.690550874977</v>
      </c>
      <c r="H23" s="118">
        <v>263638</v>
      </c>
      <c r="I23" s="118">
        <v>-370</v>
      </c>
      <c r="J23" s="118">
        <v>239742</v>
      </c>
      <c r="K23" s="14">
        <v>19217</v>
      </c>
      <c r="L23" s="14">
        <v>0</v>
      </c>
      <c r="M23" s="14">
        <v>350</v>
      </c>
      <c r="N23" s="14">
        <v>1532</v>
      </c>
      <c r="O23" s="14">
        <v>6601.6204416457904</v>
      </c>
      <c r="P23" s="14">
        <v>1557</v>
      </c>
      <c r="Q23" s="119">
        <v>2845</v>
      </c>
      <c r="R23" s="14">
        <v>467</v>
      </c>
      <c r="S23" s="14">
        <v>1557</v>
      </c>
      <c r="T23" s="14">
        <v>1090</v>
      </c>
      <c r="U23" s="14">
        <v>-4208</v>
      </c>
      <c r="V23" s="14">
        <v>91430</v>
      </c>
      <c r="W23" s="14">
        <v>-1688</v>
      </c>
      <c r="X23" s="14">
        <v>207141</v>
      </c>
      <c r="Y23" s="14">
        <v>2396</v>
      </c>
      <c r="Z23" s="14">
        <v>36290</v>
      </c>
      <c r="AA23" s="14">
        <v>-7172</v>
      </c>
    </row>
    <row r="24" spans="1:27" x14ac:dyDescent="0.3">
      <c r="A24" s="85">
        <v>23</v>
      </c>
      <c r="B24" s="85" t="s">
        <v>366</v>
      </c>
      <c r="C24" s="85" t="s">
        <v>4</v>
      </c>
      <c r="D24" s="85">
        <v>2021</v>
      </c>
      <c r="E24" s="117">
        <v>262823</v>
      </c>
      <c r="F24" s="118">
        <v>13487</v>
      </c>
      <c r="G24" s="118">
        <v>34798.690550874977</v>
      </c>
      <c r="H24" s="118">
        <v>264008</v>
      </c>
      <c r="I24" s="118">
        <v>14682</v>
      </c>
      <c r="J24" s="118">
        <v>237837</v>
      </c>
      <c r="K24" s="14">
        <v>20880</v>
      </c>
      <c r="L24" s="14">
        <v>0</v>
      </c>
      <c r="M24" s="14">
        <v>369</v>
      </c>
      <c r="N24" s="14">
        <v>4436</v>
      </c>
      <c r="O24" s="14">
        <v>6601.6204416457904</v>
      </c>
      <c r="P24" s="14">
        <v>4626</v>
      </c>
      <c r="Q24" s="119">
        <v>4121</v>
      </c>
      <c r="R24" s="14">
        <v>870</v>
      </c>
      <c r="S24" s="14">
        <v>4626</v>
      </c>
      <c r="T24" s="14">
        <v>3756</v>
      </c>
      <c r="U24" s="14">
        <v>12448</v>
      </c>
      <c r="V24" s="14">
        <v>93118</v>
      </c>
      <c r="W24" s="14">
        <v>-306</v>
      </c>
      <c r="X24" s="14">
        <v>183191</v>
      </c>
      <c r="Y24" s="14">
        <v>3374</v>
      </c>
      <c r="Z24" s="14">
        <v>27626</v>
      </c>
      <c r="AA24" s="14">
        <v>26100</v>
      </c>
    </row>
    <row r="25" spans="1:27" x14ac:dyDescent="0.3">
      <c r="A25" s="85">
        <v>24</v>
      </c>
      <c r="B25" s="85" t="s">
        <v>366</v>
      </c>
      <c r="C25" s="85" t="s">
        <v>4</v>
      </c>
      <c r="D25" s="85">
        <v>2020</v>
      </c>
      <c r="E25" s="117">
        <v>249336</v>
      </c>
      <c r="F25" s="118">
        <v>-32597</v>
      </c>
      <c r="G25" s="118">
        <v>34798.690550874977</v>
      </c>
      <c r="H25" s="118">
        <v>249326</v>
      </c>
      <c r="I25" s="118">
        <v>-32656</v>
      </c>
      <c r="J25" s="118">
        <v>214129</v>
      </c>
      <c r="K25" s="14">
        <v>23843</v>
      </c>
      <c r="L25" s="14">
        <v>0</v>
      </c>
      <c r="M25" s="14">
        <v>516</v>
      </c>
      <c r="N25" s="14">
        <v>7133</v>
      </c>
      <c r="O25" s="14">
        <v>6601.6204416457904</v>
      </c>
      <c r="P25" s="14">
        <v>7212</v>
      </c>
      <c r="Q25" s="119">
        <v>9033</v>
      </c>
      <c r="R25" s="14">
        <v>1890</v>
      </c>
      <c r="S25" s="14">
        <v>7212</v>
      </c>
      <c r="T25" s="14">
        <v>5322</v>
      </c>
      <c r="U25" s="14">
        <v>4472</v>
      </c>
      <c r="V25" s="14">
        <v>93424</v>
      </c>
      <c r="W25" s="14">
        <v>-978</v>
      </c>
      <c r="X25" s="14">
        <v>205890</v>
      </c>
      <c r="Y25" s="14">
        <v>3934</v>
      </c>
      <c r="Z25" s="14">
        <v>57899</v>
      </c>
      <c r="AA25" s="14">
        <v>20370</v>
      </c>
    </row>
    <row r="26" spans="1:27" x14ac:dyDescent="0.3">
      <c r="A26" s="85">
        <v>25</v>
      </c>
      <c r="B26" s="85" t="s">
        <v>366</v>
      </c>
      <c r="C26" s="85" t="s">
        <v>4</v>
      </c>
      <c r="D26" s="85">
        <v>2019</v>
      </c>
      <c r="E26" s="117">
        <v>281933</v>
      </c>
      <c r="F26" s="118">
        <v>-33210</v>
      </c>
      <c r="G26" s="118">
        <v>34798.690550874977</v>
      </c>
      <c r="H26" s="118">
        <v>281982</v>
      </c>
      <c r="I26" s="118">
        <v>-33945</v>
      </c>
      <c r="J26" s="118">
        <v>248892</v>
      </c>
      <c r="K26" s="14">
        <v>20524</v>
      </c>
      <c r="L26" s="14">
        <v>0</v>
      </c>
      <c r="M26" s="14">
        <v>895</v>
      </c>
      <c r="N26" s="14">
        <v>5972</v>
      </c>
      <c r="O26" s="14">
        <v>6601.6204416457904</v>
      </c>
      <c r="P26" s="14">
        <v>6610</v>
      </c>
      <c r="Q26" s="119">
        <v>7296</v>
      </c>
      <c r="R26" s="14">
        <v>1373</v>
      </c>
      <c r="S26" s="14">
        <v>6610</v>
      </c>
      <c r="T26" s="14">
        <v>5238</v>
      </c>
      <c r="U26" s="14">
        <v>-8067</v>
      </c>
      <c r="V26" s="14">
        <v>94402</v>
      </c>
      <c r="W26" s="14">
        <v>537</v>
      </c>
      <c r="X26" s="14">
        <v>223631</v>
      </c>
      <c r="Y26" s="14">
        <v>3571</v>
      </c>
      <c r="Z26" s="14">
        <v>83000</v>
      </c>
      <c r="AA26" s="14">
        <v>749</v>
      </c>
    </row>
    <row r="27" spans="1:27" x14ac:dyDescent="0.3">
      <c r="A27" s="85">
        <v>26</v>
      </c>
      <c r="B27" s="85" t="s">
        <v>366</v>
      </c>
      <c r="C27" s="85" t="s">
        <v>4</v>
      </c>
      <c r="D27" s="85">
        <v>2018</v>
      </c>
      <c r="E27" s="117">
        <v>315143</v>
      </c>
      <c r="F27" s="118">
        <v>-18573</v>
      </c>
      <c r="G27" s="118">
        <v>34798.690550874977</v>
      </c>
      <c r="H27" s="118">
        <v>315927</v>
      </c>
      <c r="I27" s="118">
        <v>-17518</v>
      </c>
      <c r="J27" s="118">
        <v>284149</v>
      </c>
      <c r="K27" s="14">
        <v>19740</v>
      </c>
      <c r="L27" s="14">
        <v>0</v>
      </c>
      <c r="M27" s="14">
        <v>1394</v>
      </c>
      <c r="N27" s="14">
        <v>7071</v>
      </c>
      <c r="O27" s="14">
        <v>6601.6204416457904</v>
      </c>
      <c r="P27" s="14">
        <v>7173</v>
      </c>
      <c r="Q27" s="119">
        <v>7775</v>
      </c>
      <c r="R27" s="14">
        <v>1488</v>
      </c>
      <c r="S27" s="14">
        <v>7172.9999999999991</v>
      </c>
      <c r="T27" s="14">
        <v>5685</v>
      </c>
      <c r="U27" s="14">
        <v>7441</v>
      </c>
      <c r="V27" s="14">
        <v>93865</v>
      </c>
      <c r="W27" s="14">
        <v>-3944</v>
      </c>
      <c r="X27" s="14">
        <v>218836</v>
      </c>
      <c r="Y27" s="14">
        <v>4556</v>
      </c>
      <c r="Z27" s="14">
        <v>64400</v>
      </c>
      <c r="AA27" s="14">
        <v>7897</v>
      </c>
    </row>
    <row r="28" spans="1:27" x14ac:dyDescent="0.3">
      <c r="A28" s="85">
        <v>27</v>
      </c>
      <c r="B28" s="85" t="s">
        <v>366</v>
      </c>
      <c r="C28" s="85" t="s">
        <v>4</v>
      </c>
      <c r="D28" s="85">
        <v>2017</v>
      </c>
      <c r="E28" s="117">
        <v>333716</v>
      </c>
      <c r="F28" s="118">
        <v>3345</v>
      </c>
      <c r="G28" s="118">
        <v>34798.690550874977</v>
      </c>
      <c r="H28" s="118">
        <v>333445</v>
      </c>
      <c r="I28" s="118">
        <v>2797</v>
      </c>
      <c r="J28" s="118">
        <v>286287</v>
      </c>
      <c r="K28" s="14">
        <v>23649</v>
      </c>
      <c r="L28" s="14">
        <v>0</v>
      </c>
      <c r="M28" s="14">
        <v>1444</v>
      </c>
      <c r="N28" s="14">
        <v>17336</v>
      </c>
      <c r="O28" s="14">
        <v>6601.6204416457904</v>
      </c>
      <c r="P28" s="14">
        <v>17674</v>
      </c>
      <c r="Q28" s="119">
        <v>21178</v>
      </c>
      <c r="R28" s="14">
        <v>3571</v>
      </c>
      <c r="S28" s="14">
        <v>17674</v>
      </c>
      <c r="T28" s="14">
        <v>14103</v>
      </c>
      <c r="U28" s="14">
        <v>-1279</v>
      </c>
      <c r="V28" s="14">
        <v>97809</v>
      </c>
      <c r="W28" s="14">
        <v>6882</v>
      </c>
      <c r="X28" s="14">
        <v>252112</v>
      </c>
      <c r="Y28" s="14">
        <v>5249</v>
      </c>
      <c r="Z28" s="14">
        <v>86900</v>
      </c>
      <c r="AA28" s="14">
        <v>-5843</v>
      </c>
    </row>
    <row r="29" spans="1:27" x14ac:dyDescent="0.3">
      <c r="A29" s="85">
        <v>28</v>
      </c>
      <c r="B29" s="85" t="s">
        <v>366</v>
      </c>
      <c r="C29" s="85" t="s">
        <v>4</v>
      </c>
      <c r="D29" s="85">
        <v>2016</v>
      </c>
      <c r="E29" s="117">
        <v>330371</v>
      </c>
      <c r="F29" s="118">
        <v>36394</v>
      </c>
      <c r="G29" s="118">
        <v>34798.690550874977</v>
      </c>
      <c r="H29" s="118">
        <v>330648</v>
      </c>
      <c r="I29" s="118">
        <v>36770</v>
      </c>
      <c r="J29" s="118">
        <v>278824</v>
      </c>
      <c r="K29" s="14">
        <v>26427</v>
      </c>
      <c r="L29" s="14">
        <v>0</v>
      </c>
      <c r="M29" s="14">
        <v>1306</v>
      </c>
      <c r="N29" s="14">
        <v>21221</v>
      </c>
      <c r="O29" s="14">
        <v>6601.6204416457904</v>
      </c>
      <c r="P29" s="14">
        <v>21207</v>
      </c>
      <c r="Q29" s="119">
        <v>25230</v>
      </c>
      <c r="R29" s="14">
        <v>4286</v>
      </c>
      <c r="S29" s="14">
        <v>21207</v>
      </c>
      <c r="T29" s="14">
        <v>16921</v>
      </c>
      <c r="U29" s="14">
        <v>7613</v>
      </c>
      <c r="V29" s="14">
        <v>90927</v>
      </c>
      <c r="W29" s="14">
        <v>18302</v>
      </c>
      <c r="X29" s="14">
        <v>213958</v>
      </c>
      <c r="Y29" s="14">
        <v>8229</v>
      </c>
      <c r="Z29" s="14">
        <v>60000</v>
      </c>
      <c r="AA29" s="14">
        <v>6984</v>
      </c>
    </row>
    <row r="30" spans="1:27" x14ac:dyDescent="0.3">
      <c r="A30" s="85">
        <v>29</v>
      </c>
      <c r="B30" s="85" t="s">
        <v>366</v>
      </c>
      <c r="C30" s="85" t="s">
        <v>4</v>
      </c>
      <c r="D30" s="85">
        <v>2015</v>
      </c>
      <c r="E30" s="117">
        <v>293977</v>
      </c>
      <c r="F30" s="118">
        <v>4202</v>
      </c>
      <c r="G30" s="118">
        <v>34798.690550874977</v>
      </c>
      <c r="H30" s="118">
        <v>293878</v>
      </c>
      <c r="I30" s="118">
        <v>1995</v>
      </c>
      <c r="J30" s="118">
        <v>258208</v>
      </c>
      <c r="K30" s="14">
        <v>17942</v>
      </c>
      <c r="L30" s="14">
        <v>0</v>
      </c>
      <c r="M30" s="14">
        <v>1450</v>
      </c>
      <c r="N30" s="14">
        <v>13438</v>
      </c>
      <c r="O30" s="14">
        <v>6601.6204416457904</v>
      </c>
      <c r="P30" s="14">
        <v>13521</v>
      </c>
      <c r="Q30" s="119">
        <v>16537</v>
      </c>
      <c r="R30" s="14">
        <v>3000</v>
      </c>
      <c r="S30" s="14">
        <v>13521</v>
      </c>
      <c r="T30" s="14">
        <v>10521</v>
      </c>
      <c r="U30" s="14">
        <v>-5280</v>
      </c>
      <c r="V30" s="14">
        <v>72625</v>
      </c>
      <c r="W30" s="14">
        <v>9934</v>
      </c>
      <c r="X30" s="14">
        <v>185937</v>
      </c>
      <c r="Y30" s="14">
        <v>17746</v>
      </c>
      <c r="Z30" s="14">
        <v>52400</v>
      </c>
      <c r="AA30" s="14">
        <v>-14543</v>
      </c>
    </row>
    <row r="31" spans="1:27" x14ac:dyDescent="0.3">
      <c r="A31" s="85">
        <v>30</v>
      </c>
      <c r="B31" s="85" t="s">
        <v>366</v>
      </c>
      <c r="C31" s="85" t="s">
        <v>4</v>
      </c>
      <c r="D31" s="85">
        <v>2014</v>
      </c>
      <c r="E31" s="117">
        <v>289775</v>
      </c>
      <c r="F31" s="118">
        <v>-30752</v>
      </c>
      <c r="G31" s="118">
        <v>34798.690550874977</v>
      </c>
      <c r="H31" s="118">
        <v>291883</v>
      </c>
      <c r="I31" s="118">
        <v>-29170</v>
      </c>
      <c r="J31" s="118">
        <v>264508</v>
      </c>
      <c r="K31" s="14">
        <v>14348</v>
      </c>
      <c r="L31" s="14">
        <v>0</v>
      </c>
      <c r="M31" s="14">
        <v>1512</v>
      </c>
      <c r="N31" s="14">
        <v>10487</v>
      </c>
      <c r="O31" s="14">
        <v>6601.6204416457904</v>
      </c>
      <c r="P31" s="14">
        <v>10723</v>
      </c>
      <c r="Q31" s="119">
        <v>10792</v>
      </c>
      <c r="R31" s="14">
        <v>2414</v>
      </c>
      <c r="S31" s="14">
        <v>10723</v>
      </c>
      <c r="T31" s="14">
        <v>8308</v>
      </c>
      <c r="U31" s="14">
        <v>-3210</v>
      </c>
      <c r="V31" s="14">
        <v>62691</v>
      </c>
      <c r="W31" s="14">
        <v>12799</v>
      </c>
      <c r="X31" s="14">
        <v>169537</v>
      </c>
      <c r="Y31" s="14">
        <v>24743</v>
      </c>
      <c r="Z31" s="14">
        <v>38800</v>
      </c>
      <c r="AA31" s="14">
        <v>9491</v>
      </c>
    </row>
    <row r="32" spans="1:27" x14ac:dyDescent="0.3">
      <c r="A32" s="85">
        <v>31</v>
      </c>
      <c r="B32" s="85" t="s">
        <v>366</v>
      </c>
      <c r="C32" s="85" t="s">
        <v>6</v>
      </c>
      <c r="D32" s="85">
        <v>2023</v>
      </c>
      <c r="E32" s="117">
        <v>98885</v>
      </c>
      <c r="F32" s="118">
        <v>-1715</v>
      </c>
      <c r="G32" s="118">
        <v>20025.583160048045</v>
      </c>
      <c r="H32" s="118">
        <v>100278</v>
      </c>
      <c r="I32" s="118">
        <v>-744</v>
      </c>
      <c r="J32" s="118">
        <v>87058</v>
      </c>
      <c r="K32" s="14">
        <v>11819</v>
      </c>
      <c r="L32" s="14">
        <v>0</v>
      </c>
      <c r="M32" s="14">
        <v>11</v>
      </c>
      <c r="N32" s="14">
        <v>2797</v>
      </c>
      <c r="O32" s="14">
        <v>386.50440560950324</v>
      </c>
      <c r="P32" s="14">
        <v>2810</v>
      </c>
      <c r="Q32" s="119">
        <v>1988</v>
      </c>
      <c r="R32" s="14">
        <v>584</v>
      </c>
      <c r="S32" s="14">
        <v>2810</v>
      </c>
      <c r="T32" s="14">
        <v>2226</v>
      </c>
      <c r="U32" s="14">
        <v>1816</v>
      </c>
      <c r="V32" s="14">
        <v>14369</v>
      </c>
      <c r="W32" s="14">
        <v>656</v>
      </c>
      <c r="X32" s="14">
        <v>27412</v>
      </c>
      <c r="Y32" s="14">
        <v>415</v>
      </c>
      <c r="Z32" s="14">
        <v>0</v>
      </c>
      <c r="AA32" s="14">
        <v>442</v>
      </c>
    </row>
    <row r="33" spans="1:27" x14ac:dyDescent="0.3">
      <c r="A33" s="85">
        <v>32</v>
      </c>
      <c r="B33" s="85" t="s">
        <v>366</v>
      </c>
      <c r="C33" s="85" t="s">
        <v>6</v>
      </c>
      <c r="D33" s="85">
        <v>2022</v>
      </c>
      <c r="E33" s="117">
        <v>100600</v>
      </c>
      <c r="F33" s="118">
        <v>31875</v>
      </c>
      <c r="G33" s="118">
        <v>20025.583160048045</v>
      </c>
      <c r="H33" s="118">
        <v>101022</v>
      </c>
      <c r="I33" s="118">
        <v>32327</v>
      </c>
      <c r="J33" s="118">
        <v>86049</v>
      </c>
      <c r="K33" s="14">
        <v>12871</v>
      </c>
      <c r="L33" s="14">
        <v>0</v>
      </c>
      <c r="M33" s="14">
        <v>100</v>
      </c>
      <c r="N33" s="14">
        <v>2508</v>
      </c>
      <c r="O33" s="14">
        <v>386.50440560950324</v>
      </c>
      <c r="P33" s="14">
        <v>2606</v>
      </c>
      <c r="Q33" s="119">
        <v>2628</v>
      </c>
      <c r="R33" s="14">
        <v>541</v>
      </c>
      <c r="S33" s="14">
        <v>2606</v>
      </c>
      <c r="T33" s="14">
        <v>2065</v>
      </c>
      <c r="U33" s="14">
        <v>-3221</v>
      </c>
      <c r="V33" s="14">
        <v>13713</v>
      </c>
      <c r="W33" s="14">
        <v>455</v>
      </c>
      <c r="X33" s="14">
        <v>25161</v>
      </c>
      <c r="Y33" s="14">
        <v>455</v>
      </c>
      <c r="Z33" s="14">
        <v>325</v>
      </c>
      <c r="AA33" s="14">
        <v>10665</v>
      </c>
    </row>
    <row r="34" spans="1:27" x14ac:dyDescent="0.3">
      <c r="A34" s="85">
        <v>33</v>
      </c>
      <c r="B34" s="85" t="s">
        <v>366</v>
      </c>
      <c r="C34" s="85" t="s">
        <v>6</v>
      </c>
      <c r="D34" s="85">
        <v>2021</v>
      </c>
      <c r="E34" s="117">
        <v>68725</v>
      </c>
      <c r="F34" s="118">
        <v>7139</v>
      </c>
      <c r="G34" s="118">
        <v>20025.583160048045</v>
      </c>
      <c r="H34" s="118">
        <v>68695</v>
      </c>
      <c r="I34" s="118">
        <v>7046</v>
      </c>
      <c r="J34" s="118">
        <v>58831</v>
      </c>
      <c r="K34" s="14">
        <v>7807</v>
      </c>
      <c r="L34" s="14">
        <v>0</v>
      </c>
      <c r="M34" s="14">
        <v>117</v>
      </c>
      <c r="N34" s="14">
        <v>1893</v>
      </c>
      <c r="O34" s="14">
        <v>386.50440560950324</v>
      </c>
      <c r="P34" s="14">
        <v>1902</v>
      </c>
      <c r="Q34" s="119">
        <v>2306</v>
      </c>
      <c r="R34" s="14">
        <v>383</v>
      </c>
      <c r="S34" s="14">
        <v>1902</v>
      </c>
      <c r="T34" s="14">
        <v>1519</v>
      </c>
      <c r="U34" s="14">
        <v>3112</v>
      </c>
      <c r="V34" s="14">
        <v>13258</v>
      </c>
      <c r="W34" s="14">
        <v>448</v>
      </c>
      <c r="X34" s="14">
        <v>21148</v>
      </c>
      <c r="Y34" s="14">
        <v>513</v>
      </c>
      <c r="Z34" s="14">
        <v>343</v>
      </c>
      <c r="AA34" s="14">
        <v>-1022</v>
      </c>
    </row>
    <row r="35" spans="1:27" x14ac:dyDescent="0.3">
      <c r="A35" s="85">
        <v>34</v>
      </c>
      <c r="B35" s="85" t="s">
        <v>366</v>
      </c>
      <c r="C35" s="85" t="s">
        <v>6</v>
      </c>
      <c r="D35" s="85">
        <v>2020</v>
      </c>
      <c r="E35" s="117">
        <v>61586</v>
      </c>
      <c r="F35" s="118">
        <v>4842</v>
      </c>
      <c r="G35" s="118">
        <v>20025.583160048045</v>
      </c>
      <c r="H35" s="118">
        <v>61649</v>
      </c>
      <c r="I35" s="118">
        <v>4635</v>
      </c>
      <c r="J35" s="118">
        <v>52238</v>
      </c>
      <c r="K35" s="14">
        <v>7603</v>
      </c>
      <c r="L35" s="14">
        <v>0</v>
      </c>
      <c r="M35" s="14">
        <v>117</v>
      </c>
      <c r="N35" s="14">
        <v>1755</v>
      </c>
      <c r="O35" s="14">
        <v>386.50440560950324</v>
      </c>
      <c r="P35" s="14">
        <v>1775</v>
      </c>
      <c r="Q35" s="119">
        <v>1940</v>
      </c>
      <c r="R35" s="14">
        <v>248</v>
      </c>
      <c r="S35" s="14">
        <v>1775</v>
      </c>
      <c r="T35" s="14">
        <v>1527</v>
      </c>
      <c r="U35" s="14">
        <v>877</v>
      </c>
      <c r="V35" s="14">
        <v>12810</v>
      </c>
      <c r="W35" s="14">
        <v>329</v>
      </c>
      <c r="X35" s="14">
        <v>18285</v>
      </c>
      <c r="Y35" s="14">
        <v>630</v>
      </c>
      <c r="Z35" s="14">
        <v>321</v>
      </c>
      <c r="AA35" s="14">
        <v>522</v>
      </c>
    </row>
    <row r="36" spans="1:27" x14ac:dyDescent="0.3">
      <c r="A36" s="85">
        <v>35</v>
      </c>
      <c r="B36" s="85" t="s">
        <v>366</v>
      </c>
      <c r="C36" s="85" t="s">
        <v>6</v>
      </c>
      <c r="D36" s="85">
        <v>2019</v>
      </c>
      <c r="E36" s="117">
        <v>56744</v>
      </c>
      <c r="F36" s="118">
        <v>4121</v>
      </c>
      <c r="G36" s="118">
        <v>20025.583160048045</v>
      </c>
      <c r="H36" s="118">
        <v>57014</v>
      </c>
      <c r="I36" s="118">
        <v>4600</v>
      </c>
      <c r="J36" s="118">
        <v>48290</v>
      </c>
      <c r="K36" s="14">
        <v>7215</v>
      </c>
      <c r="L36" s="14">
        <v>0</v>
      </c>
      <c r="M36" s="14">
        <v>117</v>
      </c>
      <c r="N36" s="14">
        <v>1673</v>
      </c>
      <c r="O36" s="14">
        <v>386.50440560950324</v>
      </c>
      <c r="P36" s="14">
        <v>1703</v>
      </c>
      <c r="Q36" s="119">
        <v>1743</v>
      </c>
      <c r="R36" s="14">
        <v>340</v>
      </c>
      <c r="S36" s="14">
        <v>1703</v>
      </c>
      <c r="T36" s="14">
        <v>1363</v>
      </c>
      <c r="U36" s="14">
        <v>547</v>
      </c>
      <c r="V36" s="14">
        <v>12481</v>
      </c>
      <c r="W36" s="14">
        <v>11</v>
      </c>
      <c r="X36" s="14">
        <v>18245</v>
      </c>
      <c r="Y36" s="14">
        <v>747</v>
      </c>
      <c r="Z36" s="14">
        <v>398</v>
      </c>
      <c r="AA36" s="14">
        <v>-393</v>
      </c>
    </row>
    <row r="37" spans="1:27" x14ac:dyDescent="0.3">
      <c r="A37" s="85">
        <v>36</v>
      </c>
      <c r="B37" s="85" t="s">
        <v>366</v>
      </c>
      <c r="C37" s="85" t="s">
        <v>6</v>
      </c>
      <c r="D37" s="85">
        <v>2018</v>
      </c>
      <c r="E37" s="117">
        <v>52623</v>
      </c>
      <c r="F37" s="118">
        <v>-732</v>
      </c>
      <c r="G37" s="118">
        <v>20025.583160048045</v>
      </c>
      <c r="H37" s="118">
        <v>52414</v>
      </c>
      <c r="I37" s="118">
        <v>-653</v>
      </c>
      <c r="J37" s="118">
        <v>43918</v>
      </c>
      <c r="K37" s="14">
        <v>6446</v>
      </c>
      <c r="L37" s="14">
        <v>0</v>
      </c>
      <c r="M37" s="14">
        <v>134</v>
      </c>
      <c r="N37" s="14">
        <v>1713</v>
      </c>
      <c r="O37" s="14">
        <v>386.50440560950324</v>
      </c>
      <c r="P37" s="14">
        <v>1744</v>
      </c>
      <c r="Q37" s="119">
        <v>2275</v>
      </c>
      <c r="R37" s="14">
        <v>353</v>
      </c>
      <c r="S37" s="14">
        <v>1744</v>
      </c>
      <c r="T37" s="14">
        <v>1391</v>
      </c>
      <c r="U37" s="14">
        <v>-413</v>
      </c>
      <c r="V37" s="14">
        <v>12470</v>
      </c>
      <c r="W37" s="14">
        <v>704</v>
      </c>
      <c r="X37" s="14">
        <v>20640</v>
      </c>
      <c r="Y37" s="14">
        <v>864</v>
      </c>
      <c r="Z37" s="14">
        <v>513</v>
      </c>
      <c r="AA37" s="14">
        <v>3321</v>
      </c>
    </row>
    <row r="38" spans="1:27" x14ac:dyDescent="0.3">
      <c r="A38" s="85">
        <v>37</v>
      </c>
      <c r="B38" s="85" t="s">
        <v>366</v>
      </c>
      <c r="C38" s="85" t="s">
        <v>6</v>
      </c>
      <c r="D38" s="85">
        <v>2017</v>
      </c>
      <c r="E38" s="117">
        <v>53355</v>
      </c>
      <c r="F38" s="118">
        <v>2793</v>
      </c>
      <c r="G38" s="118">
        <v>20025.583160048045</v>
      </c>
      <c r="H38" s="118">
        <v>53067</v>
      </c>
      <c r="I38" s="118">
        <v>2823</v>
      </c>
      <c r="J38" s="118">
        <v>44154</v>
      </c>
      <c r="K38" s="14">
        <v>6695</v>
      </c>
      <c r="L38" s="14">
        <v>0</v>
      </c>
      <c r="M38" s="14">
        <v>165</v>
      </c>
      <c r="N38" s="14">
        <v>1759</v>
      </c>
      <c r="O38" s="14">
        <v>386.50440560950324</v>
      </c>
      <c r="P38" s="14">
        <v>1771</v>
      </c>
      <c r="Q38" s="119">
        <v>2405</v>
      </c>
      <c r="R38" s="14">
        <v>358</v>
      </c>
      <c r="S38" s="14">
        <v>1771</v>
      </c>
      <c r="T38" s="14">
        <v>1413</v>
      </c>
      <c r="U38" s="14">
        <v>-121</v>
      </c>
      <c r="V38" s="14">
        <v>11766</v>
      </c>
      <c r="W38" s="14">
        <v>210</v>
      </c>
      <c r="X38" s="14">
        <v>17582</v>
      </c>
      <c r="Y38" s="14">
        <v>960</v>
      </c>
      <c r="Z38" s="14">
        <v>419</v>
      </c>
      <c r="AA38" s="14">
        <v>-881</v>
      </c>
    </row>
    <row r="39" spans="1:27" x14ac:dyDescent="0.3">
      <c r="A39" s="85">
        <v>38</v>
      </c>
      <c r="B39" s="85" t="s">
        <v>366</v>
      </c>
      <c r="C39" s="85" t="s">
        <v>6</v>
      </c>
      <c r="D39" s="85">
        <v>2016</v>
      </c>
      <c r="E39" s="117">
        <v>50562</v>
      </c>
      <c r="F39" s="118">
        <v>2177</v>
      </c>
      <c r="G39" s="118">
        <v>20025.583160048045</v>
      </c>
      <c r="H39" s="118">
        <v>50244</v>
      </c>
      <c r="I39" s="118">
        <v>2063</v>
      </c>
      <c r="J39" s="118">
        <v>42190</v>
      </c>
      <c r="K39" s="14">
        <v>5613</v>
      </c>
      <c r="L39" s="14">
        <v>0</v>
      </c>
      <c r="M39" s="14">
        <v>174</v>
      </c>
      <c r="N39" s="14">
        <v>1894</v>
      </c>
      <c r="O39" s="14">
        <v>386.50440560950324</v>
      </c>
      <c r="P39" s="14">
        <v>1901</v>
      </c>
      <c r="Q39" s="119">
        <v>2600</v>
      </c>
      <c r="R39" s="14">
        <v>387</v>
      </c>
      <c r="S39" s="14">
        <v>1901</v>
      </c>
      <c r="T39" s="14">
        <v>1514</v>
      </c>
      <c r="U39" s="14">
        <v>216</v>
      </c>
      <c r="V39" s="14">
        <v>11556</v>
      </c>
      <c r="W39" s="14">
        <v>331</v>
      </c>
      <c r="X39" s="14">
        <v>17840</v>
      </c>
      <c r="Y39" s="14">
        <v>1126</v>
      </c>
      <c r="Z39" s="14">
        <v>359</v>
      </c>
      <c r="AA39" s="14">
        <v>746</v>
      </c>
    </row>
    <row r="40" spans="1:27" x14ac:dyDescent="0.3">
      <c r="A40" s="85">
        <v>39</v>
      </c>
      <c r="B40" s="85" t="s">
        <v>366</v>
      </c>
      <c r="C40" s="85" t="s">
        <v>6</v>
      </c>
      <c r="D40" s="85">
        <v>2015</v>
      </c>
      <c r="E40" s="117">
        <v>48385</v>
      </c>
      <c r="F40" s="118">
        <v>1853</v>
      </c>
      <c r="G40" s="118">
        <v>20025.583160048045</v>
      </c>
      <c r="H40" s="118">
        <v>48181</v>
      </c>
      <c r="I40" s="118">
        <v>1531</v>
      </c>
      <c r="J40" s="118">
        <v>39639</v>
      </c>
      <c r="K40" s="14">
        <v>5883</v>
      </c>
      <c r="L40" s="14">
        <v>0</v>
      </c>
      <c r="M40" s="14">
        <v>187</v>
      </c>
      <c r="N40" s="14">
        <v>2160</v>
      </c>
      <c r="O40" s="14">
        <v>386.50440560950324</v>
      </c>
      <c r="P40" s="14">
        <v>2115</v>
      </c>
      <c r="Q40" s="119">
        <v>2865</v>
      </c>
      <c r="R40" s="14">
        <v>501</v>
      </c>
      <c r="S40" s="14">
        <v>2115</v>
      </c>
      <c r="T40" s="14">
        <v>1613</v>
      </c>
      <c r="U40" s="14">
        <v>282</v>
      </c>
      <c r="V40" s="14">
        <v>11225</v>
      </c>
      <c r="W40" s="14">
        <v>-522</v>
      </c>
      <c r="X40" s="14">
        <v>18089</v>
      </c>
      <c r="Y40" s="14">
        <v>1300</v>
      </c>
      <c r="Z40" s="14">
        <v>551</v>
      </c>
      <c r="AA40" s="14">
        <v>750</v>
      </c>
    </row>
    <row r="41" spans="1:27" x14ac:dyDescent="0.3">
      <c r="A41" s="85">
        <v>40</v>
      </c>
      <c r="B41" s="85" t="s">
        <v>366</v>
      </c>
      <c r="C41" s="85" t="s">
        <v>6</v>
      </c>
      <c r="D41" s="85">
        <v>2014</v>
      </c>
      <c r="E41" s="117">
        <v>46532</v>
      </c>
      <c r="F41" s="118">
        <v>1186</v>
      </c>
      <c r="G41" s="118">
        <v>20025.583160048045</v>
      </c>
      <c r="H41" s="118">
        <v>46650</v>
      </c>
      <c r="I41" s="118">
        <v>-266</v>
      </c>
      <c r="J41" s="118">
        <v>38096</v>
      </c>
      <c r="K41" s="14">
        <v>6040</v>
      </c>
      <c r="L41" s="14">
        <v>0</v>
      </c>
      <c r="M41" s="14">
        <v>234</v>
      </c>
      <c r="N41" s="14">
        <v>2347</v>
      </c>
      <c r="O41" s="14">
        <v>386.50440560950324</v>
      </c>
      <c r="P41" s="14">
        <v>2493</v>
      </c>
      <c r="Q41" s="119">
        <v>2815</v>
      </c>
      <c r="R41" s="14">
        <v>586</v>
      </c>
      <c r="S41" s="14">
        <v>2493</v>
      </c>
      <c r="T41" s="14">
        <v>1907</v>
      </c>
      <c r="U41" s="14">
        <v>536</v>
      </c>
      <c r="V41" s="14">
        <v>11747</v>
      </c>
      <c r="W41" s="14">
        <v>-435</v>
      </c>
      <c r="X41" s="14">
        <v>18832</v>
      </c>
      <c r="Y41" s="14">
        <v>1475</v>
      </c>
      <c r="Z41" s="14">
        <v>670</v>
      </c>
      <c r="AA41" s="14">
        <v>2239</v>
      </c>
    </row>
    <row r="42" spans="1:27" x14ac:dyDescent="0.3">
      <c r="A42" s="85">
        <v>41</v>
      </c>
      <c r="B42" s="85" t="s">
        <v>366</v>
      </c>
      <c r="C42" s="85" t="s">
        <v>8</v>
      </c>
      <c r="D42" s="85">
        <v>2023</v>
      </c>
      <c r="E42" s="117">
        <v>2626421</v>
      </c>
      <c r="F42" s="118">
        <v>-534141</v>
      </c>
      <c r="G42" s="118">
        <v>196039.05138755729</v>
      </c>
      <c r="H42" s="118">
        <v>2573299</v>
      </c>
      <c r="I42" s="118">
        <v>-551773</v>
      </c>
      <c r="J42" s="118">
        <v>2452400</v>
      </c>
      <c r="K42" s="14">
        <v>165456</v>
      </c>
      <c r="L42" s="14">
        <v>0</v>
      </c>
      <c r="M42" s="14">
        <v>6936</v>
      </c>
      <c r="N42" s="14">
        <v>-141945</v>
      </c>
      <c r="O42" s="14">
        <v>86328.463396816893</v>
      </c>
      <c r="P42" s="14">
        <v>-96255</v>
      </c>
      <c r="Q42" s="119">
        <v>-88823</v>
      </c>
      <c r="R42" s="14">
        <v>0</v>
      </c>
      <c r="S42" s="14" t="e">
        <v>#DIV/0!</v>
      </c>
      <c r="T42" s="14">
        <v>-96255</v>
      </c>
      <c r="U42" s="14">
        <v>27494</v>
      </c>
      <c r="V42" s="14">
        <v>-1127619</v>
      </c>
      <c r="W42" s="14">
        <v>-247246</v>
      </c>
      <c r="X42" s="14">
        <v>3498582</v>
      </c>
      <c r="Y42" s="14">
        <v>2495930</v>
      </c>
      <c r="Z42" s="14">
        <v>1143557</v>
      </c>
      <c r="AA42" s="14">
        <v>125219</v>
      </c>
    </row>
    <row r="43" spans="1:27" x14ac:dyDescent="0.3">
      <c r="A43" s="85">
        <v>42</v>
      </c>
      <c r="B43" s="85" t="s">
        <v>366</v>
      </c>
      <c r="C43" s="85" t="s">
        <v>8</v>
      </c>
      <c r="D43" s="85">
        <v>2022</v>
      </c>
      <c r="E43" s="117">
        <v>3160562</v>
      </c>
      <c r="F43" s="118">
        <v>163536</v>
      </c>
      <c r="G43" s="118">
        <v>196039.05138755729</v>
      </c>
      <c r="H43" s="118">
        <v>3125072</v>
      </c>
      <c r="I43" s="118">
        <v>145254</v>
      </c>
      <c r="J43" s="118">
        <v>2810544</v>
      </c>
      <c r="K43" s="14">
        <v>220410</v>
      </c>
      <c r="L43" s="14">
        <v>0</v>
      </c>
      <c r="M43" s="14">
        <v>6304</v>
      </c>
      <c r="N43" s="14">
        <v>33651</v>
      </c>
      <c r="O43" s="14">
        <v>86328.463396816893</v>
      </c>
      <c r="P43" s="14">
        <v>68055</v>
      </c>
      <c r="Q43" s="119">
        <v>83266</v>
      </c>
      <c r="R43" s="14">
        <v>14125</v>
      </c>
      <c r="S43" s="14">
        <v>68055</v>
      </c>
      <c r="T43" s="14">
        <v>53930</v>
      </c>
      <c r="U43" s="14">
        <v>245634</v>
      </c>
      <c r="V43" s="14">
        <v>-880373</v>
      </c>
      <c r="W43" s="14">
        <v>142360</v>
      </c>
      <c r="X43" s="14">
        <v>3324553</v>
      </c>
      <c r="Y43" s="14">
        <v>2279176</v>
      </c>
      <c r="Z43" s="14">
        <v>999467</v>
      </c>
      <c r="AA43" s="14">
        <v>87694</v>
      </c>
    </row>
    <row r="44" spans="1:27" x14ac:dyDescent="0.3">
      <c r="A44" s="85">
        <v>43</v>
      </c>
      <c r="B44" s="85" t="s">
        <v>366</v>
      </c>
      <c r="C44" s="85" t="s">
        <v>8</v>
      </c>
      <c r="D44" s="85">
        <v>2021</v>
      </c>
      <c r="E44" s="117">
        <v>2997026</v>
      </c>
      <c r="F44" s="118">
        <v>-66463</v>
      </c>
      <c r="G44" s="118">
        <v>196039.05138755729</v>
      </c>
      <c r="H44" s="118">
        <v>2979818</v>
      </c>
      <c r="I44" s="118">
        <v>-83729</v>
      </c>
      <c r="J44" s="118">
        <v>2652164</v>
      </c>
      <c r="K44" s="14">
        <v>213778</v>
      </c>
      <c r="L44" s="14">
        <v>0</v>
      </c>
      <c r="M44" s="14">
        <v>7497</v>
      </c>
      <c r="N44" s="14">
        <v>46509</v>
      </c>
      <c r="O44" s="14">
        <v>86328.463396816893</v>
      </c>
      <c r="P44" s="14">
        <v>62413</v>
      </c>
      <c r="Q44" s="119">
        <v>76114</v>
      </c>
      <c r="R44" s="14">
        <v>12397</v>
      </c>
      <c r="S44" s="14">
        <v>62413</v>
      </c>
      <c r="T44" s="14">
        <v>50016</v>
      </c>
      <c r="U44" s="14">
        <v>5437</v>
      </c>
      <c r="V44" s="14">
        <v>-1022733</v>
      </c>
      <c r="W44" s="14">
        <v>225811</v>
      </c>
      <c r="X44" s="14">
        <v>3070876</v>
      </c>
      <c r="Y44" s="14">
        <v>2420517</v>
      </c>
      <c r="Z44" s="14">
        <v>887737</v>
      </c>
      <c r="AA44" s="14">
        <v>278537</v>
      </c>
    </row>
    <row r="45" spans="1:27" x14ac:dyDescent="0.3">
      <c r="A45" s="85">
        <v>44</v>
      </c>
      <c r="B45" s="85" t="s">
        <v>366</v>
      </c>
      <c r="C45" s="85" t="s">
        <v>8</v>
      </c>
      <c r="D45" s="85">
        <v>2020</v>
      </c>
      <c r="E45" s="117">
        <v>3063489</v>
      </c>
      <c r="F45" s="118">
        <v>-192284</v>
      </c>
      <c r="G45" s="118">
        <v>196039.05138755729</v>
      </c>
      <c r="H45" s="118">
        <v>3063547</v>
      </c>
      <c r="I45" s="118">
        <v>-189758</v>
      </c>
      <c r="J45" s="118">
        <v>2742610</v>
      </c>
      <c r="K45" s="14">
        <v>226970</v>
      </c>
      <c r="L45" s="14">
        <v>0</v>
      </c>
      <c r="M45" s="14">
        <v>8413</v>
      </c>
      <c r="N45" s="14">
        <v>14414</v>
      </c>
      <c r="O45" s="14">
        <v>86328.463396816893</v>
      </c>
      <c r="P45" s="14">
        <v>17270</v>
      </c>
      <c r="Q45" s="119">
        <v>14357</v>
      </c>
      <c r="R45" s="14">
        <v>0</v>
      </c>
      <c r="S45" s="14" t="e">
        <v>#DIV/0!</v>
      </c>
      <c r="T45" s="14">
        <v>17270</v>
      </c>
      <c r="U45" s="14">
        <v>-4484</v>
      </c>
      <c r="V45" s="14">
        <v>-1248544</v>
      </c>
      <c r="W45" s="14">
        <v>104725</v>
      </c>
      <c r="X45" s="14">
        <v>3261997</v>
      </c>
      <c r="Y45" s="14">
        <v>2589994</v>
      </c>
      <c r="Z45" s="14">
        <v>1124179</v>
      </c>
      <c r="AA45" s="14">
        <v>206219</v>
      </c>
    </row>
    <row r="46" spans="1:27" x14ac:dyDescent="0.3">
      <c r="A46" s="85">
        <v>45</v>
      </c>
      <c r="B46" s="85" t="s">
        <v>366</v>
      </c>
      <c r="C46" s="85" t="s">
        <v>8</v>
      </c>
      <c r="D46" s="85">
        <v>2019</v>
      </c>
      <c r="E46" s="117">
        <v>3255773</v>
      </c>
      <c r="F46" s="118">
        <v>166257</v>
      </c>
      <c r="G46" s="118">
        <v>196039.05138755729</v>
      </c>
      <c r="H46" s="118">
        <v>3253305</v>
      </c>
      <c r="I46" s="118">
        <v>168804</v>
      </c>
      <c r="J46" s="118">
        <v>2845613</v>
      </c>
      <c r="K46" s="14">
        <v>229347</v>
      </c>
      <c r="L46" s="14">
        <v>0</v>
      </c>
      <c r="M46" s="14">
        <v>8488</v>
      </c>
      <c r="N46" s="14">
        <v>74010</v>
      </c>
      <c r="O46" s="14">
        <v>86328.463396816893</v>
      </c>
      <c r="P46" s="14">
        <v>76804</v>
      </c>
      <c r="Q46" s="119">
        <v>94944</v>
      </c>
      <c r="R46" s="14">
        <v>18466</v>
      </c>
      <c r="S46" s="14">
        <v>76804</v>
      </c>
      <c r="T46" s="14">
        <v>58338</v>
      </c>
      <c r="U46" s="14">
        <v>-14238</v>
      </c>
      <c r="V46" s="14">
        <v>-1353269</v>
      </c>
      <c r="W46" s="14">
        <v>-66133</v>
      </c>
      <c r="X46" s="14">
        <v>3508511</v>
      </c>
      <c r="Y46" s="14">
        <v>2685641</v>
      </c>
      <c r="Z46" s="14">
        <v>1334483</v>
      </c>
      <c r="AA46" s="14">
        <v>435865</v>
      </c>
    </row>
    <row r="47" spans="1:27" x14ac:dyDescent="0.3">
      <c r="A47" s="85">
        <v>46</v>
      </c>
      <c r="B47" s="85" t="s">
        <v>366</v>
      </c>
      <c r="C47" s="85" t="s">
        <v>8</v>
      </c>
      <c r="D47" s="85">
        <v>2018</v>
      </c>
      <c r="E47" s="117">
        <v>3089516</v>
      </c>
      <c r="F47" s="118">
        <v>-142260</v>
      </c>
      <c r="G47" s="118">
        <v>196039.05138755729</v>
      </c>
      <c r="H47" s="118">
        <v>3084501</v>
      </c>
      <c r="I47" s="118">
        <v>-66781</v>
      </c>
      <c r="J47" s="118">
        <v>2653285</v>
      </c>
      <c r="K47" s="14">
        <v>267033</v>
      </c>
      <c r="L47" s="14">
        <v>0</v>
      </c>
      <c r="M47" s="14">
        <v>9631</v>
      </c>
      <c r="N47" s="14">
        <v>38046</v>
      </c>
      <c r="O47" s="14">
        <v>86328.463396816893</v>
      </c>
      <c r="P47" s="14">
        <v>41733</v>
      </c>
      <c r="Q47" s="119">
        <v>64661</v>
      </c>
      <c r="R47" s="14">
        <v>21600</v>
      </c>
      <c r="S47" s="14">
        <v>41733</v>
      </c>
      <c r="T47" s="14">
        <v>20132</v>
      </c>
      <c r="U47" s="14">
        <v>-43757</v>
      </c>
      <c r="V47" s="14">
        <v>-1287136</v>
      </c>
      <c r="W47" s="14">
        <v>-280357</v>
      </c>
      <c r="X47" s="14">
        <v>3532318</v>
      </c>
      <c r="Y47" s="14">
        <v>2789237</v>
      </c>
      <c r="Z47" s="14">
        <v>1539591</v>
      </c>
      <c r="AA47" s="14">
        <v>386679</v>
      </c>
    </row>
    <row r="48" spans="1:27" x14ac:dyDescent="0.3">
      <c r="A48" s="85">
        <v>47</v>
      </c>
      <c r="B48" s="85" t="s">
        <v>366</v>
      </c>
      <c r="C48" s="85" t="s">
        <v>8</v>
      </c>
      <c r="D48" s="85">
        <v>2017</v>
      </c>
      <c r="E48" s="117">
        <v>3231776</v>
      </c>
      <c r="F48" s="118">
        <v>-1765</v>
      </c>
      <c r="G48" s="118">
        <v>196039.05138755729</v>
      </c>
      <c r="H48" s="118">
        <v>3151282</v>
      </c>
      <c r="I48" s="118">
        <v>-100768</v>
      </c>
      <c r="J48" s="118">
        <v>2710191</v>
      </c>
      <c r="K48" s="14">
        <v>215898</v>
      </c>
      <c r="L48" s="14">
        <v>0</v>
      </c>
      <c r="M48" s="14">
        <v>9536</v>
      </c>
      <c r="N48" s="14">
        <v>3503</v>
      </c>
      <c r="O48" s="14">
        <v>86328.463396816893</v>
      </c>
      <c r="P48" s="14">
        <v>5034</v>
      </c>
      <c r="Q48" s="119">
        <v>85823</v>
      </c>
      <c r="R48" s="14">
        <v>1825</v>
      </c>
      <c r="S48" s="14">
        <v>5034</v>
      </c>
      <c r="T48" s="14">
        <v>3209</v>
      </c>
      <c r="U48" s="14">
        <v>-105709</v>
      </c>
      <c r="V48" s="14">
        <v>-1006779</v>
      </c>
      <c r="W48" s="14">
        <v>-137667</v>
      </c>
      <c r="X48" s="14">
        <v>3819565</v>
      </c>
      <c r="Y48" s="14">
        <v>2988183</v>
      </c>
      <c r="Z48" s="14">
        <v>1973039</v>
      </c>
      <c r="AA48" s="14">
        <v>473456</v>
      </c>
    </row>
    <row r="49" spans="1:27" x14ac:dyDescent="0.3">
      <c r="A49" s="85">
        <v>48</v>
      </c>
      <c r="B49" s="85" t="s">
        <v>366</v>
      </c>
      <c r="C49" s="85" t="s">
        <v>8</v>
      </c>
      <c r="D49" s="85">
        <v>2016</v>
      </c>
      <c r="E49" s="117">
        <v>3233541</v>
      </c>
      <c r="F49" s="118">
        <v>269832</v>
      </c>
      <c r="G49" s="118">
        <v>196039.05138755729</v>
      </c>
      <c r="H49" s="118">
        <v>3252050</v>
      </c>
      <c r="I49" s="118">
        <v>252201</v>
      </c>
      <c r="J49" s="118">
        <v>2699394</v>
      </c>
      <c r="K49" s="14">
        <v>275064</v>
      </c>
      <c r="L49" s="14">
        <v>0</v>
      </c>
      <c r="M49" s="14">
        <v>9231</v>
      </c>
      <c r="N49" s="14">
        <v>164350</v>
      </c>
      <c r="O49" s="14">
        <v>86328.463396816893</v>
      </c>
      <c r="P49" s="14">
        <v>166825</v>
      </c>
      <c r="Q49" s="119">
        <v>179919</v>
      </c>
      <c r="R49" s="14">
        <v>34079</v>
      </c>
      <c r="S49" s="14">
        <v>166825</v>
      </c>
      <c r="T49" s="14">
        <v>132746</v>
      </c>
      <c r="U49" s="14">
        <v>53248</v>
      </c>
      <c r="V49" s="14">
        <v>-869112</v>
      </c>
      <c r="W49" s="14">
        <v>149523</v>
      </c>
      <c r="X49" s="14">
        <v>4077641</v>
      </c>
      <c r="Y49" s="14">
        <v>3163126</v>
      </c>
      <c r="Z49" s="14">
        <v>2252867</v>
      </c>
      <c r="AA49" s="14">
        <v>110183</v>
      </c>
    </row>
    <row r="50" spans="1:27" x14ac:dyDescent="0.3">
      <c r="A50" s="85">
        <v>49</v>
      </c>
      <c r="B50" s="85" t="s">
        <v>366</v>
      </c>
      <c r="C50" s="85" t="s">
        <v>8</v>
      </c>
      <c r="D50" s="85">
        <v>2015</v>
      </c>
      <c r="E50" s="117">
        <v>2963709</v>
      </c>
      <c r="F50" s="118">
        <v>95866</v>
      </c>
      <c r="G50" s="118">
        <v>196039.05138755729</v>
      </c>
      <c r="H50" s="118">
        <v>2999849</v>
      </c>
      <c r="I50" s="118">
        <v>69570</v>
      </c>
      <c r="J50" s="118">
        <v>2467772</v>
      </c>
      <c r="K50" s="14">
        <v>274759</v>
      </c>
      <c r="L50" s="14">
        <v>0</v>
      </c>
      <c r="M50" s="14">
        <v>11915</v>
      </c>
      <c r="N50" s="14">
        <v>142094</v>
      </c>
      <c r="O50" s="14">
        <v>86328.463396816893</v>
      </c>
      <c r="P50" s="14">
        <v>147577</v>
      </c>
      <c r="Q50" s="119">
        <v>111856</v>
      </c>
      <c r="R50" s="14">
        <v>5902</v>
      </c>
      <c r="S50" s="14">
        <v>147577</v>
      </c>
      <c r="T50" s="14">
        <v>141675</v>
      </c>
      <c r="U50" s="14">
        <v>94573</v>
      </c>
      <c r="V50" s="14">
        <v>-1018635</v>
      </c>
      <c r="W50" s="14">
        <v>-39834</v>
      </c>
      <c r="X50" s="14">
        <v>4065233</v>
      </c>
      <c r="Y50" s="14">
        <v>3220269</v>
      </c>
      <c r="Z50" s="14">
        <v>2202451</v>
      </c>
      <c r="AA50" s="14">
        <v>478899</v>
      </c>
    </row>
    <row r="51" spans="1:27" x14ac:dyDescent="0.3">
      <c r="A51" s="85">
        <v>50</v>
      </c>
      <c r="B51" s="85" t="s">
        <v>366</v>
      </c>
      <c r="C51" s="85" t="s">
        <v>8</v>
      </c>
      <c r="D51" s="85">
        <v>2014</v>
      </c>
      <c r="E51" s="117">
        <v>2867843</v>
      </c>
      <c r="F51" s="118">
        <v>-261987</v>
      </c>
      <c r="G51" s="118">
        <v>196039.05138755729</v>
      </c>
      <c r="H51" s="118">
        <v>2930279</v>
      </c>
      <c r="I51" s="118">
        <v>59917</v>
      </c>
      <c r="J51" s="118">
        <v>2330490</v>
      </c>
      <c r="K51" s="14">
        <v>320428</v>
      </c>
      <c r="L51" s="14">
        <v>0</v>
      </c>
      <c r="M51" s="14">
        <v>17</v>
      </c>
      <c r="N51" s="14">
        <v>115241</v>
      </c>
      <c r="O51" s="14">
        <v>86328.463396816893</v>
      </c>
      <c r="P51" s="14">
        <v>121785</v>
      </c>
      <c r="Q51" s="119">
        <v>52805</v>
      </c>
      <c r="R51" s="14">
        <v>0</v>
      </c>
      <c r="S51" s="14" t="e">
        <v>#DIV/0!</v>
      </c>
      <c r="T51" s="14">
        <v>121785</v>
      </c>
      <c r="U51" s="14">
        <v>14200</v>
      </c>
      <c r="V51" s="14">
        <v>-978801</v>
      </c>
      <c r="W51" s="14">
        <v>192094</v>
      </c>
      <c r="X51" s="14">
        <v>4457620</v>
      </c>
      <c r="Y51" s="14">
        <v>3639083</v>
      </c>
      <c r="Z51" s="14">
        <v>2688459</v>
      </c>
      <c r="AA51" s="14">
        <v>462340</v>
      </c>
    </row>
    <row r="52" spans="1:27" x14ac:dyDescent="0.3">
      <c r="A52" s="85">
        <v>51</v>
      </c>
      <c r="B52" s="85" t="s">
        <v>366</v>
      </c>
      <c r="C52" s="85" t="s">
        <v>1364</v>
      </c>
      <c r="D52" s="85">
        <v>2023</v>
      </c>
      <c r="E52" s="117">
        <v>538496994</v>
      </c>
      <c r="F52" s="118">
        <v>-1182944412</v>
      </c>
      <c r="G52" s="118">
        <v>474736397.08446842</v>
      </c>
      <c r="H52" s="118">
        <v>546046021</v>
      </c>
      <c r="I52" s="118">
        <v>-1185344375</v>
      </c>
      <c r="J52" s="118">
        <v>372913078</v>
      </c>
      <c r="K52" s="14">
        <v>67572385</v>
      </c>
      <c r="L52" s="14">
        <v>0</v>
      </c>
      <c r="M52" s="14">
        <v>3026978</v>
      </c>
      <c r="N52" s="14">
        <v>101663783</v>
      </c>
      <c r="O52" s="14">
        <v>134800679.31756794</v>
      </c>
      <c r="P52" s="14">
        <v>102342065</v>
      </c>
      <c r="Q52" s="119">
        <v>116704338</v>
      </c>
      <c r="R52" s="14">
        <v>22589582</v>
      </c>
      <c r="S52" s="14">
        <v>105613682.86714689</v>
      </c>
      <c r="T52" s="14">
        <v>53353794</v>
      </c>
      <c r="U52" s="14">
        <v>144657298</v>
      </c>
      <c r="V52" s="14">
        <v>926406695</v>
      </c>
      <c r="W52" s="14">
        <v>49638120</v>
      </c>
      <c r="X52" s="14">
        <v>2435897528</v>
      </c>
      <c r="Y52" s="14">
        <v>36115882</v>
      </c>
      <c r="Z52" s="14">
        <v>374556875</v>
      </c>
      <c r="AA52" s="14">
        <v>-180683231</v>
      </c>
    </row>
    <row r="53" spans="1:27" x14ac:dyDescent="0.3">
      <c r="A53" s="85">
        <v>52</v>
      </c>
      <c r="B53" s="85" t="s">
        <v>366</v>
      </c>
      <c r="C53" s="85" t="s">
        <v>1364</v>
      </c>
      <c r="D53" s="85">
        <v>2022</v>
      </c>
      <c r="E53" s="117">
        <v>1721441406</v>
      </c>
      <c r="F53" s="118">
        <v>1002392230</v>
      </c>
      <c r="G53" s="118">
        <v>474736397.08446842</v>
      </c>
      <c r="H53" s="118">
        <v>1731390396</v>
      </c>
      <c r="I53" s="118">
        <v>1011813271</v>
      </c>
      <c r="J53" s="118">
        <v>1107058963</v>
      </c>
      <c r="K53" s="14">
        <v>162733348</v>
      </c>
      <c r="L53" s="14">
        <v>0</v>
      </c>
      <c r="M53" s="14">
        <v>3072690</v>
      </c>
      <c r="N53" s="14">
        <v>456728944</v>
      </c>
      <c r="O53" s="14">
        <v>134800679.31756794</v>
      </c>
      <c r="P53" s="14">
        <v>457104322</v>
      </c>
      <c r="Q53" s="119">
        <v>540927262</v>
      </c>
      <c r="R53" s="14">
        <v>94147308</v>
      </c>
      <c r="S53" s="14">
        <v>444850978.35506952</v>
      </c>
      <c r="T53" s="14">
        <v>262892267</v>
      </c>
      <c r="U53" s="14">
        <v>26742368</v>
      </c>
      <c r="V53" s="14">
        <v>876768575</v>
      </c>
      <c r="W53" s="14">
        <v>141883466</v>
      </c>
      <c r="X53" s="14">
        <v>2393078684</v>
      </c>
      <c r="Y53" s="14">
        <v>40968109</v>
      </c>
      <c r="Z53" s="14">
        <v>362520853</v>
      </c>
      <c r="AA53" s="14">
        <v>270510440</v>
      </c>
    </row>
    <row r="54" spans="1:27" x14ac:dyDescent="0.3">
      <c r="A54" s="85">
        <v>53</v>
      </c>
      <c r="B54" s="85" t="s">
        <v>366</v>
      </c>
      <c r="C54" s="85" t="s">
        <v>1364</v>
      </c>
      <c r="D54" s="85">
        <v>2021</v>
      </c>
      <c r="E54" s="117">
        <v>719049176</v>
      </c>
      <c r="F54" s="118">
        <v>646299234</v>
      </c>
      <c r="G54" s="118">
        <v>474736397.08446842</v>
      </c>
      <c r="H54" s="118">
        <v>719577125</v>
      </c>
      <c r="I54" s="118">
        <v>539865649</v>
      </c>
      <c r="J54" s="118">
        <v>568442579</v>
      </c>
      <c r="K54" s="14">
        <v>67832321</v>
      </c>
      <c r="L54" s="14">
        <v>0</v>
      </c>
      <c r="M54" s="14">
        <v>2467855</v>
      </c>
      <c r="N54" s="14">
        <v>76560812</v>
      </c>
      <c r="O54" s="14">
        <v>134800679.31756794</v>
      </c>
      <c r="P54" s="14">
        <v>77869986</v>
      </c>
      <c r="Q54" s="119">
        <v>93188189</v>
      </c>
      <c r="R54" s="14">
        <v>17155324</v>
      </c>
      <c r="S54" s="14">
        <v>108812619.0422895</v>
      </c>
      <c r="T54" s="14">
        <v>51887152</v>
      </c>
      <c r="U54" s="14">
        <v>1134486200</v>
      </c>
      <c r="V54" s="14">
        <v>734885109</v>
      </c>
      <c r="W54" s="14">
        <v>175756122</v>
      </c>
      <c r="X54" s="14">
        <v>2355652962</v>
      </c>
      <c r="Y54" s="14">
        <v>42111457</v>
      </c>
      <c r="Z54" s="14">
        <v>607152224</v>
      </c>
      <c r="AA54" s="14">
        <v>-146835483</v>
      </c>
    </row>
    <row r="55" spans="1:27" x14ac:dyDescent="0.3">
      <c r="A55" s="85">
        <v>54</v>
      </c>
      <c r="B55" s="85" t="s">
        <v>366</v>
      </c>
      <c r="C55" s="85" t="s">
        <v>1364</v>
      </c>
      <c r="D55" s="85">
        <v>2020</v>
      </c>
      <c r="E55" s="117">
        <v>72749942</v>
      </c>
      <c r="F55" s="118">
        <v>-358078644</v>
      </c>
      <c r="G55" s="118">
        <v>474736397.08446842</v>
      </c>
      <c r="H55" s="118">
        <v>179711476</v>
      </c>
      <c r="I55" s="118">
        <v>-257689144</v>
      </c>
      <c r="J55" s="118">
        <v>170921148</v>
      </c>
      <c r="K55" s="14">
        <v>21404580</v>
      </c>
      <c r="L55" s="14">
        <v>0</v>
      </c>
      <c r="M55" s="14">
        <v>2580386</v>
      </c>
      <c r="N55" s="14">
        <v>84178889</v>
      </c>
      <c r="O55" s="14">
        <v>134800679.31756794</v>
      </c>
      <c r="P55" s="14">
        <v>83208520</v>
      </c>
      <c r="Q55" s="119">
        <v>-13303117</v>
      </c>
      <c r="R55" s="14">
        <v>9479527</v>
      </c>
      <c r="S55" s="14">
        <v>96894968.092036664</v>
      </c>
      <c r="T55" s="14">
        <v>40323224</v>
      </c>
      <c r="U55" s="14">
        <v>326715689</v>
      </c>
      <c r="V55" s="14">
        <v>559128987</v>
      </c>
      <c r="W55" s="14">
        <v>457378933</v>
      </c>
      <c r="X55" s="14">
        <v>1171303363</v>
      </c>
      <c r="Y55" s="14">
        <v>44969971</v>
      </c>
      <c r="Z55" s="14">
        <v>454537681</v>
      </c>
      <c r="AA55" s="14">
        <v>-174451102</v>
      </c>
    </row>
    <row r="56" spans="1:27" x14ac:dyDescent="0.3">
      <c r="A56" s="85">
        <v>55</v>
      </c>
      <c r="B56" s="85" t="s">
        <v>366</v>
      </c>
      <c r="C56" s="85" t="s">
        <v>1364</v>
      </c>
      <c r="D56" s="85">
        <v>2019</v>
      </c>
      <c r="E56" s="117">
        <v>430828586</v>
      </c>
      <c r="F56" s="118">
        <v>111314380</v>
      </c>
      <c r="G56" s="118">
        <v>474736397.08446842</v>
      </c>
      <c r="H56" s="118">
        <v>437400620</v>
      </c>
      <c r="I56" s="118">
        <v>-60640441</v>
      </c>
      <c r="J56" s="118">
        <v>402780860</v>
      </c>
      <c r="K56" s="14">
        <v>23676459</v>
      </c>
      <c r="L56" s="14">
        <v>0</v>
      </c>
      <c r="M56" s="14">
        <v>2708123</v>
      </c>
      <c r="N56" s="14">
        <v>6160466</v>
      </c>
      <c r="O56" s="14">
        <v>134800679.31756794</v>
      </c>
      <c r="P56" s="14">
        <v>5189820</v>
      </c>
      <c r="Q56" s="119">
        <v>1481536</v>
      </c>
      <c r="R56" s="14">
        <v>1893104</v>
      </c>
      <c r="S56" s="14">
        <v>8548057.6727638841</v>
      </c>
      <c r="T56" s="14">
        <v>2849492</v>
      </c>
      <c r="U56" s="14">
        <v>21778738</v>
      </c>
      <c r="V56" s="14">
        <v>101750054</v>
      </c>
      <c r="W56" s="14">
        <v>-183842935</v>
      </c>
      <c r="X56" s="14">
        <v>973977360</v>
      </c>
      <c r="Y56" s="14">
        <v>277767262</v>
      </c>
      <c r="Z56" s="14">
        <v>259886035</v>
      </c>
      <c r="AA56" s="14">
        <v>-29357870</v>
      </c>
    </row>
    <row r="57" spans="1:27" x14ac:dyDescent="0.3">
      <c r="A57" s="85">
        <v>56</v>
      </c>
      <c r="B57" s="85" t="s">
        <v>366</v>
      </c>
      <c r="C57" s="85" t="s">
        <v>1364</v>
      </c>
      <c r="D57" s="85">
        <v>2018</v>
      </c>
      <c r="E57" s="117">
        <v>319514206</v>
      </c>
      <c r="F57" s="118">
        <v>177518205</v>
      </c>
      <c r="G57" s="118">
        <v>474736397.08446842</v>
      </c>
      <c r="H57" s="118">
        <v>498041061</v>
      </c>
      <c r="I57" s="118">
        <v>169966132</v>
      </c>
      <c r="J57" s="118">
        <v>483992351</v>
      </c>
      <c r="K57" s="14">
        <v>25144808</v>
      </c>
      <c r="L57" s="14">
        <v>0</v>
      </c>
      <c r="M57" s="14">
        <v>1753602</v>
      </c>
      <c r="N57" s="14">
        <v>156599802</v>
      </c>
      <c r="O57" s="14">
        <v>134800679.31756794</v>
      </c>
      <c r="P57" s="14">
        <v>155599450</v>
      </c>
      <c r="Q57" s="119">
        <v>11814390</v>
      </c>
      <c r="R57" s="14">
        <v>33741443</v>
      </c>
      <c r="S57" s="14">
        <v>150456328.75891379</v>
      </c>
      <c r="T57" s="14">
        <v>124766522</v>
      </c>
      <c r="U57" s="14">
        <v>-13331672</v>
      </c>
      <c r="V57" s="14">
        <v>285592989</v>
      </c>
      <c r="W57" s="14">
        <v>66007171</v>
      </c>
      <c r="X57" s="14">
        <v>750976916</v>
      </c>
      <c r="Y57" s="14">
        <v>66840482</v>
      </c>
      <c r="Z57" s="14">
        <v>72102083</v>
      </c>
      <c r="AA57" s="14">
        <v>-113691232</v>
      </c>
    </row>
    <row r="58" spans="1:27" x14ac:dyDescent="0.3">
      <c r="A58" s="85">
        <v>57</v>
      </c>
      <c r="B58" s="85" t="s">
        <v>366</v>
      </c>
      <c r="C58" s="85" t="s">
        <v>1364</v>
      </c>
      <c r="D58" s="85">
        <v>2017</v>
      </c>
      <c r="E58" s="117">
        <v>141996001</v>
      </c>
      <c r="F58" s="118">
        <v>-145280496</v>
      </c>
      <c r="G58" s="118">
        <v>474736397.08446842</v>
      </c>
      <c r="H58" s="118">
        <v>328074929</v>
      </c>
      <c r="I58" s="118">
        <v>18701751</v>
      </c>
      <c r="J58" s="118">
        <v>327234653</v>
      </c>
      <c r="K58" s="14">
        <v>25617308</v>
      </c>
      <c r="L58" s="14">
        <v>0</v>
      </c>
      <c r="M58" s="14">
        <v>1408225</v>
      </c>
      <c r="N58" s="14">
        <v>154161796</v>
      </c>
      <c r="O58" s="14">
        <v>134800679.31756794</v>
      </c>
      <c r="P58" s="14">
        <v>154440330</v>
      </c>
      <c r="Q58" s="119">
        <v>1270358</v>
      </c>
      <c r="R58" s="14">
        <v>33187490</v>
      </c>
      <c r="S58" s="14">
        <v>154698519.40778768</v>
      </c>
      <c r="T58" s="14">
        <v>66289426</v>
      </c>
      <c r="U58" s="14">
        <v>584251</v>
      </c>
      <c r="V58" s="14">
        <v>219585818</v>
      </c>
      <c r="W58" s="14">
        <v>120401491</v>
      </c>
      <c r="X58" s="14">
        <v>582987428</v>
      </c>
      <c r="Y58" s="14">
        <v>60898203</v>
      </c>
      <c r="Z58" s="14">
        <v>83569453</v>
      </c>
      <c r="AA58" s="14">
        <v>-89087146</v>
      </c>
    </row>
    <row r="59" spans="1:27" x14ac:dyDescent="0.3">
      <c r="A59" s="85">
        <v>58</v>
      </c>
      <c r="B59" s="85" t="s">
        <v>366</v>
      </c>
      <c r="C59" s="85" t="s">
        <v>1364</v>
      </c>
      <c r="D59" s="85">
        <v>2016</v>
      </c>
      <c r="E59" s="117">
        <v>287276497</v>
      </c>
      <c r="F59" s="118">
        <v>-6821622</v>
      </c>
      <c r="G59" s="118">
        <v>474736397.08446842</v>
      </c>
      <c r="H59" s="118">
        <v>309373178</v>
      </c>
      <c r="I59" s="118">
        <v>17797613</v>
      </c>
      <c r="J59" s="118">
        <v>291533505</v>
      </c>
      <c r="K59" s="14">
        <v>13779114</v>
      </c>
      <c r="L59" s="14">
        <v>0</v>
      </c>
      <c r="M59" s="14">
        <v>1392825</v>
      </c>
      <c r="N59" s="14">
        <v>20503309</v>
      </c>
      <c r="O59" s="14">
        <v>134800679.31756794</v>
      </c>
      <c r="P59" s="14">
        <v>20479474</v>
      </c>
      <c r="Q59" s="119">
        <v>1419246</v>
      </c>
      <c r="R59" s="14">
        <v>3012617</v>
      </c>
      <c r="S59" s="14">
        <v>21221628.112014901</v>
      </c>
      <c r="T59" s="14">
        <v>16014362</v>
      </c>
      <c r="U59" s="14">
        <v>-10415491</v>
      </c>
      <c r="V59" s="14">
        <v>99184327</v>
      </c>
      <c r="W59" s="14">
        <v>-14527935</v>
      </c>
      <c r="X59" s="14">
        <v>448961315</v>
      </c>
      <c r="Y59" s="14">
        <v>55594572</v>
      </c>
      <c r="Z59" s="14">
        <v>42088972</v>
      </c>
      <c r="AA59" s="14">
        <v>2136056</v>
      </c>
    </row>
    <row r="60" spans="1:27" x14ac:dyDescent="0.3">
      <c r="A60" s="85">
        <v>59</v>
      </c>
      <c r="B60" s="85" t="s">
        <v>366</v>
      </c>
      <c r="C60" s="85" t="s">
        <v>1364</v>
      </c>
      <c r="D60" s="85">
        <v>2015</v>
      </c>
      <c r="E60" s="117">
        <v>294098119</v>
      </c>
      <c r="F60" s="118">
        <v>30119259</v>
      </c>
      <c r="G60" s="118">
        <v>474736397.08446842</v>
      </c>
      <c r="H60" s="118">
        <v>291575565</v>
      </c>
      <c r="I60" s="118">
        <v>9386628</v>
      </c>
      <c r="J60" s="118">
        <v>259842179</v>
      </c>
      <c r="K60" s="14">
        <v>10941662</v>
      </c>
      <c r="L60" s="14">
        <v>0</v>
      </c>
      <c r="M60" s="14">
        <v>1269738</v>
      </c>
      <c r="N60" s="14">
        <v>11244354</v>
      </c>
      <c r="O60" s="14">
        <v>134800679.31756794</v>
      </c>
      <c r="P60" s="14">
        <v>11775751</v>
      </c>
      <c r="Q60" s="119">
        <v>17234276</v>
      </c>
      <c r="R60" s="14">
        <v>3467368</v>
      </c>
      <c r="S60" s="14">
        <v>12460455.056466172</v>
      </c>
      <c r="T60" s="14">
        <v>7911580</v>
      </c>
      <c r="U60" s="14">
        <v>-56076277</v>
      </c>
      <c r="V60" s="14">
        <v>113712262</v>
      </c>
      <c r="W60" s="14">
        <v>-674422</v>
      </c>
      <c r="X60" s="14">
        <v>454584862</v>
      </c>
      <c r="Y60" s="14">
        <v>44388076</v>
      </c>
      <c r="Z60" s="14">
        <v>64180318</v>
      </c>
      <c r="AA60" s="14">
        <v>21444752</v>
      </c>
    </row>
    <row r="61" spans="1:27" x14ac:dyDescent="0.3">
      <c r="A61" s="85">
        <v>60</v>
      </c>
      <c r="B61" s="85" t="s">
        <v>366</v>
      </c>
      <c r="C61" s="85" t="s">
        <v>1364</v>
      </c>
      <c r="D61" s="85">
        <v>2014</v>
      </c>
      <c r="E61" s="117">
        <v>263978860</v>
      </c>
      <c r="F61" s="118">
        <v>-53524348</v>
      </c>
      <c r="G61" s="118">
        <v>474736397.08446842</v>
      </c>
      <c r="H61" s="118">
        <v>282188937</v>
      </c>
      <c r="I61" s="118">
        <v>-39021993</v>
      </c>
      <c r="J61" s="118">
        <v>264514751</v>
      </c>
      <c r="K61" s="14">
        <v>14244661</v>
      </c>
      <c r="L61" s="14">
        <v>0</v>
      </c>
      <c r="M61" s="14">
        <v>23327</v>
      </c>
      <c r="N61" s="14">
        <v>16059049</v>
      </c>
      <c r="O61" s="14">
        <v>134800679.31756794</v>
      </c>
      <c r="P61" s="14">
        <v>14273270</v>
      </c>
      <c r="Q61" s="119">
        <v>1988224</v>
      </c>
      <c r="R61" s="14">
        <v>4139252</v>
      </c>
      <c r="S61" s="14">
        <v>12696354.168197539</v>
      </c>
      <c r="T61" s="14">
        <v>10487767</v>
      </c>
      <c r="U61" s="14">
        <v>-1871668</v>
      </c>
      <c r="V61" s="14">
        <v>114386684</v>
      </c>
      <c r="W61" s="14">
        <v>100959238</v>
      </c>
      <c r="X61" s="14">
        <v>489024015</v>
      </c>
      <c r="Y61" s="14">
        <v>39951924</v>
      </c>
      <c r="Z61" s="14">
        <v>71765082</v>
      </c>
      <c r="AA61" s="14">
        <v>-9198220</v>
      </c>
    </row>
    <row r="62" spans="1:27" x14ac:dyDescent="0.3">
      <c r="A62" s="85">
        <v>61</v>
      </c>
      <c r="B62" s="85" t="s">
        <v>366</v>
      </c>
      <c r="C62" s="85" t="s">
        <v>12</v>
      </c>
      <c r="D62" s="85">
        <v>2023</v>
      </c>
      <c r="E62" s="117">
        <v>744070</v>
      </c>
      <c r="F62" s="118">
        <v>-58529</v>
      </c>
      <c r="G62" s="118">
        <v>181447.54046246471</v>
      </c>
      <c r="H62" s="118">
        <v>741582</v>
      </c>
      <c r="I62" s="118">
        <v>-64497</v>
      </c>
      <c r="J62" s="118">
        <v>595497</v>
      </c>
      <c r="K62" s="14">
        <v>122624</v>
      </c>
      <c r="L62" s="14">
        <v>0</v>
      </c>
      <c r="M62" s="14">
        <v>985</v>
      </c>
      <c r="N62" s="14">
        <v>12640</v>
      </c>
      <c r="O62" s="14">
        <v>11736.917238639227</v>
      </c>
      <c r="P62" s="14">
        <v>16767</v>
      </c>
      <c r="Q62" s="119">
        <v>19825</v>
      </c>
      <c r="R62" s="14">
        <v>4697</v>
      </c>
      <c r="S62" s="14">
        <v>16767</v>
      </c>
      <c r="T62" s="14">
        <v>12069</v>
      </c>
      <c r="U62" s="14">
        <v>-72420</v>
      </c>
      <c r="V62" s="14">
        <v>106974</v>
      </c>
      <c r="W62" s="14">
        <v>10980</v>
      </c>
      <c r="X62" s="14">
        <v>402850</v>
      </c>
      <c r="Y62" s="14">
        <v>32889</v>
      </c>
      <c r="Z62" s="14">
        <v>186385</v>
      </c>
      <c r="AA62" s="14">
        <v>59594</v>
      </c>
    </row>
    <row r="63" spans="1:27" x14ac:dyDescent="0.3">
      <c r="A63" s="85">
        <v>62</v>
      </c>
      <c r="B63" s="85" t="s">
        <v>366</v>
      </c>
      <c r="C63" s="85" t="s">
        <v>12</v>
      </c>
      <c r="D63" s="85">
        <v>2022</v>
      </c>
      <c r="E63" s="117">
        <v>802599</v>
      </c>
      <c r="F63" s="118">
        <v>-61241</v>
      </c>
      <c r="G63" s="118">
        <v>181447.54046246471</v>
      </c>
      <c r="H63" s="118">
        <v>806079</v>
      </c>
      <c r="I63" s="118">
        <v>-57998</v>
      </c>
      <c r="J63" s="118">
        <v>656448</v>
      </c>
      <c r="K63" s="14">
        <v>119611</v>
      </c>
      <c r="L63" s="14">
        <v>0</v>
      </c>
      <c r="M63" s="14">
        <v>1206</v>
      </c>
      <c r="N63" s="14">
        <v>21689</v>
      </c>
      <c r="O63" s="14">
        <v>11736.917238639227</v>
      </c>
      <c r="P63" s="14">
        <v>20095</v>
      </c>
      <c r="Q63" s="119">
        <v>22287</v>
      </c>
      <c r="R63" s="14">
        <v>4078</v>
      </c>
      <c r="S63" s="14">
        <v>20095</v>
      </c>
      <c r="T63" s="14">
        <v>16017</v>
      </c>
      <c r="U63" s="14">
        <v>72304</v>
      </c>
      <c r="V63" s="14">
        <v>95994</v>
      </c>
      <c r="W63" s="14">
        <v>8086</v>
      </c>
      <c r="X63" s="14">
        <v>490074</v>
      </c>
      <c r="Y63" s="14">
        <v>38619</v>
      </c>
      <c r="Z63" s="14">
        <v>236236</v>
      </c>
      <c r="AA63" s="14">
        <v>-62748</v>
      </c>
    </row>
    <row r="64" spans="1:27" x14ac:dyDescent="0.3">
      <c r="A64" s="85">
        <v>63</v>
      </c>
      <c r="B64" s="85" t="s">
        <v>366</v>
      </c>
      <c r="C64" s="85" t="s">
        <v>12</v>
      </c>
      <c r="D64" s="85">
        <v>2021</v>
      </c>
      <c r="E64" s="117">
        <v>863840</v>
      </c>
      <c r="F64" s="118">
        <v>129289</v>
      </c>
      <c r="G64" s="118">
        <v>181447.54046246471</v>
      </c>
      <c r="H64" s="118">
        <v>864077</v>
      </c>
      <c r="I64" s="118">
        <v>129734</v>
      </c>
      <c r="J64" s="118">
        <v>679963</v>
      </c>
      <c r="K64" s="14">
        <v>140414</v>
      </c>
      <c r="L64" s="14">
        <v>0</v>
      </c>
      <c r="M64" s="14">
        <v>678</v>
      </c>
      <c r="N64" s="14">
        <v>37612</v>
      </c>
      <c r="O64" s="14">
        <v>11736.917238639227</v>
      </c>
      <c r="P64" s="14">
        <v>38222</v>
      </c>
      <c r="Q64" s="119">
        <v>46179</v>
      </c>
      <c r="R64" s="14">
        <v>8804</v>
      </c>
      <c r="S64" s="14">
        <v>38222</v>
      </c>
      <c r="T64" s="14">
        <v>29418</v>
      </c>
      <c r="U64" s="14">
        <v>25211</v>
      </c>
      <c r="V64" s="14">
        <v>87908</v>
      </c>
      <c r="W64" s="14">
        <v>19104</v>
      </c>
      <c r="X64" s="14">
        <v>454793</v>
      </c>
      <c r="Y64" s="14">
        <v>45267</v>
      </c>
      <c r="Z64" s="14">
        <v>159417</v>
      </c>
      <c r="AA64" s="14">
        <v>-25425</v>
      </c>
    </row>
    <row r="65" spans="1:27" x14ac:dyDescent="0.3">
      <c r="A65" s="85">
        <v>64</v>
      </c>
      <c r="B65" s="85" t="s">
        <v>366</v>
      </c>
      <c r="C65" s="85" t="s">
        <v>12</v>
      </c>
      <c r="D65" s="85">
        <v>2020</v>
      </c>
      <c r="E65" s="117">
        <v>734551</v>
      </c>
      <c r="F65" s="118">
        <v>157983</v>
      </c>
      <c r="G65" s="118">
        <v>181447.54046246471</v>
      </c>
      <c r="H65" s="118">
        <v>734343</v>
      </c>
      <c r="I65" s="118">
        <v>159492</v>
      </c>
      <c r="J65" s="118">
        <v>591909</v>
      </c>
      <c r="K65" s="14">
        <v>115021</v>
      </c>
      <c r="L65" s="14">
        <v>0</v>
      </c>
      <c r="M65" s="14">
        <v>997</v>
      </c>
      <c r="N65" s="14">
        <v>22173</v>
      </c>
      <c r="O65" s="14">
        <v>11736.917238639227</v>
      </c>
      <c r="P65" s="14">
        <v>22903</v>
      </c>
      <c r="Q65" s="119">
        <v>27168</v>
      </c>
      <c r="R65" s="14">
        <v>4787</v>
      </c>
      <c r="S65" s="14">
        <v>22903</v>
      </c>
      <c r="T65" s="14">
        <v>18116</v>
      </c>
      <c r="U65" s="14">
        <v>66643</v>
      </c>
      <c r="V65" s="14">
        <v>68804</v>
      </c>
      <c r="W65" s="14">
        <v>2439</v>
      </c>
      <c r="X65" s="14">
        <v>397409</v>
      </c>
      <c r="Y65" s="14">
        <v>48005</v>
      </c>
      <c r="Z65" s="14">
        <v>120992</v>
      </c>
      <c r="AA65" s="14">
        <v>-7022</v>
      </c>
    </row>
    <row r="66" spans="1:27" x14ac:dyDescent="0.3">
      <c r="A66" s="85">
        <v>65</v>
      </c>
      <c r="B66" s="85" t="s">
        <v>366</v>
      </c>
      <c r="C66" s="85" t="s">
        <v>12</v>
      </c>
      <c r="D66" s="85">
        <v>2019</v>
      </c>
      <c r="E66" s="117">
        <v>576568</v>
      </c>
      <c r="F66" s="118">
        <v>104022</v>
      </c>
      <c r="G66" s="118">
        <v>181447.54046246471</v>
      </c>
      <c r="H66" s="118">
        <v>574851</v>
      </c>
      <c r="I66" s="118">
        <v>98200</v>
      </c>
      <c r="J66" s="118">
        <v>445265</v>
      </c>
      <c r="K66" s="14">
        <v>113588</v>
      </c>
      <c r="L66" s="14">
        <v>0</v>
      </c>
      <c r="M66" s="14">
        <v>701</v>
      </c>
      <c r="N66" s="14">
        <v>12458</v>
      </c>
      <c r="O66" s="14">
        <v>11736.917238639227</v>
      </c>
      <c r="P66" s="14">
        <v>14765</v>
      </c>
      <c r="Q66" s="119">
        <v>16354</v>
      </c>
      <c r="R66" s="14">
        <v>2179</v>
      </c>
      <c r="S66" s="14">
        <v>14765</v>
      </c>
      <c r="T66" s="14">
        <v>12587</v>
      </c>
      <c r="U66" s="14">
        <v>29117</v>
      </c>
      <c r="V66" s="14">
        <v>66365</v>
      </c>
      <c r="W66" s="14">
        <v>14642</v>
      </c>
      <c r="X66" s="14">
        <v>293395</v>
      </c>
      <c r="Y66" s="14">
        <v>37815</v>
      </c>
      <c r="Z66" s="14">
        <v>91953</v>
      </c>
      <c r="AA66" s="14">
        <v>-22956</v>
      </c>
    </row>
    <row r="67" spans="1:27" x14ac:dyDescent="0.3">
      <c r="A67" s="85">
        <v>66</v>
      </c>
      <c r="B67" s="85" t="s">
        <v>366</v>
      </c>
      <c r="C67" s="85" t="s">
        <v>12</v>
      </c>
      <c r="D67" s="85">
        <v>2018</v>
      </c>
      <c r="E67" s="117">
        <v>472546</v>
      </c>
      <c r="F67" s="118">
        <v>60740</v>
      </c>
      <c r="G67" s="118">
        <v>181447.54046246471</v>
      </c>
      <c r="H67" s="118">
        <v>476651</v>
      </c>
      <c r="I67" s="118">
        <v>60872</v>
      </c>
      <c r="J67" s="118">
        <v>371019</v>
      </c>
      <c r="K67" s="14">
        <v>111641</v>
      </c>
      <c r="L67" s="14">
        <v>0</v>
      </c>
      <c r="M67" s="14">
        <v>773</v>
      </c>
      <c r="N67" s="14">
        <v>-2222</v>
      </c>
      <c r="O67" s="14">
        <v>11736.917238639227</v>
      </c>
      <c r="P67" s="14">
        <v>-843</v>
      </c>
      <c r="Q67" s="119">
        <v>-4749</v>
      </c>
      <c r="R67" s="14">
        <v>1578</v>
      </c>
      <c r="S67" s="14">
        <v>-843</v>
      </c>
      <c r="T67" s="14">
        <v>-2421</v>
      </c>
      <c r="U67" s="14">
        <v>69101</v>
      </c>
      <c r="V67" s="14">
        <v>51723</v>
      </c>
      <c r="W67" s="14">
        <v>-5690</v>
      </c>
      <c r="X67" s="14">
        <v>242300</v>
      </c>
      <c r="Y67" s="14">
        <v>41836</v>
      </c>
      <c r="Z67" s="14">
        <v>57959</v>
      </c>
      <c r="AA67" s="14">
        <v>-51310</v>
      </c>
    </row>
    <row r="68" spans="1:27" x14ac:dyDescent="0.3">
      <c r="A68" s="85">
        <v>67</v>
      </c>
      <c r="B68" s="85" t="s">
        <v>366</v>
      </c>
      <c r="C68" s="85" t="s">
        <v>12</v>
      </c>
      <c r="D68" s="85">
        <v>2017</v>
      </c>
      <c r="E68" s="117">
        <v>411806</v>
      </c>
      <c r="F68" s="118">
        <v>-16456</v>
      </c>
      <c r="G68" s="118">
        <v>181447.54046246471</v>
      </c>
      <c r="H68" s="118">
        <v>415779</v>
      </c>
      <c r="I68" s="118">
        <v>-12689</v>
      </c>
      <c r="J68" s="118">
        <v>328150</v>
      </c>
      <c r="K68" s="14">
        <v>83235</v>
      </c>
      <c r="L68" s="14">
        <v>0</v>
      </c>
      <c r="M68" s="14">
        <v>930</v>
      </c>
      <c r="N68" s="14">
        <v>6759</v>
      </c>
      <c r="O68" s="14">
        <v>11736.917238639227</v>
      </c>
      <c r="P68" s="14">
        <v>6944</v>
      </c>
      <c r="Q68" s="119">
        <v>4620</v>
      </c>
      <c r="R68" s="14">
        <v>1834</v>
      </c>
      <c r="S68" s="14">
        <v>5312.1221374045808</v>
      </c>
      <c r="T68" s="14">
        <v>5110</v>
      </c>
      <c r="U68" s="14">
        <v>-21471</v>
      </c>
      <c r="V68" s="14">
        <v>57413</v>
      </c>
      <c r="W68" s="14">
        <v>9589</v>
      </c>
      <c r="X68" s="14">
        <v>220123</v>
      </c>
      <c r="Y68" s="14">
        <v>44219</v>
      </c>
      <c r="Z68" s="14">
        <v>38127</v>
      </c>
      <c r="AA68" s="14">
        <v>42555</v>
      </c>
    </row>
    <row r="69" spans="1:27" x14ac:dyDescent="0.3">
      <c r="A69" s="85">
        <v>68</v>
      </c>
      <c r="B69" s="85" t="s">
        <v>366</v>
      </c>
      <c r="C69" s="85" t="s">
        <v>12</v>
      </c>
      <c r="D69" s="85">
        <v>2016</v>
      </c>
      <c r="E69" s="117">
        <v>428262</v>
      </c>
      <c r="F69" s="118">
        <v>-3556</v>
      </c>
      <c r="G69" s="118">
        <v>181447.54046246471</v>
      </c>
      <c r="H69" s="118">
        <v>428468</v>
      </c>
      <c r="I69" s="118">
        <v>-3104</v>
      </c>
      <c r="J69" s="118">
        <v>342914</v>
      </c>
      <c r="K69" s="14">
        <v>81722</v>
      </c>
      <c r="L69" s="14">
        <v>0</v>
      </c>
      <c r="M69" s="14">
        <v>1266</v>
      </c>
      <c r="N69" s="14">
        <v>1275</v>
      </c>
      <c r="O69" s="14">
        <v>11736.917238639227</v>
      </c>
      <c r="P69" s="14">
        <v>740</v>
      </c>
      <c r="Q69" s="119">
        <v>1769</v>
      </c>
      <c r="R69" s="14">
        <v>700</v>
      </c>
      <c r="S69" s="14">
        <v>1195.6285714285714</v>
      </c>
      <c r="T69" s="14">
        <v>40</v>
      </c>
      <c r="U69" s="14">
        <v>-16064</v>
      </c>
      <c r="V69" s="14">
        <v>47824</v>
      </c>
      <c r="W69" s="14">
        <v>-9234</v>
      </c>
      <c r="X69" s="14">
        <v>223086</v>
      </c>
      <c r="Y69" s="14">
        <v>50277</v>
      </c>
      <c r="Z69" s="14">
        <v>40831</v>
      </c>
      <c r="AA69" s="14">
        <v>-7338</v>
      </c>
    </row>
    <row r="70" spans="1:27" x14ac:dyDescent="0.3">
      <c r="A70" s="85">
        <v>69</v>
      </c>
      <c r="B70" s="85" t="s">
        <v>366</v>
      </c>
      <c r="C70" s="85" t="s">
        <v>12</v>
      </c>
      <c r="D70" s="85">
        <v>2015</v>
      </c>
      <c r="E70" s="117">
        <v>431818</v>
      </c>
      <c r="F70" s="118">
        <v>28019</v>
      </c>
      <c r="G70" s="118">
        <v>181447.54046246471</v>
      </c>
      <c r="H70" s="118">
        <v>431572</v>
      </c>
      <c r="I70" s="118">
        <v>26259</v>
      </c>
      <c r="J70" s="118">
        <v>326674</v>
      </c>
      <c r="K70" s="14">
        <v>88463</v>
      </c>
      <c r="L70" s="14">
        <v>0</v>
      </c>
      <c r="M70" s="14">
        <v>1720</v>
      </c>
      <c r="N70" s="14">
        <v>14120</v>
      </c>
      <c r="O70" s="14">
        <v>11736.917238639227</v>
      </c>
      <c r="P70" s="14">
        <v>18446</v>
      </c>
      <c r="Q70" s="119">
        <v>19089</v>
      </c>
      <c r="R70" s="14">
        <v>4723</v>
      </c>
      <c r="S70" s="14">
        <v>18446</v>
      </c>
      <c r="T70" s="14">
        <v>13722</v>
      </c>
      <c r="U70" s="14">
        <v>21989</v>
      </c>
      <c r="V70" s="14">
        <v>57058</v>
      </c>
      <c r="W70" s="14">
        <v>718</v>
      </c>
      <c r="X70" s="14">
        <v>234129</v>
      </c>
      <c r="Y70" s="14">
        <v>49520</v>
      </c>
      <c r="Z70" s="14">
        <v>21780</v>
      </c>
      <c r="AA70" s="14">
        <v>1285</v>
      </c>
    </row>
    <row r="71" spans="1:27" x14ac:dyDescent="0.3">
      <c r="A71" s="85">
        <v>70</v>
      </c>
      <c r="B71" s="85" t="s">
        <v>366</v>
      </c>
      <c r="C71" s="85" t="s">
        <v>12</v>
      </c>
      <c r="D71" s="85">
        <v>2014</v>
      </c>
      <c r="E71" s="117">
        <v>403799</v>
      </c>
      <c r="F71" s="118">
        <v>-79744</v>
      </c>
      <c r="G71" s="118">
        <v>181447.54046246471</v>
      </c>
      <c r="H71" s="118">
        <v>405313</v>
      </c>
      <c r="I71" s="118">
        <v>-76870</v>
      </c>
      <c r="J71" s="118">
        <v>293793</v>
      </c>
      <c r="K71" s="14">
        <v>88782</v>
      </c>
      <c r="L71" s="14">
        <v>0</v>
      </c>
      <c r="M71" s="14">
        <v>0</v>
      </c>
      <c r="N71" s="14">
        <v>23162</v>
      </c>
      <c r="O71" s="14">
        <v>11736.917238639227</v>
      </c>
      <c r="P71" s="14">
        <v>23011</v>
      </c>
      <c r="Q71" s="119">
        <v>27003</v>
      </c>
      <c r="R71" s="14">
        <v>5355</v>
      </c>
      <c r="S71" s="14">
        <v>23011</v>
      </c>
      <c r="T71" s="14">
        <v>17656</v>
      </c>
      <c r="U71" s="14">
        <v>12231</v>
      </c>
      <c r="V71" s="14">
        <v>56340</v>
      </c>
      <c r="W71" s="14">
        <v>6892</v>
      </c>
      <c r="X71" s="14">
        <v>196221</v>
      </c>
      <c r="Y71" s="14">
        <v>45924</v>
      </c>
      <c r="Z71" s="14">
        <v>5916</v>
      </c>
      <c r="AA71" s="14">
        <v>13171</v>
      </c>
    </row>
    <row r="72" spans="1:27" x14ac:dyDescent="0.3">
      <c r="A72" s="85">
        <v>71</v>
      </c>
      <c r="B72" s="85" t="s">
        <v>366</v>
      </c>
      <c r="C72" s="85" t="s">
        <v>14</v>
      </c>
      <c r="D72" s="85">
        <v>2023</v>
      </c>
      <c r="E72" s="117">
        <v>602874</v>
      </c>
      <c r="F72" s="118">
        <v>-50875</v>
      </c>
      <c r="G72" s="118">
        <v>140461.61466330299</v>
      </c>
      <c r="H72" s="118">
        <v>611388</v>
      </c>
      <c r="I72" s="118">
        <v>-45635</v>
      </c>
      <c r="J72" s="118">
        <v>430038</v>
      </c>
      <c r="K72" s="14">
        <v>57182</v>
      </c>
      <c r="L72" s="14">
        <v>0</v>
      </c>
      <c r="M72" s="14">
        <v>417</v>
      </c>
      <c r="N72" s="14">
        <v>132165</v>
      </c>
      <c r="O72" s="14">
        <v>41875.735059419159</v>
      </c>
      <c r="P72" s="14">
        <v>132165</v>
      </c>
      <c r="Q72" s="119">
        <v>141407</v>
      </c>
      <c r="R72" s="14">
        <v>17756</v>
      </c>
      <c r="S72" s="14">
        <v>132165</v>
      </c>
      <c r="T72" s="14">
        <v>114409</v>
      </c>
      <c r="U72" s="14">
        <v>14348</v>
      </c>
      <c r="V72" s="14">
        <v>213990</v>
      </c>
      <c r="W72" s="14">
        <v>-14915</v>
      </c>
      <c r="X72" s="14">
        <v>269964</v>
      </c>
      <c r="Y72" s="14">
        <v>25124</v>
      </c>
      <c r="Z72" s="14">
        <v>0</v>
      </c>
      <c r="AA72" s="14">
        <v>80393</v>
      </c>
    </row>
    <row r="73" spans="1:27" x14ac:dyDescent="0.3">
      <c r="A73" s="85">
        <v>72</v>
      </c>
      <c r="B73" s="85" t="s">
        <v>366</v>
      </c>
      <c r="C73" s="85" t="s">
        <v>14</v>
      </c>
      <c r="D73" s="85">
        <v>2022</v>
      </c>
      <c r="E73" s="117">
        <v>653749</v>
      </c>
      <c r="F73" s="118">
        <v>136513</v>
      </c>
      <c r="G73" s="118">
        <v>140461.61466330299</v>
      </c>
      <c r="H73" s="118">
        <v>657023</v>
      </c>
      <c r="I73" s="118">
        <v>139054</v>
      </c>
      <c r="J73" s="118">
        <v>478976</v>
      </c>
      <c r="K73" s="14">
        <v>51630</v>
      </c>
      <c r="L73" s="14">
        <v>0</v>
      </c>
      <c r="M73" s="14">
        <v>1374</v>
      </c>
      <c r="N73" s="14">
        <v>127144</v>
      </c>
      <c r="O73" s="14">
        <v>41875.735059419159</v>
      </c>
      <c r="P73" s="14">
        <v>127032</v>
      </c>
      <c r="Q73" s="119">
        <v>144853</v>
      </c>
      <c r="R73" s="14">
        <v>20982</v>
      </c>
      <c r="S73" s="14">
        <v>127032</v>
      </c>
      <c r="T73" s="14">
        <v>106050</v>
      </c>
      <c r="U73" s="14">
        <v>1979</v>
      </c>
      <c r="V73" s="14">
        <v>228905</v>
      </c>
      <c r="W73" s="14">
        <v>79189</v>
      </c>
      <c r="X73" s="14">
        <v>292174</v>
      </c>
      <c r="Y73" s="14">
        <v>36060</v>
      </c>
      <c r="Z73" s="14">
        <v>0</v>
      </c>
      <c r="AA73" s="14">
        <v>104751</v>
      </c>
    </row>
    <row r="74" spans="1:27" x14ac:dyDescent="0.3">
      <c r="A74" s="85">
        <v>73</v>
      </c>
      <c r="B74" s="85" t="s">
        <v>366</v>
      </c>
      <c r="C74" s="85" t="s">
        <v>14</v>
      </c>
      <c r="D74" s="85">
        <v>2021</v>
      </c>
      <c r="E74" s="117">
        <v>517236</v>
      </c>
      <c r="F74" s="118">
        <v>143020</v>
      </c>
      <c r="G74" s="118">
        <v>140461.61466330299</v>
      </c>
      <c r="H74" s="118">
        <v>517969</v>
      </c>
      <c r="I74" s="118">
        <v>142259</v>
      </c>
      <c r="J74" s="118">
        <v>420170</v>
      </c>
      <c r="K74" s="14">
        <v>29830</v>
      </c>
      <c r="L74" s="14">
        <v>0</v>
      </c>
      <c r="M74" s="14">
        <v>402</v>
      </c>
      <c r="N74" s="14">
        <v>67041</v>
      </c>
      <c r="O74" s="14">
        <v>41875.735059419159</v>
      </c>
      <c r="P74" s="14">
        <v>67308</v>
      </c>
      <c r="Q74" s="119">
        <v>76366</v>
      </c>
      <c r="R74" s="14">
        <v>10057</v>
      </c>
      <c r="S74" s="14">
        <v>67308</v>
      </c>
      <c r="T74" s="14">
        <v>57251</v>
      </c>
      <c r="U74" s="14">
        <v>3661</v>
      </c>
      <c r="V74" s="14">
        <v>149716</v>
      </c>
      <c r="W74" s="14">
        <v>82232</v>
      </c>
      <c r="X74" s="14">
        <v>233021</v>
      </c>
      <c r="Y74" s="14">
        <v>41434</v>
      </c>
      <c r="Z74" s="14">
        <v>0</v>
      </c>
      <c r="AA74" s="14">
        <v>82442</v>
      </c>
    </row>
    <row r="75" spans="1:27" x14ac:dyDescent="0.3">
      <c r="A75" s="85">
        <v>74</v>
      </c>
      <c r="B75" s="85" t="s">
        <v>366</v>
      </c>
      <c r="C75" s="85" t="s">
        <v>14</v>
      </c>
      <c r="D75" s="85">
        <v>2020</v>
      </c>
      <c r="E75" s="117">
        <v>374216</v>
      </c>
      <c r="F75" s="118">
        <v>-68946</v>
      </c>
      <c r="G75" s="118">
        <v>140461.61466330299</v>
      </c>
      <c r="H75" s="118">
        <v>375710</v>
      </c>
      <c r="I75" s="118">
        <v>-68155</v>
      </c>
      <c r="J75" s="118">
        <v>307591</v>
      </c>
      <c r="K75" s="14">
        <v>32123</v>
      </c>
      <c r="L75" s="14">
        <v>0</v>
      </c>
      <c r="M75" s="14">
        <v>646</v>
      </c>
      <c r="N75" s="14">
        <v>36313</v>
      </c>
      <c r="O75" s="14">
        <v>41875.735059419159</v>
      </c>
      <c r="P75" s="14">
        <v>35524</v>
      </c>
      <c r="Q75" s="119">
        <v>40226</v>
      </c>
      <c r="R75" s="14">
        <v>5408</v>
      </c>
      <c r="S75" s="14">
        <v>35524</v>
      </c>
      <c r="T75" s="14">
        <v>30116</v>
      </c>
      <c r="U75" s="14">
        <v>-5489</v>
      </c>
      <c r="V75" s="14">
        <v>67484</v>
      </c>
      <c r="W75" s="14">
        <v>21460</v>
      </c>
      <c r="X75" s="14">
        <v>152686</v>
      </c>
      <c r="Y75" s="14">
        <v>49197</v>
      </c>
      <c r="Z75" s="14">
        <v>0</v>
      </c>
      <c r="AA75" s="14">
        <v>27704</v>
      </c>
    </row>
    <row r="76" spans="1:27" x14ac:dyDescent="0.3">
      <c r="A76" s="85">
        <v>75</v>
      </c>
      <c r="B76" s="85" t="s">
        <v>366</v>
      </c>
      <c r="C76" s="85" t="s">
        <v>14</v>
      </c>
      <c r="D76" s="85">
        <v>2019</v>
      </c>
      <c r="E76" s="117">
        <v>443162</v>
      </c>
      <c r="F76" s="118">
        <v>55744</v>
      </c>
      <c r="G76" s="118">
        <v>140461.61466330299</v>
      </c>
      <c r="H76" s="118">
        <v>443865</v>
      </c>
      <c r="I76" s="118">
        <v>55228</v>
      </c>
      <c r="J76" s="118">
        <v>380212</v>
      </c>
      <c r="K76" s="14">
        <v>31147</v>
      </c>
      <c r="L76" s="14">
        <v>0</v>
      </c>
      <c r="M76" s="14">
        <v>978</v>
      </c>
      <c r="N76" s="14">
        <v>30052</v>
      </c>
      <c r="O76" s="14">
        <v>41875.735059419159</v>
      </c>
      <c r="P76" s="14">
        <v>27262</v>
      </c>
      <c r="Q76" s="119">
        <v>34027</v>
      </c>
      <c r="R76" s="14">
        <v>4677</v>
      </c>
      <c r="S76" s="14">
        <v>27261.999999999996</v>
      </c>
      <c r="T76" s="14">
        <v>22585</v>
      </c>
      <c r="U76" s="14">
        <v>-51768</v>
      </c>
      <c r="V76" s="14">
        <v>46024</v>
      </c>
      <c r="W76" s="14">
        <v>-4002</v>
      </c>
      <c r="X76" s="14">
        <v>116247</v>
      </c>
      <c r="Y76" s="14">
        <v>38807</v>
      </c>
      <c r="Z76" s="14">
        <v>0</v>
      </c>
      <c r="AA76" s="14">
        <v>79703</v>
      </c>
    </row>
    <row r="77" spans="1:27" x14ac:dyDescent="0.3">
      <c r="A77" s="85">
        <v>76</v>
      </c>
      <c r="B77" s="85" t="s">
        <v>366</v>
      </c>
      <c r="C77" s="85" t="s">
        <v>14</v>
      </c>
      <c r="D77" s="85">
        <v>2018</v>
      </c>
      <c r="E77" s="117">
        <v>387418</v>
      </c>
      <c r="F77" s="118">
        <v>117528</v>
      </c>
      <c r="G77" s="118">
        <v>140461.61466330299</v>
      </c>
      <c r="H77" s="118">
        <v>388637</v>
      </c>
      <c r="I77" s="118">
        <v>116260</v>
      </c>
      <c r="J77" s="118">
        <v>319062</v>
      </c>
      <c r="K77" s="14">
        <v>28055</v>
      </c>
      <c r="L77" s="14">
        <v>0</v>
      </c>
      <c r="M77" s="14">
        <v>1077</v>
      </c>
      <c r="N77" s="14">
        <v>40657</v>
      </c>
      <c r="O77" s="14">
        <v>41875.735059419159</v>
      </c>
      <c r="P77" s="14">
        <v>40576</v>
      </c>
      <c r="Q77" s="119">
        <v>45374</v>
      </c>
      <c r="R77" s="14">
        <v>5937</v>
      </c>
      <c r="S77" s="14">
        <v>40576</v>
      </c>
      <c r="T77" s="14">
        <v>34640</v>
      </c>
      <c r="U77" s="14">
        <v>-4692</v>
      </c>
      <c r="V77" s="14">
        <v>50026</v>
      </c>
      <c r="W77" s="14">
        <v>-2887</v>
      </c>
      <c r="X77" s="14">
        <v>102731</v>
      </c>
      <c r="Y77" s="14">
        <v>25229</v>
      </c>
      <c r="Z77" s="14">
        <v>0</v>
      </c>
      <c r="AA77" s="14">
        <v>38158</v>
      </c>
    </row>
    <row r="78" spans="1:27" x14ac:dyDescent="0.3">
      <c r="A78" s="85">
        <v>77</v>
      </c>
      <c r="B78" s="85" t="s">
        <v>366</v>
      </c>
      <c r="C78" s="85" t="s">
        <v>14</v>
      </c>
      <c r="D78" s="85">
        <v>2017</v>
      </c>
      <c r="E78" s="117">
        <v>269890</v>
      </c>
      <c r="F78" s="118">
        <v>-50472</v>
      </c>
      <c r="G78" s="118">
        <v>140461.61466330299</v>
      </c>
      <c r="H78" s="118">
        <v>272377</v>
      </c>
      <c r="I78" s="118">
        <v>-50443</v>
      </c>
      <c r="J78" s="118">
        <v>225419</v>
      </c>
      <c r="K78" s="14">
        <v>21034</v>
      </c>
      <c r="L78" s="14">
        <v>0</v>
      </c>
      <c r="M78" s="14">
        <v>986</v>
      </c>
      <c r="N78" s="14">
        <v>25810</v>
      </c>
      <c r="O78" s="14">
        <v>41875.735059419159</v>
      </c>
      <c r="P78" s="14">
        <v>24352</v>
      </c>
      <c r="Q78" s="119">
        <v>32995</v>
      </c>
      <c r="R78" s="14">
        <v>9671</v>
      </c>
      <c r="S78" s="14">
        <v>24352</v>
      </c>
      <c r="T78" s="14">
        <v>14681</v>
      </c>
      <c r="U78" s="14">
        <v>32599</v>
      </c>
      <c r="V78" s="14">
        <v>52913</v>
      </c>
      <c r="W78" s="14">
        <v>14910</v>
      </c>
      <c r="X78" s="14">
        <v>119956</v>
      </c>
      <c r="Y78" s="14">
        <v>23925</v>
      </c>
      <c r="Z78" s="14">
        <v>11947</v>
      </c>
      <c r="AA78" s="14">
        <v>-14223</v>
      </c>
    </row>
    <row r="79" spans="1:27" x14ac:dyDescent="0.3">
      <c r="A79" s="85">
        <v>78</v>
      </c>
      <c r="B79" s="85" t="s">
        <v>366</v>
      </c>
      <c r="C79" s="85" t="s">
        <v>14</v>
      </c>
      <c r="D79" s="85">
        <v>2016</v>
      </c>
      <c r="E79" s="117">
        <v>320362</v>
      </c>
      <c r="F79" s="118">
        <v>-292285</v>
      </c>
      <c r="G79" s="118">
        <v>140461.61466330299</v>
      </c>
      <c r="H79" s="118">
        <v>322820</v>
      </c>
      <c r="I79" s="118">
        <v>-290907</v>
      </c>
      <c r="J79" s="118">
        <v>271413</v>
      </c>
      <c r="K79" s="14">
        <v>27814</v>
      </c>
      <c r="L79" s="14">
        <v>0</v>
      </c>
      <c r="M79" s="14">
        <v>883</v>
      </c>
      <c r="N79" s="14">
        <v>23230</v>
      </c>
      <c r="O79" s="14">
        <v>41875.735059419159</v>
      </c>
      <c r="P79" s="14">
        <v>22234</v>
      </c>
      <c r="Q79" s="119">
        <v>23971</v>
      </c>
      <c r="R79" s="14">
        <v>3199</v>
      </c>
      <c r="S79" s="14">
        <v>22234</v>
      </c>
      <c r="T79" s="14">
        <v>19036</v>
      </c>
      <c r="U79" s="14">
        <v>-1124</v>
      </c>
      <c r="V79" s="14">
        <v>38003</v>
      </c>
      <c r="W79" s="14">
        <v>-3653</v>
      </c>
      <c r="X79" s="14">
        <v>119597</v>
      </c>
      <c r="Y79" s="14">
        <v>28035</v>
      </c>
      <c r="Z79" s="14">
        <v>21374</v>
      </c>
      <c r="AA79" s="14">
        <v>36459</v>
      </c>
    </row>
    <row r="80" spans="1:27" x14ac:dyDescent="0.3">
      <c r="A80" s="85">
        <v>79</v>
      </c>
      <c r="B80" s="85" t="s">
        <v>366</v>
      </c>
      <c r="C80" s="85" t="s">
        <v>14</v>
      </c>
      <c r="D80" s="85">
        <v>2015</v>
      </c>
      <c r="E80" s="117">
        <v>612647</v>
      </c>
      <c r="F80" s="118">
        <v>313617</v>
      </c>
      <c r="G80" s="118">
        <v>140461.61466330299</v>
      </c>
      <c r="H80" s="118">
        <v>613727</v>
      </c>
      <c r="I80" s="118">
        <v>313874</v>
      </c>
      <c r="J80" s="118">
        <v>246109</v>
      </c>
      <c r="K80" s="14">
        <v>22871</v>
      </c>
      <c r="L80" s="14">
        <v>0</v>
      </c>
      <c r="M80" s="14">
        <v>704</v>
      </c>
      <c r="N80" s="14">
        <v>37448</v>
      </c>
      <c r="O80" s="14">
        <v>41875.735059419159</v>
      </c>
      <c r="P80" s="14">
        <v>37415</v>
      </c>
      <c r="Q80" s="119">
        <v>41792</v>
      </c>
      <c r="R80" s="14">
        <v>5424</v>
      </c>
      <c r="S80" s="14">
        <v>37415</v>
      </c>
      <c r="T80" s="14">
        <v>31991</v>
      </c>
      <c r="U80" s="14">
        <v>11934</v>
      </c>
      <c r="V80" s="14">
        <v>41656</v>
      </c>
      <c r="W80" s="14">
        <v>-248</v>
      </c>
      <c r="X80" s="14">
        <v>105480</v>
      </c>
      <c r="Y80" s="14">
        <v>26875</v>
      </c>
      <c r="Z80" s="14">
        <v>2695</v>
      </c>
      <c r="AA80" s="14">
        <v>20359</v>
      </c>
    </row>
    <row r="81" spans="1:27" x14ac:dyDescent="0.3">
      <c r="A81" s="85">
        <v>80</v>
      </c>
      <c r="B81" s="85" t="s">
        <v>366</v>
      </c>
      <c r="C81" s="85" t="s">
        <v>14</v>
      </c>
      <c r="D81" s="85">
        <v>2014</v>
      </c>
      <c r="E81" s="117">
        <v>299030</v>
      </c>
      <c r="F81" s="118">
        <v>-261978</v>
      </c>
      <c r="G81" s="118">
        <v>140461.61466330299</v>
      </c>
      <c r="H81" s="118">
        <v>299853</v>
      </c>
      <c r="I81" s="118">
        <v>-262407</v>
      </c>
      <c r="J81" s="118">
        <v>245181</v>
      </c>
      <c r="K81" s="14">
        <v>32482</v>
      </c>
      <c r="L81" s="14">
        <v>0</v>
      </c>
      <c r="M81" s="14">
        <v>564</v>
      </c>
      <c r="N81" s="14">
        <v>21249</v>
      </c>
      <c r="O81" s="14">
        <v>41875.735059419159</v>
      </c>
      <c r="P81" s="14">
        <v>21543</v>
      </c>
      <c r="Q81" s="119">
        <v>24758</v>
      </c>
      <c r="R81" s="14">
        <v>4332</v>
      </c>
      <c r="S81" s="14">
        <v>21543</v>
      </c>
      <c r="T81" s="14">
        <v>17211</v>
      </c>
      <c r="U81" s="14">
        <v>-1048</v>
      </c>
      <c r="V81" s="14">
        <v>41904</v>
      </c>
      <c r="W81" s="14">
        <v>25572</v>
      </c>
      <c r="X81" s="14">
        <v>111263</v>
      </c>
      <c r="Y81" s="14">
        <v>34411</v>
      </c>
      <c r="Z81" s="14">
        <v>7666</v>
      </c>
      <c r="AA81" s="14">
        <v>28922</v>
      </c>
    </row>
    <row r="82" spans="1:27" x14ac:dyDescent="0.3">
      <c r="A82" s="85">
        <v>81</v>
      </c>
      <c r="B82" s="85" t="s">
        <v>366</v>
      </c>
      <c r="C82" s="85" t="s">
        <v>16</v>
      </c>
      <c r="D82" s="85">
        <v>2023</v>
      </c>
      <c r="E82" s="117">
        <v>254709</v>
      </c>
      <c r="F82" s="118">
        <v>14584</v>
      </c>
      <c r="G82" s="118">
        <v>81417.012760506273</v>
      </c>
      <c r="H82" s="118">
        <v>252388</v>
      </c>
      <c r="I82" s="118">
        <v>12156</v>
      </c>
      <c r="J82" s="118">
        <v>227128</v>
      </c>
      <c r="K82" s="14">
        <v>17709</v>
      </c>
      <c r="L82" s="14">
        <v>0</v>
      </c>
      <c r="M82" s="14">
        <v>12</v>
      </c>
      <c r="N82" s="14">
        <v>1844</v>
      </c>
      <c r="O82" s="14">
        <v>11214.635887981383</v>
      </c>
      <c r="P82" s="14">
        <v>3997</v>
      </c>
      <c r="Q82" s="119">
        <v>4166</v>
      </c>
      <c r="R82" s="14">
        <v>0</v>
      </c>
      <c r="S82" s="14" t="e">
        <v>#DIV/0!</v>
      </c>
      <c r="T82" s="14">
        <v>3997</v>
      </c>
      <c r="U82" s="14">
        <v>-36442</v>
      </c>
      <c r="V82" s="14">
        <v>75597</v>
      </c>
      <c r="W82" s="14">
        <v>48704</v>
      </c>
      <c r="X82" s="14">
        <v>220550</v>
      </c>
      <c r="Y82" s="14">
        <v>12980</v>
      </c>
      <c r="Z82" s="14">
        <v>63878</v>
      </c>
      <c r="AA82" s="14">
        <v>2082</v>
      </c>
    </row>
    <row r="83" spans="1:27" x14ac:dyDescent="0.3">
      <c r="A83" s="85">
        <v>82</v>
      </c>
      <c r="B83" s="85" t="s">
        <v>366</v>
      </c>
      <c r="C83" s="85" t="s">
        <v>16</v>
      </c>
      <c r="D83" s="85">
        <v>2022</v>
      </c>
      <c r="E83" s="117">
        <v>240125</v>
      </c>
      <c r="F83" s="118">
        <v>144414</v>
      </c>
      <c r="G83" s="118">
        <v>81417.012760506273</v>
      </c>
      <c r="H83" s="118">
        <v>240232</v>
      </c>
      <c r="I83" s="118">
        <v>144311</v>
      </c>
      <c r="J83" s="118">
        <v>222112</v>
      </c>
      <c r="K83" s="14">
        <v>12618</v>
      </c>
      <c r="L83" s="14">
        <v>0</v>
      </c>
      <c r="M83" s="14">
        <v>12</v>
      </c>
      <c r="N83" s="14">
        <v>1644</v>
      </c>
      <c r="O83" s="14">
        <v>11214.635887981383</v>
      </c>
      <c r="P83" s="14">
        <v>1829</v>
      </c>
      <c r="Q83" s="119">
        <v>1537</v>
      </c>
      <c r="R83" s="14">
        <v>0</v>
      </c>
      <c r="S83" s="14" t="e">
        <v>#DIV/0!</v>
      </c>
      <c r="T83" s="14">
        <v>1829</v>
      </c>
      <c r="U83" s="14">
        <v>44316</v>
      </c>
      <c r="V83" s="14">
        <v>26893</v>
      </c>
      <c r="W83" s="14">
        <v>3270</v>
      </c>
      <c r="X83" s="14">
        <v>216097</v>
      </c>
      <c r="Y83" s="14">
        <v>13546</v>
      </c>
      <c r="Z83" s="14">
        <v>90865</v>
      </c>
      <c r="AA83" s="14">
        <v>-11114</v>
      </c>
    </row>
    <row r="84" spans="1:27" x14ac:dyDescent="0.3">
      <c r="A84" s="85">
        <v>83</v>
      </c>
      <c r="B84" s="85" t="s">
        <v>366</v>
      </c>
      <c r="C84" s="85" t="s">
        <v>16</v>
      </c>
      <c r="D84" s="85">
        <v>2021</v>
      </c>
      <c r="E84" s="117">
        <v>95711</v>
      </c>
      <c r="F84" s="118">
        <v>-149899</v>
      </c>
      <c r="G84" s="118">
        <v>81417.012760506273</v>
      </c>
      <c r="H84" s="118">
        <v>95921</v>
      </c>
      <c r="I84" s="118">
        <v>-149635</v>
      </c>
      <c r="J84" s="118">
        <v>82852</v>
      </c>
      <c r="K84" s="14">
        <v>11897</v>
      </c>
      <c r="L84" s="14">
        <v>0</v>
      </c>
      <c r="M84" s="14">
        <v>12</v>
      </c>
      <c r="N84" s="14">
        <v>-2559</v>
      </c>
      <c r="O84" s="14">
        <v>11214.635887981383</v>
      </c>
      <c r="P84" s="14">
        <v>-2467</v>
      </c>
      <c r="Q84" s="119">
        <v>-2770</v>
      </c>
      <c r="R84" s="14">
        <v>0</v>
      </c>
      <c r="S84" s="14" t="e">
        <v>#DIV/0!</v>
      </c>
      <c r="T84" s="14">
        <v>-2467</v>
      </c>
      <c r="U84" s="14">
        <v>16896</v>
      </c>
      <c r="V84" s="14">
        <v>23623</v>
      </c>
      <c r="W84" s="14">
        <v>-2630</v>
      </c>
      <c r="X84" s="14">
        <v>127435</v>
      </c>
      <c r="Y84" s="14">
        <v>15243</v>
      </c>
      <c r="Z84" s="14">
        <v>55470</v>
      </c>
      <c r="AA84" s="14">
        <v>-2108</v>
      </c>
    </row>
    <row r="85" spans="1:27" x14ac:dyDescent="0.3">
      <c r="A85" s="85">
        <v>84</v>
      </c>
      <c r="B85" s="85" t="s">
        <v>366</v>
      </c>
      <c r="C85" s="85" t="s">
        <v>16</v>
      </c>
      <c r="D85" s="85">
        <v>2020</v>
      </c>
      <c r="E85" s="117">
        <v>245610</v>
      </c>
      <c r="F85" s="118">
        <v>-43247</v>
      </c>
      <c r="G85" s="118">
        <v>81417.012760506273</v>
      </c>
      <c r="H85" s="118">
        <v>245556</v>
      </c>
      <c r="I85" s="118">
        <v>-49432</v>
      </c>
      <c r="J85" s="118">
        <v>222427</v>
      </c>
      <c r="K85" s="14">
        <v>12674</v>
      </c>
      <c r="L85" s="14">
        <v>0</v>
      </c>
      <c r="M85" s="14">
        <v>12</v>
      </c>
      <c r="N85" s="14">
        <v>2207</v>
      </c>
      <c r="O85" s="14">
        <v>11214.635887981383</v>
      </c>
      <c r="P85" s="14">
        <v>2637</v>
      </c>
      <c r="Q85" s="119">
        <v>2261</v>
      </c>
      <c r="R85" s="14">
        <v>0</v>
      </c>
      <c r="S85" s="14" t="e">
        <v>#DIV/0!</v>
      </c>
      <c r="T85" s="14">
        <v>2637</v>
      </c>
      <c r="U85" s="14">
        <v>-55920</v>
      </c>
      <c r="V85" s="14">
        <v>26253</v>
      </c>
      <c r="W85" s="14">
        <v>7248</v>
      </c>
      <c r="X85" s="14">
        <v>142567</v>
      </c>
      <c r="Y85" s="14">
        <v>16107</v>
      </c>
      <c r="Z85" s="14">
        <v>73025</v>
      </c>
      <c r="AA85" s="14">
        <v>2679</v>
      </c>
    </row>
    <row r="86" spans="1:27" x14ac:dyDescent="0.3">
      <c r="A86" s="85">
        <v>85</v>
      </c>
      <c r="B86" s="85" t="s">
        <v>366</v>
      </c>
      <c r="C86" s="85" t="s">
        <v>16</v>
      </c>
      <c r="D86" s="85">
        <v>2019</v>
      </c>
      <c r="E86" s="117">
        <v>288857</v>
      </c>
      <c r="F86" s="118">
        <v>146215</v>
      </c>
      <c r="G86" s="118">
        <v>81417.012760506273</v>
      </c>
      <c r="H86" s="118">
        <v>294988</v>
      </c>
      <c r="I86" s="118">
        <v>152129</v>
      </c>
      <c r="J86" s="118">
        <v>303090</v>
      </c>
      <c r="K86" s="14">
        <v>16801</v>
      </c>
      <c r="L86" s="14">
        <v>0</v>
      </c>
      <c r="M86" s="14">
        <v>0</v>
      </c>
      <c r="N86" s="14">
        <v>-31179</v>
      </c>
      <c r="O86" s="14">
        <v>11214.635887981383</v>
      </c>
      <c r="P86" s="14">
        <v>-31274</v>
      </c>
      <c r="Q86" s="119">
        <v>-37309</v>
      </c>
      <c r="R86" s="14">
        <v>0</v>
      </c>
      <c r="S86" s="14" t="e">
        <v>#DIV/0!</v>
      </c>
      <c r="T86" s="14">
        <v>-31274</v>
      </c>
      <c r="U86" s="14">
        <v>33703</v>
      </c>
      <c r="V86" s="14">
        <v>19005</v>
      </c>
      <c r="W86" s="14">
        <v>14940</v>
      </c>
      <c r="X86" s="14">
        <v>246994</v>
      </c>
      <c r="Y86" s="14">
        <v>20041</v>
      </c>
      <c r="Z86" s="14">
        <v>159401</v>
      </c>
      <c r="AA86" s="14">
        <v>45955</v>
      </c>
    </row>
    <row r="87" spans="1:27" x14ac:dyDescent="0.3">
      <c r="A87" s="85">
        <v>86</v>
      </c>
      <c r="B87" s="85" t="s">
        <v>366</v>
      </c>
      <c r="C87" s="85" t="s">
        <v>16</v>
      </c>
      <c r="D87" s="85">
        <v>2018</v>
      </c>
      <c r="E87" s="117">
        <v>142642</v>
      </c>
      <c r="F87" s="118">
        <v>-23302</v>
      </c>
      <c r="G87" s="118">
        <v>81417.012760506273</v>
      </c>
      <c r="H87" s="118">
        <v>142859</v>
      </c>
      <c r="I87" s="118">
        <v>-23161</v>
      </c>
      <c r="J87" s="118">
        <v>131277</v>
      </c>
      <c r="K87" s="14">
        <v>5746</v>
      </c>
      <c r="L87" s="14">
        <v>0</v>
      </c>
      <c r="M87" s="14">
        <v>0</v>
      </c>
      <c r="N87" s="14">
        <v>144</v>
      </c>
      <c r="O87" s="14">
        <v>11214.635887981383</v>
      </c>
      <c r="P87" s="14">
        <v>202</v>
      </c>
      <c r="Q87" s="119">
        <v>21</v>
      </c>
      <c r="R87" s="14">
        <v>93</v>
      </c>
      <c r="S87" s="14">
        <v>202</v>
      </c>
      <c r="T87" s="14">
        <v>109</v>
      </c>
      <c r="U87" s="14">
        <v>19444</v>
      </c>
      <c r="V87" s="14">
        <v>4065</v>
      </c>
      <c r="W87" s="14">
        <v>-60801</v>
      </c>
      <c r="X87" s="14">
        <v>256551</v>
      </c>
      <c r="Y87" s="14">
        <v>21489</v>
      </c>
      <c r="Z87" s="14">
        <v>131161</v>
      </c>
      <c r="AA87" s="14">
        <v>-7653</v>
      </c>
    </row>
    <row r="88" spans="1:27" x14ac:dyDescent="0.3">
      <c r="A88" s="85">
        <v>87</v>
      </c>
      <c r="B88" s="85" t="s">
        <v>366</v>
      </c>
      <c r="C88" s="85" t="s">
        <v>16</v>
      </c>
      <c r="D88" s="85">
        <v>2017</v>
      </c>
      <c r="E88" s="117">
        <v>165944</v>
      </c>
      <c r="F88" s="118">
        <v>-105161</v>
      </c>
      <c r="G88" s="118">
        <v>81417.012760506273</v>
      </c>
      <c r="H88" s="118">
        <v>166020</v>
      </c>
      <c r="I88" s="118">
        <v>-105062</v>
      </c>
      <c r="J88" s="118">
        <v>140718</v>
      </c>
      <c r="K88" s="14">
        <v>13159</v>
      </c>
      <c r="L88" s="14">
        <v>0</v>
      </c>
      <c r="M88" s="14">
        <v>0</v>
      </c>
      <c r="N88" s="14">
        <v>6576</v>
      </c>
      <c r="O88" s="14">
        <v>11214.635887981383</v>
      </c>
      <c r="P88" s="14">
        <v>6707</v>
      </c>
      <c r="Q88" s="119">
        <v>7872</v>
      </c>
      <c r="R88" s="14">
        <v>1373</v>
      </c>
      <c r="S88" s="14">
        <v>6707</v>
      </c>
      <c r="T88" s="14">
        <v>5334</v>
      </c>
      <c r="U88" s="14">
        <v>8600</v>
      </c>
      <c r="V88" s="14">
        <v>64866</v>
      </c>
      <c r="W88" s="14">
        <v>19621</v>
      </c>
      <c r="X88" s="14">
        <v>254417</v>
      </c>
      <c r="Y88" s="14">
        <v>14976</v>
      </c>
      <c r="Z88" s="14">
        <v>124550</v>
      </c>
      <c r="AA88" s="14">
        <v>-55052</v>
      </c>
    </row>
    <row r="89" spans="1:27" x14ac:dyDescent="0.3">
      <c r="A89" s="85">
        <v>88</v>
      </c>
      <c r="B89" s="85" t="s">
        <v>366</v>
      </c>
      <c r="C89" s="85" t="s">
        <v>16</v>
      </c>
      <c r="D89" s="85">
        <v>2016</v>
      </c>
      <c r="E89" s="117">
        <v>271105</v>
      </c>
      <c r="F89" s="118">
        <v>-87679</v>
      </c>
      <c r="G89" s="118">
        <v>81417.012760506273</v>
      </c>
      <c r="H89" s="118">
        <v>271082</v>
      </c>
      <c r="I89" s="118">
        <v>-88622</v>
      </c>
      <c r="J89" s="118">
        <v>236884</v>
      </c>
      <c r="K89" s="14">
        <v>21043</v>
      </c>
      <c r="L89" s="14">
        <v>0</v>
      </c>
      <c r="M89" s="14">
        <v>0</v>
      </c>
      <c r="N89" s="14">
        <v>6656</v>
      </c>
      <c r="O89" s="14">
        <v>11214.635887981383</v>
      </c>
      <c r="P89" s="14">
        <v>6657</v>
      </c>
      <c r="Q89" s="119">
        <v>8219</v>
      </c>
      <c r="R89" s="14">
        <v>1540</v>
      </c>
      <c r="S89" s="14">
        <v>6657</v>
      </c>
      <c r="T89" s="14">
        <v>5118</v>
      </c>
      <c r="U89" s="14">
        <v>-27382</v>
      </c>
      <c r="V89" s="14">
        <v>45245</v>
      </c>
      <c r="W89" s="14">
        <v>-888</v>
      </c>
      <c r="X89" s="14">
        <v>183045</v>
      </c>
      <c r="Y89" s="14">
        <v>13004</v>
      </c>
      <c r="Z89" s="14">
        <v>68303</v>
      </c>
      <c r="AA89" s="14">
        <v>-2940</v>
      </c>
    </row>
    <row r="90" spans="1:27" x14ac:dyDescent="0.3">
      <c r="A90" s="85">
        <v>89</v>
      </c>
      <c r="B90" s="85" t="s">
        <v>366</v>
      </c>
      <c r="C90" s="85" t="s">
        <v>16</v>
      </c>
      <c r="D90" s="85">
        <v>2015</v>
      </c>
      <c r="E90" s="117">
        <v>358784</v>
      </c>
      <c r="F90" s="118">
        <v>40069</v>
      </c>
      <c r="G90" s="118">
        <v>81417.012760506273</v>
      </c>
      <c r="H90" s="118">
        <v>359704</v>
      </c>
      <c r="I90" s="118">
        <v>41626</v>
      </c>
      <c r="J90" s="118">
        <v>327818</v>
      </c>
      <c r="K90" s="14">
        <v>14604</v>
      </c>
      <c r="L90" s="14">
        <v>0</v>
      </c>
      <c r="M90" s="14">
        <v>0</v>
      </c>
      <c r="N90" s="14">
        <v>6454</v>
      </c>
      <c r="O90" s="14">
        <v>11214.635887981383</v>
      </c>
      <c r="P90" s="14">
        <v>6506</v>
      </c>
      <c r="Q90" s="119">
        <v>6940</v>
      </c>
      <c r="R90" s="14">
        <v>1406</v>
      </c>
      <c r="S90" s="14">
        <v>6506</v>
      </c>
      <c r="T90" s="14">
        <v>5099</v>
      </c>
      <c r="U90" s="14">
        <v>-105255</v>
      </c>
      <c r="V90" s="14">
        <v>46133</v>
      </c>
      <c r="W90" s="14">
        <v>8654</v>
      </c>
      <c r="X90" s="14">
        <v>202836</v>
      </c>
      <c r="Y90" s="14">
        <v>15758</v>
      </c>
      <c r="Z90" s="14">
        <v>98395</v>
      </c>
      <c r="AA90" s="14">
        <v>334</v>
      </c>
    </row>
    <row r="91" spans="1:27" x14ac:dyDescent="0.3">
      <c r="A91" s="85">
        <v>90</v>
      </c>
      <c r="B91" s="85" t="s">
        <v>366</v>
      </c>
      <c r="C91" s="85" t="s">
        <v>16</v>
      </c>
      <c r="D91" s="85">
        <v>2014</v>
      </c>
      <c r="E91" s="117">
        <v>318715</v>
      </c>
      <c r="F91" s="118">
        <v>-18669</v>
      </c>
      <c r="G91" s="118">
        <v>81417.012760506273</v>
      </c>
      <c r="H91" s="118">
        <v>318078</v>
      </c>
      <c r="I91" s="118">
        <v>-18883</v>
      </c>
      <c r="J91" s="118">
        <v>289222</v>
      </c>
      <c r="K91" s="14">
        <v>15329</v>
      </c>
      <c r="L91" s="14">
        <v>0</v>
      </c>
      <c r="M91" s="14">
        <v>0</v>
      </c>
      <c r="N91" s="14">
        <v>3864</v>
      </c>
      <c r="O91" s="14">
        <v>11214.635887981383</v>
      </c>
      <c r="P91" s="14">
        <v>5023</v>
      </c>
      <c r="Q91" s="119">
        <v>5597</v>
      </c>
      <c r="R91" s="14">
        <v>1095</v>
      </c>
      <c r="S91" s="14">
        <v>5023</v>
      </c>
      <c r="T91" s="14">
        <v>3928</v>
      </c>
      <c r="U91" s="14">
        <v>57257</v>
      </c>
      <c r="V91" s="14">
        <v>37479</v>
      </c>
      <c r="W91" s="14">
        <v>-8537</v>
      </c>
      <c r="X91" s="14">
        <v>316367</v>
      </c>
      <c r="Y91" s="14">
        <v>20572</v>
      </c>
      <c r="Z91" s="14">
        <v>199820</v>
      </c>
      <c r="AA91" s="14">
        <v>-3888</v>
      </c>
    </row>
    <row r="92" spans="1:27" x14ac:dyDescent="0.3">
      <c r="A92" s="85">
        <v>91</v>
      </c>
      <c r="B92" s="85" t="s">
        <v>366</v>
      </c>
      <c r="C92" s="85" t="s">
        <v>18</v>
      </c>
      <c r="D92" s="85">
        <v>2023</v>
      </c>
      <c r="E92" s="117">
        <v>42588</v>
      </c>
      <c r="F92" s="118">
        <v>2964</v>
      </c>
      <c r="G92" s="118">
        <v>23123.877011531702</v>
      </c>
      <c r="H92" s="118">
        <v>50738</v>
      </c>
      <c r="I92" s="118">
        <v>1434</v>
      </c>
      <c r="J92" s="118">
        <v>49981</v>
      </c>
      <c r="K92" s="14">
        <v>2895</v>
      </c>
      <c r="L92" s="14">
        <v>0</v>
      </c>
      <c r="M92" s="14">
        <v>847</v>
      </c>
      <c r="N92" s="14">
        <v>1147</v>
      </c>
      <c r="O92" s="14">
        <v>1550.0956995546364</v>
      </c>
      <c r="P92" s="14">
        <v>961</v>
      </c>
      <c r="Q92" s="119">
        <v>-6739</v>
      </c>
      <c r="R92" s="14">
        <v>264</v>
      </c>
      <c r="S92" s="14">
        <v>961</v>
      </c>
      <c r="T92" s="14">
        <v>697</v>
      </c>
      <c r="U92" s="14">
        <v>-7653</v>
      </c>
      <c r="V92" s="14">
        <v>10137</v>
      </c>
      <c r="W92" s="14">
        <v>887</v>
      </c>
      <c r="X92" s="14">
        <v>146629</v>
      </c>
      <c r="Y92" s="14">
        <v>7707</v>
      </c>
      <c r="Z92" s="14">
        <v>73343</v>
      </c>
      <c r="AA92" s="14">
        <v>13349</v>
      </c>
    </row>
    <row r="93" spans="1:27" x14ac:dyDescent="0.3">
      <c r="A93" s="85">
        <v>92</v>
      </c>
      <c r="B93" s="85" t="s">
        <v>366</v>
      </c>
      <c r="C93" s="85" t="s">
        <v>18</v>
      </c>
      <c r="D93" s="85">
        <v>2022</v>
      </c>
      <c r="E93" s="117">
        <v>39624</v>
      </c>
      <c r="F93" s="118">
        <v>12785</v>
      </c>
      <c r="G93" s="118">
        <v>23123.877011531702</v>
      </c>
      <c r="H93" s="118">
        <v>49304</v>
      </c>
      <c r="I93" s="118">
        <v>12571</v>
      </c>
      <c r="J93" s="118">
        <v>42089</v>
      </c>
      <c r="K93" s="14">
        <v>2816</v>
      </c>
      <c r="L93" s="14">
        <v>0</v>
      </c>
      <c r="M93" s="14">
        <v>634</v>
      </c>
      <c r="N93" s="14">
        <v>-1746</v>
      </c>
      <c r="O93" s="14">
        <v>1550.0956995546364</v>
      </c>
      <c r="P93" s="14">
        <v>-1752</v>
      </c>
      <c r="Q93" s="119">
        <v>-11426</v>
      </c>
      <c r="R93" s="14">
        <v>0</v>
      </c>
      <c r="S93" s="14" t="e">
        <v>#DIV/0!</v>
      </c>
      <c r="T93" s="14">
        <v>-1752</v>
      </c>
      <c r="U93" s="14">
        <v>29110</v>
      </c>
      <c r="V93" s="14">
        <v>9250</v>
      </c>
      <c r="W93" s="14">
        <v>-4513</v>
      </c>
      <c r="X93" s="14">
        <v>158498</v>
      </c>
      <c r="Y93" s="14">
        <v>7980</v>
      </c>
      <c r="Z93" s="14">
        <v>86670</v>
      </c>
      <c r="AA93" s="14">
        <v>-29986</v>
      </c>
    </row>
    <row r="94" spans="1:27" x14ac:dyDescent="0.3">
      <c r="A94" s="85">
        <v>93</v>
      </c>
      <c r="B94" s="85" t="s">
        <v>366</v>
      </c>
      <c r="C94" s="85" t="s">
        <v>18</v>
      </c>
      <c r="D94" s="85">
        <v>2021</v>
      </c>
      <c r="E94" s="117">
        <v>26839</v>
      </c>
      <c r="F94" s="118">
        <v>-41882</v>
      </c>
      <c r="G94" s="118">
        <v>23123.877011531702</v>
      </c>
      <c r="H94" s="118">
        <v>36733</v>
      </c>
      <c r="I94" s="118">
        <v>-35822</v>
      </c>
      <c r="J94" s="118">
        <v>39606</v>
      </c>
      <c r="K94" s="14">
        <v>3123</v>
      </c>
      <c r="L94" s="14">
        <v>0</v>
      </c>
      <c r="M94" s="14">
        <v>434</v>
      </c>
      <c r="N94" s="14">
        <v>3367</v>
      </c>
      <c r="O94" s="14">
        <v>1550.0956995546364</v>
      </c>
      <c r="P94" s="14">
        <v>3362</v>
      </c>
      <c r="Q94" s="119">
        <v>-6527</v>
      </c>
      <c r="R94" s="14">
        <v>0</v>
      </c>
      <c r="S94" s="14" t="e">
        <v>#DIV/0!</v>
      </c>
      <c r="T94" s="14">
        <v>3362</v>
      </c>
      <c r="U94" s="14">
        <v>-2949</v>
      </c>
      <c r="V94" s="14">
        <v>13763</v>
      </c>
      <c r="W94" s="14">
        <v>636</v>
      </c>
      <c r="X94" s="14">
        <v>137347</v>
      </c>
      <c r="Y94" s="14">
        <v>282</v>
      </c>
      <c r="Z94" s="14">
        <v>64060</v>
      </c>
      <c r="AA94" s="14">
        <v>6337</v>
      </c>
    </row>
    <row r="95" spans="1:27" x14ac:dyDescent="0.3">
      <c r="A95" s="85">
        <v>94</v>
      </c>
      <c r="B95" s="85" t="s">
        <v>366</v>
      </c>
      <c r="C95" s="85" t="s">
        <v>18</v>
      </c>
      <c r="D95" s="85">
        <v>2020</v>
      </c>
      <c r="E95" s="117">
        <v>68721</v>
      </c>
      <c r="F95" s="118">
        <v>19930</v>
      </c>
      <c r="G95" s="118">
        <v>23123.877011531702</v>
      </c>
      <c r="H95" s="118">
        <v>72555</v>
      </c>
      <c r="I95" s="118">
        <v>21404</v>
      </c>
      <c r="J95" s="118">
        <v>68498</v>
      </c>
      <c r="K95" s="14">
        <v>2926</v>
      </c>
      <c r="L95" s="14">
        <v>0</v>
      </c>
      <c r="M95" s="14">
        <v>434</v>
      </c>
      <c r="N95" s="14">
        <v>559</v>
      </c>
      <c r="O95" s="14">
        <v>1550.0956995546364</v>
      </c>
      <c r="P95" s="14">
        <v>415</v>
      </c>
      <c r="Q95" s="119">
        <v>-3275</v>
      </c>
      <c r="R95" s="14">
        <v>0</v>
      </c>
      <c r="S95" s="14" t="e">
        <v>#DIV/0!</v>
      </c>
      <c r="T95" s="14">
        <v>415</v>
      </c>
      <c r="U95" s="14">
        <v>6785</v>
      </c>
      <c r="V95" s="14">
        <v>13127</v>
      </c>
      <c r="W95" s="14">
        <v>2391</v>
      </c>
      <c r="X95" s="14">
        <v>139946</v>
      </c>
      <c r="Y95" s="14">
        <v>716</v>
      </c>
      <c r="Z95" s="14">
        <v>65239</v>
      </c>
      <c r="AA95" s="14">
        <v>-25179</v>
      </c>
    </row>
    <row r="96" spans="1:27" x14ac:dyDescent="0.3">
      <c r="A96" s="85">
        <v>95</v>
      </c>
      <c r="B96" s="85" t="s">
        <v>366</v>
      </c>
      <c r="C96" s="85" t="s">
        <v>18</v>
      </c>
      <c r="D96" s="85">
        <v>2019</v>
      </c>
      <c r="E96" s="117">
        <v>48791</v>
      </c>
      <c r="F96" s="118">
        <v>30800</v>
      </c>
      <c r="G96" s="118">
        <v>23123.877011531702</v>
      </c>
      <c r="H96" s="118">
        <v>51151</v>
      </c>
      <c r="I96" s="118">
        <v>31112</v>
      </c>
      <c r="J96" s="118">
        <v>47197</v>
      </c>
      <c r="K96" s="14">
        <v>2675</v>
      </c>
      <c r="L96" s="14">
        <v>0</v>
      </c>
      <c r="M96" s="14">
        <v>434</v>
      </c>
      <c r="N96" s="14">
        <v>34</v>
      </c>
      <c r="O96" s="14">
        <v>1550.0956995546364</v>
      </c>
      <c r="P96" s="14">
        <v>33</v>
      </c>
      <c r="Q96" s="119">
        <v>-2326</v>
      </c>
      <c r="R96" s="14">
        <v>0</v>
      </c>
      <c r="S96" s="14" t="e">
        <v>#DIV/0!</v>
      </c>
      <c r="T96" s="14">
        <v>33</v>
      </c>
      <c r="U96" s="14">
        <v>-4026</v>
      </c>
      <c r="V96" s="14">
        <v>10736</v>
      </c>
      <c r="W96" s="14">
        <v>573</v>
      </c>
      <c r="X96" s="14">
        <v>113436</v>
      </c>
      <c r="Y96" s="14">
        <v>1150</v>
      </c>
      <c r="Z96" s="14">
        <v>43788</v>
      </c>
      <c r="AA96" s="14">
        <v>4641</v>
      </c>
    </row>
    <row r="97" spans="1:27" x14ac:dyDescent="0.3">
      <c r="A97" s="85">
        <v>96</v>
      </c>
      <c r="B97" s="85" t="s">
        <v>366</v>
      </c>
      <c r="C97" s="85" t="s">
        <v>18</v>
      </c>
      <c r="D97" s="85">
        <v>2018</v>
      </c>
      <c r="E97" s="117">
        <v>17991</v>
      </c>
      <c r="F97" s="118">
        <v>16603</v>
      </c>
      <c r="G97" s="118">
        <v>23123.877011531702</v>
      </c>
      <c r="H97" s="118">
        <v>20039</v>
      </c>
      <c r="I97" s="118">
        <v>10463</v>
      </c>
      <c r="J97" s="118">
        <v>16593</v>
      </c>
      <c r="K97" s="14">
        <v>2889</v>
      </c>
      <c r="L97" s="14">
        <v>0</v>
      </c>
      <c r="M97" s="14">
        <v>434</v>
      </c>
      <c r="N97" s="14">
        <v>-1388</v>
      </c>
      <c r="O97" s="14">
        <v>1550.0956995546364</v>
      </c>
      <c r="P97" s="14">
        <v>-1388</v>
      </c>
      <c r="Q97" s="119">
        <v>-3436</v>
      </c>
      <c r="R97" s="14">
        <v>0</v>
      </c>
      <c r="S97" s="14" t="e">
        <v>#DIV/0!</v>
      </c>
      <c r="T97" s="14">
        <v>-1388</v>
      </c>
      <c r="U97" s="14">
        <v>22441</v>
      </c>
      <c r="V97" s="14">
        <v>10163</v>
      </c>
      <c r="W97" s="14">
        <v>-10628</v>
      </c>
      <c r="X97" s="14">
        <v>121173</v>
      </c>
      <c r="Y97" s="14">
        <v>1583</v>
      </c>
      <c r="Z97" s="14">
        <v>51662</v>
      </c>
      <c r="AA97" s="14">
        <v>-25632</v>
      </c>
    </row>
    <row r="98" spans="1:27" x14ac:dyDescent="0.3">
      <c r="A98" s="85">
        <v>97</v>
      </c>
      <c r="B98" s="85" t="s">
        <v>366</v>
      </c>
      <c r="C98" s="85" t="s">
        <v>18</v>
      </c>
      <c r="D98" s="85">
        <v>2017</v>
      </c>
      <c r="E98" s="117">
        <v>1388</v>
      </c>
      <c r="F98" s="118">
        <v>-10922</v>
      </c>
      <c r="G98" s="118">
        <v>23123.877011531702</v>
      </c>
      <c r="H98" s="118">
        <v>9576</v>
      </c>
      <c r="I98" s="118">
        <v>-5637</v>
      </c>
      <c r="J98" s="118">
        <v>9302</v>
      </c>
      <c r="K98" s="14">
        <v>3034</v>
      </c>
      <c r="L98" s="14">
        <v>0</v>
      </c>
      <c r="M98" s="14">
        <v>434</v>
      </c>
      <c r="N98" s="14">
        <v>1545</v>
      </c>
      <c r="O98" s="14">
        <v>1550.0956995546364</v>
      </c>
      <c r="P98" s="14">
        <v>1545</v>
      </c>
      <c r="Q98" s="119">
        <v>-6643</v>
      </c>
      <c r="R98" s="14">
        <v>0</v>
      </c>
      <c r="S98" s="14" t="e">
        <v>#DIV/0!</v>
      </c>
      <c r="T98" s="14">
        <v>1545</v>
      </c>
      <c r="U98" s="14">
        <v>-556</v>
      </c>
      <c r="V98" s="14">
        <v>20791</v>
      </c>
      <c r="W98" s="14">
        <v>-34539</v>
      </c>
      <c r="X98" s="14">
        <v>102398</v>
      </c>
      <c r="Y98" s="14">
        <v>2017</v>
      </c>
      <c r="Z98" s="14">
        <v>30996</v>
      </c>
      <c r="AA98" s="14">
        <v>-5305</v>
      </c>
    </row>
    <row r="99" spans="1:27" x14ac:dyDescent="0.3">
      <c r="A99" s="85">
        <v>98</v>
      </c>
      <c r="B99" s="85" t="s">
        <v>366</v>
      </c>
      <c r="C99" s="85" t="s">
        <v>18</v>
      </c>
      <c r="D99" s="85">
        <v>2016</v>
      </c>
      <c r="E99" s="117">
        <v>12310</v>
      </c>
      <c r="F99" s="118">
        <v>9718</v>
      </c>
      <c r="G99" s="118">
        <v>23123.877011531702</v>
      </c>
      <c r="H99" s="118">
        <v>15213</v>
      </c>
      <c r="I99" s="118">
        <v>8065</v>
      </c>
      <c r="J99" s="118">
        <v>12713</v>
      </c>
      <c r="K99" s="14">
        <v>3800</v>
      </c>
      <c r="L99" s="14">
        <v>0</v>
      </c>
      <c r="M99" s="14">
        <v>451</v>
      </c>
      <c r="N99" s="14">
        <v>-505</v>
      </c>
      <c r="O99" s="14">
        <v>1550.0956995546364</v>
      </c>
      <c r="P99" s="14">
        <v>424</v>
      </c>
      <c r="Q99" s="119">
        <v>-3408</v>
      </c>
      <c r="R99" s="14">
        <v>0</v>
      </c>
      <c r="S99" s="14" t="e">
        <v>#DIV/0!</v>
      </c>
      <c r="T99" s="14">
        <v>424</v>
      </c>
      <c r="U99" s="14">
        <v>836</v>
      </c>
      <c r="V99" s="14">
        <v>55330</v>
      </c>
      <c r="W99" s="14">
        <v>11422</v>
      </c>
      <c r="X99" s="14">
        <v>100993</v>
      </c>
      <c r="Y99" s="14">
        <v>2451</v>
      </c>
      <c r="Z99" s="14">
        <v>31837</v>
      </c>
      <c r="AA99" s="14">
        <v>-14037</v>
      </c>
    </row>
    <row r="100" spans="1:27" x14ac:dyDescent="0.3">
      <c r="A100" s="85">
        <v>99</v>
      </c>
      <c r="B100" s="85" t="s">
        <v>366</v>
      </c>
      <c r="C100" s="85" t="s">
        <v>18</v>
      </c>
      <c r="D100" s="85">
        <v>2015</v>
      </c>
      <c r="E100" s="117">
        <v>2592</v>
      </c>
      <c r="F100" s="118">
        <v>1122</v>
      </c>
      <c r="G100" s="118">
        <v>23123.877011531702</v>
      </c>
      <c r="H100" s="118">
        <v>7148</v>
      </c>
      <c r="I100" s="118">
        <v>-199</v>
      </c>
      <c r="J100" s="118">
        <v>6564</v>
      </c>
      <c r="K100" s="14">
        <v>2582</v>
      </c>
      <c r="L100" s="14">
        <v>0</v>
      </c>
      <c r="M100" s="14">
        <v>434</v>
      </c>
      <c r="N100" s="14">
        <v>145</v>
      </c>
      <c r="O100" s="14">
        <v>1550.0956995546364</v>
      </c>
      <c r="P100" s="14">
        <v>145</v>
      </c>
      <c r="Q100" s="119">
        <v>-4411</v>
      </c>
      <c r="R100" s="14">
        <v>0</v>
      </c>
      <c r="S100" s="14" t="e">
        <v>#DIV/0!</v>
      </c>
      <c r="T100" s="14">
        <v>145</v>
      </c>
      <c r="U100" s="14">
        <v>3676</v>
      </c>
      <c r="V100" s="14">
        <v>43908</v>
      </c>
      <c r="W100" s="14">
        <v>12895</v>
      </c>
      <c r="X100" s="14">
        <v>90016</v>
      </c>
      <c r="Y100" s="14">
        <v>2902</v>
      </c>
      <c r="Z100" s="14">
        <v>24602</v>
      </c>
      <c r="AA100" s="14">
        <v>-29876</v>
      </c>
    </row>
    <row r="101" spans="1:27" x14ac:dyDescent="0.3">
      <c r="A101" s="85">
        <v>100</v>
      </c>
      <c r="B101" s="85" t="s">
        <v>366</v>
      </c>
      <c r="C101" s="85" t="s">
        <v>18</v>
      </c>
      <c r="D101" s="85">
        <v>2014</v>
      </c>
      <c r="E101" s="117">
        <v>1470</v>
      </c>
      <c r="F101" s="118">
        <v>-9562</v>
      </c>
      <c r="G101" s="118">
        <v>23123.877011531702</v>
      </c>
      <c r="H101" s="118">
        <v>7347</v>
      </c>
      <c r="I101" s="118">
        <v>-6633</v>
      </c>
      <c r="J101" s="118">
        <v>6555</v>
      </c>
      <c r="K101" s="14">
        <v>2394</v>
      </c>
      <c r="L101" s="14">
        <v>0</v>
      </c>
      <c r="M101" s="14">
        <v>452</v>
      </c>
      <c r="N101" s="14">
        <v>1889</v>
      </c>
      <c r="O101" s="14">
        <v>1550.0956995546364</v>
      </c>
      <c r="P101" s="14">
        <v>1460</v>
      </c>
      <c r="Q101" s="119">
        <v>-3988</v>
      </c>
      <c r="R101" s="14">
        <v>0</v>
      </c>
      <c r="S101" s="14" t="e">
        <v>#DIV/0!</v>
      </c>
      <c r="T101" s="14">
        <v>1460</v>
      </c>
      <c r="U101" s="14">
        <v>-1593</v>
      </c>
      <c r="V101" s="14">
        <v>31013</v>
      </c>
      <c r="W101" s="14">
        <v>2041</v>
      </c>
      <c r="X101" s="14">
        <v>72080</v>
      </c>
      <c r="Y101" s="14">
        <v>3336</v>
      </c>
      <c r="Z101" s="14">
        <v>5934</v>
      </c>
      <c r="AA101" s="14">
        <v>-8164</v>
      </c>
    </row>
    <row r="102" spans="1:27" x14ac:dyDescent="0.3">
      <c r="A102" s="85">
        <v>101</v>
      </c>
      <c r="B102" s="85" t="s">
        <v>366</v>
      </c>
      <c r="C102" s="85" t="s">
        <v>20</v>
      </c>
      <c r="D102" s="85">
        <v>2023</v>
      </c>
      <c r="E102" s="117">
        <v>990986</v>
      </c>
      <c r="F102" s="118">
        <v>-27000</v>
      </c>
      <c r="G102" s="118">
        <v>281879.10071457148</v>
      </c>
      <c r="H102" s="118">
        <v>991294</v>
      </c>
      <c r="I102" s="118">
        <v>-29651</v>
      </c>
      <c r="J102" s="118">
        <v>845426</v>
      </c>
      <c r="K102" s="14">
        <v>65455</v>
      </c>
      <c r="L102" s="14">
        <v>0</v>
      </c>
      <c r="M102" s="14">
        <v>3856</v>
      </c>
      <c r="N102" s="14">
        <v>64686</v>
      </c>
      <c r="O102" s="14">
        <v>19020.161713297814</v>
      </c>
      <c r="P102" s="14">
        <v>65549</v>
      </c>
      <c r="Q102" s="119">
        <v>79130</v>
      </c>
      <c r="R102" s="14">
        <v>14751</v>
      </c>
      <c r="S102" s="14">
        <v>65526.78150633855</v>
      </c>
      <c r="T102" s="14">
        <v>50798</v>
      </c>
      <c r="U102" s="14">
        <v>-146888</v>
      </c>
      <c r="V102" s="14">
        <v>78249</v>
      </c>
      <c r="W102" s="14">
        <v>24413</v>
      </c>
      <c r="X102" s="14">
        <v>582071</v>
      </c>
      <c r="Y102" s="14">
        <v>82141</v>
      </c>
      <c r="Z102" s="14">
        <v>30515</v>
      </c>
      <c r="AA102" s="14">
        <v>234374</v>
      </c>
    </row>
    <row r="103" spans="1:27" x14ac:dyDescent="0.3">
      <c r="A103" s="85">
        <v>102</v>
      </c>
      <c r="B103" s="85" t="s">
        <v>366</v>
      </c>
      <c r="C103" s="85" t="s">
        <v>20</v>
      </c>
      <c r="D103" s="85">
        <v>2022</v>
      </c>
      <c r="E103" s="117">
        <v>1017986</v>
      </c>
      <c r="F103" s="118">
        <v>412424</v>
      </c>
      <c r="G103" s="118">
        <v>281879.10071457148</v>
      </c>
      <c r="H103" s="118">
        <v>1020945</v>
      </c>
      <c r="I103" s="118">
        <v>410659</v>
      </c>
      <c r="J103" s="118">
        <v>877317</v>
      </c>
      <c r="K103" s="14">
        <v>68271</v>
      </c>
      <c r="L103" s="14">
        <v>0</v>
      </c>
      <c r="M103" s="14">
        <v>4038</v>
      </c>
      <c r="N103" s="14">
        <v>61408</v>
      </c>
      <c r="O103" s="14">
        <v>19020.161713297814</v>
      </c>
      <c r="P103" s="14">
        <v>61411</v>
      </c>
      <c r="Q103" s="119">
        <v>70072</v>
      </c>
      <c r="R103" s="14">
        <v>11622</v>
      </c>
      <c r="S103" s="14">
        <v>66023.958440887975</v>
      </c>
      <c r="T103" s="14">
        <v>49788</v>
      </c>
      <c r="U103" s="14">
        <v>-109503</v>
      </c>
      <c r="V103" s="14">
        <v>53836</v>
      </c>
      <c r="W103" s="14">
        <v>-259226</v>
      </c>
      <c r="X103" s="14">
        <v>880790</v>
      </c>
      <c r="Y103" s="14">
        <v>75954</v>
      </c>
      <c r="Z103" s="14">
        <v>181138</v>
      </c>
      <c r="AA103" s="14">
        <v>-107817</v>
      </c>
    </row>
    <row r="104" spans="1:27" x14ac:dyDescent="0.3">
      <c r="A104" s="85">
        <v>103</v>
      </c>
      <c r="B104" s="85" t="s">
        <v>366</v>
      </c>
      <c r="C104" s="85" t="s">
        <v>20</v>
      </c>
      <c r="D104" s="85">
        <v>2021</v>
      </c>
      <c r="E104" s="117">
        <v>605562</v>
      </c>
      <c r="F104" s="118">
        <v>145155</v>
      </c>
      <c r="G104" s="118">
        <v>281879.10071457148</v>
      </c>
      <c r="H104" s="118">
        <v>610286</v>
      </c>
      <c r="I104" s="118">
        <v>148034</v>
      </c>
      <c r="J104" s="118">
        <v>527244</v>
      </c>
      <c r="K104" s="14">
        <v>38152</v>
      </c>
      <c r="L104" s="14">
        <v>0</v>
      </c>
      <c r="M104" s="14">
        <v>3920</v>
      </c>
      <c r="N104" s="14">
        <v>32938</v>
      </c>
      <c r="O104" s="14">
        <v>19020.161713297814</v>
      </c>
      <c r="P104" s="14">
        <v>33106</v>
      </c>
      <c r="Q104" s="119">
        <v>35588</v>
      </c>
      <c r="R104" s="14">
        <v>7374</v>
      </c>
      <c r="S104" s="14">
        <v>30757.961215080009</v>
      </c>
      <c r="T104" s="14">
        <v>25732</v>
      </c>
      <c r="U104" s="14">
        <v>264240</v>
      </c>
      <c r="V104" s="14">
        <v>313062</v>
      </c>
      <c r="W104" s="14">
        <v>167448</v>
      </c>
      <c r="X104" s="14">
        <v>727894</v>
      </c>
      <c r="Y104" s="14">
        <v>83421</v>
      </c>
      <c r="Z104" s="14">
        <v>87458</v>
      </c>
      <c r="AA104" s="14">
        <v>25049</v>
      </c>
    </row>
    <row r="105" spans="1:27" x14ac:dyDescent="0.3">
      <c r="A105" s="85">
        <v>104</v>
      </c>
      <c r="B105" s="85" t="s">
        <v>366</v>
      </c>
      <c r="C105" s="85" t="s">
        <v>20</v>
      </c>
      <c r="D105" s="85">
        <v>2020</v>
      </c>
      <c r="E105" s="117">
        <v>460407</v>
      </c>
      <c r="F105" s="118">
        <v>-114966</v>
      </c>
      <c r="G105" s="118">
        <v>281879.10071457148</v>
      </c>
      <c r="H105" s="118">
        <v>462252</v>
      </c>
      <c r="I105" s="118">
        <v>-120127</v>
      </c>
      <c r="J105" s="118">
        <v>346859</v>
      </c>
      <c r="K105" s="14">
        <v>69483</v>
      </c>
      <c r="L105" s="14">
        <v>0</v>
      </c>
      <c r="M105" s="14">
        <v>3524</v>
      </c>
      <c r="N105" s="14">
        <v>42019</v>
      </c>
      <c r="O105" s="14">
        <v>19020.161713297814</v>
      </c>
      <c r="P105" s="14">
        <v>42741</v>
      </c>
      <c r="Q105" s="119">
        <v>48985</v>
      </c>
      <c r="R105" s="14">
        <v>8812</v>
      </c>
      <c r="S105" s="14">
        <v>47615.569337267363</v>
      </c>
      <c r="T105" s="14">
        <v>33930</v>
      </c>
      <c r="U105" s="14">
        <v>-28841</v>
      </c>
      <c r="V105" s="14">
        <v>145614</v>
      </c>
      <c r="W105" s="14">
        <v>-18327</v>
      </c>
      <c r="X105" s="14">
        <v>563532</v>
      </c>
      <c r="Y105" s="14">
        <v>84000</v>
      </c>
      <c r="Z105" s="14">
        <v>154967</v>
      </c>
      <c r="AA105" s="14">
        <v>71570</v>
      </c>
    </row>
    <row r="106" spans="1:27" x14ac:dyDescent="0.3">
      <c r="A106" s="85">
        <v>105</v>
      </c>
      <c r="B106" s="85" t="s">
        <v>366</v>
      </c>
      <c r="C106" s="85" t="s">
        <v>20</v>
      </c>
      <c r="D106" s="85">
        <v>2019</v>
      </c>
      <c r="E106" s="117">
        <v>575373</v>
      </c>
      <c r="F106" s="118">
        <v>-253904</v>
      </c>
      <c r="G106" s="118">
        <v>281879.10071457148</v>
      </c>
      <c r="H106" s="118">
        <v>582379</v>
      </c>
      <c r="I106" s="118">
        <v>-244707</v>
      </c>
      <c r="J106" s="118">
        <v>426213</v>
      </c>
      <c r="K106" s="14">
        <v>123124</v>
      </c>
      <c r="L106" s="14">
        <v>0</v>
      </c>
      <c r="M106" s="14">
        <v>2005</v>
      </c>
      <c r="N106" s="14">
        <v>34113</v>
      </c>
      <c r="O106" s="14">
        <v>19020.161713297814</v>
      </c>
      <c r="P106" s="14">
        <v>36814</v>
      </c>
      <c r="Q106" s="119">
        <v>34976</v>
      </c>
      <c r="R106" s="14">
        <v>7870</v>
      </c>
      <c r="S106" s="14">
        <v>36814</v>
      </c>
      <c r="T106" s="14">
        <v>28944</v>
      </c>
      <c r="U106" s="14">
        <v>-513</v>
      </c>
      <c r="V106" s="14">
        <v>163941</v>
      </c>
      <c r="W106" s="14">
        <v>71260</v>
      </c>
      <c r="X106" s="14">
        <v>515110</v>
      </c>
      <c r="Y106" s="14">
        <v>79861</v>
      </c>
      <c r="Z106" s="14">
        <v>77991</v>
      </c>
      <c r="AA106" s="14">
        <v>-34275</v>
      </c>
    </row>
    <row r="107" spans="1:27" x14ac:dyDescent="0.3">
      <c r="A107" s="85">
        <v>106</v>
      </c>
      <c r="B107" s="85" t="s">
        <v>366</v>
      </c>
      <c r="C107" s="85" t="s">
        <v>20</v>
      </c>
      <c r="D107" s="85">
        <v>2018</v>
      </c>
      <c r="E107" s="117">
        <v>829277</v>
      </c>
      <c r="F107" s="118">
        <v>450536</v>
      </c>
      <c r="G107" s="118">
        <v>281879.10071457148</v>
      </c>
      <c r="H107" s="118">
        <v>827086</v>
      </c>
      <c r="I107" s="118">
        <v>445429</v>
      </c>
      <c r="J107" s="118">
        <v>685464</v>
      </c>
      <c r="K107" s="14">
        <v>93581</v>
      </c>
      <c r="L107" s="14">
        <v>0</v>
      </c>
      <c r="M107" s="14">
        <v>2485</v>
      </c>
      <c r="N107" s="14">
        <v>36199</v>
      </c>
      <c r="O107" s="14">
        <v>19020.161713297814</v>
      </c>
      <c r="P107" s="14">
        <v>36199</v>
      </c>
      <c r="Q107" s="119">
        <v>46005</v>
      </c>
      <c r="R107" s="14">
        <v>7615</v>
      </c>
      <c r="S107" s="14">
        <v>36199</v>
      </c>
      <c r="T107" s="14">
        <v>28584</v>
      </c>
      <c r="U107" s="14">
        <v>-33434</v>
      </c>
      <c r="V107" s="14">
        <v>92681</v>
      </c>
      <c r="W107" s="14">
        <v>-184629</v>
      </c>
      <c r="X107" s="14">
        <v>448329</v>
      </c>
      <c r="Y107" s="14">
        <v>54362</v>
      </c>
      <c r="Z107" s="14">
        <v>87218</v>
      </c>
      <c r="AA107" s="14">
        <v>125968</v>
      </c>
    </row>
    <row r="108" spans="1:27" x14ac:dyDescent="0.3">
      <c r="A108" s="85">
        <v>107</v>
      </c>
      <c r="B108" s="85" t="s">
        <v>366</v>
      </c>
      <c r="C108" s="85" t="s">
        <v>20</v>
      </c>
      <c r="D108" s="85">
        <v>2017</v>
      </c>
      <c r="E108" s="117">
        <v>378741</v>
      </c>
      <c r="F108" s="118">
        <v>39317</v>
      </c>
      <c r="G108" s="118">
        <v>281879.10071457148</v>
      </c>
      <c r="H108" s="118">
        <v>381657</v>
      </c>
      <c r="I108" s="118">
        <v>47577</v>
      </c>
      <c r="J108" s="118">
        <v>295031</v>
      </c>
      <c r="K108" s="14">
        <v>62292</v>
      </c>
      <c r="L108" s="14">
        <v>0</v>
      </c>
      <c r="M108" s="14">
        <v>3882</v>
      </c>
      <c r="N108" s="14">
        <v>21122</v>
      </c>
      <c r="O108" s="14">
        <v>19020.161713297814</v>
      </c>
      <c r="P108" s="14">
        <v>21559</v>
      </c>
      <c r="Q108" s="119">
        <v>22720</v>
      </c>
      <c r="R108" s="14">
        <v>4514</v>
      </c>
      <c r="S108" s="14">
        <v>21559</v>
      </c>
      <c r="T108" s="14">
        <v>17046</v>
      </c>
      <c r="U108" s="14">
        <v>21950</v>
      </c>
      <c r="V108" s="14">
        <v>277310</v>
      </c>
      <c r="W108" s="14">
        <v>18196</v>
      </c>
      <c r="X108" s="14">
        <v>662158</v>
      </c>
      <c r="Y108" s="14">
        <v>61098</v>
      </c>
      <c r="Z108" s="14">
        <v>149315</v>
      </c>
      <c r="AA108" s="14">
        <v>-295900</v>
      </c>
    </row>
    <row r="109" spans="1:27" x14ac:dyDescent="0.3">
      <c r="A109" s="85">
        <v>108</v>
      </c>
      <c r="B109" s="85" t="s">
        <v>366</v>
      </c>
      <c r="C109" s="85" t="s">
        <v>20</v>
      </c>
      <c r="D109" s="85">
        <v>2016</v>
      </c>
      <c r="E109" s="117">
        <v>339424</v>
      </c>
      <c r="F109" s="118">
        <v>-7689</v>
      </c>
      <c r="G109" s="118">
        <v>281879.10071457148</v>
      </c>
      <c r="H109" s="118">
        <v>334080</v>
      </c>
      <c r="I109" s="118">
        <v>-12757</v>
      </c>
      <c r="J109" s="118">
        <v>254072</v>
      </c>
      <c r="K109" s="14">
        <v>58696</v>
      </c>
      <c r="L109" s="14">
        <v>0</v>
      </c>
      <c r="M109" s="14">
        <v>2555</v>
      </c>
      <c r="N109" s="14">
        <v>13080</v>
      </c>
      <c r="O109" s="14">
        <v>19020.161713297814</v>
      </c>
      <c r="P109" s="14">
        <v>17576</v>
      </c>
      <c r="Q109" s="119">
        <v>22749</v>
      </c>
      <c r="R109" s="14">
        <v>4325</v>
      </c>
      <c r="S109" s="14">
        <v>17576</v>
      </c>
      <c r="T109" s="14">
        <v>13250</v>
      </c>
      <c r="U109" s="14">
        <v>-41977</v>
      </c>
      <c r="V109" s="14">
        <v>259114</v>
      </c>
      <c r="W109" s="14">
        <v>254070</v>
      </c>
      <c r="X109" s="14">
        <v>515694</v>
      </c>
      <c r="Y109" s="14">
        <v>67763</v>
      </c>
      <c r="Z109" s="14">
        <v>90855</v>
      </c>
      <c r="AA109" s="14">
        <v>205189</v>
      </c>
    </row>
    <row r="110" spans="1:27" x14ac:dyDescent="0.3">
      <c r="A110" s="85">
        <v>109</v>
      </c>
      <c r="B110" s="85" t="s">
        <v>366</v>
      </c>
      <c r="C110" s="85" t="s">
        <v>20</v>
      </c>
      <c r="D110" s="85">
        <v>2015</v>
      </c>
      <c r="E110" s="117">
        <v>347113</v>
      </c>
      <c r="F110" s="118">
        <v>120251</v>
      </c>
      <c r="G110" s="118">
        <v>281879.10071457148</v>
      </c>
      <c r="H110" s="118">
        <v>346837</v>
      </c>
      <c r="I110" s="118">
        <v>119669</v>
      </c>
      <c r="J110" s="118">
        <v>271312</v>
      </c>
      <c r="K110" s="14">
        <v>55988</v>
      </c>
      <c r="L110" s="14">
        <v>0</v>
      </c>
      <c r="M110" s="14">
        <v>2091</v>
      </c>
      <c r="N110" s="14">
        <v>13153</v>
      </c>
      <c r="O110" s="14">
        <v>19020.161713297814</v>
      </c>
      <c r="P110" s="14">
        <v>14050</v>
      </c>
      <c r="Q110" s="119">
        <v>16968</v>
      </c>
      <c r="R110" s="14">
        <v>3539</v>
      </c>
      <c r="S110" s="14">
        <v>14050.000000000002</v>
      </c>
      <c r="T110" s="14">
        <v>10511</v>
      </c>
      <c r="U110" s="14">
        <v>17619</v>
      </c>
      <c r="V110" s="14">
        <v>5044</v>
      </c>
      <c r="W110" s="14">
        <v>12560</v>
      </c>
      <c r="X110" s="14">
        <v>358121</v>
      </c>
      <c r="Y110" s="14">
        <v>78937</v>
      </c>
      <c r="Z110" s="14">
        <v>113663</v>
      </c>
      <c r="AA110" s="14">
        <v>6771</v>
      </c>
    </row>
    <row r="111" spans="1:27" x14ac:dyDescent="0.3">
      <c r="A111" s="85">
        <v>110</v>
      </c>
      <c r="B111" s="85" t="s">
        <v>366</v>
      </c>
      <c r="C111" s="85" t="s">
        <v>20</v>
      </c>
      <c r="D111" s="85">
        <v>2014</v>
      </c>
      <c r="E111" s="117">
        <v>226862</v>
      </c>
      <c r="F111" s="118">
        <v>25974</v>
      </c>
      <c r="G111" s="118">
        <v>281879.10071457148</v>
      </c>
      <c r="H111" s="118">
        <v>227168</v>
      </c>
      <c r="I111" s="118">
        <v>26659</v>
      </c>
      <c r="J111" s="118">
        <v>168535</v>
      </c>
      <c r="K111" s="14">
        <v>40783</v>
      </c>
      <c r="L111" s="14">
        <v>0</v>
      </c>
      <c r="M111" s="14">
        <v>1712</v>
      </c>
      <c r="N111" s="14">
        <v>12496</v>
      </c>
      <c r="O111" s="14">
        <v>19020.161713297814</v>
      </c>
      <c r="P111" s="14">
        <v>12193</v>
      </c>
      <c r="Q111" s="119">
        <v>14968</v>
      </c>
      <c r="R111" s="14">
        <v>2778</v>
      </c>
      <c r="S111" s="14">
        <v>11740.919726421886</v>
      </c>
      <c r="T111" s="14">
        <v>9415</v>
      </c>
      <c r="U111" s="14">
        <v>75317</v>
      </c>
      <c r="V111" s="14">
        <v>-7516</v>
      </c>
      <c r="W111" s="14">
        <v>-36008</v>
      </c>
      <c r="X111" s="14">
        <v>303596</v>
      </c>
      <c r="Y111" s="14">
        <v>73402</v>
      </c>
      <c r="Z111" s="14">
        <v>74348</v>
      </c>
      <c r="AA111" s="14">
        <v>-2764</v>
      </c>
    </row>
    <row r="112" spans="1:27" x14ac:dyDescent="0.3">
      <c r="A112" s="85">
        <v>111</v>
      </c>
      <c r="B112" s="85" t="s">
        <v>366</v>
      </c>
      <c r="C112" s="85" t="s">
        <v>22</v>
      </c>
      <c r="D112" s="85">
        <v>2023</v>
      </c>
      <c r="E112" s="117">
        <v>8687</v>
      </c>
      <c r="F112" s="118">
        <v>-29384</v>
      </c>
      <c r="G112" s="118">
        <v>57792.770873277143</v>
      </c>
      <c r="H112" s="118">
        <v>9588</v>
      </c>
      <c r="I112" s="118">
        <v>-29722</v>
      </c>
      <c r="J112" s="118">
        <v>11291</v>
      </c>
      <c r="K112" s="14">
        <v>685</v>
      </c>
      <c r="L112" s="14">
        <v>0</v>
      </c>
      <c r="M112" s="14">
        <v>1799</v>
      </c>
      <c r="N112" s="14">
        <v>-13901</v>
      </c>
      <c r="O112" s="14">
        <v>10328.481086566193</v>
      </c>
      <c r="P112" s="14">
        <v>-14802</v>
      </c>
      <c r="Q112" s="119">
        <v>-13301</v>
      </c>
      <c r="R112" s="14">
        <v>1501</v>
      </c>
      <c r="S112" s="14">
        <v>-14802</v>
      </c>
      <c r="T112" s="14">
        <v>-16303</v>
      </c>
      <c r="U112" s="14">
        <v>7101</v>
      </c>
      <c r="V112" s="14">
        <v>22837</v>
      </c>
      <c r="W112" s="14">
        <v>73587</v>
      </c>
      <c r="X112" s="14">
        <v>224307</v>
      </c>
      <c r="Y112" s="14">
        <v>68729</v>
      </c>
      <c r="Z112" s="14">
        <v>48896</v>
      </c>
      <c r="AA112" s="14">
        <v>-1095</v>
      </c>
    </row>
    <row r="113" spans="1:27" x14ac:dyDescent="0.3">
      <c r="A113" s="85">
        <v>112</v>
      </c>
      <c r="B113" s="85" t="s">
        <v>366</v>
      </c>
      <c r="C113" s="85" t="s">
        <v>22</v>
      </c>
      <c r="D113" s="85">
        <v>2022</v>
      </c>
      <c r="E113" s="117">
        <v>38071</v>
      </c>
      <c r="F113" s="118">
        <v>-115935</v>
      </c>
      <c r="G113" s="118">
        <v>57792.770873277143</v>
      </c>
      <c r="H113" s="118">
        <v>39310</v>
      </c>
      <c r="I113" s="118">
        <v>-114772</v>
      </c>
      <c r="J113" s="118">
        <v>33258</v>
      </c>
      <c r="K113" s="14">
        <v>588</v>
      </c>
      <c r="L113" s="14">
        <v>0</v>
      </c>
      <c r="M113" s="14">
        <v>1850</v>
      </c>
      <c r="N113" s="14">
        <v>-7900</v>
      </c>
      <c r="O113" s="14">
        <v>10328.481086566193</v>
      </c>
      <c r="P113" s="14">
        <v>-9138</v>
      </c>
      <c r="Q113" s="119">
        <v>-9139</v>
      </c>
      <c r="R113" s="14">
        <v>0</v>
      </c>
      <c r="S113" s="14" t="e">
        <v>#DIV/0!</v>
      </c>
      <c r="T113" s="14">
        <v>-9138</v>
      </c>
      <c r="U113" s="14">
        <v>18375</v>
      </c>
      <c r="V113" s="14">
        <v>-50750</v>
      </c>
      <c r="W113" s="14">
        <v>-17090</v>
      </c>
      <c r="X113" s="14">
        <v>307803</v>
      </c>
      <c r="Y113" s="14">
        <v>172466</v>
      </c>
      <c r="Z113" s="14">
        <v>124826</v>
      </c>
      <c r="AA113" s="14">
        <v>9736</v>
      </c>
    </row>
    <row r="114" spans="1:27" x14ac:dyDescent="0.3">
      <c r="A114" s="85">
        <v>113</v>
      </c>
      <c r="B114" s="85" t="s">
        <v>366</v>
      </c>
      <c r="C114" s="85" t="s">
        <v>22</v>
      </c>
      <c r="D114" s="85">
        <v>2021</v>
      </c>
      <c r="E114" s="117">
        <v>154006</v>
      </c>
      <c r="F114" s="118">
        <v>21007</v>
      </c>
      <c r="G114" s="118">
        <v>57792.770873277143</v>
      </c>
      <c r="H114" s="118">
        <v>154082</v>
      </c>
      <c r="I114" s="118">
        <v>20785</v>
      </c>
      <c r="J114" s="118">
        <v>137079</v>
      </c>
      <c r="K114" s="14">
        <v>-9337</v>
      </c>
      <c r="L114" s="14">
        <v>0</v>
      </c>
      <c r="M114" s="14">
        <v>1939</v>
      </c>
      <c r="N114" s="14">
        <v>13910</v>
      </c>
      <c r="O114" s="14">
        <v>10328.481086566193</v>
      </c>
      <c r="P114" s="14">
        <v>13834</v>
      </c>
      <c r="Q114" s="119">
        <v>13834</v>
      </c>
      <c r="R114" s="14">
        <v>0</v>
      </c>
      <c r="S114" s="14" t="e">
        <v>#DIV/0!</v>
      </c>
      <c r="T114" s="14">
        <v>13834</v>
      </c>
      <c r="U114" s="14">
        <v>19311</v>
      </c>
      <c r="V114" s="14">
        <v>-33660</v>
      </c>
      <c r="W114" s="14">
        <v>17181</v>
      </c>
      <c r="X114" s="14">
        <v>313375</v>
      </c>
      <c r="Y114" s="14">
        <v>167578</v>
      </c>
      <c r="Z114" s="14">
        <v>118013</v>
      </c>
      <c r="AA114" s="14">
        <v>20554</v>
      </c>
    </row>
    <row r="115" spans="1:27" x14ac:dyDescent="0.3">
      <c r="A115" s="85">
        <v>114</v>
      </c>
      <c r="B115" s="85" t="s">
        <v>366</v>
      </c>
      <c r="C115" s="85" t="s">
        <v>22</v>
      </c>
      <c r="D115" s="85">
        <v>2020</v>
      </c>
      <c r="E115" s="117">
        <v>132999</v>
      </c>
      <c r="F115" s="118">
        <v>50648</v>
      </c>
      <c r="G115" s="118">
        <v>57792.770873277143</v>
      </c>
      <c r="H115" s="118">
        <v>133297</v>
      </c>
      <c r="I115" s="118">
        <v>50523</v>
      </c>
      <c r="J115" s="118">
        <v>110343</v>
      </c>
      <c r="K115" s="14">
        <v>3856</v>
      </c>
      <c r="L115" s="14">
        <v>0</v>
      </c>
      <c r="M115" s="14">
        <v>2158</v>
      </c>
      <c r="N115" s="14">
        <v>2420</v>
      </c>
      <c r="O115" s="14">
        <v>10328.481086566193</v>
      </c>
      <c r="P115" s="14">
        <v>1209</v>
      </c>
      <c r="Q115" s="119">
        <v>2122</v>
      </c>
      <c r="R115" s="14">
        <v>0</v>
      </c>
      <c r="S115" s="14" t="e">
        <v>#DIV/0!</v>
      </c>
      <c r="T115" s="14">
        <v>1209</v>
      </c>
      <c r="U115" s="14">
        <v>-3538</v>
      </c>
      <c r="V115" s="14">
        <v>-50841</v>
      </c>
      <c r="W115" s="14">
        <v>40076</v>
      </c>
      <c r="X115" s="14">
        <v>300338</v>
      </c>
      <c r="Y115" s="14">
        <v>173857</v>
      </c>
      <c r="Z115" s="14">
        <v>123968</v>
      </c>
      <c r="AA115" s="14">
        <v>20723</v>
      </c>
    </row>
    <row r="116" spans="1:27" x14ac:dyDescent="0.3">
      <c r="A116" s="85">
        <v>115</v>
      </c>
      <c r="B116" s="85" t="s">
        <v>366</v>
      </c>
      <c r="C116" s="85" t="s">
        <v>22</v>
      </c>
      <c r="D116" s="85">
        <v>2019</v>
      </c>
      <c r="E116" s="117">
        <v>82351</v>
      </c>
      <c r="F116" s="118">
        <v>3102</v>
      </c>
      <c r="G116" s="118">
        <v>57792.770873277143</v>
      </c>
      <c r="H116" s="118">
        <v>82774</v>
      </c>
      <c r="I116" s="118">
        <v>-2922</v>
      </c>
      <c r="J116" s="118">
        <v>62357</v>
      </c>
      <c r="K116" s="14">
        <v>17135</v>
      </c>
      <c r="L116" s="14">
        <v>0</v>
      </c>
      <c r="M116" s="14">
        <v>2225</v>
      </c>
      <c r="N116" s="14">
        <v>-8930</v>
      </c>
      <c r="O116" s="14">
        <v>10328.481086566193</v>
      </c>
      <c r="P116" s="14">
        <v>-8884</v>
      </c>
      <c r="Q116" s="119">
        <v>-9353</v>
      </c>
      <c r="R116" s="14">
        <v>0</v>
      </c>
      <c r="S116" s="14" t="e">
        <v>#DIV/0!</v>
      </c>
      <c r="T116" s="14">
        <v>-8884</v>
      </c>
      <c r="U116" s="14">
        <v>-6672</v>
      </c>
      <c r="V116" s="14">
        <v>-90917</v>
      </c>
      <c r="W116" s="14">
        <v>-6575</v>
      </c>
      <c r="X116" s="14">
        <v>201159</v>
      </c>
      <c r="Y116" s="14">
        <v>140512</v>
      </c>
      <c r="Z116" s="14">
        <v>118965</v>
      </c>
      <c r="AA116" s="14">
        <v>16977</v>
      </c>
    </row>
    <row r="117" spans="1:27" x14ac:dyDescent="0.3">
      <c r="A117" s="85">
        <v>116</v>
      </c>
      <c r="B117" s="85" t="s">
        <v>366</v>
      </c>
      <c r="C117" s="85" t="s">
        <v>22</v>
      </c>
      <c r="D117" s="85">
        <v>2018</v>
      </c>
      <c r="E117" s="117">
        <v>79249</v>
      </c>
      <c r="F117" s="118">
        <v>-45684</v>
      </c>
      <c r="G117" s="118">
        <v>57792.770873277143</v>
      </c>
      <c r="H117" s="118">
        <v>85696</v>
      </c>
      <c r="I117" s="118">
        <v>-44343</v>
      </c>
      <c r="J117" s="118">
        <v>68167</v>
      </c>
      <c r="K117" s="14">
        <v>33762</v>
      </c>
      <c r="L117" s="14">
        <v>0</v>
      </c>
      <c r="M117" s="14">
        <v>2156</v>
      </c>
      <c r="N117" s="14">
        <v>-21781</v>
      </c>
      <c r="O117" s="14">
        <v>10328.481086566193</v>
      </c>
      <c r="P117" s="14">
        <v>-21767</v>
      </c>
      <c r="Q117" s="119">
        <v>-28228</v>
      </c>
      <c r="R117" s="14">
        <v>0</v>
      </c>
      <c r="S117" s="14" t="e">
        <v>#DIV/0!</v>
      </c>
      <c r="T117" s="14">
        <v>-21767</v>
      </c>
      <c r="U117" s="14">
        <v>-1233</v>
      </c>
      <c r="V117" s="14">
        <v>-84342</v>
      </c>
      <c r="W117" s="14">
        <v>-31161</v>
      </c>
      <c r="X117" s="14">
        <v>209672</v>
      </c>
      <c r="Y117" s="14">
        <v>147463</v>
      </c>
      <c r="Z117" s="14">
        <v>122478</v>
      </c>
      <c r="AA117" s="14">
        <v>14917</v>
      </c>
    </row>
    <row r="118" spans="1:27" x14ac:dyDescent="0.3">
      <c r="A118" s="85">
        <v>117</v>
      </c>
      <c r="B118" s="85" t="s">
        <v>366</v>
      </c>
      <c r="C118" s="85" t="s">
        <v>22</v>
      </c>
      <c r="D118" s="85">
        <v>2017</v>
      </c>
      <c r="E118" s="117">
        <v>124933</v>
      </c>
      <c r="F118" s="118">
        <v>-7195</v>
      </c>
      <c r="G118" s="118">
        <v>57792.770873277143</v>
      </c>
      <c r="H118" s="118">
        <v>130039</v>
      </c>
      <c r="I118" s="118">
        <v>-2017</v>
      </c>
      <c r="J118" s="118">
        <v>100913</v>
      </c>
      <c r="K118" s="14">
        <v>27652</v>
      </c>
      <c r="L118" s="14">
        <v>0</v>
      </c>
      <c r="M118" s="14">
        <v>2334</v>
      </c>
      <c r="N118" s="14">
        <v>-3036</v>
      </c>
      <c r="O118" s="14">
        <v>10328.481086566193</v>
      </c>
      <c r="P118" s="14">
        <v>426</v>
      </c>
      <c r="Q118" s="119">
        <v>-8142</v>
      </c>
      <c r="R118" s="14">
        <v>0</v>
      </c>
      <c r="S118" s="14" t="e">
        <v>#DIV/0!</v>
      </c>
      <c r="T118" s="14">
        <v>426</v>
      </c>
      <c r="U118" s="14">
        <v>-10666</v>
      </c>
      <c r="V118" s="14">
        <v>-53181</v>
      </c>
      <c r="W118" s="14">
        <v>11154</v>
      </c>
      <c r="X118" s="14">
        <v>240662</v>
      </c>
      <c r="Y118" s="14">
        <v>154649</v>
      </c>
      <c r="Z118" s="14">
        <v>117211</v>
      </c>
      <c r="AA118" s="14">
        <v>20112</v>
      </c>
    </row>
    <row r="119" spans="1:27" x14ac:dyDescent="0.3">
      <c r="A119" s="85">
        <v>118</v>
      </c>
      <c r="B119" s="85" t="s">
        <v>366</v>
      </c>
      <c r="C119" s="85" t="s">
        <v>22</v>
      </c>
      <c r="D119" s="85">
        <v>2016</v>
      </c>
      <c r="E119" s="117">
        <v>132128</v>
      </c>
      <c r="F119" s="118">
        <v>-18950</v>
      </c>
      <c r="G119" s="118">
        <v>57792.770873277143</v>
      </c>
      <c r="H119" s="118">
        <v>132056</v>
      </c>
      <c r="I119" s="118">
        <v>-15824</v>
      </c>
      <c r="J119" s="118">
        <v>103199</v>
      </c>
      <c r="K119" s="14">
        <v>25433</v>
      </c>
      <c r="L119" s="14">
        <v>0</v>
      </c>
      <c r="M119" s="14">
        <v>2117</v>
      </c>
      <c r="N119" s="14">
        <v>-9389</v>
      </c>
      <c r="O119" s="14">
        <v>10328.481086566193</v>
      </c>
      <c r="P119" s="14">
        <v>-9335</v>
      </c>
      <c r="Q119" s="119">
        <v>-9317</v>
      </c>
      <c r="R119" s="14">
        <v>0</v>
      </c>
      <c r="S119" s="14" t="e">
        <v>#DIV/0!</v>
      </c>
      <c r="T119" s="14">
        <v>-9335</v>
      </c>
      <c r="U119" s="14">
        <v>-10545</v>
      </c>
      <c r="V119" s="14">
        <v>-64335</v>
      </c>
      <c r="W119" s="14">
        <v>-22253</v>
      </c>
      <c r="X119" s="14">
        <v>268672</v>
      </c>
      <c r="Y119" s="14">
        <v>161635</v>
      </c>
      <c r="Z119" s="14">
        <v>137184</v>
      </c>
      <c r="AA119" s="14">
        <v>13150</v>
      </c>
    </row>
    <row r="120" spans="1:27" x14ac:dyDescent="0.3">
      <c r="A120" s="85">
        <v>119</v>
      </c>
      <c r="B120" s="85" t="s">
        <v>366</v>
      </c>
      <c r="C120" s="85" t="s">
        <v>22</v>
      </c>
      <c r="D120" s="85">
        <v>2015</v>
      </c>
      <c r="E120" s="117">
        <v>151078</v>
      </c>
      <c r="F120" s="118">
        <v>-48629</v>
      </c>
      <c r="G120" s="118">
        <v>57792.770873277143</v>
      </c>
      <c r="H120" s="118">
        <v>147880</v>
      </c>
      <c r="I120" s="118">
        <v>-50762</v>
      </c>
      <c r="J120" s="118">
        <v>111033</v>
      </c>
      <c r="K120" s="14">
        <v>18162</v>
      </c>
      <c r="L120" s="14">
        <v>0</v>
      </c>
      <c r="M120" s="14">
        <v>2128</v>
      </c>
      <c r="N120" s="14">
        <v>2143</v>
      </c>
      <c r="O120" s="14">
        <v>10328.481086566193</v>
      </c>
      <c r="P120" s="14">
        <v>6404</v>
      </c>
      <c r="Q120" s="119">
        <v>6906</v>
      </c>
      <c r="R120" s="14">
        <v>1565</v>
      </c>
      <c r="S120" s="14">
        <v>6232.1354632587863</v>
      </c>
      <c r="T120" s="14">
        <v>4734</v>
      </c>
      <c r="U120" s="14">
        <v>-11562</v>
      </c>
      <c r="V120" s="14">
        <v>-42082</v>
      </c>
      <c r="W120" s="14">
        <v>-14022</v>
      </c>
      <c r="X120" s="14">
        <v>283533</v>
      </c>
      <c r="Y120" s="14">
        <v>168758</v>
      </c>
      <c r="Z120" s="14">
        <v>146096</v>
      </c>
      <c r="AA120" s="14">
        <v>25864</v>
      </c>
    </row>
    <row r="121" spans="1:27" x14ac:dyDescent="0.3">
      <c r="A121" s="85">
        <v>120</v>
      </c>
      <c r="B121" s="85" t="s">
        <v>366</v>
      </c>
      <c r="C121" s="85" t="s">
        <v>22</v>
      </c>
      <c r="D121" s="85">
        <v>2014</v>
      </c>
      <c r="E121" s="117">
        <v>199707</v>
      </c>
      <c r="F121" s="118">
        <v>-82275</v>
      </c>
      <c r="G121" s="118">
        <v>57792.770873277143</v>
      </c>
      <c r="H121" s="118">
        <v>198642</v>
      </c>
      <c r="I121" s="118">
        <v>-77267</v>
      </c>
      <c r="J121" s="118">
        <v>146701</v>
      </c>
      <c r="K121" s="14">
        <v>24563</v>
      </c>
      <c r="L121" s="14">
        <v>0</v>
      </c>
      <c r="M121" s="14">
        <v>2481</v>
      </c>
      <c r="N121" s="14">
        <v>4774</v>
      </c>
      <c r="O121" s="14">
        <v>10328.481086566193</v>
      </c>
      <c r="P121" s="14">
        <v>6117</v>
      </c>
      <c r="Q121" s="119">
        <v>6875</v>
      </c>
      <c r="R121" s="14">
        <v>1037</v>
      </c>
      <c r="S121" s="14">
        <v>8942.4995178399222</v>
      </c>
      <c r="T121" s="14">
        <v>4325</v>
      </c>
      <c r="U121" s="14">
        <v>-15971</v>
      </c>
      <c r="V121" s="14">
        <v>-28060</v>
      </c>
      <c r="W121" s="14">
        <v>-19750</v>
      </c>
      <c r="X121" s="14">
        <v>340608</v>
      </c>
      <c r="Y121" s="14">
        <v>222995</v>
      </c>
      <c r="Z121" s="14">
        <v>195114</v>
      </c>
      <c r="AA121" s="14">
        <v>-21033</v>
      </c>
    </row>
    <row r="122" spans="1:27" x14ac:dyDescent="0.3">
      <c r="A122" s="85">
        <v>121</v>
      </c>
      <c r="B122" s="85" t="s">
        <v>366</v>
      </c>
      <c r="C122" s="85" t="s">
        <v>24</v>
      </c>
      <c r="D122" s="85">
        <v>2023</v>
      </c>
      <c r="E122" s="117">
        <v>87599</v>
      </c>
      <c r="F122" s="118">
        <v>-4806</v>
      </c>
      <c r="G122" s="118">
        <v>27476.452447909334</v>
      </c>
      <c r="H122" s="118">
        <v>88021</v>
      </c>
      <c r="I122" s="118">
        <v>-4551</v>
      </c>
      <c r="J122" s="118">
        <v>84506</v>
      </c>
      <c r="K122" s="14">
        <v>3185</v>
      </c>
      <c r="L122" s="14">
        <v>0</v>
      </c>
      <c r="M122" s="14">
        <v>0</v>
      </c>
      <c r="N122" s="14">
        <v>594</v>
      </c>
      <c r="O122" s="14">
        <v>531.82462648257774</v>
      </c>
      <c r="P122" s="14">
        <v>436</v>
      </c>
      <c r="Q122" s="119">
        <v>291</v>
      </c>
      <c r="R122" s="14">
        <v>119</v>
      </c>
      <c r="S122" s="14">
        <v>436.00000000000006</v>
      </c>
      <c r="T122" s="14">
        <v>317</v>
      </c>
      <c r="U122" s="14">
        <v>1556</v>
      </c>
      <c r="V122" s="14">
        <v>26388</v>
      </c>
      <c r="W122" s="14">
        <v>1681</v>
      </c>
      <c r="X122" s="14">
        <v>107436</v>
      </c>
      <c r="Y122" s="14">
        <v>493</v>
      </c>
      <c r="Z122" s="14">
        <v>16732</v>
      </c>
      <c r="AA122" s="14">
        <v>4988</v>
      </c>
    </row>
    <row r="123" spans="1:27" x14ac:dyDescent="0.3">
      <c r="A123" s="85">
        <v>122</v>
      </c>
      <c r="B123" s="85" t="s">
        <v>366</v>
      </c>
      <c r="C123" s="85" t="s">
        <v>24</v>
      </c>
      <c r="D123" s="85">
        <v>2022</v>
      </c>
      <c r="E123" s="117">
        <v>92405</v>
      </c>
      <c r="F123" s="118">
        <v>22057</v>
      </c>
      <c r="G123" s="118">
        <v>27476.452447909334</v>
      </c>
      <c r="H123" s="118">
        <v>92572</v>
      </c>
      <c r="I123" s="118">
        <v>22058</v>
      </c>
      <c r="J123" s="118">
        <v>88196</v>
      </c>
      <c r="K123" s="14">
        <v>3440</v>
      </c>
      <c r="L123" s="14">
        <v>0</v>
      </c>
      <c r="M123" s="14">
        <v>159</v>
      </c>
      <c r="N123" s="14">
        <v>785</v>
      </c>
      <c r="O123" s="14">
        <v>531.82462648257774</v>
      </c>
      <c r="P123" s="14">
        <v>626</v>
      </c>
      <c r="Q123" s="119">
        <v>775</v>
      </c>
      <c r="R123" s="14">
        <v>157</v>
      </c>
      <c r="S123" s="14">
        <v>626</v>
      </c>
      <c r="T123" s="14">
        <v>470</v>
      </c>
      <c r="U123" s="14">
        <v>-2321</v>
      </c>
      <c r="V123" s="14">
        <v>24707</v>
      </c>
      <c r="W123" s="14">
        <v>2988</v>
      </c>
      <c r="X123" s="14">
        <v>111380</v>
      </c>
      <c r="Y123" s="14">
        <v>550</v>
      </c>
      <c r="Z123" s="14">
        <v>18412</v>
      </c>
      <c r="AA123" s="14">
        <v>-4324</v>
      </c>
    </row>
    <row r="124" spans="1:27" x14ac:dyDescent="0.3">
      <c r="A124" s="85">
        <v>123</v>
      </c>
      <c r="B124" s="85" t="s">
        <v>366</v>
      </c>
      <c r="C124" s="85" t="s">
        <v>24</v>
      </c>
      <c r="D124" s="85">
        <v>2021</v>
      </c>
      <c r="E124" s="117">
        <v>70348</v>
      </c>
      <c r="F124" s="118">
        <v>20913</v>
      </c>
      <c r="G124" s="118">
        <v>27476.452447909334</v>
      </c>
      <c r="H124" s="118">
        <v>70514</v>
      </c>
      <c r="I124" s="118">
        <v>20927</v>
      </c>
      <c r="J124" s="118">
        <v>67112</v>
      </c>
      <c r="K124" s="14">
        <v>2974</v>
      </c>
      <c r="L124" s="14">
        <v>0</v>
      </c>
      <c r="M124" s="14">
        <v>199</v>
      </c>
      <c r="N124" s="14">
        <v>238</v>
      </c>
      <c r="O124" s="14">
        <v>531.82462648257774</v>
      </c>
      <c r="P124" s="14">
        <v>81</v>
      </c>
      <c r="Q124" s="119">
        <v>105</v>
      </c>
      <c r="R124" s="14">
        <v>33</v>
      </c>
      <c r="S124" s="14">
        <v>81</v>
      </c>
      <c r="T124" s="14">
        <v>47</v>
      </c>
      <c r="U124" s="14">
        <v>8793</v>
      </c>
      <c r="V124" s="14">
        <v>21719</v>
      </c>
      <c r="W124" s="14">
        <v>794</v>
      </c>
      <c r="X124" s="14">
        <v>79948</v>
      </c>
      <c r="Y124" s="14">
        <v>666</v>
      </c>
      <c r="Z124" s="14">
        <v>10881</v>
      </c>
      <c r="AA124" s="14">
        <v>-2106</v>
      </c>
    </row>
    <row r="125" spans="1:27" x14ac:dyDescent="0.3">
      <c r="A125" s="85">
        <v>124</v>
      </c>
      <c r="B125" s="85" t="s">
        <v>366</v>
      </c>
      <c r="C125" s="85" t="s">
        <v>24</v>
      </c>
      <c r="D125" s="85">
        <v>2020</v>
      </c>
      <c r="E125" s="117">
        <v>49435</v>
      </c>
      <c r="F125" s="118">
        <v>-71407</v>
      </c>
      <c r="G125" s="118">
        <v>27476.452447909334</v>
      </c>
      <c r="H125" s="118">
        <v>49587</v>
      </c>
      <c r="I125" s="118">
        <v>-71614</v>
      </c>
      <c r="J125" s="118">
        <v>46153</v>
      </c>
      <c r="K125" s="14">
        <v>2757</v>
      </c>
      <c r="L125" s="14">
        <v>0</v>
      </c>
      <c r="M125" s="14">
        <v>201</v>
      </c>
      <c r="N125" s="14">
        <v>415</v>
      </c>
      <c r="O125" s="14">
        <v>531.82462648257774</v>
      </c>
      <c r="P125" s="14">
        <v>269</v>
      </c>
      <c r="Q125" s="119">
        <v>321</v>
      </c>
      <c r="R125" s="14">
        <v>58</v>
      </c>
      <c r="S125" s="14">
        <v>269</v>
      </c>
      <c r="T125" s="14">
        <v>211</v>
      </c>
      <c r="U125" s="14">
        <v>2944</v>
      </c>
      <c r="V125" s="14">
        <v>20925</v>
      </c>
      <c r="W125" s="14">
        <v>734</v>
      </c>
      <c r="X125" s="14">
        <v>92929</v>
      </c>
      <c r="Y125" s="14">
        <v>864</v>
      </c>
      <c r="Z125" s="14">
        <v>12755</v>
      </c>
      <c r="AA125" s="14">
        <v>5568</v>
      </c>
    </row>
    <row r="126" spans="1:27" x14ac:dyDescent="0.3">
      <c r="A126" s="85">
        <v>125</v>
      </c>
      <c r="B126" s="85" t="s">
        <v>366</v>
      </c>
      <c r="C126" s="85" t="s">
        <v>24</v>
      </c>
      <c r="D126" s="85">
        <v>2019</v>
      </c>
      <c r="E126" s="117">
        <v>120842</v>
      </c>
      <c r="F126" s="118">
        <v>13505</v>
      </c>
      <c r="G126" s="118">
        <v>27476.452447909334</v>
      </c>
      <c r="H126" s="118">
        <v>121201</v>
      </c>
      <c r="I126" s="118">
        <v>13518</v>
      </c>
      <c r="J126" s="118">
        <v>116638</v>
      </c>
      <c r="K126" s="14">
        <v>3110</v>
      </c>
      <c r="L126" s="14">
        <v>0</v>
      </c>
      <c r="M126" s="14">
        <v>152</v>
      </c>
      <c r="N126" s="14">
        <v>1305</v>
      </c>
      <c r="O126" s="14">
        <v>531.82462648257774</v>
      </c>
      <c r="P126" s="14">
        <v>951</v>
      </c>
      <c r="Q126" s="119">
        <v>1208</v>
      </c>
      <c r="R126" s="14">
        <v>261</v>
      </c>
      <c r="S126" s="14">
        <v>951</v>
      </c>
      <c r="T126" s="14">
        <v>690</v>
      </c>
      <c r="U126" s="14">
        <v>-9659</v>
      </c>
      <c r="V126" s="14">
        <v>20191</v>
      </c>
      <c r="W126" s="14">
        <v>170</v>
      </c>
      <c r="X126" s="14">
        <v>78021</v>
      </c>
      <c r="Y126" s="14">
        <v>1065</v>
      </c>
      <c r="Z126" s="14">
        <v>9851</v>
      </c>
      <c r="AA126" s="14">
        <v>-14137</v>
      </c>
    </row>
    <row r="127" spans="1:27" x14ac:dyDescent="0.3">
      <c r="A127" s="85">
        <v>126</v>
      </c>
      <c r="B127" s="85" t="s">
        <v>366</v>
      </c>
      <c r="C127" s="85" t="s">
        <v>24</v>
      </c>
      <c r="D127" s="85">
        <v>2018</v>
      </c>
      <c r="E127" s="117">
        <v>107337</v>
      </c>
      <c r="F127" s="118">
        <v>-23683</v>
      </c>
      <c r="G127" s="118">
        <v>27476.452447909334</v>
      </c>
      <c r="H127" s="118">
        <v>107683</v>
      </c>
      <c r="I127" s="118">
        <v>-23727</v>
      </c>
      <c r="J127" s="118">
        <v>102981</v>
      </c>
      <c r="K127" s="14">
        <v>3079</v>
      </c>
      <c r="L127" s="14">
        <v>0</v>
      </c>
      <c r="M127" s="14">
        <v>195</v>
      </c>
      <c r="N127" s="14">
        <v>1616</v>
      </c>
      <c r="O127" s="14">
        <v>531.82462648257774</v>
      </c>
      <c r="P127" s="14">
        <v>1458</v>
      </c>
      <c r="Q127" s="119">
        <v>1593</v>
      </c>
      <c r="R127" s="14">
        <v>323</v>
      </c>
      <c r="S127" s="14">
        <v>1458</v>
      </c>
      <c r="T127" s="14">
        <v>1135</v>
      </c>
      <c r="U127" s="14">
        <v>2748</v>
      </c>
      <c r="V127" s="14">
        <v>20021</v>
      </c>
      <c r="W127" s="14">
        <v>3221</v>
      </c>
      <c r="X127" s="14">
        <v>118143</v>
      </c>
      <c r="Y127" s="14">
        <v>1305</v>
      </c>
      <c r="Z127" s="14">
        <v>1200</v>
      </c>
      <c r="AA127" s="14">
        <v>4006</v>
      </c>
    </row>
    <row r="128" spans="1:27" x14ac:dyDescent="0.3">
      <c r="A128" s="85">
        <v>127</v>
      </c>
      <c r="B128" s="85" t="s">
        <v>366</v>
      </c>
      <c r="C128" s="85" t="s">
        <v>24</v>
      </c>
      <c r="D128" s="85">
        <v>2017</v>
      </c>
      <c r="E128" s="117">
        <v>131020</v>
      </c>
      <c r="F128" s="118">
        <v>6175</v>
      </c>
      <c r="G128" s="118">
        <v>27476.452447909334</v>
      </c>
      <c r="H128" s="118">
        <v>131410</v>
      </c>
      <c r="I128" s="118">
        <v>6249</v>
      </c>
      <c r="J128" s="118">
        <v>127258</v>
      </c>
      <c r="K128" s="14">
        <v>2939</v>
      </c>
      <c r="L128" s="14">
        <v>0</v>
      </c>
      <c r="M128" s="14">
        <v>136</v>
      </c>
      <c r="N128" s="14">
        <v>1335</v>
      </c>
      <c r="O128" s="14">
        <v>531.82462648257774</v>
      </c>
      <c r="P128" s="14">
        <v>1263</v>
      </c>
      <c r="Q128" s="119">
        <v>1224</v>
      </c>
      <c r="R128" s="14">
        <v>279</v>
      </c>
      <c r="S128" s="14">
        <v>1263</v>
      </c>
      <c r="T128" s="14">
        <v>984</v>
      </c>
      <c r="U128" s="14">
        <v>-19582</v>
      </c>
      <c r="V128" s="14">
        <v>16800</v>
      </c>
      <c r="W128" s="14">
        <v>-287</v>
      </c>
      <c r="X128" s="14">
        <v>95343</v>
      </c>
      <c r="Y128" s="14">
        <v>1525</v>
      </c>
      <c r="Z128" s="14">
        <v>2000</v>
      </c>
      <c r="AA128" s="14">
        <v>-5527</v>
      </c>
    </row>
    <row r="129" spans="1:27" x14ac:dyDescent="0.3">
      <c r="A129" s="85">
        <v>128</v>
      </c>
      <c r="B129" s="85" t="s">
        <v>366</v>
      </c>
      <c r="C129" s="85" t="s">
        <v>24</v>
      </c>
      <c r="D129" s="85">
        <v>2016</v>
      </c>
      <c r="E129" s="117">
        <v>124845</v>
      </c>
      <c r="F129" s="118">
        <v>24821</v>
      </c>
      <c r="G129" s="118">
        <v>27476.452447909334</v>
      </c>
      <c r="H129" s="118">
        <v>125161</v>
      </c>
      <c r="I129" s="118">
        <v>24944</v>
      </c>
      <c r="J129" s="118">
        <v>121158</v>
      </c>
      <c r="K129" s="14">
        <v>2670</v>
      </c>
      <c r="L129" s="14">
        <v>0</v>
      </c>
      <c r="M129" s="14">
        <v>176</v>
      </c>
      <c r="N129" s="14">
        <v>1376</v>
      </c>
      <c r="O129" s="14">
        <v>531.82462648257774</v>
      </c>
      <c r="P129" s="14">
        <v>1278</v>
      </c>
      <c r="Q129" s="119">
        <v>1360</v>
      </c>
      <c r="R129" s="14">
        <v>300</v>
      </c>
      <c r="S129" s="14">
        <v>1278</v>
      </c>
      <c r="T129" s="14">
        <v>978</v>
      </c>
      <c r="U129" s="14">
        <v>21064</v>
      </c>
      <c r="V129" s="14">
        <v>17087</v>
      </c>
      <c r="W129" s="14">
        <v>1319</v>
      </c>
      <c r="X129" s="14">
        <v>105081</v>
      </c>
      <c r="Y129" s="14">
        <v>1757</v>
      </c>
      <c r="Z129" s="14">
        <v>3465</v>
      </c>
      <c r="AA129" s="14">
        <v>-6072</v>
      </c>
    </row>
    <row r="130" spans="1:27" x14ac:dyDescent="0.3">
      <c r="A130" s="85">
        <v>129</v>
      </c>
      <c r="B130" s="85" t="s">
        <v>366</v>
      </c>
      <c r="C130" s="85" t="s">
        <v>24</v>
      </c>
      <c r="D130" s="85">
        <v>2015</v>
      </c>
      <c r="E130" s="117">
        <v>100024</v>
      </c>
      <c r="F130" s="118">
        <v>-33274</v>
      </c>
      <c r="G130" s="118">
        <v>27476.452447909334</v>
      </c>
      <c r="H130" s="118">
        <v>100217</v>
      </c>
      <c r="I130" s="118">
        <v>-33331</v>
      </c>
      <c r="J130" s="118">
        <v>96233</v>
      </c>
      <c r="K130" s="14">
        <v>2402</v>
      </c>
      <c r="L130" s="14">
        <v>0</v>
      </c>
      <c r="M130" s="14">
        <v>230</v>
      </c>
      <c r="N130" s="14">
        <v>1447</v>
      </c>
      <c r="O130" s="14">
        <v>531.82462648257774</v>
      </c>
      <c r="P130" s="14">
        <v>1349</v>
      </c>
      <c r="Q130" s="119">
        <v>1605</v>
      </c>
      <c r="R130" s="14">
        <v>350</v>
      </c>
      <c r="S130" s="14">
        <v>1349</v>
      </c>
      <c r="T130" s="14">
        <v>999</v>
      </c>
      <c r="U130" s="14">
        <v>-392</v>
      </c>
      <c r="V130" s="14">
        <v>15768</v>
      </c>
      <c r="W130" s="14">
        <v>-20</v>
      </c>
      <c r="X130" s="14">
        <v>89722</v>
      </c>
      <c r="Y130" s="14">
        <v>1966</v>
      </c>
      <c r="Z130" s="14">
        <v>0</v>
      </c>
      <c r="AA130" s="14">
        <v>4246</v>
      </c>
    </row>
    <row r="131" spans="1:27" x14ac:dyDescent="0.3">
      <c r="A131" s="85">
        <v>130</v>
      </c>
      <c r="B131" s="85" t="s">
        <v>366</v>
      </c>
      <c r="C131" s="85" t="s">
        <v>24</v>
      </c>
      <c r="D131" s="85">
        <v>2014</v>
      </c>
      <c r="E131" s="117">
        <v>133298</v>
      </c>
      <c r="F131" s="118">
        <v>57894</v>
      </c>
      <c r="G131" s="118">
        <v>27476.452447909334</v>
      </c>
      <c r="H131" s="118">
        <v>133548</v>
      </c>
      <c r="I131" s="118">
        <v>57891</v>
      </c>
      <c r="J131" s="118">
        <v>129698</v>
      </c>
      <c r="K131" s="14">
        <v>2088</v>
      </c>
      <c r="L131" s="14">
        <v>0</v>
      </c>
      <c r="M131" s="14">
        <v>210</v>
      </c>
      <c r="N131" s="14">
        <v>1748</v>
      </c>
      <c r="O131" s="14">
        <v>531.82462648257774</v>
      </c>
      <c r="P131" s="14">
        <v>1693</v>
      </c>
      <c r="Q131" s="119">
        <v>1884</v>
      </c>
      <c r="R131" s="14">
        <v>386</v>
      </c>
      <c r="S131" s="14">
        <v>1693</v>
      </c>
      <c r="T131" s="14">
        <v>1306</v>
      </c>
      <c r="U131" s="14">
        <v>-19307</v>
      </c>
      <c r="V131" s="14">
        <v>15788</v>
      </c>
      <c r="W131" s="14">
        <v>-73</v>
      </c>
      <c r="X131" s="14">
        <v>91808</v>
      </c>
      <c r="Y131" s="14">
        <v>1206</v>
      </c>
      <c r="Z131" s="14">
        <v>1101</v>
      </c>
      <c r="AA131" s="14">
        <v>10232</v>
      </c>
    </row>
    <row r="132" spans="1:27" x14ac:dyDescent="0.3">
      <c r="A132" s="85">
        <v>131</v>
      </c>
      <c r="B132" s="85" t="s">
        <v>366</v>
      </c>
      <c r="C132" s="85" t="s">
        <v>107</v>
      </c>
      <c r="D132" s="85">
        <v>2023</v>
      </c>
      <c r="E132" s="117">
        <v>54424</v>
      </c>
      <c r="F132" s="118">
        <v>-12031</v>
      </c>
      <c r="G132" s="118">
        <v>7009.7868639337348</v>
      </c>
      <c r="H132" s="118">
        <v>56690</v>
      </c>
      <c r="I132" s="118">
        <v>-6908</v>
      </c>
      <c r="J132" s="118">
        <v>40981</v>
      </c>
      <c r="K132" s="14">
        <v>5515</v>
      </c>
      <c r="L132" s="14">
        <v>0</v>
      </c>
      <c r="M132" s="14">
        <v>476</v>
      </c>
      <c r="N132" s="14">
        <v>4022</v>
      </c>
      <c r="O132" s="14">
        <v>927.35531366233897</v>
      </c>
      <c r="P132" s="14">
        <v>4022</v>
      </c>
      <c r="Q132" s="119">
        <v>2590</v>
      </c>
      <c r="R132" s="14">
        <v>834</v>
      </c>
      <c r="S132" s="14">
        <v>4022</v>
      </c>
      <c r="T132" s="14">
        <v>3189</v>
      </c>
      <c r="U132" s="14">
        <v>809</v>
      </c>
      <c r="V132" s="14">
        <v>28568</v>
      </c>
      <c r="W132" s="14">
        <v>1743</v>
      </c>
      <c r="X132" s="14">
        <v>49217</v>
      </c>
      <c r="Y132" s="14">
        <v>3944</v>
      </c>
      <c r="Z132" s="14">
        <v>0</v>
      </c>
      <c r="AA132" s="14">
        <v>106.6</v>
      </c>
    </row>
    <row r="133" spans="1:27" x14ac:dyDescent="0.3">
      <c r="A133" s="85">
        <v>132</v>
      </c>
      <c r="B133" s="85" t="s">
        <v>366</v>
      </c>
      <c r="C133" s="85" t="s">
        <v>107</v>
      </c>
      <c r="D133" s="85">
        <v>2022</v>
      </c>
      <c r="E133" s="117">
        <v>66455</v>
      </c>
      <c r="F133" s="118">
        <v>11223</v>
      </c>
      <c r="G133" s="118">
        <v>7009.7868639337348</v>
      </c>
      <c r="H133" s="118">
        <v>63598</v>
      </c>
      <c r="I133" s="118">
        <v>5483</v>
      </c>
      <c r="J133" s="118">
        <v>44592</v>
      </c>
      <c r="K133" s="14">
        <v>13031</v>
      </c>
      <c r="L133" s="14">
        <v>0</v>
      </c>
      <c r="M133" s="14">
        <v>215</v>
      </c>
      <c r="N133" s="14">
        <v>3253</v>
      </c>
      <c r="O133" s="14">
        <v>927.35531366233897</v>
      </c>
      <c r="P133" s="14">
        <v>3604</v>
      </c>
      <c r="Q133" s="119">
        <v>6846</v>
      </c>
      <c r="R133" s="14">
        <v>736</v>
      </c>
      <c r="S133" s="14">
        <v>3604</v>
      </c>
      <c r="T133" s="14">
        <v>2868</v>
      </c>
      <c r="U133" s="14">
        <v>2768</v>
      </c>
      <c r="V133" s="14">
        <v>26825</v>
      </c>
      <c r="W133" s="14">
        <v>743</v>
      </c>
      <c r="X133" s="14">
        <v>47178</v>
      </c>
      <c r="Y133" s="14">
        <v>1677</v>
      </c>
      <c r="Z133" s="14">
        <v>0</v>
      </c>
      <c r="AA133" s="14">
        <v>1442.7</v>
      </c>
    </row>
    <row r="134" spans="1:27" x14ac:dyDescent="0.3">
      <c r="A134" s="85">
        <v>133</v>
      </c>
      <c r="B134" s="85" t="s">
        <v>366</v>
      </c>
      <c r="C134" s="85" t="s">
        <v>107</v>
      </c>
      <c r="D134" s="85">
        <v>2021</v>
      </c>
      <c r="E134" s="117">
        <v>55232</v>
      </c>
      <c r="F134" s="118">
        <v>4936</v>
      </c>
      <c r="G134" s="118">
        <v>7009.7868639337348</v>
      </c>
      <c r="H134" s="118">
        <v>58115</v>
      </c>
      <c r="I134" s="118">
        <v>5884</v>
      </c>
      <c r="J134" s="118">
        <v>42232</v>
      </c>
      <c r="K134" s="14">
        <v>13000</v>
      </c>
      <c r="L134" s="14">
        <v>0</v>
      </c>
      <c r="M134" s="14">
        <v>0</v>
      </c>
      <c r="N134" s="14">
        <v>5743</v>
      </c>
      <c r="O134" s="14">
        <v>927.35531366233897</v>
      </c>
      <c r="P134" s="14">
        <v>5743</v>
      </c>
      <c r="Q134" s="119">
        <v>3647</v>
      </c>
      <c r="R134" s="14">
        <v>787</v>
      </c>
      <c r="S134" s="14">
        <v>5743</v>
      </c>
      <c r="T134" s="14">
        <v>4956</v>
      </c>
      <c r="U134" s="14">
        <v>8103</v>
      </c>
      <c r="V134" s="14">
        <v>26082</v>
      </c>
      <c r="W134" s="14">
        <v>2501</v>
      </c>
      <c r="X134" s="14">
        <v>46827</v>
      </c>
      <c r="Y134" s="14">
        <v>3613</v>
      </c>
      <c r="Z134" s="14">
        <v>0</v>
      </c>
      <c r="AA134" s="14">
        <v>-5125.2</v>
      </c>
    </row>
    <row r="135" spans="1:27" x14ac:dyDescent="0.3">
      <c r="A135" s="85">
        <v>134</v>
      </c>
      <c r="B135" s="85" t="s">
        <v>366</v>
      </c>
      <c r="C135" s="85" t="s">
        <v>107</v>
      </c>
      <c r="D135" s="85">
        <v>2020</v>
      </c>
      <c r="E135" s="117">
        <v>50296</v>
      </c>
      <c r="F135" s="118">
        <v>-12260</v>
      </c>
      <c r="G135" s="118">
        <v>7009.7868639337348</v>
      </c>
      <c r="H135" s="118">
        <v>52231</v>
      </c>
      <c r="I135" s="118">
        <v>-10759</v>
      </c>
      <c r="J135" s="118">
        <v>36186</v>
      </c>
      <c r="K135" s="14">
        <v>12031</v>
      </c>
      <c r="L135" s="14">
        <v>0</v>
      </c>
      <c r="M135" s="14">
        <v>189</v>
      </c>
      <c r="N135" s="14">
        <v>5685</v>
      </c>
      <c r="O135" s="14">
        <v>927.35531366233897</v>
      </c>
      <c r="P135" s="14">
        <v>5678</v>
      </c>
      <c r="Q135" s="119">
        <v>4587</v>
      </c>
      <c r="R135" s="14">
        <v>837</v>
      </c>
      <c r="S135" s="14">
        <v>5678</v>
      </c>
      <c r="T135" s="14">
        <v>4841</v>
      </c>
      <c r="U135" s="14">
        <v>-5739</v>
      </c>
      <c r="V135" s="14">
        <v>23581</v>
      </c>
      <c r="W135" s="14">
        <v>-4840</v>
      </c>
      <c r="X135" s="14">
        <v>50437</v>
      </c>
      <c r="Y135" s="14">
        <v>3170</v>
      </c>
      <c r="Z135" s="14">
        <v>4224</v>
      </c>
      <c r="AA135" s="14">
        <v>6714.2</v>
      </c>
    </row>
    <row r="136" spans="1:27" x14ac:dyDescent="0.3">
      <c r="A136" s="85">
        <v>135</v>
      </c>
      <c r="B136" s="85" t="s">
        <v>366</v>
      </c>
      <c r="C136" s="85" t="s">
        <v>107</v>
      </c>
      <c r="D136" s="85">
        <v>2019</v>
      </c>
      <c r="E136" s="117">
        <v>62556</v>
      </c>
      <c r="F136" s="118">
        <v>4574</v>
      </c>
      <c r="G136" s="118">
        <v>7009.7868639337348</v>
      </c>
      <c r="H136" s="118">
        <v>62990</v>
      </c>
      <c r="I136" s="118">
        <v>4843</v>
      </c>
      <c r="J136" s="118">
        <v>45531</v>
      </c>
      <c r="K136" s="14">
        <v>7327</v>
      </c>
      <c r="L136" s="14">
        <v>0</v>
      </c>
      <c r="M136" s="14">
        <v>148</v>
      </c>
      <c r="N136" s="14">
        <v>5744</v>
      </c>
      <c r="O136" s="14">
        <v>927.35531366233897</v>
      </c>
      <c r="P136" s="14">
        <v>5725</v>
      </c>
      <c r="Q136" s="119">
        <v>6445</v>
      </c>
      <c r="R136" s="14">
        <v>1134</v>
      </c>
      <c r="S136" s="14">
        <v>5725</v>
      </c>
      <c r="T136" s="14">
        <v>4591</v>
      </c>
      <c r="U136" s="14">
        <v>3069</v>
      </c>
      <c r="V136" s="14">
        <v>28421</v>
      </c>
      <c r="W136" s="14">
        <v>2951</v>
      </c>
      <c r="X136" s="14">
        <v>43187</v>
      </c>
      <c r="Y136" s="14">
        <v>1924</v>
      </c>
      <c r="Z136" s="14">
        <v>0</v>
      </c>
      <c r="AA136" s="14">
        <v>4810.5</v>
      </c>
    </row>
    <row r="137" spans="1:27" x14ac:dyDescent="0.3">
      <c r="A137" s="85">
        <v>136</v>
      </c>
      <c r="B137" s="85" t="s">
        <v>366</v>
      </c>
      <c r="C137" s="85" t="s">
        <v>107</v>
      </c>
      <c r="D137" s="85">
        <v>2018</v>
      </c>
      <c r="E137" s="117">
        <v>57982</v>
      </c>
      <c r="F137" s="118">
        <v>-11698</v>
      </c>
      <c r="G137" s="118">
        <v>7009.7868639337348</v>
      </c>
      <c r="H137" s="118">
        <v>58147</v>
      </c>
      <c r="I137" s="118">
        <v>-11389</v>
      </c>
      <c r="J137" s="118">
        <v>41867</v>
      </c>
      <c r="K137" s="14">
        <v>6509</v>
      </c>
      <c r="L137" s="14">
        <v>0</v>
      </c>
      <c r="M137" s="14">
        <v>148</v>
      </c>
      <c r="N137" s="14">
        <v>5740</v>
      </c>
      <c r="O137" s="14">
        <v>927.35531366233897</v>
      </c>
      <c r="P137" s="14">
        <v>5750</v>
      </c>
      <c r="Q137" s="119">
        <v>6713</v>
      </c>
      <c r="R137" s="14">
        <v>1138</v>
      </c>
      <c r="S137" s="14">
        <v>5750</v>
      </c>
      <c r="T137" s="14">
        <v>4612</v>
      </c>
      <c r="U137" s="14">
        <v>-2665</v>
      </c>
      <c r="V137" s="14">
        <v>25470</v>
      </c>
      <c r="W137" s="14">
        <v>652</v>
      </c>
      <c r="X137" s="14">
        <v>36561</v>
      </c>
      <c r="Y137" s="14">
        <v>2072</v>
      </c>
      <c r="Z137" s="14">
        <v>0</v>
      </c>
      <c r="AA137" s="14">
        <v>6120.1</v>
      </c>
    </row>
    <row r="138" spans="1:27" x14ac:dyDescent="0.3">
      <c r="A138" s="85">
        <v>137</v>
      </c>
      <c r="B138" s="85" t="s">
        <v>366</v>
      </c>
      <c r="C138" s="85" t="s">
        <v>107</v>
      </c>
      <c r="D138" s="85">
        <v>2017</v>
      </c>
      <c r="E138" s="117">
        <v>69680</v>
      </c>
      <c r="F138" s="118">
        <v>-2434</v>
      </c>
      <c r="G138" s="118">
        <v>7009.7868639337348</v>
      </c>
      <c r="H138" s="118">
        <v>69536</v>
      </c>
      <c r="I138" s="118">
        <v>-2454</v>
      </c>
      <c r="J138" s="118">
        <v>53367</v>
      </c>
      <c r="K138" s="14">
        <v>6199</v>
      </c>
      <c r="L138" s="14">
        <v>0</v>
      </c>
      <c r="M138" s="14">
        <v>161</v>
      </c>
      <c r="N138" s="14">
        <v>5793</v>
      </c>
      <c r="O138" s="14">
        <v>927.35531366233897</v>
      </c>
      <c r="P138" s="14">
        <v>5826</v>
      </c>
      <c r="Q138" s="119">
        <v>7097</v>
      </c>
      <c r="R138" s="14">
        <v>1160</v>
      </c>
      <c r="S138" s="14">
        <v>5826</v>
      </c>
      <c r="T138" s="14">
        <v>4665</v>
      </c>
      <c r="U138" s="14">
        <v>678</v>
      </c>
      <c r="V138" s="14">
        <v>24818</v>
      </c>
      <c r="W138" s="14">
        <v>-191</v>
      </c>
      <c r="X138" s="14">
        <v>36708</v>
      </c>
      <c r="Y138" s="14">
        <v>2220</v>
      </c>
      <c r="Z138" s="14">
        <v>0</v>
      </c>
      <c r="AA138" s="14">
        <v>1737.2</v>
      </c>
    </row>
    <row r="139" spans="1:27" x14ac:dyDescent="0.3">
      <c r="A139" s="85">
        <v>138</v>
      </c>
      <c r="B139" s="85" t="s">
        <v>366</v>
      </c>
      <c r="C139" s="85" t="s">
        <v>107</v>
      </c>
      <c r="D139" s="85">
        <v>2016</v>
      </c>
      <c r="E139" s="117">
        <v>72114</v>
      </c>
      <c r="F139" s="118">
        <v>10139</v>
      </c>
      <c r="G139" s="118">
        <v>7009.7868639337348</v>
      </c>
      <c r="H139" s="118">
        <v>71990</v>
      </c>
      <c r="I139" s="118">
        <v>9891</v>
      </c>
      <c r="J139" s="118">
        <v>55243</v>
      </c>
      <c r="K139" s="14">
        <v>6380</v>
      </c>
      <c r="L139" s="14">
        <v>0</v>
      </c>
      <c r="M139" s="14">
        <v>161</v>
      </c>
      <c r="N139" s="14">
        <v>5973</v>
      </c>
      <c r="O139" s="14">
        <v>927.35531366233897</v>
      </c>
      <c r="P139" s="14">
        <v>5981</v>
      </c>
      <c r="Q139" s="119">
        <v>7341</v>
      </c>
      <c r="R139" s="14">
        <v>1244</v>
      </c>
      <c r="S139" s="14">
        <v>5981</v>
      </c>
      <c r="T139" s="14">
        <v>4737</v>
      </c>
      <c r="U139" s="14">
        <v>-1709</v>
      </c>
      <c r="V139" s="14">
        <v>25009</v>
      </c>
      <c r="W139" s="14">
        <v>3800</v>
      </c>
      <c r="X139" s="14">
        <v>38910</v>
      </c>
      <c r="Y139" s="14">
        <v>2381</v>
      </c>
      <c r="Z139" s="14">
        <v>0</v>
      </c>
      <c r="AA139" s="14">
        <v>2984.8</v>
      </c>
    </row>
    <row r="140" spans="1:27" x14ac:dyDescent="0.3">
      <c r="A140" s="85">
        <v>139</v>
      </c>
      <c r="B140" s="85" t="s">
        <v>366</v>
      </c>
      <c r="C140" s="85" t="s">
        <v>107</v>
      </c>
      <c r="D140" s="85">
        <v>2015</v>
      </c>
      <c r="E140" s="117">
        <v>61975</v>
      </c>
      <c r="F140" s="118">
        <v>-2610</v>
      </c>
      <c r="G140" s="118">
        <v>7009.7868639337348</v>
      </c>
      <c r="H140" s="118">
        <v>62099</v>
      </c>
      <c r="I140" s="118">
        <v>-2581</v>
      </c>
      <c r="J140" s="118">
        <v>45993</v>
      </c>
      <c r="K140" s="14">
        <v>8390</v>
      </c>
      <c r="L140" s="14">
        <v>0</v>
      </c>
      <c r="M140" s="14">
        <v>401</v>
      </c>
      <c r="N140" s="14">
        <v>5781</v>
      </c>
      <c r="O140" s="14">
        <v>927.35531366233897</v>
      </c>
      <c r="P140" s="14">
        <v>5784</v>
      </c>
      <c r="Q140" s="119">
        <v>6927</v>
      </c>
      <c r="R140" s="14">
        <v>1270</v>
      </c>
      <c r="S140" s="14">
        <v>5784</v>
      </c>
      <c r="T140" s="14">
        <v>4514</v>
      </c>
      <c r="U140" s="14">
        <v>-4046</v>
      </c>
      <c r="V140" s="14">
        <v>21209</v>
      </c>
      <c r="W140" s="14">
        <v>-1341</v>
      </c>
      <c r="X140" s="14">
        <v>37478</v>
      </c>
      <c r="Y140" s="14">
        <v>2542</v>
      </c>
      <c r="Z140" s="14">
        <v>0</v>
      </c>
      <c r="AA140" s="14">
        <v>8858.4</v>
      </c>
    </row>
    <row r="141" spans="1:27" x14ac:dyDescent="0.3">
      <c r="A141" s="85">
        <v>140</v>
      </c>
      <c r="B141" s="85" t="s">
        <v>366</v>
      </c>
      <c r="C141" s="85" t="s">
        <v>107</v>
      </c>
      <c r="D141" s="85">
        <v>2014</v>
      </c>
      <c r="E141" s="117">
        <v>64585</v>
      </c>
      <c r="F141" s="118">
        <v>2026</v>
      </c>
      <c r="G141" s="118">
        <v>7009.7868639337348</v>
      </c>
      <c r="H141" s="118">
        <v>64680</v>
      </c>
      <c r="I141" s="118">
        <v>1691</v>
      </c>
      <c r="J141" s="118">
        <v>48395</v>
      </c>
      <c r="K141" s="14">
        <v>10457</v>
      </c>
      <c r="L141" s="14">
        <v>0</v>
      </c>
      <c r="M141" s="14">
        <v>0</v>
      </c>
      <c r="N141" s="14">
        <v>5835</v>
      </c>
      <c r="O141" s="14">
        <v>927.35531366233897</v>
      </c>
      <c r="P141" s="14">
        <v>5835</v>
      </c>
      <c r="Q141" s="119">
        <v>7007</v>
      </c>
      <c r="R141" s="14">
        <v>1267</v>
      </c>
      <c r="S141" s="14">
        <v>5835</v>
      </c>
      <c r="T141" s="14">
        <v>4568</v>
      </c>
      <c r="U141" s="14">
        <v>3143</v>
      </c>
      <c r="V141" s="14">
        <v>22550</v>
      </c>
      <c r="W141" s="14">
        <v>-3426</v>
      </c>
      <c r="X141" s="14">
        <v>41203</v>
      </c>
      <c r="Y141" s="14">
        <v>2904</v>
      </c>
      <c r="Z141" s="14">
        <v>3000</v>
      </c>
      <c r="AA141" s="14">
        <v>-1420.5</v>
      </c>
    </row>
    <row r="142" spans="1:27" x14ac:dyDescent="0.3">
      <c r="A142" s="85">
        <v>141</v>
      </c>
      <c r="B142" s="85" t="s">
        <v>366</v>
      </c>
      <c r="C142" s="85" t="s">
        <v>255</v>
      </c>
      <c r="D142" s="85">
        <v>2023</v>
      </c>
      <c r="E142" s="117">
        <v>1990074</v>
      </c>
      <c r="F142" s="118">
        <v>169520</v>
      </c>
      <c r="G142" s="118">
        <v>443041.76340111194</v>
      </c>
      <c r="H142" s="118">
        <v>1999304</v>
      </c>
      <c r="I142" s="118">
        <v>161909</v>
      </c>
      <c r="J142" s="118">
        <v>1795972</v>
      </c>
      <c r="K142" s="14">
        <v>104115</v>
      </c>
      <c r="L142" s="14">
        <v>0</v>
      </c>
      <c r="M142" s="14">
        <v>217</v>
      </c>
      <c r="N142" s="14">
        <v>99205</v>
      </c>
      <c r="O142" s="14">
        <v>26523.935663220633</v>
      </c>
      <c r="P142" s="14">
        <v>110344</v>
      </c>
      <c r="Q142" s="119">
        <v>111357</v>
      </c>
      <c r="R142" s="14">
        <v>21382</v>
      </c>
      <c r="S142" s="14">
        <v>110344</v>
      </c>
      <c r="T142" s="14">
        <v>85056</v>
      </c>
      <c r="U142" s="14">
        <v>-194913</v>
      </c>
      <c r="V142" s="14">
        <v>412685</v>
      </c>
      <c r="W142" s="14">
        <v>-35109</v>
      </c>
      <c r="X142" s="14">
        <v>1838264</v>
      </c>
      <c r="Y142" s="14">
        <v>791736</v>
      </c>
      <c r="Z142" s="14">
        <v>503700</v>
      </c>
      <c r="AA142" s="14">
        <v>270799</v>
      </c>
    </row>
    <row r="143" spans="1:27" x14ac:dyDescent="0.3">
      <c r="A143" s="85">
        <v>142</v>
      </c>
      <c r="B143" s="85" t="s">
        <v>366</v>
      </c>
      <c r="C143" s="85" t="s">
        <v>255</v>
      </c>
      <c r="D143" s="85">
        <v>2022</v>
      </c>
      <c r="E143" s="117">
        <v>1820554</v>
      </c>
      <c r="F143" s="118">
        <v>234907</v>
      </c>
      <c r="G143" s="118">
        <v>443041.76340111194</v>
      </c>
      <c r="H143" s="118">
        <v>1837395</v>
      </c>
      <c r="I143" s="118">
        <v>228031</v>
      </c>
      <c r="J143" s="118">
        <v>1650138</v>
      </c>
      <c r="K143" s="14">
        <v>81655</v>
      </c>
      <c r="L143" s="14">
        <v>0</v>
      </c>
      <c r="M143" s="14">
        <v>3368</v>
      </c>
      <c r="N143" s="14">
        <v>114105</v>
      </c>
      <c r="O143" s="14">
        <v>26523.935663220633</v>
      </c>
      <c r="P143" s="14">
        <v>123224</v>
      </c>
      <c r="Q143" s="119">
        <v>121524</v>
      </c>
      <c r="R143" s="14">
        <v>24259</v>
      </c>
      <c r="S143" s="14">
        <v>123223.99999999999</v>
      </c>
      <c r="T143" s="14">
        <v>95211</v>
      </c>
      <c r="U143" s="14">
        <v>274658</v>
      </c>
      <c r="V143" s="14">
        <v>447794</v>
      </c>
      <c r="W143" s="14">
        <v>-80414</v>
      </c>
      <c r="X143" s="14">
        <v>1469502</v>
      </c>
      <c r="Y143" s="14">
        <v>442074</v>
      </c>
      <c r="Z143" s="14">
        <v>336844</v>
      </c>
      <c r="AA143" s="14">
        <v>-39471</v>
      </c>
    </row>
    <row r="144" spans="1:27" x14ac:dyDescent="0.3">
      <c r="A144" s="85">
        <v>143</v>
      </c>
      <c r="B144" s="85" t="s">
        <v>366</v>
      </c>
      <c r="C144" s="85" t="s">
        <v>255</v>
      </c>
      <c r="D144" s="85">
        <v>2021</v>
      </c>
      <c r="E144" s="117">
        <v>1585647</v>
      </c>
      <c r="F144" s="118">
        <v>-419592</v>
      </c>
      <c r="G144" s="118">
        <v>443041.76340111194</v>
      </c>
      <c r="H144" s="118">
        <v>1609364</v>
      </c>
      <c r="I144" s="118">
        <v>-397111</v>
      </c>
      <c r="J144" s="118">
        <v>1455342</v>
      </c>
      <c r="K144" s="14">
        <v>88558</v>
      </c>
      <c r="L144" s="14">
        <v>0</v>
      </c>
      <c r="M144" s="14">
        <v>3612</v>
      </c>
      <c r="N144" s="14">
        <v>80692</v>
      </c>
      <c r="O144" s="14">
        <v>26523.935663220633</v>
      </c>
      <c r="P144" s="14">
        <v>89513</v>
      </c>
      <c r="Q144" s="119">
        <v>75098</v>
      </c>
      <c r="R144" s="14">
        <v>18123</v>
      </c>
      <c r="S144" s="14">
        <v>89513</v>
      </c>
      <c r="T144" s="14">
        <v>67946</v>
      </c>
      <c r="U144" s="14">
        <v>38328</v>
      </c>
      <c r="V144" s="14">
        <v>528208</v>
      </c>
      <c r="W144" s="14">
        <v>360278</v>
      </c>
      <c r="X144" s="14">
        <v>1237591</v>
      </c>
      <c r="Y144" s="14">
        <v>212752</v>
      </c>
      <c r="Z144" s="14">
        <v>289429</v>
      </c>
      <c r="AA144" s="14">
        <v>-23293</v>
      </c>
    </row>
    <row r="145" spans="1:27" x14ac:dyDescent="0.3">
      <c r="A145" s="85">
        <v>144</v>
      </c>
      <c r="B145" s="85" t="s">
        <v>366</v>
      </c>
      <c r="C145" s="85" t="s">
        <v>255</v>
      </c>
      <c r="D145" s="85">
        <v>2020</v>
      </c>
      <c r="E145" s="117">
        <v>2005239</v>
      </c>
      <c r="F145" s="118">
        <v>-25554</v>
      </c>
      <c r="G145" s="118">
        <v>443041.76340111194</v>
      </c>
      <c r="H145" s="118">
        <v>2006475</v>
      </c>
      <c r="I145" s="118">
        <v>-35760</v>
      </c>
      <c r="J145" s="118">
        <v>1767422</v>
      </c>
      <c r="K145" s="14">
        <v>125769</v>
      </c>
      <c r="L145" s="14">
        <v>0</v>
      </c>
      <c r="M145" s="14">
        <v>3864</v>
      </c>
      <c r="N145" s="14">
        <v>108736</v>
      </c>
      <c r="O145" s="14">
        <v>26523.935663220633</v>
      </c>
      <c r="P145" s="14">
        <v>120536</v>
      </c>
      <c r="Q145" s="119">
        <v>131927</v>
      </c>
      <c r="R145" s="14">
        <v>24427</v>
      </c>
      <c r="S145" s="14">
        <v>117308.81106971794</v>
      </c>
      <c r="T145" s="14">
        <v>92047</v>
      </c>
      <c r="U145" s="14">
        <v>12554</v>
      </c>
      <c r="V145" s="14">
        <v>167930</v>
      </c>
      <c r="W145" s="14">
        <v>-48944</v>
      </c>
      <c r="X145" s="14">
        <v>920046</v>
      </c>
      <c r="Y145" s="14">
        <v>166103</v>
      </c>
      <c r="Z145" s="14">
        <v>204182</v>
      </c>
      <c r="AA145" s="14">
        <v>94692</v>
      </c>
    </row>
    <row r="146" spans="1:27" x14ac:dyDescent="0.3">
      <c r="A146" s="85">
        <v>145</v>
      </c>
      <c r="B146" s="85" t="s">
        <v>366</v>
      </c>
      <c r="C146" s="85" t="s">
        <v>255</v>
      </c>
      <c r="D146" s="85">
        <v>2019</v>
      </c>
      <c r="E146" s="117">
        <v>2030793</v>
      </c>
      <c r="F146" s="118">
        <v>338684</v>
      </c>
      <c r="G146" s="118">
        <v>443041.76340111194</v>
      </c>
      <c r="H146" s="118">
        <v>2042235</v>
      </c>
      <c r="I146" s="118">
        <v>336890</v>
      </c>
      <c r="J146" s="118">
        <v>1790835</v>
      </c>
      <c r="K146" s="14">
        <v>150256</v>
      </c>
      <c r="L146" s="14">
        <v>0</v>
      </c>
      <c r="M146" s="14">
        <v>2985</v>
      </c>
      <c r="N146" s="14">
        <v>103657</v>
      </c>
      <c r="O146" s="14">
        <v>26523.935663220633</v>
      </c>
      <c r="P146" s="14">
        <v>112660</v>
      </c>
      <c r="Q146" s="119">
        <v>114851</v>
      </c>
      <c r="R146" s="14">
        <v>22637</v>
      </c>
      <c r="S146" s="14">
        <v>112809.30423642708</v>
      </c>
      <c r="T146" s="14">
        <v>86233</v>
      </c>
      <c r="U146" s="14">
        <v>-22941</v>
      </c>
      <c r="V146" s="14">
        <v>216874</v>
      </c>
      <c r="W146" s="14">
        <v>8468</v>
      </c>
      <c r="X146" s="14">
        <v>738220</v>
      </c>
      <c r="Y146" s="14">
        <v>90068</v>
      </c>
      <c r="Z146" s="14">
        <v>162152</v>
      </c>
      <c r="AA146" s="14">
        <v>107150</v>
      </c>
    </row>
    <row r="147" spans="1:27" x14ac:dyDescent="0.3">
      <c r="A147" s="85">
        <v>146</v>
      </c>
      <c r="B147" s="85" t="s">
        <v>366</v>
      </c>
      <c r="C147" s="85" t="s">
        <v>255</v>
      </c>
      <c r="D147" s="85">
        <v>2018</v>
      </c>
      <c r="E147" s="117">
        <v>1692109</v>
      </c>
      <c r="F147" s="118">
        <v>216226</v>
      </c>
      <c r="G147" s="118">
        <v>443041.76340111194</v>
      </c>
      <c r="H147" s="118">
        <v>1705345</v>
      </c>
      <c r="I147" s="118">
        <v>225030</v>
      </c>
      <c r="J147" s="118">
        <v>1464034</v>
      </c>
      <c r="K147" s="14">
        <v>149469</v>
      </c>
      <c r="L147" s="14">
        <v>0</v>
      </c>
      <c r="M147" s="14">
        <v>3378</v>
      </c>
      <c r="N147" s="14">
        <v>96759</v>
      </c>
      <c r="O147" s="14">
        <v>26523.935663220633</v>
      </c>
      <c r="P147" s="14">
        <v>105888</v>
      </c>
      <c r="Q147" s="119">
        <v>104442</v>
      </c>
      <c r="R147" s="14">
        <v>20919</v>
      </c>
      <c r="S147" s="14">
        <v>104809.83450451744</v>
      </c>
      <c r="T147" s="14">
        <v>81080</v>
      </c>
      <c r="U147" s="14">
        <v>5237</v>
      </c>
      <c r="V147" s="14">
        <v>208406</v>
      </c>
      <c r="W147" s="14">
        <v>14328</v>
      </c>
      <c r="X147" s="14">
        <v>639124</v>
      </c>
      <c r="Y147" s="14">
        <v>63814</v>
      </c>
      <c r="Z147" s="14">
        <v>195332</v>
      </c>
      <c r="AA147" s="14">
        <v>91655</v>
      </c>
    </row>
    <row r="148" spans="1:27" x14ac:dyDescent="0.3">
      <c r="A148" s="85">
        <v>147</v>
      </c>
      <c r="B148" s="85" t="s">
        <v>366</v>
      </c>
      <c r="C148" s="85" t="s">
        <v>255</v>
      </c>
      <c r="D148" s="85">
        <v>2017</v>
      </c>
      <c r="E148" s="117">
        <v>1475883</v>
      </c>
      <c r="F148" s="118">
        <v>274472</v>
      </c>
      <c r="G148" s="118">
        <v>443041.76340111194</v>
      </c>
      <c r="H148" s="118">
        <v>1480315</v>
      </c>
      <c r="I148" s="118">
        <v>274874</v>
      </c>
      <c r="J148" s="118">
        <v>1255976</v>
      </c>
      <c r="K148" s="14">
        <v>135800</v>
      </c>
      <c r="L148" s="14">
        <v>0</v>
      </c>
      <c r="M148" s="14">
        <v>3199</v>
      </c>
      <c r="N148" s="14">
        <v>87452</v>
      </c>
      <c r="O148" s="14">
        <v>26523.935663220633</v>
      </c>
      <c r="P148" s="14">
        <v>95753</v>
      </c>
      <c r="Q148" s="119">
        <v>101633</v>
      </c>
      <c r="R148" s="14">
        <v>18613</v>
      </c>
      <c r="S148" s="14">
        <v>95922.765701391501</v>
      </c>
      <c r="T148" s="14">
        <v>72137</v>
      </c>
      <c r="U148" s="14">
        <v>77934</v>
      </c>
      <c r="V148" s="14">
        <v>194078</v>
      </c>
      <c r="W148" s="14">
        <v>49342</v>
      </c>
      <c r="X148" s="14">
        <v>634709</v>
      </c>
      <c r="Y148" s="14">
        <v>56442</v>
      </c>
      <c r="Z148" s="14">
        <v>227662</v>
      </c>
      <c r="AA148" s="14">
        <v>2964</v>
      </c>
    </row>
    <row r="149" spans="1:27" x14ac:dyDescent="0.3">
      <c r="A149" s="85">
        <v>148</v>
      </c>
      <c r="B149" s="85" t="s">
        <v>366</v>
      </c>
      <c r="C149" s="85" t="s">
        <v>255</v>
      </c>
      <c r="D149" s="85">
        <v>2016</v>
      </c>
      <c r="E149" s="117">
        <v>1201411</v>
      </c>
      <c r="F149" s="118">
        <v>265216</v>
      </c>
      <c r="G149" s="118">
        <v>443041.76340111194</v>
      </c>
      <c r="H149" s="118">
        <v>1205441</v>
      </c>
      <c r="I149" s="118">
        <v>264869</v>
      </c>
      <c r="J149" s="118">
        <v>1024672</v>
      </c>
      <c r="K149" s="14">
        <v>114835</v>
      </c>
      <c r="L149" s="14">
        <v>0</v>
      </c>
      <c r="M149" s="14">
        <v>0</v>
      </c>
      <c r="N149" s="14">
        <v>66453</v>
      </c>
      <c r="O149" s="14">
        <v>26523.935663220633</v>
      </c>
      <c r="P149" s="14">
        <v>71535</v>
      </c>
      <c r="Q149" s="119">
        <v>76718</v>
      </c>
      <c r="R149" s="14">
        <v>14295</v>
      </c>
      <c r="S149" s="14">
        <v>73736.846799580264</v>
      </c>
      <c r="T149" s="14">
        <v>53798</v>
      </c>
      <c r="U149" s="14">
        <v>70526</v>
      </c>
      <c r="V149" s="14">
        <v>144736</v>
      </c>
      <c r="W149" s="14">
        <v>35702</v>
      </c>
      <c r="X149" s="14">
        <v>513967</v>
      </c>
      <c r="Y149" s="14">
        <v>52606</v>
      </c>
      <c r="Z149" s="14">
        <v>168797</v>
      </c>
      <c r="AA149" s="14">
        <v>45429</v>
      </c>
    </row>
    <row r="150" spans="1:27" x14ac:dyDescent="0.3">
      <c r="A150" s="85">
        <v>149</v>
      </c>
      <c r="B150" s="85" t="s">
        <v>366</v>
      </c>
      <c r="C150" s="85" t="s">
        <v>255</v>
      </c>
      <c r="D150" s="85">
        <v>2015</v>
      </c>
      <c r="E150" s="117">
        <v>936195</v>
      </c>
      <c r="F150" s="118">
        <v>118577</v>
      </c>
      <c r="G150" s="118">
        <v>443041.76340111194</v>
      </c>
      <c r="H150" s="118">
        <v>940572</v>
      </c>
      <c r="I150" s="118">
        <v>120518</v>
      </c>
      <c r="J150" s="118">
        <v>792221</v>
      </c>
      <c r="K150" s="14">
        <v>96943</v>
      </c>
      <c r="L150" s="14">
        <v>0</v>
      </c>
      <c r="M150" s="14">
        <v>4095</v>
      </c>
      <c r="N150" s="14">
        <v>47243</v>
      </c>
      <c r="O150" s="14">
        <v>26523.935663220633</v>
      </c>
      <c r="P150" s="14">
        <v>51218</v>
      </c>
      <c r="Q150" s="119">
        <v>53604</v>
      </c>
      <c r="R150" s="14">
        <v>10738</v>
      </c>
      <c r="S150" s="14">
        <v>52052.713168187751</v>
      </c>
      <c r="T150" s="14">
        <v>36787</v>
      </c>
      <c r="U150" s="14">
        <v>72793</v>
      </c>
      <c r="V150" s="14">
        <v>109034</v>
      </c>
      <c r="W150" s="14">
        <v>15278</v>
      </c>
      <c r="X150" s="14">
        <v>436565</v>
      </c>
      <c r="Y150" s="14">
        <v>55950</v>
      </c>
      <c r="Z150" s="14">
        <v>156069</v>
      </c>
      <c r="AA150" s="14">
        <v>-15908</v>
      </c>
    </row>
    <row r="151" spans="1:27" x14ac:dyDescent="0.3">
      <c r="A151" s="85">
        <v>150</v>
      </c>
      <c r="B151" s="85" t="s">
        <v>366</v>
      </c>
      <c r="C151" s="85" t="s">
        <v>255</v>
      </c>
      <c r="D151" s="85">
        <v>2014</v>
      </c>
      <c r="E151" s="117">
        <v>817618</v>
      </c>
      <c r="F151" s="118">
        <v>74386</v>
      </c>
      <c r="G151" s="118">
        <v>443041.76340111194</v>
      </c>
      <c r="H151" s="118">
        <v>820054</v>
      </c>
      <c r="I151" s="118">
        <v>77072</v>
      </c>
      <c r="J151" s="118">
        <v>689838</v>
      </c>
      <c r="K151" s="14">
        <v>91756</v>
      </c>
      <c r="L151" s="14">
        <v>0</v>
      </c>
      <c r="M151" s="14">
        <v>0</v>
      </c>
      <c r="N151" s="14">
        <v>35510</v>
      </c>
      <c r="O151" s="14">
        <v>26523.935663220633</v>
      </c>
      <c r="P151" s="14">
        <v>39845</v>
      </c>
      <c r="Q151" s="119">
        <v>41380</v>
      </c>
      <c r="R151" s="14">
        <v>8306</v>
      </c>
      <c r="S151" s="14">
        <v>40391.873344570187</v>
      </c>
      <c r="T151" s="14">
        <v>26298</v>
      </c>
      <c r="U151" s="14">
        <v>36693</v>
      </c>
      <c r="V151" s="14">
        <v>93756</v>
      </c>
      <c r="W151" s="14">
        <v>-4826</v>
      </c>
      <c r="X151" s="14">
        <v>360063</v>
      </c>
      <c r="Y151" s="14">
        <v>57102</v>
      </c>
      <c r="Z151" s="14">
        <v>130174</v>
      </c>
      <c r="AA151" s="14">
        <v>5607</v>
      </c>
    </row>
    <row r="152" spans="1:27" x14ac:dyDescent="0.3">
      <c r="A152" s="85">
        <v>151</v>
      </c>
      <c r="B152" s="85" t="s">
        <v>366</v>
      </c>
      <c r="C152" s="85" t="s">
        <v>331</v>
      </c>
      <c r="D152" s="85">
        <v>2023</v>
      </c>
      <c r="E152" s="117">
        <v>7040506</v>
      </c>
      <c r="F152" s="118">
        <v>-196669</v>
      </c>
      <c r="G152" s="118">
        <v>2557851.2296783389</v>
      </c>
      <c r="H152" s="118">
        <v>7579411</v>
      </c>
      <c r="I152" s="118">
        <v>-113438</v>
      </c>
      <c r="J152" s="118">
        <v>6257448</v>
      </c>
      <c r="K152" s="14">
        <v>806479</v>
      </c>
      <c r="L152" s="14">
        <v>0</v>
      </c>
      <c r="M152" s="14">
        <v>164669</v>
      </c>
      <c r="N152" s="14">
        <v>192701</v>
      </c>
      <c r="O152" s="14">
        <v>62932.583191503873</v>
      </c>
      <c r="P152" s="14">
        <v>188690</v>
      </c>
      <c r="Q152" s="119">
        <v>-285449</v>
      </c>
      <c r="R152" s="14">
        <v>60756</v>
      </c>
      <c r="S152" s="14">
        <v>305563.75864112185</v>
      </c>
      <c r="T152" s="14">
        <v>40455</v>
      </c>
      <c r="U152" s="14">
        <v>15659</v>
      </c>
      <c r="V152" s="14">
        <v>2208516</v>
      </c>
      <c r="W152" s="14">
        <v>782470</v>
      </c>
      <c r="X152" s="14">
        <v>16076745</v>
      </c>
      <c r="Y152" s="14">
        <v>4719964</v>
      </c>
      <c r="Z152" s="14">
        <v>7393056</v>
      </c>
      <c r="AA152" s="14">
        <v>514358</v>
      </c>
    </row>
    <row r="153" spans="1:27" x14ac:dyDescent="0.3">
      <c r="A153" s="85">
        <v>152</v>
      </c>
      <c r="B153" s="85" t="s">
        <v>366</v>
      </c>
      <c r="C153" s="85" t="s">
        <v>331</v>
      </c>
      <c r="D153" s="85">
        <v>2022</v>
      </c>
      <c r="E153" s="117">
        <v>7237175</v>
      </c>
      <c r="F153" s="118">
        <v>1218384</v>
      </c>
      <c r="G153" s="118">
        <v>2557851.2296783389</v>
      </c>
      <c r="H153" s="118">
        <v>7692849</v>
      </c>
      <c r="I153" s="118">
        <v>1455429</v>
      </c>
      <c r="J153" s="118">
        <v>6407796</v>
      </c>
      <c r="K153" s="14">
        <v>778606</v>
      </c>
      <c r="L153" s="14">
        <v>0</v>
      </c>
      <c r="M153" s="14">
        <v>153403</v>
      </c>
      <c r="N153" s="14">
        <v>157102</v>
      </c>
      <c r="O153" s="14">
        <v>62932.583191503873</v>
      </c>
      <c r="P153" s="14">
        <v>171185</v>
      </c>
      <c r="Q153" s="119">
        <v>-222239</v>
      </c>
      <c r="R153" s="14">
        <v>76333</v>
      </c>
      <c r="S153" s="14">
        <v>227860.19054668359</v>
      </c>
      <c r="T153" s="14">
        <v>4387</v>
      </c>
      <c r="U153" s="14">
        <v>235817</v>
      </c>
      <c r="V153" s="14">
        <v>1426046</v>
      </c>
      <c r="W153" s="14">
        <v>327571</v>
      </c>
      <c r="X153" s="14">
        <v>16528853</v>
      </c>
      <c r="Y153" s="14">
        <v>6077718</v>
      </c>
      <c r="Z153" s="14">
        <v>7752238</v>
      </c>
      <c r="AA153" s="14">
        <v>-313528</v>
      </c>
    </row>
    <row r="154" spans="1:27" x14ac:dyDescent="0.3">
      <c r="A154" s="85">
        <v>153</v>
      </c>
      <c r="B154" s="85" t="s">
        <v>366</v>
      </c>
      <c r="C154" s="85" t="s">
        <v>331</v>
      </c>
      <c r="D154" s="85">
        <v>2021</v>
      </c>
      <c r="E154" s="117">
        <v>6018791</v>
      </c>
      <c r="F154" s="118">
        <v>2970617</v>
      </c>
      <c r="G154" s="118">
        <v>2557851.2296783389</v>
      </c>
      <c r="H154" s="118">
        <v>6237420</v>
      </c>
      <c r="I154" s="118">
        <v>2948766</v>
      </c>
      <c r="J154" s="118">
        <v>5249928</v>
      </c>
      <c r="K154" s="14">
        <v>629365</v>
      </c>
      <c r="L154" s="14">
        <v>0</v>
      </c>
      <c r="M154" s="14">
        <v>140174</v>
      </c>
      <c r="N154" s="14">
        <v>-209</v>
      </c>
      <c r="O154" s="14">
        <v>62932.583191503873</v>
      </c>
      <c r="P154" s="14">
        <v>43475</v>
      </c>
      <c r="Q154" s="119">
        <v>-198109</v>
      </c>
      <c r="R154" s="14">
        <v>20729</v>
      </c>
      <c r="S154" s="14">
        <v>85576.266341839932</v>
      </c>
      <c r="T154" s="14">
        <v>8343</v>
      </c>
      <c r="U154" s="14">
        <v>658531</v>
      </c>
      <c r="V154" s="14">
        <v>1098475</v>
      </c>
      <c r="W154" s="14">
        <v>543470</v>
      </c>
      <c r="X154" s="14">
        <v>14040008</v>
      </c>
      <c r="Y154" s="14">
        <v>6032829</v>
      </c>
      <c r="Z154" s="14">
        <v>7276634</v>
      </c>
      <c r="AA154" s="14">
        <v>158265</v>
      </c>
    </row>
    <row r="155" spans="1:27" x14ac:dyDescent="0.3">
      <c r="A155" s="85">
        <v>154</v>
      </c>
      <c r="B155" s="85" t="s">
        <v>366</v>
      </c>
      <c r="C155" s="85" t="s">
        <v>331</v>
      </c>
      <c r="D155" s="85">
        <v>2020</v>
      </c>
      <c r="E155" s="117">
        <v>3048174</v>
      </c>
      <c r="F155" s="118">
        <v>406458</v>
      </c>
      <c r="G155" s="118">
        <v>2557851.2296783389</v>
      </c>
      <c r="H155" s="118">
        <v>3288654</v>
      </c>
      <c r="I155" s="118">
        <v>489544</v>
      </c>
      <c r="J155" s="118">
        <v>2714355</v>
      </c>
      <c r="K155" s="14">
        <v>390132</v>
      </c>
      <c r="L155" s="14">
        <v>0</v>
      </c>
      <c r="M155" s="14">
        <v>80819</v>
      </c>
      <c r="N155" s="14">
        <v>33374</v>
      </c>
      <c r="O155" s="14">
        <v>62932.583191503873</v>
      </c>
      <c r="P155" s="14">
        <v>32965</v>
      </c>
      <c r="Q155" s="119">
        <v>-201226</v>
      </c>
      <c r="R155" s="14">
        <v>5880</v>
      </c>
      <c r="S155" s="14">
        <v>85793.094387755104</v>
      </c>
      <c r="T155" s="14">
        <v>13333</v>
      </c>
      <c r="U155" s="14">
        <v>67830</v>
      </c>
      <c r="V155" s="14">
        <v>555005</v>
      </c>
      <c r="W155" s="14">
        <v>285522</v>
      </c>
      <c r="X155" s="14">
        <v>9731758</v>
      </c>
      <c r="Y155" s="14">
        <v>5162543</v>
      </c>
      <c r="Z155" s="14">
        <v>5347246</v>
      </c>
      <c r="AA155" s="14">
        <v>227623</v>
      </c>
    </row>
    <row r="156" spans="1:27" x14ac:dyDescent="0.3">
      <c r="A156" s="85">
        <v>155</v>
      </c>
      <c r="B156" s="85" t="s">
        <v>366</v>
      </c>
      <c r="C156" s="85" t="s">
        <v>331</v>
      </c>
      <c r="D156" s="85">
        <v>2019</v>
      </c>
      <c r="E156" s="117">
        <v>2641716</v>
      </c>
      <c r="F156" s="118">
        <v>547196</v>
      </c>
      <c r="G156" s="118">
        <v>2557851.2296783389</v>
      </c>
      <c r="H156" s="118">
        <v>2799110</v>
      </c>
      <c r="I156" s="118">
        <v>618288</v>
      </c>
      <c r="J156" s="118">
        <v>2291168</v>
      </c>
      <c r="K156" s="14">
        <v>295255</v>
      </c>
      <c r="L156" s="14">
        <v>0</v>
      </c>
      <c r="M156" s="14">
        <v>82579</v>
      </c>
      <c r="N156" s="14">
        <v>41613</v>
      </c>
      <c r="O156" s="14">
        <v>62932.583191503873</v>
      </c>
      <c r="P156" s="14">
        <v>39679</v>
      </c>
      <c r="Q156" s="119">
        <v>-103199</v>
      </c>
      <c r="R156" s="14">
        <v>12582</v>
      </c>
      <c r="S156" s="14">
        <v>62873.964632013987</v>
      </c>
      <c r="T156" s="14">
        <v>21124</v>
      </c>
      <c r="U156" s="14">
        <v>136889</v>
      </c>
      <c r="V156" s="14">
        <v>269483</v>
      </c>
      <c r="W156" s="14">
        <v>-266440</v>
      </c>
      <c r="X156" s="14">
        <v>7590325</v>
      </c>
      <c r="Y156" s="14">
        <v>3840112</v>
      </c>
      <c r="Z156" s="14">
        <v>4456472</v>
      </c>
      <c r="AA156" s="14">
        <v>139389</v>
      </c>
    </row>
    <row r="157" spans="1:27" x14ac:dyDescent="0.3">
      <c r="A157" s="85">
        <v>156</v>
      </c>
      <c r="B157" s="85" t="s">
        <v>366</v>
      </c>
      <c r="C157" s="85" t="s">
        <v>331</v>
      </c>
      <c r="D157" s="85">
        <v>2018</v>
      </c>
      <c r="E157" s="117">
        <v>2094520</v>
      </c>
      <c r="F157" s="118">
        <v>703471</v>
      </c>
      <c r="G157" s="118">
        <v>2557851.2296783389</v>
      </c>
      <c r="H157" s="118">
        <v>2180822</v>
      </c>
      <c r="I157" s="118">
        <v>676062</v>
      </c>
      <c r="J157" s="118">
        <v>1824464</v>
      </c>
      <c r="K157" s="14">
        <v>230091</v>
      </c>
      <c r="L157" s="14">
        <v>0</v>
      </c>
      <c r="M157" s="14">
        <v>15442</v>
      </c>
      <c r="N157" s="14">
        <v>18661</v>
      </c>
      <c r="O157" s="14">
        <v>62932.583191503873</v>
      </c>
      <c r="P157" s="14">
        <v>15180</v>
      </c>
      <c r="Q157" s="119">
        <v>-64707</v>
      </c>
      <c r="R157" s="14">
        <v>2935</v>
      </c>
      <c r="S157" s="14">
        <v>43548.75638841567</v>
      </c>
      <c r="T157" s="14">
        <v>15150</v>
      </c>
      <c r="U157" s="14">
        <v>74184</v>
      </c>
      <c r="V157" s="14">
        <v>535923</v>
      </c>
      <c r="W157" s="14">
        <v>417695</v>
      </c>
      <c r="X157" s="14">
        <v>6671080</v>
      </c>
      <c r="Y157" s="14">
        <v>3123292</v>
      </c>
      <c r="Z157" s="14">
        <v>3737034</v>
      </c>
      <c r="AA157" s="14">
        <v>20677</v>
      </c>
    </row>
    <row r="158" spans="1:27" x14ac:dyDescent="0.3">
      <c r="A158" s="85">
        <v>157</v>
      </c>
      <c r="B158" s="85" t="s">
        <v>366</v>
      </c>
      <c r="C158" s="85" t="s">
        <v>331</v>
      </c>
      <c r="D158" s="85">
        <v>2017</v>
      </c>
      <c r="E158" s="117">
        <v>1391049</v>
      </c>
      <c r="F158" s="118">
        <v>-61089</v>
      </c>
      <c r="G158" s="118">
        <v>2557851.2296783389</v>
      </c>
      <c r="H158" s="118">
        <v>1504760</v>
      </c>
      <c r="I158" s="118">
        <v>50057</v>
      </c>
      <c r="J158" s="118">
        <v>1215176</v>
      </c>
      <c r="K158" s="14">
        <v>168426</v>
      </c>
      <c r="L158" s="14">
        <v>0</v>
      </c>
      <c r="M158" s="14">
        <v>32235</v>
      </c>
      <c r="N158" s="14">
        <v>88439</v>
      </c>
      <c r="O158" s="14">
        <v>62932.583191503873</v>
      </c>
      <c r="P158" s="14">
        <v>87000</v>
      </c>
      <c r="Q158" s="119">
        <v>-10773</v>
      </c>
      <c r="R158" s="14">
        <v>14500</v>
      </c>
      <c r="S158" s="14">
        <v>100146</v>
      </c>
      <c r="T158" s="14">
        <v>83349</v>
      </c>
      <c r="U158" s="14">
        <v>8998</v>
      </c>
      <c r="V158" s="14">
        <v>118228</v>
      </c>
      <c r="W158" s="14">
        <v>94557</v>
      </c>
      <c r="X158" s="14">
        <v>3852651</v>
      </c>
      <c r="Y158" s="14">
        <v>1797950</v>
      </c>
      <c r="Z158" s="14">
        <v>2027617</v>
      </c>
      <c r="AA158" s="14">
        <v>49798</v>
      </c>
    </row>
    <row r="159" spans="1:27" x14ac:dyDescent="0.3">
      <c r="A159" s="85">
        <v>158</v>
      </c>
      <c r="B159" s="85" t="s">
        <v>366</v>
      </c>
      <c r="C159" s="85" t="s">
        <v>331</v>
      </c>
      <c r="D159" s="85">
        <v>2016</v>
      </c>
      <c r="E159" s="117">
        <v>1452138</v>
      </c>
      <c r="F159" s="118">
        <v>541504</v>
      </c>
      <c r="G159" s="118">
        <v>2557851.2296783389</v>
      </c>
      <c r="H159" s="118">
        <v>1454703</v>
      </c>
      <c r="I159" s="118">
        <v>550860</v>
      </c>
      <c r="J159" s="118">
        <v>1121392</v>
      </c>
      <c r="K159" s="14">
        <v>143758</v>
      </c>
      <c r="L159" s="14">
        <v>0</v>
      </c>
      <c r="M159" s="14">
        <v>17762</v>
      </c>
      <c r="N159" s="14">
        <v>107365</v>
      </c>
      <c r="O159" s="14">
        <v>62932.583191503873</v>
      </c>
      <c r="P159" s="14">
        <v>114950</v>
      </c>
      <c r="Q159" s="119">
        <v>123323</v>
      </c>
      <c r="R159" s="14">
        <v>18522</v>
      </c>
      <c r="S159" s="14">
        <v>123768.91534391535</v>
      </c>
      <c r="T159" s="14">
        <v>86350</v>
      </c>
      <c r="U159" s="14">
        <v>194839</v>
      </c>
      <c r="V159" s="14">
        <v>23671</v>
      </c>
      <c r="W159" s="14">
        <v>-41551</v>
      </c>
      <c r="X159" s="14">
        <v>2518468</v>
      </c>
      <c r="Y159" s="14">
        <v>1235285</v>
      </c>
      <c r="Z159" s="14">
        <v>1495382</v>
      </c>
      <c r="AA159" s="14">
        <v>-3106</v>
      </c>
    </row>
    <row r="160" spans="1:27" x14ac:dyDescent="0.3">
      <c r="A160" s="85">
        <v>159</v>
      </c>
      <c r="B160" s="85" t="s">
        <v>366</v>
      </c>
      <c r="C160" s="85" t="s">
        <v>331</v>
      </c>
      <c r="D160" s="85">
        <v>2015</v>
      </c>
      <c r="E160" s="117">
        <v>910634</v>
      </c>
      <c r="F160" s="118">
        <v>315006</v>
      </c>
      <c r="G160" s="118">
        <v>2557851.2296783389</v>
      </c>
      <c r="H160" s="118">
        <v>903843</v>
      </c>
      <c r="I160" s="118">
        <v>309340</v>
      </c>
      <c r="J160" s="118">
        <v>740399</v>
      </c>
      <c r="K160" s="14">
        <v>75841</v>
      </c>
      <c r="L160" s="14">
        <v>0</v>
      </c>
      <c r="M160" s="14">
        <v>1857</v>
      </c>
      <c r="N160" s="14">
        <v>59673</v>
      </c>
      <c r="O160" s="14">
        <v>62932.583191503873</v>
      </c>
      <c r="P160" s="14">
        <v>61514</v>
      </c>
      <c r="Q160" s="119">
        <v>74810</v>
      </c>
      <c r="R160" s="14">
        <v>8346</v>
      </c>
      <c r="S160" s="14">
        <v>60835.91612748622</v>
      </c>
      <c r="T160" s="14">
        <v>45058</v>
      </c>
      <c r="U160" s="14">
        <v>13778</v>
      </c>
      <c r="V160" s="14">
        <v>65222</v>
      </c>
      <c r="W160" s="14">
        <v>32033</v>
      </c>
      <c r="X160" s="14">
        <v>716825</v>
      </c>
      <c r="Y160" s="14">
        <v>142320</v>
      </c>
      <c r="Z160" s="14">
        <v>401906</v>
      </c>
      <c r="AA160" s="14">
        <v>34834</v>
      </c>
    </row>
    <row r="161" spans="1:27" x14ac:dyDescent="0.3">
      <c r="A161" s="85">
        <v>160</v>
      </c>
      <c r="B161" s="85" t="s">
        <v>366</v>
      </c>
      <c r="C161" s="85" t="s">
        <v>331</v>
      </c>
      <c r="D161" s="85">
        <v>2014</v>
      </c>
      <c r="E161" s="117">
        <v>595628</v>
      </c>
      <c r="F161" s="118">
        <v>207145</v>
      </c>
      <c r="G161" s="118">
        <v>2557851.2296783389</v>
      </c>
      <c r="H161" s="118">
        <v>594503</v>
      </c>
      <c r="I161" s="118">
        <v>207482</v>
      </c>
      <c r="J161" s="118">
        <v>507527</v>
      </c>
      <c r="K161" s="14">
        <v>40497</v>
      </c>
      <c r="L161" s="14">
        <v>0</v>
      </c>
      <c r="M161" s="14">
        <v>951</v>
      </c>
      <c r="N161" s="14">
        <v>30827</v>
      </c>
      <c r="O161" s="14">
        <v>62932.583191503873</v>
      </c>
      <c r="P161" s="14">
        <v>28796</v>
      </c>
      <c r="Q161" s="119">
        <v>37840</v>
      </c>
      <c r="R161" s="14">
        <v>5888</v>
      </c>
      <c r="S161" s="14">
        <v>29055.203125</v>
      </c>
      <c r="T161" s="14">
        <v>22882</v>
      </c>
      <c r="U161" s="14">
        <v>28000</v>
      </c>
      <c r="V161" s="14">
        <v>33189</v>
      </c>
      <c r="W161" s="14">
        <v>10814</v>
      </c>
      <c r="X161" s="14">
        <v>416916</v>
      </c>
      <c r="Y161" s="14">
        <v>70161</v>
      </c>
      <c r="Z161" s="14">
        <v>258518</v>
      </c>
      <c r="AA161" s="14">
        <v>-79824</v>
      </c>
    </row>
    <row r="162" spans="1:27" x14ac:dyDescent="0.3">
      <c r="A162" s="85">
        <v>161</v>
      </c>
      <c r="B162" s="85" t="s">
        <v>366</v>
      </c>
      <c r="C162" s="85" t="s">
        <v>119</v>
      </c>
      <c r="D162" s="85">
        <v>2023</v>
      </c>
      <c r="E162" s="117">
        <v>47143</v>
      </c>
      <c r="F162" s="118">
        <v>40015</v>
      </c>
      <c r="G162" s="118">
        <v>54031.437228195631</v>
      </c>
      <c r="H162" s="118">
        <v>53678</v>
      </c>
      <c r="I162" s="118">
        <v>3839</v>
      </c>
      <c r="J162" s="118">
        <v>51098</v>
      </c>
      <c r="K162" s="14">
        <v>6367</v>
      </c>
      <c r="L162" s="14">
        <v>0</v>
      </c>
      <c r="M162" s="14">
        <v>150</v>
      </c>
      <c r="N162" s="14">
        <v>2269</v>
      </c>
      <c r="O162" s="14">
        <v>20665.54115456721</v>
      </c>
      <c r="P162" s="14">
        <v>2154</v>
      </c>
      <c r="Q162" s="119">
        <v>-3657</v>
      </c>
      <c r="R162" s="14">
        <v>610</v>
      </c>
      <c r="S162" s="14">
        <v>1797.3540983606556</v>
      </c>
      <c r="T162" s="14">
        <v>1544</v>
      </c>
      <c r="U162" s="14">
        <v>2390</v>
      </c>
      <c r="V162" s="14">
        <v>31108</v>
      </c>
      <c r="W162" s="14">
        <v>21009</v>
      </c>
      <c r="X162" s="14">
        <v>422473</v>
      </c>
      <c r="Y162" s="14">
        <v>3706</v>
      </c>
      <c r="Z162" s="14">
        <v>12600</v>
      </c>
      <c r="AA162" s="14">
        <v>-29174</v>
      </c>
    </row>
    <row r="163" spans="1:27" x14ac:dyDescent="0.3">
      <c r="A163" s="85">
        <v>162</v>
      </c>
      <c r="B163" s="85" t="s">
        <v>366</v>
      </c>
      <c r="C163" s="85" t="s">
        <v>119</v>
      </c>
      <c r="D163" s="85">
        <v>2022</v>
      </c>
      <c r="E163" s="117">
        <v>7128</v>
      </c>
      <c r="F163" s="118">
        <v>25370</v>
      </c>
      <c r="G163" s="118">
        <v>54031.437228195631</v>
      </c>
      <c r="H163" s="118">
        <v>49839</v>
      </c>
      <c r="I163" s="118">
        <v>11330</v>
      </c>
      <c r="J163" s="118">
        <v>47191</v>
      </c>
      <c r="K163" s="14">
        <v>4055</v>
      </c>
      <c r="L163" s="14">
        <v>0</v>
      </c>
      <c r="M163" s="14">
        <v>95</v>
      </c>
      <c r="N163" s="14">
        <v>42623</v>
      </c>
      <c r="O163" s="14">
        <v>20665.54115456721</v>
      </c>
      <c r="P163" s="14">
        <v>44036</v>
      </c>
      <c r="Q163" s="119">
        <v>12008</v>
      </c>
      <c r="R163" s="14">
        <v>12096</v>
      </c>
      <c r="S163" s="14">
        <v>44349.086640211637</v>
      </c>
      <c r="T163" s="14">
        <v>31939</v>
      </c>
      <c r="U163" s="14">
        <v>1112</v>
      </c>
      <c r="V163" s="14">
        <v>10099</v>
      </c>
      <c r="W163" s="14">
        <v>-110958</v>
      </c>
      <c r="X163" s="14">
        <v>413008</v>
      </c>
      <c r="Y163" s="14">
        <v>3414</v>
      </c>
      <c r="Z163" s="14">
        <v>0</v>
      </c>
      <c r="AA163" s="14">
        <v>100894</v>
      </c>
    </row>
    <row r="164" spans="1:27" x14ac:dyDescent="0.3">
      <c r="A164" s="85">
        <v>163</v>
      </c>
      <c r="B164" s="85" t="s">
        <v>366</v>
      </c>
      <c r="C164" s="85" t="s">
        <v>119</v>
      </c>
      <c r="D164" s="85">
        <v>2021</v>
      </c>
      <c r="E164" s="117">
        <v>-18242</v>
      </c>
      <c r="F164" s="118">
        <v>-46556</v>
      </c>
      <c r="G164" s="118">
        <v>54031.437228195631</v>
      </c>
      <c r="H164" s="118">
        <v>38509</v>
      </c>
      <c r="I164" s="118">
        <v>5892</v>
      </c>
      <c r="J164" s="118">
        <v>37118</v>
      </c>
      <c r="K164" s="14">
        <v>3125</v>
      </c>
      <c r="L164" s="14">
        <v>0</v>
      </c>
      <c r="M164" s="14">
        <v>99</v>
      </c>
      <c r="N164" s="14">
        <v>54546</v>
      </c>
      <c r="O164" s="14">
        <v>20665.54115456721</v>
      </c>
      <c r="P164" s="14">
        <v>54411</v>
      </c>
      <c r="Q164" s="119">
        <v>7208</v>
      </c>
      <c r="R164" s="14">
        <v>9412</v>
      </c>
      <c r="S164" s="14">
        <v>35495.488737781554</v>
      </c>
      <c r="T164" s="14">
        <v>44998</v>
      </c>
      <c r="U164" s="14">
        <v>-333</v>
      </c>
      <c r="V164" s="14">
        <v>121057</v>
      </c>
      <c r="W164" s="14">
        <v>15810</v>
      </c>
      <c r="X164" s="14">
        <v>373935</v>
      </c>
      <c r="Y164" s="14">
        <v>3508</v>
      </c>
      <c r="Z164" s="14">
        <v>47</v>
      </c>
      <c r="AA164" s="14">
        <v>26</v>
      </c>
    </row>
    <row r="165" spans="1:27" x14ac:dyDescent="0.3">
      <c r="A165" s="85">
        <v>164</v>
      </c>
      <c r="B165" s="85" t="s">
        <v>366</v>
      </c>
      <c r="C165" s="85" t="s">
        <v>119</v>
      </c>
      <c r="D165" s="85">
        <v>2020</v>
      </c>
      <c r="E165" s="117">
        <v>28314</v>
      </c>
      <c r="F165" s="118">
        <v>-8966</v>
      </c>
      <c r="G165" s="118">
        <v>54031.437228195631</v>
      </c>
      <c r="H165" s="118">
        <v>32617</v>
      </c>
      <c r="I165" s="118">
        <v>-10027</v>
      </c>
      <c r="J165" s="118">
        <v>30202</v>
      </c>
      <c r="K165" s="14">
        <v>1342</v>
      </c>
      <c r="L165" s="14">
        <v>0</v>
      </c>
      <c r="M165" s="14">
        <v>135</v>
      </c>
      <c r="N165" s="14">
        <v>3869</v>
      </c>
      <c r="O165" s="14">
        <v>20665.54115456721</v>
      </c>
      <c r="P165" s="14">
        <v>3737</v>
      </c>
      <c r="Q165" s="119">
        <v>-435</v>
      </c>
      <c r="R165" s="14">
        <v>0</v>
      </c>
      <c r="S165" s="14" t="e">
        <v>#DIV/0!</v>
      </c>
      <c r="T165" s="14">
        <v>3706</v>
      </c>
      <c r="U165" s="14">
        <v>-80</v>
      </c>
      <c r="V165" s="14">
        <v>105247</v>
      </c>
      <c r="W165" s="14">
        <v>130253</v>
      </c>
      <c r="X165" s="14">
        <v>335382</v>
      </c>
      <c r="Y165" s="14">
        <v>3955</v>
      </c>
      <c r="Z165" s="14">
        <v>4625</v>
      </c>
      <c r="AA165" s="14">
        <v>-95376</v>
      </c>
    </row>
    <row r="166" spans="1:27" x14ac:dyDescent="0.3">
      <c r="A166" s="85">
        <v>165</v>
      </c>
      <c r="B166" s="85" t="s">
        <v>366</v>
      </c>
      <c r="C166" s="85" t="s">
        <v>119</v>
      </c>
      <c r="D166" s="85">
        <v>2019</v>
      </c>
      <c r="E166" s="117">
        <v>37280</v>
      </c>
      <c r="F166" s="118">
        <v>-149947</v>
      </c>
      <c r="G166" s="118">
        <v>54031.437228195631</v>
      </c>
      <c r="H166" s="118">
        <v>42644</v>
      </c>
      <c r="I166" s="118">
        <v>-170751</v>
      </c>
      <c r="J166" s="118">
        <v>44100</v>
      </c>
      <c r="K166" s="14">
        <v>6317</v>
      </c>
      <c r="L166" s="14">
        <v>0</v>
      </c>
      <c r="M166" s="14">
        <v>624</v>
      </c>
      <c r="N166" s="14">
        <v>-5258</v>
      </c>
      <c r="O166" s="14">
        <v>20665.54115456721</v>
      </c>
      <c r="P166" s="14">
        <v>-6408</v>
      </c>
      <c r="Q166" s="119">
        <v>-10541</v>
      </c>
      <c r="R166" s="14">
        <v>82</v>
      </c>
      <c r="S166" s="14">
        <v>-6408</v>
      </c>
      <c r="T166" s="14">
        <v>-6500</v>
      </c>
      <c r="U166" s="14">
        <v>-9065</v>
      </c>
      <c r="V166" s="14">
        <v>-25006</v>
      </c>
      <c r="W166" s="14">
        <v>-91883</v>
      </c>
      <c r="X166" s="14">
        <v>494031</v>
      </c>
      <c r="Y166" s="14">
        <v>13032</v>
      </c>
      <c r="Z166" s="14">
        <v>17980</v>
      </c>
      <c r="AA166" s="14">
        <v>99037</v>
      </c>
    </row>
    <row r="167" spans="1:27" x14ac:dyDescent="0.3">
      <c r="A167" s="85">
        <v>166</v>
      </c>
      <c r="B167" s="85" t="s">
        <v>366</v>
      </c>
      <c r="C167" s="85" t="s">
        <v>119</v>
      </c>
      <c r="D167" s="85">
        <v>2018</v>
      </c>
      <c r="E167" s="117">
        <v>187227</v>
      </c>
      <c r="F167" s="118">
        <v>134924</v>
      </c>
      <c r="G167" s="118">
        <v>54031.437228195631</v>
      </c>
      <c r="H167" s="118">
        <v>213395</v>
      </c>
      <c r="I167" s="118">
        <v>149898</v>
      </c>
      <c r="J167" s="118">
        <v>196384</v>
      </c>
      <c r="K167" s="14">
        <v>3707</v>
      </c>
      <c r="L167" s="14">
        <v>0</v>
      </c>
      <c r="M167" s="14">
        <v>566</v>
      </c>
      <c r="N167" s="14">
        <v>19030</v>
      </c>
      <c r="O167" s="14">
        <v>20665.54115456721</v>
      </c>
      <c r="P167" s="14">
        <v>7401</v>
      </c>
      <c r="Q167" s="119">
        <v>-7127</v>
      </c>
      <c r="R167" s="14">
        <v>11</v>
      </c>
      <c r="S167" s="14">
        <v>7401</v>
      </c>
      <c r="T167" s="14">
        <v>7391</v>
      </c>
      <c r="U167" s="14">
        <v>-6998</v>
      </c>
      <c r="V167" s="14">
        <v>66877</v>
      </c>
      <c r="W167" s="14">
        <v>6228</v>
      </c>
      <c r="X167" s="14">
        <v>376420</v>
      </c>
      <c r="Y167" s="14">
        <v>15641</v>
      </c>
      <c r="Z167" s="14">
        <v>8274</v>
      </c>
      <c r="AA167" s="14">
        <v>49687</v>
      </c>
    </row>
    <row r="168" spans="1:27" x14ac:dyDescent="0.3">
      <c r="A168" s="85">
        <v>167</v>
      </c>
      <c r="B168" s="85" t="s">
        <v>366</v>
      </c>
      <c r="C168" s="85" t="s">
        <v>119</v>
      </c>
      <c r="D168" s="85">
        <v>2017</v>
      </c>
      <c r="E168" s="117">
        <v>52303</v>
      </c>
      <c r="F168" s="118">
        <v>10571</v>
      </c>
      <c r="G168" s="118">
        <v>54031.437228195631</v>
      </c>
      <c r="H168" s="118">
        <v>63497</v>
      </c>
      <c r="I168" s="118">
        <v>21120</v>
      </c>
      <c r="J168" s="118">
        <v>59617</v>
      </c>
      <c r="K168" s="14">
        <v>5262</v>
      </c>
      <c r="L168" s="14">
        <v>0</v>
      </c>
      <c r="M168" s="14">
        <v>71</v>
      </c>
      <c r="N168" s="14">
        <v>-1883</v>
      </c>
      <c r="O168" s="14">
        <v>20665.54115456721</v>
      </c>
      <c r="P168" s="14">
        <v>-11357</v>
      </c>
      <c r="Q168" s="119">
        <v>-12784</v>
      </c>
      <c r="R168" s="14">
        <v>293</v>
      </c>
      <c r="S168" s="14">
        <v>-11357</v>
      </c>
      <c r="T168" s="14">
        <v>-11649</v>
      </c>
      <c r="U168" s="14">
        <v>16473</v>
      </c>
      <c r="V168" s="14">
        <v>60649</v>
      </c>
      <c r="W168" s="14">
        <v>25770</v>
      </c>
      <c r="X168" s="14">
        <v>349906</v>
      </c>
      <c r="Y168" s="14">
        <v>12919</v>
      </c>
      <c r="Z168" s="14">
        <v>21073</v>
      </c>
      <c r="AA168" s="14">
        <v>-154620</v>
      </c>
    </row>
    <row r="169" spans="1:27" x14ac:dyDescent="0.3">
      <c r="A169" s="85">
        <v>168</v>
      </c>
      <c r="B169" s="85" t="s">
        <v>366</v>
      </c>
      <c r="C169" s="85" t="s">
        <v>119</v>
      </c>
      <c r="D169" s="85">
        <v>2016</v>
      </c>
      <c r="E169" s="117">
        <v>41732</v>
      </c>
      <c r="F169" s="118">
        <v>5764</v>
      </c>
      <c r="G169" s="118">
        <v>54031.437228195631</v>
      </c>
      <c r="H169" s="118">
        <v>42377</v>
      </c>
      <c r="I169" s="118">
        <v>6661</v>
      </c>
      <c r="J169" s="118">
        <v>33721</v>
      </c>
      <c r="K169" s="14">
        <v>7684</v>
      </c>
      <c r="L169" s="14">
        <v>0</v>
      </c>
      <c r="M169" s="14">
        <v>121</v>
      </c>
      <c r="N169" s="14">
        <v>1252</v>
      </c>
      <c r="O169" s="14">
        <v>20665.54115456721</v>
      </c>
      <c r="P169" s="14">
        <v>1273</v>
      </c>
      <c r="Q169" s="119">
        <v>936</v>
      </c>
      <c r="R169" s="14">
        <v>330</v>
      </c>
      <c r="S169" s="14">
        <v>1272.9999999999998</v>
      </c>
      <c r="T169" s="14">
        <v>708</v>
      </c>
      <c r="U169" s="14">
        <v>-113</v>
      </c>
      <c r="V169" s="14">
        <v>34879</v>
      </c>
      <c r="W169" s="14">
        <v>4325</v>
      </c>
      <c r="X169" s="14">
        <v>229234</v>
      </c>
      <c r="Y169" s="14">
        <v>8860</v>
      </c>
      <c r="Z169" s="14">
        <v>3334</v>
      </c>
      <c r="AA169" s="14">
        <v>-9910</v>
      </c>
    </row>
    <row r="170" spans="1:27" x14ac:dyDescent="0.3">
      <c r="A170" s="85">
        <v>169</v>
      </c>
      <c r="B170" s="85" t="s">
        <v>366</v>
      </c>
      <c r="C170" s="85" t="s">
        <v>119</v>
      </c>
      <c r="D170" s="85">
        <v>2015</v>
      </c>
      <c r="E170" s="117">
        <v>35968</v>
      </c>
      <c r="F170" s="118">
        <v>2136</v>
      </c>
      <c r="G170" s="118">
        <v>54031.437228195631</v>
      </c>
      <c r="H170" s="118">
        <v>35716</v>
      </c>
      <c r="I170" s="118">
        <v>1877</v>
      </c>
      <c r="J170" s="118">
        <v>32639</v>
      </c>
      <c r="K170" s="14">
        <v>3088</v>
      </c>
      <c r="L170" s="14">
        <v>0</v>
      </c>
      <c r="M170" s="14">
        <v>192</v>
      </c>
      <c r="N170" s="14">
        <v>273</v>
      </c>
      <c r="O170" s="14">
        <v>20665.54115456721</v>
      </c>
      <c r="P170" s="14">
        <v>1001</v>
      </c>
      <c r="Q170" s="119">
        <v>741</v>
      </c>
      <c r="R170" s="14">
        <v>216</v>
      </c>
      <c r="S170" s="14">
        <v>291.95833333333337</v>
      </c>
      <c r="T170" s="14">
        <v>785</v>
      </c>
      <c r="U170" s="14">
        <v>-338</v>
      </c>
      <c r="V170" s="14">
        <v>30554</v>
      </c>
      <c r="W170" s="14">
        <v>24467</v>
      </c>
      <c r="X170" s="14">
        <v>175127</v>
      </c>
      <c r="Y170" s="14">
        <v>5016</v>
      </c>
      <c r="Z170" s="14">
        <v>0</v>
      </c>
      <c r="AA170" s="14">
        <v>5241</v>
      </c>
    </row>
    <row r="171" spans="1:27" x14ac:dyDescent="0.3">
      <c r="A171" s="85">
        <v>170</v>
      </c>
      <c r="B171" s="85" t="s">
        <v>366</v>
      </c>
      <c r="C171" s="85" t="s">
        <v>119</v>
      </c>
      <c r="D171" s="85">
        <v>2014</v>
      </c>
      <c r="E171" s="117">
        <v>33832</v>
      </c>
      <c r="F171" s="118">
        <v>2985</v>
      </c>
      <c r="G171" s="118">
        <v>54031.437228195631</v>
      </c>
      <c r="H171" s="118">
        <v>33839</v>
      </c>
      <c r="I171" s="118">
        <v>2871</v>
      </c>
      <c r="J171" s="118">
        <v>31443</v>
      </c>
      <c r="K171" s="14">
        <v>2515</v>
      </c>
      <c r="L171" s="14">
        <v>0</v>
      </c>
      <c r="M171" s="14">
        <v>0</v>
      </c>
      <c r="N171" s="14">
        <v>48</v>
      </c>
      <c r="O171" s="14">
        <v>20665.54115456721</v>
      </c>
      <c r="P171" s="14">
        <v>209</v>
      </c>
      <c r="Q171" s="119">
        <v>109</v>
      </c>
      <c r="R171" s="14">
        <v>68</v>
      </c>
      <c r="S171" s="14">
        <v>209.00000000000003</v>
      </c>
      <c r="T171" s="14">
        <v>141</v>
      </c>
      <c r="U171" s="14">
        <v>-249</v>
      </c>
      <c r="V171" s="14">
        <v>6087</v>
      </c>
      <c r="W171" s="14">
        <v>-294</v>
      </c>
      <c r="X171" s="14">
        <v>13560</v>
      </c>
      <c r="Y171" s="14">
        <v>4323</v>
      </c>
      <c r="Z171" s="14">
        <v>0</v>
      </c>
      <c r="AA171" s="14">
        <v>-2304</v>
      </c>
    </row>
    <row r="172" spans="1:27" x14ac:dyDescent="0.3">
      <c r="A172" s="85">
        <v>171</v>
      </c>
      <c r="B172" s="85" t="s">
        <v>366</v>
      </c>
      <c r="C172" s="85" t="s">
        <v>293</v>
      </c>
      <c r="D172" s="85">
        <v>2023</v>
      </c>
      <c r="E172" s="117">
        <v>389809</v>
      </c>
      <c r="F172" s="118">
        <v>303399</v>
      </c>
      <c r="G172" s="118">
        <v>104868.22634017099</v>
      </c>
      <c r="H172" s="118">
        <v>410676</v>
      </c>
      <c r="I172" s="118">
        <v>302850</v>
      </c>
      <c r="J172" s="118">
        <v>347450</v>
      </c>
      <c r="K172" s="14">
        <v>13929</v>
      </c>
      <c r="L172" s="14">
        <v>0</v>
      </c>
      <c r="M172" s="14">
        <v>834</v>
      </c>
      <c r="N172" s="14">
        <v>69589</v>
      </c>
      <c r="O172" s="14">
        <v>16262.089111386238</v>
      </c>
      <c r="P172" s="14">
        <v>69825</v>
      </c>
      <c r="Q172" s="119">
        <v>62542</v>
      </c>
      <c r="R172" s="14">
        <v>13819</v>
      </c>
      <c r="S172" s="14">
        <v>69825</v>
      </c>
      <c r="T172" s="14">
        <v>56006</v>
      </c>
      <c r="U172" s="14">
        <v>-4666</v>
      </c>
      <c r="V172" s="14">
        <v>370629</v>
      </c>
      <c r="W172" s="14">
        <v>262480</v>
      </c>
      <c r="X172" s="14">
        <v>984596</v>
      </c>
      <c r="Y172" s="14">
        <v>24796</v>
      </c>
      <c r="Z172" s="14">
        <v>0</v>
      </c>
      <c r="AA172" s="14">
        <v>147722</v>
      </c>
    </row>
    <row r="173" spans="1:27" x14ac:dyDescent="0.3">
      <c r="A173" s="85">
        <v>172</v>
      </c>
      <c r="B173" s="85" t="s">
        <v>366</v>
      </c>
      <c r="C173" s="85" t="s">
        <v>293</v>
      </c>
      <c r="D173" s="85">
        <v>2022</v>
      </c>
      <c r="E173" s="117">
        <v>86410</v>
      </c>
      <c r="F173" s="118">
        <v>41515</v>
      </c>
      <c r="G173" s="118">
        <v>104868.22634017099</v>
      </c>
      <c r="H173" s="118">
        <v>107826</v>
      </c>
      <c r="I173" s="118">
        <v>20759</v>
      </c>
      <c r="J173" s="118">
        <v>59130</v>
      </c>
      <c r="K173" s="14">
        <v>18226</v>
      </c>
      <c r="L173" s="14">
        <v>0</v>
      </c>
      <c r="M173" s="14">
        <v>0</v>
      </c>
      <c r="N173" s="14">
        <v>52360</v>
      </c>
      <c r="O173" s="14">
        <v>16262.089111386238</v>
      </c>
      <c r="P173" s="14">
        <v>52834</v>
      </c>
      <c r="Q173" s="119">
        <v>41426</v>
      </c>
      <c r="R173" s="14">
        <v>10482</v>
      </c>
      <c r="S173" s="14">
        <v>52834</v>
      </c>
      <c r="T173" s="14">
        <v>42352</v>
      </c>
      <c r="U173" s="14">
        <v>6506</v>
      </c>
      <c r="V173" s="14">
        <v>108149</v>
      </c>
      <c r="W173" s="14">
        <v>-265711</v>
      </c>
      <c r="X173" s="14">
        <v>593476</v>
      </c>
      <c r="Y173" s="14">
        <v>24538</v>
      </c>
      <c r="Z173" s="14">
        <v>0</v>
      </c>
      <c r="AA173" s="14">
        <v>18926</v>
      </c>
    </row>
    <row r="174" spans="1:27" x14ac:dyDescent="0.3">
      <c r="A174" s="85">
        <v>173</v>
      </c>
      <c r="B174" s="85" t="s">
        <v>366</v>
      </c>
      <c r="C174" s="85" t="s">
        <v>293</v>
      </c>
      <c r="D174" s="85">
        <v>2021</v>
      </c>
      <c r="E174" s="117">
        <v>44895</v>
      </c>
      <c r="F174" s="118">
        <v>-20525</v>
      </c>
      <c r="G174" s="118">
        <v>104868.22634017099</v>
      </c>
      <c r="H174" s="118">
        <v>87067</v>
      </c>
      <c r="I174" s="118">
        <v>-20306</v>
      </c>
      <c r="J174" s="118">
        <v>51295</v>
      </c>
      <c r="K174" s="14">
        <v>16144</v>
      </c>
      <c r="L174" s="14">
        <v>0</v>
      </c>
      <c r="M174" s="14">
        <v>843</v>
      </c>
      <c r="N174" s="14">
        <v>60675</v>
      </c>
      <c r="O174" s="14">
        <v>16262.089111386238</v>
      </c>
      <c r="P174" s="14">
        <v>62921</v>
      </c>
      <c r="Q174" s="119">
        <v>27248</v>
      </c>
      <c r="R174" s="14">
        <v>8745</v>
      </c>
      <c r="S174" s="14">
        <v>62921</v>
      </c>
      <c r="T174" s="14">
        <v>54176</v>
      </c>
      <c r="U174" s="14">
        <v>287</v>
      </c>
      <c r="V174" s="14">
        <v>373860</v>
      </c>
      <c r="W174" s="14">
        <v>23346</v>
      </c>
      <c r="X174" s="14">
        <v>533806</v>
      </c>
      <c r="Y174" s="14">
        <v>14345</v>
      </c>
      <c r="Z174" s="14">
        <v>0</v>
      </c>
      <c r="AA174" s="14">
        <v>9109</v>
      </c>
    </row>
    <row r="175" spans="1:27" x14ac:dyDescent="0.3">
      <c r="A175" s="85">
        <v>174</v>
      </c>
      <c r="B175" s="85" t="s">
        <v>366</v>
      </c>
      <c r="C175" s="85" t="s">
        <v>293</v>
      </c>
      <c r="D175" s="85">
        <v>2020</v>
      </c>
      <c r="E175" s="117">
        <v>65420</v>
      </c>
      <c r="F175" s="118">
        <v>-20147</v>
      </c>
      <c r="G175" s="118">
        <v>104868.22634017099</v>
      </c>
      <c r="H175" s="118">
        <v>107373</v>
      </c>
      <c r="I175" s="118">
        <v>-11178</v>
      </c>
      <c r="J175" s="118">
        <v>66224</v>
      </c>
      <c r="K175" s="14">
        <v>16622</v>
      </c>
      <c r="L175" s="14">
        <v>0</v>
      </c>
      <c r="M175" s="14">
        <v>1049</v>
      </c>
      <c r="N175" s="14">
        <v>65738</v>
      </c>
      <c r="O175" s="14">
        <v>16262.089111386238</v>
      </c>
      <c r="P175" s="14">
        <v>65912</v>
      </c>
      <c r="Q175" s="119">
        <v>32756</v>
      </c>
      <c r="R175" s="14">
        <v>8971</v>
      </c>
      <c r="S175" s="14">
        <v>65912</v>
      </c>
      <c r="T175" s="14">
        <v>56941</v>
      </c>
      <c r="U175" s="14">
        <v>-1489</v>
      </c>
      <c r="V175" s="14">
        <v>350514</v>
      </c>
      <c r="W175" s="14">
        <v>34732</v>
      </c>
      <c r="X175" s="14">
        <v>483346</v>
      </c>
      <c r="Y175" s="14">
        <v>18881</v>
      </c>
      <c r="Z175" s="14">
        <v>0</v>
      </c>
      <c r="AA175" s="14">
        <v>21357</v>
      </c>
    </row>
    <row r="176" spans="1:27" x14ac:dyDescent="0.3">
      <c r="A176" s="85">
        <v>175</v>
      </c>
      <c r="B176" s="85" t="s">
        <v>366</v>
      </c>
      <c r="C176" s="85" t="s">
        <v>293</v>
      </c>
      <c r="D176" s="85">
        <v>2019</v>
      </c>
      <c r="E176" s="117">
        <v>85567</v>
      </c>
      <c r="F176" s="118">
        <v>23189</v>
      </c>
      <c r="G176" s="118">
        <v>104868.22634017099</v>
      </c>
      <c r="H176" s="118">
        <v>118551</v>
      </c>
      <c r="I176" s="118">
        <v>26230</v>
      </c>
      <c r="J176" s="118">
        <v>86345</v>
      </c>
      <c r="K176" s="14">
        <v>13272</v>
      </c>
      <c r="L176" s="14">
        <v>0</v>
      </c>
      <c r="M176" s="14">
        <v>1116</v>
      </c>
      <c r="N176" s="14">
        <v>50933</v>
      </c>
      <c r="O176" s="14">
        <v>16262.089111386238</v>
      </c>
      <c r="P176" s="14">
        <v>50952</v>
      </c>
      <c r="Q176" s="119">
        <v>27634</v>
      </c>
      <c r="R176" s="14">
        <v>9685</v>
      </c>
      <c r="S176" s="14">
        <v>50952</v>
      </c>
      <c r="T176" s="14">
        <v>41266</v>
      </c>
      <c r="U176" s="14">
        <v>152</v>
      </c>
      <c r="V176" s="14">
        <v>315782</v>
      </c>
      <c r="W176" s="14">
        <v>12514</v>
      </c>
      <c r="X176" s="14">
        <v>432693</v>
      </c>
      <c r="Y176" s="14">
        <v>23577</v>
      </c>
      <c r="Z176" s="14">
        <v>0</v>
      </c>
      <c r="AA176" s="14">
        <v>15916</v>
      </c>
    </row>
    <row r="177" spans="1:27" x14ac:dyDescent="0.3">
      <c r="A177" s="85">
        <v>176</v>
      </c>
      <c r="B177" s="85" t="s">
        <v>366</v>
      </c>
      <c r="C177" s="85" t="s">
        <v>293</v>
      </c>
      <c r="D177" s="85">
        <v>2018</v>
      </c>
      <c r="E177" s="117">
        <v>62378</v>
      </c>
      <c r="F177" s="118">
        <v>2018</v>
      </c>
      <c r="G177" s="118">
        <v>104868.22634017099</v>
      </c>
      <c r="H177" s="118">
        <v>92321</v>
      </c>
      <c r="I177" s="118">
        <v>11888</v>
      </c>
      <c r="J177" s="118">
        <v>67265</v>
      </c>
      <c r="K177" s="14">
        <v>12615</v>
      </c>
      <c r="L177" s="14">
        <v>0</v>
      </c>
      <c r="M177" s="14">
        <v>1249</v>
      </c>
      <c r="N177" s="14">
        <v>41245</v>
      </c>
      <c r="O177" s="14">
        <v>16262.089111386238</v>
      </c>
      <c r="P177" s="14">
        <v>41374</v>
      </c>
      <c r="Q177" s="119">
        <v>18768</v>
      </c>
      <c r="R177" s="14">
        <v>7466</v>
      </c>
      <c r="S177" s="14">
        <v>41374</v>
      </c>
      <c r="T177" s="14">
        <v>33908</v>
      </c>
      <c r="U177" s="14">
        <v>-64</v>
      </c>
      <c r="V177" s="14">
        <v>303268</v>
      </c>
      <c r="W177" s="14">
        <v>33784</v>
      </c>
      <c r="X177" s="14">
        <v>389097</v>
      </c>
      <c r="Y177" s="14">
        <v>23487</v>
      </c>
      <c r="Z177" s="14">
        <v>0</v>
      </c>
      <c r="AA177" s="14">
        <v>23065</v>
      </c>
    </row>
    <row r="178" spans="1:27" x14ac:dyDescent="0.3">
      <c r="A178" s="85">
        <v>177</v>
      </c>
      <c r="B178" s="85" t="s">
        <v>366</v>
      </c>
      <c r="C178" s="85" t="s">
        <v>293</v>
      </c>
      <c r="D178" s="85">
        <v>2017</v>
      </c>
      <c r="E178" s="117">
        <v>60360</v>
      </c>
      <c r="F178" s="118">
        <v>-22548</v>
      </c>
      <c r="G178" s="118">
        <v>104868.22634017099</v>
      </c>
      <c r="H178" s="118">
        <v>80433</v>
      </c>
      <c r="I178" s="118">
        <v>-25996</v>
      </c>
      <c r="J178" s="118">
        <v>58623</v>
      </c>
      <c r="K178" s="14">
        <v>12757</v>
      </c>
      <c r="L178" s="14">
        <v>0</v>
      </c>
      <c r="M178" s="14">
        <v>1311</v>
      </c>
      <c r="N178" s="14">
        <v>27918</v>
      </c>
      <c r="O178" s="14">
        <v>16262.089111386238</v>
      </c>
      <c r="P178" s="14">
        <v>28996</v>
      </c>
      <c r="Q178" s="119">
        <v>12721</v>
      </c>
      <c r="R178" s="14">
        <v>4876</v>
      </c>
      <c r="S178" s="14">
        <v>28996</v>
      </c>
      <c r="T178" s="14">
        <v>24120</v>
      </c>
      <c r="U178" s="14">
        <v>849</v>
      </c>
      <c r="V178" s="14">
        <v>269484</v>
      </c>
      <c r="W178" s="14">
        <v>36583</v>
      </c>
      <c r="X178" s="14">
        <v>348407</v>
      </c>
      <c r="Y178" s="14">
        <v>31163</v>
      </c>
      <c r="Z178" s="14">
        <v>0</v>
      </c>
      <c r="AA178" s="14">
        <v>13249</v>
      </c>
    </row>
    <row r="179" spans="1:27" x14ac:dyDescent="0.3">
      <c r="A179" s="85">
        <v>178</v>
      </c>
      <c r="B179" s="85" t="s">
        <v>366</v>
      </c>
      <c r="C179" s="85" t="s">
        <v>293</v>
      </c>
      <c r="D179" s="85">
        <v>2016</v>
      </c>
      <c r="E179" s="117">
        <v>82908</v>
      </c>
      <c r="F179" s="118">
        <v>-116261</v>
      </c>
      <c r="G179" s="118">
        <v>104868.22634017099</v>
      </c>
      <c r="H179" s="118">
        <v>106429</v>
      </c>
      <c r="I179" s="118">
        <v>-105817</v>
      </c>
      <c r="J179" s="118">
        <v>65676</v>
      </c>
      <c r="K179" s="14">
        <v>14517</v>
      </c>
      <c r="L179" s="14">
        <v>0</v>
      </c>
      <c r="M179" s="14">
        <v>613</v>
      </c>
      <c r="N179" s="14">
        <v>48201</v>
      </c>
      <c r="O179" s="14">
        <v>16262.089111386238</v>
      </c>
      <c r="P179" s="14">
        <v>47174</v>
      </c>
      <c r="Q179" s="119">
        <v>32395</v>
      </c>
      <c r="R179" s="14">
        <v>7715</v>
      </c>
      <c r="S179" s="14">
        <v>47174</v>
      </c>
      <c r="T179" s="14">
        <v>39459</v>
      </c>
      <c r="U179" s="14">
        <v>1202</v>
      </c>
      <c r="V179" s="14">
        <v>232901</v>
      </c>
      <c r="W179" s="14">
        <v>40341</v>
      </c>
      <c r="X179" s="14">
        <v>331175</v>
      </c>
      <c r="Y179" s="14">
        <v>41645</v>
      </c>
      <c r="Z179" s="14">
        <v>0</v>
      </c>
      <c r="AA179" s="14">
        <v>20562</v>
      </c>
    </row>
    <row r="180" spans="1:27" x14ac:dyDescent="0.3">
      <c r="A180" s="85">
        <v>179</v>
      </c>
      <c r="B180" s="85" t="s">
        <v>366</v>
      </c>
      <c r="C180" s="85" t="s">
        <v>293</v>
      </c>
      <c r="D180" s="85">
        <v>2015</v>
      </c>
      <c r="E180" s="117">
        <v>199169</v>
      </c>
      <c r="F180" s="118">
        <v>51113</v>
      </c>
      <c r="G180" s="118">
        <v>104868.22634017099</v>
      </c>
      <c r="H180" s="118">
        <v>212246</v>
      </c>
      <c r="I180" s="118">
        <v>52709</v>
      </c>
      <c r="J180" s="118">
        <v>120477</v>
      </c>
      <c r="K180" s="14">
        <v>17788</v>
      </c>
      <c r="L180" s="14">
        <v>0</v>
      </c>
      <c r="M180" s="14">
        <v>550</v>
      </c>
      <c r="N180" s="14">
        <v>86702</v>
      </c>
      <c r="O180" s="14">
        <v>16262.089111386238</v>
      </c>
      <c r="P180" s="14">
        <v>89317</v>
      </c>
      <c r="Q180" s="119">
        <v>92350</v>
      </c>
      <c r="R180" s="14">
        <v>18726</v>
      </c>
      <c r="S180" s="14">
        <v>89317</v>
      </c>
      <c r="T180" s="14">
        <v>70591</v>
      </c>
      <c r="U180" s="14">
        <v>-773</v>
      </c>
      <c r="V180" s="14">
        <v>192560</v>
      </c>
      <c r="W180" s="14">
        <v>50803</v>
      </c>
      <c r="X180" s="14">
        <v>312248</v>
      </c>
      <c r="Y180" s="14">
        <v>45112</v>
      </c>
      <c r="Z180" s="14">
        <v>0</v>
      </c>
      <c r="AA180" s="14">
        <v>87473</v>
      </c>
    </row>
    <row r="181" spans="1:27" x14ac:dyDescent="0.3">
      <c r="A181" s="85">
        <v>180</v>
      </c>
      <c r="B181" s="85" t="s">
        <v>366</v>
      </c>
      <c r="C181" s="85" t="s">
        <v>293</v>
      </c>
      <c r="D181" s="85">
        <v>2014</v>
      </c>
      <c r="E181" s="117">
        <v>148056</v>
      </c>
      <c r="F181" s="118">
        <v>-34499</v>
      </c>
      <c r="G181" s="118">
        <v>104868.22634017099</v>
      </c>
      <c r="H181" s="118">
        <v>159537</v>
      </c>
      <c r="I181" s="118">
        <v>-30576</v>
      </c>
      <c r="J181" s="118">
        <v>107524</v>
      </c>
      <c r="K181" s="14">
        <v>13291</v>
      </c>
      <c r="L181" s="14">
        <v>0</v>
      </c>
      <c r="M181" s="14">
        <v>92</v>
      </c>
      <c r="N181" s="14">
        <v>50143</v>
      </c>
      <c r="O181" s="14">
        <v>16262.089111386238</v>
      </c>
      <c r="P181" s="14">
        <v>50082</v>
      </c>
      <c r="Q181" s="119">
        <v>48809</v>
      </c>
      <c r="R181" s="14">
        <v>10147</v>
      </c>
      <c r="S181" s="14">
        <v>50082</v>
      </c>
      <c r="T181" s="14">
        <v>39935</v>
      </c>
      <c r="U181" s="14">
        <v>489</v>
      </c>
      <c r="V181" s="14">
        <v>141757</v>
      </c>
      <c r="W181" s="14">
        <v>27478</v>
      </c>
      <c r="X181" s="14">
        <v>260895</v>
      </c>
      <c r="Y181" s="14">
        <v>61309</v>
      </c>
      <c r="Z181" s="14">
        <v>0</v>
      </c>
      <c r="AA181" s="14">
        <v>44651</v>
      </c>
    </row>
    <row r="182" spans="1:27" x14ac:dyDescent="0.3">
      <c r="A182" s="85">
        <v>181</v>
      </c>
      <c r="B182" s="85" t="s">
        <v>366</v>
      </c>
      <c r="C182" s="85" t="s">
        <v>83</v>
      </c>
      <c r="D182" s="85">
        <v>2023</v>
      </c>
      <c r="E182" s="117">
        <v>72398</v>
      </c>
      <c r="F182" s="118">
        <v>-21202</v>
      </c>
      <c r="G182" s="118">
        <v>40773.996406887665</v>
      </c>
      <c r="H182" s="118">
        <v>79689</v>
      </c>
      <c r="I182" s="118">
        <v>-19501</v>
      </c>
      <c r="J182" s="118">
        <v>51295</v>
      </c>
      <c r="K182" s="14">
        <v>19601</v>
      </c>
      <c r="L182" s="14">
        <v>0</v>
      </c>
      <c r="M182" s="14">
        <v>45</v>
      </c>
      <c r="N182" s="14">
        <v>14817</v>
      </c>
      <c r="O182" s="14">
        <v>3229.7055404135203</v>
      </c>
      <c r="P182" s="14">
        <v>14805</v>
      </c>
      <c r="Q182" s="119">
        <v>9244</v>
      </c>
      <c r="R182" s="14">
        <v>1718</v>
      </c>
      <c r="S182" s="14">
        <v>14813.617578579744</v>
      </c>
      <c r="T182" s="14">
        <v>9881</v>
      </c>
      <c r="U182" s="14">
        <v>642</v>
      </c>
      <c r="V182" s="14">
        <v>79494</v>
      </c>
      <c r="W182" s="14">
        <v>828</v>
      </c>
      <c r="X182" s="14">
        <v>181917</v>
      </c>
      <c r="Y182" s="14">
        <v>37700</v>
      </c>
      <c r="Z182" s="14">
        <v>9111</v>
      </c>
      <c r="AA182" s="14">
        <v>4229</v>
      </c>
    </row>
    <row r="183" spans="1:27" x14ac:dyDescent="0.3">
      <c r="A183" s="85">
        <v>182</v>
      </c>
      <c r="B183" s="85" t="s">
        <v>366</v>
      </c>
      <c r="C183" s="85" t="s">
        <v>83</v>
      </c>
      <c r="D183" s="85">
        <v>2022</v>
      </c>
      <c r="E183" s="117">
        <v>93600</v>
      </c>
      <c r="F183" s="118">
        <v>-16904</v>
      </c>
      <c r="G183" s="118">
        <v>40773.996406887665</v>
      </c>
      <c r="H183" s="118">
        <v>99190</v>
      </c>
      <c r="I183" s="118">
        <v>-19402</v>
      </c>
      <c r="J183" s="118">
        <v>66978</v>
      </c>
      <c r="K183" s="14">
        <v>21609</v>
      </c>
      <c r="L183" s="14">
        <v>0</v>
      </c>
      <c r="M183" s="14">
        <v>112</v>
      </c>
      <c r="N183" s="14">
        <v>16029</v>
      </c>
      <c r="O183" s="14">
        <v>3229.7055404135203</v>
      </c>
      <c r="P183" s="14">
        <v>17331</v>
      </c>
      <c r="Q183" s="119">
        <v>12539</v>
      </c>
      <c r="R183" s="14">
        <v>2100</v>
      </c>
      <c r="S183" s="14">
        <v>17314.494285714285</v>
      </c>
      <c r="T183" s="14">
        <v>12121</v>
      </c>
      <c r="U183" s="14">
        <v>2692</v>
      </c>
      <c r="V183" s="14">
        <v>78666</v>
      </c>
      <c r="W183" s="14">
        <v>7314</v>
      </c>
      <c r="X183" s="14">
        <v>196342</v>
      </c>
      <c r="Y183" s="14">
        <v>39400</v>
      </c>
      <c r="Z183" s="14">
        <v>11439</v>
      </c>
      <c r="AA183" s="14">
        <v>13178</v>
      </c>
    </row>
    <row r="184" spans="1:27" x14ac:dyDescent="0.3">
      <c r="A184" s="85">
        <v>183</v>
      </c>
      <c r="B184" s="85" t="s">
        <v>366</v>
      </c>
      <c r="C184" s="85" t="s">
        <v>83</v>
      </c>
      <c r="D184" s="85">
        <v>2021</v>
      </c>
      <c r="E184" s="117">
        <v>110504</v>
      </c>
      <c r="F184" s="118">
        <v>8682</v>
      </c>
      <c r="G184" s="118">
        <v>40773.996406887665</v>
      </c>
      <c r="H184" s="118">
        <v>118592</v>
      </c>
      <c r="I184" s="118">
        <v>4375</v>
      </c>
      <c r="J184" s="118">
        <v>87146</v>
      </c>
      <c r="K184" s="14">
        <v>22220</v>
      </c>
      <c r="L184" s="14">
        <v>0</v>
      </c>
      <c r="M184" s="14">
        <v>475</v>
      </c>
      <c r="N184" s="14">
        <v>14901</v>
      </c>
      <c r="O184" s="14">
        <v>3229.7055404135203</v>
      </c>
      <c r="P184" s="14">
        <v>14901</v>
      </c>
      <c r="Q184" s="119">
        <v>8042</v>
      </c>
      <c r="R184" s="14">
        <v>1231</v>
      </c>
      <c r="S184" s="14">
        <v>15082.571892770107</v>
      </c>
      <c r="T184" s="14">
        <v>10345</v>
      </c>
      <c r="U184" s="14">
        <v>-2494</v>
      </c>
      <c r="V184" s="14">
        <v>71352</v>
      </c>
      <c r="W184" s="14">
        <v>-41770</v>
      </c>
      <c r="X184" s="14">
        <v>192078</v>
      </c>
      <c r="Y184" s="14">
        <v>39716</v>
      </c>
      <c r="Z184" s="14">
        <v>13766</v>
      </c>
      <c r="AA184" s="14">
        <v>-1561</v>
      </c>
    </row>
    <row r="185" spans="1:27" x14ac:dyDescent="0.3">
      <c r="A185" s="85">
        <v>184</v>
      </c>
      <c r="B185" s="85" t="s">
        <v>366</v>
      </c>
      <c r="C185" s="85" t="s">
        <v>83</v>
      </c>
      <c r="D185" s="85">
        <v>2020</v>
      </c>
      <c r="E185" s="117">
        <v>101822</v>
      </c>
      <c r="F185" s="118">
        <v>-67421</v>
      </c>
      <c r="G185" s="118">
        <v>40773.996406887665</v>
      </c>
      <c r="H185" s="118">
        <v>114217</v>
      </c>
      <c r="I185" s="118">
        <v>-56155</v>
      </c>
      <c r="J185" s="118">
        <v>96076</v>
      </c>
      <c r="K185" s="14">
        <v>20409</v>
      </c>
      <c r="L185" s="14">
        <v>0</v>
      </c>
      <c r="M185" s="14">
        <v>587</v>
      </c>
      <c r="N185" s="14">
        <v>9332</v>
      </c>
      <c r="O185" s="14">
        <v>3229.7055404135203</v>
      </c>
      <c r="P185" s="14">
        <v>9290</v>
      </c>
      <c r="Q185" s="119">
        <v>-1786</v>
      </c>
      <c r="R185" s="14">
        <v>1277</v>
      </c>
      <c r="S185" s="14">
        <v>9180.8770555990595</v>
      </c>
      <c r="T185" s="14">
        <v>8046</v>
      </c>
      <c r="U185" s="14">
        <v>-12127</v>
      </c>
      <c r="V185" s="14">
        <v>113122</v>
      </c>
      <c r="W185" s="14">
        <v>6804</v>
      </c>
      <c r="X185" s="14">
        <v>157626</v>
      </c>
      <c r="Y185" s="14">
        <v>1261</v>
      </c>
      <c r="Z185" s="14">
        <v>3000</v>
      </c>
      <c r="AA185" s="14">
        <v>29995</v>
      </c>
    </row>
    <row r="186" spans="1:27" x14ac:dyDescent="0.3">
      <c r="A186" s="85">
        <v>185</v>
      </c>
      <c r="B186" s="85" t="s">
        <v>366</v>
      </c>
      <c r="C186" s="85" t="s">
        <v>83</v>
      </c>
      <c r="D186" s="85">
        <v>2019</v>
      </c>
      <c r="E186" s="117">
        <v>169243</v>
      </c>
      <c r="F186" s="118">
        <v>-14445</v>
      </c>
      <c r="G186" s="118">
        <v>40773.996406887665</v>
      </c>
      <c r="H186" s="118">
        <v>170372</v>
      </c>
      <c r="I186" s="118">
        <v>-14398</v>
      </c>
      <c r="J186" s="118">
        <v>117750</v>
      </c>
      <c r="K186" s="14">
        <v>39569</v>
      </c>
      <c r="L186" s="14">
        <v>0</v>
      </c>
      <c r="M186" s="14">
        <v>933</v>
      </c>
      <c r="N186" s="14">
        <v>13211</v>
      </c>
      <c r="O186" s="14">
        <v>3229.7055404135203</v>
      </c>
      <c r="P186" s="14">
        <v>13225</v>
      </c>
      <c r="Q186" s="119">
        <v>14851</v>
      </c>
      <c r="R186" s="14">
        <v>2769</v>
      </c>
      <c r="S186" s="14">
        <v>13225</v>
      </c>
      <c r="T186" s="14">
        <v>10456</v>
      </c>
      <c r="U186" s="14">
        <v>-13064</v>
      </c>
      <c r="V186" s="14">
        <v>106318</v>
      </c>
      <c r="W186" s="14">
        <v>3104</v>
      </c>
      <c r="X186" s="14">
        <v>155795</v>
      </c>
      <c r="Y186" s="14">
        <v>2380</v>
      </c>
      <c r="Z186" s="14">
        <v>0</v>
      </c>
      <c r="AA186" s="14">
        <v>30880</v>
      </c>
    </row>
    <row r="187" spans="1:27" x14ac:dyDescent="0.3">
      <c r="A187" s="85">
        <v>186</v>
      </c>
      <c r="B187" s="85" t="s">
        <v>366</v>
      </c>
      <c r="C187" s="85" t="s">
        <v>83</v>
      </c>
      <c r="D187" s="85">
        <v>2018</v>
      </c>
      <c r="E187" s="117">
        <v>183688</v>
      </c>
      <c r="F187" s="118">
        <v>-2347</v>
      </c>
      <c r="G187" s="118">
        <v>40773.996406887665</v>
      </c>
      <c r="H187" s="118">
        <v>184770</v>
      </c>
      <c r="I187" s="118">
        <v>-2889</v>
      </c>
      <c r="J187" s="118">
        <v>129290</v>
      </c>
      <c r="K187" s="14">
        <v>40626</v>
      </c>
      <c r="L187" s="14">
        <v>0</v>
      </c>
      <c r="M187" s="14">
        <v>914</v>
      </c>
      <c r="N187" s="14">
        <v>15022</v>
      </c>
      <c r="O187" s="14">
        <v>3229.7055404135203</v>
      </c>
      <c r="P187" s="14">
        <v>15021</v>
      </c>
      <c r="Q187" s="119">
        <v>16915</v>
      </c>
      <c r="R187" s="14">
        <v>2976</v>
      </c>
      <c r="S187" s="14">
        <v>15021</v>
      </c>
      <c r="T187" s="14">
        <v>12046</v>
      </c>
      <c r="U187" s="14">
        <v>3080</v>
      </c>
      <c r="V187" s="14">
        <v>103214</v>
      </c>
      <c r="W187" s="14">
        <v>2869</v>
      </c>
      <c r="X187" s="14">
        <v>154083</v>
      </c>
      <c r="Y187" s="14">
        <v>3292</v>
      </c>
      <c r="Z187" s="14">
        <v>1804</v>
      </c>
      <c r="AA187" s="14">
        <v>6066</v>
      </c>
    </row>
    <row r="188" spans="1:27" x14ac:dyDescent="0.3">
      <c r="A188" s="85">
        <v>187</v>
      </c>
      <c r="B188" s="85" t="s">
        <v>366</v>
      </c>
      <c r="C188" s="85" t="s">
        <v>83</v>
      </c>
      <c r="D188" s="85">
        <v>2017</v>
      </c>
      <c r="E188" s="117">
        <v>186035</v>
      </c>
      <c r="F188" s="118">
        <v>14398</v>
      </c>
      <c r="G188" s="118">
        <v>40773.996406887665</v>
      </c>
      <c r="H188" s="118">
        <v>187659</v>
      </c>
      <c r="I188" s="118">
        <v>12719</v>
      </c>
      <c r="J188" s="118">
        <v>133251</v>
      </c>
      <c r="K188" s="14">
        <v>40435</v>
      </c>
      <c r="L188" s="14">
        <v>0</v>
      </c>
      <c r="M188" s="14">
        <v>788</v>
      </c>
      <c r="N188" s="14">
        <v>14790</v>
      </c>
      <c r="O188" s="14">
        <v>3229.7055404135203</v>
      </c>
      <c r="P188" s="14">
        <v>14936</v>
      </c>
      <c r="Q188" s="119">
        <v>16189</v>
      </c>
      <c r="R188" s="14">
        <v>3023</v>
      </c>
      <c r="S188" s="14">
        <v>14936</v>
      </c>
      <c r="T188" s="14">
        <v>11913</v>
      </c>
      <c r="U188" s="14">
        <v>-6065</v>
      </c>
      <c r="V188" s="14">
        <v>100345</v>
      </c>
      <c r="W188" s="14">
        <v>2163</v>
      </c>
      <c r="X188" s="14">
        <v>154120</v>
      </c>
      <c r="Y188" s="14">
        <v>6442</v>
      </c>
      <c r="Z188" s="14">
        <v>0</v>
      </c>
      <c r="AA188" s="14">
        <v>-10105</v>
      </c>
    </row>
    <row r="189" spans="1:27" x14ac:dyDescent="0.3">
      <c r="A189" s="85">
        <v>188</v>
      </c>
      <c r="B189" s="85" t="s">
        <v>366</v>
      </c>
      <c r="C189" s="85" t="s">
        <v>83</v>
      </c>
      <c r="D189" s="85">
        <v>2016</v>
      </c>
      <c r="E189" s="117">
        <v>171637</v>
      </c>
      <c r="F189" s="118">
        <v>28149</v>
      </c>
      <c r="G189" s="118">
        <v>40773.996406887665</v>
      </c>
      <c r="H189" s="118">
        <v>174940</v>
      </c>
      <c r="I189" s="118">
        <v>29259</v>
      </c>
      <c r="J189" s="118">
        <v>127692</v>
      </c>
      <c r="K189" s="14">
        <v>34781</v>
      </c>
      <c r="L189" s="14">
        <v>0</v>
      </c>
      <c r="M189" s="14">
        <v>722</v>
      </c>
      <c r="N189" s="14">
        <v>14452</v>
      </c>
      <c r="O189" s="14">
        <v>3229.7055404135203</v>
      </c>
      <c r="P189" s="14">
        <v>14577</v>
      </c>
      <c r="Q189" s="119">
        <v>14059</v>
      </c>
      <c r="R189" s="14">
        <v>2911</v>
      </c>
      <c r="S189" s="14">
        <v>14577</v>
      </c>
      <c r="T189" s="14">
        <v>11666</v>
      </c>
      <c r="U189" s="14">
        <v>-5544</v>
      </c>
      <c r="V189" s="14">
        <v>98182</v>
      </c>
      <c r="W189" s="14">
        <v>3883</v>
      </c>
      <c r="X189" s="14">
        <v>167597</v>
      </c>
      <c r="Y189" s="14">
        <v>6927</v>
      </c>
      <c r="Z189" s="14">
        <v>0</v>
      </c>
      <c r="AA189" s="14">
        <v>10912</v>
      </c>
    </row>
    <row r="190" spans="1:27" x14ac:dyDescent="0.3">
      <c r="A190" s="85">
        <v>189</v>
      </c>
      <c r="B190" s="85" t="s">
        <v>366</v>
      </c>
      <c r="C190" s="85" t="s">
        <v>83</v>
      </c>
      <c r="D190" s="85">
        <v>2015</v>
      </c>
      <c r="E190" s="117">
        <v>143488</v>
      </c>
      <c r="F190" s="118">
        <v>17124</v>
      </c>
      <c r="G190" s="118">
        <v>40773.996406887665</v>
      </c>
      <c r="H190" s="118">
        <v>145681</v>
      </c>
      <c r="I190" s="118">
        <v>15963</v>
      </c>
      <c r="J190" s="118">
        <v>101912</v>
      </c>
      <c r="K190" s="14">
        <v>34818</v>
      </c>
      <c r="L190" s="14">
        <v>0</v>
      </c>
      <c r="M190" s="14">
        <v>641</v>
      </c>
      <c r="N190" s="14">
        <v>10557</v>
      </c>
      <c r="O190" s="14">
        <v>3229.7055404135203</v>
      </c>
      <c r="P190" s="14">
        <v>10611</v>
      </c>
      <c r="Q190" s="119">
        <v>10763</v>
      </c>
      <c r="R190" s="14">
        <v>2399</v>
      </c>
      <c r="S190" s="14">
        <v>10611</v>
      </c>
      <c r="T190" s="14">
        <v>8212</v>
      </c>
      <c r="U190" s="14">
        <v>15194</v>
      </c>
      <c r="V190" s="14">
        <v>94299</v>
      </c>
      <c r="W190" s="14">
        <v>17706</v>
      </c>
      <c r="X190" s="14">
        <v>153889</v>
      </c>
      <c r="Y190" s="14">
        <v>6176</v>
      </c>
      <c r="Z190" s="14">
        <v>0</v>
      </c>
      <c r="AA190" s="14">
        <v>-6875</v>
      </c>
    </row>
    <row r="191" spans="1:27" x14ac:dyDescent="0.3">
      <c r="A191" s="85">
        <v>190</v>
      </c>
      <c r="B191" s="85" t="s">
        <v>366</v>
      </c>
      <c r="C191" s="85" t="s">
        <v>83</v>
      </c>
      <c r="D191" s="85">
        <v>2014</v>
      </c>
      <c r="E191" s="117">
        <v>126364</v>
      </c>
      <c r="F191" s="118">
        <v>17081</v>
      </c>
      <c r="G191" s="118">
        <v>40773.996406887665</v>
      </c>
      <c r="H191" s="118">
        <v>129718</v>
      </c>
      <c r="I191" s="118">
        <v>15428</v>
      </c>
      <c r="J191" s="118">
        <v>101108</v>
      </c>
      <c r="K191" s="14">
        <v>25935</v>
      </c>
      <c r="L191" s="14">
        <v>0</v>
      </c>
      <c r="M191" s="14">
        <v>171</v>
      </c>
      <c r="N191" s="14">
        <v>6000</v>
      </c>
      <c r="O191" s="14">
        <v>3229.7055404135203</v>
      </c>
      <c r="P191" s="14">
        <v>7123</v>
      </c>
      <c r="Q191" s="119">
        <v>4477</v>
      </c>
      <c r="R191" s="14">
        <v>1831</v>
      </c>
      <c r="S191" s="14">
        <v>7123.0000000000009</v>
      </c>
      <c r="T191" s="14">
        <v>5292</v>
      </c>
      <c r="U191" s="14">
        <v>1929</v>
      </c>
      <c r="V191" s="14">
        <v>76593</v>
      </c>
      <c r="W191" s="14">
        <v>-17636</v>
      </c>
      <c r="X191" s="14">
        <v>125405</v>
      </c>
      <c r="Y191" s="14">
        <v>4302</v>
      </c>
      <c r="Z191" s="14">
        <v>0</v>
      </c>
      <c r="AA191" s="14">
        <v>-20728</v>
      </c>
    </row>
    <row r="192" spans="1:27" x14ac:dyDescent="0.3">
      <c r="A192" s="85">
        <v>191</v>
      </c>
      <c r="B192" s="85" t="s">
        <v>366</v>
      </c>
      <c r="C192" s="85" t="s">
        <v>321</v>
      </c>
      <c r="D192" s="85">
        <v>2023</v>
      </c>
      <c r="E192" s="117">
        <v>17819</v>
      </c>
      <c r="F192" s="118">
        <v>-35989</v>
      </c>
      <c r="G192" s="118">
        <v>13309.535215609736</v>
      </c>
      <c r="H192" s="118">
        <v>18331</v>
      </c>
      <c r="I192" s="118">
        <v>-35861</v>
      </c>
      <c r="J192" s="118">
        <v>14117</v>
      </c>
      <c r="K192" s="14">
        <v>9785</v>
      </c>
      <c r="L192" s="14">
        <v>0</v>
      </c>
      <c r="M192" s="14">
        <v>28</v>
      </c>
      <c r="N192" s="14">
        <v>-5517</v>
      </c>
      <c r="O192" s="14">
        <v>3233.7330612020392</v>
      </c>
      <c r="P192" s="14">
        <v>-5669</v>
      </c>
      <c r="Q192" s="119">
        <v>-5921</v>
      </c>
      <c r="R192" s="14">
        <v>108</v>
      </c>
      <c r="S192" s="14">
        <v>-5669</v>
      </c>
      <c r="T192" s="14">
        <v>-5778</v>
      </c>
      <c r="U192" s="14">
        <v>-2201</v>
      </c>
      <c r="V192" s="14">
        <v>33036</v>
      </c>
      <c r="W192" s="14">
        <v>-6027</v>
      </c>
      <c r="X192" s="14">
        <v>51332</v>
      </c>
      <c r="Y192" s="14">
        <v>4270</v>
      </c>
      <c r="Z192" s="14">
        <v>3330</v>
      </c>
      <c r="AA192" s="14">
        <v>4105</v>
      </c>
    </row>
    <row r="193" spans="1:27" x14ac:dyDescent="0.3">
      <c r="A193" s="85">
        <v>192</v>
      </c>
      <c r="B193" s="85" t="s">
        <v>366</v>
      </c>
      <c r="C193" s="85" t="s">
        <v>321</v>
      </c>
      <c r="D193" s="85">
        <v>2022</v>
      </c>
      <c r="E193" s="117">
        <v>53808</v>
      </c>
      <c r="F193" s="118">
        <v>-5605</v>
      </c>
      <c r="G193" s="118">
        <v>13309.535215609736</v>
      </c>
      <c r="H193" s="118">
        <v>54192</v>
      </c>
      <c r="I193" s="118">
        <v>-5904</v>
      </c>
      <c r="J193" s="118">
        <v>40179</v>
      </c>
      <c r="K193" s="14">
        <v>10783</v>
      </c>
      <c r="L193" s="14">
        <v>0</v>
      </c>
      <c r="M193" s="14">
        <v>2</v>
      </c>
      <c r="N193" s="14">
        <v>3501</v>
      </c>
      <c r="O193" s="14">
        <v>3233.7330612020392</v>
      </c>
      <c r="P193" s="14">
        <v>3512</v>
      </c>
      <c r="Q193" s="119">
        <v>3914</v>
      </c>
      <c r="R193" s="14">
        <v>797</v>
      </c>
      <c r="S193" s="14">
        <v>3512</v>
      </c>
      <c r="T193" s="14">
        <v>2659</v>
      </c>
      <c r="U193" s="14">
        <v>188</v>
      </c>
      <c r="V193" s="14">
        <v>39063</v>
      </c>
      <c r="W193" s="14">
        <v>4993</v>
      </c>
      <c r="X193" s="14">
        <v>58192</v>
      </c>
      <c r="Y193" s="14">
        <v>5236</v>
      </c>
      <c r="Z193" s="14">
        <v>3830</v>
      </c>
      <c r="AA193" s="14">
        <v>7108</v>
      </c>
    </row>
    <row r="194" spans="1:27" x14ac:dyDescent="0.3">
      <c r="A194" s="85">
        <v>193</v>
      </c>
      <c r="B194" s="85" t="s">
        <v>366</v>
      </c>
      <c r="C194" s="85" t="s">
        <v>321</v>
      </c>
      <c r="D194" s="85">
        <v>2021</v>
      </c>
      <c r="E194" s="117">
        <v>59413</v>
      </c>
      <c r="F194" s="118">
        <v>-4981</v>
      </c>
      <c r="G194" s="118">
        <v>13309.535215609736</v>
      </c>
      <c r="H194" s="118">
        <v>60096</v>
      </c>
      <c r="I194" s="118">
        <v>-5207</v>
      </c>
      <c r="J194" s="118">
        <v>41555</v>
      </c>
      <c r="K194" s="14">
        <v>13611</v>
      </c>
      <c r="L194" s="14">
        <v>0</v>
      </c>
      <c r="M194" s="14">
        <v>0</v>
      </c>
      <c r="N194" s="14">
        <v>5618</v>
      </c>
      <c r="O194" s="14">
        <v>3233.7330612020392</v>
      </c>
      <c r="P194" s="14">
        <v>5622</v>
      </c>
      <c r="Q194" s="119">
        <v>5727</v>
      </c>
      <c r="R194" s="14">
        <v>792</v>
      </c>
      <c r="S194" s="14">
        <v>5622.0000000000009</v>
      </c>
      <c r="T194" s="14">
        <v>4830</v>
      </c>
      <c r="U194" s="14">
        <v>1728</v>
      </c>
      <c r="V194" s="14">
        <v>34070</v>
      </c>
      <c r="W194" s="14">
        <v>1388</v>
      </c>
      <c r="X194" s="14">
        <v>47983</v>
      </c>
      <c r="Y194" s="14">
        <v>77</v>
      </c>
      <c r="Z194" s="14">
        <v>0</v>
      </c>
      <c r="AA194" s="14">
        <v>3558</v>
      </c>
    </row>
    <row r="195" spans="1:27" x14ac:dyDescent="0.3">
      <c r="A195" s="85">
        <v>194</v>
      </c>
      <c r="B195" s="85" t="s">
        <v>366</v>
      </c>
      <c r="C195" s="85" t="s">
        <v>321</v>
      </c>
      <c r="D195" s="85">
        <v>2020</v>
      </c>
      <c r="E195" s="117">
        <v>64394</v>
      </c>
      <c r="F195" s="118">
        <v>2125</v>
      </c>
      <c r="G195" s="118">
        <v>13309.535215609736</v>
      </c>
      <c r="H195" s="118">
        <v>65303</v>
      </c>
      <c r="I195" s="118">
        <v>2522</v>
      </c>
      <c r="J195" s="118">
        <v>46317</v>
      </c>
      <c r="K195" s="14">
        <v>14285</v>
      </c>
      <c r="L195" s="14">
        <v>0</v>
      </c>
      <c r="M195" s="14">
        <v>0</v>
      </c>
      <c r="N195" s="14">
        <v>5611</v>
      </c>
      <c r="O195" s="14">
        <v>3233.7330612020392</v>
      </c>
      <c r="P195" s="14">
        <v>5613</v>
      </c>
      <c r="Q195" s="119">
        <v>5650</v>
      </c>
      <c r="R195" s="14">
        <v>948</v>
      </c>
      <c r="S195" s="14">
        <v>5612.9999999999991</v>
      </c>
      <c r="T195" s="14">
        <v>4665</v>
      </c>
      <c r="U195" s="14">
        <v>-2137</v>
      </c>
      <c r="V195" s="14">
        <v>32682</v>
      </c>
      <c r="W195" s="14">
        <v>-207</v>
      </c>
      <c r="X195" s="14">
        <v>45098</v>
      </c>
      <c r="Y195" s="14">
        <v>37</v>
      </c>
      <c r="Z195" s="14">
        <v>0</v>
      </c>
      <c r="AA195" s="14">
        <v>5816</v>
      </c>
    </row>
    <row r="196" spans="1:27" x14ac:dyDescent="0.3">
      <c r="A196" s="85">
        <v>195</v>
      </c>
      <c r="B196" s="85" t="s">
        <v>366</v>
      </c>
      <c r="C196" s="85" t="s">
        <v>321</v>
      </c>
      <c r="D196" s="85">
        <v>2019</v>
      </c>
      <c r="E196" s="117">
        <v>62269</v>
      </c>
      <c r="F196" s="118">
        <v>1580</v>
      </c>
      <c r="G196" s="118">
        <v>13309.535215609736</v>
      </c>
      <c r="H196" s="118">
        <v>62781</v>
      </c>
      <c r="I196" s="118">
        <v>1565</v>
      </c>
      <c r="J196" s="118">
        <v>43137</v>
      </c>
      <c r="K196" s="14">
        <v>14887</v>
      </c>
      <c r="L196" s="14">
        <v>0</v>
      </c>
      <c r="M196" s="14">
        <v>0</v>
      </c>
      <c r="N196" s="14">
        <v>5272</v>
      </c>
      <c r="O196" s="14">
        <v>3233.7330612020392</v>
      </c>
      <c r="P196" s="14">
        <v>5327</v>
      </c>
      <c r="Q196" s="119">
        <v>5863</v>
      </c>
      <c r="R196" s="14">
        <v>1103</v>
      </c>
      <c r="S196" s="14">
        <v>5327</v>
      </c>
      <c r="T196" s="14">
        <v>4224</v>
      </c>
      <c r="U196" s="14">
        <v>-6</v>
      </c>
      <c r="V196" s="14">
        <v>32889</v>
      </c>
      <c r="W196" s="14">
        <v>1984</v>
      </c>
      <c r="X196" s="14">
        <v>42498</v>
      </c>
      <c r="Y196" s="14">
        <v>0</v>
      </c>
      <c r="Z196" s="14">
        <v>0</v>
      </c>
      <c r="AA196" s="14">
        <v>-807</v>
      </c>
    </row>
    <row r="197" spans="1:27" x14ac:dyDescent="0.3">
      <c r="A197" s="85">
        <v>196</v>
      </c>
      <c r="B197" s="85" t="s">
        <v>366</v>
      </c>
      <c r="C197" s="85" t="s">
        <v>321</v>
      </c>
      <c r="D197" s="85">
        <v>2018</v>
      </c>
      <c r="E197" s="117">
        <v>60689</v>
      </c>
      <c r="F197" s="118">
        <v>3867</v>
      </c>
      <c r="G197" s="118">
        <v>13309.535215609736</v>
      </c>
      <c r="H197" s="118">
        <v>61216</v>
      </c>
      <c r="I197" s="118">
        <v>3870</v>
      </c>
      <c r="J197" s="118">
        <v>44027</v>
      </c>
      <c r="K197" s="14">
        <v>13265</v>
      </c>
      <c r="L197" s="14">
        <v>0</v>
      </c>
      <c r="M197" s="14">
        <v>0</v>
      </c>
      <c r="N197" s="14">
        <v>4424</v>
      </c>
      <c r="O197" s="14">
        <v>3233.7330612020392</v>
      </c>
      <c r="P197" s="14">
        <v>4398</v>
      </c>
      <c r="Q197" s="119">
        <v>4914</v>
      </c>
      <c r="R197" s="14">
        <v>1017</v>
      </c>
      <c r="S197" s="14">
        <v>4398</v>
      </c>
      <c r="T197" s="14">
        <v>3381</v>
      </c>
      <c r="U197" s="14">
        <v>1086</v>
      </c>
      <c r="V197" s="14">
        <v>30905</v>
      </c>
      <c r="W197" s="14">
        <v>1222</v>
      </c>
      <c r="X197" s="14">
        <v>41515</v>
      </c>
      <c r="Y197" s="14">
        <v>131</v>
      </c>
      <c r="Z197" s="14">
        <v>0</v>
      </c>
      <c r="AA197" s="14">
        <v>4092</v>
      </c>
    </row>
    <row r="198" spans="1:27" x14ac:dyDescent="0.3">
      <c r="A198" s="85">
        <v>197</v>
      </c>
      <c r="B198" s="85" t="s">
        <v>366</v>
      </c>
      <c r="C198" s="85" t="s">
        <v>321</v>
      </c>
      <c r="D198" s="85">
        <v>2017</v>
      </c>
      <c r="E198" s="117">
        <v>56822</v>
      </c>
      <c r="F198" s="118">
        <v>-1070</v>
      </c>
      <c r="G198" s="118">
        <v>13309.535215609736</v>
      </c>
      <c r="H198" s="118">
        <v>57346</v>
      </c>
      <c r="I198" s="118">
        <v>-917</v>
      </c>
      <c r="J198" s="118">
        <v>42067</v>
      </c>
      <c r="K198" s="14">
        <v>12172</v>
      </c>
      <c r="L198" s="14">
        <v>0</v>
      </c>
      <c r="M198" s="14">
        <v>0</v>
      </c>
      <c r="N198" s="14">
        <v>3635</v>
      </c>
      <c r="O198" s="14">
        <v>3233.7330612020392</v>
      </c>
      <c r="P198" s="14">
        <v>3641</v>
      </c>
      <c r="Q198" s="119">
        <v>3870</v>
      </c>
      <c r="R198" s="14">
        <v>758</v>
      </c>
      <c r="S198" s="14">
        <v>3641</v>
      </c>
      <c r="T198" s="14">
        <v>2883</v>
      </c>
      <c r="U198" s="14">
        <v>-1078</v>
      </c>
      <c r="V198" s="14">
        <v>29683</v>
      </c>
      <c r="W198" s="14">
        <v>820</v>
      </c>
      <c r="X198" s="14">
        <v>37915</v>
      </c>
      <c r="Y198" s="14">
        <v>327</v>
      </c>
      <c r="Z198" s="14">
        <v>0</v>
      </c>
      <c r="AA198" s="14">
        <v>5934</v>
      </c>
    </row>
    <row r="199" spans="1:27" x14ac:dyDescent="0.3">
      <c r="A199" s="85">
        <v>198</v>
      </c>
      <c r="B199" s="85" t="s">
        <v>366</v>
      </c>
      <c r="C199" s="85" t="s">
        <v>321</v>
      </c>
      <c r="D199" s="85">
        <v>2016</v>
      </c>
      <c r="E199" s="117">
        <v>57892</v>
      </c>
      <c r="F199" s="118">
        <v>7023</v>
      </c>
      <c r="G199" s="118">
        <v>13309.535215609736</v>
      </c>
      <c r="H199" s="118">
        <v>58263</v>
      </c>
      <c r="I199" s="118">
        <v>7110</v>
      </c>
      <c r="J199" s="118">
        <v>42970</v>
      </c>
      <c r="K199" s="14">
        <v>12049</v>
      </c>
      <c r="L199" s="14">
        <v>0</v>
      </c>
      <c r="M199" s="14">
        <v>0</v>
      </c>
      <c r="N199" s="14">
        <v>3629</v>
      </c>
      <c r="O199" s="14">
        <v>3233.7330612020392</v>
      </c>
      <c r="P199" s="14">
        <v>3644</v>
      </c>
      <c r="Q199" s="119">
        <v>4107</v>
      </c>
      <c r="R199" s="14">
        <v>849</v>
      </c>
      <c r="S199" s="14">
        <v>3644</v>
      </c>
      <c r="T199" s="14">
        <v>2795</v>
      </c>
      <c r="U199" s="14">
        <v>-418</v>
      </c>
      <c r="V199" s="14">
        <v>28863</v>
      </c>
      <c r="W199" s="14">
        <v>-45</v>
      </c>
      <c r="X199" s="14">
        <v>37150</v>
      </c>
      <c r="Y199" s="14">
        <v>534</v>
      </c>
      <c r="Z199" s="14">
        <v>0</v>
      </c>
      <c r="AA199" s="14">
        <v>3992</v>
      </c>
    </row>
    <row r="200" spans="1:27" x14ac:dyDescent="0.3">
      <c r="A200" s="85">
        <v>199</v>
      </c>
      <c r="B200" s="85" t="s">
        <v>366</v>
      </c>
      <c r="C200" s="85" t="s">
        <v>321</v>
      </c>
      <c r="D200" s="85">
        <v>2015</v>
      </c>
      <c r="E200" s="117">
        <v>50869</v>
      </c>
      <c r="F200" s="118">
        <v>-4497</v>
      </c>
      <c r="G200" s="118">
        <v>13309.535215609736</v>
      </c>
      <c r="H200" s="118">
        <v>51153</v>
      </c>
      <c r="I200" s="118">
        <v>-4484</v>
      </c>
      <c r="J200" s="118">
        <v>37640</v>
      </c>
      <c r="K200" s="14">
        <v>10123</v>
      </c>
      <c r="L200" s="14">
        <v>0</v>
      </c>
      <c r="M200" s="14">
        <v>0</v>
      </c>
      <c r="N200" s="14">
        <v>3721</v>
      </c>
      <c r="O200" s="14">
        <v>3233.7330612020392</v>
      </c>
      <c r="P200" s="14">
        <v>3767</v>
      </c>
      <c r="Q200" s="119">
        <v>4284</v>
      </c>
      <c r="R200" s="14">
        <v>847</v>
      </c>
      <c r="S200" s="14">
        <v>3767</v>
      </c>
      <c r="T200" s="14">
        <v>2921</v>
      </c>
      <c r="U200" s="14">
        <v>-2307</v>
      </c>
      <c r="V200" s="14">
        <v>28908</v>
      </c>
      <c r="W200" s="14">
        <v>3292</v>
      </c>
      <c r="X200" s="14">
        <v>36024</v>
      </c>
      <c r="Y200" s="14">
        <v>742</v>
      </c>
      <c r="Z200" s="14">
        <v>0</v>
      </c>
      <c r="AA200" s="14">
        <v>3444</v>
      </c>
    </row>
    <row r="201" spans="1:27" x14ac:dyDescent="0.3">
      <c r="A201" s="85">
        <v>200</v>
      </c>
      <c r="B201" s="85" t="s">
        <v>366</v>
      </c>
      <c r="C201" s="85" t="s">
        <v>321</v>
      </c>
      <c r="D201" s="85">
        <v>2014</v>
      </c>
      <c r="E201" s="117">
        <v>55366</v>
      </c>
      <c r="F201" s="118">
        <v>-23110</v>
      </c>
      <c r="G201" s="118">
        <v>13309.535215609736</v>
      </c>
      <c r="H201" s="118">
        <v>55637</v>
      </c>
      <c r="I201" s="118">
        <v>-23259</v>
      </c>
      <c r="J201" s="118">
        <v>41033</v>
      </c>
      <c r="K201" s="14">
        <v>11270</v>
      </c>
      <c r="L201" s="14">
        <v>0</v>
      </c>
      <c r="M201" s="14">
        <v>0</v>
      </c>
      <c r="N201" s="14">
        <v>3608</v>
      </c>
      <c r="O201" s="14">
        <v>3233.7330612020392</v>
      </c>
      <c r="P201" s="14">
        <v>3616</v>
      </c>
      <c r="Q201" s="119">
        <v>4427</v>
      </c>
      <c r="R201" s="14">
        <v>1089</v>
      </c>
      <c r="S201" s="14">
        <v>3616.0000000000005</v>
      </c>
      <c r="T201" s="14">
        <v>2527</v>
      </c>
      <c r="U201" s="14">
        <v>2</v>
      </c>
      <c r="V201" s="14">
        <v>25616</v>
      </c>
      <c r="W201" s="14">
        <v>-1544</v>
      </c>
      <c r="X201" s="14">
        <v>36931</v>
      </c>
      <c r="Y201" s="14">
        <v>1062</v>
      </c>
      <c r="Z201" s="14">
        <v>0</v>
      </c>
      <c r="AA201" s="14">
        <v>709</v>
      </c>
    </row>
    <row r="202" spans="1:27" x14ac:dyDescent="0.3">
      <c r="A202" s="85">
        <v>201</v>
      </c>
      <c r="B202" s="85" t="s">
        <v>366</v>
      </c>
      <c r="C202" s="85" t="s">
        <v>198</v>
      </c>
      <c r="D202" s="85">
        <v>2023</v>
      </c>
      <c r="E202" s="117">
        <v>233393</v>
      </c>
      <c r="F202" s="118">
        <v>-49833</v>
      </c>
      <c r="G202" s="118">
        <v>65167.665414000432</v>
      </c>
      <c r="H202" s="118">
        <v>233500</v>
      </c>
      <c r="I202" s="118">
        <v>-49332</v>
      </c>
      <c r="J202" s="118">
        <v>213020</v>
      </c>
      <c r="K202" s="14">
        <v>5645</v>
      </c>
      <c r="L202" s="14">
        <v>0</v>
      </c>
      <c r="M202" s="14">
        <v>656</v>
      </c>
      <c r="N202" s="14">
        <v>12082</v>
      </c>
      <c r="O202" s="14">
        <v>9104.6777897713418</v>
      </c>
      <c r="P202" s="14">
        <v>11259</v>
      </c>
      <c r="Q202" s="119">
        <v>14101</v>
      </c>
      <c r="R202" s="14">
        <v>2127</v>
      </c>
      <c r="S202" s="14">
        <v>11190.186177715092</v>
      </c>
      <c r="T202" s="14">
        <v>9132</v>
      </c>
      <c r="U202" s="14">
        <v>4143</v>
      </c>
      <c r="V202" s="14">
        <v>38227</v>
      </c>
      <c r="W202" s="14">
        <v>7824</v>
      </c>
      <c r="X202" s="14">
        <v>131258</v>
      </c>
      <c r="Y202" s="14">
        <v>33778</v>
      </c>
      <c r="Z202" s="14">
        <v>5180</v>
      </c>
      <c r="AA202" s="14">
        <v>-1449</v>
      </c>
    </row>
    <row r="203" spans="1:27" x14ac:dyDescent="0.3">
      <c r="A203" s="85">
        <v>202</v>
      </c>
      <c r="B203" s="85" t="s">
        <v>366</v>
      </c>
      <c r="C203" s="85" t="s">
        <v>198</v>
      </c>
      <c r="D203" s="85">
        <v>2022</v>
      </c>
      <c r="E203" s="117">
        <v>283226</v>
      </c>
      <c r="F203" s="118">
        <v>72017</v>
      </c>
      <c r="G203" s="118">
        <v>65167.665414000432</v>
      </c>
      <c r="H203" s="118">
        <v>282832</v>
      </c>
      <c r="I203" s="118">
        <v>72798</v>
      </c>
      <c r="J203" s="118">
        <v>257481</v>
      </c>
      <c r="K203" s="14">
        <v>8800</v>
      </c>
      <c r="L203" s="14">
        <v>0</v>
      </c>
      <c r="M203" s="14">
        <v>647</v>
      </c>
      <c r="N203" s="14">
        <v>13309</v>
      </c>
      <c r="O203" s="14">
        <v>9104.6777897713418</v>
      </c>
      <c r="P203" s="14">
        <v>12565</v>
      </c>
      <c r="Q203" s="119">
        <v>15955</v>
      </c>
      <c r="R203" s="14">
        <v>2252</v>
      </c>
      <c r="S203" s="14">
        <v>12492.466696269983</v>
      </c>
      <c r="T203" s="14">
        <v>10313</v>
      </c>
      <c r="U203" s="14">
        <v>970</v>
      </c>
      <c r="V203" s="14">
        <v>30403</v>
      </c>
      <c r="W203" s="14">
        <v>15510</v>
      </c>
      <c r="X203" s="14">
        <v>151706</v>
      </c>
      <c r="Y203" s="14">
        <v>41828</v>
      </c>
      <c r="Z203" s="14">
        <v>19200</v>
      </c>
      <c r="AA203" s="14">
        <v>-1493</v>
      </c>
    </row>
    <row r="204" spans="1:27" x14ac:dyDescent="0.3">
      <c r="A204" s="85">
        <v>203</v>
      </c>
      <c r="B204" s="85" t="s">
        <v>366</v>
      </c>
      <c r="C204" s="85" t="s">
        <v>198</v>
      </c>
      <c r="D204" s="85">
        <v>2021</v>
      </c>
      <c r="E204" s="117">
        <v>211209</v>
      </c>
      <c r="F204" s="118">
        <v>26704</v>
      </c>
      <c r="G204" s="118">
        <v>65167.665414000432</v>
      </c>
      <c r="H204" s="118">
        <v>210034</v>
      </c>
      <c r="I204" s="118">
        <v>24617</v>
      </c>
      <c r="J204" s="118">
        <v>195439</v>
      </c>
      <c r="K204" s="14">
        <v>7084</v>
      </c>
      <c r="L204" s="14">
        <v>0</v>
      </c>
      <c r="M204" s="14">
        <v>757</v>
      </c>
      <c r="N204" s="14">
        <v>3169</v>
      </c>
      <c r="O204" s="14">
        <v>9104.6777897713418</v>
      </c>
      <c r="P204" s="14">
        <v>3019</v>
      </c>
      <c r="Q204" s="119">
        <v>5069</v>
      </c>
      <c r="R204" s="14">
        <v>726</v>
      </c>
      <c r="S204" s="14">
        <v>2964.9407713498626</v>
      </c>
      <c r="T204" s="14">
        <v>2294</v>
      </c>
      <c r="U204" s="14">
        <v>993</v>
      </c>
      <c r="V204" s="14">
        <v>14893</v>
      </c>
      <c r="W204" s="14">
        <v>12861</v>
      </c>
      <c r="X204" s="14">
        <v>142930</v>
      </c>
      <c r="Y204" s="14">
        <v>49185</v>
      </c>
      <c r="Z204" s="14">
        <v>33495</v>
      </c>
      <c r="AA204" s="14">
        <v>-376</v>
      </c>
    </row>
    <row r="205" spans="1:27" x14ac:dyDescent="0.3">
      <c r="A205" s="85">
        <v>204</v>
      </c>
      <c r="B205" s="85" t="s">
        <v>366</v>
      </c>
      <c r="C205" s="85" t="s">
        <v>198</v>
      </c>
      <c r="D205" s="85">
        <v>2020</v>
      </c>
      <c r="E205" s="117">
        <v>184505</v>
      </c>
      <c r="F205" s="118">
        <v>-150109</v>
      </c>
      <c r="G205" s="118">
        <v>65167.665414000432</v>
      </c>
      <c r="H205" s="118">
        <v>185417</v>
      </c>
      <c r="I205" s="118">
        <v>-151832</v>
      </c>
      <c r="J205" s="118">
        <v>173029</v>
      </c>
      <c r="K205" s="14">
        <v>9038</v>
      </c>
      <c r="L205" s="14">
        <v>0</v>
      </c>
      <c r="M205" s="14">
        <v>776</v>
      </c>
      <c r="N205" s="14">
        <v>490</v>
      </c>
      <c r="O205" s="14">
        <v>9104.6777897713418</v>
      </c>
      <c r="P205" s="14">
        <v>112</v>
      </c>
      <c r="Q205" s="119">
        <v>-405</v>
      </c>
      <c r="R205" s="14">
        <v>18</v>
      </c>
      <c r="S205" s="14">
        <v>31.111111111111107</v>
      </c>
      <c r="T205" s="14">
        <v>94</v>
      </c>
      <c r="U205" s="14">
        <v>-1288</v>
      </c>
      <c r="V205" s="14">
        <v>2032</v>
      </c>
      <c r="W205" s="14">
        <v>-5085</v>
      </c>
      <c r="X205" s="14">
        <v>130762</v>
      </c>
      <c r="Y205" s="14">
        <v>59630</v>
      </c>
      <c r="Z205" s="14">
        <v>23203</v>
      </c>
      <c r="AA205" s="14">
        <v>105</v>
      </c>
    </row>
    <row r="206" spans="1:27" x14ac:dyDescent="0.3">
      <c r="A206" s="85">
        <v>205</v>
      </c>
      <c r="B206" s="85" t="s">
        <v>366</v>
      </c>
      <c r="C206" s="85" t="s">
        <v>198</v>
      </c>
      <c r="D206" s="85">
        <v>2019</v>
      </c>
      <c r="E206" s="117">
        <v>334614</v>
      </c>
      <c r="F206" s="118">
        <v>1798</v>
      </c>
      <c r="G206" s="118">
        <v>65167.665414000432</v>
      </c>
      <c r="H206" s="118">
        <v>337249</v>
      </c>
      <c r="I206" s="118">
        <v>1579</v>
      </c>
      <c r="J206" s="118">
        <v>307607</v>
      </c>
      <c r="K206" s="14">
        <v>11134</v>
      </c>
      <c r="L206" s="14">
        <v>0</v>
      </c>
      <c r="M206" s="14">
        <v>720</v>
      </c>
      <c r="N206" s="14">
        <v>15360</v>
      </c>
      <c r="O206" s="14">
        <v>9104.6777897713418</v>
      </c>
      <c r="P206" s="14">
        <v>15139</v>
      </c>
      <c r="Q206" s="119">
        <v>15134</v>
      </c>
      <c r="R206" s="14">
        <v>2409</v>
      </c>
      <c r="S206" s="14">
        <v>15057.303445413034</v>
      </c>
      <c r="T206" s="14">
        <v>12730</v>
      </c>
      <c r="U206" s="14">
        <v>963</v>
      </c>
      <c r="V206" s="14">
        <v>7117</v>
      </c>
      <c r="W206" s="14">
        <v>-9609</v>
      </c>
      <c r="X206" s="14">
        <v>176305</v>
      </c>
      <c r="Y206" s="14">
        <v>71756</v>
      </c>
      <c r="Z206" s="14">
        <v>35368</v>
      </c>
      <c r="AA206" s="14">
        <v>-7807</v>
      </c>
    </row>
    <row r="207" spans="1:27" x14ac:dyDescent="0.3">
      <c r="A207" s="85">
        <v>206</v>
      </c>
      <c r="B207" s="85" t="s">
        <v>366</v>
      </c>
      <c r="C207" s="85" t="s">
        <v>198</v>
      </c>
      <c r="D207" s="85">
        <v>2018</v>
      </c>
      <c r="E207" s="117">
        <v>332816</v>
      </c>
      <c r="F207" s="118">
        <v>-3282</v>
      </c>
      <c r="G207" s="118">
        <v>65167.665414000432</v>
      </c>
      <c r="H207" s="118">
        <v>335670</v>
      </c>
      <c r="I207" s="118">
        <v>-2418</v>
      </c>
      <c r="J207" s="118">
        <v>298333</v>
      </c>
      <c r="K207" s="14">
        <v>11465</v>
      </c>
      <c r="L207" s="14">
        <v>0</v>
      </c>
      <c r="M207" s="14">
        <v>681</v>
      </c>
      <c r="N207" s="14">
        <v>23570</v>
      </c>
      <c r="O207" s="14">
        <v>9104.6777897713418</v>
      </c>
      <c r="P207" s="14">
        <v>24621</v>
      </c>
      <c r="Q207" s="119">
        <v>25244</v>
      </c>
      <c r="R207" s="14">
        <v>4528</v>
      </c>
      <c r="S207" s="14">
        <v>24550.3125</v>
      </c>
      <c r="T207" s="14">
        <v>20093</v>
      </c>
      <c r="U207" s="14">
        <v>-120</v>
      </c>
      <c r="V207" s="14">
        <v>16726</v>
      </c>
      <c r="W207" s="14">
        <v>-15999</v>
      </c>
      <c r="X207" s="14">
        <v>214087</v>
      </c>
      <c r="Y207" s="14">
        <v>74166</v>
      </c>
      <c r="Z207" s="14">
        <v>69266</v>
      </c>
      <c r="AA207" s="14">
        <v>-26555</v>
      </c>
    </row>
    <row r="208" spans="1:27" x14ac:dyDescent="0.3">
      <c r="A208" s="85">
        <v>207</v>
      </c>
      <c r="B208" s="85" t="s">
        <v>366</v>
      </c>
      <c r="C208" s="85" t="s">
        <v>198</v>
      </c>
      <c r="D208" s="85">
        <v>2017</v>
      </c>
      <c r="E208" s="117">
        <v>336098</v>
      </c>
      <c r="F208" s="118">
        <v>-23418</v>
      </c>
      <c r="G208" s="118">
        <v>65167.665414000432</v>
      </c>
      <c r="H208" s="118">
        <v>338088</v>
      </c>
      <c r="I208" s="118">
        <v>-21973</v>
      </c>
      <c r="J208" s="118">
        <v>300247</v>
      </c>
      <c r="K208" s="14">
        <v>9998</v>
      </c>
      <c r="L208" s="14">
        <v>0</v>
      </c>
      <c r="M208" s="14">
        <v>482</v>
      </c>
      <c r="N208" s="14">
        <v>26094</v>
      </c>
      <c r="O208" s="14">
        <v>9104.6777897713418</v>
      </c>
      <c r="P208" s="14">
        <v>25814</v>
      </c>
      <c r="Q208" s="119">
        <v>28912</v>
      </c>
      <c r="R208" s="14">
        <v>4808</v>
      </c>
      <c r="S208" s="14">
        <v>25744.203410981696</v>
      </c>
      <c r="T208" s="14">
        <v>21007</v>
      </c>
      <c r="U208" s="14">
        <v>205</v>
      </c>
      <c r="V208" s="14">
        <v>32725</v>
      </c>
      <c r="W208" s="14">
        <v>3665</v>
      </c>
      <c r="X208" s="14">
        <v>163913</v>
      </c>
      <c r="Y208" s="14">
        <v>55166</v>
      </c>
      <c r="Z208" s="14">
        <v>11820</v>
      </c>
      <c r="AA208" s="14">
        <v>-16595</v>
      </c>
    </row>
    <row r="209" spans="1:27" x14ac:dyDescent="0.3">
      <c r="A209" s="85">
        <v>208</v>
      </c>
      <c r="B209" s="85" t="s">
        <v>366</v>
      </c>
      <c r="C209" s="85" t="s">
        <v>198</v>
      </c>
      <c r="D209" s="85">
        <v>2016</v>
      </c>
      <c r="E209" s="117">
        <v>359516</v>
      </c>
      <c r="F209" s="118">
        <v>75246</v>
      </c>
      <c r="G209" s="118">
        <v>65167.665414000432</v>
      </c>
      <c r="H209" s="118">
        <v>360061</v>
      </c>
      <c r="I209" s="118">
        <v>75142</v>
      </c>
      <c r="J209" s="118">
        <v>319813</v>
      </c>
      <c r="K209" s="14">
        <v>9852</v>
      </c>
      <c r="L209" s="14">
        <v>0</v>
      </c>
      <c r="M209" s="14">
        <v>377</v>
      </c>
      <c r="N209" s="14">
        <v>26952</v>
      </c>
      <c r="O209" s="14">
        <v>9104.6777897713418</v>
      </c>
      <c r="P209" s="14">
        <v>28118</v>
      </c>
      <c r="Q209" s="119">
        <v>31835</v>
      </c>
      <c r="R209" s="14">
        <v>5428</v>
      </c>
      <c r="S209" s="14">
        <v>28050.657700810611</v>
      </c>
      <c r="T209" s="14">
        <v>22690</v>
      </c>
      <c r="U209" s="14">
        <v>-661</v>
      </c>
      <c r="V209" s="14">
        <v>29060</v>
      </c>
      <c r="W209" s="14">
        <v>11034</v>
      </c>
      <c r="X209" s="14">
        <v>152192</v>
      </c>
      <c r="Y209" s="14">
        <v>45350</v>
      </c>
      <c r="Z209" s="14">
        <v>14757</v>
      </c>
      <c r="AA209" s="14">
        <v>-8519</v>
      </c>
    </row>
    <row r="210" spans="1:27" x14ac:dyDescent="0.3">
      <c r="A210" s="85">
        <v>209</v>
      </c>
      <c r="B210" s="85" t="s">
        <v>366</v>
      </c>
      <c r="C210" s="85" t="s">
        <v>198</v>
      </c>
      <c r="D210" s="85">
        <v>2015</v>
      </c>
      <c r="E210" s="117">
        <v>284270</v>
      </c>
      <c r="F210" s="118">
        <v>88695</v>
      </c>
      <c r="G210" s="118">
        <v>65167.665414000432</v>
      </c>
      <c r="H210" s="118">
        <v>284919</v>
      </c>
      <c r="I210" s="118">
        <v>88826</v>
      </c>
      <c r="J210" s="118">
        <v>253839</v>
      </c>
      <c r="K210" s="14">
        <v>8745</v>
      </c>
      <c r="L210" s="14">
        <v>0</v>
      </c>
      <c r="M210" s="14">
        <v>346</v>
      </c>
      <c r="N210" s="14">
        <v>20631</v>
      </c>
      <c r="O210" s="14">
        <v>9104.6777897713418</v>
      </c>
      <c r="P210" s="14">
        <v>20736</v>
      </c>
      <c r="Q210" s="119">
        <v>24680</v>
      </c>
      <c r="R210" s="14">
        <v>4699</v>
      </c>
      <c r="S210" s="14">
        <v>21309.670993828473</v>
      </c>
      <c r="T210" s="14">
        <v>16037</v>
      </c>
      <c r="U210" s="14">
        <v>1619</v>
      </c>
      <c r="V210" s="14">
        <v>18026</v>
      </c>
      <c r="W210" s="14">
        <v>1158</v>
      </c>
      <c r="X210" s="14">
        <v>128421</v>
      </c>
      <c r="Y210" s="14">
        <v>42596</v>
      </c>
      <c r="Z210" s="14">
        <v>26802</v>
      </c>
      <c r="AA210" s="14">
        <v>-15446</v>
      </c>
    </row>
    <row r="211" spans="1:27" x14ac:dyDescent="0.3">
      <c r="A211" s="85">
        <v>210</v>
      </c>
      <c r="B211" s="85" t="s">
        <v>366</v>
      </c>
      <c r="C211" s="85" t="s">
        <v>198</v>
      </c>
      <c r="D211" s="85">
        <v>2014</v>
      </c>
      <c r="E211" s="117">
        <v>195575</v>
      </c>
      <c r="F211" s="118">
        <v>59341</v>
      </c>
      <c r="G211" s="118">
        <v>65167.665414000432</v>
      </c>
      <c r="H211" s="118">
        <v>196093</v>
      </c>
      <c r="I211" s="118">
        <v>59781</v>
      </c>
      <c r="J211" s="118">
        <v>177651</v>
      </c>
      <c r="K211" s="14">
        <v>6310</v>
      </c>
      <c r="L211" s="14">
        <v>0</v>
      </c>
      <c r="M211" s="14">
        <v>18</v>
      </c>
      <c r="N211" s="14">
        <v>11282</v>
      </c>
      <c r="O211" s="14">
        <v>9104.6777897713418</v>
      </c>
      <c r="P211" s="14">
        <v>10917</v>
      </c>
      <c r="Q211" s="119">
        <v>12073</v>
      </c>
      <c r="R211" s="14">
        <v>1309</v>
      </c>
      <c r="S211" s="14">
        <v>10917</v>
      </c>
      <c r="T211" s="14">
        <v>9608</v>
      </c>
      <c r="U211" s="14">
        <v>600</v>
      </c>
      <c r="V211" s="14">
        <v>16868</v>
      </c>
      <c r="W211" s="14">
        <v>8224</v>
      </c>
      <c r="X211" s="14">
        <v>103628</v>
      </c>
      <c r="Y211" s="14">
        <v>33880</v>
      </c>
      <c r="Z211" s="14">
        <v>19484</v>
      </c>
      <c r="AA211" s="14">
        <v>-9794</v>
      </c>
    </row>
    <row r="212" spans="1:27" x14ac:dyDescent="0.3">
      <c r="A212" s="85">
        <v>211</v>
      </c>
      <c r="B212" s="85" t="s">
        <v>366</v>
      </c>
      <c r="C212" s="85" t="s">
        <v>129</v>
      </c>
      <c r="D212" s="85">
        <v>2023</v>
      </c>
      <c r="E212" s="117">
        <v>55724</v>
      </c>
      <c r="F212" s="118">
        <v>-14669</v>
      </c>
      <c r="G212" s="118">
        <v>22023.998546030562</v>
      </c>
      <c r="H212" s="118">
        <v>56597</v>
      </c>
      <c r="I212" s="118">
        <v>-14025</v>
      </c>
      <c r="J212" s="118">
        <v>54274</v>
      </c>
      <c r="K212" s="14">
        <v>4729</v>
      </c>
      <c r="L212" s="14">
        <v>0</v>
      </c>
      <c r="M212" s="14">
        <v>252</v>
      </c>
      <c r="N212" s="14">
        <v>-1770</v>
      </c>
      <c r="O212" s="14">
        <v>1451.0176850135983</v>
      </c>
      <c r="P212" s="14">
        <v>-1753</v>
      </c>
      <c r="Q212" s="119">
        <v>-2642</v>
      </c>
      <c r="R212" s="14">
        <v>0</v>
      </c>
      <c r="S212" s="14" t="e">
        <v>#DIV/0!</v>
      </c>
      <c r="T212" s="14">
        <v>-1753</v>
      </c>
      <c r="U212" s="14">
        <v>-443</v>
      </c>
      <c r="V212" s="14">
        <v>25918</v>
      </c>
      <c r="W212" s="14">
        <v>90</v>
      </c>
      <c r="X212" s="14">
        <v>43338</v>
      </c>
      <c r="Y212" s="14">
        <v>10486</v>
      </c>
      <c r="Z212" s="14">
        <v>1000</v>
      </c>
      <c r="AA212" s="14">
        <v>6823.8</v>
      </c>
    </row>
    <row r="213" spans="1:27" x14ac:dyDescent="0.3">
      <c r="A213" s="85">
        <v>212</v>
      </c>
      <c r="B213" s="85" t="s">
        <v>366</v>
      </c>
      <c r="C213" s="85" t="s">
        <v>129</v>
      </c>
      <c r="D213" s="85">
        <v>2022</v>
      </c>
      <c r="E213" s="117">
        <v>70393</v>
      </c>
      <c r="F213" s="118">
        <v>-3216</v>
      </c>
      <c r="G213" s="118">
        <v>22023.998546030562</v>
      </c>
      <c r="H213" s="118">
        <v>70622</v>
      </c>
      <c r="I213" s="118">
        <v>-2168</v>
      </c>
      <c r="J213" s="118">
        <v>64551</v>
      </c>
      <c r="K213" s="14">
        <v>5615</v>
      </c>
      <c r="L213" s="14">
        <v>0</v>
      </c>
      <c r="M213" s="14">
        <v>245</v>
      </c>
      <c r="N213" s="14">
        <v>635</v>
      </c>
      <c r="O213" s="14">
        <v>1451.0176850135983</v>
      </c>
      <c r="P213" s="14">
        <v>831</v>
      </c>
      <c r="Q213" s="119">
        <v>602</v>
      </c>
      <c r="R213" s="14">
        <v>196</v>
      </c>
      <c r="S213" s="14">
        <v>831</v>
      </c>
      <c r="T213" s="14">
        <v>634</v>
      </c>
      <c r="U213" s="14">
        <v>-127</v>
      </c>
      <c r="V213" s="14">
        <v>25828</v>
      </c>
      <c r="W213" s="14">
        <v>251</v>
      </c>
      <c r="X213" s="14">
        <v>44510</v>
      </c>
      <c r="Y213" s="14">
        <v>11987</v>
      </c>
      <c r="Z213" s="14">
        <v>0</v>
      </c>
      <c r="AA213" s="14">
        <v>-1416.9</v>
      </c>
    </row>
    <row r="214" spans="1:27" x14ac:dyDescent="0.3">
      <c r="A214" s="85">
        <v>213</v>
      </c>
      <c r="B214" s="85" t="s">
        <v>366</v>
      </c>
      <c r="C214" s="85" t="s">
        <v>129</v>
      </c>
      <c r="D214" s="85">
        <v>2021</v>
      </c>
      <c r="E214" s="117">
        <v>73609</v>
      </c>
      <c r="F214" s="118">
        <v>-18501</v>
      </c>
      <c r="G214" s="118">
        <v>22023.998546030562</v>
      </c>
      <c r="H214" s="118">
        <v>72790</v>
      </c>
      <c r="I214" s="118">
        <v>-19657</v>
      </c>
      <c r="J214" s="118">
        <v>67490</v>
      </c>
      <c r="K214" s="14">
        <v>5694</v>
      </c>
      <c r="L214" s="14">
        <v>0</v>
      </c>
      <c r="M214" s="14">
        <v>309</v>
      </c>
      <c r="N214" s="14">
        <v>-329</v>
      </c>
      <c r="O214" s="14">
        <v>1451.0176850135983</v>
      </c>
      <c r="P214" s="14">
        <v>864</v>
      </c>
      <c r="Q214" s="119">
        <v>657</v>
      </c>
      <c r="R214" s="14">
        <v>167</v>
      </c>
      <c r="S214" s="14">
        <v>864</v>
      </c>
      <c r="T214" s="14">
        <v>697</v>
      </c>
      <c r="U214" s="14">
        <v>60</v>
      </c>
      <c r="V214" s="14">
        <v>25577</v>
      </c>
      <c r="W214" s="14">
        <v>1214</v>
      </c>
      <c r="X214" s="14">
        <v>44041</v>
      </c>
      <c r="Y214" s="14">
        <v>14573</v>
      </c>
      <c r="Z214" s="14">
        <v>0</v>
      </c>
      <c r="AA214" s="14">
        <v>1494.2</v>
      </c>
    </row>
    <row r="215" spans="1:27" x14ac:dyDescent="0.3">
      <c r="A215" s="85">
        <v>214</v>
      </c>
      <c r="B215" s="85" t="s">
        <v>366</v>
      </c>
      <c r="C215" s="85" t="s">
        <v>129</v>
      </c>
      <c r="D215" s="85">
        <v>2020</v>
      </c>
      <c r="E215" s="117">
        <v>92110</v>
      </c>
      <c r="F215" s="118">
        <v>-9613</v>
      </c>
      <c r="G215" s="118">
        <v>22023.998546030562</v>
      </c>
      <c r="H215" s="118">
        <v>92447</v>
      </c>
      <c r="I215" s="118">
        <v>-9538</v>
      </c>
      <c r="J215" s="118">
        <v>84868</v>
      </c>
      <c r="K215" s="14">
        <v>6676</v>
      </c>
      <c r="L215" s="14">
        <v>0</v>
      </c>
      <c r="M215" s="14">
        <v>330</v>
      </c>
      <c r="N215" s="14">
        <v>920</v>
      </c>
      <c r="O215" s="14">
        <v>1451.0176850135983</v>
      </c>
      <c r="P215" s="14">
        <v>923</v>
      </c>
      <c r="Q215" s="119">
        <v>746</v>
      </c>
      <c r="R215" s="14">
        <v>163</v>
      </c>
      <c r="S215" s="14">
        <v>923</v>
      </c>
      <c r="T215" s="14">
        <v>760</v>
      </c>
      <c r="U215" s="14">
        <v>-1559</v>
      </c>
      <c r="V215" s="14">
        <v>24363</v>
      </c>
      <c r="W215" s="14">
        <v>2534</v>
      </c>
      <c r="X215" s="14">
        <v>45184</v>
      </c>
      <c r="Y215" s="14">
        <v>15581</v>
      </c>
      <c r="Z215" s="14">
        <v>0</v>
      </c>
      <c r="AA215" s="14">
        <v>5520.3</v>
      </c>
    </row>
    <row r="216" spans="1:27" x14ac:dyDescent="0.3">
      <c r="A216" s="85">
        <v>215</v>
      </c>
      <c r="B216" s="85" t="s">
        <v>366</v>
      </c>
      <c r="C216" s="85" t="s">
        <v>129</v>
      </c>
      <c r="D216" s="85">
        <v>2019</v>
      </c>
      <c r="E216" s="117">
        <v>101723</v>
      </c>
      <c r="F216" s="118">
        <v>-20340</v>
      </c>
      <c r="G216" s="118">
        <v>22023.998546030562</v>
      </c>
      <c r="H216" s="118">
        <v>101985</v>
      </c>
      <c r="I216" s="118">
        <v>-20158</v>
      </c>
      <c r="J216" s="118">
        <v>91881</v>
      </c>
      <c r="K216" s="14">
        <v>7750</v>
      </c>
      <c r="L216" s="14">
        <v>0</v>
      </c>
      <c r="M216" s="14">
        <v>317</v>
      </c>
      <c r="N216" s="14">
        <v>2303</v>
      </c>
      <c r="O216" s="14">
        <v>1451.0176850135983</v>
      </c>
      <c r="P216" s="14">
        <v>2518</v>
      </c>
      <c r="Q216" s="119">
        <v>2613</v>
      </c>
      <c r="R216" s="14">
        <v>571</v>
      </c>
      <c r="S216" s="14">
        <v>2518</v>
      </c>
      <c r="T216" s="14">
        <v>1947</v>
      </c>
      <c r="U216" s="14">
        <v>1972</v>
      </c>
      <c r="V216" s="14">
        <v>21829</v>
      </c>
      <c r="W216" s="14">
        <v>1660</v>
      </c>
      <c r="X216" s="14">
        <v>46399</v>
      </c>
      <c r="Y216" s="14">
        <v>18371</v>
      </c>
      <c r="Z216" s="14">
        <v>0</v>
      </c>
      <c r="AA216" s="14">
        <v>2656</v>
      </c>
    </row>
    <row r="217" spans="1:27" x14ac:dyDescent="0.3">
      <c r="A217" s="85">
        <v>216</v>
      </c>
      <c r="B217" s="85" t="s">
        <v>366</v>
      </c>
      <c r="C217" s="85" t="s">
        <v>129</v>
      </c>
      <c r="D217" s="85">
        <v>2018</v>
      </c>
      <c r="E217" s="117">
        <v>122063</v>
      </c>
      <c r="F217" s="118">
        <v>6085</v>
      </c>
      <c r="G217" s="118">
        <v>22023.998546030562</v>
      </c>
      <c r="H217" s="118">
        <v>122143</v>
      </c>
      <c r="I217" s="118">
        <v>5908</v>
      </c>
      <c r="J217" s="118">
        <v>110711</v>
      </c>
      <c r="K217" s="14">
        <v>8186</v>
      </c>
      <c r="L217" s="14">
        <v>0</v>
      </c>
      <c r="M217" s="14">
        <v>490</v>
      </c>
      <c r="N217" s="14">
        <v>2815</v>
      </c>
      <c r="O217" s="14">
        <v>1451.0176850135983</v>
      </c>
      <c r="P217" s="14">
        <v>2821</v>
      </c>
      <c r="Q217" s="119">
        <v>3345</v>
      </c>
      <c r="R217" s="14">
        <v>609</v>
      </c>
      <c r="S217" s="14">
        <v>2821</v>
      </c>
      <c r="T217" s="14">
        <v>2211</v>
      </c>
      <c r="U217" s="14">
        <v>-903</v>
      </c>
      <c r="V217" s="14">
        <v>20169</v>
      </c>
      <c r="W217" s="14">
        <v>2165</v>
      </c>
      <c r="X217" s="14">
        <v>47866</v>
      </c>
      <c r="Y217" s="14">
        <v>21183</v>
      </c>
      <c r="Z217" s="14">
        <v>0</v>
      </c>
      <c r="AA217" s="14">
        <v>5685</v>
      </c>
    </row>
    <row r="218" spans="1:27" x14ac:dyDescent="0.3">
      <c r="A218" s="85">
        <v>217</v>
      </c>
      <c r="B218" s="85" t="s">
        <v>366</v>
      </c>
      <c r="C218" s="85" t="s">
        <v>129</v>
      </c>
      <c r="D218" s="85">
        <v>2017</v>
      </c>
      <c r="E218" s="117">
        <v>115978</v>
      </c>
      <c r="F218" s="118">
        <v>17328</v>
      </c>
      <c r="G218" s="118">
        <v>22023.998546030562</v>
      </c>
      <c r="H218" s="118">
        <v>116235</v>
      </c>
      <c r="I218" s="118">
        <v>17051</v>
      </c>
      <c r="J218" s="118">
        <v>106190</v>
      </c>
      <c r="K218" s="14">
        <v>7449</v>
      </c>
      <c r="L218" s="14">
        <v>0</v>
      </c>
      <c r="M218" s="14">
        <v>684</v>
      </c>
      <c r="N218" s="14">
        <v>2047</v>
      </c>
      <c r="O218" s="14">
        <v>1451.0176850135983</v>
      </c>
      <c r="P218" s="14">
        <v>2351</v>
      </c>
      <c r="Q218" s="119">
        <v>2270</v>
      </c>
      <c r="R218" s="14">
        <v>480</v>
      </c>
      <c r="S218" s="14">
        <v>2351</v>
      </c>
      <c r="T218" s="14">
        <v>1871</v>
      </c>
      <c r="U218" s="14">
        <v>-397</v>
      </c>
      <c r="V218" s="14">
        <v>18004</v>
      </c>
      <c r="W218" s="14">
        <v>3024</v>
      </c>
      <c r="X218" s="14">
        <v>48778</v>
      </c>
      <c r="Y218" s="14">
        <v>23043</v>
      </c>
      <c r="Z218" s="14">
        <v>2000</v>
      </c>
      <c r="AA218" s="14">
        <v>2268.6</v>
      </c>
    </row>
    <row r="219" spans="1:27" x14ac:dyDescent="0.3">
      <c r="A219" s="85">
        <v>218</v>
      </c>
      <c r="B219" s="85" t="s">
        <v>366</v>
      </c>
      <c r="C219" s="85" t="s">
        <v>129</v>
      </c>
      <c r="D219" s="85">
        <v>2016</v>
      </c>
      <c r="E219" s="117">
        <v>98650</v>
      </c>
      <c r="F219" s="118">
        <v>8092</v>
      </c>
      <c r="G219" s="118">
        <v>22023.998546030562</v>
      </c>
      <c r="H219" s="118">
        <v>99184</v>
      </c>
      <c r="I219" s="118">
        <v>8068</v>
      </c>
      <c r="J219" s="118">
        <v>90426</v>
      </c>
      <c r="K219" s="14">
        <v>6657</v>
      </c>
      <c r="L219" s="14">
        <v>0</v>
      </c>
      <c r="M219" s="14">
        <v>554</v>
      </c>
      <c r="N219" s="14">
        <v>1781</v>
      </c>
      <c r="O219" s="14">
        <v>1451.0176850135983</v>
      </c>
      <c r="P219" s="14">
        <v>2204</v>
      </c>
      <c r="Q219" s="119">
        <v>1698</v>
      </c>
      <c r="R219" s="14">
        <v>451</v>
      </c>
      <c r="S219" s="14">
        <v>2204</v>
      </c>
      <c r="T219" s="14">
        <v>1752</v>
      </c>
      <c r="U219" s="14">
        <v>234</v>
      </c>
      <c r="V219" s="14">
        <v>14980</v>
      </c>
      <c r="W219" s="14">
        <v>2297</v>
      </c>
      <c r="X219" s="14">
        <v>48728</v>
      </c>
      <c r="Y219" s="14">
        <v>26164</v>
      </c>
      <c r="Z219" s="14">
        <v>2000</v>
      </c>
      <c r="AA219" s="14">
        <v>-735.4</v>
      </c>
    </row>
    <row r="220" spans="1:27" x14ac:dyDescent="0.3">
      <c r="A220" s="85">
        <v>219</v>
      </c>
      <c r="B220" s="85" t="s">
        <v>366</v>
      </c>
      <c r="C220" s="85" t="s">
        <v>129</v>
      </c>
      <c r="D220" s="85">
        <v>2015</v>
      </c>
      <c r="E220" s="117">
        <v>90558</v>
      </c>
      <c r="F220" s="118">
        <v>25828</v>
      </c>
      <c r="G220" s="118">
        <v>22023.998546030562</v>
      </c>
      <c r="H220" s="118">
        <v>91116</v>
      </c>
      <c r="I220" s="118">
        <v>26936</v>
      </c>
      <c r="J220" s="118">
        <v>81106</v>
      </c>
      <c r="K220" s="14">
        <v>7581</v>
      </c>
      <c r="L220" s="14">
        <v>0</v>
      </c>
      <c r="M220" s="14">
        <v>325</v>
      </c>
      <c r="N220" s="14">
        <v>2429</v>
      </c>
      <c r="O220" s="14">
        <v>1451.0176850135983</v>
      </c>
      <c r="P220" s="14">
        <v>2202</v>
      </c>
      <c r="Q220" s="119">
        <v>2369</v>
      </c>
      <c r="R220" s="14">
        <v>498</v>
      </c>
      <c r="S220" s="14">
        <v>2202</v>
      </c>
      <c r="T220" s="14">
        <v>1704</v>
      </c>
      <c r="U220" s="14">
        <v>1166</v>
      </c>
      <c r="V220" s="14">
        <v>12683</v>
      </c>
      <c r="W220" s="14">
        <v>-555</v>
      </c>
      <c r="X220" s="14">
        <v>48729</v>
      </c>
      <c r="Y220" s="14">
        <v>27832</v>
      </c>
      <c r="Z220" s="14">
        <v>1000</v>
      </c>
      <c r="AA220" s="14">
        <v>3216.9</v>
      </c>
    </row>
    <row r="221" spans="1:27" x14ac:dyDescent="0.3">
      <c r="A221" s="85">
        <v>220</v>
      </c>
      <c r="B221" s="85" t="s">
        <v>366</v>
      </c>
      <c r="C221" s="85" t="s">
        <v>129</v>
      </c>
      <c r="D221" s="85">
        <v>2014</v>
      </c>
      <c r="E221" s="117">
        <v>64730</v>
      </c>
      <c r="F221" s="118">
        <v>-2063</v>
      </c>
      <c r="G221" s="118">
        <v>22023.998546030562</v>
      </c>
      <c r="H221" s="118">
        <v>64180</v>
      </c>
      <c r="I221" s="118">
        <v>-1043</v>
      </c>
      <c r="J221" s="118">
        <v>58663</v>
      </c>
      <c r="K221" s="14">
        <v>5463</v>
      </c>
      <c r="L221" s="14">
        <v>0</v>
      </c>
      <c r="M221" s="14">
        <v>204</v>
      </c>
      <c r="N221" s="14">
        <v>148</v>
      </c>
      <c r="O221" s="14">
        <v>1451.0176850135983</v>
      </c>
      <c r="P221" s="14">
        <v>1501</v>
      </c>
      <c r="Q221" s="119">
        <v>1036</v>
      </c>
      <c r="R221" s="14">
        <v>337</v>
      </c>
      <c r="S221" s="14">
        <v>1501</v>
      </c>
      <c r="T221" s="14">
        <v>1164</v>
      </c>
      <c r="U221" s="14">
        <v>247</v>
      </c>
      <c r="V221" s="14">
        <v>13238</v>
      </c>
      <c r="W221" s="14">
        <v>1251</v>
      </c>
      <c r="X221" s="14">
        <v>42209</v>
      </c>
      <c r="Y221" s="14">
        <v>26734</v>
      </c>
      <c r="Z221" s="14">
        <v>0</v>
      </c>
      <c r="AA221" s="14">
        <v>-1411.1</v>
      </c>
    </row>
    <row r="222" spans="1:27" x14ac:dyDescent="0.3">
      <c r="A222" s="85">
        <v>221</v>
      </c>
      <c r="B222" s="85" t="s">
        <v>366</v>
      </c>
      <c r="C222" s="85" t="s">
        <v>133</v>
      </c>
      <c r="D222" s="85">
        <v>2023</v>
      </c>
      <c r="E222" s="117">
        <v>15146</v>
      </c>
      <c r="F222" s="118">
        <v>-24761</v>
      </c>
      <c r="G222" s="118">
        <v>9156.5328111803465</v>
      </c>
      <c r="H222" s="118">
        <v>15585</v>
      </c>
      <c r="I222" s="118">
        <v>-24467</v>
      </c>
      <c r="J222" s="118">
        <v>12408</v>
      </c>
      <c r="K222" s="14">
        <v>4745</v>
      </c>
      <c r="L222" s="14">
        <v>0</v>
      </c>
      <c r="M222" s="14">
        <v>202</v>
      </c>
      <c r="N222" s="14">
        <v>-1545</v>
      </c>
      <c r="O222" s="14">
        <v>1205.984286796474</v>
      </c>
      <c r="P222" s="14">
        <v>-1759</v>
      </c>
      <c r="Q222" s="119">
        <v>-1984</v>
      </c>
      <c r="R222" s="14">
        <v>0</v>
      </c>
      <c r="S222" s="14" t="e">
        <v>#DIV/0!</v>
      </c>
      <c r="T222" s="14">
        <v>-1759</v>
      </c>
      <c r="U222" s="14">
        <v>-1729</v>
      </c>
      <c r="V222" s="14">
        <v>11913</v>
      </c>
      <c r="W222" s="14">
        <v>-2594</v>
      </c>
      <c r="X222" s="14">
        <v>13717</v>
      </c>
      <c r="Y222" s="14">
        <v>655</v>
      </c>
      <c r="Z222" s="14">
        <v>0</v>
      </c>
      <c r="AA222" s="14">
        <v>-1216.2</v>
      </c>
    </row>
    <row r="223" spans="1:27" x14ac:dyDescent="0.3">
      <c r="A223" s="85">
        <v>222</v>
      </c>
      <c r="B223" s="85" t="s">
        <v>366</v>
      </c>
      <c r="C223" s="85" t="s">
        <v>133</v>
      </c>
      <c r="D223" s="85">
        <v>2022</v>
      </c>
      <c r="E223" s="117">
        <v>39907</v>
      </c>
      <c r="F223" s="118">
        <v>1210</v>
      </c>
      <c r="G223" s="118">
        <v>9156.5328111803465</v>
      </c>
      <c r="H223" s="118">
        <v>40052</v>
      </c>
      <c r="I223" s="118">
        <v>1202</v>
      </c>
      <c r="J223" s="118">
        <v>30763</v>
      </c>
      <c r="K223" s="14">
        <v>7124</v>
      </c>
      <c r="L223" s="14">
        <v>0</v>
      </c>
      <c r="M223" s="14">
        <v>202</v>
      </c>
      <c r="N223" s="14">
        <v>2079</v>
      </c>
      <c r="O223" s="14">
        <v>1205.984286796474</v>
      </c>
      <c r="P223" s="14">
        <v>2049</v>
      </c>
      <c r="Q223" s="119">
        <v>2402</v>
      </c>
      <c r="R223" s="14">
        <v>468</v>
      </c>
      <c r="S223" s="14">
        <v>2049</v>
      </c>
      <c r="T223" s="14">
        <v>1581</v>
      </c>
      <c r="U223" s="14">
        <v>-1001</v>
      </c>
      <c r="V223" s="14">
        <v>14507</v>
      </c>
      <c r="W223" s="14">
        <v>-217</v>
      </c>
      <c r="X223" s="14">
        <v>18070</v>
      </c>
      <c r="Y223" s="14">
        <v>857</v>
      </c>
      <c r="Z223" s="14">
        <v>0</v>
      </c>
      <c r="AA223" s="14">
        <v>2139.1</v>
      </c>
    </row>
    <row r="224" spans="1:27" x14ac:dyDescent="0.3">
      <c r="A224" s="85">
        <v>223</v>
      </c>
      <c r="B224" s="85" t="s">
        <v>366</v>
      </c>
      <c r="C224" s="85" t="s">
        <v>133</v>
      </c>
      <c r="D224" s="85">
        <v>2021</v>
      </c>
      <c r="E224" s="117">
        <v>38697</v>
      </c>
      <c r="F224" s="118">
        <v>4772</v>
      </c>
      <c r="G224" s="118">
        <v>9156.5328111803465</v>
      </c>
      <c r="H224" s="118">
        <v>38850</v>
      </c>
      <c r="I224" s="118">
        <v>4514</v>
      </c>
      <c r="J224" s="118">
        <v>29108</v>
      </c>
      <c r="K224" s="14">
        <v>7347</v>
      </c>
      <c r="L224" s="14">
        <v>0</v>
      </c>
      <c r="M224" s="14">
        <v>151</v>
      </c>
      <c r="N224" s="14">
        <v>2392</v>
      </c>
      <c r="O224" s="14">
        <v>1205.984286796474</v>
      </c>
      <c r="P224" s="14">
        <v>2386</v>
      </c>
      <c r="Q224" s="119">
        <v>2601</v>
      </c>
      <c r="R224" s="14">
        <v>362</v>
      </c>
      <c r="S224" s="14">
        <v>2386</v>
      </c>
      <c r="T224" s="14">
        <v>2025</v>
      </c>
      <c r="U224" s="14">
        <v>2634</v>
      </c>
      <c r="V224" s="14">
        <v>14724</v>
      </c>
      <c r="W224" s="14">
        <v>-812</v>
      </c>
      <c r="X224" s="14">
        <v>21418</v>
      </c>
      <c r="Y224" s="14">
        <v>1058</v>
      </c>
      <c r="Z224" s="14">
        <v>0</v>
      </c>
      <c r="AA224" s="14">
        <v>-2081.1</v>
      </c>
    </row>
    <row r="225" spans="1:27" x14ac:dyDescent="0.3">
      <c r="A225" s="85">
        <v>224</v>
      </c>
      <c r="B225" s="85" t="s">
        <v>366</v>
      </c>
      <c r="C225" s="85" t="s">
        <v>133</v>
      </c>
      <c r="D225" s="85">
        <v>2020</v>
      </c>
      <c r="E225" s="117">
        <v>33925</v>
      </c>
      <c r="F225" s="118">
        <v>-5204</v>
      </c>
      <c r="G225" s="118">
        <v>9156.5328111803465</v>
      </c>
      <c r="H225" s="118">
        <v>34336</v>
      </c>
      <c r="I225" s="118">
        <v>-4830</v>
      </c>
      <c r="J225" s="118">
        <v>24684</v>
      </c>
      <c r="K225" s="14">
        <v>8093</v>
      </c>
      <c r="L225" s="14">
        <v>0</v>
      </c>
      <c r="M225" s="14">
        <v>0</v>
      </c>
      <c r="N225" s="14">
        <v>1975</v>
      </c>
      <c r="O225" s="14">
        <v>1205.984286796474</v>
      </c>
      <c r="P225" s="14">
        <v>2320</v>
      </c>
      <c r="Q225" s="119">
        <v>1914</v>
      </c>
      <c r="R225" s="14">
        <v>350</v>
      </c>
      <c r="S225" s="14">
        <v>2320</v>
      </c>
      <c r="T225" s="14">
        <v>1969</v>
      </c>
      <c r="U225" s="14">
        <v>204</v>
      </c>
      <c r="V225" s="14">
        <v>15536</v>
      </c>
      <c r="W225" s="14">
        <v>1129</v>
      </c>
      <c r="X225" s="14">
        <v>22593</v>
      </c>
      <c r="Y225" s="14">
        <v>0</v>
      </c>
      <c r="Z225" s="14">
        <v>0</v>
      </c>
      <c r="AA225" s="14">
        <v>3138.3</v>
      </c>
    </row>
    <row r="226" spans="1:27" x14ac:dyDescent="0.3">
      <c r="A226" s="85">
        <v>225</v>
      </c>
      <c r="B226" s="85" t="s">
        <v>366</v>
      </c>
      <c r="C226" s="85" t="s">
        <v>133</v>
      </c>
      <c r="D226" s="85">
        <v>2019</v>
      </c>
      <c r="E226" s="117">
        <v>39129</v>
      </c>
      <c r="F226" s="118">
        <v>9923</v>
      </c>
      <c r="G226" s="118">
        <v>9156.5328111803465</v>
      </c>
      <c r="H226" s="118">
        <v>39166</v>
      </c>
      <c r="I226" s="118">
        <v>9865</v>
      </c>
      <c r="J226" s="118">
        <v>27683</v>
      </c>
      <c r="K226" s="14">
        <v>9092</v>
      </c>
      <c r="L226" s="14">
        <v>0</v>
      </c>
      <c r="M226" s="14">
        <v>0</v>
      </c>
      <c r="N226" s="14">
        <v>2460</v>
      </c>
      <c r="O226" s="14">
        <v>1205.984286796474</v>
      </c>
      <c r="P226" s="14">
        <v>2506</v>
      </c>
      <c r="Q226" s="119">
        <v>2957</v>
      </c>
      <c r="R226" s="14">
        <v>534</v>
      </c>
      <c r="S226" s="14">
        <v>2506</v>
      </c>
      <c r="T226" s="14">
        <v>1973</v>
      </c>
      <c r="U226" s="14">
        <v>-1295</v>
      </c>
      <c r="V226" s="14">
        <v>14407</v>
      </c>
      <c r="W226" s="14">
        <v>542</v>
      </c>
      <c r="X226" s="14">
        <v>21457</v>
      </c>
      <c r="Y226" s="14">
        <v>0</v>
      </c>
      <c r="Z226" s="14">
        <v>0</v>
      </c>
      <c r="AA226" s="14">
        <v>-310.8</v>
      </c>
    </row>
    <row r="227" spans="1:27" x14ac:dyDescent="0.3">
      <c r="A227" s="85">
        <v>226</v>
      </c>
      <c r="B227" s="85" t="s">
        <v>366</v>
      </c>
      <c r="C227" s="85" t="s">
        <v>133</v>
      </c>
      <c r="D227" s="85">
        <v>2018</v>
      </c>
      <c r="E227" s="117">
        <v>29206</v>
      </c>
      <c r="F227" s="118">
        <v>7888</v>
      </c>
      <c r="G227" s="118">
        <v>9156.5328111803465</v>
      </c>
      <c r="H227" s="118">
        <v>29301</v>
      </c>
      <c r="I227" s="118">
        <v>7513</v>
      </c>
      <c r="J227" s="118">
        <v>20583</v>
      </c>
      <c r="K227" s="14">
        <v>7230</v>
      </c>
      <c r="L227" s="14">
        <v>0</v>
      </c>
      <c r="M227" s="14">
        <v>0</v>
      </c>
      <c r="N227" s="14">
        <v>1568</v>
      </c>
      <c r="O227" s="14">
        <v>1205.984286796474</v>
      </c>
      <c r="P227" s="14">
        <v>1553</v>
      </c>
      <c r="Q227" s="119">
        <v>1799</v>
      </c>
      <c r="R227" s="14">
        <v>327</v>
      </c>
      <c r="S227" s="14">
        <v>1553</v>
      </c>
      <c r="T227" s="14">
        <v>1226</v>
      </c>
      <c r="U227" s="14">
        <v>-222</v>
      </c>
      <c r="V227" s="14">
        <v>13865</v>
      </c>
      <c r="W227" s="14">
        <v>-767</v>
      </c>
      <c r="X227" s="14">
        <v>21104</v>
      </c>
      <c r="Y227" s="14">
        <v>0</v>
      </c>
      <c r="Z227" s="14">
        <v>0</v>
      </c>
      <c r="AA227" s="14">
        <v>1902.3</v>
      </c>
    </row>
    <row r="228" spans="1:27" x14ac:dyDescent="0.3">
      <c r="A228" s="85">
        <v>227</v>
      </c>
      <c r="B228" s="85" t="s">
        <v>366</v>
      </c>
      <c r="C228" s="85" t="s">
        <v>133</v>
      </c>
      <c r="D228" s="85">
        <v>2017</v>
      </c>
      <c r="E228" s="117">
        <v>21318</v>
      </c>
      <c r="F228" s="118">
        <v>649</v>
      </c>
      <c r="G228" s="118">
        <v>9156.5328111803465</v>
      </c>
      <c r="H228" s="118">
        <v>21788</v>
      </c>
      <c r="I228" s="118">
        <v>707</v>
      </c>
      <c r="J228" s="118">
        <v>13031</v>
      </c>
      <c r="K228" s="14">
        <v>7012</v>
      </c>
      <c r="L228" s="14">
        <v>0</v>
      </c>
      <c r="M228" s="14">
        <v>0</v>
      </c>
      <c r="N228" s="14">
        <v>2213</v>
      </c>
      <c r="O228" s="14">
        <v>1205.984286796474</v>
      </c>
      <c r="P228" s="14">
        <v>2211</v>
      </c>
      <c r="Q228" s="119">
        <v>2216</v>
      </c>
      <c r="R228" s="14">
        <v>473</v>
      </c>
      <c r="S228" s="14">
        <v>2211</v>
      </c>
      <c r="T228" s="14">
        <v>1738</v>
      </c>
      <c r="U228" s="14">
        <v>-160</v>
      </c>
      <c r="V228" s="14">
        <v>14632</v>
      </c>
      <c r="W228" s="14">
        <v>170</v>
      </c>
      <c r="X228" s="14">
        <v>19361</v>
      </c>
      <c r="Y228" s="14">
        <v>0</v>
      </c>
      <c r="Z228" s="14">
        <v>0</v>
      </c>
      <c r="AA228" s="14">
        <v>1243.5999999999999</v>
      </c>
    </row>
    <row r="229" spans="1:27" x14ac:dyDescent="0.3">
      <c r="A229" s="85">
        <v>228</v>
      </c>
      <c r="B229" s="85" t="s">
        <v>366</v>
      </c>
      <c r="C229" s="85" t="s">
        <v>133</v>
      </c>
      <c r="D229" s="85">
        <v>2016</v>
      </c>
      <c r="E229" s="117">
        <v>20669</v>
      </c>
      <c r="F229" s="118">
        <v>-1412</v>
      </c>
      <c r="G229" s="118">
        <v>9156.5328111803465</v>
      </c>
      <c r="H229" s="118">
        <v>21081</v>
      </c>
      <c r="I229" s="118">
        <v>-1462</v>
      </c>
      <c r="J229" s="118">
        <v>12497</v>
      </c>
      <c r="K229" s="14">
        <v>6672</v>
      </c>
      <c r="L229" s="14">
        <v>0</v>
      </c>
      <c r="M229" s="14">
        <v>0</v>
      </c>
      <c r="N229" s="14">
        <v>2323</v>
      </c>
      <c r="O229" s="14">
        <v>1205.984286796474</v>
      </c>
      <c r="P229" s="14">
        <v>2322</v>
      </c>
      <c r="Q229" s="119">
        <v>2410</v>
      </c>
      <c r="R229" s="14">
        <v>499</v>
      </c>
      <c r="S229" s="14">
        <v>2322</v>
      </c>
      <c r="T229" s="14">
        <v>1822</v>
      </c>
      <c r="U229" s="14">
        <v>-330</v>
      </c>
      <c r="V229" s="14">
        <v>14462</v>
      </c>
      <c r="W229" s="14">
        <v>-859</v>
      </c>
      <c r="X229" s="14">
        <v>19619</v>
      </c>
      <c r="Y229" s="14">
        <v>0</v>
      </c>
      <c r="Z229" s="14">
        <v>0</v>
      </c>
      <c r="AA229" s="14">
        <v>1104.4000000000001</v>
      </c>
    </row>
    <row r="230" spans="1:27" x14ac:dyDescent="0.3">
      <c r="A230" s="85">
        <v>229</v>
      </c>
      <c r="B230" s="85" t="s">
        <v>366</v>
      </c>
      <c r="C230" s="85" t="s">
        <v>133</v>
      </c>
      <c r="D230" s="85">
        <v>2015</v>
      </c>
      <c r="E230" s="117">
        <v>22081</v>
      </c>
      <c r="F230" s="118">
        <v>376</v>
      </c>
      <c r="G230" s="118">
        <v>9156.5328111803465</v>
      </c>
      <c r="H230" s="118">
        <v>22543</v>
      </c>
      <c r="I230" s="118">
        <v>208</v>
      </c>
      <c r="J230" s="118">
        <v>13979</v>
      </c>
      <c r="K230" s="14">
        <v>6708</v>
      </c>
      <c r="L230" s="14">
        <v>0</v>
      </c>
      <c r="M230" s="14">
        <v>0</v>
      </c>
      <c r="N230" s="14">
        <v>2339</v>
      </c>
      <c r="O230" s="14">
        <v>1205.984286796474</v>
      </c>
      <c r="P230" s="14">
        <v>2358</v>
      </c>
      <c r="Q230" s="119">
        <v>2434</v>
      </c>
      <c r="R230" s="14">
        <v>558</v>
      </c>
      <c r="S230" s="14">
        <v>2358</v>
      </c>
      <c r="T230" s="14">
        <v>1801</v>
      </c>
      <c r="U230" s="14">
        <v>-627</v>
      </c>
      <c r="V230" s="14">
        <v>15321</v>
      </c>
      <c r="W230" s="14">
        <v>-422</v>
      </c>
      <c r="X230" s="14">
        <v>19217</v>
      </c>
      <c r="Y230" s="14">
        <v>0</v>
      </c>
      <c r="Z230" s="14">
        <v>0</v>
      </c>
      <c r="AA230" s="14">
        <v>1126</v>
      </c>
    </row>
    <row r="231" spans="1:27" x14ac:dyDescent="0.3">
      <c r="A231" s="85">
        <v>230</v>
      </c>
      <c r="B231" s="85" t="s">
        <v>366</v>
      </c>
      <c r="C231" s="85" t="s">
        <v>133</v>
      </c>
      <c r="D231" s="85">
        <v>2014</v>
      </c>
      <c r="E231" s="117">
        <v>21705</v>
      </c>
      <c r="F231" s="118">
        <v>-1258</v>
      </c>
      <c r="G231" s="118">
        <v>9156.5328111803465</v>
      </c>
      <c r="H231" s="118">
        <v>22335</v>
      </c>
      <c r="I231" s="118">
        <v>-1637</v>
      </c>
      <c r="J231" s="118">
        <v>14447</v>
      </c>
      <c r="K231" s="14">
        <v>6279</v>
      </c>
      <c r="L231" s="14">
        <v>0</v>
      </c>
      <c r="M231" s="14">
        <v>0</v>
      </c>
      <c r="N231" s="14">
        <v>2267</v>
      </c>
      <c r="O231" s="14">
        <v>1205.984286796474</v>
      </c>
      <c r="P231" s="14">
        <v>2297</v>
      </c>
      <c r="Q231" s="119">
        <v>2168</v>
      </c>
      <c r="R231" s="14">
        <v>531</v>
      </c>
      <c r="S231" s="14">
        <v>2297</v>
      </c>
      <c r="T231" s="14">
        <v>1765</v>
      </c>
      <c r="U231" s="14">
        <v>-1447</v>
      </c>
      <c r="V231" s="14">
        <v>15743</v>
      </c>
      <c r="W231" s="14">
        <v>9</v>
      </c>
      <c r="X231" s="14">
        <v>20006</v>
      </c>
      <c r="Y231" s="14">
        <v>0</v>
      </c>
      <c r="Z231" s="14">
        <v>0</v>
      </c>
      <c r="AA231" s="14">
        <v>1866.3</v>
      </c>
    </row>
    <row r="232" spans="1:27" x14ac:dyDescent="0.3">
      <c r="A232" s="85">
        <v>231</v>
      </c>
      <c r="B232" s="85" t="s">
        <v>366</v>
      </c>
      <c r="C232" s="85" t="s">
        <v>125</v>
      </c>
      <c r="D232" s="85">
        <v>2023</v>
      </c>
      <c r="E232" s="117">
        <v>796505</v>
      </c>
      <c r="F232" s="118">
        <v>-612569</v>
      </c>
      <c r="G232" s="118">
        <v>236456.33221438114</v>
      </c>
      <c r="H232" s="118">
        <v>866319</v>
      </c>
      <c r="I232" s="118">
        <v>-588244</v>
      </c>
      <c r="J232" s="118">
        <v>690885</v>
      </c>
      <c r="K232" s="14">
        <v>133401</v>
      </c>
      <c r="L232" s="14">
        <v>0</v>
      </c>
      <c r="M232" s="14">
        <v>877</v>
      </c>
      <c r="N232" s="14">
        <v>64334</v>
      </c>
      <c r="O232" s="14">
        <v>20874.270085442509</v>
      </c>
      <c r="P232" s="14">
        <v>64564</v>
      </c>
      <c r="Q232" s="119">
        <v>9509</v>
      </c>
      <c r="R232" s="14">
        <v>14989</v>
      </c>
      <c r="S232" s="14">
        <v>64564</v>
      </c>
      <c r="T232" s="14">
        <v>49576</v>
      </c>
      <c r="U232" s="14">
        <v>-30197</v>
      </c>
      <c r="V232" s="14">
        <v>398665</v>
      </c>
      <c r="W232" s="14">
        <v>56773</v>
      </c>
      <c r="X232" s="14">
        <v>1751128</v>
      </c>
      <c r="Y232" s="14">
        <v>152572</v>
      </c>
      <c r="Z232" s="14">
        <v>149372</v>
      </c>
      <c r="AA232" s="14">
        <v>-108086</v>
      </c>
    </row>
    <row r="233" spans="1:27" x14ac:dyDescent="0.3">
      <c r="A233" s="85">
        <v>232</v>
      </c>
      <c r="B233" s="85" t="s">
        <v>366</v>
      </c>
      <c r="C233" s="85" t="s">
        <v>125</v>
      </c>
      <c r="D233" s="85">
        <v>2022</v>
      </c>
      <c r="E233" s="117">
        <v>1409074</v>
      </c>
      <c r="F233" s="118">
        <v>424832</v>
      </c>
      <c r="G233" s="118">
        <v>236456.33221438114</v>
      </c>
      <c r="H233" s="118">
        <v>1454563</v>
      </c>
      <c r="I233" s="118">
        <v>523954</v>
      </c>
      <c r="J233" s="118">
        <v>1258883</v>
      </c>
      <c r="K233" s="14">
        <v>170902</v>
      </c>
      <c r="L233" s="14">
        <v>0</v>
      </c>
      <c r="M233" s="14">
        <v>662</v>
      </c>
      <c r="N233" s="14">
        <v>41640</v>
      </c>
      <c r="O233" s="14">
        <v>20874.270085442509</v>
      </c>
      <c r="P233" s="14">
        <v>70107</v>
      </c>
      <c r="Q233" s="119">
        <v>13472</v>
      </c>
      <c r="R233" s="14">
        <v>17321</v>
      </c>
      <c r="S233" s="14">
        <v>70107</v>
      </c>
      <c r="T233" s="14">
        <v>52786</v>
      </c>
      <c r="U233" s="14">
        <v>-9165</v>
      </c>
      <c r="V233" s="14">
        <v>341892</v>
      </c>
      <c r="W233" s="14">
        <v>162754</v>
      </c>
      <c r="X233" s="14">
        <v>1244904</v>
      </c>
      <c r="Y233" s="14">
        <v>167100</v>
      </c>
      <c r="Z233" s="14">
        <v>195894</v>
      </c>
      <c r="AA233" s="14">
        <v>127165</v>
      </c>
    </row>
    <row r="234" spans="1:27" x14ac:dyDescent="0.3">
      <c r="A234" s="85">
        <v>233</v>
      </c>
      <c r="B234" s="85" t="s">
        <v>366</v>
      </c>
      <c r="C234" s="85" t="s">
        <v>125</v>
      </c>
      <c r="D234" s="85">
        <v>2021</v>
      </c>
      <c r="E234" s="117">
        <v>984242</v>
      </c>
      <c r="F234" s="118">
        <v>-399935</v>
      </c>
      <c r="G234" s="118">
        <v>236456.33221438114</v>
      </c>
      <c r="H234" s="118">
        <v>930609</v>
      </c>
      <c r="I234" s="118">
        <v>-478219</v>
      </c>
      <c r="J234" s="118">
        <v>787257</v>
      </c>
      <c r="K234" s="14">
        <v>156829</v>
      </c>
      <c r="L234" s="14">
        <v>0</v>
      </c>
      <c r="M234" s="14">
        <v>903</v>
      </c>
      <c r="N234" s="14">
        <v>-14078</v>
      </c>
      <c r="O234" s="14">
        <v>20874.270085442509</v>
      </c>
      <c r="P234" s="14">
        <v>65945</v>
      </c>
      <c r="Q234" s="119">
        <v>53218</v>
      </c>
      <c r="R234" s="14">
        <v>13663</v>
      </c>
      <c r="S234" s="14">
        <v>65945</v>
      </c>
      <c r="T234" s="14">
        <v>52283</v>
      </c>
      <c r="U234" s="14">
        <v>38902</v>
      </c>
      <c r="V234" s="14">
        <v>179138</v>
      </c>
      <c r="W234" s="14">
        <v>-177161</v>
      </c>
      <c r="X234" s="14">
        <v>1245543</v>
      </c>
      <c r="Y234" s="14">
        <v>206715</v>
      </c>
      <c r="Z234" s="14">
        <v>393870</v>
      </c>
      <c r="AA234" s="14">
        <v>4311</v>
      </c>
    </row>
    <row r="235" spans="1:27" x14ac:dyDescent="0.3">
      <c r="A235" s="85">
        <v>234</v>
      </c>
      <c r="B235" s="85" t="s">
        <v>366</v>
      </c>
      <c r="C235" s="85" t="s">
        <v>125</v>
      </c>
      <c r="D235" s="85">
        <v>2020</v>
      </c>
      <c r="E235" s="117">
        <v>1384177</v>
      </c>
      <c r="F235" s="118">
        <v>362884</v>
      </c>
      <c r="G235" s="118">
        <v>236456.33221438114</v>
      </c>
      <c r="H235" s="118">
        <v>1408828</v>
      </c>
      <c r="I235" s="118">
        <v>360205</v>
      </c>
      <c r="J235" s="118">
        <v>1190253</v>
      </c>
      <c r="K235" s="14">
        <v>174609</v>
      </c>
      <c r="L235" s="14">
        <v>0</v>
      </c>
      <c r="M235" s="14">
        <v>992</v>
      </c>
      <c r="N235" s="14">
        <v>40818</v>
      </c>
      <c r="O235" s="14">
        <v>20874.270085442509</v>
      </c>
      <c r="P235" s="14">
        <v>48852</v>
      </c>
      <c r="Q235" s="119">
        <v>25954</v>
      </c>
      <c r="R235" s="14">
        <v>9786</v>
      </c>
      <c r="S235" s="14">
        <v>48852</v>
      </c>
      <c r="T235" s="14">
        <v>39065</v>
      </c>
      <c r="U235" s="14">
        <v>10070</v>
      </c>
      <c r="V235" s="14">
        <v>356299</v>
      </c>
      <c r="W235" s="14">
        <v>-16205</v>
      </c>
      <c r="X235" s="14">
        <v>1188386</v>
      </c>
      <c r="Y235" s="14">
        <v>234489</v>
      </c>
      <c r="Z235" s="14">
        <v>445969</v>
      </c>
      <c r="AA235" s="14">
        <v>-96974</v>
      </c>
    </row>
    <row r="236" spans="1:27" x14ac:dyDescent="0.3">
      <c r="A236" s="85">
        <v>235</v>
      </c>
      <c r="B236" s="85" t="s">
        <v>366</v>
      </c>
      <c r="C236" s="85" t="s">
        <v>125</v>
      </c>
      <c r="D236" s="85">
        <v>2019</v>
      </c>
      <c r="E236" s="117">
        <v>1021293</v>
      </c>
      <c r="F236" s="118">
        <v>55341</v>
      </c>
      <c r="G236" s="118">
        <v>236456.33221438114</v>
      </c>
      <c r="H236" s="118">
        <v>1048623</v>
      </c>
      <c r="I236" s="118">
        <v>66330</v>
      </c>
      <c r="J236" s="118">
        <v>816046</v>
      </c>
      <c r="K236" s="14">
        <v>181997</v>
      </c>
      <c r="L236" s="14">
        <v>0</v>
      </c>
      <c r="M236" s="14">
        <v>1324</v>
      </c>
      <c r="N236" s="14">
        <v>51671</v>
      </c>
      <c r="O236" s="14">
        <v>20874.270085442509</v>
      </c>
      <c r="P236" s="14">
        <v>51441</v>
      </c>
      <c r="Q236" s="119">
        <v>34932</v>
      </c>
      <c r="R236" s="14">
        <v>10590</v>
      </c>
      <c r="S236" s="14">
        <v>51441</v>
      </c>
      <c r="T236" s="14">
        <v>40851</v>
      </c>
      <c r="U236" s="14">
        <v>-29777</v>
      </c>
      <c r="V236" s="14">
        <v>372504</v>
      </c>
      <c r="W236" s="14">
        <v>-86651</v>
      </c>
      <c r="X236" s="14">
        <v>1149796</v>
      </c>
      <c r="Y236" s="14">
        <v>247681</v>
      </c>
      <c r="Z236" s="14">
        <v>463224</v>
      </c>
      <c r="AA236" s="14">
        <v>72596</v>
      </c>
    </row>
    <row r="237" spans="1:27" x14ac:dyDescent="0.3">
      <c r="A237" s="85">
        <v>236</v>
      </c>
      <c r="B237" s="85" t="s">
        <v>366</v>
      </c>
      <c r="C237" s="85" t="s">
        <v>125</v>
      </c>
      <c r="D237" s="85">
        <v>2018</v>
      </c>
      <c r="E237" s="117">
        <v>965952</v>
      </c>
      <c r="F237" s="118">
        <v>111635</v>
      </c>
      <c r="G237" s="118">
        <v>236456.33221438114</v>
      </c>
      <c r="H237" s="118">
        <v>982293</v>
      </c>
      <c r="I237" s="118">
        <v>124309</v>
      </c>
      <c r="J237" s="118">
        <v>748429</v>
      </c>
      <c r="K237" s="14">
        <v>180098</v>
      </c>
      <c r="L237" s="14">
        <v>0</v>
      </c>
      <c r="M237" s="14">
        <v>1484</v>
      </c>
      <c r="N237" s="14">
        <v>53042</v>
      </c>
      <c r="O237" s="14">
        <v>20874.270085442509</v>
      </c>
      <c r="P237" s="14">
        <v>53216</v>
      </c>
      <c r="Q237" s="119">
        <v>47842</v>
      </c>
      <c r="R237" s="14">
        <v>11141</v>
      </c>
      <c r="S237" s="14">
        <v>53216</v>
      </c>
      <c r="T237" s="14">
        <v>42075</v>
      </c>
      <c r="U237" s="14">
        <v>12565</v>
      </c>
      <c r="V237" s="14">
        <v>459155</v>
      </c>
      <c r="W237" s="14">
        <v>384826</v>
      </c>
      <c r="X237" s="14">
        <v>1011904</v>
      </c>
      <c r="Y237" s="14">
        <v>202988</v>
      </c>
      <c r="Z237" s="14">
        <v>441384</v>
      </c>
      <c r="AA237" s="14">
        <v>-119171</v>
      </c>
    </row>
    <row r="238" spans="1:27" x14ac:dyDescent="0.3">
      <c r="A238" s="85">
        <v>237</v>
      </c>
      <c r="B238" s="85" t="s">
        <v>366</v>
      </c>
      <c r="C238" s="85" t="s">
        <v>125</v>
      </c>
      <c r="D238" s="85">
        <v>2017</v>
      </c>
      <c r="E238" s="117">
        <v>854317</v>
      </c>
      <c r="F238" s="118">
        <v>17222</v>
      </c>
      <c r="G238" s="118">
        <v>236456.33221438114</v>
      </c>
      <c r="H238" s="118">
        <v>857984</v>
      </c>
      <c r="I238" s="118">
        <v>14711</v>
      </c>
      <c r="J238" s="118">
        <v>682679</v>
      </c>
      <c r="K238" s="14">
        <v>128376</v>
      </c>
      <c r="L238" s="14">
        <v>0</v>
      </c>
      <c r="M238" s="14">
        <v>8280</v>
      </c>
      <c r="N238" s="14">
        <v>42278</v>
      </c>
      <c r="O238" s="14">
        <v>20874.270085442509</v>
      </c>
      <c r="P238" s="14">
        <v>42257</v>
      </c>
      <c r="Q238" s="119">
        <v>47167</v>
      </c>
      <c r="R238" s="14">
        <v>8556</v>
      </c>
      <c r="S238" s="14">
        <v>42257</v>
      </c>
      <c r="T238" s="14">
        <v>33701</v>
      </c>
      <c r="U238" s="14">
        <v>196</v>
      </c>
      <c r="V238" s="14">
        <v>74329</v>
      </c>
      <c r="W238" s="14">
        <v>-109909</v>
      </c>
      <c r="X238" s="14">
        <v>510472</v>
      </c>
      <c r="Y238" s="14">
        <v>220595</v>
      </c>
      <c r="Z238" s="14">
        <v>252</v>
      </c>
      <c r="AA238" s="14">
        <v>13160</v>
      </c>
    </row>
    <row r="239" spans="1:27" x14ac:dyDescent="0.3">
      <c r="A239" s="85">
        <v>238</v>
      </c>
      <c r="B239" s="85" t="s">
        <v>366</v>
      </c>
      <c r="C239" s="85" t="s">
        <v>125</v>
      </c>
      <c r="D239" s="85">
        <v>2016</v>
      </c>
      <c r="E239" s="117">
        <v>837095</v>
      </c>
      <c r="F239" s="118">
        <v>59295</v>
      </c>
      <c r="G239" s="118">
        <v>236456.33221438114</v>
      </c>
      <c r="H239" s="118">
        <v>843273</v>
      </c>
      <c r="I239" s="118">
        <v>61500</v>
      </c>
      <c r="J239" s="118">
        <v>685181</v>
      </c>
      <c r="K239" s="14">
        <v>113452</v>
      </c>
      <c r="L239" s="14">
        <v>0</v>
      </c>
      <c r="M239" s="14">
        <v>8357</v>
      </c>
      <c r="N239" s="14">
        <v>42210</v>
      </c>
      <c r="O239" s="14">
        <v>20874.270085442509</v>
      </c>
      <c r="P239" s="14">
        <v>41974</v>
      </c>
      <c r="Q239" s="119">
        <v>44847</v>
      </c>
      <c r="R239" s="14">
        <v>8815</v>
      </c>
      <c r="S239" s="14">
        <v>40821.679183210435</v>
      </c>
      <c r="T239" s="14">
        <v>33159</v>
      </c>
      <c r="U239" s="14">
        <v>14263</v>
      </c>
      <c r="V239" s="14">
        <v>184238</v>
      </c>
      <c r="W239" s="14">
        <v>75692</v>
      </c>
      <c r="X239" s="14">
        <v>505377</v>
      </c>
      <c r="Y239" s="14">
        <v>89950</v>
      </c>
      <c r="Z239" s="14">
        <v>252</v>
      </c>
      <c r="AA239" s="14">
        <v>70059</v>
      </c>
    </row>
    <row r="240" spans="1:27" x14ac:dyDescent="0.3">
      <c r="A240" s="85">
        <v>239</v>
      </c>
      <c r="B240" s="85" t="s">
        <v>366</v>
      </c>
      <c r="C240" s="85" t="s">
        <v>125</v>
      </c>
      <c r="D240" s="85">
        <v>2015</v>
      </c>
      <c r="E240" s="117">
        <v>777800</v>
      </c>
      <c r="F240" s="118">
        <v>5280</v>
      </c>
      <c r="G240" s="118">
        <v>236456.33221438114</v>
      </c>
      <c r="H240" s="118">
        <v>781773</v>
      </c>
      <c r="I240" s="118">
        <v>6526</v>
      </c>
      <c r="J240" s="118">
        <v>641500</v>
      </c>
      <c r="K240" s="14">
        <v>104644</v>
      </c>
      <c r="L240" s="14">
        <v>0</v>
      </c>
      <c r="M240" s="14">
        <v>5057</v>
      </c>
      <c r="N240" s="14">
        <v>34346</v>
      </c>
      <c r="O240" s="14">
        <v>20874.270085442509</v>
      </c>
      <c r="P240" s="14">
        <v>34163</v>
      </c>
      <c r="Q240" s="119">
        <v>38087</v>
      </c>
      <c r="R240" s="14">
        <v>7714</v>
      </c>
      <c r="S240" s="14">
        <v>28848.5587243972</v>
      </c>
      <c r="T240" s="14">
        <v>26449</v>
      </c>
      <c r="U240" s="14">
        <v>6353</v>
      </c>
      <c r="V240" s="14">
        <v>108546</v>
      </c>
      <c r="W240" s="14">
        <v>8302</v>
      </c>
      <c r="X240" s="14">
        <v>384295</v>
      </c>
      <c r="Y240" s="14">
        <v>59094</v>
      </c>
      <c r="Z240" s="14">
        <v>253</v>
      </c>
      <c r="AA240" s="14">
        <v>52625</v>
      </c>
    </row>
    <row r="241" spans="1:27" x14ac:dyDescent="0.3">
      <c r="A241" s="85">
        <v>240</v>
      </c>
      <c r="B241" s="85" t="s">
        <v>366</v>
      </c>
      <c r="C241" s="85" t="s">
        <v>125</v>
      </c>
      <c r="D241" s="85">
        <v>2014</v>
      </c>
      <c r="E241" s="117">
        <v>772520</v>
      </c>
      <c r="F241" s="118">
        <v>36635</v>
      </c>
      <c r="G241" s="118">
        <v>236456.33221438114</v>
      </c>
      <c r="H241" s="118">
        <v>775247</v>
      </c>
      <c r="I241" s="118">
        <v>37672</v>
      </c>
      <c r="J241" s="118">
        <v>641740</v>
      </c>
      <c r="K241" s="14">
        <v>106692</v>
      </c>
      <c r="L241" s="14">
        <v>0</v>
      </c>
      <c r="M241" s="14">
        <v>13</v>
      </c>
      <c r="N241" s="14">
        <v>31775</v>
      </c>
      <c r="O241" s="14">
        <v>20874.270085442509</v>
      </c>
      <c r="P241" s="14">
        <v>34024</v>
      </c>
      <c r="Q241" s="119">
        <v>36558</v>
      </c>
      <c r="R241" s="14">
        <v>7510</v>
      </c>
      <c r="S241" s="14">
        <v>34024</v>
      </c>
      <c r="T241" s="14">
        <v>26514</v>
      </c>
      <c r="U241" s="14">
        <v>-1813</v>
      </c>
      <c r="V241" s="14">
        <v>100244</v>
      </c>
      <c r="W241" s="14">
        <v>12319</v>
      </c>
      <c r="X241" s="14">
        <v>337102</v>
      </c>
      <c r="Y241" s="14">
        <v>52147</v>
      </c>
      <c r="Z241" s="14">
        <v>253</v>
      </c>
      <c r="AA241" s="14">
        <v>28509</v>
      </c>
    </row>
    <row r="242" spans="1:27" x14ac:dyDescent="0.3">
      <c r="A242" s="85">
        <v>241</v>
      </c>
      <c r="B242" s="85" t="s">
        <v>366</v>
      </c>
      <c r="C242" s="85" t="s">
        <v>79</v>
      </c>
      <c r="D242" s="85">
        <v>2023</v>
      </c>
      <c r="E242" s="117">
        <v>154409</v>
      </c>
      <c r="F242" s="118">
        <v>-20701</v>
      </c>
      <c r="G242" s="118">
        <v>16223.468440297635</v>
      </c>
      <c r="H242" s="118">
        <v>158625</v>
      </c>
      <c r="I242" s="118">
        <v>-18641</v>
      </c>
      <c r="J242" s="118">
        <v>84678</v>
      </c>
      <c r="K242" s="14">
        <v>9749</v>
      </c>
      <c r="L242" s="14">
        <v>0</v>
      </c>
      <c r="M242" s="14">
        <v>177</v>
      </c>
      <c r="N242" s="14">
        <v>67930</v>
      </c>
      <c r="O242" s="14">
        <v>17686.440256120888</v>
      </c>
      <c r="P242" s="14">
        <v>67624</v>
      </c>
      <c r="Q242" s="119">
        <v>77410</v>
      </c>
      <c r="R242" s="14">
        <v>13696</v>
      </c>
      <c r="S242" s="14">
        <v>67624</v>
      </c>
      <c r="T242" s="14">
        <v>53741</v>
      </c>
      <c r="U242" s="14">
        <v>-1</v>
      </c>
      <c r="V242" s="14">
        <v>105121</v>
      </c>
      <c r="W242" s="14">
        <v>23953</v>
      </c>
      <c r="X242" s="14">
        <v>363840</v>
      </c>
      <c r="Y242" s="14">
        <v>216969</v>
      </c>
      <c r="Z242" s="14">
        <v>0</v>
      </c>
      <c r="AA242" s="14">
        <v>94214</v>
      </c>
    </row>
    <row r="243" spans="1:27" x14ac:dyDescent="0.3">
      <c r="A243" s="85">
        <v>242</v>
      </c>
      <c r="B243" s="85" t="s">
        <v>366</v>
      </c>
      <c r="C243" s="85" t="s">
        <v>79</v>
      </c>
      <c r="D243" s="85">
        <v>2022</v>
      </c>
      <c r="E243" s="117">
        <v>175110</v>
      </c>
      <c r="F243" s="118">
        <v>9955</v>
      </c>
      <c r="G243" s="118">
        <v>16223.468440297635</v>
      </c>
      <c r="H243" s="118">
        <v>177266</v>
      </c>
      <c r="I243" s="118">
        <v>11429</v>
      </c>
      <c r="J243" s="118">
        <v>98600</v>
      </c>
      <c r="K243" s="14">
        <v>9078</v>
      </c>
      <c r="L243" s="14">
        <v>0</v>
      </c>
      <c r="M243" s="14">
        <v>173</v>
      </c>
      <c r="N243" s="14">
        <v>71577</v>
      </c>
      <c r="O243" s="14">
        <v>17686.440256120888</v>
      </c>
      <c r="P243" s="14">
        <v>71583</v>
      </c>
      <c r="Q243" s="119">
        <v>83729</v>
      </c>
      <c r="R243" s="14">
        <v>14308</v>
      </c>
      <c r="S243" s="14">
        <v>71583</v>
      </c>
      <c r="T243" s="14">
        <v>57188</v>
      </c>
      <c r="U243" s="14">
        <v>-14</v>
      </c>
      <c r="V243" s="14">
        <v>81168</v>
      </c>
      <c r="W243" s="14">
        <v>38559</v>
      </c>
      <c r="X243" s="14">
        <v>353311</v>
      </c>
      <c r="Y243" s="14">
        <v>239301</v>
      </c>
      <c r="Z243" s="14">
        <v>0</v>
      </c>
      <c r="AA243" s="14">
        <v>83601</v>
      </c>
    </row>
    <row r="244" spans="1:27" x14ac:dyDescent="0.3">
      <c r="A244" s="85">
        <v>243</v>
      </c>
      <c r="B244" s="85" t="s">
        <v>366</v>
      </c>
      <c r="C244" s="85" t="s">
        <v>79</v>
      </c>
      <c r="D244" s="85">
        <v>2021</v>
      </c>
      <c r="E244" s="117">
        <v>165155</v>
      </c>
      <c r="F244" s="118">
        <v>-29549</v>
      </c>
      <c r="G244" s="118">
        <v>16223.468440297635</v>
      </c>
      <c r="H244" s="118">
        <v>165837</v>
      </c>
      <c r="I244" s="118">
        <v>-23125</v>
      </c>
      <c r="J244" s="118">
        <v>92834</v>
      </c>
      <c r="K244" s="14">
        <v>8505</v>
      </c>
      <c r="L244" s="14">
        <v>0</v>
      </c>
      <c r="M244" s="14">
        <v>165</v>
      </c>
      <c r="N244" s="14">
        <v>64119</v>
      </c>
      <c r="O244" s="14">
        <v>17686.440256120888</v>
      </c>
      <c r="P244" s="14">
        <v>64237</v>
      </c>
      <c r="Q244" s="119">
        <v>76520</v>
      </c>
      <c r="R244" s="14">
        <v>13083</v>
      </c>
      <c r="S244" s="14">
        <v>64237</v>
      </c>
      <c r="T244" s="14">
        <v>51141</v>
      </c>
      <c r="U244" s="14">
        <v>-9</v>
      </c>
      <c r="V244" s="14">
        <v>42609</v>
      </c>
      <c r="W244" s="14">
        <v>39518</v>
      </c>
      <c r="X244" s="14">
        <v>346424</v>
      </c>
      <c r="Y244" s="14">
        <v>275722</v>
      </c>
      <c r="Z244" s="14">
        <v>0</v>
      </c>
      <c r="AA244" s="14">
        <v>76539</v>
      </c>
    </row>
    <row r="245" spans="1:27" x14ac:dyDescent="0.3">
      <c r="A245" s="85">
        <v>244</v>
      </c>
      <c r="B245" s="85" t="s">
        <v>366</v>
      </c>
      <c r="C245" s="85" t="s">
        <v>79</v>
      </c>
      <c r="D245" s="85">
        <v>2020</v>
      </c>
      <c r="E245" s="117">
        <v>194704</v>
      </c>
      <c r="F245" s="118">
        <v>45624</v>
      </c>
      <c r="G245" s="118">
        <v>16223.468440297635</v>
      </c>
      <c r="H245" s="118">
        <v>188962</v>
      </c>
      <c r="I245" s="118">
        <v>36093</v>
      </c>
      <c r="J245" s="118">
        <v>117991</v>
      </c>
      <c r="K245" s="14">
        <v>9574</v>
      </c>
      <c r="L245" s="14">
        <v>0</v>
      </c>
      <c r="M245" s="14">
        <v>165</v>
      </c>
      <c r="N245" s="14">
        <v>57652</v>
      </c>
      <c r="O245" s="14">
        <v>17686.440256120888</v>
      </c>
      <c r="P245" s="14">
        <v>64723</v>
      </c>
      <c r="Q245" s="119">
        <v>71872</v>
      </c>
      <c r="R245" s="14">
        <v>8478</v>
      </c>
      <c r="S245" s="14">
        <v>64722.999999999993</v>
      </c>
      <c r="T245" s="14">
        <v>56243</v>
      </c>
      <c r="U245" s="14">
        <v>-19033</v>
      </c>
      <c r="V245" s="14">
        <v>3091</v>
      </c>
      <c r="W245" s="14">
        <v>29570</v>
      </c>
      <c r="X245" s="14">
        <v>375679</v>
      </c>
      <c r="Y245" s="14">
        <v>314464</v>
      </c>
      <c r="Z245" s="14">
        <v>26710</v>
      </c>
      <c r="AA245" s="14">
        <v>100290</v>
      </c>
    </row>
    <row r="246" spans="1:27" x14ac:dyDescent="0.3">
      <c r="A246" s="85">
        <v>245</v>
      </c>
      <c r="B246" s="85" t="s">
        <v>366</v>
      </c>
      <c r="C246" s="85" t="s">
        <v>79</v>
      </c>
      <c r="D246" s="85">
        <v>2019</v>
      </c>
      <c r="E246" s="117">
        <v>149080</v>
      </c>
      <c r="F246" s="118">
        <v>-30438</v>
      </c>
      <c r="G246" s="118">
        <v>16223.468440297635</v>
      </c>
      <c r="H246" s="118">
        <v>152869</v>
      </c>
      <c r="I246" s="118">
        <v>-27359</v>
      </c>
      <c r="J246" s="118">
        <v>71303</v>
      </c>
      <c r="K246" s="14">
        <v>8183</v>
      </c>
      <c r="L246" s="14">
        <v>0</v>
      </c>
      <c r="M246" s="14">
        <v>165</v>
      </c>
      <c r="N246" s="14">
        <v>64872</v>
      </c>
      <c r="O246" s="14">
        <v>17686.440256120888</v>
      </c>
      <c r="P246" s="14">
        <v>62080</v>
      </c>
      <c r="Q246" s="119">
        <v>71409</v>
      </c>
      <c r="R246" s="14">
        <v>10327</v>
      </c>
      <c r="S246" s="14">
        <v>70003.059939963205</v>
      </c>
      <c r="T246" s="14">
        <v>49099</v>
      </c>
      <c r="U246" s="14">
        <v>12696</v>
      </c>
      <c r="V246" s="14">
        <v>-26479</v>
      </c>
      <c r="W246" s="14">
        <v>-20667</v>
      </c>
      <c r="X246" s="14">
        <v>414274</v>
      </c>
      <c r="Y246" s="14">
        <v>347452</v>
      </c>
      <c r="Z246" s="14">
        <v>68032</v>
      </c>
      <c r="AA246" s="14">
        <v>91355</v>
      </c>
    </row>
    <row r="247" spans="1:27" x14ac:dyDescent="0.3">
      <c r="A247" s="85">
        <v>246</v>
      </c>
      <c r="B247" s="85" t="s">
        <v>366</v>
      </c>
      <c r="C247" s="85" t="s">
        <v>79</v>
      </c>
      <c r="D247" s="85">
        <v>2018</v>
      </c>
      <c r="E247" s="117">
        <v>179518</v>
      </c>
      <c r="F247" s="118">
        <v>17401</v>
      </c>
      <c r="G247" s="118">
        <v>16223.468440297635</v>
      </c>
      <c r="H247" s="118">
        <v>180228</v>
      </c>
      <c r="I247" s="118">
        <v>13524</v>
      </c>
      <c r="J247" s="118">
        <v>119716</v>
      </c>
      <c r="K247" s="14">
        <v>-2708</v>
      </c>
      <c r="L247" s="14">
        <v>0</v>
      </c>
      <c r="M247" s="14">
        <v>165</v>
      </c>
      <c r="N247" s="14">
        <v>50157</v>
      </c>
      <c r="O247" s="14">
        <v>17686.440256120888</v>
      </c>
      <c r="P247" s="14">
        <v>50293</v>
      </c>
      <c r="Q247" s="119">
        <v>55475</v>
      </c>
      <c r="R247" s="14">
        <v>6028</v>
      </c>
      <c r="S247" s="14">
        <v>43067.761446582612</v>
      </c>
      <c r="T247" s="14">
        <v>44516</v>
      </c>
      <c r="U247" s="14">
        <v>-9375</v>
      </c>
      <c r="V247" s="14">
        <v>-5812</v>
      </c>
      <c r="W247" s="14">
        <v>-10004</v>
      </c>
      <c r="X247" s="14">
        <v>432151</v>
      </c>
      <c r="Y247" s="14">
        <v>369460</v>
      </c>
      <c r="Z247" s="14">
        <v>110615</v>
      </c>
      <c r="AA247" s="14">
        <v>82083</v>
      </c>
    </row>
    <row r="248" spans="1:27" x14ac:dyDescent="0.3">
      <c r="A248" s="85">
        <v>247</v>
      </c>
      <c r="B248" s="85" t="s">
        <v>366</v>
      </c>
      <c r="C248" s="85" t="s">
        <v>79</v>
      </c>
      <c r="D248" s="85">
        <v>2017</v>
      </c>
      <c r="E248" s="117">
        <v>162117</v>
      </c>
      <c r="F248" s="118">
        <v>3469</v>
      </c>
      <c r="G248" s="118">
        <v>16223.468440297635</v>
      </c>
      <c r="H248" s="118">
        <v>166704</v>
      </c>
      <c r="I248" s="118">
        <v>6614</v>
      </c>
      <c r="J248" s="118">
        <v>86632</v>
      </c>
      <c r="K248" s="14">
        <v>8356</v>
      </c>
      <c r="L248" s="14">
        <v>0</v>
      </c>
      <c r="M248" s="14">
        <v>135</v>
      </c>
      <c r="N248" s="14">
        <v>55909</v>
      </c>
      <c r="O248" s="14">
        <v>17686.440256120888</v>
      </c>
      <c r="P248" s="14">
        <v>54253</v>
      </c>
      <c r="Q248" s="119">
        <v>58410</v>
      </c>
      <c r="R248" s="14">
        <v>7088</v>
      </c>
      <c r="S248" s="14">
        <v>36778.451608352145</v>
      </c>
      <c r="T248" s="14">
        <v>47199</v>
      </c>
      <c r="U248" s="14">
        <v>593</v>
      </c>
      <c r="V248" s="14">
        <v>4192</v>
      </c>
      <c r="W248" s="14">
        <v>-632</v>
      </c>
      <c r="X248" s="14">
        <v>468943</v>
      </c>
      <c r="Y248" s="14">
        <v>403373</v>
      </c>
      <c r="Z248" s="14">
        <v>159129</v>
      </c>
      <c r="AA248" s="14">
        <v>75270</v>
      </c>
    </row>
    <row r="249" spans="1:27" x14ac:dyDescent="0.3">
      <c r="A249" s="85">
        <v>248</v>
      </c>
      <c r="B249" s="85" t="s">
        <v>366</v>
      </c>
      <c r="C249" s="85" t="s">
        <v>79</v>
      </c>
      <c r="D249" s="85">
        <v>2016</v>
      </c>
      <c r="E249" s="117">
        <v>158648</v>
      </c>
      <c r="F249" s="118">
        <v>-11774</v>
      </c>
      <c r="G249" s="118">
        <v>16223.468440297635</v>
      </c>
      <c r="H249" s="118">
        <v>160090</v>
      </c>
      <c r="I249" s="118">
        <v>-3583</v>
      </c>
      <c r="J249" s="118">
        <v>91329</v>
      </c>
      <c r="K249" s="14">
        <v>20794</v>
      </c>
      <c r="L249" s="14">
        <v>0</v>
      </c>
      <c r="M249" s="14">
        <v>68</v>
      </c>
      <c r="N249" s="14">
        <v>26997</v>
      </c>
      <c r="O249" s="14">
        <v>17686.440256120888</v>
      </c>
      <c r="P249" s="14">
        <v>26352</v>
      </c>
      <c r="Q249" s="119">
        <v>29201</v>
      </c>
      <c r="R249" s="14">
        <v>3647</v>
      </c>
      <c r="S249" s="14">
        <v>17160.954208938852</v>
      </c>
      <c r="T249" s="14">
        <v>25682</v>
      </c>
      <c r="U249" s="14">
        <v>26606</v>
      </c>
      <c r="V249" s="14">
        <v>4824</v>
      </c>
      <c r="W249" s="14">
        <v>-21240</v>
      </c>
      <c r="X249" s="14">
        <v>486004</v>
      </c>
      <c r="Y249" s="14">
        <v>429471</v>
      </c>
      <c r="Z249" s="14">
        <v>202963</v>
      </c>
      <c r="AA249" s="14">
        <v>67196</v>
      </c>
    </row>
    <row r="250" spans="1:27" x14ac:dyDescent="0.3">
      <c r="A250" s="85">
        <v>249</v>
      </c>
      <c r="B250" s="85" t="s">
        <v>366</v>
      </c>
      <c r="C250" s="85" t="s">
        <v>79</v>
      </c>
      <c r="D250" s="85">
        <v>2015</v>
      </c>
      <c r="E250" s="117">
        <v>170422</v>
      </c>
      <c r="F250" s="118">
        <v>32452</v>
      </c>
      <c r="G250" s="118">
        <v>16223.468440297635</v>
      </c>
      <c r="H250" s="118">
        <v>163673</v>
      </c>
      <c r="I250" s="118">
        <v>22639</v>
      </c>
      <c r="J250" s="118">
        <v>91198</v>
      </c>
      <c r="K250" s="14">
        <v>9870</v>
      </c>
      <c r="L250" s="14">
        <v>0</v>
      </c>
      <c r="M250" s="14">
        <v>115</v>
      </c>
      <c r="N250" s="14">
        <v>31427</v>
      </c>
      <c r="O250" s="14">
        <v>17686.440256120888</v>
      </c>
      <c r="P250" s="14">
        <v>36073</v>
      </c>
      <c r="Q250" s="119">
        <v>40471</v>
      </c>
      <c r="R250" s="14">
        <v>2294</v>
      </c>
      <c r="S250" s="14">
        <v>33541.28552746294</v>
      </c>
      <c r="T250" s="14">
        <v>33497</v>
      </c>
      <c r="U250" s="14">
        <v>-10219</v>
      </c>
      <c r="V250" s="14">
        <v>26064</v>
      </c>
      <c r="W250" s="14">
        <v>115827</v>
      </c>
      <c r="X250" s="14">
        <v>546813</v>
      </c>
      <c r="Y250" s="14">
        <v>466763</v>
      </c>
      <c r="Z250" s="14">
        <v>258121</v>
      </c>
      <c r="AA250" s="14">
        <v>26107</v>
      </c>
    </row>
    <row r="251" spans="1:27" x14ac:dyDescent="0.3">
      <c r="A251" s="85">
        <v>250</v>
      </c>
      <c r="B251" s="85" t="s">
        <v>366</v>
      </c>
      <c r="C251" s="85" t="s">
        <v>79</v>
      </c>
      <c r="D251" s="85">
        <v>2014</v>
      </c>
      <c r="E251" s="117">
        <v>137970</v>
      </c>
      <c r="F251" s="118">
        <v>11995</v>
      </c>
      <c r="G251" s="118">
        <v>16223.468440297635</v>
      </c>
      <c r="H251" s="118">
        <v>141034</v>
      </c>
      <c r="I251" s="118">
        <v>15913</v>
      </c>
      <c r="J251" s="118">
        <v>72587</v>
      </c>
      <c r="K251" s="14">
        <v>5293</v>
      </c>
      <c r="L251" s="14">
        <v>0</v>
      </c>
      <c r="M251" s="14">
        <v>0</v>
      </c>
      <c r="N251" s="14">
        <v>24264</v>
      </c>
      <c r="O251" s="14">
        <v>17686.440256120888</v>
      </c>
      <c r="P251" s="14">
        <v>23606</v>
      </c>
      <c r="Q251" s="119">
        <v>23658</v>
      </c>
      <c r="R251" s="14">
        <v>2458</v>
      </c>
      <c r="S251" s="14">
        <v>22059.79739625712</v>
      </c>
      <c r="T251" s="14">
        <v>20811</v>
      </c>
      <c r="U251" s="14">
        <v>8148</v>
      </c>
      <c r="V251" s="14">
        <v>-89763</v>
      </c>
      <c r="W251" s="14">
        <v>42224</v>
      </c>
      <c r="X251" s="14">
        <v>588372</v>
      </c>
      <c r="Y251" s="14">
        <v>512274</v>
      </c>
      <c r="Z251" s="14">
        <v>308514</v>
      </c>
      <c r="AA251" s="14">
        <v>37735</v>
      </c>
    </row>
    <row r="252" spans="1:27" x14ac:dyDescent="0.3">
      <c r="A252" s="85">
        <v>251</v>
      </c>
      <c r="B252" s="85" t="s">
        <v>366</v>
      </c>
      <c r="C252" s="85" t="s">
        <v>280</v>
      </c>
      <c r="D252" s="85">
        <v>2023</v>
      </c>
      <c r="E252" s="117">
        <v>3158516</v>
      </c>
      <c r="F252" s="118">
        <v>-613861</v>
      </c>
      <c r="G252" s="118">
        <v>572983.08669280144</v>
      </c>
      <c r="H252" s="118">
        <v>3134071</v>
      </c>
      <c r="I252" s="118">
        <v>-617287</v>
      </c>
      <c r="J252" s="118">
        <v>2752093</v>
      </c>
      <c r="K252" s="14">
        <v>140622</v>
      </c>
      <c r="L252" s="14">
        <v>0</v>
      </c>
      <c r="M252" s="14">
        <v>12136</v>
      </c>
      <c r="N252" s="14">
        <v>119274</v>
      </c>
      <c r="O252" s="14">
        <v>31011.165132004382</v>
      </c>
      <c r="P252" s="14">
        <v>124043</v>
      </c>
      <c r="Q252" s="119">
        <v>168595</v>
      </c>
      <c r="R252" s="14">
        <v>24876</v>
      </c>
      <c r="S252" s="14">
        <v>124042.99999999999</v>
      </c>
      <c r="T252" s="14">
        <v>99168</v>
      </c>
      <c r="U252" s="14">
        <v>60729</v>
      </c>
      <c r="V252" s="14">
        <v>-562281</v>
      </c>
      <c r="W252" s="14">
        <v>27269</v>
      </c>
      <c r="X252" s="14">
        <v>2247510</v>
      </c>
      <c r="Y252" s="14">
        <v>1118896</v>
      </c>
      <c r="Z252" s="14">
        <v>889525</v>
      </c>
      <c r="AA252" s="14">
        <v>479377</v>
      </c>
    </row>
    <row r="253" spans="1:27" x14ac:dyDescent="0.3">
      <c r="A253" s="85">
        <v>252</v>
      </c>
      <c r="B253" s="85" t="s">
        <v>366</v>
      </c>
      <c r="C253" s="85" t="s">
        <v>280</v>
      </c>
      <c r="D253" s="85">
        <v>2022</v>
      </c>
      <c r="E253" s="117">
        <v>3772377</v>
      </c>
      <c r="F253" s="118">
        <v>544525</v>
      </c>
      <c r="G253" s="118">
        <v>572983.08669280144</v>
      </c>
      <c r="H253" s="118">
        <v>3751358</v>
      </c>
      <c r="I253" s="118">
        <v>522349</v>
      </c>
      <c r="J253" s="118">
        <v>3361036</v>
      </c>
      <c r="K253" s="14">
        <v>145542</v>
      </c>
      <c r="L253" s="14">
        <v>0</v>
      </c>
      <c r="M253" s="14">
        <v>8107</v>
      </c>
      <c r="N253" s="14">
        <v>97961</v>
      </c>
      <c r="O253" s="14">
        <v>31011.165132004382</v>
      </c>
      <c r="P253" s="14">
        <v>99022</v>
      </c>
      <c r="Q253" s="119">
        <v>139377</v>
      </c>
      <c r="R253" s="14">
        <v>20398</v>
      </c>
      <c r="S253" s="14">
        <v>151047.62868908717</v>
      </c>
      <c r="T253" s="14">
        <v>78624</v>
      </c>
      <c r="U253" s="14">
        <v>-339658</v>
      </c>
      <c r="V253" s="14">
        <v>-589550</v>
      </c>
      <c r="W253" s="14">
        <v>-135708</v>
      </c>
      <c r="X253" s="14">
        <v>2860263</v>
      </c>
      <c r="Y253" s="14">
        <v>1578871</v>
      </c>
      <c r="Z253" s="14">
        <v>1241783</v>
      </c>
      <c r="AA253" s="14">
        <v>754624</v>
      </c>
    </row>
    <row r="254" spans="1:27" x14ac:dyDescent="0.3">
      <c r="A254" s="85">
        <v>253</v>
      </c>
      <c r="B254" s="85" t="s">
        <v>366</v>
      </c>
      <c r="C254" s="85" t="s">
        <v>280</v>
      </c>
      <c r="D254" s="85">
        <v>2021</v>
      </c>
      <c r="E254" s="117">
        <v>3227852</v>
      </c>
      <c r="F254" s="118">
        <v>572166</v>
      </c>
      <c r="G254" s="118">
        <v>572983.08669280144</v>
      </c>
      <c r="H254" s="118">
        <v>3229009</v>
      </c>
      <c r="I254" s="118">
        <v>507393</v>
      </c>
      <c r="J254" s="118">
        <v>2827483</v>
      </c>
      <c r="K254" s="14">
        <v>133134</v>
      </c>
      <c r="L254" s="14">
        <v>0</v>
      </c>
      <c r="M254" s="14">
        <v>6350</v>
      </c>
      <c r="N254" s="14">
        <v>87535</v>
      </c>
      <c r="O254" s="14">
        <v>31011.165132004382</v>
      </c>
      <c r="P254" s="14">
        <v>87341</v>
      </c>
      <c r="Q254" s="119">
        <v>104093</v>
      </c>
      <c r="R254" s="14">
        <v>17715</v>
      </c>
      <c r="S254" s="14">
        <v>87341</v>
      </c>
      <c r="T254" s="14">
        <v>69626</v>
      </c>
      <c r="U254" s="14">
        <v>26802</v>
      </c>
      <c r="V254" s="14">
        <v>-453842</v>
      </c>
      <c r="W254" s="14">
        <v>-310797</v>
      </c>
      <c r="X254" s="14">
        <v>3096774</v>
      </c>
      <c r="Y254" s="14">
        <v>1922039</v>
      </c>
      <c r="Z254" s="14">
        <v>1880234</v>
      </c>
      <c r="AA254" s="14">
        <v>751368</v>
      </c>
    </row>
    <row r="255" spans="1:27" x14ac:dyDescent="0.3">
      <c r="A255" s="85">
        <v>254</v>
      </c>
      <c r="B255" s="85" t="s">
        <v>366</v>
      </c>
      <c r="C255" s="85" t="s">
        <v>280</v>
      </c>
      <c r="D255" s="85">
        <v>2020</v>
      </c>
      <c r="E255" s="117">
        <v>2655686</v>
      </c>
      <c r="F255" s="118">
        <v>-486229</v>
      </c>
      <c r="G255" s="118">
        <v>572983.08669280144</v>
      </c>
      <c r="H255" s="118">
        <v>2721616</v>
      </c>
      <c r="I255" s="118">
        <v>-433386</v>
      </c>
      <c r="J255" s="118">
        <v>2206762</v>
      </c>
      <c r="K255" s="14">
        <v>140397</v>
      </c>
      <c r="L255" s="14">
        <v>0</v>
      </c>
      <c r="M255" s="14">
        <v>3248</v>
      </c>
      <c r="N255" s="14">
        <v>128689</v>
      </c>
      <c r="O255" s="14">
        <v>31011.165132004382</v>
      </c>
      <c r="P255" s="14">
        <v>43383</v>
      </c>
      <c r="Q255" s="119">
        <v>63591</v>
      </c>
      <c r="R255" s="14">
        <v>832</v>
      </c>
      <c r="S255" s="14">
        <v>43383</v>
      </c>
      <c r="T255" s="14">
        <v>42551</v>
      </c>
      <c r="U255" s="14">
        <v>279962</v>
      </c>
      <c r="V255" s="14">
        <v>-143045</v>
      </c>
      <c r="W255" s="14">
        <v>514773</v>
      </c>
      <c r="X255" s="14">
        <v>3538047</v>
      </c>
      <c r="Y255" s="14">
        <v>2394114</v>
      </c>
      <c r="Z255" s="14">
        <v>2469642</v>
      </c>
      <c r="AA255" s="14">
        <v>156075</v>
      </c>
    </row>
    <row r="256" spans="1:27" x14ac:dyDescent="0.3">
      <c r="A256" s="85">
        <v>255</v>
      </c>
      <c r="B256" s="85" t="s">
        <v>366</v>
      </c>
      <c r="C256" s="85" t="s">
        <v>280</v>
      </c>
      <c r="D256" s="85">
        <v>2019</v>
      </c>
      <c r="E256" s="117">
        <v>3141915</v>
      </c>
      <c r="F256" s="118">
        <v>-7940</v>
      </c>
      <c r="G256" s="118">
        <v>572983.08669280144</v>
      </c>
      <c r="H256" s="118">
        <v>3155002</v>
      </c>
      <c r="I256" s="118">
        <v>4233</v>
      </c>
      <c r="J256" s="118">
        <v>2675052</v>
      </c>
      <c r="K256" s="14">
        <v>135443</v>
      </c>
      <c r="L256" s="14">
        <v>0</v>
      </c>
      <c r="M256" s="14">
        <v>2647</v>
      </c>
      <c r="N256" s="14">
        <v>91485</v>
      </c>
      <c r="O256" s="14">
        <v>31011.165132004382</v>
      </c>
      <c r="P256" s="14">
        <v>79348</v>
      </c>
      <c r="Q256" s="119">
        <v>137587</v>
      </c>
      <c r="R256" s="14">
        <v>59189</v>
      </c>
      <c r="S256" s="14">
        <v>79348</v>
      </c>
      <c r="T256" s="14">
        <v>20159</v>
      </c>
      <c r="U256" s="14">
        <v>267</v>
      </c>
      <c r="V256" s="14">
        <v>-657818</v>
      </c>
      <c r="W256" s="14">
        <v>-316978</v>
      </c>
      <c r="X256" s="14">
        <v>3248658</v>
      </c>
      <c r="Y256" s="14">
        <v>2663032</v>
      </c>
      <c r="Z256" s="14">
        <v>2457177</v>
      </c>
      <c r="AA256" s="14">
        <v>591607</v>
      </c>
    </row>
    <row r="257" spans="1:27" x14ac:dyDescent="0.3">
      <c r="A257" s="85">
        <v>256</v>
      </c>
      <c r="B257" s="85" t="s">
        <v>366</v>
      </c>
      <c r="C257" s="85" t="s">
        <v>280</v>
      </c>
      <c r="D257" s="85">
        <v>2018</v>
      </c>
      <c r="E257" s="117">
        <v>3149855</v>
      </c>
      <c r="F257" s="118">
        <v>428390</v>
      </c>
      <c r="G257" s="118">
        <v>572983.08669280144</v>
      </c>
      <c r="H257" s="118">
        <v>3150769</v>
      </c>
      <c r="I257" s="118">
        <v>427567</v>
      </c>
      <c r="J257" s="118">
        <v>2626276</v>
      </c>
      <c r="K257" s="14">
        <v>167585</v>
      </c>
      <c r="L257" s="14">
        <v>0</v>
      </c>
      <c r="M257" s="14">
        <v>2133</v>
      </c>
      <c r="N257" s="14">
        <v>66562</v>
      </c>
      <c r="O257" s="14">
        <v>31011.165132004382</v>
      </c>
      <c r="P257" s="14">
        <v>66652</v>
      </c>
      <c r="Q257" s="119">
        <v>79086</v>
      </c>
      <c r="R257" s="14">
        <v>13439</v>
      </c>
      <c r="S257" s="14">
        <v>66652</v>
      </c>
      <c r="T257" s="14">
        <v>53214</v>
      </c>
      <c r="U257" s="14">
        <v>-83010</v>
      </c>
      <c r="V257" s="14">
        <v>-340840</v>
      </c>
      <c r="W257" s="14">
        <v>-69091</v>
      </c>
      <c r="X257" s="14">
        <v>3934849</v>
      </c>
      <c r="Y257" s="14">
        <v>2990208</v>
      </c>
      <c r="Z257" s="14">
        <v>2885027</v>
      </c>
      <c r="AA257" s="14">
        <v>457486</v>
      </c>
    </row>
    <row r="258" spans="1:27" x14ac:dyDescent="0.3">
      <c r="A258" s="85">
        <v>257</v>
      </c>
      <c r="B258" s="85" t="s">
        <v>366</v>
      </c>
      <c r="C258" s="85" t="s">
        <v>280</v>
      </c>
      <c r="D258" s="85">
        <v>2017</v>
      </c>
      <c r="E258" s="117">
        <v>2721465</v>
      </c>
      <c r="F258" s="118">
        <v>317715</v>
      </c>
      <c r="G258" s="118">
        <v>572983.08669280144</v>
      </c>
      <c r="H258" s="118">
        <v>2723202</v>
      </c>
      <c r="I258" s="118">
        <v>318555</v>
      </c>
      <c r="J258" s="118">
        <v>2164017</v>
      </c>
      <c r="K258" s="14">
        <v>208681</v>
      </c>
      <c r="L258" s="14">
        <v>0</v>
      </c>
      <c r="M258" s="14">
        <v>12</v>
      </c>
      <c r="N258" s="14">
        <v>62864</v>
      </c>
      <c r="O258" s="14">
        <v>31011.165132004382</v>
      </c>
      <c r="P258" s="14">
        <v>63757</v>
      </c>
      <c r="Q258" s="119">
        <v>73879</v>
      </c>
      <c r="R258" s="14">
        <v>12751</v>
      </c>
      <c r="S258" s="14">
        <v>63757</v>
      </c>
      <c r="T258" s="14">
        <v>51006</v>
      </c>
      <c r="U258" s="14">
        <v>108898</v>
      </c>
      <c r="V258" s="14">
        <v>-271749</v>
      </c>
      <c r="W258" s="14">
        <v>21364</v>
      </c>
      <c r="X258" s="14">
        <v>4047703</v>
      </c>
      <c r="Y258" s="14">
        <v>3472785</v>
      </c>
      <c r="Z258" s="14">
        <v>3230295</v>
      </c>
      <c r="AA258" s="14">
        <v>587138</v>
      </c>
    </row>
    <row r="259" spans="1:27" x14ac:dyDescent="0.3">
      <c r="A259" s="85">
        <v>258</v>
      </c>
      <c r="B259" s="85" t="s">
        <v>366</v>
      </c>
      <c r="C259" s="85" t="s">
        <v>280</v>
      </c>
      <c r="D259" s="85">
        <v>2016</v>
      </c>
      <c r="E259" s="117">
        <v>2403750</v>
      </c>
      <c r="F259" s="118">
        <v>166899</v>
      </c>
      <c r="G259" s="118">
        <v>572983.08669280144</v>
      </c>
      <c r="H259" s="118">
        <v>2404647</v>
      </c>
      <c r="I259" s="118">
        <v>159437</v>
      </c>
      <c r="J259" s="118">
        <v>1933908</v>
      </c>
      <c r="K259" s="14">
        <v>212936</v>
      </c>
      <c r="L259" s="14">
        <v>0</v>
      </c>
      <c r="M259" s="14">
        <v>12</v>
      </c>
      <c r="N259" s="14">
        <v>54168</v>
      </c>
      <c r="O259" s="14">
        <v>31011.165132004382</v>
      </c>
      <c r="P259" s="14">
        <v>54393</v>
      </c>
      <c r="Q259" s="119">
        <v>64364</v>
      </c>
      <c r="R259" s="14">
        <v>11093</v>
      </c>
      <c r="S259" s="14">
        <v>54393</v>
      </c>
      <c r="T259" s="14">
        <v>43300</v>
      </c>
      <c r="U259" s="14">
        <v>-27107</v>
      </c>
      <c r="V259" s="14">
        <v>-293113</v>
      </c>
      <c r="W259" s="14">
        <v>-87104</v>
      </c>
      <c r="X259" s="14">
        <v>4181777</v>
      </c>
      <c r="Y259" s="14">
        <v>3673400</v>
      </c>
      <c r="Z259" s="14">
        <v>3231261</v>
      </c>
      <c r="AA259" s="14">
        <v>-19054</v>
      </c>
    </row>
    <row r="260" spans="1:27" x14ac:dyDescent="0.3">
      <c r="A260" s="85">
        <v>259</v>
      </c>
      <c r="B260" s="85" t="s">
        <v>366</v>
      </c>
      <c r="C260" s="85" t="s">
        <v>280</v>
      </c>
      <c r="D260" s="85">
        <v>2015</v>
      </c>
      <c r="E260" s="117">
        <v>2236851</v>
      </c>
      <c r="F260" s="118">
        <v>419395</v>
      </c>
      <c r="G260" s="118">
        <v>572983.08669280144</v>
      </c>
      <c r="H260" s="118">
        <v>2245210</v>
      </c>
      <c r="I260" s="118">
        <v>425467</v>
      </c>
      <c r="J260" s="118">
        <v>1858985</v>
      </c>
      <c r="K260" s="14">
        <v>205250</v>
      </c>
      <c r="L260" s="14">
        <v>0</v>
      </c>
      <c r="M260" s="14">
        <v>46</v>
      </c>
      <c r="N260" s="14">
        <v>36558</v>
      </c>
      <c r="O260" s="14">
        <v>31011.165132004382</v>
      </c>
      <c r="P260" s="14">
        <v>39648</v>
      </c>
      <c r="Q260" s="119">
        <v>36927</v>
      </c>
      <c r="R260" s="14">
        <v>8728</v>
      </c>
      <c r="S260" s="14">
        <v>39648</v>
      </c>
      <c r="T260" s="14">
        <v>30920</v>
      </c>
      <c r="U260" s="14">
        <v>-12444</v>
      </c>
      <c r="V260" s="14">
        <v>-206009</v>
      </c>
      <c r="W260" s="14">
        <v>149454</v>
      </c>
      <c r="X260" s="14">
        <v>3200405</v>
      </c>
      <c r="Y260" s="14">
        <v>2827498</v>
      </c>
      <c r="Z260" s="14">
        <v>2470184</v>
      </c>
      <c r="AA260" s="14">
        <v>81442</v>
      </c>
    </row>
    <row r="261" spans="1:27" x14ac:dyDescent="0.3">
      <c r="A261" s="85">
        <v>260</v>
      </c>
      <c r="B261" s="85" t="s">
        <v>366</v>
      </c>
      <c r="C261" s="85" t="s">
        <v>280</v>
      </c>
      <c r="D261" s="85">
        <v>2014</v>
      </c>
      <c r="E261" s="117">
        <v>1817456</v>
      </c>
      <c r="F261" s="118">
        <v>-50332</v>
      </c>
      <c r="G261" s="118">
        <v>572983.08669280144</v>
      </c>
      <c r="H261" s="118">
        <v>1819743</v>
      </c>
      <c r="I261" s="118">
        <v>-38439</v>
      </c>
      <c r="J261" s="118">
        <v>1464833</v>
      </c>
      <c r="K261" s="14">
        <v>177685</v>
      </c>
      <c r="L261" s="14">
        <v>0</v>
      </c>
      <c r="M261" s="14">
        <v>0</v>
      </c>
      <c r="N261" s="14">
        <v>45192</v>
      </c>
      <c r="O261" s="14">
        <v>31011.165132004382</v>
      </c>
      <c r="P261" s="14">
        <v>47030</v>
      </c>
      <c r="Q261" s="119">
        <v>53378</v>
      </c>
      <c r="R261" s="14">
        <v>10473</v>
      </c>
      <c r="S261" s="14">
        <v>47030</v>
      </c>
      <c r="T261" s="14">
        <v>36557</v>
      </c>
      <c r="U261" s="14">
        <v>6778</v>
      </c>
      <c r="V261" s="14">
        <v>-355463</v>
      </c>
      <c r="W261" s="14">
        <v>107060</v>
      </c>
      <c r="X261" s="14">
        <v>2648164</v>
      </c>
      <c r="Y261" s="14">
        <v>2263696</v>
      </c>
      <c r="Z261" s="14">
        <v>1939648</v>
      </c>
      <c r="AA261" s="14">
        <v>157687</v>
      </c>
    </row>
    <row r="262" spans="1:27" x14ac:dyDescent="0.3">
      <c r="A262" s="85">
        <v>261</v>
      </c>
      <c r="B262" s="85" t="s">
        <v>366</v>
      </c>
      <c r="C262" s="85" t="s">
        <v>360</v>
      </c>
      <c r="D262" s="85">
        <v>2023</v>
      </c>
      <c r="E262" s="117">
        <v>1739062</v>
      </c>
      <c r="F262" s="118">
        <v>-327072</v>
      </c>
      <c r="G262" s="118">
        <v>166988.38467061115</v>
      </c>
      <c r="H262" s="118">
        <v>1738165</v>
      </c>
      <c r="I262" s="118">
        <v>-328409</v>
      </c>
      <c r="J262" s="118">
        <v>1458021</v>
      </c>
      <c r="K262" s="14">
        <v>297608</v>
      </c>
      <c r="L262" s="14">
        <v>0</v>
      </c>
      <c r="M262" s="14">
        <v>4500</v>
      </c>
      <c r="N262" s="14">
        <v>-33725</v>
      </c>
      <c r="O262" s="14">
        <v>32285.973772591162</v>
      </c>
      <c r="P262" s="14">
        <v>-31024</v>
      </c>
      <c r="Q262" s="119">
        <v>-32708</v>
      </c>
      <c r="R262" s="14">
        <v>120</v>
      </c>
      <c r="S262" s="14">
        <v>-31024</v>
      </c>
      <c r="T262" s="14">
        <v>-31144</v>
      </c>
      <c r="U262" s="14">
        <v>-12847</v>
      </c>
      <c r="V262" s="14">
        <v>160296</v>
      </c>
      <c r="W262" s="14">
        <v>-29826</v>
      </c>
      <c r="X262" s="14">
        <v>1455319</v>
      </c>
      <c r="Y262" s="14">
        <v>597299</v>
      </c>
      <c r="Z262" s="14">
        <v>177253</v>
      </c>
      <c r="AA262" s="14">
        <v>40518</v>
      </c>
    </row>
    <row r="263" spans="1:27" x14ac:dyDescent="0.3">
      <c r="A263" s="85">
        <v>262</v>
      </c>
      <c r="B263" s="85" t="s">
        <v>366</v>
      </c>
      <c r="C263" s="85" t="s">
        <v>360</v>
      </c>
      <c r="D263" s="85">
        <v>2022</v>
      </c>
      <c r="E263" s="117">
        <v>2066134</v>
      </c>
      <c r="F263" s="118">
        <v>225194</v>
      </c>
      <c r="G263" s="118">
        <v>166988.38467061115</v>
      </c>
      <c r="H263" s="118">
        <v>2066574</v>
      </c>
      <c r="I263" s="118">
        <v>227673</v>
      </c>
      <c r="J263" s="118">
        <v>1702731</v>
      </c>
      <c r="K263" s="14">
        <v>325914</v>
      </c>
      <c r="L263" s="14">
        <v>4386</v>
      </c>
      <c r="M263" s="14">
        <v>4583</v>
      </c>
      <c r="N263" s="14">
        <v>25799</v>
      </c>
      <c r="O263" s="14">
        <v>32285.973772591162</v>
      </c>
      <c r="P263" s="14">
        <v>27273</v>
      </c>
      <c r="Q263" s="119">
        <v>31356</v>
      </c>
      <c r="R263" s="14">
        <v>5996</v>
      </c>
      <c r="S263" s="14">
        <v>70297.567545030019</v>
      </c>
      <c r="T263" s="14">
        <v>21276</v>
      </c>
      <c r="U263" s="14">
        <v>39712</v>
      </c>
      <c r="V263" s="14">
        <v>190122</v>
      </c>
      <c r="W263" s="14">
        <v>11105</v>
      </c>
      <c r="X263" s="14">
        <v>1521540</v>
      </c>
      <c r="Y263" s="14">
        <v>618200</v>
      </c>
      <c r="Z263" s="14">
        <v>144510</v>
      </c>
      <c r="AA263" s="14">
        <v>21676</v>
      </c>
    </row>
    <row r="264" spans="1:27" x14ac:dyDescent="0.3">
      <c r="A264" s="85">
        <v>263</v>
      </c>
      <c r="B264" s="85" t="s">
        <v>366</v>
      </c>
      <c r="C264" s="85" t="s">
        <v>360</v>
      </c>
      <c r="D264" s="85">
        <v>2021</v>
      </c>
      <c r="E264" s="117">
        <v>1840940</v>
      </c>
      <c r="F264" s="118">
        <v>151631</v>
      </c>
      <c r="G264" s="118">
        <v>166988.38467061115</v>
      </c>
      <c r="H264" s="118">
        <v>1838901</v>
      </c>
      <c r="I264" s="118">
        <v>149933</v>
      </c>
      <c r="J264" s="118">
        <v>1591596</v>
      </c>
      <c r="K264" s="14">
        <v>234391</v>
      </c>
      <c r="L264" s="14">
        <v>4743</v>
      </c>
      <c r="M264" s="14">
        <v>5465</v>
      </c>
      <c r="N264" s="14">
        <v>-762</v>
      </c>
      <c r="O264" s="14">
        <v>32285.973772591162</v>
      </c>
      <c r="P264" s="14">
        <v>2656</v>
      </c>
      <c r="Q264" s="119">
        <v>1993</v>
      </c>
      <c r="R264" s="14">
        <v>716</v>
      </c>
      <c r="S264" s="14">
        <v>63250.636871508374</v>
      </c>
      <c r="T264" s="14">
        <v>1939</v>
      </c>
      <c r="U264" s="14">
        <v>-94348</v>
      </c>
      <c r="V264" s="14">
        <v>179017</v>
      </c>
      <c r="W264" s="14">
        <v>78363</v>
      </c>
      <c r="X264" s="14">
        <v>1424532</v>
      </c>
      <c r="Y264" s="14">
        <v>592662</v>
      </c>
      <c r="Z264" s="14">
        <v>163694</v>
      </c>
      <c r="AA264" s="14">
        <v>216530</v>
      </c>
    </row>
    <row r="265" spans="1:27" x14ac:dyDescent="0.3">
      <c r="A265" s="85">
        <v>264</v>
      </c>
      <c r="B265" s="85" t="s">
        <v>366</v>
      </c>
      <c r="C265" s="85" t="s">
        <v>360</v>
      </c>
      <c r="D265" s="85">
        <v>2020</v>
      </c>
      <c r="E265" s="117">
        <v>1689309</v>
      </c>
      <c r="F265" s="118">
        <v>35413</v>
      </c>
      <c r="G265" s="118">
        <v>166988.38467061115</v>
      </c>
      <c r="H265" s="118">
        <v>1688968</v>
      </c>
      <c r="I265" s="118">
        <v>36259</v>
      </c>
      <c r="J265" s="118">
        <v>1475102</v>
      </c>
      <c r="K265" s="14">
        <v>193135</v>
      </c>
      <c r="L265" s="14">
        <v>4705</v>
      </c>
      <c r="M265" s="14">
        <v>7735</v>
      </c>
      <c r="N265" s="14">
        <v>-508</v>
      </c>
      <c r="O265" s="14">
        <v>32285.973772591162</v>
      </c>
      <c r="P265" s="14">
        <v>1483</v>
      </c>
      <c r="Q265" s="119">
        <v>198</v>
      </c>
      <c r="R265" s="14">
        <v>365</v>
      </c>
      <c r="S265" s="14">
        <v>69627.865753424659</v>
      </c>
      <c r="T265" s="14">
        <v>1118</v>
      </c>
      <c r="U265" s="14">
        <v>21293</v>
      </c>
      <c r="V265" s="14">
        <v>100654</v>
      </c>
      <c r="W265" s="14">
        <v>95543</v>
      </c>
      <c r="X265" s="14">
        <v>1465086</v>
      </c>
      <c r="Y265" s="14">
        <v>651247</v>
      </c>
      <c r="Z265" s="14">
        <v>200814</v>
      </c>
      <c r="AA265" s="14">
        <v>40286</v>
      </c>
    </row>
    <row r="266" spans="1:27" x14ac:dyDescent="0.3">
      <c r="A266" s="85">
        <v>265</v>
      </c>
      <c r="B266" s="85" t="s">
        <v>366</v>
      </c>
      <c r="C266" s="85" t="s">
        <v>360</v>
      </c>
      <c r="D266" s="85">
        <v>2019</v>
      </c>
      <c r="E266" s="117">
        <v>1653896</v>
      </c>
      <c r="F266" s="118">
        <v>-82632</v>
      </c>
      <c r="G266" s="118">
        <v>166988.38467061115</v>
      </c>
      <c r="H266" s="118">
        <v>1652709</v>
      </c>
      <c r="I266" s="118">
        <v>-81667</v>
      </c>
      <c r="J266" s="118">
        <v>1468984</v>
      </c>
      <c r="K266" s="14">
        <v>133230</v>
      </c>
      <c r="L266" s="14">
        <v>3741</v>
      </c>
      <c r="M266" s="14">
        <v>7048</v>
      </c>
      <c r="N266" s="14">
        <v>22170</v>
      </c>
      <c r="O266" s="14">
        <v>32285.973772591162</v>
      </c>
      <c r="P266" s="14">
        <v>24637</v>
      </c>
      <c r="Q266" s="119">
        <v>27469</v>
      </c>
      <c r="R266" s="14">
        <v>4112</v>
      </c>
      <c r="S266" s="14">
        <v>0</v>
      </c>
      <c r="T266" s="14">
        <v>20525</v>
      </c>
      <c r="U266" s="14">
        <v>16929</v>
      </c>
      <c r="V266" s="14">
        <v>5111</v>
      </c>
      <c r="W266" s="14">
        <v>93926</v>
      </c>
      <c r="X266" s="14">
        <v>1530042</v>
      </c>
      <c r="Y266" s="14">
        <v>774609</v>
      </c>
      <c r="Z266" s="14">
        <v>227630</v>
      </c>
      <c r="AA266" s="14">
        <v>15871</v>
      </c>
    </row>
    <row r="267" spans="1:27" x14ac:dyDescent="0.3">
      <c r="A267" s="85">
        <v>266</v>
      </c>
      <c r="B267" s="85" t="s">
        <v>366</v>
      </c>
      <c r="C267" s="85" t="s">
        <v>360</v>
      </c>
      <c r="D267" s="85">
        <v>2018</v>
      </c>
      <c r="E267" s="117">
        <v>1736528</v>
      </c>
      <c r="F267" s="118">
        <v>313849</v>
      </c>
      <c r="G267" s="118">
        <v>166988.38467061115</v>
      </c>
      <c r="H267" s="118">
        <v>1734376</v>
      </c>
      <c r="I267" s="118">
        <v>312658</v>
      </c>
      <c r="J267" s="118">
        <v>1524900</v>
      </c>
      <c r="K267" s="14">
        <v>162075</v>
      </c>
      <c r="L267" s="14">
        <v>0</v>
      </c>
      <c r="M267" s="14">
        <v>9136</v>
      </c>
      <c r="N267" s="14">
        <v>19629</v>
      </c>
      <c r="O267" s="14">
        <v>32285.973772591162</v>
      </c>
      <c r="P267" s="14">
        <v>23192</v>
      </c>
      <c r="Q267" s="119">
        <v>25915</v>
      </c>
      <c r="R267" s="14">
        <v>4132</v>
      </c>
      <c r="S267" s="14">
        <v>112.25556631171347</v>
      </c>
      <c r="T267" s="14">
        <v>19060</v>
      </c>
      <c r="U267" s="14">
        <v>7134</v>
      </c>
      <c r="V267" s="14">
        <v>-88815</v>
      </c>
      <c r="W267" s="14">
        <v>98119</v>
      </c>
      <c r="X267" s="14">
        <v>1680927</v>
      </c>
      <c r="Y267" s="14">
        <v>857415</v>
      </c>
      <c r="Z267" s="14">
        <v>286704</v>
      </c>
      <c r="AA267" s="14">
        <v>188257</v>
      </c>
    </row>
    <row r="268" spans="1:27" x14ac:dyDescent="0.3">
      <c r="A268" s="85">
        <v>267</v>
      </c>
      <c r="B268" s="85" t="s">
        <v>366</v>
      </c>
      <c r="C268" s="85" t="s">
        <v>360</v>
      </c>
      <c r="D268" s="85">
        <v>2017</v>
      </c>
      <c r="E268" s="117">
        <v>1422679</v>
      </c>
      <c r="F268" s="118">
        <v>-158548</v>
      </c>
      <c r="G268" s="118">
        <v>166988.38467061115</v>
      </c>
      <c r="H268" s="118">
        <v>1421718</v>
      </c>
      <c r="I268" s="118">
        <v>-159702</v>
      </c>
      <c r="J268" s="118">
        <v>1232080</v>
      </c>
      <c r="K268" s="14">
        <v>152123</v>
      </c>
      <c r="L268" s="14">
        <v>0</v>
      </c>
      <c r="M268" s="14">
        <v>9600</v>
      </c>
      <c r="N268" s="14">
        <v>4284</v>
      </c>
      <c r="O268" s="14">
        <v>32285.973772591162</v>
      </c>
      <c r="P268" s="14">
        <v>6107</v>
      </c>
      <c r="Q268" s="119">
        <v>9747</v>
      </c>
      <c r="R268" s="14">
        <v>4502</v>
      </c>
      <c r="S268" s="14">
        <v>527.6816970235451</v>
      </c>
      <c r="T268" s="14">
        <v>1605</v>
      </c>
      <c r="U268" s="14">
        <v>47726</v>
      </c>
      <c r="V268" s="14">
        <v>-186934</v>
      </c>
      <c r="W268" s="14">
        <v>1836</v>
      </c>
      <c r="X268" s="14">
        <v>1643791</v>
      </c>
      <c r="Y268" s="14">
        <v>937915</v>
      </c>
      <c r="Z268" s="14">
        <v>359154</v>
      </c>
      <c r="AA268" s="14">
        <v>78848</v>
      </c>
    </row>
    <row r="269" spans="1:27" x14ac:dyDescent="0.3">
      <c r="A269" s="85">
        <v>268</v>
      </c>
      <c r="B269" s="85" t="s">
        <v>366</v>
      </c>
      <c r="C269" s="85" t="s">
        <v>360</v>
      </c>
      <c r="D269" s="85">
        <v>2016</v>
      </c>
      <c r="E269" s="117">
        <v>1581227</v>
      </c>
      <c r="F269" s="118">
        <v>-187645</v>
      </c>
      <c r="G269" s="118">
        <v>166988.38467061115</v>
      </c>
      <c r="H269" s="118">
        <v>1581420</v>
      </c>
      <c r="I269" s="118">
        <v>-188833</v>
      </c>
      <c r="J269" s="118">
        <v>1322327</v>
      </c>
      <c r="K269" s="14">
        <v>169901</v>
      </c>
      <c r="L269" s="14">
        <v>0</v>
      </c>
      <c r="M269" s="14">
        <v>9133</v>
      </c>
      <c r="N269" s="14">
        <v>57688</v>
      </c>
      <c r="O269" s="14">
        <v>32285.973772591162</v>
      </c>
      <c r="P269" s="14">
        <v>61111</v>
      </c>
      <c r="Q269" s="119">
        <v>66044</v>
      </c>
      <c r="R269" s="14">
        <v>8549</v>
      </c>
      <c r="S269" s="14">
        <v>31631.322376886186</v>
      </c>
      <c r="T269" s="14">
        <v>52561</v>
      </c>
      <c r="U269" s="14">
        <v>-34838</v>
      </c>
      <c r="V269" s="14">
        <v>-188770</v>
      </c>
      <c r="W269" s="14">
        <v>98946</v>
      </c>
      <c r="X269" s="14">
        <v>1754287</v>
      </c>
      <c r="Y269" s="14">
        <v>1007640</v>
      </c>
      <c r="Z269" s="14">
        <v>445550</v>
      </c>
      <c r="AA269" s="14">
        <v>148925</v>
      </c>
    </row>
    <row r="270" spans="1:27" x14ac:dyDescent="0.3">
      <c r="A270" s="85">
        <v>269</v>
      </c>
      <c r="B270" s="85" t="s">
        <v>366</v>
      </c>
      <c r="C270" s="85" t="s">
        <v>360</v>
      </c>
      <c r="D270" s="85">
        <v>2015</v>
      </c>
      <c r="E270" s="117">
        <v>1768872</v>
      </c>
      <c r="F270" s="118">
        <v>21522</v>
      </c>
      <c r="G270" s="118">
        <v>166988.38467061115</v>
      </c>
      <c r="H270" s="118">
        <v>1770253</v>
      </c>
      <c r="I270" s="118">
        <v>24545</v>
      </c>
      <c r="J270" s="118">
        <v>1468374</v>
      </c>
      <c r="K270" s="14">
        <v>182585</v>
      </c>
      <c r="L270" s="14">
        <v>0</v>
      </c>
      <c r="M270" s="14">
        <v>8272</v>
      </c>
      <c r="N270" s="14">
        <v>77931</v>
      </c>
      <c r="O270" s="14">
        <v>32285.973772591162</v>
      </c>
      <c r="P270" s="14">
        <v>74548</v>
      </c>
      <c r="Q270" s="119">
        <v>87100</v>
      </c>
      <c r="R270" s="14">
        <v>10550</v>
      </c>
      <c r="S270" s="14">
        <v>46368.149383886259</v>
      </c>
      <c r="T270" s="14">
        <v>63998</v>
      </c>
      <c r="U270" s="14">
        <v>-106287</v>
      </c>
      <c r="V270" s="14">
        <v>-287716</v>
      </c>
      <c r="W270" s="14">
        <v>-68429</v>
      </c>
      <c r="X270" s="14">
        <v>1862172</v>
      </c>
      <c r="Y270" s="14">
        <v>1105879</v>
      </c>
      <c r="Z270" s="14">
        <v>613431</v>
      </c>
      <c r="AA270" s="14">
        <v>219685</v>
      </c>
    </row>
    <row r="271" spans="1:27" x14ac:dyDescent="0.3">
      <c r="A271" s="85">
        <v>270</v>
      </c>
      <c r="B271" s="85" t="s">
        <v>366</v>
      </c>
      <c r="C271" s="85" t="s">
        <v>360</v>
      </c>
      <c r="D271" s="85">
        <v>2014</v>
      </c>
      <c r="E271" s="117">
        <v>1747350</v>
      </c>
      <c r="F271" s="118">
        <v>189357</v>
      </c>
      <c r="G271" s="118">
        <v>166988.38467061115</v>
      </c>
      <c r="H271" s="118">
        <v>1745708</v>
      </c>
      <c r="I271" s="118">
        <v>183902</v>
      </c>
      <c r="J271" s="118">
        <v>1461140</v>
      </c>
      <c r="K271" s="14">
        <v>183105</v>
      </c>
      <c r="L271" s="14">
        <v>0</v>
      </c>
      <c r="M271" s="14">
        <v>7480</v>
      </c>
      <c r="N271" s="14">
        <v>44724</v>
      </c>
      <c r="O271" s="14">
        <v>32285.973772591162</v>
      </c>
      <c r="P271" s="14">
        <v>45613</v>
      </c>
      <c r="Q271" s="119">
        <v>48845</v>
      </c>
      <c r="R271" s="14">
        <v>2479</v>
      </c>
      <c r="S271" s="14">
        <v>45484.201694231546</v>
      </c>
      <c r="T271" s="14">
        <v>43134</v>
      </c>
      <c r="U271" s="14">
        <v>16218</v>
      </c>
      <c r="V271" s="14">
        <v>-219287</v>
      </c>
      <c r="W271" s="14">
        <v>25062</v>
      </c>
      <c r="X271" s="14">
        <v>1855761</v>
      </c>
      <c r="Y271" s="14">
        <v>1191776</v>
      </c>
      <c r="Z271" s="14">
        <v>737121</v>
      </c>
      <c r="AA271" s="14">
        <v>107144</v>
      </c>
    </row>
    <row r="272" spans="1:27" x14ac:dyDescent="0.3">
      <c r="A272" s="85">
        <v>271</v>
      </c>
      <c r="B272" s="85" t="s">
        <v>366</v>
      </c>
      <c r="C272" s="85" t="s">
        <v>215</v>
      </c>
      <c r="D272" s="85">
        <v>2023</v>
      </c>
      <c r="E272" s="117">
        <v>10840222</v>
      </c>
      <c r="F272" s="118">
        <v>9840565</v>
      </c>
      <c r="G272" s="118">
        <v>3023556.3515529577</v>
      </c>
      <c r="H272" s="118">
        <v>10981750</v>
      </c>
      <c r="I272" s="118">
        <v>9908589</v>
      </c>
      <c r="J272" s="118">
        <v>9949960</v>
      </c>
      <c r="K272" s="14">
        <v>796099</v>
      </c>
      <c r="L272" s="14">
        <v>0</v>
      </c>
      <c r="M272" s="14">
        <v>144213</v>
      </c>
      <c r="N272" s="14">
        <v>66756</v>
      </c>
      <c r="O272" s="14">
        <v>209070.29844624031</v>
      </c>
      <c r="P272" s="14">
        <v>55846</v>
      </c>
      <c r="Q272" s="119">
        <v>-75275</v>
      </c>
      <c r="R272" s="14">
        <v>-503</v>
      </c>
      <c r="S272" s="14">
        <v>-3287808.3459244529</v>
      </c>
      <c r="T272" s="14">
        <v>47196</v>
      </c>
      <c r="U272" s="14">
        <v>2388886</v>
      </c>
      <c r="V272" s="14">
        <v>2096947</v>
      </c>
      <c r="W272" s="14">
        <v>1165722</v>
      </c>
      <c r="X272" s="14">
        <v>26748999</v>
      </c>
      <c r="Y272" s="14">
        <v>8839463</v>
      </c>
      <c r="Z272" s="14">
        <v>8223710</v>
      </c>
      <c r="AA272" s="14">
        <v>1592108</v>
      </c>
    </row>
    <row r="273" spans="1:27" x14ac:dyDescent="0.3">
      <c r="A273" s="85">
        <v>272</v>
      </c>
      <c r="B273" s="85" t="s">
        <v>366</v>
      </c>
      <c r="C273" s="85" t="s">
        <v>215</v>
      </c>
      <c r="D273" s="85">
        <v>2022</v>
      </c>
      <c r="E273" s="117">
        <v>999657</v>
      </c>
      <c r="F273" s="118">
        <v>149762</v>
      </c>
      <c r="G273" s="118">
        <v>3023556.3515529577</v>
      </c>
      <c r="H273" s="118">
        <v>1073161</v>
      </c>
      <c r="I273" s="118">
        <v>202766</v>
      </c>
      <c r="J273" s="118">
        <v>683111</v>
      </c>
      <c r="K273" s="14">
        <v>242742</v>
      </c>
      <c r="L273" s="14">
        <v>0</v>
      </c>
      <c r="M273" s="14">
        <v>13657</v>
      </c>
      <c r="N273" s="14">
        <v>191691</v>
      </c>
      <c r="O273" s="14">
        <v>209070.29844624031</v>
      </c>
      <c r="P273" s="14">
        <v>190983</v>
      </c>
      <c r="Q273" s="119">
        <v>165324</v>
      </c>
      <c r="R273" s="14">
        <v>47137</v>
      </c>
      <c r="S273" s="14">
        <v>190983</v>
      </c>
      <c r="T273" s="14">
        <v>144565</v>
      </c>
      <c r="U273" s="14">
        <v>20276</v>
      </c>
      <c r="V273" s="14">
        <v>931225</v>
      </c>
      <c r="W273" s="14">
        <v>-114910</v>
      </c>
      <c r="X273" s="14">
        <v>11632372</v>
      </c>
      <c r="Y273" s="14">
        <v>6599497</v>
      </c>
      <c r="Z273" s="14">
        <v>4834142</v>
      </c>
      <c r="AA273" s="14">
        <v>479857</v>
      </c>
    </row>
    <row r="274" spans="1:27" x14ac:dyDescent="0.3">
      <c r="A274" s="85">
        <v>273</v>
      </c>
      <c r="B274" s="85" t="s">
        <v>366</v>
      </c>
      <c r="C274" s="85" t="s">
        <v>215</v>
      </c>
      <c r="D274" s="85">
        <v>2021</v>
      </c>
      <c r="E274" s="117">
        <v>849895</v>
      </c>
      <c r="F274" s="118">
        <v>145833</v>
      </c>
      <c r="G274" s="118">
        <v>3023556.3515529577</v>
      </c>
      <c r="H274" s="118">
        <v>870395</v>
      </c>
      <c r="I274" s="118">
        <v>119870</v>
      </c>
      <c r="J274" s="118">
        <v>590368</v>
      </c>
      <c r="K274" s="14">
        <v>143409</v>
      </c>
      <c r="L274" s="14">
        <v>0</v>
      </c>
      <c r="M274" s="14">
        <v>15993</v>
      </c>
      <c r="N274" s="14">
        <v>53184</v>
      </c>
      <c r="O274" s="14">
        <v>209070.29844624031</v>
      </c>
      <c r="P274" s="14">
        <v>50181</v>
      </c>
      <c r="Q274" s="119">
        <v>38711</v>
      </c>
      <c r="R274" s="14">
        <v>6027</v>
      </c>
      <c r="S274" s="14">
        <v>50181</v>
      </c>
      <c r="T274" s="14">
        <v>61584</v>
      </c>
      <c r="U274" s="14">
        <v>-46425</v>
      </c>
      <c r="V274" s="14">
        <v>1046135</v>
      </c>
      <c r="W274" s="14">
        <v>778159</v>
      </c>
      <c r="X274" s="14">
        <v>10815400</v>
      </c>
      <c r="Y274" s="14">
        <v>6980439</v>
      </c>
      <c r="Z274" s="14">
        <v>5238469</v>
      </c>
      <c r="AA274" s="14">
        <v>-214579</v>
      </c>
    </row>
    <row r="275" spans="1:27" x14ac:dyDescent="0.3">
      <c r="A275" s="85">
        <v>274</v>
      </c>
      <c r="B275" s="85" t="s">
        <v>366</v>
      </c>
      <c r="C275" s="85" t="s">
        <v>215</v>
      </c>
      <c r="D275" s="85">
        <v>2020</v>
      </c>
      <c r="E275" s="117">
        <v>704062</v>
      </c>
      <c r="F275" s="118">
        <v>-283546</v>
      </c>
      <c r="G275" s="118">
        <v>3023556.3515529577</v>
      </c>
      <c r="H275" s="118">
        <v>750525</v>
      </c>
      <c r="I275" s="118">
        <v>-356697</v>
      </c>
      <c r="J275" s="118">
        <v>665348</v>
      </c>
      <c r="K275" s="14">
        <v>140738</v>
      </c>
      <c r="L275" s="14">
        <v>0</v>
      </c>
      <c r="M275" s="14">
        <v>18575</v>
      </c>
      <c r="N275" s="14">
        <v>-256701</v>
      </c>
      <c r="O275" s="14">
        <v>209070.29844624031</v>
      </c>
      <c r="P275" s="14">
        <v>-247023</v>
      </c>
      <c r="Q275" s="119">
        <v>-306745</v>
      </c>
      <c r="R275" s="14">
        <v>-3581</v>
      </c>
      <c r="S275" s="14">
        <v>-247023</v>
      </c>
      <c r="T275" s="14">
        <v>-235062</v>
      </c>
      <c r="U275" s="14">
        <v>86154</v>
      </c>
      <c r="V275" s="14">
        <v>267976</v>
      </c>
      <c r="W275" s="14">
        <v>-383871</v>
      </c>
      <c r="X275" s="14">
        <v>10158471</v>
      </c>
      <c r="Y275" s="14">
        <v>7241076</v>
      </c>
      <c r="Z275" s="14">
        <v>5509319</v>
      </c>
      <c r="AA275" s="14">
        <v>142810</v>
      </c>
    </row>
    <row r="276" spans="1:27" x14ac:dyDescent="0.3">
      <c r="A276" s="85">
        <v>275</v>
      </c>
      <c r="B276" s="85" t="s">
        <v>366</v>
      </c>
      <c r="C276" s="85" t="s">
        <v>215</v>
      </c>
      <c r="D276" s="85">
        <v>2019</v>
      </c>
      <c r="E276" s="117">
        <v>987608</v>
      </c>
      <c r="F276" s="118">
        <v>-131552</v>
      </c>
      <c r="G276" s="118">
        <v>3023556.3515529577</v>
      </c>
      <c r="H276" s="118">
        <v>1107222</v>
      </c>
      <c r="I276" s="118">
        <v>-29078</v>
      </c>
      <c r="J276" s="118">
        <v>764741</v>
      </c>
      <c r="K276" s="14">
        <v>108337</v>
      </c>
      <c r="L276" s="14">
        <v>0</v>
      </c>
      <c r="M276" s="14">
        <v>18976</v>
      </c>
      <c r="N276" s="14">
        <v>75540</v>
      </c>
      <c r="O276" s="14">
        <v>209070.29844624031</v>
      </c>
      <c r="P276" s="14">
        <v>72884</v>
      </c>
      <c r="Q276" s="119">
        <v>-15852</v>
      </c>
      <c r="R276" s="14">
        <v>28222</v>
      </c>
      <c r="S276" s="14">
        <v>72884</v>
      </c>
      <c r="T276" s="14">
        <v>53588</v>
      </c>
      <c r="U276" s="14">
        <v>-40387</v>
      </c>
      <c r="V276" s="14">
        <v>651847</v>
      </c>
      <c r="W276" s="14">
        <v>190815</v>
      </c>
      <c r="X276" s="14">
        <v>11018000</v>
      </c>
      <c r="Y276" s="14">
        <v>7431596</v>
      </c>
      <c r="Z276" s="14">
        <v>5600278</v>
      </c>
      <c r="AA276" s="14">
        <v>70906</v>
      </c>
    </row>
    <row r="277" spans="1:27" x14ac:dyDescent="0.3">
      <c r="A277" s="85">
        <v>276</v>
      </c>
      <c r="B277" s="85" t="s">
        <v>366</v>
      </c>
      <c r="C277" s="85" t="s">
        <v>215</v>
      </c>
      <c r="D277" s="85">
        <v>2018</v>
      </c>
      <c r="E277" s="117">
        <v>1119160</v>
      </c>
      <c r="F277" s="118">
        <v>-1003948</v>
      </c>
      <c r="G277" s="118">
        <v>3023556.3515529577</v>
      </c>
      <c r="H277" s="118">
        <v>1136300</v>
      </c>
      <c r="I277" s="118">
        <v>-1041355</v>
      </c>
      <c r="J277" s="118">
        <v>824462</v>
      </c>
      <c r="K277" s="14">
        <v>171810</v>
      </c>
      <c r="L277" s="14">
        <v>0</v>
      </c>
      <c r="M277" s="14">
        <v>10135</v>
      </c>
      <c r="N277" s="14">
        <v>90342</v>
      </c>
      <c r="O277" s="14">
        <v>209070.29844624031</v>
      </c>
      <c r="P277" s="14">
        <v>94088</v>
      </c>
      <c r="Q277" s="119">
        <v>101609</v>
      </c>
      <c r="R277" s="14">
        <v>28407</v>
      </c>
      <c r="S277" s="14">
        <v>94088.000000000015</v>
      </c>
      <c r="T277" s="14">
        <v>77236</v>
      </c>
      <c r="U277" s="14">
        <v>30239</v>
      </c>
      <c r="V277" s="14">
        <v>461032</v>
      </c>
      <c r="W277" s="14">
        <v>-300614</v>
      </c>
      <c r="X277" s="14">
        <v>10831100</v>
      </c>
      <c r="Y277" s="14">
        <v>7672073</v>
      </c>
      <c r="Z277" s="14">
        <v>5492547</v>
      </c>
      <c r="AA277" s="14">
        <v>327224</v>
      </c>
    </row>
    <row r="278" spans="1:27" x14ac:dyDescent="0.3">
      <c r="A278" s="85">
        <v>277</v>
      </c>
      <c r="B278" s="85" t="s">
        <v>366</v>
      </c>
      <c r="C278" s="85" t="s">
        <v>215</v>
      </c>
      <c r="D278" s="85">
        <v>2017</v>
      </c>
      <c r="E278" s="117">
        <v>2123108</v>
      </c>
      <c r="F278" s="118">
        <v>-602655</v>
      </c>
      <c r="G278" s="118">
        <v>3023556.3515529577</v>
      </c>
      <c r="H278" s="118">
        <v>2177655</v>
      </c>
      <c r="I278" s="118">
        <v>-608468</v>
      </c>
      <c r="J278" s="118">
        <v>1545476</v>
      </c>
      <c r="K278" s="14">
        <v>135751</v>
      </c>
      <c r="L278" s="14">
        <v>0</v>
      </c>
      <c r="M278" s="14">
        <v>5546</v>
      </c>
      <c r="N278" s="14">
        <v>371240</v>
      </c>
      <c r="O278" s="14">
        <v>209070.29844624031</v>
      </c>
      <c r="P278" s="14">
        <v>367526</v>
      </c>
      <c r="Q278" s="119">
        <v>386682</v>
      </c>
      <c r="R278" s="14">
        <v>69990</v>
      </c>
      <c r="S278" s="14">
        <v>367526</v>
      </c>
      <c r="T278" s="14">
        <v>304831</v>
      </c>
      <c r="U278" s="14">
        <v>6914</v>
      </c>
      <c r="V278" s="14">
        <v>761646</v>
      </c>
      <c r="W278" s="14">
        <v>169412</v>
      </c>
      <c r="X278" s="14">
        <v>10768827</v>
      </c>
      <c r="Y278" s="14">
        <v>8116672</v>
      </c>
      <c r="Z278" s="14">
        <v>5314653</v>
      </c>
      <c r="AA278" s="14">
        <v>477170</v>
      </c>
    </row>
    <row r="279" spans="1:27" x14ac:dyDescent="0.3">
      <c r="A279" s="85">
        <v>278</v>
      </c>
      <c r="B279" s="85" t="s">
        <v>366</v>
      </c>
      <c r="C279" s="85" t="s">
        <v>215</v>
      </c>
      <c r="D279" s="85">
        <v>2016</v>
      </c>
      <c r="E279" s="117">
        <v>2725763</v>
      </c>
      <c r="F279" s="118">
        <v>509635</v>
      </c>
      <c r="G279" s="118">
        <v>3023556.3515529577</v>
      </c>
      <c r="H279" s="118">
        <v>2786123</v>
      </c>
      <c r="I279" s="118">
        <v>540623</v>
      </c>
      <c r="J279" s="118">
        <v>1998937</v>
      </c>
      <c r="K279" s="14">
        <v>154370</v>
      </c>
      <c r="L279" s="14">
        <v>0</v>
      </c>
      <c r="M279" s="14">
        <v>4643</v>
      </c>
      <c r="N279" s="14">
        <v>489558</v>
      </c>
      <c r="O279" s="14">
        <v>209070.29844624031</v>
      </c>
      <c r="P279" s="14">
        <v>489690</v>
      </c>
      <c r="Q279" s="119">
        <v>514961</v>
      </c>
      <c r="R279" s="14">
        <v>85763</v>
      </c>
      <c r="S279" s="14">
        <v>489690.00000000006</v>
      </c>
      <c r="T279" s="14">
        <v>403235</v>
      </c>
      <c r="U279" s="14">
        <v>-14877</v>
      </c>
      <c r="V279" s="14">
        <v>592234</v>
      </c>
      <c r="W279" s="14">
        <v>-655572</v>
      </c>
      <c r="X279" s="14">
        <v>9319853</v>
      </c>
      <c r="Y279" s="14">
        <v>6408642</v>
      </c>
      <c r="Z279" s="14">
        <v>4579742</v>
      </c>
      <c r="AA279" s="14">
        <v>648505</v>
      </c>
    </row>
    <row r="280" spans="1:27" x14ac:dyDescent="0.3">
      <c r="A280" s="85">
        <v>279</v>
      </c>
      <c r="B280" s="85" t="s">
        <v>366</v>
      </c>
      <c r="C280" s="85" t="s">
        <v>215</v>
      </c>
      <c r="D280" s="85">
        <v>2015</v>
      </c>
      <c r="E280" s="117">
        <v>2216128</v>
      </c>
      <c r="F280" s="118">
        <v>-529896</v>
      </c>
      <c r="G280" s="118">
        <v>3023556.3515529577</v>
      </c>
      <c r="H280" s="118">
        <v>2245500</v>
      </c>
      <c r="I280" s="118">
        <v>-516900</v>
      </c>
      <c r="J280" s="118">
        <v>1921992</v>
      </c>
      <c r="K280" s="14">
        <v>51884</v>
      </c>
      <c r="L280" s="14">
        <v>0</v>
      </c>
      <c r="M280" s="14">
        <v>116</v>
      </c>
      <c r="N280" s="14">
        <v>196002</v>
      </c>
      <c r="O280" s="14">
        <v>209070.29844624031</v>
      </c>
      <c r="P280" s="14">
        <v>196793</v>
      </c>
      <c r="Q280" s="119">
        <v>202477</v>
      </c>
      <c r="R280" s="14">
        <v>35848</v>
      </c>
      <c r="S280" s="14">
        <v>196793</v>
      </c>
      <c r="T280" s="14">
        <v>160165</v>
      </c>
      <c r="U280" s="14">
        <v>-3151</v>
      </c>
      <c r="V280" s="14">
        <v>1247806</v>
      </c>
      <c r="W280" s="14">
        <v>375326</v>
      </c>
      <c r="X280" s="14">
        <v>7086351</v>
      </c>
      <c r="Y280" s="14">
        <v>4479152</v>
      </c>
      <c r="Z280" s="14">
        <v>3709075</v>
      </c>
      <c r="AA280" s="14">
        <v>424395</v>
      </c>
    </row>
    <row r="281" spans="1:27" x14ac:dyDescent="0.3">
      <c r="A281" s="85">
        <v>280</v>
      </c>
      <c r="B281" s="85" t="s">
        <v>366</v>
      </c>
      <c r="C281" s="85" t="s">
        <v>215</v>
      </c>
      <c r="D281" s="85">
        <v>2014</v>
      </c>
      <c r="E281" s="117">
        <v>2746024</v>
      </c>
      <c r="F281" s="118">
        <v>975613</v>
      </c>
      <c r="G281" s="118">
        <v>3023556.3515529577</v>
      </c>
      <c r="H281" s="118">
        <v>2762400</v>
      </c>
      <c r="I281" s="118">
        <v>986749</v>
      </c>
      <c r="J281" s="118">
        <v>2339243</v>
      </c>
      <c r="K281" s="14">
        <v>55501</v>
      </c>
      <c r="L281" s="14">
        <v>0</v>
      </c>
      <c r="M281" s="14">
        <v>149</v>
      </c>
      <c r="N281" s="14">
        <v>339336</v>
      </c>
      <c r="O281" s="14">
        <v>209070.29844624031</v>
      </c>
      <c r="P281" s="14">
        <v>334092</v>
      </c>
      <c r="Q281" s="119">
        <v>398449</v>
      </c>
      <c r="R281" s="14">
        <v>75489</v>
      </c>
      <c r="S281" s="14">
        <v>334092</v>
      </c>
      <c r="T281" s="14">
        <v>257750</v>
      </c>
      <c r="U281" s="14">
        <v>-59857</v>
      </c>
      <c r="V281" s="14">
        <v>872480</v>
      </c>
      <c r="W281" s="14">
        <v>694049</v>
      </c>
      <c r="X281" s="14">
        <v>6213337</v>
      </c>
      <c r="Y281" s="14">
        <v>4107415</v>
      </c>
      <c r="Z281" s="14">
        <v>2166331</v>
      </c>
      <c r="AA281" s="14">
        <v>893721</v>
      </c>
    </row>
    <row r="282" spans="1:27" x14ac:dyDescent="0.3">
      <c r="A282" s="85">
        <v>281</v>
      </c>
      <c r="B282" s="85" t="s">
        <v>366</v>
      </c>
      <c r="C282" s="85" t="s">
        <v>287</v>
      </c>
      <c r="D282" s="85">
        <v>2023</v>
      </c>
      <c r="E282" s="117">
        <v>1265450</v>
      </c>
      <c r="F282" s="118">
        <v>-120441</v>
      </c>
      <c r="G282" s="118">
        <v>320509.9448420871</v>
      </c>
      <c r="H282" s="118">
        <v>1258744</v>
      </c>
      <c r="I282" s="118">
        <v>-117450</v>
      </c>
      <c r="J282" s="118">
        <v>1027413</v>
      </c>
      <c r="K282" s="14">
        <v>136662</v>
      </c>
      <c r="L282" s="14">
        <v>0</v>
      </c>
      <c r="M282" s="14">
        <v>2965</v>
      </c>
      <c r="N282" s="14">
        <v>82812</v>
      </c>
      <c r="O282" s="14">
        <v>64288.413484252531</v>
      </c>
      <c r="P282" s="14">
        <v>85802</v>
      </c>
      <c r="Q282" s="119">
        <v>107663</v>
      </c>
      <c r="R282" s="14">
        <v>18145</v>
      </c>
      <c r="S282" s="14">
        <v>85802</v>
      </c>
      <c r="T282" s="14">
        <v>67657</v>
      </c>
      <c r="U282" s="14">
        <v>1011</v>
      </c>
      <c r="V282" s="14">
        <v>87462</v>
      </c>
      <c r="W282" s="14">
        <v>-121603</v>
      </c>
      <c r="X282" s="14">
        <v>754639</v>
      </c>
      <c r="Y282" s="14">
        <v>339749</v>
      </c>
      <c r="Z282" s="14">
        <v>162907</v>
      </c>
      <c r="AA282" s="14">
        <v>179539</v>
      </c>
    </row>
    <row r="283" spans="1:27" x14ac:dyDescent="0.3">
      <c r="A283" s="85">
        <v>282</v>
      </c>
      <c r="B283" s="85" t="s">
        <v>366</v>
      </c>
      <c r="C283" s="85" t="s">
        <v>287</v>
      </c>
      <c r="D283" s="85">
        <v>2022</v>
      </c>
      <c r="E283" s="117">
        <v>1385891</v>
      </c>
      <c r="F283" s="118">
        <v>552444</v>
      </c>
      <c r="G283" s="118">
        <v>320509.9448420871</v>
      </c>
      <c r="H283" s="118">
        <v>1376194</v>
      </c>
      <c r="I283" s="118">
        <v>557502</v>
      </c>
      <c r="J283" s="118">
        <v>1010791</v>
      </c>
      <c r="K283" s="14">
        <v>134914</v>
      </c>
      <c r="L283" s="14">
        <v>0</v>
      </c>
      <c r="M283" s="14">
        <v>2242</v>
      </c>
      <c r="N283" s="14">
        <v>217721</v>
      </c>
      <c r="O283" s="14">
        <v>64288.413484252531</v>
      </c>
      <c r="P283" s="14">
        <v>221355</v>
      </c>
      <c r="Q283" s="119">
        <v>271764</v>
      </c>
      <c r="R283" s="14">
        <v>44346</v>
      </c>
      <c r="S283" s="14">
        <v>221355</v>
      </c>
      <c r="T283" s="14">
        <v>177009</v>
      </c>
      <c r="U283" s="14">
        <v>60072</v>
      </c>
      <c r="V283" s="14">
        <v>209065</v>
      </c>
      <c r="W283" s="14">
        <v>112693</v>
      </c>
      <c r="X283" s="14">
        <v>688404</v>
      </c>
      <c r="Y283" s="14">
        <v>222888</v>
      </c>
      <c r="Z283" s="14">
        <v>85944</v>
      </c>
      <c r="AA283" s="14">
        <v>99063</v>
      </c>
    </row>
    <row r="284" spans="1:27" x14ac:dyDescent="0.3">
      <c r="A284" s="85">
        <v>283</v>
      </c>
      <c r="B284" s="85" t="s">
        <v>366</v>
      </c>
      <c r="C284" s="85" t="s">
        <v>287</v>
      </c>
      <c r="D284" s="85">
        <v>2021</v>
      </c>
      <c r="E284" s="117">
        <v>833447</v>
      </c>
      <c r="F284" s="118">
        <v>124063</v>
      </c>
      <c r="G284" s="118">
        <v>320509.9448420871</v>
      </c>
      <c r="H284" s="118">
        <v>818692</v>
      </c>
      <c r="I284" s="118">
        <v>109326</v>
      </c>
      <c r="J284" s="118">
        <v>636462</v>
      </c>
      <c r="K284" s="14">
        <v>92483</v>
      </c>
      <c r="L284" s="14">
        <v>0</v>
      </c>
      <c r="M284" s="14">
        <v>0</v>
      </c>
      <c r="N284" s="14">
        <v>0</v>
      </c>
      <c r="O284" s="14">
        <v>64288.413484252531</v>
      </c>
      <c r="P284" s="14">
        <v>85407</v>
      </c>
      <c r="Q284" s="119">
        <v>833447</v>
      </c>
      <c r="R284" s="14">
        <v>0</v>
      </c>
      <c r="S284" s="14" t="e">
        <v>#DIV/0!</v>
      </c>
      <c r="T284" s="14">
        <v>0</v>
      </c>
      <c r="U284" s="14">
        <v>9343</v>
      </c>
      <c r="V284" s="14">
        <v>96372</v>
      </c>
      <c r="W284" s="14">
        <v>65831</v>
      </c>
      <c r="X284" s="14">
        <v>517399</v>
      </c>
      <c r="Y284" s="14">
        <v>420467</v>
      </c>
      <c r="Z284" s="14">
        <v>89183</v>
      </c>
      <c r="AA284" s="14">
        <v>67884</v>
      </c>
    </row>
    <row r="285" spans="1:27" x14ac:dyDescent="0.3">
      <c r="A285" s="85">
        <v>284</v>
      </c>
      <c r="B285" s="85" t="s">
        <v>366</v>
      </c>
      <c r="C285" s="85" t="s">
        <v>287</v>
      </c>
      <c r="D285" s="85">
        <v>2020</v>
      </c>
      <c r="E285" s="117">
        <v>709384</v>
      </c>
      <c r="F285" s="118">
        <v>-268237</v>
      </c>
      <c r="G285" s="118">
        <v>320509.9448420871</v>
      </c>
      <c r="H285" s="118">
        <v>709366</v>
      </c>
      <c r="I285" s="118">
        <v>-265690</v>
      </c>
      <c r="J285" s="118">
        <v>580599</v>
      </c>
      <c r="K285" s="14">
        <v>77149</v>
      </c>
      <c r="L285" s="14">
        <v>0</v>
      </c>
      <c r="M285" s="14">
        <v>2982</v>
      </c>
      <c r="N285" s="14">
        <v>37829</v>
      </c>
      <c r="O285" s="14">
        <v>64288.413484252531</v>
      </c>
      <c r="P285" s="14">
        <v>37016</v>
      </c>
      <c r="Q285" s="119">
        <v>45313</v>
      </c>
      <c r="R285" s="14">
        <v>7466</v>
      </c>
      <c r="S285" s="14">
        <v>37016</v>
      </c>
      <c r="T285" s="14">
        <v>29550</v>
      </c>
      <c r="U285" s="14">
        <v>10062</v>
      </c>
      <c r="V285" s="14">
        <v>30541</v>
      </c>
      <c r="W285" s="14">
        <v>2983</v>
      </c>
      <c r="X285" s="14">
        <v>462467</v>
      </c>
      <c r="Y285" s="14">
        <v>242929</v>
      </c>
      <c r="Z285" s="14">
        <v>119718</v>
      </c>
      <c r="AA285" s="14">
        <v>149826</v>
      </c>
    </row>
    <row r="286" spans="1:27" x14ac:dyDescent="0.3">
      <c r="A286" s="85">
        <v>285</v>
      </c>
      <c r="B286" s="85" t="s">
        <v>366</v>
      </c>
      <c r="C286" s="85" t="s">
        <v>287</v>
      </c>
      <c r="D286" s="85">
        <v>2019</v>
      </c>
      <c r="E286" s="117">
        <v>977621</v>
      </c>
      <c r="F286" s="118">
        <v>-14221</v>
      </c>
      <c r="G286" s="118">
        <v>320509.9448420871</v>
      </c>
      <c r="H286" s="118">
        <v>975056</v>
      </c>
      <c r="I286" s="118">
        <v>-16089</v>
      </c>
      <c r="J286" s="118">
        <v>825236</v>
      </c>
      <c r="K286" s="14">
        <v>83276</v>
      </c>
      <c r="L286" s="14">
        <v>0</v>
      </c>
      <c r="M286" s="14">
        <v>4292</v>
      </c>
      <c r="N286" s="14">
        <v>53953</v>
      </c>
      <c r="O286" s="14">
        <v>64288.413484252531</v>
      </c>
      <c r="P286" s="14">
        <v>55132</v>
      </c>
      <c r="Q286" s="119">
        <v>67556</v>
      </c>
      <c r="R286" s="14">
        <v>11038</v>
      </c>
      <c r="S286" s="14">
        <v>55132</v>
      </c>
      <c r="T286" s="14">
        <v>44093</v>
      </c>
      <c r="U286" s="14">
        <v>-44922</v>
      </c>
      <c r="V286" s="14">
        <v>27558</v>
      </c>
      <c r="W286" s="14">
        <v>1001</v>
      </c>
      <c r="X286" s="14">
        <v>519217</v>
      </c>
      <c r="Y286" s="14">
        <v>249532</v>
      </c>
      <c r="Z286" s="14">
        <v>141030</v>
      </c>
      <c r="AA286" s="14">
        <v>161888</v>
      </c>
    </row>
    <row r="287" spans="1:27" x14ac:dyDescent="0.3">
      <c r="A287" s="85">
        <v>286</v>
      </c>
      <c r="B287" s="85" t="s">
        <v>366</v>
      </c>
      <c r="C287" s="85" t="s">
        <v>287</v>
      </c>
      <c r="D287" s="85">
        <v>2018</v>
      </c>
      <c r="E287" s="117">
        <v>991842</v>
      </c>
      <c r="F287" s="118">
        <v>186684</v>
      </c>
      <c r="G287" s="118">
        <v>320509.9448420871</v>
      </c>
      <c r="H287" s="118">
        <v>991145</v>
      </c>
      <c r="I287" s="118">
        <v>189263</v>
      </c>
      <c r="J287" s="118">
        <v>750635</v>
      </c>
      <c r="K287" s="14">
        <v>97784</v>
      </c>
      <c r="L287" s="14">
        <v>0</v>
      </c>
      <c r="M287" s="14">
        <v>4920</v>
      </c>
      <c r="N287" s="14">
        <v>128393</v>
      </c>
      <c r="O287" s="14">
        <v>64288.413484252531</v>
      </c>
      <c r="P287" s="14">
        <v>129320</v>
      </c>
      <c r="Q287" s="119">
        <v>154992</v>
      </c>
      <c r="R287" s="14">
        <v>25902</v>
      </c>
      <c r="S287" s="14">
        <v>129320</v>
      </c>
      <c r="T287" s="14">
        <v>103418</v>
      </c>
      <c r="U287" s="14">
        <v>34114</v>
      </c>
      <c r="V287" s="14">
        <v>26557</v>
      </c>
      <c r="W287" s="14">
        <v>32804</v>
      </c>
      <c r="X287" s="14">
        <v>485400</v>
      </c>
      <c r="Y287" s="14">
        <v>223815</v>
      </c>
      <c r="Z287" s="14">
        <v>133514</v>
      </c>
      <c r="AA287" s="14">
        <v>151192</v>
      </c>
    </row>
    <row r="288" spans="1:27" x14ac:dyDescent="0.3">
      <c r="A288" s="85">
        <v>287</v>
      </c>
      <c r="B288" s="85" t="s">
        <v>366</v>
      </c>
      <c r="C288" s="85" t="s">
        <v>287</v>
      </c>
      <c r="D288" s="85">
        <v>2017</v>
      </c>
      <c r="E288" s="117">
        <v>805158</v>
      </c>
      <c r="F288" s="118">
        <v>173717</v>
      </c>
      <c r="G288" s="118">
        <v>320509.9448420871</v>
      </c>
      <c r="H288" s="118">
        <v>801882</v>
      </c>
      <c r="I288" s="118">
        <v>173216</v>
      </c>
      <c r="J288" s="118">
        <v>594525</v>
      </c>
      <c r="K288" s="14">
        <v>95343</v>
      </c>
      <c r="L288" s="14">
        <v>0</v>
      </c>
      <c r="M288" s="14">
        <v>3239</v>
      </c>
      <c r="N288" s="14">
        <v>90873</v>
      </c>
      <c r="O288" s="14">
        <v>64288.413484252531</v>
      </c>
      <c r="P288" s="14">
        <v>89486</v>
      </c>
      <c r="Q288" s="119">
        <v>112552</v>
      </c>
      <c r="R288" s="14">
        <v>18403</v>
      </c>
      <c r="S288" s="14">
        <v>89486</v>
      </c>
      <c r="T288" s="14">
        <v>71083</v>
      </c>
      <c r="U288" s="14">
        <v>24970</v>
      </c>
      <c r="V288" s="14">
        <v>-6247</v>
      </c>
      <c r="W288" s="14">
        <v>78565</v>
      </c>
      <c r="X288" s="14">
        <v>476117</v>
      </c>
      <c r="Y288" s="14">
        <v>265140</v>
      </c>
      <c r="Z288" s="14">
        <v>191387</v>
      </c>
      <c r="AA288" s="14">
        <v>141077</v>
      </c>
    </row>
    <row r="289" spans="1:27" x14ac:dyDescent="0.3">
      <c r="A289" s="85">
        <v>288</v>
      </c>
      <c r="B289" s="85" t="s">
        <v>366</v>
      </c>
      <c r="C289" s="85" t="s">
        <v>287</v>
      </c>
      <c r="D289" s="85">
        <v>2016</v>
      </c>
      <c r="E289" s="117">
        <v>631441</v>
      </c>
      <c r="F289" s="118">
        <v>141806</v>
      </c>
      <c r="G289" s="118">
        <v>320509.9448420871</v>
      </c>
      <c r="H289" s="118">
        <v>628666</v>
      </c>
      <c r="I289" s="118">
        <v>140982</v>
      </c>
      <c r="J289" s="118">
        <v>490442</v>
      </c>
      <c r="K289" s="14">
        <v>79391</v>
      </c>
      <c r="L289" s="14">
        <v>0</v>
      </c>
      <c r="M289" s="14">
        <v>2950</v>
      </c>
      <c r="N289" s="14">
        <v>37184</v>
      </c>
      <c r="O289" s="14">
        <v>64288.413484252531</v>
      </c>
      <c r="P289" s="14">
        <v>38408</v>
      </c>
      <c r="Q289" s="119">
        <v>47655</v>
      </c>
      <c r="R289" s="14">
        <v>7696</v>
      </c>
      <c r="S289" s="14">
        <v>38408</v>
      </c>
      <c r="T289" s="14">
        <v>30712</v>
      </c>
      <c r="U289" s="14">
        <v>21421</v>
      </c>
      <c r="V289" s="14">
        <v>-84812</v>
      </c>
      <c r="W289" s="14">
        <v>5714</v>
      </c>
      <c r="X289" s="14">
        <v>457608</v>
      </c>
      <c r="Y289" s="14">
        <v>330414</v>
      </c>
      <c r="Z289" s="14">
        <v>247795</v>
      </c>
      <c r="AA289" s="14">
        <v>73184</v>
      </c>
    </row>
    <row r="290" spans="1:27" x14ac:dyDescent="0.3">
      <c r="A290" s="85">
        <v>289</v>
      </c>
      <c r="B290" s="85" t="s">
        <v>366</v>
      </c>
      <c r="C290" s="85" t="s">
        <v>287</v>
      </c>
      <c r="D290" s="85">
        <v>2015</v>
      </c>
      <c r="E290" s="117">
        <v>489635</v>
      </c>
      <c r="F290" s="118">
        <v>117981</v>
      </c>
      <c r="G290" s="118">
        <v>320509.9448420871</v>
      </c>
      <c r="H290" s="118">
        <v>487684</v>
      </c>
      <c r="I290" s="118">
        <v>119241</v>
      </c>
      <c r="J290" s="118">
        <v>395884</v>
      </c>
      <c r="K290" s="14">
        <v>56673</v>
      </c>
      <c r="L290" s="14">
        <v>0</v>
      </c>
      <c r="M290" s="14">
        <v>1225</v>
      </c>
      <c r="N290" s="14">
        <v>21357</v>
      </c>
      <c r="O290" s="14">
        <v>64288.413484252531</v>
      </c>
      <c r="P290" s="14">
        <v>23378</v>
      </c>
      <c r="Q290" s="119">
        <v>28468</v>
      </c>
      <c r="R290" s="14">
        <v>5159</v>
      </c>
      <c r="S290" s="14">
        <v>23378</v>
      </c>
      <c r="T290" s="14">
        <v>18219</v>
      </c>
      <c r="U290" s="14">
        <v>-15289</v>
      </c>
      <c r="V290" s="14">
        <v>-90526</v>
      </c>
      <c r="W290" s="14">
        <v>-59923</v>
      </c>
      <c r="X290" s="14">
        <v>450436</v>
      </c>
      <c r="Y290" s="14">
        <v>353958</v>
      </c>
      <c r="Z290" s="14">
        <v>265248</v>
      </c>
      <c r="AA290" s="14">
        <v>31200</v>
      </c>
    </row>
    <row r="291" spans="1:27" x14ac:dyDescent="0.3">
      <c r="A291" s="85">
        <v>290</v>
      </c>
      <c r="B291" s="85" t="s">
        <v>366</v>
      </c>
      <c r="C291" s="85" t="s">
        <v>287</v>
      </c>
      <c r="D291" s="85">
        <v>2014</v>
      </c>
      <c r="E291" s="117">
        <v>371654</v>
      </c>
      <c r="F291" s="118">
        <v>49535</v>
      </c>
      <c r="G291" s="118">
        <v>320509.9448420871</v>
      </c>
      <c r="H291" s="118">
        <v>368443</v>
      </c>
      <c r="I291" s="118">
        <v>47579</v>
      </c>
      <c r="J291" s="118">
        <v>282165</v>
      </c>
      <c r="K291" s="14">
        <v>51717</v>
      </c>
      <c r="L291" s="14">
        <v>0</v>
      </c>
      <c r="M291" s="14">
        <v>718</v>
      </c>
      <c r="N291" s="14">
        <v>28399</v>
      </c>
      <c r="O291" s="14">
        <v>64288.413484252531</v>
      </c>
      <c r="P291" s="14">
        <v>30484</v>
      </c>
      <c r="Q291" s="119">
        <v>38429</v>
      </c>
      <c r="R291" s="14">
        <v>6818</v>
      </c>
      <c r="S291" s="14">
        <v>30484</v>
      </c>
      <c r="T291" s="14">
        <v>23665</v>
      </c>
      <c r="U291" s="14">
        <v>-2439</v>
      </c>
      <c r="V291" s="14">
        <v>-30603</v>
      </c>
      <c r="W291" s="14">
        <v>-20292</v>
      </c>
      <c r="X291" s="14">
        <v>377244</v>
      </c>
      <c r="Y291" s="14">
        <v>253529</v>
      </c>
      <c r="Z291" s="14">
        <v>172624</v>
      </c>
      <c r="AA291" s="14">
        <v>21567</v>
      </c>
    </row>
    <row r="292" spans="1:27" x14ac:dyDescent="0.3">
      <c r="A292" s="85">
        <v>291</v>
      </c>
      <c r="B292" s="85" t="s">
        <v>366</v>
      </c>
      <c r="C292" s="85" t="s">
        <v>283</v>
      </c>
      <c r="D292" s="85">
        <v>2023</v>
      </c>
      <c r="E292" s="117">
        <v>-1445</v>
      </c>
      <c r="F292" s="118">
        <v>-9631</v>
      </c>
      <c r="G292" s="118">
        <v>126566.11610906504</v>
      </c>
      <c r="H292" s="118">
        <v>1037</v>
      </c>
      <c r="I292" s="118">
        <v>-10098</v>
      </c>
      <c r="J292" s="118">
        <v>1970</v>
      </c>
      <c r="K292" s="14">
        <v>5747</v>
      </c>
      <c r="L292" s="14">
        <v>0</v>
      </c>
      <c r="M292" s="14">
        <v>2016</v>
      </c>
      <c r="N292" s="14">
        <v>-8343</v>
      </c>
      <c r="O292" s="14">
        <v>18557.045347013383</v>
      </c>
      <c r="P292" s="14">
        <v>-7977</v>
      </c>
      <c r="Q292" s="119">
        <v>-10662</v>
      </c>
      <c r="R292" s="14">
        <v>162</v>
      </c>
      <c r="S292" s="14">
        <v>-7977</v>
      </c>
      <c r="T292" s="14">
        <v>-8152</v>
      </c>
      <c r="U292" s="14">
        <v>95981</v>
      </c>
      <c r="V292" s="14">
        <v>111327</v>
      </c>
      <c r="W292" s="14">
        <v>22597</v>
      </c>
      <c r="X292" s="14">
        <v>542717</v>
      </c>
      <c r="Y292" s="14">
        <v>46676</v>
      </c>
      <c r="Z292" s="14">
        <v>22050</v>
      </c>
      <c r="AA292" s="14">
        <v>-25995</v>
      </c>
    </row>
    <row r="293" spans="1:27" x14ac:dyDescent="0.3">
      <c r="A293" s="85">
        <v>292</v>
      </c>
      <c r="B293" s="85" t="s">
        <v>366</v>
      </c>
      <c r="C293" s="85" t="s">
        <v>283</v>
      </c>
      <c r="D293" s="85">
        <v>2022</v>
      </c>
      <c r="E293" s="117">
        <v>8186</v>
      </c>
      <c r="F293" s="118">
        <v>20642</v>
      </c>
      <c r="G293" s="118">
        <v>126566.11610906504</v>
      </c>
      <c r="H293" s="118">
        <v>11135</v>
      </c>
      <c r="I293" s="118">
        <v>6835</v>
      </c>
      <c r="J293" s="118">
        <v>5784</v>
      </c>
      <c r="K293" s="14">
        <v>6060</v>
      </c>
      <c r="L293" s="14">
        <v>0</v>
      </c>
      <c r="M293" s="14">
        <v>1508</v>
      </c>
      <c r="N293" s="14">
        <v>687</v>
      </c>
      <c r="O293" s="14">
        <v>18557.045347013383</v>
      </c>
      <c r="P293" s="14">
        <v>2516</v>
      </c>
      <c r="Q293" s="119">
        <v>-1470</v>
      </c>
      <c r="R293" s="14">
        <v>791</v>
      </c>
      <c r="S293" s="14">
        <v>2516</v>
      </c>
      <c r="T293" s="14">
        <v>1700</v>
      </c>
      <c r="U293" s="14">
        <v>111599</v>
      </c>
      <c r="V293" s="14">
        <v>88730</v>
      </c>
      <c r="W293" s="14">
        <v>-75022</v>
      </c>
      <c r="X293" s="14">
        <v>485618</v>
      </c>
      <c r="Y293" s="14">
        <v>66789</v>
      </c>
      <c r="Z293" s="14">
        <v>7350</v>
      </c>
      <c r="AA293" s="14">
        <v>45758</v>
      </c>
    </row>
    <row r="294" spans="1:27" x14ac:dyDescent="0.3">
      <c r="A294" s="85">
        <v>293</v>
      </c>
      <c r="B294" s="85" t="s">
        <v>366</v>
      </c>
      <c r="C294" s="85" t="s">
        <v>283</v>
      </c>
      <c r="D294" s="85">
        <v>2021</v>
      </c>
      <c r="E294" s="117">
        <v>-12456</v>
      </c>
      <c r="F294" s="118">
        <v>-35491</v>
      </c>
      <c r="G294" s="118">
        <v>126566.11610906504</v>
      </c>
      <c r="H294" s="118">
        <v>4300</v>
      </c>
      <c r="I294" s="118">
        <v>-33632</v>
      </c>
      <c r="J294" s="118">
        <v>3550</v>
      </c>
      <c r="K294" s="14">
        <v>10513</v>
      </c>
      <c r="L294" s="14">
        <v>0</v>
      </c>
      <c r="M294" s="14">
        <v>0</v>
      </c>
      <c r="N294" s="14">
        <v>11345</v>
      </c>
      <c r="O294" s="14">
        <v>18557.045347013383</v>
      </c>
      <c r="P294" s="14">
        <v>15703</v>
      </c>
      <c r="Q294" s="119">
        <v>-3091</v>
      </c>
      <c r="R294" s="14">
        <v>2320</v>
      </c>
      <c r="S294" s="14">
        <v>15703.000000000002</v>
      </c>
      <c r="T294" s="14">
        <v>13381</v>
      </c>
      <c r="U294" s="14">
        <v>-6532</v>
      </c>
      <c r="V294" s="14">
        <v>163752</v>
      </c>
      <c r="W294" s="14">
        <v>62092</v>
      </c>
      <c r="X294" s="14">
        <v>300105</v>
      </c>
      <c r="Y294" s="14">
        <v>50575</v>
      </c>
      <c r="Z294" s="14">
        <v>0</v>
      </c>
      <c r="AA294" s="14">
        <v>-52195</v>
      </c>
    </row>
    <row r="295" spans="1:27" x14ac:dyDescent="0.3">
      <c r="A295" s="85">
        <v>294</v>
      </c>
      <c r="B295" s="85" t="s">
        <v>366</v>
      </c>
      <c r="C295" s="85" t="s">
        <v>283</v>
      </c>
      <c r="D295" s="85">
        <v>2020</v>
      </c>
      <c r="E295" s="117">
        <v>23035</v>
      </c>
      <c r="F295" s="118">
        <v>-100796</v>
      </c>
      <c r="G295" s="118">
        <v>126566.11610906504</v>
      </c>
      <c r="H295" s="118">
        <v>37932</v>
      </c>
      <c r="I295" s="118">
        <v>-86868</v>
      </c>
      <c r="J295" s="118">
        <v>25927</v>
      </c>
      <c r="K295" s="14">
        <v>11575</v>
      </c>
      <c r="L295" s="14">
        <v>0</v>
      </c>
      <c r="M295" s="14">
        <v>0</v>
      </c>
      <c r="N295" s="14">
        <v>15290</v>
      </c>
      <c r="O295" s="14">
        <v>18557.045347013383</v>
      </c>
      <c r="P295" s="14">
        <v>15370</v>
      </c>
      <c r="Q295" s="119">
        <v>2648</v>
      </c>
      <c r="R295" s="14">
        <v>2255</v>
      </c>
      <c r="S295" s="14">
        <v>15369.999999999998</v>
      </c>
      <c r="T295" s="14">
        <v>13115</v>
      </c>
      <c r="U295" s="14">
        <v>-43951</v>
      </c>
      <c r="V295" s="14">
        <v>101660</v>
      </c>
      <c r="W295" s="14">
        <v>-53502</v>
      </c>
      <c r="X295" s="14">
        <v>338885</v>
      </c>
      <c r="Y295" s="14">
        <v>47916</v>
      </c>
      <c r="Z295" s="14">
        <v>0</v>
      </c>
      <c r="AA295" s="14">
        <v>27236</v>
      </c>
    </row>
    <row r="296" spans="1:27" x14ac:dyDescent="0.3">
      <c r="A296" s="85">
        <v>295</v>
      </c>
      <c r="B296" s="85" t="s">
        <v>366</v>
      </c>
      <c r="C296" s="85" t="s">
        <v>283</v>
      </c>
      <c r="D296" s="85">
        <v>2019</v>
      </c>
      <c r="E296" s="117">
        <v>123831</v>
      </c>
      <c r="F296" s="118">
        <v>-279953</v>
      </c>
      <c r="G296" s="118">
        <v>126566.11610906504</v>
      </c>
      <c r="H296" s="118">
        <v>124800</v>
      </c>
      <c r="I296" s="118">
        <v>-279606</v>
      </c>
      <c r="J296" s="118">
        <v>93413</v>
      </c>
      <c r="K296" s="14">
        <v>12126</v>
      </c>
      <c r="L296" s="14">
        <v>0</v>
      </c>
      <c r="M296" s="14">
        <v>0</v>
      </c>
      <c r="N296" s="14">
        <v>20230</v>
      </c>
      <c r="O296" s="14">
        <v>18557.045347013383</v>
      </c>
      <c r="P296" s="14">
        <v>20230</v>
      </c>
      <c r="Q296" s="119">
        <v>23410</v>
      </c>
      <c r="R296" s="14">
        <v>4149</v>
      </c>
      <c r="S296" s="14">
        <v>20230</v>
      </c>
      <c r="T296" s="14">
        <v>16081</v>
      </c>
      <c r="U296" s="14">
        <v>-59621</v>
      </c>
      <c r="V296" s="14">
        <v>155162</v>
      </c>
      <c r="W296" s="14">
        <v>-66395</v>
      </c>
      <c r="X296" s="14">
        <v>342004</v>
      </c>
      <c r="Y296" s="14">
        <v>34740</v>
      </c>
      <c r="Z296" s="14">
        <v>0</v>
      </c>
      <c r="AA296" s="14">
        <v>27178</v>
      </c>
    </row>
    <row r="297" spans="1:27" x14ac:dyDescent="0.3">
      <c r="A297" s="85">
        <v>296</v>
      </c>
      <c r="B297" s="85" t="s">
        <v>366</v>
      </c>
      <c r="C297" s="85" t="s">
        <v>283</v>
      </c>
      <c r="D297" s="85">
        <v>2018</v>
      </c>
      <c r="E297" s="117">
        <v>403784</v>
      </c>
      <c r="F297" s="118">
        <v>390951</v>
      </c>
      <c r="G297" s="118">
        <v>126566.11610906504</v>
      </c>
      <c r="H297" s="118">
        <v>404406</v>
      </c>
      <c r="I297" s="118">
        <v>389361</v>
      </c>
      <c r="J297" s="118">
        <v>319409</v>
      </c>
      <c r="K297" s="14">
        <v>22922</v>
      </c>
      <c r="L297" s="14">
        <v>0</v>
      </c>
      <c r="M297" s="14">
        <v>3024</v>
      </c>
      <c r="N297" s="14">
        <v>59913</v>
      </c>
      <c r="O297" s="14">
        <v>18557.045347013383</v>
      </c>
      <c r="P297" s="14">
        <v>60153</v>
      </c>
      <c r="Q297" s="119">
        <v>72133</v>
      </c>
      <c r="R297" s="14">
        <v>12842</v>
      </c>
      <c r="S297" s="14">
        <v>60153</v>
      </c>
      <c r="T297" s="14">
        <v>47311</v>
      </c>
      <c r="U297" s="14">
        <v>-176917</v>
      </c>
      <c r="V297" s="14">
        <v>221557</v>
      </c>
      <c r="W297" s="14">
        <v>22663</v>
      </c>
      <c r="X297" s="14">
        <v>434730</v>
      </c>
      <c r="Y297" s="14">
        <v>35081</v>
      </c>
      <c r="Z297" s="14">
        <v>0</v>
      </c>
      <c r="AA297" s="14">
        <v>63016</v>
      </c>
    </row>
    <row r="298" spans="1:27" x14ac:dyDescent="0.3">
      <c r="A298" s="85">
        <v>297</v>
      </c>
      <c r="B298" s="85" t="s">
        <v>366</v>
      </c>
      <c r="C298" s="85" t="s">
        <v>283</v>
      </c>
      <c r="D298" s="85">
        <v>2017</v>
      </c>
      <c r="E298" s="117">
        <v>12833</v>
      </c>
      <c r="F298" s="118">
        <v>-5356</v>
      </c>
      <c r="G298" s="118">
        <v>126566.11610906504</v>
      </c>
      <c r="H298" s="118">
        <v>15045</v>
      </c>
      <c r="I298" s="118">
        <v>-5497</v>
      </c>
      <c r="J298" s="118">
        <v>8265</v>
      </c>
      <c r="K298" s="14">
        <v>8571</v>
      </c>
      <c r="L298" s="14">
        <v>0</v>
      </c>
      <c r="M298" s="14">
        <v>3073</v>
      </c>
      <c r="N298" s="14">
        <v>477</v>
      </c>
      <c r="O298" s="14">
        <v>18557.045347013383</v>
      </c>
      <c r="P298" s="14">
        <v>739</v>
      </c>
      <c r="Q298" s="119">
        <v>-1489</v>
      </c>
      <c r="R298" s="14">
        <v>246</v>
      </c>
      <c r="S298" s="14">
        <v>739</v>
      </c>
      <c r="T298" s="14">
        <v>493</v>
      </c>
      <c r="U298" s="14">
        <v>145961</v>
      </c>
      <c r="V298" s="14">
        <v>198894</v>
      </c>
      <c r="W298" s="14">
        <v>-29739</v>
      </c>
      <c r="X298" s="14">
        <v>599661</v>
      </c>
      <c r="Y298" s="14">
        <v>30981</v>
      </c>
      <c r="Z298" s="14">
        <v>55844</v>
      </c>
      <c r="AA298" s="14">
        <v>908</v>
      </c>
    </row>
    <row r="299" spans="1:27" x14ac:dyDescent="0.3">
      <c r="A299" s="85">
        <v>298</v>
      </c>
      <c r="B299" s="85" t="s">
        <v>366</v>
      </c>
      <c r="C299" s="85" t="s">
        <v>283</v>
      </c>
      <c r="D299" s="85">
        <v>2016</v>
      </c>
      <c r="E299" s="117">
        <v>18189</v>
      </c>
      <c r="F299" s="118">
        <v>-109014</v>
      </c>
      <c r="G299" s="118">
        <v>126566.11610906504</v>
      </c>
      <c r="H299" s="118">
        <v>20542</v>
      </c>
      <c r="I299" s="118">
        <v>-111878</v>
      </c>
      <c r="J299" s="118">
        <v>5478</v>
      </c>
      <c r="K299" s="14">
        <v>11114</v>
      </c>
      <c r="L299" s="14">
        <v>0</v>
      </c>
      <c r="M299" s="14">
        <v>0</v>
      </c>
      <c r="N299" s="14">
        <v>6312</v>
      </c>
      <c r="O299" s="14">
        <v>18557.045347013383</v>
      </c>
      <c r="P299" s="14">
        <v>6367</v>
      </c>
      <c r="Q299" s="119">
        <v>4453</v>
      </c>
      <c r="R299" s="14">
        <v>493</v>
      </c>
      <c r="S299" s="14">
        <v>6367</v>
      </c>
      <c r="T299" s="14">
        <v>5874</v>
      </c>
      <c r="U299" s="14">
        <v>11631</v>
      </c>
      <c r="V299" s="14">
        <v>228633</v>
      </c>
      <c r="W299" s="14">
        <v>4322</v>
      </c>
      <c r="X299" s="14">
        <v>360177</v>
      </c>
      <c r="Y299" s="14">
        <v>29092</v>
      </c>
      <c r="Z299" s="14">
        <v>32527</v>
      </c>
      <c r="AA299" s="14">
        <v>-65582</v>
      </c>
    </row>
    <row r="300" spans="1:27" x14ac:dyDescent="0.3">
      <c r="A300" s="85">
        <v>299</v>
      </c>
      <c r="B300" s="85" t="s">
        <v>366</v>
      </c>
      <c r="C300" s="85" t="s">
        <v>283</v>
      </c>
      <c r="D300" s="85">
        <v>2015</v>
      </c>
      <c r="E300" s="117">
        <v>127203</v>
      </c>
      <c r="F300" s="118">
        <v>-11491</v>
      </c>
      <c r="G300" s="118">
        <v>126566.11610906504</v>
      </c>
      <c r="H300" s="118">
        <v>132420</v>
      </c>
      <c r="I300" s="118">
        <v>-9746</v>
      </c>
      <c r="J300" s="118">
        <v>108824</v>
      </c>
      <c r="K300" s="14">
        <v>10210</v>
      </c>
      <c r="L300" s="14">
        <v>0</v>
      </c>
      <c r="M300" s="14">
        <v>0</v>
      </c>
      <c r="N300" s="14">
        <v>18744</v>
      </c>
      <c r="O300" s="14">
        <v>18557.045347013383</v>
      </c>
      <c r="P300" s="14">
        <v>18886</v>
      </c>
      <c r="Q300" s="119">
        <v>14485</v>
      </c>
      <c r="R300" s="14">
        <v>958</v>
      </c>
      <c r="S300" s="14">
        <v>18886</v>
      </c>
      <c r="T300" s="14">
        <v>17927</v>
      </c>
      <c r="U300" s="14">
        <v>-41245</v>
      </c>
      <c r="V300" s="14">
        <v>224311</v>
      </c>
      <c r="W300" s="14">
        <v>42330</v>
      </c>
      <c r="X300" s="14">
        <v>342130</v>
      </c>
      <c r="Y300" s="14">
        <v>30546</v>
      </c>
      <c r="Z300" s="14">
        <v>0</v>
      </c>
      <c r="AA300" s="14">
        <v>-39329</v>
      </c>
    </row>
    <row r="301" spans="1:27" x14ac:dyDescent="0.3">
      <c r="A301" s="85">
        <v>300</v>
      </c>
      <c r="B301" s="85" t="s">
        <v>366</v>
      </c>
      <c r="C301" s="85" t="s">
        <v>283</v>
      </c>
      <c r="D301" s="85">
        <v>2014</v>
      </c>
      <c r="E301" s="117">
        <v>138694</v>
      </c>
      <c r="F301" s="118">
        <v>100364</v>
      </c>
      <c r="G301" s="118">
        <v>126566.11610906504</v>
      </c>
      <c r="H301" s="118">
        <v>142166</v>
      </c>
      <c r="I301" s="118">
        <v>104520</v>
      </c>
      <c r="J301" s="118">
        <v>122029</v>
      </c>
      <c r="K301" s="14">
        <v>8139</v>
      </c>
      <c r="L301" s="14">
        <v>0</v>
      </c>
      <c r="M301" s="14">
        <v>0</v>
      </c>
      <c r="N301" s="14">
        <v>15682</v>
      </c>
      <c r="O301" s="14">
        <v>18557.045347013383</v>
      </c>
      <c r="P301" s="14">
        <v>15893</v>
      </c>
      <c r="Q301" s="119">
        <v>13657</v>
      </c>
      <c r="R301" s="14">
        <v>1447</v>
      </c>
      <c r="S301" s="14">
        <v>15893</v>
      </c>
      <c r="T301" s="14">
        <v>14446</v>
      </c>
      <c r="U301" s="14">
        <v>-97053</v>
      </c>
      <c r="V301" s="14">
        <v>181981</v>
      </c>
      <c r="W301" s="14">
        <v>13863</v>
      </c>
      <c r="X301" s="14">
        <v>413747</v>
      </c>
      <c r="Y301" s="14">
        <v>27028</v>
      </c>
      <c r="Z301" s="14">
        <v>0</v>
      </c>
      <c r="AA301" s="14">
        <v>36384</v>
      </c>
    </row>
    <row r="302" spans="1:27" x14ac:dyDescent="0.3">
      <c r="A302" s="85">
        <v>301</v>
      </c>
      <c r="B302" s="85" t="s">
        <v>366</v>
      </c>
      <c r="C302" s="85" t="s">
        <v>229</v>
      </c>
      <c r="D302" s="85">
        <v>2023</v>
      </c>
      <c r="E302" s="117">
        <v>103999</v>
      </c>
      <c r="F302" s="118">
        <v>-115140</v>
      </c>
      <c r="G302" s="118">
        <v>145948.99189439055</v>
      </c>
      <c r="H302" s="118">
        <v>103197</v>
      </c>
      <c r="I302" s="118">
        <v>-123141</v>
      </c>
      <c r="J302" s="118">
        <v>97569</v>
      </c>
      <c r="K302" s="14">
        <v>5075</v>
      </c>
      <c r="L302" s="14">
        <v>0</v>
      </c>
      <c r="M302" s="14">
        <v>819</v>
      </c>
      <c r="N302" s="14">
        <v>-1504</v>
      </c>
      <c r="O302" s="14">
        <v>21693.333697244412</v>
      </c>
      <c r="P302" s="14">
        <v>330</v>
      </c>
      <c r="Q302" s="119">
        <v>-702</v>
      </c>
      <c r="R302" s="14">
        <v>0</v>
      </c>
      <c r="S302" s="14" t="e">
        <v>#DIV/0!</v>
      </c>
      <c r="T302" s="14">
        <v>330</v>
      </c>
      <c r="U302" s="14">
        <v>-3195</v>
      </c>
      <c r="V302" s="14">
        <v>21063</v>
      </c>
      <c r="W302" s="14">
        <v>-13732</v>
      </c>
      <c r="X302" s="14">
        <v>69864</v>
      </c>
      <c r="Y302" s="14">
        <v>3854</v>
      </c>
      <c r="Z302" s="14">
        <v>20300</v>
      </c>
      <c r="AA302" s="14">
        <v>35055</v>
      </c>
    </row>
    <row r="303" spans="1:27" x14ac:dyDescent="0.3">
      <c r="A303" s="85">
        <v>302</v>
      </c>
      <c r="B303" s="85" t="s">
        <v>366</v>
      </c>
      <c r="C303" s="85" t="s">
        <v>229</v>
      </c>
      <c r="D303" s="85">
        <v>2022</v>
      </c>
      <c r="E303" s="117">
        <v>219139</v>
      </c>
      <c r="F303" s="118">
        <v>-123820</v>
      </c>
      <c r="G303" s="118">
        <v>145948.99189439055</v>
      </c>
      <c r="H303" s="118">
        <v>226338</v>
      </c>
      <c r="I303" s="118">
        <v>-123305</v>
      </c>
      <c r="J303" s="118">
        <v>219837</v>
      </c>
      <c r="K303" s="14">
        <v>6942</v>
      </c>
      <c r="L303" s="14">
        <v>0</v>
      </c>
      <c r="M303" s="14">
        <v>1329</v>
      </c>
      <c r="N303" s="14">
        <v>-32884</v>
      </c>
      <c r="O303" s="14">
        <v>21693.333697244412</v>
      </c>
      <c r="P303" s="14">
        <v>-32301</v>
      </c>
      <c r="Q303" s="119">
        <v>-40083</v>
      </c>
      <c r="R303" s="14">
        <v>0</v>
      </c>
      <c r="S303" s="14" t="e">
        <v>#DIV/0!</v>
      </c>
      <c r="T303" s="14">
        <v>-32301</v>
      </c>
      <c r="U303" s="14">
        <v>-21882</v>
      </c>
      <c r="V303" s="14">
        <v>34795</v>
      </c>
      <c r="W303" s="14">
        <v>-28046</v>
      </c>
      <c r="X303" s="14">
        <v>68942</v>
      </c>
      <c r="Y303" s="14">
        <v>4612</v>
      </c>
      <c r="Z303" s="14">
        <v>22666</v>
      </c>
      <c r="AA303" s="14">
        <v>127439</v>
      </c>
    </row>
    <row r="304" spans="1:27" x14ac:dyDescent="0.3">
      <c r="A304" s="85">
        <v>303</v>
      </c>
      <c r="B304" s="85" t="s">
        <v>366</v>
      </c>
      <c r="C304" s="85" t="s">
        <v>229</v>
      </c>
      <c r="D304" s="85">
        <v>2021</v>
      </c>
      <c r="E304" s="117">
        <v>342959</v>
      </c>
      <c r="F304" s="118">
        <v>-105909</v>
      </c>
      <c r="G304" s="118">
        <v>145948.99189439055</v>
      </c>
      <c r="H304" s="118">
        <v>349643</v>
      </c>
      <c r="I304" s="118">
        <v>-104769</v>
      </c>
      <c r="J304" s="118">
        <v>332361</v>
      </c>
      <c r="K304" s="14">
        <v>8284</v>
      </c>
      <c r="L304" s="14">
        <v>0</v>
      </c>
      <c r="M304" s="14">
        <v>1795</v>
      </c>
      <c r="N304" s="14">
        <v>6951</v>
      </c>
      <c r="O304" s="14">
        <v>21693.333697244412</v>
      </c>
      <c r="P304" s="14">
        <v>7223</v>
      </c>
      <c r="Q304" s="119">
        <v>1747</v>
      </c>
      <c r="R304" s="14">
        <v>1481</v>
      </c>
      <c r="S304" s="14">
        <v>7222.9999999999991</v>
      </c>
      <c r="T304" s="14">
        <v>5742</v>
      </c>
      <c r="U304" s="14">
        <v>5013</v>
      </c>
      <c r="V304" s="14">
        <v>62841</v>
      </c>
      <c r="W304" s="14">
        <v>-1034</v>
      </c>
      <c r="X304" s="14">
        <v>274199</v>
      </c>
      <c r="Y304" s="14">
        <v>4341</v>
      </c>
      <c r="Z304" s="14">
        <v>169492</v>
      </c>
      <c r="AA304" s="14">
        <v>-129862</v>
      </c>
    </row>
    <row r="305" spans="1:27" x14ac:dyDescent="0.3">
      <c r="A305" s="85">
        <v>304</v>
      </c>
      <c r="B305" s="85" t="s">
        <v>366</v>
      </c>
      <c r="C305" s="85" t="s">
        <v>229</v>
      </c>
      <c r="D305" s="85">
        <v>2020</v>
      </c>
      <c r="E305" s="117">
        <v>448868</v>
      </c>
      <c r="F305" s="118">
        <v>-94528</v>
      </c>
      <c r="G305" s="118">
        <v>145948.99189439055</v>
      </c>
      <c r="H305" s="118">
        <v>454412</v>
      </c>
      <c r="I305" s="118">
        <v>-89443</v>
      </c>
      <c r="J305" s="118">
        <v>434484</v>
      </c>
      <c r="K305" s="14">
        <v>8574</v>
      </c>
      <c r="L305" s="14">
        <v>0</v>
      </c>
      <c r="M305" s="14">
        <v>1953</v>
      </c>
      <c r="N305" s="14">
        <v>11585</v>
      </c>
      <c r="O305" s="14">
        <v>21693.333697244412</v>
      </c>
      <c r="P305" s="14">
        <v>13061</v>
      </c>
      <c r="Q305" s="119">
        <v>6549</v>
      </c>
      <c r="R305" s="14">
        <v>508</v>
      </c>
      <c r="S305" s="14">
        <v>13061</v>
      </c>
      <c r="T305" s="14">
        <v>12552</v>
      </c>
      <c r="U305" s="14">
        <v>-25041</v>
      </c>
      <c r="V305" s="14">
        <v>63875</v>
      </c>
      <c r="W305" s="14">
        <v>13501</v>
      </c>
      <c r="X305" s="14">
        <v>127279</v>
      </c>
      <c r="Y305" s="14">
        <v>6226</v>
      </c>
      <c r="Z305" s="14">
        <v>29905</v>
      </c>
      <c r="AA305" s="14">
        <v>37465</v>
      </c>
    </row>
    <row r="306" spans="1:27" x14ac:dyDescent="0.3">
      <c r="A306" s="85">
        <v>305</v>
      </c>
      <c r="B306" s="85" t="s">
        <v>366</v>
      </c>
      <c r="C306" s="85" t="s">
        <v>229</v>
      </c>
      <c r="D306" s="85">
        <v>2019</v>
      </c>
      <c r="E306" s="117">
        <v>543396</v>
      </c>
      <c r="F306" s="118">
        <v>199044</v>
      </c>
      <c r="G306" s="118">
        <v>145948.99189439055</v>
      </c>
      <c r="H306" s="118">
        <v>543855</v>
      </c>
      <c r="I306" s="118">
        <v>197335</v>
      </c>
      <c r="J306" s="118">
        <v>534271</v>
      </c>
      <c r="K306" s="14">
        <v>8430</v>
      </c>
      <c r="L306" s="14">
        <v>0</v>
      </c>
      <c r="M306" s="14">
        <v>2317</v>
      </c>
      <c r="N306" s="14">
        <v>-6603</v>
      </c>
      <c r="O306" s="14">
        <v>21693.333697244412</v>
      </c>
      <c r="P306" s="14">
        <v>-5043</v>
      </c>
      <c r="Q306" s="119">
        <v>-7062</v>
      </c>
      <c r="R306" s="14">
        <v>0</v>
      </c>
      <c r="S306" s="14" t="e">
        <v>#DIV/0!</v>
      </c>
      <c r="T306" s="14">
        <v>-5043</v>
      </c>
      <c r="U306" s="14">
        <v>2014</v>
      </c>
      <c r="V306" s="14">
        <v>50374</v>
      </c>
      <c r="W306" s="14">
        <v>-2411</v>
      </c>
      <c r="X306" s="14">
        <v>133753</v>
      </c>
      <c r="Y306" s="14">
        <v>8031</v>
      </c>
      <c r="Z306" s="14">
        <v>62360</v>
      </c>
      <c r="AA306" s="14">
        <v>25195</v>
      </c>
    </row>
    <row r="307" spans="1:27" x14ac:dyDescent="0.3">
      <c r="A307" s="85">
        <v>306</v>
      </c>
      <c r="B307" s="85" t="s">
        <v>366</v>
      </c>
      <c r="C307" s="85" t="s">
        <v>229</v>
      </c>
      <c r="D307" s="85">
        <v>2018</v>
      </c>
      <c r="E307" s="117">
        <v>344352</v>
      </c>
      <c r="F307" s="118">
        <v>44333</v>
      </c>
      <c r="G307" s="118">
        <v>145948.99189439055</v>
      </c>
      <c r="H307" s="118">
        <v>346520</v>
      </c>
      <c r="I307" s="118">
        <v>40025</v>
      </c>
      <c r="J307" s="118">
        <v>331585</v>
      </c>
      <c r="K307" s="14">
        <v>9017</v>
      </c>
      <c r="L307" s="14">
        <v>0</v>
      </c>
      <c r="M307" s="14">
        <v>2092</v>
      </c>
      <c r="N307" s="14">
        <v>-4270</v>
      </c>
      <c r="O307" s="14">
        <v>21693.333697244412</v>
      </c>
      <c r="P307" s="14">
        <v>-3996</v>
      </c>
      <c r="Q307" s="119">
        <v>-6438</v>
      </c>
      <c r="R307" s="14">
        <v>0</v>
      </c>
      <c r="S307" s="14" t="e">
        <v>#DIV/0!</v>
      </c>
      <c r="T307" s="14">
        <v>-3996</v>
      </c>
      <c r="U307" s="14">
        <v>40648</v>
      </c>
      <c r="V307" s="14">
        <v>52785</v>
      </c>
      <c r="W307" s="14">
        <v>-16369</v>
      </c>
      <c r="X307" s="14">
        <v>170165</v>
      </c>
      <c r="Y307" s="14">
        <v>10548</v>
      </c>
      <c r="Z307" s="14">
        <v>83745</v>
      </c>
      <c r="AA307" s="14">
        <v>-83616</v>
      </c>
    </row>
    <row r="308" spans="1:27" x14ac:dyDescent="0.3">
      <c r="A308" s="85">
        <v>307</v>
      </c>
      <c r="B308" s="85" t="s">
        <v>366</v>
      </c>
      <c r="C308" s="85" t="s">
        <v>229</v>
      </c>
      <c r="D308" s="85">
        <v>2017</v>
      </c>
      <c r="E308" s="117">
        <v>300019</v>
      </c>
      <c r="F308" s="118">
        <v>-186844</v>
      </c>
      <c r="G308" s="118">
        <v>145948.99189439055</v>
      </c>
      <c r="H308" s="118">
        <v>306495</v>
      </c>
      <c r="I308" s="118">
        <v>-182053</v>
      </c>
      <c r="J308" s="118">
        <v>273437</v>
      </c>
      <c r="K308" s="14">
        <v>11208</v>
      </c>
      <c r="L308" s="14">
        <v>0</v>
      </c>
      <c r="M308" s="14">
        <v>2430</v>
      </c>
      <c r="N308" s="14">
        <v>19924</v>
      </c>
      <c r="O308" s="14">
        <v>21693.333697244412</v>
      </c>
      <c r="P308" s="14">
        <v>19867</v>
      </c>
      <c r="Q308" s="119">
        <v>17517</v>
      </c>
      <c r="R308" s="14">
        <v>4069</v>
      </c>
      <c r="S308" s="14">
        <v>19867</v>
      </c>
      <c r="T308" s="14">
        <v>15798</v>
      </c>
      <c r="U308" s="14">
        <v>-21381</v>
      </c>
      <c r="V308" s="14">
        <v>69154</v>
      </c>
      <c r="W308" s="14">
        <v>-10948</v>
      </c>
      <c r="X308" s="14">
        <v>116656</v>
      </c>
      <c r="Y308" s="14">
        <v>9017</v>
      </c>
      <c r="Z308" s="14">
        <v>22538</v>
      </c>
      <c r="AA308" s="14">
        <v>3839</v>
      </c>
    </row>
    <row r="309" spans="1:27" x14ac:dyDescent="0.3">
      <c r="A309" s="85">
        <v>308</v>
      </c>
      <c r="B309" s="85" t="s">
        <v>366</v>
      </c>
      <c r="C309" s="85" t="s">
        <v>229</v>
      </c>
      <c r="D309" s="85">
        <v>2016</v>
      </c>
      <c r="E309" s="117">
        <v>486863</v>
      </c>
      <c r="F309" s="118">
        <v>-5126</v>
      </c>
      <c r="G309" s="118">
        <v>145948.99189439055</v>
      </c>
      <c r="H309" s="118">
        <v>488548</v>
      </c>
      <c r="I309" s="118">
        <v>-3925</v>
      </c>
      <c r="J309" s="118">
        <v>424127</v>
      </c>
      <c r="K309" s="14">
        <v>14771</v>
      </c>
      <c r="L309" s="14">
        <v>0</v>
      </c>
      <c r="M309" s="14">
        <v>2549</v>
      </c>
      <c r="N309" s="14">
        <v>42842</v>
      </c>
      <c r="O309" s="14">
        <v>21693.333697244412</v>
      </c>
      <c r="P309" s="14">
        <v>43038</v>
      </c>
      <c r="Q309" s="119">
        <v>45485</v>
      </c>
      <c r="R309" s="14">
        <v>4328</v>
      </c>
      <c r="S309" s="14">
        <v>43038</v>
      </c>
      <c r="T309" s="14">
        <v>38710</v>
      </c>
      <c r="U309" s="14">
        <v>-2104</v>
      </c>
      <c r="V309" s="14">
        <v>80102</v>
      </c>
      <c r="W309" s="14">
        <v>38263</v>
      </c>
      <c r="X309" s="14">
        <v>178327</v>
      </c>
      <c r="Y309" s="14">
        <v>10232</v>
      </c>
      <c r="Z309" s="14">
        <v>62756</v>
      </c>
      <c r="AA309" s="14">
        <v>47350</v>
      </c>
    </row>
    <row r="310" spans="1:27" x14ac:dyDescent="0.3">
      <c r="A310" s="85">
        <v>309</v>
      </c>
      <c r="B310" s="85" t="s">
        <v>366</v>
      </c>
      <c r="C310" s="85" t="s">
        <v>229</v>
      </c>
      <c r="D310" s="85">
        <v>2015</v>
      </c>
      <c r="E310" s="117">
        <v>491989</v>
      </c>
      <c r="F310" s="118">
        <v>-46936</v>
      </c>
      <c r="G310" s="118">
        <v>145948.99189439055</v>
      </c>
      <c r="H310" s="118">
        <v>492473</v>
      </c>
      <c r="I310" s="118">
        <v>-47395</v>
      </c>
      <c r="J310" s="118">
        <v>496004</v>
      </c>
      <c r="K310" s="14">
        <v>10022</v>
      </c>
      <c r="L310" s="14">
        <v>0</v>
      </c>
      <c r="M310" s="14">
        <v>2144</v>
      </c>
      <c r="N310" s="14">
        <v>-22998</v>
      </c>
      <c r="O310" s="14">
        <v>21693.333697244412</v>
      </c>
      <c r="P310" s="14">
        <v>-22644</v>
      </c>
      <c r="Q310" s="119">
        <v>-23482</v>
      </c>
      <c r="R310" s="14">
        <v>0</v>
      </c>
      <c r="S310" s="14" t="e">
        <v>#DIV/0!</v>
      </c>
      <c r="T310" s="14">
        <v>-22644</v>
      </c>
      <c r="U310" s="14">
        <v>-122814</v>
      </c>
      <c r="V310" s="14">
        <v>41839</v>
      </c>
      <c r="W310" s="14">
        <v>-31172</v>
      </c>
      <c r="X310" s="14">
        <v>125857</v>
      </c>
      <c r="Y310" s="14">
        <v>9831</v>
      </c>
      <c r="Z310" s="14">
        <v>44590</v>
      </c>
      <c r="AA310" s="14">
        <v>126941</v>
      </c>
    </row>
    <row r="311" spans="1:27" x14ac:dyDescent="0.3">
      <c r="A311" s="85">
        <v>310</v>
      </c>
      <c r="B311" s="85" t="s">
        <v>366</v>
      </c>
      <c r="C311" s="85" t="s">
        <v>229</v>
      </c>
      <c r="D311" s="85">
        <v>2014</v>
      </c>
      <c r="E311" s="117">
        <v>538925</v>
      </c>
      <c r="F311" s="118">
        <v>101375</v>
      </c>
      <c r="G311" s="118">
        <v>145948.99189439055</v>
      </c>
      <c r="H311" s="118">
        <v>539868</v>
      </c>
      <c r="I311" s="118">
        <v>99075</v>
      </c>
      <c r="J311" s="118">
        <v>500048</v>
      </c>
      <c r="K311" s="14">
        <v>12610</v>
      </c>
      <c r="L311" s="14">
        <v>0</v>
      </c>
      <c r="M311" s="14">
        <v>1667</v>
      </c>
      <c r="N311" s="14">
        <v>14990</v>
      </c>
      <c r="O311" s="14">
        <v>21693.333697244412</v>
      </c>
      <c r="P311" s="14">
        <v>15340</v>
      </c>
      <c r="Q311" s="119">
        <v>17444</v>
      </c>
      <c r="R311" s="14">
        <v>3396</v>
      </c>
      <c r="S311" s="14">
        <v>15340</v>
      </c>
      <c r="T311" s="14">
        <v>11945</v>
      </c>
      <c r="U311" s="14">
        <v>92768</v>
      </c>
      <c r="V311" s="14">
        <v>73011</v>
      </c>
      <c r="W311" s="14">
        <v>-1661</v>
      </c>
      <c r="X311" s="14">
        <v>263209</v>
      </c>
      <c r="Y311" s="14">
        <v>8806</v>
      </c>
      <c r="Z311" s="14">
        <v>172080</v>
      </c>
      <c r="AA311" s="14">
        <v>-126647</v>
      </c>
    </row>
    <row r="312" spans="1:27" x14ac:dyDescent="0.3">
      <c r="A312" s="85">
        <v>311</v>
      </c>
      <c r="B312" s="85" t="s">
        <v>366</v>
      </c>
      <c r="C312" s="85" t="s">
        <v>218</v>
      </c>
      <c r="D312" s="85">
        <v>2023</v>
      </c>
      <c r="E312" s="117">
        <v>3122460</v>
      </c>
      <c r="F312" s="118">
        <v>909352</v>
      </c>
      <c r="G312" s="118">
        <v>665025.72608470474</v>
      </c>
      <c r="H312" s="118">
        <v>3081916</v>
      </c>
      <c r="I312" s="118">
        <v>869719</v>
      </c>
      <c r="J312" s="118">
        <v>2877130</v>
      </c>
      <c r="K312" s="14">
        <v>119167</v>
      </c>
      <c r="L312" s="14">
        <v>0</v>
      </c>
      <c r="M312" s="14">
        <v>4963</v>
      </c>
      <c r="N312" s="14">
        <v>26673</v>
      </c>
      <c r="O312" s="14">
        <v>19549.666454671009</v>
      </c>
      <c r="P312" s="14">
        <v>73054</v>
      </c>
      <c r="Q312" s="119">
        <v>82970</v>
      </c>
      <c r="R312" s="14">
        <v>15753</v>
      </c>
      <c r="S312" s="14">
        <v>73911.931187710274</v>
      </c>
      <c r="T312" s="14">
        <v>42062</v>
      </c>
      <c r="U312" s="14">
        <v>1741931</v>
      </c>
      <c r="V312" s="14">
        <v>906027</v>
      </c>
      <c r="W312" s="14">
        <v>-63353</v>
      </c>
      <c r="X312" s="14">
        <v>5516996</v>
      </c>
      <c r="Y312" s="14">
        <v>342348</v>
      </c>
      <c r="Z312" s="14">
        <v>1948750</v>
      </c>
      <c r="AA312" s="14">
        <v>-157064</v>
      </c>
    </row>
    <row r="313" spans="1:27" x14ac:dyDescent="0.3">
      <c r="A313" s="85">
        <v>312</v>
      </c>
      <c r="B313" s="85" t="s">
        <v>366</v>
      </c>
      <c r="C313" s="85" t="s">
        <v>218</v>
      </c>
      <c r="D313" s="85">
        <v>2022</v>
      </c>
      <c r="E313" s="117">
        <v>2213108</v>
      </c>
      <c r="F313" s="118">
        <v>-667937</v>
      </c>
      <c r="G313" s="118">
        <v>665025.72608470474</v>
      </c>
      <c r="H313" s="118">
        <v>2212197</v>
      </c>
      <c r="I313" s="118">
        <v>-647811</v>
      </c>
      <c r="J313" s="118">
        <v>2080293</v>
      </c>
      <c r="K313" s="14">
        <v>61273</v>
      </c>
      <c r="L313" s="14">
        <v>0</v>
      </c>
      <c r="M313" s="14">
        <v>6129</v>
      </c>
      <c r="N313" s="14">
        <v>30919</v>
      </c>
      <c r="O313" s="14">
        <v>19549.666454671009</v>
      </c>
      <c r="P313" s="14">
        <v>55849</v>
      </c>
      <c r="Q313" s="119">
        <v>43676</v>
      </c>
      <c r="R313" s="14">
        <v>11846</v>
      </c>
      <c r="S313" s="14">
        <v>55556.695593449265</v>
      </c>
      <c r="T313" s="14">
        <v>30635</v>
      </c>
      <c r="U313" s="14">
        <v>420855</v>
      </c>
      <c r="V313" s="14">
        <v>969380</v>
      </c>
      <c r="W313" s="14">
        <v>280229</v>
      </c>
      <c r="X313" s="14">
        <v>3546818</v>
      </c>
      <c r="Y313" s="14">
        <v>344460</v>
      </c>
      <c r="Z313" s="14">
        <v>1579297</v>
      </c>
      <c r="AA313" s="14">
        <v>-266449</v>
      </c>
    </row>
    <row r="314" spans="1:27" x14ac:dyDescent="0.3">
      <c r="A314" s="85">
        <v>313</v>
      </c>
      <c r="B314" s="85" t="s">
        <v>366</v>
      </c>
      <c r="C314" s="85" t="s">
        <v>218</v>
      </c>
      <c r="D314" s="85">
        <v>2021</v>
      </c>
      <c r="E314" s="117">
        <v>2881045</v>
      </c>
      <c r="F314" s="118">
        <v>843022</v>
      </c>
      <c r="G314" s="118">
        <v>665025.72608470474</v>
      </c>
      <c r="H314" s="118">
        <v>2860008</v>
      </c>
      <c r="I314" s="118">
        <v>866650</v>
      </c>
      <c r="J314" s="118">
        <v>2705713</v>
      </c>
      <c r="K314" s="14">
        <v>87495</v>
      </c>
      <c r="L314" s="14">
        <v>0</v>
      </c>
      <c r="M314" s="14">
        <v>6619</v>
      </c>
      <c r="N314" s="14">
        <v>37026</v>
      </c>
      <c r="O314" s="14">
        <v>19549.666454671009</v>
      </c>
      <c r="P314" s="14">
        <v>60933</v>
      </c>
      <c r="Q314" s="119">
        <v>70909</v>
      </c>
      <c r="R314" s="14">
        <v>12847</v>
      </c>
      <c r="S314" s="14">
        <v>60933</v>
      </c>
      <c r="T314" s="14">
        <v>34945</v>
      </c>
      <c r="U314" s="14">
        <v>413115</v>
      </c>
      <c r="V314" s="14">
        <v>689151</v>
      </c>
      <c r="W314" s="14">
        <v>534537</v>
      </c>
      <c r="X314" s="14">
        <v>3148815</v>
      </c>
      <c r="Y314" s="14">
        <v>377063</v>
      </c>
      <c r="Z314" s="14">
        <v>1096552</v>
      </c>
      <c r="AA314" s="14">
        <v>-519502</v>
      </c>
    </row>
    <row r="315" spans="1:27" x14ac:dyDescent="0.3">
      <c r="A315" s="85">
        <v>314</v>
      </c>
      <c r="B315" s="85" t="s">
        <v>366</v>
      </c>
      <c r="C315" s="85" t="s">
        <v>218</v>
      </c>
      <c r="D315" s="85">
        <v>2020</v>
      </c>
      <c r="E315" s="117">
        <v>2038023</v>
      </c>
      <c r="F315" s="118">
        <v>182500</v>
      </c>
      <c r="G315" s="118">
        <v>665025.72608470474</v>
      </c>
      <c r="H315" s="118">
        <v>1993358</v>
      </c>
      <c r="I315" s="118">
        <v>173786</v>
      </c>
      <c r="J315" s="118">
        <v>1902064</v>
      </c>
      <c r="K315" s="14">
        <v>69029</v>
      </c>
      <c r="L315" s="14">
        <v>0</v>
      </c>
      <c r="M315" s="14">
        <v>5080</v>
      </c>
      <c r="N315" s="14">
        <v>-20287</v>
      </c>
      <c r="O315" s="14">
        <v>19549.666454671009</v>
      </c>
      <c r="P315" s="14">
        <v>26117</v>
      </c>
      <c r="Q315" s="119">
        <v>27520</v>
      </c>
      <c r="R315" s="14">
        <v>3142</v>
      </c>
      <c r="S315" s="14">
        <v>30580.662953532781</v>
      </c>
      <c r="T315" s="14">
        <v>12080</v>
      </c>
      <c r="U315" s="14">
        <v>313662</v>
      </c>
      <c r="V315" s="14">
        <v>154614</v>
      </c>
      <c r="W315" s="14">
        <v>107369</v>
      </c>
      <c r="X315" s="14">
        <v>2636219</v>
      </c>
      <c r="Y315" s="14">
        <v>476212</v>
      </c>
      <c r="Z315" s="14">
        <v>766711</v>
      </c>
      <c r="AA315" s="14">
        <v>-102648</v>
      </c>
    </row>
    <row r="316" spans="1:27" x14ac:dyDescent="0.3">
      <c r="A316" s="85">
        <v>315</v>
      </c>
      <c r="B316" s="85" t="s">
        <v>366</v>
      </c>
      <c r="C316" s="85" t="s">
        <v>218</v>
      </c>
      <c r="D316" s="85">
        <v>2019</v>
      </c>
      <c r="E316" s="117">
        <v>1855523</v>
      </c>
      <c r="F316" s="118">
        <v>-8430</v>
      </c>
      <c r="G316" s="118">
        <v>665025.72608470474</v>
      </c>
      <c r="H316" s="118">
        <v>1819572</v>
      </c>
      <c r="I316" s="118">
        <v>-18959</v>
      </c>
      <c r="J316" s="118">
        <v>1756043</v>
      </c>
      <c r="K316" s="14">
        <v>51456</v>
      </c>
      <c r="L316" s="14">
        <v>0</v>
      </c>
      <c r="M316" s="14">
        <v>7007</v>
      </c>
      <c r="N316" s="14">
        <v>-6197</v>
      </c>
      <c r="O316" s="14">
        <v>19549.666454671009</v>
      </c>
      <c r="P316" s="14">
        <v>34854</v>
      </c>
      <c r="Q316" s="119">
        <v>38077</v>
      </c>
      <c r="R316" s="14">
        <v>8323</v>
      </c>
      <c r="S316" s="14">
        <v>34854</v>
      </c>
      <c r="T316" s="14">
        <v>15669</v>
      </c>
      <c r="U316" s="14">
        <v>13548</v>
      </c>
      <c r="V316" s="14">
        <v>47245</v>
      </c>
      <c r="W316" s="14">
        <v>58340</v>
      </c>
      <c r="X316" s="14">
        <v>2219643</v>
      </c>
      <c r="Y316" s="14">
        <v>494652</v>
      </c>
      <c r="Z316" s="14">
        <v>566097</v>
      </c>
      <c r="AA316" s="14">
        <v>-76354</v>
      </c>
    </row>
    <row r="317" spans="1:27" x14ac:dyDescent="0.3">
      <c r="A317" s="85">
        <v>316</v>
      </c>
      <c r="B317" s="85" t="s">
        <v>366</v>
      </c>
      <c r="C317" s="85" t="s">
        <v>218</v>
      </c>
      <c r="D317" s="85">
        <v>2018</v>
      </c>
      <c r="E317" s="117">
        <v>1863953</v>
      </c>
      <c r="F317" s="118">
        <v>700893</v>
      </c>
      <c r="G317" s="118">
        <v>665025.72608470474</v>
      </c>
      <c r="H317" s="118">
        <v>1838531</v>
      </c>
      <c r="I317" s="118">
        <v>687007</v>
      </c>
      <c r="J317" s="118">
        <v>1788355</v>
      </c>
      <c r="K317" s="14">
        <v>51196</v>
      </c>
      <c r="L317" s="14">
        <v>0</v>
      </c>
      <c r="M317" s="14">
        <v>4272</v>
      </c>
      <c r="N317" s="14">
        <v>-14268</v>
      </c>
      <c r="O317" s="14">
        <v>19549.666454671009</v>
      </c>
      <c r="P317" s="14">
        <v>26930</v>
      </c>
      <c r="Q317" s="119">
        <v>20290</v>
      </c>
      <c r="R317" s="14">
        <v>9136</v>
      </c>
      <c r="S317" s="14">
        <v>26930</v>
      </c>
      <c r="T317" s="14">
        <v>2770</v>
      </c>
      <c r="U317" s="14">
        <v>38257</v>
      </c>
      <c r="V317" s="14">
        <v>-11095</v>
      </c>
      <c r="W317" s="14">
        <v>-31348</v>
      </c>
      <c r="X317" s="14">
        <v>1983280</v>
      </c>
      <c r="Y317" s="14">
        <v>416922</v>
      </c>
      <c r="Z317" s="14">
        <v>444041</v>
      </c>
      <c r="AA317" s="14">
        <v>56499</v>
      </c>
    </row>
    <row r="318" spans="1:27" x14ac:dyDescent="0.3">
      <c r="A318" s="85">
        <v>317</v>
      </c>
      <c r="B318" s="85" t="s">
        <v>366</v>
      </c>
      <c r="C318" s="85" t="s">
        <v>218</v>
      </c>
      <c r="D318" s="85">
        <v>2017</v>
      </c>
      <c r="E318" s="117">
        <v>1163060</v>
      </c>
      <c r="F318" s="118">
        <v>-387001</v>
      </c>
      <c r="G318" s="118">
        <v>665025.72608470474</v>
      </c>
      <c r="H318" s="118">
        <v>1151524</v>
      </c>
      <c r="I318" s="118">
        <v>-364400</v>
      </c>
      <c r="J318" s="118">
        <v>1082445</v>
      </c>
      <c r="K318" s="14">
        <v>38700</v>
      </c>
      <c r="L318" s="14">
        <v>0</v>
      </c>
      <c r="M318" s="14">
        <v>1950</v>
      </c>
      <c r="N318" s="14">
        <v>3291</v>
      </c>
      <c r="O318" s="14">
        <v>19549.666454671009</v>
      </c>
      <c r="P318" s="14">
        <v>17272</v>
      </c>
      <c r="Q318" s="119">
        <v>22303</v>
      </c>
      <c r="R318" s="14">
        <v>7476</v>
      </c>
      <c r="S318" s="14">
        <v>17272</v>
      </c>
      <c r="T318" s="14">
        <v>4484</v>
      </c>
      <c r="U318" s="14">
        <v>120291</v>
      </c>
      <c r="V318" s="14">
        <v>20253</v>
      </c>
      <c r="W318" s="14">
        <v>-56534</v>
      </c>
      <c r="X318" s="14">
        <v>1658660</v>
      </c>
      <c r="Y318" s="14">
        <v>225213</v>
      </c>
      <c r="Z318" s="14">
        <v>386108</v>
      </c>
      <c r="AA318" s="14">
        <v>43335</v>
      </c>
    </row>
    <row r="319" spans="1:27" x14ac:dyDescent="0.3">
      <c r="A319" s="85">
        <v>318</v>
      </c>
      <c r="B319" s="85" t="s">
        <v>366</v>
      </c>
      <c r="C319" s="85" t="s">
        <v>218</v>
      </c>
      <c r="D319" s="85">
        <v>2016</v>
      </c>
      <c r="E319" s="117">
        <v>1550061</v>
      </c>
      <c r="F319" s="118">
        <v>278279</v>
      </c>
      <c r="G319" s="118">
        <v>665025.72608470474</v>
      </c>
      <c r="H319" s="118">
        <v>1515924</v>
      </c>
      <c r="I319" s="118">
        <v>241885</v>
      </c>
      <c r="J319" s="118">
        <v>1414108</v>
      </c>
      <c r="K319" s="14">
        <v>77694</v>
      </c>
      <c r="L319" s="14">
        <v>0</v>
      </c>
      <c r="M319" s="14">
        <v>2722</v>
      </c>
      <c r="N319" s="14">
        <v>-5159</v>
      </c>
      <c r="O319" s="14">
        <v>19549.666454671009</v>
      </c>
      <c r="P319" s="14">
        <v>33143</v>
      </c>
      <c r="Q319" s="119">
        <v>41090</v>
      </c>
      <c r="R319" s="14">
        <v>12112</v>
      </c>
      <c r="S319" s="14">
        <v>19149.167272126815</v>
      </c>
      <c r="T319" s="14">
        <v>9987</v>
      </c>
      <c r="U319" s="14">
        <v>-85981</v>
      </c>
      <c r="V319" s="14">
        <v>76787</v>
      </c>
      <c r="W319" s="14">
        <v>39971</v>
      </c>
      <c r="X319" s="14">
        <v>1456274</v>
      </c>
      <c r="Y319" s="14">
        <v>184424</v>
      </c>
      <c r="Z319" s="14">
        <v>374292</v>
      </c>
      <c r="AA319" s="14">
        <v>-52837</v>
      </c>
    </row>
    <row r="320" spans="1:27" x14ac:dyDescent="0.3">
      <c r="A320" s="85">
        <v>319</v>
      </c>
      <c r="B320" s="85" t="s">
        <v>366</v>
      </c>
      <c r="C320" s="85" t="s">
        <v>218</v>
      </c>
      <c r="D320" s="85">
        <v>2015</v>
      </c>
      <c r="E320" s="117">
        <v>1271782</v>
      </c>
      <c r="F320" s="118">
        <v>-36557</v>
      </c>
      <c r="G320" s="118">
        <v>665025.72608470474</v>
      </c>
      <c r="H320" s="118">
        <v>1274039</v>
      </c>
      <c r="I320" s="118">
        <v>-26432</v>
      </c>
      <c r="J320" s="118">
        <v>1211965</v>
      </c>
      <c r="K320" s="14">
        <v>40206</v>
      </c>
      <c r="L320" s="14">
        <v>0</v>
      </c>
      <c r="M320" s="14">
        <v>2895</v>
      </c>
      <c r="N320" s="14">
        <v>10516</v>
      </c>
      <c r="O320" s="14">
        <v>19549.666454671009</v>
      </c>
      <c r="P320" s="14">
        <v>24451</v>
      </c>
      <c r="Q320" s="119">
        <v>14477</v>
      </c>
      <c r="R320" s="14">
        <v>6218</v>
      </c>
      <c r="S320" s="14">
        <v>24144.281119330972</v>
      </c>
      <c r="T320" s="14">
        <v>8383</v>
      </c>
      <c r="U320" s="14">
        <v>1517</v>
      </c>
      <c r="V320" s="14">
        <v>36816</v>
      </c>
      <c r="W320" s="14">
        <v>19532</v>
      </c>
      <c r="X320" s="14">
        <v>1411005</v>
      </c>
      <c r="Y320" s="14">
        <v>178200</v>
      </c>
      <c r="Z320" s="14">
        <v>366076</v>
      </c>
      <c r="AA320" s="14">
        <v>119097</v>
      </c>
    </row>
    <row r="321" spans="1:27" x14ac:dyDescent="0.3">
      <c r="A321" s="85">
        <v>320</v>
      </c>
      <c r="B321" s="85" t="s">
        <v>366</v>
      </c>
      <c r="C321" s="85" t="s">
        <v>218</v>
      </c>
      <c r="D321" s="85">
        <v>2014</v>
      </c>
      <c r="E321" s="117">
        <v>1308339</v>
      </c>
      <c r="F321" s="118">
        <v>220192</v>
      </c>
      <c r="G321" s="118">
        <v>665025.72608470474</v>
      </c>
      <c r="H321" s="118">
        <v>1300471</v>
      </c>
      <c r="I321" s="118">
        <v>224677</v>
      </c>
      <c r="J321" s="118">
        <v>1213137</v>
      </c>
      <c r="K321" s="14">
        <v>48079</v>
      </c>
      <c r="L321" s="14">
        <v>0</v>
      </c>
      <c r="M321" s="14">
        <v>0</v>
      </c>
      <c r="N321" s="14">
        <v>13092</v>
      </c>
      <c r="O321" s="14">
        <v>19549.666454671009</v>
      </c>
      <c r="P321" s="14">
        <v>24442</v>
      </c>
      <c r="Q321" s="119">
        <v>26664</v>
      </c>
      <c r="R321" s="14">
        <v>5703</v>
      </c>
      <c r="S321" s="14">
        <v>24442</v>
      </c>
      <c r="T321" s="14">
        <v>10048</v>
      </c>
      <c r="U321" s="14">
        <v>14380</v>
      </c>
      <c r="V321" s="14">
        <v>17284</v>
      </c>
      <c r="W321" s="14">
        <v>-22717</v>
      </c>
      <c r="X321" s="14">
        <v>1425823</v>
      </c>
      <c r="Y321" s="14">
        <v>132967</v>
      </c>
      <c r="Z321" s="14">
        <v>392814</v>
      </c>
      <c r="AA321" s="14">
        <v>18364</v>
      </c>
    </row>
    <row r="322" spans="1:27" x14ac:dyDescent="0.3">
      <c r="A322" s="85">
        <v>321</v>
      </c>
      <c r="B322" s="85" t="s">
        <v>366</v>
      </c>
      <c r="C322" s="85" t="s">
        <v>212</v>
      </c>
      <c r="D322" s="85">
        <v>2023</v>
      </c>
      <c r="E322" s="117">
        <v>89479</v>
      </c>
      <c r="F322" s="118">
        <v>-8237</v>
      </c>
      <c r="G322" s="118">
        <v>11810.529289578863</v>
      </c>
      <c r="H322" s="118">
        <v>90694</v>
      </c>
      <c r="I322" s="118">
        <v>-7934</v>
      </c>
      <c r="J322" s="118">
        <v>80677</v>
      </c>
      <c r="K322" s="14">
        <v>8886</v>
      </c>
      <c r="L322" s="14">
        <v>0</v>
      </c>
      <c r="M322" s="14">
        <v>48</v>
      </c>
      <c r="N322" s="14">
        <v>2098</v>
      </c>
      <c r="O322" s="14">
        <v>341.52190429181985</v>
      </c>
      <c r="P322" s="14">
        <v>2021</v>
      </c>
      <c r="Q322" s="119">
        <v>1340</v>
      </c>
      <c r="R322" s="14">
        <v>457</v>
      </c>
      <c r="S322" s="14">
        <v>2021</v>
      </c>
      <c r="T322" s="14">
        <v>1565</v>
      </c>
      <c r="U322" s="14">
        <v>2076</v>
      </c>
      <c r="V322" s="14">
        <v>19099</v>
      </c>
      <c r="W322" s="14">
        <v>1525</v>
      </c>
      <c r="X322" s="14">
        <v>26382</v>
      </c>
      <c r="Y322" s="14">
        <v>3582</v>
      </c>
      <c r="Z322" s="14">
        <v>0</v>
      </c>
      <c r="AA322" s="14">
        <v>-564.9</v>
      </c>
    </row>
    <row r="323" spans="1:27" x14ac:dyDescent="0.3">
      <c r="A323" s="85">
        <v>322</v>
      </c>
      <c r="B323" s="85" t="s">
        <v>366</v>
      </c>
      <c r="C323" s="85" t="s">
        <v>212</v>
      </c>
      <c r="D323" s="85">
        <v>2022</v>
      </c>
      <c r="E323" s="117">
        <v>97716</v>
      </c>
      <c r="F323" s="118">
        <v>25483</v>
      </c>
      <c r="G323" s="118">
        <v>11810.529289578863</v>
      </c>
      <c r="H323" s="118">
        <v>98628</v>
      </c>
      <c r="I323" s="118">
        <v>25444</v>
      </c>
      <c r="J323" s="118">
        <v>86850</v>
      </c>
      <c r="K323" s="14">
        <v>9690</v>
      </c>
      <c r="L323" s="14">
        <v>0</v>
      </c>
      <c r="M323" s="14">
        <v>46</v>
      </c>
      <c r="N323" s="14">
        <v>2713</v>
      </c>
      <c r="O323" s="14">
        <v>341.52190429181985</v>
      </c>
      <c r="P323" s="14">
        <v>2703</v>
      </c>
      <c r="Q323" s="119">
        <v>2359</v>
      </c>
      <c r="R323" s="14">
        <v>558</v>
      </c>
      <c r="S323" s="14">
        <v>2703</v>
      </c>
      <c r="T323" s="14">
        <v>2145</v>
      </c>
      <c r="U323" s="14">
        <v>-4763</v>
      </c>
      <c r="V323" s="14">
        <v>17574</v>
      </c>
      <c r="W323" s="14">
        <v>2365</v>
      </c>
      <c r="X323" s="14">
        <v>25024</v>
      </c>
      <c r="Y323" s="14">
        <v>3688</v>
      </c>
      <c r="Z323" s="14">
        <v>0</v>
      </c>
      <c r="AA323" s="14">
        <v>4602.8999999999996</v>
      </c>
    </row>
    <row r="324" spans="1:27" x14ac:dyDescent="0.3">
      <c r="A324" s="85">
        <v>323</v>
      </c>
      <c r="B324" s="85" t="s">
        <v>366</v>
      </c>
      <c r="C324" s="85" t="s">
        <v>212</v>
      </c>
      <c r="D324" s="85">
        <v>2021</v>
      </c>
      <c r="E324" s="117">
        <v>72233</v>
      </c>
      <c r="F324" s="118">
        <v>125</v>
      </c>
      <c r="G324" s="118">
        <v>11810.529289578863</v>
      </c>
      <c r="H324" s="118">
        <v>73184</v>
      </c>
      <c r="I324" s="118">
        <v>635</v>
      </c>
      <c r="J324" s="118">
        <v>64971</v>
      </c>
      <c r="K324" s="14">
        <v>6795</v>
      </c>
      <c r="L324" s="14">
        <v>0</v>
      </c>
      <c r="M324" s="14">
        <v>11</v>
      </c>
      <c r="N324" s="14">
        <v>1843</v>
      </c>
      <c r="O324" s="14">
        <v>341.52190429181985</v>
      </c>
      <c r="P324" s="14">
        <v>1857</v>
      </c>
      <c r="Q324" s="119">
        <v>1296</v>
      </c>
      <c r="R324" s="14">
        <v>404</v>
      </c>
      <c r="S324" s="14">
        <v>1857</v>
      </c>
      <c r="T324" s="14">
        <v>1454</v>
      </c>
      <c r="U324" s="14">
        <v>9915</v>
      </c>
      <c r="V324" s="14">
        <v>15209</v>
      </c>
      <c r="W324" s="14">
        <v>-150</v>
      </c>
      <c r="X324" s="14">
        <v>30095</v>
      </c>
      <c r="Y324" s="14">
        <v>3949</v>
      </c>
      <c r="Z324" s="14">
        <v>5282</v>
      </c>
      <c r="AA324" s="14">
        <v>-9958.4</v>
      </c>
    </row>
    <row r="325" spans="1:27" x14ac:dyDescent="0.3">
      <c r="A325" s="85">
        <v>324</v>
      </c>
      <c r="B325" s="85" t="s">
        <v>366</v>
      </c>
      <c r="C325" s="85" t="s">
        <v>212</v>
      </c>
      <c r="D325" s="85">
        <v>2020</v>
      </c>
      <c r="E325" s="117">
        <v>72108</v>
      </c>
      <c r="F325" s="118">
        <v>6446</v>
      </c>
      <c r="G325" s="118">
        <v>11810.529289578863</v>
      </c>
      <c r="H325" s="118">
        <v>72549</v>
      </c>
      <c r="I325" s="118">
        <v>6298</v>
      </c>
      <c r="J325" s="118">
        <v>64174</v>
      </c>
      <c r="K325" s="14">
        <v>6822</v>
      </c>
      <c r="L325" s="14">
        <v>0</v>
      </c>
      <c r="M325" s="14">
        <v>0</v>
      </c>
      <c r="N325" s="14">
        <v>2001</v>
      </c>
      <c r="O325" s="14">
        <v>341.52190429181985</v>
      </c>
      <c r="P325" s="14">
        <v>2013</v>
      </c>
      <c r="Q325" s="119">
        <v>1864</v>
      </c>
      <c r="R325" s="14">
        <v>304</v>
      </c>
      <c r="S325" s="14">
        <v>2012.9999999999998</v>
      </c>
      <c r="T325" s="14">
        <v>1709</v>
      </c>
      <c r="U325" s="14">
        <v>261</v>
      </c>
      <c r="V325" s="14">
        <v>15359</v>
      </c>
      <c r="W325" s="14">
        <v>615</v>
      </c>
      <c r="X325" s="14">
        <v>21641</v>
      </c>
      <c r="Y325" s="14">
        <v>3708</v>
      </c>
      <c r="Z325" s="14">
        <v>0</v>
      </c>
      <c r="AA325" s="14">
        <v>2485.9</v>
      </c>
    </row>
    <row r="326" spans="1:27" x14ac:dyDescent="0.3">
      <c r="A326" s="85">
        <v>325</v>
      </c>
      <c r="B326" s="85" t="s">
        <v>366</v>
      </c>
      <c r="C326" s="85" t="s">
        <v>212</v>
      </c>
      <c r="D326" s="85">
        <v>2019</v>
      </c>
      <c r="E326" s="117">
        <v>65662</v>
      </c>
      <c r="F326" s="118">
        <v>-2474</v>
      </c>
      <c r="G326" s="118">
        <v>11810.529289578863</v>
      </c>
      <c r="H326" s="118">
        <v>66251</v>
      </c>
      <c r="I326" s="118">
        <v>-2444</v>
      </c>
      <c r="J326" s="118">
        <v>58334</v>
      </c>
      <c r="K326" s="14">
        <v>6594</v>
      </c>
      <c r="L326" s="14">
        <v>0</v>
      </c>
      <c r="M326" s="14">
        <v>0</v>
      </c>
      <c r="N326" s="14">
        <v>1873</v>
      </c>
      <c r="O326" s="14">
        <v>341.52190429181985</v>
      </c>
      <c r="P326" s="14">
        <v>1965</v>
      </c>
      <c r="Q326" s="119">
        <v>1707</v>
      </c>
      <c r="R326" s="14">
        <v>423</v>
      </c>
      <c r="S326" s="14">
        <v>1965</v>
      </c>
      <c r="T326" s="14">
        <v>1542</v>
      </c>
      <c r="U326" s="14">
        <v>1433</v>
      </c>
      <c r="V326" s="14">
        <v>14744</v>
      </c>
      <c r="W326" s="14">
        <v>-2233</v>
      </c>
      <c r="X326" s="14">
        <v>21419</v>
      </c>
      <c r="Y326" s="14">
        <v>3943</v>
      </c>
      <c r="Z326" s="14">
        <v>137</v>
      </c>
      <c r="AA326" s="14">
        <v>-583.20000000000005</v>
      </c>
    </row>
    <row r="327" spans="1:27" x14ac:dyDescent="0.3">
      <c r="A327" s="85">
        <v>326</v>
      </c>
      <c r="B327" s="85" t="s">
        <v>366</v>
      </c>
      <c r="C327" s="85" t="s">
        <v>212</v>
      </c>
      <c r="D327" s="85">
        <v>2018</v>
      </c>
      <c r="E327" s="117">
        <v>68136</v>
      </c>
      <c r="F327" s="118">
        <v>-3135</v>
      </c>
      <c r="G327" s="118">
        <v>11810.529289578863</v>
      </c>
      <c r="H327" s="118">
        <v>68695</v>
      </c>
      <c r="I327" s="118">
        <v>-3355</v>
      </c>
      <c r="J327" s="118">
        <v>60137</v>
      </c>
      <c r="K327" s="14">
        <v>6829</v>
      </c>
      <c r="L327" s="14">
        <v>0</v>
      </c>
      <c r="M327" s="14">
        <v>0</v>
      </c>
      <c r="N327" s="14">
        <v>2253</v>
      </c>
      <c r="O327" s="14">
        <v>341.52190429181985</v>
      </c>
      <c r="P327" s="14">
        <v>2249</v>
      </c>
      <c r="Q327" s="119">
        <v>2170</v>
      </c>
      <c r="R327" s="14">
        <v>476</v>
      </c>
      <c r="S327" s="14">
        <v>2249</v>
      </c>
      <c r="T327" s="14">
        <v>1773</v>
      </c>
      <c r="U327" s="14">
        <v>794</v>
      </c>
      <c r="V327" s="14">
        <v>16977</v>
      </c>
      <c r="W327" s="14">
        <v>-703</v>
      </c>
      <c r="X327" s="14">
        <v>21680</v>
      </c>
      <c r="Y327" s="14">
        <v>2044</v>
      </c>
      <c r="Z327" s="14">
        <v>371</v>
      </c>
      <c r="AA327" s="14">
        <v>-1629.2</v>
      </c>
    </row>
    <row r="328" spans="1:27" x14ac:dyDescent="0.3">
      <c r="A328" s="85">
        <v>327</v>
      </c>
      <c r="B328" s="85" t="s">
        <v>366</v>
      </c>
      <c r="C328" s="85" t="s">
        <v>212</v>
      </c>
      <c r="D328" s="85">
        <v>2017</v>
      </c>
      <c r="E328" s="117">
        <v>71271</v>
      </c>
      <c r="F328" s="118">
        <v>8521</v>
      </c>
      <c r="G328" s="118">
        <v>11810.529289578863</v>
      </c>
      <c r="H328" s="118">
        <v>72050</v>
      </c>
      <c r="I328" s="118">
        <v>8181</v>
      </c>
      <c r="J328" s="118">
        <v>63085</v>
      </c>
      <c r="K328" s="14">
        <v>6977</v>
      </c>
      <c r="L328" s="14">
        <v>0</v>
      </c>
      <c r="M328" s="14">
        <v>0</v>
      </c>
      <c r="N328" s="14">
        <v>2774</v>
      </c>
      <c r="O328" s="14">
        <v>341.52190429181985</v>
      </c>
      <c r="P328" s="14">
        <v>2786</v>
      </c>
      <c r="Q328" s="119">
        <v>2567</v>
      </c>
      <c r="R328" s="14">
        <v>572</v>
      </c>
      <c r="S328" s="14">
        <v>2786</v>
      </c>
      <c r="T328" s="14">
        <v>2214</v>
      </c>
      <c r="U328" s="14">
        <v>-732</v>
      </c>
      <c r="V328" s="14">
        <v>17680</v>
      </c>
      <c r="W328" s="14">
        <v>313</v>
      </c>
      <c r="X328" s="14">
        <v>22672</v>
      </c>
      <c r="Y328" s="14">
        <v>1504</v>
      </c>
      <c r="Z328" s="14">
        <v>0</v>
      </c>
      <c r="AA328" s="14">
        <v>2527.3000000000002</v>
      </c>
    </row>
    <row r="329" spans="1:27" x14ac:dyDescent="0.3">
      <c r="A329" s="85">
        <v>328</v>
      </c>
      <c r="B329" s="85" t="s">
        <v>366</v>
      </c>
      <c r="C329" s="85" t="s">
        <v>212</v>
      </c>
      <c r="D329" s="85">
        <v>2016</v>
      </c>
      <c r="E329" s="117">
        <v>62750</v>
      </c>
      <c r="F329" s="118">
        <v>-300</v>
      </c>
      <c r="G329" s="118">
        <v>11810.529289578863</v>
      </c>
      <c r="H329" s="118">
        <v>63869</v>
      </c>
      <c r="I329" s="118">
        <v>72</v>
      </c>
      <c r="J329" s="118">
        <v>56224</v>
      </c>
      <c r="K329" s="14">
        <v>6105</v>
      </c>
      <c r="L329" s="14">
        <v>0</v>
      </c>
      <c r="M329" s="14">
        <v>0</v>
      </c>
      <c r="N329" s="14">
        <v>2602</v>
      </c>
      <c r="O329" s="14">
        <v>341.52190429181985</v>
      </c>
      <c r="P329" s="14">
        <v>2602</v>
      </c>
      <c r="Q329" s="119">
        <v>2020</v>
      </c>
      <c r="R329" s="14">
        <v>537</v>
      </c>
      <c r="S329" s="14">
        <v>2602</v>
      </c>
      <c r="T329" s="14">
        <v>2065</v>
      </c>
      <c r="U329" s="14">
        <v>2115</v>
      </c>
      <c r="V329" s="14">
        <v>17367</v>
      </c>
      <c r="W329" s="14">
        <v>4508</v>
      </c>
      <c r="X329" s="14">
        <v>22005</v>
      </c>
      <c r="Y329" s="14">
        <v>1637</v>
      </c>
      <c r="Z329" s="14">
        <v>0</v>
      </c>
      <c r="AA329" s="14">
        <v>-862.2</v>
      </c>
    </row>
    <row r="330" spans="1:27" x14ac:dyDescent="0.3">
      <c r="A330" s="85">
        <v>329</v>
      </c>
      <c r="B330" s="85" t="s">
        <v>366</v>
      </c>
      <c r="C330" s="85" t="s">
        <v>212</v>
      </c>
      <c r="D330" s="85">
        <v>2015</v>
      </c>
      <c r="E330" s="117">
        <v>63050</v>
      </c>
      <c r="F330" s="118">
        <v>-536</v>
      </c>
      <c r="G330" s="118">
        <v>11810.529289578863</v>
      </c>
      <c r="H330" s="118">
        <v>63797</v>
      </c>
      <c r="I330" s="118">
        <v>-841</v>
      </c>
      <c r="J330" s="118">
        <v>56289</v>
      </c>
      <c r="K330" s="14">
        <v>6122</v>
      </c>
      <c r="L330" s="14">
        <v>0</v>
      </c>
      <c r="M330" s="14">
        <v>0</v>
      </c>
      <c r="N330" s="14">
        <v>2379</v>
      </c>
      <c r="O330" s="14">
        <v>341.52190429181985</v>
      </c>
      <c r="P330" s="14">
        <v>2414</v>
      </c>
      <c r="Q330" s="119">
        <v>2125</v>
      </c>
      <c r="R330" s="14">
        <v>493</v>
      </c>
      <c r="S330" s="14">
        <v>2414</v>
      </c>
      <c r="T330" s="14">
        <v>1921</v>
      </c>
      <c r="U330" s="14">
        <v>-1219</v>
      </c>
      <c r="V330" s="14">
        <v>12859</v>
      </c>
      <c r="W330" s="14">
        <v>253</v>
      </c>
      <c r="X330" s="14">
        <v>21996</v>
      </c>
      <c r="Y330" s="14">
        <v>1781</v>
      </c>
      <c r="Z330" s="14">
        <v>0</v>
      </c>
      <c r="AA330" s="14">
        <v>1803.3</v>
      </c>
    </row>
    <row r="331" spans="1:27" x14ac:dyDescent="0.3">
      <c r="A331" s="85">
        <v>330</v>
      </c>
      <c r="B331" s="85" t="s">
        <v>366</v>
      </c>
      <c r="C331" s="85" t="s">
        <v>212</v>
      </c>
      <c r="D331" s="85">
        <v>2014</v>
      </c>
      <c r="E331" s="117">
        <v>63586</v>
      </c>
      <c r="F331" s="118">
        <v>1858</v>
      </c>
      <c r="G331" s="118">
        <v>11810.529289578863</v>
      </c>
      <c r="H331" s="118">
        <v>64638</v>
      </c>
      <c r="I331" s="118">
        <v>1982</v>
      </c>
      <c r="J331" s="118">
        <v>56208</v>
      </c>
      <c r="K331" s="14">
        <v>6421</v>
      </c>
      <c r="L331" s="14">
        <v>0</v>
      </c>
      <c r="M331" s="14">
        <v>0</v>
      </c>
      <c r="N331" s="14">
        <v>2483</v>
      </c>
      <c r="O331" s="14">
        <v>341.52190429181985</v>
      </c>
      <c r="P331" s="14">
        <v>2418</v>
      </c>
      <c r="Q331" s="119">
        <v>1945</v>
      </c>
      <c r="R331" s="14">
        <v>514</v>
      </c>
      <c r="S331" s="14">
        <v>2418</v>
      </c>
      <c r="T331" s="14">
        <v>1904</v>
      </c>
      <c r="U331" s="14">
        <v>-455</v>
      </c>
      <c r="V331" s="14">
        <v>12606</v>
      </c>
      <c r="W331" s="14">
        <v>-3176</v>
      </c>
      <c r="X331" s="14">
        <v>22770</v>
      </c>
      <c r="Y331" s="14">
        <v>1932</v>
      </c>
      <c r="Z331" s="14">
        <v>0</v>
      </c>
      <c r="AA331" s="14">
        <v>2222.9</v>
      </c>
    </row>
    <row r="332" spans="1:27" x14ac:dyDescent="0.3">
      <c r="A332" s="85">
        <v>331</v>
      </c>
      <c r="B332" s="85" t="s">
        <v>366</v>
      </c>
      <c r="C332" s="85" t="s">
        <v>87</v>
      </c>
      <c r="D332" s="85">
        <v>2023</v>
      </c>
      <c r="E332" s="117">
        <v>80766</v>
      </c>
      <c r="F332" s="118">
        <v>8490</v>
      </c>
      <c r="G332" s="118">
        <v>21580.454825039145</v>
      </c>
      <c r="H332" s="118">
        <v>80801</v>
      </c>
      <c r="I332" s="118">
        <v>8521</v>
      </c>
      <c r="J332" s="118">
        <v>78114</v>
      </c>
      <c r="K332" s="14">
        <v>2054</v>
      </c>
      <c r="L332" s="14">
        <v>0</v>
      </c>
      <c r="M332" s="14">
        <v>245</v>
      </c>
      <c r="N332" s="14">
        <v>108</v>
      </c>
      <c r="O332" s="14">
        <v>1019.8268970761656</v>
      </c>
      <c r="P332" s="14">
        <v>404</v>
      </c>
      <c r="Q332" s="119">
        <v>163</v>
      </c>
      <c r="R332" s="14">
        <v>90</v>
      </c>
      <c r="S332" s="14">
        <v>404</v>
      </c>
      <c r="T332" s="14">
        <v>315</v>
      </c>
      <c r="U332" s="14">
        <v>-1132</v>
      </c>
      <c r="V332" s="14">
        <v>9380</v>
      </c>
      <c r="W332" s="14">
        <v>-357</v>
      </c>
      <c r="X332" s="14">
        <v>148836</v>
      </c>
      <c r="Y332" s="14">
        <v>46041</v>
      </c>
      <c r="Z332" s="14">
        <v>13876</v>
      </c>
      <c r="AA332" s="14">
        <v>5509</v>
      </c>
    </row>
    <row r="333" spans="1:27" x14ac:dyDescent="0.3">
      <c r="A333" s="85">
        <v>332</v>
      </c>
      <c r="B333" s="85" t="s">
        <v>366</v>
      </c>
      <c r="C333" s="85" t="s">
        <v>87</v>
      </c>
      <c r="D333" s="85">
        <v>2022</v>
      </c>
      <c r="E333" s="117">
        <v>72276</v>
      </c>
      <c r="F333" s="118">
        <v>106</v>
      </c>
      <c r="G333" s="118">
        <v>21580.454825039145</v>
      </c>
      <c r="H333" s="118">
        <v>72280</v>
      </c>
      <c r="I333" s="118">
        <v>112</v>
      </c>
      <c r="J333" s="118">
        <v>66073</v>
      </c>
      <c r="K333" s="14">
        <v>5595</v>
      </c>
      <c r="L333" s="14">
        <v>0</v>
      </c>
      <c r="M333" s="14">
        <v>156</v>
      </c>
      <c r="N333" s="14">
        <v>99</v>
      </c>
      <c r="O333" s="14">
        <v>1019.8268970761656</v>
      </c>
      <c r="P333" s="14">
        <v>267</v>
      </c>
      <c r="Q333" s="119">
        <v>148</v>
      </c>
      <c r="R333" s="14">
        <v>53</v>
      </c>
      <c r="S333" s="14">
        <v>267</v>
      </c>
      <c r="T333" s="14">
        <v>214</v>
      </c>
      <c r="U333" s="14">
        <v>9447</v>
      </c>
      <c r="V333" s="14">
        <v>9737</v>
      </c>
      <c r="W333" s="14">
        <v>7371</v>
      </c>
      <c r="X333" s="14">
        <v>135998</v>
      </c>
      <c r="Y333" s="14">
        <v>41166</v>
      </c>
      <c r="Z333" s="14">
        <v>13830</v>
      </c>
      <c r="AA333" s="14">
        <v>1216</v>
      </c>
    </row>
    <row r="334" spans="1:27" x14ac:dyDescent="0.3">
      <c r="A334" s="85">
        <v>333</v>
      </c>
      <c r="B334" s="85" t="s">
        <v>366</v>
      </c>
      <c r="C334" s="85" t="s">
        <v>87</v>
      </c>
      <c r="D334" s="85">
        <v>2021</v>
      </c>
      <c r="E334" s="117">
        <v>72170</v>
      </c>
      <c r="F334" s="118">
        <v>8794</v>
      </c>
      <c r="G334" s="118">
        <v>21580.454825039145</v>
      </c>
      <c r="H334" s="118">
        <v>72168</v>
      </c>
      <c r="I334" s="118">
        <v>8791</v>
      </c>
      <c r="J334" s="118">
        <v>69184</v>
      </c>
      <c r="K334" s="14">
        <v>2501</v>
      </c>
      <c r="L334" s="14">
        <v>0</v>
      </c>
      <c r="M334" s="14">
        <v>149</v>
      </c>
      <c r="N334" s="14">
        <v>129</v>
      </c>
      <c r="O334" s="14">
        <v>1019.8268970761656</v>
      </c>
      <c r="P334" s="14">
        <v>129</v>
      </c>
      <c r="Q334" s="119">
        <v>158</v>
      </c>
      <c r="R334" s="14">
        <v>27</v>
      </c>
      <c r="S334" s="14">
        <v>129</v>
      </c>
      <c r="T334" s="14">
        <v>102</v>
      </c>
      <c r="U334" s="14">
        <v>-760</v>
      </c>
      <c r="V334" s="14">
        <v>2366</v>
      </c>
      <c r="W334" s="14">
        <v>3848</v>
      </c>
      <c r="X334" s="14">
        <v>132016</v>
      </c>
      <c r="Y334" s="14">
        <v>39541</v>
      </c>
      <c r="Z334" s="14">
        <v>8452</v>
      </c>
      <c r="AA334" s="14">
        <v>3605</v>
      </c>
    </row>
    <row r="335" spans="1:27" x14ac:dyDescent="0.3">
      <c r="A335" s="85">
        <v>334</v>
      </c>
      <c r="B335" s="85" t="s">
        <v>366</v>
      </c>
      <c r="C335" s="85" t="s">
        <v>87</v>
      </c>
      <c r="D335" s="85">
        <v>2020</v>
      </c>
      <c r="E335" s="117">
        <v>63376</v>
      </c>
      <c r="F335" s="118">
        <v>31449</v>
      </c>
      <c r="G335" s="118">
        <v>21580.454825039145</v>
      </c>
      <c r="H335" s="118">
        <v>63377</v>
      </c>
      <c r="I335" s="118">
        <v>31441</v>
      </c>
      <c r="J335" s="118">
        <v>59767</v>
      </c>
      <c r="K335" s="14">
        <v>2879</v>
      </c>
      <c r="L335" s="14">
        <v>0</v>
      </c>
      <c r="M335" s="14">
        <v>147</v>
      </c>
      <c r="N335" s="14">
        <v>95</v>
      </c>
      <c r="O335" s="14">
        <v>1019.8268970761656</v>
      </c>
      <c r="P335" s="14">
        <v>95</v>
      </c>
      <c r="Q335" s="119">
        <v>108</v>
      </c>
      <c r="R335" s="14">
        <v>14</v>
      </c>
      <c r="S335" s="14">
        <v>95.000000000000014</v>
      </c>
      <c r="T335" s="14">
        <v>82</v>
      </c>
      <c r="U335" s="14">
        <v>-4711</v>
      </c>
      <c r="V335" s="14">
        <v>-1482</v>
      </c>
      <c r="W335" s="14">
        <v>-3203</v>
      </c>
      <c r="X335" s="14">
        <v>143854</v>
      </c>
      <c r="Y335" s="14">
        <v>49667</v>
      </c>
      <c r="Z335" s="14">
        <v>15088</v>
      </c>
      <c r="AA335" s="14">
        <v>4066</v>
      </c>
    </row>
    <row r="336" spans="1:27" x14ac:dyDescent="0.3">
      <c r="A336" s="85">
        <v>335</v>
      </c>
      <c r="B336" s="85" t="s">
        <v>366</v>
      </c>
      <c r="C336" s="85" t="s">
        <v>87</v>
      </c>
      <c r="D336" s="85">
        <v>2019</v>
      </c>
      <c r="E336" s="117">
        <v>31927</v>
      </c>
      <c r="F336" s="118">
        <v>15301</v>
      </c>
      <c r="G336" s="118">
        <v>21580.454825039145</v>
      </c>
      <c r="H336" s="118">
        <v>31936</v>
      </c>
      <c r="I336" s="118">
        <v>15294</v>
      </c>
      <c r="J336" s="118">
        <v>30816</v>
      </c>
      <c r="K336" s="14">
        <v>554</v>
      </c>
      <c r="L336" s="14">
        <v>0</v>
      </c>
      <c r="M336" s="14">
        <v>64</v>
      </c>
      <c r="N336" s="14">
        <v>87</v>
      </c>
      <c r="O336" s="14">
        <v>1019.8268970761656</v>
      </c>
      <c r="P336" s="14">
        <v>82</v>
      </c>
      <c r="Q336" s="119">
        <v>95</v>
      </c>
      <c r="R336" s="14">
        <v>17</v>
      </c>
      <c r="S336" s="14">
        <v>82</v>
      </c>
      <c r="T336" s="14">
        <v>65</v>
      </c>
      <c r="U336" s="14">
        <v>6626</v>
      </c>
      <c r="V336" s="14">
        <v>1721</v>
      </c>
      <c r="W336" s="14">
        <v>2170</v>
      </c>
      <c r="X336" s="14">
        <v>138457</v>
      </c>
      <c r="Y336" s="14">
        <v>47720</v>
      </c>
      <c r="Z336" s="14">
        <v>12556</v>
      </c>
      <c r="AA336" s="14">
        <v>-7426</v>
      </c>
    </row>
    <row r="337" spans="1:27" x14ac:dyDescent="0.3">
      <c r="A337" s="85">
        <v>336</v>
      </c>
      <c r="B337" s="85" t="s">
        <v>366</v>
      </c>
      <c r="C337" s="85" t="s">
        <v>87</v>
      </c>
      <c r="D337" s="85">
        <v>2018</v>
      </c>
      <c r="E337" s="117">
        <v>16626</v>
      </c>
      <c r="F337" s="118">
        <v>-18561</v>
      </c>
      <c r="G337" s="118">
        <v>21580.454825039145</v>
      </c>
      <c r="H337" s="118">
        <v>16642</v>
      </c>
      <c r="I337" s="118">
        <v>-18534</v>
      </c>
      <c r="J337" s="118">
        <v>17259</v>
      </c>
      <c r="K337" s="14">
        <v>2029</v>
      </c>
      <c r="L337" s="14">
        <v>0</v>
      </c>
      <c r="M337" s="14">
        <v>15</v>
      </c>
      <c r="N337" s="14">
        <v>-2682</v>
      </c>
      <c r="O337" s="14">
        <v>1019.8268970761656</v>
      </c>
      <c r="P337" s="14">
        <v>76</v>
      </c>
      <c r="Q337" s="119">
        <v>-2680</v>
      </c>
      <c r="R337" s="14">
        <v>18</v>
      </c>
      <c r="S337" s="14">
        <v>76</v>
      </c>
      <c r="T337" s="14">
        <v>58</v>
      </c>
      <c r="U337" s="14">
        <v>1722</v>
      </c>
      <c r="V337" s="14">
        <v>-449</v>
      </c>
      <c r="W337" s="14">
        <v>2802</v>
      </c>
      <c r="X337" s="14">
        <v>136832</v>
      </c>
      <c r="Y337" s="14">
        <v>48141</v>
      </c>
      <c r="Z337" s="14">
        <v>12423</v>
      </c>
      <c r="AA337" s="14">
        <v>10283</v>
      </c>
    </row>
    <row r="338" spans="1:27" x14ac:dyDescent="0.3">
      <c r="A338" s="85">
        <v>337</v>
      </c>
      <c r="B338" s="85" t="s">
        <v>366</v>
      </c>
      <c r="C338" s="85" t="s">
        <v>87</v>
      </c>
      <c r="D338" s="85">
        <v>2017</v>
      </c>
      <c r="E338" s="117">
        <v>35187</v>
      </c>
      <c r="F338" s="118">
        <v>-37457</v>
      </c>
      <c r="G338" s="118">
        <v>21580.454825039145</v>
      </c>
      <c r="H338" s="118">
        <v>35176</v>
      </c>
      <c r="I338" s="118">
        <v>-37558</v>
      </c>
      <c r="J338" s="118">
        <v>31313</v>
      </c>
      <c r="K338" s="14">
        <v>3791</v>
      </c>
      <c r="L338" s="14">
        <v>0</v>
      </c>
      <c r="M338" s="14">
        <v>120</v>
      </c>
      <c r="N338" s="14">
        <v>-330</v>
      </c>
      <c r="O338" s="14">
        <v>1019.8268970761656</v>
      </c>
      <c r="P338" s="14">
        <v>51</v>
      </c>
      <c r="Q338" s="119">
        <v>-306</v>
      </c>
      <c r="R338" s="14">
        <v>13</v>
      </c>
      <c r="S338" s="14">
        <v>51</v>
      </c>
      <c r="T338" s="14">
        <v>39</v>
      </c>
      <c r="U338" s="14">
        <v>-14014</v>
      </c>
      <c r="V338" s="14">
        <v>-3251</v>
      </c>
      <c r="W338" s="14">
        <v>-6862</v>
      </c>
      <c r="X338" s="14">
        <v>137703</v>
      </c>
      <c r="Y338" s="14">
        <v>52058</v>
      </c>
      <c r="Z338" s="14">
        <v>20620</v>
      </c>
      <c r="AA338" s="14">
        <v>7084</v>
      </c>
    </row>
    <row r="339" spans="1:27" x14ac:dyDescent="0.3">
      <c r="A339" s="85">
        <v>338</v>
      </c>
      <c r="B339" s="85" t="s">
        <v>366</v>
      </c>
      <c r="C339" s="85" t="s">
        <v>87</v>
      </c>
      <c r="D339" s="85">
        <v>2016</v>
      </c>
      <c r="E339" s="117">
        <v>72644</v>
      </c>
      <c r="F339" s="118">
        <v>17242</v>
      </c>
      <c r="G339" s="118">
        <v>21580.454825039145</v>
      </c>
      <c r="H339" s="118">
        <v>72734</v>
      </c>
      <c r="I339" s="118">
        <v>17347</v>
      </c>
      <c r="J339" s="118">
        <v>67734</v>
      </c>
      <c r="K339" s="14">
        <v>5028</v>
      </c>
      <c r="L339" s="14">
        <v>0</v>
      </c>
      <c r="M339" s="14">
        <v>101</v>
      </c>
      <c r="N339" s="14">
        <v>-541</v>
      </c>
      <c r="O339" s="14">
        <v>1019.8268970761656</v>
      </c>
      <c r="P339" s="14">
        <v>396</v>
      </c>
      <c r="Q339" s="119">
        <v>-318</v>
      </c>
      <c r="R339" s="14">
        <v>314</v>
      </c>
      <c r="S339" s="14">
        <v>396</v>
      </c>
      <c r="T339" s="14">
        <v>81</v>
      </c>
      <c r="U339" s="14">
        <v>-40024</v>
      </c>
      <c r="V339" s="14">
        <v>3611</v>
      </c>
      <c r="W339" s="14">
        <v>-837</v>
      </c>
      <c r="X339" s="14">
        <v>157075</v>
      </c>
      <c r="Y339" s="14">
        <v>45662</v>
      </c>
      <c r="Z339" s="14">
        <v>28371</v>
      </c>
      <c r="AA339" s="14">
        <v>16836</v>
      </c>
    </row>
    <row r="340" spans="1:27" x14ac:dyDescent="0.3">
      <c r="A340" s="85">
        <v>339</v>
      </c>
      <c r="B340" s="85" t="s">
        <v>366</v>
      </c>
      <c r="C340" s="85" t="s">
        <v>87</v>
      </c>
      <c r="D340" s="85">
        <v>2015</v>
      </c>
      <c r="E340" s="117">
        <v>55402</v>
      </c>
      <c r="F340" s="118">
        <v>-13461</v>
      </c>
      <c r="G340" s="118">
        <v>21580.454825039145</v>
      </c>
      <c r="H340" s="118">
        <v>55387</v>
      </c>
      <c r="I340" s="118">
        <v>-13775</v>
      </c>
      <c r="J340" s="118">
        <v>47947</v>
      </c>
      <c r="K340" s="14">
        <v>3431</v>
      </c>
      <c r="L340" s="14">
        <v>0</v>
      </c>
      <c r="M340" s="14">
        <v>326</v>
      </c>
      <c r="N340" s="14">
        <v>1241</v>
      </c>
      <c r="O340" s="14">
        <v>1019.8268970761656</v>
      </c>
      <c r="P340" s="14">
        <v>142</v>
      </c>
      <c r="Q340" s="119">
        <v>1291</v>
      </c>
      <c r="R340" s="14">
        <v>35</v>
      </c>
      <c r="S340" s="14">
        <v>142</v>
      </c>
      <c r="T340" s="14">
        <v>108</v>
      </c>
      <c r="U340" s="14">
        <v>-67104</v>
      </c>
      <c r="V340" s="14">
        <v>4448</v>
      </c>
      <c r="W340" s="14">
        <v>-33106</v>
      </c>
      <c r="X340" s="14">
        <v>184524</v>
      </c>
      <c r="Y340" s="14">
        <v>44769</v>
      </c>
      <c r="Z340" s="14">
        <v>45759</v>
      </c>
      <c r="AA340" s="14">
        <v>5863</v>
      </c>
    </row>
    <row r="341" spans="1:27" x14ac:dyDescent="0.3">
      <c r="A341" s="85">
        <v>340</v>
      </c>
      <c r="B341" s="85" t="s">
        <v>366</v>
      </c>
      <c r="C341" s="85" t="s">
        <v>87</v>
      </c>
      <c r="D341" s="85">
        <v>2014</v>
      </c>
      <c r="E341" s="117">
        <v>68863</v>
      </c>
      <c r="F341" s="118">
        <v>-10064</v>
      </c>
      <c r="G341" s="118">
        <v>21580.454825039145</v>
      </c>
      <c r="H341" s="118">
        <v>69162</v>
      </c>
      <c r="I341" s="118">
        <v>-9052</v>
      </c>
      <c r="J341" s="118">
        <v>60304</v>
      </c>
      <c r="K341" s="14">
        <v>3162</v>
      </c>
      <c r="L341" s="14">
        <v>0</v>
      </c>
      <c r="M341" s="14">
        <v>366</v>
      </c>
      <c r="N341" s="14">
        <v>567</v>
      </c>
      <c r="O341" s="14">
        <v>1019.8268970761656</v>
      </c>
      <c r="P341" s="14">
        <v>319</v>
      </c>
      <c r="Q341" s="119">
        <v>437</v>
      </c>
      <c r="R341" s="14">
        <v>170</v>
      </c>
      <c r="S341" s="14">
        <v>319</v>
      </c>
      <c r="T341" s="14">
        <v>149</v>
      </c>
      <c r="U341" s="14">
        <v>-10231</v>
      </c>
      <c r="V341" s="14">
        <v>37554</v>
      </c>
      <c r="W341" s="14">
        <v>7178</v>
      </c>
      <c r="X341" s="14">
        <v>219060</v>
      </c>
      <c r="Y341" s="14">
        <v>4772</v>
      </c>
      <c r="Z341" s="14">
        <v>49497</v>
      </c>
      <c r="AA341" s="14">
        <v>24331</v>
      </c>
    </row>
    <row r="342" spans="1:27" x14ac:dyDescent="0.3">
      <c r="A342" s="85">
        <v>341</v>
      </c>
      <c r="B342" s="85" t="s">
        <v>366</v>
      </c>
      <c r="C342" s="85" t="s">
        <v>252</v>
      </c>
      <c r="D342" s="85">
        <v>2023</v>
      </c>
      <c r="E342" s="117">
        <v>113741</v>
      </c>
      <c r="F342" s="118">
        <v>-8960</v>
      </c>
      <c r="G342" s="118">
        <v>22778.894022513228</v>
      </c>
      <c r="H342" s="118">
        <v>110906</v>
      </c>
      <c r="I342" s="118">
        <v>-8728</v>
      </c>
      <c r="J342" s="118">
        <v>78674</v>
      </c>
      <c r="K342" s="14">
        <v>21460</v>
      </c>
      <c r="L342" s="14">
        <v>0</v>
      </c>
      <c r="M342" s="14">
        <v>79</v>
      </c>
      <c r="N342" s="14">
        <v>7564</v>
      </c>
      <c r="O342" s="14">
        <v>3380.7091563753306</v>
      </c>
      <c r="P342" s="14">
        <v>7752</v>
      </c>
      <c r="Q342" s="119">
        <v>11949</v>
      </c>
      <c r="R342" s="14">
        <v>1550</v>
      </c>
      <c r="S342" s="14">
        <v>13833.569032258065</v>
      </c>
      <c r="T342" s="14">
        <v>6201</v>
      </c>
      <c r="U342" s="14">
        <v>-15673</v>
      </c>
      <c r="V342" s="14">
        <v>43439</v>
      </c>
      <c r="W342" s="14">
        <v>9451</v>
      </c>
      <c r="X342" s="14">
        <v>98326</v>
      </c>
      <c r="Y342" s="14">
        <v>34359</v>
      </c>
      <c r="Z342" s="14">
        <v>0</v>
      </c>
      <c r="AA342" s="14">
        <v>25391</v>
      </c>
    </row>
    <row r="343" spans="1:27" x14ac:dyDescent="0.3">
      <c r="A343" s="85">
        <v>342</v>
      </c>
      <c r="B343" s="85" t="s">
        <v>366</v>
      </c>
      <c r="C343" s="85" t="s">
        <v>252</v>
      </c>
      <c r="D343" s="85">
        <v>2022</v>
      </c>
      <c r="E343" s="117">
        <v>122701</v>
      </c>
      <c r="F343" s="118">
        <v>-1719</v>
      </c>
      <c r="G343" s="118">
        <v>22778.894022513228</v>
      </c>
      <c r="H343" s="118">
        <v>119634</v>
      </c>
      <c r="I343" s="118">
        <v>-2125</v>
      </c>
      <c r="J343" s="118">
        <v>86605</v>
      </c>
      <c r="K343" s="14">
        <v>20770</v>
      </c>
      <c r="L343" s="14">
        <v>0</v>
      </c>
      <c r="M343" s="14">
        <v>317</v>
      </c>
      <c r="N343" s="14">
        <v>7598</v>
      </c>
      <c r="O343" s="14">
        <v>3380.7091563753306</v>
      </c>
      <c r="P343" s="14">
        <v>7502</v>
      </c>
      <c r="Q343" s="119">
        <v>12263</v>
      </c>
      <c r="R343" s="14">
        <v>1598</v>
      </c>
      <c r="S343" s="14">
        <v>7502</v>
      </c>
      <c r="T343" s="14">
        <v>5904</v>
      </c>
      <c r="U343" s="14">
        <v>-90</v>
      </c>
      <c r="V343" s="14">
        <v>33988</v>
      </c>
      <c r="W343" s="14">
        <v>13431</v>
      </c>
      <c r="X343" s="14">
        <v>106044</v>
      </c>
      <c r="Y343" s="14">
        <v>40545</v>
      </c>
      <c r="Z343" s="14">
        <v>18405</v>
      </c>
      <c r="AA343" s="14">
        <v>7592</v>
      </c>
    </row>
    <row r="344" spans="1:27" x14ac:dyDescent="0.3">
      <c r="A344" s="85">
        <v>343</v>
      </c>
      <c r="B344" s="85" t="s">
        <v>366</v>
      </c>
      <c r="C344" s="85" t="s">
        <v>252</v>
      </c>
      <c r="D344" s="85">
        <v>2021</v>
      </c>
      <c r="E344" s="117">
        <v>124420</v>
      </c>
      <c r="F344" s="118">
        <v>18859</v>
      </c>
      <c r="G344" s="118">
        <v>22778.894022513228</v>
      </c>
      <c r="H344" s="118">
        <v>121759</v>
      </c>
      <c r="I344" s="118">
        <v>18339</v>
      </c>
      <c r="J344" s="118">
        <v>92159</v>
      </c>
      <c r="K344" s="14">
        <v>17158</v>
      </c>
      <c r="L344" s="14">
        <v>0</v>
      </c>
      <c r="M344" s="14">
        <v>447</v>
      </c>
      <c r="N344" s="14">
        <v>8771</v>
      </c>
      <c r="O344" s="14">
        <v>3380.7091563753306</v>
      </c>
      <c r="P344" s="14">
        <v>8757</v>
      </c>
      <c r="Q344" s="119">
        <v>12660</v>
      </c>
      <c r="R344" s="14">
        <v>1228</v>
      </c>
      <c r="S344" s="14">
        <v>8757</v>
      </c>
      <c r="T344" s="14">
        <v>7528</v>
      </c>
      <c r="U344" s="14">
        <v>8155</v>
      </c>
      <c r="V344" s="14">
        <v>20557</v>
      </c>
      <c r="W344" s="14">
        <v>12479</v>
      </c>
      <c r="X344" s="14">
        <v>108566</v>
      </c>
      <c r="Y344" s="14">
        <v>47800</v>
      </c>
      <c r="Z344" s="14">
        <v>24507</v>
      </c>
      <c r="AA344" s="14">
        <v>-2457</v>
      </c>
    </row>
    <row r="345" spans="1:27" x14ac:dyDescent="0.3">
      <c r="A345" s="85">
        <v>344</v>
      </c>
      <c r="B345" s="85" t="s">
        <v>366</v>
      </c>
      <c r="C345" s="85" t="s">
        <v>252</v>
      </c>
      <c r="D345" s="85">
        <v>2020</v>
      </c>
      <c r="E345" s="117">
        <v>105561</v>
      </c>
      <c r="F345" s="118">
        <v>1190</v>
      </c>
      <c r="G345" s="118">
        <v>22778.894022513228</v>
      </c>
      <c r="H345" s="118">
        <v>103420</v>
      </c>
      <c r="I345" s="118">
        <v>1010</v>
      </c>
      <c r="J345" s="118">
        <v>74631</v>
      </c>
      <c r="K345" s="14">
        <v>16789</v>
      </c>
      <c r="L345" s="14">
        <v>0</v>
      </c>
      <c r="M345" s="14">
        <v>345</v>
      </c>
      <c r="N345" s="14">
        <v>7582</v>
      </c>
      <c r="O345" s="14">
        <v>3380.7091563753306</v>
      </c>
      <c r="P345" s="14">
        <v>7612</v>
      </c>
      <c r="Q345" s="119">
        <v>10284</v>
      </c>
      <c r="R345" s="14">
        <v>560</v>
      </c>
      <c r="S345" s="14">
        <v>7612</v>
      </c>
      <c r="T345" s="14">
        <v>7053</v>
      </c>
      <c r="U345" s="14">
        <v>6398</v>
      </c>
      <c r="V345" s="14">
        <v>8078</v>
      </c>
      <c r="W345" s="14">
        <v>3303</v>
      </c>
      <c r="X345" s="14">
        <v>99490</v>
      </c>
      <c r="Y345" s="14">
        <v>56173</v>
      </c>
      <c r="Z345" s="14">
        <v>16833</v>
      </c>
      <c r="AA345" s="14">
        <v>26899</v>
      </c>
    </row>
    <row r="346" spans="1:27" x14ac:dyDescent="0.3">
      <c r="A346" s="85">
        <v>345</v>
      </c>
      <c r="B346" s="85" t="s">
        <v>366</v>
      </c>
      <c r="C346" s="85" t="s">
        <v>252</v>
      </c>
      <c r="D346" s="85">
        <v>2019</v>
      </c>
      <c r="E346" s="117">
        <v>104371</v>
      </c>
      <c r="F346" s="118">
        <v>-32243</v>
      </c>
      <c r="G346" s="118">
        <v>22778.894022513228</v>
      </c>
      <c r="H346" s="118">
        <v>102410</v>
      </c>
      <c r="I346" s="118">
        <v>-32169</v>
      </c>
      <c r="J346" s="118">
        <v>80112</v>
      </c>
      <c r="K346" s="14">
        <v>13486</v>
      </c>
      <c r="L346" s="14">
        <v>0</v>
      </c>
      <c r="M346" s="14">
        <v>699</v>
      </c>
      <c r="N346" s="14">
        <v>2347</v>
      </c>
      <c r="O346" s="14">
        <v>3380.7091563753306</v>
      </c>
      <c r="P346" s="14">
        <v>2433</v>
      </c>
      <c r="Q346" s="119">
        <v>4856</v>
      </c>
      <c r="R346" s="14">
        <v>548</v>
      </c>
      <c r="S346" s="14">
        <v>2433</v>
      </c>
      <c r="T346" s="14">
        <v>1884</v>
      </c>
      <c r="U346" s="14">
        <v>-3029</v>
      </c>
      <c r="V346" s="14">
        <v>4775</v>
      </c>
      <c r="W346" s="14">
        <v>8521</v>
      </c>
      <c r="X346" s="14">
        <v>105716</v>
      </c>
      <c r="Y346" s="14">
        <v>64615</v>
      </c>
      <c r="Z346" s="14">
        <v>41797</v>
      </c>
      <c r="AA346" s="14">
        <v>14117</v>
      </c>
    </row>
    <row r="347" spans="1:27" x14ac:dyDescent="0.3">
      <c r="A347" s="85">
        <v>346</v>
      </c>
      <c r="B347" s="85" t="s">
        <v>366</v>
      </c>
      <c r="C347" s="85" t="s">
        <v>252</v>
      </c>
      <c r="D347" s="85">
        <v>2018</v>
      </c>
      <c r="E347" s="117">
        <v>136614</v>
      </c>
      <c r="F347" s="118">
        <v>6799</v>
      </c>
      <c r="G347" s="118">
        <v>22778.894022513228</v>
      </c>
      <c r="H347" s="118">
        <v>134579</v>
      </c>
      <c r="I347" s="118">
        <v>6047</v>
      </c>
      <c r="J347" s="118">
        <v>106611</v>
      </c>
      <c r="K347" s="14">
        <v>19462</v>
      </c>
      <c r="L347" s="14">
        <v>0</v>
      </c>
      <c r="M347" s="14">
        <v>1761</v>
      </c>
      <c r="N347" s="14">
        <v>59</v>
      </c>
      <c r="O347" s="14">
        <v>3380.7091563753306</v>
      </c>
      <c r="P347" s="14">
        <v>318</v>
      </c>
      <c r="Q347" s="119">
        <v>2630</v>
      </c>
      <c r="R347" s="14">
        <v>536</v>
      </c>
      <c r="S347" s="14">
        <v>318</v>
      </c>
      <c r="T347" s="14">
        <v>-218</v>
      </c>
      <c r="U347" s="14">
        <v>-1642</v>
      </c>
      <c r="V347" s="14">
        <v>-3746</v>
      </c>
      <c r="W347" s="14">
        <v>3053</v>
      </c>
      <c r="X347" s="14">
        <v>128229</v>
      </c>
      <c r="Y347" s="14">
        <v>73035</v>
      </c>
      <c r="Z347" s="14">
        <v>55015</v>
      </c>
      <c r="AA347" s="14">
        <v>10410</v>
      </c>
    </row>
    <row r="348" spans="1:27" x14ac:dyDescent="0.3">
      <c r="A348" s="85">
        <v>347</v>
      </c>
      <c r="B348" s="85" t="s">
        <v>366</v>
      </c>
      <c r="C348" s="85" t="s">
        <v>252</v>
      </c>
      <c r="D348" s="85">
        <v>2017</v>
      </c>
      <c r="E348" s="117">
        <v>129815</v>
      </c>
      <c r="F348" s="118">
        <v>29521</v>
      </c>
      <c r="G348" s="118">
        <v>22778.894022513228</v>
      </c>
      <c r="H348" s="118">
        <v>128532</v>
      </c>
      <c r="I348" s="118">
        <v>31176</v>
      </c>
      <c r="J348" s="118">
        <v>95431</v>
      </c>
      <c r="K348" s="14">
        <v>25216</v>
      </c>
      <c r="L348" s="14">
        <v>0</v>
      </c>
      <c r="M348" s="14">
        <v>36</v>
      </c>
      <c r="N348" s="14">
        <v>1090</v>
      </c>
      <c r="O348" s="14">
        <v>3380.7091563753306</v>
      </c>
      <c r="P348" s="14">
        <v>316</v>
      </c>
      <c r="Q348" s="119">
        <v>2496</v>
      </c>
      <c r="R348" s="14">
        <v>124</v>
      </c>
      <c r="S348" s="14">
        <v>316</v>
      </c>
      <c r="T348" s="14">
        <v>192</v>
      </c>
      <c r="U348" s="14">
        <v>-1248</v>
      </c>
      <c r="V348" s="14">
        <v>-6799</v>
      </c>
      <c r="W348" s="14">
        <v>-9137</v>
      </c>
      <c r="X348" s="14">
        <v>134460</v>
      </c>
      <c r="Y348" s="14">
        <v>74543</v>
      </c>
      <c r="Z348" s="14">
        <v>64934</v>
      </c>
      <c r="AA348" s="14">
        <v>3496</v>
      </c>
    </row>
    <row r="349" spans="1:27" x14ac:dyDescent="0.3">
      <c r="A349" s="85">
        <v>348</v>
      </c>
      <c r="B349" s="85" t="s">
        <v>366</v>
      </c>
      <c r="C349" s="85" t="s">
        <v>252</v>
      </c>
      <c r="D349" s="85">
        <v>2016</v>
      </c>
      <c r="E349" s="117">
        <v>100294</v>
      </c>
      <c r="F349" s="118">
        <v>20542</v>
      </c>
      <c r="G349" s="118">
        <v>22778.894022513228</v>
      </c>
      <c r="H349" s="118">
        <v>97356</v>
      </c>
      <c r="I349" s="118">
        <v>20073</v>
      </c>
      <c r="J349" s="118">
        <v>64717</v>
      </c>
      <c r="K349" s="14">
        <v>22333</v>
      </c>
      <c r="L349" s="14">
        <v>0</v>
      </c>
      <c r="M349" s="14">
        <v>1085</v>
      </c>
      <c r="N349" s="14">
        <v>2808</v>
      </c>
      <c r="O349" s="14">
        <v>3380.7091563753306</v>
      </c>
      <c r="P349" s="14">
        <v>2905</v>
      </c>
      <c r="Q349" s="119">
        <v>6549</v>
      </c>
      <c r="R349" s="14">
        <v>803</v>
      </c>
      <c r="S349" s="14">
        <v>2905</v>
      </c>
      <c r="T349" s="14">
        <v>2102</v>
      </c>
      <c r="U349" s="14">
        <v>10302</v>
      </c>
      <c r="V349" s="14">
        <v>2338</v>
      </c>
      <c r="W349" s="14">
        <v>3518</v>
      </c>
      <c r="X349" s="14">
        <v>130736</v>
      </c>
      <c r="Y349" s="14">
        <v>74444</v>
      </c>
      <c r="Z349" s="14">
        <v>62910</v>
      </c>
      <c r="AA349" s="14">
        <v>-26303</v>
      </c>
    </row>
    <row r="350" spans="1:27" x14ac:dyDescent="0.3">
      <c r="A350" s="85">
        <v>349</v>
      </c>
      <c r="B350" s="85" t="s">
        <v>366</v>
      </c>
      <c r="C350" s="85" t="s">
        <v>252</v>
      </c>
      <c r="D350" s="85">
        <v>2015</v>
      </c>
      <c r="E350" s="117">
        <v>79752</v>
      </c>
      <c r="F350" s="118">
        <v>16251</v>
      </c>
      <c r="G350" s="118">
        <v>22778.894022513228</v>
      </c>
      <c r="H350" s="118">
        <v>77283</v>
      </c>
      <c r="I350" s="118">
        <v>16095</v>
      </c>
      <c r="J350" s="118">
        <v>52745</v>
      </c>
      <c r="K350" s="14">
        <v>16590</v>
      </c>
      <c r="L350" s="14">
        <v>0</v>
      </c>
      <c r="M350" s="14">
        <v>1646</v>
      </c>
      <c r="N350" s="14">
        <v>471</v>
      </c>
      <c r="O350" s="14">
        <v>3380.7091563753306</v>
      </c>
      <c r="P350" s="14">
        <v>1463</v>
      </c>
      <c r="Q350" s="119">
        <v>3361</v>
      </c>
      <c r="R350" s="14">
        <v>421</v>
      </c>
      <c r="S350" s="14">
        <v>1463</v>
      </c>
      <c r="T350" s="14">
        <v>1042</v>
      </c>
      <c r="U350" s="14">
        <v>-2781</v>
      </c>
      <c r="V350" s="14">
        <v>-1180</v>
      </c>
      <c r="W350" s="14">
        <v>-7953</v>
      </c>
      <c r="X350" s="14">
        <v>78394</v>
      </c>
      <c r="Y350" s="14">
        <v>41307</v>
      </c>
      <c r="Z350" s="14">
        <v>36018</v>
      </c>
      <c r="AA350" s="14">
        <v>2702</v>
      </c>
    </row>
    <row r="351" spans="1:27" x14ac:dyDescent="0.3">
      <c r="A351" s="85">
        <v>350</v>
      </c>
      <c r="B351" s="85" t="s">
        <v>366</v>
      </c>
      <c r="C351" s="85" t="s">
        <v>252</v>
      </c>
      <c r="D351" s="85">
        <v>2014</v>
      </c>
      <c r="E351" s="117">
        <v>63501</v>
      </c>
      <c r="F351" s="118">
        <v>14657</v>
      </c>
      <c r="G351" s="118">
        <v>22778.894022513228</v>
      </c>
      <c r="H351" s="118">
        <v>61188</v>
      </c>
      <c r="I351" s="118">
        <v>15159</v>
      </c>
      <c r="J351" s="118">
        <v>38981</v>
      </c>
      <c r="K351" s="14">
        <v>13181</v>
      </c>
      <c r="L351" s="14">
        <v>0</v>
      </c>
      <c r="M351" s="14">
        <v>412</v>
      </c>
      <c r="N351" s="14">
        <v>2922</v>
      </c>
      <c r="O351" s="14">
        <v>3380.7091563753306</v>
      </c>
      <c r="P351" s="14">
        <v>2935</v>
      </c>
      <c r="Q351" s="119">
        <v>5733</v>
      </c>
      <c r="R351" s="14">
        <v>499</v>
      </c>
      <c r="S351" s="14">
        <v>2935</v>
      </c>
      <c r="T351" s="14">
        <v>2437</v>
      </c>
      <c r="U351" s="14">
        <v>3178</v>
      </c>
      <c r="V351" s="14">
        <v>6773</v>
      </c>
      <c r="W351" s="14">
        <v>-365</v>
      </c>
      <c r="X351" s="14">
        <v>78048</v>
      </c>
      <c r="Y351" s="14">
        <v>42058</v>
      </c>
      <c r="Z351" s="14">
        <v>39392</v>
      </c>
      <c r="AA351" s="14">
        <v>590</v>
      </c>
    </row>
    <row r="352" spans="1:27" x14ac:dyDescent="0.3">
      <c r="A352" s="85">
        <v>351</v>
      </c>
      <c r="B352" s="85" t="s">
        <v>366</v>
      </c>
      <c r="C352" s="85" t="s">
        <v>99</v>
      </c>
      <c r="D352" s="85">
        <v>2023</v>
      </c>
      <c r="E352" s="117">
        <v>3261878</v>
      </c>
      <c r="F352" s="118">
        <v>-352259</v>
      </c>
      <c r="G352" s="118">
        <v>794628.59528453765</v>
      </c>
      <c r="H352" s="118">
        <v>3251793</v>
      </c>
      <c r="I352" s="118">
        <v>-359197</v>
      </c>
      <c r="J352" s="118">
        <v>2799185</v>
      </c>
      <c r="K352" s="14">
        <v>197668</v>
      </c>
      <c r="L352" s="14">
        <v>0</v>
      </c>
      <c r="M352" s="14">
        <v>2423</v>
      </c>
      <c r="N352" s="14">
        <v>120131</v>
      </c>
      <c r="O352" s="14">
        <v>33006.049507628144</v>
      </c>
      <c r="P352" s="14">
        <v>125885</v>
      </c>
      <c r="Q352" s="119">
        <v>151992</v>
      </c>
      <c r="R352" s="14">
        <v>21776</v>
      </c>
      <c r="S352" s="14">
        <v>179248.53944709772</v>
      </c>
      <c r="T352" s="14">
        <v>104108</v>
      </c>
      <c r="U352" s="14">
        <v>-117591</v>
      </c>
      <c r="V352" s="14">
        <v>-802364</v>
      </c>
      <c r="W352" s="14">
        <v>11775</v>
      </c>
      <c r="X352" s="14">
        <v>2627770</v>
      </c>
      <c r="Y352" s="14">
        <v>1647152</v>
      </c>
      <c r="Z352" s="14">
        <v>1382137</v>
      </c>
      <c r="AA352" s="14">
        <v>609678</v>
      </c>
    </row>
    <row r="353" spans="1:27" x14ac:dyDescent="0.3">
      <c r="A353" s="85">
        <v>352</v>
      </c>
      <c r="B353" s="85" t="s">
        <v>366</v>
      </c>
      <c r="C353" s="85" t="s">
        <v>99</v>
      </c>
      <c r="D353" s="85">
        <v>2022</v>
      </c>
      <c r="E353" s="117">
        <v>3614137</v>
      </c>
      <c r="F353" s="118">
        <v>954685</v>
      </c>
      <c r="G353" s="118">
        <v>794628.59528453765</v>
      </c>
      <c r="H353" s="118">
        <v>3610990</v>
      </c>
      <c r="I353" s="118">
        <v>944028</v>
      </c>
      <c r="J353" s="118">
        <v>3193614</v>
      </c>
      <c r="K353" s="14">
        <v>189966</v>
      </c>
      <c r="L353" s="14">
        <v>0</v>
      </c>
      <c r="M353" s="14">
        <v>3321</v>
      </c>
      <c r="N353" s="14">
        <v>61050</v>
      </c>
      <c r="O353" s="14">
        <v>33006.049507628144</v>
      </c>
      <c r="P353" s="14">
        <v>60322</v>
      </c>
      <c r="Q353" s="119">
        <v>77314</v>
      </c>
      <c r="R353" s="14">
        <v>13117</v>
      </c>
      <c r="S353" s="14">
        <v>195865.99847526112</v>
      </c>
      <c r="T353" s="14">
        <v>47204</v>
      </c>
      <c r="U353" s="14">
        <v>-425961</v>
      </c>
      <c r="V353" s="14">
        <v>-814139</v>
      </c>
      <c r="W353" s="14">
        <v>-51649</v>
      </c>
      <c r="X353" s="14">
        <v>3373244</v>
      </c>
      <c r="Y353" s="14">
        <v>2032065</v>
      </c>
      <c r="Z353" s="14">
        <v>1944255</v>
      </c>
      <c r="AA353" s="14">
        <v>535041</v>
      </c>
    </row>
    <row r="354" spans="1:27" x14ac:dyDescent="0.3">
      <c r="A354" s="85">
        <v>353</v>
      </c>
      <c r="B354" s="85" t="s">
        <v>366</v>
      </c>
      <c r="C354" s="85" t="s">
        <v>99</v>
      </c>
      <c r="D354" s="85">
        <v>2021</v>
      </c>
      <c r="E354" s="117">
        <v>2659452</v>
      </c>
      <c r="F354" s="118">
        <v>463431</v>
      </c>
      <c r="G354" s="118">
        <v>794628.59528453765</v>
      </c>
      <c r="H354" s="118">
        <v>2666962</v>
      </c>
      <c r="I354" s="118">
        <v>473278</v>
      </c>
      <c r="J354" s="118">
        <v>2322180</v>
      </c>
      <c r="K354" s="14">
        <v>128442</v>
      </c>
      <c r="L354" s="14">
        <v>0</v>
      </c>
      <c r="M354" s="14">
        <v>2543</v>
      </c>
      <c r="N354" s="14">
        <v>48502</v>
      </c>
      <c r="O354" s="14">
        <v>33006.049507628144</v>
      </c>
      <c r="P354" s="14">
        <v>49240</v>
      </c>
      <c r="Q354" s="119">
        <v>45246</v>
      </c>
      <c r="R354" s="14">
        <v>4254</v>
      </c>
      <c r="S354" s="14">
        <v>49240</v>
      </c>
      <c r="T354" s="14">
        <v>44986</v>
      </c>
      <c r="U354" s="14">
        <v>-114746</v>
      </c>
      <c r="V354" s="14">
        <v>-762490</v>
      </c>
      <c r="W354" s="14">
        <v>-262295</v>
      </c>
      <c r="X354" s="14">
        <v>3471005</v>
      </c>
      <c r="Y354" s="14">
        <v>2418786</v>
      </c>
      <c r="Z354" s="14">
        <v>2410961</v>
      </c>
      <c r="AA354" s="14">
        <v>641307</v>
      </c>
    </row>
    <row r="355" spans="1:27" x14ac:dyDescent="0.3">
      <c r="A355" s="85">
        <v>354</v>
      </c>
      <c r="B355" s="85" t="s">
        <v>366</v>
      </c>
      <c r="C355" s="85" t="s">
        <v>99</v>
      </c>
      <c r="D355" s="85">
        <v>2020</v>
      </c>
      <c r="E355" s="117">
        <v>2196021</v>
      </c>
      <c r="F355" s="118">
        <v>-234642</v>
      </c>
      <c r="G355" s="118">
        <v>794628.59528453765</v>
      </c>
      <c r="H355" s="118">
        <v>2193684</v>
      </c>
      <c r="I355" s="118">
        <v>-241011</v>
      </c>
      <c r="J355" s="118">
        <v>1834731</v>
      </c>
      <c r="K355" s="14">
        <v>125593</v>
      </c>
      <c r="L355" s="14">
        <v>0</v>
      </c>
      <c r="M355" s="14">
        <v>1207</v>
      </c>
      <c r="N355" s="14">
        <v>44883</v>
      </c>
      <c r="O355" s="14">
        <v>33006.049507628144</v>
      </c>
      <c r="P355" s="14">
        <v>46605</v>
      </c>
      <c r="Q355" s="119">
        <v>47220</v>
      </c>
      <c r="R355" s="14">
        <v>0</v>
      </c>
      <c r="S355" s="14" t="e">
        <v>#DIV/0!</v>
      </c>
      <c r="T355" s="14">
        <v>46605</v>
      </c>
      <c r="U355" s="14">
        <v>4154</v>
      </c>
      <c r="V355" s="14">
        <v>-500195</v>
      </c>
      <c r="W355" s="14">
        <v>15784</v>
      </c>
      <c r="X355" s="14">
        <v>3561311</v>
      </c>
      <c r="Y355" s="14">
        <v>2439362</v>
      </c>
      <c r="Z355" s="14">
        <v>2575692</v>
      </c>
      <c r="AA355" s="14">
        <v>-24145</v>
      </c>
    </row>
    <row r="356" spans="1:27" x14ac:dyDescent="0.3">
      <c r="A356" s="85">
        <v>355</v>
      </c>
      <c r="B356" s="85" t="s">
        <v>366</v>
      </c>
      <c r="C356" s="85" t="s">
        <v>99</v>
      </c>
      <c r="D356" s="85">
        <v>2019</v>
      </c>
      <c r="E356" s="117">
        <v>2430663</v>
      </c>
      <c r="F356" s="118">
        <v>267830</v>
      </c>
      <c r="G356" s="118">
        <v>794628.59528453765</v>
      </c>
      <c r="H356" s="118">
        <v>2434695</v>
      </c>
      <c r="I356" s="118">
        <v>270627</v>
      </c>
      <c r="J356" s="118">
        <v>2051314</v>
      </c>
      <c r="K356" s="14">
        <v>166791</v>
      </c>
      <c r="L356" s="14">
        <v>0</v>
      </c>
      <c r="M356" s="14">
        <v>1251</v>
      </c>
      <c r="N356" s="14">
        <v>60104</v>
      </c>
      <c r="O356" s="14">
        <v>33006.049507628144</v>
      </c>
      <c r="P356" s="14">
        <v>59549</v>
      </c>
      <c r="Q356" s="119">
        <v>81557</v>
      </c>
      <c r="R356" s="14">
        <v>25485</v>
      </c>
      <c r="S356" s="14">
        <v>59549</v>
      </c>
      <c r="T356" s="14">
        <v>34065</v>
      </c>
      <c r="U356" s="14">
        <v>111348</v>
      </c>
      <c r="V356" s="14">
        <v>-515979</v>
      </c>
      <c r="W356" s="14">
        <v>-319711</v>
      </c>
      <c r="X356" s="14">
        <v>3602416</v>
      </c>
      <c r="Y356" s="14">
        <v>2562463</v>
      </c>
      <c r="Z356" s="14">
        <v>2307157</v>
      </c>
      <c r="AA356" s="14">
        <v>402310</v>
      </c>
    </row>
    <row r="357" spans="1:27" x14ac:dyDescent="0.3">
      <c r="A357" s="85">
        <v>356</v>
      </c>
      <c r="B357" s="85" t="s">
        <v>366</v>
      </c>
      <c r="C357" s="85" t="s">
        <v>99</v>
      </c>
      <c r="D357" s="85">
        <v>2018</v>
      </c>
      <c r="E357" s="117">
        <v>2162833</v>
      </c>
      <c r="F357" s="118">
        <v>667372</v>
      </c>
      <c r="G357" s="118">
        <v>794628.59528453765</v>
      </c>
      <c r="H357" s="118">
        <v>2164068</v>
      </c>
      <c r="I357" s="118">
        <v>673098</v>
      </c>
      <c r="J357" s="118">
        <v>1759306</v>
      </c>
      <c r="K357" s="14">
        <v>176640</v>
      </c>
      <c r="L357" s="14">
        <v>0</v>
      </c>
      <c r="M357" s="14">
        <v>2517</v>
      </c>
      <c r="N357" s="14">
        <v>107253</v>
      </c>
      <c r="O357" s="14">
        <v>33006.049507628144</v>
      </c>
      <c r="P357" s="14">
        <v>111077</v>
      </c>
      <c r="Q357" s="119">
        <v>130100</v>
      </c>
      <c r="R357" s="14">
        <v>24081</v>
      </c>
      <c r="S357" s="14">
        <v>111077</v>
      </c>
      <c r="T357" s="14">
        <v>86996</v>
      </c>
      <c r="U357" s="14">
        <v>77221</v>
      </c>
      <c r="V357" s="14">
        <v>-196268</v>
      </c>
      <c r="W357" s="14">
        <v>-30799</v>
      </c>
      <c r="X357" s="14">
        <v>3133725</v>
      </c>
      <c r="Y357" s="14">
        <v>2098583</v>
      </c>
      <c r="Z357" s="14">
        <v>1962749</v>
      </c>
      <c r="AA357" s="14">
        <v>446496</v>
      </c>
    </row>
    <row r="358" spans="1:27" x14ac:dyDescent="0.3">
      <c r="A358" s="85">
        <v>357</v>
      </c>
      <c r="B358" s="85" t="s">
        <v>366</v>
      </c>
      <c r="C358" s="85" t="s">
        <v>99</v>
      </c>
      <c r="D358" s="85">
        <v>2017</v>
      </c>
      <c r="E358" s="117">
        <v>1495461</v>
      </c>
      <c r="F358" s="118">
        <v>280222</v>
      </c>
      <c r="G358" s="118">
        <v>794628.59528453765</v>
      </c>
      <c r="H358" s="118">
        <v>1490970</v>
      </c>
      <c r="I358" s="118">
        <v>274845</v>
      </c>
      <c r="J358" s="118">
        <v>1115936</v>
      </c>
      <c r="K358" s="14">
        <v>181576</v>
      </c>
      <c r="L358" s="14">
        <v>0</v>
      </c>
      <c r="M358" s="14">
        <v>7089</v>
      </c>
      <c r="N358" s="14">
        <v>100967</v>
      </c>
      <c r="O358" s="14">
        <v>33006.049507628144</v>
      </c>
      <c r="P358" s="14">
        <v>109093</v>
      </c>
      <c r="Q358" s="119">
        <v>127334</v>
      </c>
      <c r="R358" s="14">
        <v>21876</v>
      </c>
      <c r="S358" s="14">
        <v>109093</v>
      </c>
      <c r="T358" s="14">
        <v>87217</v>
      </c>
      <c r="U358" s="14">
        <v>239620</v>
      </c>
      <c r="V358" s="14">
        <v>-165469</v>
      </c>
      <c r="W358" s="14">
        <v>-55229</v>
      </c>
      <c r="X358" s="14">
        <v>2708305</v>
      </c>
      <c r="Y358" s="14">
        <v>1690709</v>
      </c>
      <c r="Z358" s="14">
        <v>1736675</v>
      </c>
      <c r="AA358" s="14">
        <v>-35726</v>
      </c>
    </row>
    <row r="359" spans="1:27" x14ac:dyDescent="0.3">
      <c r="A359" s="85">
        <v>358</v>
      </c>
      <c r="B359" s="85" t="s">
        <v>366</v>
      </c>
      <c r="C359" s="85" t="s">
        <v>99</v>
      </c>
      <c r="D359" s="85">
        <v>2016</v>
      </c>
      <c r="E359" s="117">
        <v>1215239</v>
      </c>
      <c r="F359" s="118">
        <v>-154228</v>
      </c>
      <c r="G359" s="118">
        <v>794628.59528453765</v>
      </c>
      <c r="H359" s="118">
        <v>1216125</v>
      </c>
      <c r="I359" s="118">
        <v>-150191</v>
      </c>
      <c r="J359" s="118">
        <v>984287</v>
      </c>
      <c r="K359" s="14">
        <v>167417</v>
      </c>
      <c r="L359" s="14">
        <v>0</v>
      </c>
      <c r="M359" s="14">
        <v>11427</v>
      </c>
      <c r="N359" s="14">
        <v>39694</v>
      </c>
      <c r="O359" s="14">
        <v>33006.049507628144</v>
      </c>
      <c r="P359" s="14">
        <v>49217</v>
      </c>
      <c r="Q359" s="119">
        <v>49333</v>
      </c>
      <c r="R359" s="14">
        <v>10525</v>
      </c>
      <c r="S359" s="14">
        <v>49217</v>
      </c>
      <c r="T359" s="14">
        <v>38692</v>
      </c>
      <c r="U359" s="14">
        <v>12577</v>
      </c>
      <c r="V359" s="14">
        <v>-110240</v>
      </c>
      <c r="W359" s="14">
        <v>-60815</v>
      </c>
      <c r="X359" s="14">
        <v>1896154</v>
      </c>
      <c r="Y359" s="14">
        <v>1076377</v>
      </c>
      <c r="Z359" s="14">
        <v>1031250</v>
      </c>
      <c r="AA359" s="14">
        <v>-46335</v>
      </c>
    </row>
    <row r="360" spans="1:27" x14ac:dyDescent="0.3">
      <c r="A360" s="85">
        <v>359</v>
      </c>
      <c r="B360" s="85" t="s">
        <v>366</v>
      </c>
      <c r="C360" s="85" t="s">
        <v>99</v>
      </c>
      <c r="D360" s="85">
        <v>2015</v>
      </c>
      <c r="E360" s="117">
        <v>1369467</v>
      </c>
      <c r="F360" s="118">
        <v>-457293</v>
      </c>
      <c r="G360" s="118">
        <v>794628.59528453765</v>
      </c>
      <c r="H360" s="118">
        <v>1366316</v>
      </c>
      <c r="I360" s="118">
        <v>-454772</v>
      </c>
      <c r="J360" s="118">
        <v>1109198</v>
      </c>
      <c r="K360" s="14">
        <v>177387</v>
      </c>
      <c r="L360" s="14">
        <v>0</v>
      </c>
      <c r="M360" s="14">
        <v>23393</v>
      </c>
      <c r="N360" s="14">
        <v>59557</v>
      </c>
      <c r="O360" s="14">
        <v>33006.049507628144</v>
      </c>
      <c r="P360" s="14">
        <v>66837</v>
      </c>
      <c r="Q360" s="119">
        <v>78247</v>
      </c>
      <c r="R360" s="14">
        <v>15539</v>
      </c>
      <c r="S360" s="14">
        <v>66837</v>
      </c>
      <c r="T360" s="14">
        <v>51298</v>
      </c>
      <c r="U360" s="14">
        <v>86284</v>
      </c>
      <c r="V360" s="14">
        <v>-49425</v>
      </c>
      <c r="W360" s="14">
        <v>86543</v>
      </c>
      <c r="X360" s="14">
        <v>1477198</v>
      </c>
      <c r="Y360" s="14">
        <v>838510</v>
      </c>
      <c r="Z360" s="14">
        <v>629577</v>
      </c>
      <c r="AA360" s="14">
        <v>202843</v>
      </c>
    </row>
    <row r="361" spans="1:27" x14ac:dyDescent="0.3">
      <c r="A361" s="85">
        <v>360</v>
      </c>
      <c r="B361" s="85" t="s">
        <v>366</v>
      </c>
      <c r="C361" s="85" t="s">
        <v>99</v>
      </c>
      <c r="D361" s="85">
        <v>2014</v>
      </c>
      <c r="E361" s="117">
        <v>1826760</v>
      </c>
      <c r="F361" s="118">
        <v>-368125</v>
      </c>
      <c r="G361" s="118">
        <v>794628.59528453765</v>
      </c>
      <c r="H361" s="118">
        <v>1821088</v>
      </c>
      <c r="I361" s="118">
        <v>-396727</v>
      </c>
      <c r="J361" s="118">
        <v>1488729</v>
      </c>
      <c r="K361" s="14">
        <v>180888</v>
      </c>
      <c r="L361" s="14">
        <v>0</v>
      </c>
      <c r="M361" s="14">
        <v>20017</v>
      </c>
      <c r="N361" s="14">
        <v>125740</v>
      </c>
      <c r="O361" s="14">
        <v>33006.049507628144</v>
      </c>
      <c r="P361" s="14">
        <v>143037</v>
      </c>
      <c r="Q361" s="119">
        <v>163487</v>
      </c>
      <c r="R361" s="14">
        <v>32075</v>
      </c>
      <c r="S361" s="14">
        <v>143037</v>
      </c>
      <c r="T361" s="14">
        <v>110962</v>
      </c>
      <c r="U361" s="14">
        <v>87457</v>
      </c>
      <c r="V361" s="14">
        <v>-135968</v>
      </c>
      <c r="W361" s="14">
        <v>-48870</v>
      </c>
      <c r="X361" s="14">
        <v>1143905</v>
      </c>
      <c r="Y361" s="14">
        <v>735541</v>
      </c>
      <c r="Z361" s="14">
        <v>342297</v>
      </c>
      <c r="AA361" s="14">
        <v>367348</v>
      </c>
    </row>
    <row r="362" spans="1:27" x14ac:dyDescent="0.3">
      <c r="A362" s="85">
        <v>361</v>
      </c>
      <c r="B362" s="85" t="s">
        <v>366</v>
      </c>
      <c r="C362" s="85" t="s">
        <v>325</v>
      </c>
      <c r="D362" s="85">
        <v>2023</v>
      </c>
      <c r="E362" s="117">
        <v>12658</v>
      </c>
      <c r="F362" s="118">
        <v>-22548</v>
      </c>
      <c r="G362" s="118">
        <v>43140.468323322079</v>
      </c>
      <c r="H362" s="118">
        <v>13625</v>
      </c>
      <c r="I362" s="118">
        <v>-19758</v>
      </c>
      <c r="J362" s="118">
        <v>8523</v>
      </c>
      <c r="K362" s="14">
        <v>5162</v>
      </c>
      <c r="L362" s="14">
        <v>0</v>
      </c>
      <c r="M362" s="14">
        <v>1306</v>
      </c>
      <c r="N362" s="14">
        <v>-425</v>
      </c>
      <c r="O362" s="14">
        <v>5998.7174703338778</v>
      </c>
      <c r="P362" s="14">
        <v>-468</v>
      </c>
      <c r="Q362" s="119">
        <v>-816</v>
      </c>
      <c r="R362" s="14">
        <v>574</v>
      </c>
      <c r="S362" s="14">
        <v>-120.66898954703832</v>
      </c>
      <c r="T362" s="14">
        <v>-1021</v>
      </c>
      <c r="U362" s="14">
        <v>-624</v>
      </c>
      <c r="V362" s="14">
        <v>43759</v>
      </c>
      <c r="W362" s="14">
        <v>-1750</v>
      </c>
      <c r="X362" s="14">
        <v>64924</v>
      </c>
      <c r="Y362" s="14">
        <v>7416</v>
      </c>
      <c r="Z362" s="14">
        <v>7438</v>
      </c>
      <c r="AA362" s="14">
        <v>-398</v>
      </c>
    </row>
    <row r="363" spans="1:27" x14ac:dyDescent="0.3">
      <c r="A363" s="85">
        <v>362</v>
      </c>
      <c r="B363" s="85" t="s">
        <v>366</v>
      </c>
      <c r="C363" s="85" t="s">
        <v>325</v>
      </c>
      <c r="D363" s="85">
        <v>2022</v>
      </c>
      <c r="E363" s="117">
        <v>35206</v>
      </c>
      <c r="F363" s="118">
        <v>19188</v>
      </c>
      <c r="G363" s="118">
        <v>43140.468323322079</v>
      </c>
      <c r="H363" s="118">
        <v>33383</v>
      </c>
      <c r="I363" s="118">
        <v>4768</v>
      </c>
      <c r="J363" s="118">
        <v>20492</v>
      </c>
      <c r="K363" s="14">
        <v>5521</v>
      </c>
      <c r="L363" s="14">
        <v>0</v>
      </c>
      <c r="M363" s="14">
        <v>1225</v>
      </c>
      <c r="N363" s="14">
        <v>3828</v>
      </c>
      <c r="O363" s="14">
        <v>5998.7174703338778</v>
      </c>
      <c r="P363" s="14">
        <v>3317</v>
      </c>
      <c r="Q363" s="119">
        <v>5935</v>
      </c>
      <c r="R363" s="14">
        <v>284</v>
      </c>
      <c r="S363" s="14">
        <v>12065.00352112676</v>
      </c>
      <c r="T363" s="14">
        <v>2997</v>
      </c>
      <c r="U363" s="14">
        <v>2067</v>
      </c>
      <c r="V363" s="14">
        <v>45509</v>
      </c>
      <c r="W363" s="14">
        <v>-7384</v>
      </c>
      <c r="X363" s="14">
        <v>60852</v>
      </c>
      <c r="Y363" s="14">
        <v>8466</v>
      </c>
      <c r="Z363" s="14">
        <v>0</v>
      </c>
      <c r="AA363" s="14">
        <v>-2952</v>
      </c>
    </row>
    <row r="364" spans="1:27" x14ac:dyDescent="0.3">
      <c r="A364" s="85">
        <v>363</v>
      </c>
      <c r="B364" s="85" t="s">
        <v>366</v>
      </c>
      <c r="C364" s="85" t="s">
        <v>325</v>
      </c>
      <c r="D364" s="85">
        <v>2021</v>
      </c>
      <c r="E364" s="117">
        <v>16018</v>
      </c>
      <c r="F364" s="118">
        <v>-54406</v>
      </c>
      <c r="G364" s="118">
        <v>43140.468323322079</v>
      </c>
      <c r="H364" s="118">
        <v>28615</v>
      </c>
      <c r="I364" s="118">
        <v>-44576</v>
      </c>
      <c r="J364" s="118">
        <v>20160</v>
      </c>
      <c r="K364" s="14">
        <v>5005</v>
      </c>
      <c r="L364" s="14">
        <v>0</v>
      </c>
      <c r="M364" s="14">
        <v>1700</v>
      </c>
      <c r="N364" s="14">
        <v>13386</v>
      </c>
      <c r="O364" s="14">
        <v>5998.7174703338778</v>
      </c>
      <c r="P364" s="14">
        <v>12407</v>
      </c>
      <c r="Q364" s="119">
        <v>3008</v>
      </c>
      <c r="R364" s="14">
        <v>2219</v>
      </c>
      <c r="S364" s="14">
        <v>10847.039206849933</v>
      </c>
      <c r="T364" s="14">
        <v>10198</v>
      </c>
      <c r="U364" s="14">
        <v>-4140</v>
      </c>
      <c r="V364" s="14">
        <v>52893</v>
      </c>
      <c r="W364" s="14">
        <v>26251</v>
      </c>
      <c r="X364" s="14">
        <v>72408</v>
      </c>
      <c r="Y364" s="14">
        <v>8256</v>
      </c>
      <c r="Z364" s="14">
        <v>0</v>
      </c>
      <c r="AA364" s="14">
        <v>3775</v>
      </c>
    </row>
    <row r="365" spans="1:27" x14ac:dyDescent="0.3">
      <c r="A365" s="85">
        <v>364</v>
      </c>
      <c r="B365" s="85" t="s">
        <v>366</v>
      </c>
      <c r="C365" s="85" t="s">
        <v>325</v>
      </c>
      <c r="D365" s="85">
        <v>2020</v>
      </c>
      <c r="E365" s="117">
        <v>70424</v>
      </c>
      <c r="F365" s="118">
        <v>-34038</v>
      </c>
      <c r="G365" s="118">
        <v>43140.468323322079</v>
      </c>
      <c r="H365" s="118">
        <v>73191</v>
      </c>
      <c r="I365" s="118">
        <v>-33960</v>
      </c>
      <c r="J365" s="118">
        <v>52797</v>
      </c>
      <c r="K365" s="14">
        <v>6186</v>
      </c>
      <c r="L365" s="14">
        <v>0</v>
      </c>
      <c r="M365" s="14">
        <v>2083</v>
      </c>
      <c r="N365" s="14">
        <v>14496</v>
      </c>
      <c r="O365" s="14">
        <v>5998.7174703338778</v>
      </c>
      <c r="P365" s="14">
        <v>14081</v>
      </c>
      <c r="Q365" s="119">
        <v>14018</v>
      </c>
      <c r="R365" s="14">
        <v>2290</v>
      </c>
      <c r="S365" s="14">
        <v>11596.841048034934</v>
      </c>
      <c r="T365" s="14">
        <v>11793</v>
      </c>
      <c r="U365" s="14">
        <v>6576</v>
      </c>
      <c r="V365" s="14">
        <v>26642</v>
      </c>
      <c r="W365" s="14">
        <v>6483</v>
      </c>
      <c r="X365" s="14">
        <v>69563</v>
      </c>
      <c r="Y365" s="14">
        <v>9125</v>
      </c>
      <c r="Z365" s="14">
        <v>0</v>
      </c>
      <c r="AA365" s="14">
        <v>3843</v>
      </c>
    </row>
    <row r="366" spans="1:27" x14ac:dyDescent="0.3">
      <c r="A366" s="85">
        <v>365</v>
      </c>
      <c r="B366" s="85" t="s">
        <v>366</v>
      </c>
      <c r="C366" s="85" t="s">
        <v>325</v>
      </c>
      <c r="D366" s="85">
        <v>2019</v>
      </c>
      <c r="E366" s="117">
        <v>104462</v>
      </c>
      <c r="F366" s="118">
        <v>12026</v>
      </c>
      <c r="G366" s="118">
        <v>43140.468323322079</v>
      </c>
      <c r="H366" s="118">
        <v>107151</v>
      </c>
      <c r="I366" s="118">
        <v>10825</v>
      </c>
      <c r="J366" s="118">
        <v>83505</v>
      </c>
      <c r="K366" s="14">
        <v>8651</v>
      </c>
      <c r="L366" s="14">
        <v>0</v>
      </c>
      <c r="M366" s="14">
        <v>1916</v>
      </c>
      <c r="N366" s="14">
        <v>15447</v>
      </c>
      <c r="O366" s="14">
        <v>5998.7174703338778</v>
      </c>
      <c r="P366" s="14">
        <v>15090</v>
      </c>
      <c r="Q366" s="119">
        <v>15677</v>
      </c>
      <c r="R366" s="14">
        <v>2918</v>
      </c>
      <c r="S366" s="14">
        <v>15514.050719671006</v>
      </c>
      <c r="T366" s="14">
        <v>12161</v>
      </c>
      <c r="U366" s="14">
        <v>-4533</v>
      </c>
      <c r="V366" s="14">
        <v>20159</v>
      </c>
      <c r="W366" s="14">
        <v>-2787</v>
      </c>
      <c r="X366" s="14">
        <v>67349</v>
      </c>
      <c r="Y366" s="14">
        <v>10556</v>
      </c>
      <c r="Z366" s="14">
        <v>0</v>
      </c>
      <c r="AA366" s="14">
        <v>15981</v>
      </c>
    </row>
    <row r="367" spans="1:27" x14ac:dyDescent="0.3">
      <c r="A367" s="85">
        <v>366</v>
      </c>
      <c r="B367" s="85" t="s">
        <v>366</v>
      </c>
      <c r="C367" s="85" t="s">
        <v>325</v>
      </c>
      <c r="D367" s="85">
        <v>2018</v>
      </c>
      <c r="E367" s="117">
        <v>92436</v>
      </c>
      <c r="F367" s="118">
        <v>-13738</v>
      </c>
      <c r="G367" s="118">
        <v>43140.468323322079</v>
      </c>
      <c r="H367" s="118">
        <v>96326</v>
      </c>
      <c r="I367" s="118">
        <v>-11629</v>
      </c>
      <c r="J367" s="118">
        <v>76044</v>
      </c>
      <c r="K367" s="14">
        <v>6907</v>
      </c>
      <c r="L367" s="14">
        <v>0</v>
      </c>
      <c r="M367" s="14">
        <v>1039</v>
      </c>
      <c r="N367" s="14">
        <v>15334</v>
      </c>
      <c r="O367" s="14">
        <v>5998.7174703338778</v>
      </c>
      <c r="P367" s="14">
        <v>14438</v>
      </c>
      <c r="Q367" s="119">
        <v>13968</v>
      </c>
      <c r="R367" s="14">
        <v>2525</v>
      </c>
      <c r="S367" s="14">
        <v>14037.738613861386</v>
      </c>
      <c r="T367" s="14">
        <v>11793</v>
      </c>
      <c r="U367" s="14">
        <v>-2774</v>
      </c>
      <c r="V367" s="14">
        <v>22946</v>
      </c>
      <c r="W367" s="14">
        <v>7194</v>
      </c>
      <c r="X367" s="14">
        <v>68461</v>
      </c>
      <c r="Y367" s="14">
        <v>10857</v>
      </c>
      <c r="Z367" s="14">
        <v>0</v>
      </c>
      <c r="AA367" s="14">
        <v>8362</v>
      </c>
    </row>
    <row r="368" spans="1:27" x14ac:dyDescent="0.3">
      <c r="A368" s="85">
        <v>367</v>
      </c>
      <c r="B368" s="85" t="s">
        <v>366</v>
      </c>
      <c r="C368" s="85" t="s">
        <v>325</v>
      </c>
      <c r="D368" s="85">
        <v>2017</v>
      </c>
      <c r="E368" s="117">
        <v>106174</v>
      </c>
      <c r="F368" s="118">
        <v>-7909</v>
      </c>
      <c r="G368" s="118">
        <v>43140.468323322079</v>
      </c>
      <c r="H368" s="118">
        <v>107955</v>
      </c>
      <c r="I368" s="118">
        <v>-7696</v>
      </c>
      <c r="J368" s="118">
        <v>83550</v>
      </c>
      <c r="K368" s="14">
        <v>7934</v>
      </c>
      <c r="L368" s="14">
        <v>0</v>
      </c>
      <c r="M368" s="14">
        <v>1105</v>
      </c>
      <c r="N368" s="14">
        <v>16955</v>
      </c>
      <c r="O368" s="14">
        <v>5998.7174703338778</v>
      </c>
      <c r="P368" s="14">
        <v>16769</v>
      </c>
      <c r="Q368" s="119">
        <v>18900</v>
      </c>
      <c r="R368" s="14">
        <v>3726</v>
      </c>
      <c r="S368" s="14">
        <v>15702.372785829308</v>
      </c>
      <c r="T368" s="14">
        <v>13788</v>
      </c>
      <c r="U368" s="14">
        <v>6082</v>
      </c>
      <c r="V368" s="14">
        <v>15752</v>
      </c>
      <c r="W368" s="14">
        <v>2170</v>
      </c>
      <c r="X368" s="14">
        <v>73247</v>
      </c>
      <c r="Y368" s="14">
        <v>12023</v>
      </c>
      <c r="Z368" s="14">
        <v>0</v>
      </c>
      <c r="AA368" s="14">
        <v>9530</v>
      </c>
    </row>
    <row r="369" spans="1:27" x14ac:dyDescent="0.3">
      <c r="A369" s="85">
        <v>368</v>
      </c>
      <c r="B369" s="85" t="s">
        <v>366</v>
      </c>
      <c r="C369" s="85" t="s">
        <v>325</v>
      </c>
      <c r="D369" s="85">
        <v>2016</v>
      </c>
      <c r="E369" s="117">
        <v>114083</v>
      </c>
      <c r="F369" s="118">
        <v>-16650</v>
      </c>
      <c r="G369" s="118">
        <v>43140.468323322079</v>
      </c>
      <c r="H369" s="118">
        <v>115651</v>
      </c>
      <c r="I369" s="118">
        <v>-16036</v>
      </c>
      <c r="J369" s="118">
        <v>92238</v>
      </c>
      <c r="K369" s="14">
        <v>7760</v>
      </c>
      <c r="L369" s="14">
        <v>0</v>
      </c>
      <c r="M369" s="14">
        <v>239</v>
      </c>
      <c r="N369" s="14">
        <v>16219</v>
      </c>
      <c r="O369" s="14">
        <v>5998.7174703338778</v>
      </c>
      <c r="P369" s="14">
        <v>15816</v>
      </c>
      <c r="Q369" s="119">
        <v>17974</v>
      </c>
      <c r="R369" s="14">
        <v>3323</v>
      </c>
      <c r="S369" s="14">
        <v>16472.818537466144</v>
      </c>
      <c r="T369" s="14">
        <v>13032</v>
      </c>
      <c r="U369" s="14">
        <v>5007</v>
      </c>
      <c r="V369" s="14">
        <v>13582</v>
      </c>
      <c r="W369" s="14">
        <v>-27272</v>
      </c>
      <c r="X369" s="14">
        <v>66562</v>
      </c>
      <c r="Y369" s="14">
        <v>13383</v>
      </c>
      <c r="Z369" s="14">
        <v>0</v>
      </c>
      <c r="AA369" s="14">
        <v>-1431</v>
      </c>
    </row>
    <row r="370" spans="1:27" x14ac:dyDescent="0.3">
      <c r="A370" s="85">
        <v>369</v>
      </c>
      <c r="B370" s="85" t="s">
        <v>366</v>
      </c>
      <c r="C370" s="85" t="s">
        <v>325</v>
      </c>
      <c r="D370" s="85">
        <v>2015</v>
      </c>
      <c r="E370" s="117">
        <v>130733</v>
      </c>
      <c r="F370" s="118">
        <v>21463</v>
      </c>
      <c r="G370" s="118">
        <v>43140.468323322079</v>
      </c>
      <c r="H370" s="118">
        <v>131687</v>
      </c>
      <c r="I370" s="118">
        <v>20752</v>
      </c>
      <c r="J370" s="118">
        <v>105827</v>
      </c>
      <c r="K370" s="14">
        <v>10309</v>
      </c>
      <c r="L370" s="14">
        <v>0</v>
      </c>
      <c r="M370" s="14">
        <v>246</v>
      </c>
      <c r="N370" s="14">
        <v>16831</v>
      </c>
      <c r="O370" s="14">
        <v>5998.7174703338778</v>
      </c>
      <c r="P370" s="14">
        <v>18591</v>
      </c>
      <c r="Q370" s="119">
        <v>19938</v>
      </c>
      <c r="R370" s="14">
        <v>4061</v>
      </c>
      <c r="S370" s="14">
        <v>18302.590002462446</v>
      </c>
      <c r="T370" s="14">
        <v>14530</v>
      </c>
      <c r="U370" s="14">
        <v>1103</v>
      </c>
      <c r="V370" s="14">
        <v>40854</v>
      </c>
      <c r="W370" s="14">
        <v>11097</v>
      </c>
      <c r="X370" s="14">
        <v>63675</v>
      </c>
      <c r="Y370" s="14">
        <v>1061</v>
      </c>
      <c r="Z370" s="14">
        <v>392</v>
      </c>
      <c r="AA370" s="14">
        <v>13656</v>
      </c>
    </row>
    <row r="371" spans="1:27" x14ac:dyDescent="0.3">
      <c r="A371" s="85">
        <v>370</v>
      </c>
      <c r="B371" s="85" t="s">
        <v>366</v>
      </c>
      <c r="C371" s="85" t="s">
        <v>325</v>
      </c>
      <c r="D371" s="85">
        <v>2014</v>
      </c>
      <c r="E371" s="117">
        <v>109270</v>
      </c>
      <c r="F371" s="118">
        <v>23013</v>
      </c>
      <c r="G371" s="118">
        <v>43140.468323322079</v>
      </c>
      <c r="H371" s="118">
        <v>110935</v>
      </c>
      <c r="I371" s="118">
        <v>22310</v>
      </c>
      <c r="J371" s="118">
        <v>92144</v>
      </c>
      <c r="K371" s="14">
        <v>11602</v>
      </c>
      <c r="L371" s="14">
        <v>0</v>
      </c>
      <c r="M371" s="14">
        <v>229</v>
      </c>
      <c r="N371" s="14">
        <v>9527</v>
      </c>
      <c r="O371" s="14">
        <v>5998.7174703338778</v>
      </c>
      <c r="P371" s="14">
        <v>10271</v>
      </c>
      <c r="Q371" s="119">
        <v>10148</v>
      </c>
      <c r="R371" s="14">
        <v>2286</v>
      </c>
      <c r="S371" s="14">
        <v>10288.972003499563</v>
      </c>
      <c r="T371" s="14">
        <v>7986</v>
      </c>
      <c r="U371" s="14">
        <v>-5200</v>
      </c>
      <c r="V371" s="14">
        <v>29757</v>
      </c>
      <c r="W371" s="14">
        <v>-602</v>
      </c>
      <c r="X371" s="14">
        <v>51798</v>
      </c>
      <c r="Y371" s="14">
        <v>3281</v>
      </c>
      <c r="Z371" s="14">
        <v>0</v>
      </c>
      <c r="AA371" s="14">
        <v>13205</v>
      </c>
    </row>
    <row r="372" spans="1:27" x14ac:dyDescent="0.3">
      <c r="A372" s="85">
        <v>371</v>
      </c>
      <c r="B372" s="85" t="s">
        <v>366</v>
      </c>
      <c r="C372" s="85" t="s">
        <v>109</v>
      </c>
      <c r="D372" s="85">
        <v>2023</v>
      </c>
      <c r="E372" s="117">
        <v>705740</v>
      </c>
      <c r="F372" s="118">
        <v>137242</v>
      </c>
      <c r="G372" s="118">
        <v>162759.86487610781</v>
      </c>
      <c r="H372" s="118">
        <v>706482</v>
      </c>
      <c r="I372" s="118">
        <v>136909</v>
      </c>
      <c r="J372" s="118">
        <v>584414</v>
      </c>
      <c r="K372" s="14">
        <v>97678</v>
      </c>
      <c r="L372" s="14">
        <v>0</v>
      </c>
      <c r="M372" s="14">
        <v>8498</v>
      </c>
      <c r="N372" s="14">
        <v>13654</v>
      </c>
      <c r="O372" s="14">
        <v>44807.582396038481</v>
      </c>
      <c r="P372" s="14">
        <v>14223</v>
      </c>
      <c r="Q372" s="119">
        <v>15889</v>
      </c>
      <c r="R372" s="14">
        <v>2976</v>
      </c>
      <c r="S372" s="14">
        <v>14223</v>
      </c>
      <c r="T372" s="14">
        <v>11248</v>
      </c>
      <c r="U372" s="14">
        <v>52879</v>
      </c>
      <c r="V372" s="14">
        <v>106466</v>
      </c>
      <c r="W372" s="14">
        <v>10715</v>
      </c>
      <c r="X372" s="14">
        <v>371293</v>
      </c>
      <c r="Y372" s="14">
        <v>50064</v>
      </c>
      <c r="Z372" s="14">
        <v>0</v>
      </c>
      <c r="AA372" s="14">
        <v>81986</v>
      </c>
    </row>
    <row r="373" spans="1:27" x14ac:dyDescent="0.3">
      <c r="A373" s="85">
        <v>372</v>
      </c>
      <c r="B373" s="85" t="s">
        <v>366</v>
      </c>
      <c r="C373" s="85" t="s">
        <v>109</v>
      </c>
      <c r="D373" s="85">
        <v>2022</v>
      </c>
      <c r="E373" s="117">
        <v>568498</v>
      </c>
      <c r="F373" s="118">
        <v>-84833</v>
      </c>
      <c r="G373" s="118">
        <v>162759.86487610781</v>
      </c>
      <c r="H373" s="118">
        <v>569573</v>
      </c>
      <c r="I373" s="118">
        <v>-86337</v>
      </c>
      <c r="J373" s="118">
        <v>479015</v>
      </c>
      <c r="K373" s="14">
        <v>69821</v>
      </c>
      <c r="L373" s="14">
        <v>0</v>
      </c>
      <c r="M373" s="14">
        <v>8151</v>
      </c>
      <c r="N373" s="14">
        <v>8630</v>
      </c>
      <c r="O373" s="14">
        <v>44807.582396038481</v>
      </c>
      <c r="P373" s="14">
        <v>9015</v>
      </c>
      <c r="Q373" s="119">
        <v>9465</v>
      </c>
      <c r="R373" s="14">
        <v>1910</v>
      </c>
      <c r="S373" s="14">
        <v>9015</v>
      </c>
      <c r="T373" s="14">
        <v>7105</v>
      </c>
      <c r="U373" s="14">
        <v>-19558</v>
      </c>
      <c r="V373" s="14">
        <v>95751</v>
      </c>
      <c r="W373" s="14">
        <v>13019</v>
      </c>
      <c r="X373" s="14">
        <v>290266</v>
      </c>
      <c r="Y373" s="14">
        <v>59528</v>
      </c>
      <c r="Z373" s="14">
        <v>10072</v>
      </c>
      <c r="AA373" s="14">
        <v>44922</v>
      </c>
    </row>
    <row r="374" spans="1:27" x14ac:dyDescent="0.3">
      <c r="A374" s="85">
        <v>373</v>
      </c>
      <c r="B374" s="85" t="s">
        <v>366</v>
      </c>
      <c r="C374" s="85" t="s">
        <v>109</v>
      </c>
      <c r="D374" s="85">
        <v>2021</v>
      </c>
      <c r="E374" s="117">
        <v>653331</v>
      </c>
      <c r="F374" s="118">
        <v>14275</v>
      </c>
      <c r="G374" s="118">
        <v>162759.86487610781</v>
      </c>
      <c r="H374" s="118">
        <v>655910</v>
      </c>
      <c r="I374" s="118">
        <v>15319</v>
      </c>
      <c r="J374" s="118">
        <v>557133</v>
      </c>
      <c r="K374" s="14">
        <v>79272</v>
      </c>
      <c r="L374" s="14">
        <v>0</v>
      </c>
      <c r="M374" s="14">
        <v>7837</v>
      </c>
      <c r="N374" s="14">
        <v>8033</v>
      </c>
      <c r="O374" s="14">
        <v>44807.582396038481</v>
      </c>
      <c r="P374" s="14">
        <v>8158</v>
      </c>
      <c r="Q374" s="119">
        <v>7251</v>
      </c>
      <c r="R374" s="14">
        <v>1797</v>
      </c>
      <c r="S374" s="14">
        <v>8158</v>
      </c>
      <c r="T374" s="14">
        <v>6361</v>
      </c>
      <c r="U374" s="14">
        <v>-10972</v>
      </c>
      <c r="V374" s="14">
        <v>82732</v>
      </c>
      <c r="W374" s="14">
        <v>20358</v>
      </c>
      <c r="X374" s="14">
        <v>311995</v>
      </c>
      <c r="Y374" s="14">
        <v>76220</v>
      </c>
      <c r="Z374" s="14">
        <v>44067</v>
      </c>
      <c r="AA374" s="14">
        <v>-12346</v>
      </c>
    </row>
    <row r="375" spans="1:27" x14ac:dyDescent="0.3">
      <c r="A375" s="85">
        <v>374</v>
      </c>
      <c r="B375" s="85" t="s">
        <v>366</v>
      </c>
      <c r="C375" s="85" t="s">
        <v>109</v>
      </c>
      <c r="D375" s="85">
        <v>2020</v>
      </c>
      <c r="E375" s="117">
        <v>639056</v>
      </c>
      <c r="F375" s="118">
        <v>-374723</v>
      </c>
      <c r="G375" s="118">
        <v>162759.86487610781</v>
      </c>
      <c r="H375" s="118">
        <v>640591</v>
      </c>
      <c r="I375" s="118">
        <v>-375032</v>
      </c>
      <c r="J375" s="118">
        <v>566929</v>
      </c>
      <c r="K375" s="14">
        <v>53384</v>
      </c>
      <c r="L375" s="14">
        <v>0</v>
      </c>
      <c r="M375" s="14">
        <v>6673</v>
      </c>
      <c r="N375" s="14">
        <v>1160</v>
      </c>
      <c r="O375" s="14">
        <v>44807.582396038481</v>
      </c>
      <c r="P375" s="14">
        <v>1225</v>
      </c>
      <c r="Q375" s="119">
        <v>-39</v>
      </c>
      <c r="R375" s="14">
        <v>336</v>
      </c>
      <c r="S375" s="14">
        <v>1225</v>
      </c>
      <c r="T375" s="14">
        <v>889</v>
      </c>
      <c r="U375" s="14">
        <v>-59271</v>
      </c>
      <c r="V375" s="14">
        <v>62374</v>
      </c>
      <c r="W375" s="14">
        <v>-4207</v>
      </c>
      <c r="X375" s="14">
        <v>355409</v>
      </c>
      <c r="Y375" s="14">
        <v>97099</v>
      </c>
      <c r="Z375" s="14">
        <v>31697</v>
      </c>
      <c r="AA375" s="14">
        <v>289566</v>
      </c>
    </row>
    <row r="376" spans="1:27" x14ac:dyDescent="0.3">
      <c r="A376" s="85">
        <v>375</v>
      </c>
      <c r="B376" s="85" t="s">
        <v>366</v>
      </c>
      <c r="C376" s="85" t="s">
        <v>109</v>
      </c>
      <c r="D376" s="85">
        <v>2019</v>
      </c>
      <c r="E376" s="117">
        <v>1013779</v>
      </c>
      <c r="F376" s="118">
        <v>405856</v>
      </c>
      <c r="G376" s="118">
        <v>162759.86487610781</v>
      </c>
      <c r="H376" s="118">
        <v>1015623</v>
      </c>
      <c r="I376" s="118">
        <v>403827</v>
      </c>
      <c r="J376" s="118">
        <v>874223</v>
      </c>
      <c r="K376" s="14">
        <v>99867</v>
      </c>
      <c r="L376" s="14">
        <v>0</v>
      </c>
      <c r="M376" s="14">
        <v>6051</v>
      </c>
      <c r="N376" s="14">
        <v>18303</v>
      </c>
      <c r="O376" s="14">
        <v>44807.582396038481</v>
      </c>
      <c r="P376" s="14">
        <v>18550</v>
      </c>
      <c r="Q376" s="119">
        <v>20249</v>
      </c>
      <c r="R376" s="14">
        <v>3790</v>
      </c>
      <c r="S376" s="14">
        <v>18550</v>
      </c>
      <c r="T376" s="14">
        <v>14760</v>
      </c>
      <c r="U376" s="14">
        <v>-25087</v>
      </c>
      <c r="V376" s="14">
        <v>66581</v>
      </c>
      <c r="W376" s="14">
        <v>11373</v>
      </c>
      <c r="X376" s="14">
        <v>535471</v>
      </c>
      <c r="Y376" s="14">
        <v>103808</v>
      </c>
      <c r="Z376" s="14">
        <v>278893</v>
      </c>
      <c r="AA376" s="14">
        <v>-88331</v>
      </c>
    </row>
    <row r="377" spans="1:27" x14ac:dyDescent="0.3">
      <c r="A377" s="85">
        <v>376</v>
      </c>
      <c r="B377" s="85" t="s">
        <v>366</v>
      </c>
      <c r="C377" s="85" t="s">
        <v>109</v>
      </c>
      <c r="D377" s="85">
        <v>2018</v>
      </c>
      <c r="E377" s="117">
        <v>607923</v>
      </c>
      <c r="F377" s="118">
        <v>254942</v>
      </c>
      <c r="G377" s="118">
        <v>162759.86487610781</v>
      </c>
      <c r="H377" s="118">
        <v>611796</v>
      </c>
      <c r="I377" s="118">
        <v>52382</v>
      </c>
      <c r="J377" s="118">
        <v>508276</v>
      </c>
      <c r="K377" s="14">
        <v>72079</v>
      </c>
      <c r="L377" s="14">
        <v>0</v>
      </c>
      <c r="M377" s="14">
        <v>5936</v>
      </c>
      <c r="N377" s="14">
        <v>16031</v>
      </c>
      <c r="O377" s="14">
        <v>44807.582396038481</v>
      </c>
      <c r="P377" s="14">
        <v>16054</v>
      </c>
      <c r="Q377" s="119">
        <v>15682</v>
      </c>
      <c r="R377" s="14">
        <v>3525</v>
      </c>
      <c r="S377" s="14">
        <v>16054</v>
      </c>
      <c r="T377" s="14">
        <v>12528</v>
      </c>
      <c r="U377" s="14">
        <v>19821</v>
      </c>
      <c r="V377" s="14">
        <v>55208</v>
      </c>
      <c r="W377" s="14">
        <v>-12383</v>
      </c>
      <c r="X377" s="14">
        <v>405513</v>
      </c>
      <c r="Y377" s="14">
        <v>112613</v>
      </c>
      <c r="Z377" s="14">
        <v>158706</v>
      </c>
      <c r="AA377" s="14">
        <v>31500</v>
      </c>
    </row>
    <row r="378" spans="1:27" x14ac:dyDescent="0.3">
      <c r="A378" s="85">
        <v>377</v>
      </c>
      <c r="B378" s="85" t="s">
        <v>366</v>
      </c>
      <c r="C378" s="85" t="s">
        <v>109</v>
      </c>
      <c r="D378" s="85">
        <v>2017</v>
      </c>
      <c r="E378" s="117">
        <v>352981</v>
      </c>
      <c r="F378" s="118">
        <v>-268014</v>
      </c>
      <c r="G378" s="118">
        <v>162759.86487610781</v>
      </c>
      <c r="H378" s="118">
        <v>559414</v>
      </c>
      <c r="I378" s="118">
        <v>-242621</v>
      </c>
      <c r="J378" s="118">
        <v>464114</v>
      </c>
      <c r="K378" s="14">
        <v>67111</v>
      </c>
      <c r="L378" s="14">
        <v>0</v>
      </c>
      <c r="M378" s="14">
        <v>5120</v>
      </c>
      <c r="N378" s="14">
        <v>117797</v>
      </c>
      <c r="O378" s="14">
        <v>44807.582396038481</v>
      </c>
      <c r="P378" s="14">
        <v>16045</v>
      </c>
      <c r="Q378" s="119">
        <v>-87376</v>
      </c>
      <c r="R378" s="14">
        <v>1260</v>
      </c>
      <c r="S378" s="14">
        <v>16045</v>
      </c>
      <c r="T378" s="14">
        <v>14786</v>
      </c>
      <c r="U378" s="14">
        <v>56224</v>
      </c>
      <c r="V378" s="14">
        <v>67591</v>
      </c>
      <c r="W378" s="14">
        <v>32355</v>
      </c>
      <c r="X378" s="14">
        <v>456725</v>
      </c>
      <c r="Y378" s="14">
        <v>101798</v>
      </c>
      <c r="Z378" s="14">
        <v>168966</v>
      </c>
      <c r="AA378" s="14">
        <v>-7103</v>
      </c>
    </row>
    <row r="379" spans="1:27" x14ac:dyDescent="0.3">
      <c r="A379" s="85">
        <v>378</v>
      </c>
      <c r="B379" s="85" t="s">
        <v>366</v>
      </c>
      <c r="C379" s="85" t="s">
        <v>109</v>
      </c>
      <c r="D379" s="85">
        <v>2016</v>
      </c>
      <c r="E379" s="117">
        <v>620995</v>
      </c>
      <c r="F379" s="118">
        <v>-36886</v>
      </c>
      <c r="G379" s="118">
        <v>162759.86487610781</v>
      </c>
      <c r="H379" s="118">
        <v>802035</v>
      </c>
      <c r="I379" s="118">
        <v>-17755</v>
      </c>
      <c r="J379" s="118">
        <v>723554</v>
      </c>
      <c r="K379" s="14">
        <v>48017</v>
      </c>
      <c r="L379" s="14">
        <v>0</v>
      </c>
      <c r="M379" s="14">
        <v>5881</v>
      </c>
      <c r="N379" s="14">
        <v>105015</v>
      </c>
      <c r="O379" s="14">
        <v>44807.582396038481</v>
      </c>
      <c r="P379" s="14">
        <v>15046</v>
      </c>
      <c r="Q379" s="119">
        <v>-76025</v>
      </c>
      <c r="R379" s="14">
        <v>0</v>
      </c>
      <c r="S379" s="14" t="e">
        <v>#DIV/0!</v>
      </c>
      <c r="T379" s="14">
        <v>15046</v>
      </c>
      <c r="U379" s="14">
        <v>10329</v>
      </c>
      <c r="V379" s="14">
        <v>35236</v>
      </c>
      <c r="W379" s="14">
        <v>16667</v>
      </c>
      <c r="X379" s="14">
        <v>499956</v>
      </c>
      <c r="Y379" s="14">
        <v>101098</v>
      </c>
      <c r="Z379" s="14">
        <v>141544</v>
      </c>
      <c r="AA379" s="14">
        <v>17336</v>
      </c>
    </row>
    <row r="380" spans="1:27" x14ac:dyDescent="0.3">
      <c r="A380" s="85">
        <v>379</v>
      </c>
      <c r="B380" s="85" t="s">
        <v>366</v>
      </c>
      <c r="C380" s="85" t="s">
        <v>109</v>
      </c>
      <c r="D380" s="85">
        <v>2015</v>
      </c>
      <c r="E380" s="117">
        <v>657881</v>
      </c>
      <c r="F380" s="118">
        <v>-66309</v>
      </c>
      <c r="G380" s="118">
        <v>162759.86487610781</v>
      </c>
      <c r="H380" s="118">
        <v>819790</v>
      </c>
      <c r="I380" s="118">
        <v>93487</v>
      </c>
      <c r="J380" s="118">
        <v>707289</v>
      </c>
      <c r="K380" s="14">
        <v>49215</v>
      </c>
      <c r="L380" s="14">
        <v>0</v>
      </c>
      <c r="M380" s="14">
        <v>6417</v>
      </c>
      <c r="N380" s="14">
        <v>86373</v>
      </c>
      <c r="O380" s="14">
        <v>44807.582396038481</v>
      </c>
      <c r="P380" s="14">
        <v>-25070</v>
      </c>
      <c r="Q380" s="119">
        <v>-75536</v>
      </c>
      <c r="R380" s="14">
        <v>0</v>
      </c>
      <c r="S380" s="14" t="e">
        <v>#DIV/0!</v>
      </c>
      <c r="T380" s="14">
        <v>-25070</v>
      </c>
      <c r="U380" s="14">
        <v>-190268</v>
      </c>
      <c r="V380" s="14">
        <v>18569</v>
      </c>
      <c r="W380" s="14">
        <v>-23274</v>
      </c>
      <c r="X380" s="14">
        <v>608084</v>
      </c>
      <c r="Y380" s="14">
        <v>120624</v>
      </c>
      <c r="Z380" s="14">
        <v>142191</v>
      </c>
      <c r="AA380" s="14">
        <v>191171</v>
      </c>
    </row>
    <row r="381" spans="1:27" x14ac:dyDescent="0.3">
      <c r="A381" s="85">
        <v>380</v>
      </c>
      <c r="B381" s="85" t="s">
        <v>366</v>
      </c>
      <c r="C381" s="85" t="s">
        <v>109</v>
      </c>
      <c r="D381" s="85">
        <v>2014</v>
      </c>
      <c r="E381" s="117">
        <v>724190</v>
      </c>
      <c r="F381" s="118">
        <v>-156870</v>
      </c>
      <c r="G381" s="118">
        <v>162759.86487610781</v>
      </c>
      <c r="H381" s="118">
        <v>726303</v>
      </c>
      <c r="I381" s="118">
        <v>-153148</v>
      </c>
      <c r="J381" s="118">
        <v>611946</v>
      </c>
      <c r="K381" s="14">
        <v>57191</v>
      </c>
      <c r="L381" s="14">
        <v>0</v>
      </c>
      <c r="M381" s="14">
        <v>5746</v>
      </c>
      <c r="N381" s="14">
        <v>20302</v>
      </c>
      <c r="O381" s="14">
        <v>44807.582396038481</v>
      </c>
      <c r="P381" s="14">
        <v>20402</v>
      </c>
      <c r="Q381" s="119">
        <v>22570</v>
      </c>
      <c r="R381" s="14">
        <v>4380</v>
      </c>
      <c r="S381" s="14">
        <v>20402</v>
      </c>
      <c r="T381" s="14">
        <v>16021</v>
      </c>
      <c r="U381" s="14">
        <v>8585</v>
      </c>
      <c r="V381" s="14">
        <v>41843</v>
      </c>
      <c r="W381" s="14">
        <v>15727</v>
      </c>
      <c r="X381" s="14">
        <v>560295</v>
      </c>
      <c r="Y381" s="14">
        <v>144001</v>
      </c>
      <c r="Z381" s="14">
        <v>321977</v>
      </c>
      <c r="AA381" s="14">
        <v>100133</v>
      </c>
    </row>
    <row r="382" spans="1:27" x14ac:dyDescent="0.3">
      <c r="A382" s="85">
        <v>381</v>
      </c>
      <c r="B382" s="85" t="s">
        <v>366</v>
      </c>
      <c r="C382" s="85" t="s">
        <v>65</v>
      </c>
      <c r="D382" s="85">
        <v>2023</v>
      </c>
      <c r="E382" s="117">
        <v>5102881</v>
      </c>
      <c r="F382" s="118">
        <v>-507721</v>
      </c>
      <c r="G382" s="118">
        <v>737598.24303858739</v>
      </c>
      <c r="H382" s="118">
        <v>5175863</v>
      </c>
      <c r="I382" s="118">
        <v>-509249</v>
      </c>
      <c r="J382" s="118">
        <v>3619645</v>
      </c>
      <c r="K382" s="14">
        <v>770579</v>
      </c>
      <c r="L382" s="14">
        <v>37151</v>
      </c>
      <c r="M382" s="14">
        <v>52098</v>
      </c>
      <c r="N382" s="14">
        <v>655169</v>
      </c>
      <c r="O382" s="14">
        <v>94274.232666431475</v>
      </c>
      <c r="P382" s="14">
        <v>659282</v>
      </c>
      <c r="Q382" s="119">
        <v>682055</v>
      </c>
      <c r="R382" s="14">
        <v>99868</v>
      </c>
      <c r="S382" s="14">
        <v>657710.83490207081</v>
      </c>
      <c r="T382" s="14">
        <v>559415</v>
      </c>
      <c r="U382" s="14">
        <v>-376514</v>
      </c>
      <c r="V382" s="14">
        <v>1162991</v>
      </c>
      <c r="W382" s="14">
        <v>320214</v>
      </c>
      <c r="X382" s="14">
        <v>5453699</v>
      </c>
      <c r="Y382" s="14">
        <v>1368801</v>
      </c>
      <c r="Z382" s="14">
        <v>1702740</v>
      </c>
      <c r="AA382" s="14">
        <v>1132817</v>
      </c>
    </row>
    <row r="383" spans="1:27" x14ac:dyDescent="0.3">
      <c r="A383" s="85">
        <v>382</v>
      </c>
      <c r="B383" s="85" t="s">
        <v>366</v>
      </c>
      <c r="C383" s="85" t="s">
        <v>65</v>
      </c>
      <c r="D383" s="85">
        <v>2022</v>
      </c>
      <c r="E383" s="117">
        <v>5610602</v>
      </c>
      <c r="F383" s="118">
        <v>859932</v>
      </c>
      <c r="G383" s="118">
        <v>737598.24303858739</v>
      </c>
      <c r="H383" s="118">
        <v>5685112</v>
      </c>
      <c r="I383" s="118">
        <v>861587</v>
      </c>
      <c r="J383" s="118">
        <v>4294534</v>
      </c>
      <c r="K383" s="14">
        <v>720358</v>
      </c>
      <c r="L383" s="14">
        <v>74356</v>
      </c>
      <c r="M383" s="14">
        <v>54673</v>
      </c>
      <c r="N383" s="14">
        <v>562670</v>
      </c>
      <c r="O383" s="14">
        <v>94274.232666431475</v>
      </c>
      <c r="P383" s="14">
        <v>564480</v>
      </c>
      <c r="Q383" s="119">
        <v>573100</v>
      </c>
      <c r="R383" s="14">
        <v>84939</v>
      </c>
      <c r="S383" s="14">
        <v>562572.68110055453</v>
      </c>
      <c r="T383" s="14">
        <v>479540</v>
      </c>
      <c r="U383" s="14">
        <v>453619</v>
      </c>
      <c r="V383" s="14">
        <v>842777</v>
      </c>
      <c r="W383" s="14">
        <v>294539</v>
      </c>
      <c r="X383" s="14">
        <v>5063837</v>
      </c>
      <c r="Y383" s="14">
        <v>1412107</v>
      </c>
      <c r="Z383" s="14">
        <v>1699310</v>
      </c>
      <c r="AA383" s="14">
        <v>-115947</v>
      </c>
    </row>
    <row r="384" spans="1:27" x14ac:dyDescent="0.3">
      <c r="A384" s="85">
        <v>383</v>
      </c>
      <c r="B384" s="85" t="s">
        <v>366</v>
      </c>
      <c r="C384" s="85" t="s">
        <v>65</v>
      </c>
      <c r="D384" s="85">
        <v>2021</v>
      </c>
      <c r="E384" s="117">
        <v>4750670</v>
      </c>
      <c r="F384" s="118">
        <v>300959</v>
      </c>
      <c r="G384" s="118">
        <v>737598.24303858739</v>
      </c>
      <c r="H384" s="118">
        <v>4823525</v>
      </c>
      <c r="I384" s="118">
        <v>337414</v>
      </c>
      <c r="J384" s="118">
        <v>3682609</v>
      </c>
      <c r="K384" s="14">
        <v>532271</v>
      </c>
      <c r="L384" s="14">
        <v>38252</v>
      </c>
      <c r="M384" s="14">
        <v>43084</v>
      </c>
      <c r="N384" s="14">
        <v>557873</v>
      </c>
      <c r="O384" s="14">
        <v>94274.232666431475</v>
      </c>
      <c r="P384" s="14">
        <v>551035</v>
      </c>
      <c r="Q384" s="119">
        <v>568293</v>
      </c>
      <c r="R384" s="14">
        <v>83275</v>
      </c>
      <c r="S384" s="14">
        <v>551398.93785649957</v>
      </c>
      <c r="T384" s="14">
        <v>467760</v>
      </c>
      <c r="U384" s="14">
        <v>437408</v>
      </c>
      <c r="V384" s="14">
        <v>548238</v>
      </c>
      <c r="W384" s="14">
        <v>140105</v>
      </c>
      <c r="X384" s="14">
        <v>4898198</v>
      </c>
      <c r="Y384" s="14">
        <v>1492816</v>
      </c>
      <c r="Z384" s="14">
        <v>1610682</v>
      </c>
      <c r="AA384" s="14">
        <v>315071</v>
      </c>
    </row>
    <row r="385" spans="1:27" x14ac:dyDescent="0.3">
      <c r="A385" s="85">
        <v>384</v>
      </c>
      <c r="B385" s="85" t="s">
        <v>366</v>
      </c>
      <c r="C385" s="85" t="s">
        <v>65</v>
      </c>
      <c r="D385" s="85">
        <v>2020</v>
      </c>
      <c r="E385" s="117">
        <v>4449711</v>
      </c>
      <c r="F385" s="118">
        <v>-284198</v>
      </c>
      <c r="G385" s="118">
        <v>737598.24303858739</v>
      </c>
      <c r="H385" s="118">
        <v>4486111</v>
      </c>
      <c r="I385" s="118">
        <v>-273751</v>
      </c>
      <c r="J385" s="118">
        <v>3097945</v>
      </c>
      <c r="K385" s="14">
        <v>761119</v>
      </c>
      <c r="L385" s="14">
        <v>40570</v>
      </c>
      <c r="M385" s="14">
        <v>39399</v>
      </c>
      <c r="N385" s="14">
        <v>520927</v>
      </c>
      <c r="O385" s="14">
        <v>94274.232666431475</v>
      </c>
      <c r="P385" s="14">
        <v>523419</v>
      </c>
      <c r="Q385" s="119">
        <v>560757</v>
      </c>
      <c r="R385" s="14">
        <v>76230</v>
      </c>
      <c r="S385" s="14">
        <v>533677.27083825262</v>
      </c>
      <c r="T385" s="14">
        <v>447189</v>
      </c>
      <c r="U385" s="14">
        <v>-429624</v>
      </c>
      <c r="V385" s="14">
        <v>408133</v>
      </c>
      <c r="W385" s="14">
        <v>-100946</v>
      </c>
      <c r="X385" s="14">
        <v>3895419</v>
      </c>
      <c r="Y385" s="14">
        <v>1549265</v>
      </c>
      <c r="Z385" s="14">
        <v>945176</v>
      </c>
      <c r="AA385" s="14">
        <v>924421</v>
      </c>
    </row>
    <row r="386" spans="1:27" x14ac:dyDescent="0.3">
      <c r="A386" s="85">
        <v>385</v>
      </c>
      <c r="B386" s="85" t="s">
        <v>366</v>
      </c>
      <c r="C386" s="85" t="s">
        <v>65</v>
      </c>
      <c r="D386" s="85">
        <v>2019</v>
      </c>
      <c r="E386" s="117">
        <v>4733909</v>
      </c>
      <c r="F386" s="118">
        <v>244425</v>
      </c>
      <c r="G386" s="118">
        <v>737598.24303858739</v>
      </c>
      <c r="H386" s="118">
        <v>4759862</v>
      </c>
      <c r="I386" s="118">
        <v>240217</v>
      </c>
      <c r="J386" s="118">
        <v>3325382</v>
      </c>
      <c r="K386" s="14">
        <v>858627</v>
      </c>
      <c r="L386" s="14">
        <v>0</v>
      </c>
      <c r="M386" s="14">
        <v>25704</v>
      </c>
      <c r="N386" s="14">
        <v>467664</v>
      </c>
      <c r="O386" s="14">
        <v>94274.232666431475</v>
      </c>
      <c r="P386" s="14">
        <v>471186</v>
      </c>
      <c r="Q386" s="119">
        <v>503871</v>
      </c>
      <c r="R386" s="14">
        <v>62160</v>
      </c>
      <c r="S386" s="14">
        <v>471186</v>
      </c>
      <c r="T386" s="14">
        <v>409026</v>
      </c>
      <c r="U386" s="14">
        <v>78289</v>
      </c>
      <c r="V386" s="14">
        <v>509079</v>
      </c>
      <c r="W386" s="14">
        <v>233331</v>
      </c>
      <c r="X386" s="14">
        <v>4552320</v>
      </c>
      <c r="Y386" s="14">
        <v>1587880</v>
      </c>
      <c r="Z386" s="14">
        <v>1493402</v>
      </c>
      <c r="AA386" s="14">
        <v>1126299</v>
      </c>
    </row>
    <row r="387" spans="1:27" x14ac:dyDescent="0.3">
      <c r="A387" s="85">
        <v>386</v>
      </c>
      <c r="B387" s="85" t="s">
        <v>366</v>
      </c>
      <c r="C387" s="85" t="s">
        <v>65</v>
      </c>
      <c r="D387" s="85">
        <v>2018</v>
      </c>
      <c r="E387" s="117">
        <v>4489484</v>
      </c>
      <c r="F387" s="118">
        <v>160172</v>
      </c>
      <c r="G387" s="118">
        <v>737598.24303858739</v>
      </c>
      <c r="H387" s="118">
        <v>4519645</v>
      </c>
      <c r="I387" s="118">
        <v>89513</v>
      </c>
      <c r="J387" s="118">
        <v>3188697</v>
      </c>
      <c r="K387" s="14">
        <v>852801</v>
      </c>
      <c r="L387" s="14">
        <v>0</v>
      </c>
      <c r="M387" s="14">
        <v>30489</v>
      </c>
      <c r="N387" s="14">
        <v>376355</v>
      </c>
      <c r="O387" s="14">
        <v>94274.232666431475</v>
      </c>
      <c r="P387" s="14">
        <v>379845</v>
      </c>
      <c r="Q387" s="119">
        <v>394521</v>
      </c>
      <c r="R387" s="14">
        <v>48328</v>
      </c>
      <c r="S387" s="14">
        <v>379844.99999999994</v>
      </c>
      <c r="T387" s="14">
        <v>331517</v>
      </c>
      <c r="U387" s="14">
        <v>142483</v>
      </c>
      <c r="V387" s="14">
        <v>275748</v>
      </c>
      <c r="W387" s="14">
        <v>-93944</v>
      </c>
      <c r="X387" s="14">
        <v>4876295</v>
      </c>
      <c r="Y387" s="14">
        <v>1700378</v>
      </c>
      <c r="Z387" s="14">
        <v>2120593</v>
      </c>
      <c r="AA387" s="14">
        <v>-52303</v>
      </c>
    </row>
    <row r="388" spans="1:27" x14ac:dyDescent="0.3">
      <c r="A388" s="85">
        <v>387</v>
      </c>
      <c r="B388" s="85" t="s">
        <v>366</v>
      </c>
      <c r="C388" s="85" t="s">
        <v>65</v>
      </c>
      <c r="D388" s="85">
        <v>2017</v>
      </c>
      <c r="E388" s="117">
        <v>4329312</v>
      </c>
      <c r="F388" s="118">
        <v>-8849</v>
      </c>
      <c r="G388" s="118">
        <v>737598.24303858739</v>
      </c>
      <c r="H388" s="118">
        <v>4430132</v>
      </c>
      <c r="I388" s="118">
        <v>76948</v>
      </c>
      <c r="J388" s="118">
        <v>2957523</v>
      </c>
      <c r="K388" s="14">
        <v>908995</v>
      </c>
      <c r="L388" s="14">
        <v>0</v>
      </c>
      <c r="M388" s="14">
        <v>56538</v>
      </c>
      <c r="N388" s="14">
        <v>546712</v>
      </c>
      <c r="O388" s="14">
        <v>94274.232666431475</v>
      </c>
      <c r="P388" s="14">
        <v>556985</v>
      </c>
      <c r="Q388" s="119">
        <v>510343</v>
      </c>
      <c r="R388" s="14">
        <v>64450</v>
      </c>
      <c r="S388" s="14">
        <v>556985</v>
      </c>
      <c r="T388" s="14">
        <v>492535</v>
      </c>
      <c r="U388" s="14">
        <v>136068</v>
      </c>
      <c r="V388" s="14">
        <v>369692</v>
      </c>
      <c r="W388" s="14">
        <v>-155313</v>
      </c>
      <c r="X388" s="14">
        <v>4261721</v>
      </c>
      <c r="Y388" s="14">
        <v>1468576</v>
      </c>
      <c r="Z388" s="14">
        <v>1693598</v>
      </c>
      <c r="AA388" s="14">
        <v>323193</v>
      </c>
    </row>
    <row r="389" spans="1:27" x14ac:dyDescent="0.3">
      <c r="A389" s="85">
        <v>388</v>
      </c>
      <c r="B389" s="85" t="s">
        <v>366</v>
      </c>
      <c r="C389" s="85" t="s">
        <v>65</v>
      </c>
      <c r="D389" s="85">
        <v>2016</v>
      </c>
      <c r="E389" s="117">
        <v>4338161</v>
      </c>
      <c r="F389" s="118">
        <v>787177</v>
      </c>
      <c r="G389" s="118">
        <v>737598.24303858739</v>
      </c>
      <c r="H389" s="118">
        <v>4353184</v>
      </c>
      <c r="I389" s="118">
        <v>797042</v>
      </c>
      <c r="J389" s="118">
        <v>2782764</v>
      </c>
      <c r="K389" s="14">
        <v>1021379</v>
      </c>
      <c r="L389" s="14">
        <v>0</v>
      </c>
      <c r="M389" s="14">
        <v>50047</v>
      </c>
      <c r="N389" s="14">
        <v>453273</v>
      </c>
      <c r="O389" s="14">
        <v>94274.232666431475</v>
      </c>
      <c r="P389" s="14">
        <v>447336</v>
      </c>
      <c r="Q389" s="119">
        <v>488012</v>
      </c>
      <c r="R389" s="14">
        <v>49763</v>
      </c>
      <c r="S389" s="14">
        <v>447336</v>
      </c>
      <c r="T389" s="14">
        <v>397574</v>
      </c>
      <c r="U389" s="14">
        <v>-24867</v>
      </c>
      <c r="V389" s="14">
        <v>525005</v>
      </c>
      <c r="W389" s="14">
        <v>172359</v>
      </c>
      <c r="X389" s="14">
        <v>3419707</v>
      </c>
      <c r="Y389" s="14">
        <v>1287275</v>
      </c>
      <c r="Z389" s="14">
        <v>1168361</v>
      </c>
      <c r="AA389" s="14">
        <v>435115</v>
      </c>
    </row>
    <row r="390" spans="1:27" x14ac:dyDescent="0.3">
      <c r="A390" s="85">
        <v>389</v>
      </c>
      <c r="B390" s="85" t="s">
        <v>366</v>
      </c>
      <c r="C390" s="85" t="s">
        <v>65</v>
      </c>
      <c r="D390" s="85">
        <v>2015</v>
      </c>
      <c r="E390" s="117">
        <v>3550984</v>
      </c>
      <c r="F390" s="118">
        <v>556173</v>
      </c>
      <c r="G390" s="118">
        <v>737598.24303858739</v>
      </c>
      <c r="H390" s="118">
        <v>3556142</v>
      </c>
      <c r="I390" s="118">
        <v>558607</v>
      </c>
      <c r="J390" s="118">
        <v>2290292</v>
      </c>
      <c r="K390" s="14">
        <v>809643</v>
      </c>
      <c r="L390" s="14">
        <v>0</v>
      </c>
      <c r="M390" s="14">
        <v>24429</v>
      </c>
      <c r="N390" s="14">
        <v>400391</v>
      </c>
      <c r="O390" s="14">
        <v>94274.232666431475</v>
      </c>
      <c r="P390" s="14">
        <v>411886</v>
      </c>
      <c r="Q390" s="119">
        <v>440962</v>
      </c>
      <c r="R390" s="14">
        <v>45729</v>
      </c>
      <c r="S390" s="14">
        <v>411886</v>
      </c>
      <c r="T390" s="14">
        <v>366157</v>
      </c>
      <c r="U390" s="14">
        <v>39230</v>
      </c>
      <c r="V390" s="14">
        <v>352646</v>
      </c>
      <c r="W390" s="14">
        <v>27661</v>
      </c>
      <c r="X390" s="14">
        <v>3251681</v>
      </c>
      <c r="Y390" s="14">
        <v>1176771</v>
      </c>
      <c r="Z390" s="14">
        <v>1141531</v>
      </c>
      <c r="AA390" s="14">
        <v>345449</v>
      </c>
    </row>
    <row r="391" spans="1:27" x14ac:dyDescent="0.3">
      <c r="A391" s="85">
        <v>390</v>
      </c>
      <c r="B391" s="85" t="s">
        <v>366</v>
      </c>
      <c r="C391" s="85" t="s">
        <v>65</v>
      </c>
      <c r="D391" s="85">
        <v>2014</v>
      </c>
      <c r="E391" s="117">
        <v>2994811</v>
      </c>
      <c r="F391" s="118">
        <v>516521</v>
      </c>
      <c r="G391" s="118">
        <v>737598.24303858739</v>
      </c>
      <c r="H391" s="118">
        <v>2997535</v>
      </c>
      <c r="I391" s="118">
        <v>516802</v>
      </c>
      <c r="J391" s="118">
        <v>2071604</v>
      </c>
      <c r="K391" s="14">
        <v>526806</v>
      </c>
      <c r="L391" s="14">
        <v>0</v>
      </c>
      <c r="M391" s="14">
        <v>0</v>
      </c>
      <c r="N391" s="14">
        <v>364074</v>
      </c>
      <c r="O391" s="14">
        <v>94274.232666431475</v>
      </c>
      <c r="P391" s="14">
        <v>381594</v>
      </c>
      <c r="Q391" s="119">
        <v>417899</v>
      </c>
      <c r="R391" s="14">
        <v>56549</v>
      </c>
      <c r="S391" s="14">
        <v>381594</v>
      </c>
      <c r="T391" s="14">
        <v>325046</v>
      </c>
      <c r="U391" s="14">
        <v>310606</v>
      </c>
      <c r="V391" s="14">
        <v>324985</v>
      </c>
      <c r="W391" s="14">
        <v>27274</v>
      </c>
      <c r="X391" s="14">
        <v>2580348</v>
      </c>
      <c r="Y391" s="14">
        <v>969011</v>
      </c>
      <c r="Z391" s="14">
        <v>863568</v>
      </c>
      <c r="AA391" s="14">
        <v>-124703</v>
      </c>
    </row>
    <row r="392" spans="1:27" x14ac:dyDescent="0.3">
      <c r="A392" s="85">
        <v>391</v>
      </c>
      <c r="B392" s="85" t="s">
        <v>366</v>
      </c>
      <c r="C392" s="85" t="s">
        <v>221</v>
      </c>
      <c r="D392" s="85">
        <v>2023</v>
      </c>
      <c r="E392" s="117">
        <v>525234</v>
      </c>
      <c r="F392" s="118">
        <v>-203524</v>
      </c>
      <c r="G392" s="118">
        <v>135933.05356800536</v>
      </c>
      <c r="H392" s="118">
        <v>524026</v>
      </c>
      <c r="I392" s="118">
        <v>-201793</v>
      </c>
      <c r="J392" s="118">
        <v>491222</v>
      </c>
      <c r="K392" s="14">
        <v>24433</v>
      </c>
      <c r="L392" s="14">
        <v>0</v>
      </c>
      <c r="M392" s="14">
        <v>240</v>
      </c>
      <c r="N392" s="14">
        <v>2640</v>
      </c>
      <c r="O392" s="14">
        <v>3073.4929531940252</v>
      </c>
      <c r="P392" s="14">
        <v>2710</v>
      </c>
      <c r="Q392" s="119">
        <v>4756</v>
      </c>
      <c r="R392" s="14">
        <v>908</v>
      </c>
      <c r="S392" s="14">
        <v>2710</v>
      </c>
      <c r="T392" s="14">
        <v>1802</v>
      </c>
      <c r="U392" s="14">
        <v>6906</v>
      </c>
      <c r="V392" s="14">
        <v>91874</v>
      </c>
      <c r="W392" s="14">
        <v>1059</v>
      </c>
      <c r="X392" s="14">
        <v>366940</v>
      </c>
      <c r="Y392" s="14">
        <v>13705</v>
      </c>
      <c r="Z392" s="14">
        <v>41269</v>
      </c>
      <c r="AA392" s="14">
        <v>18989</v>
      </c>
    </row>
    <row r="393" spans="1:27" x14ac:dyDescent="0.3">
      <c r="A393" s="85">
        <v>392</v>
      </c>
      <c r="B393" s="85" t="s">
        <v>366</v>
      </c>
      <c r="C393" s="85" t="s">
        <v>221</v>
      </c>
      <c r="D393" s="85">
        <v>2022</v>
      </c>
      <c r="E393" s="117">
        <v>728758</v>
      </c>
      <c r="F393" s="118">
        <v>21945</v>
      </c>
      <c r="G393" s="118">
        <v>135933.05356800536</v>
      </c>
      <c r="H393" s="118">
        <v>725819</v>
      </c>
      <c r="I393" s="118">
        <v>20207</v>
      </c>
      <c r="J393" s="118">
        <v>685824</v>
      </c>
      <c r="K393" s="14">
        <v>29769</v>
      </c>
      <c r="L393" s="14">
        <v>0</v>
      </c>
      <c r="M393" s="14">
        <v>222</v>
      </c>
      <c r="N393" s="14">
        <v>4714</v>
      </c>
      <c r="O393" s="14">
        <v>3073.4929531940252</v>
      </c>
      <c r="P393" s="14">
        <v>7801</v>
      </c>
      <c r="Q393" s="119">
        <v>9415</v>
      </c>
      <c r="R393" s="14">
        <v>1762</v>
      </c>
      <c r="S393" s="14">
        <v>7801</v>
      </c>
      <c r="T393" s="14">
        <v>6039</v>
      </c>
      <c r="U393" s="14">
        <v>16525</v>
      </c>
      <c r="V393" s="14">
        <v>90815</v>
      </c>
      <c r="W393" s="14">
        <v>1845</v>
      </c>
      <c r="X393" s="14">
        <v>511994</v>
      </c>
      <c r="Y393" s="14">
        <v>15863</v>
      </c>
      <c r="Z393" s="14">
        <v>106930</v>
      </c>
      <c r="AA393" s="14">
        <v>-60039</v>
      </c>
    </row>
    <row r="394" spans="1:27" x14ac:dyDescent="0.3">
      <c r="A394" s="85">
        <v>393</v>
      </c>
      <c r="B394" s="85" t="s">
        <v>366</v>
      </c>
      <c r="C394" s="85" t="s">
        <v>221</v>
      </c>
      <c r="D394" s="85">
        <v>2021</v>
      </c>
      <c r="E394" s="117">
        <v>706813</v>
      </c>
      <c r="F394" s="118">
        <v>71336</v>
      </c>
      <c r="G394" s="118">
        <v>135933.05356800536</v>
      </c>
      <c r="H394" s="118">
        <v>705612</v>
      </c>
      <c r="I394" s="118">
        <v>70642</v>
      </c>
      <c r="J394" s="118">
        <v>665703</v>
      </c>
      <c r="K394" s="14">
        <v>25384</v>
      </c>
      <c r="L394" s="14">
        <v>0</v>
      </c>
      <c r="M394" s="14">
        <v>223</v>
      </c>
      <c r="N394" s="14">
        <v>7633</v>
      </c>
      <c r="O394" s="14">
        <v>3073.4929531940252</v>
      </c>
      <c r="P394" s="14">
        <v>8632</v>
      </c>
      <c r="Q394" s="119">
        <v>10734</v>
      </c>
      <c r="R394" s="14">
        <v>1901</v>
      </c>
      <c r="S394" s="14">
        <v>8632</v>
      </c>
      <c r="T394" s="14">
        <v>6731</v>
      </c>
      <c r="U394" s="14">
        <v>-19069</v>
      </c>
      <c r="V394" s="14">
        <v>88970</v>
      </c>
      <c r="W394" s="14">
        <v>2320</v>
      </c>
      <c r="X394" s="14">
        <v>530548</v>
      </c>
      <c r="Y394" s="14">
        <v>17955</v>
      </c>
      <c r="Z394" s="14">
        <v>72312</v>
      </c>
      <c r="AA394" s="14">
        <v>30755</v>
      </c>
    </row>
    <row r="395" spans="1:27" x14ac:dyDescent="0.3">
      <c r="A395" s="85">
        <v>394</v>
      </c>
      <c r="B395" s="85" t="s">
        <v>366</v>
      </c>
      <c r="C395" s="85" t="s">
        <v>221</v>
      </c>
      <c r="D395" s="85">
        <v>2020</v>
      </c>
      <c r="E395" s="117">
        <v>635477</v>
      </c>
      <c r="F395" s="118">
        <v>247557</v>
      </c>
      <c r="G395" s="118">
        <v>135933.05356800536</v>
      </c>
      <c r="H395" s="118">
        <v>634970</v>
      </c>
      <c r="I395" s="118">
        <v>249276</v>
      </c>
      <c r="J395" s="118">
        <v>597629</v>
      </c>
      <c r="K395" s="14">
        <v>28419</v>
      </c>
      <c r="L395" s="14">
        <v>0</v>
      </c>
      <c r="M395" s="14">
        <v>118</v>
      </c>
      <c r="N395" s="14">
        <v>7088</v>
      </c>
      <c r="O395" s="14">
        <v>3073.4929531940252</v>
      </c>
      <c r="P395" s="14">
        <v>7598</v>
      </c>
      <c r="Q395" s="119">
        <v>9145</v>
      </c>
      <c r="R395" s="14">
        <v>1551</v>
      </c>
      <c r="S395" s="14">
        <v>7598</v>
      </c>
      <c r="T395" s="14">
        <v>6046</v>
      </c>
      <c r="U395" s="14">
        <v>-11671</v>
      </c>
      <c r="V395" s="14">
        <v>86650</v>
      </c>
      <c r="W395" s="14">
        <v>-9122</v>
      </c>
      <c r="X395" s="14">
        <v>485930</v>
      </c>
      <c r="Y395" s="14">
        <v>20128</v>
      </c>
      <c r="Z395" s="14">
        <v>73415</v>
      </c>
      <c r="AA395" s="14">
        <v>5642</v>
      </c>
    </row>
    <row r="396" spans="1:27" x14ac:dyDescent="0.3">
      <c r="A396" s="85">
        <v>395</v>
      </c>
      <c r="B396" s="85" t="s">
        <v>366</v>
      </c>
      <c r="C396" s="85" t="s">
        <v>221</v>
      </c>
      <c r="D396" s="85">
        <v>2019</v>
      </c>
      <c r="E396" s="117">
        <v>387920</v>
      </c>
      <c r="F396" s="118">
        <v>6582</v>
      </c>
      <c r="G396" s="118">
        <v>135933.05356800536</v>
      </c>
      <c r="H396" s="118">
        <v>385694</v>
      </c>
      <c r="I396" s="118">
        <v>3977</v>
      </c>
      <c r="J396" s="118">
        <v>357333</v>
      </c>
      <c r="K396" s="14">
        <v>21570</v>
      </c>
      <c r="L396" s="14">
        <v>0</v>
      </c>
      <c r="M396" s="14">
        <v>236</v>
      </c>
      <c r="N396" s="14">
        <v>4205</v>
      </c>
      <c r="O396" s="14">
        <v>3073.4929531940252</v>
      </c>
      <c r="P396" s="14">
        <v>5170</v>
      </c>
      <c r="Q396" s="119">
        <v>7532</v>
      </c>
      <c r="R396" s="14">
        <v>1101</v>
      </c>
      <c r="S396" s="14">
        <v>5170</v>
      </c>
      <c r="T396" s="14">
        <v>4070</v>
      </c>
      <c r="U396" s="14">
        <v>-3899</v>
      </c>
      <c r="V396" s="14">
        <v>95772</v>
      </c>
      <c r="W396" s="14">
        <v>-554</v>
      </c>
      <c r="X396" s="14">
        <v>300053</v>
      </c>
      <c r="Y396" s="14">
        <v>47</v>
      </c>
      <c r="Z396" s="14">
        <v>20577</v>
      </c>
      <c r="AA396" s="14">
        <v>17279</v>
      </c>
    </row>
    <row r="397" spans="1:27" x14ac:dyDescent="0.3">
      <c r="A397" s="85">
        <v>396</v>
      </c>
      <c r="B397" s="85" t="s">
        <v>366</v>
      </c>
      <c r="C397" s="85" t="s">
        <v>221</v>
      </c>
      <c r="D397" s="85">
        <v>2018</v>
      </c>
      <c r="E397" s="117">
        <v>381338</v>
      </c>
      <c r="F397" s="118">
        <v>-52495</v>
      </c>
      <c r="G397" s="118">
        <v>135933.05356800536</v>
      </c>
      <c r="H397" s="118">
        <v>381717</v>
      </c>
      <c r="I397" s="118">
        <v>-54297</v>
      </c>
      <c r="J397" s="118">
        <v>330961</v>
      </c>
      <c r="K397" s="14">
        <v>35078</v>
      </c>
      <c r="L397" s="14">
        <v>0</v>
      </c>
      <c r="M397" s="14">
        <v>349</v>
      </c>
      <c r="N397" s="14">
        <v>7989</v>
      </c>
      <c r="O397" s="14">
        <v>3073.4929531940252</v>
      </c>
      <c r="P397" s="14">
        <v>7511</v>
      </c>
      <c r="Q397" s="119">
        <v>9191</v>
      </c>
      <c r="R397" s="14">
        <v>1582</v>
      </c>
      <c r="S397" s="14">
        <v>7511</v>
      </c>
      <c r="T397" s="14">
        <v>5930</v>
      </c>
      <c r="U397" s="14">
        <v>13785</v>
      </c>
      <c r="V397" s="14">
        <v>96326</v>
      </c>
      <c r="W397" s="14">
        <v>-383</v>
      </c>
      <c r="X397" s="14">
        <v>357515</v>
      </c>
      <c r="Y397" s="14">
        <v>300</v>
      </c>
      <c r="Z397" s="14">
        <v>33864</v>
      </c>
      <c r="AA397" s="14">
        <v>113169</v>
      </c>
    </row>
    <row r="398" spans="1:27" x14ac:dyDescent="0.3">
      <c r="A398" s="85">
        <v>397</v>
      </c>
      <c r="B398" s="85" t="s">
        <v>366</v>
      </c>
      <c r="C398" s="85" t="s">
        <v>221</v>
      </c>
      <c r="D398" s="85">
        <v>2017</v>
      </c>
      <c r="E398" s="117">
        <v>433833</v>
      </c>
      <c r="F398" s="118">
        <v>-139311</v>
      </c>
      <c r="G398" s="118">
        <v>135933.05356800536</v>
      </c>
      <c r="H398" s="118">
        <v>436014</v>
      </c>
      <c r="I398" s="118">
        <v>-132880</v>
      </c>
      <c r="J398" s="118">
        <v>384914</v>
      </c>
      <c r="K398" s="14">
        <v>27124</v>
      </c>
      <c r="L398" s="14">
        <v>0</v>
      </c>
      <c r="M398" s="14">
        <v>456</v>
      </c>
      <c r="N398" s="14">
        <v>12215</v>
      </c>
      <c r="O398" s="14">
        <v>3073.4929531940252</v>
      </c>
      <c r="P398" s="14">
        <v>10496</v>
      </c>
      <c r="Q398" s="119">
        <v>12595</v>
      </c>
      <c r="R398" s="14">
        <v>2561</v>
      </c>
      <c r="S398" s="14">
        <v>10496</v>
      </c>
      <c r="T398" s="14">
        <v>7935</v>
      </c>
      <c r="U398" s="14">
        <v>20453</v>
      </c>
      <c r="V398" s="14">
        <v>96709</v>
      </c>
      <c r="W398" s="14">
        <v>7202</v>
      </c>
      <c r="X398" s="14">
        <v>379442</v>
      </c>
      <c r="Y398" s="14">
        <v>609</v>
      </c>
      <c r="Z398" s="14">
        <v>121000</v>
      </c>
      <c r="AA398" s="14">
        <v>32567</v>
      </c>
    </row>
    <row r="399" spans="1:27" x14ac:dyDescent="0.3">
      <c r="A399" s="85">
        <v>398</v>
      </c>
      <c r="B399" s="85" t="s">
        <v>366</v>
      </c>
      <c r="C399" s="85" t="s">
        <v>221</v>
      </c>
      <c r="D399" s="85">
        <v>2016</v>
      </c>
      <c r="E399" s="117">
        <v>573144</v>
      </c>
      <c r="F399" s="118">
        <v>20484</v>
      </c>
      <c r="G399" s="118">
        <v>135933.05356800536</v>
      </c>
      <c r="H399" s="118">
        <v>568894</v>
      </c>
      <c r="I399" s="118">
        <v>17912</v>
      </c>
      <c r="J399" s="118">
        <v>518685</v>
      </c>
      <c r="K399" s="14">
        <v>28114</v>
      </c>
      <c r="L399" s="14">
        <v>0</v>
      </c>
      <c r="M399" s="14">
        <v>940</v>
      </c>
      <c r="N399" s="14">
        <v>8536</v>
      </c>
      <c r="O399" s="14">
        <v>3073.4929531940252</v>
      </c>
      <c r="P399" s="14">
        <v>12261</v>
      </c>
      <c r="Q399" s="119">
        <v>15405</v>
      </c>
      <c r="R399" s="14">
        <v>2619</v>
      </c>
      <c r="S399" s="14">
        <v>12261</v>
      </c>
      <c r="T399" s="14">
        <v>9642</v>
      </c>
      <c r="U399" s="14">
        <v>-80503</v>
      </c>
      <c r="V399" s="14">
        <v>89507</v>
      </c>
      <c r="W399" s="14">
        <v>19330</v>
      </c>
      <c r="X399" s="14">
        <v>351823</v>
      </c>
      <c r="Y399" s="14">
        <v>910</v>
      </c>
      <c r="Z399" s="14">
        <v>143686</v>
      </c>
      <c r="AA399" s="14">
        <v>25036</v>
      </c>
    </row>
    <row r="400" spans="1:27" x14ac:dyDescent="0.3">
      <c r="A400" s="85">
        <v>399</v>
      </c>
      <c r="B400" s="85" t="s">
        <v>366</v>
      </c>
      <c r="C400" s="85" t="s">
        <v>221</v>
      </c>
      <c r="D400" s="85">
        <v>2015</v>
      </c>
      <c r="E400" s="117">
        <v>552660</v>
      </c>
      <c r="F400" s="118">
        <v>197338</v>
      </c>
      <c r="G400" s="118">
        <v>135933.05356800536</v>
      </c>
      <c r="H400" s="118">
        <v>550982</v>
      </c>
      <c r="I400" s="118">
        <v>197109</v>
      </c>
      <c r="J400" s="118">
        <v>494973</v>
      </c>
      <c r="K400" s="14">
        <v>32712</v>
      </c>
      <c r="L400" s="14">
        <v>0</v>
      </c>
      <c r="M400" s="14">
        <v>2080</v>
      </c>
      <c r="N400" s="14">
        <v>11816</v>
      </c>
      <c r="O400" s="14">
        <v>3073.4929531940252</v>
      </c>
      <c r="P400" s="14">
        <v>12219</v>
      </c>
      <c r="Q400" s="119">
        <v>16204</v>
      </c>
      <c r="R400" s="14">
        <v>2711</v>
      </c>
      <c r="S400" s="14">
        <v>12219</v>
      </c>
      <c r="T400" s="14">
        <v>9509</v>
      </c>
      <c r="U400" s="14">
        <v>93199</v>
      </c>
      <c r="V400" s="14">
        <v>70177</v>
      </c>
      <c r="W400" s="14">
        <v>30100</v>
      </c>
      <c r="X400" s="14">
        <v>397467</v>
      </c>
      <c r="Y400" s="14">
        <v>2322</v>
      </c>
      <c r="Z400" s="14">
        <v>182951</v>
      </c>
      <c r="AA400" s="14">
        <v>-161201</v>
      </c>
    </row>
    <row r="401" spans="1:27" x14ac:dyDescent="0.3">
      <c r="A401" s="85">
        <v>400</v>
      </c>
      <c r="B401" s="85" t="s">
        <v>366</v>
      </c>
      <c r="C401" s="85" t="s">
        <v>221</v>
      </c>
      <c r="D401" s="85">
        <v>2014</v>
      </c>
      <c r="E401" s="117">
        <v>355322</v>
      </c>
      <c r="F401" s="118">
        <v>88449</v>
      </c>
      <c r="G401" s="118">
        <v>135933.05356800536</v>
      </c>
      <c r="H401" s="118">
        <v>353873</v>
      </c>
      <c r="I401" s="118">
        <v>85431</v>
      </c>
      <c r="J401" s="118">
        <v>316296</v>
      </c>
      <c r="K401" s="14">
        <v>25728</v>
      </c>
      <c r="L401" s="14">
        <v>0</v>
      </c>
      <c r="M401" s="14">
        <v>0</v>
      </c>
      <c r="N401" s="14">
        <v>8148</v>
      </c>
      <c r="O401" s="14">
        <v>3073.4929531940252</v>
      </c>
      <c r="P401" s="14">
        <v>8440</v>
      </c>
      <c r="Q401" s="119">
        <v>11968</v>
      </c>
      <c r="R401" s="14">
        <v>2372</v>
      </c>
      <c r="S401" s="14">
        <v>8440</v>
      </c>
      <c r="T401" s="14">
        <v>6067</v>
      </c>
      <c r="U401" s="14">
        <v>14504</v>
      </c>
      <c r="V401" s="14">
        <v>40077</v>
      </c>
      <c r="W401" s="14">
        <v>-12696</v>
      </c>
      <c r="X401" s="14">
        <v>228999</v>
      </c>
      <c r="Y401" s="14">
        <v>4171</v>
      </c>
      <c r="Z401" s="14">
        <v>35588</v>
      </c>
      <c r="AA401" s="14">
        <v>7529</v>
      </c>
    </row>
    <row r="402" spans="1:27" x14ac:dyDescent="0.3">
      <c r="A402" s="85">
        <v>401</v>
      </c>
      <c r="B402" s="85" t="s">
        <v>366</v>
      </c>
      <c r="C402" s="85" t="s">
        <v>123</v>
      </c>
      <c r="D402" s="85">
        <v>2023</v>
      </c>
      <c r="E402" s="117">
        <v>5672036</v>
      </c>
      <c r="F402" s="118">
        <v>-1145645</v>
      </c>
      <c r="G402" s="118">
        <v>823669.67436127143</v>
      </c>
      <c r="H402" s="118">
        <v>5677353</v>
      </c>
      <c r="I402" s="118">
        <v>-1143336</v>
      </c>
      <c r="J402" s="118">
        <v>4792197</v>
      </c>
      <c r="K402" s="14">
        <v>742280</v>
      </c>
      <c r="L402" s="14">
        <v>0</v>
      </c>
      <c r="M402" s="14">
        <v>1689</v>
      </c>
      <c r="N402" s="14">
        <v>140505</v>
      </c>
      <c r="O402" s="14">
        <v>105060.19352542619</v>
      </c>
      <c r="P402" s="14">
        <v>145579</v>
      </c>
      <c r="Q402" s="119">
        <v>174606</v>
      </c>
      <c r="R402" s="14">
        <v>39419</v>
      </c>
      <c r="S402" s="14">
        <v>114826.4103097491</v>
      </c>
      <c r="T402" s="14">
        <v>106160</v>
      </c>
      <c r="U402" s="14">
        <v>-38166</v>
      </c>
      <c r="V402" s="14">
        <v>50272</v>
      </c>
      <c r="W402" s="14">
        <v>29645</v>
      </c>
      <c r="X402" s="14">
        <v>2737637</v>
      </c>
      <c r="Y402" s="14">
        <v>439319</v>
      </c>
      <c r="Z402" s="14">
        <v>586615</v>
      </c>
      <c r="AA402" s="14">
        <v>325280</v>
      </c>
    </row>
    <row r="403" spans="1:27" x14ac:dyDescent="0.3">
      <c r="A403" s="85">
        <v>402</v>
      </c>
      <c r="B403" s="85" t="s">
        <v>366</v>
      </c>
      <c r="C403" s="85" t="s">
        <v>123</v>
      </c>
      <c r="D403" s="85">
        <v>2022</v>
      </c>
      <c r="E403" s="117">
        <v>6817681</v>
      </c>
      <c r="F403" s="118">
        <v>1205554</v>
      </c>
      <c r="G403" s="118">
        <v>823669.67436127143</v>
      </c>
      <c r="H403" s="118">
        <v>6820689</v>
      </c>
      <c r="I403" s="118">
        <v>1206033</v>
      </c>
      <c r="J403" s="118">
        <v>5973476</v>
      </c>
      <c r="K403" s="14">
        <v>656004</v>
      </c>
      <c r="L403" s="14">
        <v>0</v>
      </c>
      <c r="M403" s="14">
        <v>74614</v>
      </c>
      <c r="N403" s="14">
        <v>118719</v>
      </c>
      <c r="O403" s="14">
        <v>105060.19352542619</v>
      </c>
      <c r="P403" s="14">
        <v>124104</v>
      </c>
      <c r="Q403" s="119">
        <v>140956</v>
      </c>
      <c r="R403" s="14">
        <v>25245</v>
      </c>
      <c r="S403" s="14">
        <v>103579.76945929888</v>
      </c>
      <c r="T403" s="14">
        <v>98859</v>
      </c>
      <c r="U403" s="14">
        <v>-21788</v>
      </c>
      <c r="V403" s="14">
        <v>20627</v>
      </c>
      <c r="W403" s="14">
        <v>15401</v>
      </c>
      <c r="X403" s="14">
        <v>2389451</v>
      </c>
      <c r="Y403" s="14">
        <v>425510</v>
      </c>
      <c r="Z403" s="14">
        <v>287971</v>
      </c>
      <c r="AA403" s="14">
        <v>-172272</v>
      </c>
    </row>
    <row r="404" spans="1:27" x14ac:dyDescent="0.3">
      <c r="A404" s="85">
        <v>403</v>
      </c>
      <c r="B404" s="85" t="s">
        <v>366</v>
      </c>
      <c r="C404" s="85" t="s">
        <v>123</v>
      </c>
      <c r="D404" s="85">
        <v>2021</v>
      </c>
      <c r="E404" s="117">
        <v>5612127</v>
      </c>
      <c r="F404" s="118">
        <v>810881</v>
      </c>
      <c r="G404" s="118">
        <v>823669.67436127143</v>
      </c>
      <c r="H404" s="118">
        <v>5614656</v>
      </c>
      <c r="I404" s="118">
        <v>814095</v>
      </c>
      <c r="J404" s="118">
        <v>4840040</v>
      </c>
      <c r="K404" s="14">
        <v>593810</v>
      </c>
      <c r="L404" s="14">
        <v>0</v>
      </c>
      <c r="M404" s="14">
        <v>74939</v>
      </c>
      <c r="N404" s="14">
        <v>97988</v>
      </c>
      <c r="O404" s="14">
        <v>105060.19352542619</v>
      </c>
      <c r="P404" s="14">
        <v>99659</v>
      </c>
      <c r="Q404" s="119">
        <v>115932</v>
      </c>
      <c r="R404" s="14">
        <v>20473</v>
      </c>
      <c r="S404" s="14">
        <v>131153.83368338787</v>
      </c>
      <c r="T404" s="14">
        <v>79186</v>
      </c>
      <c r="U404" s="14">
        <v>17</v>
      </c>
      <c r="V404" s="14">
        <v>5226</v>
      </c>
      <c r="W404" s="14">
        <v>21745</v>
      </c>
      <c r="X404" s="14">
        <v>2410014</v>
      </c>
      <c r="Y404" s="14">
        <v>408604</v>
      </c>
      <c r="Z404" s="14">
        <v>47977</v>
      </c>
      <c r="AA404" s="14">
        <v>653547</v>
      </c>
    </row>
    <row r="405" spans="1:27" x14ac:dyDescent="0.3">
      <c r="A405" s="85">
        <v>404</v>
      </c>
      <c r="B405" s="85" t="s">
        <v>366</v>
      </c>
      <c r="C405" s="85" t="s">
        <v>123</v>
      </c>
      <c r="D405" s="85">
        <v>2020</v>
      </c>
      <c r="E405" s="117">
        <v>4801246</v>
      </c>
      <c r="F405" s="118">
        <v>-1579091</v>
      </c>
      <c r="G405" s="118">
        <v>823669.67436127143</v>
      </c>
      <c r="H405" s="118">
        <v>4800561</v>
      </c>
      <c r="I405" s="118">
        <v>-1582272</v>
      </c>
      <c r="J405" s="118">
        <v>3935881</v>
      </c>
      <c r="K405" s="14">
        <v>669304</v>
      </c>
      <c r="L405" s="14">
        <v>12927</v>
      </c>
      <c r="M405" s="14">
        <v>109585</v>
      </c>
      <c r="N405" s="14">
        <v>70964</v>
      </c>
      <c r="O405" s="14">
        <v>105060.19352542619</v>
      </c>
      <c r="P405" s="14">
        <v>72633</v>
      </c>
      <c r="Q405" s="119">
        <v>87455</v>
      </c>
      <c r="R405" s="14">
        <v>15806</v>
      </c>
      <c r="S405" s="14">
        <v>82177.39712767303</v>
      </c>
      <c r="T405" s="14">
        <v>56827</v>
      </c>
      <c r="U405" s="14">
        <v>48356</v>
      </c>
      <c r="V405" s="14">
        <v>-16519</v>
      </c>
      <c r="W405" s="14">
        <v>12360</v>
      </c>
      <c r="X405" s="14">
        <v>2350497</v>
      </c>
      <c r="Y405" s="14">
        <v>450016</v>
      </c>
      <c r="Z405" s="14">
        <v>543604</v>
      </c>
      <c r="AA405" s="14">
        <v>-49740</v>
      </c>
    </row>
    <row r="406" spans="1:27" x14ac:dyDescent="0.3">
      <c r="A406" s="85">
        <v>405</v>
      </c>
      <c r="B406" s="85" t="s">
        <v>366</v>
      </c>
      <c r="C406" s="85" t="s">
        <v>123</v>
      </c>
      <c r="D406" s="85">
        <v>2019</v>
      </c>
      <c r="E406" s="117">
        <v>6380337</v>
      </c>
      <c r="F406" s="118">
        <v>-193140</v>
      </c>
      <c r="G406" s="118">
        <v>823669.67436127143</v>
      </c>
      <c r="H406" s="118">
        <v>6382833</v>
      </c>
      <c r="I406" s="118">
        <v>-191763</v>
      </c>
      <c r="J406" s="118">
        <v>5307420</v>
      </c>
      <c r="K406" s="14">
        <v>960978</v>
      </c>
      <c r="L406" s="14">
        <v>57778</v>
      </c>
      <c r="M406" s="14">
        <v>25755</v>
      </c>
      <c r="N406" s="14">
        <v>90358</v>
      </c>
      <c r="O406" s="14">
        <v>105060.19352542619</v>
      </c>
      <c r="P406" s="14">
        <v>93186</v>
      </c>
      <c r="Q406" s="119">
        <v>106796</v>
      </c>
      <c r="R406" s="14">
        <v>18934</v>
      </c>
      <c r="S406" s="14">
        <v>92309.951198901443</v>
      </c>
      <c r="T406" s="14">
        <v>74251</v>
      </c>
      <c r="U406" s="14">
        <v>-43914</v>
      </c>
      <c r="V406" s="14">
        <v>-28879</v>
      </c>
      <c r="W406" s="14">
        <v>101786</v>
      </c>
      <c r="X406" s="14">
        <v>2162189</v>
      </c>
      <c r="Y406" s="14">
        <v>523769</v>
      </c>
      <c r="Z406" s="14">
        <v>262371</v>
      </c>
      <c r="AA406" s="14">
        <v>-420900</v>
      </c>
    </row>
    <row r="407" spans="1:27" x14ac:dyDescent="0.3">
      <c r="A407" s="85">
        <v>406</v>
      </c>
      <c r="B407" s="85" t="s">
        <v>366</v>
      </c>
      <c r="C407" s="85" t="s">
        <v>123</v>
      </c>
      <c r="D407" s="85">
        <v>2018</v>
      </c>
      <c r="E407" s="117">
        <v>6573477</v>
      </c>
      <c r="F407" s="118">
        <v>489888</v>
      </c>
      <c r="G407" s="118">
        <v>823669.67436127143</v>
      </c>
      <c r="H407" s="118">
        <v>6574596</v>
      </c>
      <c r="I407" s="118">
        <v>483733</v>
      </c>
      <c r="J407" s="118">
        <v>5452508</v>
      </c>
      <c r="K407" s="14">
        <v>871611</v>
      </c>
      <c r="L407" s="14">
        <v>0</v>
      </c>
      <c r="M407" s="14">
        <v>120741</v>
      </c>
      <c r="N407" s="14">
        <v>133431</v>
      </c>
      <c r="O407" s="14">
        <v>105060.19352542619</v>
      </c>
      <c r="P407" s="14">
        <v>137302</v>
      </c>
      <c r="Q407" s="119">
        <v>159975</v>
      </c>
      <c r="R407" s="14">
        <v>27664</v>
      </c>
      <c r="S407" s="14">
        <v>137867.80494505496</v>
      </c>
      <c r="T407" s="14">
        <v>109638</v>
      </c>
      <c r="U407" s="14">
        <v>-7733</v>
      </c>
      <c r="V407" s="14">
        <v>-130665</v>
      </c>
      <c r="W407" s="14">
        <v>-85966</v>
      </c>
      <c r="X407" s="14">
        <v>2488682</v>
      </c>
      <c r="Y407" s="14">
        <v>595241</v>
      </c>
      <c r="Z407" s="14">
        <v>19206</v>
      </c>
      <c r="AA407" s="14">
        <v>620821</v>
      </c>
    </row>
    <row r="408" spans="1:27" x14ac:dyDescent="0.3">
      <c r="A408" s="85">
        <v>407</v>
      </c>
      <c r="B408" s="85" t="s">
        <v>366</v>
      </c>
      <c r="C408" s="85" t="s">
        <v>123</v>
      </c>
      <c r="D408" s="85">
        <v>2017</v>
      </c>
      <c r="E408" s="117">
        <v>6083589</v>
      </c>
      <c r="F408" s="118">
        <v>1142233</v>
      </c>
      <c r="G408" s="118">
        <v>823669.67436127143</v>
      </c>
      <c r="H408" s="118">
        <v>6090863</v>
      </c>
      <c r="I408" s="118">
        <v>1118960</v>
      </c>
      <c r="J408" s="118">
        <v>4965209</v>
      </c>
      <c r="K408" s="14">
        <v>881343</v>
      </c>
      <c r="L408" s="14">
        <v>0</v>
      </c>
      <c r="M408" s="14">
        <v>100735</v>
      </c>
      <c r="N408" s="14">
        <v>137026</v>
      </c>
      <c r="O408" s="14">
        <v>105060.19352542619</v>
      </c>
      <c r="P408" s="14">
        <v>138218</v>
      </c>
      <c r="Q408" s="119">
        <v>158222</v>
      </c>
      <c r="R408" s="14">
        <v>28472</v>
      </c>
      <c r="S408" s="14">
        <v>139955.9194998595</v>
      </c>
      <c r="T408" s="14">
        <v>109747</v>
      </c>
      <c r="U408" s="14">
        <v>35265</v>
      </c>
      <c r="V408" s="14">
        <v>-44699</v>
      </c>
      <c r="W408" s="14">
        <v>-58418</v>
      </c>
      <c r="X408" s="14">
        <v>2267839</v>
      </c>
      <c r="Y408" s="14">
        <v>609415</v>
      </c>
      <c r="Z408" s="14">
        <v>294866</v>
      </c>
      <c r="AA408" s="14">
        <v>108964</v>
      </c>
    </row>
    <row r="409" spans="1:27" x14ac:dyDescent="0.3">
      <c r="A409" s="85">
        <v>408</v>
      </c>
      <c r="B409" s="85" t="s">
        <v>366</v>
      </c>
      <c r="C409" s="85" t="s">
        <v>123</v>
      </c>
      <c r="D409" s="85">
        <v>2016</v>
      </c>
      <c r="E409" s="117">
        <v>4941356</v>
      </c>
      <c r="F409" s="118">
        <v>-1010600</v>
      </c>
      <c r="G409" s="118">
        <v>823669.67436127143</v>
      </c>
      <c r="H409" s="118">
        <v>4971903</v>
      </c>
      <c r="I409" s="118">
        <v>-984445</v>
      </c>
      <c r="J409" s="118">
        <v>4030917</v>
      </c>
      <c r="K409" s="14">
        <v>706884</v>
      </c>
      <c r="L409" s="14">
        <v>0</v>
      </c>
      <c r="M409" s="14">
        <v>140949</v>
      </c>
      <c r="N409" s="14">
        <v>420533</v>
      </c>
      <c r="O409" s="14">
        <v>105060.19352542619</v>
      </c>
      <c r="P409" s="14">
        <v>422573</v>
      </c>
      <c r="Q409" s="119">
        <v>470857</v>
      </c>
      <c r="R409" s="14">
        <v>80871</v>
      </c>
      <c r="S409" s="14">
        <v>433013.09414994251</v>
      </c>
      <c r="T409" s="14">
        <v>341702</v>
      </c>
      <c r="U409" s="14">
        <v>-25965</v>
      </c>
      <c r="V409" s="14">
        <v>13719</v>
      </c>
      <c r="W409" s="14">
        <v>87059</v>
      </c>
      <c r="X409" s="14">
        <v>2249588</v>
      </c>
      <c r="Y409" s="14">
        <v>581170</v>
      </c>
      <c r="Z409" s="14">
        <v>321856</v>
      </c>
      <c r="AA409" s="14">
        <v>106922</v>
      </c>
    </row>
    <row r="410" spans="1:27" x14ac:dyDescent="0.3">
      <c r="A410" s="85">
        <v>409</v>
      </c>
      <c r="B410" s="85" t="s">
        <v>366</v>
      </c>
      <c r="C410" s="85" t="s">
        <v>123</v>
      </c>
      <c r="D410" s="85">
        <v>2015</v>
      </c>
      <c r="E410" s="117">
        <v>5951956</v>
      </c>
      <c r="F410" s="118">
        <v>-1513537</v>
      </c>
      <c r="G410" s="118">
        <v>823669.67436127143</v>
      </c>
      <c r="H410" s="118">
        <v>5956348</v>
      </c>
      <c r="I410" s="118">
        <v>-1531364</v>
      </c>
      <c r="J410" s="118">
        <v>4827094</v>
      </c>
      <c r="K410" s="14">
        <v>723579</v>
      </c>
      <c r="L410" s="14">
        <v>0</v>
      </c>
      <c r="M410" s="14">
        <v>169157</v>
      </c>
      <c r="N410" s="14">
        <v>220130</v>
      </c>
      <c r="O410" s="14">
        <v>105060.19352542619</v>
      </c>
      <c r="P410" s="14">
        <v>226931</v>
      </c>
      <c r="Q410" s="119">
        <v>278074</v>
      </c>
      <c r="R410" s="14">
        <v>62336</v>
      </c>
      <c r="S410" s="14">
        <v>219533.60857289526</v>
      </c>
      <c r="T410" s="14">
        <v>111406</v>
      </c>
      <c r="U410" s="14">
        <v>-37778</v>
      </c>
      <c r="V410" s="14">
        <v>-73340</v>
      </c>
      <c r="W410" s="14">
        <v>-91235</v>
      </c>
      <c r="X410" s="14">
        <v>2646965</v>
      </c>
      <c r="Y410" s="14">
        <v>800052</v>
      </c>
      <c r="Z410" s="14">
        <v>438953</v>
      </c>
      <c r="AA410" s="14">
        <v>147147</v>
      </c>
    </row>
    <row r="411" spans="1:27" x14ac:dyDescent="0.3">
      <c r="A411" s="85">
        <v>410</v>
      </c>
      <c r="B411" s="85" t="s">
        <v>366</v>
      </c>
      <c r="C411" s="85" t="s">
        <v>123</v>
      </c>
      <c r="D411" s="85">
        <v>2014</v>
      </c>
      <c r="E411" s="117">
        <v>7465493</v>
      </c>
      <c r="F411" s="118">
        <v>555015</v>
      </c>
      <c r="G411" s="118">
        <v>823669.67436127143</v>
      </c>
      <c r="H411" s="118">
        <v>7487712</v>
      </c>
      <c r="I411" s="118">
        <v>585719</v>
      </c>
      <c r="J411" s="118">
        <v>6339100</v>
      </c>
      <c r="K411" s="14">
        <v>879890</v>
      </c>
      <c r="L411" s="14">
        <v>0</v>
      </c>
      <c r="M411" s="14">
        <v>0</v>
      </c>
      <c r="N411" s="14">
        <v>252640</v>
      </c>
      <c r="O411" s="14">
        <v>105060.19352542619</v>
      </c>
      <c r="P411" s="14">
        <v>246606</v>
      </c>
      <c r="Q411" s="119">
        <v>285571</v>
      </c>
      <c r="R411" s="14">
        <v>55150</v>
      </c>
      <c r="S411" s="14">
        <v>301860.94727107888</v>
      </c>
      <c r="T411" s="14">
        <v>140258</v>
      </c>
      <c r="U411" s="14">
        <v>-20006</v>
      </c>
      <c r="V411" s="14">
        <v>17895</v>
      </c>
      <c r="W411" s="14">
        <v>-74595</v>
      </c>
      <c r="X411" s="14">
        <v>3202555</v>
      </c>
      <c r="Y411" s="14">
        <v>809094</v>
      </c>
      <c r="Z411" s="14">
        <v>439786</v>
      </c>
      <c r="AA411" s="14">
        <v>515102</v>
      </c>
    </row>
    <row r="412" spans="1:27" x14ac:dyDescent="0.3">
      <c r="A412" s="85">
        <v>411</v>
      </c>
      <c r="B412" s="85" t="s">
        <v>366</v>
      </c>
      <c r="C412" s="85" t="s">
        <v>93</v>
      </c>
      <c r="D412" s="85">
        <v>2023</v>
      </c>
      <c r="E412" s="117">
        <v>1208407</v>
      </c>
      <c r="F412" s="118">
        <v>10265</v>
      </c>
      <c r="G412" s="118">
        <v>187091.71839370942</v>
      </c>
      <c r="H412" s="118">
        <v>1201256</v>
      </c>
      <c r="I412" s="118">
        <v>4058</v>
      </c>
      <c r="J412" s="118">
        <v>1089166</v>
      </c>
      <c r="K412" s="14">
        <v>80442</v>
      </c>
      <c r="L412" s="14">
        <v>0</v>
      </c>
      <c r="M412" s="14">
        <v>2280</v>
      </c>
      <c r="N412" s="14">
        <v>31028</v>
      </c>
      <c r="O412" s="14">
        <v>6980.9076487230477</v>
      </c>
      <c r="P412" s="14">
        <v>39813</v>
      </c>
      <c r="Q412" s="119">
        <v>46262</v>
      </c>
      <c r="R412" s="14">
        <v>8083</v>
      </c>
      <c r="S412" s="14">
        <v>39813</v>
      </c>
      <c r="T412" s="14">
        <v>31730</v>
      </c>
      <c r="U412" s="14">
        <v>74</v>
      </c>
      <c r="V412" s="14">
        <v>65970</v>
      </c>
      <c r="W412" s="14">
        <v>9924</v>
      </c>
      <c r="X412" s="14">
        <v>231733</v>
      </c>
      <c r="Y412" s="14">
        <v>76160</v>
      </c>
      <c r="Z412" s="14">
        <v>0</v>
      </c>
      <c r="AA412" s="14">
        <v>42969</v>
      </c>
    </row>
    <row r="413" spans="1:27" x14ac:dyDescent="0.3">
      <c r="A413" s="85">
        <v>412</v>
      </c>
      <c r="B413" s="85" t="s">
        <v>366</v>
      </c>
      <c r="C413" s="85" t="s">
        <v>93</v>
      </c>
      <c r="D413" s="85">
        <v>2022</v>
      </c>
      <c r="E413" s="117">
        <v>1198142</v>
      </c>
      <c r="F413" s="118">
        <v>406462</v>
      </c>
      <c r="G413" s="118">
        <v>187091.71839370942</v>
      </c>
      <c r="H413" s="118">
        <v>1197198</v>
      </c>
      <c r="I413" s="118">
        <v>408849</v>
      </c>
      <c r="J413" s="118">
        <v>1113133</v>
      </c>
      <c r="K413" s="14">
        <v>49754</v>
      </c>
      <c r="L413" s="14">
        <v>0</v>
      </c>
      <c r="M413" s="14">
        <v>2444</v>
      </c>
      <c r="N413" s="14">
        <v>30980</v>
      </c>
      <c r="O413" s="14">
        <v>6980.9076487230477</v>
      </c>
      <c r="P413" s="14">
        <v>31277</v>
      </c>
      <c r="Q413" s="119">
        <v>38406</v>
      </c>
      <c r="R413" s="14">
        <v>6482</v>
      </c>
      <c r="S413" s="14">
        <v>31277</v>
      </c>
      <c r="T413" s="14">
        <v>24795</v>
      </c>
      <c r="U413" s="14">
        <v>-2203</v>
      </c>
      <c r="V413" s="14">
        <v>56046</v>
      </c>
      <c r="W413" s="14">
        <v>40189</v>
      </c>
      <c r="X413" s="14">
        <v>228480</v>
      </c>
      <c r="Y413" s="14">
        <v>80873</v>
      </c>
      <c r="Z413" s="14">
        <v>0</v>
      </c>
      <c r="AA413" s="14">
        <v>70296</v>
      </c>
    </row>
    <row r="414" spans="1:27" x14ac:dyDescent="0.3">
      <c r="A414" s="85">
        <v>413</v>
      </c>
      <c r="B414" s="85" t="s">
        <v>366</v>
      </c>
      <c r="C414" s="85" t="s">
        <v>93</v>
      </c>
      <c r="D414" s="85">
        <v>2021</v>
      </c>
      <c r="E414" s="117">
        <v>791680</v>
      </c>
      <c r="F414" s="118">
        <v>65305</v>
      </c>
      <c r="G414" s="118">
        <v>187091.71839370942</v>
      </c>
      <c r="H414" s="118">
        <v>788349</v>
      </c>
      <c r="I414" s="118">
        <v>62877</v>
      </c>
      <c r="J414" s="118">
        <v>726629</v>
      </c>
      <c r="K414" s="14">
        <v>33531</v>
      </c>
      <c r="L414" s="14">
        <v>0</v>
      </c>
      <c r="M414" s="14">
        <v>2923</v>
      </c>
      <c r="N414" s="14">
        <v>23058</v>
      </c>
      <c r="O414" s="14">
        <v>6980.9076487230477</v>
      </c>
      <c r="P414" s="14">
        <v>26075</v>
      </c>
      <c r="Q414" s="119">
        <v>31710</v>
      </c>
      <c r="R414" s="14">
        <v>5322</v>
      </c>
      <c r="S414" s="14">
        <v>26075</v>
      </c>
      <c r="T414" s="14">
        <v>20753</v>
      </c>
      <c r="U414" s="14">
        <v>1824</v>
      </c>
      <c r="V414" s="14">
        <v>15857</v>
      </c>
      <c r="W414" s="14">
        <v>39210</v>
      </c>
      <c r="X414" s="14">
        <v>194116</v>
      </c>
      <c r="Y414" s="14">
        <v>116310</v>
      </c>
      <c r="Z414" s="14">
        <v>0</v>
      </c>
      <c r="AA414" s="14">
        <v>44315</v>
      </c>
    </row>
    <row r="415" spans="1:27" x14ac:dyDescent="0.3">
      <c r="A415" s="85">
        <v>414</v>
      </c>
      <c r="B415" s="85" t="s">
        <v>366</v>
      </c>
      <c r="C415" s="85" t="s">
        <v>93</v>
      </c>
      <c r="D415" s="85">
        <v>2020</v>
      </c>
      <c r="E415" s="117">
        <v>726375</v>
      </c>
      <c r="F415" s="118">
        <v>-396615</v>
      </c>
      <c r="G415" s="118">
        <v>187091.71839370942</v>
      </c>
      <c r="H415" s="118">
        <v>725472</v>
      </c>
      <c r="I415" s="118">
        <v>-396924</v>
      </c>
      <c r="J415" s="118">
        <v>658278</v>
      </c>
      <c r="K415" s="14">
        <v>38134</v>
      </c>
      <c r="L415" s="14">
        <v>0</v>
      </c>
      <c r="M415" s="14">
        <v>2842</v>
      </c>
      <c r="N415" s="14">
        <v>20671</v>
      </c>
      <c r="O415" s="14">
        <v>6980.9076487230477</v>
      </c>
      <c r="P415" s="14">
        <v>21559</v>
      </c>
      <c r="Q415" s="119">
        <v>26029</v>
      </c>
      <c r="R415" s="14">
        <v>4455</v>
      </c>
      <c r="S415" s="14">
        <v>21559</v>
      </c>
      <c r="T415" s="14">
        <v>17104</v>
      </c>
      <c r="U415" s="14">
        <v>-2762</v>
      </c>
      <c r="V415" s="14">
        <v>-23353</v>
      </c>
      <c r="W415" s="14">
        <v>38310</v>
      </c>
      <c r="X415" s="14">
        <v>230348</v>
      </c>
      <c r="Y415" s="14">
        <v>160691</v>
      </c>
      <c r="Z415" s="14">
        <v>26656</v>
      </c>
      <c r="AA415" s="14">
        <v>51867</v>
      </c>
    </row>
    <row r="416" spans="1:27" x14ac:dyDescent="0.3">
      <c r="A416" s="85">
        <v>415</v>
      </c>
      <c r="B416" s="85" t="s">
        <v>366</v>
      </c>
      <c r="C416" s="85" t="s">
        <v>93</v>
      </c>
      <c r="D416" s="85">
        <v>2019</v>
      </c>
      <c r="E416" s="117">
        <v>1122990</v>
      </c>
      <c r="F416" s="118">
        <v>-46621</v>
      </c>
      <c r="G416" s="118">
        <v>187091.71839370942</v>
      </c>
      <c r="H416" s="118">
        <v>1122396</v>
      </c>
      <c r="I416" s="118">
        <v>-47138</v>
      </c>
      <c r="J416" s="118">
        <v>1049804</v>
      </c>
      <c r="K416" s="14">
        <v>37613</v>
      </c>
      <c r="L416" s="14">
        <v>0</v>
      </c>
      <c r="M416" s="14">
        <v>3115</v>
      </c>
      <c r="N416" s="14">
        <v>27175</v>
      </c>
      <c r="O416" s="14">
        <v>6980.9076487230477</v>
      </c>
      <c r="P416" s="14">
        <v>28982</v>
      </c>
      <c r="Q416" s="119">
        <v>33655</v>
      </c>
      <c r="R416" s="14">
        <v>5886</v>
      </c>
      <c r="S416" s="14">
        <v>28982</v>
      </c>
      <c r="T416" s="14">
        <v>23096</v>
      </c>
      <c r="U416" s="14">
        <v>337</v>
      </c>
      <c r="V416" s="14">
        <v>-61663</v>
      </c>
      <c r="W416" s="14">
        <v>24552</v>
      </c>
      <c r="X416" s="14">
        <v>275542</v>
      </c>
      <c r="Y416" s="14">
        <v>196038</v>
      </c>
      <c r="Z416" s="14">
        <v>82246</v>
      </c>
      <c r="AA416" s="14">
        <v>30410</v>
      </c>
    </row>
    <row r="417" spans="1:27" x14ac:dyDescent="0.3">
      <c r="A417" s="85">
        <v>416</v>
      </c>
      <c r="B417" s="85" t="s">
        <v>366</v>
      </c>
      <c r="C417" s="85" t="s">
        <v>93</v>
      </c>
      <c r="D417" s="85">
        <v>2018</v>
      </c>
      <c r="E417" s="117">
        <v>1169611</v>
      </c>
      <c r="F417" s="118">
        <v>146150</v>
      </c>
      <c r="G417" s="118">
        <v>187091.71839370942</v>
      </c>
      <c r="H417" s="118">
        <v>1169534</v>
      </c>
      <c r="I417" s="118">
        <v>145353</v>
      </c>
      <c r="J417" s="118">
        <v>1101372</v>
      </c>
      <c r="K417" s="14">
        <v>34025</v>
      </c>
      <c r="L417" s="14">
        <v>0</v>
      </c>
      <c r="M417" s="14">
        <v>2821</v>
      </c>
      <c r="N417" s="14">
        <v>30376</v>
      </c>
      <c r="O417" s="14">
        <v>6980.9076487230477</v>
      </c>
      <c r="P417" s="14">
        <v>31750</v>
      </c>
      <c r="Q417" s="119">
        <v>36904</v>
      </c>
      <c r="R417" s="14">
        <v>6451</v>
      </c>
      <c r="S417" s="14">
        <v>31750</v>
      </c>
      <c r="T417" s="14">
        <v>25299</v>
      </c>
      <c r="U417" s="14">
        <v>1159</v>
      </c>
      <c r="V417" s="14">
        <v>-86215</v>
      </c>
      <c r="W417" s="14">
        <v>-54342</v>
      </c>
      <c r="X417" s="14">
        <v>273820</v>
      </c>
      <c r="Y417" s="14">
        <v>195504</v>
      </c>
      <c r="Z417" s="14">
        <v>35829</v>
      </c>
      <c r="AA417" s="14">
        <v>60153</v>
      </c>
    </row>
    <row r="418" spans="1:27" x14ac:dyDescent="0.3">
      <c r="A418" s="85">
        <v>417</v>
      </c>
      <c r="B418" s="85" t="s">
        <v>366</v>
      </c>
      <c r="C418" s="85" t="s">
        <v>93</v>
      </c>
      <c r="D418" s="85">
        <v>2017</v>
      </c>
      <c r="E418" s="117">
        <v>1023461</v>
      </c>
      <c r="F418" s="118">
        <v>223228</v>
      </c>
      <c r="G418" s="118">
        <v>187091.71839370942</v>
      </c>
      <c r="H418" s="118">
        <v>1024181</v>
      </c>
      <c r="I418" s="118">
        <v>226859</v>
      </c>
      <c r="J418" s="118">
        <v>961150</v>
      </c>
      <c r="K418" s="14">
        <v>35041</v>
      </c>
      <c r="L418" s="14">
        <v>0</v>
      </c>
      <c r="M418" s="14">
        <v>3192</v>
      </c>
      <c r="N418" s="14">
        <v>24699</v>
      </c>
      <c r="O418" s="14">
        <v>6980.9076487230477</v>
      </c>
      <c r="P418" s="14">
        <v>25484</v>
      </c>
      <c r="Q418" s="119">
        <v>29141</v>
      </c>
      <c r="R418" s="14">
        <v>5162</v>
      </c>
      <c r="S418" s="14">
        <v>25484</v>
      </c>
      <c r="T418" s="14">
        <v>20323</v>
      </c>
      <c r="U418" s="14">
        <v>-4197</v>
      </c>
      <c r="V418" s="14">
        <v>-31873</v>
      </c>
      <c r="W418" s="14">
        <v>-25123</v>
      </c>
      <c r="X418" s="14">
        <v>221199</v>
      </c>
      <c r="Y418" s="14">
        <v>133316</v>
      </c>
      <c r="Z418" s="14">
        <v>12219</v>
      </c>
      <c r="AA418" s="14">
        <v>63647</v>
      </c>
    </row>
    <row r="419" spans="1:27" x14ac:dyDescent="0.3">
      <c r="A419" s="85">
        <v>418</v>
      </c>
      <c r="B419" s="85" t="s">
        <v>366</v>
      </c>
      <c r="C419" s="85" t="s">
        <v>93</v>
      </c>
      <c r="D419" s="85">
        <v>2016</v>
      </c>
      <c r="E419" s="117">
        <v>800233</v>
      </c>
      <c r="F419" s="118">
        <v>-81207</v>
      </c>
      <c r="G419" s="118">
        <v>187091.71839370942</v>
      </c>
      <c r="H419" s="118">
        <v>797322</v>
      </c>
      <c r="I419" s="118">
        <v>-85587</v>
      </c>
      <c r="J419" s="118">
        <v>736237</v>
      </c>
      <c r="K419" s="14">
        <v>40772</v>
      </c>
      <c r="L419" s="14">
        <v>0</v>
      </c>
      <c r="M419" s="14">
        <v>2433</v>
      </c>
      <c r="N419" s="14">
        <v>18454</v>
      </c>
      <c r="O419" s="14">
        <v>6980.9076487230477</v>
      </c>
      <c r="P419" s="14">
        <v>22968</v>
      </c>
      <c r="Q419" s="119">
        <v>26014</v>
      </c>
      <c r="R419" s="14">
        <v>4649</v>
      </c>
      <c r="S419" s="14">
        <v>22968</v>
      </c>
      <c r="T419" s="14">
        <v>18320</v>
      </c>
      <c r="U419" s="14">
        <v>2030</v>
      </c>
      <c r="V419" s="14">
        <v>-6750</v>
      </c>
      <c r="W419" s="14">
        <v>-3541</v>
      </c>
      <c r="X419" s="14">
        <v>189369</v>
      </c>
      <c r="Y419" s="14">
        <v>102664</v>
      </c>
      <c r="Z419" s="14">
        <v>9800</v>
      </c>
      <c r="AA419" s="14">
        <v>36891</v>
      </c>
    </row>
    <row r="420" spans="1:27" x14ac:dyDescent="0.3">
      <c r="A420" s="85">
        <v>419</v>
      </c>
      <c r="B420" s="85" t="s">
        <v>366</v>
      </c>
      <c r="C420" s="85" t="s">
        <v>93</v>
      </c>
      <c r="D420" s="85">
        <v>2015</v>
      </c>
      <c r="E420" s="117">
        <v>881440</v>
      </c>
      <c r="F420" s="118">
        <v>-244633</v>
      </c>
      <c r="G420" s="118">
        <v>187091.71839370942</v>
      </c>
      <c r="H420" s="118">
        <v>882909</v>
      </c>
      <c r="I420" s="118">
        <v>-243791</v>
      </c>
      <c r="J420" s="118">
        <v>828192</v>
      </c>
      <c r="K420" s="14">
        <v>38742</v>
      </c>
      <c r="L420" s="14">
        <v>0</v>
      </c>
      <c r="M420" s="14">
        <v>2594</v>
      </c>
      <c r="N420" s="14">
        <v>16470</v>
      </c>
      <c r="O420" s="14">
        <v>6980.9076487230477</v>
      </c>
      <c r="P420" s="14">
        <v>17435</v>
      </c>
      <c r="Q420" s="119">
        <v>18911</v>
      </c>
      <c r="R420" s="14">
        <v>3910</v>
      </c>
      <c r="S420" s="14">
        <v>17435</v>
      </c>
      <c r="T420" s="14">
        <v>13525</v>
      </c>
      <c r="U420" s="14">
        <v>4572</v>
      </c>
      <c r="V420" s="14">
        <v>-3209</v>
      </c>
      <c r="W420" s="14">
        <v>-5607</v>
      </c>
      <c r="X420" s="14">
        <v>168478</v>
      </c>
      <c r="Y420" s="14">
        <v>86374</v>
      </c>
      <c r="Z420" s="14">
        <v>8625</v>
      </c>
      <c r="AA420" s="14">
        <v>38619</v>
      </c>
    </row>
    <row r="421" spans="1:27" x14ac:dyDescent="0.3">
      <c r="A421" s="85">
        <v>420</v>
      </c>
      <c r="B421" s="85" t="s">
        <v>366</v>
      </c>
      <c r="C421" s="85" t="s">
        <v>93</v>
      </c>
      <c r="D421" s="85">
        <v>2014</v>
      </c>
      <c r="E421" s="117">
        <v>1126073</v>
      </c>
      <c r="F421" s="118">
        <v>-155192</v>
      </c>
      <c r="G421" s="118">
        <v>187091.71839370942</v>
      </c>
      <c r="H421" s="118">
        <v>1126700</v>
      </c>
      <c r="I421" s="118">
        <v>-154744</v>
      </c>
      <c r="J421" s="118">
        <v>1091692</v>
      </c>
      <c r="K421" s="14">
        <v>22445</v>
      </c>
      <c r="L421" s="14">
        <v>0</v>
      </c>
      <c r="M421" s="14">
        <v>2699</v>
      </c>
      <c r="N421" s="14">
        <v>10043</v>
      </c>
      <c r="O421" s="14">
        <v>6980.9076487230477</v>
      </c>
      <c r="P421" s="14">
        <v>10470</v>
      </c>
      <c r="Q421" s="119">
        <v>11766</v>
      </c>
      <c r="R421" s="14">
        <v>2350</v>
      </c>
      <c r="S421" s="14">
        <v>10470</v>
      </c>
      <c r="T421" s="14">
        <v>8119</v>
      </c>
      <c r="U421" s="14">
        <v>-2428</v>
      </c>
      <c r="V421" s="14">
        <v>2398</v>
      </c>
      <c r="W421" s="14">
        <v>1126</v>
      </c>
      <c r="X421" s="14">
        <v>144869</v>
      </c>
      <c r="Y421" s="14">
        <v>70289</v>
      </c>
      <c r="Z421" s="14">
        <v>8955</v>
      </c>
      <c r="AA421" s="14">
        <v>33743</v>
      </c>
    </row>
    <row r="422" spans="1:27" x14ac:dyDescent="0.3">
      <c r="A422" s="85">
        <v>421</v>
      </c>
      <c r="B422" s="85" t="s">
        <v>366</v>
      </c>
      <c r="C422" s="85" t="s">
        <v>103</v>
      </c>
      <c r="D422" s="85">
        <v>2023</v>
      </c>
      <c r="E422" s="117">
        <v>7926558</v>
      </c>
      <c r="F422" s="118">
        <v>-734771</v>
      </c>
      <c r="G422" s="118">
        <v>1212028.7638618394</v>
      </c>
      <c r="H422" s="118">
        <v>7960654</v>
      </c>
      <c r="I422" s="118">
        <v>-640329</v>
      </c>
      <c r="J422" s="118">
        <v>6989855</v>
      </c>
      <c r="K422" s="14">
        <v>694327</v>
      </c>
      <c r="L422" s="14">
        <v>83299</v>
      </c>
      <c r="M422" s="14">
        <v>56293</v>
      </c>
      <c r="N422" s="14">
        <v>140214</v>
      </c>
      <c r="O422" s="14">
        <v>91103.721863294049</v>
      </c>
      <c r="P422" s="14">
        <v>141122</v>
      </c>
      <c r="Q422" s="119">
        <v>145322</v>
      </c>
      <c r="R422" s="14">
        <v>39204</v>
      </c>
      <c r="S422" s="14">
        <v>136086.04249566371</v>
      </c>
      <c r="T422" s="14">
        <v>101918</v>
      </c>
      <c r="U422" s="14">
        <v>-58449</v>
      </c>
      <c r="V422" s="14">
        <v>438127</v>
      </c>
      <c r="W422" s="14">
        <v>139224</v>
      </c>
      <c r="X422" s="14">
        <v>4239387</v>
      </c>
      <c r="Y422" s="14">
        <v>718046</v>
      </c>
      <c r="Z422" s="14">
        <v>1365114</v>
      </c>
      <c r="AA422" s="14">
        <v>413950</v>
      </c>
    </row>
    <row r="423" spans="1:27" x14ac:dyDescent="0.3">
      <c r="A423" s="85">
        <v>422</v>
      </c>
      <c r="B423" s="85" t="s">
        <v>366</v>
      </c>
      <c r="C423" s="85" t="s">
        <v>103</v>
      </c>
      <c r="D423" s="85">
        <v>2022</v>
      </c>
      <c r="E423" s="117">
        <v>8661329</v>
      </c>
      <c r="F423" s="118">
        <v>1862141</v>
      </c>
      <c r="G423" s="118">
        <v>1212028.7638618394</v>
      </c>
      <c r="H423" s="118">
        <v>8600983</v>
      </c>
      <c r="I423" s="118">
        <v>1732609</v>
      </c>
      <c r="J423" s="118">
        <v>7509685</v>
      </c>
      <c r="K423" s="14">
        <v>698933</v>
      </c>
      <c r="L423" s="14">
        <v>81846</v>
      </c>
      <c r="M423" s="14">
        <v>55203</v>
      </c>
      <c r="N423" s="14">
        <v>187686</v>
      </c>
      <c r="O423" s="14">
        <v>91103.721863294049</v>
      </c>
      <c r="P423" s="14">
        <v>184289</v>
      </c>
      <c r="Q423" s="119">
        <v>315363</v>
      </c>
      <c r="R423" s="14">
        <v>67331</v>
      </c>
      <c r="S423" s="14">
        <v>167081.10255305876</v>
      </c>
      <c r="T423" s="14">
        <v>116957</v>
      </c>
      <c r="U423" s="14">
        <v>185094</v>
      </c>
      <c r="V423" s="14">
        <v>298903</v>
      </c>
      <c r="W423" s="14">
        <v>-30557</v>
      </c>
      <c r="X423" s="14">
        <v>4621257</v>
      </c>
      <c r="Y423" s="14">
        <v>778225</v>
      </c>
      <c r="Z423" s="14">
        <v>1770952</v>
      </c>
      <c r="AA423" s="14">
        <v>-375881</v>
      </c>
    </row>
    <row r="424" spans="1:27" x14ac:dyDescent="0.3">
      <c r="A424" s="85">
        <v>423</v>
      </c>
      <c r="B424" s="85" t="s">
        <v>366</v>
      </c>
      <c r="C424" s="85" t="s">
        <v>103</v>
      </c>
      <c r="D424" s="85">
        <v>2021</v>
      </c>
      <c r="E424" s="117">
        <v>6799188</v>
      </c>
      <c r="F424" s="118">
        <v>1246932</v>
      </c>
      <c r="G424" s="118">
        <v>1212028.7638618394</v>
      </c>
      <c r="H424" s="118">
        <v>6868374</v>
      </c>
      <c r="I424" s="118">
        <v>1259939</v>
      </c>
      <c r="J424" s="118">
        <v>5933349</v>
      </c>
      <c r="K424" s="14">
        <v>670953</v>
      </c>
      <c r="L424" s="14">
        <v>0</v>
      </c>
      <c r="M424" s="14">
        <v>59336</v>
      </c>
      <c r="N424" s="14">
        <v>212083</v>
      </c>
      <c r="O424" s="14">
        <v>91103.721863294049</v>
      </c>
      <c r="P424" s="14">
        <v>220718</v>
      </c>
      <c r="Q424" s="119">
        <v>189141</v>
      </c>
      <c r="R424" s="14">
        <v>46244</v>
      </c>
      <c r="S424" s="14">
        <v>243608.82968601334</v>
      </c>
      <c r="T424" s="14">
        <v>174474</v>
      </c>
      <c r="U424" s="14">
        <v>205665</v>
      </c>
      <c r="V424" s="14">
        <v>329460</v>
      </c>
      <c r="W424" s="14">
        <v>182916</v>
      </c>
      <c r="X424" s="14">
        <v>4827917</v>
      </c>
      <c r="Y424" s="14">
        <v>846036</v>
      </c>
      <c r="Z424" s="14">
        <v>1548635</v>
      </c>
      <c r="AA424" s="14">
        <v>327461</v>
      </c>
    </row>
    <row r="425" spans="1:27" x14ac:dyDescent="0.3">
      <c r="A425" s="85">
        <v>424</v>
      </c>
      <c r="B425" s="85" t="s">
        <v>366</v>
      </c>
      <c r="C425" s="85" t="s">
        <v>103</v>
      </c>
      <c r="D425" s="85">
        <v>2020</v>
      </c>
      <c r="E425" s="117">
        <v>5552256</v>
      </c>
      <c r="F425" s="118">
        <v>-588411</v>
      </c>
      <c r="G425" s="118">
        <v>1212028.7638618394</v>
      </c>
      <c r="H425" s="118">
        <v>5608435</v>
      </c>
      <c r="I425" s="118">
        <v>-551611</v>
      </c>
      <c r="J425" s="118">
        <v>4656912</v>
      </c>
      <c r="K425" s="14">
        <v>679687</v>
      </c>
      <c r="L425" s="14">
        <v>0</v>
      </c>
      <c r="M425" s="14">
        <v>53329</v>
      </c>
      <c r="N425" s="14">
        <v>179323</v>
      </c>
      <c r="O425" s="14">
        <v>91103.721863294049</v>
      </c>
      <c r="P425" s="14">
        <v>189948</v>
      </c>
      <c r="Q425" s="119">
        <v>165251</v>
      </c>
      <c r="R425" s="14">
        <v>42106</v>
      </c>
      <c r="S425" s="14">
        <v>188522.46520685888</v>
      </c>
      <c r="T425" s="14">
        <v>147842</v>
      </c>
      <c r="U425" s="14">
        <v>51120</v>
      </c>
      <c r="V425" s="14">
        <v>146544</v>
      </c>
      <c r="W425" s="14">
        <v>-138062</v>
      </c>
      <c r="X425" s="14">
        <v>4702059</v>
      </c>
      <c r="Y425" s="14">
        <v>927522</v>
      </c>
      <c r="Z425" s="14">
        <v>1884853</v>
      </c>
      <c r="AA425" s="14">
        <v>481884</v>
      </c>
    </row>
    <row r="426" spans="1:27" x14ac:dyDescent="0.3">
      <c r="A426" s="85">
        <v>425</v>
      </c>
      <c r="B426" s="85" t="s">
        <v>366</v>
      </c>
      <c r="C426" s="85" t="s">
        <v>103</v>
      </c>
      <c r="D426" s="85">
        <v>2019</v>
      </c>
      <c r="E426" s="117">
        <v>6140667</v>
      </c>
      <c r="F426" s="118">
        <v>-316468</v>
      </c>
      <c r="G426" s="118">
        <v>1212028.7638618394</v>
      </c>
      <c r="H426" s="118">
        <v>6160046</v>
      </c>
      <c r="I426" s="118">
        <v>-274328</v>
      </c>
      <c r="J426" s="118">
        <v>5319485</v>
      </c>
      <c r="K426" s="14">
        <v>527656</v>
      </c>
      <c r="L426" s="14">
        <v>0</v>
      </c>
      <c r="M426" s="14">
        <v>46304</v>
      </c>
      <c r="N426" s="14">
        <v>161468</v>
      </c>
      <c r="O426" s="14">
        <v>91103.721863294049</v>
      </c>
      <c r="P426" s="14">
        <v>185361</v>
      </c>
      <c r="Q426" s="119">
        <v>182286</v>
      </c>
      <c r="R426" s="14">
        <v>40197</v>
      </c>
      <c r="S426" s="14">
        <v>178845.21292633779</v>
      </c>
      <c r="T426" s="14">
        <v>145164</v>
      </c>
      <c r="U426" s="14">
        <v>-149209</v>
      </c>
      <c r="V426" s="14">
        <v>284606</v>
      </c>
      <c r="W426" s="14">
        <v>-63709</v>
      </c>
      <c r="X426" s="14">
        <v>4464435</v>
      </c>
      <c r="Y426" s="14">
        <v>950394</v>
      </c>
      <c r="Z426" s="14">
        <v>1713965</v>
      </c>
      <c r="AA426" s="14">
        <v>796180</v>
      </c>
    </row>
    <row r="427" spans="1:27" x14ac:dyDescent="0.3">
      <c r="A427" s="85">
        <v>426</v>
      </c>
      <c r="B427" s="85" t="s">
        <v>366</v>
      </c>
      <c r="C427" s="85" t="s">
        <v>103</v>
      </c>
      <c r="D427" s="85">
        <v>2018</v>
      </c>
      <c r="E427" s="117">
        <v>6457135</v>
      </c>
      <c r="F427" s="118">
        <v>1428578</v>
      </c>
      <c r="G427" s="118">
        <v>1212028.7638618394</v>
      </c>
      <c r="H427" s="118">
        <v>6434374</v>
      </c>
      <c r="I427" s="118">
        <v>1387915</v>
      </c>
      <c r="J427" s="118">
        <v>5559672</v>
      </c>
      <c r="K427" s="14">
        <v>560968</v>
      </c>
      <c r="L427" s="14">
        <v>0</v>
      </c>
      <c r="M427" s="14">
        <v>26593</v>
      </c>
      <c r="N427" s="14">
        <v>187210</v>
      </c>
      <c r="O427" s="14">
        <v>91103.721863294049</v>
      </c>
      <c r="P427" s="14">
        <v>194953</v>
      </c>
      <c r="Q427" s="119">
        <v>256314</v>
      </c>
      <c r="R427" s="14">
        <v>46344</v>
      </c>
      <c r="S427" s="14">
        <v>194953</v>
      </c>
      <c r="T427" s="14">
        <v>148609</v>
      </c>
      <c r="U427" s="14">
        <v>362370</v>
      </c>
      <c r="V427" s="14">
        <v>348315</v>
      </c>
      <c r="W427" s="14">
        <v>-172574</v>
      </c>
      <c r="X427" s="14">
        <v>4858245</v>
      </c>
      <c r="Y427" s="14">
        <v>844216</v>
      </c>
      <c r="Z427" s="14">
        <v>2248164</v>
      </c>
      <c r="AA427" s="14">
        <v>-142041</v>
      </c>
    </row>
    <row r="428" spans="1:27" x14ac:dyDescent="0.3">
      <c r="A428" s="85">
        <v>427</v>
      </c>
      <c r="B428" s="85" t="s">
        <v>366</v>
      </c>
      <c r="C428" s="85" t="s">
        <v>103</v>
      </c>
      <c r="D428" s="85">
        <v>2017</v>
      </c>
      <c r="E428" s="117">
        <v>5028557</v>
      </c>
      <c r="F428" s="118">
        <v>229671</v>
      </c>
      <c r="G428" s="118">
        <v>1212028.7638618394</v>
      </c>
      <c r="H428" s="118">
        <v>5046459</v>
      </c>
      <c r="I428" s="118">
        <v>241730</v>
      </c>
      <c r="J428" s="118">
        <v>4263628</v>
      </c>
      <c r="K428" s="14">
        <v>498667</v>
      </c>
      <c r="L428" s="14">
        <v>0</v>
      </c>
      <c r="M428" s="14">
        <v>39057</v>
      </c>
      <c r="N428" s="14">
        <v>212858</v>
      </c>
      <c r="O428" s="14">
        <v>91103.721863294049</v>
      </c>
      <c r="P428" s="14">
        <v>215077</v>
      </c>
      <c r="Q428" s="119">
        <v>238632</v>
      </c>
      <c r="R428" s="14">
        <v>43676</v>
      </c>
      <c r="S428" s="14">
        <v>215077</v>
      </c>
      <c r="T428" s="14">
        <v>171401</v>
      </c>
      <c r="U428" s="14">
        <v>43349</v>
      </c>
      <c r="V428" s="14">
        <v>520889</v>
      </c>
      <c r="W428" s="14">
        <v>-57182</v>
      </c>
      <c r="X428" s="14">
        <v>3880738</v>
      </c>
      <c r="Y428" s="14">
        <v>659147</v>
      </c>
      <c r="Z428" s="14">
        <v>1654058</v>
      </c>
      <c r="AA428" s="14">
        <v>-31635</v>
      </c>
    </row>
    <row r="429" spans="1:27" x14ac:dyDescent="0.3">
      <c r="A429" s="85">
        <v>428</v>
      </c>
      <c r="B429" s="85" t="s">
        <v>366</v>
      </c>
      <c r="C429" s="85" t="s">
        <v>103</v>
      </c>
      <c r="D429" s="85">
        <v>2016</v>
      </c>
      <c r="E429" s="117">
        <v>4798886</v>
      </c>
      <c r="F429" s="118">
        <v>-2188794</v>
      </c>
      <c r="G429" s="118">
        <v>1212028.7638618394</v>
      </c>
      <c r="H429" s="118">
        <v>4804729</v>
      </c>
      <c r="I429" s="118">
        <v>-2111292</v>
      </c>
      <c r="J429" s="118">
        <v>3943092</v>
      </c>
      <c r="K429" s="14">
        <v>551749</v>
      </c>
      <c r="L429" s="14">
        <v>0</v>
      </c>
      <c r="M429" s="14">
        <v>24178</v>
      </c>
      <c r="N429" s="14">
        <v>249359</v>
      </c>
      <c r="O429" s="14">
        <v>91103.721863294049</v>
      </c>
      <c r="P429" s="14">
        <v>256653</v>
      </c>
      <c r="Q429" s="119">
        <v>295344</v>
      </c>
      <c r="R429" s="14">
        <v>51829</v>
      </c>
      <c r="S429" s="14">
        <v>256653</v>
      </c>
      <c r="T429" s="14">
        <v>204824</v>
      </c>
      <c r="U429" s="14">
        <v>-192342</v>
      </c>
      <c r="V429" s="14">
        <v>578071</v>
      </c>
      <c r="W429" s="14">
        <v>173124</v>
      </c>
      <c r="X429" s="14">
        <v>3370977</v>
      </c>
      <c r="Y429" s="14">
        <v>577843</v>
      </c>
      <c r="Z429" s="14">
        <v>1297320</v>
      </c>
      <c r="AA429" s="14">
        <v>629159</v>
      </c>
    </row>
    <row r="430" spans="1:27" x14ac:dyDescent="0.3">
      <c r="A430" s="85">
        <v>429</v>
      </c>
      <c r="B430" s="85" t="s">
        <v>366</v>
      </c>
      <c r="C430" s="85" t="s">
        <v>103</v>
      </c>
      <c r="D430" s="85">
        <v>2015</v>
      </c>
      <c r="E430" s="117">
        <v>6987680</v>
      </c>
      <c r="F430" s="118">
        <v>167969</v>
      </c>
      <c r="G430" s="118">
        <v>1212028.7638618394</v>
      </c>
      <c r="H430" s="118">
        <v>6916021</v>
      </c>
      <c r="I430" s="118">
        <v>107860</v>
      </c>
      <c r="J430" s="118">
        <v>5637013</v>
      </c>
      <c r="K430" s="14">
        <v>671898</v>
      </c>
      <c r="L430" s="14">
        <v>0</v>
      </c>
      <c r="M430" s="14">
        <v>50683</v>
      </c>
      <c r="N430" s="14">
        <v>439199</v>
      </c>
      <c r="O430" s="14">
        <v>91103.721863294049</v>
      </c>
      <c r="P430" s="14">
        <v>443928</v>
      </c>
      <c r="Q430" s="119">
        <v>613780</v>
      </c>
      <c r="R430" s="14">
        <v>102922</v>
      </c>
      <c r="S430" s="14">
        <v>443928</v>
      </c>
      <c r="T430" s="14">
        <v>341006</v>
      </c>
      <c r="U430" s="14">
        <v>-92981</v>
      </c>
      <c r="V430" s="14">
        <v>404947</v>
      </c>
      <c r="W430" s="14">
        <v>-59288</v>
      </c>
      <c r="X430" s="14">
        <v>4171554</v>
      </c>
      <c r="Y430" s="14">
        <v>618342</v>
      </c>
      <c r="Z430" s="14">
        <v>2538546</v>
      </c>
      <c r="AA430" s="14">
        <v>-285602</v>
      </c>
    </row>
    <row r="431" spans="1:27" x14ac:dyDescent="0.3">
      <c r="A431" s="85">
        <v>430</v>
      </c>
      <c r="B431" s="85" t="s">
        <v>366</v>
      </c>
      <c r="C431" s="85" t="s">
        <v>103</v>
      </c>
      <c r="D431" s="85">
        <v>2014</v>
      </c>
      <c r="E431" s="117">
        <v>6819711</v>
      </c>
      <c r="F431" s="118">
        <v>600890</v>
      </c>
      <c r="G431" s="118">
        <v>1212028.7638618394</v>
      </c>
      <c r="H431" s="118">
        <v>6808161</v>
      </c>
      <c r="I431" s="118">
        <v>609873</v>
      </c>
      <c r="J431" s="118">
        <v>5812394</v>
      </c>
      <c r="K431" s="14">
        <v>630117</v>
      </c>
      <c r="L431" s="14">
        <v>0</v>
      </c>
      <c r="M431" s="14">
        <v>1259</v>
      </c>
      <c r="N431" s="14">
        <v>334877</v>
      </c>
      <c r="O431" s="14">
        <v>91103.721863294049</v>
      </c>
      <c r="P431" s="14">
        <v>343376</v>
      </c>
      <c r="Q431" s="119">
        <v>422953</v>
      </c>
      <c r="R431" s="14">
        <v>76527</v>
      </c>
      <c r="S431" s="14">
        <v>343376</v>
      </c>
      <c r="T431" s="14">
        <v>266849</v>
      </c>
      <c r="U431" s="14">
        <v>143023</v>
      </c>
      <c r="V431" s="14">
        <v>464235</v>
      </c>
      <c r="W431" s="14">
        <v>-138903</v>
      </c>
      <c r="X431" s="14">
        <v>3578283</v>
      </c>
      <c r="Y431" s="14">
        <v>462458</v>
      </c>
      <c r="Z431" s="14">
        <v>1150191</v>
      </c>
      <c r="AA431" s="14">
        <v>588198</v>
      </c>
    </row>
    <row r="432" spans="1:27" x14ac:dyDescent="0.3">
      <c r="A432" s="85">
        <v>431</v>
      </c>
      <c r="B432" s="85" t="s">
        <v>366</v>
      </c>
      <c r="C432" s="85" t="s">
        <v>306</v>
      </c>
      <c r="D432" s="85">
        <v>2023</v>
      </c>
      <c r="E432" s="117">
        <v>1418099</v>
      </c>
      <c r="F432" s="118">
        <v>-146324</v>
      </c>
      <c r="G432" s="118">
        <v>276727.89035370306</v>
      </c>
      <c r="H432" s="118">
        <v>1421907</v>
      </c>
      <c r="I432" s="118">
        <v>-148759</v>
      </c>
      <c r="J432" s="118">
        <v>1300614</v>
      </c>
      <c r="K432" s="14">
        <v>86519</v>
      </c>
      <c r="L432" s="14">
        <v>0</v>
      </c>
      <c r="M432" s="14">
        <v>1876</v>
      </c>
      <c r="N432" s="14">
        <v>34635</v>
      </c>
      <c r="O432" s="14">
        <v>9662.7772640972944</v>
      </c>
      <c r="P432" s="14">
        <v>36104</v>
      </c>
      <c r="Q432" s="119">
        <v>37365</v>
      </c>
      <c r="R432" s="14">
        <v>6538</v>
      </c>
      <c r="S432" s="14">
        <v>35849.979810339559</v>
      </c>
      <c r="T432" s="14">
        <v>29567</v>
      </c>
      <c r="U432" s="14">
        <v>3292</v>
      </c>
      <c r="V432" s="14">
        <v>53197</v>
      </c>
      <c r="W432" s="14">
        <v>11500</v>
      </c>
      <c r="X432" s="14">
        <v>421433</v>
      </c>
      <c r="Y432" s="14">
        <v>55635</v>
      </c>
      <c r="Z432" s="14">
        <v>85372</v>
      </c>
      <c r="AA432" s="14">
        <v>9435</v>
      </c>
    </row>
    <row r="433" spans="1:27" x14ac:dyDescent="0.3">
      <c r="A433" s="85">
        <v>432</v>
      </c>
      <c r="B433" s="85" t="s">
        <v>366</v>
      </c>
      <c r="C433" s="85" t="s">
        <v>306</v>
      </c>
      <c r="D433" s="85">
        <v>2022</v>
      </c>
      <c r="E433" s="117">
        <v>1564423</v>
      </c>
      <c r="F433" s="118">
        <v>654472</v>
      </c>
      <c r="G433" s="118">
        <v>276727.89035370306</v>
      </c>
      <c r="H433" s="118">
        <v>1570666</v>
      </c>
      <c r="I433" s="118">
        <v>654354</v>
      </c>
      <c r="J433" s="118">
        <v>1479188</v>
      </c>
      <c r="K433" s="14">
        <v>65404</v>
      </c>
      <c r="L433" s="14">
        <v>0</v>
      </c>
      <c r="M433" s="14">
        <v>1371</v>
      </c>
      <c r="N433" s="14">
        <v>27275</v>
      </c>
      <c r="O433" s="14">
        <v>9662.7772640972944</v>
      </c>
      <c r="P433" s="14">
        <v>26600</v>
      </c>
      <c r="Q433" s="119">
        <v>23574</v>
      </c>
      <c r="R433" s="14">
        <v>2542</v>
      </c>
      <c r="S433" s="14">
        <v>26443.036978756885</v>
      </c>
      <c r="T433" s="14">
        <v>24057</v>
      </c>
      <c r="U433" s="14">
        <v>-2907</v>
      </c>
      <c r="V433" s="14">
        <v>41697</v>
      </c>
      <c r="W433" s="14">
        <v>14099</v>
      </c>
      <c r="X433" s="14">
        <v>333348</v>
      </c>
      <c r="Y433" s="14">
        <v>63019</v>
      </c>
      <c r="Z433" s="14">
        <v>69871</v>
      </c>
      <c r="AA433" s="14">
        <v>10955</v>
      </c>
    </row>
    <row r="434" spans="1:27" x14ac:dyDescent="0.3">
      <c r="A434" s="85">
        <v>433</v>
      </c>
      <c r="B434" s="85" t="s">
        <v>366</v>
      </c>
      <c r="C434" s="85" t="s">
        <v>306</v>
      </c>
      <c r="D434" s="85">
        <v>2021</v>
      </c>
      <c r="E434" s="117">
        <v>909951</v>
      </c>
      <c r="F434" s="118">
        <v>3271</v>
      </c>
      <c r="G434" s="118">
        <v>276727.89035370306</v>
      </c>
      <c r="H434" s="118">
        <v>916312</v>
      </c>
      <c r="I434" s="118">
        <v>1561</v>
      </c>
      <c r="J434" s="118">
        <v>832548</v>
      </c>
      <c r="K434" s="14">
        <v>59730</v>
      </c>
      <c r="L434" s="14">
        <v>0</v>
      </c>
      <c r="M434" s="14">
        <v>1506</v>
      </c>
      <c r="N434" s="14">
        <v>26594</v>
      </c>
      <c r="O434" s="14">
        <v>9662.7772640972944</v>
      </c>
      <c r="P434" s="14">
        <v>26680</v>
      </c>
      <c r="Q434" s="119">
        <v>22691</v>
      </c>
      <c r="R434" s="14">
        <v>2458</v>
      </c>
      <c r="S434" s="14">
        <v>27743.726606997559</v>
      </c>
      <c r="T434" s="14">
        <v>24222</v>
      </c>
      <c r="U434" s="14">
        <v>52257</v>
      </c>
      <c r="V434" s="14">
        <v>27598</v>
      </c>
      <c r="W434" s="14">
        <v>10839</v>
      </c>
      <c r="X434" s="14">
        <v>324736</v>
      </c>
      <c r="Y434" s="14">
        <v>67972</v>
      </c>
      <c r="Z434" s="14">
        <v>57382</v>
      </c>
      <c r="AA434" s="14">
        <v>32585</v>
      </c>
    </row>
    <row r="435" spans="1:27" x14ac:dyDescent="0.3">
      <c r="A435" s="85">
        <v>434</v>
      </c>
      <c r="B435" s="85" t="s">
        <v>366</v>
      </c>
      <c r="C435" s="85" t="s">
        <v>306</v>
      </c>
      <c r="D435" s="85">
        <v>2020</v>
      </c>
      <c r="E435" s="117">
        <v>906680</v>
      </c>
      <c r="F435" s="118">
        <v>-168409</v>
      </c>
      <c r="G435" s="118">
        <v>276727.89035370306</v>
      </c>
      <c r="H435" s="118">
        <v>914751</v>
      </c>
      <c r="I435" s="118">
        <v>-167863</v>
      </c>
      <c r="J435" s="118">
        <v>828188</v>
      </c>
      <c r="K435" s="14">
        <v>64925</v>
      </c>
      <c r="L435" s="14">
        <v>0</v>
      </c>
      <c r="M435" s="14">
        <v>1563</v>
      </c>
      <c r="N435" s="14">
        <v>24428</v>
      </c>
      <c r="O435" s="14">
        <v>9662.7772640972944</v>
      </c>
      <c r="P435" s="14">
        <v>23786</v>
      </c>
      <c r="Q435" s="119">
        <v>18959</v>
      </c>
      <c r="R435" s="14">
        <v>2603</v>
      </c>
      <c r="S435" s="14">
        <v>23484.448713023434</v>
      </c>
      <c r="T435" s="14">
        <v>21183</v>
      </c>
      <c r="U435" s="14">
        <v>-16210</v>
      </c>
      <c r="V435" s="14">
        <v>16759</v>
      </c>
      <c r="W435" s="14">
        <v>7521</v>
      </c>
      <c r="X435" s="14">
        <v>320398</v>
      </c>
      <c r="Y435" s="14">
        <v>75655</v>
      </c>
      <c r="Z435" s="14">
        <v>72418</v>
      </c>
      <c r="AA435" s="14">
        <v>10509</v>
      </c>
    </row>
    <row r="436" spans="1:27" x14ac:dyDescent="0.3">
      <c r="A436" s="85">
        <v>435</v>
      </c>
      <c r="B436" s="85" t="s">
        <v>366</v>
      </c>
      <c r="C436" s="85" t="s">
        <v>306</v>
      </c>
      <c r="D436" s="85">
        <v>2019</v>
      </c>
      <c r="E436" s="117">
        <v>1075089</v>
      </c>
      <c r="F436" s="118">
        <v>184906</v>
      </c>
      <c r="G436" s="118">
        <v>276727.89035370306</v>
      </c>
      <c r="H436" s="118">
        <v>1082614</v>
      </c>
      <c r="I436" s="118">
        <v>187883</v>
      </c>
      <c r="J436" s="118">
        <v>1002008</v>
      </c>
      <c r="K436" s="14">
        <v>58708</v>
      </c>
      <c r="L436" s="14">
        <v>0</v>
      </c>
      <c r="M436" s="14">
        <v>1587</v>
      </c>
      <c r="N436" s="14">
        <v>20366</v>
      </c>
      <c r="O436" s="14">
        <v>9662.7772640972944</v>
      </c>
      <c r="P436" s="14">
        <v>19244</v>
      </c>
      <c r="Q436" s="119">
        <v>14898</v>
      </c>
      <c r="R436" s="14">
        <v>2056</v>
      </c>
      <c r="S436" s="14">
        <v>19506.077821011673</v>
      </c>
      <c r="T436" s="14">
        <v>17187</v>
      </c>
      <c r="U436" s="14">
        <v>-16756</v>
      </c>
      <c r="V436" s="14">
        <v>9238</v>
      </c>
      <c r="W436" s="14">
        <v>18182</v>
      </c>
      <c r="X436" s="14">
        <v>314936</v>
      </c>
      <c r="Y436" s="14">
        <v>83558</v>
      </c>
      <c r="Z436" s="14">
        <v>79997</v>
      </c>
      <c r="AA436" s="14">
        <v>74797</v>
      </c>
    </row>
    <row r="437" spans="1:27" x14ac:dyDescent="0.3">
      <c r="A437" s="85">
        <v>436</v>
      </c>
      <c r="B437" s="85" t="s">
        <v>366</v>
      </c>
      <c r="C437" s="85" t="s">
        <v>306</v>
      </c>
      <c r="D437" s="85">
        <v>2018</v>
      </c>
      <c r="E437" s="117">
        <v>890183</v>
      </c>
      <c r="F437" s="118">
        <v>130593</v>
      </c>
      <c r="G437" s="118">
        <v>276727.89035370306</v>
      </c>
      <c r="H437" s="118">
        <v>894731</v>
      </c>
      <c r="I437" s="118">
        <v>128637</v>
      </c>
      <c r="J437" s="118">
        <v>824950</v>
      </c>
      <c r="K437" s="14">
        <v>50965</v>
      </c>
      <c r="L437" s="14">
        <v>0</v>
      </c>
      <c r="M437" s="14">
        <v>3535</v>
      </c>
      <c r="N437" s="14">
        <v>13712</v>
      </c>
      <c r="O437" s="14">
        <v>9662.7772640972944</v>
      </c>
      <c r="P437" s="14">
        <v>14765</v>
      </c>
      <c r="Q437" s="119">
        <v>10356</v>
      </c>
      <c r="R437" s="14">
        <v>1192</v>
      </c>
      <c r="S437" s="14">
        <v>15297.630033557047</v>
      </c>
      <c r="T437" s="14">
        <v>13573</v>
      </c>
      <c r="U437" s="14">
        <v>5344</v>
      </c>
      <c r="V437" s="14">
        <v>-8944</v>
      </c>
      <c r="W437" s="14">
        <v>-15402</v>
      </c>
      <c r="X437" s="14">
        <v>357458</v>
      </c>
      <c r="Y437" s="14">
        <v>91274</v>
      </c>
      <c r="Z437" s="14">
        <v>147346</v>
      </c>
      <c r="AA437" s="14">
        <v>-23996</v>
      </c>
    </row>
    <row r="438" spans="1:27" x14ac:dyDescent="0.3">
      <c r="A438" s="85">
        <v>437</v>
      </c>
      <c r="B438" s="85" t="s">
        <v>366</v>
      </c>
      <c r="C438" s="85" t="s">
        <v>306</v>
      </c>
      <c r="D438" s="85">
        <v>2017</v>
      </c>
      <c r="E438" s="117">
        <v>759590</v>
      </c>
      <c r="F438" s="118">
        <v>22887</v>
      </c>
      <c r="G438" s="118">
        <v>276727.89035370306</v>
      </c>
      <c r="H438" s="118">
        <v>766094</v>
      </c>
      <c r="I438" s="118">
        <v>19298</v>
      </c>
      <c r="J438" s="118">
        <v>687277</v>
      </c>
      <c r="K438" s="14">
        <v>58592</v>
      </c>
      <c r="L438" s="14">
        <v>0</v>
      </c>
      <c r="M438" s="14">
        <v>2715</v>
      </c>
      <c r="N438" s="14">
        <v>21727</v>
      </c>
      <c r="O438" s="14">
        <v>9662.7772640972944</v>
      </c>
      <c r="P438" s="14">
        <v>24743</v>
      </c>
      <c r="Q438" s="119">
        <v>16237</v>
      </c>
      <c r="R438" s="14">
        <v>1015</v>
      </c>
      <c r="S438" s="14">
        <v>24743</v>
      </c>
      <c r="T438" s="14">
        <v>23728</v>
      </c>
      <c r="U438" s="14">
        <v>-2892</v>
      </c>
      <c r="V438" s="14">
        <v>6458</v>
      </c>
      <c r="W438" s="14">
        <v>-7107</v>
      </c>
      <c r="X438" s="14">
        <v>305285</v>
      </c>
      <c r="Y438" s="14">
        <v>73636</v>
      </c>
      <c r="Z438" s="14">
        <v>95409</v>
      </c>
      <c r="AA438" s="14">
        <v>2931</v>
      </c>
    </row>
    <row r="439" spans="1:27" x14ac:dyDescent="0.3">
      <c r="A439" s="85">
        <v>438</v>
      </c>
      <c r="B439" s="85" t="s">
        <v>366</v>
      </c>
      <c r="C439" s="85" t="s">
        <v>306</v>
      </c>
      <c r="D439" s="85">
        <v>2016</v>
      </c>
      <c r="E439" s="117">
        <v>736703</v>
      </c>
      <c r="F439" s="118">
        <v>-132134</v>
      </c>
      <c r="G439" s="118">
        <v>276727.89035370306</v>
      </c>
      <c r="H439" s="118">
        <v>746796</v>
      </c>
      <c r="I439" s="118">
        <v>-129515</v>
      </c>
      <c r="J439" s="118">
        <v>659426</v>
      </c>
      <c r="K439" s="14">
        <v>55195</v>
      </c>
      <c r="L439" s="14">
        <v>0</v>
      </c>
      <c r="M439" s="14">
        <v>2099</v>
      </c>
      <c r="N439" s="14">
        <v>38195</v>
      </c>
      <c r="O439" s="14">
        <v>9662.7772640972944</v>
      </c>
      <c r="P439" s="14">
        <v>39247</v>
      </c>
      <c r="Q439" s="119">
        <v>33873</v>
      </c>
      <c r="R439" s="14">
        <v>5772</v>
      </c>
      <c r="S439" s="14">
        <v>39247</v>
      </c>
      <c r="T439" s="14">
        <v>33475</v>
      </c>
      <c r="U439" s="14">
        <v>3729</v>
      </c>
      <c r="V439" s="14">
        <v>13565</v>
      </c>
      <c r="W439" s="14">
        <v>-106994</v>
      </c>
      <c r="X439" s="14">
        <v>307140</v>
      </c>
      <c r="Y439" s="14">
        <v>77139</v>
      </c>
      <c r="Z439" s="14">
        <v>69234</v>
      </c>
      <c r="AA439" s="14">
        <v>-33771</v>
      </c>
    </row>
    <row r="440" spans="1:27" x14ac:dyDescent="0.3">
      <c r="A440" s="85">
        <v>439</v>
      </c>
      <c r="B440" s="85" t="s">
        <v>366</v>
      </c>
      <c r="C440" s="85" t="s">
        <v>306</v>
      </c>
      <c r="D440" s="85">
        <v>2015</v>
      </c>
      <c r="E440" s="117">
        <v>868837</v>
      </c>
      <c r="F440" s="118">
        <v>-843</v>
      </c>
      <c r="G440" s="118">
        <v>276727.89035370306</v>
      </c>
      <c r="H440" s="118">
        <v>876311</v>
      </c>
      <c r="I440" s="118">
        <v>4881</v>
      </c>
      <c r="J440" s="118">
        <v>797840</v>
      </c>
      <c r="K440" s="14">
        <v>44037</v>
      </c>
      <c r="L440" s="14">
        <v>0</v>
      </c>
      <c r="M440" s="14">
        <v>936</v>
      </c>
      <c r="N440" s="14">
        <v>40619</v>
      </c>
      <c r="O440" s="14">
        <v>9662.7772640972944</v>
      </c>
      <c r="P440" s="14">
        <v>40558</v>
      </c>
      <c r="Q440" s="119">
        <v>40824</v>
      </c>
      <c r="R440" s="14">
        <v>7679</v>
      </c>
      <c r="S440" s="14">
        <v>40558</v>
      </c>
      <c r="T440" s="14">
        <v>32880</v>
      </c>
      <c r="U440" s="14">
        <v>6623</v>
      </c>
      <c r="V440" s="14">
        <v>120559</v>
      </c>
      <c r="W440" s="14">
        <v>42493</v>
      </c>
      <c r="X440" s="14">
        <v>226768</v>
      </c>
      <c r="Y440" s="14">
        <v>11904</v>
      </c>
      <c r="Z440" s="14">
        <v>34272</v>
      </c>
      <c r="AA440" s="14">
        <v>30469</v>
      </c>
    </row>
    <row r="441" spans="1:27" x14ac:dyDescent="0.3">
      <c r="A441" s="85">
        <v>440</v>
      </c>
      <c r="B441" s="85" t="s">
        <v>366</v>
      </c>
      <c r="C441" s="85" t="s">
        <v>306</v>
      </c>
      <c r="D441" s="85">
        <v>2014</v>
      </c>
      <c r="E441" s="117">
        <v>869680</v>
      </c>
      <c r="F441" s="118">
        <v>120109</v>
      </c>
      <c r="G441" s="118">
        <v>276727.89035370306</v>
      </c>
      <c r="H441" s="118">
        <v>871430</v>
      </c>
      <c r="I441" s="118">
        <v>120286</v>
      </c>
      <c r="J441" s="118">
        <v>825604</v>
      </c>
      <c r="K441" s="14">
        <v>34561</v>
      </c>
      <c r="L441" s="14">
        <v>0</v>
      </c>
      <c r="M441" s="14">
        <v>967</v>
      </c>
      <c r="N441" s="14">
        <v>11932</v>
      </c>
      <c r="O441" s="14">
        <v>9662.7772640972944</v>
      </c>
      <c r="P441" s="14">
        <v>12010</v>
      </c>
      <c r="Q441" s="119">
        <v>12808</v>
      </c>
      <c r="R441" s="14">
        <v>2626</v>
      </c>
      <c r="S441" s="14">
        <v>12019.14699162224</v>
      </c>
      <c r="T441" s="14">
        <v>9383</v>
      </c>
      <c r="U441" s="14">
        <v>5248</v>
      </c>
      <c r="V441" s="14">
        <v>78066</v>
      </c>
      <c r="W441" s="14">
        <v>6744</v>
      </c>
      <c r="X441" s="14">
        <v>190347</v>
      </c>
      <c r="Y441" s="14">
        <v>11581</v>
      </c>
      <c r="Z441" s="14">
        <v>22961</v>
      </c>
      <c r="AA441" s="14">
        <v>-18034</v>
      </c>
    </row>
    <row r="442" spans="1:27" x14ac:dyDescent="0.3">
      <c r="A442" s="85">
        <v>441</v>
      </c>
      <c r="B442" s="85" t="s">
        <v>366</v>
      </c>
      <c r="C442" s="85" t="s">
        <v>75</v>
      </c>
      <c r="D442" s="85">
        <v>2023</v>
      </c>
      <c r="E442" s="117">
        <v>1153934</v>
      </c>
      <c r="F442" s="118">
        <v>-331157</v>
      </c>
      <c r="G442" s="118">
        <v>344662.49142145482</v>
      </c>
      <c r="H442" s="118">
        <v>1157718</v>
      </c>
      <c r="I442" s="118">
        <v>-323474</v>
      </c>
      <c r="J442" s="118">
        <v>1044504</v>
      </c>
      <c r="K442" s="14">
        <v>85886</v>
      </c>
      <c r="L442" s="14">
        <v>0</v>
      </c>
      <c r="M442" s="14">
        <v>2451</v>
      </c>
      <c r="N442" s="14">
        <v>8987</v>
      </c>
      <c r="O442" s="14">
        <v>13206.784746233026</v>
      </c>
      <c r="P442" s="14">
        <v>10203</v>
      </c>
      <c r="Q442" s="119">
        <v>12792</v>
      </c>
      <c r="R442" s="14">
        <v>7590</v>
      </c>
      <c r="S442" s="14">
        <v>10203</v>
      </c>
      <c r="T442" s="14">
        <v>2613</v>
      </c>
      <c r="U442" s="14">
        <v>18248</v>
      </c>
      <c r="V442" s="14">
        <v>62554</v>
      </c>
      <c r="W442" s="14">
        <v>13694</v>
      </c>
      <c r="X442" s="14">
        <v>2281565</v>
      </c>
      <c r="Y442" s="14">
        <v>1122318</v>
      </c>
      <c r="Z442" s="14">
        <v>675225</v>
      </c>
      <c r="AA442" s="14">
        <v>-9226</v>
      </c>
    </row>
    <row r="443" spans="1:27" x14ac:dyDescent="0.3">
      <c r="A443" s="85">
        <v>442</v>
      </c>
      <c r="B443" s="85" t="s">
        <v>366</v>
      </c>
      <c r="C443" s="85" t="s">
        <v>75</v>
      </c>
      <c r="D443" s="85">
        <v>2022</v>
      </c>
      <c r="E443" s="117">
        <v>1485091</v>
      </c>
      <c r="F443" s="118">
        <v>339224</v>
      </c>
      <c r="G443" s="118">
        <v>344662.49142145482</v>
      </c>
      <c r="H443" s="118">
        <v>1481192</v>
      </c>
      <c r="I443" s="118">
        <v>356200</v>
      </c>
      <c r="J443" s="118">
        <v>1317700</v>
      </c>
      <c r="K443" s="14">
        <v>106669</v>
      </c>
      <c r="L443" s="14">
        <v>0</v>
      </c>
      <c r="M443" s="14">
        <v>2978</v>
      </c>
      <c r="N443" s="14">
        <v>20421</v>
      </c>
      <c r="O443" s="14">
        <v>13206.784746233026</v>
      </c>
      <c r="P443" s="14">
        <v>22464</v>
      </c>
      <c r="Q443" s="119">
        <v>31513</v>
      </c>
      <c r="R443" s="14">
        <v>7193</v>
      </c>
      <c r="S443" s="14">
        <v>22464</v>
      </c>
      <c r="T443" s="14">
        <v>15271</v>
      </c>
      <c r="U443" s="14">
        <v>69994</v>
      </c>
      <c r="V443" s="14">
        <v>48860</v>
      </c>
      <c r="W443" s="14">
        <v>-5526</v>
      </c>
      <c r="X443" s="14">
        <v>2472421</v>
      </c>
      <c r="Y443" s="14">
        <v>1149674</v>
      </c>
      <c r="Z443" s="14">
        <v>786490</v>
      </c>
      <c r="AA443" s="14">
        <v>-103791</v>
      </c>
    </row>
    <row r="444" spans="1:27" x14ac:dyDescent="0.3">
      <c r="A444" s="85">
        <v>443</v>
      </c>
      <c r="B444" s="85" t="s">
        <v>366</v>
      </c>
      <c r="C444" s="85" t="s">
        <v>75</v>
      </c>
      <c r="D444" s="85">
        <v>2021</v>
      </c>
      <c r="E444" s="117">
        <v>1145867</v>
      </c>
      <c r="F444" s="118">
        <v>67597</v>
      </c>
      <c r="G444" s="118">
        <v>344662.49142145482</v>
      </c>
      <c r="H444" s="118">
        <v>1124992</v>
      </c>
      <c r="I444" s="118">
        <v>46315</v>
      </c>
      <c r="J444" s="118">
        <v>981590</v>
      </c>
      <c r="K444" s="14">
        <v>92905</v>
      </c>
      <c r="L444" s="14">
        <v>0</v>
      </c>
      <c r="M444" s="14">
        <v>2794</v>
      </c>
      <c r="N444" s="14">
        <v>6166</v>
      </c>
      <c r="O444" s="14">
        <v>13206.784746233026</v>
      </c>
      <c r="P444" s="14">
        <v>18424</v>
      </c>
      <c r="Q444" s="119">
        <v>32211</v>
      </c>
      <c r="R444" s="14">
        <v>5169</v>
      </c>
      <c r="S444" s="14">
        <v>18424</v>
      </c>
      <c r="T444" s="14">
        <v>13255</v>
      </c>
      <c r="U444" s="14">
        <v>72013</v>
      </c>
      <c r="V444" s="14">
        <v>54386</v>
      </c>
      <c r="W444" s="14">
        <v>66234</v>
      </c>
      <c r="X444" s="14">
        <v>2313265</v>
      </c>
      <c r="Y444" s="14">
        <v>1175284</v>
      </c>
      <c r="Z444" s="14">
        <v>640825</v>
      </c>
      <c r="AA444" s="14">
        <v>-9483</v>
      </c>
    </row>
    <row r="445" spans="1:27" x14ac:dyDescent="0.3">
      <c r="A445" s="85">
        <v>444</v>
      </c>
      <c r="B445" s="85" t="s">
        <v>366</v>
      </c>
      <c r="C445" s="85" t="s">
        <v>75</v>
      </c>
      <c r="D445" s="85">
        <v>2020</v>
      </c>
      <c r="E445" s="117">
        <v>1078270</v>
      </c>
      <c r="F445" s="118">
        <v>-112725</v>
      </c>
      <c r="G445" s="118">
        <v>344662.49142145482</v>
      </c>
      <c r="H445" s="118">
        <v>1078677</v>
      </c>
      <c r="I445" s="118">
        <v>-112799</v>
      </c>
      <c r="J445" s="118">
        <v>936220</v>
      </c>
      <c r="K445" s="14">
        <v>86215</v>
      </c>
      <c r="L445" s="14">
        <v>0</v>
      </c>
      <c r="M445" s="14">
        <v>3767</v>
      </c>
      <c r="N445" s="14">
        <v>17240</v>
      </c>
      <c r="O445" s="14">
        <v>13206.784746233026</v>
      </c>
      <c r="P445" s="14">
        <v>19134</v>
      </c>
      <c r="Q445" s="119">
        <v>17903</v>
      </c>
      <c r="R445" s="14">
        <v>1070</v>
      </c>
      <c r="S445" s="14">
        <v>19134</v>
      </c>
      <c r="T445" s="14">
        <v>18063</v>
      </c>
      <c r="U445" s="14">
        <v>-47748</v>
      </c>
      <c r="V445" s="14">
        <v>-11848</v>
      </c>
      <c r="W445" s="14">
        <v>-132585</v>
      </c>
      <c r="X445" s="14">
        <v>2096537</v>
      </c>
      <c r="Y445" s="14">
        <v>1074988</v>
      </c>
      <c r="Z445" s="14">
        <v>630544</v>
      </c>
      <c r="AA445" s="14">
        <v>117201</v>
      </c>
    </row>
    <row r="446" spans="1:27" x14ac:dyDescent="0.3">
      <c r="A446" s="85">
        <v>445</v>
      </c>
      <c r="B446" s="85" t="s">
        <v>366</v>
      </c>
      <c r="C446" s="85" t="s">
        <v>75</v>
      </c>
      <c r="D446" s="85">
        <v>2019</v>
      </c>
      <c r="E446" s="117">
        <v>1190995</v>
      </c>
      <c r="F446" s="118">
        <v>-452790</v>
      </c>
      <c r="G446" s="118">
        <v>344662.49142145482</v>
      </c>
      <c r="H446" s="118">
        <v>1191476</v>
      </c>
      <c r="I446" s="118">
        <v>-453888</v>
      </c>
      <c r="J446" s="118">
        <v>1026086</v>
      </c>
      <c r="K446" s="14">
        <v>96660</v>
      </c>
      <c r="L446" s="14">
        <v>0</v>
      </c>
      <c r="M446" s="14">
        <v>3137</v>
      </c>
      <c r="N446" s="14">
        <v>26891</v>
      </c>
      <c r="O446" s="14">
        <v>13206.784746233026</v>
      </c>
      <c r="P446" s="14">
        <v>27487</v>
      </c>
      <c r="Q446" s="119">
        <v>35914</v>
      </c>
      <c r="R446" s="14">
        <v>9504</v>
      </c>
      <c r="S446" s="14">
        <v>27487</v>
      </c>
      <c r="T446" s="14">
        <v>17983</v>
      </c>
      <c r="U446" s="14">
        <v>-66044</v>
      </c>
      <c r="V446" s="14">
        <v>120737</v>
      </c>
      <c r="W446" s="14">
        <v>-66888</v>
      </c>
      <c r="X446" s="14">
        <v>2295573</v>
      </c>
      <c r="Y446" s="14">
        <v>1106997</v>
      </c>
      <c r="Z446" s="14">
        <v>574883</v>
      </c>
      <c r="AA446" s="14">
        <v>123537</v>
      </c>
    </row>
    <row r="447" spans="1:27" x14ac:dyDescent="0.3">
      <c r="A447" s="85">
        <v>446</v>
      </c>
      <c r="B447" s="85" t="s">
        <v>366</v>
      </c>
      <c r="C447" s="85" t="s">
        <v>75</v>
      </c>
      <c r="D447" s="85">
        <v>2018</v>
      </c>
      <c r="E447" s="117">
        <v>1643785</v>
      </c>
      <c r="F447" s="118">
        <v>-81915</v>
      </c>
      <c r="G447" s="118">
        <v>344662.49142145482</v>
      </c>
      <c r="H447" s="118">
        <v>1645364</v>
      </c>
      <c r="I447" s="118">
        <v>-82084</v>
      </c>
      <c r="J447" s="118">
        <v>1447138</v>
      </c>
      <c r="K447" s="14">
        <v>115663</v>
      </c>
      <c r="L447" s="14">
        <v>0</v>
      </c>
      <c r="M447" s="14">
        <v>3703</v>
      </c>
      <c r="N447" s="14">
        <v>45616</v>
      </c>
      <c r="O447" s="14">
        <v>13206.784746233026</v>
      </c>
      <c r="P447" s="14">
        <v>44620</v>
      </c>
      <c r="Q447" s="119">
        <v>55920</v>
      </c>
      <c r="R447" s="14">
        <v>11883</v>
      </c>
      <c r="S447" s="14">
        <v>44620</v>
      </c>
      <c r="T447" s="14">
        <v>32737</v>
      </c>
      <c r="U447" s="14">
        <v>65849</v>
      </c>
      <c r="V447" s="14">
        <v>187625</v>
      </c>
      <c r="W447" s="14">
        <v>-312983</v>
      </c>
      <c r="X447" s="14">
        <v>2343131</v>
      </c>
      <c r="Y447" s="14">
        <v>1075019</v>
      </c>
      <c r="Z447" s="14">
        <v>721261</v>
      </c>
      <c r="AA447" s="14">
        <v>659251</v>
      </c>
    </row>
    <row r="448" spans="1:27" x14ac:dyDescent="0.3">
      <c r="A448" s="85">
        <v>447</v>
      </c>
      <c r="B448" s="85" t="s">
        <v>366</v>
      </c>
      <c r="C448" s="85" t="s">
        <v>75</v>
      </c>
      <c r="D448" s="85">
        <v>2017</v>
      </c>
      <c r="E448" s="117">
        <v>1725700</v>
      </c>
      <c r="F448" s="118">
        <v>456673</v>
      </c>
      <c r="G448" s="118">
        <v>344662.49142145482</v>
      </c>
      <c r="H448" s="118">
        <v>1727448</v>
      </c>
      <c r="I448" s="118">
        <v>456533</v>
      </c>
      <c r="J448" s="118">
        <v>1501171</v>
      </c>
      <c r="K448" s="14">
        <v>159416</v>
      </c>
      <c r="L448" s="14">
        <v>0</v>
      </c>
      <c r="M448" s="14">
        <v>3827</v>
      </c>
      <c r="N448" s="14">
        <v>41656</v>
      </c>
      <c r="O448" s="14">
        <v>13206.784746233026</v>
      </c>
      <c r="P448" s="14">
        <v>39689</v>
      </c>
      <c r="Q448" s="119">
        <v>50988</v>
      </c>
      <c r="R448" s="14">
        <v>11080</v>
      </c>
      <c r="S448" s="14">
        <v>39689</v>
      </c>
      <c r="T448" s="14">
        <v>28608</v>
      </c>
      <c r="U448" s="14">
        <v>1364</v>
      </c>
      <c r="V448" s="14">
        <v>500608</v>
      </c>
      <c r="W448" s="14">
        <v>183748</v>
      </c>
      <c r="X448" s="14">
        <v>1844262</v>
      </c>
      <c r="Y448" s="14">
        <v>185646</v>
      </c>
      <c r="Z448" s="14">
        <v>706885</v>
      </c>
      <c r="AA448" s="14">
        <v>-195185</v>
      </c>
    </row>
    <row r="449" spans="1:27" x14ac:dyDescent="0.3">
      <c r="A449" s="85">
        <v>448</v>
      </c>
      <c r="B449" s="85" t="s">
        <v>366</v>
      </c>
      <c r="C449" s="85" t="s">
        <v>75</v>
      </c>
      <c r="D449" s="85">
        <v>2016</v>
      </c>
      <c r="E449" s="117">
        <v>1269027</v>
      </c>
      <c r="F449" s="118">
        <v>-358492</v>
      </c>
      <c r="G449" s="118">
        <v>344662.49142145482</v>
      </c>
      <c r="H449" s="118">
        <v>1270915</v>
      </c>
      <c r="I449" s="118">
        <v>-354588</v>
      </c>
      <c r="J449" s="118">
        <v>1075961</v>
      </c>
      <c r="K449" s="14">
        <v>135628</v>
      </c>
      <c r="L449" s="14">
        <v>0</v>
      </c>
      <c r="M449" s="14">
        <v>3366</v>
      </c>
      <c r="N449" s="14">
        <v>30909</v>
      </c>
      <c r="O449" s="14">
        <v>13206.784746233026</v>
      </c>
      <c r="P449" s="14">
        <v>31952</v>
      </c>
      <c r="Q449" s="119">
        <v>35639</v>
      </c>
      <c r="R449" s="14">
        <v>6618</v>
      </c>
      <c r="S449" s="14">
        <v>31952.000000000004</v>
      </c>
      <c r="T449" s="14">
        <v>25334</v>
      </c>
      <c r="U449" s="14">
        <v>-98826</v>
      </c>
      <c r="V449" s="14">
        <v>316860</v>
      </c>
      <c r="W449" s="14">
        <v>2852</v>
      </c>
      <c r="X449" s="14">
        <v>1061405</v>
      </c>
      <c r="Y449" s="14">
        <v>162520</v>
      </c>
      <c r="Z449" s="14">
        <v>278654</v>
      </c>
      <c r="AA449" s="14">
        <v>337713</v>
      </c>
    </row>
    <row r="450" spans="1:27" x14ac:dyDescent="0.3">
      <c r="A450" s="85">
        <v>449</v>
      </c>
      <c r="B450" s="85" t="s">
        <v>366</v>
      </c>
      <c r="C450" s="85" t="s">
        <v>75</v>
      </c>
      <c r="D450" s="85">
        <v>2015</v>
      </c>
      <c r="E450" s="117">
        <v>1627519</v>
      </c>
      <c r="F450" s="118">
        <v>1050115</v>
      </c>
      <c r="G450" s="118">
        <v>344662.49142145482</v>
      </c>
      <c r="H450" s="118">
        <v>1625503</v>
      </c>
      <c r="I450" s="118">
        <v>1047189</v>
      </c>
      <c r="J450" s="118">
        <v>1390246</v>
      </c>
      <c r="K450" s="14">
        <v>173826</v>
      </c>
      <c r="L450" s="14">
        <v>0</v>
      </c>
      <c r="M450" s="14">
        <v>4182</v>
      </c>
      <c r="N450" s="14">
        <v>33678</v>
      </c>
      <c r="O450" s="14">
        <v>13206.784746233026</v>
      </c>
      <c r="P450" s="14">
        <v>36003</v>
      </c>
      <c r="Q450" s="119">
        <v>43842</v>
      </c>
      <c r="R450" s="14">
        <v>8148</v>
      </c>
      <c r="S450" s="14">
        <v>36003</v>
      </c>
      <c r="T450" s="14">
        <v>27854</v>
      </c>
      <c r="U450" s="14">
        <v>158394</v>
      </c>
      <c r="V450" s="14">
        <v>314008</v>
      </c>
      <c r="W450" s="14">
        <v>66471</v>
      </c>
      <c r="X450" s="14">
        <v>1419762</v>
      </c>
      <c r="Y450" s="14">
        <v>144654</v>
      </c>
      <c r="Z450" s="14">
        <v>570238</v>
      </c>
      <c r="AA450" s="14">
        <v>-207243</v>
      </c>
    </row>
    <row r="451" spans="1:27" x14ac:dyDescent="0.3">
      <c r="A451" s="85">
        <v>450</v>
      </c>
      <c r="B451" s="85" t="s">
        <v>366</v>
      </c>
      <c r="C451" s="85" t="s">
        <v>75</v>
      </c>
      <c r="D451" s="85">
        <v>2014</v>
      </c>
      <c r="E451" s="117">
        <v>577404</v>
      </c>
      <c r="F451" s="118">
        <v>49487</v>
      </c>
      <c r="G451" s="118">
        <v>344662.49142145482</v>
      </c>
      <c r="H451" s="118">
        <v>578314</v>
      </c>
      <c r="I451" s="118">
        <v>49306</v>
      </c>
      <c r="J451" s="118">
        <v>485742</v>
      </c>
      <c r="K451" s="14">
        <v>67776</v>
      </c>
      <c r="L451" s="14">
        <v>0</v>
      </c>
      <c r="M451" s="14">
        <v>0</v>
      </c>
      <c r="N451" s="14">
        <v>17166</v>
      </c>
      <c r="O451" s="14">
        <v>13206.784746233026</v>
      </c>
      <c r="P451" s="14">
        <v>15252</v>
      </c>
      <c r="Q451" s="119">
        <v>19768</v>
      </c>
      <c r="R451" s="14">
        <v>3512</v>
      </c>
      <c r="S451" s="14">
        <v>15252</v>
      </c>
      <c r="T451" s="14">
        <v>11741</v>
      </c>
      <c r="U451" s="14">
        <v>63738</v>
      </c>
      <c r="V451" s="14">
        <v>247537</v>
      </c>
      <c r="W451" s="14">
        <v>7487</v>
      </c>
      <c r="X451" s="14">
        <v>783451</v>
      </c>
      <c r="Y451" s="14">
        <v>115570</v>
      </c>
      <c r="Z451" s="14">
        <v>197834</v>
      </c>
      <c r="AA451" s="14">
        <v>-65654</v>
      </c>
    </row>
    <row r="452" spans="1:27" x14ac:dyDescent="0.3">
      <c r="A452" s="85">
        <v>451</v>
      </c>
      <c r="B452" s="85" t="s">
        <v>366</v>
      </c>
      <c r="C452" s="85" t="s">
        <v>111</v>
      </c>
      <c r="D452" s="85">
        <v>2023</v>
      </c>
      <c r="E452" s="117">
        <v>737346</v>
      </c>
      <c r="F452" s="118">
        <v>-47503</v>
      </c>
      <c r="G452" s="118">
        <v>135627.99031292254</v>
      </c>
      <c r="H452" s="118">
        <v>736923</v>
      </c>
      <c r="I452" s="118">
        <v>-43981</v>
      </c>
      <c r="J452" s="118">
        <v>665694</v>
      </c>
      <c r="K452" s="14">
        <v>55474</v>
      </c>
      <c r="L452" s="14">
        <v>0</v>
      </c>
      <c r="M452" s="14">
        <v>2736</v>
      </c>
      <c r="N452" s="14">
        <v>10016</v>
      </c>
      <c r="O452" s="14">
        <v>3602.6344743195314</v>
      </c>
      <c r="P452" s="14">
        <v>10334</v>
      </c>
      <c r="Q452" s="119">
        <v>12942</v>
      </c>
      <c r="R452" s="14">
        <v>2503</v>
      </c>
      <c r="S452" s="14">
        <v>10334</v>
      </c>
      <c r="T452" s="14">
        <v>7832</v>
      </c>
      <c r="U452" s="14">
        <v>-924</v>
      </c>
      <c r="V452" s="14">
        <v>-18611</v>
      </c>
      <c r="W452" s="14">
        <v>3840</v>
      </c>
      <c r="X452" s="14">
        <v>236092</v>
      </c>
      <c r="Y452" s="14">
        <v>111032</v>
      </c>
      <c r="Z452" s="14">
        <v>28471</v>
      </c>
      <c r="AA452" s="14">
        <v>33129</v>
      </c>
    </row>
    <row r="453" spans="1:27" x14ac:dyDescent="0.3">
      <c r="A453" s="85">
        <v>452</v>
      </c>
      <c r="B453" s="85" t="s">
        <v>366</v>
      </c>
      <c r="C453" s="85" t="s">
        <v>111</v>
      </c>
      <c r="D453" s="85">
        <v>2022</v>
      </c>
      <c r="E453" s="117">
        <v>784849</v>
      </c>
      <c r="F453" s="118">
        <v>347858</v>
      </c>
      <c r="G453" s="118">
        <v>135627.99031292254</v>
      </c>
      <c r="H453" s="118">
        <v>780904</v>
      </c>
      <c r="I453" s="118">
        <v>344578</v>
      </c>
      <c r="J453" s="118">
        <v>711709</v>
      </c>
      <c r="K453" s="14">
        <v>47585</v>
      </c>
      <c r="L453" s="14">
        <v>0</v>
      </c>
      <c r="M453" s="14">
        <v>2857</v>
      </c>
      <c r="N453" s="14">
        <v>11100</v>
      </c>
      <c r="O453" s="14">
        <v>3602.6344743195314</v>
      </c>
      <c r="P453" s="14">
        <v>11312</v>
      </c>
      <c r="Q453" s="119">
        <v>20740</v>
      </c>
      <c r="R453" s="14">
        <v>5695</v>
      </c>
      <c r="S453" s="14">
        <v>11311.999999999998</v>
      </c>
      <c r="T453" s="14">
        <v>5617</v>
      </c>
      <c r="U453" s="14">
        <v>1969</v>
      </c>
      <c r="V453" s="14">
        <v>-22451</v>
      </c>
      <c r="W453" s="14">
        <v>-2653</v>
      </c>
      <c r="X453" s="14">
        <v>245835</v>
      </c>
      <c r="Y453" s="14">
        <v>116471</v>
      </c>
      <c r="Z453" s="14">
        <v>46026</v>
      </c>
      <c r="AA453" s="14">
        <v>26017</v>
      </c>
    </row>
    <row r="454" spans="1:27" x14ac:dyDescent="0.3">
      <c r="A454" s="85">
        <v>453</v>
      </c>
      <c r="B454" s="85" t="s">
        <v>366</v>
      </c>
      <c r="C454" s="85" t="s">
        <v>111</v>
      </c>
      <c r="D454" s="85">
        <v>2021</v>
      </c>
      <c r="E454" s="117">
        <v>436991</v>
      </c>
      <c r="F454" s="118">
        <v>15801</v>
      </c>
      <c r="G454" s="118">
        <v>135627.99031292254</v>
      </c>
      <c r="H454" s="118">
        <v>436326</v>
      </c>
      <c r="I454" s="118">
        <v>15231</v>
      </c>
      <c r="J454" s="118">
        <v>393532</v>
      </c>
      <c r="K454" s="14">
        <v>26769</v>
      </c>
      <c r="L454" s="14">
        <v>0</v>
      </c>
      <c r="M454" s="14">
        <v>2824</v>
      </c>
      <c r="N454" s="14">
        <v>9346</v>
      </c>
      <c r="O454" s="14">
        <v>3602.6344743195314</v>
      </c>
      <c r="P454" s="14">
        <v>10203</v>
      </c>
      <c r="Q454" s="119">
        <v>12354</v>
      </c>
      <c r="R454" s="14">
        <v>2343</v>
      </c>
      <c r="S454" s="14">
        <v>10203</v>
      </c>
      <c r="T454" s="14">
        <v>7860</v>
      </c>
      <c r="U454" s="14">
        <v>396</v>
      </c>
      <c r="V454" s="14">
        <v>-19798</v>
      </c>
      <c r="W454" s="14">
        <v>3651</v>
      </c>
      <c r="X454" s="14">
        <v>259199</v>
      </c>
      <c r="Y454" s="14">
        <v>138141</v>
      </c>
      <c r="Z454" s="14">
        <v>56669</v>
      </c>
      <c r="AA454" s="14">
        <v>24519</v>
      </c>
    </row>
    <row r="455" spans="1:27" x14ac:dyDescent="0.3">
      <c r="A455" s="85">
        <v>454</v>
      </c>
      <c r="B455" s="85" t="s">
        <v>366</v>
      </c>
      <c r="C455" s="85" t="s">
        <v>111</v>
      </c>
      <c r="D455" s="85">
        <v>2020</v>
      </c>
      <c r="E455" s="117">
        <v>421190</v>
      </c>
      <c r="F455" s="118">
        <v>-125892</v>
      </c>
      <c r="G455" s="118">
        <v>135627.99031292254</v>
      </c>
      <c r="H455" s="118">
        <v>421095</v>
      </c>
      <c r="I455" s="118">
        <v>-126037</v>
      </c>
      <c r="J455" s="118">
        <v>369403</v>
      </c>
      <c r="K455" s="14">
        <v>32151</v>
      </c>
      <c r="L455" s="14">
        <v>0</v>
      </c>
      <c r="M455" s="14">
        <v>699</v>
      </c>
      <c r="N455" s="14">
        <v>14468</v>
      </c>
      <c r="O455" s="14">
        <v>3602.6344743195314</v>
      </c>
      <c r="P455" s="14">
        <v>14950</v>
      </c>
      <c r="Q455" s="119">
        <v>17638</v>
      </c>
      <c r="R455" s="14">
        <v>3075</v>
      </c>
      <c r="S455" s="14">
        <v>14950</v>
      </c>
      <c r="T455" s="14">
        <v>11875</v>
      </c>
      <c r="U455" s="14">
        <v>-1308</v>
      </c>
      <c r="V455" s="14">
        <v>-23449</v>
      </c>
      <c r="W455" s="14">
        <v>19800</v>
      </c>
      <c r="X455" s="14">
        <v>286910</v>
      </c>
      <c r="Y455" s="14">
        <v>163098</v>
      </c>
      <c r="Z455" s="14">
        <v>68066</v>
      </c>
      <c r="AA455" s="14">
        <v>35544</v>
      </c>
    </row>
    <row r="456" spans="1:27" x14ac:dyDescent="0.3">
      <c r="A456" s="85">
        <v>455</v>
      </c>
      <c r="B456" s="85" t="s">
        <v>366</v>
      </c>
      <c r="C456" s="85" t="s">
        <v>111</v>
      </c>
      <c r="D456" s="85">
        <v>2019</v>
      </c>
      <c r="E456" s="117">
        <v>547082</v>
      </c>
      <c r="F456" s="118">
        <v>32366</v>
      </c>
      <c r="G456" s="118">
        <v>135627.99031292254</v>
      </c>
      <c r="H456" s="118">
        <v>547132</v>
      </c>
      <c r="I456" s="118">
        <v>32459</v>
      </c>
      <c r="J456" s="118">
        <v>489469</v>
      </c>
      <c r="K456" s="14">
        <v>33378</v>
      </c>
      <c r="L456" s="14">
        <v>0</v>
      </c>
      <c r="M456" s="14">
        <v>0</v>
      </c>
      <c r="N456" s="14">
        <v>18914</v>
      </c>
      <c r="O456" s="14">
        <v>3602.6344743195314</v>
      </c>
      <c r="P456" s="14">
        <v>19501</v>
      </c>
      <c r="Q456" s="119">
        <v>22828</v>
      </c>
      <c r="R456" s="14">
        <v>3964</v>
      </c>
      <c r="S456" s="14">
        <v>19501</v>
      </c>
      <c r="T456" s="14">
        <v>15537</v>
      </c>
      <c r="U456" s="14">
        <v>2298</v>
      </c>
      <c r="V456" s="14">
        <v>-43249</v>
      </c>
      <c r="W456" s="14">
        <v>-12673</v>
      </c>
      <c r="X456" s="14">
        <v>285987</v>
      </c>
      <c r="Y456" s="14">
        <v>159396</v>
      </c>
      <c r="Z456" s="14">
        <v>66499</v>
      </c>
      <c r="AA456" s="14">
        <v>45648</v>
      </c>
    </row>
    <row r="457" spans="1:27" x14ac:dyDescent="0.3">
      <c r="A457" s="85">
        <v>456</v>
      </c>
      <c r="B457" s="85" t="s">
        <v>366</v>
      </c>
      <c r="C457" s="85" t="s">
        <v>111</v>
      </c>
      <c r="D457" s="85">
        <v>2018</v>
      </c>
      <c r="E457" s="117">
        <v>514716</v>
      </c>
      <c r="F457" s="118">
        <v>76178</v>
      </c>
      <c r="G457" s="118">
        <v>135627.99031292254</v>
      </c>
      <c r="H457" s="118">
        <v>514673</v>
      </c>
      <c r="I457" s="118">
        <v>76112</v>
      </c>
      <c r="J457" s="118">
        <v>456812</v>
      </c>
      <c r="K457" s="14">
        <v>35289</v>
      </c>
      <c r="L457" s="14">
        <v>0</v>
      </c>
      <c r="M457" s="14">
        <v>0</v>
      </c>
      <c r="N457" s="14">
        <v>17838</v>
      </c>
      <c r="O457" s="14">
        <v>3602.6344743195314</v>
      </c>
      <c r="P457" s="14">
        <v>18903</v>
      </c>
      <c r="Q457" s="119">
        <v>21739</v>
      </c>
      <c r="R457" s="14">
        <v>3859</v>
      </c>
      <c r="S457" s="14">
        <v>18903</v>
      </c>
      <c r="T457" s="14">
        <v>15044</v>
      </c>
      <c r="U457" s="14">
        <v>-844</v>
      </c>
      <c r="V457" s="14">
        <v>-30576</v>
      </c>
      <c r="W457" s="14">
        <v>16743</v>
      </c>
      <c r="X457" s="14">
        <v>274842</v>
      </c>
      <c r="Y457" s="14">
        <v>142777</v>
      </c>
      <c r="Z457" s="14">
        <v>61570</v>
      </c>
      <c r="AA457" s="14">
        <v>46224</v>
      </c>
    </row>
    <row r="458" spans="1:27" x14ac:dyDescent="0.3">
      <c r="A458" s="85">
        <v>457</v>
      </c>
      <c r="B458" s="85" t="s">
        <v>366</v>
      </c>
      <c r="C458" s="85" t="s">
        <v>111</v>
      </c>
      <c r="D458" s="85">
        <v>2017</v>
      </c>
      <c r="E458" s="117">
        <v>438538</v>
      </c>
      <c r="F458" s="118">
        <v>33182</v>
      </c>
      <c r="G458" s="118">
        <v>135627.99031292254</v>
      </c>
      <c r="H458" s="118">
        <v>438561</v>
      </c>
      <c r="I458" s="118">
        <v>33410</v>
      </c>
      <c r="J458" s="118">
        <v>385020</v>
      </c>
      <c r="K458" s="14">
        <v>29629</v>
      </c>
      <c r="L458" s="14">
        <v>0</v>
      </c>
      <c r="M458" s="14">
        <v>2923</v>
      </c>
      <c r="N458" s="14">
        <v>17998</v>
      </c>
      <c r="O458" s="14">
        <v>3602.6344743195314</v>
      </c>
      <c r="P458" s="14">
        <v>18500</v>
      </c>
      <c r="Q458" s="119">
        <v>21754</v>
      </c>
      <c r="R458" s="14">
        <v>3779</v>
      </c>
      <c r="S458" s="14">
        <v>18500</v>
      </c>
      <c r="T458" s="14">
        <v>14721</v>
      </c>
      <c r="U458" s="14">
        <v>-6583</v>
      </c>
      <c r="V458" s="14">
        <v>-47319</v>
      </c>
      <c r="W458" s="14">
        <v>-21322</v>
      </c>
      <c r="X458" s="14">
        <v>254286</v>
      </c>
      <c r="Y458" s="14">
        <v>120229</v>
      </c>
      <c r="Z458" s="14">
        <v>42894</v>
      </c>
      <c r="AA458" s="14">
        <v>38365</v>
      </c>
    </row>
    <row r="459" spans="1:27" x14ac:dyDescent="0.3">
      <c r="A459" s="85">
        <v>458</v>
      </c>
      <c r="B459" s="85" t="s">
        <v>366</v>
      </c>
      <c r="C459" s="85" t="s">
        <v>111</v>
      </c>
      <c r="D459" s="85">
        <v>2016</v>
      </c>
      <c r="E459" s="117">
        <v>405356</v>
      </c>
      <c r="F459" s="118">
        <v>-9733</v>
      </c>
      <c r="G459" s="118">
        <v>135627.99031292254</v>
      </c>
      <c r="H459" s="118">
        <v>405151</v>
      </c>
      <c r="I459" s="118">
        <v>-12753</v>
      </c>
      <c r="J459" s="118">
        <v>345730</v>
      </c>
      <c r="K459" s="14">
        <v>37596</v>
      </c>
      <c r="L459" s="14">
        <v>0</v>
      </c>
      <c r="M459" s="14">
        <v>2516</v>
      </c>
      <c r="N459" s="14">
        <v>15736</v>
      </c>
      <c r="O459" s="14">
        <v>3602.6344743195314</v>
      </c>
      <c r="P459" s="14">
        <v>17330</v>
      </c>
      <c r="Q459" s="119">
        <v>19484</v>
      </c>
      <c r="R459" s="14">
        <v>3544</v>
      </c>
      <c r="S459" s="14">
        <v>17330</v>
      </c>
      <c r="T459" s="14">
        <v>13786</v>
      </c>
      <c r="U459" s="14">
        <v>9204</v>
      </c>
      <c r="V459" s="14">
        <v>-25997</v>
      </c>
      <c r="W459" s="14">
        <v>-1057</v>
      </c>
      <c r="X459" s="14">
        <v>240569</v>
      </c>
      <c r="Y459" s="14">
        <v>110267</v>
      </c>
      <c r="Z459" s="14">
        <v>48617</v>
      </c>
      <c r="AA459" s="14">
        <v>32353</v>
      </c>
    </row>
    <row r="460" spans="1:27" x14ac:dyDescent="0.3">
      <c r="A460" s="85">
        <v>459</v>
      </c>
      <c r="B460" s="85" t="s">
        <v>366</v>
      </c>
      <c r="C460" s="85" t="s">
        <v>111</v>
      </c>
      <c r="D460" s="85">
        <v>2015</v>
      </c>
      <c r="E460" s="117">
        <v>415089</v>
      </c>
      <c r="F460" s="118">
        <v>-111873</v>
      </c>
      <c r="G460" s="118">
        <v>135627.99031292254</v>
      </c>
      <c r="H460" s="118">
        <v>417904</v>
      </c>
      <c r="I460" s="118">
        <v>-109041</v>
      </c>
      <c r="J460" s="118">
        <v>366238</v>
      </c>
      <c r="K460" s="14">
        <v>31704</v>
      </c>
      <c r="L460" s="14">
        <v>0</v>
      </c>
      <c r="M460" s="14">
        <v>3616</v>
      </c>
      <c r="N460" s="14">
        <v>15715</v>
      </c>
      <c r="O460" s="14">
        <v>3602.6344743195314</v>
      </c>
      <c r="P460" s="14">
        <v>16001</v>
      </c>
      <c r="Q460" s="119">
        <v>16550</v>
      </c>
      <c r="R460" s="14">
        <v>3650</v>
      </c>
      <c r="S460" s="14">
        <v>16001</v>
      </c>
      <c r="T460" s="14">
        <v>12351</v>
      </c>
      <c r="U460" s="14">
        <v>-1111</v>
      </c>
      <c r="V460" s="14">
        <v>-24940</v>
      </c>
      <c r="W460" s="14">
        <v>3956</v>
      </c>
      <c r="X460" s="14">
        <v>217152</v>
      </c>
      <c r="Y460" s="14">
        <v>79601</v>
      </c>
      <c r="Z460" s="14">
        <v>47991</v>
      </c>
      <c r="AA460" s="14">
        <v>33958</v>
      </c>
    </row>
    <row r="461" spans="1:27" x14ac:dyDescent="0.3">
      <c r="A461" s="85">
        <v>460</v>
      </c>
      <c r="B461" s="85" t="s">
        <v>366</v>
      </c>
      <c r="C461" s="85" t="s">
        <v>111</v>
      </c>
      <c r="D461" s="85">
        <v>2014</v>
      </c>
      <c r="E461" s="117">
        <v>526962</v>
      </c>
      <c r="F461" s="118">
        <v>-9435</v>
      </c>
      <c r="G461" s="118">
        <v>135627.99031292254</v>
      </c>
      <c r="H461" s="118">
        <v>526945</v>
      </c>
      <c r="I461" s="118">
        <v>-5422</v>
      </c>
      <c r="J461" s="118">
        <v>488877</v>
      </c>
      <c r="K461" s="14">
        <v>18888</v>
      </c>
      <c r="L461" s="14">
        <v>0</v>
      </c>
      <c r="M461" s="14">
        <v>3203</v>
      </c>
      <c r="N461" s="14">
        <v>10805</v>
      </c>
      <c r="O461" s="14">
        <v>3602.6344743195314</v>
      </c>
      <c r="P461" s="14">
        <v>11222</v>
      </c>
      <c r="Q461" s="119">
        <v>13481</v>
      </c>
      <c r="R461" s="14">
        <v>2659</v>
      </c>
      <c r="S461" s="14">
        <v>11222</v>
      </c>
      <c r="T461" s="14">
        <v>8563</v>
      </c>
      <c r="U461" s="14">
        <v>-2811</v>
      </c>
      <c r="V461" s="14">
        <v>-28896</v>
      </c>
      <c r="W461" s="14">
        <v>252</v>
      </c>
      <c r="X461" s="14">
        <v>208248</v>
      </c>
      <c r="Y461" s="14">
        <v>52528</v>
      </c>
      <c r="Z461" s="14">
        <v>49347</v>
      </c>
      <c r="AA461" s="14">
        <v>34119</v>
      </c>
    </row>
    <row r="462" spans="1:27" x14ac:dyDescent="0.3">
      <c r="A462" s="85">
        <v>461</v>
      </c>
      <c r="B462" s="85" t="s">
        <v>366</v>
      </c>
      <c r="C462" s="85" t="s">
        <v>61</v>
      </c>
      <c r="D462" s="85">
        <v>2023</v>
      </c>
      <c r="E462" s="117">
        <v>398542</v>
      </c>
      <c r="F462" s="118">
        <v>-47523</v>
      </c>
      <c r="G462" s="118">
        <v>68056.253251834074</v>
      </c>
      <c r="H462" s="118">
        <v>393817</v>
      </c>
      <c r="I462" s="118">
        <v>-50947</v>
      </c>
      <c r="J462" s="118">
        <v>356117</v>
      </c>
      <c r="K462" s="14">
        <v>27479</v>
      </c>
      <c r="L462" s="14">
        <v>0</v>
      </c>
      <c r="M462" s="14">
        <v>1141</v>
      </c>
      <c r="N462" s="14">
        <v>-3677</v>
      </c>
      <c r="O462" s="14">
        <v>4145.9053548183065</v>
      </c>
      <c r="P462" s="14">
        <v>1034</v>
      </c>
      <c r="Q462" s="119">
        <v>1703</v>
      </c>
      <c r="R462" s="14">
        <v>655</v>
      </c>
      <c r="S462" s="14">
        <v>1195.0198473282444</v>
      </c>
      <c r="T462" s="14">
        <v>379</v>
      </c>
      <c r="U462" s="14">
        <v>2404</v>
      </c>
      <c r="V462" s="14">
        <v>-43838</v>
      </c>
      <c r="W462" s="14">
        <v>-15939</v>
      </c>
      <c r="X462" s="14">
        <v>257898</v>
      </c>
      <c r="Y462" s="14">
        <v>175109</v>
      </c>
      <c r="Z462" s="14">
        <v>81973</v>
      </c>
      <c r="AA462" s="14">
        <v>22157</v>
      </c>
    </row>
    <row r="463" spans="1:27" x14ac:dyDescent="0.3">
      <c r="A463" s="85">
        <v>462</v>
      </c>
      <c r="B463" s="85" t="s">
        <v>366</v>
      </c>
      <c r="C463" s="85" t="s">
        <v>61</v>
      </c>
      <c r="D463" s="85">
        <v>2022</v>
      </c>
      <c r="E463" s="117">
        <v>446065</v>
      </c>
      <c r="F463" s="118">
        <v>90102</v>
      </c>
      <c r="G463" s="118">
        <v>68056.253251834074</v>
      </c>
      <c r="H463" s="118">
        <v>444764</v>
      </c>
      <c r="I463" s="118">
        <v>94430</v>
      </c>
      <c r="J463" s="118">
        <v>393356</v>
      </c>
      <c r="K463" s="14">
        <v>29789</v>
      </c>
      <c r="L463" s="14">
        <v>0</v>
      </c>
      <c r="M463" s="14">
        <v>956</v>
      </c>
      <c r="N463" s="14">
        <v>11231</v>
      </c>
      <c r="O463" s="14">
        <v>4145.9053548183065</v>
      </c>
      <c r="P463" s="14">
        <v>11683</v>
      </c>
      <c r="Q463" s="119">
        <v>15009</v>
      </c>
      <c r="R463" s="14">
        <v>2477</v>
      </c>
      <c r="S463" s="14">
        <v>12682.917642309245</v>
      </c>
      <c r="T463" s="14">
        <v>9206</v>
      </c>
      <c r="U463" s="14">
        <v>-2366</v>
      </c>
      <c r="V463" s="14">
        <v>-27899</v>
      </c>
      <c r="W463" s="14">
        <v>-5284</v>
      </c>
      <c r="X463" s="14">
        <v>264954</v>
      </c>
      <c r="Y463" s="14">
        <v>183221</v>
      </c>
      <c r="Z463" s="14">
        <v>96127</v>
      </c>
      <c r="AA463" s="14">
        <v>29628</v>
      </c>
    </row>
    <row r="464" spans="1:27" x14ac:dyDescent="0.3">
      <c r="A464" s="85">
        <v>463</v>
      </c>
      <c r="B464" s="85" t="s">
        <v>366</v>
      </c>
      <c r="C464" s="85" t="s">
        <v>61</v>
      </c>
      <c r="D464" s="85">
        <v>2021</v>
      </c>
      <c r="E464" s="117">
        <v>355963</v>
      </c>
      <c r="F464" s="118">
        <v>31033</v>
      </c>
      <c r="G464" s="118">
        <v>68056.253251834074</v>
      </c>
      <c r="H464" s="118">
        <v>350334</v>
      </c>
      <c r="I464" s="118">
        <v>28352</v>
      </c>
      <c r="J464" s="118">
        <v>300827</v>
      </c>
      <c r="K464" s="14">
        <v>27033</v>
      </c>
      <c r="L464" s="14">
        <v>0</v>
      </c>
      <c r="M464" s="14">
        <v>916</v>
      </c>
      <c r="N464" s="14">
        <v>10647</v>
      </c>
      <c r="O464" s="14">
        <v>4145.9053548183065</v>
      </c>
      <c r="P464" s="14">
        <v>14577</v>
      </c>
      <c r="Q464" s="119">
        <v>19425</v>
      </c>
      <c r="R464" s="14">
        <v>3150</v>
      </c>
      <c r="S464" s="14">
        <v>14632.531428571428</v>
      </c>
      <c r="T464" s="14">
        <v>11428</v>
      </c>
      <c r="U464" s="14">
        <v>-3012</v>
      </c>
      <c r="V464" s="14">
        <v>-22615</v>
      </c>
      <c r="W464" s="14">
        <v>15154</v>
      </c>
      <c r="X464" s="14">
        <v>267855</v>
      </c>
      <c r="Y464" s="14">
        <v>198062</v>
      </c>
      <c r="Z464" s="14">
        <v>109367</v>
      </c>
      <c r="AA464" s="14">
        <v>37275</v>
      </c>
    </row>
    <row r="465" spans="1:27" x14ac:dyDescent="0.3">
      <c r="A465" s="85">
        <v>464</v>
      </c>
      <c r="B465" s="85" t="s">
        <v>366</v>
      </c>
      <c r="C465" s="85" t="s">
        <v>61</v>
      </c>
      <c r="D465" s="85">
        <v>2020</v>
      </c>
      <c r="E465" s="117">
        <v>324930</v>
      </c>
      <c r="F465" s="118">
        <v>-25712</v>
      </c>
      <c r="G465" s="118">
        <v>68056.253251834074</v>
      </c>
      <c r="H465" s="118">
        <v>321982</v>
      </c>
      <c r="I465" s="118">
        <v>-24092</v>
      </c>
      <c r="J465" s="118">
        <v>275886</v>
      </c>
      <c r="K465" s="14">
        <v>23967</v>
      </c>
      <c r="L465" s="14">
        <v>0</v>
      </c>
      <c r="M465" s="14">
        <v>824</v>
      </c>
      <c r="N465" s="14">
        <v>7425</v>
      </c>
      <c r="O465" s="14">
        <v>4145.9053548183065</v>
      </c>
      <c r="P465" s="14">
        <v>8071</v>
      </c>
      <c r="Q465" s="119">
        <v>11307</v>
      </c>
      <c r="R465" s="14">
        <v>934</v>
      </c>
      <c r="S465" s="14">
        <v>8943.7740899357595</v>
      </c>
      <c r="T465" s="14">
        <v>7137</v>
      </c>
      <c r="U465" s="14">
        <v>-3427</v>
      </c>
      <c r="V465" s="14">
        <v>-37769</v>
      </c>
      <c r="W465" s="14">
        <v>7273</v>
      </c>
      <c r="X465" s="14">
        <v>287059</v>
      </c>
      <c r="Y465" s="14">
        <v>217513</v>
      </c>
      <c r="Z465" s="14">
        <v>131393</v>
      </c>
      <c r="AA465" s="14">
        <v>25430</v>
      </c>
    </row>
    <row r="466" spans="1:27" x14ac:dyDescent="0.3">
      <c r="A466" s="85">
        <v>465</v>
      </c>
      <c r="B466" s="85" t="s">
        <v>366</v>
      </c>
      <c r="C466" s="85" t="s">
        <v>61</v>
      </c>
      <c r="D466" s="85">
        <v>2019</v>
      </c>
      <c r="E466" s="117">
        <v>350642</v>
      </c>
      <c r="F466" s="118">
        <v>42261</v>
      </c>
      <c r="G466" s="118">
        <v>68056.253251834074</v>
      </c>
      <c r="H466" s="118">
        <v>346074</v>
      </c>
      <c r="I466" s="118">
        <v>37431</v>
      </c>
      <c r="J466" s="118">
        <v>301478</v>
      </c>
      <c r="K466" s="14">
        <v>22010</v>
      </c>
      <c r="L466" s="14">
        <v>0</v>
      </c>
      <c r="M466" s="14">
        <v>945</v>
      </c>
      <c r="N466" s="14">
        <v>6022</v>
      </c>
      <c r="O466" s="14">
        <v>4145.9053548183065</v>
      </c>
      <c r="P466" s="14">
        <v>7244</v>
      </c>
      <c r="Q466" s="119">
        <v>12683</v>
      </c>
      <c r="R466" s="14">
        <v>2092</v>
      </c>
      <c r="S466" s="14">
        <v>7489.8527724665391</v>
      </c>
      <c r="T466" s="14">
        <v>5152</v>
      </c>
      <c r="U466" s="14">
        <v>7862</v>
      </c>
      <c r="V466" s="14">
        <v>-45042</v>
      </c>
      <c r="W466" s="14">
        <v>15652</v>
      </c>
      <c r="X466" s="14">
        <v>304895</v>
      </c>
      <c r="Y466" s="14">
        <v>245994</v>
      </c>
      <c r="Z466" s="14">
        <v>147046</v>
      </c>
      <c r="AA466" s="14">
        <v>60957</v>
      </c>
    </row>
    <row r="467" spans="1:27" x14ac:dyDescent="0.3">
      <c r="A467" s="85">
        <v>466</v>
      </c>
      <c r="B467" s="85" t="s">
        <v>366</v>
      </c>
      <c r="C467" s="85" t="s">
        <v>61</v>
      </c>
      <c r="D467" s="85">
        <v>2018</v>
      </c>
      <c r="E467" s="117">
        <v>308381</v>
      </c>
      <c r="F467" s="118">
        <v>59496</v>
      </c>
      <c r="G467" s="118">
        <v>68056.253251834074</v>
      </c>
      <c r="H467" s="118">
        <v>308643</v>
      </c>
      <c r="I467" s="118">
        <v>59395</v>
      </c>
      <c r="J467" s="118">
        <v>272349</v>
      </c>
      <c r="K467" s="14">
        <v>20645</v>
      </c>
      <c r="L467" s="14">
        <v>0</v>
      </c>
      <c r="M467" s="14">
        <v>770</v>
      </c>
      <c r="N467" s="14">
        <v>6434</v>
      </c>
      <c r="O467" s="14">
        <v>4145.9053548183065</v>
      </c>
      <c r="P467" s="14">
        <v>6449</v>
      </c>
      <c r="Q467" s="119">
        <v>7508</v>
      </c>
      <c r="R467" s="14">
        <v>1336</v>
      </c>
      <c r="S467" s="14">
        <v>6835.1676646706592</v>
      </c>
      <c r="T467" s="14">
        <v>5113</v>
      </c>
      <c r="U467" s="14">
        <v>-1558</v>
      </c>
      <c r="V467" s="14">
        <v>-60694</v>
      </c>
      <c r="W467" s="14">
        <v>-89561</v>
      </c>
      <c r="X467" s="14">
        <v>339353</v>
      </c>
      <c r="Y467" s="14">
        <v>272452</v>
      </c>
      <c r="Z467" s="14">
        <v>203472</v>
      </c>
      <c r="AA467" s="14">
        <v>25920</v>
      </c>
    </row>
    <row r="468" spans="1:27" x14ac:dyDescent="0.3">
      <c r="A468" s="85">
        <v>467</v>
      </c>
      <c r="B468" s="85" t="s">
        <v>366</v>
      </c>
      <c r="C468" s="85" t="s">
        <v>61</v>
      </c>
      <c r="D468" s="85">
        <v>2017</v>
      </c>
      <c r="E468" s="117">
        <v>248885</v>
      </c>
      <c r="F468" s="118">
        <v>6629</v>
      </c>
      <c r="G468" s="118">
        <v>68056.253251834074</v>
      </c>
      <c r="H468" s="118">
        <v>249248</v>
      </c>
      <c r="I468" s="118">
        <v>3836</v>
      </c>
      <c r="J468" s="118">
        <v>219521</v>
      </c>
      <c r="K468" s="14">
        <v>17532</v>
      </c>
      <c r="L468" s="14">
        <v>0</v>
      </c>
      <c r="M468" s="14">
        <v>927</v>
      </c>
      <c r="N468" s="14">
        <v>6401</v>
      </c>
      <c r="O468" s="14">
        <v>4145.9053548183065</v>
      </c>
      <c r="P468" s="14">
        <v>6404</v>
      </c>
      <c r="Q468" s="119">
        <v>7301</v>
      </c>
      <c r="R468" s="14">
        <v>1262</v>
      </c>
      <c r="S468" s="14">
        <v>6581.6069730586369</v>
      </c>
      <c r="T468" s="14">
        <v>5142</v>
      </c>
      <c r="U468" s="14">
        <v>1843</v>
      </c>
      <c r="V468" s="14">
        <v>28867</v>
      </c>
      <c r="W468" s="14">
        <v>4012</v>
      </c>
      <c r="X468" s="14">
        <v>177592</v>
      </c>
      <c r="Y468" s="14">
        <v>107186</v>
      </c>
      <c r="Z468" s="14">
        <v>54710</v>
      </c>
      <c r="AA468" s="14">
        <v>14526</v>
      </c>
    </row>
    <row r="469" spans="1:27" x14ac:dyDescent="0.3">
      <c r="A469" s="85">
        <v>468</v>
      </c>
      <c r="B469" s="85" t="s">
        <v>366</v>
      </c>
      <c r="C469" s="85" t="s">
        <v>61</v>
      </c>
      <c r="D469" s="85">
        <v>2016</v>
      </c>
      <c r="E469" s="117">
        <v>242256</v>
      </c>
      <c r="F469" s="118">
        <v>1490</v>
      </c>
      <c r="G469" s="118">
        <v>68056.253251834074</v>
      </c>
      <c r="H469" s="118">
        <v>245412</v>
      </c>
      <c r="I469" s="118">
        <v>-3413</v>
      </c>
      <c r="J469" s="118">
        <v>216353</v>
      </c>
      <c r="K469" s="14">
        <v>19623</v>
      </c>
      <c r="L469" s="14">
        <v>0</v>
      </c>
      <c r="M469" s="14">
        <v>1003</v>
      </c>
      <c r="N469" s="14">
        <v>4336</v>
      </c>
      <c r="O469" s="14">
        <v>4145.9053548183065</v>
      </c>
      <c r="P469" s="14">
        <v>6103</v>
      </c>
      <c r="Q469" s="119">
        <v>2353</v>
      </c>
      <c r="R469" s="14">
        <v>1173</v>
      </c>
      <c r="S469" s="14">
        <v>6233.072463768116</v>
      </c>
      <c r="T469" s="14">
        <v>4929</v>
      </c>
      <c r="U469" s="14">
        <v>-5638</v>
      </c>
      <c r="V469" s="14">
        <v>24855</v>
      </c>
      <c r="W469" s="14">
        <v>-14577</v>
      </c>
      <c r="X469" s="14">
        <v>180729</v>
      </c>
      <c r="Y469" s="14">
        <v>121776</v>
      </c>
      <c r="Z469" s="14">
        <v>61342</v>
      </c>
      <c r="AA469" s="14">
        <v>12262</v>
      </c>
    </row>
    <row r="470" spans="1:27" x14ac:dyDescent="0.3">
      <c r="A470" s="85">
        <v>469</v>
      </c>
      <c r="B470" s="85" t="s">
        <v>366</v>
      </c>
      <c r="C470" s="85" t="s">
        <v>61</v>
      </c>
      <c r="D470" s="85">
        <v>2015</v>
      </c>
      <c r="E470" s="117">
        <v>240766</v>
      </c>
      <c r="F470" s="118">
        <v>-83487</v>
      </c>
      <c r="G470" s="118">
        <v>68056.253251834074</v>
      </c>
      <c r="H470" s="118">
        <v>248825</v>
      </c>
      <c r="I470" s="118">
        <v>-75810</v>
      </c>
      <c r="J470" s="118">
        <v>227576</v>
      </c>
      <c r="K470" s="14">
        <v>14588</v>
      </c>
      <c r="L470" s="14">
        <v>0</v>
      </c>
      <c r="M470" s="14">
        <v>1098</v>
      </c>
      <c r="N470" s="14">
        <v>5584</v>
      </c>
      <c r="O470" s="14">
        <v>4145.9053548183065</v>
      </c>
      <c r="P470" s="14">
        <v>4624</v>
      </c>
      <c r="Q470" s="119">
        <v>-1416</v>
      </c>
      <c r="R470" s="14">
        <v>1059</v>
      </c>
      <c r="S470" s="14">
        <v>5353.1860245514636</v>
      </c>
      <c r="T470" s="14">
        <v>3565</v>
      </c>
      <c r="U470" s="14">
        <v>2052</v>
      </c>
      <c r="V470" s="14">
        <v>39432</v>
      </c>
      <c r="W470" s="14">
        <v>5980</v>
      </c>
      <c r="X470" s="14">
        <v>125577</v>
      </c>
      <c r="Y470" s="14">
        <v>48063</v>
      </c>
      <c r="Z470" s="14">
        <v>0</v>
      </c>
      <c r="AA470" s="14">
        <v>530</v>
      </c>
    </row>
    <row r="471" spans="1:27" x14ac:dyDescent="0.3">
      <c r="A471" s="85">
        <v>470</v>
      </c>
      <c r="B471" s="85" t="s">
        <v>366</v>
      </c>
      <c r="C471" s="85" t="s">
        <v>61</v>
      </c>
      <c r="D471" s="85">
        <v>2014</v>
      </c>
      <c r="E471" s="117">
        <v>324253</v>
      </c>
      <c r="F471" s="118">
        <v>11428</v>
      </c>
      <c r="G471" s="118">
        <v>68056.253251834074</v>
      </c>
      <c r="H471" s="118">
        <v>324635</v>
      </c>
      <c r="I471" s="118">
        <v>11600</v>
      </c>
      <c r="J471" s="118">
        <v>306937</v>
      </c>
      <c r="K471" s="14">
        <v>12741</v>
      </c>
      <c r="L471" s="14">
        <v>0</v>
      </c>
      <c r="M471" s="14">
        <v>1279</v>
      </c>
      <c r="N471" s="14">
        <v>3298</v>
      </c>
      <c r="O471" s="14">
        <v>4145.9053548183065</v>
      </c>
      <c r="P471" s="14">
        <v>3479</v>
      </c>
      <c r="Q471" s="119">
        <v>2978</v>
      </c>
      <c r="R471" s="14">
        <v>63</v>
      </c>
      <c r="S471" s="14">
        <v>3479</v>
      </c>
      <c r="T471" s="14">
        <v>3417</v>
      </c>
      <c r="U471" s="14">
        <v>1381</v>
      </c>
      <c r="V471" s="14">
        <v>33452</v>
      </c>
      <c r="W471" s="14">
        <v>22098</v>
      </c>
      <c r="X471" s="14">
        <v>147873</v>
      </c>
      <c r="Y471" s="14">
        <v>52081</v>
      </c>
      <c r="Z471" s="14">
        <v>8300</v>
      </c>
      <c r="AA471" s="14">
        <v>18635</v>
      </c>
    </row>
    <row r="472" spans="1:27" x14ac:dyDescent="0.3">
      <c r="A472" s="85">
        <v>471</v>
      </c>
      <c r="B472" s="85" t="s">
        <v>366</v>
      </c>
      <c r="C472" s="85" t="s">
        <v>121</v>
      </c>
      <c r="D472" s="85">
        <v>2023</v>
      </c>
      <c r="E472" s="117">
        <v>3228488</v>
      </c>
      <c r="F472" s="118">
        <v>289515</v>
      </c>
      <c r="G472" s="118">
        <v>654937.44112719095</v>
      </c>
      <c r="H472" s="118">
        <v>3221926</v>
      </c>
      <c r="I472" s="118">
        <v>287574</v>
      </c>
      <c r="J472" s="118">
        <v>2999441</v>
      </c>
      <c r="K472" s="14">
        <v>192354</v>
      </c>
      <c r="L472" s="14">
        <v>0</v>
      </c>
      <c r="M472" s="14">
        <v>5204</v>
      </c>
      <c r="N472" s="14">
        <v>34876</v>
      </c>
      <c r="O472" s="14">
        <v>142118.75396070865</v>
      </c>
      <c r="P472" s="14">
        <v>54556</v>
      </c>
      <c r="Q472" s="119">
        <v>60972</v>
      </c>
      <c r="R472" s="14">
        <v>19533</v>
      </c>
      <c r="S472" s="14">
        <v>41141.139609890954</v>
      </c>
      <c r="T472" s="14">
        <v>20483</v>
      </c>
      <c r="U472" s="14">
        <v>-45555</v>
      </c>
      <c r="V472" s="14">
        <v>896907</v>
      </c>
      <c r="W472" s="14">
        <v>210767</v>
      </c>
      <c r="X472" s="14">
        <v>2472041</v>
      </c>
      <c r="Y472" s="14">
        <v>121043</v>
      </c>
      <c r="Z472" s="14">
        <v>809915</v>
      </c>
      <c r="AA472" s="14">
        <v>98208</v>
      </c>
    </row>
    <row r="473" spans="1:27" x14ac:dyDescent="0.3">
      <c r="A473" s="85">
        <v>472</v>
      </c>
      <c r="B473" s="85" t="s">
        <v>366</v>
      </c>
      <c r="C473" s="85" t="s">
        <v>121</v>
      </c>
      <c r="D473" s="85">
        <v>2022</v>
      </c>
      <c r="E473" s="117">
        <v>2938973</v>
      </c>
      <c r="F473" s="118">
        <v>186950</v>
      </c>
      <c r="G473" s="118">
        <v>654937.44112719095</v>
      </c>
      <c r="H473" s="118">
        <v>2934352</v>
      </c>
      <c r="I473" s="118">
        <v>174092</v>
      </c>
      <c r="J473" s="118">
        <v>2713296</v>
      </c>
      <c r="K473" s="14">
        <v>168567</v>
      </c>
      <c r="L473" s="14">
        <v>0</v>
      </c>
      <c r="M473" s="14">
        <v>6397</v>
      </c>
      <c r="N473" s="14">
        <v>39250</v>
      </c>
      <c r="O473" s="14">
        <v>142118.75396070865</v>
      </c>
      <c r="P473" s="14">
        <v>38733</v>
      </c>
      <c r="Q473" s="119">
        <v>55350</v>
      </c>
      <c r="R473" s="14">
        <v>11479</v>
      </c>
      <c r="S473" s="14">
        <v>31950.760257862185</v>
      </c>
      <c r="T473" s="14">
        <v>11503</v>
      </c>
      <c r="U473" s="14">
        <v>107006</v>
      </c>
      <c r="V473" s="14">
        <v>686140</v>
      </c>
      <c r="W473" s="14">
        <v>54865</v>
      </c>
      <c r="X473" s="14">
        <v>2245543</v>
      </c>
      <c r="Y473" s="14">
        <v>126223</v>
      </c>
      <c r="Z473" s="14">
        <v>643912</v>
      </c>
      <c r="AA473" s="14">
        <v>-175846</v>
      </c>
    </row>
    <row r="474" spans="1:27" x14ac:dyDescent="0.3">
      <c r="A474" s="85">
        <v>473</v>
      </c>
      <c r="B474" s="85" t="s">
        <v>366</v>
      </c>
      <c r="C474" s="85" t="s">
        <v>121</v>
      </c>
      <c r="D474" s="85">
        <v>2021</v>
      </c>
      <c r="E474" s="117">
        <v>2752023</v>
      </c>
      <c r="F474" s="118">
        <v>581610</v>
      </c>
      <c r="G474" s="118">
        <v>654937.44112719095</v>
      </c>
      <c r="H474" s="118">
        <v>2760260</v>
      </c>
      <c r="I474" s="118">
        <v>581555</v>
      </c>
      <c r="J474" s="118">
        <v>2578954</v>
      </c>
      <c r="K474" s="14">
        <v>158225</v>
      </c>
      <c r="L474" s="14">
        <v>0</v>
      </c>
      <c r="M474" s="14">
        <v>6893</v>
      </c>
      <c r="N474" s="14">
        <v>29478</v>
      </c>
      <c r="O474" s="14">
        <v>142118.75396070865</v>
      </c>
      <c r="P474" s="14">
        <v>34568</v>
      </c>
      <c r="Q474" s="119">
        <v>31705</v>
      </c>
      <c r="R474" s="14">
        <v>10465</v>
      </c>
      <c r="S474" s="14">
        <v>37484.726612517916</v>
      </c>
      <c r="T474" s="14">
        <v>7570</v>
      </c>
      <c r="U474" s="14">
        <v>93170</v>
      </c>
      <c r="V474" s="14">
        <v>631275</v>
      </c>
      <c r="W474" s="14">
        <v>-4889</v>
      </c>
      <c r="X474" s="14">
        <v>1810746</v>
      </c>
      <c r="Y474" s="14">
        <v>144002</v>
      </c>
      <c r="Z474" s="14">
        <v>507982</v>
      </c>
      <c r="AA474" s="14">
        <v>-117905</v>
      </c>
    </row>
    <row r="475" spans="1:27" x14ac:dyDescent="0.3">
      <c r="A475" s="85">
        <v>474</v>
      </c>
      <c r="B475" s="85" t="s">
        <v>366</v>
      </c>
      <c r="C475" s="85" t="s">
        <v>121</v>
      </c>
      <c r="D475" s="85">
        <v>2020</v>
      </c>
      <c r="E475" s="117">
        <v>2170413</v>
      </c>
      <c r="F475" s="118">
        <v>-77805</v>
      </c>
      <c r="G475" s="118">
        <v>654937.44112719095</v>
      </c>
      <c r="H475" s="118">
        <v>2178705</v>
      </c>
      <c r="I475" s="118">
        <v>-86313</v>
      </c>
      <c r="J475" s="118">
        <v>1992377</v>
      </c>
      <c r="K475" s="14">
        <v>152335</v>
      </c>
      <c r="L475" s="14">
        <v>0</v>
      </c>
      <c r="M475" s="14">
        <v>7509</v>
      </c>
      <c r="N475" s="14">
        <v>32090</v>
      </c>
      <c r="O475" s="14">
        <v>142118.75396070865</v>
      </c>
      <c r="P475" s="14">
        <v>32529</v>
      </c>
      <c r="Q475" s="119">
        <v>35442</v>
      </c>
      <c r="R475" s="14">
        <v>11644</v>
      </c>
      <c r="S475" s="14">
        <v>33760.989780144278</v>
      </c>
      <c r="T475" s="14">
        <v>5385</v>
      </c>
      <c r="U475" s="14">
        <v>-173521</v>
      </c>
      <c r="V475" s="14">
        <v>636164</v>
      </c>
      <c r="W475" s="14">
        <v>-4612</v>
      </c>
      <c r="X475" s="14">
        <v>1673539</v>
      </c>
      <c r="Y475" s="14">
        <v>163829</v>
      </c>
      <c r="Z475" s="14">
        <v>371770</v>
      </c>
      <c r="AA475" s="14">
        <v>256000</v>
      </c>
    </row>
    <row r="476" spans="1:27" x14ac:dyDescent="0.3">
      <c r="A476" s="85">
        <v>475</v>
      </c>
      <c r="B476" s="85" t="s">
        <v>366</v>
      </c>
      <c r="C476" s="85" t="s">
        <v>121</v>
      </c>
      <c r="D476" s="85">
        <v>2019</v>
      </c>
      <c r="E476" s="117">
        <v>2248218</v>
      </c>
      <c r="F476" s="118">
        <v>-197800</v>
      </c>
      <c r="G476" s="118">
        <v>654937.44112719095</v>
      </c>
      <c r="H476" s="118">
        <v>2265018</v>
      </c>
      <c r="I476" s="118">
        <v>-199597</v>
      </c>
      <c r="J476" s="118">
        <v>2046376</v>
      </c>
      <c r="K476" s="14">
        <v>157934</v>
      </c>
      <c r="L476" s="14">
        <v>0</v>
      </c>
      <c r="M476" s="14">
        <v>6970</v>
      </c>
      <c r="N476" s="14">
        <v>52333</v>
      </c>
      <c r="O476" s="14">
        <v>142118.75396070865</v>
      </c>
      <c r="P476" s="14">
        <v>45201</v>
      </c>
      <c r="Q476" s="119">
        <v>41210</v>
      </c>
      <c r="R476" s="14">
        <v>5676</v>
      </c>
      <c r="S476" s="14">
        <v>63740.099365750524</v>
      </c>
      <c r="T476" s="14">
        <v>21908</v>
      </c>
      <c r="U476" s="14">
        <v>34862</v>
      </c>
      <c r="V476" s="14">
        <v>640776</v>
      </c>
      <c r="W476" s="14">
        <v>-1356</v>
      </c>
      <c r="X476" s="14">
        <v>1774756</v>
      </c>
      <c r="Y476" s="14">
        <v>185663</v>
      </c>
      <c r="Z476" s="14">
        <v>456645</v>
      </c>
      <c r="AA476" s="14">
        <v>208701</v>
      </c>
    </row>
    <row r="477" spans="1:27" x14ac:dyDescent="0.3">
      <c r="A477" s="85">
        <v>476</v>
      </c>
      <c r="B477" s="85" t="s">
        <v>366</v>
      </c>
      <c r="C477" s="85" t="s">
        <v>121</v>
      </c>
      <c r="D477" s="85">
        <v>2018</v>
      </c>
      <c r="E477" s="117">
        <v>2446018</v>
      </c>
      <c r="F477" s="118">
        <v>-870812</v>
      </c>
      <c r="G477" s="118">
        <v>654937.44112719095</v>
      </c>
      <c r="H477" s="118">
        <v>2464615</v>
      </c>
      <c r="I477" s="118">
        <v>-852610</v>
      </c>
      <c r="J477" s="118">
        <v>2287350</v>
      </c>
      <c r="K477" s="14">
        <v>165048</v>
      </c>
      <c r="L477" s="14">
        <v>0</v>
      </c>
      <c r="M477" s="14">
        <v>0</v>
      </c>
      <c r="N477" s="14">
        <v>10490</v>
      </c>
      <c r="O477" s="14">
        <v>142118.75396070865</v>
      </c>
      <c r="P477" s="14">
        <v>16077</v>
      </c>
      <c r="Q477" s="119">
        <v>-4047</v>
      </c>
      <c r="R477" s="14">
        <v>4060</v>
      </c>
      <c r="S477" s="14">
        <v>42798.082758620687</v>
      </c>
      <c r="T477" s="14">
        <v>5482</v>
      </c>
      <c r="U477" s="14">
        <v>-28721</v>
      </c>
      <c r="V477" s="14">
        <v>642132</v>
      </c>
      <c r="W477" s="14">
        <v>-35088</v>
      </c>
      <c r="X477" s="14">
        <v>1958135</v>
      </c>
      <c r="Y477" s="14">
        <v>212575</v>
      </c>
      <c r="Z477" s="14">
        <v>603152</v>
      </c>
      <c r="AA477" s="14">
        <v>-59999</v>
      </c>
    </row>
    <row r="478" spans="1:27" x14ac:dyDescent="0.3">
      <c r="A478" s="85">
        <v>477</v>
      </c>
      <c r="B478" s="85" t="s">
        <v>366</v>
      </c>
      <c r="C478" s="85" t="s">
        <v>121</v>
      </c>
      <c r="D478" s="85">
        <v>2017</v>
      </c>
      <c r="E478" s="117">
        <v>3316830</v>
      </c>
      <c r="F478" s="118">
        <v>244115</v>
      </c>
      <c r="G478" s="118">
        <v>654937.44112719095</v>
      </c>
      <c r="H478" s="118">
        <v>3317225</v>
      </c>
      <c r="I478" s="118">
        <v>256657</v>
      </c>
      <c r="J478" s="118">
        <v>3083203</v>
      </c>
      <c r="K478" s="14">
        <v>184537</v>
      </c>
      <c r="L478" s="14">
        <v>0</v>
      </c>
      <c r="M478" s="14">
        <v>0</v>
      </c>
      <c r="N478" s="14">
        <v>25651</v>
      </c>
      <c r="O478" s="14">
        <v>142118.75396070865</v>
      </c>
      <c r="P478" s="14">
        <v>21301</v>
      </c>
      <c r="Q478" s="119">
        <v>43575</v>
      </c>
      <c r="R478" s="14">
        <v>18320</v>
      </c>
      <c r="S478" s="14">
        <v>23692.711626637556</v>
      </c>
      <c r="T478" s="14">
        <v>-11245</v>
      </c>
      <c r="U478" s="14">
        <v>-133663</v>
      </c>
      <c r="V478" s="14">
        <v>677220</v>
      </c>
      <c r="W478" s="14">
        <v>-52774</v>
      </c>
      <c r="X478" s="14">
        <v>2149765</v>
      </c>
      <c r="Y478" s="14">
        <v>243032</v>
      </c>
      <c r="Z478" s="14">
        <v>652410</v>
      </c>
      <c r="AA478" s="14">
        <v>110703</v>
      </c>
    </row>
    <row r="479" spans="1:27" x14ac:dyDescent="0.3">
      <c r="A479" s="85">
        <v>478</v>
      </c>
      <c r="B479" s="85" t="s">
        <v>366</v>
      </c>
      <c r="C479" s="85" t="s">
        <v>121</v>
      </c>
      <c r="D479" s="85">
        <v>2016</v>
      </c>
      <c r="E479" s="117">
        <v>3072715</v>
      </c>
      <c r="F479" s="118">
        <v>-577323</v>
      </c>
      <c r="G479" s="118">
        <v>654937.44112719095</v>
      </c>
      <c r="H479" s="118">
        <v>3060568</v>
      </c>
      <c r="I479" s="118">
        <v>-543721</v>
      </c>
      <c r="J479" s="118">
        <v>2819355</v>
      </c>
      <c r="K479" s="14">
        <v>237894</v>
      </c>
      <c r="L479" s="14">
        <v>0</v>
      </c>
      <c r="M479" s="14">
        <v>0</v>
      </c>
      <c r="N479" s="14">
        <v>-23472</v>
      </c>
      <c r="O479" s="14">
        <v>142118.75396070865</v>
      </c>
      <c r="P479" s="14">
        <v>-18271</v>
      </c>
      <c r="Q479" s="119">
        <v>3844</v>
      </c>
      <c r="R479" s="14">
        <v>15169</v>
      </c>
      <c r="S479" s="14">
        <v>-19271.936185641771</v>
      </c>
      <c r="T479" s="14">
        <v>-50362</v>
      </c>
      <c r="U479" s="14">
        <v>-247411</v>
      </c>
      <c r="V479" s="14">
        <v>729994</v>
      </c>
      <c r="W479" s="14">
        <v>-240146</v>
      </c>
      <c r="X479" s="14">
        <v>1988639</v>
      </c>
      <c r="Y479" s="14">
        <v>274702</v>
      </c>
      <c r="Z479" s="14">
        <v>514431</v>
      </c>
      <c r="AA479" s="14">
        <v>-178572</v>
      </c>
    </row>
    <row r="480" spans="1:27" x14ac:dyDescent="0.3">
      <c r="A480" s="85">
        <v>479</v>
      </c>
      <c r="B480" s="85" t="s">
        <v>366</v>
      </c>
      <c r="C480" s="85" t="s">
        <v>121</v>
      </c>
      <c r="D480" s="85">
        <v>2015</v>
      </c>
      <c r="E480" s="117">
        <v>3650038</v>
      </c>
      <c r="F480" s="118">
        <v>-636733</v>
      </c>
      <c r="G480" s="118">
        <v>654937.44112719095</v>
      </c>
      <c r="H480" s="118">
        <v>3604289</v>
      </c>
      <c r="I480" s="118">
        <v>-707586</v>
      </c>
      <c r="J480" s="118">
        <v>3089356</v>
      </c>
      <c r="K480" s="14">
        <v>279899</v>
      </c>
      <c r="L480" s="14">
        <v>0</v>
      </c>
      <c r="M480" s="14">
        <v>0</v>
      </c>
      <c r="N480" s="14">
        <v>211775</v>
      </c>
      <c r="O480" s="14">
        <v>142118.75396070865</v>
      </c>
      <c r="P480" s="14">
        <v>252444</v>
      </c>
      <c r="Q480" s="119">
        <v>310625</v>
      </c>
      <c r="R480" s="14">
        <v>53102</v>
      </c>
      <c r="S480" s="14">
        <v>208607.87096531203</v>
      </c>
      <c r="T480" s="14">
        <v>105542</v>
      </c>
      <c r="U480" s="14">
        <v>-134399</v>
      </c>
      <c r="V480" s="14">
        <v>970140</v>
      </c>
      <c r="W480" s="14">
        <v>10468</v>
      </c>
      <c r="X480" s="14">
        <v>1992294</v>
      </c>
      <c r="Y480" s="14">
        <v>234950</v>
      </c>
      <c r="Z480" s="14">
        <v>371674</v>
      </c>
      <c r="AA480" s="14">
        <v>51956</v>
      </c>
    </row>
    <row r="481" spans="1:27" x14ac:dyDescent="0.3">
      <c r="A481" s="85">
        <v>480</v>
      </c>
      <c r="B481" s="85" t="s">
        <v>366</v>
      </c>
      <c r="C481" s="85" t="s">
        <v>121</v>
      </c>
      <c r="D481" s="85">
        <v>2014</v>
      </c>
      <c r="E481" s="117">
        <v>4286771</v>
      </c>
      <c r="F481" s="118">
        <v>668182</v>
      </c>
      <c r="G481" s="118">
        <v>654937.44112719095</v>
      </c>
      <c r="H481" s="118">
        <v>4311875</v>
      </c>
      <c r="I481" s="118">
        <v>696839</v>
      </c>
      <c r="J481" s="118">
        <v>3471163</v>
      </c>
      <c r="K481" s="14">
        <v>371310</v>
      </c>
      <c r="L481" s="14">
        <v>0</v>
      </c>
      <c r="M481" s="14">
        <v>0</v>
      </c>
      <c r="N481" s="14">
        <v>450142</v>
      </c>
      <c r="O481" s="14">
        <v>142118.75396070865</v>
      </c>
      <c r="P481" s="14">
        <v>432192</v>
      </c>
      <c r="Q481" s="119">
        <v>527855</v>
      </c>
      <c r="R481" s="14">
        <v>102817</v>
      </c>
      <c r="S481" s="14">
        <v>428072.56294192595</v>
      </c>
      <c r="T481" s="14">
        <v>210871</v>
      </c>
      <c r="U481" s="14">
        <v>92167</v>
      </c>
      <c r="V481" s="14">
        <v>959672</v>
      </c>
      <c r="W481" s="14">
        <v>168693</v>
      </c>
      <c r="X481" s="14">
        <v>2433166</v>
      </c>
      <c r="Y481" s="14">
        <v>240664</v>
      </c>
      <c r="Z481" s="14">
        <v>522093</v>
      </c>
      <c r="AA481" s="14">
        <v>80090</v>
      </c>
    </row>
    <row r="482" spans="1:27" x14ac:dyDescent="0.3">
      <c r="A482" s="85">
        <v>481</v>
      </c>
      <c r="B482" s="85" t="s">
        <v>366</v>
      </c>
      <c r="C482" s="85" t="s">
        <v>262</v>
      </c>
      <c r="D482" s="85">
        <v>2023</v>
      </c>
      <c r="E482" s="117">
        <v>4354363</v>
      </c>
      <c r="F482" s="118">
        <v>-223204</v>
      </c>
      <c r="G482" s="118">
        <v>681555.04725871794</v>
      </c>
      <c r="H482" s="118">
        <v>4381735</v>
      </c>
      <c r="I482" s="118">
        <v>-219668</v>
      </c>
      <c r="J482" s="118">
        <v>3959702</v>
      </c>
      <c r="K482" s="14">
        <v>411030</v>
      </c>
      <c r="L482" s="14">
        <v>0</v>
      </c>
      <c r="M482" s="14">
        <v>35721</v>
      </c>
      <c r="N482" s="14">
        <v>1149</v>
      </c>
      <c r="O482" s="14">
        <v>11258.926071245773</v>
      </c>
      <c r="P482" s="14">
        <v>1321</v>
      </c>
      <c r="Q482" s="119">
        <v>-25989</v>
      </c>
      <c r="R482" s="14">
        <v>234</v>
      </c>
      <c r="S482" s="14">
        <v>1321</v>
      </c>
      <c r="T482" s="14">
        <v>1086</v>
      </c>
      <c r="U482" s="14">
        <v>-45555</v>
      </c>
      <c r="V482" s="14">
        <v>107345</v>
      </c>
      <c r="W482" s="14">
        <v>23597</v>
      </c>
      <c r="X482" s="14">
        <v>1799722</v>
      </c>
      <c r="Y482" s="14">
        <v>277595</v>
      </c>
      <c r="Z482" s="14">
        <v>32080</v>
      </c>
      <c r="AA482" s="14">
        <v>227016</v>
      </c>
    </row>
    <row r="483" spans="1:27" x14ac:dyDescent="0.3">
      <c r="A483" s="85">
        <v>482</v>
      </c>
      <c r="B483" s="85" t="s">
        <v>366</v>
      </c>
      <c r="C483" s="85" t="s">
        <v>262</v>
      </c>
      <c r="D483" s="85">
        <v>2022</v>
      </c>
      <c r="E483" s="117">
        <v>4577567</v>
      </c>
      <c r="F483" s="118">
        <v>515806</v>
      </c>
      <c r="G483" s="118">
        <v>681555.04725871794</v>
      </c>
      <c r="H483" s="118">
        <v>4601403</v>
      </c>
      <c r="I483" s="118">
        <v>521978</v>
      </c>
      <c r="J483" s="118">
        <v>4185883</v>
      </c>
      <c r="K483" s="14">
        <v>385559</v>
      </c>
      <c r="L483" s="14">
        <v>0</v>
      </c>
      <c r="M483" s="14">
        <v>36594</v>
      </c>
      <c r="N483" s="14">
        <v>19075</v>
      </c>
      <c r="O483" s="14">
        <v>11258.926071245773</v>
      </c>
      <c r="P483" s="14">
        <v>20626</v>
      </c>
      <c r="Q483" s="119">
        <v>-436</v>
      </c>
      <c r="R483" s="14">
        <v>4325</v>
      </c>
      <c r="S483" s="14">
        <v>20626</v>
      </c>
      <c r="T483" s="14">
        <v>16301</v>
      </c>
      <c r="U483" s="14">
        <v>107006</v>
      </c>
      <c r="V483" s="14">
        <v>83748</v>
      </c>
      <c r="W483" s="14">
        <v>37077</v>
      </c>
      <c r="X483" s="14">
        <v>1456656</v>
      </c>
      <c r="Y483" s="14">
        <v>308814</v>
      </c>
      <c r="Z483" s="14">
        <v>0</v>
      </c>
      <c r="AA483" s="14">
        <v>-336298</v>
      </c>
    </row>
    <row r="484" spans="1:27" x14ac:dyDescent="0.3">
      <c r="A484" s="85">
        <v>483</v>
      </c>
      <c r="B484" s="85" t="s">
        <v>366</v>
      </c>
      <c r="C484" s="85" t="s">
        <v>262</v>
      </c>
      <c r="D484" s="85">
        <v>2021</v>
      </c>
      <c r="E484" s="117">
        <v>4061761</v>
      </c>
      <c r="F484" s="118">
        <v>602738</v>
      </c>
      <c r="G484" s="118">
        <v>681555.04725871794</v>
      </c>
      <c r="H484" s="118">
        <v>4079425</v>
      </c>
      <c r="I484" s="118">
        <v>621459</v>
      </c>
      <c r="J484" s="118">
        <v>3668493</v>
      </c>
      <c r="K484" s="14">
        <v>368978</v>
      </c>
      <c r="L484" s="14">
        <v>0</v>
      </c>
      <c r="M484" s="14">
        <v>42164</v>
      </c>
      <c r="N484" s="14">
        <v>18309</v>
      </c>
      <c r="O484" s="14">
        <v>11258.926071245773</v>
      </c>
      <c r="P484" s="14">
        <v>18620</v>
      </c>
      <c r="Q484" s="119">
        <v>4644</v>
      </c>
      <c r="R484" s="14">
        <v>3999</v>
      </c>
      <c r="S484" s="14">
        <v>18620</v>
      </c>
      <c r="T484" s="14">
        <v>14621</v>
      </c>
      <c r="U484" s="14">
        <v>93170</v>
      </c>
      <c r="V484" s="14">
        <v>46671</v>
      </c>
      <c r="W484" s="14">
        <v>71097</v>
      </c>
      <c r="X484" s="14">
        <v>1840159</v>
      </c>
      <c r="Y484" s="14">
        <v>305223</v>
      </c>
      <c r="Z484" s="14">
        <v>0</v>
      </c>
      <c r="AA484" s="14">
        <v>443881</v>
      </c>
    </row>
    <row r="485" spans="1:27" x14ac:dyDescent="0.3">
      <c r="A485" s="85">
        <v>484</v>
      </c>
      <c r="B485" s="85" t="s">
        <v>366</v>
      </c>
      <c r="C485" s="85" t="s">
        <v>262</v>
      </c>
      <c r="D485" s="85">
        <v>2020</v>
      </c>
      <c r="E485" s="117">
        <v>3459023</v>
      </c>
      <c r="F485" s="118">
        <v>-19415</v>
      </c>
      <c r="G485" s="118">
        <v>681555.04725871794</v>
      </c>
      <c r="H485" s="118">
        <v>3457966</v>
      </c>
      <c r="I485" s="118">
        <v>-22496</v>
      </c>
      <c r="J485" s="118">
        <v>3102635</v>
      </c>
      <c r="K485" s="14">
        <v>327991</v>
      </c>
      <c r="L485" s="14">
        <v>0</v>
      </c>
      <c r="M485" s="14">
        <v>36763</v>
      </c>
      <c r="N485" s="14">
        <v>-5369</v>
      </c>
      <c r="O485" s="14">
        <v>11258.926071245773</v>
      </c>
      <c r="P485" s="14">
        <v>1037</v>
      </c>
      <c r="Q485" s="119">
        <v>-3787</v>
      </c>
      <c r="R485" s="14">
        <v>525</v>
      </c>
      <c r="S485" s="14">
        <v>1037</v>
      </c>
      <c r="T485" s="14">
        <v>511</v>
      </c>
      <c r="U485" s="14">
        <v>-173521</v>
      </c>
      <c r="V485" s="14">
        <v>-24426</v>
      </c>
      <c r="W485" s="14">
        <v>66540</v>
      </c>
      <c r="X485" s="14">
        <v>1550767</v>
      </c>
      <c r="Y485" s="14">
        <v>342715</v>
      </c>
      <c r="Z485" s="14">
        <v>50000</v>
      </c>
      <c r="AA485" s="14">
        <v>356616</v>
      </c>
    </row>
    <row r="486" spans="1:27" x14ac:dyDescent="0.3">
      <c r="A486" s="85">
        <v>485</v>
      </c>
      <c r="B486" s="85" t="s">
        <v>366</v>
      </c>
      <c r="C486" s="85" t="s">
        <v>262</v>
      </c>
      <c r="D486" s="85">
        <v>2019</v>
      </c>
      <c r="E486" s="117">
        <v>3478438</v>
      </c>
      <c r="F486" s="118">
        <v>-578386</v>
      </c>
      <c r="G486" s="118">
        <v>681555.04725871794</v>
      </c>
      <c r="H486" s="118">
        <v>3480462</v>
      </c>
      <c r="I486" s="118">
        <v>-574472</v>
      </c>
      <c r="J486" s="118">
        <v>3108658</v>
      </c>
      <c r="K486" s="14">
        <v>318278</v>
      </c>
      <c r="L486" s="14">
        <v>0</v>
      </c>
      <c r="M486" s="14">
        <v>34415</v>
      </c>
      <c r="N486" s="14">
        <v>1444</v>
      </c>
      <c r="O486" s="14">
        <v>11258.926071245773</v>
      </c>
      <c r="P486" s="14">
        <v>207</v>
      </c>
      <c r="Q486" s="119">
        <v>-580</v>
      </c>
      <c r="R486" s="14">
        <v>0</v>
      </c>
      <c r="S486" s="14" t="e">
        <v>#DIV/0!</v>
      </c>
      <c r="T486" s="14">
        <v>207</v>
      </c>
      <c r="U486" s="14">
        <v>34862</v>
      </c>
      <c r="V486" s="14">
        <v>-90966</v>
      </c>
      <c r="W486" s="14">
        <v>122915</v>
      </c>
      <c r="X486" s="14">
        <v>1282261</v>
      </c>
      <c r="Y486" s="14">
        <v>384956</v>
      </c>
      <c r="Z486" s="14">
        <v>118674</v>
      </c>
      <c r="AA486" s="14">
        <v>261090</v>
      </c>
    </row>
    <row r="487" spans="1:27" x14ac:dyDescent="0.3">
      <c r="A487" s="85">
        <v>486</v>
      </c>
      <c r="B487" s="85" t="s">
        <v>366</v>
      </c>
      <c r="C487" s="85" t="s">
        <v>262</v>
      </c>
      <c r="D487" s="85">
        <v>2018</v>
      </c>
      <c r="E487" s="117">
        <v>4056824</v>
      </c>
      <c r="F487" s="118">
        <v>505020</v>
      </c>
      <c r="G487" s="118">
        <v>681555.04725871794</v>
      </c>
      <c r="H487" s="118">
        <v>4054934</v>
      </c>
      <c r="I487" s="118">
        <v>502586</v>
      </c>
      <c r="J487" s="118">
        <v>3561800</v>
      </c>
      <c r="K487" s="14">
        <v>421170</v>
      </c>
      <c r="L487" s="14">
        <v>0</v>
      </c>
      <c r="M487" s="14">
        <v>37061</v>
      </c>
      <c r="N487" s="14">
        <v>14533</v>
      </c>
      <c r="O487" s="14">
        <v>11258.926071245773</v>
      </c>
      <c r="P487" s="14">
        <v>15077</v>
      </c>
      <c r="Q487" s="119">
        <v>19387</v>
      </c>
      <c r="R487" s="14">
        <v>2964</v>
      </c>
      <c r="S487" s="14">
        <v>15077</v>
      </c>
      <c r="T487" s="14">
        <v>12113</v>
      </c>
      <c r="U487" s="14">
        <v>-28721</v>
      </c>
      <c r="V487" s="14">
        <v>-213881</v>
      </c>
      <c r="W487" s="14">
        <v>43964</v>
      </c>
      <c r="X487" s="14">
        <v>1451197</v>
      </c>
      <c r="Y487" s="14">
        <v>411912</v>
      </c>
      <c r="Z487" s="14">
        <v>417548</v>
      </c>
      <c r="AA487" s="14">
        <v>7574</v>
      </c>
    </row>
    <row r="488" spans="1:27" x14ac:dyDescent="0.3">
      <c r="A488" s="85">
        <v>487</v>
      </c>
      <c r="B488" s="85" t="s">
        <v>366</v>
      </c>
      <c r="C488" s="85" t="s">
        <v>262</v>
      </c>
      <c r="D488" s="85">
        <v>2017</v>
      </c>
      <c r="E488" s="117">
        <v>3551804</v>
      </c>
      <c r="F488" s="118">
        <v>1032846</v>
      </c>
      <c r="G488" s="118">
        <v>681555.04725871794</v>
      </c>
      <c r="H488" s="118">
        <v>3552348</v>
      </c>
      <c r="I488" s="118">
        <v>1027149</v>
      </c>
      <c r="J488" s="118">
        <v>3049333</v>
      </c>
      <c r="K488" s="14">
        <v>429111</v>
      </c>
      <c r="L488" s="14">
        <v>0</v>
      </c>
      <c r="M488" s="14">
        <v>43703</v>
      </c>
      <c r="N488" s="14">
        <v>13482</v>
      </c>
      <c r="O488" s="14">
        <v>11258.926071245773</v>
      </c>
      <c r="P488" s="14">
        <v>14429</v>
      </c>
      <c r="Q488" s="119">
        <v>14168</v>
      </c>
      <c r="R488" s="14">
        <v>1231</v>
      </c>
      <c r="S488" s="14">
        <v>14429</v>
      </c>
      <c r="T488" s="14">
        <v>13198</v>
      </c>
      <c r="U488" s="14">
        <v>-133663</v>
      </c>
      <c r="V488" s="14">
        <v>-257845</v>
      </c>
      <c r="W488" s="14">
        <v>60140</v>
      </c>
      <c r="X488" s="14">
        <v>1455533</v>
      </c>
      <c r="Y488" s="14">
        <v>437841</v>
      </c>
      <c r="Z488" s="14">
        <v>423668</v>
      </c>
      <c r="AA488" s="14">
        <v>-97489</v>
      </c>
    </row>
    <row r="489" spans="1:27" x14ac:dyDescent="0.3">
      <c r="A489" s="85">
        <v>488</v>
      </c>
      <c r="B489" s="85" t="s">
        <v>366</v>
      </c>
      <c r="C489" s="85" t="s">
        <v>262</v>
      </c>
      <c r="D489" s="85">
        <v>2016</v>
      </c>
      <c r="E489" s="117">
        <v>2518958</v>
      </c>
      <c r="F489" s="118">
        <v>-216764</v>
      </c>
      <c r="G489" s="118">
        <v>681555.04725871794</v>
      </c>
      <c r="H489" s="118">
        <v>2525199</v>
      </c>
      <c r="I489" s="118">
        <v>-211644</v>
      </c>
      <c r="J489" s="118">
        <v>2148826</v>
      </c>
      <c r="K489" s="14">
        <v>334912</v>
      </c>
      <c r="L489" s="14">
        <v>0</v>
      </c>
      <c r="M489" s="14">
        <v>32699</v>
      </c>
      <c r="N489" s="14">
        <v>256</v>
      </c>
      <c r="O489" s="14">
        <v>11258.926071245773</v>
      </c>
      <c r="P489" s="14">
        <v>608</v>
      </c>
      <c r="Q489" s="119">
        <v>-5984</v>
      </c>
      <c r="R489" s="14">
        <v>0</v>
      </c>
      <c r="S489" s="14" t="e">
        <v>#DIV/0!</v>
      </c>
      <c r="T489" s="14">
        <v>608</v>
      </c>
      <c r="U489" s="14">
        <v>-247411</v>
      </c>
      <c r="V489" s="14">
        <v>-317985</v>
      </c>
      <c r="W489" s="14">
        <v>-213227</v>
      </c>
      <c r="X489" s="14">
        <v>1309797</v>
      </c>
      <c r="Y489" s="14">
        <v>461800</v>
      </c>
      <c r="Z489" s="14">
        <v>286160</v>
      </c>
      <c r="AA489" s="14">
        <v>137006</v>
      </c>
    </row>
    <row r="490" spans="1:27" x14ac:dyDescent="0.3">
      <c r="A490" s="85">
        <v>489</v>
      </c>
      <c r="B490" s="85" t="s">
        <v>366</v>
      </c>
      <c r="C490" s="85" t="s">
        <v>262</v>
      </c>
      <c r="D490" s="85">
        <v>2015</v>
      </c>
      <c r="E490" s="117">
        <v>2735722</v>
      </c>
      <c r="F490" s="118">
        <v>-1484233</v>
      </c>
      <c r="G490" s="118">
        <v>681555.04725871794</v>
      </c>
      <c r="H490" s="118">
        <v>2736843</v>
      </c>
      <c r="I490" s="118">
        <v>-1484435</v>
      </c>
      <c r="J490" s="118">
        <v>2441833</v>
      </c>
      <c r="K490" s="14">
        <v>259488</v>
      </c>
      <c r="L490" s="14">
        <v>0</v>
      </c>
      <c r="M490" s="14">
        <v>122</v>
      </c>
      <c r="N490" s="14">
        <v>27816</v>
      </c>
      <c r="O490" s="14">
        <v>11258.926071245773</v>
      </c>
      <c r="P490" s="14">
        <v>28524</v>
      </c>
      <c r="Q490" s="119">
        <v>30857</v>
      </c>
      <c r="R490" s="14">
        <v>4162</v>
      </c>
      <c r="S490" s="14">
        <v>28523.999999999996</v>
      </c>
      <c r="T490" s="14">
        <v>24091</v>
      </c>
      <c r="U490" s="14">
        <v>-134399</v>
      </c>
      <c r="V490" s="14">
        <v>-104758</v>
      </c>
      <c r="W490" s="14">
        <v>-10693</v>
      </c>
      <c r="X490" s="14">
        <v>1228137</v>
      </c>
      <c r="Y490" s="14">
        <v>401988</v>
      </c>
      <c r="Z490" s="14">
        <v>407080</v>
      </c>
      <c r="AA490" s="14">
        <v>68946</v>
      </c>
    </row>
    <row r="491" spans="1:27" x14ac:dyDescent="0.3">
      <c r="A491" s="85">
        <v>490</v>
      </c>
      <c r="B491" s="85" t="s">
        <v>366</v>
      </c>
      <c r="C491" s="85" t="s">
        <v>262</v>
      </c>
      <c r="D491" s="85">
        <v>2014</v>
      </c>
      <c r="E491" s="117">
        <v>4219955</v>
      </c>
      <c r="F491" s="118">
        <v>140140</v>
      </c>
      <c r="G491" s="118">
        <v>681555.04725871794</v>
      </c>
      <c r="H491" s="118">
        <v>4221278</v>
      </c>
      <c r="I491" s="118">
        <v>146737</v>
      </c>
      <c r="J491" s="118">
        <v>3969386</v>
      </c>
      <c r="K491" s="14">
        <v>245692</v>
      </c>
      <c r="L491" s="14">
        <v>0</v>
      </c>
      <c r="M491" s="14">
        <v>149</v>
      </c>
      <c r="N491" s="14">
        <v>-3120</v>
      </c>
      <c r="O491" s="14">
        <v>11258.926071245773</v>
      </c>
      <c r="P491" s="14">
        <v>272</v>
      </c>
      <c r="Q491" s="119">
        <v>-765</v>
      </c>
      <c r="R491" s="14">
        <v>3679</v>
      </c>
      <c r="S491" s="14">
        <v>272</v>
      </c>
      <c r="T491" s="14">
        <v>-3468</v>
      </c>
      <c r="U491" s="14">
        <v>92167</v>
      </c>
      <c r="V491" s="14">
        <v>-94065</v>
      </c>
      <c r="W491" s="14">
        <v>-40917</v>
      </c>
      <c r="X491" s="14">
        <v>1366323</v>
      </c>
      <c r="Y491" s="14">
        <v>287406</v>
      </c>
      <c r="Z491" s="14">
        <v>367400</v>
      </c>
      <c r="AA491" s="14">
        <v>83832</v>
      </c>
    </row>
    <row r="492" spans="1:27" x14ac:dyDescent="0.3">
      <c r="A492" s="85">
        <v>491</v>
      </c>
      <c r="B492" s="85" t="s">
        <v>366</v>
      </c>
      <c r="C492" s="85" t="s">
        <v>1366</v>
      </c>
      <c r="D492" s="85">
        <v>2023</v>
      </c>
      <c r="E492" s="117">
        <v>254371263</v>
      </c>
      <c r="F492" s="118">
        <v>-128198804</v>
      </c>
      <c r="G492" s="118">
        <v>374528515.17071378</v>
      </c>
      <c r="H492" s="118">
        <v>268465173</v>
      </c>
      <c r="I492" s="118">
        <v>-125559777</v>
      </c>
      <c r="J492" s="118">
        <v>233727755</v>
      </c>
      <c r="K492" s="14">
        <v>13167581</v>
      </c>
      <c r="L492" s="14">
        <v>0</v>
      </c>
      <c r="M492" s="14">
        <v>199212</v>
      </c>
      <c r="N492" s="14">
        <v>1976443</v>
      </c>
      <c r="O492" s="14">
        <v>37709058.893927313</v>
      </c>
      <c r="P492" s="14">
        <v>1396164</v>
      </c>
      <c r="Q492" s="119">
        <v>-12117466</v>
      </c>
      <c r="R492" s="14">
        <v>0</v>
      </c>
      <c r="S492" s="14" t="e">
        <v>#DIV/0!</v>
      </c>
      <c r="T492" s="14">
        <v>1396164</v>
      </c>
      <c r="U492" s="14">
        <v>-26728237</v>
      </c>
      <c r="V492" s="14">
        <v>35903609</v>
      </c>
      <c r="W492" s="14">
        <v>27708996</v>
      </c>
      <c r="X492" s="14">
        <v>996283076</v>
      </c>
      <c r="Y492" s="14">
        <v>146631934</v>
      </c>
      <c r="Z492" s="14">
        <v>201596460</v>
      </c>
      <c r="AA492" s="14">
        <v>-38823605</v>
      </c>
    </row>
    <row r="493" spans="1:27" x14ac:dyDescent="0.3">
      <c r="A493" s="85">
        <v>492</v>
      </c>
      <c r="B493" s="85" t="s">
        <v>366</v>
      </c>
      <c r="C493" s="85" t="s">
        <v>1366</v>
      </c>
      <c r="D493" s="85">
        <v>2022</v>
      </c>
      <c r="E493" s="117">
        <v>382570067</v>
      </c>
      <c r="F493" s="118">
        <v>192455500</v>
      </c>
      <c r="G493" s="118">
        <v>374528515.17071378</v>
      </c>
      <c r="H493" s="118">
        <v>394024950</v>
      </c>
      <c r="I493" s="118">
        <v>184143415</v>
      </c>
      <c r="J493" s="118">
        <v>377603381</v>
      </c>
      <c r="K493" s="14">
        <v>33248504</v>
      </c>
      <c r="L493" s="14">
        <v>0</v>
      </c>
      <c r="M493" s="14">
        <v>517711</v>
      </c>
      <c r="N493" s="14">
        <v>-37344736</v>
      </c>
      <c r="O493" s="14">
        <v>37709058.893927313</v>
      </c>
      <c r="P493" s="14">
        <v>1852640</v>
      </c>
      <c r="Q493" s="119">
        <v>-48799619</v>
      </c>
      <c r="R493" s="14">
        <v>0</v>
      </c>
      <c r="S493" s="14" t="e">
        <v>#DIV/0!</v>
      </c>
      <c r="T493" s="14">
        <v>1852640</v>
      </c>
      <c r="U493" s="14">
        <v>-40744555</v>
      </c>
      <c r="V493" s="14">
        <v>8194613</v>
      </c>
      <c r="W493" s="14">
        <v>-41925585</v>
      </c>
      <c r="X493" s="14">
        <v>1185953436</v>
      </c>
      <c r="Y493" s="14">
        <v>63586333</v>
      </c>
      <c r="Z493" s="14">
        <v>308539081</v>
      </c>
      <c r="AA493" s="14">
        <v>95655942</v>
      </c>
    </row>
    <row r="494" spans="1:27" x14ac:dyDescent="0.3">
      <c r="A494" s="85">
        <v>493</v>
      </c>
      <c r="B494" s="85" t="s">
        <v>366</v>
      </c>
      <c r="C494" s="85" t="s">
        <v>1366</v>
      </c>
      <c r="D494" s="85">
        <v>2021</v>
      </c>
      <c r="E494" s="117">
        <v>190114567</v>
      </c>
      <c r="F494" s="118">
        <v>-552038464</v>
      </c>
      <c r="G494" s="118">
        <v>374528515.17071378</v>
      </c>
      <c r="H494" s="118">
        <v>209881535</v>
      </c>
      <c r="I494" s="118">
        <v>-539284210</v>
      </c>
      <c r="J494" s="118">
        <v>172487923</v>
      </c>
      <c r="K494" s="14">
        <v>15604421</v>
      </c>
      <c r="L494" s="14">
        <v>0</v>
      </c>
      <c r="M494" s="14">
        <v>905742</v>
      </c>
      <c r="N494" s="14">
        <v>2256317</v>
      </c>
      <c r="O494" s="14">
        <v>37709058.893927313</v>
      </c>
      <c r="P494" s="14">
        <v>2584587</v>
      </c>
      <c r="Q494" s="119">
        <v>-16617247</v>
      </c>
      <c r="R494" s="14">
        <v>893404</v>
      </c>
      <c r="S494" s="14">
        <v>2343629.0058372249</v>
      </c>
      <c r="T494" s="14">
        <v>1691182</v>
      </c>
      <c r="U494" s="14">
        <v>49802587</v>
      </c>
      <c r="V494" s="14">
        <v>50120198</v>
      </c>
      <c r="W494" s="14">
        <v>104974716</v>
      </c>
      <c r="X494" s="14">
        <v>1187926619</v>
      </c>
      <c r="Y494" s="14">
        <v>27707243</v>
      </c>
      <c r="Z494" s="14">
        <v>385926598</v>
      </c>
      <c r="AA494" s="14">
        <v>102838678</v>
      </c>
    </row>
    <row r="495" spans="1:27" x14ac:dyDescent="0.3">
      <c r="A495" s="85">
        <v>494</v>
      </c>
      <c r="B495" s="85" t="s">
        <v>366</v>
      </c>
      <c r="C495" s="85" t="s">
        <v>1366</v>
      </c>
      <c r="D495" s="85">
        <v>2020</v>
      </c>
      <c r="E495" s="117">
        <v>742153031</v>
      </c>
      <c r="F495" s="118">
        <v>-320894912</v>
      </c>
      <c r="G495" s="118">
        <v>374528515.17071378</v>
      </c>
      <c r="H495" s="118">
        <v>749165745</v>
      </c>
      <c r="I495" s="118">
        <v>-325337734</v>
      </c>
      <c r="J495" s="118">
        <v>804549818</v>
      </c>
      <c r="K495" s="14">
        <v>22749592</v>
      </c>
      <c r="L495" s="14">
        <v>0</v>
      </c>
      <c r="M495" s="14">
        <v>0</v>
      </c>
      <c r="N495" s="14">
        <v>-97833807</v>
      </c>
      <c r="O495" s="14">
        <v>37709058.893927313</v>
      </c>
      <c r="P495" s="14">
        <v>-99277832</v>
      </c>
      <c r="Q495" s="119">
        <v>-104781024</v>
      </c>
      <c r="R495" s="14">
        <v>65498</v>
      </c>
      <c r="S495" s="14">
        <v>-99277831.999999985</v>
      </c>
      <c r="T495" s="14">
        <v>-99343330</v>
      </c>
      <c r="U495" s="14">
        <v>-252626704</v>
      </c>
      <c r="V495" s="14">
        <v>-54854518</v>
      </c>
      <c r="W495" s="14">
        <v>-143677689</v>
      </c>
      <c r="X495" s="14">
        <v>1112953328</v>
      </c>
      <c r="Y495" s="14">
        <v>33114166</v>
      </c>
      <c r="Z495" s="14">
        <v>430603831</v>
      </c>
      <c r="AA495" s="14">
        <v>138290989</v>
      </c>
    </row>
    <row r="496" spans="1:27" x14ac:dyDescent="0.3">
      <c r="A496" s="85">
        <v>495</v>
      </c>
      <c r="B496" s="85" t="s">
        <v>366</v>
      </c>
      <c r="C496" s="85" t="s">
        <v>1366</v>
      </c>
      <c r="D496" s="85">
        <v>2019</v>
      </c>
      <c r="E496" s="117">
        <v>1063047943</v>
      </c>
      <c r="F496" s="118">
        <v>-282427530</v>
      </c>
      <c r="G496" s="118">
        <v>374528515.17071378</v>
      </c>
      <c r="H496" s="118">
        <v>1074503479</v>
      </c>
      <c r="I496" s="118">
        <v>-310368916</v>
      </c>
      <c r="J496" s="118">
        <v>1014975525</v>
      </c>
      <c r="K496" s="14">
        <v>25275494</v>
      </c>
      <c r="L496" s="14">
        <v>0</v>
      </c>
      <c r="M496" s="14">
        <v>1172384</v>
      </c>
      <c r="N496" s="14">
        <v>14740467</v>
      </c>
      <c r="O496" s="14">
        <v>37709058.893927313</v>
      </c>
      <c r="P496" s="14">
        <v>10113168</v>
      </c>
      <c r="Q496" s="119">
        <v>12487711</v>
      </c>
      <c r="R496" s="14">
        <v>9202781</v>
      </c>
      <c r="S496" s="14">
        <v>10511292.118011719</v>
      </c>
      <c r="T496" s="14">
        <v>910387</v>
      </c>
      <c r="U496" s="14">
        <v>-80347032</v>
      </c>
      <c r="V496" s="14">
        <v>88823171</v>
      </c>
      <c r="W496" s="14">
        <v>-17779256</v>
      </c>
      <c r="X496" s="14">
        <v>1472062383</v>
      </c>
      <c r="Y496" s="14">
        <v>40633524</v>
      </c>
      <c r="Z496" s="14">
        <v>567643133</v>
      </c>
      <c r="AA496" s="14">
        <v>-150696960</v>
      </c>
    </row>
    <row r="497" spans="1:27" x14ac:dyDescent="0.3">
      <c r="A497" s="85">
        <v>496</v>
      </c>
      <c r="B497" s="85" t="s">
        <v>366</v>
      </c>
      <c r="C497" s="85" t="s">
        <v>1366</v>
      </c>
      <c r="D497" s="85">
        <v>2018</v>
      </c>
      <c r="E497" s="117">
        <v>1345475473</v>
      </c>
      <c r="F497" s="118">
        <v>276729147</v>
      </c>
      <c r="G497" s="118">
        <v>374528515.17071378</v>
      </c>
      <c r="H497" s="118">
        <v>1384872395</v>
      </c>
      <c r="I497" s="118">
        <v>321518121</v>
      </c>
      <c r="J497" s="118">
        <v>1339947125</v>
      </c>
      <c r="K497" s="14">
        <v>23280609</v>
      </c>
      <c r="L497" s="14">
        <v>0</v>
      </c>
      <c r="M497" s="14">
        <v>13570</v>
      </c>
      <c r="N497" s="14">
        <v>22649525</v>
      </c>
      <c r="O497" s="14">
        <v>37709058.893927313</v>
      </c>
      <c r="P497" s="14">
        <v>12494670</v>
      </c>
      <c r="Q497" s="119">
        <v>-12404363</v>
      </c>
      <c r="R497" s="14">
        <v>4343034</v>
      </c>
      <c r="S497" s="14">
        <v>14271140.390273253</v>
      </c>
      <c r="T497" s="14">
        <v>8151636</v>
      </c>
      <c r="U497" s="14">
        <v>-130663549</v>
      </c>
      <c r="V497" s="14">
        <v>106602427</v>
      </c>
      <c r="W497" s="14">
        <v>-104572703</v>
      </c>
      <c r="X497" s="14">
        <v>1570296455</v>
      </c>
      <c r="Y497" s="14">
        <v>46665380</v>
      </c>
      <c r="Z497" s="14">
        <v>484206767</v>
      </c>
      <c r="AA497" s="14">
        <v>-53418771</v>
      </c>
    </row>
    <row r="498" spans="1:27" x14ac:dyDescent="0.3">
      <c r="A498" s="85">
        <v>497</v>
      </c>
      <c r="B498" s="85" t="s">
        <v>366</v>
      </c>
      <c r="C498" s="85" t="s">
        <v>1366</v>
      </c>
      <c r="D498" s="85">
        <v>2017</v>
      </c>
      <c r="E498" s="117">
        <v>1068746326</v>
      </c>
      <c r="F498" s="118">
        <v>221722683</v>
      </c>
      <c r="G498" s="118">
        <v>374528515.17071378</v>
      </c>
      <c r="H498" s="118">
        <v>1063354274</v>
      </c>
      <c r="I498" s="118">
        <v>214640563</v>
      </c>
      <c r="J498" s="118">
        <v>991995450</v>
      </c>
      <c r="K498" s="14">
        <v>26468078</v>
      </c>
      <c r="L498" s="14">
        <v>0</v>
      </c>
      <c r="M498" s="14">
        <v>1534512</v>
      </c>
      <c r="N498" s="14">
        <v>14374343</v>
      </c>
      <c r="O498" s="14">
        <v>37709058.893927313</v>
      </c>
      <c r="P498" s="14">
        <v>18668719</v>
      </c>
      <c r="Q498" s="119">
        <v>25827194</v>
      </c>
      <c r="R498" s="14">
        <v>6060799</v>
      </c>
      <c r="S498" s="14">
        <v>18668719</v>
      </c>
      <c r="T498" s="14">
        <v>12607921</v>
      </c>
      <c r="U498" s="14">
        <v>191063784</v>
      </c>
      <c r="V498" s="14">
        <v>211175130</v>
      </c>
      <c r="W498" s="14">
        <v>158517244</v>
      </c>
      <c r="X498" s="14">
        <v>1684956258</v>
      </c>
      <c r="Y498" s="14">
        <v>55525886</v>
      </c>
      <c r="Z498" s="14">
        <v>413821995</v>
      </c>
      <c r="AA498" s="14">
        <v>8364852</v>
      </c>
    </row>
    <row r="499" spans="1:27" x14ac:dyDescent="0.3">
      <c r="A499" s="85">
        <v>498</v>
      </c>
      <c r="B499" s="85" t="s">
        <v>366</v>
      </c>
      <c r="C499" s="85" t="s">
        <v>1366</v>
      </c>
      <c r="D499" s="85">
        <v>2016</v>
      </c>
      <c r="E499" s="117">
        <v>847023643</v>
      </c>
      <c r="F499" s="118">
        <v>95846531</v>
      </c>
      <c r="G499" s="118">
        <v>374528515.17071378</v>
      </c>
      <c r="H499" s="118">
        <v>848713711</v>
      </c>
      <c r="I499" s="118">
        <v>93621144</v>
      </c>
      <c r="J499" s="118">
        <v>790341891</v>
      </c>
      <c r="K499" s="14">
        <v>27499531</v>
      </c>
      <c r="L499" s="14">
        <v>0</v>
      </c>
      <c r="M499" s="14">
        <v>1627297</v>
      </c>
      <c r="N499" s="14">
        <v>8289426</v>
      </c>
      <c r="O499" s="14">
        <v>37709058.893927313</v>
      </c>
      <c r="P499" s="14">
        <v>14643381</v>
      </c>
      <c r="Q499" s="119">
        <v>7366072</v>
      </c>
      <c r="R499" s="14">
        <v>766714</v>
      </c>
      <c r="S499" s="14">
        <v>14643380.999999998</v>
      </c>
      <c r="T499" s="14">
        <v>13876667</v>
      </c>
      <c r="U499" s="14">
        <v>4572211</v>
      </c>
      <c r="V499" s="14">
        <v>52657886</v>
      </c>
      <c r="W499" s="14">
        <v>-82677713</v>
      </c>
      <c r="X499" s="14">
        <v>1375139681</v>
      </c>
      <c r="Y499" s="14">
        <v>57667956</v>
      </c>
      <c r="Z499" s="14">
        <v>242900842</v>
      </c>
      <c r="AA499" s="14">
        <v>6417782</v>
      </c>
    </row>
    <row r="500" spans="1:27" x14ac:dyDescent="0.3">
      <c r="A500" s="85">
        <v>499</v>
      </c>
      <c r="B500" s="85" t="s">
        <v>366</v>
      </c>
      <c r="C500" s="85" t="s">
        <v>1366</v>
      </c>
      <c r="D500" s="85">
        <v>2015</v>
      </c>
      <c r="E500" s="117">
        <v>751177112</v>
      </c>
      <c r="F500" s="118">
        <v>93755498</v>
      </c>
      <c r="G500" s="118">
        <v>374528515.17071378</v>
      </c>
      <c r="H500" s="118">
        <v>755092567</v>
      </c>
      <c r="I500" s="118">
        <v>85020183</v>
      </c>
      <c r="J500" s="118">
        <v>695205585</v>
      </c>
      <c r="K500" s="14">
        <v>26494849</v>
      </c>
      <c r="L500" s="14">
        <v>0</v>
      </c>
      <c r="M500" s="14">
        <v>3019874</v>
      </c>
      <c r="N500" s="14">
        <v>10289907</v>
      </c>
      <c r="O500" s="14">
        <v>37709058.893927313</v>
      </c>
      <c r="P500" s="14">
        <v>11217620</v>
      </c>
      <c r="Q500" s="119">
        <v>6374452</v>
      </c>
      <c r="R500" s="14">
        <v>0</v>
      </c>
      <c r="S500" s="14" t="e">
        <v>#DIV/0!</v>
      </c>
      <c r="T500" s="14">
        <v>11217620</v>
      </c>
      <c r="U500" s="14">
        <v>-49651037</v>
      </c>
      <c r="V500" s="14">
        <v>135335599</v>
      </c>
      <c r="W500" s="14">
        <v>-7549442</v>
      </c>
      <c r="X500" s="14">
        <v>1335467990</v>
      </c>
      <c r="Y500" s="14">
        <v>59268936</v>
      </c>
      <c r="Z500" s="14">
        <v>242275550</v>
      </c>
      <c r="AA500" s="14">
        <v>32388003</v>
      </c>
    </row>
    <row r="501" spans="1:27" x14ac:dyDescent="0.3">
      <c r="A501" s="85">
        <v>500</v>
      </c>
      <c r="B501" s="85" t="s">
        <v>366</v>
      </c>
      <c r="C501" s="85" t="s">
        <v>1366</v>
      </c>
      <c r="D501" s="85">
        <v>2014</v>
      </c>
      <c r="E501" s="117">
        <v>657421614</v>
      </c>
      <c r="F501" s="118">
        <v>-184868920</v>
      </c>
      <c r="G501" s="118">
        <v>374528515.17071378</v>
      </c>
      <c r="H501" s="118">
        <v>670072384</v>
      </c>
      <c r="I501" s="118">
        <v>-183054054</v>
      </c>
      <c r="J501" s="118">
        <v>580298045</v>
      </c>
      <c r="K501" s="14">
        <v>27940227</v>
      </c>
      <c r="L501" s="14">
        <v>0</v>
      </c>
      <c r="M501" s="14">
        <v>3490327</v>
      </c>
      <c r="N501" s="14">
        <v>28531229</v>
      </c>
      <c r="O501" s="14">
        <v>37709058.893927313</v>
      </c>
      <c r="P501" s="14">
        <v>19433610</v>
      </c>
      <c r="Q501" s="119">
        <v>24107927</v>
      </c>
      <c r="R501" s="14">
        <v>8227469</v>
      </c>
      <c r="S501" s="14">
        <v>19433610</v>
      </c>
      <c r="T501" s="14">
        <v>11206142</v>
      </c>
      <c r="U501" s="14">
        <v>-124792965</v>
      </c>
      <c r="V501" s="14">
        <v>142885041</v>
      </c>
      <c r="W501" s="14">
        <v>-153592432</v>
      </c>
      <c r="X501" s="14">
        <v>1476078259</v>
      </c>
      <c r="Y501" s="14">
        <v>71150725</v>
      </c>
      <c r="Z501" s="14">
        <v>375951436</v>
      </c>
      <c r="AA501" s="14">
        <v>10088526</v>
      </c>
    </row>
    <row r="502" spans="1:27" x14ac:dyDescent="0.3">
      <c r="A502" s="85">
        <v>501</v>
      </c>
      <c r="B502" s="85" t="s">
        <v>366</v>
      </c>
      <c r="C502" s="85" t="s">
        <v>117</v>
      </c>
      <c r="D502" s="85">
        <v>2023</v>
      </c>
      <c r="E502" s="117">
        <v>18105117</v>
      </c>
      <c r="F502" s="118">
        <v>2663198</v>
      </c>
      <c r="G502" s="118">
        <v>5308058.192758074</v>
      </c>
      <c r="H502" s="118">
        <v>19373562</v>
      </c>
      <c r="I502" s="118">
        <v>3007148</v>
      </c>
      <c r="J502" s="118">
        <v>18334534</v>
      </c>
      <c r="K502" s="14">
        <v>1021783</v>
      </c>
      <c r="L502" s="14">
        <v>55803</v>
      </c>
      <c r="M502" s="14">
        <v>38025</v>
      </c>
      <c r="N502" s="14">
        <v>1226908</v>
      </c>
      <c r="O502" s="14">
        <v>476099.59812819981</v>
      </c>
      <c r="P502" s="14">
        <v>1277308</v>
      </c>
      <c r="Q502" s="119">
        <v>175763</v>
      </c>
      <c r="R502" s="14">
        <v>217300</v>
      </c>
      <c r="S502" s="14">
        <v>1287336.0140266912</v>
      </c>
      <c r="T502" s="14">
        <v>1026461</v>
      </c>
      <c r="U502" s="14">
        <v>458185</v>
      </c>
      <c r="V502" s="14">
        <v>7229913</v>
      </c>
      <c r="W502" s="14">
        <v>40512</v>
      </c>
      <c r="X502" s="14">
        <v>26416009</v>
      </c>
      <c r="Y502" s="14">
        <v>3701052</v>
      </c>
      <c r="Z502" s="14">
        <v>1740014</v>
      </c>
      <c r="AA502" s="14">
        <v>-284502</v>
      </c>
    </row>
    <row r="503" spans="1:27" x14ac:dyDescent="0.3">
      <c r="A503" s="85">
        <v>502</v>
      </c>
      <c r="B503" s="85" t="s">
        <v>366</v>
      </c>
      <c r="C503" s="85" t="s">
        <v>117</v>
      </c>
      <c r="D503" s="85">
        <v>2022</v>
      </c>
      <c r="E503" s="117">
        <v>15441919</v>
      </c>
      <c r="F503" s="118">
        <v>1733605</v>
      </c>
      <c r="G503" s="118">
        <v>5308058.192758074</v>
      </c>
      <c r="H503" s="118">
        <v>16366414</v>
      </c>
      <c r="I503" s="118">
        <v>2106426</v>
      </c>
      <c r="J503" s="118">
        <v>15352536</v>
      </c>
      <c r="K503" s="14">
        <v>880559</v>
      </c>
      <c r="L503" s="14">
        <v>46655</v>
      </c>
      <c r="M503" s="14">
        <v>26514</v>
      </c>
      <c r="N503" s="14">
        <v>1095702</v>
      </c>
      <c r="O503" s="14">
        <v>476099.59812819981</v>
      </c>
      <c r="P503" s="14">
        <v>1275924</v>
      </c>
      <c r="Q503" s="119">
        <v>396472</v>
      </c>
      <c r="R503" s="14">
        <v>225265</v>
      </c>
      <c r="S503" s="14">
        <v>914888.45660000446</v>
      </c>
      <c r="T503" s="14">
        <v>989420</v>
      </c>
      <c r="U503" s="14">
        <v>-1073875</v>
      </c>
      <c r="V503" s="14">
        <v>7189401</v>
      </c>
      <c r="W503" s="14">
        <v>546399</v>
      </c>
      <c r="X503" s="14">
        <v>25827772</v>
      </c>
      <c r="Y503" s="14">
        <v>3145123</v>
      </c>
      <c r="Z503" s="14">
        <v>1375974</v>
      </c>
      <c r="AA503" s="14">
        <v>1497657</v>
      </c>
    </row>
    <row r="504" spans="1:27" x14ac:dyDescent="0.3">
      <c r="A504" s="85">
        <v>503</v>
      </c>
      <c r="B504" s="85" t="s">
        <v>366</v>
      </c>
      <c r="C504" s="85" t="s">
        <v>117</v>
      </c>
      <c r="D504" s="85">
        <v>2021</v>
      </c>
      <c r="E504" s="117">
        <v>13708314</v>
      </c>
      <c r="F504" s="118">
        <v>-6645853</v>
      </c>
      <c r="G504" s="118">
        <v>5308058.192758074</v>
      </c>
      <c r="H504" s="118">
        <v>14259988</v>
      </c>
      <c r="I504" s="118">
        <v>-5919926</v>
      </c>
      <c r="J504" s="118">
        <v>13392533</v>
      </c>
      <c r="K504" s="14">
        <v>776537</v>
      </c>
      <c r="L504" s="14">
        <v>45541</v>
      </c>
      <c r="M504" s="14">
        <v>25385</v>
      </c>
      <c r="N504" s="14">
        <v>764586</v>
      </c>
      <c r="O504" s="14">
        <v>476099.59812819981</v>
      </c>
      <c r="P504" s="14">
        <v>969412</v>
      </c>
      <c r="Q504" s="119">
        <v>431616</v>
      </c>
      <c r="R504" s="14">
        <v>218705</v>
      </c>
      <c r="S504" s="14">
        <v>1460183.8893120871</v>
      </c>
      <c r="T504" s="14">
        <v>674603</v>
      </c>
      <c r="U504" s="14">
        <v>-25182</v>
      </c>
      <c r="V504" s="14">
        <v>6643002</v>
      </c>
      <c r="W504" s="14">
        <v>-157250</v>
      </c>
      <c r="X504" s="14">
        <v>24844977</v>
      </c>
      <c r="Y504" s="14">
        <v>3152185</v>
      </c>
      <c r="Z504" s="14">
        <v>1245146</v>
      </c>
      <c r="AA504" s="14">
        <v>-137978</v>
      </c>
    </row>
    <row r="505" spans="1:27" x14ac:dyDescent="0.3">
      <c r="A505" s="85">
        <v>504</v>
      </c>
      <c r="B505" s="85" t="s">
        <v>366</v>
      </c>
      <c r="C505" s="85" t="s">
        <v>117</v>
      </c>
      <c r="D505" s="85">
        <v>2020</v>
      </c>
      <c r="E505" s="117">
        <v>20354167</v>
      </c>
      <c r="F505" s="118">
        <v>3820748</v>
      </c>
      <c r="G505" s="118">
        <v>5308058.192758074</v>
      </c>
      <c r="H505" s="118">
        <v>20179914</v>
      </c>
      <c r="I505" s="118">
        <v>3391044</v>
      </c>
      <c r="J505" s="118">
        <v>19401748</v>
      </c>
      <c r="K505" s="14">
        <v>881237</v>
      </c>
      <c r="L505" s="14">
        <v>56069</v>
      </c>
      <c r="M505" s="14">
        <v>34925</v>
      </c>
      <c r="N505" s="14">
        <v>324127</v>
      </c>
      <c r="O505" s="14">
        <v>476099.59812819981</v>
      </c>
      <c r="P505" s="14">
        <v>1024532</v>
      </c>
      <c r="Q505" s="119">
        <v>813013</v>
      </c>
      <c r="R505" s="14">
        <v>314633</v>
      </c>
      <c r="S505" s="14">
        <v>457943.16962302115</v>
      </c>
      <c r="T505" s="14">
        <v>623996</v>
      </c>
      <c r="U505" s="14">
        <v>601629</v>
      </c>
      <c r="V505" s="14">
        <v>6800252</v>
      </c>
      <c r="W505" s="14">
        <v>-339082</v>
      </c>
      <c r="X505" s="14">
        <v>26279277</v>
      </c>
      <c r="Y505" s="14">
        <v>3349543</v>
      </c>
      <c r="Z505" s="14">
        <v>1208371</v>
      </c>
      <c r="AA505" s="14">
        <v>-679554</v>
      </c>
    </row>
    <row r="506" spans="1:27" x14ac:dyDescent="0.3">
      <c r="A506" s="85">
        <v>505</v>
      </c>
      <c r="B506" s="85" t="s">
        <v>366</v>
      </c>
      <c r="C506" s="85" t="s">
        <v>117</v>
      </c>
      <c r="D506" s="85">
        <v>2019</v>
      </c>
      <c r="E506" s="117">
        <v>16533419</v>
      </c>
      <c r="F506" s="118">
        <v>2380478</v>
      </c>
      <c r="G506" s="118">
        <v>5308058.192758074</v>
      </c>
      <c r="H506" s="118">
        <v>16788870</v>
      </c>
      <c r="I506" s="118">
        <v>2150746</v>
      </c>
      <c r="J506" s="118">
        <v>15577629</v>
      </c>
      <c r="K506" s="14">
        <v>798392</v>
      </c>
      <c r="L506" s="14">
        <v>56498</v>
      </c>
      <c r="M506" s="14">
        <v>38090</v>
      </c>
      <c r="N506" s="14">
        <v>963533</v>
      </c>
      <c r="O506" s="14">
        <v>476099.59812819981</v>
      </c>
      <c r="P506" s="14">
        <v>1335644</v>
      </c>
      <c r="Q506" s="119">
        <v>1048106</v>
      </c>
      <c r="R506" s="14">
        <v>340024</v>
      </c>
      <c r="S506" s="14">
        <v>1416224.785521022</v>
      </c>
      <c r="T506" s="14">
        <v>1032809</v>
      </c>
      <c r="U506" s="14">
        <v>1015711</v>
      </c>
      <c r="V506" s="14">
        <v>7139334</v>
      </c>
      <c r="W506" s="14">
        <v>-164152</v>
      </c>
      <c r="X506" s="14">
        <v>26286533</v>
      </c>
      <c r="Y506" s="14">
        <v>3381371</v>
      </c>
      <c r="Z506" s="14">
        <v>1355547</v>
      </c>
      <c r="AA506" s="14">
        <v>1925422</v>
      </c>
    </row>
    <row r="507" spans="1:27" x14ac:dyDescent="0.3">
      <c r="A507" s="85">
        <v>506</v>
      </c>
      <c r="B507" s="85" t="s">
        <v>366</v>
      </c>
      <c r="C507" s="85" t="s">
        <v>117</v>
      </c>
      <c r="D507" s="85">
        <v>2018</v>
      </c>
      <c r="E507" s="117">
        <v>14152941</v>
      </c>
      <c r="F507" s="118">
        <v>-2389166</v>
      </c>
      <c r="G507" s="118">
        <v>5308058.192758074</v>
      </c>
      <c r="H507" s="118">
        <v>14638124</v>
      </c>
      <c r="I507" s="118">
        <v>-2282588</v>
      </c>
      <c r="J507" s="118">
        <v>13519382</v>
      </c>
      <c r="K507" s="14">
        <v>707316</v>
      </c>
      <c r="L507" s="14">
        <v>0</v>
      </c>
      <c r="M507" s="14">
        <v>38741</v>
      </c>
      <c r="N507" s="14">
        <v>912733</v>
      </c>
      <c r="O507" s="14">
        <v>476099.59812819981</v>
      </c>
      <c r="P507" s="14">
        <v>976334</v>
      </c>
      <c r="Q507" s="119">
        <v>830767</v>
      </c>
      <c r="R507" s="14">
        <v>403217</v>
      </c>
      <c r="S507" s="14">
        <v>506011.22138203494</v>
      </c>
      <c r="T507" s="14">
        <v>1047286</v>
      </c>
      <c r="U507" s="14">
        <v>28177</v>
      </c>
      <c r="V507" s="14">
        <v>7303486</v>
      </c>
      <c r="W507" s="14">
        <v>866311</v>
      </c>
      <c r="X507" s="14">
        <v>23089469</v>
      </c>
      <c r="Y507" s="14">
        <v>2794016</v>
      </c>
      <c r="Z507" s="14">
        <v>914050</v>
      </c>
      <c r="AA507" s="14">
        <v>191585</v>
      </c>
    </row>
    <row r="508" spans="1:27" x14ac:dyDescent="0.3">
      <c r="A508" s="85">
        <v>507</v>
      </c>
      <c r="B508" s="85" t="s">
        <v>366</v>
      </c>
      <c r="C508" s="85" t="s">
        <v>117</v>
      </c>
      <c r="D508" s="85">
        <v>2017</v>
      </c>
      <c r="E508" s="117">
        <v>16542107</v>
      </c>
      <c r="F508" s="118">
        <v>-1482456</v>
      </c>
      <c r="G508" s="118">
        <v>5308058.192758074</v>
      </c>
      <c r="H508" s="118">
        <v>16920712</v>
      </c>
      <c r="I508" s="118">
        <v>-1761369</v>
      </c>
      <c r="J508" s="118">
        <v>15840839</v>
      </c>
      <c r="K508" s="14">
        <v>758123</v>
      </c>
      <c r="L508" s="14">
        <v>0</v>
      </c>
      <c r="M508" s="14">
        <v>35113</v>
      </c>
      <c r="N508" s="14">
        <v>958064</v>
      </c>
      <c r="O508" s="14">
        <v>476099.59812819981</v>
      </c>
      <c r="P508" s="14">
        <v>1299713</v>
      </c>
      <c r="Q508" s="119">
        <v>845336</v>
      </c>
      <c r="R508" s="14">
        <v>265877</v>
      </c>
      <c r="S508" s="14">
        <v>3022912.9390846146</v>
      </c>
      <c r="T508" s="14">
        <v>1006897</v>
      </c>
      <c r="U508" s="14">
        <v>-1184986</v>
      </c>
      <c r="V508" s="14">
        <v>6437175</v>
      </c>
      <c r="W508" s="14">
        <v>1029190</v>
      </c>
      <c r="X508" s="14">
        <v>24849784</v>
      </c>
      <c r="Y508" s="14">
        <v>3896850</v>
      </c>
      <c r="Z508" s="14">
        <v>1155416</v>
      </c>
      <c r="AA508" s="14">
        <v>984867</v>
      </c>
    </row>
    <row r="509" spans="1:27" x14ac:dyDescent="0.3">
      <c r="A509" s="85">
        <v>508</v>
      </c>
      <c r="B509" s="85" t="s">
        <v>366</v>
      </c>
      <c r="C509" s="85" t="s">
        <v>117</v>
      </c>
      <c r="D509" s="85">
        <v>2016</v>
      </c>
      <c r="E509" s="117">
        <v>18024563</v>
      </c>
      <c r="F509" s="118">
        <v>-4557863</v>
      </c>
      <c r="G509" s="118">
        <v>5308058.192758074</v>
      </c>
      <c r="H509" s="118">
        <v>18682081</v>
      </c>
      <c r="I509" s="118">
        <v>-4674817</v>
      </c>
      <c r="J509" s="118">
        <v>17899328</v>
      </c>
      <c r="K509" s="14">
        <v>594900</v>
      </c>
      <c r="L509" s="14">
        <v>0</v>
      </c>
      <c r="M509" s="14">
        <v>51955</v>
      </c>
      <c r="N509" s="14">
        <v>1000554</v>
      </c>
      <c r="O509" s="14">
        <v>476099.59812819981</v>
      </c>
      <c r="P509" s="14">
        <v>1256136</v>
      </c>
      <c r="Q509" s="119">
        <v>689429</v>
      </c>
      <c r="R509" s="14">
        <v>346392</v>
      </c>
      <c r="S509" s="14">
        <v>572925.83731725905</v>
      </c>
      <c r="T509" s="14">
        <v>1038743</v>
      </c>
      <c r="U509" s="14">
        <v>460664</v>
      </c>
      <c r="V509" s="14">
        <v>5407985</v>
      </c>
      <c r="W509" s="14">
        <v>-720309</v>
      </c>
      <c r="X509" s="14">
        <v>25541110</v>
      </c>
      <c r="Y509" s="14">
        <v>4632439</v>
      </c>
      <c r="Z509" s="14">
        <v>1575656</v>
      </c>
      <c r="AA509" s="14">
        <v>-76287</v>
      </c>
    </row>
    <row r="510" spans="1:27" x14ac:dyDescent="0.3">
      <c r="A510" s="85">
        <v>509</v>
      </c>
      <c r="B510" s="85" t="s">
        <v>366</v>
      </c>
      <c r="C510" s="85" t="s">
        <v>117</v>
      </c>
      <c r="D510" s="85">
        <v>2015</v>
      </c>
      <c r="E510" s="117">
        <v>22582426</v>
      </c>
      <c r="F510" s="118">
        <v>-9133102</v>
      </c>
      <c r="G510" s="118">
        <v>5308058.192758074</v>
      </c>
      <c r="H510" s="118">
        <v>23356898</v>
      </c>
      <c r="I510" s="118">
        <v>-8347148</v>
      </c>
      <c r="J510" s="118">
        <v>21181967</v>
      </c>
      <c r="K510" s="14">
        <v>951450</v>
      </c>
      <c r="L510" s="14">
        <v>0</v>
      </c>
      <c r="M510" s="14">
        <v>55413</v>
      </c>
      <c r="N510" s="14">
        <v>1944572</v>
      </c>
      <c r="O510" s="14">
        <v>476099.59812819981</v>
      </c>
      <c r="P510" s="14">
        <v>2015080</v>
      </c>
      <c r="Q510" s="119">
        <v>1691641</v>
      </c>
      <c r="R510" s="14">
        <v>521541</v>
      </c>
      <c r="S510" s="14">
        <v>1353938.4420400315</v>
      </c>
      <c r="T510" s="14">
        <v>1517395</v>
      </c>
      <c r="U510" s="14">
        <v>602423</v>
      </c>
      <c r="V510" s="14">
        <v>6128294</v>
      </c>
      <c r="W510" s="14">
        <v>704514</v>
      </c>
      <c r="X510" s="14">
        <v>26437053</v>
      </c>
      <c r="Y510" s="14">
        <v>5126206</v>
      </c>
      <c r="Z510" s="14">
        <v>2247760</v>
      </c>
      <c r="AA510" s="14">
        <v>1422209</v>
      </c>
    </row>
    <row r="511" spans="1:27" x14ac:dyDescent="0.3">
      <c r="A511" s="85">
        <v>510</v>
      </c>
      <c r="B511" s="85" t="s">
        <v>366</v>
      </c>
      <c r="C511" s="85" t="s">
        <v>117</v>
      </c>
      <c r="D511" s="85">
        <v>2014</v>
      </c>
      <c r="E511" s="117">
        <v>31715528</v>
      </c>
      <c r="F511" s="118">
        <v>6419690</v>
      </c>
      <c r="G511" s="118">
        <v>5308058.192758074</v>
      </c>
      <c r="H511" s="118">
        <v>31704046</v>
      </c>
      <c r="I511" s="118">
        <v>6285527</v>
      </c>
      <c r="J511" s="118">
        <v>29109645</v>
      </c>
      <c r="K511" s="14">
        <v>790997</v>
      </c>
      <c r="L511" s="14">
        <v>0</v>
      </c>
      <c r="M511" s="14">
        <v>34018</v>
      </c>
      <c r="N511" s="14">
        <v>1815826</v>
      </c>
      <c r="O511" s="14">
        <v>476099.59812819981</v>
      </c>
      <c r="P511" s="14">
        <v>2543990</v>
      </c>
      <c r="Q511" s="119">
        <v>2380107</v>
      </c>
      <c r="R511" s="14">
        <v>552798</v>
      </c>
      <c r="S511" s="14">
        <v>2076171.1883364266</v>
      </c>
      <c r="T511" s="14">
        <v>1974764</v>
      </c>
      <c r="U511" s="14">
        <v>-127514</v>
      </c>
      <c r="V511" s="14">
        <v>5423780</v>
      </c>
      <c r="W511" s="14">
        <v>1645643</v>
      </c>
      <c r="X511" s="14">
        <v>26683658</v>
      </c>
      <c r="Y511" s="14">
        <v>5030786</v>
      </c>
      <c r="Z511" s="14">
        <v>2579764</v>
      </c>
      <c r="AA511" s="14">
        <v>3761414</v>
      </c>
    </row>
    <row r="512" spans="1:27" x14ac:dyDescent="0.3">
      <c r="A512" s="85">
        <v>511</v>
      </c>
      <c r="B512" s="85" t="s">
        <v>366</v>
      </c>
      <c r="C512" s="85" t="s">
        <v>277</v>
      </c>
      <c r="D512" s="85">
        <v>2023</v>
      </c>
      <c r="E512" s="117">
        <v>185429</v>
      </c>
      <c r="F512" s="118">
        <v>23863</v>
      </c>
      <c r="G512" s="118">
        <v>41282.226125510446</v>
      </c>
      <c r="H512" s="118">
        <v>185105</v>
      </c>
      <c r="I512" s="118">
        <v>23909</v>
      </c>
      <c r="J512" s="118">
        <v>153601</v>
      </c>
      <c r="K512" s="14">
        <v>17772</v>
      </c>
      <c r="L512" s="14">
        <v>0</v>
      </c>
      <c r="M512" s="14">
        <v>775</v>
      </c>
      <c r="N512" s="14">
        <v>10224</v>
      </c>
      <c r="O512" s="14">
        <v>2852.8786553623731</v>
      </c>
      <c r="P512" s="14">
        <v>10702</v>
      </c>
      <c r="Q512" s="119">
        <v>11628</v>
      </c>
      <c r="R512" s="14">
        <v>1079</v>
      </c>
      <c r="S512" s="14">
        <v>10702</v>
      </c>
      <c r="T512" s="14">
        <v>9623</v>
      </c>
      <c r="U512" s="14">
        <v>-1068</v>
      </c>
      <c r="V512" s="14">
        <v>-20405</v>
      </c>
      <c r="W512" s="14">
        <v>-2578</v>
      </c>
      <c r="X512" s="14">
        <v>93906</v>
      </c>
      <c r="Y512" s="14">
        <v>59234</v>
      </c>
      <c r="Z512" s="14">
        <v>25580</v>
      </c>
      <c r="AA512" s="14">
        <v>-5871</v>
      </c>
    </row>
    <row r="513" spans="1:27" x14ac:dyDescent="0.3">
      <c r="A513" s="85">
        <v>512</v>
      </c>
      <c r="B513" s="85" t="s">
        <v>366</v>
      </c>
      <c r="C513" s="85" t="s">
        <v>277</v>
      </c>
      <c r="D513" s="85">
        <v>2022</v>
      </c>
      <c r="E513" s="117">
        <v>161566</v>
      </c>
      <c r="F513" s="118">
        <v>24022</v>
      </c>
      <c r="G513" s="118">
        <v>41282.226125510446</v>
      </c>
      <c r="H513" s="118">
        <v>161196</v>
      </c>
      <c r="I513" s="118">
        <v>24159</v>
      </c>
      <c r="J513" s="118">
        <v>135477</v>
      </c>
      <c r="K513" s="14">
        <v>14461</v>
      </c>
      <c r="L513" s="14">
        <v>0</v>
      </c>
      <c r="M513" s="14">
        <v>707</v>
      </c>
      <c r="N513" s="14">
        <v>9272</v>
      </c>
      <c r="O513" s="14">
        <v>2852.8786553623731</v>
      </c>
      <c r="P513" s="14">
        <v>9775</v>
      </c>
      <c r="Q513" s="119">
        <v>10625</v>
      </c>
      <c r="R513" s="14">
        <v>983</v>
      </c>
      <c r="S513" s="14">
        <v>9775</v>
      </c>
      <c r="T513" s="14">
        <v>8792</v>
      </c>
      <c r="U513" s="14">
        <v>3670</v>
      </c>
      <c r="V513" s="14">
        <v>-17827</v>
      </c>
      <c r="W513" s="14">
        <v>-2600</v>
      </c>
      <c r="X513" s="14">
        <v>85978</v>
      </c>
      <c r="Y513" s="14">
        <v>56115</v>
      </c>
      <c r="Z513" s="14">
        <v>20829</v>
      </c>
      <c r="AA513" s="14">
        <v>-13294</v>
      </c>
    </row>
    <row r="514" spans="1:27" x14ac:dyDescent="0.3">
      <c r="A514" s="85">
        <v>513</v>
      </c>
      <c r="B514" s="85" t="s">
        <v>366</v>
      </c>
      <c r="C514" s="85" t="s">
        <v>277</v>
      </c>
      <c r="D514" s="85">
        <v>2021</v>
      </c>
      <c r="E514" s="117">
        <v>137544</v>
      </c>
      <c r="F514" s="118">
        <v>25878</v>
      </c>
      <c r="G514" s="118">
        <v>41282.226125510446</v>
      </c>
      <c r="H514" s="118">
        <v>137037</v>
      </c>
      <c r="I514" s="118">
        <v>25592</v>
      </c>
      <c r="J514" s="118">
        <v>115870</v>
      </c>
      <c r="K514" s="14">
        <v>13283</v>
      </c>
      <c r="L514" s="14">
        <v>0</v>
      </c>
      <c r="M514" s="14">
        <v>368</v>
      </c>
      <c r="N514" s="14">
        <v>5990</v>
      </c>
      <c r="O514" s="14">
        <v>2852.8786553623731</v>
      </c>
      <c r="P514" s="14">
        <v>6520</v>
      </c>
      <c r="Q514" s="119">
        <v>7198</v>
      </c>
      <c r="R514" s="14">
        <v>701</v>
      </c>
      <c r="S514" s="14">
        <v>6520</v>
      </c>
      <c r="T514" s="14">
        <v>5819</v>
      </c>
      <c r="U514" s="14">
        <v>-14</v>
      </c>
      <c r="V514" s="14">
        <v>-15227</v>
      </c>
      <c r="W514" s="14">
        <v>-318</v>
      </c>
      <c r="X514" s="14">
        <v>78215</v>
      </c>
      <c r="Y514" s="14">
        <v>45797</v>
      </c>
      <c r="Z514" s="14">
        <v>18690</v>
      </c>
      <c r="AA514" s="14">
        <v>-9944</v>
      </c>
    </row>
    <row r="515" spans="1:27" x14ac:dyDescent="0.3">
      <c r="A515" s="85">
        <v>514</v>
      </c>
      <c r="B515" s="85" t="s">
        <v>366</v>
      </c>
      <c r="C515" s="85" t="s">
        <v>277</v>
      </c>
      <c r="D515" s="85">
        <v>2020</v>
      </c>
      <c r="E515" s="117">
        <v>111666</v>
      </c>
      <c r="F515" s="118">
        <v>3418</v>
      </c>
      <c r="G515" s="118">
        <v>41282.226125510446</v>
      </c>
      <c r="H515" s="118">
        <v>111445</v>
      </c>
      <c r="I515" s="118">
        <v>3838</v>
      </c>
      <c r="J515" s="118">
        <v>93742</v>
      </c>
      <c r="K515" s="14">
        <v>10768</v>
      </c>
      <c r="L515" s="14">
        <v>0</v>
      </c>
      <c r="M515" s="14">
        <v>687</v>
      </c>
      <c r="N515" s="14">
        <v>3902</v>
      </c>
      <c r="O515" s="14">
        <v>2852.8786553623731</v>
      </c>
      <c r="P515" s="14">
        <v>4220</v>
      </c>
      <c r="Q515" s="119">
        <v>4424</v>
      </c>
      <c r="R515" s="14">
        <v>301</v>
      </c>
      <c r="S515" s="14">
        <v>4220</v>
      </c>
      <c r="T515" s="14">
        <v>3919</v>
      </c>
      <c r="U515" s="14">
        <v>-1216</v>
      </c>
      <c r="V515" s="14">
        <v>-14909</v>
      </c>
      <c r="W515" s="14">
        <v>1447</v>
      </c>
      <c r="X515" s="14">
        <v>80981</v>
      </c>
      <c r="Y515" s="14">
        <v>44645</v>
      </c>
      <c r="Z515" s="14">
        <v>24452</v>
      </c>
      <c r="AA515" s="14">
        <v>-7889</v>
      </c>
    </row>
    <row r="516" spans="1:27" x14ac:dyDescent="0.3">
      <c r="A516" s="85">
        <v>515</v>
      </c>
      <c r="B516" s="85" t="s">
        <v>366</v>
      </c>
      <c r="C516" s="85" t="s">
        <v>277</v>
      </c>
      <c r="D516" s="85">
        <v>2019</v>
      </c>
      <c r="E516" s="117">
        <v>108248</v>
      </c>
      <c r="F516" s="118">
        <v>12685</v>
      </c>
      <c r="G516" s="118">
        <v>41282.226125510446</v>
      </c>
      <c r="H516" s="118">
        <v>107607</v>
      </c>
      <c r="I516" s="118">
        <v>12636</v>
      </c>
      <c r="J516" s="118">
        <v>90002</v>
      </c>
      <c r="K516" s="14">
        <v>11389</v>
      </c>
      <c r="L516" s="14">
        <v>0</v>
      </c>
      <c r="M516" s="14">
        <v>731</v>
      </c>
      <c r="N516" s="14">
        <v>3401</v>
      </c>
      <c r="O516" s="14">
        <v>2852.8786553623731</v>
      </c>
      <c r="P516" s="14">
        <v>3967</v>
      </c>
      <c r="Q516" s="119">
        <v>4513</v>
      </c>
      <c r="R516" s="14">
        <v>471</v>
      </c>
      <c r="S516" s="14">
        <v>3967</v>
      </c>
      <c r="T516" s="14">
        <v>3496</v>
      </c>
      <c r="U516" s="14">
        <v>228</v>
      </c>
      <c r="V516" s="14">
        <v>-16356</v>
      </c>
      <c r="W516" s="14">
        <v>-473</v>
      </c>
      <c r="X516" s="14">
        <v>57333</v>
      </c>
      <c r="Y516" s="14">
        <v>35474</v>
      </c>
      <c r="Z516" s="14">
        <v>22715</v>
      </c>
      <c r="AA516" s="14">
        <v>-4303</v>
      </c>
    </row>
    <row r="517" spans="1:27" x14ac:dyDescent="0.3">
      <c r="A517" s="85">
        <v>516</v>
      </c>
      <c r="B517" s="85" t="s">
        <v>366</v>
      </c>
      <c r="C517" s="85" t="s">
        <v>277</v>
      </c>
      <c r="D517" s="85">
        <v>2018</v>
      </c>
      <c r="E517" s="117">
        <v>95563</v>
      </c>
      <c r="F517" s="118">
        <v>15472</v>
      </c>
      <c r="G517" s="118">
        <v>41282.226125510446</v>
      </c>
      <c r="H517" s="118">
        <v>94971</v>
      </c>
      <c r="I517" s="118">
        <v>15693</v>
      </c>
      <c r="J517" s="118">
        <v>78904</v>
      </c>
      <c r="K517" s="14">
        <v>10536</v>
      </c>
      <c r="L517" s="14">
        <v>0</v>
      </c>
      <c r="M517" s="14">
        <v>621</v>
      </c>
      <c r="N517" s="14">
        <v>3101</v>
      </c>
      <c r="O517" s="14">
        <v>2852.8786553623731</v>
      </c>
      <c r="P517" s="14">
        <v>3742</v>
      </c>
      <c r="Q517" s="119">
        <v>4260</v>
      </c>
      <c r="R517" s="14">
        <v>567</v>
      </c>
      <c r="S517" s="14">
        <v>3742</v>
      </c>
      <c r="T517" s="14">
        <v>3175</v>
      </c>
      <c r="U517" s="14">
        <v>774</v>
      </c>
      <c r="V517" s="14">
        <v>-15883</v>
      </c>
      <c r="W517" s="14">
        <v>-2548</v>
      </c>
      <c r="X517" s="14">
        <v>51982</v>
      </c>
      <c r="Y517" s="14">
        <v>36147</v>
      </c>
      <c r="Z517" s="14">
        <v>18388</v>
      </c>
      <c r="AA517" s="14">
        <v>-4938</v>
      </c>
    </row>
    <row r="518" spans="1:27" x14ac:dyDescent="0.3">
      <c r="A518" s="85">
        <v>517</v>
      </c>
      <c r="B518" s="85" t="s">
        <v>366</v>
      </c>
      <c r="C518" s="85" t="s">
        <v>277</v>
      </c>
      <c r="D518" s="85">
        <v>2017</v>
      </c>
      <c r="E518" s="117">
        <v>80091</v>
      </c>
      <c r="F518" s="118">
        <v>2007</v>
      </c>
      <c r="G518" s="118">
        <v>41282.226125510446</v>
      </c>
      <c r="H518" s="118">
        <v>79278</v>
      </c>
      <c r="I518" s="118">
        <v>1721</v>
      </c>
      <c r="J518" s="118">
        <v>65619</v>
      </c>
      <c r="K518" s="14">
        <v>10072</v>
      </c>
      <c r="L518" s="14">
        <v>0</v>
      </c>
      <c r="M518" s="14">
        <v>110</v>
      </c>
      <c r="N518" s="14">
        <v>2532</v>
      </c>
      <c r="O518" s="14">
        <v>2852.8786553623731</v>
      </c>
      <c r="P518" s="14">
        <v>3413</v>
      </c>
      <c r="Q518" s="119">
        <v>3756</v>
      </c>
      <c r="R518" s="14">
        <v>411</v>
      </c>
      <c r="S518" s="14">
        <v>3413</v>
      </c>
      <c r="T518" s="14">
        <v>3002</v>
      </c>
      <c r="U518" s="14">
        <v>-793</v>
      </c>
      <c r="V518" s="14">
        <v>-13335</v>
      </c>
      <c r="W518" s="14">
        <v>-7424</v>
      </c>
      <c r="X518" s="14">
        <v>48431</v>
      </c>
      <c r="Y518" s="14">
        <v>34972</v>
      </c>
      <c r="Z518" s="14">
        <v>17135</v>
      </c>
      <c r="AA518" s="14">
        <v>-11285</v>
      </c>
    </row>
    <row r="519" spans="1:27" x14ac:dyDescent="0.3">
      <c r="A519" s="85">
        <v>518</v>
      </c>
      <c r="B519" s="85" t="s">
        <v>366</v>
      </c>
      <c r="C519" s="85" t="s">
        <v>277</v>
      </c>
      <c r="D519" s="85">
        <v>2016</v>
      </c>
      <c r="E519" s="117">
        <v>78084</v>
      </c>
      <c r="F519" s="118">
        <v>10377</v>
      </c>
      <c r="G519" s="118">
        <v>41282.226125510446</v>
      </c>
      <c r="H519" s="118">
        <v>77557</v>
      </c>
      <c r="I519" s="118">
        <v>10084</v>
      </c>
      <c r="J519" s="118">
        <v>63630</v>
      </c>
      <c r="K519" s="14">
        <v>9467</v>
      </c>
      <c r="L519" s="14">
        <v>0</v>
      </c>
      <c r="M519" s="14">
        <v>537</v>
      </c>
      <c r="N519" s="14">
        <v>2931</v>
      </c>
      <c r="O519" s="14">
        <v>2852.8786553623731</v>
      </c>
      <c r="P519" s="14">
        <v>3332</v>
      </c>
      <c r="Q519" s="119">
        <v>4153</v>
      </c>
      <c r="R519" s="14">
        <v>695</v>
      </c>
      <c r="S519" s="14">
        <v>3332</v>
      </c>
      <c r="T519" s="14">
        <v>2637</v>
      </c>
      <c r="U519" s="14">
        <v>213</v>
      </c>
      <c r="V519" s="14">
        <v>-5911</v>
      </c>
      <c r="W519" s="14">
        <v>-841</v>
      </c>
      <c r="X519" s="14">
        <v>34062</v>
      </c>
      <c r="Y519" s="14">
        <v>22648</v>
      </c>
      <c r="Z519" s="14">
        <v>8915</v>
      </c>
      <c r="AA519" s="14">
        <v>-1215</v>
      </c>
    </row>
    <row r="520" spans="1:27" x14ac:dyDescent="0.3">
      <c r="A520" s="85">
        <v>519</v>
      </c>
      <c r="B520" s="85" t="s">
        <v>366</v>
      </c>
      <c r="C520" s="85" t="s">
        <v>277</v>
      </c>
      <c r="D520" s="85">
        <v>2015</v>
      </c>
      <c r="E520" s="117">
        <v>67707</v>
      </c>
      <c r="F520" s="118">
        <v>5976</v>
      </c>
      <c r="G520" s="118">
        <v>41282.226125510446</v>
      </c>
      <c r="H520" s="118">
        <v>67473</v>
      </c>
      <c r="I520" s="118">
        <v>5910</v>
      </c>
      <c r="J520" s="118">
        <v>55093</v>
      </c>
      <c r="K520" s="14">
        <v>8408</v>
      </c>
      <c r="L520" s="14">
        <v>0</v>
      </c>
      <c r="M520" s="14">
        <v>505</v>
      </c>
      <c r="N520" s="14">
        <v>2821</v>
      </c>
      <c r="O520" s="14">
        <v>2852.8786553623731</v>
      </c>
      <c r="P520" s="14">
        <v>3055</v>
      </c>
      <c r="Q520" s="119">
        <v>3465</v>
      </c>
      <c r="R520" s="14">
        <v>410</v>
      </c>
      <c r="S520" s="14">
        <v>3055</v>
      </c>
      <c r="T520" s="14">
        <v>2645</v>
      </c>
      <c r="U520" s="14">
        <v>115</v>
      </c>
      <c r="V520" s="14">
        <v>-5070</v>
      </c>
      <c r="W520" s="14">
        <v>-3442</v>
      </c>
      <c r="X520" s="14">
        <v>32959</v>
      </c>
      <c r="Y520" s="14">
        <v>22516</v>
      </c>
      <c r="Z520" s="14">
        <v>7335</v>
      </c>
      <c r="AA520" s="14">
        <v>-1682</v>
      </c>
    </row>
    <row r="521" spans="1:27" x14ac:dyDescent="0.3">
      <c r="A521" s="85">
        <v>520</v>
      </c>
      <c r="B521" s="85" t="s">
        <v>366</v>
      </c>
      <c r="C521" s="85" t="s">
        <v>277</v>
      </c>
      <c r="D521" s="85">
        <v>2014</v>
      </c>
      <c r="E521" s="117">
        <v>61731</v>
      </c>
      <c r="F521" s="118">
        <v>-2591</v>
      </c>
      <c r="G521" s="118">
        <v>41282.226125510446</v>
      </c>
      <c r="H521" s="118">
        <v>61563</v>
      </c>
      <c r="I521" s="118">
        <v>-2344</v>
      </c>
      <c r="J521" s="118">
        <v>47486</v>
      </c>
      <c r="K521" s="14">
        <v>10263</v>
      </c>
      <c r="L521" s="14">
        <v>0</v>
      </c>
      <c r="M521" s="14">
        <v>520</v>
      </c>
      <c r="N521" s="14">
        <v>2718</v>
      </c>
      <c r="O521" s="14">
        <v>2852.8786553623731</v>
      </c>
      <c r="P521" s="14">
        <v>2948</v>
      </c>
      <c r="Q521" s="119">
        <v>3229</v>
      </c>
      <c r="R521" s="14">
        <v>343</v>
      </c>
      <c r="S521" s="14">
        <v>2948</v>
      </c>
      <c r="T521" s="14">
        <v>2605</v>
      </c>
      <c r="U521" s="14">
        <v>724</v>
      </c>
      <c r="V521" s="14">
        <v>-1628</v>
      </c>
      <c r="W521" s="14">
        <v>1455</v>
      </c>
      <c r="X521" s="14">
        <v>31807</v>
      </c>
      <c r="Y521" s="14">
        <v>19986</v>
      </c>
      <c r="Z521" s="14">
        <v>4855</v>
      </c>
      <c r="AA521" s="14">
        <v>-2049</v>
      </c>
    </row>
    <row r="522" spans="1:27" x14ac:dyDescent="0.3">
      <c r="A522" s="85">
        <v>521</v>
      </c>
      <c r="B522" s="85" t="s">
        <v>366</v>
      </c>
      <c r="C522" s="85" t="s">
        <v>268</v>
      </c>
      <c r="D522" s="85">
        <v>2023</v>
      </c>
      <c r="E522" s="117">
        <v>80945</v>
      </c>
      <c r="F522" s="118">
        <v>-9982</v>
      </c>
      <c r="G522" s="118">
        <v>26885.592448166164</v>
      </c>
      <c r="H522" s="118">
        <v>80412</v>
      </c>
      <c r="I522" s="118">
        <v>-9573</v>
      </c>
      <c r="J522" s="118">
        <v>72857</v>
      </c>
      <c r="K522" s="14">
        <v>5545</v>
      </c>
      <c r="L522" s="14">
        <v>0</v>
      </c>
      <c r="M522" s="14">
        <v>34</v>
      </c>
      <c r="N522" s="14">
        <v>1919</v>
      </c>
      <c r="O522" s="14">
        <v>2956.1249879604961</v>
      </c>
      <c r="P522" s="14">
        <v>2523</v>
      </c>
      <c r="Q522" s="119">
        <v>3150</v>
      </c>
      <c r="R522" s="14">
        <v>698</v>
      </c>
      <c r="S522" s="14">
        <v>2523</v>
      </c>
      <c r="T522" s="14">
        <v>1826</v>
      </c>
      <c r="U522" s="14">
        <v>-8806</v>
      </c>
      <c r="V522" s="14">
        <v>24863</v>
      </c>
      <c r="W522" s="14">
        <v>-427</v>
      </c>
      <c r="X522" s="14">
        <v>52103</v>
      </c>
      <c r="Y522" s="14">
        <v>8366</v>
      </c>
      <c r="Z522" s="14">
        <v>0</v>
      </c>
      <c r="AA522" s="14">
        <v>16644</v>
      </c>
    </row>
    <row r="523" spans="1:27" x14ac:dyDescent="0.3">
      <c r="A523" s="85">
        <v>522</v>
      </c>
      <c r="B523" s="85" t="s">
        <v>366</v>
      </c>
      <c r="C523" s="85" t="s">
        <v>268</v>
      </c>
      <c r="D523" s="85">
        <v>2022</v>
      </c>
      <c r="E523" s="117">
        <v>90927</v>
      </c>
      <c r="F523" s="118">
        <v>-51010</v>
      </c>
      <c r="G523" s="118">
        <v>26885.592448166164</v>
      </c>
      <c r="H523" s="118">
        <v>89985</v>
      </c>
      <c r="I523" s="118">
        <v>-48860</v>
      </c>
      <c r="J523" s="118">
        <v>83090</v>
      </c>
      <c r="K523" s="14">
        <v>5590</v>
      </c>
      <c r="L523" s="14">
        <v>0</v>
      </c>
      <c r="M523" s="14">
        <v>46</v>
      </c>
      <c r="N523" s="14">
        <v>918</v>
      </c>
      <c r="O523" s="14">
        <v>2956.1249879604961</v>
      </c>
      <c r="P523" s="14">
        <v>2421</v>
      </c>
      <c r="Q523" s="119">
        <v>2074</v>
      </c>
      <c r="R523" s="14">
        <v>214</v>
      </c>
      <c r="S523" s="14">
        <v>2421</v>
      </c>
      <c r="T523" s="14">
        <v>2207</v>
      </c>
      <c r="U523" s="14">
        <v>-1508</v>
      </c>
      <c r="V523" s="14">
        <v>25290</v>
      </c>
      <c r="W523" s="14">
        <v>542</v>
      </c>
      <c r="X523" s="14">
        <v>59851</v>
      </c>
      <c r="Y523" s="14">
        <v>8847</v>
      </c>
      <c r="Z523" s="14">
        <v>4899</v>
      </c>
      <c r="AA523" s="14">
        <v>2892</v>
      </c>
    </row>
    <row r="524" spans="1:27" x14ac:dyDescent="0.3">
      <c r="A524" s="85">
        <v>523</v>
      </c>
      <c r="B524" s="85" t="s">
        <v>366</v>
      </c>
      <c r="C524" s="85" t="s">
        <v>268</v>
      </c>
      <c r="D524" s="85">
        <v>2021</v>
      </c>
      <c r="E524" s="117">
        <v>141937</v>
      </c>
      <c r="F524" s="118">
        <v>9136</v>
      </c>
      <c r="G524" s="118">
        <v>26885.592448166164</v>
      </c>
      <c r="H524" s="118">
        <v>138845</v>
      </c>
      <c r="I524" s="118">
        <v>9076</v>
      </c>
      <c r="J524" s="118">
        <v>129667</v>
      </c>
      <c r="K524" s="14">
        <v>7367</v>
      </c>
      <c r="L524" s="14">
        <v>0</v>
      </c>
      <c r="M524" s="14">
        <v>70</v>
      </c>
      <c r="N524" s="14">
        <v>1525</v>
      </c>
      <c r="O524" s="14">
        <v>2956.1249879604961</v>
      </c>
      <c r="P524" s="14">
        <v>5083</v>
      </c>
      <c r="Q524" s="119">
        <v>5419</v>
      </c>
      <c r="R524" s="14">
        <v>802</v>
      </c>
      <c r="S524" s="14">
        <v>5083</v>
      </c>
      <c r="T524" s="14">
        <v>4281</v>
      </c>
      <c r="U524" s="14">
        <v>4532</v>
      </c>
      <c r="V524" s="14">
        <v>24748</v>
      </c>
      <c r="W524" s="14">
        <v>-636</v>
      </c>
      <c r="X524" s="14">
        <v>70594</v>
      </c>
      <c r="Y524" s="14">
        <v>9932</v>
      </c>
      <c r="Z524" s="14">
        <v>7070</v>
      </c>
      <c r="AA524" s="14">
        <v>-10103</v>
      </c>
    </row>
    <row r="525" spans="1:27" x14ac:dyDescent="0.3">
      <c r="A525" s="85">
        <v>524</v>
      </c>
      <c r="B525" s="85" t="s">
        <v>366</v>
      </c>
      <c r="C525" s="85" t="s">
        <v>268</v>
      </c>
      <c r="D525" s="85">
        <v>2020</v>
      </c>
      <c r="E525" s="117">
        <v>132801</v>
      </c>
      <c r="F525" s="118">
        <v>-32106</v>
      </c>
      <c r="G525" s="118">
        <v>26885.592448166164</v>
      </c>
      <c r="H525" s="118">
        <v>129769</v>
      </c>
      <c r="I525" s="118">
        <v>-33522</v>
      </c>
      <c r="J525" s="118">
        <v>120676</v>
      </c>
      <c r="K525" s="14">
        <v>6348</v>
      </c>
      <c r="L525" s="14">
        <v>0</v>
      </c>
      <c r="M525" s="14">
        <v>70</v>
      </c>
      <c r="N525" s="14">
        <v>2532</v>
      </c>
      <c r="O525" s="14">
        <v>2956.1249879604961</v>
      </c>
      <c r="P525" s="14">
        <v>5467</v>
      </c>
      <c r="Q525" s="119">
        <v>6618</v>
      </c>
      <c r="R525" s="14">
        <v>1053</v>
      </c>
      <c r="S525" s="14">
        <v>5467</v>
      </c>
      <c r="T525" s="14">
        <v>4415</v>
      </c>
      <c r="U525" s="14">
        <v>-1274</v>
      </c>
      <c r="V525" s="14">
        <v>25384</v>
      </c>
      <c r="W525" s="14">
        <v>1188</v>
      </c>
      <c r="X525" s="14">
        <v>92488</v>
      </c>
      <c r="Y525" s="14">
        <v>8923</v>
      </c>
      <c r="Z525" s="14">
        <v>0</v>
      </c>
      <c r="AA525" s="14">
        <v>18961</v>
      </c>
    </row>
    <row r="526" spans="1:27" x14ac:dyDescent="0.3">
      <c r="A526" s="85">
        <v>525</v>
      </c>
      <c r="B526" s="85" t="s">
        <v>366</v>
      </c>
      <c r="C526" s="85" t="s">
        <v>268</v>
      </c>
      <c r="D526" s="85">
        <v>2019</v>
      </c>
      <c r="E526" s="117">
        <v>164907</v>
      </c>
      <c r="F526" s="118">
        <v>14021</v>
      </c>
      <c r="G526" s="118">
        <v>26885.592448166164</v>
      </c>
      <c r="H526" s="118">
        <v>163291</v>
      </c>
      <c r="I526" s="118">
        <v>14208</v>
      </c>
      <c r="J526" s="118">
        <v>150113</v>
      </c>
      <c r="K526" s="14">
        <v>7196</v>
      </c>
      <c r="L526" s="14">
        <v>0</v>
      </c>
      <c r="M526" s="14">
        <v>74</v>
      </c>
      <c r="N526" s="14">
        <v>5713</v>
      </c>
      <c r="O526" s="14">
        <v>2956.1249879604961</v>
      </c>
      <c r="P526" s="14">
        <v>7638</v>
      </c>
      <c r="Q526" s="119">
        <v>9009</v>
      </c>
      <c r="R526" s="14">
        <v>1679</v>
      </c>
      <c r="S526" s="14">
        <v>7638</v>
      </c>
      <c r="T526" s="14">
        <v>5959</v>
      </c>
      <c r="U526" s="14">
        <v>-21169</v>
      </c>
      <c r="V526" s="14">
        <v>24196</v>
      </c>
      <c r="W526" s="14">
        <v>-958</v>
      </c>
      <c r="X526" s="14">
        <v>70975</v>
      </c>
      <c r="Y526" s="14">
        <v>10541</v>
      </c>
      <c r="Z526" s="14">
        <v>2109</v>
      </c>
      <c r="AA526" s="14">
        <v>11722</v>
      </c>
    </row>
    <row r="527" spans="1:27" x14ac:dyDescent="0.3">
      <c r="A527" s="85">
        <v>526</v>
      </c>
      <c r="B527" s="85" t="s">
        <v>366</v>
      </c>
      <c r="C527" s="85" t="s">
        <v>268</v>
      </c>
      <c r="D527" s="85">
        <v>2018</v>
      </c>
      <c r="E527" s="117">
        <v>150886</v>
      </c>
      <c r="F527" s="118">
        <v>-1940</v>
      </c>
      <c r="G527" s="118">
        <v>26885.592448166164</v>
      </c>
      <c r="H527" s="118">
        <v>149083</v>
      </c>
      <c r="I527" s="118">
        <v>-642</v>
      </c>
      <c r="J527" s="118">
        <v>131115</v>
      </c>
      <c r="K527" s="14">
        <v>9090</v>
      </c>
      <c r="L527" s="14">
        <v>0</v>
      </c>
      <c r="M527" s="14">
        <v>0</v>
      </c>
      <c r="N527" s="14">
        <v>8334</v>
      </c>
      <c r="O527" s="14">
        <v>2956.1249879604961</v>
      </c>
      <c r="P527" s="14">
        <v>10403</v>
      </c>
      <c r="Q527" s="119">
        <v>12395</v>
      </c>
      <c r="R527" s="14">
        <v>2258</v>
      </c>
      <c r="S527" s="14">
        <v>10403</v>
      </c>
      <c r="T527" s="14">
        <v>8145</v>
      </c>
      <c r="U527" s="14">
        <v>15975</v>
      </c>
      <c r="V527" s="14">
        <v>25154</v>
      </c>
      <c r="W527" s="14">
        <v>6075</v>
      </c>
      <c r="X527" s="14">
        <v>96727</v>
      </c>
      <c r="Y527" s="14">
        <v>13558</v>
      </c>
      <c r="Z527" s="14">
        <v>8553</v>
      </c>
      <c r="AA527" s="14">
        <v>-2871</v>
      </c>
    </row>
    <row r="528" spans="1:27" x14ac:dyDescent="0.3">
      <c r="A528" s="85">
        <v>527</v>
      </c>
      <c r="B528" s="85" t="s">
        <v>366</v>
      </c>
      <c r="C528" s="85" t="s">
        <v>268</v>
      </c>
      <c r="D528" s="85">
        <v>2017</v>
      </c>
      <c r="E528" s="117">
        <v>152826</v>
      </c>
      <c r="F528" s="118">
        <v>10508</v>
      </c>
      <c r="G528" s="118">
        <v>26885.592448166164</v>
      </c>
      <c r="H528" s="118">
        <v>149725</v>
      </c>
      <c r="I528" s="118">
        <v>10704</v>
      </c>
      <c r="J528" s="118">
        <v>131267</v>
      </c>
      <c r="K528" s="14">
        <v>13502</v>
      </c>
      <c r="L528" s="14">
        <v>0</v>
      </c>
      <c r="M528" s="14">
        <v>0</v>
      </c>
      <c r="N528" s="14">
        <v>5337</v>
      </c>
      <c r="O528" s="14">
        <v>2956.1249879604961</v>
      </c>
      <c r="P528" s="14">
        <v>10064</v>
      </c>
      <c r="Q528" s="119">
        <v>11254</v>
      </c>
      <c r="R528" s="14">
        <v>2815</v>
      </c>
      <c r="S528" s="14">
        <v>10064.000000000002</v>
      </c>
      <c r="T528" s="14">
        <v>7249</v>
      </c>
      <c r="U528" s="14">
        <v>1293</v>
      </c>
      <c r="V528" s="14">
        <v>19079</v>
      </c>
      <c r="W528" s="14">
        <v>2962</v>
      </c>
      <c r="X528" s="14">
        <v>84578</v>
      </c>
      <c r="Y528" s="14">
        <v>20727</v>
      </c>
      <c r="Z528" s="14">
        <v>7357</v>
      </c>
      <c r="AA528" s="14">
        <v>9692</v>
      </c>
    </row>
    <row r="529" spans="1:27" x14ac:dyDescent="0.3">
      <c r="A529" s="85">
        <v>528</v>
      </c>
      <c r="B529" s="85" t="s">
        <v>366</v>
      </c>
      <c r="C529" s="85" t="s">
        <v>268</v>
      </c>
      <c r="D529" s="85">
        <v>2016</v>
      </c>
      <c r="E529" s="117">
        <v>142318</v>
      </c>
      <c r="F529" s="118">
        <v>9186</v>
      </c>
      <c r="G529" s="118">
        <v>26885.592448166164</v>
      </c>
      <c r="H529" s="118">
        <v>139021</v>
      </c>
      <c r="I529" s="118">
        <v>8057</v>
      </c>
      <c r="J529" s="118">
        <v>122118</v>
      </c>
      <c r="K529" s="14">
        <v>10303</v>
      </c>
      <c r="L529" s="14">
        <v>0</v>
      </c>
      <c r="M529" s="14">
        <v>1</v>
      </c>
      <c r="N529" s="14">
        <v>6750</v>
      </c>
      <c r="O529" s="14">
        <v>2956.1249879604961</v>
      </c>
      <c r="P529" s="14">
        <v>11031</v>
      </c>
      <c r="Q529" s="119">
        <v>12510</v>
      </c>
      <c r="R529" s="14">
        <v>2463</v>
      </c>
      <c r="S529" s="14">
        <v>11031</v>
      </c>
      <c r="T529" s="14">
        <v>8568</v>
      </c>
      <c r="U529" s="14">
        <v>6288</v>
      </c>
      <c r="V529" s="14">
        <v>16117</v>
      </c>
      <c r="W529" s="14">
        <v>-1806</v>
      </c>
      <c r="X529" s="14">
        <v>83842</v>
      </c>
      <c r="Y529" s="14">
        <v>24956</v>
      </c>
      <c r="Z529" s="14">
        <v>1435</v>
      </c>
      <c r="AA529" s="14">
        <v>8642</v>
      </c>
    </row>
    <row r="530" spans="1:27" x14ac:dyDescent="0.3">
      <c r="A530" s="85">
        <v>529</v>
      </c>
      <c r="B530" s="85" t="s">
        <v>366</v>
      </c>
      <c r="C530" s="85" t="s">
        <v>268</v>
      </c>
      <c r="D530" s="85">
        <v>2015</v>
      </c>
      <c r="E530" s="117">
        <v>133132</v>
      </c>
      <c r="F530" s="118">
        <v>12959</v>
      </c>
      <c r="G530" s="118">
        <v>26885.592448166164</v>
      </c>
      <c r="H530" s="118">
        <v>130964</v>
      </c>
      <c r="I530" s="118">
        <v>11564</v>
      </c>
      <c r="J530" s="118">
        <v>117262</v>
      </c>
      <c r="K530" s="14">
        <v>8625</v>
      </c>
      <c r="L530" s="14">
        <v>0</v>
      </c>
      <c r="M530" s="14">
        <v>1</v>
      </c>
      <c r="N530" s="14">
        <v>6270</v>
      </c>
      <c r="O530" s="14">
        <v>2956.1249879604961</v>
      </c>
      <c r="P530" s="14">
        <v>10833</v>
      </c>
      <c r="Q530" s="119">
        <v>11048</v>
      </c>
      <c r="R530" s="14">
        <v>2610</v>
      </c>
      <c r="S530" s="14">
        <v>10833</v>
      </c>
      <c r="T530" s="14">
        <v>8223</v>
      </c>
      <c r="U530" s="14">
        <v>1765</v>
      </c>
      <c r="V530" s="14">
        <v>17923</v>
      </c>
      <c r="W530" s="14">
        <v>-15649</v>
      </c>
      <c r="X530" s="14">
        <v>78063</v>
      </c>
      <c r="Y530" s="14">
        <v>24951</v>
      </c>
      <c r="Z530" s="14">
        <v>6155</v>
      </c>
      <c r="AA530" s="14">
        <v>31740</v>
      </c>
    </row>
    <row r="531" spans="1:27" x14ac:dyDescent="0.3">
      <c r="A531" s="85">
        <v>530</v>
      </c>
      <c r="B531" s="85" t="s">
        <v>366</v>
      </c>
      <c r="C531" s="85" t="s">
        <v>268</v>
      </c>
      <c r="D531" s="85">
        <v>2014</v>
      </c>
      <c r="E531" s="117">
        <v>120173</v>
      </c>
      <c r="F531" s="118">
        <v>-28830</v>
      </c>
      <c r="G531" s="118">
        <v>26885.592448166164</v>
      </c>
      <c r="H531" s="118">
        <v>119400</v>
      </c>
      <c r="I531" s="118">
        <v>-30839</v>
      </c>
      <c r="J531" s="118">
        <v>98075</v>
      </c>
      <c r="K531" s="14">
        <v>12109</v>
      </c>
      <c r="L531" s="14">
        <v>0</v>
      </c>
      <c r="M531" s="14">
        <v>1</v>
      </c>
      <c r="N531" s="14">
        <v>9257</v>
      </c>
      <c r="O531" s="14">
        <v>2956.1249879604961</v>
      </c>
      <c r="P531" s="14">
        <v>10567</v>
      </c>
      <c r="Q531" s="119">
        <v>12949</v>
      </c>
      <c r="R531" s="14">
        <v>2919</v>
      </c>
      <c r="S531" s="14">
        <v>10567</v>
      </c>
      <c r="T531" s="14">
        <v>7648</v>
      </c>
      <c r="U531" s="14">
        <v>-10448</v>
      </c>
      <c r="V531" s="14">
        <v>33572</v>
      </c>
      <c r="W531" s="14">
        <v>10068</v>
      </c>
      <c r="X531" s="14">
        <v>70824</v>
      </c>
      <c r="Y531" s="14">
        <v>9312</v>
      </c>
      <c r="Z531" s="14">
        <v>1116</v>
      </c>
      <c r="AA531" s="14">
        <v>20454</v>
      </c>
    </row>
    <row r="532" spans="1:27" x14ac:dyDescent="0.3">
      <c r="A532" s="85">
        <v>531</v>
      </c>
      <c r="B532" s="85" t="s">
        <v>366</v>
      </c>
      <c r="C532" s="85" t="s">
        <v>113</v>
      </c>
      <c r="D532" s="85">
        <v>2023</v>
      </c>
      <c r="E532" s="117">
        <v>11864</v>
      </c>
      <c r="F532" s="118">
        <v>-69621</v>
      </c>
      <c r="G532" s="118">
        <v>51106.781207911466</v>
      </c>
      <c r="H532" s="118">
        <v>13590</v>
      </c>
      <c r="I532" s="118">
        <v>-67806</v>
      </c>
      <c r="J532" s="118">
        <v>7243</v>
      </c>
      <c r="K532" s="14">
        <v>6297</v>
      </c>
      <c r="L532" s="14">
        <v>0</v>
      </c>
      <c r="M532" s="14">
        <v>646</v>
      </c>
      <c r="N532" s="14">
        <v>1366</v>
      </c>
      <c r="O532" s="14">
        <v>6762.9387933221915</v>
      </c>
      <c r="P532" s="14">
        <v>1365</v>
      </c>
      <c r="Q532" s="119">
        <v>-156</v>
      </c>
      <c r="R532" s="14">
        <v>204</v>
      </c>
      <c r="S532" s="14">
        <v>1365</v>
      </c>
      <c r="T532" s="14">
        <v>1161</v>
      </c>
      <c r="U532" s="14">
        <v>-3803</v>
      </c>
      <c r="V532" s="14">
        <v>121148</v>
      </c>
      <c r="W532" s="14">
        <v>-4938</v>
      </c>
      <c r="X532" s="14">
        <v>471017</v>
      </c>
      <c r="Y532" s="14">
        <v>80773</v>
      </c>
      <c r="Z532" s="14">
        <v>0</v>
      </c>
      <c r="AA532" s="14">
        <v>-1148</v>
      </c>
    </row>
    <row r="533" spans="1:27" x14ac:dyDescent="0.3">
      <c r="A533" s="85">
        <v>532</v>
      </c>
      <c r="B533" s="85" t="s">
        <v>366</v>
      </c>
      <c r="C533" s="85" t="s">
        <v>113</v>
      </c>
      <c r="D533" s="85">
        <v>2022</v>
      </c>
      <c r="E533" s="117">
        <v>81485</v>
      </c>
      <c r="F533" s="118">
        <v>-44318</v>
      </c>
      <c r="G533" s="118">
        <v>51106.781207911466</v>
      </c>
      <c r="H533" s="118">
        <v>81396</v>
      </c>
      <c r="I533" s="118">
        <v>-40621</v>
      </c>
      <c r="J533" s="118">
        <v>57059</v>
      </c>
      <c r="K533" s="14">
        <v>13831</v>
      </c>
      <c r="L533" s="14">
        <v>0</v>
      </c>
      <c r="M533" s="14">
        <v>657</v>
      </c>
      <c r="N533" s="14">
        <v>9937</v>
      </c>
      <c r="O533" s="14">
        <v>6762.9387933221915</v>
      </c>
      <c r="P533" s="14">
        <v>9877</v>
      </c>
      <c r="Q533" s="119">
        <v>11988</v>
      </c>
      <c r="R533" s="14">
        <v>1963</v>
      </c>
      <c r="S533" s="14">
        <v>9877</v>
      </c>
      <c r="T533" s="14">
        <v>7913</v>
      </c>
      <c r="U533" s="14">
        <v>-56224</v>
      </c>
      <c r="V533" s="14">
        <v>126086</v>
      </c>
      <c r="W533" s="14">
        <v>7815</v>
      </c>
      <c r="X533" s="14">
        <v>476839</v>
      </c>
      <c r="Y533" s="14">
        <v>82107</v>
      </c>
      <c r="Z533" s="14">
        <v>0</v>
      </c>
      <c r="AA533" s="14">
        <v>1139</v>
      </c>
    </row>
    <row r="534" spans="1:27" x14ac:dyDescent="0.3">
      <c r="A534" s="85">
        <v>533</v>
      </c>
      <c r="B534" s="85" t="s">
        <v>366</v>
      </c>
      <c r="C534" s="85" t="s">
        <v>113</v>
      </c>
      <c r="D534" s="85">
        <v>2021</v>
      </c>
      <c r="E534" s="117">
        <v>125803</v>
      </c>
      <c r="F534" s="118">
        <v>-12331</v>
      </c>
      <c r="G534" s="118">
        <v>51106.781207911466</v>
      </c>
      <c r="H534" s="118">
        <v>122017</v>
      </c>
      <c r="I534" s="118">
        <v>-22796</v>
      </c>
      <c r="J534" s="118">
        <v>92388</v>
      </c>
      <c r="K534" s="14">
        <v>15607</v>
      </c>
      <c r="L534" s="14">
        <v>0</v>
      </c>
      <c r="M534" s="14">
        <v>660</v>
      </c>
      <c r="N534" s="14">
        <v>14763</v>
      </c>
      <c r="O534" s="14">
        <v>6762.9387933221915</v>
      </c>
      <c r="P534" s="14">
        <v>19766</v>
      </c>
      <c r="Q534" s="119">
        <v>21342</v>
      </c>
      <c r="R534" s="14">
        <v>2793</v>
      </c>
      <c r="S534" s="14">
        <v>19766</v>
      </c>
      <c r="T534" s="14">
        <v>16973</v>
      </c>
      <c r="U534" s="14">
        <v>-72970</v>
      </c>
      <c r="V534" s="14">
        <v>118271</v>
      </c>
      <c r="W534" s="14">
        <v>9342</v>
      </c>
      <c r="X534" s="14">
        <v>533256</v>
      </c>
      <c r="Y534" s="14">
        <v>81481</v>
      </c>
      <c r="Z534" s="14">
        <v>0</v>
      </c>
      <c r="AA534" s="14">
        <v>-33267</v>
      </c>
    </row>
    <row r="535" spans="1:27" x14ac:dyDescent="0.3">
      <c r="A535" s="85">
        <v>534</v>
      </c>
      <c r="B535" s="85" t="s">
        <v>366</v>
      </c>
      <c r="C535" s="85" t="s">
        <v>113</v>
      </c>
      <c r="D535" s="85">
        <v>2020</v>
      </c>
      <c r="E535" s="117">
        <v>138134</v>
      </c>
      <c r="F535" s="118">
        <v>17810</v>
      </c>
      <c r="G535" s="118">
        <v>51106.781207911466</v>
      </c>
      <c r="H535" s="118">
        <v>144813</v>
      </c>
      <c r="I535" s="118">
        <v>21967</v>
      </c>
      <c r="J535" s="118">
        <v>114452</v>
      </c>
      <c r="K535" s="14">
        <v>20042</v>
      </c>
      <c r="L535" s="14">
        <v>0</v>
      </c>
      <c r="M535" s="14">
        <v>1122</v>
      </c>
      <c r="N535" s="14">
        <v>16245</v>
      </c>
      <c r="O535" s="14">
        <v>6762.9387933221915</v>
      </c>
      <c r="P535" s="14">
        <v>16276</v>
      </c>
      <c r="Q535" s="119">
        <v>10825</v>
      </c>
      <c r="R535" s="14">
        <v>1259</v>
      </c>
      <c r="S535" s="14">
        <v>16276</v>
      </c>
      <c r="T535" s="14">
        <v>15017</v>
      </c>
      <c r="U535" s="14">
        <v>-70625</v>
      </c>
      <c r="V535" s="14">
        <v>108929</v>
      </c>
      <c r="W535" s="14">
        <v>-20371</v>
      </c>
      <c r="X535" s="14">
        <v>667402</v>
      </c>
      <c r="Y535" s="14">
        <v>82631</v>
      </c>
      <c r="Z535" s="14">
        <v>0</v>
      </c>
      <c r="AA535" s="14">
        <v>-92644</v>
      </c>
    </row>
    <row r="536" spans="1:27" x14ac:dyDescent="0.3">
      <c r="A536" s="85">
        <v>535</v>
      </c>
      <c r="B536" s="85" t="s">
        <v>366</v>
      </c>
      <c r="C536" s="85" t="s">
        <v>113</v>
      </c>
      <c r="D536" s="85">
        <v>2019</v>
      </c>
      <c r="E536" s="117">
        <v>120324</v>
      </c>
      <c r="F536" s="118">
        <v>23980</v>
      </c>
      <c r="G536" s="118">
        <v>51106.781207911466</v>
      </c>
      <c r="H536" s="118">
        <v>122846</v>
      </c>
      <c r="I536" s="118">
        <v>26446</v>
      </c>
      <c r="J536" s="118">
        <v>92719</v>
      </c>
      <c r="K536" s="14">
        <v>17319</v>
      </c>
      <c r="L536" s="14">
        <v>0</v>
      </c>
      <c r="M536" s="14">
        <v>555</v>
      </c>
      <c r="N536" s="14">
        <v>15022</v>
      </c>
      <c r="O536" s="14">
        <v>6762.9387933221915</v>
      </c>
      <c r="P536" s="14">
        <v>15270</v>
      </c>
      <c r="Q536" s="119">
        <v>15267</v>
      </c>
      <c r="R536" s="14">
        <v>2767</v>
      </c>
      <c r="S536" s="14">
        <v>15269.999999999998</v>
      </c>
      <c r="T536" s="14">
        <v>12503</v>
      </c>
      <c r="U536" s="14">
        <v>-7084</v>
      </c>
      <c r="V536" s="14">
        <v>129300</v>
      </c>
      <c r="W536" s="14">
        <v>-31093</v>
      </c>
      <c r="X536" s="14">
        <v>702052</v>
      </c>
      <c r="Y536" s="14">
        <v>83175</v>
      </c>
      <c r="Z536" s="14">
        <v>0</v>
      </c>
      <c r="AA536" s="14">
        <v>26865</v>
      </c>
    </row>
    <row r="537" spans="1:27" x14ac:dyDescent="0.3">
      <c r="A537" s="85">
        <v>536</v>
      </c>
      <c r="B537" s="85" t="s">
        <v>366</v>
      </c>
      <c r="C537" s="85" t="s">
        <v>113</v>
      </c>
      <c r="D537" s="85">
        <v>2018</v>
      </c>
      <c r="E537" s="117">
        <v>96344</v>
      </c>
      <c r="F537" s="118">
        <v>-13846</v>
      </c>
      <c r="G537" s="118">
        <v>51106.781207911466</v>
      </c>
      <c r="H537" s="118">
        <v>96400</v>
      </c>
      <c r="I537" s="118">
        <v>-4976</v>
      </c>
      <c r="J537" s="118">
        <v>77181</v>
      </c>
      <c r="K537" s="14">
        <v>11082</v>
      </c>
      <c r="L537" s="14">
        <v>0</v>
      </c>
      <c r="M537" s="14">
        <v>688</v>
      </c>
      <c r="N537" s="14">
        <v>11428</v>
      </c>
      <c r="O537" s="14">
        <v>6762.9387933221915</v>
      </c>
      <c r="P537" s="14">
        <v>15336</v>
      </c>
      <c r="Q537" s="119">
        <v>15824</v>
      </c>
      <c r="R537" s="14">
        <v>4452</v>
      </c>
      <c r="S537" s="14">
        <v>15611.579514824796</v>
      </c>
      <c r="T537" s="14">
        <v>10995</v>
      </c>
      <c r="U537" s="14">
        <v>102848</v>
      </c>
      <c r="V537" s="14">
        <v>160393</v>
      </c>
      <c r="W537" s="14">
        <v>-13590</v>
      </c>
      <c r="X537" s="14">
        <v>541767</v>
      </c>
      <c r="Y537" s="14">
        <v>659</v>
      </c>
      <c r="Z537" s="14">
        <v>0</v>
      </c>
      <c r="AA537" s="14">
        <v>48552</v>
      </c>
    </row>
    <row r="538" spans="1:27" x14ac:dyDescent="0.3">
      <c r="A538" s="85">
        <v>537</v>
      </c>
      <c r="B538" s="85" t="s">
        <v>366</v>
      </c>
      <c r="C538" s="85" t="s">
        <v>113</v>
      </c>
      <c r="D538" s="85">
        <v>2017</v>
      </c>
      <c r="E538" s="117">
        <v>110190</v>
      </c>
      <c r="F538" s="118">
        <v>64397</v>
      </c>
      <c r="G538" s="118">
        <v>51106.781207911466</v>
      </c>
      <c r="H538" s="118">
        <v>101376</v>
      </c>
      <c r="I538" s="118">
        <v>44449</v>
      </c>
      <c r="J538" s="118">
        <v>83727</v>
      </c>
      <c r="K538" s="14">
        <v>11884</v>
      </c>
      <c r="L538" s="14">
        <v>0</v>
      </c>
      <c r="M538" s="14">
        <v>704</v>
      </c>
      <c r="N538" s="14">
        <v>9033</v>
      </c>
      <c r="O538" s="14">
        <v>6762.9387933221915</v>
      </c>
      <c r="P538" s="14">
        <v>22082</v>
      </c>
      <c r="Q538" s="119">
        <v>22425</v>
      </c>
      <c r="R538" s="14">
        <v>4578</v>
      </c>
      <c r="S538" s="14">
        <v>21768.472258628222</v>
      </c>
      <c r="T538" s="14">
        <v>17506</v>
      </c>
      <c r="U538" s="14">
        <v>32424</v>
      </c>
      <c r="V538" s="14">
        <v>173983</v>
      </c>
      <c r="W538" s="14">
        <v>-17710</v>
      </c>
      <c r="X538" s="14">
        <v>343846</v>
      </c>
      <c r="Y538" s="14">
        <v>1127</v>
      </c>
      <c r="Z538" s="14">
        <v>0</v>
      </c>
      <c r="AA538" s="14">
        <v>-18993</v>
      </c>
    </row>
    <row r="539" spans="1:27" x14ac:dyDescent="0.3">
      <c r="A539" s="85">
        <v>538</v>
      </c>
      <c r="B539" s="85" t="s">
        <v>366</v>
      </c>
      <c r="C539" s="85" t="s">
        <v>113</v>
      </c>
      <c r="D539" s="85">
        <v>2016</v>
      </c>
      <c r="E539" s="117">
        <v>45793</v>
      </c>
      <c r="F539" s="118">
        <v>-79664</v>
      </c>
      <c r="G539" s="118">
        <v>51106.781207911466</v>
      </c>
      <c r="H539" s="118">
        <v>56927</v>
      </c>
      <c r="I539" s="118">
        <v>-69581</v>
      </c>
      <c r="J539" s="118">
        <v>41118</v>
      </c>
      <c r="K539" s="14">
        <v>12560</v>
      </c>
      <c r="L539" s="14">
        <v>0</v>
      </c>
      <c r="M539" s="14">
        <v>647</v>
      </c>
      <c r="N539" s="14">
        <v>13957</v>
      </c>
      <c r="O539" s="14">
        <v>6762.9387933221915</v>
      </c>
      <c r="P539" s="14">
        <v>14247</v>
      </c>
      <c r="Q539" s="119">
        <v>5793</v>
      </c>
      <c r="R539" s="14">
        <v>2970</v>
      </c>
      <c r="S539" s="14">
        <v>13182.072727272727</v>
      </c>
      <c r="T539" s="14">
        <v>11277</v>
      </c>
      <c r="U539" s="14">
        <v>55575</v>
      </c>
      <c r="V539" s="14">
        <v>191693</v>
      </c>
      <c r="W539" s="14">
        <v>45625</v>
      </c>
      <c r="X539" s="14">
        <v>277561</v>
      </c>
      <c r="Y539" s="14">
        <v>1458</v>
      </c>
      <c r="Z539" s="14">
        <v>0</v>
      </c>
      <c r="AA539" s="14">
        <v>-50049</v>
      </c>
    </row>
    <row r="540" spans="1:27" x14ac:dyDescent="0.3">
      <c r="A540" s="85">
        <v>539</v>
      </c>
      <c r="B540" s="85" t="s">
        <v>366</v>
      </c>
      <c r="C540" s="85" t="s">
        <v>113</v>
      </c>
      <c r="D540" s="85">
        <v>2015</v>
      </c>
      <c r="E540" s="117">
        <v>125457</v>
      </c>
      <c r="F540" s="118">
        <v>-71680</v>
      </c>
      <c r="G540" s="118">
        <v>51106.781207911466</v>
      </c>
      <c r="H540" s="118">
        <v>126508</v>
      </c>
      <c r="I540" s="118">
        <v>-73670</v>
      </c>
      <c r="J540" s="118">
        <v>94103</v>
      </c>
      <c r="K540" s="14">
        <v>17080</v>
      </c>
      <c r="L540" s="14">
        <v>0</v>
      </c>
      <c r="M540" s="14">
        <v>881</v>
      </c>
      <c r="N540" s="14">
        <v>20043</v>
      </c>
      <c r="O540" s="14">
        <v>6762.9387933221915</v>
      </c>
      <c r="P540" s="14">
        <v>23646</v>
      </c>
      <c r="Q540" s="119">
        <v>24019</v>
      </c>
      <c r="R540" s="14">
        <v>5028</v>
      </c>
      <c r="S540" s="14">
        <v>22931.164677804296</v>
      </c>
      <c r="T540" s="14">
        <v>18619</v>
      </c>
      <c r="U540" s="14">
        <v>-17871</v>
      </c>
      <c r="V540" s="14">
        <v>146068</v>
      </c>
      <c r="W540" s="14">
        <v>-12449</v>
      </c>
      <c r="X540" s="14">
        <v>274786</v>
      </c>
      <c r="Y540" s="14">
        <v>1810</v>
      </c>
      <c r="Z540" s="14">
        <v>0</v>
      </c>
      <c r="AA540" s="14">
        <v>-631</v>
      </c>
    </row>
    <row r="541" spans="1:27" x14ac:dyDescent="0.3">
      <c r="A541" s="85">
        <v>540</v>
      </c>
      <c r="B541" s="85" t="s">
        <v>366</v>
      </c>
      <c r="C541" s="85" t="s">
        <v>113</v>
      </c>
      <c r="D541" s="85">
        <v>2014</v>
      </c>
      <c r="E541" s="117">
        <v>197137</v>
      </c>
      <c r="F541" s="118">
        <v>24186</v>
      </c>
      <c r="G541" s="118">
        <v>51106.781207911466</v>
      </c>
      <c r="H541" s="118">
        <v>200178</v>
      </c>
      <c r="I541" s="118">
        <v>23784</v>
      </c>
      <c r="J541" s="118">
        <v>152291</v>
      </c>
      <c r="K541" s="14">
        <v>24232</v>
      </c>
      <c r="L541" s="14">
        <v>0</v>
      </c>
      <c r="M541" s="14">
        <v>747</v>
      </c>
      <c r="N541" s="14">
        <v>26699</v>
      </c>
      <c r="O541" s="14">
        <v>6762.9387933221915</v>
      </c>
      <c r="P541" s="14">
        <v>27471</v>
      </c>
      <c r="Q541" s="119">
        <v>29646</v>
      </c>
      <c r="R541" s="14">
        <v>5988</v>
      </c>
      <c r="S541" s="14">
        <v>28062.81012024048</v>
      </c>
      <c r="T541" s="14">
        <v>21484</v>
      </c>
      <c r="U541" s="14">
        <v>-45891</v>
      </c>
      <c r="V541" s="14">
        <v>158517</v>
      </c>
      <c r="W541" s="14">
        <v>25443</v>
      </c>
      <c r="X541" s="14">
        <v>292678</v>
      </c>
      <c r="Y541" s="14">
        <v>799</v>
      </c>
      <c r="Z541" s="14">
        <v>0</v>
      </c>
      <c r="AA541" s="14">
        <v>26729</v>
      </c>
    </row>
    <row r="542" spans="1:27" x14ac:dyDescent="0.3">
      <c r="A542" s="85">
        <v>541</v>
      </c>
      <c r="B542" s="85" t="s">
        <v>366</v>
      </c>
      <c r="C542" s="85" t="s">
        <v>91</v>
      </c>
      <c r="D542" s="85">
        <v>2023</v>
      </c>
      <c r="E542" s="117">
        <v>555859</v>
      </c>
      <c r="F542" s="118">
        <v>-362670</v>
      </c>
      <c r="G542" s="118">
        <v>183053.00957922306</v>
      </c>
      <c r="H542" s="118">
        <v>627201</v>
      </c>
      <c r="I542" s="118">
        <v>-322097</v>
      </c>
      <c r="J542" s="118">
        <v>498076</v>
      </c>
      <c r="K542" s="14">
        <v>15820</v>
      </c>
      <c r="L542" s="14">
        <v>0</v>
      </c>
      <c r="M542" s="14">
        <v>109</v>
      </c>
      <c r="N542" s="14">
        <v>76577</v>
      </c>
      <c r="O542" s="14">
        <v>30506.430243839121</v>
      </c>
      <c r="P542" s="14">
        <v>76594</v>
      </c>
      <c r="Q542" s="119">
        <v>9990</v>
      </c>
      <c r="R542" s="14">
        <v>4755</v>
      </c>
      <c r="S542" s="14">
        <v>68749.356887486851</v>
      </c>
      <c r="T542" s="14">
        <v>58439</v>
      </c>
      <c r="U542" s="14">
        <v>31105</v>
      </c>
      <c r="V542" s="14">
        <v>89422</v>
      </c>
      <c r="W542" s="14">
        <v>-56999</v>
      </c>
      <c r="X542" s="14">
        <v>2232098</v>
      </c>
      <c r="Y542" s="14">
        <v>1201399</v>
      </c>
      <c r="Z542" s="14">
        <v>1221086</v>
      </c>
      <c r="AA542" s="14">
        <v>-268431</v>
      </c>
    </row>
    <row r="543" spans="1:27" x14ac:dyDescent="0.3">
      <c r="A543" s="85">
        <v>542</v>
      </c>
      <c r="B543" s="85" t="s">
        <v>366</v>
      </c>
      <c r="C543" s="85" t="s">
        <v>91</v>
      </c>
      <c r="D543" s="85">
        <v>2022</v>
      </c>
      <c r="E543" s="117">
        <v>918529</v>
      </c>
      <c r="F543" s="118">
        <v>518900</v>
      </c>
      <c r="G543" s="118">
        <v>183053.00957922306</v>
      </c>
      <c r="H543" s="118">
        <v>949298</v>
      </c>
      <c r="I543" s="118">
        <v>523007</v>
      </c>
      <c r="J543" s="118">
        <v>748287</v>
      </c>
      <c r="K543" s="14">
        <v>14150</v>
      </c>
      <c r="L543" s="14">
        <v>0</v>
      </c>
      <c r="M543" s="14">
        <v>173</v>
      </c>
      <c r="N543" s="14">
        <v>135348</v>
      </c>
      <c r="O543" s="14">
        <v>30506.430243839121</v>
      </c>
      <c r="P543" s="14">
        <v>133382</v>
      </c>
      <c r="Q543" s="119">
        <v>113451</v>
      </c>
      <c r="R543" s="14">
        <v>8871</v>
      </c>
      <c r="S543" s="14">
        <v>121879.66317213392</v>
      </c>
      <c r="T543" s="14">
        <v>93618</v>
      </c>
      <c r="U543" s="14">
        <v>61313</v>
      </c>
      <c r="V543" s="14">
        <v>146421</v>
      </c>
      <c r="W543" s="14">
        <v>66940</v>
      </c>
      <c r="X543" s="14">
        <v>1920875</v>
      </c>
      <c r="Y543" s="14">
        <v>1246385</v>
      </c>
      <c r="Z543" s="14">
        <v>1007538</v>
      </c>
      <c r="AA543" s="14">
        <v>-35499</v>
      </c>
    </row>
    <row r="544" spans="1:27" x14ac:dyDescent="0.3">
      <c r="A544" s="85">
        <v>543</v>
      </c>
      <c r="B544" s="85" t="s">
        <v>366</v>
      </c>
      <c r="C544" s="85" t="s">
        <v>91</v>
      </c>
      <c r="D544" s="85">
        <v>2021</v>
      </c>
      <c r="E544" s="117">
        <v>399629</v>
      </c>
      <c r="F544" s="118">
        <v>-50343</v>
      </c>
      <c r="G544" s="118">
        <v>183053.00957922306</v>
      </c>
      <c r="H544" s="118">
        <v>426291</v>
      </c>
      <c r="I544" s="118">
        <v>-43091</v>
      </c>
      <c r="J544" s="118">
        <v>292468</v>
      </c>
      <c r="K544" s="14">
        <v>30055</v>
      </c>
      <c r="L544" s="14">
        <v>0</v>
      </c>
      <c r="M544" s="14">
        <v>82</v>
      </c>
      <c r="N544" s="14">
        <v>64845</v>
      </c>
      <c r="O544" s="14">
        <v>30506.430243839121</v>
      </c>
      <c r="P544" s="14">
        <v>64453</v>
      </c>
      <c r="Q544" s="119">
        <v>44965</v>
      </c>
      <c r="R544" s="14">
        <v>6782</v>
      </c>
      <c r="S544" s="14">
        <v>156770.37570038336</v>
      </c>
      <c r="T544" s="14">
        <v>41777</v>
      </c>
      <c r="U544" s="14">
        <v>48354</v>
      </c>
      <c r="V544" s="14">
        <v>79481</v>
      </c>
      <c r="W544" s="14">
        <v>-10873</v>
      </c>
      <c r="X544" s="14">
        <v>1800139</v>
      </c>
      <c r="Y544" s="14">
        <v>1250166</v>
      </c>
      <c r="Z544" s="14">
        <v>844902</v>
      </c>
      <c r="AA544" s="14">
        <v>53017</v>
      </c>
    </row>
    <row r="545" spans="1:27" x14ac:dyDescent="0.3">
      <c r="A545" s="85">
        <v>544</v>
      </c>
      <c r="B545" s="85" t="s">
        <v>366</v>
      </c>
      <c r="C545" s="85" t="s">
        <v>91</v>
      </c>
      <c r="D545" s="85">
        <v>2020</v>
      </c>
      <c r="E545" s="117">
        <v>449972</v>
      </c>
      <c r="F545" s="118">
        <v>66828</v>
      </c>
      <c r="G545" s="118">
        <v>183053.00957922306</v>
      </c>
      <c r="H545" s="118">
        <v>469382</v>
      </c>
      <c r="I545" s="118">
        <v>60148</v>
      </c>
      <c r="J545" s="118">
        <v>368938</v>
      </c>
      <c r="K545" s="14">
        <v>12717</v>
      </c>
      <c r="L545" s="14">
        <v>0</v>
      </c>
      <c r="M545" s="14">
        <v>86</v>
      </c>
      <c r="N545" s="14">
        <v>61727</v>
      </c>
      <c r="O545" s="14">
        <v>30506.430243839121</v>
      </c>
      <c r="P545" s="14">
        <v>65868</v>
      </c>
      <c r="Q545" s="119">
        <v>55746</v>
      </c>
      <c r="R545" s="14">
        <v>13429</v>
      </c>
      <c r="S545" s="14">
        <v>93178.523791793879</v>
      </c>
      <c r="T545" s="14">
        <v>42736</v>
      </c>
      <c r="U545" s="14">
        <v>29832</v>
      </c>
      <c r="V545" s="14">
        <v>90354</v>
      </c>
      <c r="W545" s="14">
        <v>-26048</v>
      </c>
      <c r="X545" s="14">
        <v>1545793</v>
      </c>
      <c r="Y545" s="14">
        <v>1011585</v>
      </c>
      <c r="Z545" s="14">
        <v>722025</v>
      </c>
      <c r="AA545" s="14">
        <v>159665</v>
      </c>
    </row>
    <row r="546" spans="1:27" x14ac:dyDescent="0.3">
      <c r="A546" s="85">
        <v>545</v>
      </c>
      <c r="B546" s="85" t="s">
        <v>366</v>
      </c>
      <c r="C546" s="85" t="s">
        <v>91</v>
      </c>
      <c r="D546" s="85">
        <v>2019</v>
      </c>
      <c r="E546" s="117">
        <v>383144</v>
      </c>
      <c r="F546" s="118">
        <v>22230</v>
      </c>
      <c r="G546" s="118">
        <v>183053.00957922306</v>
      </c>
      <c r="H546" s="118">
        <v>409234</v>
      </c>
      <c r="I546" s="118">
        <v>23686</v>
      </c>
      <c r="J546" s="118">
        <v>343810</v>
      </c>
      <c r="K546" s="14">
        <v>16859</v>
      </c>
      <c r="L546" s="14">
        <v>0</v>
      </c>
      <c r="M546" s="14">
        <v>86</v>
      </c>
      <c r="N546" s="14">
        <v>42982</v>
      </c>
      <c r="O546" s="14">
        <v>30506.430243839121</v>
      </c>
      <c r="P546" s="14">
        <v>41314</v>
      </c>
      <c r="Q546" s="119">
        <v>23162</v>
      </c>
      <c r="R546" s="14">
        <v>6271</v>
      </c>
      <c r="S546" s="14">
        <v>50590.050390687291</v>
      </c>
      <c r="T546" s="14">
        <v>32099</v>
      </c>
      <c r="U546" s="14">
        <v>-39110</v>
      </c>
      <c r="V546" s="14">
        <v>116402</v>
      </c>
      <c r="W546" s="14">
        <v>-51865</v>
      </c>
      <c r="X546" s="14">
        <v>1167775</v>
      </c>
      <c r="Y546" s="14">
        <v>689539</v>
      </c>
      <c r="Z546" s="14">
        <v>499992</v>
      </c>
      <c r="AA546" s="14">
        <v>64908</v>
      </c>
    </row>
    <row r="547" spans="1:27" x14ac:dyDescent="0.3">
      <c r="A547" s="85">
        <v>546</v>
      </c>
      <c r="B547" s="85" t="s">
        <v>366</v>
      </c>
      <c r="C547" s="85" t="s">
        <v>91</v>
      </c>
      <c r="D547" s="85">
        <v>2018</v>
      </c>
      <c r="E547" s="117">
        <v>360914</v>
      </c>
      <c r="F547" s="118">
        <v>93092</v>
      </c>
      <c r="G547" s="118">
        <v>183053.00957922306</v>
      </c>
      <c r="H547" s="118">
        <v>385548</v>
      </c>
      <c r="I547" s="118">
        <v>99459</v>
      </c>
      <c r="J547" s="118">
        <v>300478</v>
      </c>
      <c r="K547" s="14">
        <v>13912</v>
      </c>
      <c r="L547" s="14">
        <v>0</v>
      </c>
      <c r="M547" s="14">
        <v>86</v>
      </c>
      <c r="N547" s="14">
        <v>66804</v>
      </c>
      <c r="O547" s="14">
        <v>30506.430243839121</v>
      </c>
      <c r="P547" s="14">
        <v>69996</v>
      </c>
      <c r="Q547" s="119">
        <v>45786</v>
      </c>
      <c r="R547" s="14">
        <v>3615</v>
      </c>
      <c r="S547" s="14">
        <v>69453.845643153531</v>
      </c>
      <c r="T547" s="14">
        <v>55229</v>
      </c>
      <c r="U547" s="14">
        <v>30267</v>
      </c>
      <c r="V547" s="14">
        <v>168267</v>
      </c>
      <c r="W547" s="14">
        <v>77254</v>
      </c>
      <c r="X547" s="14">
        <v>945033</v>
      </c>
      <c r="Y547" s="14">
        <v>461795</v>
      </c>
      <c r="Z547" s="14">
        <v>320561</v>
      </c>
      <c r="AA547" s="14">
        <v>-12769</v>
      </c>
    </row>
    <row r="548" spans="1:27" x14ac:dyDescent="0.3">
      <c r="A548" s="85">
        <v>547</v>
      </c>
      <c r="B548" s="85" t="s">
        <v>366</v>
      </c>
      <c r="C548" s="85" t="s">
        <v>91</v>
      </c>
      <c r="D548" s="85">
        <v>2017</v>
      </c>
      <c r="E548" s="117">
        <v>267822</v>
      </c>
      <c r="F548" s="118">
        <v>-32701</v>
      </c>
      <c r="G548" s="118">
        <v>183053.00957922306</v>
      </c>
      <c r="H548" s="118">
        <v>286089</v>
      </c>
      <c r="I548" s="118">
        <v>-20973</v>
      </c>
      <c r="J548" s="118">
        <v>204879</v>
      </c>
      <c r="K548" s="14">
        <v>13144</v>
      </c>
      <c r="L548" s="14">
        <v>0</v>
      </c>
      <c r="M548" s="14">
        <v>86</v>
      </c>
      <c r="N548" s="14">
        <v>57021</v>
      </c>
      <c r="O548" s="14">
        <v>30506.430243839121</v>
      </c>
      <c r="P548" s="14">
        <v>60950</v>
      </c>
      <c r="Q548" s="119">
        <v>41534</v>
      </c>
      <c r="R548" s="14">
        <v>2780</v>
      </c>
      <c r="S548" s="14">
        <v>69478.615107913662</v>
      </c>
      <c r="T548" s="14">
        <v>48605</v>
      </c>
      <c r="U548" s="14">
        <v>12825</v>
      </c>
      <c r="V548" s="14">
        <v>91013</v>
      </c>
      <c r="W548" s="14">
        <v>-14921</v>
      </c>
      <c r="X548" s="14">
        <v>778984</v>
      </c>
      <c r="Y548" s="14">
        <v>431008</v>
      </c>
      <c r="Z548" s="14">
        <v>299037</v>
      </c>
      <c r="AA548" s="14">
        <v>67528</v>
      </c>
    </row>
    <row r="549" spans="1:27" x14ac:dyDescent="0.3">
      <c r="A549" s="85">
        <v>548</v>
      </c>
      <c r="B549" s="85" t="s">
        <v>366</v>
      </c>
      <c r="C549" s="85" t="s">
        <v>91</v>
      </c>
      <c r="D549" s="85">
        <v>2016</v>
      </c>
      <c r="E549" s="117">
        <v>300523</v>
      </c>
      <c r="F549" s="118">
        <v>-167117</v>
      </c>
      <c r="G549" s="118">
        <v>183053.00957922306</v>
      </c>
      <c r="H549" s="118">
        <v>307062</v>
      </c>
      <c r="I549" s="118">
        <v>-156379</v>
      </c>
      <c r="J549" s="118">
        <v>267389</v>
      </c>
      <c r="K549" s="14">
        <v>13384</v>
      </c>
      <c r="L549" s="14">
        <v>0</v>
      </c>
      <c r="M549" s="14">
        <v>0</v>
      </c>
      <c r="N549" s="14">
        <v>37856</v>
      </c>
      <c r="O549" s="14">
        <v>30506.430243839121</v>
      </c>
      <c r="P549" s="14">
        <v>46090</v>
      </c>
      <c r="Q549" s="119">
        <v>36056</v>
      </c>
      <c r="R549" s="14">
        <v>4739</v>
      </c>
      <c r="S549" s="14">
        <v>51857.328550327074</v>
      </c>
      <c r="T549" s="14">
        <v>41351</v>
      </c>
      <c r="U549" s="14">
        <v>-2312</v>
      </c>
      <c r="V549" s="14">
        <v>105934</v>
      </c>
      <c r="W549" s="14">
        <v>-23244</v>
      </c>
      <c r="X549" s="14">
        <v>782899</v>
      </c>
      <c r="Y549" s="14">
        <v>414437</v>
      </c>
      <c r="Z549" s="14">
        <v>347672</v>
      </c>
      <c r="AA549" s="14">
        <v>-49431</v>
      </c>
    </row>
    <row r="550" spans="1:27" x14ac:dyDescent="0.3">
      <c r="A550" s="85">
        <v>549</v>
      </c>
      <c r="B550" s="85" t="s">
        <v>366</v>
      </c>
      <c r="C550" s="85" t="s">
        <v>91</v>
      </c>
      <c r="D550" s="85">
        <v>2015</v>
      </c>
      <c r="E550" s="117">
        <v>467640</v>
      </c>
      <c r="F550" s="118">
        <v>32395</v>
      </c>
      <c r="G550" s="118">
        <v>183053.00957922306</v>
      </c>
      <c r="H550" s="118">
        <v>463441</v>
      </c>
      <c r="I550" s="118">
        <v>41950</v>
      </c>
      <c r="J550" s="118">
        <v>438813</v>
      </c>
      <c r="K550" s="14">
        <v>-14686</v>
      </c>
      <c r="L550" s="14">
        <v>0</v>
      </c>
      <c r="M550" s="14">
        <v>0</v>
      </c>
      <c r="N550" s="14">
        <v>40686</v>
      </c>
      <c r="O550" s="14">
        <v>30506.430243839121</v>
      </c>
      <c r="P550" s="14">
        <v>51886</v>
      </c>
      <c r="Q550" s="119">
        <v>47040</v>
      </c>
      <c r="R550" s="14">
        <v>2155</v>
      </c>
      <c r="S550" s="14">
        <v>51934.154060324829</v>
      </c>
      <c r="T550" s="14">
        <v>49731</v>
      </c>
      <c r="U550" s="14">
        <v>-32118</v>
      </c>
      <c r="V550" s="14">
        <v>129178</v>
      </c>
      <c r="W550" s="14">
        <v>1988</v>
      </c>
      <c r="X550" s="14">
        <v>609978</v>
      </c>
      <c r="Y550" s="14">
        <v>195110</v>
      </c>
      <c r="Z550" s="14">
        <v>168595</v>
      </c>
      <c r="AA550" s="14">
        <v>79815</v>
      </c>
    </row>
    <row r="551" spans="1:27" x14ac:dyDescent="0.3">
      <c r="A551" s="85">
        <v>550</v>
      </c>
      <c r="B551" s="85" t="s">
        <v>366</v>
      </c>
      <c r="C551" s="85" t="s">
        <v>91</v>
      </c>
      <c r="D551" s="85">
        <v>2014</v>
      </c>
      <c r="E551" s="117">
        <v>435245</v>
      </c>
      <c r="F551" s="118">
        <v>-211689</v>
      </c>
      <c r="G551" s="118">
        <v>183053.00957922306</v>
      </c>
      <c r="H551" s="118">
        <v>421491</v>
      </c>
      <c r="I551" s="118">
        <v>-225906</v>
      </c>
      <c r="J551" s="118">
        <v>374248</v>
      </c>
      <c r="K551" s="14">
        <v>17284</v>
      </c>
      <c r="L551" s="14">
        <v>0</v>
      </c>
      <c r="M551" s="14">
        <v>798</v>
      </c>
      <c r="N551" s="14">
        <v>25394</v>
      </c>
      <c r="O551" s="14">
        <v>30506.430243839121</v>
      </c>
      <c r="P551" s="14">
        <v>40643</v>
      </c>
      <c r="Q551" s="119">
        <v>55165</v>
      </c>
      <c r="R551" s="14">
        <v>16017</v>
      </c>
      <c r="S551" s="14">
        <v>40643</v>
      </c>
      <c r="T551" s="14">
        <v>24625</v>
      </c>
      <c r="U551" s="14">
        <v>18279</v>
      </c>
      <c r="V551" s="14">
        <v>127190</v>
      </c>
      <c r="W551" s="14">
        <v>25282</v>
      </c>
      <c r="X551" s="14">
        <v>441477</v>
      </c>
      <c r="Y551" s="14">
        <v>11086</v>
      </c>
      <c r="Z551" s="14">
        <v>14647</v>
      </c>
      <c r="AA551" s="14">
        <v>43852</v>
      </c>
    </row>
    <row r="552" spans="1:27" x14ac:dyDescent="0.3">
      <c r="A552" s="85">
        <v>551</v>
      </c>
      <c r="B552" s="85" t="s">
        <v>366</v>
      </c>
      <c r="C552" s="85" t="s">
        <v>89</v>
      </c>
      <c r="D552" s="85">
        <v>2023</v>
      </c>
      <c r="E552" s="117">
        <v>1593535</v>
      </c>
      <c r="F552" s="118">
        <v>-179090</v>
      </c>
      <c r="G552" s="118">
        <v>1889331.8590629864</v>
      </c>
      <c r="H552" s="118">
        <v>1622715</v>
      </c>
      <c r="I552" s="118">
        <v>-164522</v>
      </c>
      <c r="J552" s="118">
        <v>1437036</v>
      </c>
      <c r="K552" s="14">
        <v>12216</v>
      </c>
      <c r="L552" s="14">
        <v>0</v>
      </c>
      <c r="M552" s="14">
        <v>13</v>
      </c>
      <c r="N552" s="14">
        <v>91885</v>
      </c>
      <c r="O552" s="14">
        <v>103470.3374898655</v>
      </c>
      <c r="P552" s="14">
        <v>123601</v>
      </c>
      <c r="Q552" s="119">
        <v>78549</v>
      </c>
      <c r="R552" s="14">
        <v>15844</v>
      </c>
      <c r="S552" s="14">
        <v>206370.91984347388</v>
      </c>
      <c r="T552" s="14">
        <v>92412</v>
      </c>
      <c r="U552" s="14">
        <v>135952</v>
      </c>
      <c r="V552" s="14">
        <v>556848</v>
      </c>
      <c r="W552" s="14">
        <v>29139</v>
      </c>
      <c r="X552" s="14">
        <v>4024781</v>
      </c>
      <c r="Y552" s="14">
        <v>1988470</v>
      </c>
      <c r="Z552" s="14">
        <v>1417580</v>
      </c>
      <c r="AA552" s="14">
        <v>409715</v>
      </c>
    </row>
    <row r="553" spans="1:27" x14ac:dyDescent="0.3">
      <c r="A553" s="85">
        <v>552</v>
      </c>
      <c r="B553" s="85" t="s">
        <v>366</v>
      </c>
      <c r="C553" s="85" t="s">
        <v>89</v>
      </c>
      <c r="D553" s="85">
        <v>2022</v>
      </c>
      <c r="E553" s="117">
        <v>1772625</v>
      </c>
      <c r="F553" s="118">
        <v>-4723133</v>
      </c>
      <c r="G553" s="118">
        <v>1889331.8590629864</v>
      </c>
      <c r="H553" s="118">
        <v>1787237</v>
      </c>
      <c r="I553" s="118">
        <v>-4664208</v>
      </c>
      <c r="J553" s="118">
        <v>1601570</v>
      </c>
      <c r="K553" s="14">
        <v>83898</v>
      </c>
      <c r="L553" s="14">
        <v>0</v>
      </c>
      <c r="M553" s="14">
        <v>1595</v>
      </c>
      <c r="N553" s="14">
        <v>43931</v>
      </c>
      <c r="O553" s="14">
        <v>103470.3374898655</v>
      </c>
      <c r="P553" s="14">
        <v>78767</v>
      </c>
      <c r="Q553" s="119">
        <v>43704</v>
      </c>
      <c r="R553" s="14">
        <v>14386</v>
      </c>
      <c r="S553" s="14">
        <v>131285.6336716252</v>
      </c>
      <c r="T553" s="14">
        <v>48772</v>
      </c>
      <c r="U553" s="14">
        <v>-314998</v>
      </c>
      <c r="V553" s="14">
        <v>527709</v>
      </c>
      <c r="W553" s="14">
        <v>60327</v>
      </c>
      <c r="X553" s="14">
        <v>3711093</v>
      </c>
      <c r="Y553" s="14">
        <v>2007227</v>
      </c>
      <c r="Z553" s="14">
        <v>1476523</v>
      </c>
      <c r="AA553" s="14">
        <v>153366</v>
      </c>
    </row>
    <row r="554" spans="1:27" x14ac:dyDescent="0.3">
      <c r="A554" s="85">
        <v>553</v>
      </c>
      <c r="B554" s="85" t="s">
        <v>366</v>
      </c>
      <c r="C554" s="85" t="s">
        <v>89</v>
      </c>
      <c r="D554" s="85">
        <v>2021</v>
      </c>
      <c r="E554" s="117">
        <v>6495758</v>
      </c>
      <c r="F554" s="118">
        <v>4856931</v>
      </c>
      <c r="G554" s="118">
        <v>1889331.8590629864</v>
      </c>
      <c r="H554" s="118">
        <v>6451445</v>
      </c>
      <c r="I554" s="118">
        <v>4842896</v>
      </c>
      <c r="J554" s="118">
        <v>6122255</v>
      </c>
      <c r="K554" s="14">
        <v>52943</v>
      </c>
      <c r="L554" s="14">
        <v>0</v>
      </c>
      <c r="M554" s="14">
        <v>18803</v>
      </c>
      <c r="N554" s="14">
        <v>210774</v>
      </c>
      <c r="O554" s="14">
        <v>103470.3374898655</v>
      </c>
      <c r="P554" s="14">
        <v>211688</v>
      </c>
      <c r="Q554" s="119">
        <v>297370</v>
      </c>
      <c r="R554" s="14">
        <v>42283</v>
      </c>
      <c r="S554" s="14">
        <v>161538.32528439327</v>
      </c>
      <c r="T554" s="14">
        <v>105249</v>
      </c>
      <c r="U554" s="14">
        <v>304108</v>
      </c>
      <c r="V554" s="14">
        <v>467382</v>
      </c>
      <c r="W554" s="14">
        <v>-133426</v>
      </c>
      <c r="X554" s="14">
        <v>3440344</v>
      </c>
      <c r="Y554" s="14">
        <v>1369759</v>
      </c>
      <c r="Z554" s="14">
        <v>1330172</v>
      </c>
      <c r="AA554" s="14">
        <v>229829</v>
      </c>
    </row>
    <row r="555" spans="1:27" x14ac:dyDescent="0.3">
      <c r="A555" s="85">
        <v>554</v>
      </c>
      <c r="B555" s="85" t="s">
        <v>366</v>
      </c>
      <c r="C555" s="85" t="s">
        <v>89</v>
      </c>
      <c r="D555" s="85">
        <v>2020</v>
      </c>
      <c r="E555" s="117">
        <v>1638827</v>
      </c>
      <c r="F555" s="118">
        <v>348302</v>
      </c>
      <c r="G555" s="118">
        <v>1889331.8590629864</v>
      </c>
      <c r="H555" s="118">
        <v>1608549</v>
      </c>
      <c r="I555" s="118">
        <v>308784</v>
      </c>
      <c r="J555" s="118">
        <v>1045833</v>
      </c>
      <c r="K555" s="14">
        <v>97165</v>
      </c>
      <c r="L555" s="14">
        <v>0</v>
      </c>
      <c r="M555" s="14">
        <v>9055</v>
      </c>
      <c r="N555" s="14">
        <v>316216</v>
      </c>
      <c r="O555" s="14">
        <v>103470.3374898655</v>
      </c>
      <c r="P555" s="14">
        <v>315864</v>
      </c>
      <c r="Q555" s="119">
        <v>409845</v>
      </c>
      <c r="R555" s="14">
        <v>63351</v>
      </c>
      <c r="S555" s="14">
        <v>270207.78860633611</v>
      </c>
      <c r="T555" s="14">
        <v>175137</v>
      </c>
      <c r="U555" s="14">
        <v>79327</v>
      </c>
      <c r="V555" s="14">
        <v>600808</v>
      </c>
      <c r="W555" s="14">
        <v>304929</v>
      </c>
      <c r="X555" s="14">
        <v>4012766</v>
      </c>
      <c r="Y555" s="14">
        <v>1273431</v>
      </c>
      <c r="Z555" s="14">
        <v>1352448</v>
      </c>
      <c r="AA555" s="14">
        <v>424835</v>
      </c>
    </row>
    <row r="556" spans="1:27" x14ac:dyDescent="0.3">
      <c r="A556" s="85">
        <v>555</v>
      </c>
      <c r="B556" s="85" t="s">
        <v>366</v>
      </c>
      <c r="C556" s="85" t="s">
        <v>89</v>
      </c>
      <c r="D556" s="85">
        <v>2019</v>
      </c>
      <c r="E556" s="117">
        <v>1290525</v>
      </c>
      <c r="F556" s="118">
        <v>530971</v>
      </c>
      <c r="G556" s="118">
        <v>1889331.8590629864</v>
      </c>
      <c r="H556" s="118">
        <v>1299765</v>
      </c>
      <c r="I556" s="118">
        <v>496955</v>
      </c>
      <c r="J556" s="118">
        <v>1134949</v>
      </c>
      <c r="K556" s="14">
        <v>47243</v>
      </c>
      <c r="L556" s="14">
        <v>0</v>
      </c>
      <c r="M556" s="14">
        <v>3687</v>
      </c>
      <c r="N556" s="14">
        <v>40707</v>
      </c>
      <c r="O556" s="14">
        <v>103470.3374898655</v>
      </c>
      <c r="P556" s="14">
        <v>38849</v>
      </c>
      <c r="Q556" s="119">
        <v>43400</v>
      </c>
      <c r="R556" s="14">
        <v>11932</v>
      </c>
      <c r="S556" s="14">
        <v>44383.973181361041</v>
      </c>
      <c r="T556" s="14">
        <v>22429</v>
      </c>
      <c r="U556" s="14">
        <v>-38904</v>
      </c>
      <c r="V556" s="14">
        <v>295879</v>
      </c>
      <c r="W556" s="14">
        <v>208311</v>
      </c>
      <c r="X556" s="14">
        <v>2133835</v>
      </c>
      <c r="Y556" s="14">
        <v>1008628</v>
      </c>
      <c r="Z556" s="14">
        <v>1030433</v>
      </c>
      <c r="AA556" s="14">
        <v>-109241</v>
      </c>
    </row>
    <row r="557" spans="1:27" x14ac:dyDescent="0.3">
      <c r="A557" s="85">
        <v>556</v>
      </c>
      <c r="B557" s="85" t="s">
        <v>366</v>
      </c>
      <c r="C557" s="85" t="s">
        <v>89</v>
      </c>
      <c r="D557" s="85">
        <v>2018</v>
      </c>
      <c r="E557" s="117">
        <v>759554</v>
      </c>
      <c r="F557" s="118">
        <v>196013</v>
      </c>
      <c r="G557" s="118">
        <v>1889331.8590629864</v>
      </c>
      <c r="H557" s="118">
        <v>802810</v>
      </c>
      <c r="I557" s="118">
        <v>221920</v>
      </c>
      <c r="J557" s="118">
        <v>677947</v>
      </c>
      <c r="K557" s="14">
        <v>42527</v>
      </c>
      <c r="L557" s="14">
        <v>0</v>
      </c>
      <c r="M557" s="14">
        <v>1182</v>
      </c>
      <c r="N557" s="14">
        <v>80289</v>
      </c>
      <c r="O557" s="14">
        <v>103470.3374898655</v>
      </c>
      <c r="P557" s="14">
        <v>80500</v>
      </c>
      <c r="Q557" s="119">
        <v>53100</v>
      </c>
      <c r="R557" s="14">
        <v>16065</v>
      </c>
      <c r="S557" s="14">
        <v>48781.045751633988</v>
      </c>
      <c r="T557" s="14">
        <v>46103</v>
      </c>
      <c r="U557" s="14">
        <v>94471</v>
      </c>
      <c r="V557" s="14">
        <v>87568</v>
      </c>
      <c r="W557" s="14">
        <v>-42905</v>
      </c>
      <c r="X557" s="14">
        <v>2097557</v>
      </c>
      <c r="Y557" s="14">
        <v>909364</v>
      </c>
      <c r="Z557" s="14">
        <v>802239</v>
      </c>
      <c r="AA557" s="14">
        <v>132390</v>
      </c>
    </row>
    <row r="558" spans="1:27" x14ac:dyDescent="0.3">
      <c r="A558" s="85">
        <v>557</v>
      </c>
      <c r="B558" s="85" t="s">
        <v>366</v>
      </c>
      <c r="C558" s="85" t="s">
        <v>89</v>
      </c>
      <c r="D558" s="85">
        <v>2017</v>
      </c>
      <c r="E558" s="117">
        <v>563541</v>
      </c>
      <c r="F558" s="118">
        <v>345081</v>
      </c>
      <c r="G558" s="118">
        <v>1889331.8590629864</v>
      </c>
      <c r="H558" s="118">
        <v>580890</v>
      </c>
      <c r="I558" s="118">
        <v>287472</v>
      </c>
      <c r="J558" s="118">
        <v>533120</v>
      </c>
      <c r="K558" s="14">
        <v>38194</v>
      </c>
      <c r="L558" s="14">
        <v>0</v>
      </c>
      <c r="M558" s="14">
        <v>1749</v>
      </c>
      <c r="N558" s="14">
        <v>-12450</v>
      </c>
      <c r="O558" s="14">
        <v>103470.3374898655</v>
      </c>
      <c r="P558" s="14">
        <v>-12380</v>
      </c>
      <c r="Q558" s="119">
        <v>-23617</v>
      </c>
      <c r="R558" s="14">
        <v>6183</v>
      </c>
      <c r="S558" s="14">
        <v>-29359.20103509623</v>
      </c>
      <c r="T558" s="14">
        <v>-14583</v>
      </c>
      <c r="U558" s="14">
        <v>41481</v>
      </c>
      <c r="V558" s="14">
        <v>130473</v>
      </c>
      <c r="W558" s="14">
        <v>-138857</v>
      </c>
      <c r="X558" s="14">
        <v>1584496</v>
      </c>
      <c r="Y558" s="14">
        <v>618212</v>
      </c>
      <c r="Z558" s="14">
        <v>628243</v>
      </c>
      <c r="AA558" s="14">
        <v>-142960</v>
      </c>
    </row>
    <row r="559" spans="1:27" x14ac:dyDescent="0.3">
      <c r="A559" s="85">
        <v>558</v>
      </c>
      <c r="B559" s="85" t="s">
        <v>366</v>
      </c>
      <c r="C559" s="85" t="s">
        <v>89</v>
      </c>
      <c r="D559" s="85">
        <v>2016</v>
      </c>
      <c r="E559" s="117">
        <v>218460</v>
      </c>
      <c r="F559" s="118">
        <v>152765</v>
      </c>
      <c r="G559" s="118">
        <v>1889331.8590629864</v>
      </c>
      <c r="H559" s="118">
        <v>293418</v>
      </c>
      <c r="I559" s="118">
        <v>168711</v>
      </c>
      <c r="J559" s="118">
        <v>251160</v>
      </c>
      <c r="K559" s="14">
        <v>53183</v>
      </c>
      <c r="L559" s="14">
        <v>0</v>
      </c>
      <c r="M559" s="14">
        <v>2005</v>
      </c>
      <c r="N559" s="14">
        <v>15766</v>
      </c>
      <c r="O559" s="14">
        <v>103470.3374898655</v>
      </c>
      <c r="P559" s="14">
        <v>14705</v>
      </c>
      <c r="Q559" s="119">
        <v>-58014</v>
      </c>
      <c r="R559" s="14">
        <v>1178</v>
      </c>
      <c r="S559" s="14">
        <v>37573.896434634975</v>
      </c>
      <c r="T559" s="14">
        <v>15236</v>
      </c>
      <c r="U559" s="14">
        <v>37813</v>
      </c>
      <c r="V559" s="14">
        <v>269330</v>
      </c>
      <c r="W559" s="14">
        <v>-117497</v>
      </c>
      <c r="X559" s="14">
        <v>974671</v>
      </c>
      <c r="Y559" s="14">
        <v>263657</v>
      </c>
      <c r="Z559" s="14">
        <v>323170</v>
      </c>
      <c r="AA559" s="14">
        <v>216138</v>
      </c>
    </row>
    <row r="560" spans="1:27" x14ac:dyDescent="0.3">
      <c r="A560" s="85">
        <v>559</v>
      </c>
      <c r="B560" s="85" t="s">
        <v>366</v>
      </c>
      <c r="C560" s="85" t="s">
        <v>89</v>
      </c>
      <c r="D560" s="85">
        <v>2015</v>
      </c>
      <c r="E560" s="117">
        <v>65695</v>
      </c>
      <c r="F560" s="118">
        <v>-48183</v>
      </c>
      <c r="G560" s="118">
        <v>1889331.8590629864</v>
      </c>
      <c r="H560" s="118">
        <v>124707</v>
      </c>
      <c r="I560" s="118">
        <v>12390</v>
      </c>
      <c r="J560" s="118">
        <v>118752</v>
      </c>
      <c r="K560" s="14">
        <v>15557</v>
      </c>
      <c r="L560" s="14">
        <v>0</v>
      </c>
      <c r="M560" s="14">
        <v>933</v>
      </c>
      <c r="N560" s="14">
        <v>14459</v>
      </c>
      <c r="O560" s="14">
        <v>103470.3374898655</v>
      </c>
      <c r="P560" s="14">
        <v>36163</v>
      </c>
      <c r="Q560" s="119">
        <v>-36828</v>
      </c>
      <c r="R560" s="14">
        <v>7725</v>
      </c>
      <c r="S560" s="14">
        <v>22451.48841423948</v>
      </c>
      <c r="T560" s="14">
        <v>28256</v>
      </c>
      <c r="U560" s="14">
        <v>108228</v>
      </c>
      <c r="V560" s="14">
        <v>386827</v>
      </c>
      <c r="W560" s="14">
        <v>278494</v>
      </c>
      <c r="X560" s="14">
        <v>853116</v>
      </c>
      <c r="Y560" s="14">
        <v>123761</v>
      </c>
      <c r="Z560" s="14">
        <v>207992</v>
      </c>
      <c r="AA560" s="14">
        <v>-168706</v>
      </c>
    </row>
    <row r="561" spans="1:27" x14ac:dyDescent="0.3">
      <c r="A561" s="85">
        <v>560</v>
      </c>
      <c r="B561" s="85" t="s">
        <v>366</v>
      </c>
      <c r="C561" s="85" t="s">
        <v>89</v>
      </c>
      <c r="D561" s="85">
        <v>2014</v>
      </c>
      <c r="E561" s="117">
        <v>113878</v>
      </c>
      <c r="F561" s="118">
        <v>-16887</v>
      </c>
      <c r="G561" s="118">
        <v>1889331.8590629864</v>
      </c>
      <c r="H561" s="118">
        <v>112317</v>
      </c>
      <c r="I561" s="118">
        <v>-27603</v>
      </c>
      <c r="J561" s="118">
        <v>80900</v>
      </c>
      <c r="K561" s="14">
        <v>15133</v>
      </c>
      <c r="L561" s="14">
        <v>0</v>
      </c>
      <c r="M561" s="14">
        <v>14</v>
      </c>
      <c r="N561" s="14">
        <v>20429</v>
      </c>
      <c r="O561" s="14">
        <v>103470.3374898655</v>
      </c>
      <c r="P561" s="14">
        <v>27614</v>
      </c>
      <c r="Q561" s="119">
        <v>28192</v>
      </c>
      <c r="R561" s="14">
        <v>6202</v>
      </c>
      <c r="S561" s="14">
        <v>27614</v>
      </c>
      <c r="T561" s="14">
        <v>21411</v>
      </c>
      <c r="U561" s="14">
        <v>-4707</v>
      </c>
      <c r="V561" s="14">
        <v>108333</v>
      </c>
      <c r="W561" s="14">
        <v>36807</v>
      </c>
      <c r="X561" s="14">
        <v>211965</v>
      </c>
      <c r="Y561" s="14">
        <v>20478</v>
      </c>
      <c r="Z561" s="14">
        <v>18582</v>
      </c>
      <c r="AA561" s="14">
        <v>5659</v>
      </c>
    </row>
    <row r="562" spans="1:27" x14ac:dyDescent="0.3">
      <c r="A562" s="85">
        <v>561</v>
      </c>
      <c r="B562" s="85" t="s">
        <v>366</v>
      </c>
      <c r="C562" s="85" t="s">
        <v>300</v>
      </c>
      <c r="D562" s="85">
        <v>2023</v>
      </c>
      <c r="E562" s="117">
        <v>785465</v>
      </c>
      <c r="F562" s="118">
        <v>-1717</v>
      </c>
      <c r="G562" s="118">
        <v>140499.19106153047</v>
      </c>
      <c r="H562" s="118">
        <v>792804</v>
      </c>
      <c r="I562" s="118">
        <v>110</v>
      </c>
      <c r="J562" s="118">
        <v>648657</v>
      </c>
      <c r="K562" s="14">
        <v>87860</v>
      </c>
      <c r="L562" s="14">
        <v>0</v>
      </c>
      <c r="M562" s="14">
        <v>1283</v>
      </c>
      <c r="N562" s="14">
        <v>63309</v>
      </c>
      <c r="O562" s="14">
        <v>13698.21786827275</v>
      </c>
      <c r="P562" s="14">
        <v>64988</v>
      </c>
      <c r="Q562" s="119">
        <v>69749</v>
      </c>
      <c r="R562" s="14">
        <v>13779</v>
      </c>
      <c r="S562" s="14">
        <v>64988</v>
      </c>
      <c r="T562" s="14">
        <v>51209</v>
      </c>
      <c r="U562" s="14">
        <v>24437</v>
      </c>
      <c r="V562" s="14">
        <v>150667</v>
      </c>
      <c r="W562" s="14">
        <v>6619</v>
      </c>
      <c r="X562" s="14">
        <v>257956</v>
      </c>
      <c r="Y562" s="14">
        <v>6482</v>
      </c>
      <c r="Z562" s="14">
        <v>0</v>
      </c>
      <c r="AA562" s="14">
        <v>23267</v>
      </c>
    </row>
    <row r="563" spans="1:27" x14ac:dyDescent="0.3">
      <c r="A563" s="85">
        <v>562</v>
      </c>
      <c r="B563" s="85" t="s">
        <v>366</v>
      </c>
      <c r="C563" s="85" t="s">
        <v>300</v>
      </c>
      <c r="D563" s="85">
        <v>2022</v>
      </c>
      <c r="E563" s="117">
        <v>787182</v>
      </c>
      <c r="F563" s="118">
        <v>-165839</v>
      </c>
      <c r="G563" s="118">
        <v>140499.19106153047</v>
      </c>
      <c r="H563" s="118">
        <v>792694</v>
      </c>
      <c r="I563" s="118">
        <v>-163321</v>
      </c>
      <c r="J563" s="118">
        <v>645978</v>
      </c>
      <c r="K563" s="14">
        <v>88330</v>
      </c>
      <c r="L563" s="14">
        <v>0</v>
      </c>
      <c r="M563" s="14">
        <v>865</v>
      </c>
      <c r="N563" s="14">
        <v>64187</v>
      </c>
      <c r="O563" s="14">
        <v>13698.21786827275</v>
      </c>
      <c r="P563" s="14">
        <v>65550</v>
      </c>
      <c r="Q563" s="119">
        <v>72523</v>
      </c>
      <c r="R563" s="14">
        <v>13847</v>
      </c>
      <c r="S563" s="14">
        <v>65180.757564815482</v>
      </c>
      <c r="T563" s="14">
        <v>51703</v>
      </c>
      <c r="U563" s="14">
        <v>25833</v>
      </c>
      <c r="V563" s="14">
        <v>144048</v>
      </c>
      <c r="W563" s="14">
        <v>14887</v>
      </c>
      <c r="X563" s="14">
        <v>274954</v>
      </c>
      <c r="Y563" s="14">
        <v>12187</v>
      </c>
      <c r="Z563" s="14">
        <v>0</v>
      </c>
      <c r="AA563" s="14">
        <v>41958</v>
      </c>
    </row>
    <row r="564" spans="1:27" x14ac:dyDescent="0.3">
      <c r="A564" s="85">
        <v>563</v>
      </c>
      <c r="B564" s="85" t="s">
        <v>366</v>
      </c>
      <c r="C564" s="85" t="s">
        <v>300</v>
      </c>
      <c r="D564" s="85">
        <v>2021</v>
      </c>
      <c r="E564" s="117">
        <v>953021</v>
      </c>
      <c r="F564" s="118">
        <v>-121788</v>
      </c>
      <c r="G564" s="118">
        <v>140499.19106153047</v>
      </c>
      <c r="H564" s="118">
        <v>956015</v>
      </c>
      <c r="I564" s="118">
        <v>-120953</v>
      </c>
      <c r="J564" s="118">
        <v>807521</v>
      </c>
      <c r="K564" s="14">
        <v>90758</v>
      </c>
      <c r="L564" s="14">
        <v>0</v>
      </c>
      <c r="M564" s="14">
        <v>939</v>
      </c>
      <c r="N564" s="14">
        <v>61024</v>
      </c>
      <c r="O564" s="14">
        <v>13698.21786827275</v>
      </c>
      <c r="P564" s="14">
        <v>62258</v>
      </c>
      <c r="Q564" s="119">
        <v>70877</v>
      </c>
      <c r="R564" s="14">
        <v>12846</v>
      </c>
      <c r="S564" s="14">
        <v>60435.720068503819</v>
      </c>
      <c r="T564" s="14">
        <v>49412</v>
      </c>
      <c r="U564" s="14">
        <v>-46191</v>
      </c>
      <c r="V564" s="14">
        <v>129161</v>
      </c>
      <c r="W564" s="14">
        <v>13336</v>
      </c>
      <c r="X564" s="14">
        <v>257131</v>
      </c>
      <c r="Y564" s="14">
        <v>14428</v>
      </c>
      <c r="Z564" s="14">
        <v>0</v>
      </c>
      <c r="AA564" s="14">
        <v>-61324</v>
      </c>
    </row>
    <row r="565" spans="1:27" x14ac:dyDescent="0.3">
      <c r="A565" s="85">
        <v>564</v>
      </c>
      <c r="B565" s="85" t="s">
        <v>366</v>
      </c>
      <c r="C565" s="85" t="s">
        <v>300</v>
      </c>
      <c r="D565" s="85">
        <v>2020</v>
      </c>
      <c r="E565" s="117">
        <v>1074809</v>
      </c>
      <c r="F565" s="118">
        <v>12571</v>
      </c>
      <c r="G565" s="118">
        <v>140499.19106153047</v>
      </c>
      <c r="H565" s="118">
        <v>1076968</v>
      </c>
      <c r="I565" s="118">
        <v>13481</v>
      </c>
      <c r="J565" s="118">
        <v>943402</v>
      </c>
      <c r="K565" s="14">
        <v>77901</v>
      </c>
      <c r="L565" s="14">
        <v>0</v>
      </c>
      <c r="M565" s="14">
        <v>1136</v>
      </c>
      <c r="N565" s="14">
        <v>57782</v>
      </c>
      <c r="O565" s="14">
        <v>13698.21786827275</v>
      </c>
      <c r="P565" s="14">
        <v>58876</v>
      </c>
      <c r="Q565" s="119">
        <v>67740</v>
      </c>
      <c r="R565" s="14">
        <v>12118</v>
      </c>
      <c r="S565" s="14">
        <v>57112.343621059583</v>
      </c>
      <c r="T565" s="14">
        <v>46759</v>
      </c>
      <c r="U565" s="14">
        <v>-3297</v>
      </c>
      <c r="V565" s="14">
        <v>115825</v>
      </c>
      <c r="W565" s="14">
        <v>21723</v>
      </c>
      <c r="X565" s="14">
        <v>223823</v>
      </c>
      <c r="Y565" s="14">
        <v>16853</v>
      </c>
      <c r="Z565" s="14">
        <v>0</v>
      </c>
      <c r="AA565" s="14">
        <v>-21761</v>
      </c>
    </row>
    <row r="566" spans="1:27" x14ac:dyDescent="0.3">
      <c r="A566" s="85">
        <v>565</v>
      </c>
      <c r="B566" s="85" t="s">
        <v>366</v>
      </c>
      <c r="C566" s="85" t="s">
        <v>300</v>
      </c>
      <c r="D566" s="85">
        <v>2019</v>
      </c>
      <c r="E566" s="117">
        <v>1062238</v>
      </c>
      <c r="F566" s="118">
        <v>53662</v>
      </c>
      <c r="G566" s="118">
        <v>140499.19106153047</v>
      </c>
      <c r="H566" s="118">
        <v>1063487</v>
      </c>
      <c r="I566" s="118">
        <v>52204</v>
      </c>
      <c r="J566" s="118">
        <v>930622</v>
      </c>
      <c r="K566" s="14">
        <v>82057</v>
      </c>
      <c r="L566" s="14">
        <v>0</v>
      </c>
      <c r="M566" s="14">
        <v>963</v>
      </c>
      <c r="N566" s="14">
        <v>51931</v>
      </c>
      <c r="O566" s="14">
        <v>13698.21786827275</v>
      </c>
      <c r="P566" s="14">
        <v>52768</v>
      </c>
      <c r="Q566" s="119">
        <v>61460</v>
      </c>
      <c r="R566" s="14">
        <v>10779</v>
      </c>
      <c r="S566" s="14">
        <v>56106.693385286206</v>
      </c>
      <c r="T566" s="14">
        <v>41989</v>
      </c>
      <c r="U566" s="14">
        <v>14744</v>
      </c>
      <c r="V566" s="14">
        <v>94102</v>
      </c>
      <c r="W566" s="14">
        <v>12557</v>
      </c>
      <c r="X566" s="14">
        <v>211772</v>
      </c>
      <c r="Y566" s="14">
        <v>22890</v>
      </c>
      <c r="Z566" s="14">
        <v>0</v>
      </c>
      <c r="AA566" s="14">
        <v>-11452</v>
      </c>
    </row>
    <row r="567" spans="1:27" x14ac:dyDescent="0.3">
      <c r="A567" s="85">
        <v>566</v>
      </c>
      <c r="B567" s="85" t="s">
        <v>366</v>
      </c>
      <c r="C567" s="85" t="s">
        <v>300</v>
      </c>
      <c r="D567" s="85">
        <v>2018</v>
      </c>
      <c r="E567" s="117">
        <v>1008576</v>
      </c>
      <c r="F567" s="118">
        <v>77905</v>
      </c>
      <c r="G567" s="118">
        <v>140499.19106153047</v>
      </c>
      <c r="H567" s="118">
        <v>1011283</v>
      </c>
      <c r="I567" s="118">
        <v>80247</v>
      </c>
      <c r="J567" s="118">
        <v>879261</v>
      </c>
      <c r="K567" s="14">
        <v>84762</v>
      </c>
      <c r="L567" s="14">
        <v>0</v>
      </c>
      <c r="M567" s="14">
        <v>1264</v>
      </c>
      <c r="N567" s="14">
        <v>49596</v>
      </c>
      <c r="O567" s="14">
        <v>13698.21786827275</v>
      </c>
      <c r="P567" s="14">
        <v>50588</v>
      </c>
      <c r="Q567" s="119">
        <v>57211</v>
      </c>
      <c r="R567" s="14">
        <v>10322</v>
      </c>
      <c r="S567" s="14">
        <v>51249.633404378998</v>
      </c>
      <c r="T567" s="14">
        <v>40266</v>
      </c>
      <c r="U567" s="14">
        <v>25712</v>
      </c>
      <c r="V567" s="14">
        <v>81545</v>
      </c>
      <c r="W567" s="14">
        <v>409</v>
      </c>
      <c r="X567" s="14">
        <v>198107</v>
      </c>
      <c r="Y567" s="14">
        <v>25170</v>
      </c>
      <c r="Z567" s="14">
        <v>0</v>
      </c>
      <c r="AA567" s="14">
        <v>-39869</v>
      </c>
    </row>
    <row r="568" spans="1:27" x14ac:dyDescent="0.3">
      <c r="A568" s="85">
        <v>567</v>
      </c>
      <c r="B568" s="85" t="s">
        <v>366</v>
      </c>
      <c r="C568" s="85" t="s">
        <v>300</v>
      </c>
      <c r="D568" s="85">
        <v>2017</v>
      </c>
      <c r="E568" s="117">
        <v>930671</v>
      </c>
      <c r="F568" s="118">
        <v>51562</v>
      </c>
      <c r="G568" s="118">
        <v>140499.19106153047</v>
      </c>
      <c r="H568" s="118">
        <v>931036</v>
      </c>
      <c r="I568" s="118">
        <v>53322</v>
      </c>
      <c r="J568" s="118">
        <v>822116</v>
      </c>
      <c r="K568" s="14">
        <v>69247</v>
      </c>
      <c r="L568" s="14">
        <v>0</v>
      </c>
      <c r="M568" s="14">
        <v>1338</v>
      </c>
      <c r="N568" s="14">
        <v>39969</v>
      </c>
      <c r="O568" s="14">
        <v>13698.21786827275</v>
      </c>
      <c r="P568" s="14">
        <v>41316</v>
      </c>
      <c r="Q568" s="119">
        <v>48024</v>
      </c>
      <c r="R568" s="14">
        <v>8420</v>
      </c>
      <c r="S568" s="14">
        <v>41316</v>
      </c>
      <c r="T568" s="14">
        <v>32895</v>
      </c>
      <c r="U568" s="14">
        <v>-32271</v>
      </c>
      <c r="V568" s="14">
        <v>81136</v>
      </c>
      <c r="W568" s="14">
        <v>6488</v>
      </c>
      <c r="X568" s="14">
        <v>166350</v>
      </c>
      <c r="Y568" s="14">
        <v>15449</v>
      </c>
      <c r="Z568" s="14">
        <v>0</v>
      </c>
      <c r="AA568" s="14">
        <v>-4501</v>
      </c>
    </row>
    <row r="569" spans="1:27" x14ac:dyDescent="0.3">
      <c r="A569" s="85">
        <v>568</v>
      </c>
      <c r="B569" s="85" t="s">
        <v>366</v>
      </c>
      <c r="C569" s="85" t="s">
        <v>300</v>
      </c>
      <c r="D569" s="85">
        <v>2016</v>
      </c>
      <c r="E569" s="117">
        <v>879109</v>
      </c>
      <c r="F569" s="118">
        <v>140246</v>
      </c>
      <c r="G569" s="118">
        <v>140499.19106153047</v>
      </c>
      <c r="H569" s="118">
        <v>877714</v>
      </c>
      <c r="I569" s="118">
        <v>139925</v>
      </c>
      <c r="J569" s="118">
        <v>784174</v>
      </c>
      <c r="K569" s="14">
        <v>60143</v>
      </c>
      <c r="L569" s="14">
        <v>0</v>
      </c>
      <c r="M569" s="14">
        <v>1066</v>
      </c>
      <c r="N569" s="14">
        <v>34165</v>
      </c>
      <c r="O569" s="14">
        <v>13698.21786827275</v>
      </c>
      <c r="P569" s="14">
        <v>37585</v>
      </c>
      <c r="Q569" s="119">
        <v>43280</v>
      </c>
      <c r="R569" s="14">
        <v>7721</v>
      </c>
      <c r="S569" s="14">
        <v>37585</v>
      </c>
      <c r="T569" s="14">
        <v>29863</v>
      </c>
      <c r="U569" s="14">
        <v>29875</v>
      </c>
      <c r="V569" s="14">
        <v>74648</v>
      </c>
      <c r="W569" s="14">
        <v>-11944</v>
      </c>
      <c r="X569" s="14">
        <v>166139</v>
      </c>
      <c r="Y569" s="14">
        <v>15850</v>
      </c>
      <c r="Z569" s="14">
        <v>0</v>
      </c>
      <c r="AA569" s="14">
        <v>-5717</v>
      </c>
    </row>
    <row r="570" spans="1:27" x14ac:dyDescent="0.3">
      <c r="A570" s="85">
        <v>569</v>
      </c>
      <c r="B570" s="85" t="s">
        <v>366</v>
      </c>
      <c r="C570" s="85" t="s">
        <v>300</v>
      </c>
      <c r="D570" s="85">
        <v>2015</v>
      </c>
      <c r="E570" s="117">
        <v>738863</v>
      </c>
      <c r="F570" s="118">
        <v>71822</v>
      </c>
      <c r="G570" s="118">
        <v>140499.19106153047</v>
      </c>
      <c r="H570" s="118">
        <v>737789</v>
      </c>
      <c r="I570" s="118">
        <v>70755</v>
      </c>
      <c r="J570" s="118">
        <v>656634</v>
      </c>
      <c r="K570" s="14">
        <v>51464</v>
      </c>
      <c r="L570" s="14">
        <v>0</v>
      </c>
      <c r="M570" s="14">
        <v>636</v>
      </c>
      <c r="N570" s="14">
        <v>31075</v>
      </c>
      <c r="O570" s="14">
        <v>13698.21786827275</v>
      </c>
      <c r="P570" s="14">
        <v>34250</v>
      </c>
      <c r="Q570" s="119">
        <v>39885</v>
      </c>
      <c r="R570" s="14">
        <v>7736</v>
      </c>
      <c r="S570" s="14">
        <v>34250</v>
      </c>
      <c r="T570" s="14">
        <v>26513</v>
      </c>
      <c r="U570" s="14">
        <v>-8991</v>
      </c>
      <c r="V570" s="14">
        <v>86592</v>
      </c>
      <c r="W570" s="14">
        <v>9533</v>
      </c>
      <c r="X570" s="14">
        <v>138679</v>
      </c>
      <c r="Y570" s="14">
        <v>13907</v>
      </c>
      <c r="Z570" s="14">
        <v>0</v>
      </c>
      <c r="AA570" s="14">
        <v>-6870</v>
      </c>
    </row>
    <row r="571" spans="1:27" x14ac:dyDescent="0.3">
      <c r="A571" s="85">
        <v>570</v>
      </c>
      <c r="B571" s="85" t="s">
        <v>366</v>
      </c>
      <c r="C571" s="85" t="s">
        <v>300</v>
      </c>
      <c r="D571" s="85">
        <v>2014</v>
      </c>
      <c r="E571" s="117">
        <v>667041</v>
      </c>
      <c r="F571" s="118">
        <v>40629</v>
      </c>
      <c r="G571" s="118">
        <v>140499.19106153047</v>
      </c>
      <c r="H571" s="118">
        <v>667034</v>
      </c>
      <c r="I571" s="118">
        <v>41032</v>
      </c>
      <c r="J571" s="118">
        <v>581248</v>
      </c>
      <c r="K571" s="14">
        <v>57561</v>
      </c>
      <c r="L571" s="14">
        <v>0</v>
      </c>
      <c r="M571" s="14">
        <v>1467</v>
      </c>
      <c r="N571" s="14">
        <v>28841</v>
      </c>
      <c r="O571" s="14">
        <v>13698.21786827275</v>
      </c>
      <c r="P571" s="14">
        <v>30932</v>
      </c>
      <c r="Q571" s="119">
        <v>35854</v>
      </c>
      <c r="R571" s="14">
        <v>7006</v>
      </c>
      <c r="S571" s="14">
        <v>30932</v>
      </c>
      <c r="T571" s="14">
        <v>23927</v>
      </c>
      <c r="U571" s="14">
        <v>13131</v>
      </c>
      <c r="V571" s="14">
        <v>77059</v>
      </c>
      <c r="W571" s="14">
        <v>11304</v>
      </c>
      <c r="X571" s="14">
        <v>144473</v>
      </c>
      <c r="Y571" s="14">
        <v>17602</v>
      </c>
      <c r="Z571" s="14">
        <v>0</v>
      </c>
      <c r="AA571" s="14">
        <v>-26379</v>
      </c>
    </row>
    <row r="572" spans="1:27" x14ac:dyDescent="0.3">
      <c r="A572" s="85">
        <v>571</v>
      </c>
      <c r="B572" s="85" t="s">
        <v>366</v>
      </c>
      <c r="C572" s="85" t="s">
        <v>97</v>
      </c>
      <c r="D572" s="85">
        <v>2023</v>
      </c>
      <c r="E572" s="117">
        <v>2152877</v>
      </c>
      <c r="F572" s="118">
        <v>394871</v>
      </c>
      <c r="G572" s="118">
        <v>433499.12993807363</v>
      </c>
      <c r="H572" s="118">
        <v>2262146</v>
      </c>
      <c r="I572" s="118">
        <v>461367</v>
      </c>
      <c r="J572" s="118">
        <v>2192352</v>
      </c>
      <c r="K572" s="14">
        <v>36029</v>
      </c>
      <c r="L572" s="14">
        <v>0</v>
      </c>
      <c r="M572" s="14">
        <v>0</v>
      </c>
      <c r="N572" s="14">
        <v>27530</v>
      </c>
      <c r="O572" s="14">
        <v>17627.987459655677</v>
      </c>
      <c r="P572" s="14">
        <v>30819</v>
      </c>
      <c r="Q572" s="119">
        <v>-71971</v>
      </c>
      <c r="R572" s="14">
        <v>9768</v>
      </c>
      <c r="S572" s="14">
        <v>30819</v>
      </c>
      <c r="T572" s="14">
        <v>21052</v>
      </c>
      <c r="U572" s="14">
        <v>-122632</v>
      </c>
      <c r="V572" s="14">
        <v>275616</v>
      </c>
      <c r="W572" s="14">
        <v>-12613</v>
      </c>
      <c r="X572" s="14">
        <v>1495148</v>
      </c>
      <c r="Y572" s="14">
        <v>78095</v>
      </c>
      <c r="Z572" s="14">
        <v>83028</v>
      </c>
      <c r="AA572" s="14">
        <v>202777</v>
      </c>
    </row>
    <row r="573" spans="1:27" x14ac:dyDescent="0.3">
      <c r="A573" s="85">
        <v>572</v>
      </c>
      <c r="B573" s="85" t="s">
        <v>366</v>
      </c>
      <c r="C573" s="85" t="s">
        <v>97</v>
      </c>
      <c r="D573" s="85">
        <v>2022</v>
      </c>
      <c r="E573" s="117">
        <v>1758006</v>
      </c>
      <c r="F573" s="118">
        <v>-351961</v>
      </c>
      <c r="G573" s="118">
        <v>433499.12993807363</v>
      </c>
      <c r="H573" s="118">
        <v>1800779</v>
      </c>
      <c r="I573" s="118">
        <v>-347171</v>
      </c>
      <c r="J573" s="118">
        <v>1718405</v>
      </c>
      <c r="K573" s="14">
        <v>23312</v>
      </c>
      <c r="L573" s="14">
        <v>0</v>
      </c>
      <c r="M573" s="14">
        <v>7</v>
      </c>
      <c r="N573" s="14">
        <v>22992</v>
      </c>
      <c r="O573" s="14">
        <v>17627.987459655677</v>
      </c>
      <c r="P573" s="14">
        <v>26000</v>
      </c>
      <c r="Q573" s="119">
        <v>-11220</v>
      </c>
      <c r="R573" s="14">
        <v>8561</v>
      </c>
      <c r="S573" s="14">
        <v>26000</v>
      </c>
      <c r="T573" s="14">
        <v>17439</v>
      </c>
      <c r="U573" s="14">
        <v>135112</v>
      </c>
      <c r="V573" s="14">
        <v>288229</v>
      </c>
      <c r="W573" s="14">
        <v>-12281</v>
      </c>
      <c r="X573" s="14">
        <v>1762536</v>
      </c>
      <c r="Y573" s="14">
        <v>104288</v>
      </c>
      <c r="Z573" s="14">
        <v>336557</v>
      </c>
      <c r="AA573" s="14">
        <v>220897</v>
      </c>
    </row>
    <row r="574" spans="1:27" x14ac:dyDescent="0.3">
      <c r="A574" s="85">
        <v>573</v>
      </c>
      <c r="B574" s="85" t="s">
        <v>366</v>
      </c>
      <c r="C574" s="85" t="s">
        <v>97</v>
      </c>
      <c r="D574" s="85">
        <v>2021</v>
      </c>
      <c r="E574" s="117">
        <v>2109967</v>
      </c>
      <c r="F574" s="118">
        <v>388709</v>
      </c>
      <c r="G574" s="118">
        <v>433499.12993807363</v>
      </c>
      <c r="H574" s="118">
        <v>2147950</v>
      </c>
      <c r="I574" s="118">
        <v>420181</v>
      </c>
      <c r="J574" s="118">
        <v>2071421</v>
      </c>
      <c r="K574" s="14">
        <v>33082</v>
      </c>
      <c r="L574" s="14">
        <v>0</v>
      </c>
      <c r="M574" s="14">
        <v>255</v>
      </c>
      <c r="N574" s="14">
        <v>18002</v>
      </c>
      <c r="O574" s="14">
        <v>17627.987459655677</v>
      </c>
      <c r="P574" s="14">
        <v>31321</v>
      </c>
      <c r="Q574" s="119">
        <v>-10225</v>
      </c>
      <c r="R574" s="14">
        <v>9756</v>
      </c>
      <c r="S574" s="14">
        <v>31320.999999999996</v>
      </c>
      <c r="T574" s="14">
        <v>21565</v>
      </c>
      <c r="U574" s="14">
        <v>-146982</v>
      </c>
      <c r="V574" s="14">
        <v>300510</v>
      </c>
      <c r="W574" s="14">
        <v>-39040</v>
      </c>
      <c r="X574" s="14">
        <v>1475514</v>
      </c>
      <c r="Y574" s="14">
        <v>88176</v>
      </c>
      <c r="Z574" s="14">
        <v>362449</v>
      </c>
      <c r="AA574" s="14">
        <v>-73968</v>
      </c>
    </row>
    <row r="575" spans="1:27" x14ac:dyDescent="0.3">
      <c r="A575" s="85">
        <v>574</v>
      </c>
      <c r="B575" s="85" t="s">
        <v>366</v>
      </c>
      <c r="C575" s="85" t="s">
        <v>97</v>
      </c>
      <c r="D575" s="85">
        <v>2020</v>
      </c>
      <c r="E575" s="117">
        <v>1721258</v>
      </c>
      <c r="F575" s="118">
        <v>569346</v>
      </c>
      <c r="G575" s="118">
        <v>433499.12993807363</v>
      </c>
      <c r="H575" s="118">
        <v>1727769</v>
      </c>
      <c r="I575" s="118">
        <v>566403</v>
      </c>
      <c r="J575" s="118">
        <v>1649146</v>
      </c>
      <c r="K575" s="14">
        <v>33679</v>
      </c>
      <c r="L575" s="14">
        <v>0</v>
      </c>
      <c r="M575" s="14">
        <v>782</v>
      </c>
      <c r="N575" s="14">
        <v>27119</v>
      </c>
      <c r="O575" s="14">
        <v>17627.987459655677</v>
      </c>
      <c r="P575" s="14">
        <v>38856</v>
      </c>
      <c r="Q575" s="119">
        <v>30434</v>
      </c>
      <c r="R575" s="14">
        <v>9825</v>
      </c>
      <c r="S575" s="14">
        <v>38856.000000000007</v>
      </c>
      <c r="T575" s="14">
        <v>29031</v>
      </c>
      <c r="U575" s="14">
        <v>181264</v>
      </c>
      <c r="V575" s="14">
        <v>339550</v>
      </c>
      <c r="W575" s="14">
        <v>-40149</v>
      </c>
      <c r="X575" s="14">
        <v>1491952</v>
      </c>
      <c r="Y575" s="14">
        <v>84941</v>
      </c>
      <c r="Z575" s="14">
        <v>309466</v>
      </c>
      <c r="AA575" s="14">
        <v>2747</v>
      </c>
    </row>
    <row r="576" spans="1:27" x14ac:dyDescent="0.3">
      <c r="A576" s="85">
        <v>575</v>
      </c>
      <c r="B576" s="85" t="s">
        <v>366</v>
      </c>
      <c r="C576" s="85" t="s">
        <v>97</v>
      </c>
      <c r="D576" s="85">
        <v>2019</v>
      </c>
      <c r="E576" s="117">
        <v>1151912</v>
      </c>
      <c r="F576" s="118">
        <v>-143180</v>
      </c>
      <c r="G576" s="118">
        <v>433499.12993807363</v>
      </c>
      <c r="H576" s="118">
        <v>1161366</v>
      </c>
      <c r="I576" s="118">
        <v>-139182</v>
      </c>
      <c r="J576" s="118">
        <v>1090513</v>
      </c>
      <c r="K576" s="14">
        <v>31138</v>
      </c>
      <c r="L576" s="14">
        <v>0</v>
      </c>
      <c r="M576" s="14">
        <v>783</v>
      </c>
      <c r="N576" s="14">
        <v>23251</v>
      </c>
      <c r="O576" s="14">
        <v>17627.987459655677</v>
      </c>
      <c r="P576" s="14">
        <v>25672</v>
      </c>
      <c r="Q576" s="119">
        <v>19500</v>
      </c>
      <c r="R576" s="14">
        <v>5703</v>
      </c>
      <c r="S576" s="14">
        <v>25672</v>
      </c>
      <c r="T576" s="14">
        <v>19969</v>
      </c>
      <c r="U576" s="14">
        <v>33236</v>
      </c>
      <c r="V576" s="14">
        <v>379699</v>
      </c>
      <c r="W576" s="14">
        <v>113708</v>
      </c>
      <c r="X576" s="14">
        <v>1510195</v>
      </c>
      <c r="Y576" s="14">
        <v>116438</v>
      </c>
      <c r="Z576" s="14">
        <v>245027</v>
      </c>
      <c r="AA576" s="14">
        <v>17467</v>
      </c>
    </row>
    <row r="577" spans="1:27" x14ac:dyDescent="0.3">
      <c r="A577" s="85">
        <v>576</v>
      </c>
      <c r="B577" s="85" t="s">
        <v>366</v>
      </c>
      <c r="C577" s="85" t="s">
        <v>97</v>
      </c>
      <c r="D577" s="85">
        <v>2018</v>
      </c>
      <c r="E577" s="117">
        <v>1295092</v>
      </c>
      <c r="F577" s="118">
        <v>-167228</v>
      </c>
      <c r="G577" s="118">
        <v>433499.12993807363</v>
      </c>
      <c r="H577" s="118">
        <v>1300548</v>
      </c>
      <c r="I577" s="118">
        <v>-214406</v>
      </c>
      <c r="J577" s="118">
        <v>1172869</v>
      </c>
      <c r="K577" s="14">
        <v>52724</v>
      </c>
      <c r="L577" s="14">
        <v>0</v>
      </c>
      <c r="M577" s="14">
        <v>2127</v>
      </c>
      <c r="N577" s="14">
        <v>21963</v>
      </c>
      <c r="O577" s="14">
        <v>17627.987459655677</v>
      </c>
      <c r="P577" s="14">
        <v>22964</v>
      </c>
      <c r="Q577" s="119">
        <v>23011</v>
      </c>
      <c r="R577" s="14">
        <v>6504</v>
      </c>
      <c r="S577" s="14">
        <v>22964</v>
      </c>
      <c r="T577" s="14">
        <v>16460</v>
      </c>
      <c r="U577" s="14">
        <v>-62557</v>
      </c>
      <c r="V577" s="14">
        <v>265991</v>
      </c>
      <c r="W577" s="14">
        <v>60086</v>
      </c>
      <c r="X577" s="14">
        <v>1434755</v>
      </c>
      <c r="Y577" s="14">
        <v>158471</v>
      </c>
      <c r="Z577" s="14">
        <v>255222</v>
      </c>
      <c r="AA577" s="14">
        <v>439145</v>
      </c>
    </row>
    <row r="578" spans="1:27" x14ac:dyDescent="0.3">
      <c r="A578" s="85">
        <v>577</v>
      </c>
      <c r="B578" s="85" t="s">
        <v>366</v>
      </c>
      <c r="C578" s="85" t="s">
        <v>97</v>
      </c>
      <c r="D578" s="85">
        <v>2017</v>
      </c>
      <c r="E578" s="117">
        <v>1462320</v>
      </c>
      <c r="F578" s="118">
        <v>15330</v>
      </c>
      <c r="G578" s="118">
        <v>433499.12993807363</v>
      </c>
      <c r="H578" s="118">
        <v>1514954</v>
      </c>
      <c r="I578" s="118">
        <v>59385</v>
      </c>
      <c r="J578" s="118">
        <v>1421627</v>
      </c>
      <c r="K578" s="14">
        <v>52856</v>
      </c>
      <c r="L578" s="14">
        <v>0</v>
      </c>
      <c r="M578" s="14">
        <v>2711</v>
      </c>
      <c r="N578" s="14">
        <v>32431</v>
      </c>
      <c r="O578" s="14">
        <v>17627.987459655677</v>
      </c>
      <c r="P578" s="14">
        <v>33718</v>
      </c>
      <c r="Q578" s="119">
        <v>-12940</v>
      </c>
      <c r="R578" s="14">
        <v>7263</v>
      </c>
      <c r="S578" s="14">
        <v>33718</v>
      </c>
      <c r="T578" s="14">
        <v>26455</v>
      </c>
      <c r="U578" s="14">
        <v>-208094</v>
      </c>
      <c r="V578" s="14">
        <v>205905</v>
      </c>
      <c r="W578" s="14">
        <v>209676</v>
      </c>
      <c r="X578" s="14">
        <v>1421148</v>
      </c>
      <c r="Y578" s="14">
        <v>224068</v>
      </c>
      <c r="Z578" s="14">
        <v>594206</v>
      </c>
      <c r="AA578" s="14">
        <v>11344</v>
      </c>
    </row>
    <row r="579" spans="1:27" x14ac:dyDescent="0.3">
      <c r="A579" s="85">
        <v>578</v>
      </c>
      <c r="B579" s="85" t="s">
        <v>366</v>
      </c>
      <c r="C579" s="85" t="s">
        <v>97</v>
      </c>
      <c r="D579" s="85">
        <v>2016</v>
      </c>
      <c r="E579" s="117">
        <v>1446990</v>
      </c>
      <c r="F579" s="118">
        <v>-1073059</v>
      </c>
      <c r="G579" s="118">
        <v>433499.12993807363</v>
      </c>
      <c r="H579" s="118">
        <v>1455569</v>
      </c>
      <c r="I579" s="118">
        <v>-1071180</v>
      </c>
      <c r="J579" s="118">
        <v>1281555</v>
      </c>
      <c r="K579" s="14">
        <v>68685</v>
      </c>
      <c r="L579" s="14">
        <v>0</v>
      </c>
      <c r="M579" s="14">
        <v>3303</v>
      </c>
      <c r="N579" s="14">
        <v>55637</v>
      </c>
      <c r="O579" s="14">
        <v>17627.987459655677</v>
      </c>
      <c r="P579" s="14">
        <v>52285</v>
      </c>
      <c r="Q579" s="119">
        <v>57831</v>
      </c>
      <c r="R579" s="14">
        <v>10773</v>
      </c>
      <c r="S579" s="14">
        <v>48843.984034159475</v>
      </c>
      <c r="T579" s="14">
        <v>40117</v>
      </c>
      <c r="U579" s="14">
        <v>15628</v>
      </c>
      <c r="V579" s="14">
        <v>-3771</v>
      </c>
      <c r="W579" s="14">
        <v>-28284</v>
      </c>
      <c r="X579" s="14">
        <v>1972390</v>
      </c>
      <c r="Y579" s="14">
        <v>579510</v>
      </c>
      <c r="Z579" s="14">
        <v>957989</v>
      </c>
      <c r="AA579" s="14">
        <v>133849</v>
      </c>
    </row>
    <row r="580" spans="1:27" x14ac:dyDescent="0.3">
      <c r="A580" s="85">
        <v>579</v>
      </c>
      <c r="B580" s="85" t="s">
        <v>366</v>
      </c>
      <c r="C580" s="85" t="s">
        <v>97</v>
      </c>
      <c r="D580" s="85">
        <v>2015</v>
      </c>
      <c r="E580" s="117">
        <v>2520049</v>
      </c>
      <c r="F580" s="118">
        <v>509308</v>
      </c>
      <c r="G580" s="118">
        <v>433499.12993807363</v>
      </c>
      <c r="H580" s="118">
        <v>2526749</v>
      </c>
      <c r="I580" s="118">
        <v>516007</v>
      </c>
      <c r="J580" s="118">
        <v>2285009</v>
      </c>
      <c r="K580" s="14">
        <v>97542</v>
      </c>
      <c r="L580" s="14">
        <v>0</v>
      </c>
      <c r="M580" s="14">
        <v>2152</v>
      </c>
      <c r="N580" s="14">
        <v>50804</v>
      </c>
      <c r="O580" s="14">
        <v>17627.987459655677</v>
      </c>
      <c r="P580" s="14">
        <v>55523</v>
      </c>
      <c r="Q580" s="119">
        <v>56714</v>
      </c>
      <c r="R580" s="14">
        <v>12611</v>
      </c>
      <c r="S580" s="14">
        <v>55012.281738165097</v>
      </c>
      <c r="T580" s="14">
        <v>42338</v>
      </c>
      <c r="U580" s="14">
        <v>-176385</v>
      </c>
      <c r="V580" s="14">
        <v>24513</v>
      </c>
      <c r="W580" s="14">
        <v>-1038</v>
      </c>
      <c r="X580" s="14">
        <v>2131642</v>
      </c>
      <c r="Y580" s="14">
        <v>582479</v>
      </c>
      <c r="Z580" s="14">
        <v>1006938</v>
      </c>
      <c r="AA580" s="14">
        <v>141887</v>
      </c>
    </row>
    <row r="581" spans="1:27" x14ac:dyDescent="0.3">
      <c r="A581" s="85">
        <v>580</v>
      </c>
      <c r="B581" s="85" t="s">
        <v>366</v>
      </c>
      <c r="C581" s="85" t="s">
        <v>97</v>
      </c>
      <c r="D581" s="85">
        <v>2014</v>
      </c>
      <c r="E581" s="117">
        <v>2010741</v>
      </c>
      <c r="F581" s="118">
        <v>-68473</v>
      </c>
      <c r="G581" s="118">
        <v>433499.12993807363</v>
      </c>
      <c r="H581" s="118">
        <v>2010742</v>
      </c>
      <c r="I581" s="118">
        <v>-28136</v>
      </c>
      <c r="J581" s="118">
        <v>1758739</v>
      </c>
      <c r="K581" s="14">
        <v>66334</v>
      </c>
      <c r="L581" s="14">
        <v>0</v>
      </c>
      <c r="M581" s="14">
        <v>2009</v>
      </c>
      <c r="N581" s="14">
        <v>70432</v>
      </c>
      <c r="O581" s="14">
        <v>17627.987459655677</v>
      </c>
      <c r="P581" s="14">
        <v>74285</v>
      </c>
      <c r="Q581" s="119">
        <v>88723</v>
      </c>
      <c r="R581" s="14">
        <v>18292</v>
      </c>
      <c r="S581" s="14">
        <v>74053.519298053798</v>
      </c>
      <c r="T581" s="14">
        <v>56755</v>
      </c>
      <c r="U581" s="14">
        <v>-33667</v>
      </c>
      <c r="V581" s="14">
        <v>25551</v>
      </c>
      <c r="W581" s="14">
        <v>54727</v>
      </c>
      <c r="X581" s="14">
        <v>2009711</v>
      </c>
      <c r="Y581" s="14">
        <v>566840</v>
      </c>
      <c r="Z581" s="14">
        <v>959118</v>
      </c>
      <c r="AA581" s="14">
        <v>194087</v>
      </c>
    </row>
    <row r="582" spans="1:27" x14ac:dyDescent="0.3">
      <c r="A582" s="85">
        <v>581</v>
      </c>
      <c r="B582" s="85" t="s">
        <v>366</v>
      </c>
      <c r="C582" s="85" t="s">
        <v>77</v>
      </c>
      <c r="D582" s="85">
        <v>2023</v>
      </c>
      <c r="E582" s="117">
        <v>503481</v>
      </c>
      <c r="F582" s="118">
        <v>-68007</v>
      </c>
      <c r="G582" s="118">
        <v>271023.71914996265</v>
      </c>
      <c r="H582" s="118">
        <v>505064</v>
      </c>
      <c r="I582" s="118">
        <v>-69093</v>
      </c>
      <c r="J582" s="118">
        <v>349081</v>
      </c>
      <c r="K582" s="14">
        <v>30212</v>
      </c>
      <c r="L582" s="14">
        <v>0</v>
      </c>
      <c r="M582" s="14">
        <v>692</v>
      </c>
      <c r="N582" s="14">
        <v>52171</v>
      </c>
      <c r="O582" s="14">
        <v>21378.650578192362</v>
      </c>
      <c r="P582" s="14">
        <v>54195</v>
      </c>
      <c r="Q582" s="119">
        <v>66309</v>
      </c>
      <c r="R582" s="14">
        <v>15721</v>
      </c>
      <c r="S582" s="14">
        <v>53295.254754786598</v>
      </c>
      <c r="T582" s="14">
        <v>11954</v>
      </c>
      <c r="U582" s="14">
        <v>-78106</v>
      </c>
      <c r="V582" s="14">
        <v>367751</v>
      </c>
      <c r="W582" s="14">
        <v>88101</v>
      </c>
      <c r="X582" s="14">
        <v>1875055</v>
      </c>
      <c r="Y582" s="14">
        <v>982560</v>
      </c>
      <c r="Z582" s="14">
        <v>662547</v>
      </c>
      <c r="AA582" s="14">
        <v>176099</v>
      </c>
    </row>
    <row r="583" spans="1:27" x14ac:dyDescent="0.3">
      <c r="A583" s="85">
        <v>582</v>
      </c>
      <c r="B583" s="85" t="s">
        <v>366</v>
      </c>
      <c r="C583" s="85" t="s">
        <v>77</v>
      </c>
      <c r="D583" s="85">
        <v>2022</v>
      </c>
      <c r="E583" s="117">
        <v>571488</v>
      </c>
      <c r="F583" s="118">
        <v>8393</v>
      </c>
      <c r="G583" s="118">
        <v>271023.71914996265</v>
      </c>
      <c r="H583" s="118">
        <v>574157</v>
      </c>
      <c r="I583" s="118">
        <v>2535</v>
      </c>
      <c r="J583" s="118">
        <v>391641</v>
      </c>
      <c r="K583" s="14">
        <v>41123</v>
      </c>
      <c r="L583" s="14">
        <v>0</v>
      </c>
      <c r="M583" s="14">
        <v>823</v>
      </c>
      <c r="N583" s="14">
        <v>61074</v>
      </c>
      <c r="O583" s="14">
        <v>21378.650578192362</v>
      </c>
      <c r="P583" s="14">
        <v>58506</v>
      </c>
      <c r="Q583" s="119">
        <v>72974</v>
      </c>
      <c r="R583" s="14">
        <v>14569</v>
      </c>
      <c r="S583" s="14">
        <v>57457.879607385541</v>
      </c>
      <c r="T583" s="14">
        <v>15829</v>
      </c>
      <c r="U583" s="14">
        <v>-11906</v>
      </c>
      <c r="V583" s="14">
        <v>279650</v>
      </c>
      <c r="W583" s="14">
        <v>194020</v>
      </c>
      <c r="X583" s="14">
        <v>2108758</v>
      </c>
      <c r="Y583" s="14">
        <v>1056733</v>
      </c>
      <c r="Z583" s="14">
        <v>748750</v>
      </c>
      <c r="AA583" s="14">
        <v>196393</v>
      </c>
    </row>
    <row r="584" spans="1:27" x14ac:dyDescent="0.3">
      <c r="A584" s="85">
        <v>583</v>
      </c>
      <c r="B584" s="85" t="s">
        <v>366</v>
      </c>
      <c r="C584" s="85" t="s">
        <v>77</v>
      </c>
      <c r="D584" s="85">
        <v>2021</v>
      </c>
      <c r="E584" s="117">
        <v>563095</v>
      </c>
      <c r="F584" s="118">
        <v>40008</v>
      </c>
      <c r="G584" s="118">
        <v>271023.71914996265</v>
      </c>
      <c r="H584" s="118">
        <v>571622</v>
      </c>
      <c r="I584" s="118">
        <v>61199</v>
      </c>
      <c r="J584" s="118">
        <v>417698</v>
      </c>
      <c r="K584" s="14">
        <v>34632</v>
      </c>
      <c r="L584" s="14">
        <v>0</v>
      </c>
      <c r="M584" s="14">
        <v>822</v>
      </c>
      <c r="N584" s="14">
        <v>49599</v>
      </c>
      <c r="O584" s="14">
        <v>21378.650578192362</v>
      </c>
      <c r="P584" s="14">
        <v>49813</v>
      </c>
      <c r="Q584" s="119">
        <v>57763</v>
      </c>
      <c r="R584" s="14">
        <v>16691</v>
      </c>
      <c r="S584" s="14">
        <v>49034.065664130372</v>
      </c>
      <c r="T584" s="14">
        <v>8051</v>
      </c>
      <c r="U584" s="14">
        <v>7259</v>
      </c>
      <c r="V584" s="14">
        <v>85630</v>
      </c>
      <c r="W584" s="14">
        <v>141228</v>
      </c>
      <c r="X584" s="14">
        <v>2326542</v>
      </c>
      <c r="Y584" s="14">
        <v>1147615</v>
      </c>
      <c r="Z584" s="14">
        <v>859611</v>
      </c>
      <c r="AA584" s="14">
        <v>80710</v>
      </c>
    </row>
    <row r="585" spans="1:27" x14ac:dyDescent="0.3">
      <c r="A585" s="85">
        <v>584</v>
      </c>
      <c r="B585" s="85" t="s">
        <v>366</v>
      </c>
      <c r="C585" s="85" t="s">
        <v>77</v>
      </c>
      <c r="D585" s="85">
        <v>2020</v>
      </c>
      <c r="E585" s="117">
        <v>523087</v>
      </c>
      <c r="F585" s="118">
        <v>-92111</v>
      </c>
      <c r="G585" s="118">
        <v>271023.71914996265</v>
      </c>
      <c r="H585" s="118">
        <v>510423</v>
      </c>
      <c r="I585" s="118">
        <v>-106992</v>
      </c>
      <c r="J585" s="118">
        <v>385067</v>
      </c>
      <c r="K585" s="14">
        <v>34853</v>
      </c>
      <c r="L585" s="14">
        <v>0</v>
      </c>
      <c r="M585" s="14">
        <v>897</v>
      </c>
      <c r="N585" s="14">
        <v>36792</v>
      </c>
      <c r="O585" s="14">
        <v>21378.650578192362</v>
      </c>
      <c r="P585" s="14">
        <v>46457</v>
      </c>
      <c r="Q585" s="119">
        <v>59652</v>
      </c>
      <c r="R585" s="14">
        <v>10197</v>
      </c>
      <c r="S585" s="14">
        <v>45267.89761694616</v>
      </c>
      <c r="T585" s="14">
        <v>8700</v>
      </c>
      <c r="U585" s="14">
        <v>11917</v>
      </c>
      <c r="V585" s="14">
        <v>-55598</v>
      </c>
      <c r="W585" s="14">
        <v>-39685</v>
      </c>
      <c r="X585" s="14">
        <v>2461554</v>
      </c>
      <c r="Y585" s="14">
        <v>1252455</v>
      </c>
      <c r="Z585" s="14">
        <v>916499</v>
      </c>
      <c r="AA585" s="14">
        <v>272198</v>
      </c>
    </row>
    <row r="586" spans="1:27" x14ac:dyDescent="0.3">
      <c r="A586" s="85">
        <v>585</v>
      </c>
      <c r="B586" s="85" t="s">
        <v>366</v>
      </c>
      <c r="C586" s="85" t="s">
        <v>77</v>
      </c>
      <c r="D586" s="85">
        <v>2019</v>
      </c>
      <c r="E586" s="117">
        <v>615198</v>
      </c>
      <c r="F586" s="118">
        <v>44257</v>
      </c>
      <c r="G586" s="118">
        <v>271023.71914996265</v>
      </c>
      <c r="H586" s="118">
        <v>617415</v>
      </c>
      <c r="I586" s="118">
        <v>57718</v>
      </c>
      <c r="J586" s="118">
        <v>471583</v>
      </c>
      <c r="K586" s="14">
        <v>48427</v>
      </c>
      <c r="L586" s="14">
        <v>0</v>
      </c>
      <c r="M586" s="14">
        <v>3110</v>
      </c>
      <c r="N586" s="14">
        <v>45794</v>
      </c>
      <c r="O586" s="14">
        <v>21378.650578192362</v>
      </c>
      <c r="P586" s="14">
        <v>47595</v>
      </c>
      <c r="Q586" s="119">
        <v>53746</v>
      </c>
      <c r="R586" s="14">
        <v>10169</v>
      </c>
      <c r="S586" s="14">
        <v>54503.27219982299</v>
      </c>
      <c r="T586" s="14">
        <v>11360</v>
      </c>
      <c r="U586" s="14">
        <v>90789</v>
      </c>
      <c r="V586" s="14">
        <v>-15913</v>
      </c>
      <c r="W586" s="14">
        <v>-117492</v>
      </c>
      <c r="X586" s="14">
        <v>2391828</v>
      </c>
      <c r="Y586" s="14">
        <v>1149709</v>
      </c>
      <c r="Z586" s="14">
        <v>905554</v>
      </c>
      <c r="AA586" s="14">
        <v>46626</v>
      </c>
    </row>
    <row r="587" spans="1:27" x14ac:dyDescent="0.3">
      <c r="A587" s="85">
        <v>586</v>
      </c>
      <c r="B587" s="85" t="s">
        <v>366</v>
      </c>
      <c r="C587" s="85" t="s">
        <v>77</v>
      </c>
      <c r="D587" s="85">
        <v>2018</v>
      </c>
      <c r="E587" s="117">
        <v>570941</v>
      </c>
      <c r="F587" s="118">
        <v>-191345</v>
      </c>
      <c r="G587" s="118">
        <v>271023.71914996265</v>
      </c>
      <c r="H587" s="118">
        <v>559697</v>
      </c>
      <c r="I587" s="118">
        <v>-232162</v>
      </c>
      <c r="J587" s="118">
        <v>423690</v>
      </c>
      <c r="K587" s="14">
        <v>37825</v>
      </c>
      <c r="L587" s="14">
        <v>0</v>
      </c>
      <c r="M587" s="14">
        <v>3596</v>
      </c>
      <c r="N587" s="14">
        <v>41762</v>
      </c>
      <c r="O587" s="14">
        <v>21378.650578192362</v>
      </c>
      <c r="P587" s="14">
        <v>57445</v>
      </c>
      <c r="Q587" s="119">
        <v>60645</v>
      </c>
      <c r="R587" s="14">
        <v>7639</v>
      </c>
      <c r="S587" s="14">
        <v>52241.185364576508</v>
      </c>
      <c r="T587" s="14">
        <v>28207</v>
      </c>
      <c r="U587" s="14">
        <v>-7923</v>
      </c>
      <c r="V587" s="14">
        <v>101579</v>
      </c>
      <c r="W587" s="14">
        <v>-102769</v>
      </c>
      <c r="X587" s="14">
        <v>2171852</v>
      </c>
      <c r="Y587" s="14">
        <v>948131</v>
      </c>
      <c r="Z587" s="14">
        <v>821828</v>
      </c>
      <c r="AA587" s="14">
        <v>279613</v>
      </c>
    </row>
    <row r="588" spans="1:27" x14ac:dyDescent="0.3">
      <c r="A588" s="85">
        <v>587</v>
      </c>
      <c r="B588" s="85" t="s">
        <v>366</v>
      </c>
      <c r="C588" s="85" t="s">
        <v>77</v>
      </c>
      <c r="D588" s="85">
        <v>2017</v>
      </c>
      <c r="E588" s="117">
        <v>762286</v>
      </c>
      <c r="F588" s="118">
        <v>173460</v>
      </c>
      <c r="G588" s="118">
        <v>271023.71914996265</v>
      </c>
      <c r="H588" s="118">
        <v>791859</v>
      </c>
      <c r="I588" s="118">
        <v>196216</v>
      </c>
      <c r="J588" s="118">
        <v>607968</v>
      </c>
      <c r="K588" s="14">
        <v>57706</v>
      </c>
      <c r="L588" s="14">
        <v>0</v>
      </c>
      <c r="M588" s="14">
        <v>3776</v>
      </c>
      <c r="N588" s="14">
        <v>86525</v>
      </c>
      <c r="O588" s="14">
        <v>21378.650578192362</v>
      </c>
      <c r="P588" s="14">
        <v>86889</v>
      </c>
      <c r="Q588" s="119">
        <v>71463</v>
      </c>
      <c r="R588" s="14">
        <v>14512</v>
      </c>
      <c r="S588" s="14">
        <v>87823.032800441011</v>
      </c>
      <c r="T588" s="14">
        <v>53887</v>
      </c>
      <c r="U588" s="14">
        <v>-70066</v>
      </c>
      <c r="V588" s="14">
        <v>204348</v>
      </c>
      <c r="W588" s="14">
        <v>-44210</v>
      </c>
      <c r="X588" s="14">
        <v>1866854</v>
      </c>
      <c r="Y588" s="14">
        <v>816552</v>
      </c>
      <c r="Z588" s="14">
        <v>803229</v>
      </c>
      <c r="AA588" s="14">
        <v>47353</v>
      </c>
    </row>
    <row r="589" spans="1:27" x14ac:dyDescent="0.3">
      <c r="A589" s="85">
        <v>588</v>
      </c>
      <c r="B589" s="85" t="s">
        <v>366</v>
      </c>
      <c r="C589" s="85" t="s">
        <v>77</v>
      </c>
      <c r="D589" s="85">
        <v>2016</v>
      </c>
      <c r="E589" s="117">
        <v>588826</v>
      </c>
      <c r="F589" s="118">
        <v>-599974</v>
      </c>
      <c r="G589" s="118">
        <v>271023.71914996265</v>
      </c>
      <c r="H589" s="118">
        <v>595643</v>
      </c>
      <c r="I589" s="118">
        <v>-593110</v>
      </c>
      <c r="J589" s="118">
        <v>432809</v>
      </c>
      <c r="K589" s="14">
        <v>64566</v>
      </c>
      <c r="L589" s="14">
        <v>0</v>
      </c>
      <c r="M589" s="14">
        <v>4123</v>
      </c>
      <c r="N589" s="14">
        <v>37046</v>
      </c>
      <c r="O589" s="14">
        <v>21378.650578192362</v>
      </c>
      <c r="P589" s="14">
        <v>48487</v>
      </c>
      <c r="Q589" s="119">
        <v>38090</v>
      </c>
      <c r="R589" s="14">
        <v>7863</v>
      </c>
      <c r="S589" s="14">
        <v>46877.54979015643</v>
      </c>
      <c r="T589" s="14">
        <v>33510</v>
      </c>
      <c r="U589" s="14">
        <v>62156</v>
      </c>
      <c r="V589" s="14">
        <v>248558</v>
      </c>
      <c r="W589" s="14">
        <v>3026</v>
      </c>
      <c r="X589" s="14">
        <v>1817347</v>
      </c>
      <c r="Y589" s="14">
        <v>808472</v>
      </c>
      <c r="Z589" s="14">
        <v>780505</v>
      </c>
      <c r="AA589" s="14">
        <v>67515</v>
      </c>
    </row>
    <row r="590" spans="1:27" x14ac:dyDescent="0.3">
      <c r="A590" s="85">
        <v>589</v>
      </c>
      <c r="B590" s="85" t="s">
        <v>366</v>
      </c>
      <c r="C590" s="85" t="s">
        <v>77</v>
      </c>
      <c r="D590" s="85">
        <v>2015</v>
      </c>
      <c r="E590" s="117">
        <v>1188800</v>
      </c>
      <c r="F590" s="118">
        <v>-38657</v>
      </c>
      <c r="G590" s="118">
        <v>271023.71914996265</v>
      </c>
      <c r="H590" s="118">
        <v>1188753</v>
      </c>
      <c r="I590" s="118">
        <v>-44540</v>
      </c>
      <c r="J590" s="118">
        <v>952025</v>
      </c>
      <c r="K590" s="14">
        <v>63850</v>
      </c>
      <c r="L590" s="14">
        <v>0</v>
      </c>
      <c r="M590" s="14">
        <v>4016</v>
      </c>
      <c r="N590" s="14">
        <v>88915</v>
      </c>
      <c r="O590" s="14">
        <v>21378.650578192362</v>
      </c>
      <c r="P590" s="14">
        <v>106152</v>
      </c>
      <c r="Q590" s="119">
        <v>108247</v>
      </c>
      <c r="R590" s="14">
        <v>19286</v>
      </c>
      <c r="S590" s="14">
        <v>95908.87690552733</v>
      </c>
      <c r="T590" s="14">
        <v>70452</v>
      </c>
      <c r="U590" s="14">
        <v>-212829</v>
      </c>
      <c r="V590" s="14">
        <v>245532</v>
      </c>
      <c r="W590" s="14">
        <v>127036</v>
      </c>
      <c r="X590" s="14">
        <v>1857599</v>
      </c>
      <c r="Y590" s="14">
        <v>859316</v>
      </c>
      <c r="Z590" s="14">
        <v>844082</v>
      </c>
      <c r="AA590" s="14">
        <v>232811</v>
      </c>
    </row>
    <row r="591" spans="1:27" x14ac:dyDescent="0.3">
      <c r="A591" s="85">
        <v>590</v>
      </c>
      <c r="B591" s="85" t="s">
        <v>366</v>
      </c>
      <c r="C591" s="85" t="s">
        <v>77</v>
      </c>
      <c r="D591" s="85">
        <v>2014</v>
      </c>
      <c r="E591" s="117">
        <v>1227457</v>
      </c>
      <c r="F591" s="118">
        <v>-7186</v>
      </c>
      <c r="G591" s="118">
        <v>271023.71914996265</v>
      </c>
      <c r="H591" s="118">
        <v>1233293</v>
      </c>
      <c r="I591" s="118">
        <v>25973</v>
      </c>
      <c r="J591" s="118">
        <v>981747</v>
      </c>
      <c r="K591" s="14">
        <v>62808</v>
      </c>
      <c r="L591" s="14">
        <v>0</v>
      </c>
      <c r="M591" s="14">
        <v>3740</v>
      </c>
      <c r="N591" s="14">
        <v>88583</v>
      </c>
      <c r="O591" s="14">
        <v>21378.650578192362</v>
      </c>
      <c r="P591" s="14">
        <v>94649</v>
      </c>
      <c r="Q591" s="119">
        <v>101256</v>
      </c>
      <c r="R591" s="14">
        <v>18509</v>
      </c>
      <c r="S591" s="14">
        <v>106159.8811389054</v>
      </c>
      <c r="T591" s="14">
        <v>64645</v>
      </c>
      <c r="U591" s="14">
        <v>44246</v>
      </c>
      <c r="V591" s="14">
        <v>118496</v>
      </c>
      <c r="W591" s="14">
        <v>93054</v>
      </c>
      <c r="X591" s="14">
        <v>2201380</v>
      </c>
      <c r="Y591" s="14">
        <v>969179</v>
      </c>
      <c r="Z591" s="14">
        <v>1040082</v>
      </c>
      <c r="AA591" s="14">
        <v>30669</v>
      </c>
    </row>
    <row r="592" spans="1:27" x14ac:dyDescent="0.3">
      <c r="A592" s="85">
        <v>591</v>
      </c>
      <c r="B592" s="85" t="s">
        <v>366</v>
      </c>
      <c r="C592" s="85" t="s">
        <v>85</v>
      </c>
      <c r="D592" s="85">
        <v>2023</v>
      </c>
      <c r="E592" s="117">
        <v>67999</v>
      </c>
      <c r="F592" s="118">
        <v>7624</v>
      </c>
      <c r="G592" s="118">
        <v>46937.789660594608</v>
      </c>
      <c r="H592" s="118">
        <v>44677</v>
      </c>
      <c r="I592" s="118">
        <v>-17337</v>
      </c>
      <c r="J592" s="118">
        <v>43915</v>
      </c>
      <c r="K592" s="14">
        <v>5593</v>
      </c>
      <c r="L592" s="14">
        <v>0</v>
      </c>
      <c r="M592" s="14">
        <v>48</v>
      </c>
      <c r="N592" s="14">
        <v>-29324</v>
      </c>
      <c r="O592" s="14">
        <v>27997.648496694226</v>
      </c>
      <c r="P592" s="14">
        <v>-29258</v>
      </c>
      <c r="Q592" s="119">
        <v>-6001</v>
      </c>
      <c r="R592" s="14">
        <v>0</v>
      </c>
      <c r="S592" s="14" t="e">
        <v>#DIV/0!</v>
      </c>
      <c r="T592" s="14">
        <v>-29258</v>
      </c>
      <c r="U592" s="14">
        <v>-3379</v>
      </c>
      <c r="V592" s="14">
        <v>38656</v>
      </c>
      <c r="W592" s="14">
        <v>30168</v>
      </c>
      <c r="X592" s="14">
        <v>258026</v>
      </c>
      <c r="Y592" s="14">
        <v>93609</v>
      </c>
      <c r="Z592" s="14">
        <v>14051</v>
      </c>
      <c r="AA592" s="14">
        <v>-3179</v>
      </c>
    </row>
    <row r="593" spans="1:27" x14ac:dyDescent="0.3">
      <c r="A593" s="85">
        <v>592</v>
      </c>
      <c r="B593" s="85" t="s">
        <v>366</v>
      </c>
      <c r="C593" s="85" t="s">
        <v>85</v>
      </c>
      <c r="D593" s="85">
        <v>2022</v>
      </c>
      <c r="E593" s="117">
        <v>60375</v>
      </c>
      <c r="F593" s="118">
        <v>7671</v>
      </c>
      <c r="G593" s="118">
        <v>46937.789660594608</v>
      </c>
      <c r="H593" s="118">
        <v>62014</v>
      </c>
      <c r="I593" s="118">
        <v>15381</v>
      </c>
      <c r="J593" s="118">
        <v>56171</v>
      </c>
      <c r="K593" s="14">
        <v>3467</v>
      </c>
      <c r="L593" s="14">
        <v>0</v>
      </c>
      <c r="M593" s="14">
        <v>212</v>
      </c>
      <c r="N593" s="14">
        <v>999</v>
      </c>
      <c r="O593" s="14">
        <v>27997.648496694226</v>
      </c>
      <c r="P593" s="14">
        <v>810</v>
      </c>
      <c r="Q593" s="119">
        <v>-640</v>
      </c>
      <c r="R593" s="14">
        <v>0</v>
      </c>
      <c r="S593" s="14" t="e">
        <v>#DIV/0!</v>
      </c>
      <c r="T593" s="14">
        <v>810</v>
      </c>
      <c r="U593" s="14">
        <v>3337</v>
      </c>
      <c r="V593" s="14">
        <v>8488</v>
      </c>
      <c r="W593" s="14">
        <v>4902</v>
      </c>
      <c r="X593" s="14">
        <v>306205</v>
      </c>
      <c r="Y593" s="14">
        <v>99391</v>
      </c>
      <c r="Z593" s="14">
        <v>10921</v>
      </c>
      <c r="AA593" s="14">
        <v>-4010</v>
      </c>
    </row>
    <row r="594" spans="1:27" x14ac:dyDescent="0.3">
      <c r="A594" s="85">
        <v>593</v>
      </c>
      <c r="B594" s="85" t="s">
        <v>366</v>
      </c>
      <c r="C594" s="85" t="s">
        <v>85</v>
      </c>
      <c r="D594" s="85">
        <v>2021</v>
      </c>
      <c r="E594" s="117">
        <v>52704</v>
      </c>
      <c r="F594" s="118">
        <v>33495</v>
      </c>
      <c r="G594" s="118">
        <v>46937.789660594608</v>
      </c>
      <c r="H594" s="118">
        <v>46633</v>
      </c>
      <c r="I594" s="118">
        <v>19091</v>
      </c>
      <c r="J594" s="118">
        <v>42844</v>
      </c>
      <c r="K594" s="14">
        <v>-5332</v>
      </c>
      <c r="L594" s="14">
        <v>0</v>
      </c>
      <c r="M594" s="14">
        <v>319</v>
      </c>
      <c r="N594" s="14">
        <v>27395</v>
      </c>
      <c r="O594" s="14">
        <v>27997.648496694226</v>
      </c>
      <c r="P594" s="14">
        <v>27654</v>
      </c>
      <c r="Q594" s="119">
        <v>33466</v>
      </c>
      <c r="R594" s="14">
        <v>0</v>
      </c>
      <c r="S594" s="14" t="e">
        <v>#DIV/0!</v>
      </c>
      <c r="T594" s="14">
        <v>27654</v>
      </c>
      <c r="U594" s="14">
        <v>-6186</v>
      </c>
      <c r="V594" s="14">
        <v>3586</v>
      </c>
      <c r="W594" s="14">
        <v>-24963</v>
      </c>
      <c r="X594" s="14">
        <v>294002</v>
      </c>
      <c r="Y594" s="14">
        <v>102815</v>
      </c>
      <c r="Z594" s="14">
        <v>1448</v>
      </c>
      <c r="AA594" s="14">
        <v>-7422</v>
      </c>
    </row>
    <row r="595" spans="1:27" x14ac:dyDescent="0.3">
      <c r="A595" s="85">
        <v>594</v>
      </c>
      <c r="B595" s="85" t="s">
        <v>366</v>
      </c>
      <c r="C595" s="85" t="s">
        <v>85</v>
      </c>
      <c r="D595" s="85">
        <v>2020</v>
      </c>
      <c r="E595" s="117">
        <v>19209</v>
      </c>
      <c r="F595" s="118">
        <v>-77040</v>
      </c>
      <c r="G595" s="118">
        <v>46937.789660594608</v>
      </c>
      <c r="H595" s="118">
        <v>27542</v>
      </c>
      <c r="I595" s="118">
        <v>-10974</v>
      </c>
      <c r="J595" s="118">
        <v>23246</v>
      </c>
      <c r="K595" s="14">
        <v>9742</v>
      </c>
      <c r="L595" s="14">
        <v>0</v>
      </c>
      <c r="M595" s="14">
        <v>0</v>
      </c>
      <c r="N595" s="14">
        <v>2906</v>
      </c>
      <c r="O595" s="14">
        <v>27997.648496694226</v>
      </c>
      <c r="P595" s="14">
        <v>3073</v>
      </c>
      <c r="Q595" s="119">
        <v>-6971</v>
      </c>
      <c r="R595" s="14">
        <v>-1544</v>
      </c>
      <c r="S595" s="14">
        <v>0</v>
      </c>
      <c r="T595" s="14">
        <v>4617</v>
      </c>
      <c r="U595" s="14">
        <v>-9</v>
      </c>
      <c r="V595" s="14">
        <v>28549</v>
      </c>
      <c r="W595" s="14">
        <v>13128</v>
      </c>
      <c r="X595" s="14">
        <v>358185</v>
      </c>
      <c r="Y595" s="14">
        <v>159862</v>
      </c>
      <c r="Z595" s="14">
        <v>25879</v>
      </c>
      <c r="AA595" s="14">
        <v>219</v>
      </c>
    </row>
    <row r="596" spans="1:27" x14ac:dyDescent="0.3">
      <c r="A596" s="85">
        <v>595</v>
      </c>
      <c r="B596" s="85" t="s">
        <v>366</v>
      </c>
      <c r="C596" s="85" t="s">
        <v>85</v>
      </c>
      <c r="D596" s="85">
        <v>2019</v>
      </c>
      <c r="E596" s="117">
        <v>96249</v>
      </c>
      <c r="F596" s="118">
        <v>54747</v>
      </c>
      <c r="G596" s="118">
        <v>46937.789660594608</v>
      </c>
      <c r="H596" s="118">
        <v>38516</v>
      </c>
      <c r="I596" s="118">
        <v>-3705</v>
      </c>
      <c r="J596" s="118">
        <v>33968</v>
      </c>
      <c r="K596" s="14">
        <v>12685</v>
      </c>
      <c r="L596" s="14">
        <v>0</v>
      </c>
      <c r="M596" s="14">
        <v>0</v>
      </c>
      <c r="N596" s="14">
        <v>-68694</v>
      </c>
      <c r="O596" s="14">
        <v>27997.648496694226</v>
      </c>
      <c r="P596" s="14">
        <v>-71345</v>
      </c>
      <c r="Q596" s="119">
        <v>-20365</v>
      </c>
      <c r="R596" s="14">
        <v>-9404</v>
      </c>
      <c r="S596" s="14">
        <v>0</v>
      </c>
      <c r="T596" s="14">
        <v>-61942</v>
      </c>
      <c r="U596" s="14">
        <v>46</v>
      </c>
      <c r="V596" s="14">
        <v>15421</v>
      </c>
      <c r="W596" s="14">
        <v>-31259</v>
      </c>
      <c r="X596" s="14">
        <v>356424</v>
      </c>
      <c r="Y596" s="14">
        <v>165661</v>
      </c>
      <c r="Z596" s="14">
        <v>26676</v>
      </c>
      <c r="AA596" s="14">
        <v>6406</v>
      </c>
    </row>
    <row r="597" spans="1:27" x14ac:dyDescent="0.3">
      <c r="A597" s="85">
        <v>596</v>
      </c>
      <c r="B597" s="85" t="s">
        <v>366</v>
      </c>
      <c r="C597" s="85" t="s">
        <v>85</v>
      </c>
      <c r="D597" s="85">
        <v>2018</v>
      </c>
      <c r="E597" s="117">
        <v>41502</v>
      </c>
      <c r="F597" s="118">
        <v>3547</v>
      </c>
      <c r="G597" s="118">
        <v>46937.789660594608</v>
      </c>
      <c r="H597" s="118">
        <v>42221</v>
      </c>
      <c r="I597" s="118">
        <v>4681</v>
      </c>
      <c r="J597" s="118">
        <v>34391</v>
      </c>
      <c r="K597" s="14">
        <v>14888</v>
      </c>
      <c r="L597" s="14">
        <v>0</v>
      </c>
      <c r="M597" s="14">
        <v>0</v>
      </c>
      <c r="N597" s="14">
        <v>-13041</v>
      </c>
      <c r="O597" s="14">
        <v>27997.648496694226</v>
      </c>
      <c r="P597" s="14">
        <v>-13053</v>
      </c>
      <c r="Q597" s="119">
        <v>-10887</v>
      </c>
      <c r="R597" s="14">
        <v>2873</v>
      </c>
      <c r="S597" s="14">
        <v>-31.803341454925167</v>
      </c>
      <c r="T597" s="14">
        <v>-15926</v>
      </c>
      <c r="U597" s="14">
        <v>-6059</v>
      </c>
      <c r="V597" s="14">
        <v>46680</v>
      </c>
      <c r="W597" s="14">
        <v>40017</v>
      </c>
      <c r="X597" s="14">
        <v>430643</v>
      </c>
      <c r="Y597" s="14">
        <v>169928</v>
      </c>
      <c r="Z597" s="14">
        <v>26675</v>
      </c>
      <c r="AA597" s="14">
        <v>3776</v>
      </c>
    </row>
    <row r="598" spans="1:27" x14ac:dyDescent="0.3">
      <c r="A598" s="85">
        <v>597</v>
      </c>
      <c r="B598" s="85" t="s">
        <v>366</v>
      </c>
      <c r="C598" s="85" t="s">
        <v>85</v>
      </c>
      <c r="D598" s="85">
        <v>2017</v>
      </c>
      <c r="E598" s="117">
        <v>37955</v>
      </c>
      <c r="F598" s="118">
        <v>22844</v>
      </c>
      <c r="G598" s="118">
        <v>46937.789660594608</v>
      </c>
      <c r="H598" s="118">
        <v>37540</v>
      </c>
      <c r="I598" s="118">
        <v>1602</v>
      </c>
      <c r="J598" s="118">
        <v>23487</v>
      </c>
      <c r="K598" s="14">
        <v>11717</v>
      </c>
      <c r="L598" s="14">
        <v>0</v>
      </c>
      <c r="M598" s="14">
        <v>0</v>
      </c>
      <c r="N598" s="14">
        <v>1115</v>
      </c>
      <c r="O598" s="14">
        <v>27997.648496694226</v>
      </c>
      <c r="P598" s="14">
        <v>1070</v>
      </c>
      <c r="Q598" s="119">
        <v>2387</v>
      </c>
      <c r="R598" s="14">
        <v>857</v>
      </c>
      <c r="S598" s="14">
        <v>151.07351225204201</v>
      </c>
      <c r="T598" s="14">
        <v>213</v>
      </c>
      <c r="U598" s="14">
        <v>10148</v>
      </c>
      <c r="V598" s="14">
        <v>6663</v>
      </c>
      <c r="W598" s="14">
        <v>42612</v>
      </c>
      <c r="X598" s="14">
        <v>436139</v>
      </c>
      <c r="Y598" s="14">
        <v>175927</v>
      </c>
      <c r="Z598" s="14">
        <v>28851</v>
      </c>
      <c r="AA598" s="14">
        <v>13918</v>
      </c>
    </row>
    <row r="599" spans="1:27" x14ac:dyDescent="0.3">
      <c r="A599" s="85">
        <v>598</v>
      </c>
      <c r="B599" s="85" t="s">
        <v>366</v>
      </c>
      <c r="C599" s="85" t="s">
        <v>85</v>
      </c>
      <c r="D599" s="85">
        <v>2016</v>
      </c>
      <c r="E599" s="117">
        <v>15111</v>
      </c>
      <c r="F599" s="118">
        <v>-163116</v>
      </c>
      <c r="G599" s="118">
        <v>46937.789660594608</v>
      </c>
      <c r="H599" s="118">
        <v>35938</v>
      </c>
      <c r="I599" s="118">
        <v>-153453</v>
      </c>
      <c r="J599" s="118">
        <v>97032</v>
      </c>
      <c r="K599" s="14">
        <v>26435</v>
      </c>
      <c r="L599" s="14">
        <v>0</v>
      </c>
      <c r="M599" s="14">
        <v>0</v>
      </c>
      <c r="N599" s="14">
        <v>-38760</v>
      </c>
      <c r="O599" s="14">
        <v>27997.648496694226</v>
      </c>
      <c r="P599" s="14">
        <v>-5571</v>
      </c>
      <c r="Q599" s="119">
        <v>-52032</v>
      </c>
      <c r="R599" s="14">
        <v>7555</v>
      </c>
      <c r="S599" s="14">
        <v>-71.527068166776971</v>
      </c>
      <c r="T599" s="14">
        <v>-13127</v>
      </c>
      <c r="U599" s="14">
        <v>-3681</v>
      </c>
      <c r="V599" s="14">
        <v>-35949</v>
      </c>
      <c r="W599" s="14">
        <v>-141307</v>
      </c>
      <c r="X599" s="14">
        <v>438166</v>
      </c>
      <c r="Y599" s="14">
        <v>187072</v>
      </c>
      <c r="Z599" s="14">
        <v>31788</v>
      </c>
      <c r="AA599" s="14">
        <v>98916</v>
      </c>
    </row>
    <row r="600" spans="1:27" x14ac:dyDescent="0.3">
      <c r="A600" s="85">
        <v>599</v>
      </c>
      <c r="B600" s="85" t="s">
        <v>366</v>
      </c>
      <c r="C600" s="85" t="s">
        <v>85</v>
      </c>
      <c r="D600" s="85">
        <v>2015</v>
      </c>
      <c r="E600" s="117">
        <v>178227</v>
      </c>
      <c r="F600" s="118">
        <v>111998</v>
      </c>
      <c r="G600" s="118">
        <v>46937.789660594608</v>
      </c>
      <c r="H600" s="118">
        <v>189391</v>
      </c>
      <c r="I600" s="118">
        <v>114492</v>
      </c>
      <c r="J600" s="118">
        <v>169956</v>
      </c>
      <c r="K600" s="14">
        <v>13235</v>
      </c>
      <c r="L600" s="14">
        <v>0</v>
      </c>
      <c r="M600" s="14">
        <v>370</v>
      </c>
      <c r="N600" s="14">
        <v>6649</v>
      </c>
      <c r="O600" s="14">
        <v>27997.648496694226</v>
      </c>
      <c r="P600" s="14">
        <v>7366</v>
      </c>
      <c r="Q600" s="119">
        <v>-1540</v>
      </c>
      <c r="R600" s="14">
        <v>2975</v>
      </c>
      <c r="S600" s="14">
        <v>7366.0000000000009</v>
      </c>
      <c r="T600" s="14">
        <v>4391</v>
      </c>
      <c r="U600" s="14">
        <v>-6976</v>
      </c>
      <c r="V600" s="14">
        <v>105358</v>
      </c>
      <c r="W600" s="14">
        <v>110309</v>
      </c>
      <c r="X600" s="14">
        <v>556272</v>
      </c>
      <c r="Y600" s="14">
        <v>225887</v>
      </c>
      <c r="Z600" s="14">
        <v>157196</v>
      </c>
      <c r="AA600" s="14">
        <v>-108376</v>
      </c>
    </row>
    <row r="601" spans="1:27" x14ac:dyDescent="0.3">
      <c r="A601" s="85">
        <v>600</v>
      </c>
      <c r="B601" s="85" t="s">
        <v>366</v>
      </c>
      <c r="C601" s="85" t="s">
        <v>85</v>
      </c>
      <c r="D601" s="85">
        <v>2014</v>
      </c>
      <c r="E601" s="117">
        <v>66229</v>
      </c>
      <c r="F601" s="118">
        <v>-26520</v>
      </c>
      <c r="G601" s="118">
        <v>46937.789660594608</v>
      </c>
      <c r="H601" s="118">
        <v>74899</v>
      </c>
      <c r="I601" s="118">
        <v>-20339</v>
      </c>
      <c r="J601" s="118">
        <v>53618</v>
      </c>
      <c r="K601" s="14">
        <v>12801</v>
      </c>
      <c r="L601" s="14">
        <v>0</v>
      </c>
      <c r="M601" s="14">
        <v>346</v>
      </c>
      <c r="N601" s="14">
        <v>7728</v>
      </c>
      <c r="O601" s="14">
        <v>27997.648496694226</v>
      </c>
      <c r="P601" s="14">
        <v>8898</v>
      </c>
      <c r="Q601" s="119">
        <v>-301</v>
      </c>
      <c r="R601" s="14">
        <v>641</v>
      </c>
      <c r="S601" s="14">
        <v>8898</v>
      </c>
      <c r="T601" s="14">
        <v>8256</v>
      </c>
      <c r="U601" s="14">
        <v>-98148</v>
      </c>
      <c r="V601" s="14">
        <v>-4951</v>
      </c>
      <c r="W601" s="14">
        <v>-73552</v>
      </c>
      <c r="X601" s="14">
        <v>365968</v>
      </c>
      <c r="Y601" s="14">
        <v>205721</v>
      </c>
      <c r="Z601" s="14">
        <v>55270</v>
      </c>
      <c r="AA601" s="14">
        <v>21126</v>
      </c>
    </row>
    <row r="602" spans="1:27" x14ac:dyDescent="0.3">
      <c r="A602" s="85">
        <v>601</v>
      </c>
      <c r="B602" s="85" t="s">
        <v>366</v>
      </c>
      <c r="C602" s="85" t="s">
        <v>95</v>
      </c>
      <c r="D602" s="85">
        <v>2023</v>
      </c>
      <c r="E602" s="117">
        <v>52237</v>
      </c>
      <c r="F602" s="118">
        <v>6347</v>
      </c>
      <c r="G602" s="118">
        <v>22342.34972746699</v>
      </c>
      <c r="H602" s="118">
        <v>52547</v>
      </c>
      <c r="I602" s="118">
        <v>5475</v>
      </c>
      <c r="J602" s="118">
        <v>40971</v>
      </c>
      <c r="K602" s="14">
        <v>9527</v>
      </c>
      <c r="L602" s="14">
        <v>0</v>
      </c>
      <c r="M602" s="14">
        <v>202</v>
      </c>
      <c r="N602" s="14">
        <v>2020</v>
      </c>
      <c r="O602" s="14">
        <v>2220.3760667458514</v>
      </c>
      <c r="P602" s="14">
        <v>2290</v>
      </c>
      <c r="Q602" s="119">
        <v>2199</v>
      </c>
      <c r="R602" s="14">
        <v>490</v>
      </c>
      <c r="S602" s="14">
        <v>2290</v>
      </c>
      <c r="T602" s="14">
        <v>1820</v>
      </c>
      <c r="U602" s="14">
        <v>-2248</v>
      </c>
      <c r="V602" s="14">
        <v>40183</v>
      </c>
      <c r="W602" s="14">
        <v>2537</v>
      </c>
      <c r="X602" s="14">
        <v>90239</v>
      </c>
      <c r="Y602" s="14">
        <v>3875</v>
      </c>
      <c r="Z602" s="14">
        <v>4584</v>
      </c>
      <c r="AA602" s="14">
        <v>348</v>
      </c>
    </row>
    <row r="603" spans="1:27" x14ac:dyDescent="0.3">
      <c r="A603" s="85">
        <v>602</v>
      </c>
      <c r="B603" s="85" t="s">
        <v>366</v>
      </c>
      <c r="C603" s="85" t="s">
        <v>95</v>
      </c>
      <c r="D603" s="85">
        <v>2022</v>
      </c>
      <c r="E603" s="117">
        <v>45890</v>
      </c>
      <c r="F603" s="118">
        <v>161</v>
      </c>
      <c r="G603" s="118">
        <v>22342.34972746699</v>
      </c>
      <c r="H603" s="118">
        <v>47072</v>
      </c>
      <c r="I603" s="118">
        <v>-1282</v>
      </c>
      <c r="J603" s="118">
        <v>35920</v>
      </c>
      <c r="K603" s="14">
        <v>9683</v>
      </c>
      <c r="L603" s="14">
        <v>0</v>
      </c>
      <c r="M603" s="14">
        <v>313</v>
      </c>
      <c r="N603" s="14">
        <v>2108</v>
      </c>
      <c r="O603" s="14">
        <v>2220.3760667458514</v>
      </c>
      <c r="P603" s="14">
        <v>2146</v>
      </c>
      <c r="Q603" s="119">
        <v>1364</v>
      </c>
      <c r="R603" s="14">
        <v>438</v>
      </c>
      <c r="S603" s="14">
        <v>2175.3972602739727</v>
      </c>
      <c r="T603" s="14">
        <v>1708</v>
      </c>
      <c r="U603" s="14">
        <v>4364</v>
      </c>
      <c r="V603" s="14">
        <v>37646</v>
      </c>
      <c r="W603" s="14">
        <v>79</v>
      </c>
      <c r="X603" s="14">
        <v>89310</v>
      </c>
      <c r="Y603" s="14">
        <v>4703</v>
      </c>
      <c r="Z603" s="14">
        <v>3616</v>
      </c>
      <c r="AA603" s="14">
        <v>-1661</v>
      </c>
    </row>
    <row r="604" spans="1:27" x14ac:dyDescent="0.3">
      <c r="A604" s="85">
        <v>603</v>
      </c>
      <c r="B604" s="85" t="s">
        <v>366</v>
      </c>
      <c r="C604" s="85" t="s">
        <v>95</v>
      </c>
      <c r="D604" s="85">
        <v>2021</v>
      </c>
      <c r="E604" s="117">
        <v>45729</v>
      </c>
      <c r="F604" s="118">
        <v>-7383</v>
      </c>
      <c r="G604" s="118">
        <v>22342.34972746699</v>
      </c>
      <c r="H604" s="118">
        <v>48354</v>
      </c>
      <c r="I604" s="118">
        <v>-4877</v>
      </c>
      <c r="J604" s="118">
        <v>37768</v>
      </c>
      <c r="K604" s="14">
        <v>9818</v>
      </c>
      <c r="L604" s="14">
        <v>0</v>
      </c>
      <c r="M604" s="14">
        <v>308</v>
      </c>
      <c r="N604" s="14">
        <v>2740</v>
      </c>
      <c r="O604" s="14">
        <v>2220.3760667458514</v>
      </c>
      <c r="P604" s="14">
        <v>2790</v>
      </c>
      <c r="Q604" s="119">
        <v>525</v>
      </c>
      <c r="R604" s="14">
        <v>410</v>
      </c>
      <c r="S604" s="14">
        <v>2708.3414634146343</v>
      </c>
      <c r="T604" s="14">
        <v>2378</v>
      </c>
      <c r="U604" s="14">
        <v>-3920</v>
      </c>
      <c r="V604" s="14">
        <v>37567</v>
      </c>
      <c r="W604" s="14">
        <v>-245</v>
      </c>
      <c r="X604" s="14">
        <v>87937</v>
      </c>
      <c r="Y604" s="14">
        <v>5328</v>
      </c>
      <c r="Z604" s="14">
        <v>2191</v>
      </c>
      <c r="AA604" s="14">
        <v>7063</v>
      </c>
    </row>
    <row r="605" spans="1:27" x14ac:dyDescent="0.3">
      <c r="A605" s="85">
        <v>604</v>
      </c>
      <c r="B605" s="85" t="s">
        <v>366</v>
      </c>
      <c r="C605" s="85" t="s">
        <v>95</v>
      </c>
      <c r="D605" s="85">
        <v>2020</v>
      </c>
      <c r="E605" s="117">
        <v>53112</v>
      </c>
      <c r="F605" s="118">
        <v>-18256</v>
      </c>
      <c r="G605" s="118">
        <v>22342.34972746699</v>
      </c>
      <c r="H605" s="118">
        <v>53231</v>
      </c>
      <c r="I605" s="118">
        <v>-18329</v>
      </c>
      <c r="J605" s="118">
        <v>42560</v>
      </c>
      <c r="K605" s="14">
        <v>8178</v>
      </c>
      <c r="L605" s="14">
        <v>0</v>
      </c>
      <c r="M605" s="14">
        <v>228</v>
      </c>
      <c r="N605" s="14">
        <v>1541</v>
      </c>
      <c r="O605" s="14">
        <v>2220.3760667458514</v>
      </c>
      <c r="P605" s="14">
        <v>1568</v>
      </c>
      <c r="Q605" s="119">
        <v>1647</v>
      </c>
      <c r="R605" s="14">
        <v>225</v>
      </c>
      <c r="S605" s="14">
        <v>1567.9999999999998</v>
      </c>
      <c r="T605" s="14">
        <v>1349</v>
      </c>
      <c r="U605" s="14">
        <v>-2272</v>
      </c>
      <c r="V605" s="14">
        <v>37812</v>
      </c>
      <c r="W605" s="14">
        <v>6361</v>
      </c>
      <c r="X605" s="14">
        <v>95865</v>
      </c>
      <c r="Y605" s="14">
        <v>5988</v>
      </c>
      <c r="Z605" s="14">
        <v>8295</v>
      </c>
      <c r="AA605" s="14">
        <v>3950</v>
      </c>
    </row>
    <row r="606" spans="1:27" x14ac:dyDescent="0.3">
      <c r="A606" s="85">
        <v>605</v>
      </c>
      <c r="B606" s="85" t="s">
        <v>366</v>
      </c>
      <c r="C606" s="85" t="s">
        <v>95</v>
      </c>
      <c r="D606" s="85">
        <v>2019</v>
      </c>
      <c r="E606" s="117">
        <v>71368</v>
      </c>
      <c r="F606" s="118">
        <v>-29624</v>
      </c>
      <c r="G606" s="118">
        <v>22342.34972746699</v>
      </c>
      <c r="H606" s="118">
        <v>71560</v>
      </c>
      <c r="I606" s="118">
        <v>-31636</v>
      </c>
      <c r="J606" s="118">
        <v>58170</v>
      </c>
      <c r="K606" s="14">
        <v>10674</v>
      </c>
      <c r="L606" s="14">
        <v>0</v>
      </c>
      <c r="M606" s="14">
        <v>171</v>
      </c>
      <c r="N606" s="14">
        <v>2237</v>
      </c>
      <c r="O606" s="14">
        <v>2220.3760667458514</v>
      </c>
      <c r="P606" s="14">
        <v>2614</v>
      </c>
      <c r="Q606" s="119">
        <v>2683</v>
      </c>
      <c r="R606" s="14">
        <v>638</v>
      </c>
      <c r="S606" s="14">
        <v>2614</v>
      </c>
      <c r="T606" s="14">
        <v>1962</v>
      </c>
      <c r="U606" s="14">
        <v>5153</v>
      </c>
      <c r="V606" s="14">
        <v>31451</v>
      </c>
      <c r="W606" s="14">
        <v>-4974</v>
      </c>
      <c r="X606" s="14">
        <v>108183</v>
      </c>
      <c r="Y606" s="14">
        <v>6863</v>
      </c>
      <c r="Z606" s="14">
        <v>10652</v>
      </c>
      <c r="AA606" s="14">
        <v>-3842</v>
      </c>
    </row>
    <row r="607" spans="1:27" x14ac:dyDescent="0.3">
      <c r="A607" s="85">
        <v>606</v>
      </c>
      <c r="B607" s="85" t="s">
        <v>366</v>
      </c>
      <c r="C607" s="85" t="s">
        <v>95</v>
      </c>
      <c r="D607" s="85">
        <v>2018</v>
      </c>
      <c r="E607" s="117">
        <v>100992</v>
      </c>
      <c r="F607" s="118">
        <v>14218</v>
      </c>
      <c r="G607" s="118">
        <v>22342.34972746699</v>
      </c>
      <c r="H607" s="118">
        <v>103196</v>
      </c>
      <c r="I607" s="118">
        <v>14945</v>
      </c>
      <c r="J607" s="118">
        <v>87511</v>
      </c>
      <c r="K607" s="14">
        <v>13503</v>
      </c>
      <c r="L607" s="14">
        <v>0</v>
      </c>
      <c r="M607" s="14">
        <v>0</v>
      </c>
      <c r="N607" s="14">
        <v>4208</v>
      </c>
      <c r="O607" s="14">
        <v>2220.3760667458514</v>
      </c>
      <c r="P607" s="14">
        <v>4494</v>
      </c>
      <c r="Q607" s="119">
        <v>2891</v>
      </c>
      <c r="R607" s="14">
        <v>886</v>
      </c>
      <c r="S607" s="14">
        <v>4494</v>
      </c>
      <c r="T607" s="14">
        <v>3623</v>
      </c>
      <c r="U607" s="14">
        <v>-10325</v>
      </c>
      <c r="V607" s="14">
        <v>36425</v>
      </c>
      <c r="W607" s="14">
        <v>1145</v>
      </c>
      <c r="X607" s="14">
        <v>102357</v>
      </c>
      <c r="Y607" s="14">
        <v>7195</v>
      </c>
      <c r="Z607" s="14">
        <v>5761</v>
      </c>
      <c r="AA607" s="14">
        <v>8818</v>
      </c>
    </row>
    <row r="608" spans="1:27" x14ac:dyDescent="0.3">
      <c r="A608" s="85">
        <v>607</v>
      </c>
      <c r="B608" s="85" t="s">
        <v>366</v>
      </c>
      <c r="C608" s="85" t="s">
        <v>95</v>
      </c>
      <c r="D608" s="85">
        <v>2017</v>
      </c>
      <c r="E608" s="117">
        <v>86774</v>
      </c>
      <c r="F608" s="118">
        <v>14740</v>
      </c>
      <c r="G608" s="118">
        <v>22342.34972746699</v>
      </c>
      <c r="H608" s="118">
        <v>88251</v>
      </c>
      <c r="I608" s="118">
        <v>14709</v>
      </c>
      <c r="J608" s="118">
        <v>71156</v>
      </c>
      <c r="K608" s="14">
        <v>10060</v>
      </c>
      <c r="L608" s="14">
        <v>0</v>
      </c>
      <c r="M608" s="14">
        <v>0</v>
      </c>
      <c r="N608" s="14">
        <v>7126</v>
      </c>
      <c r="O608" s="14">
        <v>2220.3760667458514</v>
      </c>
      <c r="P608" s="14">
        <v>6147</v>
      </c>
      <c r="Q608" s="119">
        <v>7687</v>
      </c>
      <c r="R608" s="14">
        <v>2038</v>
      </c>
      <c r="S608" s="14">
        <v>6147</v>
      </c>
      <c r="T608" s="14">
        <v>4169</v>
      </c>
      <c r="U608" s="14">
        <v>-7067</v>
      </c>
      <c r="V608" s="14">
        <v>35280</v>
      </c>
      <c r="W608" s="14">
        <v>-4407</v>
      </c>
      <c r="X608" s="14">
        <v>131592</v>
      </c>
      <c r="Y608" s="14">
        <v>8708</v>
      </c>
      <c r="Z608" s="14">
        <v>8309</v>
      </c>
      <c r="AA608" s="14">
        <v>-3121</v>
      </c>
    </row>
    <row r="609" spans="1:27" x14ac:dyDescent="0.3">
      <c r="A609" s="85">
        <v>608</v>
      </c>
      <c r="B609" s="85" t="s">
        <v>366</v>
      </c>
      <c r="C609" s="85" t="s">
        <v>95</v>
      </c>
      <c r="D609" s="85">
        <v>2016</v>
      </c>
      <c r="E609" s="117">
        <v>72034</v>
      </c>
      <c r="F609" s="118">
        <v>-17457</v>
      </c>
      <c r="G609" s="118">
        <v>22342.34972746699</v>
      </c>
      <c r="H609" s="118">
        <v>73542</v>
      </c>
      <c r="I609" s="118">
        <v>-12438</v>
      </c>
      <c r="J609" s="118">
        <v>56628</v>
      </c>
      <c r="K609" s="14">
        <v>12631</v>
      </c>
      <c r="L609" s="14">
        <v>0</v>
      </c>
      <c r="M609" s="14">
        <v>72</v>
      </c>
      <c r="N609" s="14">
        <v>4933</v>
      </c>
      <c r="O609" s="14">
        <v>2220.3760667458514</v>
      </c>
      <c r="P609" s="14">
        <v>4383</v>
      </c>
      <c r="Q609" s="119">
        <v>4281</v>
      </c>
      <c r="R609" s="14">
        <v>856</v>
      </c>
      <c r="S609" s="14">
        <v>4705.580607476636</v>
      </c>
      <c r="T609" s="14">
        <v>3525</v>
      </c>
      <c r="U609" s="14">
        <v>3051</v>
      </c>
      <c r="V609" s="14">
        <v>39687</v>
      </c>
      <c r="W609" s="14">
        <v>232</v>
      </c>
      <c r="X609" s="14">
        <v>135059</v>
      </c>
      <c r="Y609" s="14">
        <v>6566</v>
      </c>
      <c r="Z609" s="14">
        <v>1583</v>
      </c>
      <c r="AA609" s="14">
        <v>-1283</v>
      </c>
    </row>
    <row r="610" spans="1:27" x14ac:dyDescent="0.3">
      <c r="A610" s="85">
        <v>609</v>
      </c>
      <c r="B610" s="85" t="s">
        <v>366</v>
      </c>
      <c r="C610" s="85" t="s">
        <v>95</v>
      </c>
      <c r="D610" s="85">
        <v>2015</v>
      </c>
      <c r="E610" s="117">
        <v>89491</v>
      </c>
      <c r="F610" s="118">
        <v>-14265</v>
      </c>
      <c r="G610" s="118">
        <v>22342.34972746699</v>
      </c>
      <c r="H610" s="118">
        <v>85980</v>
      </c>
      <c r="I610" s="118">
        <v>-22251</v>
      </c>
      <c r="J610" s="118">
        <v>61811</v>
      </c>
      <c r="K610" s="14">
        <v>17277</v>
      </c>
      <c r="L610" s="14">
        <v>0</v>
      </c>
      <c r="M610" s="14">
        <v>0</v>
      </c>
      <c r="N610" s="14">
        <v>2803</v>
      </c>
      <c r="O610" s="14">
        <v>2220.3760667458514</v>
      </c>
      <c r="P610" s="14">
        <v>2984</v>
      </c>
      <c r="Q610" s="119">
        <v>8160</v>
      </c>
      <c r="R610" s="14">
        <v>1846</v>
      </c>
      <c r="S610" s="14">
        <v>1863.7876489707476</v>
      </c>
      <c r="T610" s="14">
        <v>1164</v>
      </c>
      <c r="U610" s="14">
        <v>-1734</v>
      </c>
      <c r="V610" s="14">
        <v>39455</v>
      </c>
      <c r="W610" s="14">
        <v>36702</v>
      </c>
      <c r="X610" s="14">
        <v>128479</v>
      </c>
      <c r="Y610" s="14">
        <v>7106</v>
      </c>
      <c r="Z610" s="14">
        <v>2959</v>
      </c>
      <c r="AA610" s="14">
        <v>-15879</v>
      </c>
    </row>
    <row r="611" spans="1:27" x14ac:dyDescent="0.3">
      <c r="A611" s="85">
        <v>610</v>
      </c>
      <c r="B611" s="85" t="s">
        <v>366</v>
      </c>
      <c r="C611" s="85" t="s">
        <v>95</v>
      </c>
      <c r="D611" s="85">
        <v>2014</v>
      </c>
      <c r="E611" s="117">
        <v>103756</v>
      </c>
      <c r="F611" s="118">
        <v>13326</v>
      </c>
      <c r="G611" s="118">
        <v>22342.34972746699</v>
      </c>
      <c r="H611" s="118">
        <v>108231</v>
      </c>
      <c r="I611" s="118">
        <v>22324</v>
      </c>
      <c r="J611" s="118">
        <v>81065</v>
      </c>
      <c r="K611" s="14">
        <v>23077</v>
      </c>
      <c r="L611" s="14">
        <v>0</v>
      </c>
      <c r="M611" s="14">
        <v>173</v>
      </c>
      <c r="N611" s="14">
        <v>7823</v>
      </c>
      <c r="O611" s="14">
        <v>2220.3760667458514</v>
      </c>
      <c r="P611" s="14">
        <v>8375</v>
      </c>
      <c r="Q611" s="119">
        <v>4310</v>
      </c>
      <c r="R611" s="14">
        <v>961</v>
      </c>
      <c r="S611" s="14">
        <v>8375</v>
      </c>
      <c r="T611" s="14">
        <v>8103</v>
      </c>
      <c r="U611" s="14">
        <v>-1301</v>
      </c>
      <c r="V611" s="14">
        <v>2753</v>
      </c>
      <c r="W611" s="14">
        <v>-11518</v>
      </c>
      <c r="X611" s="14">
        <v>163634</v>
      </c>
      <c r="Y611" s="14">
        <v>6980</v>
      </c>
      <c r="Z611" s="14">
        <v>8644</v>
      </c>
      <c r="AA611" s="14">
        <v>9470</v>
      </c>
    </row>
    <row r="612" spans="1:27" x14ac:dyDescent="0.3">
      <c r="A612" s="85">
        <v>611</v>
      </c>
      <c r="B612" s="85" t="s">
        <v>366</v>
      </c>
      <c r="C612" s="85" t="s">
        <v>335</v>
      </c>
      <c r="D612" s="85">
        <v>2023</v>
      </c>
      <c r="E612" s="117">
        <v>107092</v>
      </c>
      <c r="F612" s="118">
        <v>-18511</v>
      </c>
      <c r="G612" s="118">
        <v>17396.656967807201</v>
      </c>
      <c r="H612" s="118">
        <v>110535</v>
      </c>
      <c r="I612" s="118">
        <v>-18222</v>
      </c>
      <c r="J612" s="118">
        <v>80013</v>
      </c>
      <c r="K612" s="14">
        <v>18271</v>
      </c>
      <c r="L612" s="14">
        <v>0</v>
      </c>
      <c r="M612" s="14">
        <v>351</v>
      </c>
      <c r="N612" s="14">
        <v>17353</v>
      </c>
      <c r="O612" s="14">
        <v>3825.9360858923592</v>
      </c>
      <c r="P612" s="14">
        <v>20750</v>
      </c>
      <c r="Q612" s="119">
        <v>18191</v>
      </c>
      <c r="R612" s="14">
        <v>4281</v>
      </c>
      <c r="S612" s="14">
        <v>21428.579771081524</v>
      </c>
      <c r="T612" s="14">
        <v>16469</v>
      </c>
      <c r="U612" s="14">
        <v>-3271</v>
      </c>
      <c r="V612" s="14">
        <v>8043</v>
      </c>
      <c r="W612" s="14">
        <v>-9</v>
      </c>
      <c r="X612" s="14">
        <v>105158</v>
      </c>
      <c r="Y612" s="14">
        <v>1471</v>
      </c>
      <c r="Z612" s="14">
        <v>12047</v>
      </c>
      <c r="AA612" s="14">
        <v>10238</v>
      </c>
    </row>
    <row r="613" spans="1:27" x14ac:dyDescent="0.3">
      <c r="A613" s="85">
        <v>612</v>
      </c>
      <c r="B613" s="85" t="s">
        <v>366</v>
      </c>
      <c r="C613" s="85" t="s">
        <v>335</v>
      </c>
      <c r="D613" s="85">
        <v>2022</v>
      </c>
      <c r="E613" s="117">
        <v>125603</v>
      </c>
      <c r="F613" s="118">
        <v>2285</v>
      </c>
      <c r="G613" s="118">
        <v>17396.656967807201</v>
      </c>
      <c r="H613" s="118">
        <v>128757</v>
      </c>
      <c r="I613" s="118">
        <v>9505</v>
      </c>
      <c r="J613" s="118">
        <v>91019</v>
      </c>
      <c r="K613" s="14">
        <v>23944</v>
      </c>
      <c r="L613" s="14">
        <v>0</v>
      </c>
      <c r="M613" s="14">
        <v>440</v>
      </c>
      <c r="N613" s="14">
        <v>17753</v>
      </c>
      <c r="O613" s="14">
        <v>3825.9360858923592</v>
      </c>
      <c r="P613" s="14">
        <v>19801</v>
      </c>
      <c r="Q613" s="119">
        <v>18676</v>
      </c>
      <c r="R613" s="14">
        <v>4076</v>
      </c>
      <c r="S613" s="14">
        <v>19786.426153091266</v>
      </c>
      <c r="T613" s="14">
        <v>15726</v>
      </c>
      <c r="U613" s="14">
        <v>2487</v>
      </c>
      <c r="V613" s="14">
        <v>8052</v>
      </c>
      <c r="W613" s="14">
        <v>-31186</v>
      </c>
      <c r="X613" s="14">
        <v>105855</v>
      </c>
      <c r="Y613" s="14">
        <v>2321</v>
      </c>
      <c r="Z613" s="14">
        <v>17911</v>
      </c>
      <c r="AA613" s="14">
        <v>-31340</v>
      </c>
    </row>
    <row r="614" spans="1:27" x14ac:dyDescent="0.3">
      <c r="A614" s="85">
        <v>613</v>
      </c>
      <c r="B614" s="85" t="s">
        <v>366</v>
      </c>
      <c r="C614" s="85" t="s">
        <v>335</v>
      </c>
      <c r="D614" s="85">
        <v>2021</v>
      </c>
      <c r="E614" s="117">
        <v>123318</v>
      </c>
      <c r="F614" s="118">
        <v>-25056</v>
      </c>
      <c r="G614" s="118">
        <v>17396.656967807201</v>
      </c>
      <c r="H614" s="118">
        <v>119252</v>
      </c>
      <c r="I614" s="118">
        <v>-24619</v>
      </c>
      <c r="J614" s="118">
        <v>84329</v>
      </c>
      <c r="K614" s="14">
        <v>18914</v>
      </c>
      <c r="L614" s="14">
        <v>0</v>
      </c>
      <c r="M614" s="14">
        <v>471</v>
      </c>
      <c r="N614" s="14">
        <v>13346</v>
      </c>
      <c r="O614" s="14">
        <v>3825.9360858923592</v>
      </c>
      <c r="P614" s="14">
        <v>15221</v>
      </c>
      <c r="Q614" s="119">
        <v>19605</v>
      </c>
      <c r="R614" s="14">
        <v>2193</v>
      </c>
      <c r="S614" s="14">
        <v>14214.595531235751</v>
      </c>
      <c r="T614" s="14">
        <v>13028</v>
      </c>
      <c r="U614" s="14">
        <v>4344</v>
      </c>
      <c r="V614" s="14">
        <v>39238</v>
      </c>
      <c r="W614" s="14">
        <v>6879</v>
      </c>
      <c r="X614" s="14">
        <v>72368</v>
      </c>
      <c r="Y614" s="14">
        <v>3860</v>
      </c>
      <c r="Z614" s="14">
        <v>0</v>
      </c>
      <c r="AA614" s="14">
        <v>7122</v>
      </c>
    </row>
    <row r="615" spans="1:27" x14ac:dyDescent="0.3">
      <c r="A615" s="85">
        <v>614</v>
      </c>
      <c r="B615" s="85" t="s">
        <v>366</v>
      </c>
      <c r="C615" s="85" t="s">
        <v>335</v>
      </c>
      <c r="D615" s="85">
        <v>2020</v>
      </c>
      <c r="E615" s="117">
        <v>148374</v>
      </c>
      <c r="F615" s="118">
        <v>-411</v>
      </c>
      <c r="G615" s="118">
        <v>17396.656967807201</v>
      </c>
      <c r="H615" s="118">
        <v>143871</v>
      </c>
      <c r="I615" s="118">
        <v>-201</v>
      </c>
      <c r="J615" s="118">
        <v>103359</v>
      </c>
      <c r="K615" s="14">
        <v>26064</v>
      </c>
      <c r="L615" s="14">
        <v>0</v>
      </c>
      <c r="M615" s="14">
        <v>595</v>
      </c>
      <c r="N615" s="14">
        <v>11140</v>
      </c>
      <c r="O615" s="14">
        <v>3825.9360858923592</v>
      </c>
      <c r="P615" s="14">
        <v>13288</v>
      </c>
      <c r="Q615" s="119">
        <v>17438</v>
      </c>
      <c r="R615" s="14">
        <v>1795</v>
      </c>
      <c r="S615" s="14">
        <v>14109.709192200557</v>
      </c>
      <c r="T615" s="14">
        <v>11494</v>
      </c>
      <c r="U615" s="14">
        <v>1422</v>
      </c>
      <c r="V615" s="14">
        <v>32359</v>
      </c>
      <c r="W615" s="14">
        <v>6756</v>
      </c>
      <c r="X615" s="14">
        <v>72086</v>
      </c>
      <c r="Y615" s="14">
        <v>4463</v>
      </c>
      <c r="Z615" s="14">
        <v>0</v>
      </c>
      <c r="AA615" s="14">
        <v>7792</v>
      </c>
    </row>
    <row r="616" spans="1:27" x14ac:dyDescent="0.3">
      <c r="A616" s="85">
        <v>615</v>
      </c>
      <c r="B616" s="85" t="s">
        <v>366</v>
      </c>
      <c r="C616" s="85" t="s">
        <v>335</v>
      </c>
      <c r="D616" s="85">
        <v>2019</v>
      </c>
      <c r="E616" s="117">
        <v>148785</v>
      </c>
      <c r="F616" s="118">
        <v>-8942</v>
      </c>
      <c r="G616" s="118">
        <v>17396.656967807201</v>
      </c>
      <c r="H616" s="118">
        <v>144072</v>
      </c>
      <c r="I616" s="118">
        <v>-10116</v>
      </c>
      <c r="J616" s="118">
        <v>105760</v>
      </c>
      <c r="K616" s="14">
        <v>27292</v>
      </c>
      <c r="L616" s="14">
        <v>0</v>
      </c>
      <c r="M616" s="14">
        <v>826</v>
      </c>
      <c r="N616" s="14">
        <v>6604</v>
      </c>
      <c r="O616" s="14">
        <v>3825.9360858923592</v>
      </c>
      <c r="P616" s="14">
        <v>8085</v>
      </c>
      <c r="Q616" s="119">
        <v>13019</v>
      </c>
      <c r="R616" s="14">
        <v>1701</v>
      </c>
      <c r="S616" s="14">
        <v>7091.6049382716055</v>
      </c>
      <c r="T616" s="14">
        <v>6384</v>
      </c>
      <c r="U616" s="14">
        <v>1768</v>
      </c>
      <c r="V616" s="14">
        <v>25603</v>
      </c>
      <c r="W616" s="14">
        <v>2733</v>
      </c>
      <c r="X616" s="14">
        <v>63106</v>
      </c>
      <c r="Y616" s="14">
        <v>5992</v>
      </c>
      <c r="Z616" s="14">
        <v>0</v>
      </c>
      <c r="AA616" s="14">
        <v>8080</v>
      </c>
    </row>
    <row r="617" spans="1:27" x14ac:dyDescent="0.3">
      <c r="A617" s="85">
        <v>616</v>
      </c>
      <c r="B617" s="85" t="s">
        <v>366</v>
      </c>
      <c r="C617" s="85" t="s">
        <v>335</v>
      </c>
      <c r="D617" s="85">
        <v>2018</v>
      </c>
      <c r="E617" s="117">
        <v>157727</v>
      </c>
      <c r="F617" s="118">
        <v>381</v>
      </c>
      <c r="G617" s="118">
        <v>17396.656967807201</v>
      </c>
      <c r="H617" s="118">
        <v>154188</v>
      </c>
      <c r="I617" s="118">
        <v>1151</v>
      </c>
      <c r="J617" s="118">
        <v>111067</v>
      </c>
      <c r="K617" s="14">
        <v>28600</v>
      </c>
      <c r="L617" s="14">
        <v>0</v>
      </c>
      <c r="M617" s="14">
        <v>896</v>
      </c>
      <c r="N617" s="14">
        <v>9469</v>
      </c>
      <c r="O617" s="14">
        <v>3825.9360858923592</v>
      </c>
      <c r="P617" s="14">
        <v>9507</v>
      </c>
      <c r="Q617" s="119">
        <v>14950</v>
      </c>
      <c r="R617" s="14">
        <v>1940</v>
      </c>
      <c r="S617" s="14">
        <v>10016.653608247423</v>
      </c>
      <c r="T617" s="14">
        <v>7566</v>
      </c>
      <c r="U617" s="14">
        <v>-2597</v>
      </c>
      <c r="V617" s="14">
        <v>22870</v>
      </c>
      <c r="W617" s="14">
        <v>4807</v>
      </c>
      <c r="X617" s="14">
        <v>64464</v>
      </c>
      <c r="Y617" s="14">
        <v>7283</v>
      </c>
      <c r="Z617" s="14">
        <v>4199</v>
      </c>
      <c r="AA617" s="14">
        <v>4430</v>
      </c>
    </row>
    <row r="618" spans="1:27" x14ac:dyDescent="0.3">
      <c r="A618" s="85">
        <v>617</v>
      </c>
      <c r="B618" s="85" t="s">
        <v>366</v>
      </c>
      <c r="C618" s="85" t="s">
        <v>335</v>
      </c>
      <c r="D618" s="85">
        <v>2017</v>
      </c>
      <c r="E618" s="117">
        <v>157346</v>
      </c>
      <c r="F618" s="118">
        <v>2492</v>
      </c>
      <c r="G618" s="118">
        <v>17396.656967807201</v>
      </c>
      <c r="H618" s="118">
        <v>153037</v>
      </c>
      <c r="I618" s="118">
        <v>1836</v>
      </c>
      <c r="J618" s="118">
        <v>109736</v>
      </c>
      <c r="K618" s="14">
        <v>29233</v>
      </c>
      <c r="L618" s="14">
        <v>0</v>
      </c>
      <c r="M618" s="14">
        <v>920</v>
      </c>
      <c r="N618" s="14">
        <v>8410</v>
      </c>
      <c r="O618" s="14">
        <v>3825.9360858923592</v>
      </c>
      <c r="P618" s="14">
        <v>8629</v>
      </c>
      <c r="Q618" s="119">
        <v>14553</v>
      </c>
      <c r="R618" s="14">
        <v>1834</v>
      </c>
      <c r="S618" s="14">
        <v>6441.1673936750276</v>
      </c>
      <c r="T618" s="14">
        <v>6794</v>
      </c>
      <c r="U618" s="14">
        <v>2983</v>
      </c>
      <c r="V618" s="14">
        <v>18063</v>
      </c>
      <c r="W618" s="14">
        <v>3982</v>
      </c>
      <c r="X618" s="14">
        <v>68138</v>
      </c>
      <c r="Y618" s="14">
        <v>9895</v>
      </c>
      <c r="Z618" s="14">
        <v>5570</v>
      </c>
      <c r="AA618" s="14">
        <v>1850</v>
      </c>
    </row>
    <row r="619" spans="1:27" x14ac:dyDescent="0.3">
      <c r="A619" s="85">
        <v>618</v>
      </c>
      <c r="B619" s="85" t="s">
        <v>366</v>
      </c>
      <c r="C619" s="85" t="s">
        <v>335</v>
      </c>
      <c r="D619" s="85">
        <v>2016</v>
      </c>
      <c r="E619" s="117">
        <v>154854</v>
      </c>
      <c r="F619" s="118">
        <v>9134</v>
      </c>
      <c r="G619" s="118">
        <v>17396.656967807201</v>
      </c>
      <c r="H619" s="118">
        <v>151201</v>
      </c>
      <c r="I619" s="118">
        <v>8658</v>
      </c>
      <c r="J619" s="118">
        <v>106997</v>
      </c>
      <c r="K619" s="14">
        <v>29497</v>
      </c>
      <c r="L619" s="14">
        <v>0</v>
      </c>
      <c r="M619" s="14">
        <v>866</v>
      </c>
      <c r="N619" s="14">
        <v>9668</v>
      </c>
      <c r="O619" s="14">
        <v>3825.9360858923592</v>
      </c>
      <c r="P619" s="14">
        <v>9670</v>
      </c>
      <c r="Q619" s="119">
        <v>15421</v>
      </c>
      <c r="R619" s="14">
        <v>2100</v>
      </c>
      <c r="S619" s="14">
        <v>12202.619047619048</v>
      </c>
      <c r="T619" s="14">
        <v>7569</v>
      </c>
      <c r="U619" s="14">
        <v>164</v>
      </c>
      <c r="V619" s="14">
        <v>14081</v>
      </c>
      <c r="W619" s="14">
        <v>-2083</v>
      </c>
      <c r="X619" s="14">
        <v>68130</v>
      </c>
      <c r="Y619" s="14">
        <v>9838</v>
      </c>
      <c r="Z619" s="14">
        <v>6559</v>
      </c>
      <c r="AA619" s="14">
        <v>11094</v>
      </c>
    </row>
    <row r="620" spans="1:27" x14ac:dyDescent="0.3">
      <c r="A620" s="85">
        <v>619</v>
      </c>
      <c r="B620" s="85" t="s">
        <v>366</v>
      </c>
      <c r="C620" s="85" t="s">
        <v>335</v>
      </c>
      <c r="D620" s="85">
        <v>2015</v>
      </c>
      <c r="E620" s="117">
        <v>145720</v>
      </c>
      <c r="F620" s="118">
        <v>17570</v>
      </c>
      <c r="G620" s="118">
        <v>17396.656967807201</v>
      </c>
      <c r="H620" s="118">
        <v>142543</v>
      </c>
      <c r="I620" s="118">
        <v>17003</v>
      </c>
      <c r="J620" s="118">
        <v>102320</v>
      </c>
      <c r="K620" s="14">
        <v>26929</v>
      </c>
      <c r="L620" s="14">
        <v>0</v>
      </c>
      <c r="M620" s="14">
        <v>706</v>
      </c>
      <c r="N620" s="14">
        <v>8597</v>
      </c>
      <c r="O620" s="14">
        <v>3825.9360858923592</v>
      </c>
      <c r="P620" s="14">
        <v>8728</v>
      </c>
      <c r="Q620" s="119">
        <v>13844</v>
      </c>
      <c r="R620" s="14">
        <v>2070</v>
      </c>
      <c r="S620" s="14">
        <v>9318.2995169082133</v>
      </c>
      <c r="T620" s="14">
        <v>6658</v>
      </c>
      <c r="U620" s="14">
        <v>-741</v>
      </c>
      <c r="V620" s="14">
        <v>16164</v>
      </c>
      <c r="W620" s="14">
        <v>-1512</v>
      </c>
      <c r="X620" s="14">
        <v>63695</v>
      </c>
      <c r="Y620" s="14">
        <v>9037</v>
      </c>
      <c r="Z620" s="14">
        <v>9682</v>
      </c>
      <c r="AA620" s="14">
        <v>7808</v>
      </c>
    </row>
    <row r="621" spans="1:27" x14ac:dyDescent="0.3">
      <c r="A621" s="85">
        <v>620</v>
      </c>
      <c r="B621" s="85" t="s">
        <v>366</v>
      </c>
      <c r="C621" s="85" t="s">
        <v>335</v>
      </c>
      <c r="D621" s="85">
        <v>2014</v>
      </c>
      <c r="E621" s="117">
        <v>128150</v>
      </c>
      <c r="F621" s="118">
        <v>19462</v>
      </c>
      <c r="G621" s="118">
        <v>17396.656967807201</v>
      </c>
      <c r="H621" s="118">
        <v>125540</v>
      </c>
      <c r="I621" s="118">
        <v>16740</v>
      </c>
      <c r="J621" s="118">
        <v>91840</v>
      </c>
      <c r="K621" s="14">
        <v>21127</v>
      </c>
      <c r="L621" s="14">
        <v>0</v>
      </c>
      <c r="M621" s="14">
        <v>508</v>
      </c>
      <c r="N621" s="14">
        <v>8884</v>
      </c>
      <c r="O621" s="14">
        <v>3825.9360858923592</v>
      </c>
      <c r="P621" s="14">
        <v>9023</v>
      </c>
      <c r="Q621" s="119">
        <v>14264</v>
      </c>
      <c r="R621" s="14">
        <v>2769</v>
      </c>
      <c r="S621" s="14">
        <v>9023</v>
      </c>
      <c r="T621" s="14">
        <v>6254</v>
      </c>
      <c r="U621" s="14">
        <v>2805</v>
      </c>
      <c r="V621" s="14">
        <v>17676</v>
      </c>
      <c r="W621" s="14">
        <v>1863</v>
      </c>
      <c r="X621" s="14">
        <v>61834</v>
      </c>
      <c r="Y621" s="14">
        <v>5451</v>
      </c>
      <c r="Z621" s="14">
        <v>10792</v>
      </c>
      <c r="AA621" s="14">
        <v>6450</v>
      </c>
    </row>
    <row r="622" spans="1:27" x14ac:dyDescent="0.3">
      <c r="A622" s="85">
        <v>621</v>
      </c>
      <c r="B622" s="85" t="s">
        <v>366</v>
      </c>
      <c r="C622" s="85" t="s">
        <v>265</v>
      </c>
      <c r="D622" s="85">
        <v>2023</v>
      </c>
      <c r="E622" s="117">
        <v>303267</v>
      </c>
      <c r="F622" s="118">
        <v>-72814</v>
      </c>
      <c r="G622" s="118">
        <v>75876.19965656045</v>
      </c>
      <c r="H622" s="118">
        <v>311283</v>
      </c>
      <c r="I622" s="118">
        <v>-65641</v>
      </c>
      <c r="J622" s="118">
        <v>97157</v>
      </c>
      <c r="K622" s="14">
        <v>13531</v>
      </c>
      <c r="L622" s="14">
        <v>0</v>
      </c>
      <c r="M622" s="14">
        <v>47</v>
      </c>
      <c r="N622" s="14">
        <v>207506</v>
      </c>
      <c r="O622" s="14">
        <v>65700.780902597427</v>
      </c>
      <c r="P622" s="14">
        <v>207941</v>
      </c>
      <c r="Q622" s="119">
        <v>232058</v>
      </c>
      <c r="R622" s="14">
        <v>32568</v>
      </c>
      <c r="S622" s="14">
        <v>207941</v>
      </c>
      <c r="T622" s="14">
        <v>155978</v>
      </c>
      <c r="U622" s="14">
        <v>3</v>
      </c>
      <c r="V622" s="14">
        <v>112406</v>
      </c>
      <c r="W622" s="14">
        <v>9887</v>
      </c>
      <c r="X622" s="14">
        <v>708887</v>
      </c>
      <c r="Y622" s="14">
        <v>458076</v>
      </c>
      <c r="Z622" s="14">
        <v>23853</v>
      </c>
      <c r="AA622" s="14">
        <v>194555</v>
      </c>
    </row>
    <row r="623" spans="1:27" x14ac:dyDescent="0.3">
      <c r="A623" s="85">
        <v>622</v>
      </c>
      <c r="B623" s="85" t="s">
        <v>366</v>
      </c>
      <c r="C623" s="85" t="s">
        <v>265</v>
      </c>
      <c r="D623" s="85">
        <v>2022</v>
      </c>
      <c r="E623" s="117">
        <v>376081</v>
      </c>
      <c r="F623" s="118">
        <v>72581</v>
      </c>
      <c r="G623" s="118">
        <v>75876.19965656045</v>
      </c>
      <c r="H623" s="118">
        <v>376924</v>
      </c>
      <c r="I623" s="118">
        <v>71497</v>
      </c>
      <c r="J623" s="118">
        <v>110760</v>
      </c>
      <c r="K623" s="14">
        <v>11173</v>
      </c>
      <c r="L623" s="14">
        <v>0</v>
      </c>
      <c r="M623" s="14">
        <v>605</v>
      </c>
      <c r="N623" s="14">
        <v>250146</v>
      </c>
      <c r="O623" s="14">
        <v>65700.780902597427</v>
      </c>
      <c r="P623" s="14">
        <v>251122</v>
      </c>
      <c r="Q623" s="119">
        <v>286696</v>
      </c>
      <c r="R623" s="14">
        <v>37394</v>
      </c>
      <c r="S623" s="14">
        <v>251122.00000000003</v>
      </c>
      <c r="T623" s="14">
        <v>187791</v>
      </c>
      <c r="U623" s="14">
        <v>-730</v>
      </c>
      <c r="V623" s="14">
        <v>102519</v>
      </c>
      <c r="W623" s="14">
        <v>27730</v>
      </c>
      <c r="X623" s="14">
        <v>736723</v>
      </c>
      <c r="Y623" s="14">
        <v>493417</v>
      </c>
      <c r="Z623" s="14">
        <v>44061</v>
      </c>
      <c r="AA623" s="14">
        <v>223482</v>
      </c>
    </row>
    <row r="624" spans="1:27" x14ac:dyDescent="0.3">
      <c r="A624" s="85">
        <v>623</v>
      </c>
      <c r="B624" s="85" t="s">
        <v>366</v>
      </c>
      <c r="C624" s="85" t="s">
        <v>265</v>
      </c>
      <c r="D624" s="85">
        <v>2021</v>
      </c>
      <c r="E624" s="117">
        <v>303500</v>
      </c>
      <c r="F624" s="118">
        <v>45506</v>
      </c>
      <c r="G624" s="118">
        <v>75876.19965656045</v>
      </c>
      <c r="H624" s="118">
        <v>305427</v>
      </c>
      <c r="I624" s="118">
        <v>45329</v>
      </c>
      <c r="J624" s="118">
        <v>103363</v>
      </c>
      <c r="K624" s="14">
        <v>10697</v>
      </c>
      <c r="L624" s="14">
        <v>0</v>
      </c>
      <c r="M624" s="14">
        <v>503</v>
      </c>
      <c r="N624" s="14">
        <v>179087</v>
      </c>
      <c r="O624" s="14">
        <v>65700.780902597427</v>
      </c>
      <c r="P624" s="14">
        <v>179800</v>
      </c>
      <c r="Q624" s="119">
        <v>193073</v>
      </c>
      <c r="R624" s="14">
        <v>15913</v>
      </c>
      <c r="S624" s="14">
        <v>179800</v>
      </c>
      <c r="T624" s="14">
        <v>148559</v>
      </c>
      <c r="U624" s="14">
        <v>-436</v>
      </c>
      <c r="V624" s="14">
        <v>74789</v>
      </c>
      <c r="W624" s="14">
        <v>10017</v>
      </c>
      <c r="X624" s="14">
        <v>382166</v>
      </c>
      <c r="Y624" s="14">
        <v>43502</v>
      </c>
      <c r="Z624" s="14">
        <v>15599</v>
      </c>
      <c r="AA624" s="14">
        <v>192026</v>
      </c>
    </row>
    <row r="625" spans="1:27" x14ac:dyDescent="0.3">
      <c r="A625" s="85">
        <v>624</v>
      </c>
      <c r="B625" s="85" t="s">
        <v>366</v>
      </c>
      <c r="C625" s="85" t="s">
        <v>265</v>
      </c>
      <c r="D625" s="85">
        <v>2020</v>
      </c>
      <c r="E625" s="117">
        <v>257994</v>
      </c>
      <c r="F625" s="118">
        <v>29917</v>
      </c>
      <c r="G625" s="118">
        <v>75876.19965656045</v>
      </c>
      <c r="H625" s="118">
        <v>260098</v>
      </c>
      <c r="I625" s="118">
        <v>29084</v>
      </c>
      <c r="J625" s="118">
        <v>99684</v>
      </c>
      <c r="K625" s="14">
        <v>11065</v>
      </c>
      <c r="L625" s="14">
        <v>0</v>
      </c>
      <c r="M625" s="14">
        <v>519</v>
      </c>
      <c r="N625" s="14">
        <v>130183</v>
      </c>
      <c r="O625" s="14">
        <v>65700.780902597427</v>
      </c>
      <c r="P625" s="14">
        <v>130488</v>
      </c>
      <c r="Q625" s="119">
        <v>137025</v>
      </c>
      <c r="R625" s="14">
        <v>8946</v>
      </c>
      <c r="S625" s="14">
        <v>130487.99999999999</v>
      </c>
      <c r="T625" s="14">
        <v>118295</v>
      </c>
      <c r="U625" s="14">
        <v>1052</v>
      </c>
      <c r="V625" s="14">
        <v>64772</v>
      </c>
      <c r="W625" s="14">
        <v>59601</v>
      </c>
      <c r="X625" s="14">
        <v>384915</v>
      </c>
      <c r="Y625" s="14">
        <v>57539</v>
      </c>
      <c r="Z625" s="14">
        <v>21581</v>
      </c>
      <c r="AA625" s="14">
        <v>141950</v>
      </c>
    </row>
    <row r="626" spans="1:27" x14ac:dyDescent="0.3">
      <c r="A626" s="85">
        <v>625</v>
      </c>
      <c r="B626" s="85" t="s">
        <v>366</v>
      </c>
      <c r="C626" s="85" t="s">
        <v>265</v>
      </c>
      <c r="D626" s="85">
        <v>2019</v>
      </c>
      <c r="E626" s="117">
        <v>228077</v>
      </c>
      <c r="F626" s="118">
        <v>-12325</v>
      </c>
      <c r="G626" s="118">
        <v>75876.19965656045</v>
      </c>
      <c r="H626" s="118">
        <v>231014</v>
      </c>
      <c r="I626" s="118">
        <v>-11961</v>
      </c>
      <c r="J626" s="118">
        <v>86716</v>
      </c>
      <c r="K626" s="14">
        <v>12267</v>
      </c>
      <c r="L626" s="14">
        <v>0</v>
      </c>
      <c r="M626" s="14">
        <v>496</v>
      </c>
      <c r="N626" s="14">
        <v>111599</v>
      </c>
      <c r="O626" s="14">
        <v>65700.780902597427</v>
      </c>
      <c r="P626" s="14">
        <v>111791</v>
      </c>
      <c r="Q626" s="119">
        <v>115949</v>
      </c>
      <c r="R626" s="14">
        <v>7287</v>
      </c>
      <c r="S626" s="14">
        <v>111791</v>
      </c>
      <c r="T626" s="14">
        <v>106921</v>
      </c>
      <c r="U626" s="14">
        <v>-53</v>
      </c>
      <c r="V626" s="14">
        <v>5171</v>
      </c>
      <c r="W626" s="14">
        <v>-1208</v>
      </c>
      <c r="X626" s="14">
        <v>819368</v>
      </c>
      <c r="Y626" s="14">
        <v>625697</v>
      </c>
      <c r="Z626" s="14">
        <v>279665</v>
      </c>
      <c r="AA626" s="14">
        <v>103699</v>
      </c>
    </row>
    <row r="627" spans="1:27" x14ac:dyDescent="0.3">
      <c r="A627" s="85">
        <v>626</v>
      </c>
      <c r="B627" s="85" t="s">
        <v>366</v>
      </c>
      <c r="C627" s="85" t="s">
        <v>265</v>
      </c>
      <c r="D627" s="85">
        <v>2018</v>
      </c>
      <c r="E627" s="117">
        <v>240402</v>
      </c>
      <c r="F627" s="118">
        <v>-76154</v>
      </c>
      <c r="G627" s="118">
        <v>75876.19965656045</v>
      </c>
      <c r="H627" s="118">
        <v>242975</v>
      </c>
      <c r="I627" s="118">
        <v>-75095</v>
      </c>
      <c r="J627" s="118">
        <v>87938</v>
      </c>
      <c r="K627" s="14">
        <v>14081</v>
      </c>
      <c r="L627" s="14">
        <v>0</v>
      </c>
      <c r="M627" s="14">
        <v>154</v>
      </c>
      <c r="N627" s="14">
        <v>118338</v>
      </c>
      <c r="O627" s="14">
        <v>65700.780902597427</v>
      </c>
      <c r="P627" s="14">
        <v>118186</v>
      </c>
      <c r="Q627" s="119">
        <v>121731</v>
      </c>
      <c r="R627" s="14">
        <v>5966</v>
      </c>
      <c r="S627" s="14">
        <v>118186</v>
      </c>
      <c r="T627" s="14">
        <v>106490</v>
      </c>
      <c r="U627" s="14">
        <v>288</v>
      </c>
      <c r="V627" s="14">
        <v>6379</v>
      </c>
      <c r="W627" s="14">
        <v>31782</v>
      </c>
      <c r="X627" s="14">
        <v>841701</v>
      </c>
      <c r="Y627" s="14">
        <v>665098</v>
      </c>
      <c r="Z627" s="14">
        <v>309593</v>
      </c>
      <c r="AA627" s="14">
        <v>143682</v>
      </c>
    </row>
    <row r="628" spans="1:27" x14ac:dyDescent="0.3">
      <c r="A628" s="85">
        <v>627</v>
      </c>
      <c r="B628" s="85" t="s">
        <v>366</v>
      </c>
      <c r="C628" s="85" t="s">
        <v>265</v>
      </c>
      <c r="D628" s="85">
        <v>2017</v>
      </c>
      <c r="E628" s="117">
        <v>316556</v>
      </c>
      <c r="F628" s="118">
        <v>108873</v>
      </c>
      <c r="G628" s="118">
        <v>75876.19965656045</v>
      </c>
      <c r="H628" s="118">
        <v>318070</v>
      </c>
      <c r="I628" s="118">
        <v>110124</v>
      </c>
      <c r="J628" s="118">
        <v>96880</v>
      </c>
      <c r="K628" s="14">
        <v>14395</v>
      </c>
      <c r="L628" s="14">
        <v>0</v>
      </c>
      <c r="M628" s="14">
        <v>127</v>
      </c>
      <c r="N628" s="14">
        <v>178387</v>
      </c>
      <c r="O628" s="14">
        <v>65700.780902597427</v>
      </c>
      <c r="P628" s="14">
        <v>178734</v>
      </c>
      <c r="Q628" s="119">
        <v>184373</v>
      </c>
      <c r="R628" s="14">
        <v>7500</v>
      </c>
      <c r="S628" s="14">
        <v>178734</v>
      </c>
      <c r="T628" s="14">
        <v>156874</v>
      </c>
      <c r="U628" s="14">
        <v>-455</v>
      </c>
      <c r="V628" s="14">
        <v>-25403</v>
      </c>
      <c r="W628" s="14">
        <v>60537</v>
      </c>
      <c r="X628" s="14">
        <v>875801</v>
      </c>
      <c r="Y628" s="14">
        <v>705661</v>
      </c>
      <c r="Z628" s="14">
        <v>351960</v>
      </c>
      <c r="AA628" s="14">
        <v>202098</v>
      </c>
    </row>
    <row r="629" spans="1:27" x14ac:dyDescent="0.3">
      <c r="A629" s="85">
        <v>628</v>
      </c>
      <c r="B629" s="85" t="s">
        <v>366</v>
      </c>
      <c r="C629" s="85" t="s">
        <v>265</v>
      </c>
      <c r="D629" s="85">
        <v>2016</v>
      </c>
      <c r="E629" s="117">
        <v>207683</v>
      </c>
      <c r="F629" s="118">
        <v>1355</v>
      </c>
      <c r="G629" s="118">
        <v>75876.19965656045</v>
      </c>
      <c r="H629" s="118">
        <v>207946</v>
      </c>
      <c r="I629" s="118">
        <v>5932</v>
      </c>
      <c r="J629" s="118">
        <v>76991</v>
      </c>
      <c r="K629" s="14">
        <v>12075</v>
      </c>
      <c r="L629" s="14">
        <v>0</v>
      </c>
      <c r="M629" s="14">
        <v>59</v>
      </c>
      <c r="N629" s="14">
        <v>82944</v>
      </c>
      <c r="O629" s="14">
        <v>65700.780902597427</v>
      </c>
      <c r="P629" s="14">
        <v>82980</v>
      </c>
      <c r="Q629" s="119">
        <v>86817</v>
      </c>
      <c r="R629" s="14">
        <v>4137</v>
      </c>
      <c r="S629" s="14">
        <v>82980</v>
      </c>
      <c r="T629" s="14">
        <v>77983</v>
      </c>
      <c r="U629" s="14">
        <v>53</v>
      </c>
      <c r="V629" s="14">
        <v>-85940</v>
      </c>
      <c r="W629" s="14">
        <v>26082</v>
      </c>
      <c r="X629" s="14">
        <v>912917</v>
      </c>
      <c r="Y629" s="14">
        <v>733657</v>
      </c>
      <c r="Z629" s="14">
        <v>427497</v>
      </c>
      <c r="AA629" s="14">
        <v>98591</v>
      </c>
    </row>
    <row r="630" spans="1:27" x14ac:dyDescent="0.3">
      <c r="A630" s="85">
        <v>629</v>
      </c>
      <c r="B630" s="85" t="s">
        <v>366</v>
      </c>
      <c r="C630" s="85" t="s">
        <v>265</v>
      </c>
      <c r="D630" s="85">
        <v>2015</v>
      </c>
      <c r="E630" s="117">
        <v>206328</v>
      </c>
      <c r="F630" s="118">
        <v>103425</v>
      </c>
      <c r="G630" s="118">
        <v>75876.19965656045</v>
      </c>
      <c r="H630" s="118">
        <v>202014</v>
      </c>
      <c r="I630" s="118">
        <v>99479</v>
      </c>
      <c r="J630" s="118">
        <v>72482</v>
      </c>
      <c r="K630" s="14">
        <v>14595</v>
      </c>
      <c r="L630" s="14">
        <v>0</v>
      </c>
      <c r="M630" s="14">
        <v>50</v>
      </c>
      <c r="N630" s="14">
        <v>75230</v>
      </c>
      <c r="O630" s="14">
        <v>65700.780902597427</v>
      </c>
      <c r="P630" s="14">
        <v>77515</v>
      </c>
      <c r="Q630" s="119">
        <v>82925</v>
      </c>
      <c r="R630" s="14">
        <v>3382</v>
      </c>
      <c r="S630" s="14">
        <v>75704.330277942048</v>
      </c>
      <c r="T630" s="14">
        <v>69977</v>
      </c>
      <c r="U630" s="14">
        <v>-348</v>
      </c>
      <c r="V630" s="14">
        <v>-112022</v>
      </c>
      <c r="W630" s="14">
        <v>-3648</v>
      </c>
      <c r="X630" s="14">
        <v>923825</v>
      </c>
      <c r="Y630" s="14">
        <v>771681</v>
      </c>
      <c r="Z630" s="14">
        <v>463894</v>
      </c>
      <c r="AA630" s="14">
        <v>81416</v>
      </c>
    </row>
    <row r="631" spans="1:27" x14ac:dyDescent="0.3">
      <c r="A631" s="85">
        <v>630</v>
      </c>
      <c r="B631" s="85" t="s">
        <v>366</v>
      </c>
      <c r="C631" s="85" t="s">
        <v>265</v>
      </c>
      <c r="D631" s="85">
        <v>2014</v>
      </c>
      <c r="E631" s="117">
        <v>102903</v>
      </c>
      <c r="F631" s="118">
        <v>2254</v>
      </c>
      <c r="G631" s="118">
        <v>75876.19965656045</v>
      </c>
      <c r="H631" s="118">
        <v>102535</v>
      </c>
      <c r="I631" s="118">
        <v>-1961</v>
      </c>
      <c r="J631" s="118">
        <v>51939</v>
      </c>
      <c r="K631" s="14">
        <v>7817</v>
      </c>
      <c r="L631" s="14">
        <v>0</v>
      </c>
      <c r="M631" s="14">
        <v>0</v>
      </c>
      <c r="N631" s="14">
        <v>37931</v>
      </c>
      <c r="O631" s="14">
        <v>65700.780902597427</v>
      </c>
      <c r="P631" s="14">
        <v>37934</v>
      </c>
      <c r="Q631" s="119">
        <v>40192</v>
      </c>
      <c r="R631" s="14">
        <v>1892</v>
      </c>
      <c r="S631" s="14">
        <v>39517.924947145875</v>
      </c>
      <c r="T631" s="14">
        <v>36042</v>
      </c>
      <c r="U631" s="14">
        <v>-1744</v>
      </c>
      <c r="V631" s="14">
        <v>-108374</v>
      </c>
      <c r="W631" s="14">
        <v>-81800</v>
      </c>
      <c r="X631" s="14">
        <v>898208</v>
      </c>
      <c r="Y631" s="14">
        <v>841288</v>
      </c>
      <c r="Z631" s="14">
        <v>469217</v>
      </c>
      <c r="AA631" s="14">
        <v>63575</v>
      </c>
    </row>
    <row r="632" spans="1:27" x14ac:dyDescent="0.3">
      <c r="A632" s="85">
        <v>631</v>
      </c>
      <c r="B632" s="85" t="s">
        <v>366</v>
      </c>
      <c r="C632" s="85" t="s">
        <v>318</v>
      </c>
      <c r="D632" s="85">
        <v>2023</v>
      </c>
      <c r="E632" s="117">
        <v>144133</v>
      </c>
      <c r="F632" s="118">
        <v>-24092</v>
      </c>
      <c r="G632" s="118">
        <v>11415.050306989939</v>
      </c>
      <c r="H632" s="118">
        <v>145664</v>
      </c>
      <c r="I632" s="118">
        <v>-23707</v>
      </c>
      <c r="J632" s="118">
        <v>125410</v>
      </c>
      <c r="K632" s="14">
        <v>10004</v>
      </c>
      <c r="L632" s="14">
        <v>0</v>
      </c>
      <c r="M632" s="14">
        <v>46</v>
      </c>
      <c r="N632" s="14">
        <v>11758</v>
      </c>
      <c r="O632" s="14">
        <v>3018.8588885353515</v>
      </c>
      <c r="P632" s="14">
        <v>11758</v>
      </c>
      <c r="Q632" s="119">
        <v>12703</v>
      </c>
      <c r="R632" s="14">
        <v>2476</v>
      </c>
      <c r="S632" s="14">
        <v>11758</v>
      </c>
      <c r="T632" s="14">
        <v>9283</v>
      </c>
      <c r="U632" s="14">
        <v>3090</v>
      </c>
      <c r="V632" s="14">
        <v>66734</v>
      </c>
      <c r="W632" s="14">
        <v>2847</v>
      </c>
      <c r="X632" s="14">
        <v>81026</v>
      </c>
      <c r="Y632" s="14">
        <v>7270</v>
      </c>
      <c r="Z632" s="14">
        <v>0</v>
      </c>
      <c r="AA632" s="14">
        <v>8491</v>
      </c>
    </row>
    <row r="633" spans="1:27" x14ac:dyDescent="0.3">
      <c r="A633" s="85">
        <v>632</v>
      </c>
      <c r="B633" s="85" t="s">
        <v>366</v>
      </c>
      <c r="C633" s="85" t="s">
        <v>318</v>
      </c>
      <c r="D633" s="85">
        <v>2022</v>
      </c>
      <c r="E633" s="117">
        <v>168225</v>
      </c>
      <c r="F633" s="118">
        <v>21431</v>
      </c>
      <c r="G633" s="118">
        <v>11415.050306989939</v>
      </c>
      <c r="H633" s="118">
        <v>169371</v>
      </c>
      <c r="I633" s="118">
        <v>29818</v>
      </c>
      <c r="J633" s="118">
        <v>146138</v>
      </c>
      <c r="K633" s="14">
        <v>13509</v>
      </c>
      <c r="L633" s="14">
        <v>0</v>
      </c>
      <c r="M633" s="14">
        <v>50</v>
      </c>
      <c r="N633" s="14">
        <v>10531</v>
      </c>
      <c r="O633" s="14">
        <v>3018.8588885353515</v>
      </c>
      <c r="P633" s="14">
        <v>10698</v>
      </c>
      <c r="Q633" s="119">
        <v>11637</v>
      </c>
      <c r="R633" s="14">
        <v>2252</v>
      </c>
      <c r="S633" s="14">
        <v>10698</v>
      </c>
      <c r="T633" s="14">
        <v>8447</v>
      </c>
      <c r="U633" s="14">
        <v>1754</v>
      </c>
      <c r="V633" s="14">
        <v>63887</v>
      </c>
      <c r="W633" s="14">
        <v>-2918</v>
      </c>
      <c r="X633" s="14">
        <v>75895</v>
      </c>
      <c r="Y633" s="14">
        <v>6773</v>
      </c>
      <c r="Z633" s="14">
        <v>0</v>
      </c>
      <c r="AA633" s="14">
        <v>6170</v>
      </c>
    </row>
    <row r="634" spans="1:27" x14ac:dyDescent="0.3">
      <c r="A634" s="85">
        <v>633</v>
      </c>
      <c r="B634" s="85" t="s">
        <v>366</v>
      </c>
      <c r="C634" s="85" t="s">
        <v>318</v>
      </c>
      <c r="D634" s="85">
        <v>2021</v>
      </c>
      <c r="E634" s="117">
        <v>146794</v>
      </c>
      <c r="F634" s="118">
        <v>-8796</v>
      </c>
      <c r="G634" s="118">
        <v>11415.050306989939</v>
      </c>
      <c r="H634" s="118">
        <v>139553</v>
      </c>
      <c r="I634" s="118">
        <v>-13873</v>
      </c>
      <c r="J634" s="118">
        <v>114707</v>
      </c>
      <c r="K634" s="14">
        <v>11997</v>
      </c>
      <c r="L634" s="14">
        <v>0</v>
      </c>
      <c r="M634" s="14">
        <v>50</v>
      </c>
      <c r="N634" s="14">
        <v>13505</v>
      </c>
      <c r="O634" s="14">
        <v>3018.8588885353515</v>
      </c>
      <c r="P634" s="14">
        <v>21491</v>
      </c>
      <c r="Q634" s="119">
        <v>23973</v>
      </c>
      <c r="R634" s="14">
        <v>3228</v>
      </c>
      <c r="S634" s="14">
        <v>21491</v>
      </c>
      <c r="T634" s="14">
        <v>18264</v>
      </c>
      <c r="U634" s="14">
        <v>6345</v>
      </c>
      <c r="V634" s="14">
        <v>66805</v>
      </c>
      <c r="W634" s="14">
        <v>13387</v>
      </c>
      <c r="X634" s="14">
        <v>77714</v>
      </c>
      <c r="Y634" s="14">
        <v>5104</v>
      </c>
      <c r="Z634" s="14">
        <v>0</v>
      </c>
      <c r="AA634" s="14">
        <v>10728</v>
      </c>
    </row>
    <row r="635" spans="1:27" x14ac:dyDescent="0.3">
      <c r="A635" s="85">
        <v>634</v>
      </c>
      <c r="B635" s="85" t="s">
        <v>366</v>
      </c>
      <c r="C635" s="85" t="s">
        <v>318</v>
      </c>
      <c r="D635" s="85">
        <v>2020</v>
      </c>
      <c r="E635" s="117">
        <v>155590</v>
      </c>
      <c r="F635" s="118">
        <v>4911</v>
      </c>
      <c r="G635" s="118">
        <v>11415.050306989939</v>
      </c>
      <c r="H635" s="118">
        <v>153426</v>
      </c>
      <c r="I635" s="118">
        <v>2653</v>
      </c>
      <c r="J635" s="118">
        <v>126077</v>
      </c>
      <c r="K635" s="14">
        <v>12638</v>
      </c>
      <c r="L635" s="14">
        <v>0</v>
      </c>
      <c r="M635" s="14">
        <v>4</v>
      </c>
      <c r="N635" s="14">
        <v>15170</v>
      </c>
      <c r="O635" s="14">
        <v>3018.8588885353515</v>
      </c>
      <c r="P635" s="14">
        <v>17803</v>
      </c>
      <c r="Q635" s="119">
        <v>20095</v>
      </c>
      <c r="R635" s="14">
        <v>2761</v>
      </c>
      <c r="S635" s="14">
        <v>17803</v>
      </c>
      <c r="T635" s="14">
        <v>15042</v>
      </c>
      <c r="U635" s="14">
        <v>252</v>
      </c>
      <c r="V635" s="14">
        <v>53418</v>
      </c>
      <c r="W635" s="14">
        <v>13090</v>
      </c>
      <c r="X635" s="14">
        <v>66178</v>
      </c>
      <c r="Y635" s="14">
        <v>7733</v>
      </c>
      <c r="Z635" s="14">
        <v>0</v>
      </c>
      <c r="AA635" s="14">
        <v>11614</v>
      </c>
    </row>
    <row r="636" spans="1:27" x14ac:dyDescent="0.3">
      <c r="A636" s="85">
        <v>635</v>
      </c>
      <c r="B636" s="85" t="s">
        <v>366</v>
      </c>
      <c r="C636" s="85" t="s">
        <v>318</v>
      </c>
      <c r="D636" s="85">
        <v>2019</v>
      </c>
      <c r="E636" s="117">
        <v>150679</v>
      </c>
      <c r="F636" s="118">
        <v>-13025</v>
      </c>
      <c r="G636" s="118">
        <v>11415.050306989939</v>
      </c>
      <c r="H636" s="118">
        <v>150773</v>
      </c>
      <c r="I636" s="118">
        <v>-11396</v>
      </c>
      <c r="J636" s="118">
        <v>131516</v>
      </c>
      <c r="K636" s="14">
        <v>12066</v>
      </c>
      <c r="L636" s="14">
        <v>0</v>
      </c>
      <c r="M636" s="14">
        <v>0</v>
      </c>
      <c r="N636" s="14">
        <v>7285</v>
      </c>
      <c r="O636" s="14">
        <v>3018.8588885353515</v>
      </c>
      <c r="P636" s="14">
        <v>7285</v>
      </c>
      <c r="Q636" s="119">
        <v>8648</v>
      </c>
      <c r="R636" s="14">
        <v>1457</v>
      </c>
      <c r="S636" s="14">
        <v>7285</v>
      </c>
      <c r="T636" s="14">
        <v>5828</v>
      </c>
      <c r="U636" s="14">
        <v>-11367</v>
      </c>
      <c r="V636" s="14">
        <v>40328</v>
      </c>
      <c r="W636" s="14">
        <v>-966</v>
      </c>
      <c r="X636" s="14">
        <v>57311</v>
      </c>
      <c r="Y636" s="14">
        <v>12175</v>
      </c>
      <c r="Z636" s="14">
        <v>0</v>
      </c>
      <c r="AA636" s="14">
        <v>20646</v>
      </c>
    </row>
    <row r="637" spans="1:27" x14ac:dyDescent="0.3">
      <c r="A637" s="85">
        <v>636</v>
      </c>
      <c r="B637" s="85" t="s">
        <v>366</v>
      </c>
      <c r="C637" s="85" t="s">
        <v>318</v>
      </c>
      <c r="D637" s="85">
        <v>2018</v>
      </c>
      <c r="E637" s="117">
        <v>163704</v>
      </c>
      <c r="F637" s="118">
        <v>976</v>
      </c>
      <c r="G637" s="118">
        <v>11415.050306989939</v>
      </c>
      <c r="H637" s="118">
        <v>162169</v>
      </c>
      <c r="I637" s="118">
        <v>-606</v>
      </c>
      <c r="J637" s="118">
        <v>145471</v>
      </c>
      <c r="K637" s="14">
        <v>11175</v>
      </c>
      <c r="L637" s="14">
        <v>0</v>
      </c>
      <c r="M637" s="14">
        <v>0</v>
      </c>
      <c r="N637" s="14">
        <v>5475</v>
      </c>
      <c r="O637" s="14">
        <v>3018.8588885353515</v>
      </c>
      <c r="P637" s="14">
        <v>7033</v>
      </c>
      <c r="Q637" s="119">
        <v>8416</v>
      </c>
      <c r="R637" s="14">
        <v>1406</v>
      </c>
      <c r="S637" s="14">
        <v>7033</v>
      </c>
      <c r="T637" s="14">
        <v>5627</v>
      </c>
      <c r="U637" s="14">
        <v>8722</v>
      </c>
      <c r="V637" s="14">
        <v>41294</v>
      </c>
      <c r="W637" s="14">
        <v>3534</v>
      </c>
      <c r="X637" s="14">
        <v>57084</v>
      </c>
      <c r="Y637" s="14">
        <v>11325</v>
      </c>
      <c r="Z637" s="14">
        <v>0</v>
      </c>
      <c r="AA637" s="14">
        <v>-3319</v>
      </c>
    </row>
    <row r="638" spans="1:27" x14ac:dyDescent="0.3">
      <c r="A638" s="85">
        <v>637</v>
      </c>
      <c r="B638" s="85" t="s">
        <v>366</v>
      </c>
      <c r="C638" s="85" t="s">
        <v>318</v>
      </c>
      <c r="D638" s="85">
        <v>2017</v>
      </c>
      <c r="E638" s="117">
        <v>162728</v>
      </c>
      <c r="F638" s="118">
        <v>17467</v>
      </c>
      <c r="G638" s="118">
        <v>11415.050306989939</v>
      </c>
      <c r="H638" s="118">
        <v>162775</v>
      </c>
      <c r="I638" s="118">
        <v>17493</v>
      </c>
      <c r="J638" s="118">
        <v>137820</v>
      </c>
      <c r="K638" s="14">
        <v>11881</v>
      </c>
      <c r="L638" s="14">
        <v>0</v>
      </c>
      <c r="M638" s="14">
        <v>7</v>
      </c>
      <c r="N638" s="14">
        <v>13232</v>
      </c>
      <c r="O638" s="14">
        <v>3018.8588885353515</v>
      </c>
      <c r="P638" s="14">
        <v>13353</v>
      </c>
      <c r="Q638" s="119">
        <v>15855</v>
      </c>
      <c r="R638" s="14">
        <v>2670</v>
      </c>
      <c r="S638" s="14">
        <v>13353</v>
      </c>
      <c r="T638" s="14">
        <v>10683</v>
      </c>
      <c r="U638" s="14">
        <v>5357</v>
      </c>
      <c r="V638" s="14">
        <v>37760</v>
      </c>
      <c r="W638" s="14">
        <v>3880</v>
      </c>
      <c r="X638" s="14">
        <v>57776</v>
      </c>
      <c r="Y638" s="14">
        <v>16161</v>
      </c>
      <c r="Z638" s="14">
        <v>0</v>
      </c>
      <c r="AA638" s="14">
        <v>8698</v>
      </c>
    </row>
    <row r="639" spans="1:27" x14ac:dyDescent="0.3">
      <c r="A639" s="85">
        <v>638</v>
      </c>
      <c r="B639" s="85" t="s">
        <v>366</v>
      </c>
      <c r="C639" s="85" t="s">
        <v>318</v>
      </c>
      <c r="D639" s="85">
        <v>2016</v>
      </c>
      <c r="E639" s="117">
        <v>145261</v>
      </c>
      <c r="F639" s="118">
        <v>-16123</v>
      </c>
      <c r="G639" s="118">
        <v>11415.050306989939</v>
      </c>
      <c r="H639" s="118">
        <v>145282</v>
      </c>
      <c r="I639" s="118">
        <v>-16126</v>
      </c>
      <c r="J639" s="118">
        <v>121480</v>
      </c>
      <c r="K639" s="14">
        <v>10095</v>
      </c>
      <c r="L639" s="14">
        <v>0</v>
      </c>
      <c r="M639" s="14">
        <v>46</v>
      </c>
      <c r="N639" s="14">
        <v>13706</v>
      </c>
      <c r="O639" s="14">
        <v>3018.8588885353515</v>
      </c>
      <c r="P639" s="14">
        <v>13735</v>
      </c>
      <c r="Q639" s="119">
        <v>16430</v>
      </c>
      <c r="R639" s="14">
        <v>2745</v>
      </c>
      <c r="S639" s="14">
        <v>13735</v>
      </c>
      <c r="T639" s="14">
        <v>10990</v>
      </c>
      <c r="U639" s="14">
        <v>-2460</v>
      </c>
      <c r="V639" s="14">
        <v>33880</v>
      </c>
      <c r="W639" s="14">
        <v>2682</v>
      </c>
      <c r="X639" s="14">
        <v>54929</v>
      </c>
      <c r="Y639" s="14">
        <v>16949</v>
      </c>
      <c r="Z639" s="14">
        <v>0</v>
      </c>
      <c r="AA639" s="14">
        <v>15242</v>
      </c>
    </row>
    <row r="640" spans="1:27" x14ac:dyDescent="0.3">
      <c r="A640" s="85">
        <v>639</v>
      </c>
      <c r="B640" s="85" t="s">
        <v>366</v>
      </c>
      <c r="C640" s="85" t="s">
        <v>318</v>
      </c>
      <c r="D640" s="85">
        <v>2015</v>
      </c>
      <c r="E640" s="117">
        <v>161384</v>
      </c>
      <c r="F640" s="118">
        <v>-18126</v>
      </c>
      <c r="G640" s="118">
        <v>11415.050306989939</v>
      </c>
      <c r="H640" s="118">
        <v>161408</v>
      </c>
      <c r="I640" s="118">
        <v>-17940</v>
      </c>
      <c r="J640" s="118">
        <v>138384</v>
      </c>
      <c r="K640" s="14">
        <v>9356</v>
      </c>
      <c r="L640" s="14">
        <v>0</v>
      </c>
      <c r="M640" s="14">
        <v>247</v>
      </c>
      <c r="N640" s="14">
        <v>12673</v>
      </c>
      <c r="O640" s="14">
        <v>3018.8588885353515</v>
      </c>
      <c r="P640" s="14">
        <v>12704</v>
      </c>
      <c r="Q640" s="119">
        <v>15442</v>
      </c>
      <c r="R640" s="14">
        <v>2793</v>
      </c>
      <c r="S640" s="14">
        <v>12704</v>
      </c>
      <c r="T640" s="14">
        <v>9911</v>
      </c>
      <c r="U640" s="14">
        <v>-10072</v>
      </c>
      <c r="V640" s="14">
        <v>31198</v>
      </c>
      <c r="W640" s="14">
        <v>7094</v>
      </c>
      <c r="X640" s="14">
        <v>55214</v>
      </c>
      <c r="Y640" s="14">
        <v>19665</v>
      </c>
      <c r="Z640" s="14">
        <v>0</v>
      </c>
      <c r="AA640" s="14">
        <v>30202</v>
      </c>
    </row>
    <row r="641" spans="1:27" x14ac:dyDescent="0.3">
      <c r="A641" s="85">
        <v>640</v>
      </c>
      <c r="B641" s="85" t="s">
        <v>366</v>
      </c>
      <c r="C641" s="85" t="s">
        <v>318</v>
      </c>
      <c r="D641" s="85">
        <v>2014</v>
      </c>
      <c r="E641" s="117">
        <v>179510</v>
      </c>
      <c r="F641" s="118">
        <v>-2548</v>
      </c>
      <c r="G641" s="118">
        <v>11415.050306989939</v>
      </c>
      <c r="H641" s="118">
        <v>179348</v>
      </c>
      <c r="I641" s="118">
        <v>-2585</v>
      </c>
      <c r="J641" s="118">
        <v>157493</v>
      </c>
      <c r="K641" s="14">
        <v>8515</v>
      </c>
      <c r="L641" s="14">
        <v>0</v>
      </c>
      <c r="M641" s="14">
        <v>247</v>
      </c>
      <c r="N641" s="14">
        <v>10986</v>
      </c>
      <c r="O641" s="14">
        <v>3018.8588885353515</v>
      </c>
      <c r="P641" s="14">
        <v>11245</v>
      </c>
      <c r="Q641" s="119">
        <v>13619</v>
      </c>
      <c r="R641" s="14">
        <v>2471</v>
      </c>
      <c r="S641" s="14">
        <v>11245</v>
      </c>
      <c r="T641" s="14">
        <v>8774</v>
      </c>
      <c r="U641" s="14">
        <v>-494</v>
      </c>
      <c r="V641" s="14">
        <v>24104</v>
      </c>
      <c r="W641" s="14">
        <v>6827</v>
      </c>
      <c r="X641" s="14">
        <v>61611</v>
      </c>
      <c r="Y641" s="14">
        <v>23817</v>
      </c>
      <c r="Z641" s="14">
        <v>9800</v>
      </c>
      <c r="AA641" s="14">
        <v>27961</v>
      </c>
    </row>
    <row r="642" spans="1:27" x14ac:dyDescent="0.3">
      <c r="A642" s="85">
        <v>641</v>
      </c>
      <c r="B642" s="85" t="s">
        <v>366</v>
      </c>
      <c r="C642" s="85" t="s">
        <v>328</v>
      </c>
      <c r="D642" s="85">
        <v>2023</v>
      </c>
      <c r="E642" s="117">
        <v>452580</v>
      </c>
      <c r="F642" s="118">
        <v>8715</v>
      </c>
      <c r="G642" s="118">
        <v>82779.072647150533</v>
      </c>
      <c r="H642" s="118">
        <v>454700</v>
      </c>
      <c r="I642" s="118">
        <v>10321</v>
      </c>
      <c r="J642" s="118">
        <v>354759</v>
      </c>
      <c r="K642" s="14">
        <v>41768</v>
      </c>
      <c r="L642" s="14">
        <v>0</v>
      </c>
      <c r="M642" s="14">
        <v>127</v>
      </c>
      <c r="N642" s="14">
        <v>60799</v>
      </c>
      <c r="O642" s="14">
        <v>15382.203382119511</v>
      </c>
      <c r="P642" s="14">
        <v>61807</v>
      </c>
      <c r="Q642" s="119">
        <v>69044</v>
      </c>
      <c r="R642" s="14">
        <v>10365</v>
      </c>
      <c r="S642" s="14">
        <v>62480.824505547513</v>
      </c>
      <c r="T642" s="14">
        <v>51442</v>
      </c>
      <c r="U642" s="14">
        <v>-14338</v>
      </c>
      <c r="V642" s="14">
        <v>98859</v>
      </c>
      <c r="W642" s="14">
        <v>3355</v>
      </c>
      <c r="X642" s="14">
        <v>297197</v>
      </c>
      <c r="Y642" s="14">
        <v>148795</v>
      </c>
      <c r="Z642" s="14">
        <v>0</v>
      </c>
      <c r="AA642" s="14">
        <v>82392</v>
      </c>
    </row>
    <row r="643" spans="1:27" x14ac:dyDescent="0.3">
      <c r="A643" s="85">
        <v>642</v>
      </c>
      <c r="B643" s="85" t="s">
        <v>366</v>
      </c>
      <c r="C643" s="85" t="s">
        <v>328</v>
      </c>
      <c r="D643" s="85">
        <v>2022</v>
      </c>
      <c r="E643" s="117">
        <v>443865</v>
      </c>
      <c r="F643" s="118">
        <v>60431</v>
      </c>
      <c r="G643" s="118">
        <v>82779.072647150533</v>
      </c>
      <c r="H643" s="118">
        <v>444379</v>
      </c>
      <c r="I643" s="118">
        <v>60796</v>
      </c>
      <c r="J643" s="118">
        <v>329276</v>
      </c>
      <c r="K643" s="14">
        <v>44295</v>
      </c>
      <c r="L643" s="14">
        <v>0</v>
      </c>
      <c r="M643" s="14">
        <v>98</v>
      </c>
      <c r="N643" s="14">
        <v>70844</v>
      </c>
      <c r="O643" s="14">
        <v>15382.203382119511</v>
      </c>
      <c r="P643" s="14">
        <v>71199</v>
      </c>
      <c r="Q643" s="119">
        <v>82163</v>
      </c>
      <c r="R643" s="14">
        <v>11833</v>
      </c>
      <c r="S643" s="14">
        <v>69237.462435561567</v>
      </c>
      <c r="T643" s="14">
        <v>59366</v>
      </c>
      <c r="U643" s="14">
        <v>18988</v>
      </c>
      <c r="V643" s="14">
        <v>95504</v>
      </c>
      <c r="W643" s="14">
        <v>40323</v>
      </c>
      <c r="X643" s="14">
        <v>271276</v>
      </c>
      <c r="Y643" s="14">
        <v>106475</v>
      </c>
      <c r="Z643" s="14">
        <v>13573</v>
      </c>
      <c r="AA643" s="14">
        <v>54172</v>
      </c>
    </row>
    <row r="644" spans="1:27" x14ac:dyDescent="0.3">
      <c r="A644" s="85">
        <v>643</v>
      </c>
      <c r="B644" s="85" t="s">
        <v>366</v>
      </c>
      <c r="C644" s="85" t="s">
        <v>328</v>
      </c>
      <c r="D644" s="85">
        <v>2021</v>
      </c>
      <c r="E644" s="117">
        <v>383434</v>
      </c>
      <c r="F644" s="118">
        <v>71752</v>
      </c>
      <c r="G644" s="118">
        <v>82779.072647150533</v>
      </c>
      <c r="H644" s="118">
        <v>383583</v>
      </c>
      <c r="I644" s="118">
        <v>72303</v>
      </c>
      <c r="J644" s="118">
        <v>299177</v>
      </c>
      <c r="K644" s="14">
        <v>44604</v>
      </c>
      <c r="L644" s="14">
        <v>0</v>
      </c>
      <c r="M644" s="14">
        <v>131</v>
      </c>
      <c r="N644" s="14">
        <v>39134</v>
      </c>
      <c r="O644" s="14">
        <v>15382.203382119511</v>
      </c>
      <c r="P644" s="14">
        <v>39737</v>
      </c>
      <c r="Q644" s="119">
        <v>46974</v>
      </c>
      <c r="R644" s="14">
        <v>7988</v>
      </c>
      <c r="S644" s="14">
        <v>40716.99361542314</v>
      </c>
      <c r="T644" s="14">
        <v>31749</v>
      </c>
      <c r="U644" s="14">
        <v>11182</v>
      </c>
      <c r="V644" s="14">
        <v>55181</v>
      </c>
      <c r="W644" s="14">
        <v>16549</v>
      </c>
      <c r="X644" s="14">
        <v>226296</v>
      </c>
      <c r="Y644" s="14">
        <v>91137</v>
      </c>
      <c r="Z644" s="14">
        <v>30862</v>
      </c>
      <c r="AA644" s="14">
        <v>16861</v>
      </c>
    </row>
    <row r="645" spans="1:27" x14ac:dyDescent="0.3">
      <c r="A645" s="85">
        <v>644</v>
      </c>
      <c r="B645" s="85" t="s">
        <v>366</v>
      </c>
      <c r="C645" s="85" t="s">
        <v>328</v>
      </c>
      <c r="D645" s="85">
        <v>2020</v>
      </c>
      <c r="E645" s="117">
        <v>311682</v>
      </c>
      <c r="F645" s="118">
        <v>-7197</v>
      </c>
      <c r="G645" s="118">
        <v>82779.072647150533</v>
      </c>
      <c r="H645" s="118">
        <v>311280</v>
      </c>
      <c r="I645" s="118">
        <v>-7625</v>
      </c>
      <c r="J645" s="118">
        <v>244709</v>
      </c>
      <c r="K645" s="14">
        <v>28082</v>
      </c>
      <c r="L645" s="14">
        <v>0</v>
      </c>
      <c r="M645" s="14">
        <v>185</v>
      </c>
      <c r="N645" s="14">
        <v>38102</v>
      </c>
      <c r="O645" s="14">
        <v>15382.203382119511</v>
      </c>
      <c r="P645" s="14">
        <v>38713</v>
      </c>
      <c r="Q645" s="119">
        <v>46347</v>
      </c>
      <c r="R645" s="14">
        <v>7843</v>
      </c>
      <c r="S645" s="14">
        <v>39236.215351268649</v>
      </c>
      <c r="T645" s="14">
        <v>30870</v>
      </c>
      <c r="U645" s="14">
        <v>5134</v>
      </c>
      <c r="V645" s="14">
        <v>38632</v>
      </c>
      <c r="W645" s="14">
        <v>-17873</v>
      </c>
      <c r="X645" s="14">
        <v>210128</v>
      </c>
      <c r="Y645" s="14">
        <v>77633</v>
      </c>
      <c r="Z645" s="14">
        <v>27864</v>
      </c>
      <c r="AA645" s="14">
        <v>41161</v>
      </c>
    </row>
    <row r="646" spans="1:27" x14ac:dyDescent="0.3">
      <c r="A646" s="85">
        <v>645</v>
      </c>
      <c r="B646" s="85" t="s">
        <v>366</v>
      </c>
      <c r="C646" s="85" t="s">
        <v>328</v>
      </c>
      <c r="D646" s="85">
        <v>2019</v>
      </c>
      <c r="E646" s="117">
        <v>318879</v>
      </c>
      <c r="F646" s="118">
        <v>29608</v>
      </c>
      <c r="G646" s="118">
        <v>82779.072647150533</v>
      </c>
      <c r="H646" s="118">
        <v>318905</v>
      </c>
      <c r="I646" s="118">
        <v>30414</v>
      </c>
      <c r="J646" s="118">
        <v>251380</v>
      </c>
      <c r="K646" s="14">
        <v>25459</v>
      </c>
      <c r="L646" s="14">
        <v>0</v>
      </c>
      <c r="M646" s="14">
        <v>332</v>
      </c>
      <c r="N646" s="14">
        <v>40861</v>
      </c>
      <c r="O646" s="14">
        <v>15382.203382119511</v>
      </c>
      <c r="P646" s="14">
        <v>40969</v>
      </c>
      <c r="Q646" s="119">
        <v>49164</v>
      </c>
      <c r="R646" s="14">
        <v>8329</v>
      </c>
      <c r="S646" s="14">
        <v>40850.947892904311</v>
      </c>
      <c r="T646" s="14">
        <v>32641</v>
      </c>
      <c r="U646" s="14">
        <v>3705</v>
      </c>
      <c r="V646" s="14">
        <v>56505</v>
      </c>
      <c r="W646" s="14">
        <v>24888</v>
      </c>
      <c r="X646" s="14">
        <v>177374</v>
      </c>
      <c r="Y646" s="14">
        <v>61406</v>
      </c>
      <c r="Z646" s="14">
        <v>25155</v>
      </c>
      <c r="AA646" s="14">
        <v>41594</v>
      </c>
    </row>
    <row r="647" spans="1:27" x14ac:dyDescent="0.3">
      <c r="A647" s="85">
        <v>646</v>
      </c>
      <c r="B647" s="85" t="s">
        <v>366</v>
      </c>
      <c r="C647" s="85" t="s">
        <v>328</v>
      </c>
      <c r="D647" s="85">
        <v>2018</v>
      </c>
      <c r="E647" s="117">
        <v>289271</v>
      </c>
      <c r="F647" s="118">
        <v>568</v>
      </c>
      <c r="G647" s="118">
        <v>82779.072647150533</v>
      </c>
      <c r="H647" s="118">
        <v>288491</v>
      </c>
      <c r="I647" s="118">
        <v>-275</v>
      </c>
      <c r="J647" s="118">
        <v>236611</v>
      </c>
      <c r="K647" s="14">
        <v>23041</v>
      </c>
      <c r="L647" s="14">
        <v>0</v>
      </c>
      <c r="M647" s="14">
        <v>332</v>
      </c>
      <c r="N647" s="14">
        <v>27848</v>
      </c>
      <c r="O647" s="14">
        <v>15382.203382119511</v>
      </c>
      <c r="P647" s="14">
        <v>28836</v>
      </c>
      <c r="Q647" s="119">
        <v>34489</v>
      </c>
      <c r="R647" s="14">
        <v>5861</v>
      </c>
      <c r="S647" s="14">
        <v>28353.842006483534</v>
      </c>
      <c r="T647" s="14">
        <v>22975</v>
      </c>
      <c r="U647" s="14">
        <v>12183</v>
      </c>
      <c r="V647" s="14">
        <v>31617</v>
      </c>
      <c r="W647" s="14">
        <v>-22016</v>
      </c>
      <c r="X647" s="14">
        <v>162465</v>
      </c>
      <c r="Y647" s="14">
        <v>67934</v>
      </c>
      <c r="Z647" s="14">
        <v>33420</v>
      </c>
      <c r="AA647" s="14">
        <v>12736</v>
      </c>
    </row>
    <row r="648" spans="1:27" x14ac:dyDescent="0.3">
      <c r="A648" s="85">
        <v>647</v>
      </c>
      <c r="B648" s="85" t="s">
        <v>366</v>
      </c>
      <c r="C648" s="85" t="s">
        <v>328</v>
      </c>
      <c r="D648" s="85">
        <v>2017</v>
      </c>
      <c r="E648" s="117">
        <v>288703</v>
      </c>
      <c r="F648" s="118">
        <v>23964</v>
      </c>
      <c r="G648" s="118">
        <v>82779.072647150533</v>
      </c>
      <c r="H648" s="118">
        <v>288766</v>
      </c>
      <c r="I648" s="118">
        <v>24024</v>
      </c>
      <c r="J648" s="118">
        <v>227566</v>
      </c>
      <c r="K648" s="14">
        <v>23217</v>
      </c>
      <c r="L648" s="14">
        <v>0</v>
      </c>
      <c r="M648" s="14">
        <v>332</v>
      </c>
      <c r="N648" s="14">
        <v>37292</v>
      </c>
      <c r="O648" s="14">
        <v>15382.203382119511</v>
      </c>
      <c r="P648" s="14">
        <v>37511</v>
      </c>
      <c r="Q648" s="119">
        <v>44909</v>
      </c>
      <c r="R648" s="14">
        <v>7680</v>
      </c>
      <c r="S648" s="14">
        <v>36871.163932291667</v>
      </c>
      <c r="T648" s="14">
        <v>29831</v>
      </c>
      <c r="U648" s="14">
        <v>-2625</v>
      </c>
      <c r="V648" s="14">
        <v>53633</v>
      </c>
      <c r="W648" s="14">
        <v>-3010</v>
      </c>
      <c r="X648" s="14">
        <v>161032</v>
      </c>
      <c r="Y648" s="14">
        <v>65313</v>
      </c>
      <c r="Z648" s="14">
        <v>11553</v>
      </c>
      <c r="AA648" s="14">
        <v>48095</v>
      </c>
    </row>
    <row r="649" spans="1:27" x14ac:dyDescent="0.3">
      <c r="A649" s="85">
        <v>648</v>
      </c>
      <c r="B649" s="85" t="s">
        <v>366</v>
      </c>
      <c r="C649" s="85" t="s">
        <v>328</v>
      </c>
      <c r="D649" s="85">
        <v>2016</v>
      </c>
      <c r="E649" s="117">
        <v>264739</v>
      </c>
      <c r="F649" s="118">
        <v>32418</v>
      </c>
      <c r="G649" s="118">
        <v>82779.072647150533</v>
      </c>
      <c r="H649" s="118">
        <v>264742</v>
      </c>
      <c r="I649" s="118">
        <v>29849</v>
      </c>
      <c r="J649" s="118">
        <v>205259</v>
      </c>
      <c r="K649" s="14">
        <v>23642</v>
      </c>
      <c r="L649" s="14">
        <v>0</v>
      </c>
      <c r="M649" s="14">
        <v>332</v>
      </c>
      <c r="N649" s="14">
        <v>35479</v>
      </c>
      <c r="O649" s="14">
        <v>15382.203382119511</v>
      </c>
      <c r="P649" s="14">
        <v>35748</v>
      </c>
      <c r="Q649" s="119">
        <v>42601</v>
      </c>
      <c r="R649" s="14">
        <v>7125</v>
      </c>
      <c r="S649" s="14">
        <v>39766.827789473682</v>
      </c>
      <c r="T649" s="14">
        <v>28623</v>
      </c>
      <c r="U649" s="14">
        <v>5260</v>
      </c>
      <c r="V649" s="14">
        <v>56643</v>
      </c>
      <c r="W649" s="14">
        <v>7155</v>
      </c>
      <c r="X649" s="14">
        <v>167258</v>
      </c>
      <c r="Y649" s="14">
        <v>60312</v>
      </c>
      <c r="Z649" s="14">
        <v>26410</v>
      </c>
      <c r="AA649" s="14">
        <v>23368</v>
      </c>
    </row>
    <row r="650" spans="1:27" x14ac:dyDescent="0.3">
      <c r="A650" s="85">
        <v>649</v>
      </c>
      <c r="B650" s="85" t="s">
        <v>366</v>
      </c>
      <c r="C650" s="85" t="s">
        <v>328</v>
      </c>
      <c r="D650" s="85">
        <v>2015</v>
      </c>
      <c r="E650" s="117">
        <v>232321</v>
      </c>
      <c r="F650" s="118">
        <v>21836</v>
      </c>
      <c r="G650" s="118">
        <v>82779.072647150533</v>
      </c>
      <c r="H650" s="118">
        <v>234893</v>
      </c>
      <c r="I650" s="118">
        <v>24158</v>
      </c>
      <c r="J650" s="118">
        <v>189604</v>
      </c>
      <c r="K650" s="14">
        <v>20933</v>
      </c>
      <c r="L650" s="14">
        <v>0</v>
      </c>
      <c r="M650" s="14">
        <v>315</v>
      </c>
      <c r="N650" s="14">
        <v>26700</v>
      </c>
      <c r="O650" s="14">
        <v>15382.203382119511</v>
      </c>
      <c r="P650" s="14">
        <v>26600</v>
      </c>
      <c r="Q650" s="119">
        <v>28220</v>
      </c>
      <c r="R650" s="14">
        <v>4093</v>
      </c>
      <c r="S650" s="14">
        <v>28315.709748350841</v>
      </c>
      <c r="T650" s="14">
        <v>22508</v>
      </c>
      <c r="U650" s="14">
        <v>4697</v>
      </c>
      <c r="V650" s="14">
        <v>49488</v>
      </c>
      <c r="W650" s="14">
        <v>7375</v>
      </c>
      <c r="X650" s="14">
        <v>143578</v>
      </c>
      <c r="Y650" s="14">
        <v>57799</v>
      </c>
      <c r="Z650" s="14">
        <v>15797</v>
      </c>
      <c r="AA650" s="14">
        <v>25685</v>
      </c>
    </row>
    <row r="651" spans="1:27" x14ac:dyDescent="0.3">
      <c r="A651" s="85">
        <v>650</v>
      </c>
      <c r="B651" s="85" t="s">
        <v>366</v>
      </c>
      <c r="C651" s="85" t="s">
        <v>328</v>
      </c>
      <c r="D651" s="85">
        <v>2014</v>
      </c>
      <c r="E651" s="117">
        <v>210485</v>
      </c>
      <c r="F651" s="118">
        <v>9608</v>
      </c>
      <c r="G651" s="118">
        <v>82779.072647150533</v>
      </c>
      <c r="H651" s="118">
        <v>210735</v>
      </c>
      <c r="I651" s="118">
        <v>9721</v>
      </c>
      <c r="J651" s="118">
        <v>175335</v>
      </c>
      <c r="K651" s="14">
        <v>15405</v>
      </c>
      <c r="L651" s="14">
        <v>0</v>
      </c>
      <c r="M651" s="14">
        <v>147</v>
      </c>
      <c r="N651" s="14">
        <v>20281</v>
      </c>
      <c r="O651" s="14">
        <v>15382.203382119511</v>
      </c>
      <c r="P651" s="14">
        <v>20074</v>
      </c>
      <c r="Q651" s="119">
        <v>21535</v>
      </c>
      <c r="R651" s="14">
        <v>1504</v>
      </c>
      <c r="S651" s="14">
        <v>20074</v>
      </c>
      <c r="T651" s="14">
        <v>18570</v>
      </c>
      <c r="U651" s="14">
        <v>-2868</v>
      </c>
      <c r="V651" s="14">
        <v>42113</v>
      </c>
      <c r="W651" s="14">
        <v>-9825</v>
      </c>
      <c r="X651" s="14">
        <v>127325</v>
      </c>
      <c r="Y651" s="14">
        <v>52696</v>
      </c>
      <c r="Z651" s="14">
        <v>11500</v>
      </c>
      <c r="AA651" s="14">
        <v>16800</v>
      </c>
    </row>
    <row r="652" spans="1:27" x14ac:dyDescent="0.3">
      <c r="A652" s="85">
        <v>651</v>
      </c>
      <c r="B652" s="85" t="s">
        <v>366</v>
      </c>
      <c r="C652" s="85" t="s">
        <v>105</v>
      </c>
      <c r="D652" s="85">
        <v>2023</v>
      </c>
      <c r="E652" s="117">
        <v>201987</v>
      </c>
      <c r="F652" s="118">
        <v>-7048</v>
      </c>
      <c r="G652" s="118">
        <v>38674.02310035337</v>
      </c>
      <c r="H652" s="118">
        <v>203961</v>
      </c>
      <c r="I652" s="118">
        <v>-7246</v>
      </c>
      <c r="J652" s="118">
        <v>187280</v>
      </c>
      <c r="K652" s="14">
        <v>14792</v>
      </c>
      <c r="L652" s="14">
        <v>0</v>
      </c>
      <c r="M652" s="14">
        <v>17</v>
      </c>
      <c r="N652" s="14">
        <v>2997</v>
      </c>
      <c r="O652" s="14">
        <v>1853.8121713557352</v>
      </c>
      <c r="P652" s="14">
        <v>3722</v>
      </c>
      <c r="Q652" s="119">
        <v>2003</v>
      </c>
      <c r="R652" s="14">
        <v>980</v>
      </c>
      <c r="S652" s="14">
        <v>3721.9999999999995</v>
      </c>
      <c r="T652" s="14">
        <v>1589</v>
      </c>
      <c r="U652" s="14">
        <v>-5331</v>
      </c>
      <c r="V652" s="14">
        <v>28087</v>
      </c>
      <c r="W652" s="14">
        <v>-1440</v>
      </c>
      <c r="X652" s="14">
        <v>86574</v>
      </c>
      <c r="Y652" s="14">
        <v>5875</v>
      </c>
      <c r="Z652" s="14">
        <v>19714</v>
      </c>
      <c r="AA652" s="14">
        <v>-7884</v>
      </c>
    </row>
    <row r="653" spans="1:27" x14ac:dyDescent="0.3">
      <c r="A653" s="85">
        <v>652</v>
      </c>
      <c r="B653" s="85" t="s">
        <v>366</v>
      </c>
      <c r="C653" s="85" t="s">
        <v>105</v>
      </c>
      <c r="D653" s="85">
        <v>2022</v>
      </c>
      <c r="E653" s="117">
        <v>209035</v>
      </c>
      <c r="F653" s="118">
        <v>61896</v>
      </c>
      <c r="G653" s="118">
        <v>38674.02310035337</v>
      </c>
      <c r="H653" s="118">
        <v>211207</v>
      </c>
      <c r="I653" s="118">
        <v>61493</v>
      </c>
      <c r="J653" s="118">
        <v>194541</v>
      </c>
      <c r="K653" s="14">
        <v>14227</v>
      </c>
      <c r="L653" s="14">
        <v>0</v>
      </c>
      <c r="M653" s="14">
        <v>562</v>
      </c>
      <c r="N653" s="14">
        <v>2304</v>
      </c>
      <c r="O653" s="14">
        <v>1853.8121713557352</v>
      </c>
      <c r="P653" s="14">
        <v>2404</v>
      </c>
      <c r="Q653" s="119">
        <v>1116</v>
      </c>
      <c r="R653" s="14">
        <v>984</v>
      </c>
      <c r="S653" s="14">
        <v>2404</v>
      </c>
      <c r="T653" s="14">
        <v>159</v>
      </c>
      <c r="U653" s="14">
        <v>-14723</v>
      </c>
      <c r="V653" s="14">
        <v>29527</v>
      </c>
      <c r="W653" s="14">
        <v>-4151</v>
      </c>
      <c r="X653" s="14">
        <v>98309</v>
      </c>
      <c r="Y653" s="14">
        <v>6588</v>
      </c>
      <c r="Z653" s="14">
        <v>12065</v>
      </c>
      <c r="AA653" s="14">
        <v>6329</v>
      </c>
    </row>
    <row r="654" spans="1:27" x14ac:dyDescent="0.3">
      <c r="A654" s="85">
        <v>653</v>
      </c>
      <c r="B654" s="85" t="s">
        <v>366</v>
      </c>
      <c r="C654" s="85" t="s">
        <v>105</v>
      </c>
      <c r="D654" s="85">
        <v>2021</v>
      </c>
      <c r="E654" s="117">
        <v>147139</v>
      </c>
      <c r="F654" s="118">
        <v>-15506</v>
      </c>
      <c r="G654" s="118">
        <v>38674.02310035337</v>
      </c>
      <c r="H654" s="118">
        <v>149714</v>
      </c>
      <c r="I654" s="118">
        <v>-15923</v>
      </c>
      <c r="J654" s="118">
        <v>133420</v>
      </c>
      <c r="K654" s="14">
        <v>15161</v>
      </c>
      <c r="L654" s="14">
        <v>0</v>
      </c>
      <c r="M654" s="14">
        <v>529</v>
      </c>
      <c r="N654" s="14">
        <v>2224</v>
      </c>
      <c r="O654" s="14">
        <v>1853.8121713557352</v>
      </c>
      <c r="P654" s="14">
        <v>2824</v>
      </c>
      <c r="Q654" s="119">
        <v>101</v>
      </c>
      <c r="R654" s="14">
        <v>452</v>
      </c>
      <c r="S654" s="14">
        <v>2842.7433628318586</v>
      </c>
      <c r="T654" s="14">
        <v>1787</v>
      </c>
      <c r="U654" s="14">
        <v>25502</v>
      </c>
      <c r="V654" s="14">
        <v>33678</v>
      </c>
      <c r="W654" s="14">
        <v>-5265</v>
      </c>
      <c r="X654" s="14">
        <v>124507</v>
      </c>
      <c r="Y654" s="14">
        <v>19389</v>
      </c>
      <c r="Z654" s="14">
        <v>16186</v>
      </c>
      <c r="AA654" s="14">
        <v>-8862</v>
      </c>
    </row>
    <row r="655" spans="1:27" x14ac:dyDescent="0.3">
      <c r="A655" s="85">
        <v>654</v>
      </c>
      <c r="B655" s="85" t="s">
        <v>366</v>
      </c>
      <c r="C655" s="85" t="s">
        <v>105</v>
      </c>
      <c r="D655" s="85">
        <v>2020</v>
      </c>
      <c r="E655" s="117">
        <v>162645</v>
      </c>
      <c r="F655" s="118">
        <v>-5075</v>
      </c>
      <c r="G655" s="118">
        <v>38674.02310035337</v>
      </c>
      <c r="H655" s="118">
        <v>165637</v>
      </c>
      <c r="I655" s="118">
        <v>-3870</v>
      </c>
      <c r="J655" s="118">
        <v>142932</v>
      </c>
      <c r="K655" s="14">
        <v>20373</v>
      </c>
      <c r="L655" s="14">
        <v>0</v>
      </c>
      <c r="M655" s="14">
        <v>398</v>
      </c>
      <c r="N655" s="14">
        <v>4763</v>
      </c>
      <c r="O655" s="14">
        <v>1853.8121713557352</v>
      </c>
      <c r="P655" s="14">
        <v>4736</v>
      </c>
      <c r="Q655" s="119">
        <v>2323</v>
      </c>
      <c r="R655" s="14">
        <v>553</v>
      </c>
      <c r="S655" s="14">
        <v>4710.3074141048828</v>
      </c>
      <c r="T655" s="14">
        <v>3381</v>
      </c>
      <c r="U655" s="14">
        <v>6526</v>
      </c>
      <c r="V655" s="14">
        <v>38943</v>
      </c>
      <c r="W655" s="14">
        <v>-4423</v>
      </c>
      <c r="X655" s="14">
        <v>109650</v>
      </c>
      <c r="Y655" s="14">
        <v>18999</v>
      </c>
      <c r="Z655" s="14">
        <v>13902</v>
      </c>
      <c r="AA655" s="14">
        <v>-7284</v>
      </c>
    </row>
    <row r="656" spans="1:27" x14ac:dyDescent="0.3">
      <c r="A656" s="85">
        <v>655</v>
      </c>
      <c r="B656" s="85" t="s">
        <v>366</v>
      </c>
      <c r="C656" s="85" t="s">
        <v>105</v>
      </c>
      <c r="D656" s="85">
        <v>2019</v>
      </c>
      <c r="E656" s="117">
        <v>167720</v>
      </c>
      <c r="F656" s="118">
        <v>-16294</v>
      </c>
      <c r="G656" s="118">
        <v>38674.02310035337</v>
      </c>
      <c r="H656" s="118">
        <v>169507</v>
      </c>
      <c r="I656" s="118">
        <v>-15634</v>
      </c>
      <c r="J656" s="118">
        <v>143058</v>
      </c>
      <c r="K656" s="14">
        <v>21620</v>
      </c>
      <c r="L656" s="14">
        <v>0</v>
      </c>
      <c r="M656" s="14">
        <v>507</v>
      </c>
      <c r="N656" s="14">
        <v>5998</v>
      </c>
      <c r="O656" s="14">
        <v>1853.8121713557352</v>
      </c>
      <c r="P656" s="14">
        <v>5967</v>
      </c>
      <c r="Q656" s="119">
        <v>5186</v>
      </c>
      <c r="R656" s="14">
        <v>975</v>
      </c>
      <c r="S656" s="14">
        <v>5967</v>
      </c>
      <c r="T656" s="14">
        <v>3857</v>
      </c>
      <c r="U656" s="14">
        <v>45</v>
      </c>
      <c r="V656" s="14">
        <v>43366</v>
      </c>
      <c r="W656" s="14">
        <v>-2744</v>
      </c>
      <c r="X656" s="14">
        <v>97917</v>
      </c>
      <c r="Y656" s="14">
        <v>6903</v>
      </c>
      <c r="Z656" s="14">
        <v>155</v>
      </c>
      <c r="AA656" s="14">
        <v>12193</v>
      </c>
    </row>
    <row r="657" spans="1:27" x14ac:dyDescent="0.3">
      <c r="A657" s="85">
        <v>656</v>
      </c>
      <c r="B657" s="85" t="s">
        <v>366</v>
      </c>
      <c r="C657" s="85" t="s">
        <v>105</v>
      </c>
      <c r="D657" s="85">
        <v>2018</v>
      </c>
      <c r="E657" s="117">
        <v>184014</v>
      </c>
      <c r="F657" s="118">
        <v>2310</v>
      </c>
      <c r="G657" s="118">
        <v>38674.02310035337</v>
      </c>
      <c r="H657" s="118">
        <v>185141</v>
      </c>
      <c r="I657" s="118">
        <v>1610</v>
      </c>
      <c r="J657" s="118">
        <v>153507</v>
      </c>
      <c r="K657" s="14">
        <v>25002</v>
      </c>
      <c r="L657" s="14">
        <v>0</v>
      </c>
      <c r="M657" s="14">
        <v>132</v>
      </c>
      <c r="N657" s="14">
        <v>7492</v>
      </c>
      <c r="O657" s="14">
        <v>1853.8121713557352</v>
      </c>
      <c r="P657" s="14">
        <v>7471</v>
      </c>
      <c r="Q657" s="119">
        <v>7847</v>
      </c>
      <c r="R657" s="14">
        <v>1482</v>
      </c>
      <c r="S657" s="14">
        <v>7471</v>
      </c>
      <c r="T657" s="14">
        <v>5187</v>
      </c>
      <c r="U657" s="14">
        <v>1196</v>
      </c>
      <c r="V657" s="14">
        <v>46110</v>
      </c>
      <c r="W657" s="14">
        <v>605</v>
      </c>
      <c r="X657" s="14">
        <v>102535</v>
      </c>
      <c r="Y657" s="14">
        <v>7265</v>
      </c>
      <c r="Z657" s="14">
        <v>135</v>
      </c>
      <c r="AA657" s="14">
        <v>7873</v>
      </c>
    </row>
    <row r="658" spans="1:27" x14ac:dyDescent="0.3">
      <c r="A658" s="85">
        <v>657</v>
      </c>
      <c r="B658" s="85" t="s">
        <v>366</v>
      </c>
      <c r="C658" s="85" t="s">
        <v>105</v>
      </c>
      <c r="D658" s="85">
        <v>2017</v>
      </c>
      <c r="E658" s="117">
        <v>181704</v>
      </c>
      <c r="F658" s="118">
        <v>37470</v>
      </c>
      <c r="G658" s="118">
        <v>38674.02310035337</v>
      </c>
      <c r="H658" s="118">
        <v>183531</v>
      </c>
      <c r="I658" s="118">
        <v>37878</v>
      </c>
      <c r="J658" s="118">
        <v>156015</v>
      </c>
      <c r="K658" s="14">
        <v>22167</v>
      </c>
      <c r="L658" s="14">
        <v>0</v>
      </c>
      <c r="M658" s="14">
        <v>124</v>
      </c>
      <c r="N658" s="14">
        <v>6988</v>
      </c>
      <c r="O658" s="14">
        <v>1853.8121713557352</v>
      </c>
      <c r="P658" s="14">
        <v>6970</v>
      </c>
      <c r="Q658" s="119">
        <v>6414</v>
      </c>
      <c r="R658" s="14">
        <v>1253</v>
      </c>
      <c r="S658" s="14">
        <v>6970</v>
      </c>
      <c r="T658" s="14">
        <v>4784</v>
      </c>
      <c r="U658" s="14">
        <v>2288</v>
      </c>
      <c r="V658" s="14">
        <v>45505</v>
      </c>
      <c r="W658" s="14">
        <v>6875</v>
      </c>
      <c r="X658" s="14">
        <v>101340</v>
      </c>
      <c r="Y658" s="14">
        <v>13358</v>
      </c>
      <c r="Z658" s="14">
        <v>225</v>
      </c>
      <c r="AA658" s="14">
        <v>-2781</v>
      </c>
    </row>
    <row r="659" spans="1:27" x14ac:dyDescent="0.3">
      <c r="A659" s="85">
        <v>658</v>
      </c>
      <c r="B659" s="85" t="s">
        <v>366</v>
      </c>
      <c r="C659" s="85" t="s">
        <v>105</v>
      </c>
      <c r="D659" s="85">
        <v>2016</v>
      </c>
      <c r="E659" s="117">
        <v>144234</v>
      </c>
      <c r="F659" s="118">
        <v>45260</v>
      </c>
      <c r="G659" s="118">
        <v>38674.02310035337</v>
      </c>
      <c r="H659" s="118">
        <v>145653</v>
      </c>
      <c r="I659" s="118">
        <v>45550</v>
      </c>
      <c r="J659" s="118">
        <v>122657</v>
      </c>
      <c r="K659" s="14">
        <v>18816</v>
      </c>
      <c r="L659" s="14">
        <v>0</v>
      </c>
      <c r="M659" s="14">
        <v>118</v>
      </c>
      <c r="N659" s="14">
        <v>5479</v>
      </c>
      <c r="O659" s="14">
        <v>1853.8121713557352</v>
      </c>
      <c r="P659" s="14">
        <v>5486</v>
      </c>
      <c r="Q659" s="119">
        <v>5187</v>
      </c>
      <c r="R659" s="14">
        <v>1127</v>
      </c>
      <c r="S659" s="14">
        <v>5486</v>
      </c>
      <c r="T659" s="14">
        <v>4121</v>
      </c>
      <c r="U659" s="14">
        <v>1274</v>
      </c>
      <c r="V659" s="14">
        <v>38630</v>
      </c>
      <c r="W659" s="14">
        <v>1252</v>
      </c>
      <c r="X659" s="14">
        <v>92903</v>
      </c>
      <c r="Y659" s="14">
        <v>8000</v>
      </c>
      <c r="Z659" s="14">
        <v>293</v>
      </c>
      <c r="AA659" s="14">
        <v>15313</v>
      </c>
    </row>
    <row r="660" spans="1:27" x14ac:dyDescent="0.3">
      <c r="A660" s="85">
        <v>659</v>
      </c>
      <c r="B660" s="85" t="s">
        <v>366</v>
      </c>
      <c r="C660" s="85" t="s">
        <v>105</v>
      </c>
      <c r="D660" s="85">
        <v>2015</v>
      </c>
      <c r="E660" s="117">
        <v>98974</v>
      </c>
      <c r="F660" s="118">
        <v>2575</v>
      </c>
      <c r="G660" s="118">
        <v>38674.02310035337</v>
      </c>
      <c r="H660" s="118">
        <v>100103</v>
      </c>
      <c r="I660" s="118">
        <v>3233</v>
      </c>
      <c r="J660" s="118">
        <v>80816</v>
      </c>
      <c r="K660" s="14">
        <v>15839</v>
      </c>
      <c r="L660" s="14">
        <v>0</v>
      </c>
      <c r="M660" s="14">
        <v>337</v>
      </c>
      <c r="N660" s="14">
        <v>4477</v>
      </c>
      <c r="O660" s="14">
        <v>1853.8121713557352</v>
      </c>
      <c r="P660" s="14">
        <v>4493</v>
      </c>
      <c r="Q660" s="119">
        <v>4499</v>
      </c>
      <c r="R660" s="14">
        <v>1151</v>
      </c>
      <c r="S660" s="14">
        <v>4493</v>
      </c>
      <c r="T660" s="14">
        <v>3766</v>
      </c>
      <c r="U660" s="14">
        <v>5252</v>
      </c>
      <c r="V660" s="14">
        <v>37378</v>
      </c>
      <c r="W660" s="14">
        <v>3070</v>
      </c>
      <c r="X660" s="14">
        <v>84608</v>
      </c>
      <c r="Y660" s="14">
        <v>7304</v>
      </c>
      <c r="Z660" s="14">
        <v>0</v>
      </c>
      <c r="AA660" s="14">
        <v>-4368</v>
      </c>
    </row>
    <row r="661" spans="1:27" x14ac:dyDescent="0.3">
      <c r="A661" s="85">
        <v>660</v>
      </c>
      <c r="B661" s="85" t="s">
        <v>366</v>
      </c>
      <c r="C661" s="85" t="s">
        <v>105</v>
      </c>
      <c r="D661" s="85">
        <v>2014</v>
      </c>
      <c r="E661" s="117">
        <v>96399</v>
      </c>
      <c r="F661" s="118">
        <v>-3480</v>
      </c>
      <c r="G661" s="118">
        <v>38674.02310035337</v>
      </c>
      <c r="H661" s="118">
        <v>96870</v>
      </c>
      <c r="I661" s="118">
        <v>-3837</v>
      </c>
      <c r="J661" s="118">
        <v>77606</v>
      </c>
      <c r="K661" s="14">
        <v>14058</v>
      </c>
      <c r="L661" s="14">
        <v>0</v>
      </c>
      <c r="M661" s="14">
        <v>0</v>
      </c>
      <c r="N661" s="14">
        <v>5691</v>
      </c>
      <c r="O661" s="14">
        <v>1853.8121713557352</v>
      </c>
      <c r="P661" s="14">
        <v>5939</v>
      </c>
      <c r="Q661" s="119">
        <v>6607</v>
      </c>
      <c r="R661" s="14">
        <v>1387</v>
      </c>
      <c r="S661" s="14">
        <v>5939</v>
      </c>
      <c r="T661" s="14">
        <v>4552</v>
      </c>
      <c r="U661" s="14">
        <v>-3633</v>
      </c>
      <c r="V661" s="14">
        <v>34308</v>
      </c>
      <c r="W661" s="14">
        <v>-1513</v>
      </c>
      <c r="X661" s="14">
        <v>71025</v>
      </c>
      <c r="Y661" s="14">
        <v>1390</v>
      </c>
      <c r="Z661" s="14">
        <v>0</v>
      </c>
      <c r="AA661" s="14">
        <v>12182</v>
      </c>
    </row>
    <row r="662" spans="1:27" x14ac:dyDescent="0.3">
      <c r="A662" s="85">
        <v>661</v>
      </c>
      <c r="B662" s="85" t="s">
        <v>366</v>
      </c>
      <c r="C662" s="85" t="s">
        <v>1368</v>
      </c>
      <c r="D662" s="85">
        <v>2023</v>
      </c>
      <c r="E662" s="117">
        <v>368300746</v>
      </c>
      <c r="F662" s="118">
        <v>29963365</v>
      </c>
      <c r="G662" s="118">
        <v>122298452.51374967</v>
      </c>
      <c r="H662" s="118">
        <v>371646018</v>
      </c>
      <c r="I662" s="118">
        <v>34290549</v>
      </c>
      <c r="J662" s="118">
        <v>344965846</v>
      </c>
      <c r="K662" s="14">
        <v>15040405</v>
      </c>
      <c r="L662" s="14">
        <v>0</v>
      </c>
      <c r="M662" s="14">
        <v>822964</v>
      </c>
      <c r="N662" s="14">
        <v>12429714</v>
      </c>
      <c r="O662" s="14">
        <v>5729312.5510197664</v>
      </c>
      <c r="P662" s="14">
        <v>11746526</v>
      </c>
      <c r="Q662" s="119">
        <v>11463120</v>
      </c>
      <c r="R662" s="14">
        <v>2378678</v>
      </c>
      <c r="S662" s="14">
        <v>11746526</v>
      </c>
      <c r="T662" s="14">
        <v>9367848</v>
      </c>
      <c r="U662" s="14">
        <v>10062890</v>
      </c>
      <c r="V662" s="14">
        <v>128271569</v>
      </c>
      <c r="W662" s="14">
        <v>69547410</v>
      </c>
      <c r="X662" s="14">
        <v>598049114</v>
      </c>
      <c r="Y662" s="14">
        <v>7549463</v>
      </c>
      <c r="Z662" s="14">
        <v>6172269</v>
      </c>
      <c r="AA662" s="14">
        <v>53385381</v>
      </c>
    </row>
    <row r="663" spans="1:27" x14ac:dyDescent="0.3">
      <c r="A663" s="85">
        <v>662</v>
      </c>
      <c r="B663" s="85" t="s">
        <v>366</v>
      </c>
      <c r="C663" s="85" t="s">
        <v>1368</v>
      </c>
      <c r="D663" s="85">
        <v>2022</v>
      </c>
      <c r="E663" s="117">
        <v>338337381</v>
      </c>
      <c r="F663" s="118">
        <v>-128098432</v>
      </c>
      <c r="G663" s="118">
        <v>122298452.51374967</v>
      </c>
      <c r="H663" s="118">
        <v>337355469</v>
      </c>
      <c r="I663" s="118">
        <v>-130881667</v>
      </c>
      <c r="J663" s="118">
        <v>320405804</v>
      </c>
      <c r="K663" s="14">
        <v>11307344</v>
      </c>
      <c r="L663" s="14">
        <v>0</v>
      </c>
      <c r="M663" s="14">
        <v>878518</v>
      </c>
      <c r="N663" s="14">
        <v>5346396</v>
      </c>
      <c r="O663" s="14">
        <v>5729312.5510197664</v>
      </c>
      <c r="P663" s="14">
        <v>7633543</v>
      </c>
      <c r="Q663" s="119">
        <v>7778802</v>
      </c>
      <c r="R663" s="14">
        <v>1450495</v>
      </c>
      <c r="S663" s="14">
        <v>7633543</v>
      </c>
      <c r="T663" s="14">
        <v>6183047</v>
      </c>
      <c r="U663" s="14">
        <v>-50041199</v>
      </c>
      <c r="V663" s="14">
        <v>58724159</v>
      </c>
      <c r="W663" s="14">
        <v>-6660988</v>
      </c>
      <c r="X663" s="14">
        <v>433764812</v>
      </c>
      <c r="Y663" s="14">
        <v>7690237</v>
      </c>
      <c r="Z663" s="14">
        <v>15769175</v>
      </c>
      <c r="AA663" s="14">
        <v>7672819</v>
      </c>
    </row>
    <row r="664" spans="1:27" x14ac:dyDescent="0.3">
      <c r="A664" s="85">
        <v>663</v>
      </c>
      <c r="B664" s="85" t="s">
        <v>366</v>
      </c>
      <c r="C664" s="85" t="s">
        <v>1368</v>
      </c>
      <c r="D664" s="85">
        <v>2021</v>
      </c>
      <c r="E664" s="117">
        <v>466435813</v>
      </c>
      <c r="F664" s="118">
        <v>-259863573</v>
      </c>
      <c r="G664" s="118">
        <v>122298452.51374967</v>
      </c>
      <c r="H664" s="118">
        <v>468237136</v>
      </c>
      <c r="I664" s="118">
        <v>-260915394</v>
      </c>
      <c r="J664" s="118">
        <v>441688328</v>
      </c>
      <c r="K664" s="14">
        <v>15186662</v>
      </c>
      <c r="L664" s="14">
        <v>0</v>
      </c>
      <c r="M664" s="14">
        <v>894716</v>
      </c>
      <c r="N664" s="14">
        <v>7869505</v>
      </c>
      <c r="O664" s="14">
        <v>5729312.5510197664</v>
      </c>
      <c r="P664" s="14">
        <v>7516726</v>
      </c>
      <c r="Q664" s="119">
        <v>7443002</v>
      </c>
      <c r="R664" s="14">
        <v>1374820</v>
      </c>
      <c r="S664" s="14">
        <v>7516726</v>
      </c>
      <c r="T664" s="14">
        <v>6141906</v>
      </c>
      <c r="U664" s="14">
        <v>-56438260</v>
      </c>
      <c r="V664" s="14">
        <v>65385147</v>
      </c>
      <c r="W664" s="14">
        <v>24084013</v>
      </c>
      <c r="X664" s="14">
        <v>562392796</v>
      </c>
      <c r="Y664" s="14">
        <v>9933378</v>
      </c>
      <c r="Z664" s="14">
        <v>16155827</v>
      </c>
      <c r="AA664" s="14">
        <v>60990694</v>
      </c>
    </row>
    <row r="665" spans="1:27" x14ac:dyDescent="0.3">
      <c r="A665" s="85">
        <v>664</v>
      </c>
      <c r="B665" s="85" t="s">
        <v>366</v>
      </c>
      <c r="C665" s="85" t="s">
        <v>1368</v>
      </c>
      <c r="D665" s="85">
        <v>2020</v>
      </c>
      <c r="E665" s="117">
        <v>726299386</v>
      </c>
      <c r="F665" s="118">
        <v>236519733</v>
      </c>
      <c r="G665" s="118">
        <v>122298452.51374967</v>
      </c>
      <c r="H665" s="118">
        <v>729152530</v>
      </c>
      <c r="I665" s="118">
        <v>237340435</v>
      </c>
      <c r="J665" s="118">
        <v>690631313</v>
      </c>
      <c r="K665" s="14">
        <v>21930116</v>
      </c>
      <c r="L665" s="14">
        <v>0</v>
      </c>
      <c r="M665" s="14">
        <v>722243</v>
      </c>
      <c r="N665" s="14">
        <v>10877629</v>
      </c>
      <c r="O665" s="14">
        <v>5729312.5510197664</v>
      </c>
      <c r="P665" s="14">
        <v>11968980</v>
      </c>
      <c r="Q665" s="119">
        <v>10187874</v>
      </c>
      <c r="R665" s="14">
        <v>2163389</v>
      </c>
      <c r="S665" s="14">
        <v>11968980</v>
      </c>
      <c r="T665" s="14">
        <v>9805592</v>
      </c>
      <c r="U665" s="14">
        <v>35771396</v>
      </c>
      <c r="V665" s="14">
        <v>41301134</v>
      </c>
      <c r="W665" s="14">
        <v>242497028</v>
      </c>
      <c r="X665" s="14">
        <v>685847222</v>
      </c>
      <c r="Y665" s="14">
        <v>11429265</v>
      </c>
      <c r="Z665" s="14">
        <v>72098001</v>
      </c>
      <c r="AA665" s="14">
        <v>-87839092</v>
      </c>
    </row>
    <row r="666" spans="1:27" x14ac:dyDescent="0.3">
      <c r="A666" s="85">
        <v>665</v>
      </c>
      <c r="B666" s="85" t="s">
        <v>366</v>
      </c>
      <c r="C666" s="85" t="s">
        <v>1368</v>
      </c>
      <c r="D666" s="85">
        <v>2019</v>
      </c>
      <c r="E666" s="117">
        <v>489779653</v>
      </c>
      <c r="F666" s="118">
        <v>-159425741</v>
      </c>
      <c r="G666" s="118">
        <v>122298452.51374967</v>
      </c>
      <c r="H666" s="118">
        <v>491812095</v>
      </c>
      <c r="I666" s="118">
        <v>-158890624</v>
      </c>
      <c r="J666" s="118">
        <v>455806902</v>
      </c>
      <c r="K666" s="14">
        <v>15956508</v>
      </c>
      <c r="L666" s="14">
        <v>0</v>
      </c>
      <c r="M666" s="14">
        <v>578852</v>
      </c>
      <c r="N666" s="14">
        <v>10915735</v>
      </c>
      <c r="O666" s="14">
        <v>5729312.5510197664</v>
      </c>
      <c r="P666" s="14">
        <v>11909268</v>
      </c>
      <c r="Q666" s="119">
        <v>12638828</v>
      </c>
      <c r="R666" s="14">
        <v>3755535</v>
      </c>
      <c r="S666" s="14">
        <v>11909268</v>
      </c>
      <c r="T666" s="14">
        <v>8153734</v>
      </c>
      <c r="U666" s="14">
        <v>4807155</v>
      </c>
      <c r="V666" s="14">
        <v>-201195894</v>
      </c>
      <c r="W666" s="14">
        <v>-246338951</v>
      </c>
      <c r="X666" s="14">
        <v>1306417991</v>
      </c>
      <c r="Y666" s="14">
        <v>14449989</v>
      </c>
      <c r="Z666" s="14">
        <v>134993658</v>
      </c>
      <c r="AA666" s="14">
        <v>159782871</v>
      </c>
    </row>
    <row r="667" spans="1:27" x14ac:dyDescent="0.3">
      <c r="A667" s="85">
        <v>666</v>
      </c>
      <c r="B667" s="85" t="s">
        <v>366</v>
      </c>
      <c r="C667" s="85" t="s">
        <v>1368</v>
      </c>
      <c r="D667" s="85">
        <v>2018</v>
      </c>
      <c r="E667" s="117">
        <v>649205394</v>
      </c>
      <c r="F667" s="118">
        <v>8920237</v>
      </c>
      <c r="G667" s="118">
        <v>122298452.51374967</v>
      </c>
      <c r="H667" s="118">
        <v>650702719</v>
      </c>
      <c r="I667" s="118">
        <v>16672396</v>
      </c>
      <c r="J667" s="118">
        <v>616279741</v>
      </c>
      <c r="K667" s="14">
        <v>19799103</v>
      </c>
      <c r="L667" s="14">
        <v>0</v>
      </c>
      <c r="M667" s="14">
        <v>578852</v>
      </c>
      <c r="N667" s="14">
        <v>6329438</v>
      </c>
      <c r="O667" s="14">
        <v>5729312.5510197664</v>
      </c>
      <c r="P667" s="14">
        <v>10420499</v>
      </c>
      <c r="Q667" s="119">
        <v>6625486</v>
      </c>
      <c r="R667" s="14">
        <v>1793374</v>
      </c>
      <c r="S667" s="14">
        <v>10420499</v>
      </c>
      <c r="T667" s="14">
        <v>8627126</v>
      </c>
      <c r="U667" s="14">
        <v>1788309</v>
      </c>
      <c r="V667" s="14">
        <v>45143057</v>
      </c>
      <c r="W667" s="14">
        <v>1286873</v>
      </c>
      <c r="X667" s="14">
        <v>735061483</v>
      </c>
      <c r="Y667" s="14">
        <v>17760123</v>
      </c>
      <c r="Z667" s="14">
        <v>138489502</v>
      </c>
      <c r="AA667" s="14">
        <v>62126005</v>
      </c>
    </row>
    <row r="668" spans="1:27" x14ac:dyDescent="0.3">
      <c r="A668" s="85">
        <v>667</v>
      </c>
      <c r="B668" s="85" t="s">
        <v>366</v>
      </c>
      <c r="C668" s="85" t="s">
        <v>1368</v>
      </c>
      <c r="D668" s="85">
        <v>2017</v>
      </c>
      <c r="E668" s="117">
        <v>640285157</v>
      </c>
      <c r="F668" s="118">
        <v>131840040</v>
      </c>
      <c r="G668" s="118">
        <v>122298452.51374967</v>
      </c>
      <c r="H668" s="118">
        <v>634030323</v>
      </c>
      <c r="I668" s="118">
        <v>124288427</v>
      </c>
      <c r="J668" s="118">
        <v>598921959</v>
      </c>
      <c r="K668" s="14">
        <v>23344609</v>
      </c>
      <c r="L668" s="14">
        <v>0</v>
      </c>
      <c r="M668" s="14">
        <v>545085</v>
      </c>
      <c r="N668" s="14">
        <v>1324759</v>
      </c>
      <c r="O668" s="14">
        <v>5729312.5510197664</v>
      </c>
      <c r="P668" s="14">
        <v>9399092</v>
      </c>
      <c r="Q668" s="119">
        <v>9469595</v>
      </c>
      <c r="R668" s="14">
        <v>1890002</v>
      </c>
      <c r="S668" s="14">
        <v>9399092</v>
      </c>
      <c r="T668" s="14">
        <v>7509090</v>
      </c>
      <c r="U668" s="14">
        <v>-14195951</v>
      </c>
      <c r="V668" s="14">
        <v>43856184</v>
      </c>
      <c r="W668" s="14">
        <v>11437233</v>
      </c>
      <c r="X668" s="14">
        <v>612508209</v>
      </c>
      <c r="Y668" s="14">
        <v>20965242</v>
      </c>
      <c r="Z668" s="14">
        <v>169647640</v>
      </c>
      <c r="AA668" s="14">
        <v>-39276590</v>
      </c>
    </row>
    <row r="669" spans="1:27" x14ac:dyDescent="0.3">
      <c r="A669" s="85">
        <v>668</v>
      </c>
      <c r="B669" s="85" t="s">
        <v>366</v>
      </c>
      <c r="C669" s="85" t="s">
        <v>1368</v>
      </c>
      <c r="D669" s="85">
        <v>2016</v>
      </c>
      <c r="E669" s="117">
        <v>508445117</v>
      </c>
      <c r="F669" s="118">
        <v>-46409494</v>
      </c>
      <c r="G669" s="118">
        <v>122298452.51374967</v>
      </c>
      <c r="H669" s="118">
        <v>509741896</v>
      </c>
      <c r="I669" s="118">
        <v>-49205685</v>
      </c>
      <c r="J669" s="118">
        <v>472563129</v>
      </c>
      <c r="K669" s="14">
        <v>16817573</v>
      </c>
      <c r="L669" s="14">
        <v>0</v>
      </c>
      <c r="M669" s="14">
        <v>715500</v>
      </c>
      <c r="N669" s="14">
        <v>12112485</v>
      </c>
      <c r="O669" s="14">
        <v>5729312.5510197664</v>
      </c>
      <c r="P669" s="14">
        <v>11906197</v>
      </c>
      <c r="Q669" s="119">
        <v>13670353</v>
      </c>
      <c r="R669" s="14">
        <v>2854647</v>
      </c>
      <c r="S669" s="14">
        <v>11906197</v>
      </c>
      <c r="T669" s="14">
        <v>9051551</v>
      </c>
      <c r="U669" s="14">
        <v>-357463</v>
      </c>
      <c r="V669" s="14">
        <v>32418951</v>
      </c>
      <c r="W669" s="14">
        <v>-9173008</v>
      </c>
      <c r="X669" s="14">
        <v>521123084</v>
      </c>
      <c r="Y669" s="14">
        <v>25569620</v>
      </c>
      <c r="Z669" s="14">
        <v>116383276</v>
      </c>
      <c r="AA669" s="14">
        <v>-24980478</v>
      </c>
    </row>
    <row r="670" spans="1:27" x14ac:dyDescent="0.3">
      <c r="A670" s="85">
        <v>669</v>
      </c>
      <c r="B670" s="85" t="s">
        <v>366</v>
      </c>
      <c r="C670" s="85" t="s">
        <v>1368</v>
      </c>
      <c r="D670" s="85">
        <v>2015</v>
      </c>
      <c r="E670" s="117">
        <v>554854611</v>
      </c>
      <c r="F670" s="118">
        <v>14154886</v>
      </c>
      <c r="G670" s="118">
        <v>122298452.51374967</v>
      </c>
      <c r="H670" s="118">
        <v>558947581</v>
      </c>
      <c r="I670" s="118">
        <v>14595502</v>
      </c>
      <c r="J670" s="118">
        <v>528743414</v>
      </c>
      <c r="K670" s="14">
        <v>16705373</v>
      </c>
      <c r="L670" s="14">
        <v>0</v>
      </c>
      <c r="M670" s="14">
        <v>580669</v>
      </c>
      <c r="N670" s="14">
        <v>8005737</v>
      </c>
      <c r="O670" s="14">
        <v>5729312.5510197664</v>
      </c>
      <c r="P670" s="14">
        <v>9072733</v>
      </c>
      <c r="Q670" s="119">
        <v>4038453</v>
      </c>
      <c r="R670" s="14">
        <v>125687</v>
      </c>
      <c r="S670" s="14">
        <v>9072733</v>
      </c>
      <c r="T670" s="14">
        <v>8947046</v>
      </c>
      <c r="U670" s="14">
        <v>-47610647</v>
      </c>
      <c r="V670" s="14">
        <v>41591959</v>
      </c>
      <c r="W670" s="14">
        <v>5120852</v>
      </c>
      <c r="X670" s="14">
        <v>516032650</v>
      </c>
      <c r="Y670" s="14">
        <v>26334104</v>
      </c>
      <c r="Z670" s="14">
        <v>91593438</v>
      </c>
      <c r="AA670" s="14">
        <v>15075732</v>
      </c>
    </row>
    <row r="671" spans="1:27" x14ac:dyDescent="0.3">
      <c r="A671" s="85">
        <v>670</v>
      </c>
      <c r="B671" s="85" t="s">
        <v>366</v>
      </c>
      <c r="C671" s="85" t="s">
        <v>1368</v>
      </c>
      <c r="D671" s="85">
        <v>2014</v>
      </c>
      <c r="E671" s="117">
        <v>540699725</v>
      </c>
      <c r="F671" s="118">
        <v>18003065</v>
      </c>
      <c r="G671" s="118">
        <v>122298452.51374967</v>
      </c>
      <c r="H671" s="118">
        <v>544352079</v>
      </c>
      <c r="I671" s="118">
        <v>14658937</v>
      </c>
      <c r="J671" s="118">
        <v>488231869</v>
      </c>
      <c r="K671" s="14">
        <v>28557693</v>
      </c>
      <c r="L671" s="14">
        <v>0</v>
      </c>
      <c r="M671" s="14">
        <v>177475</v>
      </c>
      <c r="N671" s="14">
        <v>22842280</v>
      </c>
      <c r="O671" s="14">
        <v>5729312.5510197664</v>
      </c>
      <c r="P671" s="14">
        <v>22858699</v>
      </c>
      <c r="Q671" s="119">
        <v>30454384</v>
      </c>
      <c r="R671" s="14">
        <v>11264458</v>
      </c>
      <c r="S671" s="14">
        <v>22858699</v>
      </c>
      <c r="T671" s="14">
        <v>11594240</v>
      </c>
      <c r="U671" s="14">
        <v>-84473611</v>
      </c>
      <c r="V671" s="14">
        <v>36471107</v>
      </c>
      <c r="W671" s="14">
        <v>-12850171</v>
      </c>
      <c r="X671" s="14">
        <v>460555861</v>
      </c>
      <c r="Y671" s="14">
        <v>44046113</v>
      </c>
      <c r="Z671" s="14">
        <v>91134882</v>
      </c>
      <c r="AA671" s="14">
        <v>-33914972</v>
      </c>
    </row>
    <row r="672" spans="1:27" x14ac:dyDescent="0.3">
      <c r="A672" s="85">
        <v>671</v>
      </c>
      <c r="B672" s="85" t="s">
        <v>366</v>
      </c>
      <c r="C672" s="85" t="s">
        <v>1370</v>
      </c>
      <c r="D672" s="85">
        <v>2023</v>
      </c>
      <c r="E672" s="117">
        <v>105822245</v>
      </c>
      <c r="F672" s="118">
        <v>46844384</v>
      </c>
      <c r="G672" s="118">
        <v>104023334.35511415</v>
      </c>
      <c r="H672" s="118">
        <v>107609657</v>
      </c>
      <c r="I672" s="118">
        <v>46389422</v>
      </c>
      <c r="J672" s="118">
        <v>96442892</v>
      </c>
      <c r="K672" s="14">
        <v>8753539</v>
      </c>
      <c r="L672" s="14">
        <v>0</v>
      </c>
      <c r="M672" s="14">
        <v>724349</v>
      </c>
      <c r="N672" s="14">
        <v>308664</v>
      </c>
      <c r="O672" s="14">
        <v>14173547.102881847</v>
      </c>
      <c r="P672" s="14">
        <v>402037</v>
      </c>
      <c r="Q672" s="119">
        <v>-1135719</v>
      </c>
      <c r="R672" s="14">
        <v>343029</v>
      </c>
      <c r="S672" s="14">
        <v>402037</v>
      </c>
      <c r="T672" s="14">
        <v>59008</v>
      </c>
      <c r="U672" s="14">
        <v>12618392</v>
      </c>
      <c r="V672" s="14">
        <v>51263775</v>
      </c>
      <c r="W672" s="14">
        <v>666705</v>
      </c>
      <c r="X672" s="14">
        <v>323444750</v>
      </c>
      <c r="Y672" s="14">
        <v>65952771</v>
      </c>
      <c r="Z672" s="14">
        <v>49866930</v>
      </c>
      <c r="AA672" s="14">
        <v>-25375366</v>
      </c>
    </row>
    <row r="673" spans="1:27" x14ac:dyDescent="0.3">
      <c r="A673" s="85">
        <v>672</v>
      </c>
      <c r="B673" s="85" t="s">
        <v>366</v>
      </c>
      <c r="C673" s="85" t="s">
        <v>1370</v>
      </c>
      <c r="D673" s="85">
        <v>2022</v>
      </c>
      <c r="E673" s="117">
        <v>58977861</v>
      </c>
      <c r="F673" s="118">
        <v>59066545</v>
      </c>
      <c r="G673" s="118">
        <v>104023334.35511415</v>
      </c>
      <c r="H673" s="118">
        <v>61220235</v>
      </c>
      <c r="I673" s="118">
        <v>60098053</v>
      </c>
      <c r="J673" s="118">
        <v>56282479</v>
      </c>
      <c r="K673" s="14">
        <v>6516159</v>
      </c>
      <c r="L673" s="14">
        <v>0</v>
      </c>
      <c r="M673" s="14">
        <v>762960</v>
      </c>
      <c r="N673" s="14">
        <v>628884</v>
      </c>
      <c r="O673" s="14">
        <v>14173547.102881847</v>
      </c>
      <c r="P673" s="14">
        <v>928885</v>
      </c>
      <c r="Q673" s="119">
        <v>-1613490</v>
      </c>
      <c r="R673" s="14">
        <v>0</v>
      </c>
      <c r="S673" s="14" t="e">
        <v>#DIV/0!</v>
      </c>
      <c r="T673" s="14">
        <v>928885</v>
      </c>
      <c r="U673" s="14">
        <v>2694107</v>
      </c>
      <c r="V673" s="14">
        <v>50597070</v>
      </c>
      <c r="W673" s="14">
        <v>-3399012</v>
      </c>
      <c r="X673" s="14">
        <v>317114173</v>
      </c>
      <c r="Y673" s="14">
        <v>66641683</v>
      </c>
      <c r="Z673" s="14">
        <v>21566732</v>
      </c>
      <c r="AA673" s="14">
        <v>-30641178</v>
      </c>
    </row>
    <row r="674" spans="1:27" x14ac:dyDescent="0.3">
      <c r="A674" s="85">
        <v>673</v>
      </c>
      <c r="B674" s="85" t="s">
        <v>366</v>
      </c>
      <c r="C674" s="85" t="s">
        <v>1370</v>
      </c>
      <c r="D674" s="85">
        <v>2021</v>
      </c>
      <c r="E674" s="117">
        <v>-88684</v>
      </c>
      <c r="F674" s="118">
        <v>-163812861</v>
      </c>
      <c r="G674" s="118">
        <v>104023334.35511415</v>
      </c>
      <c r="H674" s="118">
        <v>1122182</v>
      </c>
      <c r="I674" s="118">
        <v>-161630543</v>
      </c>
      <c r="J674" s="118">
        <v>119040452</v>
      </c>
      <c r="K674" s="14">
        <v>853999</v>
      </c>
      <c r="L674" s="14">
        <v>0</v>
      </c>
      <c r="M674" s="14">
        <v>837665</v>
      </c>
      <c r="N674" s="14">
        <v>4466797</v>
      </c>
      <c r="O674" s="14">
        <v>14173547.102881847</v>
      </c>
      <c r="P674" s="14">
        <v>3713924</v>
      </c>
      <c r="Q674" s="119">
        <v>-121121863</v>
      </c>
      <c r="R674" s="14">
        <v>0</v>
      </c>
      <c r="S674" s="14" t="e">
        <v>#DIV/0!</v>
      </c>
      <c r="T674" s="14">
        <v>3713924</v>
      </c>
      <c r="U674" s="14">
        <v>-68135820</v>
      </c>
      <c r="V674" s="14">
        <v>53996082</v>
      </c>
      <c r="W674" s="14">
        <v>-52719370</v>
      </c>
      <c r="X674" s="14">
        <v>335579887</v>
      </c>
      <c r="Y674" s="14">
        <v>67404642</v>
      </c>
      <c r="Z674" s="14">
        <v>40435661</v>
      </c>
      <c r="AA674" s="14">
        <v>55032346</v>
      </c>
    </row>
    <row r="675" spans="1:27" x14ac:dyDescent="0.3">
      <c r="A675" s="85">
        <v>674</v>
      </c>
      <c r="B675" s="85" t="s">
        <v>366</v>
      </c>
      <c r="C675" s="85" t="s">
        <v>1370</v>
      </c>
      <c r="D675" s="85">
        <v>2020</v>
      </c>
      <c r="E675" s="117">
        <v>163724177</v>
      </c>
      <c r="F675" s="118">
        <v>-204162004</v>
      </c>
      <c r="G675" s="118">
        <v>104023334.35511415</v>
      </c>
      <c r="H675" s="118">
        <v>162752725</v>
      </c>
      <c r="I675" s="118">
        <v>-215361306</v>
      </c>
      <c r="J675" s="118">
        <v>147856332</v>
      </c>
      <c r="K675" s="14">
        <v>7500555</v>
      </c>
      <c r="L675" s="14">
        <v>0</v>
      </c>
      <c r="M675" s="14">
        <v>757374</v>
      </c>
      <c r="N675" s="14">
        <v>1500590</v>
      </c>
      <c r="O675" s="14">
        <v>14173547.102881847</v>
      </c>
      <c r="P675" s="14">
        <v>1590540</v>
      </c>
      <c r="Q675" s="119">
        <v>2912231</v>
      </c>
      <c r="R675" s="14">
        <v>440189</v>
      </c>
      <c r="S675" s="14">
        <v>1590540</v>
      </c>
      <c r="T675" s="14">
        <v>1150351</v>
      </c>
      <c r="U675" s="14">
        <v>9899323</v>
      </c>
      <c r="V675" s="14">
        <v>106715452</v>
      </c>
      <c r="W675" s="14">
        <v>28878123</v>
      </c>
      <c r="X675" s="14">
        <v>437640548</v>
      </c>
      <c r="Y675" s="14">
        <v>25511662</v>
      </c>
      <c r="Z675" s="14">
        <v>55245778</v>
      </c>
      <c r="AA675" s="14">
        <v>9963484</v>
      </c>
    </row>
    <row r="676" spans="1:27" x14ac:dyDescent="0.3">
      <c r="A676" s="85">
        <v>675</v>
      </c>
      <c r="B676" s="85" t="s">
        <v>366</v>
      </c>
      <c r="C676" s="85" t="s">
        <v>1370</v>
      </c>
      <c r="D676" s="85">
        <v>2019</v>
      </c>
      <c r="E676" s="117">
        <v>367886181</v>
      </c>
      <c r="F676" s="118">
        <v>287374262</v>
      </c>
      <c r="G676" s="118">
        <v>104023334.35511415</v>
      </c>
      <c r="H676" s="118">
        <v>378114031</v>
      </c>
      <c r="I676" s="118">
        <v>296216577</v>
      </c>
      <c r="J676" s="118">
        <v>342640672</v>
      </c>
      <c r="K676" s="14">
        <v>11541550</v>
      </c>
      <c r="L676" s="14">
        <v>0</v>
      </c>
      <c r="M676" s="14">
        <v>757374</v>
      </c>
      <c r="N676" s="14">
        <v>12429642</v>
      </c>
      <c r="O676" s="14">
        <v>14173547.102881847</v>
      </c>
      <c r="P676" s="14">
        <v>2377164</v>
      </c>
      <c r="Q676" s="119">
        <v>3917691</v>
      </c>
      <c r="R676" s="14">
        <v>1715900</v>
      </c>
      <c r="S676" s="14">
        <v>2377164</v>
      </c>
      <c r="T676" s="14">
        <v>661264</v>
      </c>
      <c r="U676" s="14">
        <v>-202074187</v>
      </c>
      <c r="V676" s="14">
        <v>77837329</v>
      </c>
      <c r="W676" s="14">
        <v>-51093884</v>
      </c>
      <c r="X676" s="14">
        <v>414806519</v>
      </c>
      <c r="Y676" s="14">
        <v>26424380</v>
      </c>
      <c r="Z676" s="14">
        <v>66445166</v>
      </c>
      <c r="AA676" s="14">
        <v>37002787</v>
      </c>
    </row>
    <row r="677" spans="1:27" x14ac:dyDescent="0.3">
      <c r="A677" s="85">
        <v>676</v>
      </c>
      <c r="B677" s="85" t="s">
        <v>366</v>
      </c>
      <c r="C677" s="85" t="s">
        <v>1370</v>
      </c>
      <c r="D677" s="85">
        <v>2018</v>
      </c>
      <c r="E677" s="117">
        <v>80511919</v>
      </c>
      <c r="F677" s="118">
        <v>-129275342</v>
      </c>
      <c r="G677" s="118">
        <v>104023334.35511415</v>
      </c>
      <c r="H677" s="118">
        <v>81897454</v>
      </c>
      <c r="I677" s="118">
        <v>-128113367</v>
      </c>
      <c r="J677" s="118">
        <v>66982813</v>
      </c>
      <c r="K677" s="14">
        <v>7097295</v>
      </c>
      <c r="L677" s="14">
        <v>0</v>
      </c>
      <c r="M677" s="14">
        <v>766989</v>
      </c>
      <c r="N677" s="14">
        <v>-2943309</v>
      </c>
      <c r="O677" s="14">
        <v>14173547.102881847</v>
      </c>
      <c r="P677" s="14">
        <v>-4291002</v>
      </c>
      <c r="Q677" s="119">
        <v>-3569114</v>
      </c>
      <c r="R677" s="14">
        <v>759730</v>
      </c>
      <c r="S677" s="14">
        <v>-4291002</v>
      </c>
      <c r="T677" s="14">
        <v>-5050732</v>
      </c>
      <c r="U677" s="14">
        <v>239099539</v>
      </c>
      <c r="V677" s="14">
        <v>128931213</v>
      </c>
      <c r="W677" s="14">
        <v>48095080</v>
      </c>
      <c r="X677" s="14">
        <v>666232273</v>
      </c>
      <c r="Y677" s="14">
        <v>27657695</v>
      </c>
      <c r="Z677" s="14">
        <v>104940922</v>
      </c>
      <c r="AA677" s="14">
        <v>-49216789</v>
      </c>
    </row>
    <row r="678" spans="1:27" x14ac:dyDescent="0.3">
      <c r="A678" s="85">
        <v>677</v>
      </c>
      <c r="B678" s="85" t="s">
        <v>366</v>
      </c>
      <c r="C678" s="85" t="s">
        <v>1370</v>
      </c>
      <c r="D678" s="85">
        <v>2017</v>
      </c>
      <c r="E678" s="117">
        <v>209787261</v>
      </c>
      <c r="F678" s="118">
        <v>48463860</v>
      </c>
      <c r="G678" s="118">
        <v>104023334.35511415</v>
      </c>
      <c r="H678" s="118">
        <v>210010821</v>
      </c>
      <c r="I678" s="118">
        <v>49867222</v>
      </c>
      <c r="J678" s="118">
        <v>201530532</v>
      </c>
      <c r="K678" s="14">
        <v>-27779717</v>
      </c>
      <c r="L678" s="14">
        <v>0</v>
      </c>
      <c r="M678" s="14">
        <v>1035912</v>
      </c>
      <c r="N678" s="14">
        <v>29671953</v>
      </c>
      <c r="O678" s="14">
        <v>14173547.102881847</v>
      </c>
      <c r="P678" s="14">
        <v>29455352</v>
      </c>
      <c r="Q678" s="119">
        <v>29976439</v>
      </c>
      <c r="R678" s="14">
        <v>528046</v>
      </c>
      <c r="S678" s="14">
        <v>29455352</v>
      </c>
      <c r="T678" s="14">
        <v>28927307</v>
      </c>
      <c r="U678" s="14">
        <v>334855</v>
      </c>
      <c r="V678" s="14">
        <v>80836133</v>
      </c>
      <c r="W678" s="14">
        <v>32329480</v>
      </c>
      <c r="X678" s="14">
        <v>386552498</v>
      </c>
      <c r="Y678" s="14">
        <v>28406661</v>
      </c>
      <c r="Z678" s="14">
        <v>56409297</v>
      </c>
      <c r="AA678" s="14">
        <v>-32306725</v>
      </c>
    </row>
    <row r="679" spans="1:27" x14ac:dyDescent="0.3">
      <c r="A679" s="85">
        <v>678</v>
      </c>
      <c r="B679" s="85" t="s">
        <v>366</v>
      </c>
      <c r="C679" s="85" t="s">
        <v>1370</v>
      </c>
      <c r="D679" s="85">
        <v>2016</v>
      </c>
      <c r="E679" s="117">
        <v>161323401</v>
      </c>
      <c r="F679" s="118">
        <v>-5284248</v>
      </c>
      <c r="G679" s="118">
        <v>104023334.35511415</v>
      </c>
      <c r="H679" s="118">
        <v>160143599</v>
      </c>
      <c r="I679" s="118">
        <v>-6673110</v>
      </c>
      <c r="J679" s="118">
        <v>142319698</v>
      </c>
      <c r="K679" s="14">
        <v>37573951</v>
      </c>
      <c r="L679" s="14">
        <v>0</v>
      </c>
      <c r="M679" s="14">
        <v>1333410</v>
      </c>
      <c r="N679" s="14">
        <v>-27967561</v>
      </c>
      <c r="O679" s="14">
        <v>14173547.102881847</v>
      </c>
      <c r="P679" s="14">
        <v>-27830368</v>
      </c>
      <c r="Q679" s="119">
        <v>-26787759</v>
      </c>
      <c r="R679" s="14">
        <v>0</v>
      </c>
      <c r="S679" s="14" t="e">
        <v>#DIV/0!</v>
      </c>
      <c r="T679" s="14">
        <v>-27830368</v>
      </c>
      <c r="U679" s="14">
        <v>-10645235</v>
      </c>
      <c r="V679" s="14">
        <v>48506653</v>
      </c>
      <c r="W679" s="14">
        <v>39274394</v>
      </c>
      <c r="X679" s="14">
        <v>351715046</v>
      </c>
      <c r="Y679" s="14">
        <v>38631283</v>
      </c>
      <c r="Z679" s="14">
        <v>69901625</v>
      </c>
      <c r="AA679" s="14">
        <v>-4783395</v>
      </c>
    </row>
    <row r="680" spans="1:27" x14ac:dyDescent="0.3">
      <c r="A680" s="85">
        <v>679</v>
      </c>
      <c r="B680" s="85" t="s">
        <v>366</v>
      </c>
      <c r="C680" s="85" t="s">
        <v>1370</v>
      </c>
      <c r="D680" s="85">
        <v>2015</v>
      </c>
      <c r="E680" s="117">
        <v>166607649</v>
      </c>
      <c r="F680" s="118">
        <v>-75451969</v>
      </c>
      <c r="G680" s="118">
        <v>104023334.35511415</v>
      </c>
      <c r="H680" s="118">
        <v>166816709</v>
      </c>
      <c r="I680" s="118">
        <v>-75743092</v>
      </c>
      <c r="J680" s="118">
        <v>149513289</v>
      </c>
      <c r="K680" s="14">
        <v>7592545</v>
      </c>
      <c r="L680" s="14">
        <v>0</v>
      </c>
      <c r="M680" s="14">
        <v>1374990</v>
      </c>
      <c r="N680" s="14">
        <v>1548741</v>
      </c>
      <c r="O680" s="14">
        <v>14173547.102881847</v>
      </c>
      <c r="P680" s="14">
        <v>1401516</v>
      </c>
      <c r="Q680" s="119">
        <v>1642995</v>
      </c>
      <c r="R680" s="14">
        <v>303315</v>
      </c>
      <c r="S680" s="14">
        <v>1401516</v>
      </c>
      <c r="T680" s="14">
        <v>1098201</v>
      </c>
      <c r="U680" s="14">
        <v>-44285200</v>
      </c>
      <c r="V680" s="14">
        <v>9232259</v>
      </c>
      <c r="W680" s="14">
        <v>24335890</v>
      </c>
      <c r="X680" s="14">
        <v>300232476</v>
      </c>
      <c r="Y680" s="14">
        <v>40377555</v>
      </c>
      <c r="Z680" s="14">
        <v>85036032</v>
      </c>
      <c r="AA680" s="14">
        <v>14077079</v>
      </c>
    </row>
    <row r="681" spans="1:27" x14ac:dyDescent="0.3">
      <c r="A681" s="85">
        <v>680</v>
      </c>
      <c r="B681" s="85" t="s">
        <v>366</v>
      </c>
      <c r="C681" s="85" t="s">
        <v>1370</v>
      </c>
      <c r="D681" s="85">
        <v>2014</v>
      </c>
      <c r="E681" s="117">
        <v>242059618</v>
      </c>
      <c r="F681" s="118">
        <v>40583587</v>
      </c>
      <c r="G681" s="118">
        <v>104023334.35511415</v>
      </c>
      <c r="H681" s="118">
        <v>242559801</v>
      </c>
      <c r="I681" s="118">
        <v>40668361</v>
      </c>
      <c r="J681" s="118">
        <v>223076044</v>
      </c>
      <c r="K681" s="14">
        <v>9415057</v>
      </c>
      <c r="L681" s="14">
        <v>0</v>
      </c>
      <c r="M681" s="14">
        <v>0</v>
      </c>
      <c r="N681" s="14">
        <v>2029061</v>
      </c>
      <c r="O681" s="14">
        <v>14173547.102881847</v>
      </c>
      <c r="P681" s="14">
        <v>1709048</v>
      </c>
      <c r="Q681" s="119">
        <v>2790449</v>
      </c>
      <c r="R681" s="14">
        <v>1261571</v>
      </c>
      <c r="S681" s="14">
        <v>1709048</v>
      </c>
      <c r="T681" s="14">
        <v>447477</v>
      </c>
      <c r="U681" s="14">
        <v>-49785367</v>
      </c>
      <c r="V681" s="14">
        <v>-15103631</v>
      </c>
      <c r="W681" s="14">
        <v>-62879234</v>
      </c>
      <c r="X681" s="14">
        <v>335352901</v>
      </c>
      <c r="Y681" s="14">
        <v>44790612</v>
      </c>
      <c r="Z681" s="14">
        <v>96681540</v>
      </c>
      <c r="AA681" s="14">
        <v>22410584</v>
      </c>
    </row>
    <row r="682" spans="1:27" x14ac:dyDescent="0.3">
      <c r="A682" s="85">
        <v>681</v>
      </c>
      <c r="B682" s="85" t="s">
        <v>366</v>
      </c>
      <c r="C682" s="85" t="s">
        <v>71</v>
      </c>
      <c r="D682" s="85">
        <v>2023</v>
      </c>
      <c r="E682" s="117">
        <v>687610</v>
      </c>
      <c r="F682" s="118">
        <v>-196341</v>
      </c>
      <c r="G682" s="118">
        <v>236297.169397844</v>
      </c>
      <c r="H682" s="118">
        <v>696152</v>
      </c>
      <c r="I682" s="118">
        <v>-211256</v>
      </c>
      <c r="J682" s="118">
        <v>466647</v>
      </c>
      <c r="K682" s="14">
        <v>32491</v>
      </c>
      <c r="L682" s="14">
        <v>0</v>
      </c>
      <c r="M682" s="14">
        <v>0</v>
      </c>
      <c r="N682" s="14">
        <v>106685</v>
      </c>
      <c r="O682" s="14">
        <v>33564.632046247723</v>
      </c>
      <c r="P682" s="14">
        <v>98620</v>
      </c>
      <c r="Q682" s="119">
        <v>107719</v>
      </c>
      <c r="R682" s="14">
        <v>9576</v>
      </c>
      <c r="S682" s="14">
        <v>61204.956140350878</v>
      </c>
      <c r="T682" s="14">
        <v>76701</v>
      </c>
      <c r="U682" s="14">
        <v>-37322</v>
      </c>
      <c r="V682" s="14">
        <v>46988</v>
      </c>
      <c r="W682" s="14">
        <v>45152</v>
      </c>
      <c r="X682" s="14">
        <v>1917897</v>
      </c>
      <c r="Y682" s="14">
        <v>1227538</v>
      </c>
      <c r="Z682" s="14">
        <v>799753</v>
      </c>
      <c r="AA682" s="14">
        <v>191521</v>
      </c>
    </row>
    <row r="683" spans="1:27" x14ac:dyDescent="0.3">
      <c r="A683" s="85">
        <v>682</v>
      </c>
      <c r="B683" s="85" t="s">
        <v>366</v>
      </c>
      <c r="C683" s="85" t="s">
        <v>71</v>
      </c>
      <c r="D683" s="85">
        <v>2022</v>
      </c>
      <c r="E683" s="117">
        <v>883951</v>
      </c>
      <c r="F683" s="118">
        <v>172625</v>
      </c>
      <c r="G683" s="118">
        <v>236297.169397844</v>
      </c>
      <c r="H683" s="118">
        <v>907408</v>
      </c>
      <c r="I683" s="118">
        <v>196891</v>
      </c>
      <c r="J683" s="118">
        <v>667239</v>
      </c>
      <c r="K683" s="14">
        <v>85858</v>
      </c>
      <c r="L683" s="14">
        <v>0</v>
      </c>
      <c r="M683" s="14">
        <v>117</v>
      </c>
      <c r="N683" s="14">
        <v>70942</v>
      </c>
      <c r="O683" s="14">
        <v>33564.632046247723</v>
      </c>
      <c r="P683" s="14">
        <v>86232</v>
      </c>
      <c r="Q683" s="119">
        <v>62201</v>
      </c>
      <c r="R683" s="14">
        <v>14716</v>
      </c>
      <c r="S683" s="14">
        <v>60671.794509377542</v>
      </c>
      <c r="T683" s="14">
        <v>53428</v>
      </c>
      <c r="U683" s="14">
        <v>-30227</v>
      </c>
      <c r="V683" s="14">
        <v>1836</v>
      </c>
      <c r="W683" s="14">
        <v>-33597</v>
      </c>
      <c r="X683" s="14">
        <v>1918648</v>
      </c>
      <c r="Y683" s="14">
        <v>1286958</v>
      </c>
      <c r="Z683" s="14">
        <v>944756</v>
      </c>
      <c r="AA683" s="14">
        <v>169042</v>
      </c>
    </row>
    <row r="684" spans="1:27" x14ac:dyDescent="0.3">
      <c r="A684" s="85">
        <v>683</v>
      </c>
      <c r="B684" s="85" t="s">
        <v>366</v>
      </c>
      <c r="C684" s="85" t="s">
        <v>71</v>
      </c>
      <c r="D684" s="85">
        <v>2021</v>
      </c>
      <c r="E684" s="117">
        <v>711326</v>
      </c>
      <c r="F684" s="118">
        <v>2471</v>
      </c>
      <c r="G684" s="118">
        <v>236297.169397844</v>
      </c>
      <c r="H684" s="118">
        <v>710517</v>
      </c>
      <c r="I684" s="118">
        <v>19786</v>
      </c>
      <c r="J684" s="118">
        <v>474687</v>
      </c>
      <c r="K684" s="14">
        <v>81714</v>
      </c>
      <c r="L684" s="14">
        <v>0</v>
      </c>
      <c r="M684" s="14">
        <v>117</v>
      </c>
      <c r="N684" s="14">
        <v>56815</v>
      </c>
      <c r="O684" s="14">
        <v>33564.632046247723</v>
      </c>
      <c r="P684" s="14">
        <v>63265</v>
      </c>
      <c r="Q684" s="119">
        <v>64490</v>
      </c>
      <c r="R684" s="14">
        <v>6866</v>
      </c>
      <c r="S684" s="14">
        <v>29633.009030002911</v>
      </c>
      <c r="T684" s="14">
        <v>42972</v>
      </c>
      <c r="U684" s="14">
        <v>25644</v>
      </c>
      <c r="V684" s="14">
        <v>35433</v>
      </c>
      <c r="W684" s="14">
        <v>18615</v>
      </c>
      <c r="X684" s="14">
        <v>2128531</v>
      </c>
      <c r="Y684" s="14">
        <v>1354771</v>
      </c>
      <c r="Z684" s="14">
        <v>1101035</v>
      </c>
      <c r="AA684" s="14">
        <v>188911</v>
      </c>
    </row>
    <row r="685" spans="1:27" x14ac:dyDescent="0.3">
      <c r="A685" s="85">
        <v>684</v>
      </c>
      <c r="B685" s="85" t="s">
        <v>366</v>
      </c>
      <c r="C685" s="85" t="s">
        <v>71</v>
      </c>
      <c r="D685" s="85">
        <v>2020</v>
      </c>
      <c r="E685" s="117">
        <v>708855</v>
      </c>
      <c r="F685" s="118">
        <v>25805</v>
      </c>
      <c r="G685" s="118">
        <v>236297.169397844</v>
      </c>
      <c r="H685" s="118">
        <v>690731</v>
      </c>
      <c r="I685" s="118">
        <v>12811</v>
      </c>
      <c r="J685" s="118">
        <v>489483</v>
      </c>
      <c r="K685" s="14">
        <v>72294</v>
      </c>
      <c r="L685" s="14">
        <v>0</v>
      </c>
      <c r="M685" s="14">
        <v>0</v>
      </c>
      <c r="N685" s="14">
        <v>11662</v>
      </c>
      <c r="O685" s="14">
        <v>33564.632046247723</v>
      </c>
      <c r="P685" s="14">
        <v>28414</v>
      </c>
      <c r="Q685" s="119">
        <v>35818</v>
      </c>
      <c r="R685" s="14">
        <v>6031</v>
      </c>
      <c r="S685" s="14">
        <v>11811.291328137953</v>
      </c>
      <c r="T685" s="14">
        <v>12020</v>
      </c>
      <c r="U685" s="14">
        <v>-22146</v>
      </c>
      <c r="V685" s="14">
        <v>16818</v>
      </c>
      <c r="W685" s="14">
        <v>-34117</v>
      </c>
      <c r="X685" s="14">
        <v>2166634</v>
      </c>
      <c r="Y685" s="14">
        <v>1419577</v>
      </c>
      <c r="Z685" s="14">
        <v>1249880</v>
      </c>
      <c r="AA685" s="14">
        <v>38566</v>
      </c>
    </row>
    <row r="686" spans="1:27" x14ac:dyDescent="0.3">
      <c r="A686" s="85">
        <v>685</v>
      </c>
      <c r="B686" s="85" t="s">
        <v>366</v>
      </c>
      <c r="C686" s="85" t="s">
        <v>71</v>
      </c>
      <c r="D686" s="85">
        <v>2019</v>
      </c>
      <c r="E686" s="117">
        <v>683050</v>
      </c>
      <c r="F686" s="118">
        <v>55348</v>
      </c>
      <c r="G686" s="118">
        <v>236297.169397844</v>
      </c>
      <c r="H686" s="118">
        <v>677920</v>
      </c>
      <c r="I686" s="118">
        <v>60076</v>
      </c>
      <c r="J686" s="118">
        <v>447716</v>
      </c>
      <c r="K686" s="14">
        <v>64513</v>
      </c>
      <c r="L686" s="14">
        <v>0</v>
      </c>
      <c r="M686" s="14">
        <v>0</v>
      </c>
      <c r="N686" s="14">
        <v>71339</v>
      </c>
      <c r="O686" s="14">
        <v>33564.632046247723</v>
      </c>
      <c r="P686" s="14">
        <v>75664</v>
      </c>
      <c r="Q686" s="119">
        <v>80702</v>
      </c>
      <c r="R686" s="14">
        <v>4233</v>
      </c>
      <c r="S686" s="14">
        <v>216070.5012993149</v>
      </c>
      <c r="T686" s="14">
        <v>61594</v>
      </c>
      <c r="U686" s="14">
        <v>27104</v>
      </c>
      <c r="V686" s="14">
        <v>50935</v>
      </c>
      <c r="W686" s="14">
        <v>-131628</v>
      </c>
      <c r="X686" s="14">
        <v>2268505</v>
      </c>
      <c r="Y686" s="14">
        <v>1456437</v>
      </c>
      <c r="Z686" s="14">
        <v>1266867</v>
      </c>
      <c r="AA686" s="14">
        <v>-36139</v>
      </c>
    </row>
    <row r="687" spans="1:27" x14ac:dyDescent="0.3">
      <c r="A687" s="85">
        <v>686</v>
      </c>
      <c r="B687" s="85" t="s">
        <v>366</v>
      </c>
      <c r="C687" s="85" t="s">
        <v>71</v>
      </c>
      <c r="D687" s="85">
        <v>2018</v>
      </c>
      <c r="E687" s="117">
        <v>627702</v>
      </c>
      <c r="F687" s="118">
        <v>-93281</v>
      </c>
      <c r="G687" s="118">
        <v>236297.169397844</v>
      </c>
      <c r="H687" s="118">
        <v>617844</v>
      </c>
      <c r="I687" s="118">
        <v>-84581</v>
      </c>
      <c r="J687" s="118">
        <v>470546</v>
      </c>
      <c r="K687" s="14">
        <v>53869</v>
      </c>
      <c r="L687" s="14">
        <v>0</v>
      </c>
      <c r="M687" s="14">
        <v>7527</v>
      </c>
      <c r="N687" s="14">
        <v>35700</v>
      </c>
      <c r="O687" s="14">
        <v>33564.632046247723</v>
      </c>
      <c r="P687" s="14">
        <v>49436</v>
      </c>
      <c r="Q687" s="119">
        <v>51405</v>
      </c>
      <c r="R687" s="14">
        <v>5847</v>
      </c>
      <c r="S687" s="14">
        <v>167619.06960834615</v>
      </c>
      <c r="T687" s="14">
        <v>29691</v>
      </c>
      <c r="U687" s="14">
        <v>33260</v>
      </c>
      <c r="V687" s="14">
        <v>182563</v>
      </c>
      <c r="W687" s="14">
        <v>-28062</v>
      </c>
      <c r="X687" s="14">
        <v>1758867</v>
      </c>
      <c r="Y687" s="14">
        <v>843880</v>
      </c>
      <c r="Z687" s="14">
        <v>862478</v>
      </c>
      <c r="AA687" s="14">
        <v>73636</v>
      </c>
    </row>
    <row r="688" spans="1:27" x14ac:dyDescent="0.3">
      <c r="A688" s="85">
        <v>687</v>
      </c>
      <c r="B688" s="85" t="s">
        <v>366</v>
      </c>
      <c r="C688" s="85" t="s">
        <v>71</v>
      </c>
      <c r="D688" s="85">
        <v>2017</v>
      </c>
      <c r="E688" s="117">
        <v>720983</v>
      </c>
      <c r="F688" s="118">
        <v>-273531</v>
      </c>
      <c r="G688" s="118">
        <v>236297.169397844</v>
      </c>
      <c r="H688" s="118">
        <v>702425</v>
      </c>
      <c r="I688" s="118">
        <v>-266450</v>
      </c>
      <c r="J688" s="118">
        <v>525801</v>
      </c>
      <c r="K688" s="14">
        <v>58451</v>
      </c>
      <c r="L688" s="14">
        <v>0</v>
      </c>
      <c r="M688" s="14">
        <v>2803</v>
      </c>
      <c r="N688" s="14">
        <v>73632</v>
      </c>
      <c r="O688" s="14">
        <v>33564.632046247723</v>
      </c>
      <c r="P688" s="14">
        <v>100482</v>
      </c>
      <c r="Q688" s="119">
        <v>107808</v>
      </c>
      <c r="R688" s="14">
        <v>15618</v>
      </c>
      <c r="S688" s="14">
        <v>92028.078371110256</v>
      </c>
      <c r="T688" s="14">
        <v>74981</v>
      </c>
      <c r="U688" s="14">
        <v>-27622</v>
      </c>
      <c r="V688" s="14">
        <v>210625</v>
      </c>
      <c r="W688" s="14">
        <v>128896</v>
      </c>
      <c r="X688" s="14">
        <v>1466032</v>
      </c>
      <c r="Y688" s="14">
        <v>654410</v>
      </c>
      <c r="Z688" s="14">
        <v>631815</v>
      </c>
      <c r="AA688" s="14">
        <v>-8480</v>
      </c>
    </row>
    <row r="689" spans="1:27" x14ac:dyDescent="0.3">
      <c r="A689" s="85">
        <v>688</v>
      </c>
      <c r="B689" s="85" t="s">
        <v>366</v>
      </c>
      <c r="C689" s="85" t="s">
        <v>71</v>
      </c>
      <c r="D689" s="85">
        <v>2016</v>
      </c>
      <c r="E689" s="117">
        <v>994514</v>
      </c>
      <c r="F689" s="118">
        <v>-141063</v>
      </c>
      <c r="G689" s="118">
        <v>236297.169397844</v>
      </c>
      <c r="H689" s="118">
        <v>968875</v>
      </c>
      <c r="I689" s="118">
        <v>-165626</v>
      </c>
      <c r="J689" s="118">
        <v>823616</v>
      </c>
      <c r="K689" s="14">
        <v>80315</v>
      </c>
      <c r="L689" s="14">
        <v>0</v>
      </c>
      <c r="M689" s="14">
        <v>2397</v>
      </c>
      <c r="N689" s="14">
        <v>19875</v>
      </c>
      <c r="O689" s="14">
        <v>33564.632046247723</v>
      </c>
      <c r="P689" s="14">
        <v>45214</v>
      </c>
      <c r="Q689" s="119">
        <v>52963</v>
      </c>
      <c r="R689" s="14">
        <v>7449</v>
      </c>
      <c r="S689" s="14">
        <v>58962.115183246067</v>
      </c>
      <c r="T689" s="14">
        <v>32180</v>
      </c>
      <c r="U689" s="14">
        <v>30104</v>
      </c>
      <c r="V689" s="14">
        <v>81729</v>
      </c>
      <c r="W689" s="14">
        <v>-12575</v>
      </c>
      <c r="X689" s="14">
        <v>1456127</v>
      </c>
      <c r="Y689" s="14">
        <v>621260</v>
      </c>
      <c r="Z689" s="14">
        <v>605201</v>
      </c>
      <c r="AA689" s="14">
        <v>25570</v>
      </c>
    </row>
    <row r="690" spans="1:27" x14ac:dyDescent="0.3">
      <c r="A690" s="85">
        <v>689</v>
      </c>
      <c r="B690" s="85" t="s">
        <v>366</v>
      </c>
      <c r="C690" s="85" t="s">
        <v>71</v>
      </c>
      <c r="D690" s="85">
        <v>2015</v>
      </c>
      <c r="E690" s="117">
        <v>1135577</v>
      </c>
      <c r="F690" s="118">
        <v>-203794</v>
      </c>
      <c r="G690" s="118">
        <v>236297.169397844</v>
      </c>
      <c r="H690" s="118">
        <v>1134501</v>
      </c>
      <c r="I690" s="118">
        <v>-209944</v>
      </c>
      <c r="J690" s="118">
        <v>940881</v>
      </c>
      <c r="K690" s="14">
        <v>48230</v>
      </c>
      <c r="L690" s="14">
        <v>0</v>
      </c>
      <c r="M690" s="14">
        <v>2925</v>
      </c>
      <c r="N690" s="14">
        <v>115039</v>
      </c>
      <c r="O690" s="14">
        <v>33564.632046247723</v>
      </c>
      <c r="P690" s="14">
        <v>117088</v>
      </c>
      <c r="Q690" s="119">
        <v>137981</v>
      </c>
      <c r="R690" s="14">
        <v>21866</v>
      </c>
      <c r="S690" s="14">
        <v>118956.82429342357</v>
      </c>
      <c r="T690" s="14">
        <v>91724</v>
      </c>
      <c r="U690" s="14">
        <v>-44576</v>
      </c>
      <c r="V690" s="14">
        <v>94304</v>
      </c>
      <c r="W690" s="14">
        <v>-97717</v>
      </c>
      <c r="X690" s="14">
        <v>1364233</v>
      </c>
      <c r="Y690" s="14">
        <v>559357</v>
      </c>
      <c r="Z690" s="14">
        <v>479084</v>
      </c>
      <c r="AA690" s="14">
        <v>216475</v>
      </c>
    </row>
    <row r="691" spans="1:27" x14ac:dyDescent="0.3">
      <c r="A691" s="85">
        <v>690</v>
      </c>
      <c r="B691" s="85" t="s">
        <v>366</v>
      </c>
      <c r="C691" s="85" t="s">
        <v>71</v>
      </c>
      <c r="D691" s="85">
        <v>2014</v>
      </c>
      <c r="E691" s="117">
        <v>1339371</v>
      </c>
      <c r="F691" s="118">
        <v>471775</v>
      </c>
      <c r="G691" s="118">
        <v>236297.169397844</v>
      </c>
      <c r="H691" s="118">
        <v>1344445</v>
      </c>
      <c r="I691" s="118">
        <v>473605</v>
      </c>
      <c r="J691" s="118">
        <v>1125086</v>
      </c>
      <c r="K691" s="14">
        <v>121782</v>
      </c>
      <c r="L691" s="14">
        <v>0</v>
      </c>
      <c r="M691" s="14">
        <v>3172</v>
      </c>
      <c r="N691" s="14">
        <v>63659</v>
      </c>
      <c r="O691" s="14">
        <v>33564.632046247723</v>
      </c>
      <c r="P691" s="14">
        <v>57589</v>
      </c>
      <c r="Q691" s="119">
        <v>71197</v>
      </c>
      <c r="R691" s="14">
        <v>12612</v>
      </c>
      <c r="S691" s="14">
        <v>57799.045512210592</v>
      </c>
      <c r="T691" s="14">
        <v>44977</v>
      </c>
      <c r="U691" s="14">
        <v>-26685</v>
      </c>
      <c r="V691" s="14">
        <v>192021</v>
      </c>
      <c r="W691" s="14">
        <v>60636</v>
      </c>
      <c r="X691" s="14">
        <v>918186</v>
      </c>
      <c r="Y691" s="14">
        <v>143184</v>
      </c>
      <c r="Z691" s="14">
        <v>215809</v>
      </c>
      <c r="AA691" s="14">
        <v>46502</v>
      </c>
    </row>
    <row r="692" spans="1:27" x14ac:dyDescent="0.3">
      <c r="A692" s="85">
        <v>691</v>
      </c>
      <c r="B692" s="85" t="s">
        <v>366</v>
      </c>
      <c r="C692" s="85" t="s">
        <v>1372</v>
      </c>
      <c r="D692" s="85">
        <v>2023</v>
      </c>
      <c r="E692" s="117">
        <v>3005357828</v>
      </c>
      <c r="F692" s="118">
        <v>104166107</v>
      </c>
      <c r="G692" s="118">
        <v>740217181.00791943</v>
      </c>
      <c r="H692" s="118">
        <v>3321343227</v>
      </c>
      <c r="I692" s="118">
        <v>355171805</v>
      </c>
      <c r="J692" s="118">
        <v>3239524814</v>
      </c>
      <c r="K692" s="14">
        <v>95918967</v>
      </c>
      <c r="L692" s="14">
        <v>0</v>
      </c>
      <c r="M692" s="14">
        <v>6415713</v>
      </c>
      <c r="N692" s="14">
        <v>7631676</v>
      </c>
      <c r="O692" s="14">
        <v>10282296.927948005</v>
      </c>
      <c r="P692" s="14">
        <v>4211787</v>
      </c>
      <c r="Q692" s="119">
        <v>-306748663</v>
      </c>
      <c r="R692" s="14">
        <v>1605060</v>
      </c>
      <c r="S692" s="14">
        <v>4211787</v>
      </c>
      <c r="T692" s="14">
        <v>2919415</v>
      </c>
      <c r="U692" s="14">
        <v>-31648417</v>
      </c>
      <c r="V692" s="14">
        <v>484689670</v>
      </c>
      <c r="W692" s="14">
        <v>527481948</v>
      </c>
      <c r="X692" s="14">
        <v>6584036444</v>
      </c>
      <c r="Y692" s="14">
        <v>1465671730</v>
      </c>
      <c r="Z692" s="14">
        <v>2564930474</v>
      </c>
      <c r="AA692" s="14">
        <v>-364946629</v>
      </c>
    </row>
    <row r="693" spans="1:27" x14ac:dyDescent="0.3">
      <c r="A693" s="85">
        <v>692</v>
      </c>
      <c r="B693" s="85" t="s">
        <v>366</v>
      </c>
      <c r="C693" s="85" t="s">
        <v>1372</v>
      </c>
      <c r="D693" s="85">
        <v>2022</v>
      </c>
      <c r="E693" s="117">
        <v>2901191721</v>
      </c>
      <c r="F693" s="118">
        <v>599955410</v>
      </c>
      <c r="G693" s="118">
        <v>740217181.00791943</v>
      </c>
      <c r="H693" s="118">
        <v>2966171422</v>
      </c>
      <c r="I693" s="118">
        <v>526393199</v>
      </c>
      <c r="J693" s="118">
        <v>2826352208</v>
      </c>
      <c r="K693" s="14">
        <v>84217794</v>
      </c>
      <c r="L693" s="14">
        <v>0</v>
      </c>
      <c r="M693" s="14">
        <v>5928846</v>
      </c>
      <c r="N693" s="14">
        <v>16055511</v>
      </c>
      <c r="O693" s="14">
        <v>10282296.927948005</v>
      </c>
      <c r="P693" s="14">
        <v>15680110</v>
      </c>
      <c r="Q693" s="119">
        <v>-42270811</v>
      </c>
      <c r="R693" s="14">
        <v>6653380</v>
      </c>
      <c r="S693" s="14">
        <v>15680110</v>
      </c>
      <c r="T693" s="14">
        <v>7582751</v>
      </c>
      <c r="U693" s="14">
        <v>-227868932</v>
      </c>
      <c r="V693" s="14">
        <v>-42792278</v>
      </c>
      <c r="W693" s="14">
        <v>-246794771</v>
      </c>
      <c r="X693" s="14">
        <v>6470360448</v>
      </c>
      <c r="Y693" s="14">
        <v>1585560253</v>
      </c>
      <c r="Z693" s="14">
        <v>2058815402</v>
      </c>
      <c r="AA693" s="14">
        <v>-304146831</v>
      </c>
    </row>
    <row r="694" spans="1:27" x14ac:dyDescent="0.3">
      <c r="A694" s="85">
        <v>693</v>
      </c>
      <c r="B694" s="85" t="s">
        <v>366</v>
      </c>
      <c r="C694" s="85" t="s">
        <v>1372</v>
      </c>
      <c r="D694" s="85">
        <v>2021</v>
      </c>
      <c r="E694" s="117">
        <v>2301236311</v>
      </c>
      <c r="F694" s="118">
        <v>-19817215</v>
      </c>
      <c r="G694" s="118">
        <v>740217181.00791943</v>
      </c>
      <c r="H694" s="118">
        <v>2439778223</v>
      </c>
      <c r="I694" s="118">
        <v>101464586</v>
      </c>
      <c r="J694" s="118">
        <v>2368726938</v>
      </c>
      <c r="K694" s="14">
        <v>77733274</v>
      </c>
      <c r="L694" s="14">
        <v>0</v>
      </c>
      <c r="M694" s="14">
        <v>6429044</v>
      </c>
      <c r="N694" s="14">
        <v>37988769</v>
      </c>
      <c r="O694" s="14">
        <v>10282296.927948005</v>
      </c>
      <c r="P694" s="14">
        <v>59498741</v>
      </c>
      <c r="Q694" s="119">
        <v>-87348428</v>
      </c>
      <c r="R694" s="14">
        <v>13204714</v>
      </c>
      <c r="S694" s="14">
        <v>59498741</v>
      </c>
      <c r="T694" s="14">
        <v>51177342</v>
      </c>
      <c r="U694" s="14">
        <v>150678147</v>
      </c>
      <c r="V694" s="14">
        <v>204002493</v>
      </c>
      <c r="W694" s="14">
        <v>-61138459</v>
      </c>
      <c r="X694" s="14">
        <v>5192754538</v>
      </c>
      <c r="Y694" s="14">
        <v>1063766524</v>
      </c>
      <c r="Z694" s="14">
        <v>1469638275</v>
      </c>
      <c r="AA694" s="14">
        <v>392892289</v>
      </c>
    </row>
    <row r="695" spans="1:27" x14ac:dyDescent="0.3">
      <c r="A695" s="85">
        <v>694</v>
      </c>
      <c r="B695" s="85" t="s">
        <v>366</v>
      </c>
      <c r="C695" s="85" t="s">
        <v>1372</v>
      </c>
      <c r="D695" s="85">
        <v>2020</v>
      </c>
      <c r="E695" s="117">
        <v>2321053526</v>
      </c>
      <c r="F695" s="118">
        <v>100939349</v>
      </c>
      <c r="G695" s="118">
        <v>740217181.00791943</v>
      </c>
      <c r="H695" s="118">
        <v>2338313637</v>
      </c>
      <c r="I695" s="118">
        <v>109543906</v>
      </c>
      <c r="J695" s="118">
        <v>2127924231</v>
      </c>
      <c r="K695" s="14">
        <v>56156504</v>
      </c>
      <c r="L695" s="14">
        <v>0</v>
      </c>
      <c r="M695" s="14">
        <v>7953435</v>
      </c>
      <c r="N695" s="14">
        <v>22111980</v>
      </c>
      <c r="O695" s="14">
        <v>10282296.927948005</v>
      </c>
      <c r="P695" s="14">
        <v>23042108</v>
      </c>
      <c r="Q695" s="119">
        <v>16860484</v>
      </c>
      <c r="R695" s="14">
        <v>12008615</v>
      </c>
      <c r="S695" s="14">
        <v>23042108</v>
      </c>
      <c r="T695" s="14">
        <v>5311329</v>
      </c>
      <c r="U695" s="14">
        <v>483393074</v>
      </c>
      <c r="V695" s="14">
        <v>265140952</v>
      </c>
      <c r="W695" s="14">
        <v>34204480</v>
      </c>
      <c r="X695" s="14">
        <v>5346398756</v>
      </c>
      <c r="Y695" s="14">
        <v>1532341096</v>
      </c>
      <c r="Z695" s="14">
        <v>1972390911</v>
      </c>
      <c r="AA695" s="14">
        <v>-7470423</v>
      </c>
    </row>
    <row r="696" spans="1:27" x14ac:dyDescent="0.3">
      <c r="A696" s="85">
        <v>695</v>
      </c>
      <c r="B696" s="85" t="s">
        <v>366</v>
      </c>
      <c r="C696" s="85" t="s">
        <v>1372</v>
      </c>
      <c r="D696" s="85">
        <v>2019</v>
      </c>
      <c r="E696" s="117">
        <v>2220114177</v>
      </c>
      <c r="F696" s="118">
        <v>520111917</v>
      </c>
      <c r="G696" s="118">
        <v>740217181.00791943</v>
      </c>
      <c r="H696" s="118">
        <v>2228769731</v>
      </c>
      <c r="I696" s="118">
        <v>514500747</v>
      </c>
      <c r="J696" s="118">
        <v>2042112243</v>
      </c>
      <c r="K696" s="14">
        <v>46897986</v>
      </c>
      <c r="L696" s="14">
        <v>0</v>
      </c>
      <c r="M696" s="14">
        <v>7688298</v>
      </c>
      <c r="N696" s="14">
        <v>31996156</v>
      </c>
      <c r="O696" s="14">
        <v>10282296.927948005</v>
      </c>
      <c r="P696" s="14">
        <v>31887407</v>
      </c>
      <c r="Q696" s="119">
        <v>32276799</v>
      </c>
      <c r="R696" s="14">
        <v>8936197</v>
      </c>
      <c r="S696" s="14">
        <v>31887407</v>
      </c>
      <c r="T696" s="14">
        <v>16885139</v>
      </c>
      <c r="U696" s="14">
        <v>-158624884</v>
      </c>
      <c r="V696" s="14">
        <v>230936472</v>
      </c>
      <c r="W696" s="14">
        <v>127115438</v>
      </c>
      <c r="X696" s="14">
        <v>4070599169</v>
      </c>
      <c r="Y696" s="14">
        <v>1590290581</v>
      </c>
      <c r="Z696" s="14">
        <v>1839358775</v>
      </c>
      <c r="AA696" s="14">
        <v>307139718</v>
      </c>
    </row>
    <row r="697" spans="1:27" x14ac:dyDescent="0.3">
      <c r="A697" s="85">
        <v>696</v>
      </c>
      <c r="B697" s="85" t="s">
        <v>366</v>
      </c>
      <c r="C697" s="85" t="s">
        <v>1372</v>
      </c>
      <c r="D697" s="85">
        <v>2018</v>
      </c>
      <c r="E697" s="117">
        <v>1700002260</v>
      </c>
      <c r="F697" s="118">
        <v>515732435</v>
      </c>
      <c r="G697" s="118">
        <v>740217181.00791943</v>
      </c>
      <c r="H697" s="118">
        <v>1714268984</v>
      </c>
      <c r="I697" s="118">
        <v>527085687</v>
      </c>
      <c r="J697" s="118">
        <v>1597226100</v>
      </c>
      <c r="K697" s="14">
        <v>43124559</v>
      </c>
      <c r="L697" s="14">
        <v>0</v>
      </c>
      <c r="M697" s="14">
        <v>3874635</v>
      </c>
      <c r="N697" s="14">
        <v>27683341</v>
      </c>
      <c r="O697" s="14">
        <v>10282296.927948005</v>
      </c>
      <c r="P697" s="14">
        <v>37906088</v>
      </c>
      <c r="Q697" s="119">
        <v>23936938</v>
      </c>
      <c r="R697" s="14">
        <v>10520321</v>
      </c>
      <c r="S697" s="14">
        <v>37906088</v>
      </c>
      <c r="T697" s="14">
        <v>20253275</v>
      </c>
      <c r="U697" s="14">
        <v>174230925</v>
      </c>
      <c r="V697" s="14">
        <v>103821034</v>
      </c>
      <c r="W697" s="14">
        <v>-59194191</v>
      </c>
      <c r="X697" s="14">
        <v>3433660212</v>
      </c>
      <c r="Y697" s="14">
        <v>639086209</v>
      </c>
      <c r="Z697" s="14">
        <v>1179606249</v>
      </c>
      <c r="AA697" s="14">
        <v>-114981931</v>
      </c>
    </row>
    <row r="698" spans="1:27" x14ac:dyDescent="0.3">
      <c r="A698" s="85">
        <v>697</v>
      </c>
      <c r="B698" s="85" t="s">
        <v>366</v>
      </c>
      <c r="C698" s="85" t="s">
        <v>1372</v>
      </c>
      <c r="D698" s="85">
        <v>2017</v>
      </c>
      <c r="E698" s="117">
        <v>1184269825</v>
      </c>
      <c r="F698" s="118">
        <v>331808308</v>
      </c>
      <c r="G698" s="118">
        <v>740217181.00791943</v>
      </c>
      <c r="H698" s="118">
        <v>1187183297</v>
      </c>
      <c r="I698" s="118">
        <v>324959095</v>
      </c>
      <c r="J698" s="118">
        <v>1103143207</v>
      </c>
      <c r="K698" s="14">
        <v>32891706</v>
      </c>
      <c r="L698" s="14">
        <v>0</v>
      </c>
      <c r="M698" s="14">
        <v>2752975</v>
      </c>
      <c r="N698" s="14">
        <v>8993434</v>
      </c>
      <c r="O698" s="14">
        <v>10282296.927948005</v>
      </c>
      <c r="P698" s="14">
        <v>12715980</v>
      </c>
      <c r="Q698" s="119">
        <v>9977253</v>
      </c>
      <c r="R698" s="14">
        <v>3897291</v>
      </c>
      <c r="S698" s="14">
        <v>12715980.000000002</v>
      </c>
      <c r="T698" s="14">
        <v>4779721</v>
      </c>
      <c r="U698" s="14">
        <v>101696587</v>
      </c>
      <c r="V698" s="14">
        <v>163015225</v>
      </c>
      <c r="W698" s="14">
        <v>-29756747</v>
      </c>
      <c r="X698" s="14">
        <v>2058709361</v>
      </c>
      <c r="Y698" s="14">
        <v>367938583</v>
      </c>
      <c r="Z698" s="14">
        <v>688333181</v>
      </c>
      <c r="AA698" s="14">
        <v>-73216212</v>
      </c>
    </row>
    <row r="699" spans="1:27" x14ac:dyDescent="0.3">
      <c r="A699" s="85">
        <v>698</v>
      </c>
      <c r="B699" s="85" t="s">
        <v>366</v>
      </c>
      <c r="C699" s="85" t="s">
        <v>1372</v>
      </c>
      <c r="D699" s="85">
        <v>2016</v>
      </c>
      <c r="E699" s="117">
        <v>852461517</v>
      </c>
      <c r="F699" s="118">
        <v>-437551240</v>
      </c>
      <c r="G699" s="118">
        <v>740217181.00791943</v>
      </c>
      <c r="H699" s="118">
        <v>862224202</v>
      </c>
      <c r="I699" s="118">
        <v>-439509909</v>
      </c>
      <c r="J699" s="118">
        <v>780805809</v>
      </c>
      <c r="K699" s="14">
        <v>30082829</v>
      </c>
      <c r="L699" s="14">
        <v>0</v>
      </c>
      <c r="M699" s="14">
        <v>2382152</v>
      </c>
      <c r="N699" s="14">
        <v>18250704</v>
      </c>
      <c r="O699" s="14">
        <v>10282296.927948005</v>
      </c>
      <c r="P699" s="14">
        <v>16660905</v>
      </c>
      <c r="Q699" s="119">
        <v>12772760</v>
      </c>
      <c r="R699" s="14">
        <v>4284741</v>
      </c>
      <c r="S699" s="14">
        <v>16660905.000000002</v>
      </c>
      <c r="T699" s="14">
        <v>8265517</v>
      </c>
      <c r="U699" s="14">
        <v>-38298995</v>
      </c>
      <c r="V699" s="14">
        <v>192771972</v>
      </c>
      <c r="W699" s="14">
        <v>146792662</v>
      </c>
      <c r="X699" s="14">
        <v>1686321794</v>
      </c>
      <c r="Y699" s="14">
        <v>302473260</v>
      </c>
      <c r="Z699" s="14">
        <v>604022485</v>
      </c>
      <c r="AA699" s="14">
        <v>-138676851</v>
      </c>
    </row>
    <row r="700" spans="1:27" x14ac:dyDescent="0.3">
      <c r="A700" s="85">
        <v>699</v>
      </c>
      <c r="B700" s="85" t="s">
        <v>366</v>
      </c>
      <c r="C700" s="85" t="s">
        <v>1372</v>
      </c>
      <c r="D700" s="85">
        <v>2015</v>
      </c>
      <c r="E700" s="117">
        <v>1290012757</v>
      </c>
      <c r="F700" s="118">
        <v>-112174967</v>
      </c>
      <c r="G700" s="118">
        <v>740217181.00791943</v>
      </c>
      <c r="H700" s="118">
        <v>1301734111</v>
      </c>
      <c r="I700" s="118">
        <v>-103855840</v>
      </c>
      <c r="J700" s="118">
        <v>1195381029</v>
      </c>
      <c r="K700" s="14">
        <v>33746241</v>
      </c>
      <c r="L700" s="14">
        <v>0</v>
      </c>
      <c r="M700" s="14">
        <v>2727725</v>
      </c>
      <c r="N700" s="14">
        <v>33666124</v>
      </c>
      <c r="O700" s="14">
        <v>10282296.927948005</v>
      </c>
      <c r="P700" s="14">
        <v>48557748</v>
      </c>
      <c r="Q700" s="119">
        <v>33082625</v>
      </c>
      <c r="R700" s="14">
        <v>11137855</v>
      </c>
      <c r="S700" s="14">
        <v>48557748</v>
      </c>
      <c r="T700" s="14">
        <v>33167997</v>
      </c>
      <c r="U700" s="14">
        <v>-32045740</v>
      </c>
      <c r="V700" s="14">
        <v>45979310</v>
      </c>
      <c r="W700" s="14">
        <v>70116158</v>
      </c>
      <c r="X700" s="14">
        <v>1420343790</v>
      </c>
      <c r="Y700" s="14">
        <v>266705009</v>
      </c>
      <c r="Z700" s="14">
        <v>512990791</v>
      </c>
      <c r="AA700" s="14">
        <v>-91371012</v>
      </c>
    </row>
    <row r="701" spans="1:27" x14ac:dyDescent="0.3">
      <c r="A701" s="85">
        <v>700</v>
      </c>
      <c r="B701" s="85" t="s">
        <v>366</v>
      </c>
      <c r="C701" s="85" t="s">
        <v>1372</v>
      </c>
      <c r="D701" s="85">
        <v>2014</v>
      </c>
      <c r="E701" s="117">
        <v>1402187724</v>
      </c>
      <c r="F701" s="118">
        <v>576876007</v>
      </c>
      <c r="G701" s="118">
        <v>740217181.00791943</v>
      </c>
      <c r="H701" s="118">
        <v>1405589951</v>
      </c>
      <c r="I701" s="118">
        <v>557772439</v>
      </c>
      <c r="J701" s="118">
        <v>1305679955</v>
      </c>
      <c r="K701" s="14">
        <v>37150223</v>
      </c>
      <c r="L701" s="14">
        <v>0</v>
      </c>
      <c r="M701" s="14">
        <v>703142</v>
      </c>
      <c r="N701" s="14">
        <v>25509670</v>
      </c>
      <c r="O701" s="14">
        <v>10282296.927948005</v>
      </c>
      <c r="P701" s="14">
        <v>25570070</v>
      </c>
      <c r="Q701" s="119">
        <v>29325151</v>
      </c>
      <c r="R701" s="14">
        <v>7217708</v>
      </c>
      <c r="S701" s="14">
        <v>25570070</v>
      </c>
      <c r="T701" s="14">
        <v>15575573</v>
      </c>
      <c r="U701" s="14">
        <v>-159297766</v>
      </c>
      <c r="V701" s="14">
        <v>-24136848</v>
      </c>
      <c r="W701" s="14">
        <v>-54008312</v>
      </c>
      <c r="X701" s="14">
        <v>1457492821</v>
      </c>
      <c r="Y701" s="14">
        <v>252692459</v>
      </c>
      <c r="Z701" s="14">
        <v>430035263</v>
      </c>
      <c r="AA701" s="14">
        <v>17294701</v>
      </c>
    </row>
    <row r="702" spans="1:27" x14ac:dyDescent="0.3">
      <c r="A702" s="85">
        <v>701</v>
      </c>
      <c r="B702" s="85" t="s">
        <v>366</v>
      </c>
      <c r="C702" s="85" t="s">
        <v>242</v>
      </c>
      <c r="D702" s="85">
        <v>2023</v>
      </c>
      <c r="E702" s="117">
        <v>137515</v>
      </c>
      <c r="F702" s="118">
        <v>-31249</v>
      </c>
      <c r="G702" s="118">
        <v>61657.714963696533</v>
      </c>
      <c r="H702" s="118">
        <v>137557</v>
      </c>
      <c r="I702" s="118">
        <v>-31301</v>
      </c>
      <c r="J702" s="118">
        <v>123593</v>
      </c>
      <c r="K702" s="14">
        <v>10034</v>
      </c>
      <c r="L702" s="14">
        <v>0</v>
      </c>
      <c r="M702" s="14">
        <v>401</v>
      </c>
      <c r="N702" s="14">
        <v>1465</v>
      </c>
      <c r="O702" s="14">
        <v>9612.6653743901843</v>
      </c>
      <c r="P702" s="14">
        <v>1486</v>
      </c>
      <c r="Q702" s="119">
        <v>1423</v>
      </c>
      <c r="R702" s="14">
        <v>0</v>
      </c>
      <c r="S702" s="14" t="e">
        <v>#DIV/0!</v>
      </c>
      <c r="T702" s="14">
        <v>1486</v>
      </c>
      <c r="U702" s="14">
        <v>9631</v>
      </c>
      <c r="V702" s="14">
        <v>38005</v>
      </c>
      <c r="W702" s="14">
        <v>-4746</v>
      </c>
      <c r="X702" s="14">
        <v>143663</v>
      </c>
      <c r="Y702" s="14">
        <v>18464</v>
      </c>
      <c r="Z702" s="14">
        <v>26855</v>
      </c>
      <c r="AA702" s="14">
        <v>-1364</v>
      </c>
    </row>
    <row r="703" spans="1:27" x14ac:dyDescent="0.3">
      <c r="A703" s="85">
        <v>702</v>
      </c>
      <c r="B703" s="85" t="s">
        <v>366</v>
      </c>
      <c r="C703" s="85" t="s">
        <v>242</v>
      </c>
      <c r="D703" s="85">
        <v>2022</v>
      </c>
      <c r="E703" s="117">
        <v>168764</v>
      </c>
      <c r="F703" s="118">
        <v>8701</v>
      </c>
      <c r="G703" s="118">
        <v>61657.714963696533</v>
      </c>
      <c r="H703" s="118">
        <v>168858</v>
      </c>
      <c r="I703" s="118">
        <v>8752</v>
      </c>
      <c r="J703" s="118">
        <v>162544</v>
      </c>
      <c r="K703" s="14">
        <v>13156</v>
      </c>
      <c r="L703" s="14">
        <v>0</v>
      </c>
      <c r="M703" s="14">
        <v>401</v>
      </c>
      <c r="N703" s="14">
        <v>-9272</v>
      </c>
      <c r="O703" s="14">
        <v>9612.6653743901843</v>
      </c>
      <c r="P703" s="14">
        <v>-9238</v>
      </c>
      <c r="Q703" s="119">
        <v>-9365</v>
      </c>
      <c r="R703" s="14">
        <v>0</v>
      </c>
      <c r="S703" s="14" t="e">
        <v>#DIV/0!</v>
      </c>
      <c r="T703" s="14">
        <v>-9238</v>
      </c>
      <c r="U703" s="14">
        <v>-1004</v>
      </c>
      <c r="V703" s="14">
        <v>42751</v>
      </c>
      <c r="W703" s="14">
        <v>-7349</v>
      </c>
      <c r="X703" s="14">
        <v>100847</v>
      </c>
      <c r="Y703" s="14">
        <v>12594</v>
      </c>
      <c r="Z703" s="14">
        <v>20662</v>
      </c>
      <c r="AA703" s="14">
        <v>19312</v>
      </c>
    </row>
    <row r="704" spans="1:27" x14ac:dyDescent="0.3">
      <c r="A704" s="85">
        <v>703</v>
      </c>
      <c r="B704" s="85" t="s">
        <v>366</v>
      </c>
      <c r="C704" s="85" t="s">
        <v>242</v>
      </c>
      <c r="D704" s="85">
        <v>2021</v>
      </c>
      <c r="E704" s="117">
        <v>160063</v>
      </c>
      <c r="F704" s="118">
        <v>-82938</v>
      </c>
      <c r="G704" s="118">
        <v>61657.714963696533</v>
      </c>
      <c r="H704" s="118">
        <v>160106</v>
      </c>
      <c r="I704" s="118">
        <v>-82962</v>
      </c>
      <c r="J704" s="118">
        <v>152273</v>
      </c>
      <c r="K704" s="14">
        <v>10844</v>
      </c>
      <c r="L704" s="14">
        <v>0</v>
      </c>
      <c r="M704" s="14">
        <v>20</v>
      </c>
      <c r="N704" s="14">
        <v>-3548</v>
      </c>
      <c r="O704" s="14">
        <v>9612.6653743901843</v>
      </c>
      <c r="P704" s="14">
        <v>-3505</v>
      </c>
      <c r="Q704" s="119">
        <v>-3591</v>
      </c>
      <c r="R704" s="14">
        <v>0</v>
      </c>
      <c r="S704" s="14" t="e">
        <v>#DIV/0!</v>
      </c>
      <c r="T704" s="14">
        <v>-3505</v>
      </c>
      <c r="U704" s="14">
        <v>6000</v>
      </c>
      <c r="V704" s="14">
        <v>50100</v>
      </c>
      <c r="W704" s="14">
        <v>-1082</v>
      </c>
      <c r="X704" s="14">
        <v>151835</v>
      </c>
      <c r="Y704" s="14">
        <v>13466</v>
      </c>
      <c r="Z704" s="14">
        <v>40623</v>
      </c>
      <c r="AA704" s="14">
        <v>-19535</v>
      </c>
    </row>
    <row r="705" spans="1:27" x14ac:dyDescent="0.3">
      <c r="A705" s="85">
        <v>704</v>
      </c>
      <c r="B705" s="85" t="s">
        <v>366</v>
      </c>
      <c r="C705" s="85" t="s">
        <v>242</v>
      </c>
      <c r="D705" s="85">
        <v>2020</v>
      </c>
      <c r="E705" s="117">
        <v>243001</v>
      </c>
      <c r="F705" s="118">
        <v>-94831</v>
      </c>
      <c r="G705" s="118">
        <v>61657.714963696533</v>
      </c>
      <c r="H705" s="118">
        <v>243068</v>
      </c>
      <c r="I705" s="118">
        <v>-94842</v>
      </c>
      <c r="J705" s="118">
        <v>213092</v>
      </c>
      <c r="K705" s="14">
        <v>17344</v>
      </c>
      <c r="L705" s="14">
        <v>0</v>
      </c>
      <c r="M705" s="14">
        <v>563</v>
      </c>
      <c r="N705" s="14">
        <v>6721</v>
      </c>
      <c r="O705" s="14">
        <v>9612.6653743901843</v>
      </c>
      <c r="P705" s="14">
        <v>6712</v>
      </c>
      <c r="Q705" s="119">
        <v>6654</v>
      </c>
      <c r="R705" s="14">
        <v>0</v>
      </c>
      <c r="S705" s="14" t="e">
        <v>#DIV/0!</v>
      </c>
      <c r="T705" s="14">
        <v>6712</v>
      </c>
      <c r="U705" s="14">
        <v>-53835</v>
      </c>
      <c r="V705" s="14">
        <v>51182</v>
      </c>
      <c r="W705" s="14">
        <v>8870</v>
      </c>
      <c r="X705" s="14">
        <v>114821</v>
      </c>
      <c r="Y705" s="14">
        <v>16036</v>
      </c>
      <c r="Z705" s="14">
        <v>14339</v>
      </c>
      <c r="AA705" s="14">
        <v>65235</v>
      </c>
    </row>
    <row r="706" spans="1:27" x14ac:dyDescent="0.3">
      <c r="A706" s="85">
        <v>705</v>
      </c>
      <c r="B706" s="85" t="s">
        <v>366</v>
      </c>
      <c r="C706" s="85" t="s">
        <v>242</v>
      </c>
      <c r="D706" s="85">
        <v>2019</v>
      </c>
      <c r="E706" s="117">
        <v>337832</v>
      </c>
      <c r="F706" s="118">
        <v>172475</v>
      </c>
      <c r="G706" s="118">
        <v>61657.714963696533</v>
      </c>
      <c r="H706" s="118">
        <v>337910</v>
      </c>
      <c r="I706" s="118">
        <v>172450</v>
      </c>
      <c r="J706" s="118">
        <v>301456</v>
      </c>
      <c r="K706" s="14">
        <v>21479</v>
      </c>
      <c r="L706" s="14">
        <v>0</v>
      </c>
      <c r="M706" s="14">
        <v>619</v>
      </c>
      <c r="N706" s="14">
        <v>9493</v>
      </c>
      <c r="O706" s="14">
        <v>9612.6653743901843</v>
      </c>
      <c r="P706" s="14">
        <v>9428</v>
      </c>
      <c r="Q706" s="119">
        <v>9415</v>
      </c>
      <c r="R706" s="14">
        <v>0</v>
      </c>
      <c r="S706" s="14" t="e">
        <v>#DIV/0!</v>
      </c>
      <c r="T706" s="14">
        <v>9428</v>
      </c>
      <c r="U706" s="14">
        <v>57994</v>
      </c>
      <c r="V706" s="14">
        <v>42312</v>
      </c>
      <c r="W706" s="14">
        <v>9777</v>
      </c>
      <c r="X706" s="14">
        <v>206494</v>
      </c>
      <c r="Y706" s="14">
        <v>16291</v>
      </c>
      <c r="Z706" s="14">
        <v>86667</v>
      </c>
      <c r="AA706" s="14">
        <v>-45619</v>
      </c>
    </row>
    <row r="707" spans="1:27" x14ac:dyDescent="0.3">
      <c r="A707" s="85">
        <v>706</v>
      </c>
      <c r="B707" s="85" t="s">
        <v>366</v>
      </c>
      <c r="C707" s="85" t="s">
        <v>242</v>
      </c>
      <c r="D707" s="85">
        <v>2018</v>
      </c>
      <c r="E707" s="117">
        <v>165357</v>
      </c>
      <c r="F707" s="118">
        <v>-92513</v>
      </c>
      <c r="G707" s="118">
        <v>61657.714963696533</v>
      </c>
      <c r="H707" s="118">
        <v>165460</v>
      </c>
      <c r="I707" s="118">
        <v>-93446</v>
      </c>
      <c r="J707" s="118">
        <v>164399</v>
      </c>
      <c r="K707" s="14">
        <v>11772</v>
      </c>
      <c r="L707" s="14">
        <v>0</v>
      </c>
      <c r="M707" s="14">
        <v>543</v>
      </c>
      <c r="N707" s="14">
        <v>-13804</v>
      </c>
      <c r="O707" s="14">
        <v>9612.6653743901843</v>
      </c>
      <c r="P707" s="14">
        <v>-13917</v>
      </c>
      <c r="Q707" s="119">
        <v>-13907</v>
      </c>
      <c r="R707" s="14">
        <v>0</v>
      </c>
      <c r="S707" s="14" t="e">
        <v>#DIV/0!</v>
      </c>
      <c r="T707" s="14">
        <v>-13917</v>
      </c>
      <c r="U707" s="14">
        <v>458</v>
      </c>
      <c r="V707" s="14">
        <v>32535</v>
      </c>
      <c r="W707" s="14">
        <v>-11190</v>
      </c>
      <c r="X707" s="14">
        <v>111386</v>
      </c>
      <c r="Y707" s="14">
        <v>17117</v>
      </c>
      <c r="Z707" s="14">
        <v>44538</v>
      </c>
      <c r="AA707" s="14">
        <v>-5058</v>
      </c>
    </row>
    <row r="708" spans="1:27" x14ac:dyDescent="0.3">
      <c r="A708" s="85">
        <v>707</v>
      </c>
      <c r="B708" s="85" t="s">
        <v>366</v>
      </c>
      <c r="C708" s="85" t="s">
        <v>242</v>
      </c>
      <c r="D708" s="85">
        <v>2017</v>
      </c>
      <c r="E708" s="117">
        <v>257870</v>
      </c>
      <c r="F708" s="118">
        <v>36163</v>
      </c>
      <c r="G708" s="118">
        <v>61657.714963696533</v>
      </c>
      <c r="H708" s="118">
        <v>258906</v>
      </c>
      <c r="I708" s="118">
        <v>39192</v>
      </c>
      <c r="J708" s="118">
        <v>252666</v>
      </c>
      <c r="K708" s="14">
        <v>14040</v>
      </c>
      <c r="L708" s="14">
        <v>0</v>
      </c>
      <c r="M708" s="14">
        <v>662</v>
      </c>
      <c r="N708" s="14">
        <v>-10907</v>
      </c>
      <c r="O708" s="14">
        <v>9612.6653743901843</v>
      </c>
      <c r="P708" s="14">
        <v>-10536</v>
      </c>
      <c r="Q708" s="119">
        <v>-11943</v>
      </c>
      <c r="R708" s="14">
        <v>0</v>
      </c>
      <c r="S708" s="14" t="e">
        <v>#DIV/0!</v>
      </c>
      <c r="T708" s="14">
        <v>-10536</v>
      </c>
      <c r="U708" s="14">
        <v>-10023</v>
      </c>
      <c r="V708" s="14">
        <v>43725</v>
      </c>
      <c r="W708" s="14">
        <v>-19647</v>
      </c>
      <c r="X708" s="14">
        <v>186410</v>
      </c>
      <c r="Y708" s="14">
        <v>22155</v>
      </c>
      <c r="Z708" s="14">
        <v>79690</v>
      </c>
      <c r="AA708" s="14">
        <v>-1640</v>
      </c>
    </row>
    <row r="709" spans="1:27" x14ac:dyDescent="0.3">
      <c r="A709" s="85">
        <v>708</v>
      </c>
      <c r="B709" s="85" t="s">
        <v>366</v>
      </c>
      <c r="C709" s="85" t="s">
        <v>242</v>
      </c>
      <c r="D709" s="85">
        <v>2016</v>
      </c>
      <c r="E709" s="117">
        <v>221707</v>
      </c>
      <c r="F709" s="118">
        <v>-46622</v>
      </c>
      <c r="G709" s="118">
        <v>61657.714963696533</v>
      </c>
      <c r="H709" s="118">
        <v>219714</v>
      </c>
      <c r="I709" s="118">
        <v>-43343</v>
      </c>
      <c r="J709" s="118">
        <v>188997</v>
      </c>
      <c r="K709" s="14">
        <v>15440</v>
      </c>
      <c r="L709" s="14">
        <v>0</v>
      </c>
      <c r="M709" s="14">
        <v>624</v>
      </c>
      <c r="N709" s="14">
        <v>11759</v>
      </c>
      <c r="O709" s="14">
        <v>9612.6653743901843</v>
      </c>
      <c r="P709" s="14">
        <v>14105</v>
      </c>
      <c r="Q709" s="119">
        <v>16594</v>
      </c>
      <c r="R709" s="14">
        <v>2843</v>
      </c>
      <c r="S709" s="14">
        <v>14105</v>
      </c>
      <c r="T709" s="14">
        <v>11262</v>
      </c>
      <c r="U709" s="14">
        <v>41372</v>
      </c>
      <c r="V709" s="14">
        <v>63372</v>
      </c>
      <c r="W709" s="14">
        <v>-443</v>
      </c>
      <c r="X709" s="14">
        <v>138447</v>
      </c>
      <c r="Y709" s="14">
        <v>22516</v>
      </c>
      <c r="Z709" s="14">
        <v>22840</v>
      </c>
      <c r="AA709" s="14">
        <v>-4500</v>
      </c>
    </row>
    <row r="710" spans="1:27" x14ac:dyDescent="0.3">
      <c r="A710" s="85">
        <v>709</v>
      </c>
      <c r="B710" s="85" t="s">
        <v>366</v>
      </c>
      <c r="C710" s="85" t="s">
        <v>242</v>
      </c>
      <c r="D710" s="85">
        <v>2015</v>
      </c>
      <c r="E710" s="117">
        <v>268329</v>
      </c>
      <c r="F710" s="118">
        <v>42056</v>
      </c>
      <c r="G710" s="118">
        <v>61657.714963696533</v>
      </c>
      <c r="H710" s="118">
        <v>263057</v>
      </c>
      <c r="I710" s="118">
        <v>42125</v>
      </c>
      <c r="J710" s="118">
        <v>233032</v>
      </c>
      <c r="K710" s="14">
        <v>15765</v>
      </c>
      <c r="L710" s="14">
        <v>0</v>
      </c>
      <c r="M710" s="14">
        <v>448</v>
      </c>
      <c r="N710" s="14">
        <v>11792</v>
      </c>
      <c r="O710" s="14">
        <v>9612.6653743901843</v>
      </c>
      <c r="P710" s="14">
        <v>17436</v>
      </c>
      <c r="Q710" s="119">
        <v>21019</v>
      </c>
      <c r="R710" s="14">
        <v>3955</v>
      </c>
      <c r="S710" s="14">
        <v>17436</v>
      </c>
      <c r="T710" s="14">
        <v>13481</v>
      </c>
      <c r="U710" s="14">
        <v>-21314</v>
      </c>
      <c r="V710" s="14">
        <v>63815</v>
      </c>
      <c r="W710" s="14">
        <v>7447</v>
      </c>
      <c r="X710" s="14">
        <v>144341</v>
      </c>
      <c r="Y710" s="14">
        <v>22685</v>
      </c>
      <c r="Z710" s="14">
        <v>25463</v>
      </c>
      <c r="AA710" s="14">
        <v>23314</v>
      </c>
    </row>
    <row r="711" spans="1:27" x14ac:dyDescent="0.3">
      <c r="A711" s="85">
        <v>710</v>
      </c>
      <c r="B711" s="85" t="s">
        <v>366</v>
      </c>
      <c r="C711" s="85" t="s">
        <v>242</v>
      </c>
      <c r="D711" s="85">
        <v>2014</v>
      </c>
      <c r="E711" s="117">
        <v>226273</v>
      </c>
      <c r="F711" s="118">
        <v>-43665</v>
      </c>
      <c r="G711" s="118">
        <v>61657.714963696533</v>
      </c>
      <c r="H711" s="118">
        <v>220932</v>
      </c>
      <c r="I711" s="118">
        <v>-46415</v>
      </c>
      <c r="J711" s="118">
        <v>195934</v>
      </c>
      <c r="K711" s="14">
        <v>18643</v>
      </c>
      <c r="L711" s="14">
        <v>0</v>
      </c>
      <c r="M711" s="14">
        <v>11</v>
      </c>
      <c r="N711" s="14">
        <v>3797</v>
      </c>
      <c r="O711" s="14">
        <v>9612.6653743901843</v>
      </c>
      <c r="P711" s="14">
        <v>9936</v>
      </c>
      <c r="Q711" s="119">
        <v>11270</v>
      </c>
      <c r="R711" s="14">
        <v>2132</v>
      </c>
      <c r="S711" s="14">
        <v>9936</v>
      </c>
      <c r="T711" s="14">
        <v>7804</v>
      </c>
      <c r="U711" s="14">
        <v>23153</v>
      </c>
      <c r="V711" s="14">
        <v>56368</v>
      </c>
      <c r="W711" s="14">
        <v>-3281</v>
      </c>
      <c r="X711" s="14">
        <v>173153</v>
      </c>
      <c r="Y711" s="14">
        <v>23403</v>
      </c>
      <c r="Z711" s="14">
        <v>57734</v>
      </c>
      <c r="AA711" s="14">
        <v>20694</v>
      </c>
    </row>
    <row r="712" spans="1:27" x14ac:dyDescent="0.3">
      <c r="A712" s="85">
        <v>711</v>
      </c>
      <c r="B712" s="85" t="s">
        <v>366</v>
      </c>
      <c r="C712" s="85" t="s">
        <v>101</v>
      </c>
      <c r="D712" s="85">
        <v>2023</v>
      </c>
      <c r="E712" s="117">
        <v>503679</v>
      </c>
      <c r="F712" s="118">
        <v>-10182</v>
      </c>
      <c r="G712" s="118">
        <v>93404.118512574758</v>
      </c>
      <c r="H712" s="118">
        <v>503307</v>
      </c>
      <c r="I712" s="118">
        <v>-10291</v>
      </c>
      <c r="J712" s="118">
        <v>409382</v>
      </c>
      <c r="K712" s="14">
        <v>77599</v>
      </c>
      <c r="L712" s="14">
        <v>0</v>
      </c>
      <c r="M712" s="14">
        <v>1521</v>
      </c>
      <c r="N712" s="14">
        <v>15919</v>
      </c>
      <c r="O712" s="14">
        <v>2401.6067677008773</v>
      </c>
      <c r="P712" s="14">
        <v>17740</v>
      </c>
      <c r="Q712" s="119">
        <v>18552</v>
      </c>
      <c r="R712" s="14">
        <v>2261</v>
      </c>
      <c r="S712" s="14">
        <v>17740</v>
      </c>
      <c r="T712" s="14">
        <v>14915</v>
      </c>
      <c r="U712" s="14">
        <v>-4892</v>
      </c>
      <c r="V712" s="14">
        <v>96120</v>
      </c>
      <c r="W712" s="14">
        <v>4884</v>
      </c>
      <c r="X712" s="14">
        <v>208693</v>
      </c>
      <c r="Y712" s="14">
        <v>30617</v>
      </c>
      <c r="Z712" s="14">
        <v>0</v>
      </c>
      <c r="AA712" s="14">
        <v>13002</v>
      </c>
    </row>
    <row r="713" spans="1:27" x14ac:dyDescent="0.3">
      <c r="A713" s="85">
        <v>712</v>
      </c>
      <c r="B713" s="85" t="s">
        <v>366</v>
      </c>
      <c r="C713" s="85" t="s">
        <v>101</v>
      </c>
      <c r="D713" s="85">
        <v>2022</v>
      </c>
      <c r="E713" s="117">
        <v>513861</v>
      </c>
      <c r="F713" s="118">
        <v>-6601</v>
      </c>
      <c r="G713" s="118">
        <v>93404.118512574758</v>
      </c>
      <c r="H713" s="118">
        <v>513598</v>
      </c>
      <c r="I713" s="118">
        <v>-6570</v>
      </c>
      <c r="J713" s="118">
        <v>402159</v>
      </c>
      <c r="K713" s="14">
        <v>91474</v>
      </c>
      <c r="L713" s="14">
        <v>0</v>
      </c>
      <c r="M713" s="14">
        <v>1983</v>
      </c>
      <c r="N713" s="14">
        <v>18232</v>
      </c>
      <c r="O713" s="14">
        <v>2401.6067677008773</v>
      </c>
      <c r="P713" s="14">
        <v>19233</v>
      </c>
      <c r="Q713" s="119">
        <v>20599</v>
      </c>
      <c r="R713" s="14">
        <v>2104</v>
      </c>
      <c r="S713" s="14">
        <v>19233</v>
      </c>
      <c r="T713" s="14">
        <v>16652</v>
      </c>
      <c r="U713" s="14">
        <v>2121</v>
      </c>
      <c r="V713" s="14">
        <v>91236</v>
      </c>
      <c r="W713" s="14">
        <v>7460</v>
      </c>
      <c r="X713" s="14">
        <v>228681</v>
      </c>
      <c r="Y713" s="14">
        <v>32482</v>
      </c>
      <c r="Z713" s="14">
        <v>0</v>
      </c>
      <c r="AA713" s="14">
        <v>27422</v>
      </c>
    </row>
    <row r="714" spans="1:27" x14ac:dyDescent="0.3">
      <c r="A714" s="85">
        <v>713</v>
      </c>
      <c r="B714" s="85" t="s">
        <v>366</v>
      </c>
      <c r="C714" s="85" t="s">
        <v>101</v>
      </c>
      <c r="D714" s="85">
        <v>2021</v>
      </c>
      <c r="E714" s="117">
        <v>520462</v>
      </c>
      <c r="F714" s="118">
        <v>32991</v>
      </c>
      <c r="G714" s="118">
        <v>93404.118512574758</v>
      </c>
      <c r="H714" s="118">
        <v>520168</v>
      </c>
      <c r="I714" s="118">
        <v>32530</v>
      </c>
      <c r="J714" s="118">
        <v>407411</v>
      </c>
      <c r="K714" s="14">
        <v>90508</v>
      </c>
      <c r="L714" s="14">
        <v>0</v>
      </c>
      <c r="M714" s="14">
        <v>2336</v>
      </c>
      <c r="N714" s="14">
        <v>20363</v>
      </c>
      <c r="O714" s="14">
        <v>2401.6067677008773</v>
      </c>
      <c r="P714" s="14">
        <v>21306</v>
      </c>
      <c r="Q714" s="119">
        <v>22883</v>
      </c>
      <c r="R714" s="14">
        <v>2225</v>
      </c>
      <c r="S714" s="14">
        <v>21306</v>
      </c>
      <c r="T714" s="14">
        <v>18725</v>
      </c>
      <c r="U714" s="14">
        <v>43782</v>
      </c>
      <c r="V714" s="14">
        <v>83776</v>
      </c>
      <c r="W714" s="14">
        <v>8420</v>
      </c>
      <c r="X714" s="14">
        <v>240530</v>
      </c>
      <c r="Y714" s="14">
        <v>35749</v>
      </c>
      <c r="Z714" s="14">
        <v>0</v>
      </c>
      <c r="AA714" s="14">
        <v>-34682</v>
      </c>
    </row>
    <row r="715" spans="1:27" x14ac:dyDescent="0.3">
      <c r="A715" s="85">
        <v>714</v>
      </c>
      <c r="B715" s="85" t="s">
        <v>366</v>
      </c>
      <c r="C715" s="85" t="s">
        <v>101</v>
      </c>
      <c r="D715" s="85">
        <v>2020</v>
      </c>
      <c r="E715" s="117">
        <v>487471</v>
      </c>
      <c r="F715" s="118">
        <v>77760</v>
      </c>
      <c r="G715" s="118">
        <v>93404.118512574758</v>
      </c>
      <c r="H715" s="118">
        <v>487638</v>
      </c>
      <c r="I715" s="118">
        <v>77805</v>
      </c>
      <c r="J715" s="118">
        <v>376583</v>
      </c>
      <c r="K715" s="14">
        <v>91991</v>
      </c>
      <c r="L715" s="14">
        <v>0</v>
      </c>
      <c r="M715" s="14">
        <v>1813</v>
      </c>
      <c r="N715" s="14">
        <v>18532</v>
      </c>
      <c r="O715" s="14">
        <v>2401.6067677008773</v>
      </c>
      <c r="P715" s="14">
        <v>19527</v>
      </c>
      <c r="Q715" s="119">
        <v>20376</v>
      </c>
      <c r="R715" s="14">
        <v>2011</v>
      </c>
      <c r="S715" s="14">
        <v>19478.449527598208</v>
      </c>
      <c r="T715" s="14">
        <v>17088</v>
      </c>
      <c r="U715" s="14">
        <v>5044</v>
      </c>
      <c r="V715" s="14">
        <v>75356</v>
      </c>
      <c r="W715" s="14">
        <v>5929</v>
      </c>
      <c r="X715" s="14">
        <v>198058</v>
      </c>
      <c r="Y715" s="14">
        <v>37427</v>
      </c>
      <c r="Z715" s="14">
        <v>0</v>
      </c>
      <c r="AA715" s="14">
        <v>36395</v>
      </c>
    </row>
    <row r="716" spans="1:27" x14ac:dyDescent="0.3">
      <c r="A716" s="85">
        <v>715</v>
      </c>
      <c r="B716" s="85" t="s">
        <v>366</v>
      </c>
      <c r="C716" s="85" t="s">
        <v>101</v>
      </c>
      <c r="D716" s="85">
        <v>2019</v>
      </c>
      <c r="E716" s="117">
        <v>409711</v>
      </c>
      <c r="F716" s="118">
        <v>24864</v>
      </c>
      <c r="G716" s="118">
        <v>93404.118512574758</v>
      </c>
      <c r="H716" s="118">
        <v>409833</v>
      </c>
      <c r="I716" s="118">
        <v>24926</v>
      </c>
      <c r="J716" s="118">
        <v>319582</v>
      </c>
      <c r="K716" s="14">
        <v>71984</v>
      </c>
      <c r="L716" s="14">
        <v>0</v>
      </c>
      <c r="M716" s="14">
        <v>1568</v>
      </c>
      <c r="N716" s="14">
        <v>17034</v>
      </c>
      <c r="O716" s="14">
        <v>2401.6067677008773</v>
      </c>
      <c r="P716" s="14">
        <v>17750</v>
      </c>
      <c r="Q716" s="119">
        <v>18776</v>
      </c>
      <c r="R716" s="14">
        <v>1864</v>
      </c>
      <c r="S716" s="14">
        <v>17635.729613733907</v>
      </c>
      <c r="T716" s="14">
        <v>15473</v>
      </c>
      <c r="U716" s="14">
        <v>749</v>
      </c>
      <c r="V716" s="14">
        <v>69427</v>
      </c>
      <c r="W716" s="14">
        <v>7088</v>
      </c>
      <c r="X716" s="14">
        <v>159312</v>
      </c>
      <c r="Y716" s="14">
        <v>37572</v>
      </c>
      <c r="Z716" s="14">
        <v>0</v>
      </c>
      <c r="AA716" s="14">
        <v>22783</v>
      </c>
    </row>
    <row r="717" spans="1:27" x14ac:dyDescent="0.3">
      <c r="A717" s="85">
        <v>716</v>
      </c>
      <c r="B717" s="85" t="s">
        <v>366</v>
      </c>
      <c r="C717" s="85" t="s">
        <v>101</v>
      </c>
      <c r="D717" s="85">
        <v>2018</v>
      </c>
      <c r="E717" s="117">
        <v>384847</v>
      </c>
      <c r="F717" s="118">
        <v>12802</v>
      </c>
      <c r="G717" s="118">
        <v>93404.118512574758</v>
      </c>
      <c r="H717" s="118">
        <v>384907</v>
      </c>
      <c r="I717" s="118">
        <v>12432</v>
      </c>
      <c r="J717" s="118">
        <v>298947</v>
      </c>
      <c r="K717" s="14">
        <v>66299</v>
      </c>
      <c r="L717" s="14">
        <v>0</v>
      </c>
      <c r="M717" s="14">
        <v>1371</v>
      </c>
      <c r="N717" s="14">
        <v>18024</v>
      </c>
      <c r="O717" s="14">
        <v>2401.6067677008773</v>
      </c>
      <c r="P717" s="14">
        <v>19063</v>
      </c>
      <c r="Q717" s="119">
        <v>19937</v>
      </c>
      <c r="R717" s="14">
        <v>1973</v>
      </c>
      <c r="S717" s="14">
        <v>18947.056766345668</v>
      </c>
      <c r="T717" s="14">
        <v>16548</v>
      </c>
      <c r="U717" s="14">
        <v>-4423</v>
      </c>
      <c r="V717" s="14">
        <v>62339</v>
      </c>
      <c r="W717" s="14">
        <v>7755</v>
      </c>
      <c r="X717" s="14">
        <v>155302</v>
      </c>
      <c r="Y717" s="14">
        <v>39268</v>
      </c>
      <c r="Z717" s="14">
        <v>0</v>
      </c>
      <c r="AA717" s="14">
        <v>17219</v>
      </c>
    </row>
    <row r="718" spans="1:27" x14ac:dyDescent="0.3">
      <c r="A718" s="85">
        <v>717</v>
      </c>
      <c r="B718" s="85" t="s">
        <v>366</v>
      </c>
      <c r="C718" s="85" t="s">
        <v>101</v>
      </c>
      <c r="D718" s="85">
        <v>2017</v>
      </c>
      <c r="E718" s="117">
        <v>372045</v>
      </c>
      <c r="F718" s="118">
        <v>35752</v>
      </c>
      <c r="G718" s="118">
        <v>93404.118512574758</v>
      </c>
      <c r="H718" s="118">
        <v>372475</v>
      </c>
      <c r="I718" s="118">
        <v>36762</v>
      </c>
      <c r="J718" s="118">
        <v>286416</v>
      </c>
      <c r="K718" s="14">
        <v>67640</v>
      </c>
      <c r="L718" s="14">
        <v>0</v>
      </c>
      <c r="M718" s="14">
        <v>1269</v>
      </c>
      <c r="N718" s="14">
        <v>15734</v>
      </c>
      <c r="O718" s="14">
        <v>2401.6067677008773</v>
      </c>
      <c r="P718" s="14">
        <v>15968</v>
      </c>
      <c r="Q718" s="119">
        <v>16959</v>
      </c>
      <c r="R718" s="14">
        <v>1655</v>
      </c>
      <c r="S718" s="14">
        <v>15852.219939577039</v>
      </c>
      <c r="T718" s="14">
        <v>13806</v>
      </c>
      <c r="U718" s="14">
        <v>2722</v>
      </c>
      <c r="V718" s="14">
        <v>54584</v>
      </c>
      <c r="W718" s="14">
        <v>1989</v>
      </c>
      <c r="X718" s="14">
        <v>148385</v>
      </c>
      <c r="Y718" s="14">
        <v>42917</v>
      </c>
      <c r="Z718" s="14">
        <v>0</v>
      </c>
      <c r="AA718" s="14">
        <v>18528</v>
      </c>
    </row>
    <row r="719" spans="1:27" x14ac:dyDescent="0.3">
      <c r="A719" s="85">
        <v>718</v>
      </c>
      <c r="B719" s="85" t="s">
        <v>366</v>
      </c>
      <c r="C719" s="85" t="s">
        <v>101</v>
      </c>
      <c r="D719" s="85">
        <v>2016</v>
      </c>
      <c r="E719" s="117">
        <v>336293</v>
      </c>
      <c r="F719" s="118">
        <v>43509</v>
      </c>
      <c r="G719" s="118">
        <v>93404.118512574758</v>
      </c>
      <c r="H719" s="118">
        <v>335713</v>
      </c>
      <c r="I719" s="118">
        <v>41868</v>
      </c>
      <c r="J719" s="118">
        <v>261784</v>
      </c>
      <c r="K719" s="14">
        <v>54736</v>
      </c>
      <c r="L719" s="14">
        <v>0</v>
      </c>
      <c r="M719" s="14">
        <v>1087</v>
      </c>
      <c r="N719" s="14">
        <v>14423</v>
      </c>
      <c r="O719" s="14">
        <v>2401.6067677008773</v>
      </c>
      <c r="P719" s="14">
        <v>14732</v>
      </c>
      <c r="Q719" s="119">
        <v>16646</v>
      </c>
      <c r="R719" s="14">
        <v>1643</v>
      </c>
      <c r="S719" s="14">
        <v>14624.401704199634</v>
      </c>
      <c r="T719" s="14">
        <v>12722</v>
      </c>
      <c r="U719" s="14">
        <v>5078</v>
      </c>
      <c r="V719" s="14">
        <v>52595</v>
      </c>
      <c r="W719" s="14">
        <v>-873</v>
      </c>
      <c r="X719" s="14">
        <v>144603</v>
      </c>
      <c r="Y719" s="14">
        <v>44712</v>
      </c>
      <c r="Z719" s="14">
        <v>9547</v>
      </c>
      <c r="AA719" s="14">
        <v>16826</v>
      </c>
    </row>
    <row r="720" spans="1:27" x14ac:dyDescent="0.3">
      <c r="A720" s="85">
        <v>719</v>
      </c>
      <c r="B720" s="85" t="s">
        <v>366</v>
      </c>
      <c r="C720" s="85" t="s">
        <v>101</v>
      </c>
      <c r="D720" s="85">
        <v>2015</v>
      </c>
      <c r="E720" s="117">
        <v>292784</v>
      </c>
      <c r="F720" s="118">
        <v>22477</v>
      </c>
      <c r="G720" s="118">
        <v>93404.118512574758</v>
      </c>
      <c r="H720" s="118">
        <v>293845</v>
      </c>
      <c r="I720" s="118">
        <v>26516</v>
      </c>
      <c r="J720" s="118">
        <v>230098</v>
      </c>
      <c r="K720" s="14">
        <v>47133</v>
      </c>
      <c r="L720" s="14">
        <v>0</v>
      </c>
      <c r="M720" s="14">
        <v>670</v>
      </c>
      <c r="N720" s="14">
        <v>14344</v>
      </c>
      <c r="O720" s="14">
        <v>2401.6067677008773</v>
      </c>
      <c r="P720" s="14">
        <v>16028</v>
      </c>
      <c r="Q720" s="119">
        <v>15335</v>
      </c>
      <c r="R720" s="14">
        <v>2052</v>
      </c>
      <c r="S720" s="14">
        <v>15934.269005847953</v>
      </c>
      <c r="T720" s="14">
        <v>13830</v>
      </c>
      <c r="U720" s="14">
        <v>-870</v>
      </c>
      <c r="V720" s="14">
        <v>53468</v>
      </c>
      <c r="W720" s="14">
        <v>-113</v>
      </c>
      <c r="X720" s="14">
        <v>142007</v>
      </c>
      <c r="Y720" s="14">
        <v>38707</v>
      </c>
      <c r="Z720" s="14">
        <v>14773</v>
      </c>
      <c r="AA720" s="14">
        <v>2526</v>
      </c>
    </row>
    <row r="721" spans="1:27" x14ac:dyDescent="0.3">
      <c r="A721" s="85">
        <v>720</v>
      </c>
      <c r="B721" s="85" t="s">
        <v>366</v>
      </c>
      <c r="C721" s="85" t="s">
        <v>101</v>
      </c>
      <c r="D721" s="85">
        <v>2014</v>
      </c>
      <c r="E721" s="117">
        <v>270307</v>
      </c>
      <c r="F721" s="118">
        <v>-3232</v>
      </c>
      <c r="G721" s="118">
        <v>93404.118512574758</v>
      </c>
      <c r="H721" s="118">
        <v>267329</v>
      </c>
      <c r="I721" s="118">
        <v>-8344</v>
      </c>
      <c r="J721" s="118">
        <v>203622</v>
      </c>
      <c r="K721" s="14">
        <v>48527</v>
      </c>
      <c r="L721" s="14">
        <v>0</v>
      </c>
      <c r="M721" s="14">
        <v>600</v>
      </c>
      <c r="N721" s="14">
        <v>12333</v>
      </c>
      <c r="O721" s="14">
        <v>2401.6067677008773</v>
      </c>
      <c r="P721" s="14">
        <v>18242</v>
      </c>
      <c r="Q721" s="119">
        <v>18229</v>
      </c>
      <c r="R721" s="14">
        <v>2918</v>
      </c>
      <c r="S721" s="14">
        <v>18373.28238519534</v>
      </c>
      <c r="T721" s="14">
        <v>15046</v>
      </c>
      <c r="U721" s="14">
        <v>2352</v>
      </c>
      <c r="V721" s="14">
        <v>53581</v>
      </c>
      <c r="W721" s="14">
        <v>11620</v>
      </c>
      <c r="X721" s="14">
        <v>143574</v>
      </c>
      <c r="Y721" s="14">
        <v>29398</v>
      </c>
      <c r="Z721" s="14">
        <v>14367</v>
      </c>
      <c r="AA721" s="14">
        <v>5130</v>
      </c>
    </row>
    <row r="722" spans="1:27" x14ac:dyDescent="0.3">
      <c r="A722" s="85">
        <v>721</v>
      </c>
      <c r="B722" s="85" t="s">
        <v>366</v>
      </c>
      <c r="C722" s="85" t="s">
        <v>59</v>
      </c>
      <c r="D722" s="85">
        <v>2023</v>
      </c>
      <c r="E722" s="117">
        <v>212837</v>
      </c>
      <c r="F722" s="118">
        <v>-44617</v>
      </c>
      <c r="G722" s="118">
        <v>33444.700048654071</v>
      </c>
      <c r="H722" s="118">
        <v>214941</v>
      </c>
      <c r="I722" s="118">
        <v>-42115</v>
      </c>
      <c r="J722" s="118">
        <v>190004</v>
      </c>
      <c r="K722" s="14">
        <v>15339</v>
      </c>
      <c r="L722" s="14">
        <v>0</v>
      </c>
      <c r="M722" s="14">
        <v>894</v>
      </c>
      <c r="N722" s="14">
        <v>12395</v>
      </c>
      <c r="O722" s="14">
        <v>3539.0063828393668</v>
      </c>
      <c r="P722" s="14">
        <v>12590</v>
      </c>
      <c r="Q722" s="119">
        <v>12779</v>
      </c>
      <c r="R722" s="14">
        <v>2488</v>
      </c>
      <c r="S722" s="14">
        <v>12590</v>
      </c>
      <c r="T722" s="14">
        <v>10101</v>
      </c>
      <c r="U722" s="14">
        <v>-11183</v>
      </c>
      <c r="V722" s="14">
        <v>113163</v>
      </c>
      <c r="W722" s="14">
        <v>274</v>
      </c>
      <c r="X722" s="14">
        <v>181169</v>
      </c>
      <c r="Y722" s="14">
        <v>11361</v>
      </c>
      <c r="Z722" s="14">
        <v>704</v>
      </c>
      <c r="AA722" s="14">
        <v>4645</v>
      </c>
    </row>
    <row r="723" spans="1:27" x14ac:dyDescent="0.3">
      <c r="A723" s="85">
        <v>722</v>
      </c>
      <c r="B723" s="85" t="s">
        <v>366</v>
      </c>
      <c r="C723" s="85" t="s">
        <v>59</v>
      </c>
      <c r="D723" s="85">
        <v>2022</v>
      </c>
      <c r="E723" s="117">
        <v>257454</v>
      </c>
      <c r="F723" s="118">
        <v>22214</v>
      </c>
      <c r="G723" s="118">
        <v>33444.700048654071</v>
      </c>
      <c r="H723" s="118">
        <v>257056</v>
      </c>
      <c r="I723" s="118">
        <v>20589</v>
      </c>
      <c r="J723" s="118">
        <v>233774</v>
      </c>
      <c r="K723" s="14">
        <v>16088</v>
      </c>
      <c r="L723" s="14">
        <v>0</v>
      </c>
      <c r="M723" s="14">
        <v>548</v>
      </c>
      <c r="N723" s="14">
        <v>5120</v>
      </c>
      <c r="O723" s="14">
        <v>3539.0063828393668</v>
      </c>
      <c r="P723" s="14">
        <v>5527</v>
      </c>
      <c r="Q723" s="119">
        <v>6545</v>
      </c>
      <c r="R723" s="14">
        <v>1027</v>
      </c>
      <c r="S723" s="14">
        <v>5527</v>
      </c>
      <c r="T723" s="14">
        <v>4500</v>
      </c>
      <c r="U723" s="14">
        <v>-195</v>
      </c>
      <c r="V723" s="14">
        <v>112889</v>
      </c>
      <c r="W723" s="14">
        <v>-5777</v>
      </c>
      <c r="X723" s="14">
        <v>187597</v>
      </c>
      <c r="Y723" s="14">
        <v>9040</v>
      </c>
      <c r="Z723" s="14">
        <v>0</v>
      </c>
      <c r="AA723" s="14">
        <v>26966</v>
      </c>
    </row>
    <row r="724" spans="1:27" x14ac:dyDescent="0.3">
      <c r="A724" s="85">
        <v>723</v>
      </c>
      <c r="B724" s="85" t="s">
        <v>366</v>
      </c>
      <c r="C724" s="85" t="s">
        <v>59</v>
      </c>
      <c r="D724" s="85">
        <v>2021</v>
      </c>
      <c r="E724" s="117">
        <v>235240</v>
      </c>
      <c r="F724" s="118">
        <v>4983</v>
      </c>
      <c r="G724" s="118">
        <v>33444.700048654071</v>
      </c>
      <c r="H724" s="118">
        <v>236467</v>
      </c>
      <c r="I724" s="118">
        <v>6300</v>
      </c>
      <c r="J724" s="118">
        <v>214602</v>
      </c>
      <c r="K724" s="14">
        <v>14651</v>
      </c>
      <c r="L724" s="14">
        <v>0</v>
      </c>
      <c r="M724" s="14">
        <v>578</v>
      </c>
      <c r="N724" s="14">
        <v>7357</v>
      </c>
      <c r="O724" s="14">
        <v>3539.0063828393668</v>
      </c>
      <c r="P724" s="14">
        <v>8336</v>
      </c>
      <c r="Q724" s="119">
        <v>7863</v>
      </c>
      <c r="R724" s="14">
        <v>1733</v>
      </c>
      <c r="S724" s="14">
        <v>8336</v>
      </c>
      <c r="T724" s="14">
        <v>6603</v>
      </c>
      <c r="U724" s="14">
        <v>14313</v>
      </c>
      <c r="V724" s="14">
        <v>118666</v>
      </c>
      <c r="W724" s="14">
        <v>6474</v>
      </c>
      <c r="X724" s="14">
        <v>175619</v>
      </c>
      <c r="Y724" s="14">
        <v>6334</v>
      </c>
      <c r="Z724" s="14">
        <v>0</v>
      </c>
      <c r="AA724" s="14">
        <v>-3663</v>
      </c>
    </row>
    <row r="725" spans="1:27" x14ac:dyDescent="0.3">
      <c r="A725" s="85">
        <v>724</v>
      </c>
      <c r="B725" s="85" t="s">
        <v>366</v>
      </c>
      <c r="C725" s="85" t="s">
        <v>59</v>
      </c>
      <c r="D725" s="85">
        <v>2020</v>
      </c>
      <c r="E725" s="117">
        <v>230257</v>
      </c>
      <c r="F725" s="118">
        <v>27508</v>
      </c>
      <c r="G725" s="118">
        <v>33444.700048654071</v>
      </c>
      <c r="H725" s="118">
        <v>230167</v>
      </c>
      <c r="I725" s="118">
        <v>27032</v>
      </c>
      <c r="J725" s="118">
        <v>201788</v>
      </c>
      <c r="K725" s="14">
        <v>17241</v>
      </c>
      <c r="L725" s="14">
        <v>0</v>
      </c>
      <c r="M725" s="14">
        <v>596</v>
      </c>
      <c r="N725" s="14">
        <v>9819</v>
      </c>
      <c r="O725" s="14">
        <v>3539.0063828393668</v>
      </c>
      <c r="P725" s="14">
        <v>9326</v>
      </c>
      <c r="Q725" s="119">
        <v>11952</v>
      </c>
      <c r="R725" s="14">
        <v>2043</v>
      </c>
      <c r="S725" s="14">
        <v>9326</v>
      </c>
      <c r="T725" s="14">
        <v>7283</v>
      </c>
      <c r="U725" s="14">
        <v>-6160</v>
      </c>
      <c r="V725" s="14">
        <v>112192</v>
      </c>
      <c r="W725" s="14">
        <v>-7870</v>
      </c>
      <c r="X725" s="14">
        <v>173590</v>
      </c>
      <c r="Y725" s="14">
        <v>9704</v>
      </c>
      <c r="Z725" s="14">
        <v>3929</v>
      </c>
      <c r="AA725" s="14">
        <v>25306</v>
      </c>
    </row>
    <row r="726" spans="1:27" x14ac:dyDescent="0.3">
      <c r="A726" s="85">
        <v>725</v>
      </c>
      <c r="B726" s="85" t="s">
        <v>366</v>
      </c>
      <c r="C726" s="85" t="s">
        <v>59</v>
      </c>
      <c r="D726" s="85">
        <v>2019</v>
      </c>
      <c r="E726" s="117">
        <v>202749</v>
      </c>
      <c r="F726" s="118">
        <v>-10167</v>
      </c>
      <c r="G726" s="118">
        <v>33444.700048654071</v>
      </c>
      <c r="H726" s="118">
        <v>203135</v>
      </c>
      <c r="I726" s="118">
        <v>-11521</v>
      </c>
      <c r="J726" s="118">
        <v>183860</v>
      </c>
      <c r="K726" s="14">
        <v>10340</v>
      </c>
      <c r="L726" s="14">
        <v>0</v>
      </c>
      <c r="M726" s="14">
        <v>455</v>
      </c>
      <c r="N726" s="14">
        <v>8417</v>
      </c>
      <c r="O726" s="14">
        <v>3539.0063828393668</v>
      </c>
      <c r="P726" s="14">
        <v>8449</v>
      </c>
      <c r="Q726" s="119">
        <v>9727</v>
      </c>
      <c r="R726" s="14">
        <v>1697</v>
      </c>
      <c r="S726" s="14">
        <v>0</v>
      </c>
      <c r="T726" s="14">
        <v>6752</v>
      </c>
      <c r="U726" s="14">
        <v>-3422</v>
      </c>
      <c r="V726" s="14">
        <v>120062</v>
      </c>
      <c r="W726" s="14">
        <v>-3111</v>
      </c>
      <c r="X726" s="14">
        <v>175065</v>
      </c>
      <c r="Y726" s="14">
        <v>8594</v>
      </c>
      <c r="Z726" s="14">
        <v>15052</v>
      </c>
      <c r="AA726" s="14">
        <v>3837</v>
      </c>
    </row>
    <row r="727" spans="1:27" x14ac:dyDescent="0.3">
      <c r="A727" s="85">
        <v>726</v>
      </c>
      <c r="B727" s="85" t="s">
        <v>366</v>
      </c>
      <c r="C727" s="85" t="s">
        <v>59</v>
      </c>
      <c r="D727" s="85">
        <v>2018</v>
      </c>
      <c r="E727" s="117">
        <v>212916</v>
      </c>
      <c r="F727" s="118">
        <v>-13995</v>
      </c>
      <c r="G727" s="118">
        <v>33444.700048654071</v>
      </c>
      <c r="H727" s="118">
        <v>214656</v>
      </c>
      <c r="I727" s="118">
        <v>-13065</v>
      </c>
      <c r="J727" s="118">
        <v>196649</v>
      </c>
      <c r="K727" s="14">
        <v>12024</v>
      </c>
      <c r="L727" s="14">
        <v>0</v>
      </c>
      <c r="M727" s="14">
        <v>510</v>
      </c>
      <c r="N727" s="14">
        <v>6822</v>
      </c>
      <c r="O727" s="14">
        <v>3539.0063828393668</v>
      </c>
      <c r="P727" s="14">
        <v>6640</v>
      </c>
      <c r="Q727" s="119">
        <v>6436</v>
      </c>
      <c r="R727" s="14">
        <v>1355</v>
      </c>
      <c r="S727" s="14">
        <v>0</v>
      </c>
      <c r="T727" s="14">
        <v>5285</v>
      </c>
      <c r="U727" s="14">
        <v>1995</v>
      </c>
      <c r="V727" s="14">
        <v>123173</v>
      </c>
      <c r="W727" s="14">
        <v>4314</v>
      </c>
      <c r="X727" s="14">
        <v>174325</v>
      </c>
      <c r="Y727" s="14">
        <v>8948</v>
      </c>
      <c r="Z727" s="14">
        <v>9566</v>
      </c>
      <c r="AA727" s="14">
        <v>-18565</v>
      </c>
    </row>
    <row r="728" spans="1:27" x14ac:dyDescent="0.3">
      <c r="A728" s="85">
        <v>727</v>
      </c>
      <c r="B728" s="85" t="s">
        <v>366</v>
      </c>
      <c r="C728" s="85" t="s">
        <v>59</v>
      </c>
      <c r="D728" s="85">
        <v>2017</v>
      </c>
      <c r="E728" s="117">
        <v>226911</v>
      </c>
      <c r="F728" s="118">
        <v>-56725</v>
      </c>
      <c r="G728" s="118">
        <v>33444.700048654071</v>
      </c>
      <c r="H728" s="118">
        <v>227721</v>
      </c>
      <c r="I728" s="118">
        <v>-56027</v>
      </c>
      <c r="J728" s="118">
        <v>202195</v>
      </c>
      <c r="K728" s="14">
        <v>17825</v>
      </c>
      <c r="L728" s="14">
        <v>0</v>
      </c>
      <c r="M728" s="14">
        <v>367</v>
      </c>
      <c r="N728" s="14">
        <v>3127</v>
      </c>
      <c r="O728" s="14">
        <v>3539.0063828393668</v>
      </c>
      <c r="P728" s="14">
        <v>3092</v>
      </c>
      <c r="Q728" s="119">
        <v>3102</v>
      </c>
      <c r="R728" s="14">
        <v>785</v>
      </c>
      <c r="S728" s="14">
        <v>0</v>
      </c>
      <c r="T728" s="14">
        <v>2307</v>
      </c>
      <c r="U728" s="14">
        <v>3208</v>
      </c>
      <c r="V728" s="14">
        <v>118859</v>
      </c>
      <c r="W728" s="14">
        <v>11002</v>
      </c>
      <c r="X728" s="14">
        <v>162472</v>
      </c>
      <c r="Y728" s="14">
        <v>13568</v>
      </c>
      <c r="Z728" s="14">
        <v>0</v>
      </c>
      <c r="AA728" s="14">
        <v>10205</v>
      </c>
    </row>
    <row r="729" spans="1:27" x14ac:dyDescent="0.3">
      <c r="A729" s="85">
        <v>728</v>
      </c>
      <c r="B729" s="85" t="s">
        <v>366</v>
      </c>
      <c r="C729" s="85" t="s">
        <v>59</v>
      </c>
      <c r="D729" s="85">
        <v>2016</v>
      </c>
      <c r="E729" s="117">
        <v>283636</v>
      </c>
      <c r="F729" s="118">
        <v>42713</v>
      </c>
      <c r="G729" s="118">
        <v>33444.700048654071</v>
      </c>
      <c r="H729" s="118">
        <v>283748</v>
      </c>
      <c r="I729" s="118">
        <v>39063</v>
      </c>
      <c r="J729" s="118">
        <v>250450</v>
      </c>
      <c r="K729" s="14">
        <v>28145</v>
      </c>
      <c r="L729" s="14">
        <v>0</v>
      </c>
      <c r="M729" s="14">
        <v>366</v>
      </c>
      <c r="N729" s="14">
        <v>4961</v>
      </c>
      <c r="O729" s="14">
        <v>3539.0063828393668</v>
      </c>
      <c r="P729" s="14">
        <v>5136</v>
      </c>
      <c r="Q729" s="119">
        <v>6427</v>
      </c>
      <c r="R729" s="14">
        <v>1578</v>
      </c>
      <c r="S729" s="14">
        <v>0</v>
      </c>
      <c r="T729" s="14">
        <v>4891</v>
      </c>
      <c r="U729" s="14">
        <v>12459</v>
      </c>
      <c r="V729" s="14">
        <v>107857</v>
      </c>
      <c r="W729" s="14">
        <v>15606</v>
      </c>
      <c r="X729" s="14">
        <v>183632</v>
      </c>
      <c r="Y729" s="14">
        <v>30900</v>
      </c>
      <c r="Z729" s="14">
        <v>5137</v>
      </c>
      <c r="AA729" s="14">
        <v>8041</v>
      </c>
    </row>
    <row r="730" spans="1:27" x14ac:dyDescent="0.3">
      <c r="A730" s="85">
        <v>729</v>
      </c>
      <c r="B730" s="85" t="s">
        <v>366</v>
      </c>
      <c r="C730" s="85" t="s">
        <v>59</v>
      </c>
      <c r="D730" s="85">
        <v>2015</v>
      </c>
      <c r="E730" s="117">
        <v>240923</v>
      </c>
      <c r="F730" s="118">
        <v>-67801</v>
      </c>
      <c r="G730" s="118">
        <v>33444.700048654071</v>
      </c>
      <c r="H730" s="118">
        <v>244685</v>
      </c>
      <c r="I730" s="118">
        <v>-67456</v>
      </c>
      <c r="J730" s="118">
        <v>214884</v>
      </c>
      <c r="K730" s="14">
        <v>19922</v>
      </c>
      <c r="L730" s="14">
        <v>0</v>
      </c>
      <c r="M730" s="14">
        <v>381</v>
      </c>
      <c r="N730" s="14">
        <v>8802</v>
      </c>
      <c r="O730" s="14">
        <v>3539.0063828393668</v>
      </c>
      <c r="P730" s="14">
        <v>6306</v>
      </c>
      <c r="Q730" s="119">
        <v>6302</v>
      </c>
      <c r="R730" s="14">
        <v>1262</v>
      </c>
      <c r="S730" s="14">
        <v>6306</v>
      </c>
      <c r="T730" s="14">
        <v>5885</v>
      </c>
      <c r="U730" s="14">
        <v>3452</v>
      </c>
      <c r="V730" s="14">
        <v>92251</v>
      </c>
      <c r="W730" s="14">
        <v>157</v>
      </c>
      <c r="X730" s="14">
        <v>170581</v>
      </c>
      <c r="Y730" s="14">
        <v>37053</v>
      </c>
      <c r="Z730" s="14">
        <v>10561</v>
      </c>
      <c r="AA730" s="14">
        <v>-8108</v>
      </c>
    </row>
    <row r="731" spans="1:27" x14ac:dyDescent="0.3">
      <c r="A731" s="85">
        <v>730</v>
      </c>
      <c r="B731" s="85" t="s">
        <v>366</v>
      </c>
      <c r="C731" s="85" t="s">
        <v>59</v>
      </c>
      <c r="D731" s="85">
        <v>2014</v>
      </c>
      <c r="E731" s="117">
        <v>308724</v>
      </c>
      <c r="F731" s="118">
        <v>26930</v>
      </c>
      <c r="G731" s="118">
        <v>33444.700048654071</v>
      </c>
      <c r="H731" s="118">
        <v>312141</v>
      </c>
      <c r="I731" s="118">
        <v>25531</v>
      </c>
      <c r="J731" s="118">
        <v>281491</v>
      </c>
      <c r="K731" s="14">
        <v>25766</v>
      </c>
      <c r="L731" s="14">
        <v>0</v>
      </c>
      <c r="M731" s="14">
        <v>387</v>
      </c>
      <c r="N731" s="14">
        <v>32</v>
      </c>
      <c r="O731" s="14">
        <v>3539.0063828393668</v>
      </c>
      <c r="P731" s="14">
        <v>-2122</v>
      </c>
      <c r="Q731" s="119">
        <v>1575</v>
      </c>
      <c r="R731" s="14">
        <v>4960</v>
      </c>
      <c r="S731" s="14">
        <v>-2122</v>
      </c>
      <c r="T731" s="14">
        <v>-5993</v>
      </c>
      <c r="U731" s="14">
        <v>-10080</v>
      </c>
      <c r="V731" s="14">
        <v>92094</v>
      </c>
      <c r="W731" s="14">
        <v>-4880</v>
      </c>
      <c r="X731" s="14">
        <v>173121</v>
      </c>
      <c r="Y731" s="14">
        <v>32486</v>
      </c>
      <c r="Z731" s="14">
        <v>7782</v>
      </c>
      <c r="AA731" s="14">
        <v>32256</v>
      </c>
    </row>
    <row r="732" spans="1:27" x14ac:dyDescent="0.3">
      <c r="A732" s="85">
        <v>731</v>
      </c>
      <c r="B732" s="85" t="s">
        <v>366</v>
      </c>
      <c r="C732" s="85" t="s">
        <v>246</v>
      </c>
      <c r="D732" s="85">
        <v>2023</v>
      </c>
      <c r="E732" s="117">
        <v>18234</v>
      </c>
      <c r="F732" s="118">
        <v>-1584</v>
      </c>
      <c r="G732" s="118">
        <v>25899.644864360595</v>
      </c>
      <c r="H732" s="118">
        <v>18241</v>
      </c>
      <c r="I732" s="118">
        <v>-1611</v>
      </c>
      <c r="J732" s="118">
        <v>14688</v>
      </c>
      <c r="K732" s="14">
        <v>3845</v>
      </c>
      <c r="L732" s="14">
        <v>0</v>
      </c>
      <c r="M732" s="14">
        <v>0</v>
      </c>
      <c r="N732" s="14">
        <v>-292</v>
      </c>
      <c r="O732" s="14">
        <v>1125.0864114961719</v>
      </c>
      <c r="P732" s="14">
        <v>-259</v>
      </c>
      <c r="Q732" s="119">
        <v>-299</v>
      </c>
      <c r="R732" s="14">
        <v>0</v>
      </c>
      <c r="S732" s="14" t="e">
        <v>#DIV/0!</v>
      </c>
      <c r="T732" s="14">
        <v>-259</v>
      </c>
      <c r="U732" s="14">
        <v>-3704</v>
      </c>
      <c r="V732" s="14">
        <v>10600</v>
      </c>
      <c r="W732" s="14">
        <v>-3365</v>
      </c>
      <c r="X732" s="14">
        <v>24035</v>
      </c>
      <c r="Y732" s="14">
        <v>9495</v>
      </c>
      <c r="Z732" s="14">
        <v>0</v>
      </c>
      <c r="AA732" s="14">
        <v>-56</v>
      </c>
    </row>
    <row r="733" spans="1:27" x14ac:dyDescent="0.3">
      <c r="A733" s="85">
        <v>732</v>
      </c>
      <c r="B733" s="85" t="s">
        <v>366</v>
      </c>
      <c r="C733" s="85" t="s">
        <v>246</v>
      </c>
      <c r="D733" s="85">
        <v>2022</v>
      </c>
      <c r="E733" s="117">
        <v>19818</v>
      </c>
      <c r="F733" s="118">
        <v>1690</v>
      </c>
      <c r="G733" s="118">
        <v>25899.644864360595</v>
      </c>
      <c r="H733" s="118">
        <v>19852</v>
      </c>
      <c r="I733" s="118">
        <v>1768</v>
      </c>
      <c r="J733" s="118">
        <v>15519</v>
      </c>
      <c r="K733" s="14">
        <v>4003</v>
      </c>
      <c r="L733" s="14">
        <v>0</v>
      </c>
      <c r="M733" s="14">
        <v>0</v>
      </c>
      <c r="N733" s="14">
        <v>330</v>
      </c>
      <c r="O733" s="14">
        <v>1125.0864114961719</v>
      </c>
      <c r="P733" s="14">
        <v>347</v>
      </c>
      <c r="Q733" s="119">
        <v>297</v>
      </c>
      <c r="R733" s="14">
        <v>0</v>
      </c>
      <c r="S733" s="14" t="e">
        <v>#DIV/0!</v>
      </c>
      <c r="T733" s="14">
        <v>347</v>
      </c>
      <c r="U733" s="14">
        <v>-2544</v>
      </c>
      <c r="V733" s="14">
        <v>13965</v>
      </c>
      <c r="W733" s="14">
        <v>552</v>
      </c>
      <c r="X733" s="14">
        <v>25870</v>
      </c>
      <c r="Y733" s="14">
        <v>6259</v>
      </c>
      <c r="Z733" s="14">
        <v>0</v>
      </c>
      <c r="AA733" s="14">
        <v>517</v>
      </c>
    </row>
    <row r="734" spans="1:27" x14ac:dyDescent="0.3">
      <c r="A734" s="85">
        <v>733</v>
      </c>
      <c r="B734" s="85" t="s">
        <v>366</v>
      </c>
      <c r="C734" s="85" t="s">
        <v>246</v>
      </c>
      <c r="D734" s="85">
        <v>2021</v>
      </c>
      <c r="E734" s="117">
        <v>18128</v>
      </c>
      <c r="F734" s="118">
        <v>-2437</v>
      </c>
      <c r="G734" s="118">
        <v>25899.644864360595</v>
      </c>
      <c r="H734" s="118">
        <v>18084</v>
      </c>
      <c r="I734" s="118">
        <v>-2414</v>
      </c>
      <c r="J734" s="118">
        <v>14138</v>
      </c>
      <c r="K734" s="14">
        <v>3864</v>
      </c>
      <c r="L734" s="14">
        <v>0</v>
      </c>
      <c r="M734" s="14">
        <v>0</v>
      </c>
      <c r="N734" s="14">
        <v>69</v>
      </c>
      <c r="O734" s="14">
        <v>1125.0864114961719</v>
      </c>
      <c r="P734" s="14">
        <v>112</v>
      </c>
      <c r="Q734" s="119">
        <v>113</v>
      </c>
      <c r="R734" s="14">
        <v>0</v>
      </c>
      <c r="S734" s="14" t="e">
        <v>#DIV/0!</v>
      </c>
      <c r="T734" s="14">
        <v>112</v>
      </c>
      <c r="U734" s="14">
        <v>-1094</v>
      </c>
      <c r="V734" s="14">
        <v>13413</v>
      </c>
      <c r="W734" s="14">
        <v>1144</v>
      </c>
      <c r="X734" s="14">
        <v>24942</v>
      </c>
      <c r="Y734" s="14">
        <v>6343</v>
      </c>
      <c r="Z734" s="14">
        <v>0</v>
      </c>
      <c r="AA734" s="14">
        <v>3618</v>
      </c>
    </row>
    <row r="735" spans="1:27" x14ac:dyDescent="0.3">
      <c r="A735" s="85">
        <v>734</v>
      </c>
      <c r="B735" s="85" t="s">
        <v>366</v>
      </c>
      <c r="C735" s="85" t="s">
        <v>246</v>
      </c>
      <c r="D735" s="85">
        <v>2020</v>
      </c>
      <c r="E735" s="117">
        <v>20565</v>
      </c>
      <c r="F735" s="118">
        <v>-36825</v>
      </c>
      <c r="G735" s="118">
        <v>25899.644864360595</v>
      </c>
      <c r="H735" s="118">
        <v>20498</v>
      </c>
      <c r="I735" s="118">
        <v>-37186</v>
      </c>
      <c r="J735" s="118">
        <v>18111</v>
      </c>
      <c r="K735" s="14">
        <v>4356</v>
      </c>
      <c r="L735" s="14">
        <v>0</v>
      </c>
      <c r="M735" s="14">
        <v>0</v>
      </c>
      <c r="N735" s="14">
        <v>-2154</v>
      </c>
      <c r="O735" s="14">
        <v>1125.0864114961719</v>
      </c>
      <c r="P735" s="14">
        <v>-2063</v>
      </c>
      <c r="Q735" s="119">
        <v>-2086</v>
      </c>
      <c r="R735" s="14">
        <v>0</v>
      </c>
      <c r="S735" s="14" t="e">
        <v>#DIV/0!</v>
      </c>
      <c r="T735" s="14">
        <v>-2063</v>
      </c>
      <c r="U735" s="14">
        <v>-3413</v>
      </c>
      <c r="V735" s="14">
        <v>12269</v>
      </c>
      <c r="W735" s="14">
        <v>630</v>
      </c>
      <c r="X735" s="14">
        <v>27280</v>
      </c>
      <c r="Y735" s="14">
        <v>7619</v>
      </c>
      <c r="Z735" s="14">
        <v>2852</v>
      </c>
      <c r="AA735" s="14">
        <v>-899</v>
      </c>
    </row>
    <row r="736" spans="1:27" x14ac:dyDescent="0.3">
      <c r="A736" s="85">
        <v>735</v>
      </c>
      <c r="B736" s="85" t="s">
        <v>366</v>
      </c>
      <c r="C736" s="85" t="s">
        <v>246</v>
      </c>
      <c r="D736" s="85">
        <v>2019</v>
      </c>
      <c r="E736" s="117">
        <v>57390</v>
      </c>
      <c r="F736" s="118">
        <v>-8733</v>
      </c>
      <c r="G736" s="118">
        <v>25899.644864360595</v>
      </c>
      <c r="H736" s="118">
        <v>57684</v>
      </c>
      <c r="I736" s="118">
        <v>-8785</v>
      </c>
      <c r="J736" s="118">
        <v>51751</v>
      </c>
      <c r="K736" s="14">
        <v>5207</v>
      </c>
      <c r="L736" s="14">
        <v>0</v>
      </c>
      <c r="M736" s="14">
        <v>33</v>
      </c>
      <c r="N736" s="14">
        <v>-680</v>
      </c>
      <c r="O736" s="14">
        <v>1125.0864114961719</v>
      </c>
      <c r="P736" s="14">
        <v>-710</v>
      </c>
      <c r="Q736" s="119">
        <v>-974</v>
      </c>
      <c r="R736" s="14">
        <v>0</v>
      </c>
      <c r="S736" s="14" t="e">
        <v>#DIV/0!</v>
      </c>
      <c r="T736" s="14">
        <v>-710</v>
      </c>
      <c r="U736" s="14">
        <v>5864</v>
      </c>
      <c r="V736" s="14">
        <v>11639</v>
      </c>
      <c r="W736" s="14">
        <v>-230</v>
      </c>
      <c r="X736" s="14">
        <v>44804</v>
      </c>
      <c r="Y736" s="14">
        <v>10284</v>
      </c>
      <c r="Z736" s="14">
        <v>11697</v>
      </c>
      <c r="AA736" s="14">
        <v>19858</v>
      </c>
    </row>
    <row r="737" spans="1:27" x14ac:dyDescent="0.3">
      <c r="A737" s="85">
        <v>736</v>
      </c>
      <c r="B737" s="85" t="s">
        <v>366</v>
      </c>
      <c r="C737" s="85" t="s">
        <v>246</v>
      </c>
      <c r="D737" s="85">
        <v>2018</v>
      </c>
      <c r="E737" s="117">
        <v>66123</v>
      </c>
      <c r="F737" s="118">
        <v>-10052</v>
      </c>
      <c r="G737" s="118">
        <v>25899.644864360595</v>
      </c>
      <c r="H737" s="118">
        <v>66469</v>
      </c>
      <c r="I737" s="118">
        <v>-9938</v>
      </c>
      <c r="J737" s="118">
        <v>58949</v>
      </c>
      <c r="K737" s="14">
        <v>5012</v>
      </c>
      <c r="L737" s="14">
        <v>0</v>
      </c>
      <c r="M737" s="14">
        <v>33</v>
      </c>
      <c r="N737" s="14">
        <v>710</v>
      </c>
      <c r="O737" s="14">
        <v>1125.0864114961719</v>
      </c>
      <c r="P737" s="14">
        <v>627</v>
      </c>
      <c r="Q737" s="119">
        <v>517</v>
      </c>
      <c r="R737" s="14">
        <v>153</v>
      </c>
      <c r="S737" s="14">
        <v>627</v>
      </c>
      <c r="T737" s="14">
        <v>473</v>
      </c>
      <c r="U737" s="14">
        <v>-2550</v>
      </c>
      <c r="V737" s="14">
        <v>11869</v>
      </c>
      <c r="W737" s="14">
        <v>3195</v>
      </c>
      <c r="X737" s="14">
        <v>62873</v>
      </c>
      <c r="Y737" s="14">
        <v>11433</v>
      </c>
      <c r="Z737" s="14">
        <v>24799</v>
      </c>
      <c r="AA737" s="14">
        <v>2371</v>
      </c>
    </row>
    <row r="738" spans="1:27" x14ac:dyDescent="0.3">
      <c r="A738" s="85">
        <v>737</v>
      </c>
      <c r="B738" s="85" t="s">
        <v>366</v>
      </c>
      <c r="C738" s="85" t="s">
        <v>246</v>
      </c>
      <c r="D738" s="85">
        <v>2017</v>
      </c>
      <c r="E738" s="117">
        <v>76175</v>
      </c>
      <c r="F738" s="118">
        <v>9338</v>
      </c>
      <c r="G738" s="118">
        <v>25899.644864360595</v>
      </c>
      <c r="H738" s="118">
        <v>76407</v>
      </c>
      <c r="I738" s="118">
        <v>9644</v>
      </c>
      <c r="J738" s="118">
        <v>67672</v>
      </c>
      <c r="K738" s="14">
        <v>5765</v>
      </c>
      <c r="L738" s="14">
        <v>0</v>
      </c>
      <c r="M738" s="14">
        <v>90</v>
      </c>
      <c r="N738" s="14">
        <v>995</v>
      </c>
      <c r="O738" s="14">
        <v>1125.0864114961719</v>
      </c>
      <c r="P738" s="14">
        <v>908</v>
      </c>
      <c r="Q738" s="119">
        <v>964</v>
      </c>
      <c r="R738" s="14">
        <v>201</v>
      </c>
      <c r="S738" s="14">
        <v>908</v>
      </c>
      <c r="T738" s="14">
        <v>707</v>
      </c>
      <c r="U738" s="14">
        <v>-3738</v>
      </c>
      <c r="V738" s="14">
        <v>8674</v>
      </c>
      <c r="W738" s="14">
        <v>4312</v>
      </c>
      <c r="X738" s="14">
        <v>63503</v>
      </c>
      <c r="Y738" s="14">
        <v>14237</v>
      </c>
      <c r="Z738" s="14">
        <v>24999</v>
      </c>
      <c r="AA738" s="14">
        <v>-4953</v>
      </c>
    </row>
    <row r="739" spans="1:27" x14ac:dyDescent="0.3">
      <c r="A739" s="85">
        <v>738</v>
      </c>
      <c r="B739" s="85" t="s">
        <v>366</v>
      </c>
      <c r="C739" s="85" t="s">
        <v>246</v>
      </c>
      <c r="D739" s="85">
        <v>2016</v>
      </c>
      <c r="E739" s="117">
        <v>66837</v>
      </c>
      <c r="F739" s="118">
        <v>-9206</v>
      </c>
      <c r="G739" s="118">
        <v>25899.644864360595</v>
      </c>
      <c r="H739" s="118">
        <v>66763</v>
      </c>
      <c r="I739" s="118">
        <v>-8853</v>
      </c>
      <c r="J739" s="118">
        <v>57033</v>
      </c>
      <c r="K739" s="14">
        <v>6281</v>
      </c>
      <c r="L739" s="14">
        <v>0</v>
      </c>
      <c r="M739" s="14">
        <v>108</v>
      </c>
      <c r="N739" s="14">
        <v>968</v>
      </c>
      <c r="O739" s="14">
        <v>1125.0864114961719</v>
      </c>
      <c r="P739" s="14">
        <v>892</v>
      </c>
      <c r="Q739" s="119">
        <v>1220</v>
      </c>
      <c r="R739" s="14">
        <v>178</v>
      </c>
      <c r="S739" s="14">
        <v>892</v>
      </c>
      <c r="T739" s="14">
        <v>714</v>
      </c>
      <c r="U739" s="14">
        <v>8982</v>
      </c>
      <c r="V739" s="14">
        <v>4362</v>
      </c>
      <c r="W739" s="14">
        <v>1564</v>
      </c>
      <c r="X739" s="14">
        <v>61365</v>
      </c>
      <c r="Y739" s="14">
        <v>17790</v>
      </c>
      <c r="Z739" s="14">
        <v>24991</v>
      </c>
      <c r="AA739" s="14">
        <v>9506</v>
      </c>
    </row>
    <row r="740" spans="1:27" x14ac:dyDescent="0.3">
      <c r="A740" s="85">
        <v>739</v>
      </c>
      <c r="B740" s="85" t="s">
        <v>366</v>
      </c>
      <c r="C740" s="85" t="s">
        <v>246</v>
      </c>
      <c r="D740" s="85">
        <v>2015</v>
      </c>
      <c r="E740" s="117">
        <v>76043</v>
      </c>
      <c r="F740" s="118">
        <v>8957</v>
      </c>
      <c r="G740" s="118">
        <v>25899.644864360595</v>
      </c>
      <c r="H740" s="118">
        <v>75616</v>
      </c>
      <c r="I740" s="118">
        <v>9295</v>
      </c>
      <c r="J740" s="118">
        <v>63710</v>
      </c>
      <c r="K740" s="14">
        <v>7126</v>
      </c>
      <c r="L740" s="14">
        <v>0</v>
      </c>
      <c r="M740" s="14">
        <v>145</v>
      </c>
      <c r="N740" s="14">
        <v>1982</v>
      </c>
      <c r="O740" s="14">
        <v>1125.0864114961719</v>
      </c>
      <c r="P740" s="14">
        <v>1981</v>
      </c>
      <c r="Q740" s="119">
        <v>2876</v>
      </c>
      <c r="R740" s="14">
        <v>468</v>
      </c>
      <c r="S740" s="14">
        <v>1981</v>
      </c>
      <c r="T740" s="14">
        <v>1513</v>
      </c>
      <c r="U740" s="14">
        <v>-6407</v>
      </c>
      <c r="V740" s="14">
        <v>2798</v>
      </c>
      <c r="W740" s="14">
        <v>4971</v>
      </c>
      <c r="X740" s="14">
        <v>65137</v>
      </c>
      <c r="Y740" s="14">
        <v>22058</v>
      </c>
      <c r="Z740" s="14">
        <v>29325</v>
      </c>
      <c r="AA740" s="14">
        <v>-3378</v>
      </c>
    </row>
    <row r="741" spans="1:27" x14ac:dyDescent="0.3">
      <c r="A741" s="85">
        <v>740</v>
      </c>
      <c r="B741" s="85" t="s">
        <v>366</v>
      </c>
      <c r="C741" s="85" t="s">
        <v>246</v>
      </c>
      <c r="D741" s="85">
        <v>2014</v>
      </c>
      <c r="E741" s="117">
        <v>67086</v>
      </c>
      <c r="F741" s="118">
        <v>-6417</v>
      </c>
      <c r="G741" s="118">
        <v>25899.644864360595</v>
      </c>
      <c r="H741" s="118">
        <v>66321</v>
      </c>
      <c r="I741" s="118">
        <v>-6785</v>
      </c>
      <c r="J741" s="118">
        <v>58327</v>
      </c>
      <c r="K741" s="14">
        <v>5570</v>
      </c>
      <c r="L741" s="14">
        <v>0</v>
      </c>
      <c r="M741" s="14">
        <v>190</v>
      </c>
      <c r="N741" s="14">
        <v>-187</v>
      </c>
      <c r="O741" s="14">
        <v>1125.0864114961719</v>
      </c>
      <c r="P741" s="14">
        <v>417</v>
      </c>
      <c r="Q741" s="119">
        <v>714</v>
      </c>
      <c r="R741" s="14">
        <v>137</v>
      </c>
      <c r="S741" s="14">
        <v>417</v>
      </c>
      <c r="T741" s="14">
        <v>280</v>
      </c>
      <c r="U741" s="14">
        <v>3751</v>
      </c>
      <c r="V741" s="14">
        <v>-2173</v>
      </c>
      <c r="W741" s="14">
        <v>3524</v>
      </c>
      <c r="X741" s="14">
        <v>60058</v>
      </c>
      <c r="Y741" s="14">
        <v>26382</v>
      </c>
      <c r="Z741" s="14">
        <v>25226</v>
      </c>
      <c r="AA741" s="14">
        <v>106</v>
      </c>
    </row>
    <row r="742" spans="1:27" x14ac:dyDescent="0.3">
      <c r="A742" s="85">
        <v>741</v>
      </c>
      <c r="B742" s="85" t="s">
        <v>366</v>
      </c>
      <c r="C742" s="85" t="s">
        <v>249</v>
      </c>
      <c r="D742" s="85">
        <v>2023</v>
      </c>
      <c r="E742" s="117">
        <v>1559651</v>
      </c>
      <c r="F742" s="118">
        <v>-111737</v>
      </c>
      <c r="G742" s="118">
        <v>468094.04407710157</v>
      </c>
      <c r="H742" s="118">
        <v>1503776</v>
      </c>
      <c r="I742" s="118">
        <v>-106625</v>
      </c>
      <c r="J742" s="118">
        <v>1388819</v>
      </c>
      <c r="K742" s="14">
        <v>169347</v>
      </c>
      <c r="L742" s="14">
        <v>0</v>
      </c>
      <c r="M742" s="14">
        <v>0</v>
      </c>
      <c r="N742" s="14">
        <v>-51910</v>
      </c>
      <c r="O742" s="14">
        <v>29213.979675072609</v>
      </c>
      <c r="P742" s="14">
        <v>6445</v>
      </c>
      <c r="Q742" s="119">
        <v>5360</v>
      </c>
      <c r="R742" s="14">
        <v>1394</v>
      </c>
      <c r="S742" s="14">
        <v>10273.163558106169</v>
      </c>
      <c r="T742" s="14">
        <v>5051</v>
      </c>
      <c r="U742" s="14">
        <v>5066</v>
      </c>
      <c r="V742" s="14">
        <v>90846</v>
      </c>
      <c r="W742" s="14">
        <v>-1233</v>
      </c>
      <c r="X742" s="14">
        <v>317660</v>
      </c>
      <c r="Y742" s="14">
        <v>49943</v>
      </c>
      <c r="Z742" s="14">
        <v>0</v>
      </c>
      <c r="AA742" s="14">
        <v>23320</v>
      </c>
    </row>
    <row r="743" spans="1:27" x14ac:dyDescent="0.3">
      <c r="A743" s="85">
        <v>742</v>
      </c>
      <c r="B743" s="85" t="s">
        <v>366</v>
      </c>
      <c r="C743" s="85" t="s">
        <v>249</v>
      </c>
      <c r="D743" s="85">
        <v>2022</v>
      </c>
      <c r="E743" s="117">
        <v>1671388</v>
      </c>
      <c r="F743" s="118">
        <v>374648</v>
      </c>
      <c r="G743" s="118">
        <v>468094.04407710157</v>
      </c>
      <c r="H743" s="118">
        <v>1610401</v>
      </c>
      <c r="I743" s="118">
        <v>311939</v>
      </c>
      <c r="J743" s="118">
        <v>1453558</v>
      </c>
      <c r="K743" s="14">
        <v>207664</v>
      </c>
      <c r="L743" s="14">
        <v>0</v>
      </c>
      <c r="M743" s="14">
        <v>2798</v>
      </c>
      <c r="N743" s="14">
        <v>-51613</v>
      </c>
      <c r="O743" s="14">
        <v>29213.979675072609</v>
      </c>
      <c r="P743" s="14">
        <v>13767</v>
      </c>
      <c r="Q743" s="119">
        <v>13155</v>
      </c>
      <c r="R743" s="14">
        <v>3781</v>
      </c>
      <c r="S743" s="14">
        <v>12725.645331922771</v>
      </c>
      <c r="T743" s="14">
        <v>9986</v>
      </c>
      <c r="U743" s="14">
        <v>10221</v>
      </c>
      <c r="V743" s="14">
        <v>92079</v>
      </c>
      <c r="W743" s="14">
        <v>-328</v>
      </c>
      <c r="X743" s="14">
        <v>313403</v>
      </c>
      <c r="Y743" s="14">
        <v>52796</v>
      </c>
      <c r="Z743" s="14">
        <v>0</v>
      </c>
      <c r="AA743" s="14">
        <v>-26767</v>
      </c>
    </row>
    <row r="744" spans="1:27" x14ac:dyDescent="0.3">
      <c r="A744" s="85">
        <v>743</v>
      </c>
      <c r="B744" s="85" t="s">
        <v>366</v>
      </c>
      <c r="C744" s="85" t="s">
        <v>249</v>
      </c>
      <c r="D744" s="85">
        <v>2021</v>
      </c>
      <c r="E744" s="117">
        <v>1296740</v>
      </c>
      <c r="F744" s="118">
        <v>-112827</v>
      </c>
      <c r="G744" s="118">
        <v>468094.04407710157</v>
      </c>
      <c r="H744" s="118">
        <v>1298462</v>
      </c>
      <c r="I744" s="118">
        <v>-108406</v>
      </c>
      <c r="J744" s="118">
        <v>1127474</v>
      </c>
      <c r="K744" s="14">
        <v>161998</v>
      </c>
      <c r="L744" s="14">
        <v>0</v>
      </c>
      <c r="M744" s="14">
        <v>3851</v>
      </c>
      <c r="N744" s="14">
        <v>6999</v>
      </c>
      <c r="O744" s="14">
        <v>29213.979675072609</v>
      </c>
      <c r="P744" s="14">
        <v>8316</v>
      </c>
      <c r="Q744" s="119">
        <v>7989</v>
      </c>
      <c r="R744" s="14">
        <v>2711</v>
      </c>
      <c r="S744" s="14">
        <v>6490.8358539284391</v>
      </c>
      <c r="T744" s="14">
        <v>5605</v>
      </c>
      <c r="U744" s="14">
        <v>-5495</v>
      </c>
      <c r="V744" s="14">
        <v>92407</v>
      </c>
      <c r="W744" s="14">
        <v>29044</v>
      </c>
      <c r="X744" s="14">
        <v>308034</v>
      </c>
      <c r="Y744" s="14">
        <v>44444</v>
      </c>
      <c r="Z744" s="14">
        <v>0</v>
      </c>
      <c r="AA744" s="14">
        <v>33405</v>
      </c>
    </row>
    <row r="745" spans="1:27" x14ac:dyDescent="0.3">
      <c r="A745" s="85">
        <v>744</v>
      </c>
      <c r="B745" s="85" t="s">
        <v>366</v>
      </c>
      <c r="C745" s="85" t="s">
        <v>249</v>
      </c>
      <c r="D745" s="85">
        <v>2020</v>
      </c>
      <c r="E745" s="117">
        <v>1409567</v>
      </c>
      <c r="F745" s="118">
        <v>243081</v>
      </c>
      <c r="G745" s="118">
        <v>468094.04407710157</v>
      </c>
      <c r="H745" s="118">
        <v>1406868</v>
      </c>
      <c r="I745" s="118">
        <v>239805</v>
      </c>
      <c r="J745" s="118">
        <v>1214591</v>
      </c>
      <c r="K745" s="14">
        <v>187636</v>
      </c>
      <c r="L745" s="14">
        <v>0</v>
      </c>
      <c r="M745" s="14">
        <v>4140</v>
      </c>
      <c r="N745" s="14">
        <v>1575</v>
      </c>
      <c r="O745" s="14">
        <v>29213.979675072609</v>
      </c>
      <c r="P745" s="14">
        <v>5101</v>
      </c>
      <c r="Q745" s="119">
        <v>6297</v>
      </c>
      <c r="R745" s="14">
        <v>2024</v>
      </c>
      <c r="S745" s="14">
        <v>5211.891304347826</v>
      </c>
      <c r="T745" s="14">
        <v>3078</v>
      </c>
      <c r="U745" s="14">
        <v>-5342</v>
      </c>
      <c r="V745" s="14">
        <v>63363</v>
      </c>
      <c r="W745" s="14">
        <v>19127</v>
      </c>
      <c r="X745" s="14">
        <v>302589</v>
      </c>
      <c r="Y745" s="14">
        <v>63116</v>
      </c>
      <c r="Z745" s="14">
        <v>0</v>
      </c>
      <c r="AA745" s="14">
        <v>61244</v>
      </c>
    </row>
    <row r="746" spans="1:27" x14ac:dyDescent="0.3">
      <c r="A746" s="85">
        <v>745</v>
      </c>
      <c r="B746" s="85" t="s">
        <v>366</v>
      </c>
      <c r="C746" s="85" t="s">
        <v>249</v>
      </c>
      <c r="D746" s="85">
        <v>2019</v>
      </c>
      <c r="E746" s="117">
        <v>1166486</v>
      </c>
      <c r="F746" s="118">
        <v>562925</v>
      </c>
      <c r="G746" s="118">
        <v>468094.04407710157</v>
      </c>
      <c r="H746" s="118">
        <v>1167063</v>
      </c>
      <c r="I746" s="118">
        <v>557653</v>
      </c>
      <c r="J746" s="118">
        <v>986070</v>
      </c>
      <c r="K746" s="14">
        <v>158426</v>
      </c>
      <c r="L746" s="14">
        <v>0</v>
      </c>
      <c r="M746" s="14">
        <v>3778</v>
      </c>
      <c r="N746" s="14">
        <v>20175</v>
      </c>
      <c r="O746" s="14">
        <v>29213.979675072609</v>
      </c>
      <c r="P746" s="14">
        <v>21102</v>
      </c>
      <c r="Q746" s="119">
        <v>25251</v>
      </c>
      <c r="R746" s="14">
        <v>5653</v>
      </c>
      <c r="S746" s="14">
        <v>23468.649212807362</v>
      </c>
      <c r="T746" s="14">
        <v>15449</v>
      </c>
      <c r="U746" s="14">
        <v>-5698</v>
      </c>
      <c r="V746" s="14">
        <v>44236</v>
      </c>
      <c r="W746" s="14">
        <v>13381</v>
      </c>
      <c r="X746" s="14">
        <v>294831</v>
      </c>
      <c r="Y746" s="14">
        <v>76699</v>
      </c>
      <c r="Z746" s="14">
        <v>0</v>
      </c>
      <c r="AA746" s="14">
        <v>29029</v>
      </c>
    </row>
    <row r="747" spans="1:27" x14ac:dyDescent="0.3">
      <c r="A747" s="85">
        <v>746</v>
      </c>
      <c r="B747" s="85" t="s">
        <v>366</v>
      </c>
      <c r="C747" s="85" t="s">
        <v>249</v>
      </c>
      <c r="D747" s="85">
        <v>2018</v>
      </c>
      <c r="E747" s="117">
        <v>603561</v>
      </c>
      <c r="F747" s="118">
        <v>24160</v>
      </c>
      <c r="G747" s="118">
        <v>468094.04407710157</v>
      </c>
      <c r="H747" s="118">
        <v>609410</v>
      </c>
      <c r="I747" s="118">
        <v>28600</v>
      </c>
      <c r="J747" s="118">
        <v>488671</v>
      </c>
      <c r="K747" s="14">
        <v>113990</v>
      </c>
      <c r="L747" s="14">
        <v>0</v>
      </c>
      <c r="M747" s="14">
        <v>321</v>
      </c>
      <c r="N747" s="14">
        <v>10249</v>
      </c>
      <c r="O747" s="14">
        <v>29213.979675072609</v>
      </c>
      <c r="P747" s="14">
        <v>7901</v>
      </c>
      <c r="Q747" s="119">
        <v>6488</v>
      </c>
      <c r="R747" s="14">
        <v>2087</v>
      </c>
      <c r="S747" s="14">
        <v>8692.2357450886448</v>
      </c>
      <c r="T747" s="14">
        <v>5814</v>
      </c>
      <c r="U747" s="14">
        <v>9623</v>
      </c>
      <c r="V747" s="14">
        <v>30855</v>
      </c>
      <c r="W747" s="14">
        <v>21462</v>
      </c>
      <c r="X747" s="14">
        <v>344931</v>
      </c>
      <c r="Y747" s="14">
        <v>93149</v>
      </c>
      <c r="Z747" s="14">
        <v>0</v>
      </c>
      <c r="AA747" s="14">
        <v>25282</v>
      </c>
    </row>
    <row r="748" spans="1:27" x14ac:dyDescent="0.3">
      <c r="A748" s="85">
        <v>747</v>
      </c>
      <c r="B748" s="85" t="s">
        <v>366</v>
      </c>
      <c r="C748" s="85" t="s">
        <v>249</v>
      </c>
      <c r="D748" s="85">
        <v>2017</v>
      </c>
      <c r="E748" s="117">
        <v>579401</v>
      </c>
      <c r="F748" s="118">
        <v>-1545</v>
      </c>
      <c r="G748" s="118">
        <v>468094.04407710157</v>
      </c>
      <c r="H748" s="118">
        <v>580810</v>
      </c>
      <c r="I748" s="118">
        <v>-2315</v>
      </c>
      <c r="J748" s="118">
        <v>465831</v>
      </c>
      <c r="K748" s="14">
        <v>104132</v>
      </c>
      <c r="L748" s="14">
        <v>0</v>
      </c>
      <c r="M748" s="14">
        <v>480</v>
      </c>
      <c r="N748" s="14">
        <v>12594</v>
      </c>
      <c r="O748" s="14">
        <v>29213.979675072609</v>
      </c>
      <c r="P748" s="14">
        <v>13149</v>
      </c>
      <c r="Q748" s="119">
        <v>14496</v>
      </c>
      <c r="R748" s="14">
        <v>3311</v>
      </c>
      <c r="S748" s="14">
        <v>13148.999999999998</v>
      </c>
      <c r="T748" s="14">
        <v>7662</v>
      </c>
      <c r="U748" s="14">
        <v>12626</v>
      </c>
      <c r="V748" s="14">
        <v>9393</v>
      </c>
      <c r="W748" s="14">
        <v>-305</v>
      </c>
      <c r="X748" s="14">
        <v>325494</v>
      </c>
      <c r="Y748" s="14">
        <v>110119</v>
      </c>
      <c r="Z748" s="14">
        <v>0</v>
      </c>
      <c r="AA748" s="14">
        <v>4981</v>
      </c>
    </row>
    <row r="749" spans="1:27" x14ac:dyDescent="0.3">
      <c r="A749" s="85">
        <v>748</v>
      </c>
      <c r="B749" s="85" t="s">
        <v>366</v>
      </c>
      <c r="C749" s="85" t="s">
        <v>249</v>
      </c>
      <c r="D749" s="85">
        <v>2016</v>
      </c>
      <c r="E749" s="117">
        <v>580946</v>
      </c>
      <c r="F749" s="118">
        <v>38352</v>
      </c>
      <c r="G749" s="118">
        <v>468094.04407710157</v>
      </c>
      <c r="H749" s="118">
        <v>583125</v>
      </c>
      <c r="I749" s="118">
        <v>36562</v>
      </c>
      <c r="J749" s="118">
        <v>470568</v>
      </c>
      <c r="K749" s="14">
        <v>103202</v>
      </c>
      <c r="L749" s="14">
        <v>0</v>
      </c>
      <c r="M749" s="14">
        <v>0</v>
      </c>
      <c r="N749" s="14">
        <v>13322</v>
      </c>
      <c r="O749" s="14">
        <v>29213.979675072609</v>
      </c>
      <c r="P749" s="14">
        <v>15833</v>
      </c>
      <c r="Q749" s="119">
        <v>15001</v>
      </c>
      <c r="R749" s="14">
        <v>3859</v>
      </c>
      <c r="S749" s="14">
        <v>15833</v>
      </c>
      <c r="T749" s="14">
        <v>11973</v>
      </c>
      <c r="U749" s="14">
        <v>-2523</v>
      </c>
      <c r="V749" s="14">
        <v>9698</v>
      </c>
      <c r="W749" s="14">
        <v>-59178</v>
      </c>
      <c r="X749" s="14">
        <v>345285</v>
      </c>
      <c r="Y749" s="14">
        <v>112613</v>
      </c>
      <c r="Z749" s="14">
        <v>0</v>
      </c>
      <c r="AA749" s="14">
        <v>3778</v>
      </c>
    </row>
    <row r="750" spans="1:27" x14ac:dyDescent="0.3">
      <c r="A750" s="85">
        <v>749</v>
      </c>
      <c r="B750" s="85" t="s">
        <v>366</v>
      </c>
      <c r="C750" s="85" t="s">
        <v>249</v>
      </c>
      <c r="D750" s="85">
        <v>2015</v>
      </c>
      <c r="E750" s="117">
        <v>542594</v>
      </c>
      <c r="F750" s="118">
        <v>-3739</v>
      </c>
      <c r="G750" s="118">
        <v>468094.04407710157</v>
      </c>
      <c r="H750" s="118">
        <v>546563</v>
      </c>
      <c r="I750" s="118">
        <v>-1577</v>
      </c>
      <c r="J750" s="118">
        <v>447716</v>
      </c>
      <c r="K750" s="14">
        <v>84507</v>
      </c>
      <c r="L750" s="14">
        <v>0</v>
      </c>
      <c r="M750" s="14">
        <v>1835</v>
      </c>
      <c r="N750" s="14">
        <v>17310</v>
      </c>
      <c r="O750" s="14">
        <v>29213.979675072609</v>
      </c>
      <c r="P750" s="14">
        <v>19449</v>
      </c>
      <c r="Q750" s="119">
        <v>18003</v>
      </c>
      <c r="R750" s="14">
        <v>4662</v>
      </c>
      <c r="S750" s="14">
        <v>19449</v>
      </c>
      <c r="T750" s="14">
        <v>14788</v>
      </c>
      <c r="U750" s="14">
        <v>-687</v>
      </c>
      <c r="V750" s="14">
        <v>68876</v>
      </c>
      <c r="W750" s="14">
        <v>-15269</v>
      </c>
      <c r="X750" s="14">
        <v>361475</v>
      </c>
      <c r="Y750" s="14">
        <v>127163</v>
      </c>
      <c r="Z750" s="14">
        <v>0</v>
      </c>
      <c r="AA750" s="14">
        <v>-26011</v>
      </c>
    </row>
    <row r="751" spans="1:27" x14ac:dyDescent="0.3">
      <c r="A751" s="85">
        <v>750</v>
      </c>
      <c r="B751" s="85" t="s">
        <v>366</v>
      </c>
      <c r="C751" s="85" t="s">
        <v>249</v>
      </c>
      <c r="D751" s="85">
        <v>2014</v>
      </c>
      <c r="E751" s="117">
        <v>546333</v>
      </c>
      <c r="F751" s="118">
        <v>143078</v>
      </c>
      <c r="G751" s="118">
        <v>468094.04407710157</v>
      </c>
      <c r="H751" s="118">
        <v>548140</v>
      </c>
      <c r="I751" s="118">
        <v>145784</v>
      </c>
      <c r="J751" s="118">
        <v>455447</v>
      </c>
      <c r="K751" s="14">
        <v>63100</v>
      </c>
      <c r="L751" s="14">
        <v>0</v>
      </c>
      <c r="M751" s="14">
        <v>1611</v>
      </c>
      <c r="N751" s="14">
        <v>33746</v>
      </c>
      <c r="O751" s="14">
        <v>29213.979675072609</v>
      </c>
      <c r="P751" s="14">
        <v>37703</v>
      </c>
      <c r="Q751" s="119">
        <v>39939</v>
      </c>
      <c r="R751" s="14">
        <v>8000</v>
      </c>
      <c r="S751" s="14">
        <v>37703</v>
      </c>
      <c r="T751" s="14">
        <v>29704</v>
      </c>
      <c r="U751" s="14">
        <v>5970</v>
      </c>
      <c r="V751" s="14">
        <v>84145</v>
      </c>
      <c r="W751" s="14">
        <v>28473</v>
      </c>
      <c r="X751" s="14">
        <v>374466</v>
      </c>
      <c r="Y751" s="14">
        <v>145316</v>
      </c>
      <c r="Z751" s="14">
        <v>0</v>
      </c>
      <c r="AA751" s="14">
        <v>59371</v>
      </c>
    </row>
    <row r="752" spans="1:27" x14ac:dyDescent="0.3">
      <c r="A752" s="85">
        <v>751</v>
      </c>
      <c r="B752" s="85" t="s">
        <v>366</v>
      </c>
      <c r="C752" s="85" t="s">
        <v>239</v>
      </c>
      <c r="D752" s="85">
        <v>2023</v>
      </c>
      <c r="E752" s="117">
        <v>4339991</v>
      </c>
      <c r="F752" s="118">
        <v>-195328</v>
      </c>
      <c r="G752" s="118">
        <v>923107.17562386976</v>
      </c>
      <c r="H752" s="118">
        <v>4344213</v>
      </c>
      <c r="I752" s="118">
        <v>-195805</v>
      </c>
      <c r="J752" s="118">
        <v>4138282</v>
      </c>
      <c r="K752" s="14">
        <v>108233</v>
      </c>
      <c r="L752" s="14">
        <v>0</v>
      </c>
      <c r="M752" s="14">
        <v>176116</v>
      </c>
      <c r="N752" s="14">
        <v>85605</v>
      </c>
      <c r="O752" s="14">
        <v>27319.745915525804</v>
      </c>
      <c r="P752" s="14">
        <v>90174</v>
      </c>
      <c r="Q752" s="119">
        <v>100202</v>
      </c>
      <c r="R752" s="14">
        <v>18819</v>
      </c>
      <c r="S752" s="14">
        <v>158517.25745257453</v>
      </c>
      <c r="T752" s="14">
        <v>71355</v>
      </c>
      <c r="U752" s="14">
        <v>46685</v>
      </c>
      <c r="V752" s="14">
        <v>-259946</v>
      </c>
      <c r="W752" s="14">
        <v>-85509</v>
      </c>
      <c r="X752" s="14">
        <v>1611871</v>
      </c>
      <c r="Y752" s="14">
        <v>626842</v>
      </c>
      <c r="Z752" s="14">
        <v>461802</v>
      </c>
      <c r="AA752" s="14">
        <v>419552</v>
      </c>
    </row>
    <row r="753" spans="1:27" x14ac:dyDescent="0.3">
      <c r="A753" s="85">
        <v>752</v>
      </c>
      <c r="B753" s="85" t="s">
        <v>366</v>
      </c>
      <c r="C753" s="85" t="s">
        <v>239</v>
      </c>
      <c r="D753" s="85">
        <v>2022</v>
      </c>
      <c r="E753" s="117">
        <v>4535319</v>
      </c>
      <c r="F753" s="118">
        <v>946063</v>
      </c>
      <c r="G753" s="118">
        <v>923107.17562386976</v>
      </c>
      <c r="H753" s="118">
        <v>4540018</v>
      </c>
      <c r="I753" s="118">
        <v>947972</v>
      </c>
      <c r="J753" s="118">
        <v>4336756</v>
      </c>
      <c r="K753" s="14">
        <v>84794</v>
      </c>
      <c r="L753" s="14">
        <v>0</v>
      </c>
      <c r="M753" s="14">
        <v>198038</v>
      </c>
      <c r="N753" s="14">
        <v>85996</v>
      </c>
      <c r="O753" s="14">
        <v>27319.745915525804</v>
      </c>
      <c r="P753" s="14">
        <v>86549</v>
      </c>
      <c r="Q753" s="119">
        <v>99280</v>
      </c>
      <c r="R753" s="14">
        <v>17982</v>
      </c>
      <c r="S753" s="14">
        <v>165117.89533978424</v>
      </c>
      <c r="T753" s="14">
        <v>68567</v>
      </c>
      <c r="U753" s="14">
        <v>-11419</v>
      </c>
      <c r="V753" s="14">
        <v>-174437</v>
      </c>
      <c r="W753" s="14">
        <v>-28366</v>
      </c>
      <c r="X753" s="14">
        <v>1570890</v>
      </c>
      <c r="Y753" s="14">
        <v>360156</v>
      </c>
      <c r="Z753" s="14">
        <v>453021</v>
      </c>
      <c r="AA753" s="14">
        <v>377723</v>
      </c>
    </row>
    <row r="754" spans="1:27" x14ac:dyDescent="0.3">
      <c r="A754" s="85">
        <v>753</v>
      </c>
      <c r="B754" s="85" t="s">
        <v>366</v>
      </c>
      <c r="C754" s="85" t="s">
        <v>239</v>
      </c>
      <c r="D754" s="85">
        <v>2021</v>
      </c>
      <c r="E754" s="117">
        <v>3589256</v>
      </c>
      <c r="F754" s="118">
        <v>712630</v>
      </c>
      <c r="G754" s="118">
        <v>923107.17562386976</v>
      </c>
      <c r="H754" s="118">
        <v>3592046</v>
      </c>
      <c r="I754" s="118">
        <v>715751</v>
      </c>
      <c r="J754" s="118">
        <v>3399756</v>
      </c>
      <c r="K754" s="14">
        <v>77352</v>
      </c>
      <c r="L754" s="14">
        <v>0</v>
      </c>
      <c r="M754" s="14">
        <v>184272</v>
      </c>
      <c r="N754" s="14">
        <v>47911</v>
      </c>
      <c r="O754" s="14">
        <v>27319.745915525804</v>
      </c>
      <c r="P754" s="14">
        <v>51488</v>
      </c>
      <c r="Q754" s="119">
        <v>55451</v>
      </c>
      <c r="R754" s="14">
        <v>10328</v>
      </c>
      <c r="S754" s="14">
        <v>164628.99147947328</v>
      </c>
      <c r="T754" s="14">
        <v>41160</v>
      </c>
      <c r="U754" s="14">
        <v>19831</v>
      </c>
      <c r="V754" s="14">
        <v>-146071</v>
      </c>
      <c r="W754" s="14">
        <v>-275381</v>
      </c>
      <c r="X754" s="14">
        <v>1701554</v>
      </c>
      <c r="Y754" s="14">
        <v>464512</v>
      </c>
      <c r="Z754" s="14">
        <v>663955</v>
      </c>
      <c r="AA754" s="14">
        <v>751227</v>
      </c>
    </row>
    <row r="755" spans="1:27" x14ac:dyDescent="0.3">
      <c r="A755" s="85">
        <v>754</v>
      </c>
      <c r="B755" s="85" t="s">
        <v>366</v>
      </c>
      <c r="C755" s="85" t="s">
        <v>239</v>
      </c>
      <c r="D755" s="85">
        <v>2020</v>
      </c>
      <c r="E755" s="117">
        <v>2876626</v>
      </c>
      <c r="F755" s="118">
        <v>428131</v>
      </c>
      <c r="G755" s="118">
        <v>923107.17562386976</v>
      </c>
      <c r="H755" s="118">
        <v>2876295</v>
      </c>
      <c r="I755" s="118">
        <v>427794</v>
      </c>
      <c r="J755" s="118">
        <v>2698642</v>
      </c>
      <c r="K755" s="14">
        <v>70915</v>
      </c>
      <c r="L755" s="14">
        <v>0</v>
      </c>
      <c r="M755" s="14">
        <v>108163</v>
      </c>
      <c r="N755" s="14">
        <v>44233</v>
      </c>
      <c r="O755" s="14">
        <v>27319.745915525804</v>
      </c>
      <c r="P755" s="14">
        <v>46317</v>
      </c>
      <c r="Q755" s="119">
        <v>54445</v>
      </c>
      <c r="R755" s="14">
        <v>9881</v>
      </c>
      <c r="S755" s="14">
        <v>83690.28620584961</v>
      </c>
      <c r="T755" s="14">
        <v>36436</v>
      </c>
      <c r="U755" s="14">
        <v>16247</v>
      </c>
      <c r="V755" s="14">
        <v>129310</v>
      </c>
      <c r="W755" s="14">
        <v>293818</v>
      </c>
      <c r="X755" s="14">
        <v>1781646</v>
      </c>
      <c r="Y755" s="14">
        <v>371166</v>
      </c>
      <c r="Z755" s="14">
        <v>968155</v>
      </c>
      <c r="AA755" s="14">
        <v>-18765</v>
      </c>
    </row>
    <row r="756" spans="1:27" x14ac:dyDescent="0.3">
      <c r="A756" s="85">
        <v>755</v>
      </c>
      <c r="B756" s="85" t="s">
        <v>366</v>
      </c>
      <c r="C756" s="85" t="s">
        <v>239</v>
      </c>
      <c r="D756" s="85">
        <v>2019</v>
      </c>
      <c r="E756" s="117">
        <v>2448495</v>
      </c>
      <c r="F756" s="118">
        <v>-371307</v>
      </c>
      <c r="G756" s="118">
        <v>923107.17562386976</v>
      </c>
      <c r="H756" s="118">
        <v>2448501</v>
      </c>
      <c r="I756" s="118">
        <v>-371916</v>
      </c>
      <c r="J756" s="118">
        <v>2279090</v>
      </c>
      <c r="K756" s="14">
        <v>73601</v>
      </c>
      <c r="L756" s="14">
        <v>0</v>
      </c>
      <c r="M756" s="14">
        <v>2099</v>
      </c>
      <c r="N756" s="14">
        <v>79011</v>
      </c>
      <c r="O756" s="14">
        <v>27319.745915525804</v>
      </c>
      <c r="P756" s="14">
        <v>88637</v>
      </c>
      <c r="Q756" s="119">
        <v>96670</v>
      </c>
      <c r="R756" s="14">
        <v>17665</v>
      </c>
      <c r="S756" s="14">
        <v>88637</v>
      </c>
      <c r="T756" s="14">
        <v>70972</v>
      </c>
      <c r="U756" s="14">
        <v>132899</v>
      </c>
      <c r="V756" s="14">
        <v>-164508</v>
      </c>
      <c r="W756" s="14">
        <v>-188483</v>
      </c>
      <c r="X756" s="14">
        <v>1419864</v>
      </c>
      <c r="Y756" s="14">
        <v>340045</v>
      </c>
      <c r="Z756" s="14">
        <v>453772</v>
      </c>
      <c r="AA756" s="14">
        <v>85038</v>
      </c>
    </row>
    <row r="757" spans="1:27" x14ac:dyDescent="0.3">
      <c r="A757" s="85">
        <v>756</v>
      </c>
      <c r="B757" s="85" t="s">
        <v>366</v>
      </c>
      <c r="C757" s="85" t="s">
        <v>239</v>
      </c>
      <c r="D757" s="85">
        <v>2018</v>
      </c>
      <c r="E757" s="117">
        <v>2819802</v>
      </c>
      <c r="F757" s="118">
        <v>758900</v>
      </c>
      <c r="G757" s="118">
        <v>923107.17562386976</v>
      </c>
      <c r="H757" s="118">
        <v>2820417</v>
      </c>
      <c r="I757" s="118">
        <v>757579</v>
      </c>
      <c r="J757" s="118">
        <v>2660392</v>
      </c>
      <c r="K757" s="14">
        <v>61037</v>
      </c>
      <c r="L757" s="14">
        <v>0</v>
      </c>
      <c r="M757" s="14">
        <v>1532</v>
      </c>
      <c r="N757" s="14">
        <v>96003</v>
      </c>
      <c r="O757" s="14">
        <v>27319.745915525804</v>
      </c>
      <c r="P757" s="14">
        <v>100655</v>
      </c>
      <c r="Q757" s="119">
        <v>115403</v>
      </c>
      <c r="R757" s="14">
        <v>20015</v>
      </c>
      <c r="S757" s="14">
        <v>100655</v>
      </c>
      <c r="T757" s="14">
        <v>80640</v>
      </c>
      <c r="U757" s="14">
        <v>-183115</v>
      </c>
      <c r="V757" s="14">
        <v>23975</v>
      </c>
      <c r="W757" s="14">
        <v>36338</v>
      </c>
      <c r="X757" s="14">
        <v>862362</v>
      </c>
      <c r="Y757" s="14">
        <v>257145</v>
      </c>
      <c r="Z757" s="14">
        <v>151333</v>
      </c>
      <c r="AA757" s="14">
        <v>193185</v>
      </c>
    </row>
    <row r="758" spans="1:27" x14ac:dyDescent="0.3">
      <c r="A758" s="85">
        <v>757</v>
      </c>
      <c r="B758" s="85" t="s">
        <v>366</v>
      </c>
      <c r="C758" s="85" t="s">
        <v>239</v>
      </c>
      <c r="D758" s="85">
        <v>2017</v>
      </c>
      <c r="E758" s="117">
        <v>2060902</v>
      </c>
      <c r="F758" s="118">
        <v>119381</v>
      </c>
      <c r="G758" s="118">
        <v>923107.17562386976</v>
      </c>
      <c r="H758" s="118">
        <v>2062838</v>
      </c>
      <c r="I758" s="118">
        <v>119647</v>
      </c>
      <c r="J758" s="118">
        <v>1914524</v>
      </c>
      <c r="K758" s="14">
        <v>110628</v>
      </c>
      <c r="L758" s="14">
        <v>0</v>
      </c>
      <c r="M758" s="14">
        <v>2201</v>
      </c>
      <c r="N758" s="14">
        <v>30236</v>
      </c>
      <c r="O758" s="14">
        <v>27319.745915525804</v>
      </c>
      <c r="P758" s="14">
        <v>35425</v>
      </c>
      <c r="Q758" s="119">
        <v>34970</v>
      </c>
      <c r="R758" s="14">
        <v>6670</v>
      </c>
      <c r="S758" s="14">
        <v>34681.446776611694</v>
      </c>
      <c r="T758" s="14">
        <v>28755</v>
      </c>
      <c r="U758" s="14">
        <v>162185</v>
      </c>
      <c r="V758" s="14">
        <v>-12363</v>
      </c>
      <c r="W758" s="14">
        <v>63726</v>
      </c>
      <c r="X758" s="14">
        <v>717860</v>
      </c>
      <c r="Y758" s="14">
        <v>131519</v>
      </c>
      <c r="Z758" s="14">
        <v>113717</v>
      </c>
      <c r="AA758" s="14">
        <v>16298</v>
      </c>
    </row>
    <row r="759" spans="1:27" x14ac:dyDescent="0.3">
      <c r="A759" s="85">
        <v>758</v>
      </c>
      <c r="B759" s="85" t="s">
        <v>366</v>
      </c>
      <c r="C759" s="85" t="s">
        <v>239</v>
      </c>
      <c r="D759" s="85">
        <v>2016</v>
      </c>
      <c r="E759" s="117">
        <v>1941521</v>
      </c>
      <c r="F759" s="118">
        <v>-371437</v>
      </c>
      <c r="G759" s="118">
        <v>923107.17562386976</v>
      </c>
      <c r="H759" s="118">
        <v>1943191</v>
      </c>
      <c r="I759" s="118">
        <v>-371660</v>
      </c>
      <c r="J759" s="118">
        <v>1782888</v>
      </c>
      <c r="K759" s="14">
        <v>132394</v>
      </c>
      <c r="L759" s="14">
        <v>0</v>
      </c>
      <c r="M759" s="14">
        <v>2728</v>
      </c>
      <c r="N759" s="14">
        <v>28400</v>
      </c>
      <c r="O759" s="14">
        <v>27319.745915525804</v>
      </c>
      <c r="P759" s="14">
        <v>30983</v>
      </c>
      <c r="Q759" s="119">
        <v>33303</v>
      </c>
      <c r="R759" s="14">
        <v>6573</v>
      </c>
      <c r="S759" s="14">
        <v>31270.534307013539</v>
      </c>
      <c r="T759" s="14">
        <v>24409</v>
      </c>
      <c r="U759" s="14">
        <v>31187</v>
      </c>
      <c r="V759" s="14">
        <v>-76089</v>
      </c>
      <c r="W759" s="14">
        <v>89786</v>
      </c>
      <c r="X759" s="14">
        <v>658153</v>
      </c>
      <c r="Y759" s="14">
        <v>175030</v>
      </c>
      <c r="Z759" s="14">
        <v>82068</v>
      </c>
      <c r="AA759" s="14">
        <v>-90573</v>
      </c>
    </row>
    <row r="760" spans="1:27" x14ac:dyDescent="0.3">
      <c r="A760" s="85">
        <v>759</v>
      </c>
      <c r="B760" s="85" t="s">
        <v>366</v>
      </c>
      <c r="C760" s="85" t="s">
        <v>239</v>
      </c>
      <c r="D760" s="85">
        <v>2015</v>
      </c>
      <c r="E760" s="117">
        <v>2312958</v>
      </c>
      <c r="F760" s="118">
        <v>-60807</v>
      </c>
      <c r="G760" s="118">
        <v>923107.17562386976</v>
      </c>
      <c r="H760" s="118">
        <v>2314851</v>
      </c>
      <c r="I760" s="118">
        <v>-57880</v>
      </c>
      <c r="J760" s="118">
        <v>2131534</v>
      </c>
      <c r="K760" s="14">
        <v>147219</v>
      </c>
      <c r="L760" s="14">
        <v>0</v>
      </c>
      <c r="M760" s="14">
        <v>2737</v>
      </c>
      <c r="N760" s="14">
        <v>28240</v>
      </c>
      <c r="O760" s="14">
        <v>27319.745915525804</v>
      </c>
      <c r="P760" s="14">
        <v>32208</v>
      </c>
      <c r="Q760" s="119">
        <v>32947</v>
      </c>
      <c r="R760" s="14">
        <v>6600</v>
      </c>
      <c r="S760" s="14">
        <v>32208</v>
      </c>
      <c r="T760" s="14">
        <v>25608</v>
      </c>
      <c r="U760" s="14">
        <v>-5581</v>
      </c>
      <c r="V760" s="14">
        <v>-165875</v>
      </c>
      <c r="W760" s="14">
        <v>-148303</v>
      </c>
      <c r="X760" s="14">
        <v>740347</v>
      </c>
      <c r="Y760" s="14">
        <v>205642</v>
      </c>
      <c r="Z760" s="14">
        <v>0</v>
      </c>
      <c r="AA760" s="14">
        <v>311356</v>
      </c>
    </row>
    <row r="761" spans="1:27" x14ac:dyDescent="0.3">
      <c r="A761" s="85">
        <v>760</v>
      </c>
      <c r="B761" s="85" t="s">
        <v>366</v>
      </c>
      <c r="C761" s="85" t="s">
        <v>239</v>
      </c>
      <c r="D761" s="85">
        <v>2014</v>
      </c>
      <c r="E761" s="117">
        <v>2373765</v>
      </c>
      <c r="F761" s="118">
        <v>472417</v>
      </c>
      <c r="G761" s="118">
        <v>923107.17562386976</v>
      </c>
      <c r="H761" s="118">
        <v>2372731</v>
      </c>
      <c r="I761" s="118">
        <v>467085</v>
      </c>
      <c r="J761" s="118">
        <v>2181009</v>
      </c>
      <c r="K761" s="14">
        <v>139021</v>
      </c>
      <c r="L761" s="14">
        <v>0</v>
      </c>
      <c r="M761" s="14">
        <v>3035</v>
      </c>
      <c r="N761" s="14">
        <v>35715</v>
      </c>
      <c r="O761" s="14">
        <v>27319.745915525804</v>
      </c>
      <c r="P761" s="14">
        <v>51355</v>
      </c>
      <c r="Q761" s="119">
        <v>47482</v>
      </c>
      <c r="R761" s="14">
        <v>10733</v>
      </c>
      <c r="S761" s="14">
        <v>52359.802944190815</v>
      </c>
      <c r="T761" s="14">
        <v>40622</v>
      </c>
      <c r="U761" s="14">
        <v>-15200</v>
      </c>
      <c r="V761" s="14">
        <v>-17572</v>
      </c>
      <c r="W761" s="14">
        <v>26938</v>
      </c>
      <c r="X761" s="14">
        <v>726164</v>
      </c>
      <c r="Y761" s="14">
        <v>176474</v>
      </c>
      <c r="Z761" s="14">
        <v>108215</v>
      </c>
      <c r="AA761" s="14">
        <v>158566</v>
      </c>
    </row>
    <row r="762" spans="1:27" x14ac:dyDescent="0.3">
      <c r="A762" s="85">
        <v>761</v>
      </c>
      <c r="B762" s="85" t="s">
        <v>366</v>
      </c>
      <c r="C762" s="85" t="s">
        <v>338</v>
      </c>
      <c r="D762" s="85">
        <v>2023</v>
      </c>
      <c r="E762" s="117">
        <v>115239</v>
      </c>
      <c r="F762" s="118">
        <v>-96079</v>
      </c>
      <c r="G762" s="118">
        <v>41893.811863514595</v>
      </c>
      <c r="H762" s="118">
        <v>65446</v>
      </c>
      <c r="I762" s="118">
        <v>-102000</v>
      </c>
      <c r="J762" s="118">
        <v>68611</v>
      </c>
      <c r="K762" s="14">
        <v>8275</v>
      </c>
      <c r="L762" s="14">
        <v>0</v>
      </c>
      <c r="M762" s="14">
        <v>36</v>
      </c>
      <c r="N762" s="14">
        <v>-5585</v>
      </c>
      <c r="O762" s="14">
        <v>9759.5267303286801</v>
      </c>
      <c r="P762" s="14">
        <v>50081</v>
      </c>
      <c r="Q762" s="119">
        <v>54265</v>
      </c>
      <c r="R762" s="14">
        <v>10056</v>
      </c>
      <c r="S762" s="14">
        <v>47600.855011933178</v>
      </c>
      <c r="T762" s="14">
        <v>40025</v>
      </c>
      <c r="U762" s="14">
        <v>-5914</v>
      </c>
      <c r="V762" s="14">
        <v>138865</v>
      </c>
      <c r="W762" s="14">
        <v>18296</v>
      </c>
      <c r="X762" s="14">
        <v>197511</v>
      </c>
      <c r="Y762" s="14">
        <v>34453</v>
      </c>
      <c r="Z762" s="14">
        <v>0</v>
      </c>
      <c r="AA762" s="14">
        <v>-18958</v>
      </c>
    </row>
    <row r="763" spans="1:27" x14ac:dyDescent="0.3">
      <c r="A763" s="85">
        <v>762</v>
      </c>
      <c r="B763" s="85" t="s">
        <v>366</v>
      </c>
      <c r="C763" s="85" t="s">
        <v>338</v>
      </c>
      <c r="D763" s="85">
        <v>2022</v>
      </c>
      <c r="E763" s="117">
        <v>211318</v>
      </c>
      <c r="F763" s="118">
        <v>68965</v>
      </c>
      <c r="G763" s="118">
        <v>41893.811863514595</v>
      </c>
      <c r="H763" s="118">
        <v>167446</v>
      </c>
      <c r="I763" s="118">
        <v>22785</v>
      </c>
      <c r="J763" s="118">
        <v>144627</v>
      </c>
      <c r="K763" s="14">
        <v>8941</v>
      </c>
      <c r="L763" s="14">
        <v>0</v>
      </c>
      <c r="M763" s="14">
        <v>223</v>
      </c>
      <c r="N763" s="14">
        <v>14902</v>
      </c>
      <c r="O763" s="14">
        <v>9759.5267303286801</v>
      </c>
      <c r="P763" s="14">
        <v>60246</v>
      </c>
      <c r="Q763" s="119">
        <v>69657</v>
      </c>
      <c r="R763" s="14">
        <v>10884</v>
      </c>
      <c r="S763" s="14">
        <v>63002.57001102536</v>
      </c>
      <c r="T763" s="14">
        <v>49362</v>
      </c>
      <c r="U763" s="14">
        <v>830</v>
      </c>
      <c r="V763" s="14">
        <v>120569</v>
      </c>
      <c r="W763" s="14">
        <v>61640</v>
      </c>
      <c r="X763" s="14">
        <v>174082</v>
      </c>
      <c r="Y763" s="14">
        <v>24060</v>
      </c>
      <c r="Z763" s="14">
        <v>0</v>
      </c>
      <c r="AA763" s="14">
        <v>17669</v>
      </c>
    </row>
    <row r="764" spans="1:27" x14ac:dyDescent="0.3">
      <c r="A764" s="85">
        <v>763</v>
      </c>
      <c r="B764" s="85" t="s">
        <v>366</v>
      </c>
      <c r="C764" s="85" t="s">
        <v>338</v>
      </c>
      <c r="D764" s="85">
        <v>2021</v>
      </c>
      <c r="E764" s="117">
        <v>142353</v>
      </c>
      <c r="F764" s="118">
        <v>39999</v>
      </c>
      <c r="G764" s="118">
        <v>41893.811863514595</v>
      </c>
      <c r="H764" s="118">
        <v>144661</v>
      </c>
      <c r="I764" s="118">
        <v>41909</v>
      </c>
      <c r="J764" s="118">
        <v>120712</v>
      </c>
      <c r="K764" s="14">
        <v>10177</v>
      </c>
      <c r="L764" s="14">
        <v>0</v>
      </c>
      <c r="M764" s="14">
        <v>268</v>
      </c>
      <c r="N764" s="14">
        <v>16483</v>
      </c>
      <c r="O764" s="14">
        <v>9759.5267303286801</v>
      </c>
      <c r="P764" s="14">
        <v>17242</v>
      </c>
      <c r="Q764" s="119">
        <v>14176</v>
      </c>
      <c r="R764" s="14">
        <v>0</v>
      </c>
      <c r="S764" s="14" t="e">
        <v>#DIV/0!</v>
      </c>
      <c r="T764" s="14">
        <v>17242</v>
      </c>
      <c r="U764" s="14">
        <v>922</v>
      </c>
      <c r="V764" s="14">
        <v>58929</v>
      </c>
      <c r="W764" s="14">
        <v>25367</v>
      </c>
      <c r="X764" s="14">
        <v>137086</v>
      </c>
      <c r="Y764" s="14">
        <v>46144</v>
      </c>
      <c r="Z764" s="14">
        <v>4773</v>
      </c>
      <c r="AA764" s="14">
        <v>33298</v>
      </c>
    </row>
    <row r="765" spans="1:27" x14ac:dyDescent="0.3">
      <c r="A765" s="85">
        <v>764</v>
      </c>
      <c r="B765" s="85" t="s">
        <v>366</v>
      </c>
      <c r="C765" s="85" t="s">
        <v>338</v>
      </c>
      <c r="D765" s="85">
        <v>2020</v>
      </c>
      <c r="E765" s="117">
        <v>102354</v>
      </c>
      <c r="F765" s="118">
        <v>-16035</v>
      </c>
      <c r="G765" s="118">
        <v>41893.811863514595</v>
      </c>
      <c r="H765" s="118">
        <v>102752</v>
      </c>
      <c r="I765" s="118">
        <v>-31430</v>
      </c>
      <c r="J765" s="118">
        <v>96134</v>
      </c>
      <c r="K765" s="14">
        <v>6803</v>
      </c>
      <c r="L765" s="14">
        <v>0</v>
      </c>
      <c r="M765" s="14">
        <v>233</v>
      </c>
      <c r="N765" s="14">
        <v>685</v>
      </c>
      <c r="O765" s="14">
        <v>9759.5267303286801</v>
      </c>
      <c r="P765" s="14">
        <v>2167</v>
      </c>
      <c r="Q765" s="119">
        <v>288</v>
      </c>
      <c r="R765" s="14">
        <v>0</v>
      </c>
      <c r="S765" s="14" t="e">
        <v>#DIV/0!</v>
      </c>
      <c r="T765" s="14">
        <v>2167</v>
      </c>
      <c r="U765" s="14">
        <v>1444</v>
      </c>
      <c r="V765" s="14">
        <v>33562</v>
      </c>
      <c r="W765" s="14">
        <v>6026</v>
      </c>
      <c r="X765" s="14">
        <v>107384</v>
      </c>
      <c r="Y765" s="14">
        <v>51897</v>
      </c>
      <c r="Z765" s="14">
        <v>0</v>
      </c>
      <c r="AA765" s="14">
        <v>8026</v>
      </c>
    </row>
    <row r="766" spans="1:27" x14ac:dyDescent="0.3">
      <c r="A766" s="85">
        <v>765</v>
      </c>
      <c r="B766" s="85" t="s">
        <v>366</v>
      </c>
      <c r="C766" s="85" t="s">
        <v>338</v>
      </c>
      <c r="D766" s="85">
        <v>2019</v>
      </c>
      <c r="E766" s="117">
        <v>118389</v>
      </c>
      <c r="F766" s="118">
        <v>-58038</v>
      </c>
      <c r="G766" s="118">
        <v>41893.811863514595</v>
      </c>
      <c r="H766" s="118">
        <v>134182</v>
      </c>
      <c r="I766" s="118">
        <v>-41213</v>
      </c>
      <c r="J766" s="118">
        <v>136707</v>
      </c>
      <c r="K766" s="14">
        <v>7256</v>
      </c>
      <c r="L766" s="14">
        <v>0</v>
      </c>
      <c r="M766" s="14">
        <v>232</v>
      </c>
      <c r="N766" s="14">
        <v>-11101</v>
      </c>
      <c r="O766" s="14">
        <v>9759.5267303286801</v>
      </c>
      <c r="P766" s="14">
        <v>-26500</v>
      </c>
      <c r="Q766" s="119">
        <v>-26894</v>
      </c>
      <c r="R766" s="14">
        <v>0</v>
      </c>
      <c r="S766" s="14" t="e">
        <v>#DIV/0!</v>
      </c>
      <c r="T766" s="14">
        <v>-26500</v>
      </c>
      <c r="U766" s="14">
        <v>-4328</v>
      </c>
      <c r="V766" s="14">
        <v>27536</v>
      </c>
      <c r="W766" s="14">
        <v>13651</v>
      </c>
      <c r="X766" s="14">
        <v>115504</v>
      </c>
      <c r="Y766" s="14">
        <v>64510</v>
      </c>
      <c r="Z766" s="14">
        <v>13105</v>
      </c>
      <c r="AA766" s="14">
        <v>893</v>
      </c>
    </row>
    <row r="767" spans="1:27" x14ac:dyDescent="0.3">
      <c r="A767" s="85">
        <v>766</v>
      </c>
      <c r="B767" s="85" t="s">
        <v>366</v>
      </c>
      <c r="C767" s="85" t="s">
        <v>338</v>
      </c>
      <c r="D767" s="85">
        <v>2018</v>
      </c>
      <c r="E767" s="117">
        <v>176427</v>
      </c>
      <c r="F767" s="118">
        <v>-2189</v>
      </c>
      <c r="G767" s="118">
        <v>41893.811863514595</v>
      </c>
      <c r="H767" s="118">
        <v>175395</v>
      </c>
      <c r="I767" s="118">
        <v>-4170</v>
      </c>
      <c r="J767" s="118">
        <v>165021</v>
      </c>
      <c r="K767" s="14">
        <v>7841</v>
      </c>
      <c r="L767" s="14">
        <v>0</v>
      </c>
      <c r="M767" s="14">
        <v>232</v>
      </c>
      <c r="N767" s="14">
        <v>296</v>
      </c>
      <c r="O767" s="14">
        <v>9759.5267303286801</v>
      </c>
      <c r="P767" s="14">
        <v>1575</v>
      </c>
      <c r="Q767" s="119">
        <v>1673</v>
      </c>
      <c r="R767" s="14">
        <v>346</v>
      </c>
      <c r="S767" s="14">
        <v>1575</v>
      </c>
      <c r="T767" s="14">
        <v>1229</v>
      </c>
      <c r="U767" s="14">
        <v>136</v>
      </c>
      <c r="V767" s="14">
        <v>13885</v>
      </c>
      <c r="W767" s="14">
        <v>24480</v>
      </c>
      <c r="X767" s="14">
        <v>156942</v>
      </c>
      <c r="Y767" s="14">
        <v>112583</v>
      </c>
      <c r="Z767" s="14">
        <v>17705</v>
      </c>
      <c r="AA767" s="14">
        <v>29990</v>
      </c>
    </row>
    <row r="768" spans="1:27" x14ac:dyDescent="0.3">
      <c r="A768" s="85">
        <v>767</v>
      </c>
      <c r="B768" s="85" t="s">
        <v>366</v>
      </c>
      <c r="C768" s="85" t="s">
        <v>338</v>
      </c>
      <c r="D768" s="85">
        <v>2017</v>
      </c>
      <c r="E768" s="117">
        <v>178616</v>
      </c>
      <c r="F768" s="118">
        <v>3245</v>
      </c>
      <c r="G768" s="118">
        <v>41893.811863514595</v>
      </c>
      <c r="H768" s="118">
        <v>179565</v>
      </c>
      <c r="I768" s="118">
        <v>1737</v>
      </c>
      <c r="J768" s="118">
        <v>169340</v>
      </c>
      <c r="K768" s="14">
        <v>7815</v>
      </c>
      <c r="L768" s="14">
        <v>0</v>
      </c>
      <c r="M768" s="14">
        <v>232</v>
      </c>
      <c r="N768" s="14">
        <v>256</v>
      </c>
      <c r="O768" s="14">
        <v>9759.5267303286801</v>
      </c>
      <c r="P768" s="14">
        <v>168</v>
      </c>
      <c r="Q768" s="119">
        <v>-631</v>
      </c>
      <c r="R768" s="14">
        <v>61</v>
      </c>
      <c r="S768" s="14">
        <v>168</v>
      </c>
      <c r="T768" s="14">
        <v>107</v>
      </c>
      <c r="U768" s="14">
        <v>856</v>
      </c>
      <c r="V768" s="14">
        <v>-10595</v>
      </c>
      <c r="W768" s="14">
        <v>5053</v>
      </c>
      <c r="X768" s="14">
        <v>173031</v>
      </c>
      <c r="Y768" s="14">
        <v>134498</v>
      </c>
      <c r="Z768" s="14">
        <v>32312</v>
      </c>
      <c r="AA768" s="14">
        <v>4845</v>
      </c>
    </row>
    <row r="769" spans="1:27" x14ac:dyDescent="0.3">
      <c r="A769" s="85">
        <v>768</v>
      </c>
      <c r="B769" s="85" t="s">
        <v>366</v>
      </c>
      <c r="C769" s="85" t="s">
        <v>338</v>
      </c>
      <c r="D769" s="85">
        <v>2016</v>
      </c>
      <c r="E769" s="117">
        <v>175371</v>
      </c>
      <c r="F769" s="118">
        <v>-23571</v>
      </c>
      <c r="G769" s="118">
        <v>41893.811863514595</v>
      </c>
      <c r="H769" s="118">
        <v>177828</v>
      </c>
      <c r="I769" s="118">
        <v>-20423</v>
      </c>
      <c r="J769" s="118">
        <v>152245</v>
      </c>
      <c r="K769" s="14">
        <v>8046</v>
      </c>
      <c r="L769" s="14">
        <v>0</v>
      </c>
      <c r="M769" s="14">
        <v>45</v>
      </c>
      <c r="N769" s="14">
        <v>15268</v>
      </c>
      <c r="O769" s="14">
        <v>9759.5267303286801</v>
      </c>
      <c r="P769" s="14">
        <v>14311</v>
      </c>
      <c r="Q769" s="119">
        <v>15674</v>
      </c>
      <c r="R769" s="14">
        <v>2863</v>
      </c>
      <c r="S769" s="14">
        <v>14311</v>
      </c>
      <c r="T769" s="14">
        <v>11447</v>
      </c>
      <c r="U769" s="14">
        <v>2208</v>
      </c>
      <c r="V769" s="14">
        <v>-15648</v>
      </c>
      <c r="W769" s="14">
        <v>-1207</v>
      </c>
      <c r="X769" s="14">
        <v>195443</v>
      </c>
      <c r="Y769" s="14">
        <v>157874</v>
      </c>
      <c r="Z769" s="14">
        <v>44080</v>
      </c>
      <c r="AA769" s="14">
        <v>41636</v>
      </c>
    </row>
    <row r="770" spans="1:27" x14ac:dyDescent="0.3">
      <c r="A770" s="85">
        <v>769</v>
      </c>
      <c r="B770" s="85" t="s">
        <v>366</v>
      </c>
      <c r="C770" s="85" t="s">
        <v>338</v>
      </c>
      <c r="D770" s="85">
        <v>2015</v>
      </c>
      <c r="E770" s="117">
        <v>198942</v>
      </c>
      <c r="F770" s="118">
        <v>-20842</v>
      </c>
      <c r="G770" s="118">
        <v>41893.811863514595</v>
      </c>
      <c r="H770" s="118">
        <v>198251</v>
      </c>
      <c r="I770" s="118">
        <v>-23614</v>
      </c>
      <c r="J770" s="118">
        <v>175848</v>
      </c>
      <c r="K770" s="14">
        <v>6750</v>
      </c>
      <c r="L770" s="14">
        <v>0</v>
      </c>
      <c r="M770" s="14">
        <v>0</v>
      </c>
      <c r="N770" s="14">
        <v>12603</v>
      </c>
      <c r="O770" s="14">
        <v>9759.5267303286801</v>
      </c>
      <c r="P770" s="14">
        <v>13647</v>
      </c>
      <c r="Q770" s="119">
        <v>16308</v>
      </c>
      <c r="R770" s="14">
        <v>3015</v>
      </c>
      <c r="S770" s="14">
        <v>13647</v>
      </c>
      <c r="T770" s="14">
        <v>10632</v>
      </c>
      <c r="U770" s="14">
        <v>-1037</v>
      </c>
      <c r="V770" s="14">
        <v>-14441</v>
      </c>
      <c r="W770" s="14">
        <v>-26191</v>
      </c>
      <c r="X770" s="14">
        <v>221534</v>
      </c>
      <c r="Y770" s="14">
        <v>176751</v>
      </c>
      <c r="Z770" s="14">
        <v>74897</v>
      </c>
      <c r="AA770" s="14">
        <v>10652</v>
      </c>
    </row>
    <row r="771" spans="1:27" x14ac:dyDescent="0.3">
      <c r="A771" s="85">
        <v>770</v>
      </c>
      <c r="B771" s="85" t="s">
        <v>366</v>
      </c>
      <c r="C771" s="85" t="s">
        <v>338</v>
      </c>
      <c r="D771" s="85">
        <v>2014</v>
      </c>
      <c r="E771" s="117">
        <v>219784</v>
      </c>
      <c r="F771" s="118">
        <v>-9593</v>
      </c>
      <c r="G771" s="118">
        <v>41893.811863514595</v>
      </c>
      <c r="H771" s="118">
        <v>221865</v>
      </c>
      <c r="I771" s="118">
        <v>-8340</v>
      </c>
      <c r="J771" s="118">
        <v>202337</v>
      </c>
      <c r="K771" s="14">
        <v>7336</v>
      </c>
      <c r="L771" s="14">
        <v>0</v>
      </c>
      <c r="M771" s="14">
        <v>0</v>
      </c>
      <c r="N771" s="14">
        <v>10613</v>
      </c>
      <c r="O771" s="14">
        <v>9759.5267303286801</v>
      </c>
      <c r="P771" s="14">
        <v>27755</v>
      </c>
      <c r="Q771" s="119">
        <v>13267</v>
      </c>
      <c r="R771" s="14">
        <v>4735</v>
      </c>
      <c r="S771" s="14">
        <v>27755</v>
      </c>
      <c r="T771" s="14">
        <v>23021</v>
      </c>
      <c r="U771" s="14">
        <v>-2662</v>
      </c>
      <c r="V771" s="14">
        <v>11750</v>
      </c>
      <c r="W771" s="14">
        <v>18923</v>
      </c>
      <c r="X771" s="14">
        <v>189302</v>
      </c>
      <c r="Y771" s="14">
        <v>128470</v>
      </c>
      <c r="Z771" s="14">
        <v>55344</v>
      </c>
      <c r="AA771" s="14">
        <v>31305</v>
      </c>
    </row>
    <row r="772" spans="1:27" x14ac:dyDescent="0.3">
      <c r="A772" s="85">
        <v>771</v>
      </c>
      <c r="B772" s="85" t="s">
        <v>366</v>
      </c>
      <c r="C772" s="85" t="s">
        <v>1363</v>
      </c>
      <c r="D772" s="85">
        <v>2023</v>
      </c>
      <c r="E772" s="117">
        <v>2218925236</v>
      </c>
      <c r="F772" s="118">
        <v>5291852</v>
      </c>
      <c r="G772" s="118">
        <v>741506856.35224259</v>
      </c>
      <c r="H772" s="118">
        <v>2215317341</v>
      </c>
      <c r="I772" s="118">
        <v>2065329</v>
      </c>
      <c r="J772" s="118">
        <v>2099603627</v>
      </c>
      <c r="K772" s="14">
        <v>24880809</v>
      </c>
      <c r="L772" s="14">
        <v>0</v>
      </c>
      <c r="M772" s="14">
        <v>2735158</v>
      </c>
      <c r="N772" s="14">
        <v>24229328</v>
      </c>
      <c r="O772" s="14">
        <v>10814721.039564546</v>
      </c>
      <c r="P772" s="14">
        <v>27110922</v>
      </c>
      <c r="Q772" s="119">
        <v>33750590</v>
      </c>
      <c r="R772" s="14">
        <v>5913367</v>
      </c>
      <c r="S772" s="14">
        <v>27110922</v>
      </c>
      <c r="T772" s="14">
        <v>21197555</v>
      </c>
      <c r="U772" s="14">
        <v>-156846</v>
      </c>
      <c r="V772" s="14">
        <v>710531367</v>
      </c>
      <c r="W772" s="14">
        <v>24778397</v>
      </c>
      <c r="X772" s="14">
        <v>2516041910</v>
      </c>
      <c r="Y772" s="14">
        <v>15628476</v>
      </c>
      <c r="Z772" s="14">
        <v>1007622392</v>
      </c>
      <c r="AA772" s="14">
        <v>-444945393</v>
      </c>
    </row>
    <row r="773" spans="1:27" x14ac:dyDescent="0.3">
      <c r="A773" s="85">
        <v>772</v>
      </c>
      <c r="B773" s="85" t="s">
        <v>366</v>
      </c>
      <c r="C773" s="85" t="s">
        <v>1363</v>
      </c>
      <c r="D773" s="85">
        <v>2022</v>
      </c>
      <c r="E773" s="117">
        <v>2213633384</v>
      </c>
      <c r="F773" s="118">
        <v>429820003</v>
      </c>
      <c r="G773" s="118">
        <v>741506856.35224259</v>
      </c>
      <c r="H773" s="118">
        <v>2213252012</v>
      </c>
      <c r="I773" s="118">
        <v>428549144</v>
      </c>
      <c r="J773" s="118">
        <v>2093291709</v>
      </c>
      <c r="K773" s="14">
        <v>36180567</v>
      </c>
      <c r="L773" s="14">
        <v>0</v>
      </c>
      <c r="M773" s="14">
        <v>2344187</v>
      </c>
      <c r="N773" s="14">
        <v>26453322</v>
      </c>
      <c r="O773" s="14">
        <v>10814721.039564546</v>
      </c>
      <c r="P773" s="14">
        <v>26466251</v>
      </c>
      <c r="Q773" s="119">
        <v>32455265</v>
      </c>
      <c r="R773" s="14">
        <v>5620571</v>
      </c>
      <c r="S773" s="14">
        <v>26466251</v>
      </c>
      <c r="T773" s="14">
        <v>20845680</v>
      </c>
      <c r="U773" s="14">
        <v>81022</v>
      </c>
      <c r="V773" s="14">
        <v>685752970</v>
      </c>
      <c r="W773" s="14">
        <v>366644481</v>
      </c>
      <c r="X773" s="14">
        <v>2145254708</v>
      </c>
      <c r="Y773" s="14">
        <v>16393800</v>
      </c>
      <c r="Z773" s="14">
        <v>573446879</v>
      </c>
      <c r="AA773" s="14">
        <v>-273814270</v>
      </c>
    </row>
    <row r="774" spans="1:27" x14ac:dyDescent="0.3">
      <c r="A774" s="85">
        <v>773</v>
      </c>
      <c r="B774" s="85" t="s">
        <v>366</v>
      </c>
      <c r="C774" s="85" t="s">
        <v>1363</v>
      </c>
      <c r="D774" s="85">
        <v>2021</v>
      </c>
      <c r="E774" s="117">
        <v>1783813381</v>
      </c>
      <c r="F774" s="118">
        <v>371718819</v>
      </c>
      <c r="G774" s="118">
        <v>741506856.35224259</v>
      </c>
      <c r="H774" s="118">
        <v>1784702868</v>
      </c>
      <c r="I774" s="118">
        <v>373925306</v>
      </c>
      <c r="J774" s="118">
        <v>1674598142</v>
      </c>
      <c r="K774" s="14">
        <v>24708349</v>
      </c>
      <c r="L774" s="14">
        <v>0</v>
      </c>
      <c r="M774" s="14">
        <v>1708937</v>
      </c>
      <c r="N774" s="14">
        <v>27372017</v>
      </c>
      <c r="O774" s="14">
        <v>10814721.039564546</v>
      </c>
      <c r="P774" s="14">
        <v>26563814</v>
      </c>
      <c r="Q774" s="119">
        <v>32137975</v>
      </c>
      <c r="R774" s="14">
        <v>5655446</v>
      </c>
      <c r="S774" s="14">
        <v>26563814</v>
      </c>
      <c r="T774" s="14">
        <v>20908369</v>
      </c>
      <c r="U774" s="14">
        <v>164209</v>
      </c>
      <c r="V774" s="14">
        <v>319108489</v>
      </c>
      <c r="W774" s="14">
        <v>65569100</v>
      </c>
      <c r="X774" s="14">
        <v>2903269527</v>
      </c>
      <c r="Y774" s="14">
        <v>12240392</v>
      </c>
      <c r="Z774" s="14">
        <v>682849101</v>
      </c>
      <c r="AA774" s="14">
        <v>-162295096</v>
      </c>
    </row>
    <row r="775" spans="1:27" x14ac:dyDescent="0.3">
      <c r="A775" s="85">
        <v>774</v>
      </c>
      <c r="B775" s="85" t="s">
        <v>366</v>
      </c>
      <c r="C775" s="85" t="s">
        <v>1363</v>
      </c>
      <c r="D775" s="85">
        <v>2020</v>
      </c>
      <c r="E775" s="117">
        <v>1412094562</v>
      </c>
      <c r="F775" s="118">
        <v>397648623</v>
      </c>
      <c r="G775" s="118">
        <v>741506856.35224259</v>
      </c>
      <c r="H775" s="118">
        <v>1410777562</v>
      </c>
      <c r="I775" s="118">
        <v>401520271</v>
      </c>
      <c r="J775" s="118">
        <v>1306246462</v>
      </c>
      <c r="K775" s="14">
        <v>24554845</v>
      </c>
      <c r="L775" s="14">
        <v>0</v>
      </c>
      <c r="M775" s="14">
        <v>1189756</v>
      </c>
      <c r="N775" s="14">
        <v>25283115</v>
      </c>
      <c r="O775" s="14">
        <v>10814721.039564546</v>
      </c>
      <c r="P775" s="14">
        <v>26441986</v>
      </c>
      <c r="Q775" s="119">
        <v>32010436</v>
      </c>
      <c r="R775" s="14">
        <v>5410320</v>
      </c>
      <c r="S775" s="14">
        <v>26441986</v>
      </c>
      <c r="T775" s="14">
        <v>21031666</v>
      </c>
      <c r="U775" s="14">
        <v>55807</v>
      </c>
      <c r="V775" s="14">
        <v>253539389</v>
      </c>
      <c r="W775" s="14">
        <v>22533863</v>
      </c>
      <c r="X775" s="14">
        <v>2073067908</v>
      </c>
      <c r="Y775" s="14">
        <v>8061660</v>
      </c>
      <c r="Z775" s="14">
        <v>501652959</v>
      </c>
      <c r="AA775" s="14">
        <v>-3697546</v>
      </c>
    </row>
    <row r="776" spans="1:27" x14ac:dyDescent="0.3">
      <c r="A776" s="85">
        <v>775</v>
      </c>
      <c r="B776" s="85" t="s">
        <v>366</v>
      </c>
      <c r="C776" s="85" t="s">
        <v>1363</v>
      </c>
      <c r="D776" s="85">
        <v>2019</v>
      </c>
      <c r="E776" s="117">
        <v>1014445939</v>
      </c>
      <c r="F776" s="118">
        <v>218069333</v>
      </c>
      <c r="G776" s="118">
        <v>741506856.35224259</v>
      </c>
      <c r="H776" s="118">
        <v>1009257291</v>
      </c>
      <c r="I776" s="118">
        <v>213241402</v>
      </c>
      <c r="J776" s="118">
        <v>940123098</v>
      </c>
      <c r="K776" s="14">
        <v>30836035</v>
      </c>
      <c r="L776" s="14">
        <v>0</v>
      </c>
      <c r="M776" s="14">
        <v>915454</v>
      </c>
      <c r="N776" s="14">
        <v>18732159</v>
      </c>
      <c r="O776" s="14">
        <v>10814721.039564546</v>
      </c>
      <c r="P776" s="14">
        <v>23986889</v>
      </c>
      <c r="Q776" s="119">
        <v>28897670</v>
      </c>
      <c r="R776" s="14">
        <v>4976864</v>
      </c>
      <c r="S776" s="14">
        <v>23986889</v>
      </c>
      <c r="T776" s="14">
        <v>19010025</v>
      </c>
      <c r="U776" s="14">
        <v>-34702</v>
      </c>
      <c r="V776" s="14">
        <v>231005526</v>
      </c>
      <c r="W776" s="14">
        <v>153856816</v>
      </c>
      <c r="X776" s="14">
        <v>1110360818</v>
      </c>
      <c r="Y776" s="14">
        <v>10249033</v>
      </c>
      <c r="Z776" s="14">
        <v>493103823</v>
      </c>
      <c r="AA776" s="14">
        <v>-416020379</v>
      </c>
    </row>
    <row r="777" spans="1:27" x14ac:dyDescent="0.3">
      <c r="A777" s="85">
        <v>776</v>
      </c>
      <c r="B777" s="85" t="s">
        <v>366</v>
      </c>
      <c r="C777" s="85" t="s">
        <v>1363</v>
      </c>
      <c r="D777" s="85">
        <v>2018</v>
      </c>
      <c r="E777" s="117">
        <v>796376606</v>
      </c>
      <c r="F777" s="118">
        <v>35685352</v>
      </c>
      <c r="G777" s="118">
        <v>741506856.35224259</v>
      </c>
      <c r="H777" s="118">
        <v>796015889</v>
      </c>
      <c r="I777" s="118">
        <v>34795435</v>
      </c>
      <c r="J777" s="118">
        <v>735355681</v>
      </c>
      <c r="K777" s="14">
        <v>18834129</v>
      </c>
      <c r="L777" s="14">
        <v>0</v>
      </c>
      <c r="M777" s="14">
        <v>855389</v>
      </c>
      <c r="N777" s="14">
        <v>22921851</v>
      </c>
      <c r="O777" s="14">
        <v>10814721.039564546</v>
      </c>
      <c r="P777" s="14">
        <v>23400575</v>
      </c>
      <c r="Q777" s="119">
        <v>29714120</v>
      </c>
      <c r="R777" s="14">
        <v>6431552</v>
      </c>
      <c r="S777" s="14">
        <v>23400575</v>
      </c>
      <c r="T777" s="14">
        <v>16969024</v>
      </c>
      <c r="U777" s="14">
        <v>16145</v>
      </c>
      <c r="V777" s="14">
        <v>77148710</v>
      </c>
      <c r="W777" s="14">
        <v>7692238</v>
      </c>
      <c r="X777" s="14">
        <v>676551612</v>
      </c>
      <c r="Y777" s="14">
        <v>24445543</v>
      </c>
      <c r="Z777" s="14">
        <v>200604499</v>
      </c>
      <c r="AA777" s="14">
        <v>-51798618</v>
      </c>
    </row>
    <row r="778" spans="1:27" x14ac:dyDescent="0.3">
      <c r="A778" s="85">
        <v>777</v>
      </c>
      <c r="B778" s="85" t="s">
        <v>366</v>
      </c>
      <c r="C778" s="85" t="s">
        <v>1363</v>
      </c>
      <c r="D778" s="85">
        <v>2017</v>
      </c>
      <c r="E778" s="117">
        <v>760691254</v>
      </c>
      <c r="F778" s="118">
        <v>353505593</v>
      </c>
      <c r="G778" s="118">
        <v>741506856.35224259</v>
      </c>
      <c r="H778" s="118">
        <v>761220454</v>
      </c>
      <c r="I778" s="118">
        <v>353416596</v>
      </c>
      <c r="J778" s="118">
        <v>726403185</v>
      </c>
      <c r="K778" s="14">
        <v>12715518</v>
      </c>
      <c r="L778" s="14">
        <v>0</v>
      </c>
      <c r="M778" s="14">
        <v>599379</v>
      </c>
      <c r="N778" s="14">
        <v>15886627</v>
      </c>
      <c r="O778" s="14">
        <v>10814721.039564546</v>
      </c>
      <c r="P778" s="14">
        <v>15287052</v>
      </c>
      <c r="Q778" s="119">
        <v>18587400</v>
      </c>
      <c r="R778" s="14">
        <v>3229973</v>
      </c>
      <c r="S778" s="14">
        <v>15287052</v>
      </c>
      <c r="T778" s="14">
        <v>12057079</v>
      </c>
      <c r="U778" s="14">
        <v>91544</v>
      </c>
      <c r="V778" s="14">
        <v>69456472</v>
      </c>
      <c r="W778" s="14">
        <v>31979872</v>
      </c>
      <c r="X778" s="14">
        <v>530851261</v>
      </c>
      <c r="Y778" s="14">
        <v>9037885</v>
      </c>
      <c r="Z778" s="14">
        <v>140103980</v>
      </c>
      <c r="AA778" s="14">
        <v>-93405044</v>
      </c>
    </row>
    <row r="779" spans="1:27" x14ac:dyDescent="0.3">
      <c r="A779" s="85">
        <v>778</v>
      </c>
      <c r="B779" s="85" t="s">
        <v>366</v>
      </c>
      <c r="C779" s="85" t="s">
        <v>1363</v>
      </c>
      <c r="D779" s="85">
        <v>2016</v>
      </c>
      <c r="E779" s="117">
        <v>407185661</v>
      </c>
      <c r="F779" s="118">
        <v>56216733</v>
      </c>
      <c r="G779" s="118">
        <v>741506856.35224259</v>
      </c>
      <c r="H779" s="118">
        <v>407803858</v>
      </c>
      <c r="I779" s="118">
        <v>58530792</v>
      </c>
      <c r="J779" s="118">
        <v>383324651</v>
      </c>
      <c r="K779" s="14">
        <v>15831550</v>
      </c>
      <c r="L779" s="14">
        <v>0</v>
      </c>
      <c r="M779" s="14">
        <v>346075</v>
      </c>
      <c r="N779" s="14">
        <v>3103632</v>
      </c>
      <c r="O779" s="14">
        <v>10814721.039564546</v>
      </c>
      <c r="P779" s="14">
        <v>2804755</v>
      </c>
      <c r="Q779" s="119">
        <v>3070091</v>
      </c>
      <c r="R779" s="14">
        <v>584656</v>
      </c>
      <c r="S779" s="14">
        <v>2804755</v>
      </c>
      <c r="T779" s="14">
        <v>2220099</v>
      </c>
      <c r="U779" s="14">
        <v>56784</v>
      </c>
      <c r="V779" s="14">
        <v>37476600</v>
      </c>
      <c r="W779" s="14">
        <v>53163284</v>
      </c>
      <c r="X779" s="14">
        <v>447336726</v>
      </c>
      <c r="Y779" s="14">
        <v>9724881</v>
      </c>
      <c r="Z779" s="14">
        <v>46953950</v>
      </c>
      <c r="AA779" s="14">
        <v>-46276395</v>
      </c>
    </row>
    <row r="780" spans="1:27" x14ac:dyDescent="0.3">
      <c r="A780" s="85">
        <v>779</v>
      </c>
      <c r="B780" s="85" t="s">
        <v>366</v>
      </c>
      <c r="C780" s="85" t="s">
        <v>1363</v>
      </c>
      <c r="D780" s="85">
        <v>2015</v>
      </c>
      <c r="E780" s="117">
        <v>350968928</v>
      </c>
      <c r="F780" s="118">
        <v>52361667</v>
      </c>
      <c r="G780" s="118">
        <v>741506856.35224259</v>
      </c>
      <c r="H780" s="118">
        <v>349273066</v>
      </c>
      <c r="I780" s="118">
        <v>52218431</v>
      </c>
      <c r="J780" s="118">
        <v>322213667</v>
      </c>
      <c r="K780" s="14">
        <v>15905769</v>
      </c>
      <c r="L780" s="14">
        <v>0</v>
      </c>
      <c r="M780" s="14">
        <v>395318</v>
      </c>
      <c r="N780" s="14">
        <v>996744</v>
      </c>
      <c r="O780" s="14">
        <v>10814721.039564546</v>
      </c>
      <c r="P780" s="14">
        <v>1692392</v>
      </c>
      <c r="Q780" s="119">
        <v>3080818</v>
      </c>
      <c r="R780" s="14">
        <v>388212</v>
      </c>
      <c r="S780" s="14">
        <v>1692392</v>
      </c>
      <c r="T780" s="14">
        <v>1304180</v>
      </c>
      <c r="U780" s="14">
        <v>-119498</v>
      </c>
      <c r="V780" s="14">
        <v>-15686684</v>
      </c>
      <c r="W780" s="14">
        <v>-36053390</v>
      </c>
      <c r="X780" s="14">
        <v>381479227</v>
      </c>
      <c r="Y780" s="14">
        <v>3847846</v>
      </c>
      <c r="Z780" s="14">
        <v>41556776</v>
      </c>
      <c r="AA780" s="14">
        <v>92570607</v>
      </c>
    </row>
    <row r="781" spans="1:27" x14ac:dyDescent="0.3">
      <c r="A781" s="85">
        <v>780</v>
      </c>
      <c r="B781" s="85" t="s">
        <v>366</v>
      </c>
      <c r="C781" s="85" t="s">
        <v>1363</v>
      </c>
      <c r="D781" s="85">
        <v>2014</v>
      </c>
      <c r="E781" s="117">
        <v>298607261</v>
      </c>
      <c r="F781" s="118">
        <v>65337242</v>
      </c>
      <c r="G781" s="118">
        <v>741506856.35224259</v>
      </c>
      <c r="H781" s="118">
        <v>297054635</v>
      </c>
      <c r="I781" s="118">
        <v>63684635</v>
      </c>
      <c r="J781" s="118">
        <v>272301251</v>
      </c>
      <c r="K781" s="14">
        <v>12088234</v>
      </c>
      <c r="L781" s="14">
        <v>0</v>
      </c>
      <c r="M781" s="14">
        <v>553269</v>
      </c>
      <c r="N781" s="14">
        <v>1261561</v>
      </c>
      <c r="O781" s="14">
        <v>10814721.039564546</v>
      </c>
      <c r="P781" s="14">
        <v>1299399</v>
      </c>
      <c r="Q781" s="119">
        <v>3100055</v>
      </c>
      <c r="R781" s="14">
        <v>285868</v>
      </c>
      <c r="S781" s="14">
        <v>1299399</v>
      </c>
      <c r="T781" s="14">
        <v>1013531</v>
      </c>
      <c r="U781" s="14">
        <v>69927</v>
      </c>
      <c r="V781" s="14">
        <v>20366706</v>
      </c>
      <c r="W781" s="14">
        <v>-36945317</v>
      </c>
      <c r="X781" s="14">
        <v>364478483</v>
      </c>
      <c r="Y781" s="14">
        <v>3908689</v>
      </c>
      <c r="Z781" s="14">
        <v>95694036</v>
      </c>
      <c r="AA781" s="14">
        <v>-37735704</v>
      </c>
    </row>
    <row r="782" spans="1:27" x14ac:dyDescent="0.3">
      <c r="A782" s="85">
        <v>781</v>
      </c>
      <c r="B782" s="85" t="s">
        <v>366</v>
      </c>
      <c r="C782" s="85" t="s">
        <v>303</v>
      </c>
      <c r="D782" s="85">
        <v>2023</v>
      </c>
      <c r="E782" s="117">
        <v>2541958</v>
      </c>
      <c r="F782" s="118">
        <v>-528975</v>
      </c>
      <c r="G782" s="118">
        <v>517516.08039008995</v>
      </c>
      <c r="H782" s="118">
        <v>2539694</v>
      </c>
      <c r="I782" s="118">
        <v>-534146</v>
      </c>
      <c r="J782" s="118">
        <v>2408083</v>
      </c>
      <c r="K782" s="14">
        <v>118474</v>
      </c>
      <c r="L782" s="14">
        <v>0</v>
      </c>
      <c r="M782" s="14">
        <v>8118</v>
      </c>
      <c r="N782" s="14">
        <v>9967</v>
      </c>
      <c r="O782" s="14">
        <v>10707.583361026584</v>
      </c>
      <c r="P782" s="14">
        <v>15338</v>
      </c>
      <c r="Q782" s="119">
        <v>15680</v>
      </c>
      <c r="R782" s="14">
        <v>3450</v>
      </c>
      <c r="S782" s="14">
        <v>15338</v>
      </c>
      <c r="T782" s="14">
        <v>11888</v>
      </c>
      <c r="U782" s="14">
        <v>-16151</v>
      </c>
      <c r="V782" s="14">
        <v>39260</v>
      </c>
      <c r="W782" s="14">
        <v>2839</v>
      </c>
      <c r="X782" s="14">
        <v>343071</v>
      </c>
      <c r="Y782" s="14">
        <v>42113</v>
      </c>
      <c r="Z782" s="14">
        <v>0</v>
      </c>
      <c r="AA782" s="14">
        <v>-14478</v>
      </c>
    </row>
    <row r="783" spans="1:27" x14ac:dyDescent="0.3">
      <c r="A783" s="85">
        <v>782</v>
      </c>
      <c r="B783" s="85" t="s">
        <v>366</v>
      </c>
      <c r="C783" s="85" t="s">
        <v>303</v>
      </c>
      <c r="D783" s="85">
        <v>2022</v>
      </c>
      <c r="E783" s="117">
        <v>3070933</v>
      </c>
      <c r="F783" s="118">
        <v>1505849</v>
      </c>
      <c r="G783" s="118">
        <v>517516.08039008995</v>
      </c>
      <c r="H783" s="118">
        <v>3073840</v>
      </c>
      <c r="I783" s="118">
        <v>1505635</v>
      </c>
      <c r="J783" s="118">
        <v>2953520</v>
      </c>
      <c r="K783" s="14">
        <v>110557</v>
      </c>
      <c r="L783" s="14">
        <v>0</v>
      </c>
      <c r="M783" s="14">
        <v>9360</v>
      </c>
      <c r="N783" s="14">
        <v>5712</v>
      </c>
      <c r="O783" s="14">
        <v>10707.583361026584</v>
      </c>
      <c r="P783" s="14">
        <v>5612</v>
      </c>
      <c r="Q783" s="119">
        <v>3959</v>
      </c>
      <c r="R783" s="14">
        <v>1154</v>
      </c>
      <c r="S783" s="14">
        <v>5612</v>
      </c>
      <c r="T783" s="14">
        <v>4459</v>
      </c>
      <c r="U783" s="14">
        <v>1211</v>
      </c>
      <c r="V783" s="14">
        <v>36421</v>
      </c>
      <c r="W783" s="14">
        <v>-5344</v>
      </c>
      <c r="X783" s="14">
        <v>390687</v>
      </c>
      <c r="Y783" s="14">
        <v>48428</v>
      </c>
      <c r="Z783" s="14">
        <v>0</v>
      </c>
      <c r="AA783" s="14">
        <v>40390</v>
      </c>
    </row>
    <row r="784" spans="1:27" x14ac:dyDescent="0.3">
      <c r="A784" s="85">
        <v>783</v>
      </c>
      <c r="B784" s="85" t="s">
        <v>366</v>
      </c>
      <c r="C784" s="85" t="s">
        <v>303</v>
      </c>
      <c r="D784" s="85">
        <v>2021</v>
      </c>
      <c r="E784" s="117">
        <v>1565084</v>
      </c>
      <c r="F784" s="118">
        <v>152386</v>
      </c>
      <c r="G784" s="118">
        <v>517516.08039008995</v>
      </c>
      <c r="H784" s="118">
        <v>1568205</v>
      </c>
      <c r="I784" s="118">
        <v>151668</v>
      </c>
      <c r="J784" s="118">
        <v>1448383</v>
      </c>
      <c r="K784" s="14">
        <v>100496</v>
      </c>
      <c r="L784" s="14">
        <v>0</v>
      </c>
      <c r="M784" s="14">
        <v>7329</v>
      </c>
      <c r="N784" s="14">
        <v>16943</v>
      </c>
      <c r="O784" s="14">
        <v>10707.583361026584</v>
      </c>
      <c r="P784" s="14">
        <v>17210</v>
      </c>
      <c r="Q784" s="119">
        <v>17268</v>
      </c>
      <c r="R784" s="14">
        <v>3446</v>
      </c>
      <c r="S784" s="14">
        <v>17210</v>
      </c>
      <c r="T784" s="14">
        <v>13764</v>
      </c>
      <c r="U784" s="14">
        <v>-8369</v>
      </c>
      <c r="V784" s="14">
        <v>41765</v>
      </c>
      <c r="W784" s="14">
        <v>14327</v>
      </c>
      <c r="X784" s="14">
        <v>331662</v>
      </c>
      <c r="Y784" s="14">
        <v>63415</v>
      </c>
      <c r="Z784" s="14">
        <v>0</v>
      </c>
      <c r="AA784" s="14">
        <v>44197</v>
      </c>
    </row>
    <row r="785" spans="1:27" x14ac:dyDescent="0.3">
      <c r="A785" s="85">
        <v>784</v>
      </c>
      <c r="B785" s="85" t="s">
        <v>366</v>
      </c>
      <c r="C785" s="85" t="s">
        <v>303</v>
      </c>
      <c r="D785" s="85">
        <v>2020</v>
      </c>
      <c r="E785" s="117">
        <v>1412698</v>
      </c>
      <c r="F785" s="118">
        <v>-1003905</v>
      </c>
      <c r="G785" s="118">
        <v>517516.08039008995</v>
      </c>
      <c r="H785" s="118">
        <v>1416537</v>
      </c>
      <c r="I785" s="118">
        <v>-1001829</v>
      </c>
      <c r="J785" s="118">
        <v>1324563</v>
      </c>
      <c r="K785" s="14">
        <v>78537</v>
      </c>
      <c r="L785" s="14">
        <v>0</v>
      </c>
      <c r="M785" s="14">
        <v>9595</v>
      </c>
      <c r="N785" s="14">
        <v>9285</v>
      </c>
      <c r="O785" s="14">
        <v>10707.583361026584</v>
      </c>
      <c r="P785" s="14">
        <v>9601</v>
      </c>
      <c r="Q785" s="119">
        <v>7325</v>
      </c>
      <c r="R785" s="14">
        <v>1879</v>
      </c>
      <c r="S785" s="14">
        <v>9601</v>
      </c>
      <c r="T785" s="14">
        <v>7722</v>
      </c>
      <c r="U785" s="14">
        <v>-13754</v>
      </c>
      <c r="V785" s="14">
        <v>27438</v>
      </c>
      <c r="W785" s="14">
        <v>-1330</v>
      </c>
      <c r="X785" s="14">
        <v>319875</v>
      </c>
      <c r="Y785" s="14">
        <v>64004</v>
      </c>
      <c r="Z785" s="14">
        <v>21000</v>
      </c>
      <c r="AA785" s="14">
        <v>27731</v>
      </c>
    </row>
    <row r="786" spans="1:27" x14ac:dyDescent="0.3">
      <c r="A786" s="85">
        <v>785</v>
      </c>
      <c r="B786" s="85" t="s">
        <v>366</v>
      </c>
      <c r="C786" s="85" t="s">
        <v>303</v>
      </c>
      <c r="D786" s="85">
        <v>2019</v>
      </c>
      <c r="E786" s="117">
        <v>2416603</v>
      </c>
      <c r="F786" s="118">
        <v>-209857</v>
      </c>
      <c r="G786" s="118">
        <v>517516.08039008995</v>
      </c>
      <c r="H786" s="118">
        <v>2418366</v>
      </c>
      <c r="I786" s="118">
        <v>-213159</v>
      </c>
      <c r="J786" s="118">
        <v>2288001</v>
      </c>
      <c r="K786" s="14">
        <v>102598</v>
      </c>
      <c r="L786" s="14">
        <v>0</v>
      </c>
      <c r="M786" s="14">
        <v>8159</v>
      </c>
      <c r="N786" s="14">
        <v>21730</v>
      </c>
      <c r="O786" s="14">
        <v>10707.583361026584</v>
      </c>
      <c r="P786" s="14">
        <v>22895</v>
      </c>
      <c r="Q786" s="119">
        <v>24566</v>
      </c>
      <c r="R786" s="14">
        <v>4599</v>
      </c>
      <c r="S786" s="14">
        <v>22895</v>
      </c>
      <c r="T786" s="14">
        <v>18297</v>
      </c>
      <c r="U786" s="14">
        <v>64113</v>
      </c>
      <c r="V786" s="14">
        <v>28768</v>
      </c>
      <c r="W786" s="14">
        <v>1299</v>
      </c>
      <c r="X786" s="14">
        <v>351154</v>
      </c>
      <c r="Y786" s="14">
        <v>57266</v>
      </c>
      <c r="Z786" s="14">
        <v>39815</v>
      </c>
      <c r="AA786" s="14">
        <v>-35095</v>
      </c>
    </row>
    <row r="787" spans="1:27" x14ac:dyDescent="0.3">
      <c r="A787" s="85">
        <v>786</v>
      </c>
      <c r="B787" s="85" t="s">
        <v>366</v>
      </c>
      <c r="C787" s="85" t="s">
        <v>303</v>
      </c>
      <c r="D787" s="85">
        <v>2018</v>
      </c>
      <c r="E787" s="117">
        <v>2626460</v>
      </c>
      <c r="F787" s="118">
        <v>334964</v>
      </c>
      <c r="G787" s="118">
        <v>517516.08039008995</v>
      </c>
      <c r="H787" s="118">
        <v>2631525</v>
      </c>
      <c r="I787" s="118">
        <v>337268</v>
      </c>
      <c r="J787" s="118">
        <v>2470732</v>
      </c>
      <c r="K787" s="14">
        <v>119831</v>
      </c>
      <c r="L787" s="14">
        <v>0</v>
      </c>
      <c r="M787" s="14">
        <v>8562</v>
      </c>
      <c r="N787" s="14">
        <v>36346</v>
      </c>
      <c r="O787" s="14">
        <v>10707.583361026584</v>
      </c>
      <c r="P787" s="14">
        <v>36447</v>
      </c>
      <c r="Q787" s="119">
        <v>38503</v>
      </c>
      <c r="R787" s="14">
        <v>7221</v>
      </c>
      <c r="S787" s="14">
        <v>36447</v>
      </c>
      <c r="T787" s="14">
        <v>29245</v>
      </c>
      <c r="U787" s="14">
        <v>-77836</v>
      </c>
      <c r="V787" s="14">
        <v>27469</v>
      </c>
      <c r="W787" s="14">
        <v>59674</v>
      </c>
      <c r="X787" s="14">
        <v>294249</v>
      </c>
      <c r="Y787" s="14">
        <v>61372</v>
      </c>
      <c r="Z787" s="14">
        <v>0</v>
      </c>
      <c r="AA787" s="14">
        <v>33633</v>
      </c>
    </row>
    <row r="788" spans="1:27" x14ac:dyDescent="0.3">
      <c r="A788" s="85">
        <v>787</v>
      </c>
      <c r="B788" s="85" t="s">
        <v>366</v>
      </c>
      <c r="C788" s="85" t="s">
        <v>303</v>
      </c>
      <c r="D788" s="85">
        <v>2017</v>
      </c>
      <c r="E788" s="117">
        <v>2291496</v>
      </c>
      <c r="F788" s="118">
        <v>304321</v>
      </c>
      <c r="G788" s="118">
        <v>517516.08039008995</v>
      </c>
      <c r="H788" s="118">
        <v>2294257</v>
      </c>
      <c r="I788" s="118">
        <v>287327</v>
      </c>
      <c r="J788" s="118">
        <v>2150948</v>
      </c>
      <c r="K788" s="14">
        <v>109417</v>
      </c>
      <c r="L788" s="14">
        <v>0</v>
      </c>
      <c r="M788" s="14">
        <v>10280</v>
      </c>
      <c r="N788" s="14">
        <v>27882</v>
      </c>
      <c r="O788" s="14">
        <v>10707.583361026584</v>
      </c>
      <c r="P788" s="14">
        <v>28407</v>
      </c>
      <c r="Q788" s="119">
        <v>30748</v>
      </c>
      <c r="R788" s="14">
        <v>5626</v>
      </c>
      <c r="S788" s="14">
        <v>28407</v>
      </c>
      <c r="T788" s="14">
        <v>22781</v>
      </c>
      <c r="U788" s="14">
        <v>-16507</v>
      </c>
      <c r="V788" s="14">
        <v>-32205</v>
      </c>
      <c r="W788" s="14">
        <v>-64939</v>
      </c>
      <c r="X788" s="14">
        <v>409270</v>
      </c>
      <c r="Y788" s="14">
        <v>106381</v>
      </c>
      <c r="Z788" s="14">
        <v>66792</v>
      </c>
      <c r="AA788" s="14">
        <v>65372</v>
      </c>
    </row>
    <row r="789" spans="1:27" x14ac:dyDescent="0.3">
      <c r="A789" s="85">
        <v>788</v>
      </c>
      <c r="B789" s="85" t="s">
        <v>366</v>
      </c>
      <c r="C789" s="85" t="s">
        <v>303</v>
      </c>
      <c r="D789" s="85">
        <v>2016</v>
      </c>
      <c r="E789" s="117">
        <v>1987175</v>
      </c>
      <c r="F789" s="118">
        <v>-454912</v>
      </c>
      <c r="G789" s="118">
        <v>517516.08039008995</v>
      </c>
      <c r="H789" s="118">
        <v>2006930</v>
      </c>
      <c r="I789" s="118">
        <v>-438648</v>
      </c>
      <c r="J789" s="118">
        <v>1868967</v>
      </c>
      <c r="K789" s="14">
        <v>108037</v>
      </c>
      <c r="L789" s="14">
        <v>0</v>
      </c>
      <c r="M789" s="14">
        <v>10024</v>
      </c>
      <c r="N789" s="14">
        <v>27385</v>
      </c>
      <c r="O789" s="14">
        <v>10707.583361026584</v>
      </c>
      <c r="P789" s="14">
        <v>27418</v>
      </c>
      <c r="Q789" s="119">
        <v>12696</v>
      </c>
      <c r="R789" s="14">
        <v>5066</v>
      </c>
      <c r="S789" s="14">
        <v>27694.020134228187</v>
      </c>
      <c r="T789" s="14">
        <v>22312</v>
      </c>
      <c r="U789" s="14">
        <v>74103</v>
      </c>
      <c r="V789" s="14">
        <v>32734</v>
      </c>
      <c r="W789" s="14">
        <v>5869</v>
      </c>
      <c r="X789" s="14">
        <v>354739</v>
      </c>
      <c r="Y789" s="14">
        <v>82602</v>
      </c>
      <c r="Z789" s="14">
        <v>41950</v>
      </c>
      <c r="AA789" s="14">
        <v>-22329</v>
      </c>
    </row>
    <row r="790" spans="1:27" x14ac:dyDescent="0.3">
      <c r="A790" s="85">
        <v>789</v>
      </c>
      <c r="B790" s="85" t="s">
        <v>366</v>
      </c>
      <c r="C790" s="85" t="s">
        <v>303</v>
      </c>
      <c r="D790" s="85">
        <v>2015</v>
      </c>
      <c r="E790" s="117">
        <v>2442087</v>
      </c>
      <c r="F790" s="118">
        <v>-296888</v>
      </c>
      <c r="G790" s="118">
        <v>517516.08039008995</v>
      </c>
      <c r="H790" s="118">
        <v>2445578</v>
      </c>
      <c r="I790" s="118">
        <v>-283664</v>
      </c>
      <c r="J790" s="118">
        <v>2304472</v>
      </c>
      <c r="K790" s="14">
        <v>97699</v>
      </c>
      <c r="L790" s="14">
        <v>0</v>
      </c>
      <c r="M790" s="14">
        <v>10059</v>
      </c>
      <c r="N790" s="14">
        <v>33415</v>
      </c>
      <c r="O790" s="14">
        <v>10707.583361026584</v>
      </c>
      <c r="P790" s="14">
        <v>34032</v>
      </c>
      <c r="Q790" s="119">
        <v>37144</v>
      </c>
      <c r="R790" s="14">
        <v>7220</v>
      </c>
      <c r="S790" s="14">
        <v>34710.754570637117</v>
      </c>
      <c r="T790" s="14">
        <v>24400</v>
      </c>
      <c r="U790" s="14">
        <v>-17564</v>
      </c>
      <c r="V790" s="14">
        <v>26865</v>
      </c>
      <c r="W790" s="14">
        <v>-3897</v>
      </c>
      <c r="X790" s="14">
        <v>296330</v>
      </c>
      <c r="Y790" s="14">
        <v>82848</v>
      </c>
      <c r="Z790" s="14">
        <v>2577</v>
      </c>
      <c r="AA790" s="14">
        <v>60315</v>
      </c>
    </row>
    <row r="791" spans="1:27" x14ac:dyDescent="0.3">
      <c r="A791" s="85">
        <v>790</v>
      </c>
      <c r="B791" s="85" t="s">
        <v>366</v>
      </c>
      <c r="C791" s="85" t="s">
        <v>303</v>
      </c>
      <c r="D791" s="85">
        <v>2014</v>
      </c>
      <c r="E791" s="117">
        <v>2738975</v>
      </c>
      <c r="F791" s="118">
        <v>474206</v>
      </c>
      <c r="G791" s="118">
        <v>517516.08039008995</v>
      </c>
      <c r="H791" s="118">
        <v>2729242</v>
      </c>
      <c r="I791" s="118">
        <v>465889</v>
      </c>
      <c r="J791" s="118">
        <v>2631940</v>
      </c>
      <c r="K791" s="14">
        <v>81435</v>
      </c>
      <c r="L791" s="14">
        <v>0</v>
      </c>
      <c r="M791" s="14">
        <v>0</v>
      </c>
      <c r="N791" s="14">
        <v>13936</v>
      </c>
      <c r="O791" s="14">
        <v>10707.583361026584</v>
      </c>
      <c r="P791" s="14">
        <v>28353</v>
      </c>
      <c r="Q791" s="119">
        <v>29980</v>
      </c>
      <c r="R791" s="14">
        <v>6310</v>
      </c>
      <c r="S791" s="14">
        <v>28955.108082408875</v>
      </c>
      <c r="T791" s="14">
        <v>21567</v>
      </c>
      <c r="U791" s="14">
        <v>-28613</v>
      </c>
      <c r="V791" s="14">
        <v>30762</v>
      </c>
      <c r="W791" s="14">
        <v>41818</v>
      </c>
      <c r="X791" s="14">
        <v>307231</v>
      </c>
      <c r="Y791" s="14">
        <v>70911</v>
      </c>
      <c r="Z791" s="14">
        <v>35138</v>
      </c>
      <c r="AA791" s="14">
        <v>26589</v>
      </c>
    </row>
    <row r="792" spans="1:27" x14ac:dyDescent="0.3">
      <c r="A792" s="85">
        <v>791</v>
      </c>
      <c r="B792" s="85" t="s">
        <v>366</v>
      </c>
      <c r="C792" s="85" t="s">
        <v>127</v>
      </c>
      <c r="D792" s="85">
        <v>2023</v>
      </c>
      <c r="E792" s="117">
        <v>7067120</v>
      </c>
      <c r="F792" s="118">
        <v>296258</v>
      </c>
      <c r="G792" s="118">
        <v>2043809.0847392553</v>
      </c>
      <c r="H792" s="118">
        <v>7095205</v>
      </c>
      <c r="I792" s="118">
        <v>322860</v>
      </c>
      <c r="J792" s="118">
        <v>6114939</v>
      </c>
      <c r="K792" s="14">
        <v>446099</v>
      </c>
      <c r="L792" s="14">
        <v>0</v>
      </c>
      <c r="M792" s="14">
        <v>20499</v>
      </c>
      <c r="N792" s="14">
        <v>287159</v>
      </c>
      <c r="O792" s="14">
        <v>103250.79252749373</v>
      </c>
      <c r="P792" s="14">
        <v>271066</v>
      </c>
      <c r="Q792" s="119">
        <v>310697</v>
      </c>
      <c r="R792" s="14">
        <v>51624</v>
      </c>
      <c r="S792" s="14">
        <v>283746.62122268713</v>
      </c>
      <c r="T792" s="14">
        <v>217629</v>
      </c>
      <c r="U792" s="14">
        <v>-241251</v>
      </c>
      <c r="V792" s="14">
        <v>-285287</v>
      </c>
      <c r="W792" s="14">
        <v>31717</v>
      </c>
      <c r="X792" s="14">
        <v>5230414</v>
      </c>
      <c r="Y792" s="14">
        <v>2305211</v>
      </c>
      <c r="Z792" s="14">
        <v>2640557</v>
      </c>
      <c r="AA792" s="14">
        <v>480721</v>
      </c>
    </row>
    <row r="793" spans="1:27" x14ac:dyDescent="0.3">
      <c r="A793" s="85">
        <v>792</v>
      </c>
      <c r="B793" s="85" t="s">
        <v>366</v>
      </c>
      <c r="C793" s="85" t="s">
        <v>127</v>
      </c>
      <c r="D793" s="85">
        <v>2022</v>
      </c>
      <c r="E793" s="117">
        <v>6770862</v>
      </c>
      <c r="F793" s="118">
        <v>1359216</v>
      </c>
      <c r="G793" s="118">
        <v>2043809.0847392553</v>
      </c>
      <c r="H793" s="118">
        <v>6772345</v>
      </c>
      <c r="I793" s="118">
        <v>1328738</v>
      </c>
      <c r="J793" s="118">
        <v>5772849</v>
      </c>
      <c r="K793" s="14">
        <v>439899</v>
      </c>
      <c r="L793" s="14">
        <v>0</v>
      </c>
      <c r="M793" s="14">
        <v>6384</v>
      </c>
      <c r="N793" s="14">
        <v>362209</v>
      </c>
      <c r="O793" s="14">
        <v>103250.79252749373</v>
      </c>
      <c r="P793" s="14">
        <v>358796</v>
      </c>
      <c r="Q793" s="119">
        <v>426525</v>
      </c>
      <c r="R793" s="14">
        <v>65799</v>
      </c>
      <c r="S793" s="14">
        <v>358796</v>
      </c>
      <c r="T793" s="14">
        <v>292898</v>
      </c>
      <c r="U793" s="14">
        <v>120670</v>
      </c>
      <c r="V793" s="14">
        <v>-317004</v>
      </c>
      <c r="W793" s="14">
        <v>104222</v>
      </c>
      <c r="X793" s="14">
        <v>5291844</v>
      </c>
      <c r="Y793" s="14">
        <v>2474969</v>
      </c>
      <c r="Z793" s="14">
        <v>2675736</v>
      </c>
      <c r="AA793" s="14">
        <v>381546</v>
      </c>
    </row>
    <row r="794" spans="1:27" x14ac:dyDescent="0.3">
      <c r="A794" s="85">
        <v>793</v>
      </c>
      <c r="B794" s="85" t="s">
        <v>366</v>
      </c>
      <c r="C794" s="85" t="s">
        <v>127</v>
      </c>
      <c r="D794" s="85">
        <v>2021</v>
      </c>
      <c r="E794" s="117">
        <v>5411646</v>
      </c>
      <c r="F794" s="118">
        <v>953987</v>
      </c>
      <c r="G794" s="118">
        <v>2043809.0847392553</v>
      </c>
      <c r="H794" s="118">
        <v>5443607</v>
      </c>
      <c r="I794" s="118">
        <v>963407</v>
      </c>
      <c r="J794" s="118">
        <v>4717088</v>
      </c>
      <c r="K794" s="14">
        <v>316162</v>
      </c>
      <c r="L794" s="14">
        <v>0</v>
      </c>
      <c r="M794" s="14">
        <v>12302</v>
      </c>
      <c r="N794" s="14">
        <v>287708</v>
      </c>
      <c r="O794" s="14">
        <v>103250.79252749373</v>
      </c>
      <c r="P794" s="14">
        <v>280850</v>
      </c>
      <c r="Q794" s="119">
        <v>304311</v>
      </c>
      <c r="R794" s="14">
        <v>48564</v>
      </c>
      <c r="S794" s="14">
        <v>280850</v>
      </c>
      <c r="T794" s="14">
        <v>232286</v>
      </c>
      <c r="U794" s="14">
        <v>133714</v>
      </c>
      <c r="V794" s="14">
        <v>-421226</v>
      </c>
      <c r="W794" s="14">
        <v>-285731</v>
      </c>
      <c r="X794" s="14">
        <v>4367375</v>
      </c>
      <c r="Y794" s="14">
        <v>2148180</v>
      </c>
      <c r="Z794" s="14">
        <v>2078704</v>
      </c>
      <c r="AA794" s="14">
        <v>36047</v>
      </c>
    </row>
    <row r="795" spans="1:27" x14ac:dyDescent="0.3">
      <c r="A795" s="85">
        <v>794</v>
      </c>
      <c r="B795" s="85" t="s">
        <v>366</v>
      </c>
      <c r="C795" s="85" t="s">
        <v>127</v>
      </c>
      <c r="D795" s="85">
        <v>2020</v>
      </c>
      <c r="E795" s="117">
        <v>4457659</v>
      </c>
      <c r="F795" s="118">
        <v>-155573</v>
      </c>
      <c r="G795" s="118">
        <v>2043809.0847392553</v>
      </c>
      <c r="H795" s="118">
        <v>4480200</v>
      </c>
      <c r="I795" s="118">
        <v>-132024</v>
      </c>
      <c r="J795" s="118">
        <v>3804243</v>
      </c>
      <c r="K795" s="14">
        <v>355098</v>
      </c>
      <c r="L795" s="14">
        <v>0</v>
      </c>
      <c r="M795" s="14">
        <v>12310</v>
      </c>
      <c r="N795" s="14">
        <v>199428</v>
      </c>
      <c r="O795" s="14">
        <v>103250.79252749373</v>
      </c>
      <c r="P795" s="14">
        <v>185624</v>
      </c>
      <c r="Q795" s="119">
        <v>208908</v>
      </c>
      <c r="R795" s="14">
        <v>32021</v>
      </c>
      <c r="S795" s="14">
        <v>185624</v>
      </c>
      <c r="T795" s="14">
        <v>153603</v>
      </c>
      <c r="U795" s="14">
        <v>165208</v>
      </c>
      <c r="V795" s="14">
        <v>-135495</v>
      </c>
      <c r="W795" s="14">
        <v>-315003</v>
      </c>
      <c r="X795" s="14">
        <v>3554955</v>
      </c>
      <c r="Y795" s="14">
        <v>1675029</v>
      </c>
      <c r="Z795" s="14">
        <v>1852707</v>
      </c>
      <c r="AA795" s="14">
        <v>196490</v>
      </c>
    </row>
    <row r="796" spans="1:27" x14ac:dyDescent="0.3">
      <c r="A796" s="85">
        <v>795</v>
      </c>
      <c r="B796" s="85" t="s">
        <v>366</v>
      </c>
      <c r="C796" s="85" t="s">
        <v>127</v>
      </c>
      <c r="D796" s="85">
        <v>2019</v>
      </c>
      <c r="E796" s="117">
        <v>4613232</v>
      </c>
      <c r="F796" s="118">
        <v>988270</v>
      </c>
      <c r="G796" s="118">
        <v>2043809.0847392553</v>
      </c>
      <c r="H796" s="118">
        <v>4612224</v>
      </c>
      <c r="I796" s="118">
        <v>999327</v>
      </c>
      <c r="J796" s="118">
        <v>3825318</v>
      </c>
      <c r="K796" s="14">
        <v>372183</v>
      </c>
      <c r="L796" s="14">
        <v>0</v>
      </c>
      <c r="M796" s="14">
        <v>7256</v>
      </c>
      <c r="N796" s="14">
        <v>286278</v>
      </c>
      <c r="O796" s="14">
        <v>103250.79252749373</v>
      </c>
      <c r="P796" s="14">
        <v>288608</v>
      </c>
      <c r="Q796" s="119">
        <v>345783</v>
      </c>
      <c r="R796" s="14">
        <v>58497</v>
      </c>
      <c r="S796" s="14">
        <v>288608</v>
      </c>
      <c r="T796" s="14">
        <v>230111</v>
      </c>
      <c r="U796" s="14">
        <v>37971</v>
      </c>
      <c r="V796" s="14">
        <v>179508</v>
      </c>
      <c r="W796" s="14">
        <v>177651</v>
      </c>
      <c r="X796" s="14">
        <v>3027410</v>
      </c>
      <c r="Y796" s="14">
        <v>1261070</v>
      </c>
      <c r="Z796" s="14">
        <v>1596868</v>
      </c>
      <c r="AA796" s="14">
        <v>410378</v>
      </c>
    </row>
    <row r="797" spans="1:27" x14ac:dyDescent="0.3">
      <c r="A797" s="85">
        <v>796</v>
      </c>
      <c r="B797" s="85" t="s">
        <v>366</v>
      </c>
      <c r="C797" s="85" t="s">
        <v>127</v>
      </c>
      <c r="D797" s="85">
        <v>2018</v>
      </c>
      <c r="E797" s="117">
        <v>3624962</v>
      </c>
      <c r="F797" s="118">
        <v>1141343</v>
      </c>
      <c r="G797" s="118">
        <v>2043809.0847392553</v>
      </c>
      <c r="H797" s="118">
        <v>3612897</v>
      </c>
      <c r="I797" s="118">
        <v>1124290</v>
      </c>
      <c r="J797" s="118">
        <v>2971920</v>
      </c>
      <c r="K797" s="14">
        <v>305973</v>
      </c>
      <c r="L797" s="14">
        <v>0</v>
      </c>
      <c r="M797" s="14">
        <v>7291</v>
      </c>
      <c r="N797" s="14">
        <v>219227</v>
      </c>
      <c r="O797" s="14">
        <v>103250.79252749373</v>
      </c>
      <c r="P797" s="14">
        <v>214307</v>
      </c>
      <c r="Q797" s="119">
        <v>265339</v>
      </c>
      <c r="R797" s="14">
        <v>34047</v>
      </c>
      <c r="S797" s="14">
        <v>214306.99999999997</v>
      </c>
      <c r="T797" s="14">
        <v>180260</v>
      </c>
      <c r="U797" s="14">
        <v>211321</v>
      </c>
      <c r="V797" s="14">
        <v>1857</v>
      </c>
      <c r="W797" s="14">
        <v>212112</v>
      </c>
      <c r="X797" s="14">
        <v>2595435</v>
      </c>
      <c r="Y797" s="14">
        <v>1089658</v>
      </c>
      <c r="Z797" s="14">
        <v>1459507</v>
      </c>
      <c r="AA797" s="14">
        <v>115506</v>
      </c>
    </row>
    <row r="798" spans="1:27" x14ac:dyDescent="0.3">
      <c r="A798" s="85">
        <v>797</v>
      </c>
      <c r="B798" s="85" t="s">
        <v>366</v>
      </c>
      <c r="C798" s="85" t="s">
        <v>127</v>
      </c>
      <c r="D798" s="85">
        <v>2017</v>
      </c>
      <c r="E798" s="117">
        <v>2483619</v>
      </c>
      <c r="F798" s="118">
        <v>588867</v>
      </c>
      <c r="G798" s="118">
        <v>2043809.0847392553</v>
      </c>
      <c r="H798" s="118">
        <v>2488607</v>
      </c>
      <c r="I798" s="118">
        <v>600858</v>
      </c>
      <c r="J798" s="118">
        <v>2051588</v>
      </c>
      <c r="K798" s="14">
        <v>208753</v>
      </c>
      <c r="L798" s="14">
        <v>0</v>
      </c>
      <c r="M798" s="14">
        <v>8226</v>
      </c>
      <c r="N798" s="14">
        <v>144326</v>
      </c>
      <c r="O798" s="14">
        <v>103250.79252749373</v>
      </c>
      <c r="P798" s="14">
        <v>136661</v>
      </c>
      <c r="Q798" s="119">
        <v>160983</v>
      </c>
      <c r="R798" s="14">
        <v>21645</v>
      </c>
      <c r="S798" s="14">
        <v>136661</v>
      </c>
      <c r="T798" s="14">
        <v>115015</v>
      </c>
      <c r="U798" s="14">
        <v>165664</v>
      </c>
      <c r="V798" s="14">
        <v>-210255</v>
      </c>
      <c r="W798" s="14">
        <v>29583</v>
      </c>
      <c r="X798" s="14">
        <v>2225690</v>
      </c>
      <c r="Y798" s="14">
        <v>1020934</v>
      </c>
      <c r="Z798" s="14">
        <v>1350436</v>
      </c>
      <c r="AA798" s="14">
        <v>-66402</v>
      </c>
    </row>
    <row r="799" spans="1:27" x14ac:dyDescent="0.3">
      <c r="A799" s="85">
        <v>798</v>
      </c>
      <c r="B799" s="85" t="s">
        <v>366</v>
      </c>
      <c r="C799" s="85" t="s">
        <v>127</v>
      </c>
      <c r="D799" s="85">
        <v>2016</v>
      </c>
      <c r="E799" s="117">
        <v>1894752</v>
      </c>
      <c r="F799" s="118">
        <v>-53675</v>
      </c>
      <c r="G799" s="118">
        <v>2043809.0847392553</v>
      </c>
      <c r="H799" s="118">
        <v>1887749</v>
      </c>
      <c r="I799" s="118">
        <v>-36191</v>
      </c>
      <c r="J799" s="118">
        <v>1554546</v>
      </c>
      <c r="K799" s="14">
        <v>169069</v>
      </c>
      <c r="L799" s="14">
        <v>0</v>
      </c>
      <c r="M799" s="14">
        <v>0</v>
      </c>
      <c r="N799" s="14">
        <v>91572</v>
      </c>
      <c r="O799" s="14">
        <v>103250.79252749373</v>
      </c>
      <c r="P799" s="14">
        <v>94799</v>
      </c>
      <c r="Q799" s="119">
        <v>112196</v>
      </c>
      <c r="R799" s="14">
        <v>13620</v>
      </c>
      <c r="S799" s="14">
        <v>94799.000000000015</v>
      </c>
      <c r="T799" s="14">
        <v>81179</v>
      </c>
      <c r="U799" s="14">
        <v>97167</v>
      </c>
      <c r="V799" s="14">
        <v>-239838</v>
      </c>
      <c r="W799" s="14">
        <v>-28944</v>
      </c>
      <c r="X799" s="14">
        <v>1846223</v>
      </c>
      <c r="Y799" s="14">
        <v>995639</v>
      </c>
      <c r="Z799" s="14">
        <v>1146798</v>
      </c>
      <c r="AA799" s="14">
        <v>-62</v>
      </c>
    </row>
    <row r="800" spans="1:27" x14ac:dyDescent="0.3">
      <c r="A800" s="85">
        <v>799</v>
      </c>
      <c r="B800" s="85" t="s">
        <v>366</v>
      </c>
      <c r="C800" s="85" t="s">
        <v>127</v>
      </c>
      <c r="D800" s="85">
        <v>2015</v>
      </c>
      <c r="E800" s="117">
        <v>1948427</v>
      </c>
      <c r="F800" s="118">
        <v>568012</v>
      </c>
      <c r="G800" s="118">
        <v>2043809.0847392553</v>
      </c>
      <c r="H800" s="118">
        <v>1923940</v>
      </c>
      <c r="I800" s="118">
        <v>546834</v>
      </c>
      <c r="J800" s="118">
        <v>1574939</v>
      </c>
      <c r="K800" s="14">
        <v>183187</v>
      </c>
      <c r="L800" s="14">
        <v>0</v>
      </c>
      <c r="M800" s="14">
        <v>1615</v>
      </c>
      <c r="N800" s="14">
        <v>86247</v>
      </c>
      <c r="O800" s="14">
        <v>103250.79252749373</v>
      </c>
      <c r="P800" s="14">
        <v>88031</v>
      </c>
      <c r="Q800" s="119">
        <v>127464</v>
      </c>
      <c r="R800" s="14">
        <v>16730</v>
      </c>
      <c r="S800" s="14">
        <v>88031</v>
      </c>
      <c r="T800" s="14">
        <v>71300</v>
      </c>
      <c r="U800" s="14">
        <v>23481</v>
      </c>
      <c r="V800" s="14">
        <v>-210894</v>
      </c>
      <c r="W800" s="14">
        <v>-279</v>
      </c>
      <c r="X800" s="14">
        <v>1613646</v>
      </c>
      <c r="Y800" s="14">
        <v>852444</v>
      </c>
      <c r="Z800" s="14">
        <v>940277</v>
      </c>
      <c r="AA800" s="14">
        <v>49574</v>
      </c>
    </row>
    <row r="801" spans="1:27" x14ac:dyDescent="0.3">
      <c r="A801" s="85">
        <v>800</v>
      </c>
      <c r="B801" s="85" t="s">
        <v>366</v>
      </c>
      <c r="C801" s="85" t="s">
        <v>127</v>
      </c>
      <c r="D801" s="85">
        <v>2014</v>
      </c>
      <c r="E801" s="117">
        <v>1380415</v>
      </c>
      <c r="F801" s="118">
        <v>200906</v>
      </c>
      <c r="G801" s="118">
        <v>2043809.0847392553</v>
      </c>
      <c r="H801" s="118">
        <v>1377106</v>
      </c>
      <c r="I801" s="118">
        <v>196811</v>
      </c>
      <c r="J801" s="118">
        <v>1115111</v>
      </c>
      <c r="K801" s="14">
        <v>134726</v>
      </c>
      <c r="L801" s="14">
        <v>0</v>
      </c>
      <c r="M801" s="14">
        <v>1617</v>
      </c>
      <c r="N801" s="14">
        <v>62856</v>
      </c>
      <c r="O801" s="14">
        <v>103250.79252749373</v>
      </c>
      <c r="P801" s="14">
        <v>64329</v>
      </c>
      <c r="Q801" s="119">
        <v>77336</v>
      </c>
      <c r="R801" s="14">
        <v>11171</v>
      </c>
      <c r="S801" s="14">
        <v>64329</v>
      </c>
      <c r="T801" s="14">
        <v>53158</v>
      </c>
      <c r="U801" s="14">
        <v>58955</v>
      </c>
      <c r="V801" s="14">
        <v>-210615</v>
      </c>
      <c r="W801" s="14">
        <v>-56486</v>
      </c>
      <c r="X801" s="14">
        <v>1197910</v>
      </c>
      <c r="Y801" s="14">
        <v>601809</v>
      </c>
      <c r="Z801" s="14">
        <v>805870</v>
      </c>
      <c r="AA801" s="14">
        <v>-482</v>
      </c>
    </row>
    <row r="802" spans="1:27" x14ac:dyDescent="0.3">
      <c r="A802" s="85">
        <v>801</v>
      </c>
      <c r="B802" s="85" t="s">
        <v>366</v>
      </c>
      <c r="C802" s="85" t="s">
        <v>73</v>
      </c>
      <c r="D802" s="85">
        <v>2023</v>
      </c>
      <c r="E802" s="117">
        <v>41535</v>
      </c>
      <c r="F802" s="118">
        <v>8765</v>
      </c>
      <c r="G802" s="118">
        <v>7691.3671238170255</v>
      </c>
      <c r="H802" s="118">
        <v>42426</v>
      </c>
      <c r="I802" s="118">
        <v>6788</v>
      </c>
      <c r="J802" s="118">
        <v>34563</v>
      </c>
      <c r="K802" s="14">
        <v>6655</v>
      </c>
      <c r="L802" s="14">
        <v>0</v>
      </c>
      <c r="M802" s="14">
        <v>36</v>
      </c>
      <c r="N802" s="14">
        <v>2054</v>
      </c>
      <c r="O802" s="14">
        <v>584.88616176331448</v>
      </c>
      <c r="P802" s="14">
        <v>2125</v>
      </c>
      <c r="Q802" s="119">
        <v>1630</v>
      </c>
      <c r="R802" s="14">
        <v>468</v>
      </c>
      <c r="S802" s="14">
        <v>2125</v>
      </c>
      <c r="T802" s="14">
        <v>1657</v>
      </c>
      <c r="U802" s="14">
        <v>265</v>
      </c>
      <c r="V802" s="14">
        <v>-6744</v>
      </c>
      <c r="W802" s="14">
        <v>-1286</v>
      </c>
      <c r="X802" s="14">
        <v>49925</v>
      </c>
      <c r="Y802" s="14">
        <v>30007</v>
      </c>
      <c r="Z802" s="14">
        <v>0</v>
      </c>
      <c r="AA802" s="14">
        <v>4346</v>
      </c>
    </row>
    <row r="803" spans="1:27" x14ac:dyDescent="0.3">
      <c r="A803" s="85">
        <v>802</v>
      </c>
      <c r="B803" s="85" t="s">
        <v>366</v>
      </c>
      <c r="C803" s="85" t="s">
        <v>73</v>
      </c>
      <c r="D803" s="85">
        <v>2022</v>
      </c>
      <c r="E803" s="117">
        <v>32770</v>
      </c>
      <c r="F803" s="118">
        <v>3120</v>
      </c>
      <c r="G803" s="118">
        <v>7691.3671238170255</v>
      </c>
      <c r="H803" s="118">
        <v>35638</v>
      </c>
      <c r="I803" s="118">
        <v>5816</v>
      </c>
      <c r="J803" s="118">
        <v>29729</v>
      </c>
      <c r="K803" s="14">
        <v>6694</v>
      </c>
      <c r="L803" s="14">
        <v>0</v>
      </c>
      <c r="M803" s="14">
        <v>48</v>
      </c>
      <c r="N803" s="14">
        <v>2038</v>
      </c>
      <c r="O803" s="14">
        <v>584.88616176331448</v>
      </c>
      <c r="P803" s="14">
        <v>2115</v>
      </c>
      <c r="Q803" s="119">
        <v>-314</v>
      </c>
      <c r="R803" s="14">
        <v>516</v>
      </c>
      <c r="S803" s="14">
        <v>2115</v>
      </c>
      <c r="T803" s="14">
        <v>1600</v>
      </c>
      <c r="U803" s="14">
        <v>-512</v>
      </c>
      <c r="V803" s="14">
        <v>-5458</v>
      </c>
      <c r="W803" s="14">
        <v>1685</v>
      </c>
      <c r="X803" s="14">
        <v>48165</v>
      </c>
      <c r="Y803" s="14">
        <v>28595</v>
      </c>
      <c r="Z803" s="14">
        <v>0</v>
      </c>
      <c r="AA803" s="14">
        <v>1602</v>
      </c>
    </row>
    <row r="804" spans="1:27" x14ac:dyDescent="0.3">
      <c r="A804" s="85">
        <v>803</v>
      </c>
      <c r="B804" s="85" t="s">
        <v>366</v>
      </c>
      <c r="C804" s="85" t="s">
        <v>73</v>
      </c>
      <c r="D804" s="85">
        <v>2021</v>
      </c>
      <c r="E804" s="117">
        <v>29650</v>
      </c>
      <c r="F804" s="118">
        <v>2514</v>
      </c>
      <c r="G804" s="118">
        <v>7691.3671238170255</v>
      </c>
      <c r="H804" s="118">
        <v>29822</v>
      </c>
      <c r="I804" s="118">
        <v>2524</v>
      </c>
      <c r="J804" s="118">
        <v>22772</v>
      </c>
      <c r="K804" s="14">
        <v>5352</v>
      </c>
      <c r="L804" s="14">
        <v>0</v>
      </c>
      <c r="M804" s="14">
        <v>10</v>
      </c>
      <c r="N804" s="14">
        <v>1905</v>
      </c>
      <c r="O804" s="14">
        <v>584.88616176331448</v>
      </c>
      <c r="P804" s="14">
        <v>2002</v>
      </c>
      <c r="Q804" s="119">
        <v>2155</v>
      </c>
      <c r="R804" s="14">
        <v>422</v>
      </c>
      <c r="S804" s="14">
        <v>2002</v>
      </c>
      <c r="T804" s="14">
        <v>1580</v>
      </c>
      <c r="U804" s="14">
        <v>-1573</v>
      </c>
      <c r="V804" s="14">
        <v>-7143</v>
      </c>
      <c r="W804" s="14">
        <v>-3165</v>
      </c>
      <c r="X804" s="14">
        <v>47655</v>
      </c>
      <c r="Y804" s="14">
        <v>29433</v>
      </c>
      <c r="Z804" s="14">
        <v>0</v>
      </c>
      <c r="AA804" s="14">
        <v>4173</v>
      </c>
    </row>
    <row r="805" spans="1:27" x14ac:dyDescent="0.3">
      <c r="A805" s="85">
        <v>804</v>
      </c>
      <c r="B805" s="85" t="s">
        <v>366</v>
      </c>
      <c r="C805" s="85" t="s">
        <v>73</v>
      </c>
      <c r="D805" s="85">
        <v>2020</v>
      </c>
      <c r="E805" s="117">
        <v>27136</v>
      </c>
      <c r="F805" s="118">
        <v>1354</v>
      </c>
      <c r="G805" s="118">
        <v>7691.3671238170255</v>
      </c>
      <c r="H805" s="118">
        <v>27298</v>
      </c>
      <c r="I805" s="118">
        <v>976</v>
      </c>
      <c r="J805" s="118">
        <v>19879</v>
      </c>
      <c r="K805" s="14">
        <v>5519</v>
      </c>
      <c r="L805" s="14">
        <v>0</v>
      </c>
      <c r="M805" s="14">
        <v>140</v>
      </c>
      <c r="N805" s="14">
        <v>1924</v>
      </c>
      <c r="O805" s="14">
        <v>584.88616176331448</v>
      </c>
      <c r="P805" s="14">
        <v>1925</v>
      </c>
      <c r="Q805" s="119">
        <v>2048</v>
      </c>
      <c r="R805" s="14">
        <v>286</v>
      </c>
      <c r="S805" s="14">
        <v>1925</v>
      </c>
      <c r="T805" s="14">
        <v>1639</v>
      </c>
      <c r="U805" s="14">
        <v>181</v>
      </c>
      <c r="V805" s="14">
        <v>-3978</v>
      </c>
      <c r="W805" s="14">
        <v>911</v>
      </c>
      <c r="X805" s="14">
        <v>47268</v>
      </c>
      <c r="Y805" s="14">
        <v>27688</v>
      </c>
      <c r="Z805" s="14">
        <v>0</v>
      </c>
      <c r="AA805" s="14">
        <v>3522</v>
      </c>
    </row>
    <row r="806" spans="1:27" x14ac:dyDescent="0.3">
      <c r="A806" s="85">
        <v>805</v>
      </c>
      <c r="B806" s="85" t="s">
        <v>366</v>
      </c>
      <c r="C806" s="85" t="s">
        <v>73</v>
      </c>
      <c r="D806" s="85">
        <v>2019</v>
      </c>
      <c r="E806" s="117">
        <v>25782</v>
      </c>
      <c r="F806" s="118">
        <v>3214</v>
      </c>
      <c r="G806" s="118">
        <v>7691.3671238170255</v>
      </c>
      <c r="H806" s="118">
        <v>26322</v>
      </c>
      <c r="I806" s="118">
        <v>3122</v>
      </c>
      <c r="J806" s="118">
        <v>19134</v>
      </c>
      <c r="K806" s="14">
        <v>5396</v>
      </c>
      <c r="L806" s="14">
        <v>0</v>
      </c>
      <c r="M806" s="14">
        <v>144</v>
      </c>
      <c r="N806" s="14">
        <v>2104</v>
      </c>
      <c r="O806" s="14">
        <v>584.88616176331448</v>
      </c>
      <c r="P806" s="14">
        <v>2018</v>
      </c>
      <c r="Q806" s="119">
        <v>2006</v>
      </c>
      <c r="R806" s="14">
        <v>443</v>
      </c>
      <c r="S806" s="14">
        <v>2018</v>
      </c>
      <c r="T806" s="14">
        <v>1575</v>
      </c>
      <c r="U806" s="14">
        <v>1951</v>
      </c>
      <c r="V806" s="14">
        <v>-4889</v>
      </c>
      <c r="W806" s="14">
        <v>-7591</v>
      </c>
      <c r="X806" s="14">
        <v>42118</v>
      </c>
      <c r="Y806" s="14">
        <v>26761</v>
      </c>
      <c r="Z806" s="14">
        <v>0</v>
      </c>
      <c r="AA806" s="14">
        <v>837</v>
      </c>
    </row>
    <row r="807" spans="1:27" x14ac:dyDescent="0.3">
      <c r="A807" s="85">
        <v>806</v>
      </c>
      <c r="B807" s="85" t="s">
        <v>366</v>
      </c>
      <c r="C807" s="85" t="s">
        <v>73</v>
      </c>
      <c r="D807" s="85">
        <v>2018</v>
      </c>
      <c r="E807" s="117">
        <v>22568</v>
      </c>
      <c r="F807" s="118">
        <v>4081</v>
      </c>
      <c r="G807" s="118">
        <v>7691.3671238170255</v>
      </c>
      <c r="H807" s="118">
        <v>23200</v>
      </c>
      <c r="I807" s="118">
        <v>3997</v>
      </c>
      <c r="J807" s="118">
        <v>17481</v>
      </c>
      <c r="K807" s="14">
        <v>4777</v>
      </c>
      <c r="L807" s="14">
        <v>0</v>
      </c>
      <c r="M807" s="14">
        <v>155</v>
      </c>
      <c r="N807" s="14">
        <v>1530</v>
      </c>
      <c r="O807" s="14">
        <v>584.88616176331448</v>
      </c>
      <c r="P807" s="14">
        <v>1807</v>
      </c>
      <c r="Q807" s="119">
        <v>1277</v>
      </c>
      <c r="R807" s="14">
        <v>379</v>
      </c>
      <c r="S807" s="14">
        <v>1807</v>
      </c>
      <c r="T807" s="14">
        <v>1429</v>
      </c>
      <c r="U807" s="14">
        <v>-2434</v>
      </c>
      <c r="V807" s="14">
        <v>2702</v>
      </c>
      <c r="W807" s="14">
        <v>-15755</v>
      </c>
      <c r="X807" s="14">
        <v>40869</v>
      </c>
      <c r="Y807" s="14">
        <v>19618</v>
      </c>
      <c r="Z807" s="14">
        <v>0</v>
      </c>
      <c r="AA807" s="14">
        <v>5933</v>
      </c>
    </row>
    <row r="808" spans="1:27" x14ac:dyDescent="0.3">
      <c r="A808" s="85">
        <v>807</v>
      </c>
      <c r="B808" s="85" t="s">
        <v>366</v>
      </c>
      <c r="C808" s="85" t="s">
        <v>73</v>
      </c>
      <c r="D808" s="85">
        <v>2017</v>
      </c>
      <c r="E808" s="117">
        <v>18487</v>
      </c>
      <c r="F808" s="118">
        <v>-1219</v>
      </c>
      <c r="G808" s="118">
        <v>7691.3671238170255</v>
      </c>
      <c r="H808" s="118">
        <v>19203</v>
      </c>
      <c r="I808" s="118">
        <v>-1042</v>
      </c>
      <c r="J808" s="118">
        <v>15097</v>
      </c>
      <c r="K808" s="14">
        <v>3136</v>
      </c>
      <c r="L808" s="14">
        <v>0</v>
      </c>
      <c r="M808" s="14">
        <v>222</v>
      </c>
      <c r="N808" s="14">
        <v>1381</v>
      </c>
      <c r="O808" s="14">
        <v>584.88616176331448</v>
      </c>
      <c r="P808" s="14">
        <v>1298</v>
      </c>
      <c r="Q808" s="119">
        <v>949</v>
      </c>
      <c r="R808" s="14">
        <v>284</v>
      </c>
      <c r="S808" s="14">
        <v>1298</v>
      </c>
      <c r="T808" s="14">
        <v>1014</v>
      </c>
      <c r="U808" s="14">
        <v>317</v>
      </c>
      <c r="V808" s="14">
        <v>18457</v>
      </c>
      <c r="W808" s="14">
        <v>892</v>
      </c>
      <c r="X808" s="14">
        <v>40277</v>
      </c>
      <c r="Y808" s="14">
        <v>18703</v>
      </c>
      <c r="Z808" s="14">
        <v>0</v>
      </c>
      <c r="AA808" s="14">
        <v>3055</v>
      </c>
    </row>
    <row r="809" spans="1:27" x14ac:dyDescent="0.3">
      <c r="A809" s="85">
        <v>808</v>
      </c>
      <c r="B809" s="85" t="s">
        <v>366</v>
      </c>
      <c r="C809" s="85" t="s">
        <v>73</v>
      </c>
      <c r="D809" s="85">
        <v>2016</v>
      </c>
      <c r="E809" s="117">
        <v>19706</v>
      </c>
      <c r="F809" s="118">
        <v>2870</v>
      </c>
      <c r="G809" s="118">
        <v>7691.3671238170255</v>
      </c>
      <c r="H809" s="118">
        <v>20245</v>
      </c>
      <c r="I809" s="118">
        <v>3564</v>
      </c>
      <c r="J809" s="118">
        <v>16341</v>
      </c>
      <c r="K809" s="14">
        <v>3188</v>
      </c>
      <c r="L809" s="14">
        <v>0</v>
      </c>
      <c r="M809" s="14">
        <v>160</v>
      </c>
      <c r="N809" s="14">
        <v>1247</v>
      </c>
      <c r="O809" s="14">
        <v>584.88616176331448</v>
      </c>
      <c r="P809" s="14">
        <v>1475</v>
      </c>
      <c r="Q809" s="119">
        <v>1110</v>
      </c>
      <c r="R809" s="14">
        <v>403</v>
      </c>
      <c r="S809" s="14">
        <v>1474.9999999999998</v>
      </c>
      <c r="T809" s="14">
        <v>1072</v>
      </c>
      <c r="U809" s="14">
        <v>-288</v>
      </c>
      <c r="V809" s="14">
        <v>17565</v>
      </c>
      <c r="W809" s="14">
        <v>-2236</v>
      </c>
      <c r="X809" s="14">
        <v>40851</v>
      </c>
      <c r="Y809" s="14">
        <v>19201</v>
      </c>
      <c r="Z809" s="14">
        <v>0</v>
      </c>
      <c r="AA809" s="14">
        <v>2775</v>
      </c>
    </row>
    <row r="810" spans="1:27" x14ac:dyDescent="0.3">
      <c r="A810" s="85">
        <v>809</v>
      </c>
      <c r="B810" s="85" t="s">
        <v>366</v>
      </c>
      <c r="C810" s="85" t="s">
        <v>73</v>
      </c>
      <c r="D810" s="85">
        <v>2015</v>
      </c>
      <c r="E810" s="117">
        <v>16836</v>
      </c>
      <c r="F810" s="118">
        <v>-2651</v>
      </c>
      <c r="G810" s="118">
        <v>7691.3671238170255</v>
      </c>
      <c r="H810" s="118">
        <v>16681</v>
      </c>
      <c r="I810" s="118">
        <v>-2373</v>
      </c>
      <c r="J810" s="118">
        <v>13385</v>
      </c>
      <c r="K810" s="14">
        <v>3438</v>
      </c>
      <c r="L810" s="14">
        <v>0</v>
      </c>
      <c r="M810" s="14">
        <v>160</v>
      </c>
      <c r="N810" s="14">
        <v>590</v>
      </c>
      <c r="O810" s="14">
        <v>584.88616176331448</v>
      </c>
      <c r="P810" s="14">
        <v>1637</v>
      </c>
      <c r="Q810" s="119">
        <v>1126</v>
      </c>
      <c r="R810" s="14">
        <v>381</v>
      </c>
      <c r="S810" s="14">
        <v>1637</v>
      </c>
      <c r="T810" s="14">
        <v>1255</v>
      </c>
      <c r="U810" s="14">
        <v>136</v>
      </c>
      <c r="V810" s="14">
        <v>19801</v>
      </c>
      <c r="W810" s="14">
        <v>-997</v>
      </c>
      <c r="X810" s="14">
        <v>39268</v>
      </c>
      <c r="Y810" s="14">
        <v>14927</v>
      </c>
      <c r="Z810" s="14">
        <v>0</v>
      </c>
      <c r="AA810" s="14">
        <v>867</v>
      </c>
    </row>
    <row r="811" spans="1:27" x14ac:dyDescent="0.3">
      <c r="A811" s="85">
        <v>810</v>
      </c>
      <c r="B811" s="85" t="s">
        <v>366</v>
      </c>
      <c r="C811" s="85" t="s">
        <v>73</v>
      </c>
      <c r="D811" s="85">
        <v>2014</v>
      </c>
      <c r="E811" s="117">
        <v>19487</v>
      </c>
      <c r="F811" s="118">
        <v>-1797</v>
      </c>
      <c r="G811" s="118">
        <v>7691.3671238170255</v>
      </c>
      <c r="H811" s="118">
        <v>19054</v>
      </c>
      <c r="I811" s="118">
        <v>-1970</v>
      </c>
      <c r="J811" s="118">
        <v>15795</v>
      </c>
      <c r="K811" s="14">
        <v>3379</v>
      </c>
      <c r="L811" s="14">
        <v>0</v>
      </c>
      <c r="M811" s="14">
        <v>360</v>
      </c>
      <c r="N811" s="14">
        <v>563</v>
      </c>
      <c r="O811" s="14">
        <v>584.88616176331448</v>
      </c>
      <c r="P811" s="14">
        <v>2038</v>
      </c>
      <c r="Q811" s="119">
        <v>1471</v>
      </c>
      <c r="R811" s="14">
        <v>475</v>
      </c>
      <c r="S811" s="14">
        <v>2038</v>
      </c>
      <c r="T811" s="14">
        <v>1562</v>
      </c>
      <c r="U811" s="14">
        <v>-2706</v>
      </c>
      <c r="V811" s="14">
        <v>20798</v>
      </c>
      <c r="W811" s="14">
        <v>4259</v>
      </c>
      <c r="X811" s="14">
        <v>38687</v>
      </c>
      <c r="Y811" s="14">
        <v>13588</v>
      </c>
      <c r="Z811" s="14">
        <v>0</v>
      </c>
      <c r="AA811" s="14">
        <v>2286</v>
      </c>
    </row>
    <row r="812" spans="1:27" x14ac:dyDescent="0.3">
      <c r="A812" s="85">
        <v>811</v>
      </c>
      <c r="B812" s="85" t="s">
        <v>366</v>
      </c>
      <c r="C812" s="85" t="s">
        <v>236</v>
      </c>
      <c r="D812" s="85">
        <v>2023</v>
      </c>
      <c r="E812" s="117">
        <v>2462757</v>
      </c>
      <c r="F812" s="118">
        <v>376094</v>
      </c>
      <c r="G812" s="118">
        <v>664485.45508017787</v>
      </c>
      <c r="H812" s="118">
        <v>2506944</v>
      </c>
      <c r="I812" s="118">
        <v>400120</v>
      </c>
      <c r="J812" s="118">
        <v>2088263</v>
      </c>
      <c r="K812" s="14">
        <v>319561</v>
      </c>
      <c r="L812" s="14">
        <v>0</v>
      </c>
      <c r="M812" s="14">
        <v>4986</v>
      </c>
      <c r="N812" s="14">
        <v>26529</v>
      </c>
      <c r="O812" s="14">
        <v>11896.893406357065</v>
      </c>
      <c r="P812" s="14">
        <v>26690</v>
      </c>
      <c r="Q812" s="119">
        <v>-10951</v>
      </c>
      <c r="R812" s="14">
        <v>6707</v>
      </c>
      <c r="S812" s="14">
        <v>26690</v>
      </c>
      <c r="T812" s="14">
        <v>19984</v>
      </c>
      <c r="U812" s="14">
        <v>50721</v>
      </c>
      <c r="V812" s="14">
        <v>56797</v>
      </c>
      <c r="W812" s="14">
        <v>-21810</v>
      </c>
      <c r="X812" s="14">
        <v>1968988</v>
      </c>
      <c r="Y812" s="14">
        <v>460924</v>
      </c>
      <c r="Z812" s="14">
        <v>1140888</v>
      </c>
      <c r="AA812" s="14">
        <v>-110004</v>
      </c>
    </row>
    <row r="813" spans="1:27" x14ac:dyDescent="0.3">
      <c r="A813" s="85">
        <v>812</v>
      </c>
      <c r="B813" s="85" t="s">
        <v>366</v>
      </c>
      <c r="C813" s="85" t="s">
        <v>236</v>
      </c>
      <c r="D813" s="85">
        <v>2022</v>
      </c>
      <c r="E813" s="117">
        <v>2086663</v>
      </c>
      <c r="F813" s="118">
        <v>730623</v>
      </c>
      <c r="G813" s="118">
        <v>664485.45508017787</v>
      </c>
      <c r="H813" s="118">
        <v>2106824</v>
      </c>
      <c r="I813" s="118">
        <v>736580</v>
      </c>
      <c r="J813" s="118">
        <v>1743255</v>
      </c>
      <c r="K813" s="14">
        <v>281675</v>
      </c>
      <c r="L813" s="14">
        <v>0</v>
      </c>
      <c r="M813" s="14">
        <v>4887</v>
      </c>
      <c r="N813" s="14">
        <v>24122</v>
      </c>
      <c r="O813" s="14">
        <v>11896.893406357065</v>
      </c>
      <c r="P813" s="14">
        <v>25230</v>
      </c>
      <c r="Q813" s="119">
        <v>14495</v>
      </c>
      <c r="R813" s="14">
        <v>10534</v>
      </c>
      <c r="S813" s="14">
        <v>25230</v>
      </c>
      <c r="T813" s="14">
        <v>14696</v>
      </c>
      <c r="U813" s="14">
        <v>216283</v>
      </c>
      <c r="V813" s="14">
        <v>78607</v>
      </c>
      <c r="W813" s="14">
        <v>16298</v>
      </c>
      <c r="X813" s="14">
        <v>1935861</v>
      </c>
      <c r="Y813" s="14">
        <v>493424</v>
      </c>
      <c r="Z813" s="14">
        <v>1003763</v>
      </c>
      <c r="AA813" s="14">
        <v>-116953</v>
      </c>
    </row>
    <row r="814" spans="1:27" x14ac:dyDescent="0.3">
      <c r="A814" s="85">
        <v>813</v>
      </c>
      <c r="B814" s="85" t="s">
        <v>366</v>
      </c>
      <c r="C814" s="85" t="s">
        <v>236</v>
      </c>
      <c r="D814" s="85">
        <v>2021</v>
      </c>
      <c r="E814" s="117">
        <v>1356040</v>
      </c>
      <c r="F814" s="118">
        <v>435071</v>
      </c>
      <c r="G814" s="118">
        <v>664485.45508017787</v>
      </c>
      <c r="H814" s="118">
        <v>1370244</v>
      </c>
      <c r="I814" s="118">
        <v>442688</v>
      </c>
      <c r="J814" s="118">
        <v>1120640</v>
      </c>
      <c r="K814" s="14">
        <v>193641</v>
      </c>
      <c r="L814" s="14">
        <v>0</v>
      </c>
      <c r="M814" s="14">
        <v>4063</v>
      </c>
      <c r="N814" s="14">
        <v>10951</v>
      </c>
      <c r="O814" s="14">
        <v>11896.893406357065</v>
      </c>
      <c r="P814" s="14">
        <v>10620</v>
      </c>
      <c r="Q814" s="119">
        <v>-872</v>
      </c>
      <c r="R814" s="14">
        <v>2381</v>
      </c>
      <c r="S814" s="14">
        <v>10620</v>
      </c>
      <c r="T814" s="14">
        <v>8239</v>
      </c>
      <c r="U814" s="14">
        <v>46653</v>
      </c>
      <c r="V814" s="14">
        <v>62309</v>
      </c>
      <c r="W814" s="14">
        <v>53434</v>
      </c>
      <c r="X814" s="14">
        <v>1244134</v>
      </c>
      <c r="Y814" s="14">
        <v>316855</v>
      </c>
      <c r="Z814" s="14">
        <v>769291</v>
      </c>
      <c r="AA814" s="14">
        <v>-109954</v>
      </c>
    </row>
    <row r="815" spans="1:27" x14ac:dyDescent="0.3">
      <c r="A815" s="85">
        <v>814</v>
      </c>
      <c r="B815" s="85" t="s">
        <v>366</v>
      </c>
      <c r="C815" s="85" t="s">
        <v>236</v>
      </c>
      <c r="D815" s="85">
        <v>2020</v>
      </c>
      <c r="E815" s="117">
        <v>920969</v>
      </c>
      <c r="F815" s="118">
        <v>23112</v>
      </c>
      <c r="G815" s="118">
        <v>664485.45508017787</v>
      </c>
      <c r="H815" s="118">
        <v>927556</v>
      </c>
      <c r="I815" s="118">
        <v>22535</v>
      </c>
      <c r="J815" s="118">
        <v>751000</v>
      </c>
      <c r="K815" s="14">
        <v>129917</v>
      </c>
      <c r="L815" s="14">
        <v>0</v>
      </c>
      <c r="M815" s="14">
        <v>2075</v>
      </c>
      <c r="N815" s="14">
        <v>10477</v>
      </c>
      <c r="O815" s="14">
        <v>11896.893406357065</v>
      </c>
      <c r="P815" s="14">
        <v>10963</v>
      </c>
      <c r="Q815" s="119">
        <v>6207</v>
      </c>
      <c r="R815" s="14">
        <v>2317</v>
      </c>
      <c r="S815" s="14">
        <v>10963</v>
      </c>
      <c r="T815" s="14">
        <v>8646</v>
      </c>
      <c r="U815" s="14">
        <v>68882</v>
      </c>
      <c r="V815" s="14">
        <v>8875</v>
      </c>
      <c r="W815" s="14">
        <v>8343</v>
      </c>
      <c r="X815" s="14">
        <v>879086</v>
      </c>
      <c r="Y815" s="14">
        <v>312254</v>
      </c>
      <c r="Z815" s="14">
        <v>562579</v>
      </c>
      <c r="AA815" s="14">
        <v>23765</v>
      </c>
    </row>
    <row r="816" spans="1:27" x14ac:dyDescent="0.3">
      <c r="A816" s="85">
        <v>815</v>
      </c>
      <c r="B816" s="85" t="s">
        <v>366</v>
      </c>
      <c r="C816" s="85" t="s">
        <v>236</v>
      </c>
      <c r="D816" s="85">
        <v>2019</v>
      </c>
      <c r="E816" s="117">
        <v>897857</v>
      </c>
      <c r="F816" s="118">
        <v>117103</v>
      </c>
      <c r="G816" s="118">
        <v>664485.45508017787</v>
      </c>
      <c r="H816" s="118">
        <v>905021</v>
      </c>
      <c r="I816" s="118">
        <v>124672</v>
      </c>
      <c r="J816" s="118">
        <v>782688</v>
      </c>
      <c r="K816" s="14">
        <v>85701</v>
      </c>
      <c r="L816" s="14">
        <v>0</v>
      </c>
      <c r="M816" s="14">
        <v>1758</v>
      </c>
      <c r="N816" s="14">
        <v>790</v>
      </c>
      <c r="O816" s="14">
        <v>11896.893406357065</v>
      </c>
      <c r="P816" s="14">
        <v>4348</v>
      </c>
      <c r="Q816" s="119">
        <v>-5044</v>
      </c>
      <c r="R816" s="14">
        <v>1330</v>
      </c>
      <c r="S816" s="14">
        <v>4348</v>
      </c>
      <c r="T816" s="14">
        <v>3017</v>
      </c>
      <c r="U816" s="14">
        <v>15411</v>
      </c>
      <c r="V816" s="14">
        <v>532</v>
      </c>
      <c r="W816" s="14">
        <v>-3583</v>
      </c>
      <c r="X816" s="14">
        <v>808990</v>
      </c>
      <c r="Y816" s="14">
        <v>322013</v>
      </c>
      <c r="Z816" s="14">
        <v>537272</v>
      </c>
      <c r="AA816" s="14">
        <v>10694</v>
      </c>
    </row>
    <row r="817" spans="1:27" x14ac:dyDescent="0.3">
      <c r="A817" s="85">
        <v>816</v>
      </c>
      <c r="B817" s="85" t="s">
        <v>366</v>
      </c>
      <c r="C817" s="85" t="s">
        <v>236</v>
      </c>
      <c r="D817" s="85">
        <v>2018</v>
      </c>
      <c r="E817" s="117">
        <v>780754</v>
      </c>
      <c r="F817" s="118">
        <v>231729</v>
      </c>
      <c r="G817" s="118">
        <v>664485.45508017787</v>
      </c>
      <c r="H817" s="118">
        <v>780349</v>
      </c>
      <c r="I817" s="118">
        <v>231855</v>
      </c>
      <c r="J817" s="118">
        <v>695686</v>
      </c>
      <c r="K817" s="14">
        <v>61573</v>
      </c>
      <c r="L817" s="14">
        <v>0</v>
      </c>
      <c r="M817" s="14">
        <v>1947</v>
      </c>
      <c r="N817" s="14">
        <v>-10368</v>
      </c>
      <c r="O817" s="14">
        <v>11896.893406357065</v>
      </c>
      <c r="P817" s="14">
        <v>4770</v>
      </c>
      <c r="Q817" s="119">
        <v>-8975</v>
      </c>
      <c r="R817" s="14">
        <v>988</v>
      </c>
      <c r="S817" s="14">
        <v>4770</v>
      </c>
      <c r="T817" s="14">
        <v>3782</v>
      </c>
      <c r="U817" s="14">
        <v>31119</v>
      </c>
      <c r="V817" s="14">
        <v>4115</v>
      </c>
      <c r="W817" s="14">
        <v>79750</v>
      </c>
      <c r="X817" s="14">
        <v>737542</v>
      </c>
      <c r="Y817" s="14">
        <v>289143</v>
      </c>
      <c r="Z817" s="14">
        <v>525812</v>
      </c>
      <c r="AA817" s="14">
        <v>-33550</v>
      </c>
    </row>
    <row r="818" spans="1:27" x14ac:dyDescent="0.3">
      <c r="A818" s="85">
        <v>817</v>
      </c>
      <c r="B818" s="85" t="s">
        <v>366</v>
      </c>
      <c r="C818" s="85" t="s">
        <v>236</v>
      </c>
      <c r="D818" s="85">
        <v>2017</v>
      </c>
      <c r="E818" s="117">
        <v>549025</v>
      </c>
      <c r="F818" s="118">
        <v>52119</v>
      </c>
      <c r="G818" s="118">
        <v>664485.45508017787</v>
      </c>
      <c r="H818" s="118">
        <v>548494</v>
      </c>
      <c r="I818" s="118">
        <v>50245</v>
      </c>
      <c r="J818" s="118">
        <v>467273</v>
      </c>
      <c r="K818" s="14">
        <v>55185</v>
      </c>
      <c r="L818" s="14">
        <v>0</v>
      </c>
      <c r="M818" s="14">
        <v>1780</v>
      </c>
      <c r="N818" s="14">
        <v>1215</v>
      </c>
      <c r="O818" s="14">
        <v>11896.893406357065</v>
      </c>
      <c r="P818" s="14">
        <v>3578</v>
      </c>
      <c r="Q818" s="119">
        <v>2660</v>
      </c>
      <c r="R818" s="14">
        <v>914</v>
      </c>
      <c r="S818" s="14">
        <v>3578</v>
      </c>
      <c r="T818" s="14">
        <v>2664</v>
      </c>
      <c r="U818" s="14">
        <v>33003</v>
      </c>
      <c r="V818" s="14">
        <v>-75635</v>
      </c>
      <c r="W818" s="14">
        <v>-87020</v>
      </c>
      <c r="X818" s="14">
        <v>525055</v>
      </c>
      <c r="Y818" s="14">
        <v>271543</v>
      </c>
      <c r="Z818" s="14">
        <v>384000</v>
      </c>
      <c r="AA818" s="14">
        <v>-870</v>
      </c>
    </row>
    <row r="819" spans="1:27" x14ac:dyDescent="0.3">
      <c r="A819" s="85">
        <v>818</v>
      </c>
      <c r="B819" s="85" t="s">
        <v>366</v>
      </c>
      <c r="C819" s="85" t="s">
        <v>236</v>
      </c>
      <c r="D819" s="85">
        <v>2016</v>
      </c>
      <c r="E819" s="117">
        <v>496906</v>
      </c>
      <c r="F819" s="118">
        <v>-376786</v>
      </c>
      <c r="G819" s="118">
        <v>664485.45508017787</v>
      </c>
      <c r="H819" s="118">
        <v>498249</v>
      </c>
      <c r="I819" s="118">
        <v>-373845</v>
      </c>
      <c r="J819" s="118">
        <v>397457</v>
      </c>
      <c r="K819" s="14">
        <v>56584</v>
      </c>
      <c r="L819" s="14">
        <v>0</v>
      </c>
      <c r="M819" s="14">
        <v>7229</v>
      </c>
      <c r="N819" s="14">
        <v>21532</v>
      </c>
      <c r="O819" s="14">
        <v>11896.893406357065</v>
      </c>
      <c r="P819" s="14">
        <v>22106</v>
      </c>
      <c r="Q819" s="119">
        <v>22681</v>
      </c>
      <c r="R819" s="14">
        <v>2492</v>
      </c>
      <c r="S819" s="14">
        <v>22106</v>
      </c>
      <c r="T819" s="14">
        <v>19613</v>
      </c>
      <c r="U819" s="14">
        <v>11382</v>
      </c>
      <c r="V819" s="14">
        <v>11385</v>
      </c>
      <c r="W819" s="14">
        <v>-23763</v>
      </c>
      <c r="X819" s="14">
        <v>376859</v>
      </c>
      <c r="Y819" s="14">
        <v>160444</v>
      </c>
      <c r="Z819" s="14">
        <v>238597</v>
      </c>
      <c r="AA819" s="14">
        <v>9647</v>
      </c>
    </row>
    <row r="820" spans="1:27" x14ac:dyDescent="0.3">
      <c r="A820" s="85">
        <v>819</v>
      </c>
      <c r="B820" s="85" t="s">
        <v>366</v>
      </c>
      <c r="C820" s="85" t="s">
        <v>236</v>
      </c>
      <c r="D820" s="85">
        <v>2015</v>
      </c>
      <c r="E820" s="117">
        <v>873692</v>
      </c>
      <c r="F820" s="118">
        <v>204095</v>
      </c>
      <c r="G820" s="118">
        <v>664485.45508017787</v>
      </c>
      <c r="H820" s="118">
        <v>872094</v>
      </c>
      <c r="I820" s="118">
        <v>202524</v>
      </c>
      <c r="J820" s="118">
        <v>755874</v>
      </c>
      <c r="K820" s="14">
        <v>79235</v>
      </c>
      <c r="L820" s="14">
        <v>0</v>
      </c>
      <c r="M820" s="14">
        <v>1259</v>
      </c>
      <c r="N820" s="14">
        <v>20510</v>
      </c>
      <c r="O820" s="14">
        <v>11896.893406357065</v>
      </c>
      <c r="P820" s="14">
        <v>21828</v>
      </c>
      <c r="Q820" s="119">
        <v>26498</v>
      </c>
      <c r="R820" s="14">
        <v>4391</v>
      </c>
      <c r="S820" s="14">
        <v>19725.234342974265</v>
      </c>
      <c r="T820" s="14">
        <v>16989</v>
      </c>
      <c r="U820" s="14">
        <v>-6272</v>
      </c>
      <c r="V820" s="14">
        <v>35148</v>
      </c>
      <c r="W820" s="14">
        <v>8708</v>
      </c>
      <c r="X820" s="14">
        <v>304366</v>
      </c>
      <c r="Y820" s="14">
        <v>93331</v>
      </c>
      <c r="Z820" s="14">
        <v>159983</v>
      </c>
      <c r="AA820" s="14">
        <v>69784</v>
      </c>
    </row>
    <row r="821" spans="1:27" x14ac:dyDescent="0.3">
      <c r="A821" s="85">
        <v>820</v>
      </c>
      <c r="B821" s="85" t="s">
        <v>366</v>
      </c>
      <c r="C821" s="85" t="s">
        <v>236</v>
      </c>
      <c r="D821" s="85">
        <v>2014</v>
      </c>
      <c r="E821" s="117">
        <v>669597</v>
      </c>
      <c r="F821" s="118">
        <v>40445</v>
      </c>
      <c r="G821" s="118">
        <v>664485.45508017787</v>
      </c>
      <c r="H821" s="118">
        <v>669570</v>
      </c>
      <c r="I821" s="118">
        <v>43407</v>
      </c>
      <c r="J821" s="118">
        <v>584074</v>
      </c>
      <c r="K821" s="14">
        <v>54852</v>
      </c>
      <c r="L821" s="14">
        <v>0</v>
      </c>
      <c r="M821" s="14">
        <v>1567</v>
      </c>
      <c r="N821" s="14">
        <v>14607</v>
      </c>
      <c r="O821" s="14">
        <v>11896.893406357065</v>
      </c>
      <c r="P821" s="14">
        <v>14831</v>
      </c>
      <c r="Q821" s="119">
        <v>18113</v>
      </c>
      <c r="R821" s="14">
        <v>3478</v>
      </c>
      <c r="S821" s="14">
        <v>14583.674525589418</v>
      </c>
      <c r="T821" s="14">
        <v>11128</v>
      </c>
      <c r="U821" s="14">
        <v>31056</v>
      </c>
      <c r="V821" s="14">
        <v>26440</v>
      </c>
      <c r="W821" s="14">
        <v>4037</v>
      </c>
      <c r="X821" s="14">
        <v>316907</v>
      </c>
      <c r="Y821" s="14">
        <v>79951</v>
      </c>
      <c r="Z821" s="14">
        <v>187720</v>
      </c>
      <c r="AA821" s="14">
        <v>-32205</v>
      </c>
    </row>
    <row r="822" spans="1:27" x14ac:dyDescent="0.3">
      <c r="A822" s="85">
        <v>821</v>
      </c>
      <c r="B822" s="85" t="s">
        <v>366</v>
      </c>
      <c r="C822" s="85" t="s">
        <v>225</v>
      </c>
      <c r="D822" s="85">
        <v>2023</v>
      </c>
      <c r="E822" s="117">
        <v>178034</v>
      </c>
      <c r="F822" s="118">
        <v>-102786</v>
      </c>
      <c r="G822" s="118">
        <v>59475.392176466114</v>
      </c>
      <c r="H822" s="118">
        <v>202013</v>
      </c>
      <c r="I822" s="118">
        <v>-97692</v>
      </c>
      <c r="J822" s="118">
        <v>141018</v>
      </c>
      <c r="K822" s="14">
        <v>47992</v>
      </c>
      <c r="L822" s="14">
        <v>0</v>
      </c>
      <c r="M822" s="14">
        <v>1361</v>
      </c>
      <c r="N822" s="14">
        <v>36390</v>
      </c>
      <c r="O822" s="14">
        <v>8309.7264970368069</v>
      </c>
      <c r="P822" s="14">
        <v>36216</v>
      </c>
      <c r="Q822" s="119">
        <v>15871</v>
      </c>
      <c r="R822" s="14">
        <v>3459</v>
      </c>
      <c r="S822" s="14">
        <v>36216</v>
      </c>
      <c r="T822" s="14">
        <v>32758</v>
      </c>
      <c r="U822" s="14">
        <v>420</v>
      </c>
      <c r="V822" s="14">
        <v>113657</v>
      </c>
      <c r="W822" s="14">
        <v>515</v>
      </c>
      <c r="X822" s="14">
        <v>373910</v>
      </c>
      <c r="Y822" s="14">
        <v>17944</v>
      </c>
      <c r="Z822" s="14">
        <v>0</v>
      </c>
      <c r="AA822" s="14">
        <v>-11901</v>
      </c>
    </row>
    <row r="823" spans="1:27" x14ac:dyDescent="0.3">
      <c r="A823" s="85">
        <v>822</v>
      </c>
      <c r="B823" s="85" t="s">
        <v>366</v>
      </c>
      <c r="C823" s="85" t="s">
        <v>225</v>
      </c>
      <c r="D823" s="85">
        <v>2022</v>
      </c>
      <c r="E823" s="117">
        <v>280820</v>
      </c>
      <c r="F823" s="118">
        <v>1466</v>
      </c>
      <c r="G823" s="118">
        <v>59475.392176466114</v>
      </c>
      <c r="H823" s="118">
        <v>299705</v>
      </c>
      <c r="I823" s="118">
        <v>7781</v>
      </c>
      <c r="J823" s="118">
        <v>210253</v>
      </c>
      <c r="K823" s="14">
        <v>60461</v>
      </c>
      <c r="L823" s="14">
        <v>0</v>
      </c>
      <c r="M823" s="14">
        <v>1225</v>
      </c>
      <c r="N823" s="14">
        <v>47492</v>
      </c>
      <c r="O823" s="14">
        <v>8309.7264970368069</v>
      </c>
      <c r="P823" s="14">
        <v>47705</v>
      </c>
      <c r="Q823" s="119">
        <v>34793</v>
      </c>
      <c r="R823" s="14">
        <v>6186</v>
      </c>
      <c r="S823" s="14">
        <v>47705</v>
      </c>
      <c r="T823" s="14">
        <v>41519</v>
      </c>
      <c r="U823" s="14">
        <v>1578</v>
      </c>
      <c r="V823" s="14">
        <v>113142</v>
      </c>
      <c r="W823" s="14">
        <v>37643</v>
      </c>
      <c r="X823" s="14">
        <v>405960</v>
      </c>
      <c r="Y823" s="14">
        <v>13180</v>
      </c>
      <c r="Z823" s="14">
        <v>0</v>
      </c>
      <c r="AA823" s="14">
        <v>-31341</v>
      </c>
    </row>
    <row r="824" spans="1:27" x14ac:dyDescent="0.3">
      <c r="A824" s="85">
        <v>823</v>
      </c>
      <c r="B824" s="85" t="s">
        <v>366</v>
      </c>
      <c r="C824" s="85" t="s">
        <v>225</v>
      </c>
      <c r="D824" s="85">
        <v>2021</v>
      </c>
      <c r="E824" s="117">
        <v>279354</v>
      </c>
      <c r="F824" s="118">
        <v>36621</v>
      </c>
      <c r="G824" s="118">
        <v>59475.392176466114</v>
      </c>
      <c r="H824" s="118">
        <v>291924</v>
      </c>
      <c r="I824" s="118">
        <v>40909</v>
      </c>
      <c r="J824" s="118">
        <v>205366</v>
      </c>
      <c r="K824" s="14">
        <v>57366</v>
      </c>
      <c r="L824" s="14">
        <v>0</v>
      </c>
      <c r="M824" s="14">
        <v>875</v>
      </c>
      <c r="N824" s="14">
        <v>41484</v>
      </c>
      <c r="O824" s="14">
        <v>8309.7264970368069</v>
      </c>
      <c r="P824" s="14">
        <v>41442</v>
      </c>
      <c r="Q824" s="119">
        <v>35085</v>
      </c>
      <c r="R824" s="14">
        <v>6171</v>
      </c>
      <c r="S824" s="14">
        <v>41442</v>
      </c>
      <c r="T824" s="14">
        <v>35271</v>
      </c>
      <c r="U824" s="14">
        <v>2915</v>
      </c>
      <c r="V824" s="14">
        <v>75499</v>
      </c>
      <c r="W824" s="14">
        <v>30479</v>
      </c>
      <c r="X824" s="14">
        <v>354132</v>
      </c>
      <c r="Y824" s="14">
        <v>13394</v>
      </c>
      <c r="Z824" s="14">
        <v>0</v>
      </c>
      <c r="AA824" s="14">
        <v>14977</v>
      </c>
    </row>
    <row r="825" spans="1:27" x14ac:dyDescent="0.3">
      <c r="A825" s="85">
        <v>824</v>
      </c>
      <c r="B825" s="85" t="s">
        <v>366</v>
      </c>
      <c r="C825" s="85" t="s">
        <v>225</v>
      </c>
      <c r="D825" s="85">
        <v>2020</v>
      </c>
      <c r="E825" s="117">
        <v>242733</v>
      </c>
      <c r="F825" s="118">
        <v>38100</v>
      </c>
      <c r="G825" s="118">
        <v>59475.392176466114</v>
      </c>
      <c r="H825" s="118">
        <v>251015</v>
      </c>
      <c r="I825" s="118">
        <v>44560</v>
      </c>
      <c r="J825" s="118">
        <v>184349</v>
      </c>
      <c r="K825" s="14">
        <v>45326</v>
      </c>
      <c r="L825" s="14">
        <v>0</v>
      </c>
      <c r="M825" s="14">
        <v>805</v>
      </c>
      <c r="N825" s="14">
        <v>30766</v>
      </c>
      <c r="O825" s="14">
        <v>8309.7264970368069</v>
      </c>
      <c r="P825" s="14">
        <v>32494</v>
      </c>
      <c r="Q825" s="119">
        <v>27301</v>
      </c>
      <c r="R825" s="14">
        <v>4816</v>
      </c>
      <c r="S825" s="14">
        <v>32494</v>
      </c>
      <c r="T825" s="14">
        <v>27678</v>
      </c>
      <c r="U825" s="14">
        <v>-3471</v>
      </c>
      <c r="V825" s="14">
        <v>45020</v>
      </c>
      <c r="W825" s="14">
        <v>7805</v>
      </c>
      <c r="X825" s="14">
        <v>335679</v>
      </c>
      <c r="Y825" s="14">
        <v>13126</v>
      </c>
      <c r="Z825" s="14">
        <v>0</v>
      </c>
      <c r="AA825" s="14">
        <v>16878</v>
      </c>
    </row>
    <row r="826" spans="1:27" x14ac:dyDescent="0.3">
      <c r="A826" s="85">
        <v>825</v>
      </c>
      <c r="B826" s="85" t="s">
        <v>366</v>
      </c>
      <c r="C826" s="85" t="s">
        <v>225</v>
      </c>
      <c r="D826" s="85">
        <v>2019</v>
      </c>
      <c r="E826" s="117">
        <v>204633</v>
      </c>
      <c r="F826" s="118">
        <v>-31299</v>
      </c>
      <c r="G826" s="118">
        <v>59475.392176466114</v>
      </c>
      <c r="H826" s="118">
        <v>206455</v>
      </c>
      <c r="I826" s="118">
        <v>-41012</v>
      </c>
      <c r="J826" s="118">
        <v>147837</v>
      </c>
      <c r="K826" s="14">
        <v>39229</v>
      </c>
      <c r="L826" s="14">
        <v>0</v>
      </c>
      <c r="M826" s="14">
        <v>834</v>
      </c>
      <c r="N826" s="14">
        <v>21001</v>
      </c>
      <c r="O826" s="14">
        <v>8309.7264970368069</v>
      </c>
      <c r="P826" s="14">
        <v>21001</v>
      </c>
      <c r="Q826" s="119">
        <v>23294</v>
      </c>
      <c r="R826" s="14">
        <v>4115</v>
      </c>
      <c r="S826" s="14">
        <v>21001</v>
      </c>
      <c r="T826" s="14">
        <v>16886</v>
      </c>
      <c r="U826" s="14">
        <v>-358</v>
      </c>
      <c r="V826" s="14">
        <v>37215</v>
      </c>
      <c r="W826" s="14">
        <v>-8146</v>
      </c>
      <c r="X826" s="14">
        <v>291637</v>
      </c>
      <c r="Y826" s="14">
        <v>9296</v>
      </c>
      <c r="Z826" s="14">
        <v>0</v>
      </c>
      <c r="AA826" s="14">
        <v>20758</v>
      </c>
    </row>
    <row r="827" spans="1:27" x14ac:dyDescent="0.3">
      <c r="A827" s="85">
        <v>826</v>
      </c>
      <c r="B827" s="85" t="s">
        <v>366</v>
      </c>
      <c r="C827" s="85" t="s">
        <v>225</v>
      </c>
      <c r="D827" s="85">
        <v>2018</v>
      </c>
      <c r="E827" s="117">
        <v>235932</v>
      </c>
      <c r="F827" s="118">
        <v>42822</v>
      </c>
      <c r="G827" s="118">
        <v>59475.392176466114</v>
      </c>
      <c r="H827" s="118">
        <v>247467</v>
      </c>
      <c r="I827" s="118">
        <v>41300</v>
      </c>
      <c r="J827" s="118">
        <v>193559</v>
      </c>
      <c r="K827" s="14">
        <v>36473</v>
      </c>
      <c r="L827" s="14">
        <v>0</v>
      </c>
      <c r="M827" s="14">
        <v>88</v>
      </c>
      <c r="N827" s="14">
        <v>28915</v>
      </c>
      <c r="O827" s="14">
        <v>8309.7264970368069</v>
      </c>
      <c r="P827" s="14">
        <v>28951</v>
      </c>
      <c r="Q827" s="119">
        <v>21111</v>
      </c>
      <c r="R827" s="14">
        <v>3730</v>
      </c>
      <c r="S827" s="14">
        <v>28951</v>
      </c>
      <c r="T827" s="14">
        <v>25221</v>
      </c>
      <c r="U827" s="14">
        <v>-4562</v>
      </c>
      <c r="V827" s="14">
        <v>45361</v>
      </c>
      <c r="W827" s="14">
        <v>2682</v>
      </c>
      <c r="X827" s="14">
        <v>269127</v>
      </c>
      <c r="Y827" s="14">
        <v>9599</v>
      </c>
      <c r="Z827" s="14">
        <v>0</v>
      </c>
      <c r="AA827" s="14">
        <v>26398</v>
      </c>
    </row>
    <row r="828" spans="1:27" x14ac:dyDescent="0.3">
      <c r="A828" s="85">
        <v>827</v>
      </c>
      <c r="B828" s="85" t="s">
        <v>366</v>
      </c>
      <c r="C828" s="85" t="s">
        <v>225</v>
      </c>
      <c r="D828" s="85">
        <v>2017</v>
      </c>
      <c r="E828" s="117">
        <v>193110</v>
      </c>
      <c r="F828" s="118">
        <v>27672</v>
      </c>
      <c r="G828" s="118">
        <v>59475.392176466114</v>
      </c>
      <c r="H828" s="118">
        <v>206167</v>
      </c>
      <c r="I828" s="118">
        <v>32244</v>
      </c>
      <c r="J828" s="118">
        <v>155487</v>
      </c>
      <c r="K828" s="14">
        <v>35549</v>
      </c>
      <c r="L828" s="14">
        <v>0</v>
      </c>
      <c r="M828" s="14">
        <v>72</v>
      </c>
      <c r="N828" s="14">
        <v>28060</v>
      </c>
      <c r="O828" s="14">
        <v>8309.7264970368069</v>
      </c>
      <c r="P828" s="14">
        <v>28022</v>
      </c>
      <c r="Q828" s="119">
        <v>18015</v>
      </c>
      <c r="R828" s="14">
        <v>3012</v>
      </c>
      <c r="S828" s="14">
        <v>28022</v>
      </c>
      <c r="T828" s="14">
        <v>25010</v>
      </c>
      <c r="U828" s="14">
        <v>-4646</v>
      </c>
      <c r="V828" s="14">
        <v>42679</v>
      </c>
      <c r="W828" s="14">
        <v>-4283</v>
      </c>
      <c r="X828" s="14">
        <v>261314</v>
      </c>
      <c r="Y828" s="14">
        <v>11178</v>
      </c>
      <c r="Z828" s="14">
        <v>0</v>
      </c>
      <c r="AA828" s="14">
        <v>30850</v>
      </c>
    </row>
    <row r="829" spans="1:27" x14ac:dyDescent="0.3">
      <c r="A829" s="85">
        <v>828</v>
      </c>
      <c r="B829" s="85" t="s">
        <v>366</v>
      </c>
      <c r="C829" s="85" t="s">
        <v>225</v>
      </c>
      <c r="D829" s="85">
        <v>2016</v>
      </c>
      <c r="E829" s="117">
        <v>165438</v>
      </c>
      <c r="F829" s="118">
        <v>37251</v>
      </c>
      <c r="G829" s="118">
        <v>59475.392176466114</v>
      </c>
      <c r="H829" s="118">
        <v>173923</v>
      </c>
      <c r="I829" s="118">
        <v>33380</v>
      </c>
      <c r="J829" s="118">
        <v>121739</v>
      </c>
      <c r="K829" s="14">
        <v>33729</v>
      </c>
      <c r="L829" s="14">
        <v>0</v>
      </c>
      <c r="M829" s="14">
        <v>71</v>
      </c>
      <c r="N829" s="14">
        <v>26697</v>
      </c>
      <c r="O829" s="14">
        <v>8309.7264970368069</v>
      </c>
      <c r="P829" s="14">
        <v>26760</v>
      </c>
      <c r="Q829" s="119">
        <v>21902</v>
      </c>
      <c r="R829" s="14">
        <v>3690</v>
      </c>
      <c r="S829" s="14">
        <v>26759.999999999996</v>
      </c>
      <c r="T829" s="14">
        <v>23069</v>
      </c>
      <c r="U829" s="14">
        <v>3396</v>
      </c>
      <c r="V829" s="14">
        <v>46962</v>
      </c>
      <c r="W829" s="14">
        <v>-2288</v>
      </c>
      <c r="X829" s="14">
        <v>257065</v>
      </c>
      <c r="Y829" s="14">
        <v>8881</v>
      </c>
      <c r="Z829" s="14">
        <v>0</v>
      </c>
      <c r="AA829" s="14">
        <v>21871</v>
      </c>
    </row>
    <row r="830" spans="1:27" x14ac:dyDescent="0.3">
      <c r="A830" s="85">
        <v>829</v>
      </c>
      <c r="B830" s="85" t="s">
        <v>366</v>
      </c>
      <c r="C830" s="85" t="s">
        <v>225</v>
      </c>
      <c r="D830" s="85">
        <v>2015</v>
      </c>
      <c r="E830" s="117">
        <v>128187</v>
      </c>
      <c r="F830" s="118">
        <v>23079</v>
      </c>
      <c r="G830" s="118">
        <v>59475.392176466114</v>
      </c>
      <c r="H830" s="118">
        <v>140543</v>
      </c>
      <c r="I830" s="118">
        <v>19996</v>
      </c>
      <c r="J830" s="118">
        <v>97717</v>
      </c>
      <c r="K830" s="14">
        <v>29404</v>
      </c>
      <c r="L830" s="14">
        <v>0</v>
      </c>
      <c r="M830" s="14">
        <v>314</v>
      </c>
      <c r="N830" s="14">
        <v>25494</v>
      </c>
      <c r="O830" s="14">
        <v>8309.7264970368069</v>
      </c>
      <c r="P830" s="14">
        <v>25537</v>
      </c>
      <c r="Q830" s="119">
        <v>16129</v>
      </c>
      <c r="R830" s="14">
        <v>2991</v>
      </c>
      <c r="S830" s="14">
        <v>25537</v>
      </c>
      <c r="T830" s="14">
        <v>22546</v>
      </c>
      <c r="U830" s="14">
        <v>-1216</v>
      </c>
      <c r="V830" s="14">
        <v>49250</v>
      </c>
      <c r="W830" s="14">
        <v>949</v>
      </c>
      <c r="X830" s="14">
        <v>240953</v>
      </c>
      <c r="Y830" s="14">
        <v>9730</v>
      </c>
      <c r="Z830" s="14">
        <v>3000</v>
      </c>
      <c r="AA830" s="14">
        <v>16344</v>
      </c>
    </row>
    <row r="831" spans="1:27" x14ac:dyDescent="0.3">
      <c r="A831" s="85">
        <v>830</v>
      </c>
      <c r="B831" s="85" t="s">
        <v>366</v>
      </c>
      <c r="C831" s="85" t="s">
        <v>225</v>
      </c>
      <c r="D831" s="85">
        <v>2014</v>
      </c>
      <c r="E831" s="117">
        <v>105108</v>
      </c>
      <c r="F831" s="118">
        <v>-696</v>
      </c>
      <c r="G831" s="118">
        <v>59475.392176466114</v>
      </c>
      <c r="H831" s="118">
        <v>120547</v>
      </c>
      <c r="I831" s="118">
        <v>15389</v>
      </c>
      <c r="J831" s="118">
        <v>88251</v>
      </c>
      <c r="K831" s="14">
        <v>23029</v>
      </c>
      <c r="L831" s="14">
        <v>0</v>
      </c>
      <c r="M831" s="14">
        <v>461</v>
      </c>
      <c r="N831" s="14">
        <v>24024</v>
      </c>
      <c r="O831" s="14">
        <v>8309.7264970368069</v>
      </c>
      <c r="P831" s="14">
        <v>24242</v>
      </c>
      <c r="Q831" s="119">
        <v>10491</v>
      </c>
      <c r="R831" s="14">
        <v>1906</v>
      </c>
      <c r="S831" s="14">
        <v>24242</v>
      </c>
      <c r="T831" s="14">
        <v>22336</v>
      </c>
      <c r="U831" s="14">
        <v>2192</v>
      </c>
      <c r="V831" s="14">
        <v>48301</v>
      </c>
      <c r="W831" s="14">
        <v>7258</v>
      </c>
      <c r="X831" s="14">
        <v>266616</v>
      </c>
      <c r="Y831" s="14">
        <v>7708</v>
      </c>
      <c r="Z831" s="14">
        <v>12346</v>
      </c>
      <c r="AA831" s="14">
        <v>34010</v>
      </c>
    </row>
    <row r="832" spans="1:27" x14ac:dyDescent="0.3">
      <c r="A832" s="85">
        <v>831</v>
      </c>
      <c r="B832" s="85" t="s">
        <v>366</v>
      </c>
      <c r="C832" s="85" t="s">
        <v>63</v>
      </c>
      <c r="D832" s="85">
        <v>2023</v>
      </c>
      <c r="E832" s="117">
        <v>110413</v>
      </c>
      <c r="F832" s="118">
        <v>-141272</v>
      </c>
      <c r="G832" s="118">
        <v>195368.75493171031</v>
      </c>
      <c r="H832" s="118">
        <v>110971</v>
      </c>
      <c r="I832" s="118">
        <v>-141437</v>
      </c>
      <c r="J832" s="118">
        <v>92548</v>
      </c>
      <c r="K832" s="14">
        <v>22249</v>
      </c>
      <c r="L832" s="14">
        <v>0</v>
      </c>
      <c r="M832" s="14">
        <v>258</v>
      </c>
      <c r="N832" s="14">
        <v>-4708</v>
      </c>
      <c r="O832" s="14">
        <v>4174.4937430916234</v>
      </c>
      <c r="P832" s="14">
        <v>-4667</v>
      </c>
      <c r="Q832" s="119">
        <v>-5266</v>
      </c>
      <c r="R832" s="14">
        <v>0</v>
      </c>
      <c r="S832" s="14" t="e">
        <v>#DIV/0!</v>
      </c>
      <c r="T832" s="14">
        <v>-4667</v>
      </c>
      <c r="U832" s="14">
        <v>-5679</v>
      </c>
      <c r="V832" s="14">
        <v>110387</v>
      </c>
      <c r="W832" s="14">
        <v>-4475</v>
      </c>
      <c r="X832" s="14">
        <v>135388</v>
      </c>
      <c r="Y832" s="14">
        <v>461</v>
      </c>
      <c r="Z832" s="14">
        <v>6169</v>
      </c>
      <c r="AA832" s="14">
        <v>19012</v>
      </c>
    </row>
    <row r="833" spans="1:27" x14ac:dyDescent="0.3">
      <c r="A833" s="85">
        <v>832</v>
      </c>
      <c r="B833" s="85" t="s">
        <v>366</v>
      </c>
      <c r="C833" s="85" t="s">
        <v>63</v>
      </c>
      <c r="D833" s="85">
        <v>2022</v>
      </c>
      <c r="E833" s="117">
        <v>251685</v>
      </c>
      <c r="F833" s="118">
        <v>20099</v>
      </c>
      <c r="G833" s="118">
        <v>195368.75493171031</v>
      </c>
      <c r="H833" s="118">
        <v>252408</v>
      </c>
      <c r="I833" s="118">
        <v>20202</v>
      </c>
      <c r="J833" s="118">
        <v>211286</v>
      </c>
      <c r="K833" s="14">
        <v>39479</v>
      </c>
      <c r="L833" s="14">
        <v>0</v>
      </c>
      <c r="M833" s="14">
        <v>378</v>
      </c>
      <c r="N833" s="14">
        <v>140</v>
      </c>
      <c r="O833" s="14">
        <v>4174.4937430916234</v>
      </c>
      <c r="P833" s="14">
        <v>220</v>
      </c>
      <c r="Q833" s="119">
        <v>-380</v>
      </c>
      <c r="R833" s="14">
        <v>203</v>
      </c>
      <c r="S833" s="14">
        <v>212.41379310344828</v>
      </c>
      <c r="T833" s="14">
        <v>18</v>
      </c>
      <c r="U833" s="14">
        <v>4406</v>
      </c>
      <c r="V833" s="14">
        <v>114862</v>
      </c>
      <c r="W833" s="14">
        <v>403</v>
      </c>
      <c r="X833" s="14">
        <v>196880</v>
      </c>
      <c r="Y833" s="14">
        <v>678</v>
      </c>
      <c r="Z833" s="14">
        <v>25299</v>
      </c>
      <c r="AA833" s="14">
        <v>-8130</v>
      </c>
    </row>
    <row r="834" spans="1:27" x14ac:dyDescent="0.3">
      <c r="A834" s="85">
        <v>833</v>
      </c>
      <c r="B834" s="85" t="s">
        <v>366</v>
      </c>
      <c r="C834" s="85" t="s">
        <v>63</v>
      </c>
      <c r="D834" s="85">
        <v>2021</v>
      </c>
      <c r="E834" s="117">
        <v>231586</v>
      </c>
      <c r="F834" s="118">
        <v>66605</v>
      </c>
      <c r="G834" s="118">
        <v>195368.75493171031</v>
      </c>
      <c r="H834" s="118">
        <v>232206</v>
      </c>
      <c r="I834" s="118">
        <v>66577</v>
      </c>
      <c r="J834" s="118">
        <v>197069</v>
      </c>
      <c r="K834" s="14">
        <v>36111</v>
      </c>
      <c r="L834" s="14">
        <v>0</v>
      </c>
      <c r="M834" s="14">
        <v>367</v>
      </c>
      <c r="N834" s="14">
        <v>-427</v>
      </c>
      <c r="O834" s="14">
        <v>4174.4937430916234</v>
      </c>
      <c r="P834" s="14">
        <v>59</v>
      </c>
      <c r="Q834" s="119">
        <v>-997</v>
      </c>
      <c r="R834" s="14">
        <v>50</v>
      </c>
      <c r="S834" s="14">
        <v>67.260000000000005</v>
      </c>
      <c r="T834" s="14">
        <v>9</v>
      </c>
      <c r="U834" s="14">
        <v>509</v>
      </c>
      <c r="V834" s="14">
        <v>114459</v>
      </c>
      <c r="W834" s="14">
        <v>-235</v>
      </c>
      <c r="X834" s="14">
        <v>161923</v>
      </c>
      <c r="Y834" s="14">
        <v>1056</v>
      </c>
      <c r="Z834" s="14">
        <v>19410</v>
      </c>
      <c r="AA834" s="14">
        <v>-46611</v>
      </c>
    </row>
    <row r="835" spans="1:27" x14ac:dyDescent="0.3">
      <c r="A835" s="85">
        <v>834</v>
      </c>
      <c r="B835" s="85" t="s">
        <v>366</v>
      </c>
      <c r="C835" s="85" t="s">
        <v>63</v>
      </c>
      <c r="D835" s="85">
        <v>2020</v>
      </c>
      <c r="E835" s="117">
        <v>164981</v>
      </c>
      <c r="F835" s="118">
        <v>-113969</v>
      </c>
      <c r="G835" s="118">
        <v>195368.75493171031</v>
      </c>
      <c r="H835" s="118">
        <v>165629</v>
      </c>
      <c r="I835" s="118">
        <v>-113313</v>
      </c>
      <c r="J835" s="118">
        <v>130751</v>
      </c>
      <c r="K835" s="14">
        <v>34761</v>
      </c>
      <c r="L835" s="14">
        <v>0</v>
      </c>
      <c r="M835" s="14">
        <v>344</v>
      </c>
      <c r="N835" s="14">
        <v>405</v>
      </c>
      <c r="O835" s="14">
        <v>4174.4937430916234</v>
      </c>
      <c r="P835" s="14">
        <v>431</v>
      </c>
      <c r="Q835" s="119">
        <v>-159</v>
      </c>
      <c r="R835" s="14">
        <v>84</v>
      </c>
      <c r="S835" s="14">
        <v>431</v>
      </c>
      <c r="T835" s="14">
        <v>348</v>
      </c>
      <c r="U835" s="14">
        <v>-8265</v>
      </c>
      <c r="V835" s="14">
        <v>114694</v>
      </c>
      <c r="W835" s="14">
        <v>-1444</v>
      </c>
      <c r="X835" s="14">
        <v>136187</v>
      </c>
      <c r="Y835" s="14">
        <v>1166</v>
      </c>
      <c r="Z835" s="14">
        <v>0</v>
      </c>
      <c r="AA835" s="14">
        <v>17481</v>
      </c>
    </row>
    <row r="836" spans="1:27" x14ac:dyDescent="0.3">
      <c r="A836" s="85">
        <v>835</v>
      </c>
      <c r="B836" s="85" t="s">
        <v>366</v>
      </c>
      <c r="C836" s="85" t="s">
        <v>63</v>
      </c>
      <c r="D836" s="85">
        <v>2019</v>
      </c>
      <c r="E836" s="117">
        <v>278950</v>
      </c>
      <c r="F836" s="118">
        <v>-168052</v>
      </c>
      <c r="G836" s="118">
        <v>195368.75493171031</v>
      </c>
      <c r="H836" s="118">
        <v>278942</v>
      </c>
      <c r="I836" s="118">
        <v>-167623</v>
      </c>
      <c r="J836" s="118">
        <v>237191</v>
      </c>
      <c r="K836" s="14">
        <v>40835</v>
      </c>
      <c r="L836" s="14">
        <v>0</v>
      </c>
      <c r="M836" s="14">
        <v>378</v>
      </c>
      <c r="N836" s="14">
        <v>478</v>
      </c>
      <c r="O836" s="14">
        <v>4174.4937430916234</v>
      </c>
      <c r="P836" s="14">
        <v>1214</v>
      </c>
      <c r="Q836" s="119">
        <v>763</v>
      </c>
      <c r="R836" s="14">
        <v>277</v>
      </c>
      <c r="S836" s="14">
        <v>1214</v>
      </c>
      <c r="T836" s="14">
        <v>937</v>
      </c>
      <c r="U836" s="14">
        <v>5104</v>
      </c>
      <c r="V836" s="14">
        <v>116138</v>
      </c>
      <c r="W836" s="14">
        <v>1423</v>
      </c>
      <c r="X836" s="14">
        <v>141892</v>
      </c>
      <c r="Y836" s="14">
        <v>1510</v>
      </c>
      <c r="Z836" s="14">
        <v>0</v>
      </c>
      <c r="AA836" s="14">
        <v>10108</v>
      </c>
    </row>
    <row r="837" spans="1:27" x14ac:dyDescent="0.3">
      <c r="A837" s="85">
        <v>836</v>
      </c>
      <c r="B837" s="85" t="s">
        <v>366</v>
      </c>
      <c r="C837" s="85" t="s">
        <v>63</v>
      </c>
      <c r="D837" s="85">
        <v>2018</v>
      </c>
      <c r="E837" s="117">
        <v>447002</v>
      </c>
      <c r="F837" s="118">
        <v>-102740</v>
      </c>
      <c r="G837" s="118">
        <v>195368.75493171031</v>
      </c>
      <c r="H837" s="118">
        <v>446565</v>
      </c>
      <c r="I837" s="118">
        <v>-94645</v>
      </c>
      <c r="J837" s="118">
        <v>377277</v>
      </c>
      <c r="K837" s="14">
        <v>67745</v>
      </c>
      <c r="L837" s="14">
        <v>0</v>
      </c>
      <c r="M837" s="14">
        <v>0</v>
      </c>
      <c r="N837" s="14">
        <v>1131</v>
      </c>
      <c r="O837" s="14">
        <v>4174.4937430916234</v>
      </c>
      <c r="P837" s="14">
        <v>1631</v>
      </c>
      <c r="Q837" s="119">
        <v>2001</v>
      </c>
      <c r="R837" s="14">
        <v>432</v>
      </c>
      <c r="S837" s="14">
        <v>1631.0000000000002</v>
      </c>
      <c r="T837" s="14">
        <v>1198</v>
      </c>
      <c r="U837" s="14">
        <v>-4153</v>
      </c>
      <c r="V837" s="14">
        <v>114715</v>
      </c>
      <c r="W837" s="14">
        <v>-4882</v>
      </c>
      <c r="X837" s="14">
        <v>156017</v>
      </c>
      <c r="Y837" s="14">
        <v>1387</v>
      </c>
      <c r="Z837" s="14">
        <v>5652</v>
      </c>
      <c r="AA837" s="14">
        <v>17254</v>
      </c>
    </row>
    <row r="838" spans="1:27" x14ac:dyDescent="0.3">
      <c r="A838" s="85">
        <v>837</v>
      </c>
      <c r="B838" s="85" t="s">
        <v>366</v>
      </c>
      <c r="C838" s="85" t="s">
        <v>63</v>
      </c>
      <c r="D838" s="85">
        <v>2017</v>
      </c>
      <c r="E838" s="117">
        <v>549742</v>
      </c>
      <c r="F838" s="118">
        <v>-44905</v>
      </c>
      <c r="G838" s="118">
        <v>195368.75493171031</v>
      </c>
      <c r="H838" s="118">
        <v>541210</v>
      </c>
      <c r="I838" s="118">
        <v>-52468</v>
      </c>
      <c r="J838" s="118">
        <v>465266</v>
      </c>
      <c r="K838" s="14">
        <v>73429</v>
      </c>
      <c r="L838" s="14">
        <v>0</v>
      </c>
      <c r="M838" s="14">
        <v>532</v>
      </c>
      <c r="N838" s="14">
        <v>1922</v>
      </c>
      <c r="O838" s="14">
        <v>4174.4937430916234</v>
      </c>
      <c r="P838" s="14">
        <v>10638</v>
      </c>
      <c r="Q838" s="119">
        <v>12885</v>
      </c>
      <c r="R838" s="14">
        <v>2431</v>
      </c>
      <c r="S838" s="14">
        <v>10638</v>
      </c>
      <c r="T838" s="14">
        <v>8207</v>
      </c>
      <c r="U838" s="14">
        <v>-2665</v>
      </c>
      <c r="V838" s="14">
        <v>119597</v>
      </c>
      <c r="W838" s="14">
        <v>23337</v>
      </c>
      <c r="X838" s="14">
        <v>199115</v>
      </c>
      <c r="Y838" s="14">
        <v>1713</v>
      </c>
      <c r="Z838" s="14">
        <v>20727</v>
      </c>
      <c r="AA838" s="14">
        <v>-56511</v>
      </c>
    </row>
    <row r="839" spans="1:27" x14ac:dyDescent="0.3">
      <c r="A839" s="85">
        <v>838</v>
      </c>
      <c r="B839" s="85" t="s">
        <v>366</v>
      </c>
      <c r="C839" s="85" t="s">
        <v>63</v>
      </c>
      <c r="D839" s="85">
        <v>2016</v>
      </c>
      <c r="E839" s="117">
        <v>594647</v>
      </c>
      <c r="F839" s="118">
        <v>22121</v>
      </c>
      <c r="G839" s="118">
        <v>195368.75493171031</v>
      </c>
      <c r="H839" s="118">
        <v>593678</v>
      </c>
      <c r="I839" s="118">
        <v>27926</v>
      </c>
      <c r="J839" s="118">
        <v>505263</v>
      </c>
      <c r="K839" s="14">
        <v>78292</v>
      </c>
      <c r="L839" s="14">
        <v>0</v>
      </c>
      <c r="M839" s="14">
        <v>341</v>
      </c>
      <c r="N839" s="14">
        <v>10754</v>
      </c>
      <c r="O839" s="14">
        <v>4174.4937430916234</v>
      </c>
      <c r="P839" s="14">
        <v>12759</v>
      </c>
      <c r="Q839" s="119">
        <v>14321</v>
      </c>
      <c r="R839" s="14">
        <v>2598</v>
      </c>
      <c r="S839" s="14">
        <v>12759</v>
      </c>
      <c r="T839" s="14">
        <v>10161</v>
      </c>
      <c r="U839" s="14">
        <v>-6230</v>
      </c>
      <c r="V839" s="14">
        <v>96260</v>
      </c>
      <c r="W839" s="14">
        <v>6151</v>
      </c>
      <c r="X839" s="14">
        <v>185116</v>
      </c>
      <c r="Y839" s="14">
        <v>23103</v>
      </c>
      <c r="Z839" s="14">
        <v>0</v>
      </c>
      <c r="AA839" s="14">
        <v>12747</v>
      </c>
    </row>
    <row r="840" spans="1:27" x14ac:dyDescent="0.3">
      <c r="A840" s="85">
        <v>839</v>
      </c>
      <c r="B840" s="85" t="s">
        <v>366</v>
      </c>
      <c r="C840" s="85" t="s">
        <v>63</v>
      </c>
      <c r="D840" s="85">
        <v>2015</v>
      </c>
      <c r="E840" s="117">
        <v>572526</v>
      </c>
      <c r="F840" s="118">
        <v>-51465</v>
      </c>
      <c r="G840" s="118">
        <v>195368.75493171031</v>
      </c>
      <c r="H840" s="118">
        <v>565752</v>
      </c>
      <c r="I840" s="118">
        <v>-54785</v>
      </c>
      <c r="J840" s="118">
        <v>493138</v>
      </c>
      <c r="K840" s="14">
        <v>75804</v>
      </c>
      <c r="L840" s="14">
        <v>0</v>
      </c>
      <c r="M840" s="14">
        <v>290</v>
      </c>
      <c r="N840" s="14">
        <v>-3170</v>
      </c>
      <c r="O840" s="14">
        <v>4174.4937430916234</v>
      </c>
      <c r="P840" s="14">
        <v>4327</v>
      </c>
      <c r="Q840" s="119">
        <v>4608</v>
      </c>
      <c r="R840" s="14">
        <v>1005</v>
      </c>
      <c r="S840" s="14">
        <v>4327</v>
      </c>
      <c r="T840" s="14">
        <v>3322</v>
      </c>
      <c r="U840" s="14">
        <v>3208</v>
      </c>
      <c r="V840" s="14">
        <v>90109</v>
      </c>
      <c r="W840" s="14">
        <v>-879</v>
      </c>
      <c r="X840" s="14">
        <v>158786</v>
      </c>
      <c r="Y840" s="14">
        <v>22399</v>
      </c>
      <c r="Z840" s="14">
        <v>0</v>
      </c>
      <c r="AA840" s="14">
        <v>-13104</v>
      </c>
    </row>
    <row r="841" spans="1:27" x14ac:dyDescent="0.3">
      <c r="A841" s="85">
        <v>840</v>
      </c>
      <c r="B841" s="85" t="s">
        <v>366</v>
      </c>
      <c r="C841" s="85" t="s">
        <v>63</v>
      </c>
      <c r="D841" s="85">
        <v>2014</v>
      </c>
      <c r="E841" s="117">
        <v>623991</v>
      </c>
      <c r="F841" s="118">
        <v>86145</v>
      </c>
      <c r="G841" s="118">
        <v>195368.75493171031</v>
      </c>
      <c r="H841" s="118">
        <v>620537</v>
      </c>
      <c r="I841" s="118">
        <v>85208</v>
      </c>
      <c r="J841" s="118">
        <v>535744</v>
      </c>
      <c r="K841" s="14">
        <v>81684</v>
      </c>
      <c r="L841" s="14">
        <v>0</v>
      </c>
      <c r="M841" s="14">
        <v>353</v>
      </c>
      <c r="N841" s="14">
        <v>3732</v>
      </c>
      <c r="O841" s="14">
        <v>4174.4937430916234</v>
      </c>
      <c r="P841" s="14">
        <v>8250</v>
      </c>
      <c r="Q841" s="119">
        <v>9035</v>
      </c>
      <c r="R841" s="14">
        <v>1848</v>
      </c>
      <c r="S841" s="14">
        <v>8250</v>
      </c>
      <c r="T841" s="14">
        <v>6402</v>
      </c>
      <c r="U841" s="14">
        <v>877</v>
      </c>
      <c r="V841" s="14">
        <v>90988</v>
      </c>
      <c r="W841" s="14">
        <v>13446</v>
      </c>
      <c r="X841" s="14">
        <v>173710</v>
      </c>
      <c r="Y841" s="14">
        <v>21778</v>
      </c>
      <c r="Z841" s="14">
        <v>0</v>
      </c>
      <c r="AA841" s="14">
        <v>-27305</v>
      </c>
    </row>
    <row r="842" spans="1:27" x14ac:dyDescent="0.3">
      <c r="A842" s="85">
        <v>841</v>
      </c>
      <c r="B842" s="85" t="s">
        <v>366</v>
      </c>
      <c r="C842" s="85" t="s">
        <v>290</v>
      </c>
      <c r="D842" s="85">
        <v>2023</v>
      </c>
      <c r="E842" s="117">
        <v>2508</v>
      </c>
      <c r="F842" s="118">
        <v>916</v>
      </c>
      <c r="G842" s="118">
        <v>22608.860290946897</v>
      </c>
      <c r="H842" s="118">
        <v>1710</v>
      </c>
      <c r="I842" s="118">
        <v>1423</v>
      </c>
      <c r="J842" s="118">
        <v>62</v>
      </c>
      <c r="K842" s="14">
        <v>1280</v>
      </c>
      <c r="L842" s="14">
        <v>0</v>
      </c>
      <c r="M842" s="14">
        <v>154</v>
      </c>
      <c r="N842" s="14">
        <v>142</v>
      </c>
      <c r="O842" s="14">
        <v>5377.845421521316</v>
      </c>
      <c r="P842" s="14">
        <v>868</v>
      </c>
      <c r="Q842" s="119">
        <v>1143</v>
      </c>
      <c r="R842" s="14">
        <v>203</v>
      </c>
      <c r="S842" s="14">
        <v>868</v>
      </c>
      <c r="T842" s="14">
        <v>666</v>
      </c>
      <c r="U842" s="14">
        <v>38366</v>
      </c>
      <c r="V842" s="14">
        <v>385508</v>
      </c>
      <c r="W842" s="14">
        <v>23718</v>
      </c>
      <c r="X842" s="14">
        <v>496962</v>
      </c>
      <c r="Y842" s="14">
        <v>0</v>
      </c>
      <c r="Z842" s="14">
        <v>270000</v>
      </c>
      <c r="AA842" s="14">
        <v>-22746</v>
      </c>
    </row>
    <row r="843" spans="1:27" x14ac:dyDescent="0.3">
      <c r="A843" s="85">
        <v>842</v>
      </c>
      <c r="B843" s="85" t="s">
        <v>366</v>
      </c>
      <c r="C843" s="85" t="s">
        <v>290</v>
      </c>
      <c r="D843" s="85">
        <v>2022</v>
      </c>
      <c r="E843" s="117">
        <v>1592</v>
      </c>
      <c r="F843" s="118">
        <v>565</v>
      </c>
      <c r="G843" s="118">
        <v>22608.860290946897</v>
      </c>
      <c r="H843" s="118">
        <v>287</v>
      </c>
      <c r="I843" s="118">
        <v>-541</v>
      </c>
      <c r="J843" s="118">
        <v>7</v>
      </c>
      <c r="K843" s="14">
        <v>1065</v>
      </c>
      <c r="L843" s="14">
        <v>0</v>
      </c>
      <c r="M843" s="14">
        <v>185</v>
      </c>
      <c r="N843" s="14">
        <v>-967</v>
      </c>
      <c r="O843" s="14">
        <v>5377.845421521316</v>
      </c>
      <c r="P843" s="14">
        <v>340</v>
      </c>
      <c r="Q843" s="119">
        <v>435</v>
      </c>
      <c r="R843" s="14">
        <v>97</v>
      </c>
      <c r="S843" s="14">
        <v>340</v>
      </c>
      <c r="T843" s="14">
        <v>244</v>
      </c>
      <c r="U843" s="14">
        <v>364627</v>
      </c>
      <c r="V843" s="14">
        <v>361790</v>
      </c>
      <c r="W843" s="14">
        <v>456922</v>
      </c>
      <c r="X843" s="14">
        <v>474377</v>
      </c>
      <c r="Y843" s="14">
        <v>3052</v>
      </c>
      <c r="Z843" s="14">
        <v>250000</v>
      </c>
      <c r="AA843" s="14">
        <v>-158203</v>
      </c>
    </row>
    <row r="844" spans="1:27" x14ac:dyDescent="0.3">
      <c r="A844" s="85">
        <v>843</v>
      </c>
      <c r="B844" s="85" t="s">
        <v>366</v>
      </c>
      <c r="C844" s="85" t="s">
        <v>290</v>
      </c>
      <c r="D844" s="85">
        <v>2021</v>
      </c>
      <c r="E844" s="117">
        <v>1027</v>
      </c>
      <c r="F844" s="118">
        <v>-1028</v>
      </c>
      <c r="G844" s="118">
        <v>22608.860290946897</v>
      </c>
      <c r="H844" s="118">
        <v>828</v>
      </c>
      <c r="I844" s="118">
        <v>-2916</v>
      </c>
      <c r="J844" s="118">
        <v>591</v>
      </c>
      <c r="K844" s="14">
        <v>250</v>
      </c>
      <c r="L844" s="14">
        <v>0</v>
      </c>
      <c r="M844" s="14">
        <v>185</v>
      </c>
      <c r="N844" s="14">
        <v>-188</v>
      </c>
      <c r="O844" s="14">
        <v>5377.845421521316</v>
      </c>
      <c r="P844" s="14">
        <v>21</v>
      </c>
      <c r="Q844" s="119">
        <v>15</v>
      </c>
      <c r="R844" s="14">
        <v>4</v>
      </c>
      <c r="S844" s="14">
        <v>21</v>
      </c>
      <c r="T844" s="14">
        <v>18</v>
      </c>
      <c r="U844" s="14">
        <v>-23</v>
      </c>
      <c r="V844" s="14">
        <v>-95132</v>
      </c>
      <c r="W844" s="14">
        <v>-84197</v>
      </c>
      <c r="X844" s="14">
        <v>261677</v>
      </c>
      <c r="Y844" s="14">
        <v>258346</v>
      </c>
      <c r="Z844" s="14">
        <v>90000</v>
      </c>
      <c r="AA844" s="14">
        <v>800</v>
      </c>
    </row>
    <row r="845" spans="1:27" x14ac:dyDescent="0.3">
      <c r="A845" s="85">
        <v>844</v>
      </c>
      <c r="B845" s="85" t="s">
        <v>366</v>
      </c>
      <c r="C845" s="85" t="s">
        <v>290</v>
      </c>
      <c r="D845" s="85">
        <v>2020</v>
      </c>
      <c r="E845" s="117">
        <v>2055</v>
      </c>
      <c r="F845" s="118">
        <v>-3774</v>
      </c>
      <c r="G845" s="118">
        <v>22608.860290946897</v>
      </c>
      <c r="H845" s="118">
        <v>3744</v>
      </c>
      <c r="I845" s="118">
        <v>-2787</v>
      </c>
      <c r="J845" s="118">
        <v>3932</v>
      </c>
      <c r="K845" s="14">
        <v>520</v>
      </c>
      <c r="L845" s="14">
        <v>0</v>
      </c>
      <c r="M845" s="14">
        <v>185</v>
      </c>
      <c r="N845" s="14">
        <v>691</v>
      </c>
      <c r="O845" s="14">
        <v>5377.845421521316</v>
      </c>
      <c r="P845" s="14">
        <v>690</v>
      </c>
      <c r="Q845" s="119">
        <v>-900</v>
      </c>
      <c r="R845" s="14">
        <v>97</v>
      </c>
      <c r="S845" s="14">
        <v>690</v>
      </c>
      <c r="T845" s="14">
        <v>593</v>
      </c>
      <c r="U845" s="14">
        <v>-561</v>
      </c>
      <c r="V845" s="14">
        <v>-10935</v>
      </c>
      <c r="W845" s="14">
        <v>-35117</v>
      </c>
      <c r="X845" s="14">
        <v>180221</v>
      </c>
      <c r="Y845" s="14">
        <v>170507</v>
      </c>
      <c r="Z845" s="14">
        <v>14200</v>
      </c>
      <c r="AA845" s="14">
        <v>28167</v>
      </c>
    </row>
    <row r="846" spans="1:27" x14ac:dyDescent="0.3">
      <c r="A846" s="85">
        <v>845</v>
      </c>
      <c r="B846" s="85" t="s">
        <v>366</v>
      </c>
      <c r="C846" s="85" t="s">
        <v>290</v>
      </c>
      <c r="D846" s="85">
        <v>2019</v>
      </c>
      <c r="E846" s="117">
        <v>5829</v>
      </c>
      <c r="F846" s="118">
        <v>-425</v>
      </c>
      <c r="G846" s="118">
        <v>22608.860290946897</v>
      </c>
      <c r="H846" s="118">
        <v>6531</v>
      </c>
      <c r="I846" s="118">
        <v>-1236</v>
      </c>
      <c r="J846" s="118">
        <v>5721</v>
      </c>
      <c r="K846" s="14">
        <v>1108</v>
      </c>
      <c r="L846" s="14">
        <v>0</v>
      </c>
      <c r="M846" s="14">
        <v>92</v>
      </c>
      <c r="N846" s="14">
        <v>59</v>
      </c>
      <c r="O846" s="14">
        <v>5377.845421521316</v>
      </c>
      <c r="P846" s="14">
        <v>49</v>
      </c>
      <c r="Q846" s="119">
        <v>-598</v>
      </c>
      <c r="R846" s="14">
        <v>45</v>
      </c>
      <c r="S846" s="14">
        <v>49</v>
      </c>
      <c r="T846" s="14">
        <v>5</v>
      </c>
      <c r="U846" s="14">
        <v>-259</v>
      </c>
      <c r="V846" s="14">
        <v>24182</v>
      </c>
      <c r="W846" s="14">
        <v>-7022</v>
      </c>
      <c r="X846" s="14">
        <v>168571</v>
      </c>
      <c r="Y846" s="14">
        <v>131459</v>
      </c>
      <c r="Z846" s="14">
        <v>2700</v>
      </c>
      <c r="AA846" s="14">
        <v>6236</v>
      </c>
    </row>
    <row r="847" spans="1:27" x14ac:dyDescent="0.3">
      <c r="A847" s="85">
        <v>846</v>
      </c>
      <c r="B847" s="85" t="s">
        <v>366</v>
      </c>
      <c r="C847" s="85" t="s">
        <v>290</v>
      </c>
      <c r="D847" s="85">
        <v>2018</v>
      </c>
      <c r="E847" s="117">
        <v>6254</v>
      </c>
      <c r="F847" s="118">
        <v>-9889</v>
      </c>
      <c r="G847" s="118">
        <v>22608.860290946897</v>
      </c>
      <c r="H847" s="118">
        <v>7767</v>
      </c>
      <c r="I847" s="118">
        <v>-8372</v>
      </c>
      <c r="J847" s="118">
        <v>7323</v>
      </c>
      <c r="K847" s="14">
        <v>1220</v>
      </c>
      <c r="L847" s="14">
        <v>0</v>
      </c>
      <c r="M847" s="14">
        <v>0</v>
      </c>
      <c r="N847" s="14">
        <v>321</v>
      </c>
      <c r="O847" s="14">
        <v>5377.845421521316</v>
      </c>
      <c r="P847" s="14">
        <v>321</v>
      </c>
      <c r="Q847" s="119">
        <v>-1052</v>
      </c>
      <c r="R847" s="14">
        <v>140</v>
      </c>
      <c r="S847" s="14">
        <v>321</v>
      </c>
      <c r="T847" s="14">
        <v>181</v>
      </c>
      <c r="U847" s="14">
        <v>-144</v>
      </c>
      <c r="V847" s="14">
        <v>31204</v>
      </c>
      <c r="W847" s="14">
        <v>-238</v>
      </c>
      <c r="X847" s="14">
        <v>171386</v>
      </c>
      <c r="Y847" s="14">
        <v>123870</v>
      </c>
      <c r="Z847" s="14">
        <v>2700</v>
      </c>
      <c r="AA847" s="14">
        <v>4126</v>
      </c>
    </row>
    <row r="848" spans="1:27" x14ac:dyDescent="0.3">
      <c r="A848" s="85">
        <v>847</v>
      </c>
      <c r="B848" s="85" t="s">
        <v>366</v>
      </c>
      <c r="C848" s="85" t="s">
        <v>290</v>
      </c>
      <c r="D848" s="85">
        <v>2017</v>
      </c>
      <c r="E848" s="117">
        <v>16143</v>
      </c>
      <c r="F848" s="118">
        <v>-17674</v>
      </c>
      <c r="G848" s="118">
        <v>22608.860290946897</v>
      </c>
      <c r="H848" s="118">
        <v>16139</v>
      </c>
      <c r="I848" s="118">
        <v>-17704</v>
      </c>
      <c r="J848" s="118">
        <v>12813</v>
      </c>
      <c r="K848" s="14">
        <v>1684</v>
      </c>
      <c r="L848" s="14">
        <v>0</v>
      </c>
      <c r="M848" s="14">
        <v>0</v>
      </c>
      <c r="N848" s="14">
        <v>1144</v>
      </c>
      <c r="O848" s="14">
        <v>5377.845421521316</v>
      </c>
      <c r="P848" s="14">
        <v>1144</v>
      </c>
      <c r="Q848" s="119">
        <v>1374</v>
      </c>
      <c r="R848" s="14">
        <v>225</v>
      </c>
      <c r="S848" s="14">
        <v>1144</v>
      </c>
      <c r="T848" s="14">
        <v>919</v>
      </c>
      <c r="U848" s="14">
        <v>-1765</v>
      </c>
      <c r="V848" s="14">
        <v>31442</v>
      </c>
      <c r="W848" s="14">
        <v>-4131</v>
      </c>
      <c r="X848" s="14">
        <v>172922</v>
      </c>
      <c r="Y848" s="14">
        <v>123588</v>
      </c>
      <c r="Z848" s="14">
        <v>8800</v>
      </c>
      <c r="AA848" s="14">
        <v>-773</v>
      </c>
    </row>
    <row r="849" spans="1:27" x14ac:dyDescent="0.3">
      <c r="A849" s="85">
        <v>848</v>
      </c>
      <c r="B849" s="85" t="s">
        <v>366</v>
      </c>
      <c r="C849" s="85" t="s">
        <v>290</v>
      </c>
      <c r="D849" s="85">
        <v>2016</v>
      </c>
      <c r="E849" s="117">
        <v>33817</v>
      </c>
      <c r="F849" s="118">
        <v>-38749</v>
      </c>
      <c r="G849" s="118">
        <v>22608.860290946897</v>
      </c>
      <c r="H849" s="118">
        <v>33843</v>
      </c>
      <c r="I849" s="118">
        <v>-42825</v>
      </c>
      <c r="J849" s="118">
        <v>28905</v>
      </c>
      <c r="K849" s="14">
        <v>3955</v>
      </c>
      <c r="L849" s="14">
        <v>0</v>
      </c>
      <c r="M849" s="14">
        <v>0</v>
      </c>
      <c r="N849" s="14">
        <v>833</v>
      </c>
      <c r="O849" s="14">
        <v>5377.845421521316</v>
      </c>
      <c r="P849" s="14">
        <v>836</v>
      </c>
      <c r="Q849" s="119">
        <v>990</v>
      </c>
      <c r="R849" s="14">
        <v>183</v>
      </c>
      <c r="S849" s="14">
        <v>836</v>
      </c>
      <c r="T849" s="14">
        <v>652</v>
      </c>
      <c r="U849" s="14">
        <v>-1532</v>
      </c>
      <c r="V849" s="14">
        <v>35573</v>
      </c>
      <c r="W849" s="14">
        <v>-6055</v>
      </c>
      <c r="X849" s="14">
        <v>167452</v>
      </c>
      <c r="Y849" s="14">
        <v>104401</v>
      </c>
      <c r="Z849" s="14">
        <v>2000</v>
      </c>
      <c r="AA849" s="14">
        <v>-4981</v>
      </c>
    </row>
    <row r="850" spans="1:27" x14ac:dyDescent="0.3">
      <c r="A850" s="85">
        <v>849</v>
      </c>
      <c r="B850" s="85" t="s">
        <v>366</v>
      </c>
      <c r="C850" s="85" t="s">
        <v>290</v>
      </c>
      <c r="D850" s="85">
        <v>2015</v>
      </c>
      <c r="E850" s="117">
        <v>72566</v>
      </c>
      <c r="F850" s="118">
        <v>47556</v>
      </c>
      <c r="G850" s="118">
        <v>22608.860290946897</v>
      </c>
      <c r="H850" s="118">
        <v>76668</v>
      </c>
      <c r="I850" s="118">
        <v>50090</v>
      </c>
      <c r="J850" s="118">
        <v>59677</v>
      </c>
      <c r="K850" s="14">
        <v>3597</v>
      </c>
      <c r="L850" s="14">
        <v>0</v>
      </c>
      <c r="M850" s="14">
        <v>0</v>
      </c>
      <c r="N850" s="14">
        <v>17220</v>
      </c>
      <c r="O850" s="14">
        <v>5377.845421521316</v>
      </c>
      <c r="P850" s="14">
        <v>17227</v>
      </c>
      <c r="Q850" s="119">
        <v>16577</v>
      </c>
      <c r="R850" s="14">
        <v>3459</v>
      </c>
      <c r="S850" s="14">
        <v>17227</v>
      </c>
      <c r="T850" s="14">
        <v>13767</v>
      </c>
      <c r="U850" s="14">
        <v>-1406</v>
      </c>
      <c r="V850" s="14">
        <v>41628</v>
      </c>
      <c r="W850" s="14">
        <v>36444</v>
      </c>
      <c r="X850" s="14">
        <v>165347</v>
      </c>
      <c r="Y850" s="14">
        <v>97875</v>
      </c>
      <c r="Z850" s="14">
        <v>0</v>
      </c>
      <c r="AA850" s="14">
        <v>17777</v>
      </c>
    </row>
    <row r="851" spans="1:27" x14ac:dyDescent="0.3">
      <c r="A851" s="85">
        <v>850</v>
      </c>
      <c r="B851" s="85" t="s">
        <v>366</v>
      </c>
      <c r="C851" s="85" t="s">
        <v>290</v>
      </c>
      <c r="D851" s="85">
        <v>2014</v>
      </c>
      <c r="E851" s="117">
        <v>25010</v>
      </c>
      <c r="F851" s="118">
        <v>-9826</v>
      </c>
      <c r="G851" s="118">
        <v>22608.860290946897</v>
      </c>
      <c r="H851" s="118">
        <v>26578</v>
      </c>
      <c r="I851" s="118">
        <v>-9192</v>
      </c>
      <c r="J851" s="118">
        <v>22805</v>
      </c>
      <c r="K851" s="14">
        <v>3542</v>
      </c>
      <c r="L851" s="14">
        <v>0</v>
      </c>
      <c r="M851" s="14">
        <v>0</v>
      </c>
      <c r="N851" s="14">
        <v>901</v>
      </c>
      <c r="O851" s="14">
        <v>5377.845421521316</v>
      </c>
      <c r="P851" s="14">
        <v>923</v>
      </c>
      <c r="Q851" s="119">
        <v>-667</v>
      </c>
      <c r="R851" s="14">
        <v>0</v>
      </c>
      <c r="S851" s="14" t="e">
        <v>#DIV/0!</v>
      </c>
      <c r="T851" s="14">
        <v>923</v>
      </c>
      <c r="U851" s="14">
        <v>-40088</v>
      </c>
      <c r="V851" s="14">
        <v>5184</v>
      </c>
      <c r="W851" s="14">
        <v>-38361</v>
      </c>
      <c r="X851" s="14">
        <v>177044</v>
      </c>
      <c r="Y851" s="14">
        <v>120551</v>
      </c>
      <c r="Z851" s="14">
        <v>10600</v>
      </c>
      <c r="AA851" s="14">
        <v>2600</v>
      </c>
    </row>
    <row r="852" spans="1:27" x14ac:dyDescent="0.3">
      <c r="A852" s="85">
        <v>851</v>
      </c>
      <c r="B852" s="85" t="s">
        <v>366</v>
      </c>
      <c r="C852" s="85" t="s">
        <v>69</v>
      </c>
      <c r="D852" s="85">
        <v>2023</v>
      </c>
      <c r="E852" s="117">
        <v>1056440</v>
      </c>
      <c r="F852" s="118">
        <v>109305</v>
      </c>
      <c r="G852" s="118">
        <v>423606.30515138828</v>
      </c>
      <c r="H852" s="118">
        <v>1088149</v>
      </c>
      <c r="I852" s="118">
        <v>118448</v>
      </c>
      <c r="J852" s="118">
        <v>967379</v>
      </c>
      <c r="K852" s="14">
        <v>69454</v>
      </c>
      <c r="L852" s="14">
        <v>0</v>
      </c>
      <c r="M852" s="14">
        <v>6299</v>
      </c>
      <c r="N852" s="14">
        <v>17900</v>
      </c>
      <c r="O852" s="14">
        <v>13232.533273883897</v>
      </c>
      <c r="P852" s="14">
        <v>22114</v>
      </c>
      <c r="Q852" s="119">
        <v>-7033</v>
      </c>
      <c r="R852" s="14">
        <v>6776</v>
      </c>
      <c r="S852" s="14">
        <v>17972.520365997636</v>
      </c>
      <c r="T852" s="14">
        <v>14237</v>
      </c>
      <c r="U852" s="14">
        <v>81736</v>
      </c>
      <c r="V852" s="14">
        <v>446829</v>
      </c>
      <c r="W852" s="14">
        <v>203071</v>
      </c>
      <c r="X852" s="14">
        <v>2773706</v>
      </c>
      <c r="Y852" s="14">
        <v>57572</v>
      </c>
      <c r="Z852" s="14">
        <v>874411</v>
      </c>
      <c r="AA852" s="14">
        <v>-240855</v>
      </c>
    </row>
    <row r="853" spans="1:27" x14ac:dyDescent="0.3">
      <c r="A853" s="85">
        <v>852</v>
      </c>
      <c r="B853" s="85" t="s">
        <v>366</v>
      </c>
      <c r="C853" s="85" t="s">
        <v>69</v>
      </c>
      <c r="D853" s="85">
        <v>2022</v>
      </c>
      <c r="E853" s="117">
        <v>947135</v>
      </c>
      <c r="F853" s="118">
        <v>24819</v>
      </c>
      <c r="G853" s="118">
        <v>423606.30515138828</v>
      </c>
      <c r="H853" s="118">
        <v>969701</v>
      </c>
      <c r="I853" s="118">
        <v>84560</v>
      </c>
      <c r="J853" s="118">
        <v>840020</v>
      </c>
      <c r="K853" s="14">
        <v>61551</v>
      </c>
      <c r="L853" s="14">
        <v>0</v>
      </c>
      <c r="M853" s="14">
        <v>7332</v>
      </c>
      <c r="N853" s="14">
        <v>39387</v>
      </c>
      <c r="O853" s="14">
        <v>13232.533273883897</v>
      </c>
      <c r="P853" s="14">
        <v>42986</v>
      </c>
      <c r="Q853" s="119">
        <v>21658</v>
      </c>
      <c r="R853" s="14">
        <v>4836</v>
      </c>
      <c r="S853" s="14">
        <v>74105.517369727051</v>
      </c>
      <c r="T853" s="14">
        <v>38262</v>
      </c>
      <c r="U853" s="14">
        <v>47015</v>
      </c>
      <c r="V853" s="14">
        <v>243758</v>
      </c>
      <c r="W853" s="14">
        <v>38590</v>
      </c>
      <c r="X853" s="14">
        <v>2304557</v>
      </c>
      <c r="Y853" s="14">
        <v>71930</v>
      </c>
      <c r="Z853" s="14">
        <v>660421</v>
      </c>
      <c r="AA853" s="14">
        <v>-274452</v>
      </c>
    </row>
    <row r="854" spans="1:27" x14ac:dyDescent="0.3">
      <c r="A854" s="85">
        <v>853</v>
      </c>
      <c r="B854" s="85" t="s">
        <v>366</v>
      </c>
      <c r="C854" s="85" t="s">
        <v>69</v>
      </c>
      <c r="D854" s="85">
        <v>2021</v>
      </c>
      <c r="E854" s="117">
        <v>922316</v>
      </c>
      <c r="F854" s="118">
        <v>-257847</v>
      </c>
      <c r="G854" s="118">
        <v>423606.30515138828</v>
      </c>
      <c r="H854" s="118">
        <v>885141</v>
      </c>
      <c r="I854" s="118">
        <v>-299717</v>
      </c>
      <c r="J854" s="118">
        <v>759860</v>
      </c>
      <c r="K854" s="14">
        <v>47827</v>
      </c>
      <c r="L854" s="14">
        <v>0</v>
      </c>
      <c r="M854" s="14">
        <v>8303</v>
      </c>
      <c r="N854" s="14">
        <v>34242</v>
      </c>
      <c r="O854" s="14">
        <v>13232.533273883897</v>
      </c>
      <c r="P854" s="14">
        <v>75235</v>
      </c>
      <c r="Q854" s="119">
        <v>85251</v>
      </c>
      <c r="R854" s="14">
        <v>13834</v>
      </c>
      <c r="S854" s="14">
        <v>108822.63625849357</v>
      </c>
      <c r="T854" s="14">
        <v>61016</v>
      </c>
      <c r="U854" s="14">
        <v>-206210</v>
      </c>
      <c r="V854" s="14">
        <v>205168</v>
      </c>
      <c r="W854" s="14">
        <v>101381</v>
      </c>
      <c r="X854" s="14">
        <v>2189381</v>
      </c>
      <c r="Y854" s="14">
        <v>77606</v>
      </c>
      <c r="Z854" s="14">
        <v>630457</v>
      </c>
      <c r="AA854" s="14">
        <v>-59505</v>
      </c>
    </row>
    <row r="855" spans="1:27" x14ac:dyDescent="0.3">
      <c r="A855" s="85">
        <v>854</v>
      </c>
      <c r="B855" s="85" t="s">
        <v>366</v>
      </c>
      <c r="C855" s="85" t="s">
        <v>69</v>
      </c>
      <c r="D855" s="85">
        <v>2020</v>
      </c>
      <c r="E855" s="117">
        <v>1180163</v>
      </c>
      <c r="F855" s="118">
        <v>-92424</v>
      </c>
      <c r="G855" s="118">
        <v>423606.30515138828</v>
      </c>
      <c r="H855" s="118">
        <v>1184858</v>
      </c>
      <c r="I855" s="118">
        <v>-100906</v>
      </c>
      <c r="J855" s="118">
        <v>1047750</v>
      </c>
      <c r="K855" s="14">
        <v>55951</v>
      </c>
      <c r="L855" s="14">
        <v>0</v>
      </c>
      <c r="M855" s="14">
        <v>8266</v>
      </c>
      <c r="N855" s="14">
        <v>39471</v>
      </c>
      <c r="O855" s="14">
        <v>13232.533273883897</v>
      </c>
      <c r="P855" s="14">
        <v>38019</v>
      </c>
      <c r="Q855" s="119">
        <v>56371</v>
      </c>
      <c r="R855" s="14">
        <v>21594</v>
      </c>
      <c r="S855" s="14">
        <v>33157.906223951097</v>
      </c>
      <c r="T855" s="14">
        <v>16046</v>
      </c>
      <c r="U855" s="14">
        <v>-357967</v>
      </c>
      <c r="V855" s="14">
        <v>103787</v>
      </c>
      <c r="W855" s="14">
        <v>29743</v>
      </c>
      <c r="X855" s="14">
        <v>1671296</v>
      </c>
      <c r="Y855" s="14">
        <v>91818</v>
      </c>
      <c r="Z855" s="14">
        <v>362030</v>
      </c>
      <c r="AA855" s="14">
        <v>35432</v>
      </c>
    </row>
    <row r="856" spans="1:27" x14ac:dyDescent="0.3">
      <c r="A856" s="85">
        <v>855</v>
      </c>
      <c r="B856" s="85" t="s">
        <v>366</v>
      </c>
      <c r="C856" s="85" t="s">
        <v>69</v>
      </c>
      <c r="D856" s="85">
        <v>2019</v>
      </c>
      <c r="E856" s="117">
        <v>1272587</v>
      </c>
      <c r="F856" s="118">
        <v>-70066</v>
      </c>
      <c r="G856" s="118">
        <v>423606.30515138828</v>
      </c>
      <c r="H856" s="118">
        <v>1285764</v>
      </c>
      <c r="I856" s="118">
        <v>-77723</v>
      </c>
      <c r="J856" s="118">
        <v>1138036</v>
      </c>
      <c r="K856" s="14">
        <v>64307</v>
      </c>
      <c r="L856" s="14">
        <v>0</v>
      </c>
      <c r="M856" s="14">
        <v>4067</v>
      </c>
      <c r="N856" s="14">
        <v>51102</v>
      </c>
      <c r="O856" s="14">
        <v>13232.533273883897</v>
      </c>
      <c r="P856" s="14">
        <v>41783</v>
      </c>
      <c r="Q856" s="119">
        <v>55648</v>
      </c>
      <c r="R856" s="14">
        <v>17723</v>
      </c>
      <c r="S856" s="14">
        <v>41797.145347853075</v>
      </c>
      <c r="T856" s="14">
        <v>23807</v>
      </c>
      <c r="U856" s="14">
        <v>-305605</v>
      </c>
      <c r="V856" s="14">
        <v>74044</v>
      </c>
      <c r="W856" s="14">
        <v>90627</v>
      </c>
      <c r="X856" s="14">
        <v>1965777</v>
      </c>
      <c r="Y856" s="14">
        <v>116349</v>
      </c>
      <c r="Z856" s="14">
        <v>415990</v>
      </c>
      <c r="AA856" s="14">
        <v>32583</v>
      </c>
    </row>
    <row r="857" spans="1:27" x14ac:dyDescent="0.3">
      <c r="A857" s="85">
        <v>856</v>
      </c>
      <c r="B857" s="85" t="s">
        <v>366</v>
      </c>
      <c r="C857" s="85" t="s">
        <v>69</v>
      </c>
      <c r="D857" s="85">
        <v>2018</v>
      </c>
      <c r="E857" s="117">
        <v>1342653</v>
      </c>
      <c r="F857" s="118">
        <v>-774721</v>
      </c>
      <c r="G857" s="118">
        <v>423606.30515138828</v>
      </c>
      <c r="H857" s="118">
        <v>1363487</v>
      </c>
      <c r="I857" s="118">
        <v>-733384</v>
      </c>
      <c r="J857" s="118">
        <v>1228574</v>
      </c>
      <c r="K857" s="14">
        <v>66622</v>
      </c>
      <c r="L857" s="14">
        <v>0</v>
      </c>
      <c r="M857" s="14">
        <v>3227</v>
      </c>
      <c r="N857" s="14">
        <v>41173</v>
      </c>
      <c r="O857" s="14">
        <v>13232.533273883897</v>
      </c>
      <c r="P857" s="14">
        <v>35794</v>
      </c>
      <c r="Q857" s="119">
        <v>32642</v>
      </c>
      <c r="R857" s="14">
        <v>12303</v>
      </c>
      <c r="S857" s="14">
        <v>44658.855563683661</v>
      </c>
      <c r="T857" s="14">
        <v>22944</v>
      </c>
      <c r="U857" s="14">
        <v>2837</v>
      </c>
      <c r="V857" s="14">
        <v>-16583</v>
      </c>
      <c r="W857" s="14">
        <v>-175722</v>
      </c>
      <c r="X857" s="14">
        <v>2282518</v>
      </c>
      <c r="Y857" s="14">
        <v>201016</v>
      </c>
      <c r="Z857" s="14">
        <v>497725</v>
      </c>
      <c r="AA857" s="14">
        <v>-30435</v>
      </c>
    </row>
    <row r="858" spans="1:27" x14ac:dyDescent="0.3">
      <c r="A858" s="85">
        <v>857</v>
      </c>
      <c r="B858" s="85" t="s">
        <v>366</v>
      </c>
      <c r="C858" s="85" t="s">
        <v>69</v>
      </c>
      <c r="D858" s="85">
        <v>2017</v>
      </c>
      <c r="E858" s="117">
        <v>2117374</v>
      </c>
      <c r="F858" s="118">
        <v>1047034</v>
      </c>
      <c r="G858" s="118">
        <v>423606.30515138828</v>
      </c>
      <c r="H858" s="118">
        <v>2096871</v>
      </c>
      <c r="I858" s="118">
        <v>1053781</v>
      </c>
      <c r="J858" s="118">
        <v>1860963</v>
      </c>
      <c r="K858" s="14">
        <v>127672</v>
      </c>
      <c r="L858" s="14">
        <v>0</v>
      </c>
      <c r="M858" s="14">
        <v>2560</v>
      </c>
      <c r="N858" s="14">
        <v>56811</v>
      </c>
      <c r="O858" s="14">
        <v>13232.533273883897</v>
      </c>
      <c r="P858" s="14">
        <v>57651</v>
      </c>
      <c r="Q858" s="119">
        <v>104264</v>
      </c>
      <c r="R858" s="14">
        <v>26949</v>
      </c>
      <c r="S858" s="14">
        <v>57817.862518089722</v>
      </c>
      <c r="T858" s="14">
        <v>29997</v>
      </c>
      <c r="U858" s="14">
        <v>-261256</v>
      </c>
      <c r="V858" s="14">
        <v>159139</v>
      </c>
      <c r="W858" s="14">
        <v>103240</v>
      </c>
      <c r="X858" s="14">
        <v>2259759</v>
      </c>
      <c r="Y858" s="14">
        <v>159774</v>
      </c>
      <c r="Z858" s="14">
        <v>508850</v>
      </c>
      <c r="AA858" s="14">
        <v>-173566</v>
      </c>
    </row>
    <row r="859" spans="1:27" x14ac:dyDescent="0.3">
      <c r="A859" s="85">
        <v>858</v>
      </c>
      <c r="B859" s="85" t="s">
        <v>366</v>
      </c>
      <c r="C859" s="85" t="s">
        <v>69</v>
      </c>
      <c r="D859" s="85">
        <v>2016</v>
      </c>
      <c r="E859" s="117">
        <v>1070340</v>
      </c>
      <c r="F859" s="118">
        <v>402140</v>
      </c>
      <c r="G859" s="118">
        <v>423606.30515138828</v>
      </c>
      <c r="H859" s="118">
        <v>1043090</v>
      </c>
      <c r="I859" s="118">
        <v>369892</v>
      </c>
      <c r="J859" s="118">
        <v>899563</v>
      </c>
      <c r="K859" s="14">
        <v>53802</v>
      </c>
      <c r="L859" s="14">
        <v>0</v>
      </c>
      <c r="M859" s="14">
        <v>2952</v>
      </c>
      <c r="N859" s="14">
        <v>44983</v>
      </c>
      <c r="O859" s="14">
        <v>13232.533273883897</v>
      </c>
      <c r="P859" s="14">
        <v>48350</v>
      </c>
      <c r="Q859" s="119">
        <v>90480</v>
      </c>
      <c r="R859" s="14">
        <v>18246</v>
      </c>
      <c r="S859" s="14">
        <v>48434.796667762799</v>
      </c>
      <c r="T859" s="14">
        <v>29328</v>
      </c>
      <c r="U859" s="14">
        <v>623676</v>
      </c>
      <c r="V859" s="14">
        <v>55899</v>
      </c>
      <c r="W859" s="14">
        <v>-206454</v>
      </c>
      <c r="X859" s="14">
        <v>2520154</v>
      </c>
      <c r="Y859" s="14">
        <v>138449</v>
      </c>
      <c r="Z859" s="14">
        <v>377676</v>
      </c>
      <c r="AA859" s="14">
        <v>-8880</v>
      </c>
    </row>
    <row r="860" spans="1:27" x14ac:dyDescent="0.3">
      <c r="A860" s="85">
        <v>859</v>
      </c>
      <c r="B860" s="85" t="s">
        <v>366</v>
      </c>
      <c r="C860" s="85" t="s">
        <v>69</v>
      </c>
      <c r="D860" s="85">
        <v>2015</v>
      </c>
      <c r="E860" s="117">
        <v>668200</v>
      </c>
      <c r="F860" s="118">
        <v>62191</v>
      </c>
      <c r="G860" s="118">
        <v>423606.30515138828</v>
      </c>
      <c r="H860" s="118">
        <v>673198</v>
      </c>
      <c r="I860" s="118">
        <v>67126</v>
      </c>
      <c r="J860" s="118">
        <v>604079</v>
      </c>
      <c r="K860" s="14">
        <v>34755</v>
      </c>
      <c r="L860" s="14">
        <v>0</v>
      </c>
      <c r="M860" s="14">
        <v>3781</v>
      </c>
      <c r="N860" s="14">
        <v>21672</v>
      </c>
      <c r="O860" s="14">
        <v>13232.533273883897</v>
      </c>
      <c r="P860" s="14">
        <v>20963</v>
      </c>
      <c r="Q860" s="119">
        <v>22843</v>
      </c>
      <c r="R860" s="14">
        <v>6170</v>
      </c>
      <c r="S860" s="14">
        <v>21068.32463533225</v>
      </c>
      <c r="T860" s="14">
        <v>14758</v>
      </c>
      <c r="U860" s="14">
        <v>19133</v>
      </c>
      <c r="V860" s="14">
        <v>262353</v>
      </c>
      <c r="W860" s="14">
        <v>224178</v>
      </c>
      <c r="X860" s="14">
        <v>1564386</v>
      </c>
      <c r="Y860" s="14">
        <v>111742</v>
      </c>
      <c r="Z860" s="14">
        <v>287681</v>
      </c>
      <c r="AA860" s="14">
        <v>-7054</v>
      </c>
    </row>
    <row r="861" spans="1:27" x14ac:dyDescent="0.3">
      <c r="A861" s="85">
        <v>860</v>
      </c>
      <c r="B861" s="85" t="s">
        <v>366</v>
      </c>
      <c r="C861" s="85" t="s">
        <v>69</v>
      </c>
      <c r="D861" s="85">
        <v>2014</v>
      </c>
      <c r="E861" s="117">
        <v>606009</v>
      </c>
      <c r="F861" s="118">
        <v>9316</v>
      </c>
      <c r="G861" s="118">
        <v>423606.30515138828</v>
      </c>
      <c r="H861" s="118">
        <v>606072</v>
      </c>
      <c r="I861" s="118">
        <v>8236</v>
      </c>
      <c r="J861" s="118">
        <v>526690</v>
      </c>
      <c r="K861" s="14">
        <v>48202</v>
      </c>
      <c r="L861" s="14">
        <v>0</v>
      </c>
      <c r="M861" s="14">
        <v>4939</v>
      </c>
      <c r="N861" s="14">
        <v>20111</v>
      </c>
      <c r="O861" s="14">
        <v>13232.533273883897</v>
      </c>
      <c r="P861" s="14">
        <v>23395</v>
      </c>
      <c r="Q861" s="119">
        <v>26277</v>
      </c>
      <c r="R861" s="14">
        <v>6229</v>
      </c>
      <c r="S861" s="14">
        <v>23695.465564296035</v>
      </c>
      <c r="T861" s="14">
        <v>17146</v>
      </c>
      <c r="U861" s="14">
        <v>2440</v>
      </c>
      <c r="V861" s="14">
        <v>38175</v>
      </c>
      <c r="W861" s="14">
        <v>-210586</v>
      </c>
      <c r="X861" s="14">
        <v>1611649</v>
      </c>
      <c r="Y861" s="14">
        <v>100328</v>
      </c>
      <c r="Z861" s="14">
        <v>352580</v>
      </c>
      <c r="AA861" s="14">
        <v>92618</v>
      </c>
    </row>
    <row r="862" spans="1:27" x14ac:dyDescent="0.3">
      <c r="A862" s="85">
        <v>861</v>
      </c>
      <c r="B862" s="85" t="s">
        <v>366</v>
      </c>
      <c r="C862" s="85" t="s">
        <v>135</v>
      </c>
      <c r="D862" s="85">
        <v>2023</v>
      </c>
      <c r="E862" s="117">
        <v>799857</v>
      </c>
      <c r="F862" s="118">
        <v>334092</v>
      </c>
      <c r="G862" s="118">
        <v>207100.29345931241</v>
      </c>
      <c r="H862" s="118">
        <v>806322</v>
      </c>
      <c r="I862" s="118">
        <v>292112</v>
      </c>
      <c r="J862" s="118">
        <v>542472</v>
      </c>
      <c r="K862" s="14">
        <v>72543</v>
      </c>
      <c r="L862" s="14">
        <v>0</v>
      </c>
      <c r="M862" s="14">
        <v>2694</v>
      </c>
      <c r="N862" s="14">
        <v>177787</v>
      </c>
      <c r="O862" s="14">
        <v>49460.318128104809</v>
      </c>
      <c r="P862" s="14">
        <v>177221</v>
      </c>
      <c r="Q862" s="119">
        <v>207395</v>
      </c>
      <c r="R862" s="14">
        <v>36073</v>
      </c>
      <c r="S862" s="14">
        <v>142084.34399689519</v>
      </c>
      <c r="T862" s="14">
        <v>140972</v>
      </c>
      <c r="U862" s="14">
        <v>-246007</v>
      </c>
      <c r="V862" s="14">
        <v>1153379</v>
      </c>
      <c r="W862" s="14">
        <v>30759</v>
      </c>
      <c r="X862" s="14">
        <v>3368739</v>
      </c>
      <c r="Y862" s="14">
        <v>15620</v>
      </c>
      <c r="Z862" s="14">
        <v>417546</v>
      </c>
      <c r="AA862" s="14">
        <v>-310676</v>
      </c>
    </row>
    <row r="863" spans="1:27" x14ac:dyDescent="0.3">
      <c r="A863" s="85">
        <v>862</v>
      </c>
      <c r="B863" s="85" t="s">
        <v>366</v>
      </c>
      <c r="C863" s="85" t="s">
        <v>135</v>
      </c>
      <c r="D863" s="85">
        <v>2022</v>
      </c>
      <c r="E863" s="117">
        <v>465765</v>
      </c>
      <c r="F863" s="118">
        <v>321264</v>
      </c>
      <c r="G863" s="118">
        <v>207100.29345931241</v>
      </c>
      <c r="H863" s="118">
        <v>514210</v>
      </c>
      <c r="I863" s="118">
        <v>313343</v>
      </c>
      <c r="J863" s="118">
        <v>357968</v>
      </c>
      <c r="K863" s="14">
        <v>53952</v>
      </c>
      <c r="L863" s="14">
        <v>0</v>
      </c>
      <c r="M863" s="14">
        <v>2028</v>
      </c>
      <c r="N863" s="14">
        <v>110438</v>
      </c>
      <c r="O863" s="14">
        <v>49460.318128104809</v>
      </c>
      <c r="P863" s="14">
        <v>96511</v>
      </c>
      <c r="Q863" s="119">
        <v>85065</v>
      </c>
      <c r="R863" s="14">
        <v>23072</v>
      </c>
      <c r="S863" s="14">
        <v>159181.24107142858</v>
      </c>
      <c r="T863" s="14">
        <v>73392</v>
      </c>
      <c r="U863" s="14">
        <v>1998375</v>
      </c>
      <c r="V863" s="14">
        <v>1122620</v>
      </c>
      <c r="W863" s="14">
        <v>224547</v>
      </c>
      <c r="X863" s="14">
        <v>3713348</v>
      </c>
      <c r="Y863" s="14">
        <v>19651</v>
      </c>
      <c r="Z863" s="14">
        <v>243968</v>
      </c>
      <c r="AA863" s="14">
        <v>-214344</v>
      </c>
    </row>
    <row r="864" spans="1:27" x14ac:dyDescent="0.3">
      <c r="A864" s="85">
        <v>863</v>
      </c>
      <c r="B864" s="85" t="s">
        <v>366</v>
      </c>
      <c r="C864" s="85" t="s">
        <v>135</v>
      </c>
      <c r="D864" s="85">
        <v>2021</v>
      </c>
      <c r="E864" s="117">
        <v>144501</v>
      </c>
      <c r="F864" s="118">
        <v>30048</v>
      </c>
      <c r="G864" s="118">
        <v>207100.29345931241</v>
      </c>
      <c r="H864" s="118">
        <v>200867</v>
      </c>
      <c r="I864" s="118">
        <v>78792</v>
      </c>
      <c r="J864" s="118">
        <v>105665</v>
      </c>
      <c r="K864" s="14">
        <v>22672</v>
      </c>
      <c r="L864" s="14">
        <v>0</v>
      </c>
      <c r="M864" s="14">
        <v>11352</v>
      </c>
      <c r="N864" s="14">
        <v>90373</v>
      </c>
      <c r="O864" s="14">
        <v>49460.318128104809</v>
      </c>
      <c r="P864" s="14">
        <v>79256</v>
      </c>
      <c r="Q864" s="119">
        <v>52001</v>
      </c>
      <c r="R864" s="14">
        <v>17994</v>
      </c>
      <c r="S864" s="14">
        <v>79256</v>
      </c>
      <c r="T864" s="14">
        <v>61202</v>
      </c>
      <c r="U864" s="14">
        <v>93503</v>
      </c>
      <c r="V864" s="14">
        <v>898073</v>
      </c>
      <c r="W864" s="14">
        <v>168892</v>
      </c>
      <c r="X864" s="14">
        <v>1519857</v>
      </c>
      <c r="Y864" s="14">
        <v>6605</v>
      </c>
      <c r="Z864" s="14">
        <v>541262</v>
      </c>
      <c r="AA864" s="14">
        <v>-83905</v>
      </c>
    </row>
    <row r="865" spans="1:27" x14ac:dyDescent="0.3">
      <c r="A865" s="85">
        <v>864</v>
      </c>
      <c r="B865" s="85" t="s">
        <v>366</v>
      </c>
      <c r="C865" s="85" t="s">
        <v>135</v>
      </c>
      <c r="D865" s="85">
        <v>2020</v>
      </c>
      <c r="E865" s="117">
        <v>114453</v>
      </c>
      <c r="F865" s="118">
        <v>-216041</v>
      </c>
      <c r="G865" s="118">
        <v>207100.29345931241</v>
      </c>
      <c r="H865" s="118">
        <v>122075</v>
      </c>
      <c r="I865" s="118">
        <v>-207931</v>
      </c>
      <c r="J865" s="118">
        <v>68864</v>
      </c>
      <c r="K865" s="14">
        <v>43524</v>
      </c>
      <c r="L865" s="14">
        <v>0</v>
      </c>
      <c r="M865" s="14">
        <v>1290</v>
      </c>
      <c r="N865" s="14">
        <v>15643</v>
      </c>
      <c r="O865" s="14">
        <v>49460.318128104809</v>
      </c>
      <c r="P865" s="14">
        <v>17560</v>
      </c>
      <c r="Q865" s="119">
        <v>11665</v>
      </c>
      <c r="R865" s="14">
        <v>3645</v>
      </c>
      <c r="S865" s="14">
        <v>19400.307270233196</v>
      </c>
      <c r="T865" s="14">
        <v>13852</v>
      </c>
      <c r="U865" s="14">
        <v>169571</v>
      </c>
      <c r="V865" s="14">
        <v>729181</v>
      </c>
      <c r="W865" s="14">
        <v>457279</v>
      </c>
      <c r="X865" s="14">
        <v>1331255</v>
      </c>
      <c r="Y865" s="14">
        <v>145818</v>
      </c>
      <c r="Z865" s="14">
        <v>203251</v>
      </c>
      <c r="AA865" s="14">
        <v>-163402</v>
      </c>
    </row>
    <row r="866" spans="1:27" x14ac:dyDescent="0.3">
      <c r="A866" s="85">
        <v>865</v>
      </c>
      <c r="B866" s="85" t="s">
        <v>366</v>
      </c>
      <c r="C866" s="85" t="s">
        <v>135</v>
      </c>
      <c r="D866" s="85">
        <v>2019</v>
      </c>
      <c r="E866" s="117">
        <v>330494</v>
      </c>
      <c r="F866" s="118">
        <v>48796</v>
      </c>
      <c r="G866" s="118">
        <v>207100.29345931241</v>
      </c>
      <c r="H866" s="118">
        <v>330006</v>
      </c>
      <c r="I866" s="118">
        <v>39701</v>
      </c>
      <c r="J866" s="118">
        <v>215439</v>
      </c>
      <c r="K866" s="14">
        <v>46029</v>
      </c>
      <c r="L866" s="14">
        <v>0</v>
      </c>
      <c r="M866" s="14">
        <v>3546</v>
      </c>
      <c r="N866" s="14">
        <v>64353</v>
      </c>
      <c r="O866" s="14">
        <v>49460.318128104809</v>
      </c>
      <c r="P866" s="14">
        <v>65266</v>
      </c>
      <c r="Q866" s="119">
        <v>78994</v>
      </c>
      <c r="R866" s="14">
        <v>14153</v>
      </c>
      <c r="S866" s="14">
        <v>70440.058644810284</v>
      </c>
      <c r="T866" s="14">
        <v>50281</v>
      </c>
      <c r="U866" s="14">
        <v>22198</v>
      </c>
      <c r="V866" s="14">
        <v>271902</v>
      </c>
      <c r="W866" s="14">
        <v>21888</v>
      </c>
      <c r="X866" s="14">
        <v>1025506</v>
      </c>
      <c r="Y866" s="14">
        <v>170133</v>
      </c>
      <c r="Z866" s="14">
        <v>145616</v>
      </c>
      <c r="AA866" s="14">
        <v>-19883</v>
      </c>
    </row>
    <row r="867" spans="1:27" x14ac:dyDescent="0.3">
      <c r="A867" s="85">
        <v>866</v>
      </c>
      <c r="B867" s="85" t="s">
        <v>366</v>
      </c>
      <c r="C867" s="85" t="s">
        <v>135</v>
      </c>
      <c r="D867" s="85">
        <v>2018</v>
      </c>
      <c r="E867" s="117">
        <v>281698</v>
      </c>
      <c r="F867" s="118">
        <v>-258961</v>
      </c>
      <c r="G867" s="118">
        <v>207100.29345931241</v>
      </c>
      <c r="H867" s="118">
        <v>290305</v>
      </c>
      <c r="I867" s="118">
        <v>-251934</v>
      </c>
      <c r="J867" s="118">
        <v>234507</v>
      </c>
      <c r="K867" s="14">
        <v>30481</v>
      </c>
      <c r="L867" s="14">
        <v>0</v>
      </c>
      <c r="M867" s="14">
        <v>2047</v>
      </c>
      <c r="N867" s="14">
        <v>27875</v>
      </c>
      <c r="O867" s="14">
        <v>49460.318128104809</v>
      </c>
      <c r="P867" s="14">
        <v>28731</v>
      </c>
      <c r="Q867" s="119">
        <v>26067</v>
      </c>
      <c r="R867" s="14">
        <v>6799</v>
      </c>
      <c r="S867" s="14">
        <v>30746.691572290045</v>
      </c>
      <c r="T867" s="14">
        <v>21077</v>
      </c>
      <c r="U867" s="14">
        <v>92249</v>
      </c>
      <c r="V867" s="14">
        <v>250014</v>
      </c>
      <c r="W867" s="14">
        <v>-33463</v>
      </c>
      <c r="X867" s="14">
        <v>843835</v>
      </c>
      <c r="Y867" s="14">
        <v>142896</v>
      </c>
      <c r="Z867" s="14">
        <v>97346</v>
      </c>
      <c r="AA867" s="14">
        <v>-181643</v>
      </c>
    </row>
    <row r="868" spans="1:27" x14ac:dyDescent="0.3">
      <c r="A868" s="85">
        <v>867</v>
      </c>
      <c r="B868" s="85" t="s">
        <v>366</v>
      </c>
      <c r="C868" s="85" t="s">
        <v>135</v>
      </c>
      <c r="D868" s="85">
        <v>2017</v>
      </c>
      <c r="E868" s="117">
        <v>540659</v>
      </c>
      <c r="F868" s="118">
        <v>-14765</v>
      </c>
      <c r="G868" s="118">
        <v>207100.29345931241</v>
      </c>
      <c r="H868" s="118">
        <v>542239</v>
      </c>
      <c r="I868" s="118">
        <v>-14803</v>
      </c>
      <c r="J868" s="118">
        <v>457728</v>
      </c>
      <c r="K868" s="14">
        <v>29336</v>
      </c>
      <c r="L868" s="14">
        <v>0</v>
      </c>
      <c r="M868" s="14">
        <v>682</v>
      </c>
      <c r="N868" s="14">
        <v>51611</v>
      </c>
      <c r="O868" s="14">
        <v>49460.318128104809</v>
      </c>
      <c r="P868" s="14">
        <v>54422</v>
      </c>
      <c r="Q868" s="119">
        <v>60950</v>
      </c>
      <c r="R868" s="14">
        <v>10919</v>
      </c>
      <c r="S868" s="14">
        <v>54422</v>
      </c>
      <c r="T868" s="14">
        <v>43501</v>
      </c>
      <c r="U868" s="14">
        <v>-320486</v>
      </c>
      <c r="V868" s="14">
        <v>283477</v>
      </c>
      <c r="W868" s="14">
        <v>69493</v>
      </c>
      <c r="X868" s="14">
        <v>785519</v>
      </c>
      <c r="Y868" s="14">
        <v>25065</v>
      </c>
      <c r="Z868" s="14">
        <v>75818</v>
      </c>
      <c r="AA868" s="14">
        <v>40458</v>
      </c>
    </row>
    <row r="869" spans="1:27" x14ac:dyDescent="0.3">
      <c r="A869" s="85">
        <v>868</v>
      </c>
      <c r="B869" s="85" t="s">
        <v>366</v>
      </c>
      <c r="C869" s="85" t="s">
        <v>135</v>
      </c>
      <c r="D869" s="85">
        <v>2016</v>
      </c>
      <c r="E869" s="117">
        <v>555424</v>
      </c>
      <c r="F869" s="118">
        <v>81707</v>
      </c>
      <c r="G869" s="118">
        <v>207100.29345931241</v>
      </c>
      <c r="H869" s="118">
        <v>557042</v>
      </c>
      <c r="I869" s="118">
        <v>80005</v>
      </c>
      <c r="J869" s="118">
        <v>433356</v>
      </c>
      <c r="K869" s="14">
        <v>31465</v>
      </c>
      <c r="L869" s="14">
        <v>0</v>
      </c>
      <c r="M869" s="14">
        <v>88</v>
      </c>
      <c r="N869" s="14">
        <v>93082</v>
      </c>
      <c r="O869" s="14">
        <v>49460.318128104809</v>
      </c>
      <c r="P869" s="14">
        <v>94155</v>
      </c>
      <c r="Q869" s="119">
        <v>110291</v>
      </c>
      <c r="R869" s="14">
        <v>18827</v>
      </c>
      <c r="S869" s="14">
        <v>94155</v>
      </c>
      <c r="T869" s="14">
        <v>75304</v>
      </c>
      <c r="U869" s="14">
        <v>-50949</v>
      </c>
      <c r="V869" s="14">
        <v>213984</v>
      </c>
      <c r="W869" s="14">
        <v>102260</v>
      </c>
      <c r="X869" s="14">
        <v>1154089</v>
      </c>
      <c r="Y869" s="14">
        <v>36908</v>
      </c>
      <c r="Z869" s="14">
        <v>103769</v>
      </c>
      <c r="AA869" s="14">
        <v>99206</v>
      </c>
    </row>
    <row r="870" spans="1:27" x14ac:dyDescent="0.3">
      <c r="A870" s="85">
        <v>869</v>
      </c>
      <c r="B870" s="85" t="s">
        <v>366</v>
      </c>
      <c r="C870" s="85" t="s">
        <v>135</v>
      </c>
      <c r="D870" s="85">
        <v>2015</v>
      </c>
      <c r="E870" s="117">
        <v>473717</v>
      </c>
      <c r="F870" s="118">
        <v>-32681</v>
      </c>
      <c r="G870" s="118">
        <v>207100.29345931241</v>
      </c>
      <c r="H870" s="118">
        <v>477037</v>
      </c>
      <c r="I870" s="118">
        <v>-29790</v>
      </c>
      <c r="J870" s="118">
        <v>390277</v>
      </c>
      <c r="K870" s="14">
        <v>41836</v>
      </c>
      <c r="L870" s="14">
        <v>0</v>
      </c>
      <c r="M870" s="14">
        <v>110</v>
      </c>
      <c r="N870" s="14">
        <v>51663</v>
      </c>
      <c r="O870" s="14">
        <v>49460.318128104809</v>
      </c>
      <c r="P870" s="14">
        <v>55083</v>
      </c>
      <c r="Q870" s="119">
        <v>60462</v>
      </c>
      <c r="R870" s="14">
        <v>12118</v>
      </c>
      <c r="S870" s="14">
        <v>55083</v>
      </c>
      <c r="T870" s="14">
        <v>42965</v>
      </c>
      <c r="U870" s="14">
        <v>-79842</v>
      </c>
      <c r="V870" s="14">
        <v>111724</v>
      </c>
      <c r="W870" s="14">
        <v>-47413</v>
      </c>
      <c r="X870" s="14">
        <v>1232421</v>
      </c>
      <c r="Y870" s="14">
        <v>245446</v>
      </c>
      <c r="Z870" s="14">
        <v>31477</v>
      </c>
      <c r="AA870" s="14">
        <v>32117</v>
      </c>
    </row>
    <row r="871" spans="1:27" x14ac:dyDescent="0.3">
      <c r="A871" s="85">
        <v>870</v>
      </c>
      <c r="B871" s="85" t="s">
        <v>366</v>
      </c>
      <c r="C871" s="85" t="s">
        <v>135</v>
      </c>
      <c r="D871" s="85">
        <v>2014</v>
      </c>
      <c r="E871" s="117">
        <v>506398</v>
      </c>
      <c r="F871" s="118">
        <v>42766</v>
      </c>
      <c r="G871" s="118">
        <v>207100.29345931241</v>
      </c>
      <c r="H871" s="118">
        <v>506827</v>
      </c>
      <c r="I871" s="118">
        <v>44678</v>
      </c>
      <c r="J871" s="118">
        <v>461989</v>
      </c>
      <c r="K871" s="14">
        <v>22866</v>
      </c>
      <c r="L871" s="14">
        <v>0</v>
      </c>
      <c r="M871" s="14">
        <v>119</v>
      </c>
      <c r="N871" s="14">
        <v>21195</v>
      </c>
      <c r="O871" s="14">
        <v>49460.318128104809</v>
      </c>
      <c r="P871" s="14">
        <v>22425</v>
      </c>
      <c r="Q871" s="119">
        <v>25615</v>
      </c>
      <c r="R871" s="14">
        <v>4849</v>
      </c>
      <c r="S871" s="14">
        <v>22425</v>
      </c>
      <c r="T871" s="14">
        <v>17576</v>
      </c>
      <c r="U871" s="14">
        <v>-201387</v>
      </c>
      <c r="V871" s="14">
        <v>159137</v>
      </c>
      <c r="W871" s="14">
        <v>-30863</v>
      </c>
      <c r="X871" s="14">
        <v>1297643</v>
      </c>
      <c r="Y871" s="14">
        <v>245609</v>
      </c>
      <c r="Z871" s="14">
        <v>0</v>
      </c>
      <c r="AA871" s="14">
        <v>438220</v>
      </c>
    </row>
    <row r="872" spans="1:27" x14ac:dyDescent="0.3">
      <c r="A872" s="85">
        <v>871</v>
      </c>
      <c r="B872" s="85" t="s">
        <v>366</v>
      </c>
      <c r="C872" s="85" t="s">
        <v>209</v>
      </c>
      <c r="D872" s="85">
        <v>2023</v>
      </c>
      <c r="E872" s="117">
        <v>1272210</v>
      </c>
      <c r="F872" s="118">
        <v>496106</v>
      </c>
      <c r="G872" s="118">
        <v>217162.39146152552</v>
      </c>
      <c r="H872" s="118">
        <v>1283261</v>
      </c>
      <c r="I872" s="118">
        <v>496762</v>
      </c>
      <c r="J872" s="118">
        <v>1222011</v>
      </c>
      <c r="K872" s="14">
        <v>37024</v>
      </c>
      <c r="L872" s="14">
        <v>0</v>
      </c>
      <c r="M872" s="14">
        <v>1097</v>
      </c>
      <c r="N872" s="14">
        <v>17813</v>
      </c>
      <c r="O872" s="14">
        <v>4756.2583158052576</v>
      </c>
      <c r="P872" s="14">
        <v>19740</v>
      </c>
      <c r="Q872" s="119">
        <v>10718</v>
      </c>
      <c r="R872" s="14">
        <v>3957</v>
      </c>
      <c r="S872" s="14">
        <v>19740</v>
      </c>
      <c r="T872" s="14">
        <v>15782</v>
      </c>
      <c r="U872" s="14">
        <v>65200</v>
      </c>
      <c r="V872" s="14">
        <v>77699</v>
      </c>
      <c r="W872" s="14">
        <v>-6730</v>
      </c>
      <c r="X872" s="14">
        <v>871122</v>
      </c>
      <c r="Y872" s="14">
        <v>38612</v>
      </c>
      <c r="Z872" s="14">
        <v>233934</v>
      </c>
      <c r="AA872" s="14">
        <v>126852</v>
      </c>
    </row>
    <row r="873" spans="1:27" x14ac:dyDescent="0.3">
      <c r="A873" s="85">
        <v>872</v>
      </c>
      <c r="B873" s="85" t="s">
        <v>366</v>
      </c>
      <c r="C873" s="85" t="s">
        <v>209</v>
      </c>
      <c r="D873" s="85">
        <v>2022</v>
      </c>
      <c r="E873" s="117">
        <v>776104</v>
      </c>
      <c r="F873" s="118">
        <v>-156182</v>
      </c>
      <c r="G873" s="118">
        <v>217162.39146152552</v>
      </c>
      <c r="H873" s="118">
        <v>786499</v>
      </c>
      <c r="I873" s="118">
        <v>-152140</v>
      </c>
      <c r="J873" s="118">
        <v>743204</v>
      </c>
      <c r="K873" s="14">
        <v>23496</v>
      </c>
      <c r="L873" s="14">
        <v>0</v>
      </c>
      <c r="M873" s="14">
        <v>1448</v>
      </c>
      <c r="N873" s="14">
        <v>11859</v>
      </c>
      <c r="O873" s="14">
        <v>4756.2583158052576</v>
      </c>
      <c r="P873" s="14">
        <v>11912</v>
      </c>
      <c r="Q873" s="119">
        <v>4462</v>
      </c>
      <c r="R873" s="14">
        <v>2999</v>
      </c>
      <c r="S873" s="14">
        <v>11911.999999999998</v>
      </c>
      <c r="T873" s="14">
        <v>8912</v>
      </c>
      <c r="U873" s="14">
        <v>31253</v>
      </c>
      <c r="V873" s="14">
        <v>84429</v>
      </c>
      <c r="W873" s="14">
        <v>25107</v>
      </c>
      <c r="X873" s="14">
        <v>714095</v>
      </c>
      <c r="Y873" s="14">
        <v>39386</v>
      </c>
      <c r="Z873" s="14">
        <v>247518</v>
      </c>
      <c r="AA873" s="14">
        <v>-20776</v>
      </c>
    </row>
    <row r="874" spans="1:27" x14ac:dyDescent="0.3">
      <c r="A874" s="85">
        <v>873</v>
      </c>
      <c r="B874" s="85" t="s">
        <v>366</v>
      </c>
      <c r="C874" s="85" t="s">
        <v>209</v>
      </c>
      <c r="D874" s="85">
        <v>2021</v>
      </c>
      <c r="E874" s="117">
        <v>932286</v>
      </c>
      <c r="F874" s="118">
        <v>65017</v>
      </c>
      <c r="G874" s="118">
        <v>217162.39146152552</v>
      </c>
      <c r="H874" s="118">
        <v>938639</v>
      </c>
      <c r="I874" s="118">
        <v>62283</v>
      </c>
      <c r="J874" s="118">
        <v>903654</v>
      </c>
      <c r="K874" s="14">
        <v>20464</v>
      </c>
      <c r="L874" s="14">
        <v>0</v>
      </c>
      <c r="M874" s="14">
        <v>1551</v>
      </c>
      <c r="N874" s="14">
        <v>6415</v>
      </c>
      <c r="O874" s="14">
        <v>4756.2583158052576</v>
      </c>
      <c r="P874" s="14">
        <v>11108</v>
      </c>
      <c r="Q874" s="119">
        <v>2285</v>
      </c>
      <c r="R874" s="14">
        <v>2223</v>
      </c>
      <c r="S874" s="14">
        <v>11108</v>
      </c>
      <c r="T874" s="14">
        <v>8884</v>
      </c>
      <c r="U874" s="14">
        <v>-67457</v>
      </c>
      <c r="V874" s="14">
        <v>59322</v>
      </c>
      <c r="W874" s="14">
        <v>6513</v>
      </c>
      <c r="X874" s="14">
        <v>648608</v>
      </c>
      <c r="Y874" s="14">
        <v>43717</v>
      </c>
      <c r="Z874" s="14">
        <v>205656</v>
      </c>
      <c r="AA874" s="14">
        <v>13418</v>
      </c>
    </row>
    <row r="875" spans="1:27" x14ac:dyDescent="0.3">
      <c r="A875" s="85">
        <v>874</v>
      </c>
      <c r="B875" s="85" t="s">
        <v>366</v>
      </c>
      <c r="C875" s="85" t="s">
        <v>209</v>
      </c>
      <c r="D875" s="85">
        <v>2020</v>
      </c>
      <c r="E875" s="117">
        <v>867269</v>
      </c>
      <c r="F875" s="118">
        <v>55030</v>
      </c>
      <c r="G875" s="118">
        <v>217162.39146152552</v>
      </c>
      <c r="H875" s="118">
        <v>876356</v>
      </c>
      <c r="I875" s="118">
        <v>55664</v>
      </c>
      <c r="J875" s="118">
        <v>843672</v>
      </c>
      <c r="K875" s="14">
        <v>19303</v>
      </c>
      <c r="L875" s="14">
        <v>0</v>
      </c>
      <c r="M875" s="14">
        <v>1589</v>
      </c>
      <c r="N875" s="14">
        <v>4689</v>
      </c>
      <c r="O875" s="14">
        <v>4756.2583158052576</v>
      </c>
      <c r="P875" s="14">
        <v>6254</v>
      </c>
      <c r="Q875" s="119">
        <v>-3136</v>
      </c>
      <c r="R875" s="14">
        <v>1262</v>
      </c>
      <c r="S875" s="14">
        <v>6254</v>
      </c>
      <c r="T875" s="14">
        <v>4992</v>
      </c>
      <c r="U875" s="14">
        <v>-97642</v>
      </c>
      <c r="V875" s="14">
        <v>52809</v>
      </c>
      <c r="W875" s="14">
        <v>3979</v>
      </c>
      <c r="X875" s="14">
        <v>702851</v>
      </c>
      <c r="Y875" s="14">
        <v>46457</v>
      </c>
      <c r="Z875" s="14">
        <v>224622</v>
      </c>
      <c r="AA875" s="14">
        <v>-1708</v>
      </c>
    </row>
    <row r="876" spans="1:27" x14ac:dyDescent="0.3">
      <c r="A876" s="85">
        <v>875</v>
      </c>
      <c r="B876" s="85" t="s">
        <v>366</v>
      </c>
      <c r="C876" s="85" t="s">
        <v>209</v>
      </c>
      <c r="D876" s="85">
        <v>2019</v>
      </c>
      <c r="E876" s="117">
        <v>812239</v>
      </c>
      <c r="F876" s="118">
        <v>89262</v>
      </c>
      <c r="G876" s="118">
        <v>217162.39146152552</v>
      </c>
      <c r="H876" s="118">
        <v>820692</v>
      </c>
      <c r="I876" s="118">
        <v>93772</v>
      </c>
      <c r="J876" s="118">
        <v>791263</v>
      </c>
      <c r="K876" s="14">
        <v>16219</v>
      </c>
      <c r="L876" s="14">
        <v>0</v>
      </c>
      <c r="M876" s="14">
        <v>1636</v>
      </c>
      <c r="N876" s="14">
        <v>5843</v>
      </c>
      <c r="O876" s="14">
        <v>4756.2583158052576</v>
      </c>
      <c r="P876" s="14">
        <v>9974</v>
      </c>
      <c r="Q876" s="119">
        <v>-578</v>
      </c>
      <c r="R876" s="14">
        <v>2032</v>
      </c>
      <c r="S876" s="14">
        <v>9974</v>
      </c>
      <c r="T876" s="14">
        <v>7942</v>
      </c>
      <c r="U876" s="14">
        <v>-37056</v>
      </c>
      <c r="V876" s="14">
        <v>48830</v>
      </c>
      <c r="W876" s="14">
        <v>10224</v>
      </c>
      <c r="X876" s="14">
        <v>732435</v>
      </c>
      <c r="Y876" s="14">
        <v>49582</v>
      </c>
      <c r="Z876" s="14">
        <v>209707</v>
      </c>
      <c r="AA876" s="14">
        <v>3714</v>
      </c>
    </row>
    <row r="877" spans="1:27" x14ac:dyDescent="0.3">
      <c r="A877" s="85">
        <v>876</v>
      </c>
      <c r="B877" s="85" t="s">
        <v>366</v>
      </c>
      <c r="C877" s="85" t="s">
        <v>209</v>
      </c>
      <c r="D877" s="85">
        <v>2018</v>
      </c>
      <c r="E877" s="117">
        <v>722977</v>
      </c>
      <c r="F877" s="118">
        <v>126673</v>
      </c>
      <c r="G877" s="118">
        <v>217162.39146152552</v>
      </c>
      <c r="H877" s="118">
        <v>726920</v>
      </c>
      <c r="I877" s="118">
        <v>127945</v>
      </c>
      <c r="J877" s="118">
        <v>685186</v>
      </c>
      <c r="K877" s="14">
        <v>17045</v>
      </c>
      <c r="L877" s="14">
        <v>0</v>
      </c>
      <c r="M877" s="14">
        <v>1437</v>
      </c>
      <c r="N877" s="14">
        <v>9798</v>
      </c>
      <c r="O877" s="14">
        <v>4756.2583158052576</v>
      </c>
      <c r="P877" s="14">
        <v>10834</v>
      </c>
      <c r="Q877" s="119">
        <v>8995</v>
      </c>
      <c r="R877" s="14">
        <v>3140</v>
      </c>
      <c r="S877" s="14">
        <v>10834</v>
      </c>
      <c r="T877" s="14">
        <v>7693</v>
      </c>
      <c r="U877" s="14">
        <v>74964</v>
      </c>
      <c r="V877" s="14">
        <v>38606</v>
      </c>
      <c r="W877" s="14">
        <v>3740</v>
      </c>
      <c r="X877" s="14">
        <v>783991</v>
      </c>
      <c r="Y877" s="14">
        <v>54414</v>
      </c>
      <c r="Z877" s="14">
        <v>214068</v>
      </c>
      <c r="AA877" s="14">
        <v>42886</v>
      </c>
    </row>
    <row r="878" spans="1:27" x14ac:dyDescent="0.3">
      <c r="A878" s="85">
        <v>877</v>
      </c>
      <c r="B878" s="85" t="s">
        <v>366</v>
      </c>
      <c r="C878" s="85" t="s">
        <v>209</v>
      </c>
      <c r="D878" s="85">
        <v>2017</v>
      </c>
      <c r="E878" s="117">
        <v>596304</v>
      </c>
      <c r="F878" s="118">
        <v>-125025</v>
      </c>
      <c r="G878" s="118">
        <v>217162.39146152552</v>
      </c>
      <c r="H878" s="118">
        <v>598975</v>
      </c>
      <c r="I878" s="118">
        <v>-128375</v>
      </c>
      <c r="J878" s="118">
        <v>571563</v>
      </c>
      <c r="K878" s="14">
        <v>16581</v>
      </c>
      <c r="L878" s="14">
        <v>0</v>
      </c>
      <c r="M878" s="14">
        <v>1523</v>
      </c>
      <c r="N878" s="14">
        <v>2934</v>
      </c>
      <c r="O878" s="14">
        <v>4756.2583158052576</v>
      </c>
      <c r="P878" s="14">
        <v>9436</v>
      </c>
      <c r="Q878" s="119">
        <v>2190</v>
      </c>
      <c r="R878" s="14">
        <v>1927</v>
      </c>
      <c r="S878" s="14">
        <v>9436</v>
      </c>
      <c r="T878" s="14">
        <v>7508</v>
      </c>
      <c r="U878" s="14">
        <v>18454</v>
      </c>
      <c r="V878" s="14">
        <v>34866</v>
      </c>
      <c r="W878" s="14">
        <v>10284</v>
      </c>
      <c r="X878" s="14">
        <v>811875</v>
      </c>
      <c r="Y878" s="14">
        <v>56658</v>
      </c>
      <c r="Z878" s="14">
        <v>246071</v>
      </c>
      <c r="AA878" s="14">
        <v>-62627</v>
      </c>
    </row>
    <row r="879" spans="1:27" x14ac:dyDescent="0.3">
      <c r="A879" s="85">
        <v>878</v>
      </c>
      <c r="B879" s="85" t="s">
        <v>366</v>
      </c>
      <c r="C879" s="85" t="s">
        <v>209</v>
      </c>
      <c r="D879" s="85">
        <v>2016</v>
      </c>
      <c r="E879" s="117">
        <v>721329</v>
      </c>
      <c r="F879" s="118">
        <v>200837</v>
      </c>
      <c r="G879" s="118">
        <v>217162.39146152552</v>
      </c>
      <c r="H879" s="118">
        <v>727350</v>
      </c>
      <c r="I879" s="118">
        <v>200726</v>
      </c>
      <c r="J879" s="118">
        <v>695153</v>
      </c>
      <c r="K879" s="14">
        <v>17574</v>
      </c>
      <c r="L879" s="14">
        <v>0</v>
      </c>
      <c r="M879" s="14">
        <v>1725</v>
      </c>
      <c r="N879" s="14">
        <v>8226</v>
      </c>
      <c r="O879" s="14">
        <v>4756.2583158052576</v>
      </c>
      <c r="P879" s="14">
        <v>8747</v>
      </c>
      <c r="Q879" s="119">
        <v>3385</v>
      </c>
      <c r="R879" s="14">
        <v>1180</v>
      </c>
      <c r="S879" s="14">
        <v>8747</v>
      </c>
      <c r="T879" s="14">
        <v>7567</v>
      </c>
      <c r="U879" s="14">
        <v>50381</v>
      </c>
      <c r="V879" s="14">
        <v>24582</v>
      </c>
      <c r="W879" s="14">
        <v>-4306</v>
      </c>
      <c r="X879" s="14">
        <v>699779</v>
      </c>
      <c r="Y879" s="14">
        <v>51507</v>
      </c>
      <c r="Z879" s="14">
        <v>175933</v>
      </c>
      <c r="AA879" s="14">
        <v>-61375</v>
      </c>
    </row>
    <row r="880" spans="1:27" x14ac:dyDescent="0.3">
      <c r="A880" s="85">
        <v>879</v>
      </c>
      <c r="B880" s="85" t="s">
        <v>366</v>
      </c>
      <c r="C880" s="85" t="s">
        <v>209</v>
      </c>
      <c r="D880" s="85">
        <v>2015</v>
      </c>
      <c r="E880" s="117">
        <v>520492</v>
      </c>
      <c r="F880" s="118">
        <v>-53296</v>
      </c>
      <c r="G880" s="118">
        <v>217162.39146152552</v>
      </c>
      <c r="H880" s="118">
        <v>526624</v>
      </c>
      <c r="I880" s="118">
        <v>-55416</v>
      </c>
      <c r="J880" s="118">
        <v>503847</v>
      </c>
      <c r="K880" s="14">
        <v>15050</v>
      </c>
      <c r="L880" s="14">
        <v>0</v>
      </c>
      <c r="M880" s="14">
        <v>1943</v>
      </c>
      <c r="N880" s="14">
        <v>2442</v>
      </c>
      <c r="O880" s="14">
        <v>4756.2583158052576</v>
      </c>
      <c r="P880" s="14">
        <v>2993</v>
      </c>
      <c r="Q880" s="119">
        <v>-3024</v>
      </c>
      <c r="R880" s="14">
        <v>666</v>
      </c>
      <c r="S880" s="14">
        <v>2993</v>
      </c>
      <c r="T880" s="14">
        <v>2327</v>
      </c>
      <c r="U880" s="14">
        <v>-1255</v>
      </c>
      <c r="V880" s="14">
        <v>28888</v>
      </c>
      <c r="W880" s="14">
        <v>-14837</v>
      </c>
      <c r="X880" s="14">
        <v>529011</v>
      </c>
      <c r="Y880" s="14">
        <v>51513</v>
      </c>
      <c r="Z880" s="14">
        <v>126661</v>
      </c>
      <c r="AA880" s="14">
        <v>-57631</v>
      </c>
    </row>
    <row r="881" spans="1:27" x14ac:dyDescent="0.3">
      <c r="A881" s="85">
        <v>880</v>
      </c>
      <c r="B881" s="85" t="s">
        <v>366</v>
      </c>
      <c r="C881" s="85" t="s">
        <v>209</v>
      </c>
      <c r="D881" s="85">
        <v>2014</v>
      </c>
      <c r="E881" s="117">
        <v>573788</v>
      </c>
      <c r="F881" s="118">
        <v>-170146</v>
      </c>
      <c r="G881" s="118">
        <v>217162.39146152552</v>
      </c>
      <c r="H881" s="118">
        <v>582040</v>
      </c>
      <c r="I881" s="118">
        <v>-172717</v>
      </c>
      <c r="J881" s="118">
        <v>547348</v>
      </c>
      <c r="K881" s="14">
        <v>17242</v>
      </c>
      <c r="L881" s="14">
        <v>0</v>
      </c>
      <c r="M881" s="14">
        <v>2674</v>
      </c>
      <c r="N881" s="14">
        <v>11846</v>
      </c>
      <c r="O881" s="14">
        <v>4756.2583158052576</v>
      </c>
      <c r="P881" s="14">
        <v>12561</v>
      </c>
      <c r="Q881" s="119">
        <v>8348</v>
      </c>
      <c r="R881" s="14">
        <v>4754</v>
      </c>
      <c r="S881" s="14">
        <v>12561</v>
      </c>
      <c r="T881" s="14">
        <v>7806</v>
      </c>
      <c r="U881" s="14">
        <v>-50534</v>
      </c>
      <c r="V881" s="14">
        <v>43725</v>
      </c>
      <c r="W881" s="14">
        <v>15630</v>
      </c>
      <c r="X881" s="14">
        <v>545672</v>
      </c>
      <c r="Y881" s="14">
        <v>49951</v>
      </c>
      <c r="Z881" s="14">
        <v>95361</v>
      </c>
      <c r="AA881" s="14">
        <v>38196</v>
      </c>
    </row>
    <row r="882" spans="1:27" x14ac:dyDescent="0.3">
      <c r="A882" s="85">
        <v>881</v>
      </c>
      <c r="B882" s="85" t="s">
        <v>366</v>
      </c>
      <c r="C882" s="85" t="s">
        <v>202</v>
      </c>
      <c r="D882" s="85">
        <v>2023</v>
      </c>
      <c r="E882" s="117">
        <v>362869</v>
      </c>
      <c r="F882" s="118">
        <v>39488</v>
      </c>
      <c r="G882" s="118">
        <v>108239.57259421243</v>
      </c>
      <c r="H882" s="118">
        <v>373424</v>
      </c>
      <c r="I882" s="118">
        <v>48285</v>
      </c>
      <c r="J882" s="118">
        <v>302239</v>
      </c>
      <c r="K882" s="14">
        <v>21024</v>
      </c>
      <c r="L882" s="14">
        <v>0</v>
      </c>
      <c r="M882" s="14">
        <v>2158</v>
      </c>
      <c r="N882" s="14">
        <v>48361</v>
      </c>
      <c r="O882" s="14">
        <v>24223.774076078418</v>
      </c>
      <c r="P882" s="14">
        <v>48363</v>
      </c>
      <c r="Q882" s="119">
        <v>43702</v>
      </c>
      <c r="R882" s="14">
        <v>5896</v>
      </c>
      <c r="S882" s="14">
        <v>48887.971506105838</v>
      </c>
      <c r="T882" s="14">
        <v>40608</v>
      </c>
      <c r="U882" s="14">
        <v>6563</v>
      </c>
      <c r="V882" s="14">
        <v>41883</v>
      </c>
      <c r="W882" s="14">
        <v>33585</v>
      </c>
      <c r="X882" s="14">
        <v>1489040</v>
      </c>
      <c r="Y882" s="14">
        <v>41718</v>
      </c>
      <c r="Z882" s="14">
        <v>121253</v>
      </c>
      <c r="AA882" s="14">
        <v>-414398</v>
      </c>
    </row>
    <row r="883" spans="1:27" x14ac:dyDescent="0.3">
      <c r="A883" s="85">
        <v>882</v>
      </c>
      <c r="B883" s="85" t="s">
        <v>366</v>
      </c>
      <c r="C883" s="85" t="s">
        <v>202</v>
      </c>
      <c r="D883" s="85">
        <v>2022</v>
      </c>
      <c r="E883" s="117">
        <v>323381</v>
      </c>
      <c r="F883" s="118">
        <v>170948</v>
      </c>
      <c r="G883" s="118">
        <v>108239.57259421243</v>
      </c>
      <c r="H883" s="118">
        <v>325139</v>
      </c>
      <c r="I883" s="118">
        <v>200575</v>
      </c>
      <c r="J883" s="118">
        <v>284431</v>
      </c>
      <c r="K883" s="14">
        <v>16888</v>
      </c>
      <c r="L883" s="14">
        <v>0</v>
      </c>
      <c r="M883" s="14">
        <v>2613</v>
      </c>
      <c r="N883" s="14">
        <v>12546</v>
      </c>
      <c r="O883" s="14">
        <v>24223.774076078418</v>
      </c>
      <c r="P883" s="14">
        <v>12968</v>
      </c>
      <c r="Q883" s="119">
        <v>10767</v>
      </c>
      <c r="R883" s="14">
        <v>-21</v>
      </c>
      <c r="S883" s="14">
        <v>-191432.38095238098</v>
      </c>
      <c r="T883" s="14">
        <v>12547</v>
      </c>
      <c r="U883" s="14">
        <v>-7286</v>
      </c>
      <c r="V883" s="14">
        <v>8298</v>
      </c>
      <c r="W883" s="14">
        <v>-44151</v>
      </c>
      <c r="X883" s="14">
        <v>840676</v>
      </c>
      <c r="Y883" s="14">
        <v>35764</v>
      </c>
      <c r="Z883" s="14">
        <v>142370</v>
      </c>
      <c r="AA883" s="14">
        <v>-84694</v>
      </c>
    </row>
    <row r="884" spans="1:27" x14ac:dyDescent="0.3">
      <c r="A884" s="85">
        <v>883</v>
      </c>
      <c r="B884" s="85" t="s">
        <v>366</v>
      </c>
      <c r="C884" s="85" t="s">
        <v>202</v>
      </c>
      <c r="D884" s="85">
        <v>2021</v>
      </c>
      <c r="E884" s="117">
        <v>152433</v>
      </c>
      <c r="F884" s="118">
        <v>-8844</v>
      </c>
      <c r="G884" s="118">
        <v>108239.57259421243</v>
      </c>
      <c r="H884" s="118">
        <v>124564</v>
      </c>
      <c r="I884" s="118">
        <v>6686</v>
      </c>
      <c r="J884" s="118">
        <v>117123</v>
      </c>
      <c r="K884" s="14">
        <v>15316</v>
      </c>
      <c r="L884" s="14">
        <v>0</v>
      </c>
      <c r="M884" s="14">
        <v>2326</v>
      </c>
      <c r="N884" s="14">
        <v>-15288</v>
      </c>
      <c r="O884" s="14">
        <v>24223.774076078418</v>
      </c>
      <c r="P884" s="14">
        <v>14932</v>
      </c>
      <c r="Q884" s="119">
        <v>17023</v>
      </c>
      <c r="R884" s="14">
        <v>4442</v>
      </c>
      <c r="S884" s="14">
        <v>13832.77352543899</v>
      </c>
      <c r="T884" s="14">
        <v>10450</v>
      </c>
      <c r="U884" s="14">
        <v>13545</v>
      </c>
      <c r="V884" s="14">
        <v>52449</v>
      </c>
      <c r="W884" s="14">
        <v>44511</v>
      </c>
      <c r="X884" s="14">
        <v>763805</v>
      </c>
      <c r="Y884" s="14">
        <v>33764</v>
      </c>
      <c r="Z884" s="14">
        <v>119395</v>
      </c>
      <c r="AA884" s="14">
        <v>-148665</v>
      </c>
    </row>
    <row r="885" spans="1:27" x14ac:dyDescent="0.3">
      <c r="A885" s="85">
        <v>884</v>
      </c>
      <c r="B885" s="85" t="s">
        <v>366</v>
      </c>
      <c r="C885" s="85" t="s">
        <v>202</v>
      </c>
      <c r="D885" s="85">
        <v>2020</v>
      </c>
      <c r="E885" s="117">
        <v>161277</v>
      </c>
      <c r="F885" s="118">
        <v>-5626</v>
      </c>
      <c r="G885" s="118">
        <v>108239.57259421243</v>
      </c>
      <c r="H885" s="118">
        <v>117878</v>
      </c>
      <c r="I885" s="118">
        <v>-9948</v>
      </c>
      <c r="J885" s="118">
        <v>118223</v>
      </c>
      <c r="K885" s="14">
        <v>21050</v>
      </c>
      <c r="L885" s="14">
        <v>0</v>
      </c>
      <c r="M885" s="14">
        <v>1133</v>
      </c>
      <c r="N885" s="14">
        <v>-27707</v>
      </c>
      <c r="O885" s="14">
        <v>24223.774076078418</v>
      </c>
      <c r="P885" s="14">
        <v>14219</v>
      </c>
      <c r="Q885" s="119">
        <v>21503</v>
      </c>
      <c r="R885" s="14">
        <v>5811</v>
      </c>
      <c r="S885" s="14">
        <v>14219</v>
      </c>
      <c r="T885" s="14">
        <v>8717</v>
      </c>
      <c r="U885" s="14">
        <v>-963</v>
      </c>
      <c r="V885" s="14">
        <v>7938</v>
      </c>
      <c r="W885" s="14">
        <v>-180686</v>
      </c>
      <c r="X885" s="14">
        <v>463554</v>
      </c>
      <c r="Y885" s="14">
        <v>17819</v>
      </c>
      <c r="Z885" s="14">
        <v>65191</v>
      </c>
      <c r="AA885" s="14">
        <v>218497</v>
      </c>
    </row>
    <row r="886" spans="1:27" x14ac:dyDescent="0.3">
      <c r="A886" s="85">
        <v>885</v>
      </c>
      <c r="B886" s="85" t="s">
        <v>366</v>
      </c>
      <c r="C886" s="85" t="s">
        <v>202</v>
      </c>
      <c r="D886" s="85">
        <v>2019</v>
      </c>
      <c r="E886" s="117">
        <v>166903</v>
      </c>
      <c r="F886" s="118">
        <v>39040</v>
      </c>
      <c r="G886" s="118">
        <v>108239.57259421243</v>
      </c>
      <c r="H886" s="118">
        <v>127826</v>
      </c>
      <c r="I886" s="118">
        <v>-669</v>
      </c>
      <c r="J886" s="118">
        <v>123367</v>
      </c>
      <c r="K886" s="14">
        <v>21024</v>
      </c>
      <c r="L886" s="14">
        <v>0</v>
      </c>
      <c r="M886" s="14">
        <v>866</v>
      </c>
      <c r="N886" s="14">
        <v>-19797</v>
      </c>
      <c r="O886" s="14">
        <v>24223.774076078418</v>
      </c>
      <c r="P886" s="14">
        <v>20085</v>
      </c>
      <c r="Q886" s="119">
        <v>27251</v>
      </c>
      <c r="R886" s="14">
        <v>7971</v>
      </c>
      <c r="S886" s="14">
        <v>20085</v>
      </c>
      <c r="T886" s="14">
        <v>12113</v>
      </c>
      <c r="U886" s="14">
        <v>4274</v>
      </c>
      <c r="V886" s="14">
        <v>188624</v>
      </c>
      <c r="W886" s="14">
        <v>4488</v>
      </c>
      <c r="X886" s="14">
        <v>449376</v>
      </c>
      <c r="Y886" s="14">
        <v>14719</v>
      </c>
      <c r="Z886" s="14">
        <v>27020</v>
      </c>
      <c r="AA886" s="14">
        <v>-102997</v>
      </c>
    </row>
    <row r="887" spans="1:27" x14ac:dyDescent="0.3">
      <c r="A887" s="85">
        <v>886</v>
      </c>
      <c r="B887" s="85" t="s">
        <v>366</v>
      </c>
      <c r="C887" s="85" t="s">
        <v>202</v>
      </c>
      <c r="D887" s="85">
        <v>2018</v>
      </c>
      <c r="E887" s="117">
        <v>127863</v>
      </c>
      <c r="F887" s="118">
        <v>-65436</v>
      </c>
      <c r="G887" s="118">
        <v>108239.57259421243</v>
      </c>
      <c r="H887" s="118">
        <v>128495</v>
      </c>
      <c r="I887" s="118">
        <v>-76890</v>
      </c>
      <c r="J887" s="118">
        <v>96210</v>
      </c>
      <c r="K887" s="14">
        <v>11081</v>
      </c>
      <c r="L887" s="14">
        <v>0</v>
      </c>
      <c r="M887" s="14">
        <v>1133</v>
      </c>
      <c r="N887" s="14">
        <v>22268</v>
      </c>
      <c r="O887" s="14">
        <v>24223.774076078418</v>
      </c>
      <c r="P887" s="14">
        <v>25015</v>
      </c>
      <c r="Q887" s="119">
        <v>26561</v>
      </c>
      <c r="R887" s="14">
        <v>4925</v>
      </c>
      <c r="S887" s="14">
        <v>25015</v>
      </c>
      <c r="T887" s="14">
        <v>20090</v>
      </c>
      <c r="U887" s="14">
        <v>-65806</v>
      </c>
      <c r="V887" s="14">
        <v>184136</v>
      </c>
      <c r="W887" s="14">
        <v>99343</v>
      </c>
      <c r="X887" s="14">
        <v>469065</v>
      </c>
      <c r="Y887" s="14">
        <v>5356</v>
      </c>
      <c r="Z887" s="14">
        <v>28420</v>
      </c>
      <c r="AA887" s="14">
        <v>-191474</v>
      </c>
    </row>
    <row r="888" spans="1:27" x14ac:dyDescent="0.3">
      <c r="A888" s="85">
        <v>887</v>
      </c>
      <c r="B888" s="85" t="s">
        <v>366</v>
      </c>
      <c r="C888" s="85" t="s">
        <v>202</v>
      </c>
      <c r="D888" s="85">
        <v>2017</v>
      </c>
      <c r="E888" s="117">
        <v>193299</v>
      </c>
      <c r="F888" s="118">
        <v>-86984</v>
      </c>
      <c r="G888" s="118">
        <v>108239.57259421243</v>
      </c>
      <c r="H888" s="118">
        <v>205385</v>
      </c>
      <c r="I888" s="118">
        <v>-85837</v>
      </c>
      <c r="J888" s="118">
        <v>182236</v>
      </c>
      <c r="K888" s="14">
        <v>14511</v>
      </c>
      <c r="L888" s="14">
        <v>0</v>
      </c>
      <c r="M888" s="14">
        <v>1027</v>
      </c>
      <c r="N888" s="14">
        <v>20172</v>
      </c>
      <c r="O888" s="14">
        <v>24223.774076078418</v>
      </c>
      <c r="P888" s="14">
        <v>21785</v>
      </c>
      <c r="Q888" s="119">
        <v>9963</v>
      </c>
      <c r="R888" s="14">
        <v>1877</v>
      </c>
      <c r="S888" s="14">
        <v>21785</v>
      </c>
      <c r="T888" s="14">
        <v>19908</v>
      </c>
      <c r="U888" s="14">
        <v>-154671</v>
      </c>
      <c r="V888" s="14">
        <v>84793</v>
      </c>
      <c r="W888" s="14">
        <v>4768</v>
      </c>
      <c r="X888" s="14">
        <v>344809</v>
      </c>
      <c r="Y888" s="14">
        <v>28049</v>
      </c>
      <c r="Z888" s="14">
        <v>0</v>
      </c>
      <c r="AA888" s="14">
        <v>-59181</v>
      </c>
    </row>
    <row r="889" spans="1:27" x14ac:dyDescent="0.3">
      <c r="A889" s="85">
        <v>888</v>
      </c>
      <c r="B889" s="85" t="s">
        <v>366</v>
      </c>
      <c r="C889" s="85" t="s">
        <v>202</v>
      </c>
      <c r="D889" s="85">
        <v>2016</v>
      </c>
      <c r="E889" s="117">
        <v>280283</v>
      </c>
      <c r="F889" s="118">
        <v>-92836</v>
      </c>
      <c r="G889" s="118">
        <v>108239.57259421243</v>
      </c>
      <c r="H889" s="118">
        <v>291222</v>
      </c>
      <c r="I889" s="118">
        <v>-86319</v>
      </c>
      <c r="J889" s="118">
        <v>229216</v>
      </c>
      <c r="K889" s="14">
        <v>43874</v>
      </c>
      <c r="L889" s="14">
        <v>0</v>
      </c>
      <c r="M889" s="14">
        <v>936</v>
      </c>
      <c r="N889" s="14">
        <v>27530</v>
      </c>
      <c r="O889" s="14">
        <v>24223.774076078418</v>
      </c>
      <c r="P889" s="14">
        <v>31655</v>
      </c>
      <c r="Q889" s="119">
        <v>31695</v>
      </c>
      <c r="R889" s="14">
        <v>15104</v>
      </c>
      <c r="S889" s="14">
        <v>31655</v>
      </c>
      <c r="T889" s="14">
        <v>16551</v>
      </c>
      <c r="U889" s="14">
        <v>150518</v>
      </c>
      <c r="V889" s="14">
        <v>80025</v>
      </c>
      <c r="W889" s="14">
        <v>23307</v>
      </c>
      <c r="X889" s="14">
        <v>583431</v>
      </c>
      <c r="Y889" s="14">
        <v>36559</v>
      </c>
      <c r="Z889" s="14">
        <v>30182</v>
      </c>
      <c r="AA889" s="14">
        <v>-43322</v>
      </c>
    </row>
    <row r="890" spans="1:27" x14ac:dyDescent="0.3">
      <c r="A890" s="85">
        <v>889</v>
      </c>
      <c r="B890" s="85" t="s">
        <v>366</v>
      </c>
      <c r="C890" s="85" t="s">
        <v>202</v>
      </c>
      <c r="D890" s="85">
        <v>2015</v>
      </c>
      <c r="E890" s="117">
        <v>373119</v>
      </c>
      <c r="F890" s="118">
        <v>-47768</v>
      </c>
      <c r="G890" s="118">
        <v>108239.57259421243</v>
      </c>
      <c r="H890" s="118">
        <v>377541</v>
      </c>
      <c r="I890" s="118">
        <v>-51705</v>
      </c>
      <c r="J890" s="118">
        <v>339272</v>
      </c>
      <c r="K890" s="14">
        <v>10910</v>
      </c>
      <c r="L890" s="14">
        <v>0</v>
      </c>
      <c r="M890" s="14">
        <v>617</v>
      </c>
      <c r="N890" s="14">
        <v>26156</v>
      </c>
      <c r="O890" s="14">
        <v>24223.774076078418</v>
      </c>
      <c r="P890" s="14">
        <v>23799</v>
      </c>
      <c r="Q890" s="119">
        <v>38380</v>
      </c>
      <c r="R890" s="14">
        <v>16647</v>
      </c>
      <c r="S890" s="14">
        <v>23799</v>
      </c>
      <c r="T890" s="14">
        <v>7152</v>
      </c>
      <c r="U890" s="14">
        <v>-10931</v>
      </c>
      <c r="V890" s="14">
        <v>56718</v>
      </c>
      <c r="W890" s="14">
        <v>-80534</v>
      </c>
      <c r="X890" s="14">
        <v>493083</v>
      </c>
      <c r="Y890" s="14">
        <v>38647</v>
      </c>
      <c r="Z890" s="14">
        <v>30982</v>
      </c>
      <c r="AA890" s="14">
        <v>162227</v>
      </c>
    </row>
    <row r="891" spans="1:27" x14ac:dyDescent="0.3">
      <c r="A891" s="85">
        <v>890</v>
      </c>
      <c r="B891" s="85" t="s">
        <v>366</v>
      </c>
      <c r="C891" s="85" t="s">
        <v>202</v>
      </c>
      <c r="D891" s="85">
        <v>2014</v>
      </c>
      <c r="E891" s="117">
        <v>420887</v>
      </c>
      <c r="F891" s="118">
        <v>186279</v>
      </c>
      <c r="G891" s="118">
        <v>108239.57259421243</v>
      </c>
      <c r="H891" s="118">
        <v>429246</v>
      </c>
      <c r="I891" s="118">
        <v>202463</v>
      </c>
      <c r="J891" s="118">
        <v>400472</v>
      </c>
      <c r="K891" s="14">
        <v>10752</v>
      </c>
      <c r="L891" s="14">
        <v>0</v>
      </c>
      <c r="M891" s="14">
        <v>0</v>
      </c>
      <c r="N891" s="14">
        <v>16583</v>
      </c>
      <c r="O891" s="14">
        <v>24223.774076078418</v>
      </c>
      <c r="P891" s="14">
        <v>8655</v>
      </c>
      <c r="Q891" s="119">
        <v>12072</v>
      </c>
      <c r="R891" s="14">
        <v>3848</v>
      </c>
      <c r="S891" s="14">
        <v>8655</v>
      </c>
      <c r="T891" s="14">
        <v>4808</v>
      </c>
      <c r="U891" s="14">
        <v>-166589</v>
      </c>
      <c r="V891" s="14">
        <v>137252</v>
      </c>
      <c r="W891" s="14">
        <v>44165</v>
      </c>
      <c r="X891" s="14">
        <v>402857</v>
      </c>
      <c r="Y891" s="14">
        <v>28606</v>
      </c>
      <c r="Z891" s="14">
        <v>37949</v>
      </c>
      <c r="AA891" s="14">
        <v>243920</v>
      </c>
    </row>
    <row r="892" spans="1:27" x14ac:dyDescent="0.3">
      <c r="A892" s="85">
        <v>891</v>
      </c>
      <c r="B892" s="85" t="s">
        <v>366</v>
      </c>
      <c r="C892" s="85" t="s">
        <v>271</v>
      </c>
      <c r="D892" s="85">
        <v>2023</v>
      </c>
      <c r="E892" s="117">
        <v>1190557</v>
      </c>
      <c r="F892" s="118">
        <v>191798</v>
      </c>
      <c r="G892" s="118">
        <v>118210.50265916889</v>
      </c>
      <c r="H892" s="118">
        <v>1197807</v>
      </c>
      <c r="I892" s="118">
        <v>190035</v>
      </c>
      <c r="J892" s="118">
        <v>1099447</v>
      </c>
      <c r="K892" s="14">
        <v>65865</v>
      </c>
      <c r="L892" s="14">
        <v>0</v>
      </c>
      <c r="M892" s="14">
        <v>5710</v>
      </c>
      <c r="N892" s="14">
        <v>12306</v>
      </c>
      <c r="O892" s="14">
        <v>6093.5914870551605</v>
      </c>
      <c r="P892" s="14">
        <v>12135</v>
      </c>
      <c r="Q892" s="119">
        <v>8886</v>
      </c>
      <c r="R892" s="14">
        <v>3831</v>
      </c>
      <c r="S892" s="14">
        <v>12135</v>
      </c>
      <c r="T892" s="14">
        <v>8305</v>
      </c>
      <c r="U892" s="14">
        <v>32317</v>
      </c>
      <c r="V892" s="14">
        <v>226742</v>
      </c>
      <c r="W892" s="14">
        <v>85459</v>
      </c>
      <c r="X892" s="14">
        <v>1285015</v>
      </c>
      <c r="Y892" s="14">
        <v>31899</v>
      </c>
      <c r="Z892" s="14">
        <v>271424</v>
      </c>
      <c r="AA892" s="14">
        <v>-114141</v>
      </c>
    </row>
    <row r="893" spans="1:27" x14ac:dyDescent="0.3">
      <c r="A893" s="85">
        <v>892</v>
      </c>
      <c r="B893" s="85" t="s">
        <v>366</v>
      </c>
      <c r="C893" s="85" t="s">
        <v>271</v>
      </c>
      <c r="D893" s="85">
        <v>2022</v>
      </c>
      <c r="E893" s="117">
        <v>998759</v>
      </c>
      <c r="F893" s="118">
        <v>139813</v>
      </c>
      <c r="G893" s="118">
        <v>118210.50265916889</v>
      </c>
      <c r="H893" s="118">
        <v>1007772</v>
      </c>
      <c r="I893" s="118">
        <v>144929</v>
      </c>
      <c r="J893" s="118">
        <v>914189</v>
      </c>
      <c r="K893" s="14">
        <v>62879</v>
      </c>
      <c r="L893" s="14">
        <v>0</v>
      </c>
      <c r="M893" s="14">
        <v>4849</v>
      </c>
      <c r="N893" s="14">
        <v>14690</v>
      </c>
      <c r="O893" s="14">
        <v>6093.5914870551605</v>
      </c>
      <c r="P893" s="14">
        <v>13139</v>
      </c>
      <c r="Q893" s="119">
        <v>10445</v>
      </c>
      <c r="R893" s="14">
        <v>4768</v>
      </c>
      <c r="S893" s="14">
        <v>13139</v>
      </c>
      <c r="T893" s="14">
        <v>8370</v>
      </c>
      <c r="U893" s="14">
        <v>103991</v>
      </c>
      <c r="V893" s="14">
        <v>141283</v>
      </c>
      <c r="W893" s="14">
        <v>29187</v>
      </c>
      <c r="X893" s="14">
        <v>1192238</v>
      </c>
      <c r="Y893" s="14">
        <v>35824</v>
      </c>
      <c r="Z893" s="14">
        <v>230738</v>
      </c>
      <c r="AA893" s="14">
        <v>112642</v>
      </c>
    </row>
    <row r="894" spans="1:27" x14ac:dyDescent="0.3">
      <c r="A894" s="85">
        <v>893</v>
      </c>
      <c r="B894" s="85" t="s">
        <v>366</v>
      </c>
      <c r="C894" s="85" t="s">
        <v>271</v>
      </c>
      <c r="D894" s="85">
        <v>2021</v>
      </c>
      <c r="E894" s="117">
        <v>858946</v>
      </c>
      <c r="F894" s="118">
        <v>32604</v>
      </c>
      <c r="G894" s="118">
        <v>118210.50265916889</v>
      </c>
      <c r="H894" s="118">
        <v>862843</v>
      </c>
      <c r="I894" s="118">
        <v>36139</v>
      </c>
      <c r="J894" s="118">
        <v>774173</v>
      </c>
      <c r="K894" s="14">
        <v>57825</v>
      </c>
      <c r="L894" s="14">
        <v>0</v>
      </c>
      <c r="M894" s="14">
        <v>7226</v>
      </c>
      <c r="N894" s="14">
        <v>10211</v>
      </c>
      <c r="O894" s="14">
        <v>6093.5914870551605</v>
      </c>
      <c r="P894" s="14">
        <v>10232</v>
      </c>
      <c r="Q894" s="119">
        <v>9390</v>
      </c>
      <c r="R894" s="14">
        <v>3076</v>
      </c>
      <c r="S894" s="14">
        <v>10232</v>
      </c>
      <c r="T894" s="14">
        <v>7156</v>
      </c>
      <c r="U894" s="14">
        <v>120978</v>
      </c>
      <c r="V894" s="14">
        <v>112096</v>
      </c>
      <c r="W894" s="14">
        <v>45299</v>
      </c>
      <c r="X894" s="14">
        <v>995966</v>
      </c>
      <c r="Y894" s="14">
        <v>41846</v>
      </c>
      <c r="Z894" s="14">
        <v>257749</v>
      </c>
      <c r="AA894" s="14">
        <v>50979</v>
      </c>
    </row>
    <row r="895" spans="1:27" x14ac:dyDescent="0.3">
      <c r="A895" s="85">
        <v>894</v>
      </c>
      <c r="B895" s="85" t="s">
        <v>366</v>
      </c>
      <c r="C895" s="85" t="s">
        <v>271</v>
      </c>
      <c r="D895" s="85">
        <v>2020</v>
      </c>
      <c r="E895" s="117">
        <v>826342</v>
      </c>
      <c r="F895" s="118">
        <v>-186627</v>
      </c>
      <c r="G895" s="118">
        <v>118210.50265916889</v>
      </c>
      <c r="H895" s="118">
        <v>826704</v>
      </c>
      <c r="I895" s="118">
        <v>-189006</v>
      </c>
      <c r="J895" s="118">
        <v>736772</v>
      </c>
      <c r="K895" s="14">
        <v>54688</v>
      </c>
      <c r="L895" s="14">
        <v>0</v>
      </c>
      <c r="M895" s="14">
        <v>9965</v>
      </c>
      <c r="N895" s="14">
        <v>9125</v>
      </c>
      <c r="O895" s="14">
        <v>6093.5914870551605</v>
      </c>
      <c r="P895" s="14">
        <v>9910</v>
      </c>
      <c r="Q895" s="119">
        <v>12386</v>
      </c>
      <c r="R895" s="14">
        <v>3623</v>
      </c>
      <c r="S895" s="14">
        <v>9910</v>
      </c>
      <c r="T895" s="14">
        <v>6287</v>
      </c>
      <c r="U895" s="14">
        <v>35948</v>
      </c>
      <c r="V895" s="14">
        <v>66797</v>
      </c>
      <c r="W895" s="14">
        <v>3686</v>
      </c>
      <c r="X895" s="14">
        <v>876272</v>
      </c>
      <c r="Y895" s="14">
        <v>50600</v>
      </c>
      <c r="Z895" s="14">
        <v>287724</v>
      </c>
      <c r="AA895" s="14">
        <v>-63848</v>
      </c>
    </row>
    <row r="896" spans="1:27" x14ac:dyDescent="0.3">
      <c r="A896" s="85">
        <v>895</v>
      </c>
      <c r="B896" s="85" t="s">
        <v>366</v>
      </c>
      <c r="C896" s="85" t="s">
        <v>271</v>
      </c>
      <c r="D896" s="85">
        <v>2019</v>
      </c>
      <c r="E896" s="117">
        <v>1012969</v>
      </c>
      <c r="F896" s="118">
        <v>-16066</v>
      </c>
      <c r="G896" s="118">
        <v>118210.50265916889</v>
      </c>
      <c r="H896" s="118">
        <v>1015710</v>
      </c>
      <c r="I896" s="118">
        <v>-14047</v>
      </c>
      <c r="J896" s="118">
        <v>909907</v>
      </c>
      <c r="K896" s="14">
        <v>66427</v>
      </c>
      <c r="L896" s="14">
        <v>0</v>
      </c>
      <c r="M896" s="14">
        <v>9331</v>
      </c>
      <c r="N896" s="14">
        <v>17225</v>
      </c>
      <c r="O896" s="14">
        <v>6093.5914870551605</v>
      </c>
      <c r="P896" s="14">
        <v>16159</v>
      </c>
      <c r="Q896" s="119">
        <v>16597</v>
      </c>
      <c r="R896" s="14">
        <v>2113</v>
      </c>
      <c r="S896" s="14">
        <v>16159</v>
      </c>
      <c r="T896" s="14">
        <v>14046</v>
      </c>
      <c r="U896" s="14">
        <v>-26695</v>
      </c>
      <c r="V896" s="14">
        <v>63111</v>
      </c>
      <c r="W896" s="14">
        <v>-787</v>
      </c>
      <c r="X896" s="14">
        <v>810256</v>
      </c>
      <c r="Y896" s="14">
        <v>64924</v>
      </c>
      <c r="Z896" s="14">
        <v>230306</v>
      </c>
      <c r="AA896" s="14">
        <v>-62424</v>
      </c>
    </row>
    <row r="897" spans="1:27" x14ac:dyDescent="0.3">
      <c r="A897" s="85">
        <v>896</v>
      </c>
      <c r="B897" s="85" t="s">
        <v>366</v>
      </c>
      <c r="C897" s="85" t="s">
        <v>271</v>
      </c>
      <c r="D897" s="85">
        <v>2018</v>
      </c>
      <c r="E897" s="117">
        <v>1029035</v>
      </c>
      <c r="F897" s="118">
        <v>122694</v>
      </c>
      <c r="G897" s="118">
        <v>118210.50265916889</v>
      </c>
      <c r="H897" s="118">
        <v>1029757</v>
      </c>
      <c r="I897" s="118">
        <v>125837</v>
      </c>
      <c r="J897" s="118">
        <v>922156</v>
      </c>
      <c r="K897" s="14">
        <v>64545</v>
      </c>
      <c r="L897" s="14">
        <v>0</v>
      </c>
      <c r="M897" s="14">
        <v>9428</v>
      </c>
      <c r="N897" s="14">
        <v>17143</v>
      </c>
      <c r="O897" s="14">
        <v>6093.5914870551605</v>
      </c>
      <c r="P897" s="14">
        <v>17791</v>
      </c>
      <c r="Q897" s="119">
        <v>21386</v>
      </c>
      <c r="R897" s="14">
        <v>4965</v>
      </c>
      <c r="S897" s="14">
        <v>17547.336757301109</v>
      </c>
      <c r="T897" s="14">
        <v>12826</v>
      </c>
      <c r="U897" s="14">
        <v>56225</v>
      </c>
      <c r="V897" s="14">
        <v>63898</v>
      </c>
      <c r="W897" s="14">
        <v>-16566</v>
      </c>
      <c r="X897" s="14">
        <v>747774</v>
      </c>
      <c r="Y897" s="14">
        <v>71350</v>
      </c>
      <c r="Z897" s="14">
        <v>176708</v>
      </c>
      <c r="AA897" s="14">
        <v>82286</v>
      </c>
    </row>
    <row r="898" spans="1:27" x14ac:dyDescent="0.3">
      <c r="A898" s="85">
        <v>897</v>
      </c>
      <c r="B898" s="85" t="s">
        <v>366</v>
      </c>
      <c r="C898" s="85" t="s">
        <v>271</v>
      </c>
      <c r="D898" s="85">
        <v>2017</v>
      </c>
      <c r="E898" s="117">
        <v>906341</v>
      </c>
      <c r="F898" s="118">
        <v>-122864</v>
      </c>
      <c r="G898" s="118">
        <v>118210.50265916889</v>
      </c>
      <c r="H898" s="118">
        <v>903920</v>
      </c>
      <c r="I898" s="118">
        <v>-129389</v>
      </c>
      <c r="J898" s="118">
        <v>813054</v>
      </c>
      <c r="K898" s="14">
        <v>58028</v>
      </c>
      <c r="L898" s="14">
        <v>0</v>
      </c>
      <c r="M898" s="14">
        <v>9531</v>
      </c>
      <c r="N898" s="14">
        <v>10467</v>
      </c>
      <c r="O898" s="14">
        <v>6093.5914870551605</v>
      </c>
      <c r="P898" s="14">
        <v>15342</v>
      </c>
      <c r="Q898" s="119">
        <v>17203</v>
      </c>
      <c r="R898" s="14">
        <v>4315</v>
      </c>
      <c r="S898" s="14">
        <v>14965.116570104288</v>
      </c>
      <c r="T898" s="14">
        <v>11027</v>
      </c>
      <c r="U898" s="14">
        <v>31130</v>
      </c>
      <c r="V898" s="14">
        <v>80464</v>
      </c>
      <c r="W898" s="14">
        <v>39711</v>
      </c>
      <c r="X898" s="14">
        <v>691120</v>
      </c>
      <c r="Y898" s="14">
        <v>68440</v>
      </c>
      <c r="Z898" s="14">
        <v>208456</v>
      </c>
      <c r="AA898" s="14">
        <v>-109971</v>
      </c>
    </row>
    <row r="899" spans="1:27" x14ac:dyDescent="0.3">
      <c r="A899" s="85">
        <v>898</v>
      </c>
      <c r="B899" s="85" t="s">
        <v>366</v>
      </c>
      <c r="C899" s="85" t="s">
        <v>271</v>
      </c>
      <c r="D899" s="85">
        <v>2016</v>
      </c>
      <c r="E899" s="117">
        <v>1029205</v>
      </c>
      <c r="F899" s="118">
        <v>16479</v>
      </c>
      <c r="G899" s="118">
        <v>118210.50265916889</v>
      </c>
      <c r="H899" s="118">
        <v>1033309</v>
      </c>
      <c r="I899" s="118">
        <v>27658</v>
      </c>
      <c r="J899" s="118">
        <v>942829</v>
      </c>
      <c r="K899" s="14">
        <v>42022</v>
      </c>
      <c r="L899" s="14">
        <v>0</v>
      </c>
      <c r="M899" s="14">
        <v>8164</v>
      </c>
      <c r="N899" s="14">
        <v>28127</v>
      </c>
      <c r="O899" s="14">
        <v>6093.5914870551605</v>
      </c>
      <c r="P899" s="14">
        <v>27991</v>
      </c>
      <c r="Q899" s="119">
        <v>30722</v>
      </c>
      <c r="R899" s="14">
        <v>6699</v>
      </c>
      <c r="S899" s="14">
        <v>26315.467681743543</v>
      </c>
      <c r="T899" s="14">
        <v>21293</v>
      </c>
      <c r="U899" s="14">
        <v>-56095</v>
      </c>
      <c r="V899" s="14">
        <v>40753</v>
      </c>
      <c r="W899" s="14">
        <v>18034</v>
      </c>
      <c r="X899" s="14">
        <v>708248</v>
      </c>
      <c r="Y899" s="14">
        <v>49165</v>
      </c>
      <c r="Z899" s="14">
        <v>122806</v>
      </c>
      <c r="AA899" s="14">
        <v>63682</v>
      </c>
    </row>
    <row r="900" spans="1:27" x14ac:dyDescent="0.3">
      <c r="A900" s="85">
        <v>899</v>
      </c>
      <c r="B900" s="85" t="s">
        <v>366</v>
      </c>
      <c r="C900" s="85" t="s">
        <v>271</v>
      </c>
      <c r="D900" s="85">
        <v>2015</v>
      </c>
      <c r="E900" s="117">
        <v>1012726</v>
      </c>
      <c r="F900" s="118">
        <v>212212</v>
      </c>
      <c r="G900" s="118">
        <v>118210.50265916889</v>
      </c>
      <c r="H900" s="118">
        <v>1005651</v>
      </c>
      <c r="I900" s="118">
        <v>205525</v>
      </c>
      <c r="J900" s="118">
        <v>923420</v>
      </c>
      <c r="K900" s="14">
        <v>45396</v>
      </c>
      <c r="L900" s="14">
        <v>0</v>
      </c>
      <c r="M900" s="14">
        <v>19</v>
      </c>
      <c r="N900" s="14">
        <v>22507</v>
      </c>
      <c r="O900" s="14">
        <v>6093.5914870551605</v>
      </c>
      <c r="P900" s="14">
        <v>31188</v>
      </c>
      <c r="Q900" s="119">
        <v>36187</v>
      </c>
      <c r="R900" s="14">
        <v>6605</v>
      </c>
      <c r="S900" s="14">
        <v>27490.770022710069</v>
      </c>
      <c r="T900" s="14">
        <v>24583</v>
      </c>
      <c r="U900" s="14">
        <v>-31246</v>
      </c>
      <c r="V900" s="14">
        <v>22719</v>
      </c>
      <c r="W900" s="14">
        <v>22232</v>
      </c>
      <c r="X900" s="14">
        <v>558621</v>
      </c>
      <c r="Y900" s="14">
        <v>43122</v>
      </c>
      <c r="Z900" s="14">
        <v>119057</v>
      </c>
      <c r="AA900" s="14">
        <v>-7851</v>
      </c>
    </row>
    <row r="901" spans="1:27" x14ac:dyDescent="0.3">
      <c r="A901" s="85">
        <v>900</v>
      </c>
      <c r="B901" s="85" t="s">
        <v>366</v>
      </c>
      <c r="C901" s="85" t="s">
        <v>271</v>
      </c>
      <c r="D901" s="85">
        <v>2014</v>
      </c>
      <c r="E901" s="117">
        <v>800514</v>
      </c>
      <c r="F901" s="118">
        <v>17762</v>
      </c>
      <c r="G901" s="118">
        <v>118210.50265916889</v>
      </c>
      <c r="H901" s="118">
        <v>800126</v>
      </c>
      <c r="I901" s="118">
        <v>16107</v>
      </c>
      <c r="J901" s="118">
        <v>720410</v>
      </c>
      <c r="K901" s="14">
        <v>46640</v>
      </c>
      <c r="L901" s="14">
        <v>0</v>
      </c>
      <c r="M901" s="14">
        <v>0</v>
      </c>
      <c r="N901" s="14">
        <v>19940</v>
      </c>
      <c r="O901" s="14">
        <v>6093.5914870551605</v>
      </c>
      <c r="P901" s="14">
        <v>22033</v>
      </c>
      <c r="Q901" s="119">
        <v>24890</v>
      </c>
      <c r="R901" s="14">
        <v>4562</v>
      </c>
      <c r="S901" s="14">
        <v>22033</v>
      </c>
      <c r="T901" s="14">
        <v>17472</v>
      </c>
      <c r="U901" s="14">
        <v>58649</v>
      </c>
      <c r="V901" s="14">
        <v>487</v>
      </c>
      <c r="W901" s="14">
        <v>-23383</v>
      </c>
      <c r="X901" s="14">
        <v>577075</v>
      </c>
      <c r="Y901" s="14">
        <v>42185</v>
      </c>
      <c r="Z901" s="14">
        <v>102654</v>
      </c>
      <c r="AA901" s="14">
        <v>-4641</v>
      </c>
    </row>
    <row r="902" spans="1:27" x14ac:dyDescent="0.3">
      <c r="A902" s="85">
        <v>901</v>
      </c>
      <c r="B902" s="85" t="s">
        <v>366</v>
      </c>
      <c r="C902" s="85" t="s">
        <v>195</v>
      </c>
      <c r="D902" s="85">
        <v>2023</v>
      </c>
      <c r="E902" s="117">
        <v>4288563</v>
      </c>
      <c r="F902" s="118">
        <v>-1355624</v>
      </c>
      <c r="G902" s="118">
        <v>1543868.8495839885</v>
      </c>
      <c r="H902" s="118">
        <v>4353861</v>
      </c>
      <c r="I902" s="118">
        <v>-1306404</v>
      </c>
      <c r="J902" s="118">
        <v>3132969</v>
      </c>
      <c r="K902" s="14">
        <v>207582</v>
      </c>
      <c r="L902" s="14">
        <v>0</v>
      </c>
      <c r="M902" s="14">
        <v>10527</v>
      </c>
      <c r="N902" s="14">
        <v>1006892</v>
      </c>
      <c r="O902" s="14">
        <v>568617.50428518385</v>
      </c>
      <c r="P902" s="14">
        <v>999440</v>
      </c>
      <c r="Q902" s="119">
        <v>1094654</v>
      </c>
      <c r="R902" s="14">
        <v>153060</v>
      </c>
      <c r="S902" s="14">
        <v>1006394.1591532733</v>
      </c>
      <c r="T902" s="14">
        <v>846380</v>
      </c>
      <c r="U902" s="14">
        <v>66363</v>
      </c>
      <c r="V902" s="14">
        <v>4075119</v>
      </c>
      <c r="W902" s="14">
        <v>162078</v>
      </c>
      <c r="X902" s="14">
        <v>6468249</v>
      </c>
      <c r="Y902" s="14">
        <v>932973</v>
      </c>
      <c r="Z902" s="14">
        <v>1104386</v>
      </c>
      <c r="AA902" s="14">
        <v>1329442</v>
      </c>
    </row>
    <row r="903" spans="1:27" x14ac:dyDescent="0.3">
      <c r="A903" s="85">
        <v>902</v>
      </c>
      <c r="B903" s="85" t="s">
        <v>366</v>
      </c>
      <c r="C903" s="85" t="s">
        <v>195</v>
      </c>
      <c r="D903" s="85">
        <v>2022</v>
      </c>
      <c r="E903" s="117">
        <v>5644187</v>
      </c>
      <c r="F903" s="118">
        <v>-1378267</v>
      </c>
      <c r="G903" s="118">
        <v>1543868.8495839885</v>
      </c>
      <c r="H903" s="118">
        <v>5660265</v>
      </c>
      <c r="I903" s="118">
        <v>-1409864</v>
      </c>
      <c r="J903" s="118">
        <v>3917294</v>
      </c>
      <c r="K903" s="14">
        <v>313971</v>
      </c>
      <c r="L903" s="14">
        <v>0</v>
      </c>
      <c r="M903" s="14">
        <v>10002</v>
      </c>
      <c r="N903" s="14">
        <v>1382212</v>
      </c>
      <c r="O903" s="14">
        <v>568617.50428518385</v>
      </c>
      <c r="P903" s="14">
        <v>1377217</v>
      </c>
      <c r="Q903" s="119">
        <v>1594649</v>
      </c>
      <c r="R903" s="14">
        <v>228514</v>
      </c>
      <c r="S903" s="14">
        <v>1377180.8389682907</v>
      </c>
      <c r="T903" s="14">
        <v>1148702</v>
      </c>
      <c r="U903" s="14">
        <v>587593</v>
      </c>
      <c r="V903" s="14">
        <v>3913041</v>
      </c>
      <c r="W903" s="14">
        <v>-43640</v>
      </c>
      <c r="X903" s="14">
        <v>6589905</v>
      </c>
      <c r="Y903" s="14">
        <v>1026389</v>
      </c>
      <c r="Z903" s="14">
        <v>1434430</v>
      </c>
      <c r="AA903" s="14">
        <v>1191807</v>
      </c>
    </row>
    <row r="904" spans="1:27" x14ac:dyDescent="0.3">
      <c r="A904" s="85">
        <v>903</v>
      </c>
      <c r="B904" s="85" t="s">
        <v>366</v>
      </c>
      <c r="C904" s="85" t="s">
        <v>195</v>
      </c>
      <c r="D904" s="85">
        <v>2021</v>
      </c>
      <c r="E904" s="117">
        <v>7022454</v>
      </c>
      <c r="F904" s="118">
        <v>1397436</v>
      </c>
      <c r="G904" s="118">
        <v>1543868.8495839885</v>
      </c>
      <c r="H904" s="118">
        <v>7070129</v>
      </c>
      <c r="I904" s="118">
        <v>1410534</v>
      </c>
      <c r="J904" s="118">
        <v>4607624</v>
      </c>
      <c r="K904" s="14">
        <v>311914</v>
      </c>
      <c r="L904" s="14">
        <v>0</v>
      </c>
      <c r="M904" s="14">
        <v>9922</v>
      </c>
      <c r="N904" s="14">
        <v>2115605</v>
      </c>
      <c r="O904" s="14">
        <v>568617.50428518385</v>
      </c>
      <c r="P904" s="14">
        <v>2097401</v>
      </c>
      <c r="Q904" s="119">
        <v>2393271</v>
      </c>
      <c r="R904" s="14">
        <v>325341</v>
      </c>
      <c r="S904" s="14">
        <v>2096234.13329399</v>
      </c>
      <c r="T904" s="14">
        <v>1772060</v>
      </c>
      <c r="U904" s="14">
        <v>-24895</v>
      </c>
      <c r="V904" s="14">
        <v>3956681</v>
      </c>
      <c r="W904" s="14">
        <v>1054090</v>
      </c>
      <c r="X904" s="14">
        <v>6892914</v>
      </c>
      <c r="Y904" s="14">
        <v>1040927</v>
      </c>
      <c r="Z904" s="14">
        <v>1625608</v>
      </c>
      <c r="AA904" s="14">
        <v>1094609</v>
      </c>
    </row>
    <row r="905" spans="1:27" x14ac:dyDescent="0.3">
      <c r="A905" s="85">
        <v>904</v>
      </c>
      <c r="B905" s="85" t="s">
        <v>366</v>
      </c>
      <c r="C905" s="85" t="s">
        <v>195</v>
      </c>
      <c r="D905" s="85">
        <v>2020</v>
      </c>
      <c r="E905" s="117">
        <v>5625018</v>
      </c>
      <c r="F905" s="118">
        <v>81686</v>
      </c>
      <c r="G905" s="118">
        <v>1543868.8495839885</v>
      </c>
      <c r="H905" s="118">
        <v>5659595</v>
      </c>
      <c r="I905" s="118">
        <v>96832</v>
      </c>
      <c r="J905" s="118">
        <v>3695766</v>
      </c>
      <c r="K905" s="14">
        <v>223011</v>
      </c>
      <c r="L905" s="14">
        <v>0</v>
      </c>
      <c r="M905" s="14">
        <v>11410</v>
      </c>
      <c r="N905" s="14">
        <v>1679028</v>
      </c>
      <c r="O905" s="14">
        <v>568617.50428518385</v>
      </c>
      <c r="P905" s="14">
        <v>1667955</v>
      </c>
      <c r="Q905" s="119">
        <v>1883986</v>
      </c>
      <c r="R905" s="14">
        <v>239536</v>
      </c>
      <c r="S905" s="14">
        <v>1685975.9552635094</v>
      </c>
      <c r="T905" s="14">
        <v>1428420</v>
      </c>
      <c r="U905" s="14">
        <v>101216</v>
      </c>
      <c r="V905" s="14">
        <v>2902591</v>
      </c>
      <c r="W905" s="14">
        <v>328448</v>
      </c>
      <c r="X905" s="14">
        <v>6055334</v>
      </c>
      <c r="Y905" s="14">
        <v>1129197</v>
      </c>
      <c r="Z905" s="14">
        <v>1732724</v>
      </c>
      <c r="AA905" s="14">
        <v>1260453</v>
      </c>
    </row>
    <row r="906" spans="1:27" x14ac:dyDescent="0.3">
      <c r="A906" s="85">
        <v>905</v>
      </c>
      <c r="B906" s="85" t="s">
        <v>366</v>
      </c>
      <c r="C906" s="85" t="s">
        <v>195</v>
      </c>
      <c r="D906" s="85">
        <v>2019</v>
      </c>
      <c r="E906" s="117">
        <v>5543332</v>
      </c>
      <c r="F906" s="118">
        <v>1028109</v>
      </c>
      <c r="G906" s="118">
        <v>1543868.8495839885</v>
      </c>
      <c r="H906" s="118">
        <v>5562763</v>
      </c>
      <c r="I906" s="118">
        <v>1041167</v>
      </c>
      <c r="J906" s="118">
        <v>3650652</v>
      </c>
      <c r="K906" s="14">
        <v>207225</v>
      </c>
      <c r="L906" s="14">
        <v>0</v>
      </c>
      <c r="M906" s="14">
        <v>11586</v>
      </c>
      <c r="N906" s="14">
        <v>1653977</v>
      </c>
      <c r="O906" s="14">
        <v>568617.50428518385</v>
      </c>
      <c r="P906" s="14">
        <v>1652663</v>
      </c>
      <c r="Q906" s="119">
        <v>1877094</v>
      </c>
      <c r="R906" s="14">
        <v>242548</v>
      </c>
      <c r="S906" s="14">
        <v>1652663</v>
      </c>
      <c r="T906" s="14">
        <v>1410115</v>
      </c>
      <c r="U906" s="14">
        <v>-73048</v>
      </c>
      <c r="V906" s="14">
        <v>2574143</v>
      </c>
      <c r="W906" s="14">
        <v>453092</v>
      </c>
      <c r="X906" s="14">
        <v>5583757</v>
      </c>
      <c r="Y906" s="14">
        <v>1096429</v>
      </c>
      <c r="Z906" s="14">
        <v>1670249</v>
      </c>
      <c r="AA906" s="14">
        <v>885376</v>
      </c>
    </row>
    <row r="907" spans="1:27" x14ac:dyDescent="0.3">
      <c r="A907" s="85">
        <v>906</v>
      </c>
      <c r="B907" s="85" t="s">
        <v>366</v>
      </c>
      <c r="C907" s="85" t="s">
        <v>195</v>
      </c>
      <c r="D907" s="85">
        <v>2018</v>
      </c>
      <c r="E907" s="117">
        <v>4515223</v>
      </c>
      <c r="F907" s="118">
        <v>188782</v>
      </c>
      <c r="G907" s="118">
        <v>1543868.8495839885</v>
      </c>
      <c r="H907" s="118">
        <v>4521596</v>
      </c>
      <c r="I907" s="118">
        <v>169072</v>
      </c>
      <c r="J907" s="118">
        <v>3025953</v>
      </c>
      <c r="K907" s="14">
        <v>137494</v>
      </c>
      <c r="L907" s="14">
        <v>0</v>
      </c>
      <c r="M907" s="14">
        <v>8528</v>
      </c>
      <c r="N907" s="14">
        <v>1321150</v>
      </c>
      <c r="O907" s="14">
        <v>568617.50428518385</v>
      </c>
      <c r="P907" s="14">
        <v>1318511</v>
      </c>
      <c r="Q907" s="119">
        <v>1509744</v>
      </c>
      <c r="R907" s="14">
        <v>194967</v>
      </c>
      <c r="S907" s="14">
        <v>1318511</v>
      </c>
      <c r="T907" s="14">
        <v>1123544</v>
      </c>
      <c r="U907" s="14">
        <v>472862</v>
      </c>
      <c r="V907" s="14">
        <v>2121051</v>
      </c>
      <c r="W907" s="14">
        <v>243124</v>
      </c>
      <c r="X907" s="14">
        <v>4404327</v>
      </c>
      <c r="Y907" s="14">
        <v>577726</v>
      </c>
      <c r="Z907" s="14">
        <v>1150562</v>
      </c>
      <c r="AA907" s="14">
        <v>321032</v>
      </c>
    </row>
    <row r="908" spans="1:27" x14ac:dyDescent="0.3">
      <c r="A908" s="85">
        <v>907</v>
      </c>
      <c r="B908" s="85" t="s">
        <v>366</v>
      </c>
      <c r="C908" s="85" t="s">
        <v>195</v>
      </c>
      <c r="D908" s="85">
        <v>2017</v>
      </c>
      <c r="E908" s="117">
        <v>4326441</v>
      </c>
      <c r="F908" s="118">
        <v>1095838</v>
      </c>
      <c r="G908" s="118">
        <v>1543868.8495839885</v>
      </c>
      <c r="H908" s="118">
        <v>4352524</v>
      </c>
      <c r="I908" s="118">
        <v>1116426</v>
      </c>
      <c r="J908" s="118">
        <v>3085309</v>
      </c>
      <c r="K908" s="14">
        <v>139392</v>
      </c>
      <c r="L908" s="14">
        <v>0</v>
      </c>
      <c r="M908" s="14">
        <v>10912</v>
      </c>
      <c r="N908" s="14">
        <v>1124930</v>
      </c>
      <c r="O908" s="14">
        <v>568617.50428518385</v>
      </c>
      <c r="P908" s="14">
        <v>1125012</v>
      </c>
      <c r="Q908" s="119">
        <v>1102081</v>
      </c>
      <c r="R908" s="14">
        <v>3234</v>
      </c>
      <c r="S908" s="14">
        <v>1125012</v>
      </c>
      <c r="T908" s="14">
        <v>1121778</v>
      </c>
      <c r="U908" s="14">
        <v>55761</v>
      </c>
      <c r="V908" s="14">
        <v>1877927</v>
      </c>
      <c r="W908" s="14">
        <v>853883</v>
      </c>
      <c r="X908" s="14">
        <v>3809755</v>
      </c>
      <c r="Y908" s="14">
        <v>490678</v>
      </c>
      <c r="Z908" s="14">
        <v>955025</v>
      </c>
      <c r="AA908" s="14">
        <v>707323</v>
      </c>
    </row>
    <row r="909" spans="1:27" x14ac:dyDescent="0.3">
      <c r="A909" s="85">
        <v>908</v>
      </c>
      <c r="B909" s="85" t="s">
        <v>366</v>
      </c>
      <c r="C909" s="85" t="s">
        <v>195</v>
      </c>
      <c r="D909" s="85">
        <v>2016</v>
      </c>
      <c r="E909" s="117">
        <v>3230603</v>
      </c>
      <c r="F909" s="118">
        <v>636132</v>
      </c>
      <c r="G909" s="118">
        <v>1543868.8495839885</v>
      </c>
      <c r="H909" s="118">
        <v>3236098</v>
      </c>
      <c r="I909" s="118">
        <v>619933</v>
      </c>
      <c r="J909" s="118">
        <v>2235529</v>
      </c>
      <c r="K909" s="14">
        <v>128047</v>
      </c>
      <c r="L909" s="14">
        <v>0</v>
      </c>
      <c r="M909" s="14">
        <v>8188</v>
      </c>
      <c r="N909" s="14">
        <v>819314</v>
      </c>
      <c r="O909" s="14">
        <v>568617.50428518385</v>
      </c>
      <c r="P909" s="14">
        <v>819043</v>
      </c>
      <c r="Q909" s="119">
        <v>953427</v>
      </c>
      <c r="R909" s="14">
        <v>139608</v>
      </c>
      <c r="S909" s="14">
        <v>819043</v>
      </c>
      <c r="T909" s="14">
        <v>679435</v>
      </c>
      <c r="U909" s="14">
        <v>336136</v>
      </c>
      <c r="V909" s="14">
        <v>1024044</v>
      </c>
      <c r="W909" s="14">
        <v>471067</v>
      </c>
      <c r="X909" s="14">
        <v>3318284</v>
      </c>
      <c r="Y909" s="14">
        <v>538336</v>
      </c>
      <c r="Z909" s="14">
        <v>1259400</v>
      </c>
      <c r="AA909" s="14">
        <v>790112</v>
      </c>
    </row>
    <row r="910" spans="1:27" x14ac:dyDescent="0.3">
      <c r="A910" s="85">
        <v>909</v>
      </c>
      <c r="B910" s="85" t="s">
        <v>366</v>
      </c>
      <c r="C910" s="85" t="s">
        <v>195</v>
      </c>
      <c r="D910" s="85">
        <v>2015</v>
      </c>
      <c r="E910" s="117">
        <v>2594471</v>
      </c>
      <c r="F910" s="118">
        <v>566610</v>
      </c>
      <c r="G910" s="118">
        <v>1543868.8495839885</v>
      </c>
      <c r="H910" s="118">
        <v>2616165</v>
      </c>
      <c r="I910" s="118">
        <v>552652</v>
      </c>
      <c r="J910" s="118">
        <v>1857541</v>
      </c>
      <c r="K910" s="14">
        <v>124332</v>
      </c>
      <c r="L910" s="14">
        <v>0</v>
      </c>
      <c r="M910" s="14">
        <v>10376</v>
      </c>
      <c r="N910" s="14">
        <v>478531</v>
      </c>
      <c r="O910" s="14">
        <v>568617.50428518385</v>
      </c>
      <c r="P910" s="14">
        <v>479214</v>
      </c>
      <c r="Q910" s="119">
        <v>531417</v>
      </c>
      <c r="R910" s="14">
        <v>74580</v>
      </c>
      <c r="S910" s="14">
        <v>479226.85100563156</v>
      </c>
      <c r="T910" s="14">
        <v>404633</v>
      </c>
      <c r="U910" s="14">
        <v>216354</v>
      </c>
      <c r="V910" s="14">
        <v>552977</v>
      </c>
      <c r="W910" s="14">
        <v>183794</v>
      </c>
      <c r="X910" s="14">
        <v>2781480</v>
      </c>
      <c r="Y910" s="14">
        <v>703300</v>
      </c>
      <c r="Z910" s="14">
        <v>1502788</v>
      </c>
      <c r="AA910" s="14">
        <v>230942</v>
      </c>
    </row>
    <row r="911" spans="1:27" x14ac:dyDescent="0.3">
      <c r="A911" s="85">
        <v>910</v>
      </c>
      <c r="B911" s="85" t="s">
        <v>366</v>
      </c>
      <c r="C911" s="85" t="s">
        <v>195</v>
      </c>
      <c r="D911" s="85">
        <v>2014</v>
      </c>
      <c r="E911" s="117">
        <v>2027861</v>
      </c>
      <c r="F911" s="118">
        <v>652627</v>
      </c>
      <c r="G911" s="118">
        <v>1543868.8495839885</v>
      </c>
      <c r="H911" s="118">
        <v>2063513</v>
      </c>
      <c r="I911" s="118">
        <v>752730</v>
      </c>
      <c r="J911" s="118">
        <v>1349493</v>
      </c>
      <c r="K911" s="14">
        <v>146301</v>
      </c>
      <c r="L911" s="14">
        <v>0</v>
      </c>
      <c r="M911" s="14">
        <v>9361</v>
      </c>
      <c r="N911" s="14">
        <v>260703</v>
      </c>
      <c r="O911" s="14">
        <v>568617.50428518385</v>
      </c>
      <c r="P911" s="14">
        <v>261472</v>
      </c>
      <c r="Q911" s="119">
        <v>274336</v>
      </c>
      <c r="R911" s="14">
        <v>49285</v>
      </c>
      <c r="S911" s="14">
        <v>164766.88452876129</v>
      </c>
      <c r="T911" s="14">
        <v>212072</v>
      </c>
      <c r="U911" s="14">
        <v>183733</v>
      </c>
      <c r="V911" s="14">
        <v>369183</v>
      </c>
      <c r="W911" s="14">
        <v>330653</v>
      </c>
      <c r="X911" s="14">
        <v>2647942</v>
      </c>
      <c r="Y911" s="14">
        <v>715259</v>
      </c>
      <c r="Z911" s="14">
        <v>1565760</v>
      </c>
      <c r="AA911" s="14">
        <v>9146</v>
      </c>
    </row>
    <row r="912" spans="1:27" x14ac:dyDescent="0.3">
      <c r="A912" s="85">
        <v>911</v>
      </c>
      <c r="B912" s="85" t="s">
        <v>366</v>
      </c>
      <c r="C912" s="85" t="s">
        <v>131</v>
      </c>
      <c r="D912" s="85">
        <v>2023</v>
      </c>
      <c r="E912" s="117">
        <v>188863</v>
      </c>
      <c r="F912" s="118">
        <v>-52312</v>
      </c>
      <c r="G912" s="118">
        <v>139834.66102544102</v>
      </c>
      <c r="H912" s="118">
        <v>187288</v>
      </c>
      <c r="I912" s="118">
        <v>-55001</v>
      </c>
      <c r="J912" s="118">
        <v>181363</v>
      </c>
      <c r="K912" s="14">
        <v>15903</v>
      </c>
      <c r="L912" s="14">
        <v>0</v>
      </c>
      <c r="M912" s="14">
        <v>1303</v>
      </c>
      <c r="N912" s="14">
        <v>-13732</v>
      </c>
      <c r="O912" s="14">
        <v>13364.371201070406</v>
      </c>
      <c r="P912" s="14">
        <v>-13948</v>
      </c>
      <c r="Q912" s="119">
        <v>-9817</v>
      </c>
      <c r="R912" s="14">
        <v>-2268</v>
      </c>
      <c r="S912" s="14">
        <v>0</v>
      </c>
      <c r="T912" s="14">
        <v>-16287</v>
      </c>
      <c r="U912" s="14">
        <v>1385</v>
      </c>
      <c r="V912" s="14">
        <v>121000</v>
      </c>
      <c r="W912" s="14">
        <v>-14780</v>
      </c>
      <c r="X912" s="14">
        <v>176509</v>
      </c>
      <c r="Y912" s="14">
        <v>45925</v>
      </c>
      <c r="Z912" s="14">
        <v>160</v>
      </c>
      <c r="AA912" s="14">
        <v>-9833</v>
      </c>
    </row>
    <row r="913" spans="1:27" x14ac:dyDescent="0.3">
      <c r="A913" s="85">
        <v>912</v>
      </c>
      <c r="B913" s="85" t="s">
        <v>366</v>
      </c>
      <c r="C913" s="85" t="s">
        <v>131</v>
      </c>
      <c r="D913" s="85">
        <v>2022</v>
      </c>
      <c r="E913" s="117">
        <v>241175</v>
      </c>
      <c r="F913" s="118">
        <v>-51194</v>
      </c>
      <c r="G913" s="118">
        <v>139834.66102544102</v>
      </c>
      <c r="H913" s="118">
        <v>242289</v>
      </c>
      <c r="I913" s="118">
        <v>-51122</v>
      </c>
      <c r="J913" s="118">
        <v>223793</v>
      </c>
      <c r="K913" s="14">
        <v>12639</v>
      </c>
      <c r="L913" s="14">
        <v>0</v>
      </c>
      <c r="M913" s="14">
        <v>1350</v>
      </c>
      <c r="N913" s="14">
        <v>4964</v>
      </c>
      <c r="O913" s="14">
        <v>13364.371201070406</v>
      </c>
      <c r="P913" s="14">
        <v>4735</v>
      </c>
      <c r="Q913" s="119">
        <v>5330</v>
      </c>
      <c r="R913" s="14">
        <v>2340</v>
      </c>
      <c r="S913" s="14">
        <v>149.73931623931622</v>
      </c>
      <c r="T913" s="14">
        <v>3255</v>
      </c>
      <c r="U913" s="14">
        <v>43997</v>
      </c>
      <c r="V913" s="14">
        <v>135780</v>
      </c>
      <c r="W913" s="14">
        <v>-6520</v>
      </c>
      <c r="X913" s="14">
        <v>210311</v>
      </c>
      <c r="Y913" s="14">
        <v>52007</v>
      </c>
      <c r="Z913" s="14">
        <v>10968</v>
      </c>
      <c r="AA913" s="14">
        <v>-24713</v>
      </c>
    </row>
    <row r="914" spans="1:27" x14ac:dyDescent="0.3">
      <c r="A914" s="85">
        <v>913</v>
      </c>
      <c r="B914" s="85" t="s">
        <v>366</v>
      </c>
      <c r="C914" s="85" t="s">
        <v>131</v>
      </c>
      <c r="D914" s="85">
        <v>2021</v>
      </c>
      <c r="E914" s="117">
        <v>292369</v>
      </c>
      <c r="F914" s="118">
        <v>-14493</v>
      </c>
      <c r="G914" s="118">
        <v>139834.66102544102</v>
      </c>
      <c r="H914" s="118">
        <v>293411</v>
      </c>
      <c r="I914" s="118">
        <v>-13318</v>
      </c>
      <c r="J914" s="118">
        <v>265694</v>
      </c>
      <c r="K914" s="14">
        <v>13442</v>
      </c>
      <c r="L914" s="14">
        <v>0</v>
      </c>
      <c r="M914" s="14">
        <v>1287</v>
      </c>
      <c r="N914" s="14">
        <v>13336</v>
      </c>
      <c r="O914" s="14">
        <v>13364.371201070406</v>
      </c>
      <c r="P914" s="14">
        <v>13190</v>
      </c>
      <c r="Q914" s="119">
        <v>14033</v>
      </c>
      <c r="R914" s="14">
        <v>1480</v>
      </c>
      <c r="S914" s="14">
        <v>13190</v>
      </c>
      <c r="T914" s="14">
        <v>11451</v>
      </c>
      <c r="U914" s="14">
        <v>-88015</v>
      </c>
      <c r="V914" s="14">
        <v>142300</v>
      </c>
      <c r="W914" s="14">
        <v>9125</v>
      </c>
      <c r="X914" s="14">
        <v>235093</v>
      </c>
      <c r="Y914" s="14">
        <v>60595</v>
      </c>
      <c r="Z914" s="14">
        <v>15696</v>
      </c>
      <c r="AA914" s="14">
        <v>83096</v>
      </c>
    </row>
    <row r="915" spans="1:27" x14ac:dyDescent="0.3">
      <c r="A915" s="85">
        <v>914</v>
      </c>
      <c r="B915" s="85" t="s">
        <v>366</v>
      </c>
      <c r="C915" s="85" t="s">
        <v>131</v>
      </c>
      <c r="D915" s="85">
        <v>2020</v>
      </c>
      <c r="E915" s="117">
        <v>306862</v>
      </c>
      <c r="F915" s="118">
        <v>-151403</v>
      </c>
      <c r="G915" s="118">
        <v>139834.66102544102</v>
      </c>
      <c r="H915" s="118">
        <v>306729</v>
      </c>
      <c r="I915" s="118">
        <v>-152486</v>
      </c>
      <c r="J915" s="118">
        <v>271076</v>
      </c>
      <c r="K915" s="14">
        <v>14042</v>
      </c>
      <c r="L915" s="14">
        <v>0</v>
      </c>
      <c r="M915" s="14">
        <v>606</v>
      </c>
      <c r="N915" s="14">
        <v>20545</v>
      </c>
      <c r="O915" s="14">
        <v>13364.371201070406</v>
      </c>
      <c r="P915" s="14">
        <v>20730</v>
      </c>
      <c r="Q915" s="119">
        <v>24644</v>
      </c>
      <c r="R915" s="14">
        <v>1739</v>
      </c>
      <c r="S915" s="14">
        <v>26201.575618171362</v>
      </c>
      <c r="T915" s="14">
        <v>16764</v>
      </c>
      <c r="U915" s="14">
        <v>60719</v>
      </c>
      <c r="V915" s="14">
        <v>133175</v>
      </c>
      <c r="W915" s="14">
        <v>10821</v>
      </c>
      <c r="X915" s="14">
        <v>219956</v>
      </c>
      <c r="Y915" s="14">
        <v>66240</v>
      </c>
      <c r="Z915" s="14">
        <v>4301</v>
      </c>
      <c r="AA915" s="14">
        <v>-17307</v>
      </c>
    </row>
    <row r="916" spans="1:27" x14ac:dyDescent="0.3">
      <c r="A916" s="85">
        <v>915</v>
      </c>
      <c r="B916" s="85" t="s">
        <v>366</v>
      </c>
      <c r="C916" s="85" t="s">
        <v>131</v>
      </c>
      <c r="D916" s="85">
        <v>2019</v>
      </c>
      <c r="E916" s="117">
        <v>458265</v>
      </c>
      <c r="F916" s="118">
        <v>336784</v>
      </c>
      <c r="G916" s="118">
        <v>139834.66102544102</v>
      </c>
      <c r="H916" s="118">
        <v>459215</v>
      </c>
      <c r="I916" s="118">
        <v>337369</v>
      </c>
      <c r="J916" s="118">
        <v>426157</v>
      </c>
      <c r="K916" s="14">
        <v>10534</v>
      </c>
      <c r="L916" s="14">
        <v>0</v>
      </c>
      <c r="M916" s="14">
        <v>597</v>
      </c>
      <c r="N916" s="14">
        <v>21243</v>
      </c>
      <c r="O916" s="14">
        <v>13364.371201070406</v>
      </c>
      <c r="P916" s="14">
        <v>22171</v>
      </c>
      <c r="Q916" s="119">
        <v>25778</v>
      </c>
      <c r="R916" s="14">
        <v>3966</v>
      </c>
      <c r="S916" s="14">
        <v>23182.83837619768</v>
      </c>
      <c r="T916" s="14">
        <v>16686</v>
      </c>
      <c r="U916" s="14">
        <v>-23844</v>
      </c>
      <c r="V916" s="14">
        <v>122354</v>
      </c>
      <c r="W916" s="14">
        <v>-5341</v>
      </c>
      <c r="X916" s="14">
        <v>264365</v>
      </c>
      <c r="Y916" s="14">
        <v>65678</v>
      </c>
      <c r="Z916" s="14">
        <v>49236</v>
      </c>
      <c r="AA916" s="14">
        <v>47133</v>
      </c>
    </row>
    <row r="917" spans="1:27" x14ac:dyDescent="0.3">
      <c r="A917" s="85">
        <v>916</v>
      </c>
      <c r="B917" s="85" t="s">
        <v>366</v>
      </c>
      <c r="C917" s="85" t="s">
        <v>131</v>
      </c>
      <c r="D917" s="85">
        <v>2018</v>
      </c>
      <c r="E917" s="117">
        <v>121481</v>
      </c>
      <c r="F917" s="118">
        <v>-465017</v>
      </c>
      <c r="G917" s="118">
        <v>139834.66102544102</v>
      </c>
      <c r="H917" s="118">
        <v>121846</v>
      </c>
      <c r="I917" s="118">
        <v>-464934</v>
      </c>
      <c r="J917" s="118">
        <v>112086</v>
      </c>
      <c r="K917" s="14">
        <v>2834</v>
      </c>
      <c r="L917" s="14">
        <v>0</v>
      </c>
      <c r="M917" s="14">
        <v>149</v>
      </c>
      <c r="N917" s="14">
        <v>6666</v>
      </c>
      <c r="O917" s="14">
        <v>13364.371201070406</v>
      </c>
      <c r="P917" s="14">
        <v>6382</v>
      </c>
      <c r="Q917" s="119">
        <v>7771</v>
      </c>
      <c r="R917" s="14">
        <v>5485</v>
      </c>
      <c r="S917" s="14">
        <v>5635.009298085688</v>
      </c>
      <c r="T917" s="14">
        <v>4911</v>
      </c>
      <c r="U917" s="14">
        <v>-2911</v>
      </c>
      <c r="V917" s="14">
        <v>127695</v>
      </c>
      <c r="W917" s="14">
        <v>-4811</v>
      </c>
      <c r="X917" s="14">
        <v>228093</v>
      </c>
      <c r="Y917" s="14">
        <v>59774</v>
      </c>
      <c r="Z917" s="14">
        <v>10678</v>
      </c>
      <c r="AA917" s="14">
        <v>-14723</v>
      </c>
    </row>
    <row r="918" spans="1:27" x14ac:dyDescent="0.3">
      <c r="A918" s="85">
        <v>917</v>
      </c>
      <c r="B918" s="85" t="s">
        <v>366</v>
      </c>
      <c r="C918" s="85" t="s">
        <v>131</v>
      </c>
      <c r="D918" s="85">
        <v>2017</v>
      </c>
      <c r="E918" s="117">
        <v>586498</v>
      </c>
      <c r="F918" s="118">
        <v>143024</v>
      </c>
      <c r="G918" s="118">
        <v>139834.66102544102</v>
      </c>
      <c r="H918" s="118">
        <v>586780</v>
      </c>
      <c r="I918" s="118">
        <v>143705</v>
      </c>
      <c r="J918" s="118">
        <v>538216</v>
      </c>
      <c r="K918" s="14">
        <v>20627</v>
      </c>
      <c r="L918" s="14">
        <v>0</v>
      </c>
      <c r="M918" s="14">
        <v>2601</v>
      </c>
      <c r="N918" s="14">
        <v>26017</v>
      </c>
      <c r="O918" s="14">
        <v>13364.371201070406</v>
      </c>
      <c r="P918" s="14">
        <v>26260</v>
      </c>
      <c r="Q918" s="119">
        <v>31037</v>
      </c>
      <c r="R918" s="14">
        <v>1471</v>
      </c>
      <c r="S918" s="14">
        <v>26260</v>
      </c>
      <c r="T918" s="14">
        <v>20957</v>
      </c>
      <c r="U918" s="14">
        <v>30576</v>
      </c>
      <c r="V918" s="14">
        <v>132506</v>
      </c>
      <c r="W918" s="14">
        <v>5024</v>
      </c>
      <c r="X918" s="14">
        <v>263314</v>
      </c>
      <c r="Y918" s="14">
        <v>54706</v>
      </c>
      <c r="Z918" s="14">
        <v>57542</v>
      </c>
      <c r="AA918" s="14">
        <v>12962</v>
      </c>
    </row>
    <row r="919" spans="1:27" x14ac:dyDescent="0.3">
      <c r="A919" s="85">
        <v>918</v>
      </c>
      <c r="B919" s="85" t="s">
        <v>366</v>
      </c>
      <c r="C919" s="85" t="s">
        <v>131</v>
      </c>
      <c r="D919" s="85">
        <v>2016</v>
      </c>
      <c r="E919" s="117">
        <v>443474</v>
      </c>
      <c r="F919" s="118">
        <v>21956</v>
      </c>
      <c r="G919" s="118">
        <v>139834.66102544102</v>
      </c>
      <c r="H919" s="118">
        <v>443075</v>
      </c>
      <c r="I919" s="118">
        <v>22373</v>
      </c>
      <c r="J919" s="118">
        <v>396741</v>
      </c>
      <c r="K919" s="14">
        <v>18848</v>
      </c>
      <c r="L919" s="14">
        <v>0</v>
      </c>
      <c r="M919" s="14">
        <v>632</v>
      </c>
      <c r="N919" s="14">
        <v>25530</v>
      </c>
      <c r="O919" s="14">
        <v>13364.371201070406</v>
      </c>
      <c r="P919" s="14">
        <v>25746</v>
      </c>
      <c r="Q919" s="119">
        <v>31113</v>
      </c>
      <c r="R919" s="14">
        <v>5302</v>
      </c>
      <c r="S919" s="14">
        <v>25746</v>
      </c>
      <c r="T919" s="14">
        <v>20562</v>
      </c>
      <c r="U919" s="14">
        <v>11812</v>
      </c>
      <c r="V919" s="14">
        <v>127482</v>
      </c>
      <c r="W919" s="14">
        <v>-2818</v>
      </c>
      <c r="X919" s="14">
        <v>260662</v>
      </c>
      <c r="Y919" s="14">
        <v>54570</v>
      </c>
      <c r="Z919" s="14">
        <v>22089</v>
      </c>
      <c r="AA919" s="14">
        <v>24517</v>
      </c>
    </row>
    <row r="920" spans="1:27" x14ac:dyDescent="0.3">
      <c r="A920" s="85">
        <v>919</v>
      </c>
      <c r="B920" s="85" t="s">
        <v>366</v>
      </c>
      <c r="C920" s="85" t="s">
        <v>131</v>
      </c>
      <c r="D920" s="85">
        <v>2015</v>
      </c>
      <c r="E920" s="117">
        <v>421518</v>
      </c>
      <c r="F920" s="118">
        <v>68232</v>
      </c>
      <c r="G920" s="118">
        <v>139834.66102544102</v>
      </c>
      <c r="H920" s="118">
        <v>420702</v>
      </c>
      <c r="I920" s="118">
        <v>68734</v>
      </c>
      <c r="J920" s="118">
        <v>349526</v>
      </c>
      <c r="K920" s="14">
        <v>39366</v>
      </c>
      <c r="L920" s="14">
        <v>0</v>
      </c>
      <c r="M920" s="14">
        <v>460</v>
      </c>
      <c r="N920" s="14">
        <v>30350</v>
      </c>
      <c r="O920" s="14">
        <v>13364.371201070406</v>
      </c>
      <c r="P920" s="14">
        <v>31042</v>
      </c>
      <c r="Q920" s="119">
        <v>37250</v>
      </c>
      <c r="R920" s="14">
        <v>5184</v>
      </c>
      <c r="S920" s="14">
        <v>31041.999999999996</v>
      </c>
      <c r="T920" s="14">
        <v>24959</v>
      </c>
      <c r="U920" s="14">
        <v>4632</v>
      </c>
      <c r="V920" s="14">
        <v>130300</v>
      </c>
      <c r="W920" s="14">
        <v>-2537</v>
      </c>
      <c r="X920" s="14">
        <v>229960</v>
      </c>
      <c r="Y920" s="14">
        <v>45537</v>
      </c>
      <c r="Z920" s="14">
        <v>13507</v>
      </c>
      <c r="AA920" s="14">
        <v>-21853</v>
      </c>
    </row>
    <row r="921" spans="1:27" x14ac:dyDescent="0.3">
      <c r="A921" s="85">
        <v>920</v>
      </c>
      <c r="B921" s="85" t="s">
        <v>366</v>
      </c>
      <c r="C921" s="85" t="s">
        <v>131</v>
      </c>
      <c r="D921" s="85">
        <v>2014</v>
      </c>
      <c r="E921" s="117">
        <v>353286</v>
      </c>
      <c r="F921" s="118">
        <v>71375</v>
      </c>
      <c r="G921" s="118">
        <v>139834.66102544102</v>
      </c>
      <c r="H921" s="118">
        <v>351968</v>
      </c>
      <c r="I921" s="118">
        <v>67700</v>
      </c>
      <c r="J921" s="118">
        <v>262810</v>
      </c>
      <c r="K921" s="14">
        <v>63617</v>
      </c>
      <c r="L921" s="14">
        <v>0</v>
      </c>
      <c r="M921" s="14">
        <v>0</v>
      </c>
      <c r="N921" s="14">
        <v>23897</v>
      </c>
      <c r="O921" s="14">
        <v>13364.371201070406</v>
      </c>
      <c r="P921" s="14">
        <v>25142</v>
      </c>
      <c r="Q921" s="119">
        <v>30038</v>
      </c>
      <c r="R921" s="14">
        <v>6083</v>
      </c>
      <c r="S921" s="14">
        <v>25497.451586388295</v>
      </c>
      <c r="T921" s="14">
        <v>20319</v>
      </c>
      <c r="U921" s="14">
        <v>33532</v>
      </c>
      <c r="V921" s="14">
        <v>132837</v>
      </c>
      <c r="W921" s="14">
        <v>24260</v>
      </c>
      <c r="X921" s="14">
        <v>213106</v>
      </c>
      <c r="Y921" s="14">
        <v>22958</v>
      </c>
      <c r="Z921" s="14">
        <v>11327</v>
      </c>
      <c r="AA921" s="14">
        <v>10185</v>
      </c>
    </row>
    <row r="922" spans="1:27" x14ac:dyDescent="0.3">
      <c r="A922" s="85">
        <v>921</v>
      </c>
      <c r="B922" s="85" t="s">
        <v>366</v>
      </c>
      <c r="C922" s="85" t="s">
        <v>233</v>
      </c>
      <c r="D922" s="85">
        <v>2023</v>
      </c>
      <c r="E922" s="117">
        <v>5476</v>
      </c>
      <c r="F922" s="118">
        <v>-658</v>
      </c>
      <c r="G922" s="118">
        <v>13825.898138397135</v>
      </c>
      <c r="H922" s="118">
        <v>5954</v>
      </c>
      <c r="I922" s="118">
        <v>1758</v>
      </c>
      <c r="J922" s="118">
        <v>5322</v>
      </c>
      <c r="K922" s="14">
        <v>4020</v>
      </c>
      <c r="L922" s="14">
        <v>0</v>
      </c>
      <c r="M922" s="14">
        <v>0</v>
      </c>
      <c r="N922" s="14">
        <v>-3565</v>
      </c>
      <c r="O922" s="14">
        <v>6845.8301736653284</v>
      </c>
      <c r="P922" s="14">
        <v>-3665</v>
      </c>
      <c r="Q922" s="119">
        <v>-4043</v>
      </c>
      <c r="R922" s="14">
        <v>0</v>
      </c>
      <c r="S922" s="14" t="e">
        <v>#DIV/0!</v>
      </c>
      <c r="T922" s="14">
        <v>-3665</v>
      </c>
      <c r="U922" s="14">
        <v>1200</v>
      </c>
      <c r="V922" s="14">
        <v>24335</v>
      </c>
      <c r="W922" s="14">
        <v>-3213</v>
      </c>
      <c r="X922" s="14">
        <v>28111</v>
      </c>
      <c r="Y922" s="14">
        <v>699</v>
      </c>
      <c r="Z922" s="14">
        <v>0</v>
      </c>
      <c r="AA922" s="14">
        <v>-2673</v>
      </c>
    </row>
    <row r="923" spans="1:27" x14ac:dyDescent="0.3">
      <c r="A923" s="85">
        <v>922</v>
      </c>
      <c r="B923" s="85" t="s">
        <v>366</v>
      </c>
      <c r="C923" s="85" t="s">
        <v>233</v>
      </c>
      <c r="D923" s="85">
        <v>2022</v>
      </c>
      <c r="E923" s="117">
        <v>6134</v>
      </c>
      <c r="F923" s="118">
        <v>-5544</v>
      </c>
      <c r="G923" s="118">
        <v>13825.898138397135</v>
      </c>
      <c r="H923" s="118">
        <v>4196</v>
      </c>
      <c r="I923" s="118">
        <v>-10313</v>
      </c>
      <c r="J923" s="118">
        <v>3865</v>
      </c>
      <c r="K923" s="14">
        <v>3428</v>
      </c>
      <c r="L923" s="14">
        <v>0</v>
      </c>
      <c r="M923" s="14">
        <v>22</v>
      </c>
      <c r="N923" s="14">
        <v>-5000</v>
      </c>
      <c r="O923" s="14">
        <v>6845.8301736653284</v>
      </c>
      <c r="P923" s="14">
        <v>-4942</v>
      </c>
      <c r="Q923" s="119">
        <v>-3062</v>
      </c>
      <c r="R923" s="14">
        <v>0</v>
      </c>
      <c r="S923" s="14" t="e">
        <v>#DIV/0!</v>
      </c>
      <c r="T923" s="14">
        <v>-4942</v>
      </c>
      <c r="U923" s="14">
        <v>-218</v>
      </c>
      <c r="V923" s="14">
        <v>27548</v>
      </c>
      <c r="W923" s="14">
        <v>-4570</v>
      </c>
      <c r="X923" s="14">
        <v>31564</v>
      </c>
      <c r="Y923" s="14">
        <v>905</v>
      </c>
      <c r="Z923" s="14">
        <v>0</v>
      </c>
      <c r="AA923" s="14">
        <v>4396</v>
      </c>
    </row>
    <row r="924" spans="1:27" x14ac:dyDescent="0.3">
      <c r="A924" s="85">
        <v>923</v>
      </c>
      <c r="B924" s="85" t="s">
        <v>366</v>
      </c>
      <c r="C924" s="85" t="s">
        <v>233</v>
      </c>
      <c r="D924" s="85">
        <v>2021</v>
      </c>
      <c r="E924" s="117">
        <v>11678</v>
      </c>
      <c r="F924" s="118">
        <v>1051</v>
      </c>
      <c r="G924" s="118">
        <v>13825.898138397135</v>
      </c>
      <c r="H924" s="118">
        <v>14509</v>
      </c>
      <c r="I924" s="118">
        <v>7497</v>
      </c>
      <c r="J924" s="118">
        <v>13256</v>
      </c>
      <c r="K924" s="14">
        <v>3195</v>
      </c>
      <c r="L924" s="14">
        <v>0</v>
      </c>
      <c r="M924" s="14">
        <v>22</v>
      </c>
      <c r="N924" s="14">
        <v>1097</v>
      </c>
      <c r="O924" s="14">
        <v>6845.8301736653284</v>
      </c>
      <c r="P924" s="14">
        <v>1155</v>
      </c>
      <c r="Q924" s="119">
        <v>-1733</v>
      </c>
      <c r="R924" s="14">
        <v>0</v>
      </c>
      <c r="S924" s="14" t="e">
        <v>#DIV/0!</v>
      </c>
      <c r="T924" s="14">
        <v>1155</v>
      </c>
      <c r="U924" s="14">
        <v>-185</v>
      </c>
      <c r="V924" s="14">
        <v>32118</v>
      </c>
      <c r="W924" s="14">
        <v>2018</v>
      </c>
      <c r="X924" s="14">
        <v>36737</v>
      </c>
      <c r="Y924" s="14">
        <v>1115</v>
      </c>
      <c r="Z924" s="14">
        <v>0</v>
      </c>
      <c r="AA924" s="14">
        <v>-11982</v>
      </c>
    </row>
    <row r="925" spans="1:27" x14ac:dyDescent="0.3">
      <c r="A925" s="85">
        <v>924</v>
      </c>
      <c r="B925" s="85" t="s">
        <v>366</v>
      </c>
      <c r="C925" s="85" t="s">
        <v>233</v>
      </c>
      <c r="D925" s="85">
        <v>2020</v>
      </c>
      <c r="E925" s="117">
        <v>10627</v>
      </c>
      <c r="F925" s="118">
        <v>2631</v>
      </c>
      <c r="G925" s="118">
        <v>13825.898138397135</v>
      </c>
      <c r="H925" s="118">
        <v>7012</v>
      </c>
      <c r="I925" s="118">
        <v>-4924</v>
      </c>
      <c r="J925" s="118">
        <v>6765</v>
      </c>
      <c r="K925" s="14">
        <v>2354</v>
      </c>
      <c r="L925" s="14">
        <v>0</v>
      </c>
      <c r="M925" s="14">
        <v>28</v>
      </c>
      <c r="N925" s="14">
        <v>-5746</v>
      </c>
      <c r="O925" s="14">
        <v>6845.8301736653284</v>
      </c>
      <c r="P925" s="14">
        <v>-5746</v>
      </c>
      <c r="Q925" s="119">
        <v>-2131</v>
      </c>
      <c r="R925" s="14">
        <v>0</v>
      </c>
      <c r="S925" s="14" t="e">
        <v>#DIV/0!</v>
      </c>
      <c r="T925" s="14">
        <v>-5746</v>
      </c>
      <c r="U925" s="14">
        <v>629</v>
      </c>
      <c r="V925" s="14">
        <v>30100</v>
      </c>
      <c r="W925" s="14">
        <v>-5451</v>
      </c>
      <c r="X925" s="14">
        <v>35632</v>
      </c>
      <c r="Y925" s="14">
        <v>1639</v>
      </c>
      <c r="Z925" s="14">
        <v>0</v>
      </c>
      <c r="AA925" s="14">
        <v>-5635</v>
      </c>
    </row>
    <row r="926" spans="1:27" x14ac:dyDescent="0.3">
      <c r="A926" s="85">
        <v>925</v>
      </c>
      <c r="B926" s="85" t="s">
        <v>366</v>
      </c>
      <c r="C926" s="85" t="s">
        <v>233</v>
      </c>
      <c r="D926" s="85">
        <v>2019</v>
      </c>
      <c r="E926" s="117">
        <v>7996</v>
      </c>
      <c r="F926" s="118">
        <v>-137</v>
      </c>
      <c r="G926" s="118">
        <v>13825.898138397135</v>
      </c>
      <c r="H926" s="118">
        <v>11936</v>
      </c>
      <c r="I926" s="118">
        <v>2462</v>
      </c>
      <c r="J926" s="118">
        <v>11012</v>
      </c>
      <c r="K926" s="14">
        <v>1756</v>
      </c>
      <c r="L926" s="14">
        <v>0</v>
      </c>
      <c r="M926" s="14">
        <v>79</v>
      </c>
      <c r="N926" s="14">
        <v>3180</v>
      </c>
      <c r="O926" s="14">
        <v>6845.8301736653284</v>
      </c>
      <c r="P926" s="14">
        <v>3328</v>
      </c>
      <c r="Q926" s="119">
        <v>-760</v>
      </c>
      <c r="R926" s="14">
        <v>0</v>
      </c>
      <c r="S926" s="14" t="e">
        <v>#DIV/0!</v>
      </c>
      <c r="T926" s="14">
        <v>3328</v>
      </c>
      <c r="U926" s="14">
        <v>114</v>
      </c>
      <c r="V926" s="14">
        <v>35551</v>
      </c>
      <c r="W926" s="14">
        <v>3089</v>
      </c>
      <c r="X926" s="14">
        <v>43437</v>
      </c>
      <c r="Y926" s="14">
        <v>1977</v>
      </c>
      <c r="Z926" s="14">
        <v>0</v>
      </c>
      <c r="AA926" s="14">
        <v>1249</v>
      </c>
    </row>
    <row r="927" spans="1:27" x14ac:dyDescent="0.3">
      <c r="A927" s="85">
        <v>926</v>
      </c>
      <c r="B927" s="85" t="s">
        <v>366</v>
      </c>
      <c r="C927" s="85" t="s">
        <v>233</v>
      </c>
      <c r="D927" s="85">
        <v>2018</v>
      </c>
      <c r="E927" s="117">
        <v>8133</v>
      </c>
      <c r="F927" s="118">
        <v>-20462</v>
      </c>
      <c r="G927" s="118">
        <v>13825.898138397135</v>
      </c>
      <c r="H927" s="118">
        <v>9474</v>
      </c>
      <c r="I927" s="118">
        <v>-16432</v>
      </c>
      <c r="J927" s="118">
        <v>14559</v>
      </c>
      <c r="K927" s="14">
        <v>6571</v>
      </c>
      <c r="L927" s="14">
        <v>0</v>
      </c>
      <c r="M927" s="14">
        <v>86</v>
      </c>
      <c r="N927" s="14">
        <v>-19307</v>
      </c>
      <c r="O927" s="14">
        <v>6845.8301736653284</v>
      </c>
      <c r="P927" s="14">
        <v>-19076</v>
      </c>
      <c r="Q927" s="119">
        <v>-20648</v>
      </c>
      <c r="R927" s="14">
        <v>0</v>
      </c>
      <c r="S927" s="14" t="e">
        <v>#DIV/0!</v>
      </c>
      <c r="T927" s="14">
        <v>-19076</v>
      </c>
      <c r="U927" s="14">
        <v>-3284</v>
      </c>
      <c r="V927" s="14">
        <v>32462</v>
      </c>
      <c r="W927" s="14">
        <v>-18472</v>
      </c>
      <c r="X927" s="14">
        <v>40508</v>
      </c>
      <c r="Y927" s="14">
        <v>2354</v>
      </c>
      <c r="Z927" s="14">
        <v>109</v>
      </c>
      <c r="AA927" s="14">
        <v>7164</v>
      </c>
    </row>
    <row r="928" spans="1:27" x14ac:dyDescent="0.3">
      <c r="A928" s="85">
        <v>927</v>
      </c>
      <c r="B928" s="85" t="s">
        <v>366</v>
      </c>
      <c r="C928" s="85" t="s">
        <v>233</v>
      </c>
      <c r="D928" s="85">
        <v>2017</v>
      </c>
      <c r="E928" s="117">
        <v>28595</v>
      </c>
      <c r="F928" s="118">
        <v>14387</v>
      </c>
      <c r="G928" s="118">
        <v>13825.898138397135</v>
      </c>
      <c r="H928" s="118">
        <v>25906</v>
      </c>
      <c r="I928" s="118">
        <v>11961</v>
      </c>
      <c r="J928" s="118">
        <v>26946</v>
      </c>
      <c r="K928" s="14">
        <v>3252</v>
      </c>
      <c r="L928" s="14">
        <v>0</v>
      </c>
      <c r="M928" s="14">
        <v>75</v>
      </c>
      <c r="N928" s="14">
        <v>-4446</v>
      </c>
      <c r="O928" s="14">
        <v>6845.8301736653284</v>
      </c>
      <c r="P928" s="14">
        <v>186</v>
      </c>
      <c r="Q928" s="119">
        <v>-1757</v>
      </c>
      <c r="R928" s="14">
        <v>0</v>
      </c>
      <c r="S928" s="14" t="e">
        <v>#DIV/0!</v>
      </c>
      <c r="T928" s="14">
        <v>186</v>
      </c>
      <c r="U928" s="14">
        <v>-4177</v>
      </c>
      <c r="V928" s="14">
        <v>50934</v>
      </c>
      <c r="W928" s="14">
        <v>30212</v>
      </c>
      <c r="X928" s="14">
        <v>62687</v>
      </c>
      <c r="Y928" s="14">
        <v>2836</v>
      </c>
      <c r="Z928" s="14">
        <v>3099</v>
      </c>
      <c r="AA928" s="14">
        <v>-6571</v>
      </c>
    </row>
    <row r="929" spans="1:27" x14ac:dyDescent="0.3">
      <c r="A929" s="85">
        <v>928</v>
      </c>
      <c r="B929" s="85" t="s">
        <v>366</v>
      </c>
      <c r="C929" s="85" t="s">
        <v>233</v>
      </c>
      <c r="D929" s="85">
        <v>2016</v>
      </c>
      <c r="E929" s="117">
        <v>14208</v>
      </c>
      <c r="F929" s="118">
        <v>-32289</v>
      </c>
      <c r="G929" s="118">
        <v>13825.898138397135</v>
      </c>
      <c r="H929" s="118">
        <v>13945</v>
      </c>
      <c r="I929" s="118">
        <v>-32554</v>
      </c>
      <c r="J929" s="118">
        <v>15815</v>
      </c>
      <c r="K929" s="14">
        <v>3301</v>
      </c>
      <c r="L929" s="14">
        <v>0</v>
      </c>
      <c r="M929" s="14">
        <v>64</v>
      </c>
      <c r="N929" s="14">
        <v>-5048</v>
      </c>
      <c r="O929" s="14">
        <v>6845.8301736653284</v>
      </c>
      <c r="P929" s="14">
        <v>-4475</v>
      </c>
      <c r="Q929" s="119">
        <v>-4785</v>
      </c>
      <c r="R929" s="14">
        <v>0</v>
      </c>
      <c r="S929" s="14" t="e">
        <v>#DIV/0!</v>
      </c>
      <c r="T929" s="14">
        <v>-4475</v>
      </c>
      <c r="U929" s="14">
        <v>3520</v>
      </c>
      <c r="V929" s="14">
        <v>20722</v>
      </c>
      <c r="W929" s="14">
        <v>-4002</v>
      </c>
      <c r="X929" s="14">
        <v>32093</v>
      </c>
      <c r="Y929" s="14">
        <v>2877</v>
      </c>
      <c r="Z929" s="14">
        <v>0</v>
      </c>
      <c r="AA929" s="14">
        <v>8363</v>
      </c>
    </row>
    <row r="930" spans="1:27" x14ac:dyDescent="0.3">
      <c r="A930" s="85">
        <v>929</v>
      </c>
      <c r="B930" s="85" t="s">
        <v>366</v>
      </c>
      <c r="C930" s="85" t="s">
        <v>233</v>
      </c>
      <c r="D930" s="85">
        <v>2015</v>
      </c>
      <c r="E930" s="117">
        <v>46497</v>
      </c>
      <c r="F930" s="118">
        <v>14371</v>
      </c>
      <c r="G930" s="118">
        <v>13825.898138397135</v>
      </c>
      <c r="H930" s="118">
        <v>46499</v>
      </c>
      <c r="I930" s="118">
        <v>16593</v>
      </c>
      <c r="J930" s="118">
        <v>38034</v>
      </c>
      <c r="K930" s="14">
        <v>3884</v>
      </c>
      <c r="L930" s="14">
        <v>0</v>
      </c>
      <c r="M930" s="14">
        <v>4</v>
      </c>
      <c r="N930" s="14">
        <v>4605</v>
      </c>
      <c r="O930" s="14">
        <v>6845.8301736653284</v>
      </c>
      <c r="P930" s="14">
        <v>4540</v>
      </c>
      <c r="Q930" s="119">
        <v>5400</v>
      </c>
      <c r="R930" s="14">
        <v>797</v>
      </c>
      <c r="S930" s="14">
        <v>4540</v>
      </c>
      <c r="T930" s="14">
        <v>3743</v>
      </c>
      <c r="U930" s="14">
        <v>3171</v>
      </c>
      <c r="V930" s="14">
        <v>24724</v>
      </c>
      <c r="W930" s="14">
        <v>2079</v>
      </c>
      <c r="X930" s="14">
        <v>40946</v>
      </c>
      <c r="Y930" s="14">
        <v>3159</v>
      </c>
      <c r="Z930" s="14">
        <v>403</v>
      </c>
      <c r="AA930" s="14">
        <v>-8567</v>
      </c>
    </row>
    <row r="931" spans="1:27" x14ac:dyDescent="0.3">
      <c r="A931" s="85">
        <v>930</v>
      </c>
      <c r="B931" s="85" t="s">
        <v>366</v>
      </c>
      <c r="C931" s="85" t="s">
        <v>233</v>
      </c>
      <c r="D931" s="85">
        <v>2014</v>
      </c>
      <c r="E931" s="117">
        <v>32126</v>
      </c>
      <c r="F931" s="118">
        <v>-22261</v>
      </c>
      <c r="G931" s="118">
        <v>13825.898138397135</v>
      </c>
      <c r="H931" s="118">
        <v>29906</v>
      </c>
      <c r="I931" s="118">
        <v>-23854</v>
      </c>
      <c r="J931" s="118">
        <v>25213</v>
      </c>
      <c r="K931" s="14">
        <v>3098</v>
      </c>
      <c r="L931" s="14">
        <v>0</v>
      </c>
      <c r="M931" s="14">
        <v>0</v>
      </c>
      <c r="N931" s="14">
        <v>2039</v>
      </c>
      <c r="O931" s="14">
        <v>6845.8301736653284</v>
      </c>
      <c r="P931" s="14">
        <v>4599</v>
      </c>
      <c r="Q931" s="119">
        <v>4258</v>
      </c>
      <c r="R931" s="14">
        <v>0</v>
      </c>
      <c r="S931" s="14" t="e">
        <v>#DIV/0!</v>
      </c>
      <c r="T931" s="14">
        <v>4599</v>
      </c>
      <c r="U931" s="14">
        <v>-3344</v>
      </c>
      <c r="V931" s="14">
        <v>22645</v>
      </c>
      <c r="W931" s="14">
        <v>7009</v>
      </c>
      <c r="X931" s="14">
        <v>36660</v>
      </c>
      <c r="Y931" s="14">
        <v>1745</v>
      </c>
      <c r="Z931" s="14">
        <v>0</v>
      </c>
      <c r="AA931" s="14">
        <v>-1509</v>
      </c>
    </row>
    <row r="932" spans="1:27" x14ac:dyDescent="0.3">
      <c r="A932" s="85">
        <v>931</v>
      </c>
      <c r="B932" s="85" t="s">
        <v>366</v>
      </c>
      <c r="C932" s="85" t="s">
        <v>314</v>
      </c>
      <c r="D932" s="85">
        <v>2023</v>
      </c>
      <c r="E932" s="117">
        <v>12231916</v>
      </c>
      <c r="F932" s="118">
        <v>-536452</v>
      </c>
      <c r="G932" s="118">
        <v>5544358.5639187451</v>
      </c>
      <c r="H932" s="118">
        <v>12504229</v>
      </c>
      <c r="I932" s="118">
        <v>-421407</v>
      </c>
      <c r="J932" s="118">
        <v>12477940</v>
      </c>
      <c r="K932" s="14">
        <v>9602</v>
      </c>
      <c r="L932" s="14">
        <v>0</v>
      </c>
      <c r="M932" s="14">
        <v>388</v>
      </c>
      <c r="N932" s="14">
        <v>24594</v>
      </c>
      <c r="O932" s="14">
        <v>14516.664205510697</v>
      </c>
      <c r="P932" s="14">
        <v>24792</v>
      </c>
      <c r="Q932" s="119">
        <v>-242671</v>
      </c>
      <c r="R932" s="14">
        <v>5049</v>
      </c>
      <c r="S932" s="14">
        <v>24792</v>
      </c>
      <c r="T932" s="14">
        <v>19744</v>
      </c>
      <c r="U932" s="14">
        <v>0</v>
      </c>
      <c r="V932" s="14">
        <v>193231</v>
      </c>
      <c r="W932" s="14">
        <v>16187</v>
      </c>
      <c r="X932" s="14">
        <v>6417588</v>
      </c>
      <c r="Y932" s="14">
        <v>31643</v>
      </c>
      <c r="Z932" s="14">
        <v>1335000</v>
      </c>
      <c r="AA932" s="14">
        <v>569178</v>
      </c>
    </row>
    <row r="933" spans="1:27" x14ac:dyDescent="0.3">
      <c r="A933" s="85">
        <v>932</v>
      </c>
      <c r="B933" s="85" t="s">
        <v>366</v>
      </c>
      <c r="C933" s="85" t="s">
        <v>314</v>
      </c>
      <c r="D933" s="85">
        <v>2022</v>
      </c>
      <c r="E933" s="117">
        <v>12768368</v>
      </c>
      <c r="F933" s="118">
        <v>2575447</v>
      </c>
      <c r="G933" s="118">
        <v>5544358.5639187451</v>
      </c>
      <c r="H933" s="118">
        <v>12925636</v>
      </c>
      <c r="I933" s="118">
        <v>2606092</v>
      </c>
      <c r="J933" s="118">
        <v>12876061</v>
      </c>
      <c r="K933" s="14">
        <v>8177</v>
      </c>
      <c r="L933" s="14">
        <v>0</v>
      </c>
      <c r="M933" s="14">
        <v>599</v>
      </c>
      <c r="N933" s="14">
        <v>27299</v>
      </c>
      <c r="O933" s="14">
        <v>14516.664205510697</v>
      </c>
      <c r="P933" s="14">
        <v>25851</v>
      </c>
      <c r="Q933" s="119">
        <v>-124702</v>
      </c>
      <c r="R933" s="14">
        <v>5267</v>
      </c>
      <c r="S933" s="14">
        <v>25851</v>
      </c>
      <c r="T933" s="14">
        <v>20584</v>
      </c>
      <c r="U933" s="14">
        <v>1</v>
      </c>
      <c r="V933" s="14">
        <v>177044</v>
      </c>
      <c r="W933" s="14">
        <v>11926</v>
      </c>
      <c r="X933" s="14">
        <v>6668580</v>
      </c>
      <c r="Y933" s="14">
        <v>33563</v>
      </c>
      <c r="Z933" s="14">
        <v>1878000</v>
      </c>
      <c r="AA933" s="14">
        <v>-77587</v>
      </c>
    </row>
    <row r="934" spans="1:27" x14ac:dyDescent="0.3">
      <c r="A934" s="85">
        <v>933</v>
      </c>
      <c r="B934" s="85" t="s">
        <v>366</v>
      </c>
      <c r="C934" s="85" t="s">
        <v>314</v>
      </c>
      <c r="D934" s="85">
        <v>2021</v>
      </c>
      <c r="E934" s="117">
        <v>10192921</v>
      </c>
      <c r="F934" s="118">
        <v>1088634</v>
      </c>
      <c r="G934" s="118">
        <v>5544358.5639187451</v>
      </c>
      <c r="H934" s="118">
        <v>10319544</v>
      </c>
      <c r="I934" s="118">
        <v>1081056</v>
      </c>
      <c r="J934" s="118">
        <v>10261900</v>
      </c>
      <c r="K934" s="14">
        <v>11089</v>
      </c>
      <c r="L934" s="14">
        <v>0</v>
      </c>
      <c r="M934" s="14">
        <v>643</v>
      </c>
      <c r="N934" s="14">
        <v>22348</v>
      </c>
      <c r="O934" s="14">
        <v>14516.664205510697</v>
      </c>
      <c r="P934" s="14">
        <v>21274</v>
      </c>
      <c r="Q934" s="119">
        <v>-99966</v>
      </c>
      <c r="R934" s="14">
        <v>4309</v>
      </c>
      <c r="S934" s="14">
        <v>21274</v>
      </c>
      <c r="T934" s="14">
        <v>16965</v>
      </c>
      <c r="U934" s="14">
        <v>-1</v>
      </c>
      <c r="V934" s="14">
        <v>165118</v>
      </c>
      <c r="W934" s="14">
        <v>18896</v>
      </c>
      <c r="X934" s="14">
        <v>4400034</v>
      </c>
      <c r="Y934" s="14">
        <v>31461</v>
      </c>
      <c r="Z934" s="14">
        <v>1789950</v>
      </c>
      <c r="AA934" s="14">
        <v>-473468</v>
      </c>
    </row>
    <row r="935" spans="1:27" x14ac:dyDescent="0.3">
      <c r="A935" s="85">
        <v>934</v>
      </c>
      <c r="B935" s="85" t="s">
        <v>366</v>
      </c>
      <c r="C935" s="85" t="s">
        <v>314</v>
      </c>
      <c r="D935" s="85">
        <v>2020</v>
      </c>
      <c r="E935" s="117">
        <v>9104287</v>
      </c>
      <c r="F935" s="118">
        <v>-3588142</v>
      </c>
      <c r="G935" s="118">
        <v>5544358.5639187451</v>
      </c>
      <c r="H935" s="118">
        <v>9238488</v>
      </c>
      <c r="I935" s="118">
        <v>-3493096</v>
      </c>
      <c r="J935" s="118">
        <v>9156010</v>
      </c>
      <c r="K935" s="14">
        <v>12133</v>
      </c>
      <c r="L935" s="14">
        <v>0</v>
      </c>
      <c r="M935" s="14">
        <v>663</v>
      </c>
      <c r="N935" s="14">
        <v>26069</v>
      </c>
      <c r="O935" s="14">
        <v>14516.664205510697</v>
      </c>
      <c r="P935" s="14">
        <v>21179</v>
      </c>
      <c r="Q935" s="119">
        <v>-102642</v>
      </c>
      <c r="R935" s="14">
        <v>5491</v>
      </c>
      <c r="S935" s="14">
        <v>21179</v>
      </c>
      <c r="T935" s="14">
        <v>15688</v>
      </c>
      <c r="U935" s="14">
        <v>-1</v>
      </c>
      <c r="V935" s="14">
        <v>146222</v>
      </c>
      <c r="W935" s="14">
        <v>31953</v>
      </c>
      <c r="X935" s="14">
        <v>3668124</v>
      </c>
      <c r="Y935" s="14">
        <v>33390</v>
      </c>
      <c r="Z935" s="14">
        <v>1353350</v>
      </c>
      <c r="AA935" s="14">
        <v>426070</v>
      </c>
    </row>
    <row r="936" spans="1:27" x14ac:dyDescent="0.3">
      <c r="A936" s="85">
        <v>935</v>
      </c>
      <c r="B936" s="85" t="s">
        <v>366</v>
      </c>
      <c r="C936" s="85" t="s">
        <v>314</v>
      </c>
      <c r="D936" s="85">
        <v>2019</v>
      </c>
      <c r="E936" s="117">
        <v>12692429</v>
      </c>
      <c r="F936" s="118">
        <v>338911</v>
      </c>
      <c r="G936" s="118">
        <v>5544358.5639187451</v>
      </c>
      <c r="H936" s="118">
        <v>12731584</v>
      </c>
      <c r="I936" s="118">
        <v>340243</v>
      </c>
      <c r="J936" s="118">
        <v>12571706</v>
      </c>
      <c r="K936" s="14">
        <v>15267</v>
      </c>
      <c r="L936" s="14">
        <v>0</v>
      </c>
      <c r="M936" s="14">
        <v>663</v>
      </c>
      <c r="N936" s="14">
        <v>8251</v>
      </c>
      <c r="O936" s="14">
        <v>14516.664205510697</v>
      </c>
      <c r="P936" s="14">
        <v>8611</v>
      </c>
      <c r="Q936" s="119">
        <v>-29116</v>
      </c>
      <c r="R936" s="14">
        <v>1788</v>
      </c>
      <c r="S936" s="14">
        <v>8611</v>
      </c>
      <c r="T936" s="14">
        <v>6823</v>
      </c>
      <c r="U936" s="14">
        <v>-186360</v>
      </c>
      <c r="V936" s="14">
        <v>114269</v>
      </c>
      <c r="W936" s="14">
        <v>-22704</v>
      </c>
      <c r="X936" s="14">
        <v>3298669</v>
      </c>
      <c r="Y936" s="14">
        <v>33264</v>
      </c>
      <c r="Z936" s="14">
        <v>1974772</v>
      </c>
      <c r="AA936" s="14">
        <v>-202695</v>
      </c>
    </row>
    <row r="937" spans="1:27" x14ac:dyDescent="0.3">
      <c r="A937" s="85">
        <v>936</v>
      </c>
      <c r="B937" s="85" t="s">
        <v>366</v>
      </c>
      <c r="C937" s="85" t="s">
        <v>314</v>
      </c>
      <c r="D937" s="85">
        <v>2018</v>
      </c>
      <c r="E937" s="117">
        <v>12353518</v>
      </c>
      <c r="F937" s="118">
        <v>7212954</v>
      </c>
      <c r="G937" s="118">
        <v>5544358.5639187451</v>
      </c>
      <c r="H937" s="118">
        <v>12391341</v>
      </c>
      <c r="I937" s="118">
        <v>7188941</v>
      </c>
      <c r="J937" s="118">
        <v>12249857</v>
      </c>
      <c r="K937" s="14">
        <v>19973</v>
      </c>
      <c r="L937" s="14">
        <v>0</v>
      </c>
      <c r="M937" s="14">
        <v>663</v>
      </c>
      <c r="N937" s="14">
        <v>6856</v>
      </c>
      <c r="O937" s="14">
        <v>14516.664205510697</v>
      </c>
      <c r="P937" s="14">
        <v>6762</v>
      </c>
      <c r="Q937" s="119">
        <v>-29423</v>
      </c>
      <c r="R937" s="14">
        <v>1545</v>
      </c>
      <c r="S937" s="14">
        <v>6762</v>
      </c>
      <c r="T937" s="14">
        <v>5218</v>
      </c>
      <c r="U937" s="14">
        <v>186360</v>
      </c>
      <c r="V937" s="14">
        <v>136973</v>
      </c>
      <c r="W937" s="14">
        <v>14797</v>
      </c>
      <c r="X937" s="14">
        <v>4001221</v>
      </c>
      <c r="Y937" s="14">
        <v>32976</v>
      </c>
      <c r="Z937" s="14">
        <v>1745507</v>
      </c>
      <c r="AA937" s="14">
        <v>-1182290</v>
      </c>
    </row>
    <row r="938" spans="1:27" x14ac:dyDescent="0.3">
      <c r="A938" s="85">
        <v>937</v>
      </c>
      <c r="B938" s="85" t="s">
        <v>366</v>
      </c>
      <c r="C938" s="85" t="s">
        <v>314</v>
      </c>
      <c r="D938" s="85">
        <v>2017</v>
      </c>
      <c r="E938" s="117">
        <v>5140564</v>
      </c>
      <c r="F938" s="118">
        <v>5104259</v>
      </c>
      <c r="G938" s="118">
        <v>5544358.5639187451</v>
      </c>
      <c r="H938" s="118">
        <v>5202400</v>
      </c>
      <c r="I938" s="118">
        <v>5161901</v>
      </c>
      <c r="J938" s="118">
        <v>5183209</v>
      </c>
      <c r="K938" s="14">
        <v>21194</v>
      </c>
      <c r="L938" s="14">
        <v>0</v>
      </c>
      <c r="M938" s="14">
        <v>663</v>
      </c>
      <c r="N938" s="14">
        <v>26180</v>
      </c>
      <c r="O938" s="14">
        <v>14516.664205510697</v>
      </c>
      <c r="P938" s="14">
        <v>29768</v>
      </c>
      <c r="Q938" s="119">
        <v>-29662</v>
      </c>
      <c r="R938" s="14">
        <v>5994</v>
      </c>
      <c r="S938" s="14">
        <v>29768</v>
      </c>
      <c r="T938" s="14">
        <v>23773</v>
      </c>
      <c r="U938" s="14">
        <v>0</v>
      </c>
      <c r="V938" s="14">
        <v>122176</v>
      </c>
      <c r="W938" s="14">
        <v>54059</v>
      </c>
      <c r="X938" s="14">
        <v>3598776</v>
      </c>
      <c r="Y938" s="14">
        <v>54057</v>
      </c>
      <c r="Z938" s="14">
        <v>735000</v>
      </c>
      <c r="AA938" s="14">
        <v>-502393</v>
      </c>
    </row>
    <row r="939" spans="1:27" x14ac:dyDescent="0.3">
      <c r="A939" s="85">
        <v>938</v>
      </c>
      <c r="B939" s="85" t="s">
        <v>366</v>
      </c>
      <c r="C939" s="85" t="s">
        <v>314</v>
      </c>
      <c r="D939" s="85">
        <v>2016</v>
      </c>
      <c r="E939" s="117">
        <v>36305</v>
      </c>
      <c r="F939" s="118">
        <v>-231153</v>
      </c>
      <c r="G939" s="118">
        <v>5544358.5639187451</v>
      </c>
      <c r="H939" s="118">
        <v>40499</v>
      </c>
      <c r="I939" s="118">
        <v>-231171</v>
      </c>
      <c r="J939" s="118">
        <v>24715</v>
      </c>
      <c r="K939" s="14">
        <v>19356</v>
      </c>
      <c r="L939" s="14">
        <v>0</v>
      </c>
      <c r="M939" s="14">
        <v>520</v>
      </c>
      <c r="N939" s="14">
        <v>128</v>
      </c>
      <c r="O939" s="14">
        <v>14516.664205510697</v>
      </c>
      <c r="P939" s="14">
        <v>9330</v>
      </c>
      <c r="Q939" s="119">
        <v>-2173</v>
      </c>
      <c r="R939" s="14">
        <v>1893</v>
      </c>
      <c r="S939" s="14">
        <v>9330</v>
      </c>
      <c r="T939" s="14">
        <v>7437</v>
      </c>
      <c r="U939" s="14">
        <v>0</v>
      </c>
      <c r="V939" s="14">
        <v>68117</v>
      </c>
      <c r="W939" s="14">
        <v>-25223</v>
      </c>
      <c r="X939" s="14">
        <v>162157</v>
      </c>
      <c r="Y939" s="14">
        <v>85084</v>
      </c>
      <c r="Z939" s="14">
        <v>0</v>
      </c>
      <c r="AA939" s="14">
        <v>9257</v>
      </c>
    </row>
    <row r="940" spans="1:27" x14ac:dyDescent="0.3">
      <c r="A940" s="85">
        <v>939</v>
      </c>
      <c r="B940" s="85" t="s">
        <v>366</v>
      </c>
      <c r="C940" s="85" t="s">
        <v>314</v>
      </c>
      <c r="D940" s="85">
        <v>2015</v>
      </c>
      <c r="E940" s="117">
        <v>267458</v>
      </c>
      <c r="F940" s="118">
        <v>19061</v>
      </c>
      <c r="G940" s="118">
        <v>5544358.5639187451</v>
      </c>
      <c r="H940" s="118">
        <v>271670</v>
      </c>
      <c r="I940" s="118">
        <v>11827</v>
      </c>
      <c r="J940" s="118">
        <v>205170</v>
      </c>
      <c r="K940" s="14">
        <v>14368</v>
      </c>
      <c r="L940" s="14">
        <v>0</v>
      </c>
      <c r="M940" s="14">
        <v>441</v>
      </c>
      <c r="N940" s="14">
        <v>52335</v>
      </c>
      <c r="O940" s="14">
        <v>14516.664205510697</v>
      </c>
      <c r="P940" s="14">
        <v>52703</v>
      </c>
      <c r="Q940" s="119">
        <v>63022</v>
      </c>
      <c r="R940" s="14">
        <v>14899</v>
      </c>
      <c r="S940" s="14">
        <v>52703.000000000007</v>
      </c>
      <c r="T940" s="14">
        <v>37804</v>
      </c>
      <c r="U940" s="14">
        <v>0</v>
      </c>
      <c r="V940" s="14">
        <v>93340</v>
      </c>
      <c r="W940" s="14">
        <v>58845</v>
      </c>
      <c r="X940" s="14">
        <v>184269</v>
      </c>
      <c r="Y940" s="14">
        <v>67144</v>
      </c>
      <c r="Z940" s="14">
        <v>0</v>
      </c>
      <c r="AA940" s="14">
        <v>-27448</v>
      </c>
    </row>
    <row r="941" spans="1:27" x14ac:dyDescent="0.3">
      <c r="A941" s="85">
        <v>940</v>
      </c>
      <c r="B941" s="85" t="s">
        <v>366</v>
      </c>
      <c r="C941" s="85" t="s">
        <v>314</v>
      </c>
      <c r="D941" s="85">
        <v>2014</v>
      </c>
      <c r="E941" s="117">
        <v>248397</v>
      </c>
      <c r="F941" s="118">
        <v>-247862</v>
      </c>
      <c r="G941" s="118">
        <v>5544358.5639187451</v>
      </c>
      <c r="H941" s="118">
        <v>259843</v>
      </c>
      <c r="I941" s="118">
        <v>-252555</v>
      </c>
      <c r="J941" s="118">
        <v>238488</v>
      </c>
      <c r="K941" s="14">
        <v>9915</v>
      </c>
      <c r="L941" s="14">
        <v>0</v>
      </c>
      <c r="M941" s="14">
        <v>508</v>
      </c>
      <c r="N941" s="14">
        <v>17851</v>
      </c>
      <c r="O941" s="14">
        <v>14516.664205510697</v>
      </c>
      <c r="P941" s="14">
        <v>18190</v>
      </c>
      <c r="Q941" s="119">
        <v>11371</v>
      </c>
      <c r="R941" s="14">
        <v>4965</v>
      </c>
      <c r="S941" s="14">
        <v>18149.699899295065</v>
      </c>
      <c r="T941" s="14">
        <v>13225</v>
      </c>
      <c r="U941" s="14">
        <v>-7</v>
      </c>
      <c r="V941" s="14">
        <v>34495</v>
      </c>
      <c r="W941" s="14">
        <v>-9165</v>
      </c>
      <c r="X941" s="14">
        <v>204527</v>
      </c>
      <c r="Y941" s="14">
        <v>108307</v>
      </c>
      <c r="Z941" s="14">
        <v>37847</v>
      </c>
      <c r="AA941" s="14">
        <v>52827</v>
      </c>
    </row>
    <row r="942" spans="1:27" x14ac:dyDescent="0.3">
      <c r="A942" s="85">
        <v>941</v>
      </c>
      <c r="B942" s="85" t="s">
        <v>366</v>
      </c>
      <c r="C942" s="85" t="s">
        <v>259</v>
      </c>
      <c r="D942" s="85">
        <v>2023</v>
      </c>
      <c r="E942" s="117">
        <v>7553947</v>
      </c>
      <c r="F942" s="118">
        <v>-894825</v>
      </c>
      <c r="G942" s="118">
        <v>1846338.1480902988</v>
      </c>
      <c r="H942" s="118">
        <v>7555693</v>
      </c>
      <c r="I942" s="118">
        <v>-927544</v>
      </c>
      <c r="J942" s="118">
        <v>7364782</v>
      </c>
      <c r="K942" s="14">
        <v>81524</v>
      </c>
      <c r="L942" s="14">
        <v>0</v>
      </c>
      <c r="M942" s="14">
        <v>4036</v>
      </c>
      <c r="N942" s="14">
        <v>71479</v>
      </c>
      <c r="O942" s="14">
        <v>39620.649498434257</v>
      </c>
      <c r="P942" s="14">
        <v>72290</v>
      </c>
      <c r="Q942" s="119">
        <v>83946</v>
      </c>
      <c r="R942" s="14">
        <v>14213</v>
      </c>
      <c r="S942" s="14">
        <v>72290</v>
      </c>
      <c r="T942" s="14">
        <v>58067</v>
      </c>
      <c r="U942" s="14">
        <v>-5685</v>
      </c>
      <c r="V942" s="14">
        <v>221675</v>
      </c>
      <c r="W942" s="14">
        <v>-41582</v>
      </c>
      <c r="X942" s="14">
        <v>2447293</v>
      </c>
      <c r="Y942" s="14">
        <v>817134</v>
      </c>
      <c r="Z942" s="14">
        <v>872724</v>
      </c>
      <c r="AA942" s="14">
        <v>55363</v>
      </c>
    </row>
    <row r="943" spans="1:27" x14ac:dyDescent="0.3">
      <c r="A943" s="85">
        <v>942</v>
      </c>
      <c r="B943" s="85" t="s">
        <v>366</v>
      </c>
      <c r="C943" s="85" t="s">
        <v>259</v>
      </c>
      <c r="D943" s="85">
        <v>2022</v>
      </c>
      <c r="E943" s="117">
        <v>8448772</v>
      </c>
      <c r="F943" s="118">
        <v>1786257</v>
      </c>
      <c r="G943" s="118">
        <v>1846338.1480902988</v>
      </c>
      <c r="H943" s="118">
        <v>8483237</v>
      </c>
      <c r="I943" s="118">
        <v>1799650</v>
      </c>
      <c r="J943" s="118">
        <v>8289647</v>
      </c>
      <c r="K943" s="14">
        <v>71878</v>
      </c>
      <c r="L943" s="14">
        <v>0</v>
      </c>
      <c r="M943" s="14">
        <v>4120</v>
      </c>
      <c r="N943" s="14">
        <v>116496</v>
      </c>
      <c r="O943" s="14">
        <v>39620.649498434257</v>
      </c>
      <c r="P943" s="14">
        <v>116841</v>
      </c>
      <c r="Q943" s="119">
        <v>98746</v>
      </c>
      <c r="R943" s="14">
        <v>16716</v>
      </c>
      <c r="S943" s="14">
        <v>116840.99999999999</v>
      </c>
      <c r="T943" s="14">
        <v>100110</v>
      </c>
      <c r="U943" s="14">
        <v>-188353</v>
      </c>
      <c r="V943" s="14">
        <v>263257</v>
      </c>
      <c r="W943" s="14">
        <v>-101764</v>
      </c>
      <c r="X943" s="14">
        <v>2164904</v>
      </c>
      <c r="Y943" s="14">
        <v>458857</v>
      </c>
      <c r="Z943" s="14">
        <v>644786</v>
      </c>
      <c r="AA943" s="14">
        <v>56395</v>
      </c>
    </row>
    <row r="944" spans="1:27" x14ac:dyDescent="0.3">
      <c r="A944" s="85">
        <v>943</v>
      </c>
      <c r="B944" s="85" t="s">
        <v>366</v>
      </c>
      <c r="C944" s="85" t="s">
        <v>259</v>
      </c>
      <c r="D944" s="85">
        <v>2021</v>
      </c>
      <c r="E944" s="117">
        <v>6662515</v>
      </c>
      <c r="F944" s="118">
        <v>1739</v>
      </c>
      <c r="G944" s="118">
        <v>1846338.1480902988</v>
      </c>
      <c r="H944" s="118">
        <v>6683587</v>
      </c>
      <c r="I944" s="118">
        <v>13867</v>
      </c>
      <c r="J944" s="118">
        <v>6420457</v>
      </c>
      <c r="K944" s="14">
        <v>98029</v>
      </c>
      <c r="L944" s="14">
        <v>0</v>
      </c>
      <c r="M944" s="14">
        <v>4246</v>
      </c>
      <c r="N944" s="14">
        <v>156149</v>
      </c>
      <c r="O944" s="14">
        <v>39620.649498434257</v>
      </c>
      <c r="P944" s="14">
        <v>156420</v>
      </c>
      <c r="Q944" s="119">
        <v>162522</v>
      </c>
      <c r="R944" s="14">
        <v>27445</v>
      </c>
      <c r="S944" s="14">
        <v>156420</v>
      </c>
      <c r="T944" s="14">
        <v>128943</v>
      </c>
      <c r="U944" s="14">
        <v>157869</v>
      </c>
      <c r="V944" s="14">
        <v>365021</v>
      </c>
      <c r="W944" s="14">
        <v>-10098</v>
      </c>
      <c r="X944" s="14">
        <v>2080304</v>
      </c>
      <c r="Y944" s="14">
        <v>421304</v>
      </c>
      <c r="Z944" s="14">
        <v>518020</v>
      </c>
      <c r="AA944" s="14">
        <v>205816</v>
      </c>
    </row>
    <row r="945" spans="1:27" x14ac:dyDescent="0.3">
      <c r="A945" s="85">
        <v>944</v>
      </c>
      <c r="B945" s="85" t="s">
        <v>366</v>
      </c>
      <c r="C945" s="85" t="s">
        <v>259</v>
      </c>
      <c r="D945" s="85">
        <v>2020</v>
      </c>
      <c r="E945" s="117">
        <v>6660776</v>
      </c>
      <c r="F945" s="118">
        <v>-163705</v>
      </c>
      <c r="G945" s="118">
        <v>1846338.1480902988</v>
      </c>
      <c r="H945" s="118">
        <v>6669720</v>
      </c>
      <c r="I945" s="118">
        <v>-166776</v>
      </c>
      <c r="J945" s="118">
        <v>6408993</v>
      </c>
      <c r="K945" s="14">
        <v>110718</v>
      </c>
      <c r="L945" s="14">
        <v>0</v>
      </c>
      <c r="M945" s="14">
        <v>4014</v>
      </c>
      <c r="N945" s="14">
        <v>124795</v>
      </c>
      <c r="O945" s="14">
        <v>39620.649498434257</v>
      </c>
      <c r="P945" s="14">
        <v>124629</v>
      </c>
      <c r="Q945" s="119">
        <v>137522</v>
      </c>
      <c r="R945" s="14">
        <v>21671</v>
      </c>
      <c r="S945" s="14">
        <v>124629</v>
      </c>
      <c r="T945" s="14">
        <v>102941</v>
      </c>
      <c r="U945" s="14">
        <v>45831</v>
      </c>
      <c r="V945" s="14">
        <v>375119</v>
      </c>
      <c r="W945" s="14">
        <v>72160</v>
      </c>
      <c r="X945" s="14">
        <v>1705099</v>
      </c>
      <c r="Y945" s="14">
        <v>188967</v>
      </c>
      <c r="Z945" s="14">
        <v>399521</v>
      </c>
      <c r="AA945" s="14">
        <v>303945</v>
      </c>
    </row>
    <row r="946" spans="1:27" x14ac:dyDescent="0.3">
      <c r="A946" s="85">
        <v>945</v>
      </c>
      <c r="B946" s="85" t="s">
        <v>366</v>
      </c>
      <c r="C946" s="85" t="s">
        <v>259</v>
      </c>
      <c r="D946" s="85">
        <v>2019</v>
      </c>
      <c r="E946" s="117">
        <v>6824481</v>
      </c>
      <c r="F946" s="118">
        <v>-91229</v>
      </c>
      <c r="G946" s="118">
        <v>1846338.1480902988</v>
      </c>
      <c r="H946" s="118">
        <v>6836496</v>
      </c>
      <c r="I946" s="118">
        <v>-83460</v>
      </c>
      <c r="J946" s="118">
        <v>6611058</v>
      </c>
      <c r="K946" s="14">
        <v>101446</v>
      </c>
      <c r="L946" s="14">
        <v>0</v>
      </c>
      <c r="M946" s="14">
        <v>4063</v>
      </c>
      <c r="N946" s="14">
        <v>90584</v>
      </c>
      <c r="O946" s="14">
        <v>39620.649498434257</v>
      </c>
      <c r="P946" s="14">
        <v>90767</v>
      </c>
      <c r="Q946" s="119">
        <v>94146</v>
      </c>
      <c r="R946" s="14">
        <v>15577</v>
      </c>
      <c r="S946" s="14">
        <v>90767</v>
      </c>
      <c r="T946" s="14">
        <v>75180</v>
      </c>
      <c r="U946" s="14">
        <v>39490</v>
      </c>
      <c r="V946" s="14">
        <v>302959</v>
      </c>
      <c r="W946" s="14">
        <v>80563</v>
      </c>
      <c r="X946" s="14">
        <v>1758897</v>
      </c>
      <c r="Y946" s="14">
        <v>200089</v>
      </c>
      <c r="Z946" s="14">
        <v>654472</v>
      </c>
      <c r="AA946" s="14">
        <v>-149876</v>
      </c>
    </row>
    <row r="947" spans="1:27" x14ac:dyDescent="0.3">
      <c r="A947" s="85">
        <v>946</v>
      </c>
      <c r="B947" s="85" t="s">
        <v>366</v>
      </c>
      <c r="C947" s="85" t="s">
        <v>259</v>
      </c>
      <c r="D947" s="85">
        <v>2018</v>
      </c>
      <c r="E947" s="117">
        <v>6915710</v>
      </c>
      <c r="F947" s="118">
        <v>953788</v>
      </c>
      <c r="G947" s="118">
        <v>1846338.1480902988</v>
      </c>
      <c r="H947" s="118">
        <v>6919956</v>
      </c>
      <c r="I947" s="118">
        <v>939850</v>
      </c>
      <c r="J947" s="118">
        <v>6737602</v>
      </c>
      <c r="K947" s="14">
        <v>94391</v>
      </c>
      <c r="L947" s="14">
        <v>0</v>
      </c>
      <c r="M947" s="14">
        <v>4726</v>
      </c>
      <c r="N947" s="14">
        <v>50203</v>
      </c>
      <c r="O947" s="14">
        <v>39620.649498434257</v>
      </c>
      <c r="P947" s="14">
        <v>52567</v>
      </c>
      <c r="Q947" s="119">
        <v>54190</v>
      </c>
      <c r="R947" s="14">
        <v>8232</v>
      </c>
      <c r="S947" s="14">
        <v>52567</v>
      </c>
      <c r="T947" s="14">
        <v>44323</v>
      </c>
      <c r="U947" s="14">
        <v>-255397</v>
      </c>
      <c r="V947" s="14">
        <v>222396</v>
      </c>
      <c r="W947" s="14">
        <v>-21222</v>
      </c>
      <c r="X947" s="14">
        <v>1420060</v>
      </c>
      <c r="Y947" s="14">
        <v>152567</v>
      </c>
      <c r="Z947" s="14">
        <v>461960</v>
      </c>
      <c r="AA947" s="14">
        <v>294043</v>
      </c>
    </row>
    <row r="948" spans="1:27" x14ac:dyDescent="0.3">
      <c r="A948" s="85">
        <v>947</v>
      </c>
      <c r="B948" s="85" t="s">
        <v>366</v>
      </c>
      <c r="C948" s="85" t="s">
        <v>259</v>
      </c>
      <c r="D948" s="85">
        <v>2017</v>
      </c>
      <c r="E948" s="117">
        <v>5961922</v>
      </c>
      <c r="F948" s="118">
        <v>1431036</v>
      </c>
      <c r="G948" s="118">
        <v>1846338.1480902988</v>
      </c>
      <c r="H948" s="118">
        <v>5980106</v>
      </c>
      <c r="I948" s="118">
        <v>1429201</v>
      </c>
      <c r="J948" s="118">
        <v>5747587</v>
      </c>
      <c r="K948" s="14">
        <v>114402</v>
      </c>
      <c r="L948" s="14">
        <v>0</v>
      </c>
      <c r="M948" s="14">
        <v>4856</v>
      </c>
      <c r="N948" s="14">
        <v>83860</v>
      </c>
      <c r="O948" s="14">
        <v>39620.649498434257</v>
      </c>
      <c r="P948" s="14">
        <v>83417</v>
      </c>
      <c r="Q948" s="119">
        <v>77746</v>
      </c>
      <c r="R948" s="14">
        <v>12070</v>
      </c>
      <c r="S948" s="14">
        <v>83417</v>
      </c>
      <c r="T948" s="14">
        <v>71332</v>
      </c>
      <c r="U948" s="14">
        <v>229978</v>
      </c>
      <c r="V948" s="14">
        <v>243618</v>
      </c>
      <c r="W948" s="14">
        <v>54841</v>
      </c>
      <c r="X948" s="14">
        <v>1728989</v>
      </c>
      <c r="Y948" s="14">
        <v>143107</v>
      </c>
      <c r="Z948" s="14">
        <v>791075</v>
      </c>
      <c r="AA948" s="14">
        <v>-243185</v>
      </c>
    </row>
    <row r="949" spans="1:27" x14ac:dyDescent="0.3">
      <c r="A949" s="85">
        <v>948</v>
      </c>
      <c r="B949" s="85" t="s">
        <v>366</v>
      </c>
      <c r="C949" s="85" t="s">
        <v>259</v>
      </c>
      <c r="D949" s="85">
        <v>2016</v>
      </c>
      <c r="E949" s="117">
        <v>4530886</v>
      </c>
      <c r="F949" s="118">
        <v>1135690</v>
      </c>
      <c r="G949" s="118">
        <v>1846338.1480902988</v>
      </c>
      <c r="H949" s="118">
        <v>4550905</v>
      </c>
      <c r="I949" s="118">
        <v>1122414</v>
      </c>
      <c r="J949" s="118">
        <v>4301382</v>
      </c>
      <c r="K949" s="14">
        <v>126490</v>
      </c>
      <c r="L949" s="14">
        <v>0</v>
      </c>
      <c r="M949" s="14">
        <v>7263</v>
      </c>
      <c r="N949" s="14">
        <v>101967</v>
      </c>
      <c r="O949" s="14">
        <v>39620.649498434257</v>
      </c>
      <c r="P949" s="14">
        <v>97461</v>
      </c>
      <c r="Q949" s="119">
        <v>97884</v>
      </c>
      <c r="R949" s="14">
        <v>15936</v>
      </c>
      <c r="S949" s="14">
        <v>97461</v>
      </c>
      <c r="T949" s="14">
        <v>81509</v>
      </c>
      <c r="U949" s="14">
        <v>203205</v>
      </c>
      <c r="V949" s="14">
        <v>188777</v>
      </c>
      <c r="W949" s="14">
        <v>131025</v>
      </c>
      <c r="X949" s="14">
        <v>1520328</v>
      </c>
      <c r="Y949" s="14">
        <v>193703</v>
      </c>
      <c r="Z949" s="14">
        <v>533166</v>
      </c>
      <c r="AA949" s="14">
        <v>-187781</v>
      </c>
    </row>
    <row r="950" spans="1:27" x14ac:dyDescent="0.3">
      <c r="A950" s="85">
        <v>949</v>
      </c>
      <c r="B950" s="85" t="s">
        <v>366</v>
      </c>
      <c r="C950" s="85" t="s">
        <v>259</v>
      </c>
      <c r="D950" s="85">
        <v>2015</v>
      </c>
      <c r="E950" s="117">
        <v>3395196</v>
      </c>
      <c r="F950" s="118">
        <v>703273</v>
      </c>
      <c r="G950" s="118">
        <v>1846338.1480902988</v>
      </c>
      <c r="H950" s="118">
        <v>3428491</v>
      </c>
      <c r="I950" s="118">
        <v>712309</v>
      </c>
      <c r="J950" s="118">
        <v>3274379</v>
      </c>
      <c r="K950" s="14">
        <v>88267</v>
      </c>
      <c r="L950" s="14">
        <v>0</v>
      </c>
      <c r="M950" s="14">
        <v>3974</v>
      </c>
      <c r="N950" s="14">
        <v>57604</v>
      </c>
      <c r="O950" s="14">
        <v>39620.649498434257</v>
      </c>
      <c r="P950" s="14">
        <v>56959</v>
      </c>
      <c r="Q950" s="119">
        <v>33082</v>
      </c>
      <c r="R950" s="14">
        <v>8773</v>
      </c>
      <c r="S950" s="14">
        <v>56959</v>
      </c>
      <c r="T950" s="14">
        <v>48182</v>
      </c>
      <c r="U950" s="14">
        <v>-144593</v>
      </c>
      <c r="V950" s="14">
        <v>57752</v>
      </c>
      <c r="W950" s="14">
        <v>33577</v>
      </c>
      <c r="X950" s="14">
        <v>1089565</v>
      </c>
      <c r="Y950" s="14">
        <v>254145</v>
      </c>
      <c r="Z950" s="14">
        <v>375946</v>
      </c>
      <c r="AA950" s="14">
        <v>299081</v>
      </c>
    </row>
    <row r="951" spans="1:27" x14ac:dyDescent="0.3">
      <c r="A951" s="85">
        <v>950</v>
      </c>
      <c r="B951" s="85" t="s">
        <v>366</v>
      </c>
      <c r="C951" s="85" t="s">
        <v>259</v>
      </c>
      <c r="D951" s="85">
        <v>2014</v>
      </c>
      <c r="E951" s="117">
        <v>2691923</v>
      </c>
      <c r="F951" s="118">
        <v>534261</v>
      </c>
      <c r="G951" s="118">
        <v>1846338.1480902988</v>
      </c>
      <c r="H951" s="118">
        <v>2716182</v>
      </c>
      <c r="I951" s="118">
        <v>530917</v>
      </c>
      <c r="J951" s="118">
        <v>2611644</v>
      </c>
      <c r="K951" s="14">
        <v>63155</v>
      </c>
      <c r="L951" s="14">
        <v>0</v>
      </c>
      <c r="M951" s="14">
        <v>3962</v>
      </c>
      <c r="N951" s="14">
        <v>21090</v>
      </c>
      <c r="O951" s="14">
        <v>39620.649498434257</v>
      </c>
      <c r="P951" s="14">
        <v>25219</v>
      </c>
      <c r="Q951" s="119">
        <v>674</v>
      </c>
      <c r="R951" s="14">
        <v>3843</v>
      </c>
      <c r="S951" s="14">
        <v>25219</v>
      </c>
      <c r="T951" s="14">
        <v>21374</v>
      </c>
      <c r="U951" s="14">
        <v>163991</v>
      </c>
      <c r="V951" s="14">
        <v>24175</v>
      </c>
      <c r="W951" s="14">
        <v>-12181</v>
      </c>
      <c r="X951" s="14">
        <v>1425482</v>
      </c>
      <c r="Y951" s="14">
        <v>243479</v>
      </c>
      <c r="Z951" s="14">
        <v>664300</v>
      </c>
      <c r="AA951" s="14">
        <v>-159372</v>
      </c>
    </row>
    <row r="952" spans="1:27" x14ac:dyDescent="0.3">
      <c r="A952" s="85">
        <v>951</v>
      </c>
      <c r="B952" s="85" t="s">
        <v>366</v>
      </c>
      <c r="C952" s="85" t="s">
        <v>274</v>
      </c>
      <c r="D952" s="85">
        <v>2023</v>
      </c>
      <c r="E952" s="117">
        <v>1250400</v>
      </c>
      <c r="F952" s="118">
        <v>-376432</v>
      </c>
      <c r="G952" s="118">
        <v>264065.21158363693</v>
      </c>
      <c r="H952" s="118">
        <v>1229280</v>
      </c>
      <c r="I952" s="118">
        <v>-393852</v>
      </c>
      <c r="J952" s="118">
        <v>1114525</v>
      </c>
      <c r="K952" s="14">
        <v>145266</v>
      </c>
      <c r="L952" s="14">
        <v>0</v>
      </c>
      <c r="M952" s="14">
        <v>1522</v>
      </c>
      <c r="N952" s="14">
        <v>-64250</v>
      </c>
      <c r="O952" s="14">
        <v>77851.563509597472</v>
      </c>
      <c r="P952" s="14">
        <v>-64492</v>
      </c>
      <c r="Q952" s="119">
        <v>-38144</v>
      </c>
      <c r="R952" s="14">
        <v>4986</v>
      </c>
      <c r="S952" s="14">
        <v>-7721.9663056558356</v>
      </c>
      <c r="T952" s="14">
        <v>-69478</v>
      </c>
      <c r="U952" s="14">
        <v>-103490</v>
      </c>
      <c r="V952" s="14">
        <v>195739</v>
      </c>
      <c r="W952" s="14">
        <v>12098</v>
      </c>
      <c r="X952" s="14">
        <v>837626</v>
      </c>
      <c r="Y952" s="14">
        <v>309459</v>
      </c>
      <c r="Z952" s="14">
        <v>83574</v>
      </c>
      <c r="AA952" s="14">
        <v>51782</v>
      </c>
    </row>
    <row r="953" spans="1:27" x14ac:dyDescent="0.3">
      <c r="A953" s="85">
        <v>952</v>
      </c>
      <c r="B953" s="85" t="s">
        <v>366</v>
      </c>
      <c r="C953" s="85" t="s">
        <v>274</v>
      </c>
      <c r="D953" s="85">
        <v>2022</v>
      </c>
      <c r="E953" s="117">
        <v>1626832</v>
      </c>
      <c r="F953" s="118">
        <v>-9878</v>
      </c>
      <c r="G953" s="118">
        <v>264065.21158363693</v>
      </c>
      <c r="H953" s="118">
        <v>1623132</v>
      </c>
      <c r="I953" s="118">
        <v>-12825</v>
      </c>
      <c r="J953" s="118">
        <v>1425158</v>
      </c>
      <c r="K953" s="14">
        <v>169399</v>
      </c>
      <c r="L953" s="14">
        <v>0</v>
      </c>
      <c r="M953" s="14">
        <v>1902</v>
      </c>
      <c r="N953" s="14">
        <v>9990</v>
      </c>
      <c r="O953" s="14">
        <v>77851.563509597472</v>
      </c>
      <c r="P953" s="14">
        <v>8709</v>
      </c>
      <c r="Q953" s="119">
        <v>22230</v>
      </c>
      <c r="R953" s="14">
        <v>8539</v>
      </c>
      <c r="S953" s="14">
        <v>7608.5185618924934</v>
      </c>
      <c r="T953" s="14">
        <v>170</v>
      </c>
      <c r="U953" s="14">
        <v>46711</v>
      </c>
      <c r="V953" s="14">
        <v>183641</v>
      </c>
      <c r="W953" s="14">
        <v>50828</v>
      </c>
      <c r="X953" s="14">
        <v>1026454</v>
      </c>
      <c r="Y953" s="14">
        <v>371369</v>
      </c>
      <c r="Z953" s="14">
        <v>134581</v>
      </c>
      <c r="AA953" s="14">
        <v>12386</v>
      </c>
    </row>
    <row r="954" spans="1:27" x14ac:dyDescent="0.3">
      <c r="A954" s="85">
        <v>953</v>
      </c>
      <c r="B954" s="85" t="s">
        <v>366</v>
      </c>
      <c r="C954" s="85" t="s">
        <v>274</v>
      </c>
      <c r="D954" s="85">
        <v>2021</v>
      </c>
      <c r="E954" s="117">
        <v>1636710</v>
      </c>
      <c r="F954" s="118">
        <v>-266038</v>
      </c>
      <c r="G954" s="118">
        <v>264065.21158363693</v>
      </c>
      <c r="H954" s="118">
        <v>1635957</v>
      </c>
      <c r="I954" s="118">
        <v>-262352</v>
      </c>
      <c r="J954" s="118">
        <v>1382416</v>
      </c>
      <c r="K954" s="14">
        <v>184655</v>
      </c>
      <c r="L954" s="14">
        <v>0</v>
      </c>
      <c r="M954" s="14">
        <v>4610</v>
      </c>
      <c r="N954" s="14">
        <v>53015</v>
      </c>
      <c r="O954" s="14">
        <v>77851.563509597472</v>
      </c>
      <c r="P954" s="14">
        <v>56323</v>
      </c>
      <c r="Q954" s="119">
        <v>66077</v>
      </c>
      <c r="R954" s="14">
        <v>12308</v>
      </c>
      <c r="S954" s="14">
        <v>50877.406077348067</v>
      </c>
      <c r="T954" s="14">
        <v>44015</v>
      </c>
      <c r="U954" s="14">
        <v>76</v>
      </c>
      <c r="V954" s="14">
        <v>132813</v>
      </c>
      <c r="W954" s="14">
        <v>28189</v>
      </c>
      <c r="X954" s="14">
        <v>1101909</v>
      </c>
      <c r="Y954" s="14">
        <v>439138</v>
      </c>
      <c r="Z954" s="14">
        <v>134444</v>
      </c>
      <c r="AA954" s="14">
        <v>71615</v>
      </c>
    </row>
    <row r="955" spans="1:27" x14ac:dyDescent="0.3">
      <c r="A955" s="85">
        <v>954</v>
      </c>
      <c r="B955" s="85" t="s">
        <v>366</v>
      </c>
      <c r="C955" s="85" t="s">
        <v>274</v>
      </c>
      <c r="D955" s="85">
        <v>2020</v>
      </c>
      <c r="E955" s="117">
        <v>1902748</v>
      </c>
      <c r="F955" s="118">
        <v>-90732</v>
      </c>
      <c r="G955" s="118">
        <v>264065.21158363693</v>
      </c>
      <c r="H955" s="118">
        <v>1898309</v>
      </c>
      <c r="I955" s="118">
        <v>-100956</v>
      </c>
      <c r="J955" s="118">
        <v>1558911</v>
      </c>
      <c r="K955" s="14">
        <v>233514</v>
      </c>
      <c r="L955" s="14">
        <v>0</v>
      </c>
      <c r="M955" s="14">
        <v>4857</v>
      </c>
      <c r="N955" s="14">
        <v>92190</v>
      </c>
      <c r="O955" s="14">
        <v>77851.563509597472</v>
      </c>
      <c r="P955" s="14">
        <v>104738</v>
      </c>
      <c r="Q955" s="119">
        <v>117424</v>
      </c>
      <c r="R955" s="14">
        <v>20794</v>
      </c>
      <c r="S955" s="14">
        <v>112353.84380109647</v>
      </c>
      <c r="T955" s="14">
        <v>83944</v>
      </c>
      <c r="U955" s="14">
        <v>12577</v>
      </c>
      <c r="V955" s="14">
        <v>104624</v>
      </c>
      <c r="W955" s="14">
        <v>-15638</v>
      </c>
      <c r="X955" s="14">
        <v>1246996</v>
      </c>
      <c r="Y955" s="14">
        <v>520004</v>
      </c>
      <c r="Z955" s="14">
        <v>221179</v>
      </c>
      <c r="AA955" s="14">
        <v>153216</v>
      </c>
    </row>
    <row r="956" spans="1:27" x14ac:dyDescent="0.3">
      <c r="A956" s="85">
        <v>955</v>
      </c>
      <c r="B956" s="85" t="s">
        <v>366</v>
      </c>
      <c r="C956" s="85" t="s">
        <v>274</v>
      </c>
      <c r="D956" s="85">
        <v>2019</v>
      </c>
      <c r="E956" s="117">
        <v>1993480</v>
      </c>
      <c r="F956" s="118">
        <v>-20610</v>
      </c>
      <c r="G956" s="118">
        <v>264065.21158363693</v>
      </c>
      <c r="H956" s="118">
        <v>1999265</v>
      </c>
      <c r="I956" s="118">
        <v>-11928</v>
      </c>
      <c r="J956" s="118">
        <v>1618051</v>
      </c>
      <c r="K956" s="14">
        <v>209255</v>
      </c>
      <c r="L956" s="14">
        <v>0</v>
      </c>
      <c r="M956" s="14">
        <v>667</v>
      </c>
      <c r="N956" s="14">
        <v>156381</v>
      </c>
      <c r="O956" s="14">
        <v>77851.563509597472</v>
      </c>
      <c r="P956" s="14">
        <v>158463</v>
      </c>
      <c r="Q956" s="119">
        <v>182166</v>
      </c>
      <c r="R956" s="14">
        <v>31570</v>
      </c>
      <c r="S956" s="14">
        <v>157112.77678175483</v>
      </c>
      <c r="T956" s="14">
        <v>126893</v>
      </c>
      <c r="U956" s="14">
        <v>12437</v>
      </c>
      <c r="V956" s="14">
        <v>120262</v>
      </c>
      <c r="W956" s="14">
        <v>36819</v>
      </c>
      <c r="X956" s="14">
        <v>1278689</v>
      </c>
      <c r="Y956" s="14">
        <v>590862</v>
      </c>
      <c r="Z956" s="14">
        <v>250112</v>
      </c>
      <c r="AA956" s="14">
        <v>153218</v>
      </c>
    </row>
    <row r="957" spans="1:27" x14ac:dyDescent="0.3">
      <c r="A957" s="85">
        <v>956</v>
      </c>
      <c r="B957" s="85" t="s">
        <v>366</v>
      </c>
      <c r="C957" s="85" t="s">
        <v>274</v>
      </c>
      <c r="D957" s="85">
        <v>2018</v>
      </c>
      <c r="E957" s="117">
        <v>2014090</v>
      </c>
      <c r="F957" s="118">
        <v>-3060</v>
      </c>
      <c r="G957" s="118">
        <v>264065.21158363693</v>
      </c>
      <c r="H957" s="118">
        <v>2011193</v>
      </c>
      <c r="I957" s="118">
        <v>-28379</v>
      </c>
      <c r="J957" s="118">
        <v>1673869</v>
      </c>
      <c r="K957" s="14">
        <v>145008</v>
      </c>
      <c r="L957" s="14">
        <v>0</v>
      </c>
      <c r="M957" s="14">
        <v>837</v>
      </c>
      <c r="N957" s="14">
        <v>170083</v>
      </c>
      <c r="O957" s="14">
        <v>77851.563509597472</v>
      </c>
      <c r="P957" s="14">
        <v>181484</v>
      </c>
      <c r="Q957" s="119">
        <v>209146</v>
      </c>
      <c r="R957" s="14">
        <v>36166</v>
      </c>
      <c r="S957" s="14">
        <v>180896.88425593099</v>
      </c>
      <c r="T957" s="14">
        <v>145318</v>
      </c>
      <c r="U957" s="14">
        <v>939</v>
      </c>
      <c r="V957" s="14">
        <v>83443</v>
      </c>
      <c r="W957" s="14">
        <v>-1166</v>
      </c>
      <c r="X957" s="14">
        <v>1244648</v>
      </c>
      <c r="Y957" s="14">
        <v>618339</v>
      </c>
      <c r="Z957" s="14">
        <v>242107</v>
      </c>
      <c r="AA957" s="14">
        <v>211321</v>
      </c>
    </row>
    <row r="958" spans="1:27" x14ac:dyDescent="0.3">
      <c r="A958" s="85">
        <v>957</v>
      </c>
      <c r="B958" s="85" t="s">
        <v>366</v>
      </c>
      <c r="C958" s="85" t="s">
        <v>274</v>
      </c>
      <c r="D958" s="85">
        <v>2017</v>
      </c>
      <c r="E958" s="117">
        <v>2017150</v>
      </c>
      <c r="F958" s="118">
        <v>214168</v>
      </c>
      <c r="G958" s="118">
        <v>264065.21158363693</v>
      </c>
      <c r="H958" s="118">
        <v>2039572</v>
      </c>
      <c r="I958" s="118">
        <v>237111</v>
      </c>
      <c r="J958" s="118">
        <v>1667794</v>
      </c>
      <c r="K958" s="14">
        <v>182195</v>
      </c>
      <c r="L958" s="14">
        <v>0</v>
      </c>
      <c r="M958" s="14">
        <v>576</v>
      </c>
      <c r="N958" s="14">
        <v>185949</v>
      </c>
      <c r="O958" s="14">
        <v>77851.563509597472</v>
      </c>
      <c r="P958" s="14">
        <v>189835</v>
      </c>
      <c r="Q958" s="119">
        <v>196009</v>
      </c>
      <c r="R958" s="14">
        <v>32481</v>
      </c>
      <c r="S958" s="14">
        <v>190512.96126966533</v>
      </c>
      <c r="T958" s="14">
        <v>157354</v>
      </c>
      <c r="U958" s="14">
        <v>-11549</v>
      </c>
      <c r="V958" s="14">
        <v>84609</v>
      </c>
      <c r="W958" s="14">
        <v>18361</v>
      </c>
      <c r="X958" s="14">
        <v>1221720</v>
      </c>
      <c r="Y958" s="14">
        <v>616585</v>
      </c>
      <c r="Z958" s="14">
        <v>288721</v>
      </c>
      <c r="AA958" s="14">
        <v>140496</v>
      </c>
    </row>
    <row r="959" spans="1:27" x14ac:dyDescent="0.3">
      <c r="A959" s="85">
        <v>958</v>
      </c>
      <c r="B959" s="85" t="s">
        <v>366</v>
      </c>
      <c r="C959" s="85" t="s">
        <v>274</v>
      </c>
      <c r="D959" s="85">
        <v>2016</v>
      </c>
      <c r="E959" s="117">
        <v>1802982</v>
      </c>
      <c r="F959" s="118">
        <v>239386</v>
      </c>
      <c r="G959" s="118">
        <v>264065.21158363693</v>
      </c>
      <c r="H959" s="118">
        <v>1802461</v>
      </c>
      <c r="I959" s="118">
        <v>240978</v>
      </c>
      <c r="J959" s="118">
        <v>1434130</v>
      </c>
      <c r="K959" s="14">
        <v>216447</v>
      </c>
      <c r="L959" s="14">
        <v>0</v>
      </c>
      <c r="M959" s="14">
        <v>481</v>
      </c>
      <c r="N959" s="14">
        <v>133833</v>
      </c>
      <c r="O959" s="14">
        <v>77851.563509597472</v>
      </c>
      <c r="P959" s="14">
        <v>136547</v>
      </c>
      <c r="Q959" s="119">
        <v>161547</v>
      </c>
      <c r="R959" s="14">
        <v>27194</v>
      </c>
      <c r="S959" s="14">
        <v>135919.3477605354</v>
      </c>
      <c r="T959" s="14">
        <v>109354</v>
      </c>
      <c r="U959" s="14">
        <v>50161</v>
      </c>
      <c r="V959" s="14">
        <v>66248</v>
      </c>
      <c r="W959" s="14">
        <v>12407</v>
      </c>
      <c r="X959" s="14">
        <v>1234828</v>
      </c>
      <c r="Y959" s="14">
        <v>652072</v>
      </c>
      <c r="Z959" s="14">
        <v>285241</v>
      </c>
      <c r="AA959" s="14">
        <v>146404</v>
      </c>
    </row>
    <row r="960" spans="1:27" x14ac:dyDescent="0.3">
      <c r="A960" s="85">
        <v>959</v>
      </c>
      <c r="B960" s="85" t="s">
        <v>366</v>
      </c>
      <c r="C960" s="85" t="s">
        <v>274</v>
      </c>
      <c r="D960" s="85">
        <v>2015</v>
      </c>
      <c r="E960" s="117">
        <v>1563596</v>
      </c>
      <c r="F960" s="118">
        <v>121728</v>
      </c>
      <c r="G960" s="118">
        <v>264065.21158363693</v>
      </c>
      <c r="H960" s="118">
        <v>1561483</v>
      </c>
      <c r="I960" s="118">
        <v>120396</v>
      </c>
      <c r="J960" s="118">
        <v>1245698</v>
      </c>
      <c r="K960" s="14">
        <v>172600</v>
      </c>
      <c r="L960" s="14">
        <v>0</v>
      </c>
      <c r="M960" s="14">
        <v>275</v>
      </c>
      <c r="N960" s="14">
        <v>125797</v>
      </c>
      <c r="O960" s="14">
        <v>77851.563509597472</v>
      </c>
      <c r="P960" s="14">
        <v>129109</v>
      </c>
      <c r="Q960" s="119">
        <v>156455</v>
      </c>
      <c r="R960" s="14">
        <v>28543</v>
      </c>
      <c r="S960" s="14">
        <v>129778.45072346985</v>
      </c>
      <c r="T960" s="14">
        <v>100566</v>
      </c>
      <c r="U960" s="14">
        <v>117864</v>
      </c>
      <c r="V960" s="14">
        <v>53841</v>
      </c>
      <c r="W960" s="14">
        <v>32218</v>
      </c>
      <c r="X960" s="14">
        <v>1047505</v>
      </c>
      <c r="Y960" s="14">
        <v>572246</v>
      </c>
      <c r="Z960" s="14">
        <v>242226</v>
      </c>
      <c r="AA960" s="14">
        <v>48490</v>
      </c>
    </row>
    <row r="961" spans="1:27" x14ac:dyDescent="0.3">
      <c r="A961" s="85">
        <v>960</v>
      </c>
      <c r="B961" s="85" t="s">
        <v>366</v>
      </c>
      <c r="C961" s="85" t="s">
        <v>274</v>
      </c>
      <c r="D961" s="85">
        <v>2014</v>
      </c>
      <c r="E961" s="117">
        <v>1441868</v>
      </c>
      <c r="F961" s="118">
        <v>176679</v>
      </c>
      <c r="G961" s="118">
        <v>264065.21158363693</v>
      </c>
      <c r="H961" s="118">
        <v>1441087</v>
      </c>
      <c r="I961" s="118">
        <v>179512</v>
      </c>
      <c r="J961" s="118">
        <v>1145180</v>
      </c>
      <c r="K961" s="14">
        <v>166390</v>
      </c>
      <c r="L961" s="14">
        <v>0</v>
      </c>
      <c r="M961" s="14">
        <v>2073</v>
      </c>
      <c r="N961" s="14">
        <v>104302</v>
      </c>
      <c r="O961" s="14">
        <v>77851.563509597472</v>
      </c>
      <c r="P961" s="14">
        <v>107027</v>
      </c>
      <c r="Q961" s="119">
        <v>128654</v>
      </c>
      <c r="R961" s="14">
        <v>23570</v>
      </c>
      <c r="S961" s="14">
        <v>108153.12201951633</v>
      </c>
      <c r="T961" s="14">
        <v>83457</v>
      </c>
      <c r="U961" s="14">
        <v>25634</v>
      </c>
      <c r="V961" s="14">
        <v>21623</v>
      </c>
      <c r="W961" s="14">
        <v>146190</v>
      </c>
      <c r="X961" s="14">
        <v>888693</v>
      </c>
      <c r="Y961" s="14">
        <v>480584</v>
      </c>
      <c r="Z961" s="14">
        <v>179834</v>
      </c>
      <c r="AA961" s="14">
        <v>205655</v>
      </c>
    </row>
    <row r="962" spans="1:27" x14ac:dyDescent="0.3">
      <c r="A962" s="85">
        <v>961</v>
      </c>
      <c r="B962" s="85" t="s">
        <v>366</v>
      </c>
      <c r="C962" s="85" t="s">
        <v>67</v>
      </c>
      <c r="D962" s="85">
        <v>2023</v>
      </c>
      <c r="E962" s="117">
        <v>1163144</v>
      </c>
      <c r="F962" s="118">
        <v>248499</v>
      </c>
      <c r="G962" s="118">
        <v>467522.5733046243</v>
      </c>
      <c r="H962" s="118">
        <v>1172412</v>
      </c>
      <c r="I962" s="118">
        <v>253967</v>
      </c>
      <c r="J962" s="118">
        <v>1085062</v>
      </c>
      <c r="K962" s="14">
        <v>42042</v>
      </c>
      <c r="L962" s="14">
        <v>0</v>
      </c>
      <c r="M962" s="14">
        <v>1475</v>
      </c>
      <c r="N962" s="14">
        <v>1202</v>
      </c>
      <c r="O962" s="14">
        <v>90803.876952779698</v>
      </c>
      <c r="P962" s="14">
        <v>11495</v>
      </c>
      <c r="Q962" s="119">
        <v>-1232</v>
      </c>
      <c r="R962" s="14">
        <v>6834</v>
      </c>
      <c r="S962" s="14">
        <v>11495</v>
      </c>
      <c r="T962" s="14">
        <v>4658</v>
      </c>
      <c r="U962" s="14">
        <v>-48856</v>
      </c>
      <c r="V962" s="14">
        <v>138569</v>
      </c>
      <c r="W962" s="14">
        <v>-10235</v>
      </c>
      <c r="X962" s="14">
        <v>1452959</v>
      </c>
      <c r="Y962" s="14">
        <v>219240</v>
      </c>
      <c r="Z962" s="14">
        <v>547932</v>
      </c>
      <c r="AA962" s="14">
        <v>-55976</v>
      </c>
    </row>
    <row r="963" spans="1:27" x14ac:dyDescent="0.3">
      <c r="A963" s="85">
        <v>962</v>
      </c>
      <c r="B963" s="85" t="s">
        <v>366</v>
      </c>
      <c r="C963" s="85" t="s">
        <v>67</v>
      </c>
      <c r="D963" s="85">
        <v>2022</v>
      </c>
      <c r="E963" s="117">
        <v>914645</v>
      </c>
      <c r="F963" s="118">
        <v>152888</v>
      </c>
      <c r="G963" s="118">
        <v>467522.5733046243</v>
      </c>
      <c r="H963" s="118">
        <v>918445</v>
      </c>
      <c r="I963" s="118">
        <v>152546</v>
      </c>
      <c r="J963" s="118">
        <v>857989</v>
      </c>
      <c r="K963" s="14">
        <v>34458</v>
      </c>
      <c r="L963" s="14">
        <v>0</v>
      </c>
      <c r="M963" s="14">
        <v>1136</v>
      </c>
      <c r="N963" s="14">
        <v>4713</v>
      </c>
      <c r="O963" s="14">
        <v>90803.876952779698</v>
      </c>
      <c r="P963" s="14">
        <v>4992</v>
      </c>
      <c r="Q963" s="119">
        <v>3140</v>
      </c>
      <c r="R963" s="14">
        <v>2228</v>
      </c>
      <c r="S963" s="14">
        <v>4992</v>
      </c>
      <c r="T963" s="14">
        <v>3022</v>
      </c>
      <c r="U963" s="14">
        <v>187984</v>
      </c>
      <c r="V963" s="14">
        <v>148804</v>
      </c>
      <c r="W963" s="14">
        <v>-49491</v>
      </c>
      <c r="X963" s="14">
        <v>1618170</v>
      </c>
      <c r="Y963" s="14">
        <v>231313</v>
      </c>
      <c r="Z963" s="14">
        <v>548821</v>
      </c>
      <c r="AA963" s="14">
        <v>-104644</v>
      </c>
    </row>
    <row r="964" spans="1:27" x14ac:dyDescent="0.3">
      <c r="A964" s="85">
        <v>963</v>
      </c>
      <c r="B964" s="85" t="s">
        <v>366</v>
      </c>
      <c r="C964" s="85" t="s">
        <v>67</v>
      </c>
      <c r="D964" s="85">
        <v>2021</v>
      </c>
      <c r="E964" s="117">
        <v>761757</v>
      </c>
      <c r="F964" s="118">
        <v>124073</v>
      </c>
      <c r="G964" s="118">
        <v>467522.5733046243</v>
      </c>
      <c r="H964" s="118">
        <v>765899</v>
      </c>
      <c r="I964" s="118">
        <v>123016</v>
      </c>
      <c r="J964" s="118">
        <v>728810</v>
      </c>
      <c r="K964" s="14">
        <v>19439</v>
      </c>
      <c r="L964" s="14">
        <v>0</v>
      </c>
      <c r="M964" s="14">
        <v>2383</v>
      </c>
      <c r="N964" s="14">
        <v>6192</v>
      </c>
      <c r="O964" s="14">
        <v>90803.876952779698</v>
      </c>
      <c r="P964" s="14">
        <v>6170</v>
      </c>
      <c r="Q964" s="119">
        <v>5777</v>
      </c>
      <c r="R964" s="14">
        <v>3728</v>
      </c>
      <c r="S964" s="14">
        <v>6170</v>
      </c>
      <c r="T964" s="14">
        <v>2386</v>
      </c>
      <c r="U964" s="14">
        <v>29201</v>
      </c>
      <c r="V964" s="14">
        <v>198295</v>
      </c>
      <c r="W964" s="14">
        <v>-15877</v>
      </c>
      <c r="X964" s="14">
        <v>1016647</v>
      </c>
      <c r="Y964" s="14">
        <v>137010</v>
      </c>
      <c r="Z964" s="14">
        <v>266382</v>
      </c>
      <c r="AA964" s="14">
        <v>-11377</v>
      </c>
    </row>
    <row r="965" spans="1:27" x14ac:dyDescent="0.3">
      <c r="A965" s="85">
        <v>964</v>
      </c>
      <c r="B965" s="85" t="s">
        <v>366</v>
      </c>
      <c r="C965" s="85" t="s">
        <v>67</v>
      </c>
      <c r="D965" s="85">
        <v>2020</v>
      </c>
      <c r="E965" s="117">
        <v>637684</v>
      </c>
      <c r="F965" s="118">
        <v>-531429</v>
      </c>
      <c r="G965" s="118">
        <v>467522.5733046243</v>
      </c>
      <c r="H965" s="118">
        <v>642883</v>
      </c>
      <c r="I965" s="118">
        <v>-513687</v>
      </c>
      <c r="J965" s="118">
        <v>607368</v>
      </c>
      <c r="K965" s="14">
        <v>19764</v>
      </c>
      <c r="L965" s="14">
        <v>0</v>
      </c>
      <c r="M965" s="14">
        <v>2602</v>
      </c>
      <c r="N965" s="14">
        <v>3600</v>
      </c>
      <c r="O965" s="14">
        <v>90803.876952779698</v>
      </c>
      <c r="P965" s="14">
        <v>4149</v>
      </c>
      <c r="Q965" s="119">
        <v>-856</v>
      </c>
      <c r="R965" s="14">
        <v>742</v>
      </c>
      <c r="S965" s="14">
        <v>4149</v>
      </c>
      <c r="T965" s="14">
        <v>3329</v>
      </c>
      <c r="U965" s="14">
        <v>-8591</v>
      </c>
      <c r="V965" s="14">
        <v>214172</v>
      </c>
      <c r="W965" s="14">
        <v>-10709</v>
      </c>
      <c r="X965" s="14">
        <v>1069698</v>
      </c>
      <c r="Y965" s="14">
        <v>143276</v>
      </c>
      <c r="Z965" s="14">
        <v>236428</v>
      </c>
      <c r="AA965" s="14">
        <v>-22342</v>
      </c>
    </row>
    <row r="966" spans="1:27" x14ac:dyDescent="0.3">
      <c r="A966" s="85">
        <v>965</v>
      </c>
      <c r="B966" s="85" t="s">
        <v>366</v>
      </c>
      <c r="C966" s="85" t="s">
        <v>67</v>
      </c>
      <c r="D966" s="85">
        <v>2019</v>
      </c>
      <c r="E966" s="117">
        <v>1169113</v>
      </c>
      <c r="F966" s="118">
        <v>-375378</v>
      </c>
      <c r="G966" s="118">
        <v>467522.5733046243</v>
      </c>
      <c r="H966" s="118">
        <v>1156570</v>
      </c>
      <c r="I966" s="118">
        <v>-413695</v>
      </c>
      <c r="J966" s="118">
        <v>1105624</v>
      </c>
      <c r="K966" s="14">
        <v>39477</v>
      </c>
      <c r="L966" s="14">
        <v>0</v>
      </c>
      <c r="M966" s="14">
        <v>1075</v>
      </c>
      <c r="N966" s="14">
        <v>-7489</v>
      </c>
      <c r="O966" s="14">
        <v>90803.876952779698</v>
      </c>
      <c r="P966" s="14">
        <v>11711</v>
      </c>
      <c r="Q966" s="119">
        <v>8940</v>
      </c>
      <c r="R966" s="14">
        <v>3887</v>
      </c>
      <c r="S966" s="14">
        <v>11711</v>
      </c>
      <c r="T966" s="14">
        <v>9576</v>
      </c>
      <c r="U966" s="14">
        <v>-40354</v>
      </c>
      <c r="V966" s="14">
        <v>224881</v>
      </c>
      <c r="W966" s="14">
        <v>-31010</v>
      </c>
      <c r="X966" s="14">
        <v>1320074</v>
      </c>
      <c r="Y966" s="14">
        <v>201483</v>
      </c>
      <c r="Z966" s="14">
        <v>281376</v>
      </c>
      <c r="AA966" s="14">
        <v>50909</v>
      </c>
    </row>
    <row r="967" spans="1:27" x14ac:dyDescent="0.3">
      <c r="A967" s="85">
        <v>966</v>
      </c>
      <c r="B967" s="85" t="s">
        <v>366</v>
      </c>
      <c r="C967" s="85" t="s">
        <v>67</v>
      </c>
      <c r="D967" s="85">
        <v>2018</v>
      </c>
      <c r="E967" s="117">
        <v>1544491</v>
      </c>
      <c r="F967" s="118">
        <v>-696266</v>
      </c>
      <c r="G967" s="118">
        <v>467522.5733046243</v>
      </c>
      <c r="H967" s="118">
        <v>1570265</v>
      </c>
      <c r="I967" s="118">
        <v>-699461</v>
      </c>
      <c r="J967" s="118">
        <v>1423948</v>
      </c>
      <c r="K967" s="14">
        <v>35729</v>
      </c>
      <c r="L967" s="14">
        <v>0</v>
      </c>
      <c r="M967" s="14">
        <v>1994</v>
      </c>
      <c r="N967" s="14">
        <v>109975</v>
      </c>
      <c r="O967" s="14">
        <v>90803.876952779698</v>
      </c>
      <c r="P967" s="14">
        <v>114301</v>
      </c>
      <c r="Q967" s="119">
        <v>108129</v>
      </c>
      <c r="R967" s="14">
        <v>23928</v>
      </c>
      <c r="S967" s="14">
        <v>114301</v>
      </c>
      <c r="T967" s="14">
        <v>91604</v>
      </c>
      <c r="U967" s="14">
        <v>-234400</v>
      </c>
      <c r="V967" s="14">
        <v>255891</v>
      </c>
      <c r="W967" s="14">
        <v>-40988</v>
      </c>
      <c r="X967" s="14">
        <v>1589736</v>
      </c>
      <c r="Y967" s="14">
        <v>234984</v>
      </c>
      <c r="Z967" s="14">
        <v>319374</v>
      </c>
      <c r="AA967" s="14">
        <v>-76965</v>
      </c>
    </row>
    <row r="968" spans="1:27" x14ac:dyDescent="0.3">
      <c r="A968" s="85">
        <v>967</v>
      </c>
      <c r="B968" s="85" t="s">
        <v>366</v>
      </c>
      <c r="C968" s="85" t="s">
        <v>67</v>
      </c>
      <c r="D968" s="85">
        <v>2017</v>
      </c>
      <c r="E968" s="117">
        <v>2240757</v>
      </c>
      <c r="F968" s="118">
        <v>796925</v>
      </c>
      <c r="G968" s="118">
        <v>467522.5733046243</v>
      </c>
      <c r="H968" s="118">
        <v>2269726</v>
      </c>
      <c r="I968" s="118">
        <v>817158</v>
      </c>
      <c r="J968" s="118">
        <v>1916421</v>
      </c>
      <c r="K968" s="14">
        <v>58262</v>
      </c>
      <c r="L968" s="14">
        <v>0</v>
      </c>
      <c r="M968" s="14">
        <v>1974</v>
      </c>
      <c r="N968" s="14">
        <v>289091</v>
      </c>
      <c r="O968" s="14">
        <v>90803.876952779698</v>
      </c>
      <c r="P968" s="14">
        <v>289224</v>
      </c>
      <c r="Q968" s="119">
        <v>318000</v>
      </c>
      <c r="R968" s="14">
        <v>57877</v>
      </c>
      <c r="S968" s="14">
        <v>289224</v>
      </c>
      <c r="T968" s="14">
        <v>230896</v>
      </c>
      <c r="U968" s="14">
        <v>-373265</v>
      </c>
      <c r="V968" s="14">
        <v>296879</v>
      </c>
      <c r="W968" s="14">
        <v>-686784</v>
      </c>
      <c r="X968" s="14">
        <v>2044182</v>
      </c>
      <c r="Y968" s="14">
        <v>198634</v>
      </c>
      <c r="Z968" s="14">
        <v>398411</v>
      </c>
      <c r="AA968" s="14">
        <v>-21095</v>
      </c>
    </row>
    <row r="969" spans="1:27" x14ac:dyDescent="0.3">
      <c r="A969" s="85">
        <v>968</v>
      </c>
      <c r="B969" s="85" t="s">
        <v>366</v>
      </c>
      <c r="C969" s="85" t="s">
        <v>67</v>
      </c>
      <c r="D969" s="85">
        <v>2016</v>
      </c>
      <c r="E969" s="117">
        <v>1443832</v>
      </c>
      <c r="F969" s="118">
        <v>375094</v>
      </c>
      <c r="G969" s="118">
        <v>467522.5733046243</v>
      </c>
      <c r="H969" s="118">
        <v>1452568</v>
      </c>
      <c r="I969" s="118">
        <v>380334</v>
      </c>
      <c r="J969" s="118">
        <v>1381780</v>
      </c>
      <c r="K969" s="14">
        <v>33678</v>
      </c>
      <c r="L969" s="14">
        <v>0</v>
      </c>
      <c r="M969" s="14">
        <v>1427</v>
      </c>
      <c r="N969" s="14">
        <v>25155</v>
      </c>
      <c r="O969" s="14">
        <v>90803.876952779698</v>
      </c>
      <c r="P969" s="14">
        <v>37051</v>
      </c>
      <c r="Q969" s="119">
        <v>24507</v>
      </c>
      <c r="R969" s="14">
        <v>8088</v>
      </c>
      <c r="S969" s="14">
        <v>37051</v>
      </c>
      <c r="T969" s="14">
        <v>28550</v>
      </c>
      <c r="U969" s="14">
        <v>307538</v>
      </c>
      <c r="V969" s="14">
        <v>983663</v>
      </c>
      <c r="W969" s="14">
        <v>671286</v>
      </c>
      <c r="X969" s="14">
        <v>2277531</v>
      </c>
      <c r="Y969" s="14">
        <v>155113</v>
      </c>
      <c r="Z969" s="14">
        <v>466577</v>
      </c>
      <c r="AA969" s="14">
        <v>335087</v>
      </c>
    </row>
    <row r="970" spans="1:27" x14ac:dyDescent="0.3">
      <c r="A970" s="85">
        <v>969</v>
      </c>
      <c r="B970" s="85" t="s">
        <v>366</v>
      </c>
      <c r="C970" s="85" t="s">
        <v>67</v>
      </c>
      <c r="D970" s="85">
        <v>2015</v>
      </c>
      <c r="E970" s="117">
        <v>1068738</v>
      </c>
      <c r="F970" s="118">
        <v>184343</v>
      </c>
      <c r="G970" s="118">
        <v>467522.5733046243</v>
      </c>
      <c r="H970" s="118">
        <v>1072234</v>
      </c>
      <c r="I970" s="118">
        <v>183825</v>
      </c>
      <c r="J970" s="118">
        <v>994213</v>
      </c>
      <c r="K970" s="14">
        <v>30183</v>
      </c>
      <c r="L970" s="14">
        <v>0</v>
      </c>
      <c r="M970" s="14">
        <v>1199</v>
      </c>
      <c r="N970" s="14">
        <v>28793</v>
      </c>
      <c r="O970" s="14">
        <v>90803.876952779698</v>
      </c>
      <c r="P970" s="14">
        <v>33142</v>
      </c>
      <c r="Q970" s="119">
        <v>33955</v>
      </c>
      <c r="R970" s="14">
        <v>8658</v>
      </c>
      <c r="S970" s="14">
        <v>33142</v>
      </c>
      <c r="T970" s="14">
        <v>24045</v>
      </c>
      <c r="U970" s="14">
        <v>215958</v>
      </c>
      <c r="V970" s="14">
        <v>312377</v>
      </c>
      <c r="W970" s="14">
        <v>195903</v>
      </c>
      <c r="X970" s="14">
        <v>1322065</v>
      </c>
      <c r="Y970" s="14">
        <v>107809</v>
      </c>
      <c r="Z970" s="14">
        <v>377389</v>
      </c>
      <c r="AA970" s="14">
        <v>-108142</v>
      </c>
    </row>
    <row r="971" spans="1:27" x14ac:dyDescent="0.3">
      <c r="A971" s="85">
        <v>970</v>
      </c>
      <c r="B971" s="85" t="s">
        <v>366</v>
      </c>
      <c r="C971" s="85" t="s">
        <v>67</v>
      </c>
      <c r="D971" s="85">
        <v>2014</v>
      </c>
      <c r="E971" s="117">
        <v>884395</v>
      </c>
      <c r="F971" s="118">
        <v>134669</v>
      </c>
      <c r="G971" s="118">
        <v>467522.5733046243</v>
      </c>
      <c r="H971" s="118">
        <v>888409</v>
      </c>
      <c r="I971" s="118">
        <v>134480</v>
      </c>
      <c r="J971" s="118">
        <v>814561</v>
      </c>
      <c r="K971" s="14">
        <v>27949</v>
      </c>
      <c r="L971" s="14">
        <v>0</v>
      </c>
      <c r="M971" s="14">
        <v>1275</v>
      </c>
      <c r="N971" s="14">
        <v>25767</v>
      </c>
      <c r="O971" s="14">
        <v>90803.876952779698</v>
      </c>
      <c r="P971" s="14">
        <v>26468</v>
      </c>
      <c r="Q971" s="119">
        <v>27923</v>
      </c>
      <c r="R971" s="14">
        <v>6170</v>
      </c>
      <c r="S971" s="14">
        <v>26468</v>
      </c>
      <c r="T971" s="14">
        <v>19870</v>
      </c>
      <c r="U971" s="14">
        <v>124103</v>
      </c>
      <c r="V971" s="14">
        <v>116474</v>
      </c>
      <c r="W971" s="14">
        <v>-42</v>
      </c>
      <c r="X971" s="14">
        <v>1051454</v>
      </c>
      <c r="Y971" s="14">
        <v>96764</v>
      </c>
      <c r="Z971" s="14">
        <v>275152</v>
      </c>
      <c r="AA971" s="14">
        <v>106087</v>
      </c>
    </row>
    <row r="972" spans="1:27" x14ac:dyDescent="0.3">
      <c r="A972" s="85">
        <v>971</v>
      </c>
      <c r="B972" s="85" t="s">
        <v>366</v>
      </c>
      <c r="C972" s="85" t="s">
        <v>81</v>
      </c>
      <c r="D972" s="85">
        <v>2023</v>
      </c>
      <c r="E972" s="117">
        <v>707196</v>
      </c>
      <c r="F972" s="118">
        <v>74842</v>
      </c>
      <c r="G972" s="118">
        <v>97680.078495736903</v>
      </c>
      <c r="H972" s="118">
        <v>708953</v>
      </c>
      <c r="I972" s="118">
        <v>73441</v>
      </c>
      <c r="J972" s="118">
        <v>567810</v>
      </c>
      <c r="K972" s="14">
        <v>95769</v>
      </c>
      <c r="L972" s="14">
        <v>0</v>
      </c>
      <c r="M972" s="14">
        <v>2429</v>
      </c>
      <c r="N972" s="14">
        <v>46433</v>
      </c>
      <c r="O972" s="14">
        <v>5483.8820556244491</v>
      </c>
      <c r="P972" s="14">
        <v>47344</v>
      </c>
      <c r="Q972" s="119">
        <v>54307</v>
      </c>
      <c r="R972" s="14">
        <v>9631</v>
      </c>
      <c r="S972" s="14">
        <v>47344</v>
      </c>
      <c r="T972" s="14">
        <v>36525</v>
      </c>
      <c r="U972" s="14">
        <v>934</v>
      </c>
      <c r="V972" s="14">
        <v>140702</v>
      </c>
      <c r="W972" s="14">
        <v>20174</v>
      </c>
      <c r="X972" s="14">
        <v>420596</v>
      </c>
      <c r="Y972" s="14">
        <v>113815</v>
      </c>
      <c r="Z972" s="14">
        <v>1213</v>
      </c>
      <c r="AA972" s="14">
        <v>82708</v>
      </c>
    </row>
    <row r="973" spans="1:27" x14ac:dyDescent="0.3">
      <c r="A973" s="85">
        <v>972</v>
      </c>
      <c r="B973" s="85" t="s">
        <v>366</v>
      </c>
      <c r="C973" s="85" t="s">
        <v>81</v>
      </c>
      <c r="D973" s="85">
        <v>2022</v>
      </c>
      <c r="E973" s="117">
        <v>632354</v>
      </c>
      <c r="F973" s="118">
        <v>43471</v>
      </c>
      <c r="G973" s="118">
        <v>97680.078495736903</v>
      </c>
      <c r="H973" s="118">
        <v>635512</v>
      </c>
      <c r="I973" s="118">
        <v>45602</v>
      </c>
      <c r="J973" s="118">
        <v>497588</v>
      </c>
      <c r="K973" s="14">
        <v>89381</v>
      </c>
      <c r="L973" s="14">
        <v>0</v>
      </c>
      <c r="M973" s="14">
        <v>1639</v>
      </c>
      <c r="N973" s="14">
        <v>48496</v>
      </c>
      <c r="O973" s="14">
        <v>5483.8820556244491</v>
      </c>
      <c r="P973" s="14">
        <v>47789</v>
      </c>
      <c r="Q973" s="119">
        <v>55517</v>
      </c>
      <c r="R973" s="14">
        <v>10178</v>
      </c>
      <c r="S973" s="14">
        <v>47789</v>
      </c>
      <c r="T973" s="14">
        <v>36719</v>
      </c>
      <c r="U973" s="14">
        <v>2211</v>
      </c>
      <c r="V973" s="14">
        <v>120528</v>
      </c>
      <c r="W973" s="14">
        <v>23001</v>
      </c>
      <c r="X973" s="14">
        <v>358802</v>
      </c>
      <c r="Y973" s="14">
        <v>111708</v>
      </c>
      <c r="Z973" s="14">
        <v>61</v>
      </c>
      <c r="AA973" s="14">
        <v>37371</v>
      </c>
    </row>
    <row r="974" spans="1:27" x14ac:dyDescent="0.3">
      <c r="A974" s="85">
        <v>973</v>
      </c>
      <c r="B974" s="85" t="s">
        <v>366</v>
      </c>
      <c r="C974" s="85" t="s">
        <v>81</v>
      </c>
      <c r="D974" s="85">
        <v>2021</v>
      </c>
      <c r="E974" s="117">
        <v>588883</v>
      </c>
      <c r="F974" s="118">
        <v>10923</v>
      </c>
      <c r="G974" s="118">
        <v>97680.078495736903</v>
      </c>
      <c r="H974" s="118">
        <v>589910</v>
      </c>
      <c r="I974" s="118">
        <v>10983</v>
      </c>
      <c r="J974" s="118">
        <v>465731</v>
      </c>
      <c r="K974" s="14">
        <v>82991</v>
      </c>
      <c r="L974" s="14">
        <v>0</v>
      </c>
      <c r="M974" s="14">
        <v>1744</v>
      </c>
      <c r="N974" s="14">
        <v>39330</v>
      </c>
      <c r="O974" s="14">
        <v>5483.8820556244491</v>
      </c>
      <c r="P974" s="14">
        <v>39174</v>
      </c>
      <c r="Q974" s="119">
        <v>46939</v>
      </c>
      <c r="R974" s="14">
        <v>8637</v>
      </c>
      <c r="S974" s="14">
        <v>39174</v>
      </c>
      <c r="T974" s="14">
        <v>30590</v>
      </c>
      <c r="U974" s="14">
        <v>799</v>
      </c>
      <c r="V974" s="14">
        <v>97527</v>
      </c>
      <c r="W974" s="14">
        <v>3435</v>
      </c>
      <c r="X974" s="14">
        <v>367527</v>
      </c>
      <c r="Y974" s="14">
        <v>124761</v>
      </c>
      <c r="Z974" s="14">
        <v>10558</v>
      </c>
      <c r="AA974" s="14">
        <v>62457</v>
      </c>
    </row>
    <row r="975" spans="1:27" x14ac:dyDescent="0.3">
      <c r="A975" s="85">
        <v>974</v>
      </c>
      <c r="B975" s="85" t="s">
        <v>366</v>
      </c>
      <c r="C975" s="85" t="s">
        <v>81</v>
      </c>
      <c r="D975" s="85">
        <v>2020</v>
      </c>
      <c r="E975" s="117">
        <v>577960</v>
      </c>
      <c r="F975" s="118">
        <v>15133</v>
      </c>
      <c r="G975" s="118">
        <v>97680.078495736903</v>
      </c>
      <c r="H975" s="118">
        <v>578927</v>
      </c>
      <c r="I975" s="118">
        <v>15655</v>
      </c>
      <c r="J975" s="118">
        <v>450370</v>
      </c>
      <c r="K975" s="14">
        <v>80376</v>
      </c>
      <c r="L975" s="14">
        <v>0</v>
      </c>
      <c r="M975" s="14">
        <v>1589</v>
      </c>
      <c r="N975" s="14">
        <v>46212</v>
      </c>
      <c r="O975" s="14">
        <v>5483.8820556244491</v>
      </c>
      <c r="P975" s="14">
        <v>46215</v>
      </c>
      <c r="Q975" s="119">
        <v>55294</v>
      </c>
      <c r="R975" s="14">
        <v>10048</v>
      </c>
      <c r="S975" s="14">
        <v>43625.524980095543</v>
      </c>
      <c r="T975" s="14">
        <v>35181</v>
      </c>
      <c r="U975" s="14">
        <v>-2057</v>
      </c>
      <c r="V975" s="14">
        <v>94092</v>
      </c>
      <c r="W975" s="14">
        <v>13939</v>
      </c>
      <c r="X975" s="14">
        <v>352853</v>
      </c>
      <c r="Y975" s="14">
        <v>113127</v>
      </c>
      <c r="Z975" s="14">
        <v>13896</v>
      </c>
      <c r="AA975" s="14">
        <v>45452</v>
      </c>
    </row>
    <row r="976" spans="1:27" x14ac:dyDescent="0.3">
      <c r="A976" s="85">
        <v>975</v>
      </c>
      <c r="B976" s="85" t="s">
        <v>366</v>
      </c>
      <c r="C976" s="85" t="s">
        <v>81</v>
      </c>
      <c r="D976" s="85">
        <v>2019</v>
      </c>
      <c r="E976" s="117">
        <v>562827</v>
      </c>
      <c r="F976" s="118">
        <v>2921</v>
      </c>
      <c r="G976" s="118">
        <v>97680.078495736903</v>
      </c>
      <c r="H976" s="118">
        <v>563272</v>
      </c>
      <c r="I976" s="118">
        <v>3128</v>
      </c>
      <c r="J976" s="118">
        <v>430981</v>
      </c>
      <c r="K976" s="14">
        <v>85522</v>
      </c>
      <c r="L976" s="14">
        <v>0</v>
      </c>
      <c r="M976" s="14">
        <v>1932</v>
      </c>
      <c r="N976" s="14">
        <v>44066</v>
      </c>
      <c r="O976" s="14">
        <v>5483.8820556244491</v>
      </c>
      <c r="P976" s="14">
        <v>44987</v>
      </c>
      <c r="Q976" s="119">
        <v>52696</v>
      </c>
      <c r="R976" s="14">
        <v>9075</v>
      </c>
      <c r="S976" s="14">
        <v>44987</v>
      </c>
      <c r="T976" s="14">
        <v>35027</v>
      </c>
      <c r="U976" s="14">
        <v>588</v>
      </c>
      <c r="V976" s="14">
        <v>80153</v>
      </c>
      <c r="W976" s="14">
        <v>1061</v>
      </c>
      <c r="X976" s="14">
        <v>352249</v>
      </c>
      <c r="Y976" s="14">
        <v>113344</v>
      </c>
      <c r="Z976" s="14">
        <v>18647</v>
      </c>
      <c r="AA976" s="14">
        <v>40412</v>
      </c>
    </row>
    <row r="977" spans="1:27" x14ac:dyDescent="0.3">
      <c r="A977" s="85">
        <v>976</v>
      </c>
      <c r="B977" s="85" t="s">
        <v>366</v>
      </c>
      <c r="C977" s="85" t="s">
        <v>81</v>
      </c>
      <c r="D977" s="85">
        <v>2018</v>
      </c>
      <c r="E977" s="117">
        <v>559906</v>
      </c>
      <c r="F977" s="118">
        <v>44160</v>
      </c>
      <c r="G977" s="118">
        <v>97680.078495736903</v>
      </c>
      <c r="H977" s="118">
        <v>560144</v>
      </c>
      <c r="I977" s="118">
        <v>41363</v>
      </c>
      <c r="J977" s="118">
        <v>436541</v>
      </c>
      <c r="K977" s="14">
        <v>79348</v>
      </c>
      <c r="L977" s="14">
        <v>0</v>
      </c>
      <c r="M977" s="14">
        <v>1406</v>
      </c>
      <c r="N977" s="14">
        <v>42304</v>
      </c>
      <c r="O977" s="14">
        <v>5483.8820556244491</v>
      </c>
      <c r="P977" s="14">
        <v>43851</v>
      </c>
      <c r="Q977" s="119">
        <v>51594</v>
      </c>
      <c r="R977" s="14">
        <v>9528</v>
      </c>
      <c r="S977" s="14">
        <v>43851</v>
      </c>
      <c r="T977" s="14">
        <v>33530</v>
      </c>
      <c r="U977" s="14">
        <v>-368</v>
      </c>
      <c r="V977" s="14">
        <v>79092</v>
      </c>
      <c r="W977" s="14">
        <v>15104</v>
      </c>
      <c r="X977" s="14">
        <v>327040</v>
      </c>
      <c r="Y977" s="14">
        <v>104740</v>
      </c>
      <c r="Z977" s="14">
        <v>23785</v>
      </c>
      <c r="AA977" s="14">
        <v>31530</v>
      </c>
    </row>
    <row r="978" spans="1:27" x14ac:dyDescent="0.3">
      <c r="A978" s="85">
        <v>977</v>
      </c>
      <c r="B978" s="85" t="s">
        <v>366</v>
      </c>
      <c r="C978" s="85" t="s">
        <v>81</v>
      </c>
      <c r="D978" s="85">
        <v>2017</v>
      </c>
      <c r="E978" s="117">
        <v>515746</v>
      </c>
      <c r="F978" s="118">
        <v>18418</v>
      </c>
      <c r="G978" s="118">
        <v>97680.078495736903</v>
      </c>
      <c r="H978" s="118">
        <v>518781</v>
      </c>
      <c r="I978" s="118">
        <v>21649</v>
      </c>
      <c r="J978" s="118">
        <v>399512</v>
      </c>
      <c r="K978" s="14">
        <v>73649</v>
      </c>
      <c r="L978" s="14">
        <v>0</v>
      </c>
      <c r="M978" s="14">
        <v>2036</v>
      </c>
      <c r="N978" s="14">
        <v>43371</v>
      </c>
      <c r="O978" s="14">
        <v>5483.8820556244491</v>
      </c>
      <c r="P978" s="14">
        <v>43511</v>
      </c>
      <c r="Q978" s="119">
        <v>50682</v>
      </c>
      <c r="R978" s="14">
        <v>10346</v>
      </c>
      <c r="S978" s="14">
        <v>43511</v>
      </c>
      <c r="T978" s="14">
        <v>32474</v>
      </c>
      <c r="U978" s="14">
        <v>822</v>
      </c>
      <c r="V978" s="14">
        <v>63988</v>
      </c>
      <c r="W978" s="14">
        <v>9151</v>
      </c>
      <c r="X978" s="14">
        <v>314734</v>
      </c>
      <c r="Y978" s="14">
        <v>96932</v>
      </c>
      <c r="Z978" s="14">
        <v>11502</v>
      </c>
      <c r="AA978" s="14">
        <v>57802</v>
      </c>
    </row>
    <row r="979" spans="1:27" x14ac:dyDescent="0.3">
      <c r="A979" s="85">
        <v>978</v>
      </c>
      <c r="B979" s="85" t="s">
        <v>366</v>
      </c>
      <c r="C979" s="85" t="s">
        <v>81</v>
      </c>
      <c r="D979" s="85">
        <v>2016</v>
      </c>
      <c r="E979" s="117">
        <v>497328</v>
      </c>
      <c r="F979" s="118">
        <v>59482</v>
      </c>
      <c r="G979" s="118">
        <v>97680.078495736903</v>
      </c>
      <c r="H979" s="118">
        <v>497132</v>
      </c>
      <c r="I979" s="118">
        <v>59508</v>
      </c>
      <c r="J979" s="118">
        <v>395774</v>
      </c>
      <c r="K979" s="14">
        <v>60577</v>
      </c>
      <c r="L979" s="14">
        <v>0</v>
      </c>
      <c r="M979" s="14">
        <v>1834</v>
      </c>
      <c r="N979" s="14">
        <v>38962</v>
      </c>
      <c r="O979" s="14">
        <v>5483.8820556244491</v>
      </c>
      <c r="P979" s="14">
        <v>40118</v>
      </c>
      <c r="Q979" s="119">
        <v>47631</v>
      </c>
      <c r="R979" s="14">
        <v>8474</v>
      </c>
      <c r="S979" s="14">
        <v>40118</v>
      </c>
      <c r="T979" s="14">
        <v>30178</v>
      </c>
      <c r="U979" s="14">
        <v>530</v>
      </c>
      <c r="V979" s="14">
        <v>54837</v>
      </c>
      <c r="W979" s="14">
        <v>-8959</v>
      </c>
      <c r="X979" s="14">
        <v>290986</v>
      </c>
      <c r="Y979" s="14">
        <v>109850</v>
      </c>
      <c r="Z979" s="14">
        <v>16189</v>
      </c>
      <c r="AA979" s="14">
        <v>27430</v>
      </c>
    </row>
    <row r="980" spans="1:27" x14ac:dyDescent="0.3">
      <c r="A980" s="85">
        <v>979</v>
      </c>
      <c r="B980" s="85" t="s">
        <v>366</v>
      </c>
      <c r="C980" s="85" t="s">
        <v>81</v>
      </c>
      <c r="D980" s="85">
        <v>2015</v>
      </c>
      <c r="E980" s="117">
        <v>437846</v>
      </c>
      <c r="F980" s="118">
        <v>76638</v>
      </c>
      <c r="G980" s="118">
        <v>97680.078495736903</v>
      </c>
      <c r="H980" s="118">
        <v>437624</v>
      </c>
      <c r="I980" s="118">
        <v>74091</v>
      </c>
      <c r="J980" s="118">
        <v>345808</v>
      </c>
      <c r="K980" s="14">
        <v>57745</v>
      </c>
      <c r="L980" s="14">
        <v>0</v>
      </c>
      <c r="M980" s="14">
        <v>1565</v>
      </c>
      <c r="N980" s="14">
        <v>34156</v>
      </c>
      <c r="O980" s="14">
        <v>5483.8820556244491</v>
      </c>
      <c r="P980" s="14">
        <v>36527</v>
      </c>
      <c r="Q980" s="119">
        <v>44077</v>
      </c>
      <c r="R980" s="14">
        <v>9699</v>
      </c>
      <c r="S980" s="14">
        <v>36527</v>
      </c>
      <c r="T980" s="14">
        <v>26422</v>
      </c>
      <c r="U980" s="14">
        <v>-1583</v>
      </c>
      <c r="V980" s="14">
        <v>63796</v>
      </c>
      <c r="W980" s="14">
        <v>-7344</v>
      </c>
      <c r="X980" s="14">
        <v>277962</v>
      </c>
      <c r="Y980" s="14">
        <v>101379</v>
      </c>
      <c r="Z980" s="14">
        <v>17609</v>
      </c>
      <c r="AA980" s="14">
        <v>38700</v>
      </c>
    </row>
    <row r="981" spans="1:27" x14ac:dyDescent="0.3">
      <c r="A981" s="85">
        <v>980</v>
      </c>
      <c r="B981" s="85" t="s">
        <v>366</v>
      </c>
      <c r="C981" s="85" t="s">
        <v>81</v>
      </c>
      <c r="D981" s="85">
        <v>2014</v>
      </c>
      <c r="E981" s="117">
        <v>361208</v>
      </c>
      <c r="F981" s="118">
        <v>66187</v>
      </c>
      <c r="G981" s="118">
        <v>97680.078495736903</v>
      </c>
      <c r="H981" s="118">
        <v>363533</v>
      </c>
      <c r="I981" s="118">
        <v>65857</v>
      </c>
      <c r="J981" s="118">
        <v>285935</v>
      </c>
      <c r="K981" s="14">
        <v>48955</v>
      </c>
      <c r="L981" s="14">
        <v>0</v>
      </c>
      <c r="M981" s="14">
        <v>392</v>
      </c>
      <c r="N981" s="14">
        <v>31532</v>
      </c>
      <c r="O981" s="14">
        <v>5483.8820556244491</v>
      </c>
      <c r="P981" s="14">
        <v>32014</v>
      </c>
      <c r="Q981" s="119">
        <v>36171</v>
      </c>
      <c r="R981" s="14">
        <v>6965</v>
      </c>
      <c r="S981" s="14">
        <v>32014</v>
      </c>
      <c r="T981" s="14">
        <v>24699</v>
      </c>
      <c r="U981" s="14">
        <v>1017</v>
      </c>
      <c r="V981" s="14">
        <v>71140</v>
      </c>
      <c r="W981" s="14">
        <v>7934</v>
      </c>
      <c r="X981" s="14">
        <v>245478</v>
      </c>
      <c r="Y981" s="14">
        <v>79083</v>
      </c>
      <c r="Z981" s="14">
        <v>737</v>
      </c>
      <c r="AA981" s="14">
        <v>39727</v>
      </c>
    </row>
    <row r="982" spans="1:27" x14ac:dyDescent="0.3">
      <c r="A982" s="85">
        <v>981</v>
      </c>
      <c r="B982" s="85" t="s">
        <v>366</v>
      </c>
      <c r="C982" s="85" t="s">
        <v>1375</v>
      </c>
      <c r="D982" s="85">
        <v>2023</v>
      </c>
      <c r="E982" s="117">
        <v>89257329</v>
      </c>
      <c r="F982" s="118">
        <v>-27677149</v>
      </c>
      <c r="G982" s="118">
        <v>34048906.457342654</v>
      </c>
      <c r="H982" s="118">
        <v>89293504</v>
      </c>
      <c r="I982" s="118">
        <v>-27804289</v>
      </c>
      <c r="J982" s="118">
        <v>81089821</v>
      </c>
      <c r="K982" s="14">
        <v>4376435</v>
      </c>
      <c r="L982" s="14">
        <v>0</v>
      </c>
      <c r="M982" s="14">
        <v>226665</v>
      </c>
      <c r="N982" s="14">
        <v>682867</v>
      </c>
      <c r="O982" s="14">
        <v>1242592.7559404213</v>
      </c>
      <c r="P982" s="14">
        <v>710523</v>
      </c>
      <c r="Q982" s="119">
        <v>1128979</v>
      </c>
      <c r="R982" s="14">
        <v>482287</v>
      </c>
      <c r="S982" s="14">
        <v>710523</v>
      </c>
      <c r="T982" s="14">
        <v>228236</v>
      </c>
      <c r="U982" s="14">
        <v>4503115</v>
      </c>
      <c r="V982" s="14">
        <v>10400296</v>
      </c>
      <c r="W982" s="14">
        <v>923067</v>
      </c>
      <c r="X982" s="14">
        <v>124617045</v>
      </c>
      <c r="Y982" s="14">
        <v>5143238</v>
      </c>
      <c r="Z982" s="14">
        <v>36417860</v>
      </c>
      <c r="AA982" s="14">
        <v>-7418523</v>
      </c>
    </row>
    <row r="983" spans="1:27" x14ac:dyDescent="0.3">
      <c r="A983" s="85">
        <v>982</v>
      </c>
      <c r="B983" s="85" t="s">
        <v>366</v>
      </c>
      <c r="C983" s="85" t="s">
        <v>1375</v>
      </c>
      <c r="D983" s="85">
        <v>2022</v>
      </c>
      <c r="E983" s="117">
        <v>116934478</v>
      </c>
      <c r="F983" s="118">
        <v>-9852039</v>
      </c>
      <c r="G983" s="118">
        <v>34048906.457342654</v>
      </c>
      <c r="H983" s="118">
        <v>117097793</v>
      </c>
      <c r="I983" s="118">
        <v>-9675626</v>
      </c>
      <c r="J983" s="118">
        <v>110115493</v>
      </c>
      <c r="K983" s="14">
        <v>4353685</v>
      </c>
      <c r="L983" s="14">
        <v>0</v>
      </c>
      <c r="M983" s="14">
        <v>201235</v>
      </c>
      <c r="N983" s="14">
        <v>487539</v>
      </c>
      <c r="O983" s="14">
        <v>1242592.7559404213</v>
      </c>
      <c r="P983" s="14">
        <v>380946</v>
      </c>
      <c r="Q983" s="119">
        <v>676123</v>
      </c>
      <c r="R983" s="14">
        <v>351899</v>
      </c>
      <c r="S983" s="14">
        <v>380946</v>
      </c>
      <c r="T983" s="14">
        <v>29046</v>
      </c>
      <c r="U983" s="14">
        <v>-9979108</v>
      </c>
      <c r="V983" s="14">
        <v>9477229</v>
      </c>
      <c r="W983" s="14">
        <v>-1125206</v>
      </c>
      <c r="X983" s="14">
        <v>97206991</v>
      </c>
      <c r="Y983" s="14">
        <v>5862760</v>
      </c>
      <c r="Z983" s="14">
        <v>26620812</v>
      </c>
      <c r="AA983" s="14">
        <v>4824436</v>
      </c>
    </row>
    <row r="984" spans="1:27" x14ac:dyDescent="0.3">
      <c r="A984" s="85">
        <v>983</v>
      </c>
      <c r="B984" s="85" t="s">
        <v>366</v>
      </c>
      <c r="C984" s="85" t="s">
        <v>1375</v>
      </c>
      <c r="D984" s="85">
        <v>2021</v>
      </c>
      <c r="E984" s="117">
        <v>126786517</v>
      </c>
      <c r="F984" s="118">
        <v>86172286</v>
      </c>
      <c r="G984" s="118">
        <v>34048906.457342654</v>
      </c>
      <c r="H984" s="118">
        <v>126773419</v>
      </c>
      <c r="I984" s="118">
        <v>86225822</v>
      </c>
      <c r="J984" s="118">
        <v>119861810</v>
      </c>
      <c r="K984" s="14">
        <v>4311682</v>
      </c>
      <c r="L984" s="14">
        <v>0</v>
      </c>
      <c r="M984" s="14">
        <v>137892</v>
      </c>
      <c r="N984" s="14">
        <v>1450146</v>
      </c>
      <c r="O984" s="14">
        <v>1242592.7559404213</v>
      </c>
      <c r="P984" s="14">
        <v>1550451</v>
      </c>
      <c r="Q984" s="119">
        <v>1735669</v>
      </c>
      <c r="R984" s="14">
        <v>272424</v>
      </c>
      <c r="S984" s="14">
        <v>1550451</v>
      </c>
      <c r="T984" s="14">
        <v>1278027</v>
      </c>
      <c r="U984" s="14">
        <v>15959098</v>
      </c>
      <c r="V984" s="14">
        <v>10602435</v>
      </c>
      <c r="W984" s="14">
        <v>-373393</v>
      </c>
      <c r="X984" s="14">
        <v>97580530</v>
      </c>
      <c r="Y984" s="14">
        <v>6590209</v>
      </c>
      <c r="Z984" s="14">
        <v>21450691</v>
      </c>
      <c r="AA984" s="14">
        <v>-2690452</v>
      </c>
    </row>
    <row r="985" spans="1:27" x14ac:dyDescent="0.3">
      <c r="A985" s="85">
        <v>984</v>
      </c>
      <c r="B985" s="85" t="s">
        <v>366</v>
      </c>
      <c r="C985" s="85" t="s">
        <v>1375</v>
      </c>
      <c r="D985" s="85">
        <v>2020</v>
      </c>
      <c r="E985" s="117">
        <v>40614231</v>
      </c>
      <c r="F985" s="118">
        <v>-24781554</v>
      </c>
      <c r="G985" s="118">
        <v>34048906.457342654</v>
      </c>
      <c r="H985" s="118">
        <v>40547597</v>
      </c>
      <c r="I985" s="118">
        <v>-24659724</v>
      </c>
      <c r="J985" s="118">
        <v>36348752</v>
      </c>
      <c r="K985" s="14">
        <v>2965487</v>
      </c>
      <c r="L985" s="14">
        <v>0</v>
      </c>
      <c r="M985" s="14">
        <v>78300</v>
      </c>
      <c r="N985" s="14">
        <v>627621</v>
      </c>
      <c r="O985" s="14">
        <v>1242592.7559404213</v>
      </c>
      <c r="P985" s="14">
        <v>801271</v>
      </c>
      <c r="Q985" s="119">
        <v>820627</v>
      </c>
      <c r="R985" s="14">
        <v>126372</v>
      </c>
      <c r="S985" s="14">
        <v>801271</v>
      </c>
      <c r="T985" s="14">
        <v>674899</v>
      </c>
      <c r="U985" s="14">
        <v>2442749</v>
      </c>
      <c r="V985" s="14">
        <v>10975828</v>
      </c>
      <c r="W985" s="14">
        <v>-2556198</v>
      </c>
      <c r="X985" s="14">
        <v>52170456</v>
      </c>
      <c r="Y985" s="14">
        <v>7407070</v>
      </c>
      <c r="Z985" s="14">
        <v>13168678</v>
      </c>
      <c r="AA985" s="14">
        <v>-4666573</v>
      </c>
    </row>
    <row r="986" spans="1:27" x14ac:dyDescent="0.3">
      <c r="A986" s="85">
        <v>985</v>
      </c>
      <c r="B986" s="85" t="s">
        <v>366</v>
      </c>
      <c r="C986" s="85" t="s">
        <v>1375</v>
      </c>
      <c r="D986" s="85">
        <v>2019</v>
      </c>
      <c r="E986" s="117">
        <v>65395785</v>
      </c>
      <c r="F986" s="118">
        <v>24199249</v>
      </c>
      <c r="G986" s="118">
        <v>34048906.457342654</v>
      </c>
      <c r="H986" s="118">
        <v>65207321</v>
      </c>
      <c r="I986" s="118">
        <v>24444654</v>
      </c>
      <c r="J986" s="118">
        <v>59392902</v>
      </c>
      <c r="K986" s="14">
        <v>3801186</v>
      </c>
      <c r="L986" s="14">
        <v>0</v>
      </c>
      <c r="M986" s="14">
        <v>36063</v>
      </c>
      <c r="N986" s="14">
        <v>1069469</v>
      </c>
      <c r="O986" s="14">
        <v>1242592.7559404213</v>
      </c>
      <c r="P986" s="14">
        <v>1480108</v>
      </c>
      <c r="Q986" s="119">
        <v>1755647</v>
      </c>
      <c r="R986" s="14">
        <v>497714</v>
      </c>
      <c r="S986" s="14">
        <v>1480108</v>
      </c>
      <c r="T986" s="14">
        <v>982394</v>
      </c>
      <c r="U986" s="14">
        <v>959899</v>
      </c>
      <c r="V986" s="14">
        <v>13532026</v>
      </c>
      <c r="W986" s="14">
        <v>-194259</v>
      </c>
      <c r="X986" s="14">
        <v>42676100</v>
      </c>
      <c r="Y986" s="14">
        <v>4511439</v>
      </c>
      <c r="Z986" s="14">
        <v>4643171</v>
      </c>
      <c r="AA986" s="14">
        <v>1495262</v>
      </c>
    </row>
    <row r="987" spans="1:27" x14ac:dyDescent="0.3">
      <c r="A987" s="85">
        <v>986</v>
      </c>
      <c r="B987" s="85" t="s">
        <v>366</v>
      </c>
      <c r="C987" s="85" t="s">
        <v>1375</v>
      </c>
      <c r="D987" s="85">
        <v>2018</v>
      </c>
      <c r="E987" s="117">
        <v>41196536</v>
      </c>
      <c r="F987" s="118">
        <v>-16109285</v>
      </c>
      <c r="G987" s="118">
        <v>34048906.457342654</v>
      </c>
      <c r="H987" s="118">
        <v>40762667</v>
      </c>
      <c r="I987" s="118">
        <v>-16310107</v>
      </c>
      <c r="J987" s="118">
        <v>36622559</v>
      </c>
      <c r="K987" s="14">
        <v>3486768</v>
      </c>
      <c r="L987" s="14">
        <v>0</v>
      </c>
      <c r="M987" s="14">
        <v>40291</v>
      </c>
      <c r="N987" s="14">
        <v>63090</v>
      </c>
      <c r="O987" s="14">
        <v>1242592.7559404213</v>
      </c>
      <c r="P987" s="14">
        <v>503129</v>
      </c>
      <c r="Q987" s="119">
        <v>698061</v>
      </c>
      <c r="R987" s="14">
        <v>201103</v>
      </c>
      <c r="S987" s="14">
        <v>503129.00000000006</v>
      </c>
      <c r="T987" s="14">
        <v>302027</v>
      </c>
      <c r="U987" s="14">
        <v>1419905</v>
      </c>
      <c r="V987" s="14">
        <v>13726285</v>
      </c>
      <c r="W987" s="14">
        <v>-653812</v>
      </c>
      <c r="X987" s="14">
        <v>43754041</v>
      </c>
      <c r="Y987" s="14">
        <v>3606790</v>
      </c>
      <c r="Z987" s="14">
        <v>5939990</v>
      </c>
      <c r="AA987" s="14">
        <v>4262491</v>
      </c>
    </row>
    <row r="988" spans="1:27" x14ac:dyDescent="0.3">
      <c r="A988" s="85">
        <v>987</v>
      </c>
      <c r="B988" s="85" t="s">
        <v>366</v>
      </c>
      <c r="C988" s="85" t="s">
        <v>1375</v>
      </c>
      <c r="D988" s="85">
        <v>2017</v>
      </c>
      <c r="E988" s="117">
        <v>57305821</v>
      </c>
      <c r="F988" s="118">
        <v>11269173</v>
      </c>
      <c r="G988" s="118">
        <v>34048906.457342654</v>
      </c>
      <c r="H988" s="118">
        <v>57072774</v>
      </c>
      <c r="I988" s="118">
        <v>12051865</v>
      </c>
      <c r="J988" s="118">
        <v>50601352</v>
      </c>
      <c r="K988" s="14">
        <v>3905394</v>
      </c>
      <c r="L988" s="14">
        <v>0</v>
      </c>
      <c r="M988" s="14">
        <v>21280</v>
      </c>
      <c r="N988" s="14">
        <v>2111169</v>
      </c>
      <c r="O988" s="14">
        <v>1242592.7559404213</v>
      </c>
      <c r="P988" s="14">
        <v>2455002</v>
      </c>
      <c r="Q988" s="119">
        <v>2839652</v>
      </c>
      <c r="R988" s="14">
        <v>495436</v>
      </c>
      <c r="S988" s="14">
        <v>2455002</v>
      </c>
      <c r="T988" s="14">
        <v>1959567</v>
      </c>
      <c r="U988" s="14">
        <v>5596058</v>
      </c>
      <c r="V988" s="14">
        <v>14380097</v>
      </c>
      <c r="W988" s="14">
        <v>-878143</v>
      </c>
      <c r="X988" s="14">
        <v>38805464</v>
      </c>
      <c r="Y988" s="14">
        <v>2959965</v>
      </c>
      <c r="Z988" s="14">
        <v>6754407</v>
      </c>
      <c r="AA988" s="14">
        <v>-697961</v>
      </c>
    </row>
    <row r="989" spans="1:27" x14ac:dyDescent="0.3">
      <c r="A989" s="85">
        <v>988</v>
      </c>
      <c r="B989" s="85" t="s">
        <v>366</v>
      </c>
      <c r="C989" s="85" t="s">
        <v>1375</v>
      </c>
      <c r="D989" s="85">
        <v>2016</v>
      </c>
      <c r="E989" s="117">
        <v>46036648</v>
      </c>
      <c r="F989" s="118">
        <v>6350910</v>
      </c>
      <c r="G989" s="118">
        <v>34048906.457342654</v>
      </c>
      <c r="H989" s="118">
        <v>45020909</v>
      </c>
      <c r="I989" s="118">
        <v>6184582</v>
      </c>
      <c r="J989" s="118">
        <v>38056510</v>
      </c>
      <c r="K989" s="14">
        <v>4021578</v>
      </c>
      <c r="L989" s="14">
        <v>0</v>
      </c>
      <c r="M989" s="14">
        <v>93164</v>
      </c>
      <c r="N989" s="14">
        <v>2358814</v>
      </c>
      <c r="O989" s="14">
        <v>1242592.7559404213</v>
      </c>
      <c r="P989" s="14">
        <v>3310540</v>
      </c>
      <c r="Q989" s="119">
        <v>4046040</v>
      </c>
      <c r="R989" s="14">
        <v>671487</v>
      </c>
      <c r="S989" s="14">
        <v>3310540</v>
      </c>
      <c r="T989" s="14">
        <v>2639053</v>
      </c>
      <c r="U989" s="14">
        <v>1608013</v>
      </c>
      <c r="V989" s="14">
        <v>15258240</v>
      </c>
      <c r="W989" s="14">
        <v>-89883</v>
      </c>
      <c r="X989" s="14">
        <v>46916257</v>
      </c>
      <c r="Y989" s="14">
        <v>2828669</v>
      </c>
      <c r="Z989" s="14">
        <v>4009014</v>
      </c>
      <c r="AA989" s="14">
        <v>2548703</v>
      </c>
    </row>
    <row r="990" spans="1:27" x14ac:dyDescent="0.3">
      <c r="A990" s="85">
        <v>989</v>
      </c>
      <c r="B990" s="85" t="s">
        <v>366</v>
      </c>
      <c r="C990" s="85" t="s">
        <v>1375</v>
      </c>
      <c r="D990" s="85">
        <v>2015</v>
      </c>
      <c r="E990" s="117">
        <v>39685738</v>
      </c>
      <c r="F990" s="118">
        <v>8033740</v>
      </c>
      <c r="G990" s="118">
        <v>34048906.457342654</v>
      </c>
      <c r="H990" s="118">
        <v>38836327</v>
      </c>
      <c r="I990" s="118">
        <v>7140299</v>
      </c>
      <c r="J990" s="118">
        <v>31495857</v>
      </c>
      <c r="K990" s="14">
        <v>3361591</v>
      </c>
      <c r="L990" s="14">
        <v>0</v>
      </c>
      <c r="M990" s="14">
        <v>98808</v>
      </c>
      <c r="N990" s="14">
        <v>3636993</v>
      </c>
      <c r="O990" s="14">
        <v>1242592.7559404213</v>
      </c>
      <c r="P990" s="14">
        <v>4437427</v>
      </c>
      <c r="Q990" s="119">
        <v>5470255</v>
      </c>
      <c r="R990" s="14">
        <v>983851</v>
      </c>
      <c r="S990" s="14">
        <v>4437427</v>
      </c>
      <c r="T990" s="14">
        <v>3453576</v>
      </c>
      <c r="U990" s="14">
        <v>1488489</v>
      </c>
      <c r="V990" s="14">
        <v>15348123</v>
      </c>
      <c r="W990" s="14">
        <v>-710233</v>
      </c>
      <c r="X990" s="14">
        <v>37798822</v>
      </c>
      <c r="Y990" s="14">
        <v>2973368</v>
      </c>
      <c r="Z990" s="14">
        <v>3542524</v>
      </c>
      <c r="AA990" s="14">
        <v>-1537012</v>
      </c>
    </row>
    <row r="991" spans="1:27" x14ac:dyDescent="0.3">
      <c r="A991" s="85">
        <v>990</v>
      </c>
      <c r="B991" s="85" t="s">
        <v>366</v>
      </c>
      <c r="C991" s="85" t="s">
        <v>1375</v>
      </c>
      <c r="D991" s="85">
        <v>2014</v>
      </c>
      <c r="E991" s="117">
        <v>31651998</v>
      </c>
      <c r="F991" s="118">
        <v>5970790</v>
      </c>
      <c r="G991" s="118">
        <v>34048906.457342654</v>
      </c>
      <c r="H991" s="118">
        <v>31696028</v>
      </c>
      <c r="I991" s="118">
        <v>4815826</v>
      </c>
      <c r="J991" s="118">
        <v>25535191</v>
      </c>
      <c r="K991" s="14">
        <v>3502868</v>
      </c>
      <c r="L991" s="14">
        <v>0</v>
      </c>
      <c r="M991" s="14">
        <v>97237</v>
      </c>
      <c r="N991" s="14">
        <v>3394727</v>
      </c>
      <c r="O991" s="14">
        <v>1242592.7559404213</v>
      </c>
      <c r="P991" s="14">
        <v>4184691</v>
      </c>
      <c r="Q991" s="119">
        <v>4248551</v>
      </c>
      <c r="R991" s="14">
        <v>897854</v>
      </c>
      <c r="S991" s="14">
        <v>4184691</v>
      </c>
      <c r="T991" s="14">
        <v>3286837</v>
      </c>
      <c r="U991" s="14">
        <v>2295031</v>
      </c>
      <c r="V991" s="14">
        <v>16058356</v>
      </c>
      <c r="W991" s="14">
        <v>3173130</v>
      </c>
      <c r="X991" s="14">
        <v>30649321</v>
      </c>
      <c r="Y991" s="14">
        <v>1857557</v>
      </c>
      <c r="Z991" s="14">
        <v>0</v>
      </c>
      <c r="AA991" s="14">
        <v>997736</v>
      </c>
    </row>
    <row r="992" spans="1:27" x14ac:dyDescent="0.3">
      <c r="A992" s="85">
        <v>991</v>
      </c>
      <c r="B992" s="85" t="s">
        <v>366</v>
      </c>
      <c r="C992" s="85" t="s">
        <v>310</v>
      </c>
      <c r="D992" s="85">
        <v>2023</v>
      </c>
      <c r="E992" s="117">
        <v>195117</v>
      </c>
      <c r="F992" s="118">
        <v>-67938</v>
      </c>
      <c r="G992" s="118">
        <v>184015.73520640988</v>
      </c>
      <c r="H992" s="118">
        <v>179085</v>
      </c>
      <c r="I992" s="118">
        <v>-82201</v>
      </c>
      <c r="J992" s="118">
        <v>139983</v>
      </c>
      <c r="K992" s="14">
        <v>25605</v>
      </c>
      <c r="L992" s="14">
        <v>0</v>
      </c>
      <c r="M992" s="14">
        <v>893</v>
      </c>
      <c r="N992" s="14">
        <v>-5441</v>
      </c>
      <c r="O992" s="14">
        <v>7349.9008731032864</v>
      </c>
      <c r="P992" s="14">
        <v>2692</v>
      </c>
      <c r="Q992" s="119">
        <v>12973</v>
      </c>
      <c r="R992" s="14">
        <v>2382</v>
      </c>
      <c r="S992" s="14">
        <v>2805.0142737195633</v>
      </c>
      <c r="T992" s="14">
        <v>909</v>
      </c>
      <c r="U992" s="14">
        <v>3979</v>
      </c>
      <c r="V992" s="14">
        <v>60885</v>
      </c>
      <c r="W992" s="14">
        <v>3627</v>
      </c>
      <c r="X992" s="14">
        <v>271027</v>
      </c>
      <c r="Y992" s="14">
        <v>17684</v>
      </c>
      <c r="Z992" s="14">
        <v>110554</v>
      </c>
      <c r="AA992" s="14">
        <v>-23215</v>
      </c>
    </row>
    <row r="993" spans="1:27" x14ac:dyDescent="0.3">
      <c r="A993" s="85">
        <v>992</v>
      </c>
      <c r="B993" s="85" t="s">
        <v>366</v>
      </c>
      <c r="C993" s="85" t="s">
        <v>310</v>
      </c>
      <c r="D993" s="85">
        <v>2022</v>
      </c>
      <c r="E993" s="117">
        <v>263055</v>
      </c>
      <c r="F993" s="118">
        <v>121071</v>
      </c>
      <c r="G993" s="118">
        <v>184015.73520640988</v>
      </c>
      <c r="H993" s="118">
        <v>261286</v>
      </c>
      <c r="I993" s="118">
        <v>120448</v>
      </c>
      <c r="J993" s="118">
        <v>219196</v>
      </c>
      <c r="K993" s="14">
        <v>29477</v>
      </c>
      <c r="L993" s="14">
        <v>0</v>
      </c>
      <c r="M993" s="14">
        <v>995</v>
      </c>
      <c r="N993" s="14">
        <v>2208</v>
      </c>
      <c r="O993" s="14">
        <v>7349.9008731032864</v>
      </c>
      <c r="P993" s="14">
        <v>2642</v>
      </c>
      <c r="Q993" s="119">
        <v>5330</v>
      </c>
      <c r="R993" s="14">
        <v>1353</v>
      </c>
      <c r="S993" s="14">
        <v>2642</v>
      </c>
      <c r="T993" s="14">
        <v>521</v>
      </c>
      <c r="U993" s="14">
        <v>7418</v>
      </c>
      <c r="V993" s="14">
        <v>57258</v>
      </c>
      <c r="W993" s="14">
        <v>122</v>
      </c>
      <c r="X993" s="14">
        <v>261120</v>
      </c>
      <c r="Y993" s="14">
        <v>21137</v>
      </c>
      <c r="Z993" s="14">
        <v>91703</v>
      </c>
      <c r="AA993" s="14">
        <v>-33048</v>
      </c>
    </row>
    <row r="994" spans="1:27" x14ac:dyDescent="0.3">
      <c r="A994" s="85">
        <v>993</v>
      </c>
      <c r="B994" s="85" t="s">
        <v>366</v>
      </c>
      <c r="C994" s="85" t="s">
        <v>310</v>
      </c>
      <c r="D994" s="85">
        <v>2021</v>
      </c>
      <c r="E994" s="117">
        <v>141984</v>
      </c>
      <c r="F994" s="118">
        <v>-289880</v>
      </c>
      <c r="G994" s="118">
        <v>184015.73520640988</v>
      </c>
      <c r="H994" s="118">
        <v>140838</v>
      </c>
      <c r="I994" s="118">
        <v>-287918</v>
      </c>
      <c r="J994" s="118">
        <v>114395</v>
      </c>
      <c r="K994" s="14">
        <v>23508</v>
      </c>
      <c r="L994" s="14">
        <v>0</v>
      </c>
      <c r="M994" s="14">
        <v>1077</v>
      </c>
      <c r="N994" s="14">
        <v>-1978</v>
      </c>
      <c r="O994" s="14">
        <v>7349.9008731032864</v>
      </c>
      <c r="P994" s="14">
        <v>1046</v>
      </c>
      <c r="Q994" s="119">
        <v>-295</v>
      </c>
      <c r="R994" s="14">
        <v>536</v>
      </c>
      <c r="S994" s="14">
        <v>1046</v>
      </c>
      <c r="T994" s="14">
        <v>372</v>
      </c>
      <c r="U994" s="14">
        <v>11347</v>
      </c>
      <c r="V994" s="14">
        <v>57136</v>
      </c>
      <c r="W994" s="14">
        <v>-3310</v>
      </c>
      <c r="X994" s="14">
        <v>254338</v>
      </c>
      <c r="Y994" s="14">
        <v>26445</v>
      </c>
      <c r="Z994" s="14">
        <v>74638</v>
      </c>
      <c r="AA994" s="14">
        <v>44779</v>
      </c>
    </row>
    <row r="995" spans="1:27" x14ac:dyDescent="0.3">
      <c r="A995" s="85">
        <v>994</v>
      </c>
      <c r="B995" s="85" t="s">
        <v>366</v>
      </c>
      <c r="C995" s="85" t="s">
        <v>310</v>
      </c>
      <c r="D995" s="85">
        <v>2020</v>
      </c>
      <c r="E995" s="117">
        <v>431864</v>
      </c>
      <c r="F995" s="118">
        <v>-221007</v>
      </c>
      <c r="G995" s="118">
        <v>184015.73520640988</v>
      </c>
      <c r="H995" s="118">
        <v>428756</v>
      </c>
      <c r="I995" s="118">
        <v>-224718</v>
      </c>
      <c r="J995" s="118">
        <v>370356</v>
      </c>
      <c r="K995" s="14">
        <v>36658</v>
      </c>
      <c r="L995" s="14">
        <v>0</v>
      </c>
      <c r="M995" s="14">
        <v>1787</v>
      </c>
      <c r="N995" s="14">
        <v>10306</v>
      </c>
      <c r="O995" s="14">
        <v>7349.9008731032864</v>
      </c>
      <c r="P995" s="14">
        <v>13648</v>
      </c>
      <c r="Q995" s="119">
        <v>15667</v>
      </c>
      <c r="R995" s="14">
        <v>2253</v>
      </c>
      <c r="S995" s="14">
        <v>13648</v>
      </c>
      <c r="T995" s="14">
        <v>10045</v>
      </c>
      <c r="U995" s="14">
        <v>-2374</v>
      </c>
      <c r="V995" s="14">
        <v>60446</v>
      </c>
      <c r="W995" s="14">
        <v>-4113</v>
      </c>
      <c r="X995" s="14">
        <v>381746</v>
      </c>
      <c r="Y995" s="14">
        <v>32338</v>
      </c>
      <c r="Z995" s="14">
        <v>104431</v>
      </c>
      <c r="AA995" s="14">
        <v>31145</v>
      </c>
    </row>
    <row r="996" spans="1:27" x14ac:dyDescent="0.3">
      <c r="A996" s="85">
        <v>995</v>
      </c>
      <c r="B996" s="85" t="s">
        <v>366</v>
      </c>
      <c r="C996" s="85" t="s">
        <v>310</v>
      </c>
      <c r="D996" s="85">
        <v>2019</v>
      </c>
      <c r="E996" s="117">
        <v>652871</v>
      </c>
      <c r="F996" s="118">
        <v>162752</v>
      </c>
      <c r="G996" s="118">
        <v>184015.73520640988</v>
      </c>
      <c r="H996" s="118">
        <v>653474</v>
      </c>
      <c r="I996" s="118">
        <v>162827</v>
      </c>
      <c r="J996" s="118">
        <v>591425</v>
      </c>
      <c r="K996" s="14">
        <v>38403</v>
      </c>
      <c r="L996" s="14">
        <v>0</v>
      </c>
      <c r="M996" s="14">
        <v>732</v>
      </c>
      <c r="N996" s="14">
        <v>13263</v>
      </c>
      <c r="O996" s="14">
        <v>7349.9008731032864</v>
      </c>
      <c r="P996" s="14">
        <v>14781</v>
      </c>
      <c r="Q996" s="119">
        <v>15985</v>
      </c>
      <c r="R996" s="14">
        <v>3325</v>
      </c>
      <c r="S996" s="14">
        <v>14781</v>
      </c>
      <c r="T996" s="14">
        <v>9887</v>
      </c>
      <c r="U996" s="14">
        <v>-5774</v>
      </c>
      <c r="V996" s="14">
        <v>64559</v>
      </c>
      <c r="W996" s="14">
        <v>1197</v>
      </c>
      <c r="X996" s="14">
        <v>536061</v>
      </c>
      <c r="Y996" s="14">
        <v>23793</v>
      </c>
      <c r="Z996" s="14">
        <v>148295</v>
      </c>
      <c r="AA996" s="14">
        <v>34586</v>
      </c>
    </row>
    <row r="997" spans="1:27" x14ac:dyDescent="0.3">
      <c r="A997" s="85">
        <v>996</v>
      </c>
      <c r="B997" s="85" t="s">
        <v>366</v>
      </c>
      <c r="C997" s="85" t="s">
        <v>310</v>
      </c>
      <c r="D997" s="85">
        <v>2018</v>
      </c>
      <c r="E997" s="117">
        <v>490119</v>
      </c>
      <c r="F997" s="118">
        <v>61021</v>
      </c>
      <c r="G997" s="118">
        <v>184015.73520640988</v>
      </c>
      <c r="H997" s="118">
        <v>490647</v>
      </c>
      <c r="I997" s="118">
        <v>62887</v>
      </c>
      <c r="J997" s="118">
        <v>428384</v>
      </c>
      <c r="K997" s="14">
        <v>33414</v>
      </c>
      <c r="L997" s="14">
        <v>0</v>
      </c>
      <c r="M997" s="14">
        <v>612</v>
      </c>
      <c r="N997" s="14">
        <v>15522</v>
      </c>
      <c r="O997" s="14">
        <v>7349.9008731032864</v>
      </c>
      <c r="P997" s="14">
        <v>16019</v>
      </c>
      <c r="Q997" s="119">
        <v>20091</v>
      </c>
      <c r="R997" s="14">
        <v>5096</v>
      </c>
      <c r="S997" s="14">
        <v>16019</v>
      </c>
      <c r="T997" s="14">
        <v>8243</v>
      </c>
      <c r="U997" s="14">
        <v>12118</v>
      </c>
      <c r="V997" s="14">
        <v>63362</v>
      </c>
      <c r="W997" s="14">
        <v>3500</v>
      </c>
      <c r="X997" s="14">
        <v>473800</v>
      </c>
      <c r="Y997" s="14">
        <v>22720</v>
      </c>
      <c r="Z997" s="14">
        <v>178992</v>
      </c>
      <c r="AA997" s="14">
        <v>-37054</v>
      </c>
    </row>
    <row r="998" spans="1:27" x14ac:dyDescent="0.3">
      <c r="A998" s="85">
        <v>997</v>
      </c>
      <c r="B998" s="85" t="s">
        <v>366</v>
      </c>
      <c r="C998" s="85" t="s">
        <v>310</v>
      </c>
      <c r="D998" s="85">
        <v>2017</v>
      </c>
      <c r="E998" s="117">
        <v>429098</v>
      </c>
      <c r="F998" s="118">
        <v>128354</v>
      </c>
      <c r="G998" s="118">
        <v>184015.73520640988</v>
      </c>
      <c r="H998" s="118">
        <v>427760</v>
      </c>
      <c r="I998" s="118">
        <v>130814</v>
      </c>
      <c r="J998" s="118">
        <v>378708</v>
      </c>
      <c r="K998" s="14">
        <v>25344</v>
      </c>
      <c r="L998" s="14">
        <v>0</v>
      </c>
      <c r="M998" s="14">
        <v>544</v>
      </c>
      <c r="N998" s="14">
        <v>16223</v>
      </c>
      <c r="O998" s="14">
        <v>7349.9008731032864</v>
      </c>
      <c r="P998" s="14">
        <v>16223</v>
      </c>
      <c r="Q998" s="119">
        <v>20631</v>
      </c>
      <c r="R998" s="14">
        <v>3071</v>
      </c>
      <c r="S998" s="14">
        <v>15467.581895148161</v>
      </c>
      <c r="T998" s="14">
        <v>8973</v>
      </c>
      <c r="U998" s="14">
        <v>3047</v>
      </c>
      <c r="V998" s="14">
        <v>59862</v>
      </c>
      <c r="W998" s="14">
        <v>7613</v>
      </c>
      <c r="X998" s="14">
        <v>432629</v>
      </c>
      <c r="Y998" s="14">
        <v>24175</v>
      </c>
      <c r="Z998" s="14">
        <v>127011</v>
      </c>
      <c r="AA998" s="14">
        <v>-60180</v>
      </c>
    </row>
    <row r="999" spans="1:27" x14ac:dyDescent="0.3">
      <c r="A999" s="85">
        <v>998</v>
      </c>
      <c r="B999" s="85" t="s">
        <v>366</v>
      </c>
      <c r="C999" s="85" t="s">
        <v>310</v>
      </c>
      <c r="D999" s="85">
        <v>2016</v>
      </c>
      <c r="E999" s="117">
        <v>300744</v>
      </c>
      <c r="F999" s="118">
        <v>194309</v>
      </c>
      <c r="G999" s="118">
        <v>184015.73520640988</v>
      </c>
      <c r="H999" s="118">
        <v>296946</v>
      </c>
      <c r="I999" s="118">
        <v>188273</v>
      </c>
      <c r="J999" s="118">
        <v>257871</v>
      </c>
      <c r="K999" s="14">
        <v>22559</v>
      </c>
      <c r="L999" s="14">
        <v>0</v>
      </c>
      <c r="M999" s="14">
        <v>436</v>
      </c>
      <c r="N999" s="14">
        <v>9143</v>
      </c>
      <c r="O999" s="14">
        <v>7349.9008731032864</v>
      </c>
      <c r="P999" s="14">
        <v>12219</v>
      </c>
      <c r="Q999" s="119">
        <v>14760</v>
      </c>
      <c r="R999" s="14">
        <v>1820</v>
      </c>
      <c r="S999" s="14">
        <v>12178.717582417581</v>
      </c>
      <c r="T999" s="14">
        <v>7619</v>
      </c>
      <c r="U999" s="14">
        <v>26502</v>
      </c>
      <c r="V999" s="14">
        <v>52249</v>
      </c>
      <c r="W999" s="14">
        <v>11617</v>
      </c>
      <c r="X999" s="14">
        <v>198719</v>
      </c>
      <c r="Y999" s="14">
        <v>25413</v>
      </c>
      <c r="Z999" s="14">
        <v>39797</v>
      </c>
      <c r="AA999" s="14">
        <v>-16805</v>
      </c>
    </row>
    <row r="1000" spans="1:27" x14ac:dyDescent="0.3">
      <c r="A1000" s="85">
        <v>999</v>
      </c>
      <c r="B1000" s="85" t="s">
        <v>366</v>
      </c>
      <c r="C1000" s="85" t="s">
        <v>310</v>
      </c>
      <c r="D1000" s="85">
        <v>2015</v>
      </c>
      <c r="E1000" s="117">
        <v>106435</v>
      </c>
      <c r="F1000" s="118">
        <v>-2068</v>
      </c>
      <c r="G1000" s="118">
        <v>184015.73520640988</v>
      </c>
      <c r="H1000" s="118">
        <v>108673</v>
      </c>
      <c r="I1000" s="118">
        <v>42</v>
      </c>
      <c r="J1000" s="118">
        <v>76101</v>
      </c>
      <c r="K1000" s="14">
        <v>21815</v>
      </c>
      <c r="L1000" s="14">
        <v>0</v>
      </c>
      <c r="M1000" s="14">
        <v>204</v>
      </c>
      <c r="N1000" s="14">
        <v>11435</v>
      </c>
      <c r="O1000" s="14">
        <v>7349.9008731032864</v>
      </c>
      <c r="P1000" s="14">
        <v>11219</v>
      </c>
      <c r="Q1000" s="119">
        <v>10783</v>
      </c>
      <c r="R1000" s="14">
        <v>1586</v>
      </c>
      <c r="S1000" s="14">
        <v>11119.967213114754</v>
      </c>
      <c r="T1000" s="14">
        <v>7683</v>
      </c>
      <c r="U1000" s="14">
        <v>4995</v>
      </c>
      <c r="V1000" s="14">
        <v>40632</v>
      </c>
      <c r="W1000" s="14">
        <v>8233</v>
      </c>
      <c r="X1000" s="14">
        <v>128576</v>
      </c>
      <c r="Y1000" s="14">
        <v>28156</v>
      </c>
      <c r="Z1000" s="14">
        <v>11177</v>
      </c>
      <c r="AA1000" s="14">
        <v>4554</v>
      </c>
    </row>
    <row r="1001" spans="1:27" x14ac:dyDescent="0.3">
      <c r="A1001" s="85">
        <v>1000</v>
      </c>
      <c r="B1001" s="85" t="s">
        <v>366</v>
      </c>
      <c r="C1001" s="85" t="s">
        <v>310</v>
      </c>
      <c r="D1001" s="85">
        <v>2014</v>
      </c>
      <c r="E1001" s="117">
        <v>108503</v>
      </c>
      <c r="F1001" s="118">
        <v>18974</v>
      </c>
      <c r="G1001" s="118">
        <v>184015.73520640988</v>
      </c>
      <c r="H1001" s="118">
        <v>108631</v>
      </c>
      <c r="I1001" s="118">
        <v>19665</v>
      </c>
      <c r="J1001" s="118">
        <v>82328</v>
      </c>
      <c r="K1001" s="14">
        <v>19334</v>
      </c>
      <c r="L1001" s="14">
        <v>0</v>
      </c>
      <c r="M1001" s="14">
        <v>106</v>
      </c>
      <c r="N1001" s="14">
        <v>6257</v>
      </c>
      <c r="O1001" s="14">
        <v>7349.9008731032864</v>
      </c>
      <c r="P1001" s="14">
        <v>8316</v>
      </c>
      <c r="Q1001" s="119">
        <v>7741</v>
      </c>
      <c r="R1001" s="14">
        <v>1612</v>
      </c>
      <c r="S1001" s="14">
        <v>8125.1240694789085</v>
      </c>
      <c r="T1001" s="14">
        <v>4551</v>
      </c>
      <c r="U1001" s="14">
        <v>-1630</v>
      </c>
      <c r="V1001" s="14">
        <v>32399</v>
      </c>
      <c r="W1001" s="14">
        <v>3491</v>
      </c>
      <c r="X1001" s="14">
        <v>136629</v>
      </c>
      <c r="Y1001" s="14">
        <v>27422</v>
      </c>
      <c r="Z1001" s="14">
        <v>13550</v>
      </c>
      <c r="AA1001" s="14">
        <v>-7342</v>
      </c>
    </row>
    <row r="1002" spans="1:27" x14ac:dyDescent="0.3">
      <c r="A1002" s="85">
        <v>1001</v>
      </c>
      <c r="B1002" s="85" t="s">
        <v>910</v>
      </c>
      <c r="C1002" s="85" t="s">
        <v>374</v>
      </c>
      <c r="D1002" s="85">
        <v>2023</v>
      </c>
      <c r="E1002" s="117">
        <v>180625</v>
      </c>
      <c r="F1002" s="118">
        <v>-2076</v>
      </c>
      <c r="G1002" s="118">
        <v>39582.635008576959</v>
      </c>
      <c r="H1002" s="118">
        <v>179942</v>
      </c>
      <c r="I1002" s="118">
        <v>-3134</v>
      </c>
      <c r="J1002" s="118">
        <v>130515</v>
      </c>
      <c r="K1002" s="14">
        <v>23168</v>
      </c>
      <c r="L1002" s="14">
        <v>0</v>
      </c>
      <c r="M1002" s="14">
        <v>132</v>
      </c>
      <c r="N1002" s="14">
        <v>-609</v>
      </c>
      <c r="O1002" s="14">
        <v>6155.0732787406087</v>
      </c>
      <c r="P1002" s="14">
        <v>30789</v>
      </c>
      <c r="Q1002" s="119">
        <v>110405</v>
      </c>
      <c r="R1002" s="14">
        <v>6592</v>
      </c>
      <c r="S1002" s="14">
        <v>30789</v>
      </c>
      <c r="T1002" s="14">
        <v>24197</v>
      </c>
      <c r="U1002" s="14">
        <v>17468</v>
      </c>
      <c r="V1002" s="14">
        <v>178931</v>
      </c>
      <c r="W1002" s="14">
        <v>10395</v>
      </c>
      <c r="X1002" s="14">
        <v>250777</v>
      </c>
      <c r="Y1002" s="14">
        <v>28034</v>
      </c>
      <c r="Z1002" s="14">
        <v>0</v>
      </c>
      <c r="AA1002" s="14">
        <v>-11052</v>
      </c>
    </row>
    <row r="1003" spans="1:27" x14ac:dyDescent="0.3">
      <c r="A1003" s="85">
        <v>1002</v>
      </c>
      <c r="B1003" s="85" t="s">
        <v>910</v>
      </c>
      <c r="C1003" s="85" t="s">
        <v>374</v>
      </c>
      <c r="D1003" s="85">
        <v>2022</v>
      </c>
      <c r="E1003" s="117">
        <v>182701</v>
      </c>
      <c r="F1003" s="118">
        <v>45842</v>
      </c>
      <c r="G1003" s="118">
        <v>39582.635008576959</v>
      </c>
      <c r="H1003" s="118">
        <v>183076</v>
      </c>
      <c r="I1003" s="118">
        <v>45631</v>
      </c>
      <c r="J1003" s="118">
        <v>139642</v>
      </c>
      <c r="K1003" s="14">
        <v>23610</v>
      </c>
      <c r="L1003" s="14">
        <v>0</v>
      </c>
      <c r="M1003" s="14">
        <v>72</v>
      </c>
      <c r="N1003" s="14">
        <v>-7010</v>
      </c>
      <c r="O1003" s="14">
        <v>6155.0732787406087</v>
      </c>
      <c r="P1003" s="14">
        <v>26526</v>
      </c>
      <c r="Q1003" s="119">
        <v>119090</v>
      </c>
      <c r="R1003" s="14">
        <v>5187</v>
      </c>
      <c r="S1003" s="14">
        <v>26526</v>
      </c>
      <c r="T1003" s="14">
        <v>21339</v>
      </c>
      <c r="U1003" s="14">
        <v>-30928</v>
      </c>
      <c r="V1003" s="14">
        <v>168536</v>
      </c>
      <c r="W1003" s="14">
        <v>15189</v>
      </c>
      <c r="X1003" s="14">
        <v>239092</v>
      </c>
      <c r="Y1003" s="14">
        <v>27532</v>
      </c>
      <c r="Z1003" s="14">
        <v>0</v>
      </c>
      <c r="AA1003" s="14">
        <v>58311</v>
      </c>
    </row>
    <row r="1004" spans="1:27" x14ac:dyDescent="0.3">
      <c r="A1004" s="85">
        <v>1003</v>
      </c>
      <c r="B1004" s="85" t="s">
        <v>910</v>
      </c>
      <c r="C1004" s="85" t="s">
        <v>374</v>
      </c>
      <c r="D1004" s="85">
        <v>2021</v>
      </c>
      <c r="E1004" s="117">
        <v>136859</v>
      </c>
      <c r="F1004" s="118">
        <v>-89042</v>
      </c>
      <c r="G1004" s="118">
        <v>39582.635008576959</v>
      </c>
      <c r="H1004" s="118">
        <v>137445</v>
      </c>
      <c r="I1004" s="118">
        <v>-88295</v>
      </c>
      <c r="J1004" s="118">
        <v>96388</v>
      </c>
      <c r="K1004" s="14">
        <v>18139</v>
      </c>
      <c r="L1004" s="14">
        <v>0</v>
      </c>
      <c r="M1004" s="14">
        <v>51</v>
      </c>
      <c r="N1004" s="14">
        <v>1528</v>
      </c>
      <c r="O1004" s="14">
        <v>6155.0732787406087</v>
      </c>
      <c r="P1004" s="14">
        <v>20758</v>
      </c>
      <c r="Q1004" s="119">
        <v>68982</v>
      </c>
      <c r="R1004" s="14">
        <v>3316</v>
      </c>
      <c r="S1004" s="14">
        <v>20758</v>
      </c>
      <c r="T1004" s="14">
        <v>17442</v>
      </c>
      <c r="U1004" s="14">
        <v>7687</v>
      </c>
      <c r="V1004" s="14">
        <v>153347</v>
      </c>
      <c r="W1004" s="14">
        <v>13393</v>
      </c>
      <c r="X1004" s="14">
        <v>243511</v>
      </c>
      <c r="Y1004" s="14">
        <v>33924</v>
      </c>
      <c r="Z1004" s="14">
        <v>0</v>
      </c>
      <c r="AA1004" s="14">
        <v>80173</v>
      </c>
    </row>
    <row r="1005" spans="1:27" x14ac:dyDescent="0.3">
      <c r="A1005" s="85">
        <v>1004</v>
      </c>
      <c r="B1005" s="85" t="s">
        <v>910</v>
      </c>
      <c r="C1005" s="85" t="s">
        <v>374</v>
      </c>
      <c r="D1005" s="85">
        <v>2020</v>
      </c>
      <c r="E1005" s="117">
        <v>225901</v>
      </c>
      <c r="F1005" s="118">
        <v>33929</v>
      </c>
      <c r="G1005" s="118">
        <v>39582.635008576959</v>
      </c>
      <c r="H1005" s="118">
        <v>225740</v>
      </c>
      <c r="I1005" s="118">
        <v>34735</v>
      </c>
      <c r="J1005" s="118">
        <v>171206</v>
      </c>
      <c r="K1005" s="14">
        <v>34717</v>
      </c>
      <c r="L1005" s="14">
        <v>0</v>
      </c>
      <c r="M1005" s="14">
        <v>60</v>
      </c>
      <c r="N1005" s="14">
        <v>6181</v>
      </c>
      <c r="O1005" s="14">
        <v>6155.0732787406087</v>
      </c>
      <c r="P1005" s="14">
        <v>20342</v>
      </c>
      <c r="Q1005" s="119">
        <v>135543</v>
      </c>
      <c r="R1005" s="14">
        <v>5448</v>
      </c>
      <c r="S1005" s="14">
        <v>20342</v>
      </c>
      <c r="T1005" s="14">
        <v>14894</v>
      </c>
      <c r="U1005" s="14">
        <v>-10807</v>
      </c>
      <c r="V1005" s="14">
        <v>139954</v>
      </c>
      <c r="W1005" s="14">
        <v>17719</v>
      </c>
      <c r="X1005" s="14">
        <v>228608</v>
      </c>
      <c r="Y1005" s="14">
        <v>42427</v>
      </c>
      <c r="Z1005" s="14">
        <v>0</v>
      </c>
      <c r="AA1005" s="14">
        <v>-13707</v>
      </c>
    </row>
    <row r="1006" spans="1:27" x14ac:dyDescent="0.3">
      <c r="A1006" s="85">
        <v>1005</v>
      </c>
      <c r="B1006" s="85" t="s">
        <v>910</v>
      </c>
      <c r="C1006" s="85" t="s">
        <v>374</v>
      </c>
      <c r="D1006" s="85">
        <v>2019</v>
      </c>
      <c r="E1006" s="117">
        <v>191972</v>
      </c>
      <c r="F1006" s="118">
        <v>59608</v>
      </c>
      <c r="G1006" s="118">
        <v>39582.635008576959</v>
      </c>
      <c r="H1006" s="118">
        <v>191005</v>
      </c>
      <c r="I1006" s="118">
        <v>58766</v>
      </c>
      <c r="J1006" s="118">
        <v>145713</v>
      </c>
      <c r="K1006" s="14">
        <v>26987</v>
      </c>
      <c r="L1006" s="14">
        <v>0</v>
      </c>
      <c r="M1006" s="14">
        <v>47</v>
      </c>
      <c r="N1006" s="14">
        <v>4848</v>
      </c>
      <c r="O1006" s="14">
        <v>6155.0732787406087</v>
      </c>
      <c r="P1006" s="14">
        <v>20965</v>
      </c>
      <c r="Q1006" s="119">
        <v>108930</v>
      </c>
      <c r="R1006" s="14">
        <v>4886</v>
      </c>
      <c r="S1006" s="14">
        <v>20965</v>
      </c>
      <c r="T1006" s="14">
        <v>16079</v>
      </c>
      <c r="U1006" s="14">
        <v>-6635</v>
      </c>
      <c r="V1006" s="14">
        <v>122235</v>
      </c>
      <c r="W1006" s="14">
        <v>5188</v>
      </c>
      <c r="X1006" s="14">
        <v>221022</v>
      </c>
      <c r="Y1006" s="14">
        <v>47815</v>
      </c>
      <c r="Z1006" s="14">
        <v>0</v>
      </c>
      <c r="AA1006" s="14">
        <v>-5087</v>
      </c>
    </row>
    <row r="1007" spans="1:27" x14ac:dyDescent="0.3">
      <c r="A1007" s="85">
        <v>1006</v>
      </c>
      <c r="B1007" s="85" t="s">
        <v>910</v>
      </c>
      <c r="C1007" s="85" t="s">
        <v>374</v>
      </c>
      <c r="D1007" s="85">
        <v>2018</v>
      </c>
      <c r="E1007" s="117">
        <v>132364</v>
      </c>
      <c r="F1007" s="118">
        <v>-84764</v>
      </c>
      <c r="G1007" s="118">
        <v>39582.635008576959</v>
      </c>
      <c r="H1007" s="118">
        <v>132239</v>
      </c>
      <c r="I1007" s="118">
        <v>-85141</v>
      </c>
      <c r="J1007" s="118">
        <v>91214</v>
      </c>
      <c r="K1007" s="14">
        <v>25509</v>
      </c>
      <c r="L1007" s="14">
        <v>0</v>
      </c>
      <c r="M1007" s="14">
        <v>41</v>
      </c>
      <c r="N1007" s="14">
        <v>6940</v>
      </c>
      <c r="O1007" s="14">
        <v>6155.0732787406087</v>
      </c>
      <c r="P1007" s="14">
        <v>16873</v>
      </c>
      <c r="Q1007" s="119">
        <v>57091</v>
      </c>
      <c r="R1007" s="14">
        <v>3406</v>
      </c>
      <c r="S1007" s="14">
        <v>16873</v>
      </c>
      <c r="T1007" s="14">
        <v>13467</v>
      </c>
      <c r="U1007" s="14">
        <v>53392</v>
      </c>
      <c r="V1007" s="14">
        <v>117047</v>
      </c>
      <c r="W1007" s="14">
        <v>15637</v>
      </c>
      <c r="X1007" s="14">
        <v>245170</v>
      </c>
      <c r="Y1007" s="14">
        <v>55892</v>
      </c>
      <c r="Z1007" s="14">
        <v>0</v>
      </c>
      <c r="AA1007" s="14">
        <v>-12955</v>
      </c>
    </row>
    <row r="1008" spans="1:27" x14ac:dyDescent="0.3">
      <c r="A1008" s="85">
        <v>1007</v>
      </c>
      <c r="B1008" s="85" t="s">
        <v>910</v>
      </c>
      <c r="C1008" s="85" t="s">
        <v>374</v>
      </c>
      <c r="D1008" s="85">
        <v>2017</v>
      </c>
      <c r="E1008" s="117">
        <v>217128</v>
      </c>
      <c r="F1008" s="118">
        <v>104131</v>
      </c>
      <c r="G1008" s="118">
        <v>39582.635008576959</v>
      </c>
      <c r="H1008" s="118">
        <v>217380</v>
      </c>
      <c r="I1008" s="118">
        <v>107579</v>
      </c>
      <c r="J1008" s="118">
        <v>185601</v>
      </c>
      <c r="K1008" s="14">
        <v>19530</v>
      </c>
      <c r="L1008" s="14">
        <v>0</v>
      </c>
      <c r="M1008" s="14">
        <v>49</v>
      </c>
      <c r="N1008" s="14">
        <v>5541</v>
      </c>
      <c r="O1008" s="14">
        <v>6155.0732787406087</v>
      </c>
      <c r="P1008" s="14">
        <v>12465</v>
      </c>
      <c r="Q1008" s="119">
        <v>118348</v>
      </c>
      <c r="R1008" s="14">
        <v>2787</v>
      </c>
      <c r="S1008" s="14">
        <v>12465</v>
      </c>
      <c r="T1008" s="14">
        <v>9678</v>
      </c>
      <c r="U1008" s="14">
        <v>-68314</v>
      </c>
      <c r="V1008" s="14">
        <v>101410</v>
      </c>
      <c r="W1008" s="14">
        <v>124</v>
      </c>
      <c r="X1008" s="14">
        <v>226035</v>
      </c>
      <c r="Y1008" s="14">
        <v>64721</v>
      </c>
      <c r="Z1008" s="14">
        <v>0</v>
      </c>
      <c r="AA1008" s="14">
        <v>90479</v>
      </c>
    </row>
    <row r="1009" spans="1:27" x14ac:dyDescent="0.3">
      <c r="A1009" s="85">
        <v>1008</v>
      </c>
      <c r="B1009" s="85" t="s">
        <v>910</v>
      </c>
      <c r="C1009" s="85" t="s">
        <v>374</v>
      </c>
      <c r="D1009" s="85">
        <v>2016</v>
      </c>
      <c r="E1009" s="117">
        <v>112997</v>
      </c>
      <c r="F1009" s="118">
        <v>-9967</v>
      </c>
      <c r="G1009" s="118">
        <v>39582.635008576959</v>
      </c>
      <c r="H1009" s="118">
        <v>109801</v>
      </c>
      <c r="I1009" s="118">
        <v>-13430</v>
      </c>
      <c r="J1009" s="118">
        <v>90332</v>
      </c>
      <c r="K1009" s="14">
        <v>11275</v>
      </c>
      <c r="L1009" s="14">
        <v>0</v>
      </c>
      <c r="M1009" s="14">
        <v>59</v>
      </c>
      <c r="N1009" s="14">
        <v>12028</v>
      </c>
      <c r="O1009" s="14">
        <v>6155.0732787406087</v>
      </c>
      <c r="P1009" s="14">
        <v>11672</v>
      </c>
      <c r="Q1009" s="119">
        <v>14476</v>
      </c>
      <c r="R1009" s="14">
        <v>2437</v>
      </c>
      <c r="S1009" s="14">
        <v>11672</v>
      </c>
      <c r="T1009" s="14">
        <v>9236</v>
      </c>
      <c r="U1009" s="14">
        <v>16030</v>
      </c>
      <c r="V1009" s="14">
        <v>101286</v>
      </c>
      <c r="W1009" s="14">
        <v>4606</v>
      </c>
      <c r="X1009" s="14">
        <v>219552</v>
      </c>
      <c r="Y1009" s="14">
        <v>73738</v>
      </c>
      <c r="Z1009" s="14">
        <v>0</v>
      </c>
      <c r="AA1009" s="14">
        <v>9997</v>
      </c>
    </row>
    <row r="1010" spans="1:27" x14ac:dyDescent="0.3">
      <c r="A1010" s="85">
        <v>1009</v>
      </c>
      <c r="B1010" s="85" t="s">
        <v>910</v>
      </c>
      <c r="C1010" s="85" t="s">
        <v>374</v>
      </c>
      <c r="D1010" s="85">
        <v>2015</v>
      </c>
      <c r="E1010" s="117">
        <v>122964</v>
      </c>
      <c r="F1010" s="118">
        <v>-33575</v>
      </c>
      <c r="G1010" s="118">
        <v>39582.635008576959</v>
      </c>
      <c r="H1010" s="118">
        <v>123231</v>
      </c>
      <c r="I1010" s="118">
        <v>-30657</v>
      </c>
      <c r="J1010" s="118">
        <v>92380</v>
      </c>
      <c r="K1010" s="14">
        <v>17834</v>
      </c>
      <c r="L1010" s="14">
        <v>0</v>
      </c>
      <c r="M1010" s="14">
        <v>78</v>
      </c>
      <c r="N1010" s="14">
        <v>12823</v>
      </c>
      <c r="O1010" s="14">
        <v>6155.0732787406087</v>
      </c>
      <c r="P1010" s="14">
        <v>14379</v>
      </c>
      <c r="Q1010" s="119">
        <v>52001</v>
      </c>
      <c r="R1010" s="14">
        <v>2304</v>
      </c>
      <c r="S1010" s="14">
        <v>14379.000000000002</v>
      </c>
      <c r="T1010" s="14">
        <v>12074</v>
      </c>
      <c r="U1010" s="14">
        <v>-2052</v>
      </c>
      <c r="V1010" s="14">
        <v>96680</v>
      </c>
      <c r="W1010" s="14">
        <v>-14784</v>
      </c>
      <c r="X1010" s="14">
        <v>237774</v>
      </c>
      <c r="Y1010" s="14">
        <v>82314</v>
      </c>
      <c r="Z1010" s="14">
        <v>0</v>
      </c>
      <c r="AA1010" s="14">
        <v>33150</v>
      </c>
    </row>
    <row r="1011" spans="1:27" x14ac:dyDescent="0.3">
      <c r="A1011" s="85">
        <v>1010</v>
      </c>
      <c r="B1011" s="85" t="s">
        <v>910</v>
      </c>
      <c r="C1011" s="85" t="s">
        <v>374</v>
      </c>
      <c r="D1011" s="85">
        <v>2014</v>
      </c>
      <c r="E1011" s="117">
        <v>156539</v>
      </c>
      <c r="F1011" s="118">
        <v>-216044</v>
      </c>
      <c r="G1011" s="118">
        <v>39582.635008576959</v>
      </c>
      <c r="H1011" s="118">
        <v>153888</v>
      </c>
      <c r="I1011" s="118">
        <v>-218695</v>
      </c>
      <c r="J1011" s="118">
        <v>107041</v>
      </c>
      <c r="K1011" s="14">
        <v>23902</v>
      </c>
      <c r="L1011" s="14">
        <v>0</v>
      </c>
      <c r="M1011" s="14">
        <v>0</v>
      </c>
      <c r="N1011" s="14">
        <v>11192</v>
      </c>
      <c r="O1011" s="14">
        <v>6155.0732787406087</v>
      </c>
      <c r="P1011" s="14">
        <v>26494</v>
      </c>
      <c r="Q1011" s="119">
        <v>113184</v>
      </c>
      <c r="R1011" s="14">
        <v>5430</v>
      </c>
      <c r="S1011" s="14">
        <v>26494</v>
      </c>
      <c r="T1011" s="14">
        <v>21064</v>
      </c>
      <c r="U1011" s="14">
        <v>40057</v>
      </c>
      <c r="V1011" s="14">
        <v>111464</v>
      </c>
      <c r="W1011" s="14">
        <v>17570</v>
      </c>
      <c r="X1011" s="14">
        <v>256703</v>
      </c>
      <c r="Y1011" s="14">
        <v>93278</v>
      </c>
      <c r="Z1011" s="14">
        <v>0</v>
      </c>
      <c r="AA1011" s="14">
        <v>-17674</v>
      </c>
    </row>
    <row r="1012" spans="1:27" x14ac:dyDescent="0.3">
      <c r="A1012" s="85">
        <v>1011</v>
      </c>
      <c r="B1012" s="85" t="s">
        <v>910</v>
      </c>
      <c r="C1012" s="85" t="s">
        <v>1400</v>
      </c>
      <c r="D1012" s="85">
        <v>2023</v>
      </c>
      <c r="E1012" s="117">
        <v>4443457341</v>
      </c>
      <c r="F1012" s="118">
        <v>-460162864</v>
      </c>
      <c r="G1012" s="118">
        <v>817605504.66644275</v>
      </c>
      <c r="H1012" s="118">
        <v>4439122633</v>
      </c>
      <c r="I1012" s="118">
        <v>-457524407</v>
      </c>
      <c r="J1012" s="118">
        <v>3991672291</v>
      </c>
      <c r="K1012" s="14">
        <v>259415874</v>
      </c>
      <c r="L1012" s="14">
        <v>0</v>
      </c>
      <c r="M1012" s="14">
        <v>10350463</v>
      </c>
      <c r="N1012" s="14">
        <v>53114150</v>
      </c>
      <c r="O1012" s="14">
        <v>323910938.85110503</v>
      </c>
      <c r="P1012" s="14">
        <v>64497035</v>
      </c>
      <c r="Q1012" s="119">
        <v>82754248</v>
      </c>
      <c r="R1012" s="14">
        <v>25305390</v>
      </c>
      <c r="S1012" s="14">
        <v>52391353.670524344</v>
      </c>
      <c r="T1012" s="14">
        <v>39191645</v>
      </c>
      <c r="U1012" s="14">
        <v>13498924</v>
      </c>
      <c r="V1012" s="14">
        <v>847490811</v>
      </c>
      <c r="W1012" s="14">
        <v>9898886</v>
      </c>
      <c r="X1012" s="14">
        <v>5112670123</v>
      </c>
      <c r="Y1012" s="14">
        <v>1603511776</v>
      </c>
      <c r="Z1012" s="14">
        <v>1928573317</v>
      </c>
      <c r="AA1012" s="14">
        <v>-81705979</v>
      </c>
    </row>
    <row r="1013" spans="1:27" x14ac:dyDescent="0.3">
      <c r="A1013" s="85">
        <v>1012</v>
      </c>
      <c r="B1013" s="85" t="s">
        <v>910</v>
      </c>
      <c r="C1013" s="85" t="s">
        <v>1400</v>
      </c>
      <c r="D1013" s="85">
        <v>2022</v>
      </c>
      <c r="E1013" s="117">
        <v>4903620205</v>
      </c>
      <c r="F1013" s="118">
        <v>1433819915</v>
      </c>
      <c r="G1013" s="118">
        <v>817605504.66644275</v>
      </c>
      <c r="H1013" s="118">
        <v>4896647040</v>
      </c>
      <c r="I1013" s="118">
        <v>1402720719</v>
      </c>
      <c r="J1013" s="118">
        <v>3561104728</v>
      </c>
      <c r="K1013" s="14">
        <v>468949423</v>
      </c>
      <c r="L1013" s="14">
        <v>0</v>
      </c>
      <c r="M1013" s="14">
        <v>8082061</v>
      </c>
      <c r="N1013" s="14">
        <v>762049453</v>
      </c>
      <c r="O1013" s="14">
        <v>323910938.85110503</v>
      </c>
      <c r="P1013" s="14">
        <v>773715940</v>
      </c>
      <c r="Q1013" s="119">
        <v>868993324</v>
      </c>
      <c r="R1013" s="14">
        <v>99970706</v>
      </c>
      <c r="S1013" s="14">
        <v>886294699.44502962</v>
      </c>
      <c r="T1013" s="14">
        <v>673745234</v>
      </c>
      <c r="U1013" s="14">
        <v>553689413</v>
      </c>
      <c r="V1013" s="14">
        <v>837591925</v>
      </c>
      <c r="W1013" s="14">
        <v>257564491</v>
      </c>
      <c r="X1013" s="14">
        <v>5467653138</v>
      </c>
      <c r="Y1013" s="14">
        <v>1646094583</v>
      </c>
      <c r="Z1013" s="14">
        <v>1922041208</v>
      </c>
      <c r="AA1013" s="14">
        <v>265607743</v>
      </c>
    </row>
    <row r="1014" spans="1:27" x14ac:dyDescent="0.3">
      <c r="A1014" s="85">
        <v>1013</v>
      </c>
      <c r="B1014" s="85" t="s">
        <v>910</v>
      </c>
      <c r="C1014" s="85" t="s">
        <v>1400</v>
      </c>
      <c r="D1014" s="85">
        <v>2021</v>
      </c>
      <c r="E1014" s="117">
        <v>3469800290</v>
      </c>
      <c r="F1014" s="118">
        <v>39505675</v>
      </c>
      <c r="G1014" s="118">
        <v>817605504.66644275</v>
      </c>
      <c r="H1014" s="118">
        <v>3493926321</v>
      </c>
      <c r="I1014" s="118">
        <v>55261961</v>
      </c>
      <c r="J1014" s="118">
        <v>2940612856</v>
      </c>
      <c r="K1014" s="14">
        <v>335716819</v>
      </c>
      <c r="L1014" s="14">
        <v>0</v>
      </c>
      <c r="M1014" s="14">
        <v>4599646</v>
      </c>
      <c r="N1014" s="14">
        <v>149235683</v>
      </c>
      <c r="O1014" s="14">
        <v>323910938.85110503</v>
      </c>
      <c r="P1014" s="14">
        <v>151441364</v>
      </c>
      <c r="Q1014" s="119">
        <v>147811818</v>
      </c>
      <c r="R1014" s="14">
        <v>22702167</v>
      </c>
      <c r="S1014" s="14">
        <v>140112489.92840657</v>
      </c>
      <c r="T1014" s="14">
        <v>128739198</v>
      </c>
      <c r="U1014" s="14">
        <v>-120657010</v>
      </c>
      <c r="V1014" s="14">
        <v>580027434</v>
      </c>
      <c r="W1014" s="14">
        <v>135211562</v>
      </c>
      <c r="X1014" s="14">
        <v>4887179841</v>
      </c>
      <c r="Y1014" s="14">
        <v>1580440104</v>
      </c>
      <c r="Z1014" s="14">
        <v>2047771778</v>
      </c>
      <c r="AA1014" s="14">
        <v>250469449</v>
      </c>
    </row>
    <row r="1015" spans="1:27" x14ac:dyDescent="0.3">
      <c r="A1015" s="85">
        <v>1014</v>
      </c>
      <c r="B1015" s="85" t="s">
        <v>910</v>
      </c>
      <c r="C1015" s="85" t="s">
        <v>1400</v>
      </c>
      <c r="D1015" s="85">
        <v>2020</v>
      </c>
      <c r="E1015" s="117">
        <v>3430294615</v>
      </c>
      <c r="F1015" s="118">
        <v>-1029625311</v>
      </c>
      <c r="G1015" s="118">
        <v>817605504.66644275</v>
      </c>
      <c r="H1015" s="118">
        <v>3438664360</v>
      </c>
      <c r="I1015" s="118">
        <v>-1042202107</v>
      </c>
      <c r="J1015" s="118">
        <v>2953993102</v>
      </c>
      <c r="K1015" s="14">
        <v>240017921</v>
      </c>
      <c r="L1015" s="14">
        <v>0</v>
      </c>
      <c r="M1015" s="14">
        <v>4817901</v>
      </c>
      <c r="N1015" s="14">
        <v>215772790</v>
      </c>
      <c r="O1015" s="14">
        <v>323910938.85110503</v>
      </c>
      <c r="P1015" s="14">
        <v>239631842</v>
      </c>
      <c r="Q1015" s="119">
        <v>244864597</v>
      </c>
      <c r="R1015" s="14">
        <v>37461552</v>
      </c>
      <c r="S1015" s="14">
        <v>249859149.656039</v>
      </c>
      <c r="T1015" s="14">
        <v>202170291</v>
      </c>
      <c r="U1015" s="14">
        <v>316865059</v>
      </c>
      <c r="V1015" s="14">
        <v>444815872</v>
      </c>
      <c r="W1015" s="14">
        <v>-517407089</v>
      </c>
      <c r="X1015" s="14">
        <v>4834079659</v>
      </c>
      <c r="Y1015" s="14">
        <v>1555758001</v>
      </c>
      <c r="Z1015" s="14">
        <v>1840503120</v>
      </c>
      <c r="AA1015" s="14">
        <v>-29531665</v>
      </c>
    </row>
    <row r="1016" spans="1:27" x14ac:dyDescent="0.3">
      <c r="A1016" s="85">
        <v>1015</v>
      </c>
      <c r="B1016" s="85" t="s">
        <v>910</v>
      </c>
      <c r="C1016" s="85" t="s">
        <v>1400</v>
      </c>
      <c r="D1016" s="85">
        <v>2019</v>
      </c>
      <c r="E1016" s="117">
        <v>4459919926</v>
      </c>
      <c r="F1016" s="118">
        <v>379917937</v>
      </c>
      <c r="G1016" s="118">
        <v>817605504.66644275</v>
      </c>
      <c r="H1016" s="118">
        <v>4480866467</v>
      </c>
      <c r="I1016" s="118">
        <v>362877074</v>
      </c>
      <c r="J1016" s="118">
        <v>3438294142</v>
      </c>
      <c r="K1016" s="14">
        <v>235589197</v>
      </c>
      <c r="L1016" s="14">
        <v>0</v>
      </c>
      <c r="M1016" s="14">
        <v>4691216</v>
      </c>
      <c r="N1016" s="14">
        <v>796988702</v>
      </c>
      <c r="O1016" s="14">
        <v>323910938.85110503</v>
      </c>
      <c r="P1016" s="14">
        <v>830504027</v>
      </c>
      <c r="Q1016" s="119">
        <v>902501815</v>
      </c>
      <c r="R1016" s="14">
        <v>126459653</v>
      </c>
      <c r="S1016" s="14">
        <v>836414636.48348475</v>
      </c>
      <c r="T1016" s="14">
        <v>704044374</v>
      </c>
      <c r="U1016" s="14">
        <v>621160025</v>
      </c>
      <c r="V1016" s="14">
        <v>962222961</v>
      </c>
      <c r="W1016" s="14">
        <v>439665003</v>
      </c>
      <c r="X1016" s="14">
        <v>4134597620</v>
      </c>
      <c r="Y1016" s="14">
        <v>972752971</v>
      </c>
      <c r="Z1016" s="14">
        <v>1315305187</v>
      </c>
      <c r="AA1016" s="14">
        <v>327793927</v>
      </c>
    </row>
    <row r="1017" spans="1:27" x14ac:dyDescent="0.3">
      <c r="A1017" s="85">
        <v>1016</v>
      </c>
      <c r="B1017" s="85" t="s">
        <v>910</v>
      </c>
      <c r="C1017" s="85" t="s">
        <v>1400</v>
      </c>
      <c r="D1017" s="85">
        <v>2018</v>
      </c>
      <c r="E1017" s="117">
        <v>4080001989</v>
      </c>
      <c r="F1017" s="118">
        <v>1102550794</v>
      </c>
      <c r="G1017" s="118">
        <v>817605504.66644275</v>
      </c>
      <c r="H1017" s="118">
        <v>4117989393</v>
      </c>
      <c r="I1017" s="118">
        <v>1168848834</v>
      </c>
      <c r="J1017" s="118">
        <v>3255566717</v>
      </c>
      <c r="K1017" s="14">
        <v>168224405</v>
      </c>
      <c r="L1017" s="14">
        <v>0</v>
      </c>
      <c r="M1017" s="14">
        <v>3990766</v>
      </c>
      <c r="N1017" s="14">
        <v>689591377</v>
      </c>
      <c r="O1017" s="14">
        <v>323910938.85110503</v>
      </c>
      <c r="P1017" s="14">
        <v>690149565</v>
      </c>
      <c r="Q1017" s="119">
        <v>737586134</v>
      </c>
      <c r="R1017" s="14">
        <v>85982161</v>
      </c>
      <c r="S1017" s="14">
        <v>687663307.09170258</v>
      </c>
      <c r="T1017" s="14">
        <v>600000710</v>
      </c>
      <c r="U1017" s="14">
        <v>88423473</v>
      </c>
      <c r="V1017" s="14">
        <v>522557958</v>
      </c>
      <c r="W1017" s="14">
        <v>437771387</v>
      </c>
      <c r="X1017" s="14">
        <v>3425068629</v>
      </c>
      <c r="Y1017" s="14">
        <v>644645223</v>
      </c>
      <c r="Z1017" s="14">
        <v>1260655642</v>
      </c>
      <c r="AA1017" s="14">
        <v>721030554</v>
      </c>
    </row>
    <row r="1018" spans="1:27" x14ac:dyDescent="0.3">
      <c r="A1018" s="85">
        <v>1017</v>
      </c>
      <c r="B1018" s="85" t="s">
        <v>910</v>
      </c>
      <c r="C1018" s="85" t="s">
        <v>1400</v>
      </c>
      <c r="D1018" s="85">
        <v>2017</v>
      </c>
      <c r="E1018" s="117">
        <v>2977451195</v>
      </c>
      <c r="F1018" s="118">
        <v>53478065</v>
      </c>
      <c r="G1018" s="118">
        <v>817605504.66644275</v>
      </c>
      <c r="H1018" s="118">
        <v>2949140559</v>
      </c>
      <c r="I1018" s="118">
        <v>124615192</v>
      </c>
      <c r="J1018" s="118">
        <v>2516690403</v>
      </c>
      <c r="K1018" s="14">
        <v>183814924</v>
      </c>
      <c r="L1018" s="14">
        <v>0</v>
      </c>
      <c r="M1018" s="14">
        <v>3850468</v>
      </c>
      <c r="N1018" s="14">
        <v>164271162</v>
      </c>
      <c r="O1018" s="14">
        <v>323910938.85110503</v>
      </c>
      <c r="P1018" s="14">
        <v>166606254</v>
      </c>
      <c r="Q1018" s="119">
        <v>215188880</v>
      </c>
      <c r="R1018" s="14">
        <v>22607082</v>
      </c>
      <c r="S1018" s="14">
        <v>170547173.67846626</v>
      </c>
      <c r="T1018" s="14">
        <v>142366562</v>
      </c>
      <c r="U1018" s="14">
        <v>-321270822</v>
      </c>
      <c r="V1018" s="14">
        <v>84786571</v>
      </c>
      <c r="W1018" s="14">
        <v>-336357315</v>
      </c>
      <c r="X1018" s="14">
        <v>2702314772</v>
      </c>
      <c r="Y1018" s="14">
        <v>341502260</v>
      </c>
      <c r="Z1018" s="14">
        <v>1101310028</v>
      </c>
      <c r="AA1018" s="14">
        <v>745734806</v>
      </c>
    </row>
    <row r="1019" spans="1:27" x14ac:dyDescent="0.3">
      <c r="A1019" s="85">
        <v>1018</v>
      </c>
      <c r="B1019" s="85" t="s">
        <v>910</v>
      </c>
      <c r="C1019" s="85" t="s">
        <v>1400</v>
      </c>
      <c r="D1019" s="85">
        <v>2016</v>
      </c>
      <c r="E1019" s="117">
        <v>2923973130</v>
      </c>
      <c r="F1019" s="118">
        <v>348918528</v>
      </c>
      <c r="G1019" s="118">
        <v>817605504.66644275</v>
      </c>
      <c r="H1019" s="118">
        <v>2824525367</v>
      </c>
      <c r="I1019" s="118">
        <v>330102227</v>
      </c>
      <c r="J1019" s="118">
        <v>2463126958</v>
      </c>
      <c r="K1019" s="14">
        <v>268691025</v>
      </c>
      <c r="L1019" s="14">
        <v>0</v>
      </c>
      <c r="M1019" s="14">
        <v>4168740</v>
      </c>
      <c r="N1019" s="14">
        <v>30450635</v>
      </c>
      <c r="O1019" s="14">
        <v>323910938.85110503</v>
      </c>
      <c r="P1019" s="14">
        <v>28838566</v>
      </c>
      <c r="Q1019" s="119">
        <v>145304553</v>
      </c>
      <c r="R1019" s="14">
        <v>15406155</v>
      </c>
      <c r="S1019" s="14">
        <v>27659277.814206727</v>
      </c>
      <c r="T1019" s="14">
        <v>19442613</v>
      </c>
      <c r="U1019" s="14">
        <v>-107312856</v>
      </c>
      <c r="V1019" s="14">
        <v>421143886</v>
      </c>
      <c r="W1019" s="14">
        <v>236392188</v>
      </c>
      <c r="X1019" s="14">
        <v>3017825875</v>
      </c>
      <c r="Y1019" s="14">
        <v>404384074</v>
      </c>
      <c r="Z1019" s="14">
        <v>1383852656</v>
      </c>
      <c r="AA1019" s="14">
        <v>264168488</v>
      </c>
    </row>
    <row r="1020" spans="1:27" x14ac:dyDescent="0.3">
      <c r="A1020" s="85">
        <v>1019</v>
      </c>
      <c r="B1020" s="85" t="s">
        <v>910</v>
      </c>
      <c r="C1020" s="85" t="s">
        <v>1400</v>
      </c>
      <c r="D1020" s="85">
        <v>2015</v>
      </c>
      <c r="E1020" s="117">
        <v>2575054602</v>
      </c>
      <c r="F1020" s="118">
        <v>-191372100</v>
      </c>
      <c r="G1020" s="118">
        <v>817605504.66644275</v>
      </c>
      <c r="H1020" s="118">
        <v>2494423140</v>
      </c>
      <c r="I1020" s="118">
        <v>-275320088</v>
      </c>
      <c r="J1020" s="118">
        <v>2111826263</v>
      </c>
      <c r="K1020" s="14">
        <v>229086948</v>
      </c>
      <c r="L1020" s="14">
        <v>0</v>
      </c>
      <c r="M1020" s="14">
        <v>2117690</v>
      </c>
      <c r="N1020" s="14">
        <v>-2549775</v>
      </c>
      <c r="O1020" s="14">
        <v>323910938.85110503</v>
      </c>
      <c r="P1020" s="14">
        <v>5149680</v>
      </c>
      <c r="Q1020" s="119">
        <v>81640512</v>
      </c>
      <c r="R1020" s="14">
        <v>3558825</v>
      </c>
      <c r="S1020" s="14">
        <v>5735721.8537017135</v>
      </c>
      <c r="T1020" s="14">
        <v>1523862</v>
      </c>
      <c r="U1020" s="14">
        <v>154831963</v>
      </c>
      <c r="V1020" s="14">
        <v>184751698</v>
      </c>
      <c r="W1020" s="14">
        <v>130291764</v>
      </c>
      <c r="X1020" s="14">
        <v>3274071895</v>
      </c>
      <c r="Y1020" s="14">
        <v>375899903</v>
      </c>
      <c r="Z1020" s="14">
        <v>1641957784</v>
      </c>
      <c r="AA1020" s="14">
        <v>51784426</v>
      </c>
    </row>
    <row r="1021" spans="1:27" x14ac:dyDescent="0.3">
      <c r="A1021" s="85">
        <v>1020</v>
      </c>
      <c r="B1021" s="85" t="s">
        <v>910</v>
      </c>
      <c r="C1021" s="85" t="s">
        <v>1400</v>
      </c>
      <c r="D1021" s="85">
        <v>2014</v>
      </c>
      <c r="E1021" s="117">
        <v>2766426702</v>
      </c>
      <c r="F1021" s="118">
        <v>223016892</v>
      </c>
      <c r="G1021" s="118">
        <v>817605504.66644275</v>
      </c>
      <c r="H1021" s="118">
        <v>2769743228</v>
      </c>
      <c r="I1021" s="118">
        <v>210533207</v>
      </c>
      <c r="J1021" s="118">
        <v>2349241515</v>
      </c>
      <c r="K1021" s="14">
        <v>303425775</v>
      </c>
      <c r="L1021" s="14">
        <v>0</v>
      </c>
      <c r="M1021" s="14">
        <v>3063854</v>
      </c>
      <c r="N1021" s="14">
        <v>56443534</v>
      </c>
      <c r="O1021" s="14">
        <v>323910938.85110503</v>
      </c>
      <c r="P1021" s="14">
        <v>61552252</v>
      </c>
      <c r="Q1021" s="119">
        <v>53373024</v>
      </c>
      <c r="R1021" s="14">
        <v>246015</v>
      </c>
      <c r="S1021" s="14">
        <v>58362238.330101818</v>
      </c>
      <c r="T1021" s="14">
        <v>61359577</v>
      </c>
      <c r="U1021" s="14">
        <v>270300629</v>
      </c>
      <c r="V1021" s="14">
        <v>54459934</v>
      </c>
      <c r="W1021" s="14">
        <v>-164375505</v>
      </c>
      <c r="X1021" s="14">
        <v>3326865042</v>
      </c>
      <c r="Y1021" s="14">
        <v>466044119</v>
      </c>
      <c r="Z1021" s="14">
        <v>1477170248</v>
      </c>
      <c r="AA1021" s="14">
        <v>1891695</v>
      </c>
    </row>
    <row r="1022" spans="1:27" x14ac:dyDescent="0.3">
      <c r="A1022" s="85">
        <v>1021</v>
      </c>
      <c r="B1022" s="85" t="s">
        <v>910</v>
      </c>
      <c r="C1022" s="85" t="s">
        <v>384</v>
      </c>
      <c r="D1022" s="85">
        <v>2023</v>
      </c>
      <c r="E1022" s="117">
        <v>5044924</v>
      </c>
      <c r="F1022" s="118">
        <v>-717600</v>
      </c>
      <c r="G1022" s="118">
        <v>1032705.8430956998</v>
      </c>
      <c r="H1022" s="118">
        <v>5156984</v>
      </c>
      <c r="I1022" s="118">
        <v>-651360</v>
      </c>
      <c r="J1022" s="118">
        <v>3040564</v>
      </c>
      <c r="K1022" s="14">
        <v>779833</v>
      </c>
      <c r="L1022" s="14">
        <v>7634</v>
      </c>
      <c r="M1022" s="14">
        <v>4627</v>
      </c>
      <c r="N1022" s="14">
        <v>1301297</v>
      </c>
      <c r="O1022" s="14">
        <v>278296.62493669521</v>
      </c>
      <c r="P1022" s="14">
        <v>1307183</v>
      </c>
      <c r="Q1022" s="119">
        <v>1455414</v>
      </c>
      <c r="R1022" s="14">
        <v>266177</v>
      </c>
      <c r="S1022" s="14">
        <v>1334635.2327999789</v>
      </c>
      <c r="T1022" s="14">
        <v>1041006</v>
      </c>
      <c r="U1022" s="14">
        <v>-212622</v>
      </c>
      <c r="V1022" s="14">
        <v>2047750</v>
      </c>
      <c r="W1022" s="14">
        <v>236076</v>
      </c>
      <c r="X1022" s="14">
        <v>3255001</v>
      </c>
      <c r="Y1022" s="14">
        <v>292304</v>
      </c>
      <c r="Z1022" s="14">
        <v>55170</v>
      </c>
      <c r="AA1022" s="14">
        <v>1602839</v>
      </c>
    </row>
    <row r="1023" spans="1:27" x14ac:dyDescent="0.3">
      <c r="A1023" s="85">
        <v>1022</v>
      </c>
      <c r="B1023" s="85" t="s">
        <v>910</v>
      </c>
      <c r="C1023" s="85" t="s">
        <v>384</v>
      </c>
      <c r="D1023" s="85">
        <v>2022</v>
      </c>
      <c r="E1023" s="117">
        <v>5762524</v>
      </c>
      <c r="F1023" s="118">
        <v>1261790</v>
      </c>
      <c r="G1023" s="118">
        <v>1032705.8430956998</v>
      </c>
      <c r="H1023" s="118">
        <v>5808344</v>
      </c>
      <c r="I1023" s="118">
        <v>1255587</v>
      </c>
      <c r="J1023" s="118">
        <v>4200684</v>
      </c>
      <c r="K1023" s="14">
        <v>627753</v>
      </c>
      <c r="L1023" s="14">
        <v>7627</v>
      </c>
      <c r="M1023" s="14">
        <v>6653</v>
      </c>
      <c r="N1023" s="14">
        <v>868083</v>
      </c>
      <c r="O1023" s="14">
        <v>278296.62493669521</v>
      </c>
      <c r="P1023" s="14">
        <v>871342</v>
      </c>
      <c r="Q1023" s="119">
        <v>999337</v>
      </c>
      <c r="R1023" s="14">
        <v>177074</v>
      </c>
      <c r="S1023" s="14">
        <v>870756.42731287482</v>
      </c>
      <c r="T1023" s="14">
        <v>694269</v>
      </c>
      <c r="U1023" s="14">
        <v>-42041</v>
      </c>
      <c r="V1023" s="14">
        <v>1811674</v>
      </c>
      <c r="W1023" s="14">
        <v>326335</v>
      </c>
      <c r="X1023" s="14">
        <v>3044792</v>
      </c>
      <c r="Y1023" s="14">
        <v>385620</v>
      </c>
      <c r="Z1023" s="14">
        <v>55160</v>
      </c>
      <c r="AA1023" s="14">
        <v>799141</v>
      </c>
    </row>
    <row r="1024" spans="1:27" x14ac:dyDescent="0.3">
      <c r="A1024" s="85">
        <v>1023</v>
      </c>
      <c r="B1024" s="85" t="s">
        <v>910</v>
      </c>
      <c r="C1024" s="85" t="s">
        <v>384</v>
      </c>
      <c r="D1024" s="85">
        <v>2021</v>
      </c>
      <c r="E1024" s="117">
        <v>4500734</v>
      </c>
      <c r="F1024" s="118">
        <v>-107364</v>
      </c>
      <c r="G1024" s="118">
        <v>1032705.8430956998</v>
      </c>
      <c r="H1024" s="118">
        <v>4552757</v>
      </c>
      <c r="I1024" s="118">
        <v>-132883</v>
      </c>
      <c r="J1024" s="118">
        <v>3848838</v>
      </c>
      <c r="K1024" s="14">
        <v>361414</v>
      </c>
      <c r="L1024" s="14">
        <v>3580</v>
      </c>
      <c r="M1024" s="14">
        <v>12621</v>
      </c>
      <c r="N1024" s="14">
        <v>265719</v>
      </c>
      <c r="O1024" s="14">
        <v>278296.62493669521</v>
      </c>
      <c r="P1024" s="14">
        <v>268201</v>
      </c>
      <c r="Q1024" s="119">
        <v>267520</v>
      </c>
      <c r="R1024" s="14">
        <v>53824</v>
      </c>
      <c r="S1024" s="14">
        <v>239892.99834646253</v>
      </c>
      <c r="T1024" s="14">
        <v>214377</v>
      </c>
      <c r="U1024" s="14">
        <v>222409</v>
      </c>
      <c r="V1024" s="14">
        <v>1485339</v>
      </c>
      <c r="W1024" s="14">
        <v>-115802</v>
      </c>
      <c r="X1024" s="14">
        <v>2838021</v>
      </c>
      <c r="Y1024" s="14">
        <v>393083</v>
      </c>
      <c r="Z1024" s="14">
        <v>57274</v>
      </c>
      <c r="AA1024" s="14">
        <v>-30689</v>
      </c>
    </row>
    <row r="1025" spans="1:27" x14ac:dyDescent="0.3">
      <c r="A1025" s="85">
        <v>1024</v>
      </c>
      <c r="B1025" s="85" t="s">
        <v>910</v>
      </c>
      <c r="C1025" s="85" t="s">
        <v>384</v>
      </c>
      <c r="D1025" s="85">
        <v>2020</v>
      </c>
      <c r="E1025" s="117">
        <v>4608098</v>
      </c>
      <c r="F1025" s="118">
        <v>307573</v>
      </c>
      <c r="G1025" s="118">
        <v>1032705.8430956998</v>
      </c>
      <c r="H1025" s="118">
        <v>4685640</v>
      </c>
      <c r="I1025" s="118">
        <v>348301</v>
      </c>
      <c r="J1025" s="118">
        <v>3438659</v>
      </c>
      <c r="K1025" s="14">
        <v>537858</v>
      </c>
      <c r="L1025" s="14">
        <v>7851</v>
      </c>
      <c r="M1025" s="14">
        <v>19584</v>
      </c>
      <c r="N1025" s="14">
        <v>654247</v>
      </c>
      <c r="O1025" s="14">
        <v>278296.62493669521</v>
      </c>
      <c r="P1025" s="14">
        <v>656540</v>
      </c>
      <c r="Q1025" s="119">
        <v>710659</v>
      </c>
      <c r="R1025" s="14">
        <v>133954</v>
      </c>
      <c r="S1025" s="14">
        <v>626230.76429221965</v>
      </c>
      <c r="T1025" s="14">
        <v>522586</v>
      </c>
      <c r="U1025" s="14">
        <v>-57400</v>
      </c>
      <c r="V1025" s="14">
        <v>1601141</v>
      </c>
      <c r="W1025" s="14">
        <v>456874</v>
      </c>
      <c r="X1025" s="14">
        <v>3022746</v>
      </c>
      <c r="Y1025" s="14">
        <v>501130</v>
      </c>
      <c r="Z1025" s="14">
        <v>55310</v>
      </c>
      <c r="AA1025" s="14">
        <v>918578</v>
      </c>
    </row>
    <row r="1026" spans="1:27" x14ac:dyDescent="0.3">
      <c r="A1026" s="85">
        <v>1025</v>
      </c>
      <c r="B1026" s="85" t="s">
        <v>910</v>
      </c>
      <c r="C1026" s="85" t="s">
        <v>384</v>
      </c>
      <c r="D1026" s="85">
        <v>2019</v>
      </c>
      <c r="E1026" s="117">
        <v>4300525</v>
      </c>
      <c r="F1026" s="118">
        <v>405645</v>
      </c>
      <c r="G1026" s="118">
        <v>1032705.8430956998</v>
      </c>
      <c r="H1026" s="118">
        <v>4337339</v>
      </c>
      <c r="I1026" s="118">
        <v>417702</v>
      </c>
      <c r="J1026" s="118">
        <v>3349335</v>
      </c>
      <c r="K1026" s="14">
        <v>196810</v>
      </c>
      <c r="L1026" s="14">
        <v>0</v>
      </c>
      <c r="M1026" s="14">
        <v>201072</v>
      </c>
      <c r="N1026" s="14">
        <v>528596</v>
      </c>
      <c r="O1026" s="14">
        <v>278296.62493669521</v>
      </c>
      <c r="P1026" s="14">
        <v>529277</v>
      </c>
      <c r="Q1026" s="119">
        <v>598292</v>
      </c>
      <c r="R1026" s="14">
        <v>106512</v>
      </c>
      <c r="S1026" s="14">
        <v>544865.30881966348</v>
      </c>
      <c r="T1026" s="14">
        <v>422766</v>
      </c>
      <c r="U1026" s="14">
        <v>-113459</v>
      </c>
      <c r="V1026" s="14">
        <v>1144267</v>
      </c>
      <c r="W1026" s="14">
        <v>-303875</v>
      </c>
      <c r="X1026" s="14">
        <v>2849907</v>
      </c>
      <c r="Y1026" s="14">
        <v>648970</v>
      </c>
      <c r="Z1026" s="14">
        <v>55770</v>
      </c>
      <c r="AA1026" s="14">
        <v>963764</v>
      </c>
    </row>
    <row r="1027" spans="1:27" x14ac:dyDescent="0.3">
      <c r="A1027" s="85">
        <v>1026</v>
      </c>
      <c r="B1027" s="85" t="s">
        <v>910</v>
      </c>
      <c r="C1027" s="85" t="s">
        <v>384</v>
      </c>
      <c r="D1027" s="85">
        <v>2018</v>
      </c>
      <c r="E1027" s="117">
        <v>3894880</v>
      </c>
      <c r="F1027" s="118">
        <v>101470</v>
      </c>
      <c r="G1027" s="118">
        <v>1032705.8430956998</v>
      </c>
      <c r="H1027" s="118">
        <v>3919637</v>
      </c>
      <c r="I1027" s="118">
        <v>94978</v>
      </c>
      <c r="J1027" s="118">
        <v>3047591</v>
      </c>
      <c r="K1027" s="14">
        <v>255914</v>
      </c>
      <c r="L1027" s="14">
        <v>0</v>
      </c>
      <c r="M1027" s="14">
        <v>17741</v>
      </c>
      <c r="N1027" s="14">
        <v>529053</v>
      </c>
      <c r="O1027" s="14">
        <v>278296.62493669521</v>
      </c>
      <c r="P1027" s="14">
        <v>529921</v>
      </c>
      <c r="Q1027" s="119">
        <v>606606</v>
      </c>
      <c r="R1027" s="14">
        <v>102310</v>
      </c>
      <c r="S1027" s="14">
        <v>464627.43997654191</v>
      </c>
      <c r="T1027" s="14">
        <v>427610</v>
      </c>
      <c r="U1027" s="14">
        <v>182633</v>
      </c>
      <c r="V1027" s="14">
        <v>1448142</v>
      </c>
      <c r="W1027" s="14">
        <v>105163</v>
      </c>
      <c r="X1027" s="14">
        <v>2812199</v>
      </c>
      <c r="Y1027" s="14">
        <v>611658</v>
      </c>
      <c r="Z1027" s="14">
        <v>58625</v>
      </c>
      <c r="AA1027" s="14">
        <v>122928</v>
      </c>
    </row>
    <row r="1028" spans="1:27" x14ac:dyDescent="0.3">
      <c r="A1028" s="85">
        <v>1027</v>
      </c>
      <c r="B1028" s="85" t="s">
        <v>910</v>
      </c>
      <c r="C1028" s="85" t="s">
        <v>384</v>
      </c>
      <c r="D1028" s="85">
        <v>2017</v>
      </c>
      <c r="E1028" s="117">
        <v>3793410</v>
      </c>
      <c r="F1028" s="118">
        <v>528316</v>
      </c>
      <c r="G1028" s="118">
        <v>1032705.8430956998</v>
      </c>
      <c r="H1028" s="118">
        <v>3824659</v>
      </c>
      <c r="I1028" s="118">
        <v>515915</v>
      </c>
      <c r="J1028" s="118">
        <v>2901884</v>
      </c>
      <c r="K1028" s="14">
        <v>256291</v>
      </c>
      <c r="L1028" s="14">
        <v>0</v>
      </c>
      <c r="M1028" s="14">
        <v>9465</v>
      </c>
      <c r="N1028" s="14">
        <v>589814</v>
      </c>
      <c r="O1028" s="14">
        <v>278296.62493669521</v>
      </c>
      <c r="P1028" s="14">
        <v>582957</v>
      </c>
      <c r="Q1028" s="119">
        <v>676827</v>
      </c>
      <c r="R1028" s="14">
        <v>118261</v>
      </c>
      <c r="S1028" s="14">
        <v>714409.58638942672</v>
      </c>
      <c r="T1028" s="14">
        <v>464695</v>
      </c>
      <c r="U1028" s="14">
        <v>-86860</v>
      </c>
      <c r="V1028" s="14">
        <v>1342979</v>
      </c>
      <c r="W1028" s="14">
        <v>-249417</v>
      </c>
      <c r="X1028" s="14">
        <v>2823124</v>
      </c>
      <c r="Y1028" s="14">
        <v>687799</v>
      </c>
      <c r="Z1028" s="14">
        <v>61312</v>
      </c>
      <c r="AA1028" s="14">
        <v>741595</v>
      </c>
    </row>
    <row r="1029" spans="1:27" x14ac:dyDescent="0.3">
      <c r="A1029" s="85">
        <v>1028</v>
      </c>
      <c r="B1029" s="85" t="s">
        <v>910</v>
      </c>
      <c r="C1029" s="85" t="s">
        <v>384</v>
      </c>
      <c r="D1029" s="85">
        <v>2016</v>
      </c>
      <c r="E1029" s="117">
        <v>3265094</v>
      </c>
      <c r="F1029" s="118">
        <v>496156</v>
      </c>
      <c r="G1029" s="118">
        <v>1032705.8430956998</v>
      </c>
      <c r="H1029" s="118">
        <v>3308744</v>
      </c>
      <c r="I1029" s="118">
        <v>517130</v>
      </c>
      <c r="J1029" s="118">
        <v>2248176</v>
      </c>
      <c r="K1029" s="14">
        <v>278279</v>
      </c>
      <c r="L1029" s="14">
        <v>0</v>
      </c>
      <c r="M1029" s="14">
        <v>3925</v>
      </c>
      <c r="N1029" s="14">
        <v>783650</v>
      </c>
      <c r="O1029" s="14">
        <v>278296.62493669521</v>
      </c>
      <c r="P1029" s="14">
        <v>783985</v>
      </c>
      <c r="Q1029" s="119">
        <v>896581</v>
      </c>
      <c r="R1029" s="14">
        <v>156580</v>
      </c>
      <c r="S1029" s="14">
        <v>668615.33356750535</v>
      </c>
      <c r="T1029" s="14">
        <v>627404</v>
      </c>
      <c r="U1029" s="14">
        <v>139016</v>
      </c>
      <c r="V1029" s="14">
        <v>1592396</v>
      </c>
      <c r="W1029" s="14">
        <v>128775</v>
      </c>
      <c r="X1029" s="14">
        <v>2891075</v>
      </c>
      <c r="Y1029" s="14">
        <v>375443</v>
      </c>
      <c r="Z1029" s="14">
        <v>105992</v>
      </c>
      <c r="AA1029" s="14">
        <v>406775</v>
      </c>
    </row>
    <row r="1030" spans="1:27" x14ac:dyDescent="0.3">
      <c r="A1030" s="85">
        <v>1029</v>
      </c>
      <c r="B1030" s="85" t="s">
        <v>910</v>
      </c>
      <c r="C1030" s="85" t="s">
        <v>384</v>
      </c>
      <c r="D1030" s="85">
        <v>2015</v>
      </c>
      <c r="E1030" s="117">
        <v>2768938</v>
      </c>
      <c r="F1030" s="118">
        <v>378495</v>
      </c>
      <c r="G1030" s="118">
        <v>1032705.8430956998</v>
      </c>
      <c r="H1030" s="118">
        <v>2791614</v>
      </c>
      <c r="I1030" s="118">
        <v>376061</v>
      </c>
      <c r="J1030" s="118">
        <v>1901884</v>
      </c>
      <c r="K1030" s="14">
        <v>217475</v>
      </c>
      <c r="L1030" s="14">
        <v>0</v>
      </c>
      <c r="M1030" s="14">
        <v>5308</v>
      </c>
      <c r="N1030" s="14">
        <v>663148</v>
      </c>
      <c r="O1030" s="14">
        <v>278296.62493669521</v>
      </c>
      <c r="P1030" s="14">
        <v>665122</v>
      </c>
      <c r="Q1030" s="119">
        <v>786694</v>
      </c>
      <c r="R1030" s="14">
        <v>146221</v>
      </c>
      <c r="S1030" s="14">
        <v>768674.17328564299</v>
      </c>
      <c r="T1030" s="14">
        <v>518901</v>
      </c>
      <c r="U1030" s="14">
        <v>-40952</v>
      </c>
      <c r="V1030" s="14">
        <v>1463621</v>
      </c>
      <c r="W1030" s="14">
        <v>187911</v>
      </c>
      <c r="X1030" s="14">
        <v>2438335</v>
      </c>
      <c r="Y1030" s="14">
        <v>262771</v>
      </c>
      <c r="Z1030" s="14">
        <v>61100</v>
      </c>
      <c r="AA1030" s="14">
        <v>565090</v>
      </c>
    </row>
    <row r="1031" spans="1:27" x14ac:dyDescent="0.3">
      <c r="A1031" s="85">
        <v>1030</v>
      </c>
      <c r="B1031" s="85" t="s">
        <v>910</v>
      </c>
      <c r="C1031" s="85" t="s">
        <v>384</v>
      </c>
      <c r="D1031" s="85">
        <v>2014</v>
      </c>
      <c r="E1031" s="117">
        <v>2390443</v>
      </c>
      <c r="F1031" s="118">
        <v>336984</v>
      </c>
      <c r="G1031" s="118">
        <v>1032705.8430956998</v>
      </c>
      <c r="H1031" s="118">
        <v>2415553</v>
      </c>
      <c r="I1031" s="118">
        <v>327408</v>
      </c>
      <c r="J1031" s="118">
        <v>1746458</v>
      </c>
      <c r="K1031" s="14">
        <v>196889</v>
      </c>
      <c r="L1031" s="14">
        <v>0</v>
      </c>
      <c r="M1031" s="14">
        <v>763</v>
      </c>
      <c r="N1031" s="14">
        <v>479049</v>
      </c>
      <c r="O1031" s="14">
        <v>278296.62493669521</v>
      </c>
      <c r="P1031" s="14">
        <v>481097</v>
      </c>
      <c r="Q1031" s="119">
        <v>558224</v>
      </c>
      <c r="R1031" s="14">
        <v>104285</v>
      </c>
      <c r="S1031" s="14">
        <v>480635.67094980105</v>
      </c>
      <c r="T1031" s="14">
        <v>376812</v>
      </c>
      <c r="U1031" s="14">
        <v>5709</v>
      </c>
      <c r="V1031" s="14">
        <v>1275710</v>
      </c>
      <c r="W1031" s="14">
        <v>243516</v>
      </c>
      <c r="X1031" s="14">
        <v>1928518</v>
      </c>
      <c r="Y1031" s="14">
        <v>182849</v>
      </c>
      <c r="Z1031" s="14">
        <v>58420</v>
      </c>
      <c r="AA1031" s="14">
        <v>414370</v>
      </c>
    </row>
    <row r="1032" spans="1:27" x14ac:dyDescent="0.3">
      <c r="A1032" s="85">
        <v>1031</v>
      </c>
      <c r="B1032" s="85" t="s">
        <v>910</v>
      </c>
      <c r="C1032" s="85" t="s">
        <v>389</v>
      </c>
      <c r="D1032" s="85">
        <v>2023</v>
      </c>
      <c r="E1032" s="117">
        <v>677344</v>
      </c>
      <c r="F1032" s="118">
        <v>249332</v>
      </c>
      <c r="G1032" s="118">
        <v>666246.96644113236</v>
      </c>
      <c r="H1032" s="118">
        <v>779821</v>
      </c>
      <c r="I1032" s="118">
        <v>266329</v>
      </c>
      <c r="J1032" s="118">
        <v>767355</v>
      </c>
      <c r="K1032" s="14">
        <v>36435</v>
      </c>
      <c r="L1032" s="14">
        <v>0</v>
      </c>
      <c r="M1032" s="14">
        <v>1617</v>
      </c>
      <c r="N1032" s="14">
        <v>72626</v>
      </c>
      <c r="O1032" s="14">
        <v>47166.773088336959</v>
      </c>
      <c r="P1032" s="14">
        <v>72896</v>
      </c>
      <c r="Q1032" s="119">
        <v>-28777</v>
      </c>
      <c r="R1032" s="14">
        <v>1075</v>
      </c>
      <c r="S1032" s="14">
        <v>72896</v>
      </c>
      <c r="T1032" s="14">
        <v>71821</v>
      </c>
      <c r="U1032" s="14">
        <v>60062</v>
      </c>
      <c r="V1032" s="14">
        <v>541244</v>
      </c>
      <c r="W1032" s="14">
        <v>-84260</v>
      </c>
      <c r="X1032" s="14">
        <v>1457404</v>
      </c>
      <c r="Y1032" s="14">
        <v>291879</v>
      </c>
      <c r="Z1032" s="14">
        <v>195515</v>
      </c>
      <c r="AA1032" s="14">
        <v>87888</v>
      </c>
    </row>
    <row r="1033" spans="1:27" x14ac:dyDescent="0.3">
      <c r="A1033" s="85">
        <v>1032</v>
      </c>
      <c r="B1033" s="85" t="s">
        <v>910</v>
      </c>
      <c r="C1033" s="85" t="s">
        <v>389</v>
      </c>
      <c r="D1033" s="85">
        <v>2022</v>
      </c>
      <c r="E1033" s="117">
        <v>428012</v>
      </c>
      <c r="F1033" s="118">
        <v>-657808</v>
      </c>
      <c r="G1033" s="118">
        <v>666246.96644113236</v>
      </c>
      <c r="H1033" s="118">
        <v>513492</v>
      </c>
      <c r="I1033" s="118">
        <v>-699415</v>
      </c>
      <c r="J1033" s="118">
        <v>480715</v>
      </c>
      <c r="K1033" s="14">
        <v>32733</v>
      </c>
      <c r="L1033" s="14">
        <v>0</v>
      </c>
      <c r="M1033" s="14">
        <v>1246</v>
      </c>
      <c r="N1033" s="14">
        <v>78131</v>
      </c>
      <c r="O1033" s="14">
        <v>47166.773088336959</v>
      </c>
      <c r="P1033" s="14">
        <v>78286</v>
      </c>
      <c r="Q1033" s="119">
        <v>194</v>
      </c>
      <c r="R1033" s="14">
        <v>7542</v>
      </c>
      <c r="S1033" s="14">
        <v>78286</v>
      </c>
      <c r="T1033" s="14">
        <v>70744</v>
      </c>
      <c r="U1033" s="14">
        <v>-32</v>
      </c>
      <c r="V1033" s="14">
        <v>625504</v>
      </c>
      <c r="W1033" s="14">
        <v>35827</v>
      </c>
      <c r="X1033" s="14">
        <v>1599402</v>
      </c>
      <c r="Y1033" s="14">
        <v>324984</v>
      </c>
      <c r="Z1033" s="14">
        <v>245768</v>
      </c>
      <c r="AA1033" s="14">
        <v>1387</v>
      </c>
    </row>
    <row r="1034" spans="1:27" x14ac:dyDescent="0.3">
      <c r="A1034" s="85">
        <v>1033</v>
      </c>
      <c r="B1034" s="85" t="s">
        <v>910</v>
      </c>
      <c r="C1034" s="85" t="s">
        <v>389</v>
      </c>
      <c r="D1034" s="85">
        <v>2021</v>
      </c>
      <c r="E1034" s="117">
        <v>1085820</v>
      </c>
      <c r="F1034" s="118">
        <v>377692</v>
      </c>
      <c r="G1034" s="118">
        <v>666246.96644113236</v>
      </c>
      <c r="H1034" s="118">
        <v>1212907</v>
      </c>
      <c r="I1034" s="118">
        <v>462730</v>
      </c>
      <c r="J1034" s="118">
        <v>1145618</v>
      </c>
      <c r="K1034" s="14">
        <v>35760</v>
      </c>
      <c r="L1034" s="14">
        <v>0</v>
      </c>
      <c r="M1034" s="14">
        <v>1806</v>
      </c>
      <c r="N1034" s="14">
        <v>149143</v>
      </c>
      <c r="O1034" s="14">
        <v>47166.773088336959</v>
      </c>
      <c r="P1034" s="14">
        <v>149328</v>
      </c>
      <c r="Q1034" s="119">
        <v>44166</v>
      </c>
      <c r="R1034" s="14">
        <v>22110</v>
      </c>
      <c r="S1034" s="14">
        <v>149328</v>
      </c>
      <c r="T1034" s="14">
        <v>127218</v>
      </c>
      <c r="U1034" s="14">
        <v>-8335</v>
      </c>
      <c r="V1034" s="14">
        <v>589677</v>
      </c>
      <c r="W1034" s="14">
        <v>-80076</v>
      </c>
      <c r="X1034" s="14">
        <v>1909360</v>
      </c>
      <c r="Y1034" s="14">
        <v>328496</v>
      </c>
      <c r="Z1034" s="14">
        <v>302268</v>
      </c>
      <c r="AA1034" s="14">
        <v>-98724</v>
      </c>
    </row>
    <row r="1035" spans="1:27" x14ac:dyDescent="0.3">
      <c r="A1035" s="85">
        <v>1034</v>
      </c>
      <c r="B1035" s="85" t="s">
        <v>910</v>
      </c>
      <c r="C1035" s="85" t="s">
        <v>389</v>
      </c>
      <c r="D1035" s="85">
        <v>2020</v>
      </c>
      <c r="E1035" s="117">
        <v>708128</v>
      </c>
      <c r="F1035" s="118">
        <v>-1106715</v>
      </c>
      <c r="G1035" s="118">
        <v>666246.96644113236</v>
      </c>
      <c r="H1035" s="118">
        <v>750177</v>
      </c>
      <c r="I1035" s="118">
        <v>-1144645</v>
      </c>
      <c r="J1035" s="118">
        <v>656578</v>
      </c>
      <c r="K1035" s="14">
        <v>27463</v>
      </c>
      <c r="L1035" s="14">
        <v>0</v>
      </c>
      <c r="M1035" s="14">
        <v>1880</v>
      </c>
      <c r="N1035" s="14">
        <v>96574</v>
      </c>
      <c r="O1035" s="14">
        <v>47166.773088336959</v>
      </c>
      <c r="P1035" s="14">
        <v>96691</v>
      </c>
      <c r="Q1035" s="119">
        <v>70286</v>
      </c>
      <c r="R1035" s="14">
        <v>15761</v>
      </c>
      <c r="S1035" s="14">
        <v>96691</v>
      </c>
      <c r="T1035" s="14">
        <v>80930</v>
      </c>
      <c r="U1035" s="14">
        <v>-36649</v>
      </c>
      <c r="V1035" s="14">
        <v>669753</v>
      </c>
      <c r="W1035" s="14">
        <v>-264094</v>
      </c>
      <c r="X1035" s="14">
        <v>1709560</v>
      </c>
      <c r="Y1035" s="14">
        <v>270323</v>
      </c>
      <c r="Z1035" s="14">
        <v>391479</v>
      </c>
      <c r="AA1035" s="14">
        <v>312374</v>
      </c>
    </row>
    <row r="1036" spans="1:27" x14ac:dyDescent="0.3">
      <c r="A1036" s="85">
        <v>1035</v>
      </c>
      <c r="B1036" s="85" t="s">
        <v>910</v>
      </c>
      <c r="C1036" s="85" t="s">
        <v>389</v>
      </c>
      <c r="D1036" s="85">
        <v>2019</v>
      </c>
      <c r="E1036" s="117">
        <v>1814843</v>
      </c>
      <c r="F1036" s="118">
        <v>800676</v>
      </c>
      <c r="G1036" s="118">
        <v>666246.96644113236</v>
      </c>
      <c r="H1036" s="118">
        <v>1894822</v>
      </c>
      <c r="I1036" s="118">
        <v>787774</v>
      </c>
      <c r="J1036" s="118">
        <v>1698133</v>
      </c>
      <c r="K1036" s="14">
        <v>40089</v>
      </c>
      <c r="L1036" s="14">
        <v>0</v>
      </c>
      <c r="M1036" s="14">
        <v>1479</v>
      </c>
      <c r="N1036" s="14">
        <v>223761</v>
      </c>
      <c r="O1036" s="14">
        <v>47166.773088336959</v>
      </c>
      <c r="P1036" s="14">
        <v>223887</v>
      </c>
      <c r="Q1036" s="119">
        <v>185246</v>
      </c>
      <c r="R1036" s="14">
        <v>41464</v>
      </c>
      <c r="S1036" s="14">
        <v>80221.135418676451</v>
      </c>
      <c r="T1036" s="14">
        <v>182423</v>
      </c>
      <c r="U1036" s="14">
        <v>4306</v>
      </c>
      <c r="V1036" s="14">
        <v>933847</v>
      </c>
      <c r="W1036" s="14">
        <v>180790</v>
      </c>
      <c r="X1036" s="14">
        <v>1997465</v>
      </c>
      <c r="Y1036" s="14">
        <v>300576</v>
      </c>
      <c r="Z1036" s="14">
        <v>421416</v>
      </c>
      <c r="AA1036" s="14">
        <v>-176029</v>
      </c>
    </row>
    <row r="1037" spans="1:27" x14ac:dyDescent="0.3">
      <c r="A1037" s="85">
        <v>1036</v>
      </c>
      <c r="B1037" s="85" t="s">
        <v>910</v>
      </c>
      <c r="C1037" s="85" t="s">
        <v>389</v>
      </c>
      <c r="D1037" s="85">
        <v>2018</v>
      </c>
      <c r="E1037" s="117">
        <v>1014167</v>
      </c>
      <c r="F1037" s="118">
        <v>-1398936</v>
      </c>
      <c r="G1037" s="118">
        <v>666246.96644113236</v>
      </c>
      <c r="H1037" s="118">
        <v>1107048</v>
      </c>
      <c r="I1037" s="118">
        <v>-1336866</v>
      </c>
      <c r="J1037" s="118">
        <v>985270</v>
      </c>
      <c r="K1037" s="14">
        <v>31306</v>
      </c>
      <c r="L1037" s="14">
        <v>0</v>
      </c>
      <c r="M1037" s="14">
        <v>1658</v>
      </c>
      <c r="N1037" s="14">
        <v>169715</v>
      </c>
      <c r="O1037" s="14">
        <v>47166.773088336959</v>
      </c>
      <c r="P1037" s="14">
        <v>169945</v>
      </c>
      <c r="Q1037" s="119">
        <v>109474</v>
      </c>
      <c r="R1037" s="14">
        <v>32639</v>
      </c>
      <c r="S1037" s="14">
        <v>236212.04295474739</v>
      </c>
      <c r="T1037" s="14">
        <v>137305</v>
      </c>
      <c r="U1037" s="14">
        <v>-2484</v>
      </c>
      <c r="V1037" s="14">
        <v>753057</v>
      </c>
      <c r="W1037" s="14">
        <v>-256763</v>
      </c>
      <c r="X1037" s="14">
        <v>1889509</v>
      </c>
      <c r="Y1037" s="14">
        <v>386999</v>
      </c>
      <c r="Z1037" s="14">
        <v>476792</v>
      </c>
      <c r="AA1037" s="14">
        <v>167704</v>
      </c>
    </row>
    <row r="1038" spans="1:27" x14ac:dyDescent="0.3">
      <c r="A1038" s="85">
        <v>1037</v>
      </c>
      <c r="B1038" s="85" t="s">
        <v>910</v>
      </c>
      <c r="C1038" s="85" t="s">
        <v>389</v>
      </c>
      <c r="D1038" s="85">
        <v>2017</v>
      </c>
      <c r="E1038" s="117">
        <v>2413103</v>
      </c>
      <c r="F1038" s="118">
        <v>817219</v>
      </c>
      <c r="G1038" s="118">
        <v>666246.96644113236</v>
      </c>
      <c r="H1038" s="118">
        <v>2443914</v>
      </c>
      <c r="I1038" s="118">
        <v>776067</v>
      </c>
      <c r="J1038" s="118">
        <v>2320201</v>
      </c>
      <c r="K1038" s="14">
        <v>32044</v>
      </c>
      <c r="L1038" s="14">
        <v>0</v>
      </c>
      <c r="M1038" s="14">
        <v>1274</v>
      </c>
      <c r="N1038" s="14">
        <v>107895</v>
      </c>
      <c r="O1038" s="14">
        <v>47166.773088336959</v>
      </c>
      <c r="P1038" s="14">
        <v>108025</v>
      </c>
      <c r="Q1038" s="119">
        <v>92960</v>
      </c>
      <c r="R1038" s="14">
        <v>15876</v>
      </c>
      <c r="S1038" s="14">
        <v>115897.57023179643</v>
      </c>
      <c r="T1038" s="14">
        <v>92150</v>
      </c>
      <c r="U1038" s="14">
        <v>-303</v>
      </c>
      <c r="V1038" s="14">
        <v>1009820</v>
      </c>
      <c r="W1038" s="14">
        <v>-78103</v>
      </c>
      <c r="X1038" s="14">
        <v>2974486</v>
      </c>
      <c r="Y1038" s="14">
        <v>263528</v>
      </c>
      <c r="Z1038" s="14">
        <v>548761</v>
      </c>
      <c r="AA1038" s="14">
        <v>201909</v>
      </c>
    </row>
    <row r="1039" spans="1:27" x14ac:dyDescent="0.3">
      <c r="A1039" s="85">
        <v>1038</v>
      </c>
      <c r="B1039" s="85" t="s">
        <v>910</v>
      </c>
      <c r="C1039" s="85" t="s">
        <v>389</v>
      </c>
      <c r="D1039" s="85">
        <v>2016</v>
      </c>
      <c r="E1039" s="117">
        <v>1595884</v>
      </c>
      <c r="F1039" s="118">
        <v>-261725</v>
      </c>
      <c r="G1039" s="118">
        <v>666246.96644113236</v>
      </c>
      <c r="H1039" s="118">
        <v>1667847</v>
      </c>
      <c r="I1039" s="118">
        <v>-163134</v>
      </c>
      <c r="J1039" s="118">
        <v>1542525</v>
      </c>
      <c r="K1039" s="14">
        <v>30701</v>
      </c>
      <c r="L1039" s="14">
        <v>0</v>
      </c>
      <c r="M1039" s="14">
        <v>1304</v>
      </c>
      <c r="N1039" s="14">
        <v>150270</v>
      </c>
      <c r="O1039" s="14">
        <v>47166.773088336959</v>
      </c>
      <c r="P1039" s="14">
        <v>148758</v>
      </c>
      <c r="Q1039" s="119">
        <v>107225</v>
      </c>
      <c r="R1039" s="14">
        <v>28918</v>
      </c>
      <c r="S1039" s="14">
        <v>162827.20015215437</v>
      </c>
      <c r="T1039" s="14">
        <v>119840</v>
      </c>
      <c r="U1039" s="14">
        <v>-5792</v>
      </c>
      <c r="V1039" s="14">
        <v>1087923</v>
      </c>
      <c r="W1039" s="14">
        <v>-98660</v>
      </c>
      <c r="X1039" s="14">
        <v>1806520</v>
      </c>
      <c r="Y1039" s="14">
        <v>178038</v>
      </c>
      <c r="Z1039" s="14">
        <v>536566</v>
      </c>
      <c r="AA1039" s="14">
        <v>69771</v>
      </c>
    </row>
    <row r="1040" spans="1:27" x14ac:dyDescent="0.3">
      <c r="A1040" s="85">
        <v>1039</v>
      </c>
      <c r="B1040" s="85" t="s">
        <v>910</v>
      </c>
      <c r="C1040" s="85" t="s">
        <v>389</v>
      </c>
      <c r="D1040" s="85">
        <v>2015</v>
      </c>
      <c r="E1040" s="117">
        <v>1857609</v>
      </c>
      <c r="F1040" s="118">
        <v>-151598</v>
      </c>
      <c r="G1040" s="118">
        <v>666246.96644113236</v>
      </c>
      <c r="H1040" s="118">
        <v>1830981</v>
      </c>
      <c r="I1040" s="118">
        <v>-269986</v>
      </c>
      <c r="J1040" s="118">
        <v>1641817</v>
      </c>
      <c r="K1040" s="14">
        <v>26631</v>
      </c>
      <c r="L1040" s="14">
        <v>0</v>
      </c>
      <c r="M1040" s="14">
        <v>1525</v>
      </c>
      <c r="N1040" s="14">
        <v>119806</v>
      </c>
      <c r="O1040" s="14">
        <v>47166.773088336959</v>
      </c>
      <c r="P1040" s="14">
        <v>120268</v>
      </c>
      <c r="Q1040" s="119">
        <v>170723</v>
      </c>
      <c r="R1040" s="14">
        <v>24289</v>
      </c>
      <c r="S1040" s="14">
        <v>169724</v>
      </c>
      <c r="T1040" s="14">
        <v>95979</v>
      </c>
      <c r="U1040" s="14">
        <v>6655</v>
      </c>
      <c r="V1040" s="14">
        <v>1186583</v>
      </c>
      <c r="W1040" s="14">
        <v>70693</v>
      </c>
      <c r="X1040" s="14">
        <v>1992756</v>
      </c>
      <c r="Y1040" s="14">
        <v>88977</v>
      </c>
      <c r="Z1040" s="14">
        <v>576349</v>
      </c>
      <c r="AA1040" s="14">
        <v>12223</v>
      </c>
    </row>
    <row r="1041" spans="1:27" x14ac:dyDescent="0.3">
      <c r="A1041" s="85">
        <v>1040</v>
      </c>
      <c r="B1041" s="85" t="s">
        <v>910</v>
      </c>
      <c r="C1041" s="85" t="s">
        <v>389</v>
      </c>
      <c r="D1041" s="85">
        <v>2014</v>
      </c>
      <c r="E1041" s="117">
        <v>2009207</v>
      </c>
      <c r="F1041" s="118">
        <v>923534</v>
      </c>
      <c r="G1041" s="118">
        <v>666246.96644113236</v>
      </c>
      <c r="H1041" s="118">
        <v>2100967</v>
      </c>
      <c r="I1041" s="118">
        <v>968414</v>
      </c>
      <c r="J1041" s="118">
        <v>1970001</v>
      </c>
      <c r="K1041" s="14">
        <v>37226</v>
      </c>
      <c r="L1041" s="14">
        <v>0</v>
      </c>
      <c r="M1041" s="14">
        <v>301</v>
      </c>
      <c r="N1041" s="14">
        <v>166056</v>
      </c>
      <c r="O1041" s="14">
        <v>47166.773088336959</v>
      </c>
      <c r="P1041" s="14">
        <v>166371</v>
      </c>
      <c r="Q1041" s="119">
        <v>107154</v>
      </c>
      <c r="R1041" s="14">
        <v>32858</v>
      </c>
      <c r="S1041" s="14">
        <v>166371</v>
      </c>
      <c r="T1041" s="14">
        <v>133513</v>
      </c>
      <c r="U1041" s="14">
        <v>1602</v>
      </c>
      <c r="V1041" s="14">
        <v>1115890</v>
      </c>
      <c r="W1041" s="14">
        <v>42390</v>
      </c>
      <c r="X1041" s="14">
        <v>1977761</v>
      </c>
      <c r="Y1041" s="14">
        <v>107955</v>
      </c>
      <c r="Z1041" s="14">
        <v>611431</v>
      </c>
      <c r="AA1041" s="14">
        <v>54455</v>
      </c>
    </row>
    <row r="1042" spans="1:27" x14ac:dyDescent="0.3">
      <c r="A1042" s="85">
        <v>1041</v>
      </c>
      <c r="B1042" s="85" t="s">
        <v>910</v>
      </c>
      <c r="C1042" s="85" t="s">
        <v>394</v>
      </c>
      <c r="D1042" s="85">
        <v>2023</v>
      </c>
      <c r="E1042" s="117">
        <v>217919</v>
      </c>
      <c r="F1042" s="118">
        <v>42930</v>
      </c>
      <c r="G1042" s="118">
        <v>92138.51238723869</v>
      </c>
      <c r="H1042" s="118">
        <v>232433</v>
      </c>
      <c r="I1042" s="118">
        <v>69672</v>
      </c>
      <c r="J1042" s="118">
        <v>115409</v>
      </c>
      <c r="K1042" s="14">
        <v>66248</v>
      </c>
      <c r="L1042" s="14">
        <v>0</v>
      </c>
      <c r="M1042" s="14">
        <v>993</v>
      </c>
      <c r="N1042" s="14">
        <v>63688</v>
      </c>
      <c r="O1042" s="14">
        <v>21109.129991283127</v>
      </c>
      <c r="P1042" s="14">
        <v>62810</v>
      </c>
      <c r="Q1042" s="119">
        <v>62561</v>
      </c>
      <c r="R1042" s="14">
        <v>13389</v>
      </c>
      <c r="S1042" s="14">
        <v>54839.711703637317</v>
      </c>
      <c r="T1042" s="14">
        <v>49478</v>
      </c>
      <c r="U1042" s="14">
        <v>10734</v>
      </c>
      <c r="V1042" s="14">
        <v>119514</v>
      </c>
      <c r="W1042" s="14">
        <v>22028</v>
      </c>
      <c r="X1042" s="14">
        <v>508370</v>
      </c>
      <c r="Y1042" s="14">
        <v>178386</v>
      </c>
      <c r="Z1042" s="14">
        <v>0</v>
      </c>
      <c r="AA1042" s="14">
        <v>50051</v>
      </c>
    </row>
    <row r="1043" spans="1:27" x14ac:dyDescent="0.3">
      <c r="A1043" s="85">
        <v>1042</v>
      </c>
      <c r="B1043" s="85" t="s">
        <v>910</v>
      </c>
      <c r="C1043" s="85" t="s">
        <v>394</v>
      </c>
      <c r="D1043" s="85">
        <v>2022</v>
      </c>
      <c r="E1043" s="117">
        <v>174989</v>
      </c>
      <c r="F1043" s="118">
        <v>61058</v>
      </c>
      <c r="G1043" s="118">
        <v>92138.51238723869</v>
      </c>
      <c r="H1043" s="118">
        <v>162761</v>
      </c>
      <c r="I1043" s="118">
        <v>59508</v>
      </c>
      <c r="J1043" s="118">
        <v>79393</v>
      </c>
      <c r="K1043" s="14">
        <v>47804</v>
      </c>
      <c r="L1043" s="14">
        <v>0</v>
      </c>
      <c r="M1043" s="14">
        <v>977</v>
      </c>
      <c r="N1043" s="14">
        <v>22468</v>
      </c>
      <c r="O1043" s="14">
        <v>21109.129991283127</v>
      </c>
      <c r="P1043" s="14">
        <v>22707</v>
      </c>
      <c r="Q1043" s="119">
        <v>39702</v>
      </c>
      <c r="R1043" s="14">
        <v>5007</v>
      </c>
      <c r="S1043" s="14">
        <v>29895.055721989218</v>
      </c>
      <c r="T1043" s="14">
        <v>17998</v>
      </c>
      <c r="U1043" s="14">
        <v>4453</v>
      </c>
      <c r="V1043" s="14">
        <v>97486</v>
      </c>
      <c r="W1043" s="14">
        <v>25817</v>
      </c>
      <c r="X1043" s="14">
        <v>470848</v>
      </c>
      <c r="Y1043" s="14">
        <v>185762</v>
      </c>
      <c r="Z1043" s="14">
        <v>0</v>
      </c>
      <c r="AA1043" s="14">
        <v>38473</v>
      </c>
    </row>
    <row r="1044" spans="1:27" x14ac:dyDescent="0.3">
      <c r="A1044" s="85">
        <v>1043</v>
      </c>
      <c r="B1044" s="85" t="s">
        <v>910</v>
      </c>
      <c r="C1044" s="85" t="s">
        <v>394</v>
      </c>
      <c r="D1044" s="85">
        <v>2021</v>
      </c>
      <c r="E1044" s="117">
        <v>113931</v>
      </c>
      <c r="F1044" s="118">
        <v>-68359</v>
      </c>
      <c r="G1044" s="118">
        <v>92138.51238723869</v>
      </c>
      <c r="H1044" s="118">
        <v>103253</v>
      </c>
      <c r="I1044" s="118">
        <v>-63938</v>
      </c>
      <c r="J1044" s="118">
        <v>61384</v>
      </c>
      <c r="K1044" s="14">
        <v>25914</v>
      </c>
      <c r="L1044" s="14">
        <v>0</v>
      </c>
      <c r="M1044" s="14">
        <v>687</v>
      </c>
      <c r="N1044" s="14">
        <v>4951</v>
      </c>
      <c r="O1044" s="14">
        <v>21109.129991283127</v>
      </c>
      <c r="P1044" s="14">
        <v>5912</v>
      </c>
      <c r="Q1044" s="119">
        <v>16661</v>
      </c>
      <c r="R1044" s="14">
        <v>1032</v>
      </c>
      <c r="S1044" s="14">
        <v>5912</v>
      </c>
      <c r="T1044" s="14">
        <v>4661</v>
      </c>
      <c r="U1044" s="14">
        <v>13519</v>
      </c>
      <c r="V1044" s="14">
        <v>71669</v>
      </c>
      <c r="W1044" s="14">
        <v>31338</v>
      </c>
      <c r="X1044" s="14">
        <v>463013</v>
      </c>
      <c r="Y1044" s="14">
        <v>192344</v>
      </c>
      <c r="Z1044" s="14">
        <v>0</v>
      </c>
      <c r="AA1044" s="14">
        <v>-1371</v>
      </c>
    </row>
    <row r="1045" spans="1:27" x14ac:dyDescent="0.3">
      <c r="A1045" s="85">
        <v>1044</v>
      </c>
      <c r="B1045" s="85" t="s">
        <v>910</v>
      </c>
      <c r="C1045" s="85" t="s">
        <v>394</v>
      </c>
      <c r="D1045" s="85">
        <v>2020</v>
      </c>
      <c r="E1045" s="117">
        <v>182290</v>
      </c>
      <c r="F1045" s="118">
        <v>-133722</v>
      </c>
      <c r="G1045" s="118">
        <v>92138.51238723869</v>
      </c>
      <c r="H1045" s="118">
        <v>167191</v>
      </c>
      <c r="I1045" s="118">
        <v>-151729</v>
      </c>
      <c r="J1045" s="118">
        <v>101352</v>
      </c>
      <c r="K1045" s="14">
        <v>39751</v>
      </c>
      <c r="L1045" s="14">
        <v>0</v>
      </c>
      <c r="M1045" s="14">
        <v>1050</v>
      </c>
      <c r="N1045" s="14">
        <v>14726</v>
      </c>
      <c r="O1045" s="14">
        <v>21109.129991283127</v>
      </c>
      <c r="P1045" s="14">
        <v>19632</v>
      </c>
      <c r="Q1045" s="119">
        <v>32627</v>
      </c>
      <c r="R1045" s="14">
        <v>2802</v>
      </c>
      <c r="S1045" s="14">
        <v>11574.612419700214</v>
      </c>
      <c r="T1045" s="14">
        <v>16609</v>
      </c>
      <c r="U1045" s="14">
        <v>-18079</v>
      </c>
      <c r="V1045" s="14">
        <v>40331</v>
      </c>
      <c r="W1045" s="14">
        <v>-38153</v>
      </c>
      <c r="X1045" s="14">
        <v>473155</v>
      </c>
      <c r="Y1045" s="14">
        <v>189905</v>
      </c>
      <c r="Z1045" s="14">
        <v>0</v>
      </c>
      <c r="AA1045" s="14">
        <v>6004</v>
      </c>
    </row>
    <row r="1046" spans="1:27" x14ac:dyDescent="0.3">
      <c r="A1046" s="85">
        <v>1045</v>
      </c>
      <c r="B1046" s="85" t="s">
        <v>910</v>
      </c>
      <c r="C1046" s="85" t="s">
        <v>394</v>
      </c>
      <c r="D1046" s="85">
        <v>2019</v>
      </c>
      <c r="E1046" s="117">
        <v>316012</v>
      </c>
      <c r="F1046" s="118">
        <v>-40924</v>
      </c>
      <c r="G1046" s="118">
        <v>92138.51238723869</v>
      </c>
      <c r="H1046" s="118">
        <v>318920</v>
      </c>
      <c r="I1046" s="118">
        <v>-34942</v>
      </c>
      <c r="J1046" s="118">
        <v>186631</v>
      </c>
      <c r="K1046" s="14">
        <v>70019</v>
      </c>
      <c r="L1046" s="14">
        <v>0</v>
      </c>
      <c r="M1046" s="14">
        <v>1030</v>
      </c>
      <c r="N1046" s="14">
        <v>65410</v>
      </c>
      <c r="O1046" s="14">
        <v>21109.129991283127</v>
      </c>
      <c r="P1046" s="14">
        <v>67204</v>
      </c>
      <c r="Q1046" s="119">
        <v>76110</v>
      </c>
      <c r="R1046" s="14">
        <v>13608</v>
      </c>
      <c r="S1046" s="14">
        <v>72883.350382128163</v>
      </c>
      <c r="T1046" s="14">
        <v>53678</v>
      </c>
      <c r="U1046" s="14">
        <v>-1525</v>
      </c>
      <c r="V1046" s="14">
        <v>78484</v>
      </c>
      <c r="W1046" s="14">
        <v>4287</v>
      </c>
      <c r="X1046" s="14">
        <v>535644</v>
      </c>
      <c r="Y1046" s="14">
        <v>198629</v>
      </c>
      <c r="Z1046" s="14">
        <v>0</v>
      </c>
      <c r="AA1046" s="14">
        <v>41918</v>
      </c>
    </row>
    <row r="1047" spans="1:27" x14ac:dyDescent="0.3">
      <c r="A1047" s="85">
        <v>1046</v>
      </c>
      <c r="B1047" s="85" t="s">
        <v>910</v>
      </c>
      <c r="C1047" s="85" t="s">
        <v>394</v>
      </c>
      <c r="D1047" s="85">
        <v>2018</v>
      </c>
      <c r="E1047" s="117">
        <v>356936</v>
      </c>
      <c r="F1047" s="118">
        <v>-436</v>
      </c>
      <c r="G1047" s="118">
        <v>92138.51238723869</v>
      </c>
      <c r="H1047" s="118">
        <v>353862</v>
      </c>
      <c r="I1047" s="118">
        <v>-3522</v>
      </c>
      <c r="J1047" s="118">
        <v>226356</v>
      </c>
      <c r="K1047" s="14">
        <v>66175</v>
      </c>
      <c r="L1047" s="14">
        <v>0</v>
      </c>
      <c r="M1047" s="14">
        <v>736</v>
      </c>
      <c r="N1047" s="14">
        <v>61857</v>
      </c>
      <c r="O1047" s="14">
        <v>21109.129991283127</v>
      </c>
      <c r="P1047" s="14">
        <v>66106</v>
      </c>
      <c r="Q1047" s="119">
        <v>78380</v>
      </c>
      <c r="R1047" s="14">
        <v>13449</v>
      </c>
      <c r="S1047" s="14">
        <v>62222.905346122381</v>
      </c>
      <c r="T1047" s="14">
        <v>52656</v>
      </c>
      <c r="U1047" s="14">
        <v>-7918</v>
      </c>
      <c r="V1047" s="14">
        <v>74197</v>
      </c>
      <c r="W1047" s="14">
        <v>6912</v>
      </c>
      <c r="X1047" s="14">
        <v>490749</v>
      </c>
      <c r="Y1047" s="14">
        <v>203769</v>
      </c>
      <c r="Z1047" s="14">
        <v>0</v>
      </c>
      <c r="AA1047" s="14">
        <v>102875</v>
      </c>
    </row>
    <row r="1048" spans="1:27" x14ac:dyDescent="0.3">
      <c r="A1048" s="85">
        <v>1047</v>
      </c>
      <c r="B1048" s="85" t="s">
        <v>910</v>
      </c>
      <c r="C1048" s="85" t="s">
        <v>394</v>
      </c>
      <c r="D1048" s="85">
        <v>2017</v>
      </c>
      <c r="E1048" s="117">
        <v>357372</v>
      </c>
      <c r="F1048" s="118">
        <v>-8587</v>
      </c>
      <c r="G1048" s="118">
        <v>92138.51238723869</v>
      </c>
      <c r="H1048" s="118">
        <v>357384</v>
      </c>
      <c r="I1048" s="118">
        <v>-8324</v>
      </c>
      <c r="J1048" s="118">
        <v>240385</v>
      </c>
      <c r="K1048" s="14">
        <v>67306</v>
      </c>
      <c r="L1048" s="14">
        <v>0</v>
      </c>
      <c r="M1048" s="14">
        <v>1013</v>
      </c>
      <c r="N1048" s="14">
        <v>48295</v>
      </c>
      <c r="O1048" s="14">
        <v>21109.129991283127</v>
      </c>
      <c r="P1048" s="14">
        <v>48623</v>
      </c>
      <c r="Q1048" s="119">
        <v>58383</v>
      </c>
      <c r="R1048" s="14">
        <v>10099</v>
      </c>
      <c r="S1048" s="14">
        <v>48820.400039607877</v>
      </c>
      <c r="T1048" s="14">
        <v>38524</v>
      </c>
      <c r="U1048" s="14">
        <v>790</v>
      </c>
      <c r="V1048" s="14">
        <v>67285</v>
      </c>
      <c r="W1048" s="14">
        <v>29069</v>
      </c>
      <c r="X1048" s="14">
        <v>458489</v>
      </c>
      <c r="Y1048" s="14">
        <v>176009</v>
      </c>
      <c r="Z1048" s="14">
        <v>0</v>
      </c>
      <c r="AA1048" s="14">
        <v>73753</v>
      </c>
    </row>
    <row r="1049" spans="1:27" x14ac:dyDescent="0.3">
      <c r="A1049" s="85">
        <v>1048</v>
      </c>
      <c r="B1049" s="85" t="s">
        <v>910</v>
      </c>
      <c r="C1049" s="85" t="s">
        <v>394</v>
      </c>
      <c r="D1049" s="85">
        <v>2016</v>
      </c>
      <c r="E1049" s="117">
        <v>365959</v>
      </c>
      <c r="F1049" s="118">
        <v>38878</v>
      </c>
      <c r="G1049" s="118">
        <v>92138.51238723869</v>
      </c>
      <c r="H1049" s="118">
        <v>365708</v>
      </c>
      <c r="I1049" s="118">
        <v>31846</v>
      </c>
      <c r="J1049" s="118">
        <v>271535</v>
      </c>
      <c r="K1049" s="14">
        <v>53936</v>
      </c>
      <c r="L1049" s="14">
        <v>0</v>
      </c>
      <c r="M1049" s="14">
        <v>917</v>
      </c>
      <c r="N1049" s="14">
        <v>38621</v>
      </c>
      <c r="O1049" s="14">
        <v>21109.129991283127</v>
      </c>
      <c r="P1049" s="14">
        <v>39009</v>
      </c>
      <c r="Q1049" s="119">
        <v>46742</v>
      </c>
      <c r="R1049" s="14">
        <v>7871</v>
      </c>
      <c r="S1049" s="14">
        <v>42721.074831660524</v>
      </c>
      <c r="T1049" s="14">
        <v>30780</v>
      </c>
      <c r="U1049" s="14">
        <v>-6500</v>
      </c>
      <c r="V1049" s="14">
        <v>38216</v>
      </c>
      <c r="W1049" s="14">
        <v>-34344</v>
      </c>
      <c r="X1049" s="14">
        <v>418488</v>
      </c>
      <c r="Y1049" s="14">
        <v>184820</v>
      </c>
      <c r="Z1049" s="14">
        <v>9739</v>
      </c>
      <c r="AA1049" s="14">
        <v>75315</v>
      </c>
    </row>
    <row r="1050" spans="1:27" x14ac:dyDescent="0.3">
      <c r="A1050" s="85">
        <v>1049</v>
      </c>
      <c r="B1050" s="85" t="s">
        <v>910</v>
      </c>
      <c r="C1050" s="85" t="s">
        <v>394</v>
      </c>
      <c r="D1050" s="85">
        <v>2015</v>
      </c>
      <c r="E1050" s="117">
        <v>327081</v>
      </c>
      <c r="F1050" s="118">
        <v>2514</v>
      </c>
      <c r="G1050" s="118">
        <v>92138.51238723869</v>
      </c>
      <c r="H1050" s="118">
        <v>333862</v>
      </c>
      <c r="I1050" s="118">
        <v>4621</v>
      </c>
      <c r="J1050" s="118">
        <v>245121</v>
      </c>
      <c r="K1050" s="14">
        <v>58163</v>
      </c>
      <c r="L1050" s="14">
        <v>0</v>
      </c>
      <c r="M1050" s="14">
        <v>1726</v>
      </c>
      <c r="N1050" s="14">
        <v>35813</v>
      </c>
      <c r="O1050" s="14">
        <v>21109.129991283127</v>
      </c>
      <c r="P1050" s="14">
        <v>49139</v>
      </c>
      <c r="Q1050" s="119">
        <v>39892</v>
      </c>
      <c r="R1050" s="14">
        <v>10860</v>
      </c>
      <c r="S1050" s="14">
        <v>49139</v>
      </c>
      <c r="T1050" s="14">
        <v>37866</v>
      </c>
      <c r="U1050" s="14">
        <v>3187</v>
      </c>
      <c r="V1050" s="14">
        <v>72560</v>
      </c>
      <c r="W1050" s="14">
        <v>10736</v>
      </c>
      <c r="X1050" s="14">
        <v>373666</v>
      </c>
      <c r="Y1050" s="14">
        <v>144137</v>
      </c>
      <c r="Z1050" s="14">
        <v>12991</v>
      </c>
      <c r="AA1050" s="14">
        <v>21283</v>
      </c>
    </row>
    <row r="1051" spans="1:27" x14ac:dyDescent="0.3">
      <c r="A1051" s="85">
        <v>1050</v>
      </c>
      <c r="B1051" s="85" t="s">
        <v>910</v>
      </c>
      <c r="C1051" s="85" t="s">
        <v>394</v>
      </c>
      <c r="D1051" s="85">
        <v>2014</v>
      </c>
      <c r="E1051" s="117">
        <v>324567</v>
      </c>
      <c r="F1051" s="118">
        <v>10007</v>
      </c>
      <c r="G1051" s="118">
        <v>92138.51238723869</v>
      </c>
      <c r="H1051" s="118">
        <v>329241</v>
      </c>
      <c r="I1051" s="118">
        <v>-9124</v>
      </c>
      <c r="J1051" s="118">
        <v>234427</v>
      </c>
      <c r="K1051" s="14">
        <v>50942</v>
      </c>
      <c r="L1051" s="14">
        <v>0</v>
      </c>
      <c r="M1051" s="14">
        <v>1636</v>
      </c>
      <c r="N1051" s="14">
        <v>48032</v>
      </c>
      <c r="O1051" s="14">
        <v>21109.129991283127</v>
      </c>
      <c r="P1051" s="14">
        <v>49484</v>
      </c>
      <c r="Q1051" s="119">
        <v>54145</v>
      </c>
      <c r="R1051" s="14">
        <v>10787</v>
      </c>
      <c r="S1051" s="14">
        <v>49484</v>
      </c>
      <c r="T1051" s="14">
        <v>38312</v>
      </c>
      <c r="U1051" s="14">
        <v>-2468</v>
      </c>
      <c r="V1051" s="14">
        <v>61824</v>
      </c>
      <c r="W1051" s="14">
        <v>-16867</v>
      </c>
      <c r="X1051" s="14">
        <v>341656</v>
      </c>
      <c r="Y1051" s="14">
        <v>116450</v>
      </c>
      <c r="Z1051" s="14">
        <v>0</v>
      </c>
      <c r="AA1051" s="14">
        <v>41871</v>
      </c>
    </row>
    <row r="1052" spans="1:27" x14ac:dyDescent="0.3">
      <c r="A1052" s="85">
        <v>1051</v>
      </c>
      <c r="B1052" s="85" t="s">
        <v>910</v>
      </c>
      <c r="C1052" s="85" t="s">
        <v>1388</v>
      </c>
      <c r="D1052" s="85">
        <v>2023</v>
      </c>
      <c r="E1052" s="117">
        <v>11823909490</v>
      </c>
      <c r="F1052" s="118">
        <v>-1848178625</v>
      </c>
      <c r="G1052" s="118">
        <v>5733206483.2409906</v>
      </c>
      <c r="H1052" s="118">
        <v>11973153752</v>
      </c>
      <c r="I1052" s="118">
        <v>-1776068220</v>
      </c>
      <c r="J1052" s="118">
        <v>10632177883</v>
      </c>
      <c r="K1052" s="14">
        <v>450153889</v>
      </c>
      <c r="L1052" s="14">
        <v>0</v>
      </c>
      <c r="M1052" s="14">
        <v>18645999</v>
      </c>
      <c r="N1052" s="14">
        <v>320929846</v>
      </c>
      <c r="O1052" s="14">
        <v>343871711.73683757</v>
      </c>
      <c r="P1052" s="14">
        <v>319141424</v>
      </c>
      <c r="Q1052" s="119">
        <v>239127637</v>
      </c>
      <c r="R1052" s="14">
        <v>67442053</v>
      </c>
      <c r="S1052" s="14">
        <v>334001457.94601214</v>
      </c>
      <c r="T1052" s="14">
        <v>195034280</v>
      </c>
      <c r="U1052" s="14">
        <v>1367881388</v>
      </c>
      <c r="V1052" s="14">
        <v>2886157710</v>
      </c>
      <c r="W1052" s="14">
        <v>1235140019</v>
      </c>
      <c r="X1052" s="14">
        <v>20307453159</v>
      </c>
      <c r="Y1052" s="14">
        <v>6166394097</v>
      </c>
      <c r="Z1052" s="14">
        <v>10781758702</v>
      </c>
      <c r="AA1052" s="14">
        <v>-353272990</v>
      </c>
    </row>
    <row r="1053" spans="1:27" x14ac:dyDescent="0.3">
      <c r="A1053" s="85">
        <v>1052</v>
      </c>
      <c r="B1053" s="85" t="s">
        <v>910</v>
      </c>
      <c r="C1053" s="85" t="s">
        <v>1388</v>
      </c>
      <c r="D1053" s="85">
        <v>2022</v>
      </c>
      <c r="E1053" s="117">
        <v>13672088115</v>
      </c>
      <c r="F1053" s="118">
        <v>2195241752</v>
      </c>
      <c r="G1053" s="118">
        <v>5733206483.2409906</v>
      </c>
      <c r="H1053" s="118">
        <v>13749221972</v>
      </c>
      <c r="I1053" s="118">
        <v>2351296060</v>
      </c>
      <c r="J1053" s="118">
        <v>11802962885</v>
      </c>
      <c r="K1053" s="14">
        <v>603593188</v>
      </c>
      <c r="L1053" s="14">
        <v>0</v>
      </c>
      <c r="M1053" s="14">
        <v>17906406</v>
      </c>
      <c r="N1053" s="14">
        <v>1043185636</v>
      </c>
      <c r="O1053" s="14">
        <v>343871711.73683757</v>
      </c>
      <c r="P1053" s="14">
        <v>1061984131</v>
      </c>
      <c r="Q1053" s="119">
        <v>1065451165</v>
      </c>
      <c r="R1053" s="14">
        <v>99399385</v>
      </c>
      <c r="S1053" s="14">
        <v>1017613956.4881498</v>
      </c>
      <c r="T1053" s="14">
        <v>628390227</v>
      </c>
      <c r="U1053" s="14">
        <v>332271596</v>
      </c>
      <c r="V1053" s="14">
        <v>1651017691</v>
      </c>
      <c r="W1053" s="14">
        <v>-1095991166</v>
      </c>
      <c r="X1053" s="14">
        <v>19086345265</v>
      </c>
      <c r="Y1053" s="14">
        <v>6555620936</v>
      </c>
      <c r="Z1053" s="14">
        <v>9820393882</v>
      </c>
      <c r="AA1053" s="14">
        <v>-339845753</v>
      </c>
    </row>
    <row r="1054" spans="1:27" x14ac:dyDescent="0.3">
      <c r="A1054" s="85">
        <v>1053</v>
      </c>
      <c r="B1054" s="85" t="s">
        <v>910</v>
      </c>
      <c r="C1054" s="85" t="s">
        <v>1388</v>
      </c>
      <c r="D1054" s="85">
        <v>2021</v>
      </c>
      <c r="E1054" s="117">
        <v>11476846363</v>
      </c>
      <c r="F1054" s="118">
        <v>-920924329</v>
      </c>
      <c r="G1054" s="118">
        <v>5733206483.2409906</v>
      </c>
      <c r="H1054" s="118">
        <v>11397925912</v>
      </c>
      <c r="I1054" s="118">
        <v>-1126687900</v>
      </c>
      <c r="J1054" s="118">
        <v>10098311058</v>
      </c>
      <c r="K1054" s="14">
        <v>413217438</v>
      </c>
      <c r="L1054" s="14">
        <v>0</v>
      </c>
      <c r="M1054" s="14">
        <v>18267832</v>
      </c>
      <c r="N1054" s="14">
        <v>602932957</v>
      </c>
      <c r="O1054" s="14">
        <v>343871711.73683757</v>
      </c>
      <c r="P1054" s="14">
        <v>786296292</v>
      </c>
      <c r="Q1054" s="119">
        <v>764262081</v>
      </c>
      <c r="R1054" s="14">
        <v>82408674</v>
      </c>
      <c r="S1054" s="14">
        <v>813697331.51286399</v>
      </c>
      <c r="T1054" s="14">
        <v>600436711</v>
      </c>
      <c r="U1054" s="14">
        <v>-185436199</v>
      </c>
      <c r="V1054" s="14">
        <v>2747008857</v>
      </c>
      <c r="W1054" s="14">
        <v>958898141</v>
      </c>
      <c r="X1054" s="14">
        <v>18169113930</v>
      </c>
      <c r="Y1054" s="14">
        <v>6332373174</v>
      </c>
      <c r="Z1054" s="14">
        <v>7904577912</v>
      </c>
      <c r="AA1054" s="14">
        <v>1087581057</v>
      </c>
    </row>
    <row r="1055" spans="1:27" x14ac:dyDescent="0.3">
      <c r="A1055" s="85">
        <v>1054</v>
      </c>
      <c r="B1055" s="85" t="s">
        <v>910</v>
      </c>
      <c r="C1055" s="85" t="s">
        <v>1388</v>
      </c>
      <c r="D1055" s="85">
        <v>2020</v>
      </c>
      <c r="E1055" s="117">
        <v>12397770692</v>
      </c>
      <c r="F1055" s="118">
        <v>-1801497904</v>
      </c>
      <c r="G1055" s="118">
        <v>5733206483.2409906</v>
      </c>
      <c r="H1055" s="118">
        <v>12524613812</v>
      </c>
      <c r="I1055" s="118">
        <v>-1699159529</v>
      </c>
      <c r="J1055" s="118">
        <v>11174196208</v>
      </c>
      <c r="K1055" s="14">
        <v>412350159</v>
      </c>
      <c r="L1055" s="14">
        <v>0</v>
      </c>
      <c r="M1055" s="14">
        <v>17691303</v>
      </c>
      <c r="N1055" s="14">
        <v>621831403</v>
      </c>
      <c r="O1055" s="14">
        <v>343871711.73683757</v>
      </c>
      <c r="P1055" s="14">
        <v>624305443</v>
      </c>
      <c r="Q1055" s="119">
        <v>546936458</v>
      </c>
      <c r="R1055" s="14">
        <v>51948175</v>
      </c>
      <c r="S1055" s="14">
        <v>605161859.1298728</v>
      </c>
      <c r="T1055" s="14">
        <v>475463677</v>
      </c>
      <c r="U1055" s="14">
        <v>142475202</v>
      </c>
      <c r="V1055" s="14">
        <v>1788110716</v>
      </c>
      <c r="W1055" s="14">
        <v>821773878</v>
      </c>
      <c r="X1055" s="14">
        <v>17604595008</v>
      </c>
      <c r="Y1055" s="14">
        <v>6716029783</v>
      </c>
      <c r="Z1055" s="14">
        <v>8377512683</v>
      </c>
      <c r="AA1055" s="14">
        <v>144039803</v>
      </c>
    </row>
    <row r="1056" spans="1:27" x14ac:dyDescent="0.3">
      <c r="A1056" s="85">
        <v>1055</v>
      </c>
      <c r="B1056" s="85" t="s">
        <v>910</v>
      </c>
      <c r="C1056" s="85" t="s">
        <v>1388</v>
      </c>
      <c r="D1056" s="85">
        <v>2019</v>
      </c>
      <c r="E1056" s="117">
        <v>14199268596</v>
      </c>
      <c r="F1056" s="118">
        <v>5165530829</v>
      </c>
      <c r="G1056" s="118">
        <v>5733206483.2409906</v>
      </c>
      <c r="H1056" s="118">
        <v>14223773341</v>
      </c>
      <c r="I1056" s="118">
        <v>5336645122</v>
      </c>
      <c r="J1056" s="118">
        <v>12855028307</v>
      </c>
      <c r="K1056" s="14">
        <v>431391801</v>
      </c>
      <c r="L1056" s="14">
        <v>0</v>
      </c>
      <c r="M1056" s="14">
        <v>60690646</v>
      </c>
      <c r="N1056" s="14">
        <v>806237858</v>
      </c>
      <c r="O1056" s="14">
        <v>343871711.73683757</v>
      </c>
      <c r="P1056" s="14">
        <v>871739467</v>
      </c>
      <c r="Q1056" s="119">
        <v>830125074</v>
      </c>
      <c r="R1056" s="14">
        <v>48391961</v>
      </c>
      <c r="S1056" s="14">
        <v>792468468.58644331</v>
      </c>
      <c r="T1056" s="14">
        <v>636924898</v>
      </c>
      <c r="U1056" s="14">
        <v>588582020</v>
      </c>
      <c r="V1056" s="14">
        <v>966336838</v>
      </c>
      <c r="W1056" s="14">
        <v>-886632625</v>
      </c>
      <c r="X1056" s="14">
        <v>15596311695</v>
      </c>
      <c r="Y1056" s="14">
        <v>4694061724</v>
      </c>
      <c r="Z1056" s="14">
        <v>7172719319</v>
      </c>
      <c r="AA1056" s="14">
        <v>762761386</v>
      </c>
    </row>
    <row r="1057" spans="1:27" x14ac:dyDescent="0.3">
      <c r="A1057" s="85">
        <v>1056</v>
      </c>
      <c r="B1057" s="85" t="s">
        <v>910</v>
      </c>
      <c r="C1057" s="85" t="s">
        <v>1388</v>
      </c>
      <c r="D1057" s="85">
        <v>2018</v>
      </c>
      <c r="E1057" s="117">
        <v>9033737767</v>
      </c>
      <c r="F1057" s="118">
        <v>7121129390</v>
      </c>
      <c r="G1057" s="118">
        <v>5733206483.2409906</v>
      </c>
      <c r="H1057" s="118">
        <v>8887128219</v>
      </c>
      <c r="I1057" s="118">
        <v>6786346938</v>
      </c>
      <c r="J1057" s="118">
        <v>7818406057</v>
      </c>
      <c r="K1057" s="14">
        <v>376498617</v>
      </c>
      <c r="L1057" s="14">
        <v>0</v>
      </c>
      <c r="M1057" s="14">
        <v>9603644</v>
      </c>
      <c r="N1057" s="14">
        <v>850898966</v>
      </c>
      <c r="O1057" s="14">
        <v>343871711.73683757</v>
      </c>
      <c r="P1057" s="14">
        <v>1315534277</v>
      </c>
      <c r="Q1057" s="119">
        <v>1115167119</v>
      </c>
      <c r="R1057" s="14">
        <v>117658605</v>
      </c>
      <c r="S1057" s="14">
        <v>1272355908.6069562</v>
      </c>
      <c r="T1057" s="14">
        <v>1038543511</v>
      </c>
      <c r="U1057" s="14">
        <v>988134865</v>
      </c>
      <c r="V1057" s="14">
        <v>1852969463</v>
      </c>
      <c r="W1057" s="14">
        <v>249674908</v>
      </c>
      <c r="X1057" s="14">
        <v>11975459788</v>
      </c>
      <c r="Y1057" s="14">
        <v>1924680714</v>
      </c>
      <c r="Z1057" s="14">
        <v>4503220703</v>
      </c>
      <c r="AA1057" s="14">
        <v>415121640</v>
      </c>
    </row>
    <row r="1058" spans="1:27" x14ac:dyDescent="0.3">
      <c r="A1058" s="85">
        <v>1057</v>
      </c>
      <c r="B1058" s="85" t="s">
        <v>910</v>
      </c>
      <c r="C1058" s="85" t="s">
        <v>1388</v>
      </c>
      <c r="D1058" s="85">
        <v>2017</v>
      </c>
      <c r="E1058" s="117">
        <v>1912608377</v>
      </c>
      <c r="F1058" s="118">
        <v>556254124</v>
      </c>
      <c r="G1058" s="118">
        <v>5733206483.2409906</v>
      </c>
      <c r="H1058" s="118">
        <v>2100781281</v>
      </c>
      <c r="I1058" s="118">
        <v>694291079</v>
      </c>
      <c r="J1058" s="118">
        <v>1850835746</v>
      </c>
      <c r="K1058" s="14">
        <v>183200182</v>
      </c>
      <c r="L1058" s="14">
        <v>0</v>
      </c>
      <c r="M1058" s="14">
        <v>9042015</v>
      </c>
      <c r="N1058" s="14">
        <v>183782357</v>
      </c>
      <c r="O1058" s="14">
        <v>343871711.73683757</v>
      </c>
      <c r="P1058" s="14">
        <v>185715207</v>
      </c>
      <c r="Q1058" s="119">
        <v>13588588</v>
      </c>
      <c r="R1058" s="14">
        <v>17979134</v>
      </c>
      <c r="S1058" s="14">
        <v>197686275.19087359</v>
      </c>
      <c r="T1058" s="14">
        <v>174211874</v>
      </c>
      <c r="U1058" s="14">
        <v>63162199</v>
      </c>
      <c r="V1058" s="14">
        <v>1603294555</v>
      </c>
      <c r="W1058" s="14">
        <v>45379633</v>
      </c>
      <c r="X1058" s="14">
        <v>5610792771</v>
      </c>
      <c r="Y1058" s="14">
        <v>279948424</v>
      </c>
      <c r="Z1058" s="14">
        <v>1329248864</v>
      </c>
      <c r="AA1058" s="14">
        <v>-329811153</v>
      </c>
    </row>
    <row r="1059" spans="1:27" x14ac:dyDescent="0.3">
      <c r="A1059" s="85">
        <v>1058</v>
      </c>
      <c r="B1059" s="85" t="s">
        <v>910</v>
      </c>
      <c r="C1059" s="85" t="s">
        <v>1388</v>
      </c>
      <c r="D1059" s="85">
        <v>2016</v>
      </c>
      <c r="E1059" s="117">
        <v>1356354253</v>
      </c>
      <c r="F1059" s="118">
        <v>494528612</v>
      </c>
      <c r="G1059" s="118">
        <v>5733206483.2409906</v>
      </c>
      <c r="H1059" s="118">
        <v>1406490202</v>
      </c>
      <c r="I1059" s="118">
        <v>525874261</v>
      </c>
      <c r="J1059" s="118">
        <v>1062153111</v>
      </c>
      <c r="K1059" s="14">
        <v>122064974</v>
      </c>
      <c r="L1059" s="14">
        <v>0</v>
      </c>
      <c r="M1059" s="14">
        <v>3912138</v>
      </c>
      <c r="N1059" s="14">
        <v>224427918</v>
      </c>
      <c r="O1059" s="14">
        <v>343871711.73683757</v>
      </c>
      <c r="P1059" s="14">
        <v>223439933</v>
      </c>
      <c r="Q1059" s="119">
        <v>223947167</v>
      </c>
      <c r="R1059" s="14">
        <v>49655198</v>
      </c>
      <c r="S1059" s="14">
        <v>229869082.6337097</v>
      </c>
      <c r="T1059" s="14">
        <v>173116772</v>
      </c>
      <c r="U1059" s="14">
        <v>254120040</v>
      </c>
      <c r="V1059" s="14">
        <v>1557914922</v>
      </c>
      <c r="W1059" s="14">
        <v>-565816954</v>
      </c>
      <c r="X1059" s="14">
        <v>4880522437</v>
      </c>
      <c r="Y1059" s="14">
        <v>214984759</v>
      </c>
      <c r="Z1059" s="14">
        <v>1128096020</v>
      </c>
      <c r="AA1059" s="14">
        <v>733379656</v>
      </c>
    </row>
    <row r="1060" spans="1:27" x14ac:dyDescent="0.3">
      <c r="A1060" s="85">
        <v>1059</v>
      </c>
      <c r="B1060" s="85" t="s">
        <v>910</v>
      </c>
      <c r="C1060" s="85" t="s">
        <v>1388</v>
      </c>
      <c r="D1060" s="85">
        <v>2015</v>
      </c>
      <c r="E1060" s="117">
        <v>861825641</v>
      </c>
      <c r="F1060" s="118">
        <v>-327382409</v>
      </c>
      <c r="G1060" s="118">
        <v>5733206483.2409906</v>
      </c>
      <c r="H1060" s="118">
        <v>880615941</v>
      </c>
      <c r="I1060" s="118">
        <v>-318672857</v>
      </c>
      <c r="J1060" s="118">
        <v>691231555</v>
      </c>
      <c r="K1060" s="14">
        <v>81997978</v>
      </c>
      <c r="L1060" s="14">
        <v>0</v>
      </c>
      <c r="M1060" s="14">
        <v>1902011</v>
      </c>
      <c r="N1060" s="14">
        <v>106242206</v>
      </c>
      <c r="O1060" s="14">
        <v>343871711.73683757</v>
      </c>
      <c r="P1060" s="14">
        <v>106213657</v>
      </c>
      <c r="Q1060" s="119">
        <v>107814299</v>
      </c>
      <c r="R1060" s="14">
        <v>20362393</v>
      </c>
      <c r="S1060" s="14">
        <v>114761417.11808558</v>
      </c>
      <c r="T1060" s="14">
        <v>85631155</v>
      </c>
      <c r="U1060" s="14">
        <v>144024613</v>
      </c>
      <c r="V1060" s="14">
        <v>2123731876</v>
      </c>
      <c r="W1060" s="14">
        <v>949347237</v>
      </c>
      <c r="X1060" s="14">
        <v>3908501935</v>
      </c>
      <c r="Y1060" s="14">
        <v>162947609</v>
      </c>
      <c r="Z1060" s="14">
        <v>990420713</v>
      </c>
      <c r="AA1060" s="14">
        <v>-733577340</v>
      </c>
    </row>
    <row r="1061" spans="1:27" x14ac:dyDescent="0.3">
      <c r="A1061" s="85">
        <v>1060</v>
      </c>
      <c r="B1061" s="85" t="s">
        <v>910</v>
      </c>
      <c r="C1061" s="85" t="s">
        <v>1388</v>
      </c>
      <c r="D1061" s="85">
        <v>2014</v>
      </c>
      <c r="E1061" s="117">
        <v>1189208050</v>
      </c>
      <c r="F1061" s="118">
        <v>58104046</v>
      </c>
      <c r="G1061" s="118">
        <v>5733206483.2409906</v>
      </c>
      <c r="H1061" s="118">
        <v>1199288798</v>
      </c>
      <c r="I1061" s="118">
        <v>64209372</v>
      </c>
      <c r="J1061" s="118">
        <v>1001869699</v>
      </c>
      <c r="K1061" s="14">
        <v>62379383</v>
      </c>
      <c r="L1061" s="14">
        <v>0</v>
      </c>
      <c r="M1061" s="14">
        <v>0</v>
      </c>
      <c r="N1061" s="14">
        <v>92640013</v>
      </c>
      <c r="O1061" s="14">
        <v>343871711.73683757</v>
      </c>
      <c r="P1061" s="14">
        <v>107785312</v>
      </c>
      <c r="Q1061" s="119">
        <v>101190218</v>
      </c>
      <c r="R1061" s="14">
        <v>18630953</v>
      </c>
      <c r="S1061" s="14">
        <v>117853009.68355447</v>
      </c>
      <c r="T1061" s="14">
        <v>89151044</v>
      </c>
      <c r="U1061" s="14">
        <v>358365117</v>
      </c>
      <c r="V1061" s="14">
        <v>1174384639</v>
      </c>
      <c r="W1061" s="14">
        <v>671244406</v>
      </c>
      <c r="X1061" s="14">
        <v>2481244492</v>
      </c>
      <c r="Y1061" s="14">
        <v>120935878</v>
      </c>
      <c r="Z1061" s="14">
        <v>935259653</v>
      </c>
      <c r="AA1061" s="14">
        <v>-240677557</v>
      </c>
    </row>
    <row r="1062" spans="1:27" x14ac:dyDescent="0.3">
      <c r="A1062" s="85">
        <v>1061</v>
      </c>
      <c r="B1062" s="85" t="s">
        <v>910</v>
      </c>
      <c r="C1062" s="85" t="s">
        <v>404</v>
      </c>
      <c r="D1062" s="85">
        <v>2023</v>
      </c>
      <c r="E1062" s="117">
        <v>403792</v>
      </c>
      <c r="F1062" s="118">
        <v>-66013</v>
      </c>
      <c r="G1062" s="118">
        <v>79433.020772919815</v>
      </c>
      <c r="H1062" s="118">
        <v>425127</v>
      </c>
      <c r="I1062" s="118">
        <v>-49041</v>
      </c>
      <c r="J1062" s="118">
        <v>378506</v>
      </c>
      <c r="K1062" s="14">
        <v>33985</v>
      </c>
      <c r="L1062" s="14">
        <v>0</v>
      </c>
      <c r="M1062" s="14">
        <v>2554</v>
      </c>
      <c r="N1062" s="14">
        <v>31694</v>
      </c>
      <c r="O1062" s="14">
        <v>6151.6870576741403</v>
      </c>
      <c r="P1062" s="14">
        <v>31735</v>
      </c>
      <c r="Q1062" s="119">
        <v>16940</v>
      </c>
      <c r="R1062" s="14">
        <v>6580</v>
      </c>
      <c r="S1062" s="14">
        <v>32125.658814589668</v>
      </c>
      <c r="T1062" s="14">
        <v>25155</v>
      </c>
      <c r="U1062" s="14">
        <v>-129</v>
      </c>
      <c r="V1062" s="14">
        <v>447014</v>
      </c>
      <c r="W1062" s="14">
        <v>-48630</v>
      </c>
      <c r="X1062" s="14">
        <v>783524</v>
      </c>
      <c r="Y1062" s="14">
        <v>122272</v>
      </c>
      <c r="Z1062" s="14">
        <v>0</v>
      </c>
      <c r="AA1062" s="14">
        <v>17792</v>
      </c>
    </row>
    <row r="1063" spans="1:27" x14ac:dyDescent="0.3">
      <c r="A1063" s="85">
        <v>1062</v>
      </c>
      <c r="B1063" s="85" t="s">
        <v>910</v>
      </c>
      <c r="C1063" s="85" t="s">
        <v>404</v>
      </c>
      <c r="D1063" s="85">
        <v>2022</v>
      </c>
      <c r="E1063" s="117">
        <v>469805</v>
      </c>
      <c r="F1063" s="118">
        <v>193716</v>
      </c>
      <c r="G1063" s="118">
        <v>79433.020772919815</v>
      </c>
      <c r="H1063" s="118">
        <v>474168</v>
      </c>
      <c r="I1063" s="118">
        <v>175013</v>
      </c>
      <c r="J1063" s="118">
        <v>420922</v>
      </c>
      <c r="K1063" s="14">
        <v>24884</v>
      </c>
      <c r="L1063" s="14">
        <v>0</v>
      </c>
      <c r="M1063" s="14">
        <v>2553</v>
      </c>
      <c r="N1063" s="14">
        <v>30663</v>
      </c>
      <c r="O1063" s="14">
        <v>6151.6870576741403</v>
      </c>
      <c r="P1063" s="14">
        <v>30714</v>
      </c>
      <c r="Q1063" s="119">
        <v>32100</v>
      </c>
      <c r="R1063" s="14">
        <v>5800</v>
      </c>
      <c r="S1063" s="14">
        <v>30713.999999999996</v>
      </c>
      <c r="T1063" s="14">
        <v>24914</v>
      </c>
      <c r="U1063" s="14">
        <v>-7379</v>
      </c>
      <c r="V1063" s="14">
        <v>495644</v>
      </c>
      <c r="W1063" s="14">
        <v>60417</v>
      </c>
      <c r="X1063" s="14">
        <v>778312</v>
      </c>
      <c r="Y1063" s="14">
        <v>59305</v>
      </c>
      <c r="Z1063" s="14">
        <v>0</v>
      </c>
      <c r="AA1063" s="14">
        <v>142324</v>
      </c>
    </row>
    <row r="1064" spans="1:27" x14ac:dyDescent="0.3">
      <c r="A1064" s="85">
        <v>1063</v>
      </c>
      <c r="B1064" s="85" t="s">
        <v>910</v>
      </c>
      <c r="C1064" s="85" t="s">
        <v>404</v>
      </c>
      <c r="D1064" s="85">
        <v>2021</v>
      </c>
      <c r="E1064" s="117">
        <v>276089</v>
      </c>
      <c r="F1064" s="118">
        <v>7363</v>
      </c>
      <c r="G1064" s="118">
        <v>79433.020772919815</v>
      </c>
      <c r="H1064" s="118">
        <v>299155</v>
      </c>
      <c r="I1064" s="118">
        <v>8792</v>
      </c>
      <c r="J1064" s="118">
        <v>253504</v>
      </c>
      <c r="K1064" s="14">
        <v>25967</v>
      </c>
      <c r="L1064" s="14">
        <v>0</v>
      </c>
      <c r="M1064" s="14">
        <v>2513</v>
      </c>
      <c r="N1064" s="14">
        <v>40666</v>
      </c>
      <c r="O1064" s="14">
        <v>6151.6870576741403</v>
      </c>
      <c r="P1064" s="14">
        <v>40742</v>
      </c>
      <c r="Q1064" s="119">
        <v>25779</v>
      </c>
      <c r="R1064" s="14">
        <v>8179</v>
      </c>
      <c r="S1064" s="14">
        <v>40742</v>
      </c>
      <c r="T1064" s="14">
        <v>32563</v>
      </c>
      <c r="U1064" s="14">
        <v>4504</v>
      </c>
      <c r="V1064" s="14">
        <v>435227</v>
      </c>
      <c r="W1064" s="14">
        <v>168031</v>
      </c>
      <c r="X1064" s="14">
        <v>689163</v>
      </c>
      <c r="Y1064" s="14">
        <v>44971</v>
      </c>
      <c r="Z1064" s="14">
        <v>0</v>
      </c>
      <c r="AA1064" s="14">
        <v>48479</v>
      </c>
    </row>
    <row r="1065" spans="1:27" x14ac:dyDescent="0.3">
      <c r="A1065" s="85">
        <v>1064</v>
      </c>
      <c r="B1065" s="85" t="s">
        <v>910</v>
      </c>
      <c r="C1065" s="85" t="s">
        <v>404</v>
      </c>
      <c r="D1065" s="85">
        <v>2020</v>
      </c>
      <c r="E1065" s="117">
        <v>268726</v>
      </c>
      <c r="F1065" s="118">
        <v>-96273</v>
      </c>
      <c r="G1065" s="118">
        <v>79433.020772919815</v>
      </c>
      <c r="H1065" s="118">
        <v>290363</v>
      </c>
      <c r="I1065" s="118">
        <v>-94214</v>
      </c>
      <c r="J1065" s="118">
        <v>248462</v>
      </c>
      <c r="K1065" s="14">
        <v>23461</v>
      </c>
      <c r="L1065" s="14">
        <v>0</v>
      </c>
      <c r="M1065" s="14">
        <v>2326</v>
      </c>
      <c r="N1065" s="14">
        <v>37990</v>
      </c>
      <c r="O1065" s="14">
        <v>6151.6870576741403</v>
      </c>
      <c r="P1065" s="14">
        <v>37995</v>
      </c>
      <c r="Q1065" s="119">
        <v>24205</v>
      </c>
      <c r="R1065" s="14">
        <v>7852</v>
      </c>
      <c r="S1065" s="14">
        <v>37995</v>
      </c>
      <c r="T1065" s="14">
        <v>30143</v>
      </c>
      <c r="U1065" s="14">
        <v>580</v>
      </c>
      <c r="V1065" s="14">
        <v>267196</v>
      </c>
      <c r="W1065" s="14">
        <v>-10746</v>
      </c>
      <c r="X1065" s="14">
        <v>692860</v>
      </c>
      <c r="Y1065" s="14">
        <v>49837</v>
      </c>
      <c r="Z1065" s="14">
        <v>0</v>
      </c>
      <c r="AA1065" s="14">
        <v>16220</v>
      </c>
    </row>
    <row r="1066" spans="1:27" x14ac:dyDescent="0.3">
      <c r="A1066" s="85">
        <v>1065</v>
      </c>
      <c r="B1066" s="85" t="s">
        <v>910</v>
      </c>
      <c r="C1066" s="85" t="s">
        <v>404</v>
      </c>
      <c r="D1066" s="85">
        <v>2019</v>
      </c>
      <c r="E1066" s="117">
        <v>364999</v>
      </c>
      <c r="F1066" s="118">
        <v>-16557</v>
      </c>
      <c r="G1066" s="118">
        <v>79433.020772919815</v>
      </c>
      <c r="H1066" s="118">
        <v>384577</v>
      </c>
      <c r="I1066" s="118">
        <v>-13911</v>
      </c>
      <c r="J1066" s="118">
        <v>342348</v>
      </c>
      <c r="K1066" s="14">
        <v>22389</v>
      </c>
      <c r="L1066" s="14">
        <v>0</v>
      </c>
      <c r="M1066" s="14">
        <v>2315</v>
      </c>
      <c r="N1066" s="14">
        <v>37256</v>
      </c>
      <c r="O1066" s="14">
        <v>6151.6870576741403</v>
      </c>
      <c r="P1066" s="14">
        <v>37288</v>
      </c>
      <c r="Q1066" s="119">
        <v>25356</v>
      </c>
      <c r="R1066" s="14">
        <v>7679</v>
      </c>
      <c r="S1066" s="14">
        <v>37288</v>
      </c>
      <c r="T1066" s="14">
        <v>29608</v>
      </c>
      <c r="U1066" s="14">
        <v>5138</v>
      </c>
      <c r="V1066" s="14">
        <v>277942</v>
      </c>
      <c r="W1066" s="14">
        <v>14398</v>
      </c>
      <c r="X1066" s="14">
        <v>691050</v>
      </c>
      <c r="Y1066" s="14">
        <v>51395</v>
      </c>
      <c r="Z1066" s="14">
        <v>0</v>
      </c>
      <c r="AA1066" s="14">
        <v>12542</v>
      </c>
    </row>
    <row r="1067" spans="1:27" x14ac:dyDescent="0.3">
      <c r="A1067" s="85">
        <v>1066</v>
      </c>
      <c r="B1067" s="85" t="s">
        <v>910</v>
      </c>
      <c r="C1067" s="85" t="s">
        <v>404</v>
      </c>
      <c r="D1067" s="85">
        <v>2018</v>
      </c>
      <c r="E1067" s="117">
        <v>381556</v>
      </c>
      <c r="F1067" s="118">
        <v>60159</v>
      </c>
      <c r="G1067" s="118">
        <v>79433.020772919815</v>
      </c>
      <c r="H1067" s="118">
        <v>398488</v>
      </c>
      <c r="I1067" s="118">
        <v>63472</v>
      </c>
      <c r="J1067" s="118">
        <v>354045</v>
      </c>
      <c r="K1067" s="14">
        <v>20010</v>
      </c>
      <c r="L1067" s="14">
        <v>0</v>
      </c>
      <c r="M1067" s="14">
        <v>2583</v>
      </c>
      <c r="N1067" s="14">
        <v>38386</v>
      </c>
      <c r="O1067" s="14">
        <v>6151.6870576741403</v>
      </c>
      <c r="P1067" s="14">
        <v>36924</v>
      </c>
      <c r="Q1067" s="119">
        <v>29127</v>
      </c>
      <c r="R1067" s="14">
        <v>7672</v>
      </c>
      <c r="S1067" s="14">
        <v>36924</v>
      </c>
      <c r="T1067" s="14">
        <v>29253</v>
      </c>
      <c r="U1067" s="14">
        <v>-5835</v>
      </c>
      <c r="V1067" s="14">
        <v>263544</v>
      </c>
      <c r="W1067" s="14">
        <v>1200</v>
      </c>
      <c r="X1067" s="14">
        <v>688254</v>
      </c>
      <c r="Y1067" s="14">
        <v>53059</v>
      </c>
      <c r="Z1067" s="14">
        <v>0</v>
      </c>
      <c r="AA1067" s="14">
        <v>24262</v>
      </c>
    </row>
    <row r="1068" spans="1:27" x14ac:dyDescent="0.3">
      <c r="A1068" s="85">
        <v>1067</v>
      </c>
      <c r="B1068" s="85" t="s">
        <v>910</v>
      </c>
      <c r="C1068" s="85" t="s">
        <v>404</v>
      </c>
      <c r="D1068" s="85">
        <v>2017</v>
      </c>
      <c r="E1068" s="117">
        <v>321397</v>
      </c>
      <c r="F1068" s="118">
        <v>41043</v>
      </c>
      <c r="G1068" s="118">
        <v>79433.020772919815</v>
      </c>
      <c r="H1068" s="118">
        <v>335016</v>
      </c>
      <c r="I1068" s="118">
        <v>41070</v>
      </c>
      <c r="J1068" s="118">
        <v>293707</v>
      </c>
      <c r="K1068" s="14">
        <v>19170</v>
      </c>
      <c r="L1068" s="14">
        <v>0</v>
      </c>
      <c r="M1068" s="14">
        <v>2770</v>
      </c>
      <c r="N1068" s="14">
        <v>34727</v>
      </c>
      <c r="O1068" s="14">
        <v>6151.6870576741403</v>
      </c>
      <c r="P1068" s="14">
        <v>36113</v>
      </c>
      <c r="Q1068" s="119">
        <v>28493</v>
      </c>
      <c r="R1068" s="14">
        <v>7384</v>
      </c>
      <c r="S1068" s="14">
        <v>36113</v>
      </c>
      <c r="T1068" s="14">
        <v>28729</v>
      </c>
      <c r="U1068" s="14">
        <v>-3316</v>
      </c>
      <c r="V1068" s="14">
        <v>262344</v>
      </c>
      <c r="W1068" s="14">
        <v>13666</v>
      </c>
      <c r="X1068" s="14">
        <v>685044</v>
      </c>
      <c r="Y1068" s="14">
        <v>50419</v>
      </c>
      <c r="Z1068" s="14">
        <v>0</v>
      </c>
      <c r="AA1068" s="14">
        <v>40717</v>
      </c>
    </row>
    <row r="1069" spans="1:27" x14ac:dyDescent="0.3">
      <c r="A1069" s="85">
        <v>1068</v>
      </c>
      <c r="B1069" s="85" t="s">
        <v>910</v>
      </c>
      <c r="C1069" s="85" t="s">
        <v>404</v>
      </c>
      <c r="D1069" s="85">
        <v>2016</v>
      </c>
      <c r="E1069" s="117">
        <v>280354</v>
      </c>
      <c r="F1069" s="118">
        <v>-82251</v>
      </c>
      <c r="G1069" s="118">
        <v>79433.020772919815</v>
      </c>
      <c r="H1069" s="118">
        <v>293946</v>
      </c>
      <c r="I1069" s="118">
        <v>-78385</v>
      </c>
      <c r="J1069" s="118">
        <v>253096</v>
      </c>
      <c r="K1069" s="14">
        <v>18156</v>
      </c>
      <c r="L1069" s="14">
        <v>0</v>
      </c>
      <c r="M1069" s="14">
        <v>3700</v>
      </c>
      <c r="N1069" s="14">
        <v>33211</v>
      </c>
      <c r="O1069" s="14">
        <v>6151.6870576741403</v>
      </c>
      <c r="P1069" s="14">
        <v>33237</v>
      </c>
      <c r="Q1069" s="119">
        <v>26350</v>
      </c>
      <c r="R1069" s="14">
        <v>6731</v>
      </c>
      <c r="S1069" s="14">
        <v>33237</v>
      </c>
      <c r="T1069" s="14">
        <v>26506</v>
      </c>
      <c r="U1069" s="14">
        <v>9279</v>
      </c>
      <c r="V1069" s="14">
        <v>248678</v>
      </c>
      <c r="W1069" s="14">
        <v>54418</v>
      </c>
      <c r="X1069" s="14">
        <v>663186</v>
      </c>
      <c r="Y1069" s="14">
        <v>38781</v>
      </c>
      <c r="Z1069" s="14">
        <v>0</v>
      </c>
      <c r="AA1069" s="14">
        <v>19337</v>
      </c>
    </row>
    <row r="1070" spans="1:27" x14ac:dyDescent="0.3">
      <c r="A1070" s="85">
        <v>1069</v>
      </c>
      <c r="B1070" s="85" t="s">
        <v>910</v>
      </c>
      <c r="C1070" s="85" t="s">
        <v>404</v>
      </c>
      <c r="D1070" s="85">
        <v>2015</v>
      </c>
      <c r="E1070" s="117">
        <v>362605</v>
      </c>
      <c r="F1070" s="118">
        <v>-135912</v>
      </c>
      <c r="G1070" s="118">
        <v>79433.020772919815</v>
      </c>
      <c r="H1070" s="118">
        <v>372331</v>
      </c>
      <c r="I1070" s="118">
        <v>-134684</v>
      </c>
      <c r="J1070" s="118">
        <v>332165</v>
      </c>
      <c r="K1070" s="14">
        <v>17046</v>
      </c>
      <c r="L1070" s="14">
        <v>0</v>
      </c>
      <c r="M1070" s="14">
        <v>3869</v>
      </c>
      <c r="N1070" s="14">
        <v>29684</v>
      </c>
      <c r="O1070" s="14">
        <v>6151.6870576741403</v>
      </c>
      <c r="P1070" s="14">
        <v>29923</v>
      </c>
      <c r="Q1070" s="119">
        <v>27002</v>
      </c>
      <c r="R1070" s="14">
        <v>7044</v>
      </c>
      <c r="S1070" s="14">
        <v>30024.952299829642</v>
      </c>
      <c r="T1070" s="14">
        <v>22879</v>
      </c>
      <c r="U1070" s="14">
        <v>-1170</v>
      </c>
      <c r="V1070" s="14">
        <v>194260</v>
      </c>
      <c r="W1070" s="14">
        <v>11568</v>
      </c>
      <c r="X1070" s="14">
        <v>603620</v>
      </c>
      <c r="Y1070" s="14">
        <v>36146</v>
      </c>
      <c r="Z1070" s="14">
        <v>912</v>
      </c>
      <c r="AA1070" s="14">
        <v>32458</v>
      </c>
    </row>
    <row r="1071" spans="1:27" x14ac:dyDescent="0.3">
      <c r="A1071" s="85">
        <v>1070</v>
      </c>
      <c r="B1071" s="85" t="s">
        <v>910</v>
      </c>
      <c r="C1071" s="85" t="s">
        <v>404</v>
      </c>
      <c r="D1071" s="85">
        <v>2014</v>
      </c>
      <c r="E1071" s="117">
        <v>498517</v>
      </c>
      <c r="F1071" s="118">
        <v>65128</v>
      </c>
      <c r="G1071" s="118">
        <v>79433.020772919815</v>
      </c>
      <c r="H1071" s="118">
        <v>507015</v>
      </c>
      <c r="I1071" s="118">
        <v>62586</v>
      </c>
      <c r="J1071" s="118">
        <v>475749</v>
      </c>
      <c r="K1071" s="14">
        <v>17457</v>
      </c>
      <c r="L1071" s="14">
        <v>0</v>
      </c>
      <c r="M1071" s="14">
        <v>3554</v>
      </c>
      <c r="N1071" s="14">
        <v>19222</v>
      </c>
      <c r="O1071" s="14">
        <v>6151.6870576741403</v>
      </c>
      <c r="P1071" s="14">
        <v>19405</v>
      </c>
      <c r="Q1071" s="119">
        <v>15059</v>
      </c>
      <c r="R1071" s="14">
        <v>4335</v>
      </c>
      <c r="S1071" s="14">
        <v>19405</v>
      </c>
      <c r="T1071" s="14">
        <v>15070</v>
      </c>
      <c r="U1071" s="14">
        <v>-21059</v>
      </c>
      <c r="V1071" s="14">
        <v>182692</v>
      </c>
      <c r="W1071" s="14">
        <v>52035</v>
      </c>
      <c r="X1071" s="14">
        <v>592612</v>
      </c>
      <c r="Y1071" s="14">
        <v>42251</v>
      </c>
      <c r="Z1071" s="14">
        <v>2872</v>
      </c>
      <c r="AA1071" s="14">
        <v>103258</v>
      </c>
    </row>
    <row r="1072" spans="1:27" x14ac:dyDescent="0.3">
      <c r="A1072" s="85">
        <v>1071</v>
      </c>
      <c r="B1072" s="85" t="s">
        <v>910</v>
      </c>
      <c r="C1072" s="85" t="s">
        <v>410</v>
      </c>
      <c r="D1072" s="85">
        <v>2023</v>
      </c>
      <c r="E1072" s="117">
        <v>1284411</v>
      </c>
      <c r="F1072" s="118">
        <v>-39007</v>
      </c>
      <c r="G1072" s="118">
        <v>418421.4618090234</v>
      </c>
      <c r="H1072" s="118">
        <v>1303709</v>
      </c>
      <c r="I1072" s="118">
        <v>-21543</v>
      </c>
      <c r="J1072" s="118">
        <v>1207878</v>
      </c>
      <c r="K1072" s="14">
        <v>37501</v>
      </c>
      <c r="L1072" s="14">
        <v>0</v>
      </c>
      <c r="M1072" s="14">
        <v>5651</v>
      </c>
      <c r="N1072" s="14">
        <v>18617</v>
      </c>
      <c r="O1072" s="14">
        <v>14694.527244673251</v>
      </c>
      <c r="P1072" s="14">
        <v>20859</v>
      </c>
      <c r="Q1072" s="119">
        <v>9522</v>
      </c>
      <c r="R1072" s="14">
        <v>10204</v>
      </c>
      <c r="S1072" s="14">
        <v>19483.254508036065</v>
      </c>
      <c r="T1072" s="14">
        <v>8564</v>
      </c>
      <c r="U1072" s="14">
        <v>139262</v>
      </c>
      <c r="V1072" s="14">
        <v>396848</v>
      </c>
      <c r="W1072" s="14">
        <v>-33599</v>
      </c>
      <c r="X1072" s="14">
        <v>1805882</v>
      </c>
      <c r="Y1072" s="14">
        <v>83949</v>
      </c>
      <c r="Z1072" s="14">
        <v>814892</v>
      </c>
      <c r="AA1072" s="14">
        <v>-47616</v>
      </c>
    </row>
    <row r="1073" spans="1:27" x14ac:dyDescent="0.3">
      <c r="A1073" s="85">
        <v>1072</v>
      </c>
      <c r="B1073" s="85" t="s">
        <v>910</v>
      </c>
      <c r="C1073" s="85" t="s">
        <v>410</v>
      </c>
      <c r="D1073" s="85">
        <v>2022</v>
      </c>
      <c r="E1073" s="117">
        <v>1323418</v>
      </c>
      <c r="F1073" s="118">
        <v>562788</v>
      </c>
      <c r="G1073" s="118">
        <v>418421.4618090234</v>
      </c>
      <c r="H1073" s="118">
        <v>1325252</v>
      </c>
      <c r="I1073" s="118">
        <v>556189</v>
      </c>
      <c r="J1073" s="118">
        <v>1266173</v>
      </c>
      <c r="K1073" s="14">
        <v>45086</v>
      </c>
      <c r="L1073" s="14">
        <v>0</v>
      </c>
      <c r="M1073" s="14">
        <v>3563</v>
      </c>
      <c r="N1073" s="14">
        <v>-12088</v>
      </c>
      <c r="O1073" s="14">
        <v>14694.527244673251</v>
      </c>
      <c r="P1073" s="14">
        <v>5460</v>
      </c>
      <c r="Q1073" s="119">
        <v>-12951</v>
      </c>
      <c r="R1073" s="14">
        <v>971</v>
      </c>
      <c r="S1073" s="14">
        <v>14934.871266735325</v>
      </c>
      <c r="T1073" s="14">
        <v>4539</v>
      </c>
      <c r="U1073" s="14">
        <v>24480</v>
      </c>
      <c r="V1073" s="14">
        <v>430447</v>
      </c>
      <c r="W1073" s="14">
        <v>248002</v>
      </c>
      <c r="X1073" s="14">
        <v>1650432</v>
      </c>
      <c r="Y1073" s="14">
        <v>83941</v>
      </c>
      <c r="Z1073" s="14">
        <v>673880</v>
      </c>
      <c r="AA1073" s="14">
        <v>-152715</v>
      </c>
    </row>
    <row r="1074" spans="1:27" x14ac:dyDescent="0.3">
      <c r="A1074" s="85">
        <v>1073</v>
      </c>
      <c r="B1074" s="85" t="s">
        <v>910</v>
      </c>
      <c r="C1074" s="85" t="s">
        <v>410</v>
      </c>
      <c r="D1074" s="85">
        <v>2021</v>
      </c>
      <c r="E1074" s="117">
        <v>760630</v>
      </c>
      <c r="F1074" s="118">
        <v>464473</v>
      </c>
      <c r="G1074" s="118">
        <v>418421.4618090234</v>
      </c>
      <c r="H1074" s="118">
        <v>769063</v>
      </c>
      <c r="I1074" s="118">
        <v>446792</v>
      </c>
      <c r="J1074" s="118">
        <v>722483</v>
      </c>
      <c r="K1074" s="14">
        <v>37848</v>
      </c>
      <c r="L1074" s="14">
        <v>0</v>
      </c>
      <c r="M1074" s="14">
        <v>0</v>
      </c>
      <c r="N1074" s="14">
        <v>20190</v>
      </c>
      <c r="O1074" s="14">
        <v>14694.527244673251</v>
      </c>
      <c r="P1074" s="14">
        <v>36116</v>
      </c>
      <c r="Q1074" s="119">
        <v>17220</v>
      </c>
      <c r="R1074" s="14">
        <v>5463</v>
      </c>
      <c r="S1074" s="14">
        <v>35210.290316675819</v>
      </c>
      <c r="T1074" s="14">
        <v>29697</v>
      </c>
      <c r="U1074" s="14">
        <v>13566</v>
      </c>
      <c r="V1074" s="14">
        <v>182445</v>
      </c>
      <c r="W1074" s="14">
        <v>-70343</v>
      </c>
      <c r="X1074" s="14">
        <v>1287019</v>
      </c>
      <c r="Y1074" s="14">
        <v>83222</v>
      </c>
      <c r="Z1074" s="14">
        <v>498205</v>
      </c>
      <c r="AA1074" s="14">
        <v>-206110</v>
      </c>
    </row>
    <row r="1075" spans="1:27" x14ac:dyDescent="0.3">
      <c r="A1075" s="85">
        <v>1074</v>
      </c>
      <c r="B1075" s="85" t="s">
        <v>910</v>
      </c>
      <c r="C1075" s="85" t="s">
        <v>410</v>
      </c>
      <c r="D1075" s="85">
        <v>2020</v>
      </c>
      <c r="E1075" s="117">
        <v>296157</v>
      </c>
      <c r="F1075" s="118">
        <v>-164800</v>
      </c>
      <c r="G1075" s="118">
        <v>418421.4618090234</v>
      </c>
      <c r="H1075" s="118">
        <v>322271</v>
      </c>
      <c r="I1075" s="118">
        <v>-151626</v>
      </c>
      <c r="J1075" s="118">
        <v>289914</v>
      </c>
      <c r="K1075" s="14">
        <v>22152</v>
      </c>
      <c r="L1075" s="14">
        <v>0</v>
      </c>
      <c r="M1075" s="14">
        <v>0</v>
      </c>
      <c r="N1075" s="14">
        <v>31589</v>
      </c>
      <c r="O1075" s="14">
        <v>14694.527244673251</v>
      </c>
      <c r="P1075" s="14">
        <v>34346</v>
      </c>
      <c r="Q1075" s="119">
        <v>12002</v>
      </c>
      <c r="R1075" s="14">
        <v>6526</v>
      </c>
      <c r="S1075" s="14">
        <v>25830.549800796813</v>
      </c>
      <c r="T1075" s="14">
        <v>27821</v>
      </c>
      <c r="U1075" s="14">
        <v>-21800</v>
      </c>
      <c r="V1075" s="14">
        <v>252788</v>
      </c>
      <c r="W1075" s="14">
        <v>-112440</v>
      </c>
      <c r="X1075" s="14">
        <v>827618</v>
      </c>
      <c r="Y1075" s="14">
        <v>38355</v>
      </c>
      <c r="Z1075" s="14">
        <v>198918</v>
      </c>
      <c r="AA1075" s="14">
        <v>13437</v>
      </c>
    </row>
    <row r="1076" spans="1:27" x14ac:dyDescent="0.3">
      <c r="A1076" s="85">
        <v>1075</v>
      </c>
      <c r="B1076" s="85" t="s">
        <v>910</v>
      </c>
      <c r="C1076" s="85" t="s">
        <v>410</v>
      </c>
      <c r="D1076" s="85">
        <v>2019</v>
      </c>
      <c r="E1076" s="117">
        <v>460957</v>
      </c>
      <c r="F1076" s="118">
        <v>21474</v>
      </c>
      <c r="G1076" s="118">
        <v>418421.4618090234</v>
      </c>
      <c r="H1076" s="118">
        <v>473897</v>
      </c>
      <c r="I1076" s="118">
        <v>37218</v>
      </c>
      <c r="J1076" s="118">
        <v>430962</v>
      </c>
      <c r="K1076" s="14">
        <v>13065</v>
      </c>
      <c r="L1076" s="14">
        <v>0</v>
      </c>
      <c r="M1076" s="14">
        <v>0</v>
      </c>
      <c r="N1076" s="14">
        <v>37343</v>
      </c>
      <c r="O1076" s="14">
        <v>14694.527244673251</v>
      </c>
      <c r="P1076" s="14">
        <v>42563</v>
      </c>
      <c r="Q1076" s="119">
        <v>32985</v>
      </c>
      <c r="R1076" s="14">
        <v>8582</v>
      </c>
      <c r="S1076" s="14">
        <v>42538.202167326963</v>
      </c>
      <c r="T1076" s="14">
        <v>34026</v>
      </c>
      <c r="U1076" s="14">
        <v>-202292</v>
      </c>
      <c r="V1076" s="14">
        <v>365228</v>
      </c>
      <c r="W1076" s="14">
        <v>-42266</v>
      </c>
      <c r="X1076" s="14">
        <v>850919</v>
      </c>
      <c r="Y1076" s="14">
        <v>11372</v>
      </c>
      <c r="Z1076" s="14">
        <v>166461</v>
      </c>
      <c r="AA1076" s="14">
        <v>135868</v>
      </c>
    </row>
    <row r="1077" spans="1:27" x14ac:dyDescent="0.3">
      <c r="A1077" s="85">
        <v>1076</v>
      </c>
      <c r="B1077" s="85" t="s">
        <v>910</v>
      </c>
      <c r="C1077" s="85" t="s">
        <v>410</v>
      </c>
      <c r="D1077" s="85">
        <v>2018</v>
      </c>
      <c r="E1077" s="117">
        <v>439483</v>
      </c>
      <c r="F1077" s="118">
        <v>213692</v>
      </c>
      <c r="G1077" s="118">
        <v>418421.4618090234</v>
      </c>
      <c r="H1077" s="118">
        <v>436679</v>
      </c>
      <c r="I1077" s="118">
        <v>207876</v>
      </c>
      <c r="J1077" s="118">
        <v>392967</v>
      </c>
      <c r="K1077" s="14">
        <v>13325</v>
      </c>
      <c r="L1077" s="14">
        <v>0</v>
      </c>
      <c r="M1077" s="14">
        <v>0</v>
      </c>
      <c r="N1077" s="14">
        <v>29261</v>
      </c>
      <c r="O1077" s="14">
        <v>14694.527244673251</v>
      </c>
      <c r="P1077" s="14">
        <v>39707</v>
      </c>
      <c r="Q1077" s="119">
        <v>37938</v>
      </c>
      <c r="R1077" s="14">
        <v>5873</v>
      </c>
      <c r="S1077" s="14">
        <v>39889.545377149661</v>
      </c>
      <c r="T1077" s="14">
        <v>33937</v>
      </c>
      <c r="U1077" s="14">
        <v>-34633</v>
      </c>
      <c r="V1077" s="14">
        <v>407494</v>
      </c>
      <c r="W1077" s="14">
        <v>40252</v>
      </c>
      <c r="X1077" s="14">
        <v>1025313</v>
      </c>
      <c r="Y1077" s="14">
        <v>12662</v>
      </c>
      <c r="Z1077" s="14">
        <v>229529</v>
      </c>
      <c r="AA1077" s="14">
        <v>157239</v>
      </c>
    </row>
    <row r="1078" spans="1:27" x14ac:dyDescent="0.3">
      <c r="A1078" s="85">
        <v>1077</v>
      </c>
      <c r="B1078" s="85" t="s">
        <v>910</v>
      </c>
      <c r="C1078" s="85" t="s">
        <v>410</v>
      </c>
      <c r="D1078" s="85">
        <v>2017</v>
      </c>
      <c r="E1078" s="117">
        <v>225791</v>
      </c>
      <c r="F1078" s="118">
        <v>-49502</v>
      </c>
      <c r="G1078" s="118">
        <v>418421.4618090234</v>
      </c>
      <c r="H1078" s="118">
        <v>228803</v>
      </c>
      <c r="I1078" s="118">
        <v>-55586</v>
      </c>
      <c r="J1078" s="118">
        <v>200498</v>
      </c>
      <c r="K1078" s="14">
        <v>14251</v>
      </c>
      <c r="L1078" s="14">
        <v>0</v>
      </c>
      <c r="M1078" s="14">
        <v>0</v>
      </c>
      <c r="N1078" s="14">
        <v>37764</v>
      </c>
      <c r="O1078" s="14">
        <v>14694.527244673251</v>
      </c>
      <c r="P1078" s="14">
        <v>36486</v>
      </c>
      <c r="Q1078" s="119">
        <v>42266</v>
      </c>
      <c r="R1078" s="14">
        <v>7515</v>
      </c>
      <c r="S1078" s="14">
        <v>36685.058682634735</v>
      </c>
      <c r="T1078" s="14">
        <v>29083</v>
      </c>
      <c r="U1078" s="14">
        <v>293</v>
      </c>
      <c r="V1078" s="14">
        <v>367242</v>
      </c>
      <c r="W1078" s="14">
        <v>85349</v>
      </c>
      <c r="X1078" s="14">
        <v>942201</v>
      </c>
      <c r="Y1078" s="14">
        <v>14388</v>
      </c>
      <c r="Z1078" s="14">
        <v>242455</v>
      </c>
      <c r="AA1078" s="14">
        <v>-28364</v>
      </c>
    </row>
    <row r="1079" spans="1:27" x14ac:dyDescent="0.3">
      <c r="A1079" s="85">
        <v>1078</v>
      </c>
      <c r="B1079" s="85" t="s">
        <v>910</v>
      </c>
      <c r="C1079" s="85" t="s">
        <v>410</v>
      </c>
      <c r="D1079" s="85">
        <v>2016</v>
      </c>
      <c r="E1079" s="117">
        <v>275293</v>
      </c>
      <c r="F1079" s="118">
        <v>-72630</v>
      </c>
      <c r="G1079" s="118">
        <v>418421.4618090234</v>
      </c>
      <c r="H1079" s="118">
        <v>284389</v>
      </c>
      <c r="I1079" s="118">
        <v>-68422</v>
      </c>
      <c r="J1079" s="118">
        <v>253402</v>
      </c>
      <c r="K1079" s="14">
        <v>16304</v>
      </c>
      <c r="L1079" s="14">
        <v>0</v>
      </c>
      <c r="M1079" s="14">
        <v>1825</v>
      </c>
      <c r="N1079" s="14">
        <v>18877</v>
      </c>
      <c r="O1079" s="14">
        <v>14694.527244673251</v>
      </c>
      <c r="P1079" s="14">
        <v>20259</v>
      </c>
      <c r="Q1079" s="119">
        <v>13867</v>
      </c>
      <c r="R1079" s="14">
        <v>4086</v>
      </c>
      <c r="S1079" s="14">
        <v>20060.674008810573</v>
      </c>
      <c r="T1079" s="14">
        <v>16170</v>
      </c>
      <c r="U1079" s="14">
        <v>-25307</v>
      </c>
      <c r="V1079" s="14">
        <v>281893</v>
      </c>
      <c r="W1079" s="14">
        <v>-66852</v>
      </c>
      <c r="X1079" s="14">
        <v>734753</v>
      </c>
      <c r="Y1079" s="14">
        <v>14426</v>
      </c>
      <c r="Z1079" s="14">
        <v>180442</v>
      </c>
      <c r="AA1079" s="14">
        <v>-11952</v>
      </c>
    </row>
    <row r="1080" spans="1:27" x14ac:dyDescent="0.3">
      <c r="A1080" s="85">
        <v>1079</v>
      </c>
      <c r="B1080" s="85" t="s">
        <v>910</v>
      </c>
      <c r="C1080" s="85" t="s">
        <v>410</v>
      </c>
      <c r="D1080" s="85">
        <v>2015</v>
      </c>
      <c r="E1080" s="117">
        <v>347923</v>
      </c>
      <c r="F1080" s="118">
        <v>98698</v>
      </c>
      <c r="G1080" s="118">
        <v>418421.4618090234</v>
      </c>
      <c r="H1080" s="118">
        <v>352811</v>
      </c>
      <c r="I1080" s="118">
        <v>102267</v>
      </c>
      <c r="J1080" s="118">
        <v>291170</v>
      </c>
      <c r="K1080" s="14">
        <v>28922</v>
      </c>
      <c r="L1080" s="14">
        <v>0</v>
      </c>
      <c r="M1080" s="14">
        <v>234</v>
      </c>
      <c r="N1080" s="14">
        <v>20726</v>
      </c>
      <c r="O1080" s="14">
        <v>14694.527244673251</v>
      </c>
      <c r="P1080" s="14">
        <v>17670</v>
      </c>
      <c r="Q1080" s="119">
        <v>16364</v>
      </c>
      <c r="R1080" s="14">
        <v>526</v>
      </c>
      <c r="S1080" s="14">
        <v>18375.456273764259</v>
      </c>
      <c r="T1080" s="14">
        <v>17097</v>
      </c>
      <c r="U1080" s="14">
        <v>29859</v>
      </c>
      <c r="V1080" s="14">
        <v>348745</v>
      </c>
      <c r="W1080" s="14">
        <v>17428</v>
      </c>
      <c r="X1080" s="14">
        <v>806291</v>
      </c>
      <c r="Y1080" s="14">
        <v>8048</v>
      </c>
      <c r="Z1080" s="14">
        <v>285689</v>
      </c>
      <c r="AA1080" s="14">
        <v>10222</v>
      </c>
    </row>
    <row r="1081" spans="1:27" x14ac:dyDescent="0.3">
      <c r="A1081" s="85">
        <v>1080</v>
      </c>
      <c r="B1081" s="85" t="s">
        <v>910</v>
      </c>
      <c r="C1081" s="85" t="s">
        <v>410</v>
      </c>
      <c r="D1081" s="85">
        <v>2014</v>
      </c>
      <c r="E1081" s="117">
        <v>249225</v>
      </c>
      <c r="F1081" s="118">
        <v>61077</v>
      </c>
      <c r="G1081" s="118">
        <v>418421.4618090234</v>
      </c>
      <c r="H1081" s="118">
        <v>250544</v>
      </c>
      <c r="I1081" s="118">
        <v>60899</v>
      </c>
      <c r="J1081" s="118">
        <v>215085</v>
      </c>
      <c r="K1081" s="14">
        <v>16433</v>
      </c>
      <c r="L1081" s="14">
        <v>0</v>
      </c>
      <c r="M1081" s="14">
        <v>234</v>
      </c>
      <c r="N1081" s="14">
        <v>10516</v>
      </c>
      <c r="O1081" s="14">
        <v>14694.527244673251</v>
      </c>
      <c r="P1081" s="14">
        <v>10293</v>
      </c>
      <c r="Q1081" s="119">
        <v>11546</v>
      </c>
      <c r="R1081" s="14">
        <v>2349</v>
      </c>
      <c r="S1081" s="14">
        <v>9951.2145593869736</v>
      </c>
      <c r="T1081" s="14">
        <v>7915</v>
      </c>
      <c r="U1081" s="14">
        <v>-2723</v>
      </c>
      <c r="V1081" s="14">
        <v>331317</v>
      </c>
      <c r="W1081" s="14">
        <v>91981</v>
      </c>
      <c r="X1081" s="14">
        <v>808397</v>
      </c>
      <c r="Y1081" s="14">
        <v>10583</v>
      </c>
      <c r="Z1081" s="14">
        <v>285592</v>
      </c>
      <c r="AA1081" s="14">
        <v>53035</v>
      </c>
    </row>
    <row r="1082" spans="1:27" x14ac:dyDescent="0.3">
      <c r="A1082" s="85">
        <v>1081</v>
      </c>
      <c r="B1082" s="85" t="s">
        <v>910</v>
      </c>
      <c r="C1082" s="85" t="s">
        <v>415</v>
      </c>
      <c r="D1082" s="85">
        <v>2023</v>
      </c>
      <c r="E1082" s="117">
        <v>2045278</v>
      </c>
      <c r="F1082" s="118">
        <v>-2109782</v>
      </c>
      <c r="G1082" s="118">
        <v>1474513.6294946321</v>
      </c>
      <c r="H1082" s="118">
        <v>3089710</v>
      </c>
      <c r="I1082" s="118">
        <v>-2658281</v>
      </c>
      <c r="J1082" s="118">
        <v>1934641</v>
      </c>
      <c r="K1082" s="14">
        <v>164883</v>
      </c>
      <c r="L1082" s="14">
        <v>0</v>
      </c>
      <c r="M1082" s="14">
        <v>639924</v>
      </c>
      <c r="N1082" s="14">
        <v>453330</v>
      </c>
      <c r="O1082" s="14">
        <v>521860.27060576493</v>
      </c>
      <c r="P1082" s="14">
        <v>426952</v>
      </c>
      <c r="Q1082" s="119">
        <v>-534103</v>
      </c>
      <c r="R1082" s="14">
        <v>56999</v>
      </c>
      <c r="S1082" s="14">
        <v>470307.11458095751</v>
      </c>
      <c r="T1082" s="14">
        <v>178239</v>
      </c>
      <c r="U1082" s="14">
        <v>-1035104</v>
      </c>
      <c r="V1082" s="14">
        <v>-1233415</v>
      </c>
      <c r="W1082" s="14">
        <v>1110312</v>
      </c>
      <c r="X1082" s="14">
        <v>33184095</v>
      </c>
      <c r="Y1082" s="14">
        <v>572255</v>
      </c>
      <c r="Z1082" s="14">
        <v>18885881</v>
      </c>
      <c r="AA1082" s="14">
        <v>-1140787</v>
      </c>
    </row>
    <row r="1083" spans="1:27" x14ac:dyDescent="0.3">
      <c r="A1083" s="85">
        <v>1082</v>
      </c>
      <c r="B1083" s="85" t="s">
        <v>910</v>
      </c>
      <c r="C1083" s="85" t="s">
        <v>415</v>
      </c>
      <c r="D1083" s="85">
        <v>2022</v>
      </c>
      <c r="E1083" s="117">
        <v>4155060</v>
      </c>
      <c r="F1083" s="118">
        <v>2257668</v>
      </c>
      <c r="G1083" s="118">
        <v>1474513.6294946321</v>
      </c>
      <c r="H1083" s="118">
        <v>5747991</v>
      </c>
      <c r="I1083" s="118">
        <v>2887957</v>
      </c>
      <c r="J1083" s="118">
        <v>4404023</v>
      </c>
      <c r="K1083" s="14">
        <v>215706</v>
      </c>
      <c r="L1083" s="14">
        <v>0</v>
      </c>
      <c r="M1083" s="14">
        <v>659268</v>
      </c>
      <c r="N1083" s="14">
        <v>1043341</v>
      </c>
      <c r="O1083" s="14">
        <v>521860.27060576493</v>
      </c>
      <c r="P1083" s="14">
        <v>1041315</v>
      </c>
      <c r="Q1083" s="119">
        <v>-368822</v>
      </c>
      <c r="R1083" s="14">
        <v>180767</v>
      </c>
      <c r="S1083" s="14">
        <v>744906.56635337207</v>
      </c>
      <c r="T1083" s="14">
        <v>695147</v>
      </c>
      <c r="U1083" s="14">
        <v>-2932485</v>
      </c>
      <c r="V1083" s="14">
        <v>-2343727</v>
      </c>
      <c r="W1083" s="14">
        <v>-3682471</v>
      </c>
      <c r="X1083" s="14">
        <v>28559496</v>
      </c>
      <c r="Y1083" s="14">
        <v>2252714</v>
      </c>
      <c r="Z1083" s="14">
        <v>14582285</v>
      </c>
      <c r="AA1083" s="14">
        <v>973024</v>
      </c>
    </row>
    <row r="1084" spans="1:27" x14ac:dyDescent="0.3">
      <c r="A1084" s="85">
        <v>1083</v>
      </c>
      <c r="B1084" s="85" t="s">
        <v>910</v>
      </c>
      <c r="C1084" s="85" t="s">
        <v>415</v>
      </c>
      <c r="D1084" s="85">
        <v>2021</v>
      </c>
      <c r="E1084" s="117">
        <v>1897392</v>
      </c>
      <c r="F1084" s="118">
        <v>-2676395</v>
      </c>
      <c r="G1084" s="118">
        <v>1474513.6294946321</v>
      </c>
      <c r="H1084" s="118">
        <v>2860034</v>
      </c>
      <c r="I1084" s="118">
        <v>-2514058</v>
      </c>
      <c r="J1084" s="118">
        <v>2036064</v>
      </c>
      <c r="K1084" s="14">
        <v>226822</v>
      </c>
      <c r="L1084" s="14">
        <v>0</v>
      </c>
      <c r="M1084" s="14">
        <v>627780</v>
      </c>
      <c r="N1084" s="14">
        <v>-91758</v>
      </c>
      <c r="O1084" s="14">
        <v>521860.27060576493</v>
      </c>
      <c r="P1084" s="14">
        <v>-105813</v>
      </c>
      <c r="Q1084" s="119">
        <v>-918136</v>
      </c>
      <c r="R1084" s="14">
        <v>136263</v>
      </c>
      <c r="S1084" s="14">
        <v>-163668.7463508069</v>
      </c>
      <c r="T1084" s="14">
        <v>-332403</v>
      </c>
      <c r="U1084" s="14">
        <v>-136187</v>
      </c>
      <c r="V1084" s="14">
        <v>1338744</v>
      </c>
      <c r="W1084" s="14">
        <v>-1325314</v>
      </c>
      <c r="X1084" s="14">
        <v>30870173</v>
      </c>
      <c r="Y1084" s="14">
        <v>4226567</v>
      </c>
      <c r="Z1084" s="14">
        <v>17039564</v>
      </c>
      <c r="AA1084" s="14">
        <v>-881657</v>
      </c>
    </row>
    <row r="1085" spans="1:27" x14ac:dyDescent="0.3">
      <c r="A1085" s="85">
        <v>1084</v>
      </c>
      <c r="B1085" s="85" t="s">
        <v>910</v>
      </c>
      <c r="C1085" s="85" t="s">
        <v>415</v>
      </c>
      <c r="D1085" s="85">
        <v>2020</v>
      </c>
      <c r="E1085" s="117">
        <v>4573787</v>
      </c>
      <c r="F1085" s="118">
        <v>3138064</v>
      </c>
      <c r="G1085" s="118">
        <v>1474513.6294946321</v>
      </c>
      <c r="H1085" s="118">
        <v>5374092</v>
      </c>
      <c r="I1085" s="118">
        <v>3560931</v>
      </c>
      <c r="J1085" s="118">
        <v>4229385</v>
      </c>
      <c r="K1085" s="14">
        <v>332042</v>
      </c>
      <c r="L1085" s="14">
        <v>0</v>
      </c>
      <c r="M1085" s="14">
        <v>574799</v>
      </c>
      <c r="N1085" s="14">
        <v>602970</v>
      </c>
      <c r="O1085" s="14">
        <v>521860.27060576493</v>
      </c>
      <c r="P1085" s="14">
        <v>622024</v>
      </c>
      <c r="Q1085" s="119">
        <v>-47334</v>
      </c>
      <c r="R1085" s="14">
        <v>150000</v>
      </c>
      <c r="S1085" s="14">
        <v>936361.75498666661</v>
      </c>
      <c r="T1085" s="14">
        <v>253923</v>
      </c>
      <c r="U1085" s="14">
        <v>-1255543</v>
      </c>
      <c r="V1085" s="14">
        <v>2664058</v>
      </c>
      <c r="W1085" s="14">
        <v>3029710</v>
      </c>
      <c r="X1085" s="14">
        <v>29547034</v>
      </c>
      <c r="Y1085" s="14">
        <v>7961571</v>
      </c>
      <c r="Z1085" s="14">
        <v>16586062</v>
      </c>
      <c r="AA1085" s="14">
        <v>-1393919</v>
      </c>
    </row>
    <row r="1086" spans="1:27" x14ac:dyDescent="0.3">
      <c r="A1086" s="85">
        <v>1085</v>
      </c>
      <c r="B1086" s="85" t="s">
        <v>910</v>
      </c>
      <c r="C1086" s="85" t="s">
        <v>415</v>
      </c>
      <c r="D1086" s="85">
        <v>2019</v>
      </c>
      <c r="E1086" s="117">
        <v>1435723</v>
      </c>
      <c r="F1086" s="118">
        <v>-1079629</v>
      </c>
      <c r="G1086" s="118">
        <v>1474513.6294946321</v>
      </c>
      <c r="H1086" s="118">
        <v>1813161</v>
      </c>
      <c r="I1086" s="118">
        <v>-872842</v>
      </c>
      <c r="J1086" s="118">
        <v>1242911</v>
      </c>
      <c r="K1086" s="14">
        <v>226438</v>
      </c>
      <c r="L1086" s="14">
        <v>0</v>
      </c>
      <c r="M1086" s="14">
        <v>343479</v>
      </c>
      <c r="N1086" s="14">
        <v>-4087</v>
      </c>
      <c r="O1086" s="14">
        <v>521860.27060576493</v>
      </c>
      <c r="P1086" s="14">
        <v>459904</v>
      </c>
      <c r="Q1086" s="119">
        <v>-380565</v>
      </c>
      <c r="R1086" s="14">
        <v>960</v>
      </c>
      <c r="S1086" s="14">
        <v>85309796.666666672</v>
      </c>
      <c r="T1086" s="14">
        <v>147146</v>
      </c>
      <c r="U1086" s="14">
        <v>4959186</v>
      </c>
      <c r="V1086" s="14">
        <v>-365652</v>
      </c>
      <c r="W1086" s="14">
        <v>235385</v>
      </c>
      <c r="X1086" s="14">
        <v>29249128</v>
      </c>
      <c r="Y1086" s="14">
        <v>7307694</v>
      </c>
      <c r="Z1086" s="14">
        <v>13851429</v>
      </c>
      <c r="AA1086" s="14">
        <v>135182</v>
      </c>
    </row>
    <row r="1087" spans="1:27" x14ac:dyDescent="0.3">
      <c r="A1087" s="85">
        <v>1086</v>
      </c>
      <c r="B1087" s="85" t="s">
        <v>910</v>
      </c>
      <c r="C1087" s="85" t="s">
        <v>415</v>
      </c>
      <c r="D1087" s="85">
        <v>2018</v>
      </c>
      <c r="E1087" s="117">
        <v>2515352</v>
      </c>
      <c r="F1087" s="118">
        <v>2242570</v>
      </c>
      <c r="G1087" s="118">
        <v>1474513.6294946321</v>
      </c>
      <c r="H1087" s="118">
        <v>2686003</v>
      </c>
      <c r="I1087" s="118">
        <v>644837</v>
      </c>
      <c r="J1087" s="118">
        <v>1937277</v>
      </c>
      <c r="K1087" s="14">
        <v>471838</v>
      </c>
      <c r="L1087" s="14">
        <v>0</v>
      </c>
      <c r="M1087" s="14">
        <v>268259</v>
      </c>
      <c r="N1087" s="14">
        <v>167739</v>
      </c>
      <c r="O1087" s="14">
        <v>521860.27060576493</v>
      </c>
      <c r="P1087" s="14">
        <v>392160</v>
      </c>
      <c r="Q1087" s="119">
        <v>174121</v>
      </c>
      <c r="R1087" s="14">
        <v>177032</v>
      </c>
      <c r="S1087" s="14">
        <v>386949.86669076775</v>
      </c>
      <c r="T1087" s="14">
        <v>95009</v>
      </c>
      <c r="U1087" s="14">
        <v>113154</v>
      </c>
      <c r="V1087" s="14">
        <v>-601037</v>
      </c>
      <c r="W1087" s="14">
        <v>-2207222</v>
      </c>
      <c r="X1087" s="14">
        <v>22271754</v>
      </c>
      <c r="Y1087" s="14">
        <v>6619908</v>
      </c>
      <c r="Z1087" s="14">
        <v>10015919</v>
      </c>
      <c r="AA1087" s="14">
        <v>715617</v>
      </c>
    </row>
    <row r="1088" spans="1:27" x14ac:dyDescent="0.3">
      <c r="A1088" s="85">
        <v>1087</v>
      </c>
      <c r="B1088" s="85" t="s">
        <v>910</v>
      </c>
      <c r="C1088" s="85" t="s">
        <v>415</v>
      </c>
      <c r="D1088" s="85">
        <v>2017</v>
      </c>
      <c r="E1088" s="117">
        <v>272782</v>
      </c>
      <c r="F1088" s="118">
        <v>325639</v>
      </c>
      <c r="G1088" s="118">
        <v>1474513.6294946321</v>
      </c>
      <c r="H1088" s="118">
        <v>2041166</v>
      </c>
      <c r="I1088" s="118">
        <v>830410</v>
      </c>
      <c r="J1088" s="118">
        <v>1642864</v>
      </c>
      <c r="K1088" s="14">
        <v>454138</v>
      </c>
      <c r="L1088" s="14">
        <v>0</v>
      </c>
      <c r="M1088" s="14">
        <v>479314</v>
      </c>
      <c r="N1088" s="14">
        <v>1508158</v>
      </c>
      <c r="O1088" s="14">
        <v>521860.27060576493</v>
      </c>
      <c r="P1088" s="14">
        <v>1677116</v>
      </c>
      <c r="Q1088" s="119">
        <v>-195794</v>
      </c>
      <c r="R1088" s="14">
        <v>64432</v>
      </c>
      <c r="S1088" s="14">
        <v>1792842.0016141047</v>
      </c>
      <c r="T1088" s="14">
        <v>1514180</v>
      </c>
      <c r="U1088" s="14">
        <v>757595</v>
      </c>
      <c r="V1088" s="14">
        <v>1606185</v>
      </c>
      <c r="W1088" s="14">
        <v>530997</v>
      </c>
      <c r="X1088" s="14">
        <v>20709187</v>
      </c>
      <c r="Y1088" s="14">
        <v>6058591</v>
      </c>
      <c r="Z1088" s="14">
        <v>10753465</v>
      </c>
      <c r="AA1088" s="14">
        <v>-608312</v>
      </c>
    </row>
    <row r="1089" spans="1:27" x14ac:dyDescent="0.3">
      <c r="A1089" s="85">
        <v>1088</v>
      </c>
      <c r="B1089" s="85" t="s">
        <v>910</v>
      </c>
      <c r="C1089" s="85" t="s">
        <v>415</v>
      </c>
      <c r="D1089" s="85">
        <v>2016</v>
      </c>
      <c r="E1089" s="117">
        <v>-52857</v>
      </c>
      <c r="F1089" s="118">
        <v>-1345550</v>
      </c>
      <c r="G1089" s="118">
        <v>1474513.6294946321</v>
      </c>
      <c r="H1089" s="118">
        <v>1210756</v>
      </c>
      <c r="I1089" s="118">
        <v>-540192</v>
      </c>
      <c r="J1089" s="118">
        <v>794510</v>
      </c>
      <c r="K1089" s="14">
        <v>287554</v>
      </c>
      <c r="L1089" s="14">
        <v>0</v>
      </c>
      <c r="M1089" s="14">
        <v>14482</v>
      </c>
      <c r="N1089" s="14">
        <v>1185651</v>
      </c>
      <c r="O1089" s="14">
        <v>521860.27060576493</v>
      </c>
      <c r="P1089" s="14">
        <v>1185141</v>
      </c>
      <c r="Q1089" s="119">
        <v>108668</v>
      </c>
      <c r="R1089" s="14">
        <v>186630</v>
      </c>
      <c r="S1089" s="14">
        <v>1204693.3181642822</v>
      </c>
      <c r="T1089" s="14">
        <v>838280</v>
      </c>
      <c r="U1089" s="14">
        <v>-639706</v>
      </c>
      <c r="V1089" s="14">
        <v>1075188</v>
      </c>
      <c r="W1089" s="14">
        <v>-1925346</v>
      </c>
      <c r="X1089" s="14">
        <v>10141186</v>
      </c>
      <c r="Y1089" s="14">
        <v>2658466</v>
      </c>
      <c r="Z1089" s="14">
        <v>3640420</v>
      </c>
      <c r="AA1089" s="14">
        <v>-430065</v>
      </c>
    </row>
    <row r="1090" spans="1:27" x14ac:dyDescent="0.3">
      <c r="A1090" s="85">
        <v>1089</v>
      </c>
      <c r="B1090" s="85" t="s">
        <v>910</v>
      </c>
      <c r="C1090" s="85" t="s">
        <v>415</v>
      </c>
      <c r="D1090" s="85">
        <v>2015</v>
      </c>
      <c r="E1090" s="117">
        <v>1292693</v>
      </c>
      <c r="F1090" s="118">
        <v>-635918</v>
      </c>
      <c r="G1090" s="118">
        <v>1474513.6294946321</v>
      </c>
      <c r="H1090" s="118">
        <v>1750948</v>
      </c>
      <c r="I1090" s="118">
        <v>-855523</v>
      </c>
      <c r="J1090" s="118">
        <v>1161841</v>
      </c>
      <c r="K1090" s="14">
        <v>191603</v>
      </c>
      <c r="L1090" s="14">
        <v>0</v>
      </c>
      <c r="M1090" s="14">
        <v>359979</v>
      </c>
      <c r="N1090" s="14">
        <v>806808</v>
      </c>
      <c r="O1090" s="14">
        <v>521860.27060576493</v>
      </c>
      <c r="P1090" s="14">
        <v>936840</v>
      </c>
      <c r="Q1090" s="119">
        <v>493782</v>
      </c>
      <c r="R1090" s="14">
        <v>145229</v>
      </c>
      <c r="S1090" s="14">
        <v>954153.88744672213</v>
      </c>
      <c r="T1090" s="14">
        <v>624594</v>
      </c>
      <c r="U1090" s="14">
        <v>231708</v>
      </c>
      <c r="V1090" s="14">
        <v>3000534</v>
      </c>
      <c r="W1090" s="14">
        <v>1475119</v>
      </c>
      <c r="X1090" s="14">
        <v>15065849</v>
      </c>
      <c r="Y1090" s="14">
        <v>4139800</v>
      </c>
      <c r="Z1090" s="14">
        <v>8815605</v>
      </c>
      <c r="AA1090" s="14">
        <v>-260079</v>
      </c>
    </row>
    <row r="1091" spans="1:27" x14ac:dyDescent="0.3">
      <c r="A1091" s="85">
        <v>1090</v>
      </c>
      <c r="B1091" s="85" t="s">
        <v>910</v>
      </c>
      <c r="C1091" s="85" t="s">
        <v>415</v>
      </c>
      <c r="D1091" s="85">
        <v>2014</v>
      </c>
      <c r="E1091" s="117">
        <v>1928611</v>
      </c>
      <c r="F1091" s="118">
        <v>1492302</v>
      </c>
      <c r="G1091" s="118">
        <v>1474513.6294946321</v>
      </c>
      <c r="H1091" s="118">
        <v>2606471</v>
      </c>
      <c r="I1091" s="118">
        <v>1899946</v>
      </c>
      <c r="J1091" s="118">
        <v>2300752</v>
      </c>
      <c r="K1091" s="14">
        <v>136238</v>
      </c>
      <c r="L1091" s="14">
        <v>0</v>
      </c>
      <c r="M1091" s="14">
        <v>286623</v>
      </c>
      <c r="N1091" s="14">
        <v>609333</v>
      </c>
      <c r="O1091" s="14">
        <v>521860.27060576493</v>
      </c>
      <c r="P1091" s="14">
        <v>600374</v>
      </c>
      <c r="Q1091" s="119">
        <v>-12438</v>
      </c>
      <c r="R1091" s="14">
        <v>56090</v>
      </c>
      <c r="S1091" s="14">
        <v>599614.03291139239</v>
      </c>
      <c r="T1091" s="14">
        <v>388168</v>
      </c>
      <c r="U1091" s="14">
        <v>83795</v>
      </c>
      <c r="V1091" s="14">
        <v>1525415</v>
      </c>
      <c r="W1091" s="14">
        <v>2153396</v>
      </c>
      <c r="X1091" s="14">
        <v>8994451</v>
      </c>
      <c r="Y1091" s="14">
        <v>1129291</v>
      </c>
      <c r="Z1091" s="14">
        <v>5005543</v>
      </c>
      <c r="AA1091" s="14">
        <v>-390063</v>
      </c>
    </row>
    <row r="1092" spans="1:27" x14ac:dyDescent="0.3">
      <c r="A1092" s="85">
        <v>1091</v>
      </c>
      <c r="B1092" s="85" t="s">
        <v>910</v>
      </c>
      <c r="C1092" s="85" t="s">
        <v>420</v>
      </c>
      <c r="D1092" s="85">
        <v>2023</v>
      </c>
      <c r="E1092" s="117">
        <v>2968030</v>
      </c>
      <c r="F1092" s="118">
        <v>660514</v>
      </c>
      <c r="G1092" s="118">
        <v>402463.5359881685</v>
      </c>
      <c r="H1092" s="118">
        <v>2970830</v>
      </c>
      <c r="I1092" s="118">
        <v>665961</v>
      </c>
      <c r="J1092" s="118">
        <v>2639173</v>
      </c>
      <c r="K1092" s="14">
        <v>110652</v>
      </c>
      <c r="L1092" s="14">
        <v>984</v>
      </c>
      <c r="M1092" s="14">
        <v>2444</v>
      </c>
      <c r="N1092" s="14">
        <v>175541</v>
      </c>
      <c r="O1092" s="14">
        <v>33590.464683531172</v>
      </c>
      <c r="P1092" s="14">
        <v>176075</v>
      </c>
      <c r="Q1092" s="119">
        <v>208450</v>
      </c>
      <c r="R1092" s="14">
        <v>35709</v>
      </c>
      <c r="S1092" s="14">
        <v>176075</v>
      </c>
      <c r="T1092" s="14">
        <v>140365</v>
      </c>
      <c r="U1092" s="14">
        <v>67975</v>
      </c>
      <c r="V1092" s="14">
        <v>762099</v>
      </c>
      <c r="W1092" s="14">
        <v>-35924</v>
      </c>
      <c r="X1092" s="14">
        <v>1566793</v>
      </c>
      <c r="Y1092" s="14">
        <v>107892</v>
      </c>
      <c r="Z1092" s="14">
        <v>310377</v>
      </c>
      <c r="AA1092" s="14">
        <v>100387</v>
      </c>
    </row>
    <row r="1093" spans="1:27" x14ac:dyDescent="0.3">
      <c r="A1093" s="85">
        <v>1092</v>
      </c>
      <c r="B1093" s="85" t="s">
        <v>910</v>
      </c>
      <c r="C1093" s="85" t="s">
        <v>420</v>
      </c>
      <c r="D1093" s="85">
        <v>2022</v>
      </c>
      <c r="E1093" s="117">
        <v>2307516</v>
      </c>
      <c r="F1093" s="118">
        <v>174847</v>
      </c>
      <c r="G1093" s="118">
        <v>402463.5359881685</v>
      </c>
      <c r="H1093" s="118">
        <v>2304869</v>
      </c>
      <c r="I1093" s="118">
        <v>162773</v>
      </c>
      <c r="J1093" s="118">
        <v>1989918</v>
      </c>
      <c r="K1093" s="14">
        <v>108530</v>
      </c>
      <c r="L1093" s="14">
        <v>898</v>
      </c>
      <c r="M1093" s="14">
        <v>1959</v>
      </c>
      <c r="N1093" s="14">
        <v>174699</v>
      </c>
      <c r="O1093" s="14">
        <v>33590.464683531172</v>
      </c>
      <c r="P1093" s="14">
        <v>175941</v>
      </c>
      <c r="Q1093" s="119">
        <v>212836</v>
      </c>
      <c r="R1093" s="14">
        <v>35490</v>
      </c>
      <c r="S1093" s="14">
        <v>175941</v>
      </c>
      <c r="T1093" s="14">
        <v>140450</v>
      </c>
      <c r="U1093" s="14">
        <v>285089</v>
      </c>
      <c r="V1093" s="14">
        <v>798023</v>
      </c>
      <c r="W1093" s="14">
        <v>66730</v>
      </c>
      <c r="X1093" s="14">
        <v>1385113</v>
      </c>
      <c r="Y1093" s="14">
        <v>33513</v>
      </c>
      <c r="Z1093" s="14">
        <v>273980</v>
      </c>
      <c r="AA1093" s="14">
        <v>-94740</v>
      </c>
    </row>
    <row r="1094" spans="1:27" x14ac:dyDescent="0.3">
      <c r="A1094" s="85">
        <v>1093</v>
      </c>
      <c r="B1094" s="85" t="s">
        <v>910</v>
      </c>
      <c r="C1094" s="85" t="s">
        <v>420</v>
      </c>
      <c r="D1094" s="85">
        <v>2021</v>
      </c>
      <c r="E1094" s="117">
        <v>2132669</v>
      </c>
      <c r="F1094" s="118">
        <v>229767</v>
      </c>
      <c r="G1094" s="118">
        <v>402463.5359881685</v>
      </c>
      <c r="H1094" s="118">
        <v>2142096</v>
      </c>
      <c r="I1094" s="118">
        <v>242347</v>
      </c>
      <c r="J1094" s="118">
        <v>1848532</v>
      </c>
      <c r="K1094" s="14">
        <v>102246</v>
      </c>
      <c r="L1094" s="14">
        <v>535</v>
      </c>
      <c r="M1094" s="14">
        <v>888</v>
      </c>
      <c r="N1094" s="14">
        <v>177404</v>
      </c>
      <c r="O1094" s="14">
        <v>33590.464683531172</v>
      </c>
      <c r="P1094" s="14">
        <v>178169</v>
      </c>
      <c r="Q1094" s="119">
        <v>203947</v>
      </c>
      <c r="R1094" s="14">
        <v>35970</v>
      </c>
      <c r="S1094" s="14">
        <v>178169</v>
      </c>
      <c r="T1094" s="14">
        <v>142200</v>
      </c>
      <c r="U1094" s="14">
        <v>142481</v>
      </c>
      <c r="V1094" s="14">
        <v>731293</v>
      </c>
      <c r="W1094" s="14">
        <v>72753</v>
      </c>
      <c r="X1094" s="14">
        <v>1050169</v>
      </c>
      <c r="Y1094" s="14">
        <v>26830</v>
      </c>
      <c r="Z1094" s="14">
        <v>111754</v>
      </c>
      <c r="AA1094" s="14">
        <v>-13430</v>
      </c>
    </row>
    <row r="1095" spans="1:27" x14ac:dyDescent="0.3">
      <c r="A1095" s="85">
        <v>1094</v>
      </c>
      <c r="B1095" s="85" t="s">
        <v>910</v>
      </c>
      <c r="C1095" s="85" t="s">
        <v>420</v>
      </c>
      <c r="D1095" s="85">
        <v>2020</v>
      </c>
      <c r="E1095" s="117">
        <v>1902902</v>
      </c>
      <c r="F1095" s="118">
        <v>-26354</v>
      </c>
      <c r="G1095" s="118">
        <v>402463.5359881685</v>
      </c>
      <c r="H1095" s="118">
        <v>1899749</v>
      </c>
      <c r="I1095" s="118">
        <v>-28963</v>
      </c>
      <c r="J1095" s="118">
        <v>1628085</v>
      </c>
      <c r="K1095" s="14">
        <v>84516</v>
      </c>
      <c r="L1095" s="14">
        <v>1113</v>
      </c>
      <c r="M1095" s="14">
        <v>1865</v>
      </c>
      <c r="N1095" s="14">
        <v>161049</v>
      </c>
      <c r="O1095" s="14">
        <v>33590.464683531172</v>
      </c>
      <c r="P1095" s="14">
        <v>161480</v>
      </c>
      <c r="Q1095" s="119">
        <v>196735</v>
      </c>
      <c r="R1095" s="14">
        <v>32533</v>
      </c>
      <c r="S1095" s="14">
        <v>161480</v>
      </c>
      <c r="T1095" s="14">
        <v>128948</v>
      </c>
      <c r="U1095" s="14">
        <v>-2750</v>
      </c>
      <c r="V1095" s="14">
        <v>658540</v>
      </c>
      <c r="W1095" s="14">
        <v>77901</v>
      </c>
      <c r="X1095" s="14">
        <v>911620</v>
      </c>
      <c r="Y1095" s="14">
        <v>54292</v>
      </c>
      <c r="Z1095" s="14">
        <v>22785</v>
      </c>
      <c r="AA1095" s="14">
        <v>227572</v>
      </c>
    </row>
    <row r="1096" spans="1:27" x14ac:dyDescent="0.3">
      <c r="A1096" s="85">
        <v>1095</v>
      </c>
      <c r="B1096" s="85" t="s">
        <v>910</v>
      </c>
      <c r="C1096" s="85" t="s">
        <v>420</v>
      </c>
      <c r="D1096" s="85">
        <v>2019</v>
      </c>
      <c r="E1096" s="117">
        <v>1929256</v>
      </c>
      <c r="F1096" s="118">
        <v>-138745</v>
      </c>
      <c r="G1096" s="118">
        <v>402463.5359881685</v>
      </c>
      <c r="H1096" s="118">
        <v>1928712</v>
      </c>
      <c r="I1096" s="118">
        <v>-141494</v>
      </c>
      <c r="J1096" s="118">
        <v>1622899</v>
      </c>
      <c r="K1096" s="14">
        <v>102999</v>
      </c>
      <c r="L1096" s="14">
        <v>5522</v>
      </c>
      <c r="M1096" s="14">
        <v>2713</v>
      </c>
      <c r="N1096" s="14">
        <v>174815</v>
      </c>
      <c r="O1096" s="14">
        <v>33590.464683531172</v>
      </c>
      <c r="P1096" s="14">
        <v>177378</v>
      </c>
      <c r="Q1096" s="119">
        <v>212190</v>
      </c>
      <c r="R1096" s="14">
        <v>36831</v>
      </c>
      <c r="S1096" s="14">
        <v>177378</v>
      </c>
      <c r="T1096" s="14">
        <v>140547</v>
      </c>
      <c r="U1096" s="14">
        <v>144312</v>
      </c>
      <c r="V1096" s="14">
        <v>580639</v>
      </c>
      <c r="W1096" s="14">
        <v>15449</v>
      </c>
      <c r="X1096" s="14">
        <v>1024371</v>
      </c>
      <c r="Y1096" s="14">
        <v>90121</v>
      </c>
      <c r="Z1096" s="14">
        <v>156524</v>
      </c>
      <c r="AA1096" s="14">
        <v>144750</v>
      </c>
    </row>
    <row r="1097" spans="1:27" x14ac:dyDescent="0.3">
      <c r="A1097" s="85">
        <v>1096</v>
      </c>
      <c r="B1097" s="85" t="s">
        <v>910</v>
      </c>
      <c r="C1097" s="85" t="s">
        <v>420</v>
      </c>
      <c r="D1097" s="85">
        <v>2018</v>
      </c>
      <c r="E1097" s="117">
        <v>2068001</v>
      </c>
      <c r="F1097" s="118">
        <v>233890</v>
      </c>
      <c r="G1097" s="118">
        <v>402463.5359881685</v>
      </c>
      <c r="H1097" s="118">
        <v>2070206</v>
      </c>
      <c r="I1097" s="118">
        <v>236691</v>
      </c>
      <c r="J1097" s="118">
        <v>1746103</v>
      </c>
      <c r="K1097" s="14">
        <v>102476</v>
      </c>
      <c r="L1097" s="14">
        <v>0</v>
      </c>
      <c r="M1097" s="14">
        <v>2437</v>
      </c>
      <c r="N1097" s="14">
        <v>197472</v>
      </c>
      <c r="O1097" s="14">
        <v>33590.464683531172</v>
      </c>
      <c r="P1097" s="14">
        <v>197084</v>
      </c>
      <c r="Q1097" s="119">
        <v>235841</v>
      </c>
      <c r="R1097" s="14">
        <v>40575</v>
      </c>
      <c r="S1097" s="14">
        <v>197084</v>
      </c>
      <c r="T1097" s="14">
        <v>156509</v>
      </c>
      <c r="U1097" s="14">
        <v>-44424</v>
      </c>
      <c r="V1097" s="14">
        <v>565190</v>
      </c>
      <c r="W1097" s="14">
        <v>210388</v>
      </c>
      <c r="X1097" s="14">
        <v>1024409</v>
      </c>
      <c r="Y1097" s="14">
        <v>50074</v>
      </c>
      <c r="Z1097" s="14">
        <v>204120</v>
      </c>
      <c r="AA1097" s="14">
        <v>73427</v>
      </c>
    </row>
    <row r="1098" spans="1:27" x14ac:dyDescent="0.3">
      <c r="A1098" s="85">
        <v>1097</v>
      </c>
      <c r="B1098" s="85" t="s">
        <v>910</v>
      </c>
      <c r="C1098" s="85" t="s">
        <v>420</v>
      </c>
      <c r="D1098" s="85">
        <v>2017</v>
      </c>
      <c r="E1098" s="117">
        <v>1834111</v>
      </c>
      <c r="F1098" s="118">
        <v>16100</v>
      </c>
      <c r="G1098" s="118">
        <v>402463.5359881685</v>
      </c>
      <c r="H1098" s="118">
        <v>1833515</v>
      </c>
      <c r="I1098" s="118">
        <v>15994</v>
      </c>
      <c r="J1098" s="118">
        <v>1576543</v>
      </c>
      <c r="K1098" s="14">
        <v>88630</v>
      </c>
      <c r="L1098" s="14">
        <v>0</v>
      </c>
      <c r="M1098" s="14">
        <v>2866</v>
      </c>
      <c r="N1098" s="14">
        <v>133673</v>
      </c>
      <c r="O1098" s="14">
        <v>33590.464683531172</v>
      </c>
      <c r="P1098" s="14">
        <v>134978</v>
      </c>
      <c r="Q1098" s="119">
        <v>163007</v>
      </c>
      <c r="R1098" s="14">
        <v>28738</v>
      </c>
      <c r="S1098" s="14">
        <v>134978</v>
      </c>
      <c r="T1098" s="14">
        <v>106240</v>
      </c>
      <c r="U1098" s="14">
        <v>34486</v>
      </c>
      <c r="V1098" s="14">
        <v>354802</v>
      </c>
      <c r="W1098" s="14">
        <v>95104</v>
      </c>
      <c r="X1098" s="14">
        <v>775688</v>
      </c>
      <c r="Y1098" s="14">
        <v>68836</v>
      </c>
      <c r="Z1098" s="14">
        <v>210177</v>
      </c>
      <c r="AA1098" s="14">
        <v>131763</v>
      </c>
    </row>
    <row r="1099" spans="1:27" x14ac:dyDescent="0.3">
      <c r="A1099" s="85">
        <v>1098</v>
      </c>
      <c r="B1099" s="85" t="s">
        <v>910</v>
      </c>
      <c r="C1099" s="85" t="s">
        <v>420</v>
      </c>
      <c r="D1099" s="85">
        <v>2016</v>
      </c>
      <c r="E1099" s="117">
        <v>1818011</v>
      </c>
      <c r="F1099" s="118">
        <v>54077</v>
      </c>
      <c r="G1099" s="118">
        <v>402463.5359881685</v>
      </c>
      <c r="H1099" s="118">
        <v>1817521</v>
      </c>
      <c r="I1099" s="118">
        <v>54915</v>
      </c>
      <c r="J1099" s="118">
        <v>1556671</v>
      </c>
      <c r="K1099" s="14">
        <v>83192</v>
      </c>
      <c r="L1099" s="14">
        <v>0</v>
      </c>
      <c r="M1099" s="14">
        <v>2334</v>
      </c>
      <c r="N1099" s="14">
        <v>140491</v>
      </c>
      <c r="O1099" s="14">
        <v>33590.464683531172</v>
      </c>
      <c r="P1099" s="14">
        <v>141227</v>
      </c>
      <c r="Q1099" s="119">
        <v>170655</v>
      </c>
      <c r="R1099" s="14">
        <v>29673</v>
      </c>
      <c r="S1099" s="14">
        <v>141227</v>
      </c>
      <c r="T1099" s="14">
        <v>111553</v>
      </c>
      <c r="U1099" s="14">
        <v>35411</v>
      </c>
      <c r="V1099" s="14">
        <v>259698</v>
      </c>
      <c r="W1099" s="14">
        <v>50207</v>
      </c>
      <c r="X1099" s="14">
        <v>782408</v>
      </c>
      <c r="Y1099" s="14">
        <v>92849</v>
      </c>
      <c r="Z1099" s="14">
        <v>311129</v>
      </c>
      <c r="AA1099" s="14">
        <v>108203</v>
      </c>
    </row>
    <row r="1100" spans="1:27" x14ac:dyDescent="0.3">
      <c r="A1100" s="85">
        <v>1099</v>
      </c>
      <c r="B1100" s="85" t="s">
        <v>910</v>
      </c>
      <c r="C1100" s="85" t="s">
        <v>420</v>
      </c>
      <c r="D1100" s="85">
        <v>2015</v>
      </c>
      <c r="E1100" s="117">
        <v>1763934</v>
      </c>
      <c r="F1100" s="118">
        <v>290283</v>
      </c>
      <c r="G1100" s="118">
        <v>402463.5359881685</v>
      </c>
      <c r="H1100" s="118">
        <v>1762606</v>
      </c>
      <c r="I1100" s="118">
        <v>290448</v>
      </c>
      <c r="J1100" s="118">
        <v>1524988</v>
      </c>
      <c r="K1100" s="14">
        <v>76247</v>
      </c>
      <c r="L1100" s="14">
        <v>0</v>
      </c>
      <c r="M1100" s="14">
        <v>4659</v>
      </c>
      <c r="N1100" s="14">
        <v>121177</v>
      </c>
      <c r="O1100" s="14">
        <v>33590.464683531172</v>
      </c>
      <c r="P1100" s="14">
        <v>121250</v>
      </c>
      <c r="Q1100" s="119">
        <v>142106</v>
      </c>
      <c r="R1100" s="14">
        <v>19600</v>
      </c>
      <c r="S1100" s="14">
        <v>115496.81122448981</v>
      </c>
      <c r="T1100" s="14">
        <v>101650</v>
      </c>
      <c r="U1100" s="14">
        <v>-58243</v>
      </c>
      <c r="V1100" s="14">
        <v>209491</v>
      </c>
      <c r="W1100" s="14">
        <v>-188</v>
      </c>
      <c r="X1100" s="14">
        <v>739070</v>
      </c>
      <c r="Y1100" s="14">
        <v>87558</v>
      </c>
      <c r="Z1100" s="14">
        <v>322446</v>
      </c>
      <c r="AA1100" s="14">
        <v>147366</v>
      </c>
    </row>
    <row r="1101" spans="1:27" x14ac:dyDescent="0.3">
      <c r="A1101" s="85">
        <v>1100</v>
      </c>
      <c r="B1101" s="85" t="s">
        <v>910</v>
      </c>
      <c r="C1101" s="85" t="s">
        <v>420</v>
      </c>
      <c r="D1101" s="85">
        <v>2014</v>
      </c>
      <c r="E1101" s="117">
        <v>1473651</v>
      </c>
      <c r="F1101" s="118">
        <v>-132332</v>
      </c>
      <c r="G1101" s="118">
        <v>402463.5359881685</v>
      </c>
      <c r="H1101" s="118">
        <v>1472158</v>
      </c>
      <c r="I1101" s="118">
        <v>-129883</v>
      </c>
      <c r="J1101" s="118">
        <v>1306196</v>
      </c>
      <c r="K1101" s="14">
        <v>52089</v>
      </c>
      <c r="L1101" s="14">
        <v>0</v>
      </c>
      <c r="M1101" s="14">
        <v>3750</v>
      </c>
      <c r="N1101" s="14">
        <v>85668</v>
      </c>
      <c r="O1101" s="14">
        <v>33590.464683531172</v>
      </c>
      <c r="P1101" s="14">
        <v>86164</v>
      </c>
      <c r="Q1101" s="119">
        <v>101973</v>
      </c>
      <c r="R1101" s="14">
        <v>14812</v>
      </c>
      <c r="S1101" s="14">
        <v>86164</v>
      </c>
      <c r="T1101" s="14">
        <v>71352</v>
      </c>
      <c r="U1101" s="14">
        <v>219802</v>
      </c>
      <c r="V1101" s="14">
        <v>209679</v>
      </c>
      <c r="W1101" s="14">
        <v>661</v>
      </c>
      <c r="X1101" s="14">
        <v>725515</v>
      </c>
      <c r="Y1101" s="14">
        <v>37904</v>
      </c>
      <c r="Z1101" s="14">
        <v>348117</v>
      </c>
      <c r="AA1101" s="14">
        <v>-138326</v>
      </c>
    </row>
    <row r="1102" spans="1:27" x14ac:dyDescent="0.3">
      <c r="A1102" s="85">
        <v>1101</v>
      </c>
      <c r="B1102" s="85" t="s">
        <v>910</v>
      </c>
      <c r="C1102" s="85" t="s">
        <v>425</v>
      </c>
      <c r="D1102" s="85">
        <v>2023</v>
      </c>
      <c r="E1102" s="117">
        <v>1292179</v>
      </c>
      <c r="F1102" s="118">
        <v>43233</v>
      </c>
      <c r="G1102" s="118">
        <v>168666.77440826586</v>
      </c>
      <c r="H1102" s="118">
        <v>1304413</v>
      </c>
      <c r="I1102" s="118">
        <v>51307</v>
      </c>
      <c r="J1102" s="118">
        <v>1135904</v>
      </c>
      <c r="K1102" s="14">
        <v>105061</v>
      </c>
      <c r="L1102" s="14">
        <v>0</v>
      </c>
      <c r="M1102" s="14">
        <v>7496</v>
      </c>
      <c r="N1102" s="14">
        <v>61500</v>
      </c>
      <c r="O1102" s="14">
        <v>13799.074818020712</v>
      </c>
      <c r="P1102" s="14">
        <v>61397</v>
      </c>
      <c r="Q1102" s="119">
        <v>62101</v>
      </c>
      <c r="R1102" s="14">
        <v>12835</v>
      </c>
      <c r="S1102" s="14">
        <v>87663.531125827823</v>
      </c>
      <c r="T1102" s="14">
        <v>48561</v>
      </c>
      <c r="U1102" s="14">
        <v>3740</v>
      </c>
      <c r="V1102" s="14">
        <v>59571</v>
      </c>
      <c r="W1102" s="14">
        <v>614</v>
      </c>
      <c r="X1102" s="14">
        <v>576265</v>
      </c>
      <c r="Y1102" s="14">
        <v>242777</v>
      </c>
      <c r="Z1102" s="14">
        <v>98077</v>
      </c>
      <c r="AA1102" s="14">
        <v>106193</v>
      </c>
    </row>
    <row r="1103" spans="1:27" x14ac:dyDescent="0.3">
      <c r="A1103" s="85">
        <v>1102</v>
      </c>
      <c r="B1103" s="85" t="s">
        <v>910</v>
      </c>
      <c r="C1103" s="85" t="s">
        <v>425</v>
      </c>
      <c r="D1103" s="85">
        <v>2022</v>
      </c>
      <c r="E1103" s="117">
        <v>1248946</v>
      </c>
      <c r="F1103" s="118">
        <v>70935</v>
      </c>
      <c r="G1103" s="118">
        <v>168666.77440826586</v>
      </c>
      <c r="H1103" s="118">
        <v>1253106</v>
      </c>
      <c r="I1103" s="118">
        <v>98659</v>
      </c>
      <c r="J1103" s="118">
        <v>1121135</v>
      </c>
      <c r="K1103" s="14">
        <v>93049</v>
      </c>
      <c r="L1103" s="14">
        <v>0</v>
      </c>
      <c r="M1103" s="14">
        <v>5733</v>
      </c>
      <c r="N1103" s="14">
        <v>35376</v>
      </c>
      <c r="O1103" s="14">
        <v>13799.074818020712</v>
      </c>
      <c r="P1103" s="14">
        <v>38065</v>
      </c>
      <c r="Q1103" s="119">
        <v>39160</v>
      </c>
      <c r="R1103" s="14">
        <v>7943</v>
      </c>
      <c r="S1103" s="14">
        <v>56083.934911242606</v>
      </c>
      <c r="T1103" s="14">
        <v>30123</v>
      </c>
      <c r="U1103" s="14">
        <v>7497</v>
      </c>
      <c r="V1103" s="14">
        <v>58957</v>
      </c>
      <c r="W1103" s="14">
        <v>5885</v>
      </c>
      <c r="X1103" s="14">
        <v>507178</v>
      </c>
      <c r="Y1103" s="14">
        <v>208581</v>
      </c>
      <c r="Z1103" s="14">
        <v>92973</v>
      </c>
      <c r="AA1103" s="14">
        <v>81242</v>
      </c>
    </row>
    <row r="1104" spans="1:27" x14ac:dyDescent="0.3">
      <c r="A1104" s="85">
        <v>1103</v>
      </c>
      <c r="B1104" s="85" t="s">
        <v>910</v>
      </c>
      <c r="C1104" s="85" t="s">
        <v>425</v>
      </c>
      <c r="D1104" s="85">
        <v>2021</v>
      </c>
      <c r="E1104" s="117">
        <v>1178011</v>
      </c>
      <c r="F1104" s="118">
        <v>7703</v>
      </c>
      <c r="G1104" s="118">
        <v>168666.77440826586</v>
      </c>
      <c r="H1104" s="118">
        <v>1154447</v>
      </c>
      <c r="I1104" s="118">
        <v>-22119</v>
      </c>
      <c r="J1104" s="118">
        <v>1047790</v>
      </c>
      <c r="K1104" s="14">
        <v>77987</v>
      </c>
      <c r="L1104" s="14">
        <v>0</v>
      </c>
      <c r="M1104" s="14">
        <v>5381</v>
      </c>
      <c r="N1104" s="14">
        <v>24944</v>
      </c>
      <c r="O1104" s="14">
        <v>13799.074818020712</v>
      </c>
      <c r="P1104" s="14">
        <v>53869</v>
      </c>
      <c r="Q1104" s="119">
        <v>58435</v>
      </c>
      <c r="R1104" s="14">
        <v>9925</v>
      </c>
      <c r="S1104" s="14">
        <v>53527.06075566751</v>
      </c>
      <c r="T1104" s="14">
        <v>43943</v>
      </c>
      <c r="U1104" s="14">
        <v>15924</v>
      </c>
      <c r="V1104" s="14">
        <v>53072</v>
      </c>
      <c r="W1104" s="14">
        <v>56621</v>
      </c>
      <c r="X1104" s="14">
        <v>477919</v>
      </c>
      <c r="Y1104" s="14">
        <v>183585</v>
      </c>
      <c r="Z1104" s="14">
        <v>57370</v>
      </c>
      <c r="AA1104" s="14">
        <v>30301</v>
      </c>
    </row>
    <row r="1105" spans="1:27" x14ac:dyDescent="0.3">
      <c r="A1105" s="85">
        <v>1104</v>
      </c>
      <c r="B1105" s="85" t="s">
        <v>910</v>
      </c>
      <c r="C1105" s="85" t="s">
        <v>425</v>
      </c>
      <c r="D1105" s="85">
        <v>2020</v>
      </c>
      <c r="E1105" s="117">
        <v>1170308</v>
      </c>
      <c r="F1105" s="118">
        <v>104796</v>
      </c>
      <c r="G1105" s="118">
        <v>168666.77440826586</v>
      </c>
      <c r="H1105" s="118">
        <v>1176566</v>
      </c>
      <c r="I1105" s="118">
        <v>109476</v>
      </c>
      <c r="J1105" s="118">
        <v>1071284</v>
      </c>
      <c r="K1105" s="14">
        <v>69545</v>
      </c>
      <c r="L1105" s="14">
        <v>0</v>
      </c>
      <c r="M1105" s="14">
        <v>4769</v>
      </c>
      <c r="N1105" s="14">
        <v>34082</v>
      </c>
      <c r="O1105" s="14">
        <v>13799.074818020712</v>
      </c>
      <c r="P1105" s="14">
        <v>34184</v>
      </c>
      <c r="Q1105" s="119">
        <v>34053</v>
      </c>
      <c r="R1105" s="14">
        <v>6229</v>
      </c>
      <c r="S1105" s="14">
        <v>40599.330871729013</v>
      </c>
      <c r="T1105" s="14">
        <v>27955</v>
      </c>
      <c r="U1105" s="14">
        <v>-1757</v>
      </c>
      <c r="V1105" s="14">
        <v>-3549</v>
      </c>
      <c r="W1105" s="14">
        <v>5069</v>
      </c>
      <c r="X1105" s="14">
        <v>491707</v>
      </c>
      <c r="Y1105" s="14">
        <v>208431</v>
      </c>
      <c r="Z1105" s="14">
        <v>52294</v>
      </c>
      <c r="AA1105" s="14">
        <v>87170</v>
      </c>
    </row>
    <row r="1106" spans="1:27" x14ac:dyDescent="0.3">
      <c r="A1106" s="85">
        <v>1105</v>
      </c>
      <c r="B1106" s="85" t="s">
        <v>910</v>
      </c>
      <c r="C1106" s="85" t="s">
        <v>425</v>
      </c>
      <c r="D1106" s="85">
        <v>2019</v>
      </c>
      <c r="E1106" s="117">
        <v>1065512</v>
      </c>
      <c r="F1106" s="118">
        <v>55992</v>
      </c>
      <c r="G1106" s="118">
        <v>168666.77440826586</v>
      </c>
      <c r="H1106" s="118">
        <v>1067090</v>
      </c>
      <c r="I1106" s="118">
        <v>56029</v>
      </c>
      <c r="J1106" s="118">
        <v>972801</v>
      </c>
      <c r="K1106" s="14">
        <v>60483</v>
      </c>
      <c r="L1106" s="14">
        <v>0</v>
      </c>
      <c r="M1106" s="14">
        <v>4259</v>
      </c>
      <c r="N1106" s="14">
        <v>31484</v>
      </c>
      <c r="O1106" s="14">
        <v>13799.074818020712</v>
      </c>
      <c r="P1106" s="14">
        <v>34666</v>
      </c>
      <c r="Q1106" s="119">
        <v>39021</v>
      </c>
      <c r="R1106" s="14">
        <v>9115</v>
      </c>
      <c r="S1106" s="14">
        <v>40663.617334064729</v>
      </c>
      <c r="T1106" s="14">
        <v>25551</v>
      </c>
      <c r="U1106" s="14">
        <v>1326</v>
      </c>
      <c r="V1106" s="14">
        <v>-8618</v>
      </c>
      <c r="W1106" s="14">
        <v>30828</v>
      </c>
      <c r="X1106" s="14">
        <v>418864</v>
      </c>
      <c r="Y1106" s="14">
        <v>211552</v>
      </c>
      <c r="Z1106" s="14">
        <v>37549</v>
      </c>
      <c r="AA1106" s="14">
        <v>36264</v>
      </c>
    </row>
    <row r="1107" spans="1:27" x14ac:dyDescent="0.3">
      <c r="A1107" s="85">
        <v>1106</v>
      </c>
      <c r="B1107" s="85" t="s">
        <v>910</v>
      </c>
      <c r="C1107" s="85" t="s">
        <v>425</v>
      </c>
      <c r="D1107" s="85">
        <v>2018</v>
      </c>
      <c r="E1107" s="117">
        <v>1009520</v>
      </c>
      <c r="F1107" s="118">
        <v>-73297</v>
      </c>
      <c r="G1107" s="118">
        <v>168666.77440826586</v>
      </c>
      <c r="H1107" s="118">
        <v>1011061</v>
      </c>
      <c r="I1107" s="118">
        <v>-66671</v>
      </c>
      <c r="J1107" s="118">
        <v>940165</v>
      </c>
      <c r="K1107" s="14">
        <v>52818</v>
      </c>
      <c r="L1107" s="14">
        <v>0</v>
      </c>
      <c r="M1107" s="14">
        <v>4731</v>
      </c>
      <c r="N1107" s="14">
        <v>15134</v>
      </c>
      <c r="O1107" s="14">
        <v>13799.074818020712</v>
      </c>
      <c r="P1107" s="14">
        <v>16797</v>
      </c>
      <c r="Q1107" s="119">
        <v>16835</v>
      </c>
      <c r="R1107" s="14">
        <v>3244</v>
      </c>
      <c r="S1107" s="14">
        <v>8108.5394574599268</v>
      </c>
      <c r="T1107" s="14">
        <v>13553</v>
      </c>
      <c r="U1107" s="14">
        <v>-3774</v>
      </c>
      <c r="V1107" s="14">
        <v>-39446</v>
      </c>
      <c r="W1107" s="14">
        <v>12520</v>
      </c>
      <c r="X1107" s="14">
        <v>423230</v>
      </c>
      <c r="Y1107" s="14">
        <v>231992</v>
      </c>
      <c r="Z1107" s="14">
        <v>27192</v>
      </c>
      <c r="AA1107" s="14">
        <v>71424</v>
      </c>
    </row>
    <row r="1108" spans="1:27" x14ac:dyDescent="0.3">
      <c r="A1108" s="85">
        <v>1107</v>
      </c>
      <c r="B1108" s="85" t="s">
        <v>910</v>
      </c>
      <c r="C1108" s="85" t="s">
        <v>425</v>
      </c>
      <c r="D1108" s="85">
        <v>2017</v>
      </c>
      <c r="E1108" s="117">
        <v>1082817</v>
      </c>
      <c r="F1108" s="118">
        <v>107364</v>
      </c>
      <c r="G1108" s="118">
        <v>168666.77440826586</v>
      </c>
      <c r="H1108" s="118">
        <v>1077732</v>
      </c>
      <c r="I1108" s="118">
        <v>101412</v>
      </c>
      <c r="J1108" s="118">
        <v>1010691</v>
      </c>
      <c r="K1108" s="14">
        <v>46976</v>
      </c>
      <c r="L1108" s="14">
        <v>0</v>
      </c>
      <c r="M1108" s="14">
        <v>4929</v>
      </c>
      <c r="N1108" s="14">
        <v>15599</v>
      </c>
      <c r="O1108" s="14">
        <v>13799.074818020712</v>
      </c>
      <c r="P1108" s="14">
        <v>21987</v>
      </c>
      <c r="Q1108" s="119">
        <v>25072</v>
      </c>
      <c r="R1108" s="14">
        <v>4388</v>
      </c>
      <c r="S1108" s="14">
        <v>16299.842980856884</v>
      </c>
      <c r="T1108" s="14">
        <v>17599</v>
      </c>
      <c r="U1108" s="14">
        <v>-49464</v>
      </c>
      <c r="V1108" s="14">
        <v>-51966</v>
      </c>
      <c r="W1108" s="14">
        <v>27384</v>
      </c>
      <c r="X1108" s="14">
        <v>487158</v>
      </c>
      <c r="Y1108" s="14">
        <v>227633</v>
      </c>
      <c r="Z1108" s="14">
        <v>5500</v>
      </c>
      <c r="AA1108" s="14">
        <v>54785</v>
      </c>
    </row>
    <row r="1109" spans="1:27" x14ac:dyDescent="0.3">
      <c r="A1109" s="85">
        <v>1108</v>
      </c>
      <c r="B1109" s="85" t="s">
        <v>910</v>
      </c>
      <c r="C1109" s="85" t="s">
        <v>425</v>
      </c>
      <c r="D1109" s="85">
        <v>2016</v>
      </c>
      <c r="E1109" s="117">
        <v>975453</v>
      </c>
      <c r="F1109" s="118">
        <v>154625</v>
      </c>
      <c r="G1109" s="118">
        <v>168666.77440826586</v>
      </c>
      <c r="H1109" s="118">
        <v>976320</v>
      </c>
      <c r="I1109" s="118">
        <v>123219</v>
      </c>
      <c r="J1109" s="118">
        <v>908567</v>
      </c>
      <c r="K1109" s="14">
        <v>48153</v>
      </c>
      <c r="L1109" s="14">
        <v>0</v>
      </c>
      <c r="M1109" s="14">
        <v>4522</v>
      </c>
      <c r="N1109" s="14">
        <v>16263</v>
      </c>
      <c r="O1109" s="14">
        <v>13799.074818020712</v>
      </c>
      <c r="P1109" s="14">
        <v>17360</v>
      </c>
      <c r="Q1109" s="119">
        <v>18575</v>
      </c>
      <c r="R1109" s="14">
        <v>3179</v>
      </c>
      <c r="S1109" s="14">
        <v>17360</v>
      </c>
      <c r="T1109" s="14">
        <v>14182</v>
      </c>
      <c r="U1109" s="14">
        <v>53327</v>
      </c>
      <c r="V1109" s="14">
        <v>-79350</v>
      </c>
      <c r="W1109" s="14">
        <v>-11107</v>
      </c>
      <c r="X1109" s="14">
        <v>457231</v>
      </c>
      <c r="Y1109" s="14">
        <v>254379</v>
      </c>
      <c r="Z1109" s="14">
        <v>7699</v>
      </c>
      <c r="AA1109" s="14">
        <v>59345</v>
      </c>
    </row>
    <row r="1110" spans="1:27" x14ac:dyDescent="0.3">
      <c r="A1110" s="85">
        <v>1109</v>
      </c>
      <c r="B1110" s="85" t="s">
        <v>910</v>
      </c>
      <c r="C1110" s="85" t="s">
        <v>425</v>
      </c>
      <c r="D1110" s="85">
        <v>2015</v>
      </c>
      <c r="E1110" s="117">
        <v>820828</v>
      </c>
      <c r="F1110" s="118">
        <v>31004</v>
      </c>
      <c r="G1110" s="118">
        <v>168666.77440826586</v>
      </c>
      <c r="H1110" s="118">
        <v>853101</v>
      </c>
      <c r="I1110" s="118">
        <v>59119</v>
      </c>
      <c r="J1110" s="118">
        <v>815551</v>
      </c>
      <c r="K1110" s="14">
        <v>33068</v>
      </c>
      <c r="L1110" s="14">
        <v>0</v>
      </c>
      <c r="M1110" s="14">
        <v>2621</v>
      </c>
      <c r="N1110" s="14">
        <v>35564</v>
      </c>
      <c r="O1110" s="14">
        <v>13799.074818020712</v>
      </c>
      <c r="P1110" s="14">
        <v>34080</v>
      </c>
      <c r="Q1110" s="119">
        <v>9764</v>
      </c>
      <c r="R1110" s="14">
        <v>6473</v>
      </c>
      <c r="S1110" s="14">
        <v>34080</v>
      </c>
      <c r="T1110" s="14">
        <v>27607</v>
      </c>
      <c r="U1110" s="14">
        <v>3075</v>
      </c>
      <c r="V1110" s="14">
        <v>-68243</v>
      </c>
      <c r="W1110" s="14">
        <v>-66913</v>
      </c>
      <c r="X1110" s="14">
        <v>405588</v>
      </c>
      <c r="Y1110" s="14">
        <v>238408</v>
      </c>
      <c r="Z1110" s="14">
        <v>10202</v>
      </c>
      <c r="AA1110" s="14">
        <v>-9997</v>
      </c>
    </row>
    <row r="1111" spans="1:27" x14ac:dyDescent="0.3">
      <c r="A1111" s="85">
        <v>1110</v>
      </c>
      <c r="B1111" s="85" t="s">
        <v>910</v>
      </c>
      <c r="C1111" s="85" t="s">
        <v>425</v>
      </c>
      <c r="D1111" s="85">
        <v>2014</v>
      </c>
      <c r="E1111" s="117">
        <v>789824</v>
      </c>
      <c r="F1111" s="118">
        <v>35074</v>
      </c>
      <c r="G1111" s="118">
        <v>168666.77440826586</v>
      </c>
      <c r="H1111" s="118">
        <v>793982</v>
      </c>
      <c r="I1111" s="118">
        <v>41833</v>
      </c>
      <c r="J1111" s="118">
        <v>734800</v>
      </c>
      <c r="K1111" s="14">
        <v>31531</v>
      </c>
      <c r="L1111" s="14">
        <v>0</v>
      </c>
      <c r="M1111" s="14">
        <v>1735</v>
      </c>
      <c r="N1111" s="14">
        <v>29659</v>
      </c>
      <c r="O1111" s="14">
        <v>13799.074818020712</v>
      </c>
      <c r="P1111" s="14">
        <v>30920</v>
      </c>
      <c r="Q1111" s="119">
        <v>32146</v>
      </c>
      <c r="R1111" s="14">
        <v>6646</v>
      </c>
      <c r="S1111" s="14">
        <v>30920</v>
      </c>
      <c r="T1111" s="14">
        <v>24273</v>
      </c>
      <c r="U1111" s="14">
        <v>-1106</v>
      </c>
      <c r="V1111" s="14">
        <v>-1330</v>
      </c>
      <c r="W1111" s="14">
        <v>12135</v>
      </c>
      <c r="X1111" s="14">
        <v>356927</v>
      </c>
      <c r="Y1111" s="14">
        <v>234166</v>
      </c>
      <c r="Z1111" s="14">
        <v>3124</v>
      </c>
      <c r="AA1111" s="14">
        <v>65700</v>
      </c>
    </row>
    <row r="1112" spans="1:27" x14ac:dyDescent="0.3">
      <c r="A1112" s="85">
        <v>1111</v>
      </c>
      <c r="B1112" s="85" t="s">
        <v>910</v>
      </c>
      <c r="C1112" s="85" t="s">
        <v>430</v>
      </c>
      <c r="D1112" s="85">
        <v>2023</v>
      </c>
      <c r="E1112" s="117">
        <v>7555598</v>
      </c>
      <c r="F1112" s="118">
        <v>1406782</v>
      </c>
      <c r="G1112" s="118">
        <v>1381198.4870472131</v>
      </c>
      <c r="H1112" s="118">
        <v>7663640</v>
      </c>
      <c r="I1112" s="118">
        <v>1373255</v>
      </c>
      <c r="J1112" s="118">
        <v>6222803</v>
      </c>
      <c r="K1112" s="14">
        <v>1020839</v>
      </c>
      <c r="L1112" s="14">
        <v>0</v>
      </c>
      <c r="M1112" s="14">
        <v>71061</v>
      </c>
      <c r="N1112" s="14">
        <v>401572</v>
      </c>
      <c r="O1112" s="14">
        <v>119262.22516515631</v>
      </c>
      <c r="P1112" s="14">
        <v>402166</v>
      </c>
      <c r="Q1112" s="119">
        <v>340680</v>
      </c>
      <c r="R1112" s="14">
        <v>59310</v>
      </c>
      <c r="S1112" s="14">
        <v>405759.79497555218</v>
      </c>
      <c r="T1112" s="14">
        <v>310444</v>
      </c>
      <c r="U1112" s="14">
        <v>-189747</v>
      </c>
      <c r="V1112" s="14">
        <v>398563</v>
      </c>
      <c r="W1112" s="14">
        <v>-206226</v>
      </c>
      <c r="X1112" s="14">
        <v>6853773</v>
      </c>
      <c r="Y1112" s="14">
        <v>2716882</v>
      </c>
      <c r="Z1112" s="14">
        <v>1566443</v>
      </c>
      <c r="AA1112" s="14">
        <v>674646</v>
      </c>
    </row>
    <row r="1113" spans="1:27" x14ac:dyDescent="0.3">
      <c r="A1113" s="85">
        <v>1112</v>
      </c>
      <c r="B1113" s="85" t="s">
        <v>910</v>
      </c>
      <c r="C1113" s="85" t="s">
        <v>430</v>
      </c>
      <c r="D1113" s="85">
        <v>2022</v>
      </c>
      <c r="E1113" s="117">
        <v>6148816</v>
      </c>
      <c r="F1113" s="118">
        <v>1072009</v>
      </c>
      <c r="G1113" s="118">
        <v>1381198.4870472131</v>
      </c>
      <c r="H1113" s="118">
        <v>6290385</v>
      </c>
      <c r="I1113" s="118">
        <v>1109276</v>
      </c>
      <c r="J1113" s="118">
        <v>5106644</v>
      </c>
      <c r="K1113" s="14">
        <v>815205</v>
      </c>
      <c r="L1113" s="14">
        <v>0</v>
      </c>
      <c r="M1113" s="14">
        <v>48431</v>
      </c>
      <c r="N1113" s="14">
        <v>397489</v>
      </c>
      <c r="O1113" s="14">
        <v>119262.22516515631</v>
      </c>
      <c r="P1113" s="14">
        <v>368739</v>
      </c>
      <c r="Q1113" s="119">
        <v>306947</v>
      </c>
      <c r="R1113" s="14">
        <v>47150</v>
      </c>
      <c r="S1113" s="14">
        <v>368457.46014846239</v>
      </c>
      <c r="T1113" s="14">
        <v>241532</v>
      </c>
      <c r="U1113" s="14">
        <v>230566</v>
      </c>
      <c r="V1113" s="14">
        <v>604789</v>
      </c>
      <c r="W1113" s="14">
        <v>-312686</v>
      </c>
      <c r="X1113" s="14">
        <v>6561871</v>
      </c>
      <c r="Y1113" s="14">
        <v>2066816</v>
      </c>
      <c r="Z1113" s="14">
        <v>1325033</v>
      </c>
      <c r="AA1113" s="14">
        <v>626548</v>
      </c>
    </row>
    <row r="1114" spans="1:27" x14ac:dyDescent="0.3">
      <c r="A1114" s="85">
        <v>1113</v>
      </c>
      <c r="B1114" s="85" t="s">
        <v>910</v>
      </c>
      <c r="C1114" s="85" t="s">
        <v>430</v>
      </c>
      <c r="D1114" s="85">
        <v>2021</v>
      </c>
      <c r="E1114" s="117">
        <v>5076807</v>
      </c>
      <c r="F1114" s="118">
        <v>293720</v>
      </c>
      <c r="G1114" s="118">
        <v>1381198.4870472131</v>
      </c>
      <c r="H1114" s="118">
        <v>5181109</v>
      </c>
      <c r="I1114" s="118">
        <v>325303</v>
      </c>
      <c r="J1114" s="118">
        <v>4275205</v>
      </c>
      <c r="K1114" s="14">
        <v>639670</v>
      </c>
      <c r="L1114" s="14">
        <v>0</v>
      </c>
      <c r="M1114" s="14">
        <v>41842</v>
      </c>
      <c r="N1114" s="14">
        <v>285996</v>
      </c>
      <c r="O1114" s="14">
        <v>119262.22516515631</v>
      </c>
      <c r="P1114" s="14">
        <v>290305</v>
      </c>
      <c r="Q1114" s="119">
        <v>230854</v>
      </c>
      <c r="R1114" s="14">
        <v>51027</v>
      </c>
      <c r="S1114" s="14">
        <v>292620.52188057301</v>
      </c>
      <c r="T1114" s="14">
        <v>175423</v>
      </c>
      <c r="U1114" s="14">
        <v>30075</v>
      </c>
      <c r="V1114" s="14">
        <v>917475</v>
      </c>
      <c r="W1114" s="14">
        <v>24884</v>
      </c>
      <c r="X1114" s="14">
        <v>6255925</v>
      </c>
      <c r="Y1114" s="14">
        <v>1963799</v>
      </c>
      <c r="Z1114" s="14">
        <v>1642347</v>
      </c>
      <c r="AA1114" s="14">
        <v>347895</v>
      </c>
    </row>
    <row r="1115" spans="1:27" x14ac:dyDescent="0.3">
      <c r="A1115" s="85">
        <v>1114</v>
      </c>
      <c r="B1115" s="85" t="s">
        <v>910</v>
      </c>
      <c r="C1115" s="85" t="s">
        <v>430</v>
      </c>
      <c r="D1115" s="85">
        <v>2020</v>
      </c>
      <c r="E1115" s="117">
        <v>4783087</v>
      </c>
      <c r="F1115" s="118">
        <v>-373104</v>
      </c>
      <c r="G1115" s="118">
        <v>1381198.4870472131</v>
      </c>
      <c r="H1115" s="118">
        <v>4855806</v>
      </c>
      <c r="I1115" s="118">
        <v>-329909</v>
      </c>
      <c r="J1115" s="118">
        <v>3956368</v>
      </c>
      <c r="K1115" s="14">
        <v>652460</v>
      </c>
      <c r="L1115" s="14">
        <v>0</v>
      </c>
      <c r="M1115" s="14">
        <v>41392</v>
      </c>
      <c r="N1115" s="14">
        <v>247075</v>
      </c>
      <c r="O1115" s="14">
        <v>119262.22516515631</v>
      </c>
      <c r="P1115" s="14">
        <v>258953</v>
      </c>
      <c r="Q1115" s="119">
        <v>224739</v>
      </c>
      <c r="R1115" s="14">
        <v>49160</v>
      </c>
      <c r="S1115" s="14">
        <v>258689.62225386492</v>
      </c>
      <c r="T1115" s="14">
        <v>144047</v>
      </c>
      <c r="U1115" s="14">
        <v>18839</v>
      </c>
      <c r="V1115" s="14">
        <v>892591</v>
      </c>
      <c r="W1115" s="14">
        <v>-369103</v>
      </c>
      <c r="X1115" s="14">
        <v>4983477</v>
      </c>
      <c r="Y1115" s="14">
        <v>1584372</v>
      </c>
      <c r="Z1115" s="14">
        <v>1198928</v>
      </c>
      <c r="AA1115" s="14">
        <v>268648</v>
      </c>
    </row>
    <row r="1116" spans="1:27" x14ac:dyDescent="0.3">
      <c r="A1116" s="85">
        <v>1115</v>
      </c>
      <c r="B1116" s="85" t="s">
        <v>910</v>
      </c>
      <c r="C1116" s="85" t="s">
        <v>430</v>
      </c>
      <c r="D1116" s="85">
        <v>2019</v>
      </c>
      <c r="E1116" s="117">
        <v>5156191</v>
      </c>
      <c r="F1116" s="118">
        <v>307637</v>
      </c>
      <c r="G1116" s="118">
        <v>1381198.4870472131</v>
      </c>
      <c r="H1116" s="118">
        <v>5185715</v>
      </c>
      <c r="I1116" s="118">
        <v>315873</v>
      </c>
      <c r="J1116" s="118">
        <v>4344604</v>
      </c>
      <c r="K1116" s="14">
        <v>576870</v>
      </c>
      <c r="L1116" s="14">
        <v>0</v>
      </c>
      <c r="M1116" s="14">
        <v>36860</v>
      </c>
      <c r="N1116" s="14">
        <v>247195</v>
      </c>
      <c r="O1116" s="14">
        <v>119262.22516515631</v>
      </c>
      <c r="P1116" s="14">
        <v>261852</v>
      </c>
      <c r="Q1116" s="119">
        <v>265270</v>
      </c>
      <c r="R1116" s="14">
        <v>50383</v>
      </c>
      <c r="S1116" s="14">
        <v>261592.13853879285</v>
      </c>
      <c r="T1116" s="14">
        <v>159483</v>
      </c>
      <c r="U1116" s="14">
        <v>28399</v>
      </c>
      <c r="V1116" s="14">
        <v>1261694</v>
      </c>
      <c r="W1116" s="14">
        <v>772193</v>
      </c>
      <c r="X1116" s="14">
        <v>4649385</v>
      </c>
      <c r="Y1116" s="14">
        <v>1255250</v>
      </c>
      <c r="Z1116" s="14">
        <v>1116752</v>
      </c>
      <c r="AA1116" s="14">
        <v>256889</v>
      </c>
    </row>
    <row r="1117" spans="1:27" x14ac:dyDescent="0.3">
      <c r="A1117" s="85">
        <v>1116</v>
      </c>
      <c r="B1117" s="85" t="s">
        <v>910</v>
      </c>
      <c r="C1117" s="85" t="s">
        <v>430</v>
      </c>
      <c r="D1117" s="85">
        <v>2018</v>
      </c>
      <c r="E1117" s="117">
        <v>4848554</v>
      </c>
      <c r="F1117" s="118">
        <v>482486</v>
      </c>
      <c r="G1117" s="118">
        <v>1381198.4870472131</v>
      </c>
      <c r="H1117" s="118">
        <v>4869842</v>
      </c>
      <c r="I1117" s="118">
        <v>485479</v>
      </c>
      <c r="J1117" s="118">
        <v>4116423</v>
      </c>
      <c r="K1117" s="14">
        <v>544153</v>
      </c>
      <c r="L1117" s="14">
        <v>0</v>
      </c>
      <c r="M1117" s="14">
        <v>36179</v>
      </c>
      <c r="N1117" s="14">
        <v>203133</v>
      </c>
      <c r="O1117" s="14">
        <v>119262.22516515631</v>
      </c>
      <c r="P1117" s="14">
        <v>218683</v>
      </c>
      <c r="Q1117" s="119">
        <v>220541</v>
      </c>
      <c r="R1117" s="14">
        <v>47599</v>
      </c>
      <c r="S1117" s="14">
        <v>218453.28614046512</v>
      </c>
      <c r="T1117" s="14">
        <v>133844</v>
      </c>
      <c r="U1117" s="14">
        <v>-31211</v>
      </c>
      <c r="V1117" s="14">
        <v>489501</v>
      </c>
      <c r="W1117" s="14">
        <v>241609</v>
      </c>
      <c r="X1117" s="14">
        <v>3708919</v>
      </c>
      <c r="Y1117" s="14">
        <v>1150896</v>
      </c>
      <c r="Z1117" s="14">
        <v>1000410</v>
      </c>
      <c r="AA1117" s="14">
        <v>199508</v>
      </c>
    </row>
    <row r="1118" spans="1:27" x14ac:dyDescent="0.3">
      <c r="A1118" s="85">
        <v>1117</v>
      </c>
      <c r="B1118" s="85" t="s">
        <v>910</v>
      </c>
      <c r="C1118" s="85" t="s">
        <v>430</v>
      </c>
      <c r="D1118" s="85">
        <v>2017</v>
      </c>
      <c r="E1118" s="117">
        <v>4366068</v>
      </c>
      <c r="F1118" s="118">
        <v>681827</v>
      </c>
      <c r="G1118" s="118">
        <v>1381198.4870472131</v>
      </c>
      <c r="H1118" s="118">
        <v>4384363</v>
      </c>
      <c r="I1118" s="118">
        <v>690550</v>
      </c>
      <c r="J1118" s="118">
        <v>3792681</v>
      </c>
      <c r="K1118" s="14">
        <v>412074</v>
      </c>
      <c r="L1118" s="14">
        <v>0</v>
      </c>
      <c r="M1118" s="14">
        <v>28422</v>
      </c>
      <c r="N1118" s="14">
        <v>175211</v>
      </c>
      <c r="O1118" s="14">
        <v>119262.22516515631</v>
      </c>
      <c r="P1118" s="14">
        <v>187214</v>
      </c>
      <c r="Q1118" s="119">
        <v>187423</v>
      </c>
      <c r="R1118" s="14">
        <v>38696</v>
      </c>
      <c r="S1118" s="14">
        <v>189357.2655054786</v>
      </c>
      <c r="T1118" s="14">
        <v>123160</v>
      </c>
      <c r="U1118" s="14">
        <v>17940</v>
      </c>
      <c r="V1118" s="14">
        <v>247892</v>
      </c>
      <c r="W1118" s="14">
        <v>6291</v>
      </c>
      <c r="X1118" s="14">
        <v>2997628</v>
      </c>
      <c r="Y1118" s="14">
        <v>1001381</v>
      </c>
      <c r="Z1118" s="14">
        <v>501109</v>
      </c>
      <c r="AA1118" s="14">
        <v>271058</v>
      </c>
    </row>
    <row r="1119" spans="1:27" x14ac:dyDescent="0.3">
      <c r="A1119" s="85">
        <v>1118</v>
      </c>
      <c r="B1119" s="85" t="s">
        <v>910</v>
      </c>
      <c r="C1119" s="85" t="s">
        <v>430</v>
      </c>
      <c r="D1119" s="85">
        <v>2016</v>
      </c>
      <c r="E1119" s="117">
        <v>3684241</v>
      </c>
      <c r="F1119" s="118">
        <v>424077</v>
      </c>
      <c r="G1119" s="118">
        <v>1381198.4870472131</v>
      </c>
      <c r="H1119" s="118">
        <v>3693813</v>
      </c>
      <c r="I1119" s="118">
        <v>429106</v>
      </c>
      <c r="J1119" s="118">
        <v>3166507</v>
      </c>
      <c r="K1119" s="14">
        <v>370616</v>
      </c>
      <c r="L1119" s="14">
        <v>0</v>
      </c>
      <c r="M1119" s="14">
        <v>11392</v>
      </c>
      <c r="N1119" s="14">
        <v>150334</v>
      </c>
      <c r="O1119" s="14">
        <v>119262.22516515631</v>
      </c>
      <c r="P1119" s="14">
        <v>160377</v>
      </c>
      <c r="Q1119" s="119">
        <v>164412</v>
      </c>
      <c r="R1119" s="14">
        <v>30507</v>
      </c>
      <c r="S1119" s="14">
        <v>160361.22883272692</v>
      </c>
      <c r="T1119" s="14">
        <v>107516</v>
      </c>
      <c r="U1119" s="14">
        <v>40957</v>
      </c>
      <c r="V1119" s="14">
        <v>241601</v>
      </c>
      <c r="W1119" s="14">
        <v>-123371</v>
      </c>
      <c r="X1119" s="14">
        <v>2411321</v>
      </c>
      <c r="Y1119" s="14">
        <v>700162</v>
      </c>
      <c r="Z1119" s="14">
        <v>351488</v>
      </c>
      <c r="AA1119" s="14">
        <v>188748</v>
      </c>
    </row>
    <row r="1120" spans="1:27" x14ac:dyDescent="0.3">
      <c r="A1120" s="85">
        <v>1119</v>
      </c>
      <c r="B1120" s="85" t="s">
        <v>910</v>
      </c>
      <c r="C1120" s="85" t="s">
        <v>430</v>
      </c>
      <c r="D1120" s="85">
        <v>2015</v>
      </c>
      <c r="E1120" s="117">
        <v>3260164</v>
      </c>
      <c r="F1120" s="118">
        <v>397418</v>
      </c>
      <c r="G1120" s="118">
        <v>1381198.4870472131</v>
      </c>
      <c r="H1120" s="118">
        <v>3264707</v>
      </c>
      <c r="I1120" s="118">
        <v>406092</v>
      </c>
      <c r="J1120" s="118">
        <v>2747630</v>
      </c>
      <c r="K1120" s="14">
        <v>355975</v>
      </c>
      <c r="L1120" s="14">
        <v>0</v>
      </c>
      <c r="M1120" s="14">
        <v>0</v>
      </c>
      <c r="N1120" s="14">
        <v>129917</v>
      </c>
      <c r="O1120" s="14">
        <v>119262.22516515631</v>
      </c>
      <c r="P1120" s="14">
        <v>129565</v>
      </c>
      <c r="Q1120" s="119">
        <v>137113</v>
      </c>
      <c r="R1120" s="14">
        <v>23650</v>
      </c>
      <c r="S1120" s="14">
        <v>129039.07019027484</v>
      </c>
      <c r="T1120" s="14">
        <v>109036</v>
      </c>
      <c r="U1120" s="14">
        <v>5760</v>
      </c>
      <c r="V1120" s="14">
        <v>364972</v>
      </c>
      <c r="W1120" s="14">
        <v>267274</v>
      </c>
      <c r="X1120" s="14">
        <v>2195669</v>
      </c>
      <c r="Y1120" s="14">
        <v>684183</v>
      </c>
      <c r="Z1120" s="14">
        <v>401694</v>
      </c>
      <c r="AA1120" s="14">
        <v>114530</v>
      </c>
    </row>
    <row r="1121" spans="1:27" x14ac:dyDescent="0.3">
      <c r="A1121" s="85">
        <v>1120</v>
      </c>
      <c r="B1121" s="85" t="s">
        <v>910</v>
      </c>
      <c r="C1121" s="85" t="s">
        <v>430</v>
      </c>
      <c r="D1121" s="85">
        <v>2014</v>
      </c>
      <c r="E1121" s="117">
        <v>2862746</v>
      </c>
      <c r="F1121" s="118">
        <v>333122</v>
      </c>
      <c r="G1121" s="118">
        <v>1381198.4870472131</v>
      </c>
      <c r="H1121" s="118">
        <v>2858615</v>
      </c>
      <c r="I1121" s="118">
        <v>327208</v>
      </c>
      <c r="J1121" s="118">
        <v>2445973</v>
      </c>
      <c r="K1121" s="14">
        <v>329923</v>
      </c>
      <c r="L1121" s="14">
        <v>0</v>
      </c>
      <c r="M1121" s="14">
        <v>12987</v>
      </c>
      <c r="N1121" s="14">
        <v>13321</v>
      </c>
      <c r="O1121" s="14">
        <v>119262.22516515631</v>
      </c>
      <c r="P1121" s="14">
        <v>16656</v>
      </c>
      <c r="Q1121" s="119">
        <v>26523</v>
      </c>
      <c r="R1121" s="14">
        <v>11738</v>
      </c>
      <c r="S1121" s="14">
        <v>15170.326801840176</v>
      </c>
      <c r="T1121" s="14">
        <v>1106</v>
      </c>
      <c r="U1121" s="14">
        <v>-124245</v>
      </c>
      <c r="V1121" s="14">
        <v>97698</v>
      </c>
      <c r="W1121" s="14">
        <v>40677</v>
      </c>
      <c r="X1121" s="14">
        <v>1762358</v>
      </c>
      <c r="Y1121" s="14">
        <v>623795</v>
      </c>
      <c r="Z1121" s="14">
        <v>466504</v>
      </c>
      <c r="AA1121" s="14">
        <v>296191</v>
      </c>
    </row>
    <row r="1122" spans="1:27" x14ac:dyDescent="0.3">
      <c r="A1122" s="85">
        <v>1121</v>
      </c>
      <c r="B1122" s="85" t="s">
        <v>910</v>
      </c>
      <c r="C1122" s="85" t="s">
        <v>436</v>
      </c>
      <c r="D1122" s="85">
        <v>2023</v>
      </c>
      <c r="E1122" s="117">
        <v>4278819</v>
      </c>
      <c r="F1122" s="118">
        <v>-275815</v>
      </c>
      <c r="G1122" s="118">
        <v>273902.58726180578</v>
      </c>
      <c r="H1122" s="118">
        <v>4260642</v>
      </c>
      <c r="I1122" s="118">
        <v>-263840</v>
      </c>
      <c r="J1122" s="118">
        <v>4089966</v>
      </c>
      <c r="K1122" s="14">
        <v>154816</v>
      </c>
      <c r="L1122" s="14">
        <v>0</v>
      </c>
      <c r="M1122" s="14">
        <v>6855</v>
      </c>
      <c r="N1122" s="14">
        <v>1765</v>
      </c>
      <c r="O1122" s="14">
        <v>10782.829517339129</v>
      </c>
      <c r="P1122" s="14">
        <v>20177</v>
      </c>
      <c r="Q1122" s="119">
        <v>25318</v>
      </c>
      <c r="R1122" s="14">
        <v>5376</v>
      </c>
      <c r="S1122" s="14">
        <v>21760.834449404763</v>
      </c>
      <c r="T1122" s="14">
        <v>16663</v>
      </c>
      <c r="U1122" s="14">
        <v>30122</v>
      </c>
      <c r="V1122" s="14">
        <v>131187</v>
      </c>
      <c r="W1122" s="14">
        <v>-9799</v>
      </c>
      <c r="X1122" s="14">
        <v>530920</v>
      </c>
      <c r="Y1122" s="14">
        <v>51431</v>
      </c>
      <c r="Z1122" s="14">
        <v>206543</v>
      </c>
      <c r="AA1122" s="14">
        <v>-39199</v>
      </c>
    </row>
    <row r="1123" spans="1:27" x14ac:dyDescent="0.3">
      <c r="A1123" s="85">
        <v>1122</v>
      </c>
      <c r="B1123" s="85" t="s">
        <v>910</v>
      </c>
      <c r="C1123" s="85" t="s">
        <v>436</v>
      </c>
      <c r="D1123" s="85">
        <v>2022</v>
      </c>
      <c r="E1123" s="117">
        <v>4554634</v>
      </c>
      <c r="F1123" s="118">
        <v>671873</v>
      </c>
      <c r="G1123" s="118">
        <v>273902.58726180578</v>
      </c>
      <c r="H1123" s="118">
        <v>4524482</v>
      </c>
      <c r="I1123" s="118">
        <v>662975</v>
      </c>
      <c r="J1123" s="118">
        <v>4364852</v>
      </c>
      <c r="K1123" s="14">
        <v>145858</v>
      </c>
      <c r="L1123" s="14">
        <v>0</v>
      </c>
      <c r="M1123" s="14">
        <v>6176</v>
      </c>
      <c r="N1123" s="14">
        <v>1365</v>
      </c>
      <c r="O1123" s="14">
        <v>10782.829517339129</v>
      </c>
      <c r="P1123" s="14">
        <v>31479</v>
      </c>
      <c r="Q1123" s="119">
        <v>39021</v>
      </c>
      <c r="R1123" s="14">
        <v>7503</v>
      </c>
      <c r="S1123" s="14">
        <v>31479</v>
      </c>
      <c r="T1123" s="14">
        <v>23418</v>
      </c>
      <c r="U1123" s="14">
        <v>-17289</v>
      </c>
      <c r="V1123" s="14">
        <v>140986</v>
      </c>
      <c r="W1123" s="14">
        <v>1913</v>
      </c>
      <c r="X1123" s="14">
        <v>488643</v>
      </c>
      <c r="Y1123" s="14">
        <v>49121</v>
      </c>
      <c r="Z1123" s="14">
        <v>134496</v>
      </c>
      <c r="AA1123" s="14">
        <v>21040</v>
      </c>
    </row>
    <row r="1124" spans="1:27" x14ac:dyDescent="0.3">
      <c r="A1124" s="85">
        <v>1123</v>
      </c>
      <c r="B1124" s="85" t="s">
        <v>910</v>
      </c>
      <c r="C1124" s="85" t="s">
        <v>436</v>
      </c>
      <c r="D1124" s="85">
        <v>2021</v>
      </c>
      <c r="E1124" s="117">
        <v>3882761</v>
      </c>
      <c r="F1124" s="118">
        <v>-362567</v>
      </c>
      <c r="G1124" s="118">
        <v>273902.58726180578</v>
      </c>
      <c r="H1124" s="118">
        <v>3861507</v>
      </c>
      <c r="I1124" s="118">
        <v>-360568</v>
      </c>
      <c r="J1124" s="118">
        <v>3709654</v>
      </c>
      <c r="K1124" s="14">
        <v>128622</v>
      </c>
      <c r="L1124" s="14">
        <v>0</v>
      </c>
      <c r="M1124" s="14">
        <v>6557</v>
      </c>
      <c r="N1124" s="14">
        <v>12573</v>
      </c>
      <c r="O1124" s="14">
        <v>10782.829517339129</v>
      </c>
      <c r="P1124" s="14">
        <v>35833</v>
      </c>
      <c r="Q1124" s="119">
        <v>41122</v>
      </c>
      <c r="R1124" s="14">
        <v>7296</v>
      </c>
      <c r="S1124" s="14">
        <v>35833</v>
      </c>
      <c r="T1124" s="14">
        <v>27596</v>
      </c>
      <c r="U1124" s="14">
        <v>-70503</v>
      </c>
      <c r="V1124" s="14">
        <v>139073</v>
      </c>
      <c r="W1124" s="14">
        <v>57588</v>
      </c>
      <c r="X1124" s="14">
        <v>472853</v>
      </c>
      <c r="Y1124" s="14">
        <v>55377</v>
      </c>
      <c r="Z1124" s="14">
        <v>112242</v>
      </c>
      <c r="AA1124" s="14">
        <v>99447</v>
      </c>
    </row>
    <row r="1125" spans="1:27" x14ac:dyDescent="0.3">
      <c r="A1125" s="85">
        <v>1124</v>
      </c>
      <c r="B1125" s="85" t="s">
        <v>910</v>
      </c>
      <c r="C1125" s="85" t="s">
        <v>436</v>
      </c>
      <c r="D1125" s="85">
        <v>2020</v>
      </c>
      <c r="E1125" s="117">
        <v>4245328</v>
      </c>
      <c r="F1125" s="118">
        <v>-508736</v>
      </c>
      <c r="G1125" s="118">
        <v>273902.58726180578</v>
      </c>
      <c r="H1125" s="118">
        <v>4222075</v>
      </c>
      <c r="I1125" s="118">
        <v>-506702</v>
      </c>
      <c r="J1125" s="118">
        <v>4034384</v>
      </c>
      <c r="K1125" s="14">
        <v>168806</v>
      </c>
      <c r="L1125" s="14">
        <v>0</v>
      </c>
      <c r="M1125" s="14">
        <v>6545</v>
      </c>
      <c r="N1125" s="14">
        <v>4014</v>
      </c>
      <c r="O1125" s="14">
        <v>10782.829517339129</v>
      </c>
      <c r="P1125" s="14">
        <v>24062</v>
      </c>
      <c r="Q1125" s="119">
        <v>32857</v>
      </c>
      <c r="R1125" s="14">
        <v>5590</v>
      </c>
      <c r="S1125" s="14">
        <v>24062</v>
      </c>
      <c r="T1125" s="14">
        <v>17256</v>
      </c>
      <c r="U1125" s="14">
        <v>-76777</v>
      </c>
      <c r="V1125" s="14">
        <v>81485</v>
      </c>
      <c r="W1125" s="14">
        <v>20191</v>
      </c>
      <c r="X1125" s="14">
        <v>605653</v>
      </c>
      <c r="Y1125" s="14">
        <v>60224</v>
      </c>
      <c r="Z1125" s="14">
        <v>251205</v>
      </c>
      <c r="AA1125" s="14">
        <v>45895</v>
      </c>
    </row>
    <row r="1126" spans="1:27" x14ac:dyDescent="0.3">
      <c r="A1126" s="85">
        <v>1125</v>
      </c>
      <c r="B1126" s="85" t="s">
        <v>910</v>
      </c>
      <c r="C1126" s="85" t="s">
        <v>436</v>
      </c>
      <c r="D1126" s="85">
        <v>2019</v>
      </c>
      <c r="E1126" s="117">
        <v>4754064</v>
      </c>
      <c r="F1126" s="118">
        <v>70591</v>
      </c>
      <c r="G1126" s="118">
        <v>273902.58726180578</v>
      </c>
      <c r="H1126" s="118">
        <v>4728777</v>
      </c>
      <c r="I1126" s="118">
        <v>72007</v>
      </c>
      <c r="J1126" s="118">
        <v>4549080</v>
      </c>
      <c r="K1126" s="14">
        <v>165860</v>
      </c>
      <c r="L1126" s="14">
        <v>0</v>
      </c>
      <c r="M1126" s="14">
        <v>6509</v>
      </c>
      <c r="N1126" s="14">
        <v>-1663</v>
      </c>
      <c r="O1126" s="14">
        <v>10782.829517339129</v>
      </c>
      <c r="P1126" s="14">
        <v>26224</v>
      </c>
      <c r="Q1126" s="119">
        <v>31498</v>
      </c>
      <c r="R1126" s="14">
        <v>7874</v>
      </c>
      <c r="S1126" s="14">
        <v>26224</v>
      </c>
      <c r="T1126" s="14">
        <v>16737</v>
      </c>
      <c r="U1126" s="14">
        <v>44478</v>
      </c>
      <c r="V1126" s="14">
        <v>61294</v>
      </c>
      <c r="W1126" s="14">
        <v>-4598</v>
      </c>
      <c r="X1126" s="14">
        <v>733419</v>
      </c>
      <c r="Y1126" s="14">
        <v>67553</v>
      </c>
      <c r="Z1126" s="14">
        <v>304701</v>
      </c>
      <c r="AA1126" s="14">
        <v>-44662</v>
      </c>
    </row>
    <row r="1127" spans="1:27" x14ac:dyDescent="0.3">
      <c r="A1127" s="85">
        <v>1126</v>
      </c>
      <c r="B1127" s="85" t="s">
        <v>910</v>
      </c>
      <c r="C1127" s="85" t="s">
        <v>436</v>
      </c>
      <c r="D1127" s="85">
        <v>2018</v>
      </c>
      <c r="E1127" s="117">
        <v>4683473</v>
      </c>
      <c r="F1127" s="118">
        <v>355924</v>
      </c>
      <c r="G1127" s="118">
        <v>273902.58726180578</v>
      </c>
      <c r="H1127" s="118">
        <v>4656770</v>
      </c>
      <c r="I1127" s="118">
        <v>370851</v>
      </c>
      <c r="J1127" s="118">
        <v>4472547</v>
      </c>
      <c r="K1127" s="14">
        <v>167709</v>
      </c>
      <c r="L1127" s="14">
        <v>0</v>
      </c>
      <c r="M1127" s="14">
        <v>6144</v>
      </c>
      <c r="N1127" s="14">
        <v>1862</v>
      </c>
      <c r="O1127" s="14">
        <v>10782.829517339129</v>
      </c>
      <c r="P1127" s="14">
        <v>30906</v>
      </c>
      <c r="Q1127" s="119">
        <v>37156</v>
      </c>
      <c r="R1127" s="14">
        <v>8590</v>
      </c>
      <c r="S1127" s="14">
        <v>30906</v>
      </c>
      <c r="T1127" s="14">
        <v>20554</v>
      </c>
      <c r="U1127" s="14">
        <v>-869</v>
      </c>
      <c r="V1127" s="14">
        <v>65892</v>
      </c>
      <c r="W1127" s="14">
        <v>-2662</v>
      </c>
      <c r="X1127" s="14">
        <v>711252</v>
      </c>
      <c r="Y1127" s="14">
        <v>66782</v>
      </c>
      <c r="Z1127" s="14">
        <v>272293</v>
      </c>
      <c r="AA1127" s="14">
        <v>3929</v>
      </c>
    </row>
    <row r="1128" spans="1:27" x14ac:dyDescent="0.3">
      <c r="A1128" s="85">
        <v>1127</v>
      </c>
      <c r="B1128" s="85" t="s">
        <v>910</v>
      </c>
      <c r="C1128" s="85" t="s">
        <v>436</v>
      </c>
      <c r="D1128" s="85">
        <v>2017</v>
      </c>
      <c r="E1128" s="117">
        <v>4327549</v>
      </c>
      <c r="F1128" s="118">
        <v>239279</v>
      </c>
      <c r="G1128" s="118">
        <v>273902.58726180578</v>
      </c>
      <c r="H1128" s="118">
        <v>4285919</v>
      </c>
      <c r="I1128" s="118">
        <v>259685</v>
      </c>
      <c r="J1128" s="118">
        <v>4155082</v>
      </c>
      <c r="K1128" s="14">
        <v>129863</v>
      </c>
      <c r="L1128" s="14">
        <v>0</v>
      </c>
      <c r="M1128" s="14">
        <v>5922</v>
      </c>
      <c r="N1128" s="14">
        <v>-11538</v>
      </c>
      <c r="O1128" s="14">
        <v>10782.829517339129</v>
      </c>
      <c r="P1128" s="14">
        <v>30583</v>
      </c>
      <c r="Q1128" s="119">
        <v>36441</v>
      </c>
      <c r="R1128" s="14">
        <v>6349</v>
      </c>
      <c r="S1128" s="14">
        <v>30274.713340683571</v>
      </c>
      <c r="T1128" s="14">
        <v>22384</v>
      </c>
      <c r="U1128" s="14">
        <v>-40386</v>
      </c>
      <c r="V1128" s="14">
        <v>68554</v>
      </c>
      <c r="W1128" s="14">
        <v>2304</v>
      </c>
      <c r="X1128" s="14">
        <v>669815</v>
      </c>
      <c r="Y1128" s="14">
        <v>60774</v>
      </c>
      <c r="Z1128" s="14">
        <v>229199</v>
      </c>
      <c r="AA1128" s="14">
        <v>155345</v>
      </c>
    </row>
    <row r="1129" spans="1:27" x14ac:dyDescent="0.3">
      <c r="A1129" s="85">
        <v>1128</v>
      </c>
      <c r="B1129" s="85" t="s">
        <v>910</v>
      </c>
      <c r="C1129" s="85" t="s">
        <v>436</v>
      </c>
      <c r="D1129" s="85">
        <v>2016</v>
      </c>
      <c r="E1129" s="117">
        <v>4088270</v>
      </c>
      <c r="F1129" s="118">
        <v>-26283</v>
      </c>
      <c r="G1129" s="118">
        <v>273902.58726180578</v>
      </c>
      <c r="H1129" s="118">
        <v>4026234</v>
      </c>
      <c r="I1129" s="118">
        <v>-47326</v>
      </c>
      <c r="J1129" s="118">
        <v>3906832</v>
      </c>
      <c r="K1129" s="14">
        <v>125520</v>
      </c>
      <c r="L1129" s="14">
        <v>0</v>
      </c>
      <c r="M1129" s="14">
        <v>5816</v>
      </c>
      <c r="N1129" s="14">
        <v>-26138</v>
      </c>
      <c r="O1129" s="14">
        <v>10782.829517339129</v>
      </c>
      <c r="P1129" s="14">
        <v>35167</v>
      </c>
      <c r="Q1129" s="119">
        <v>44060</v>
      </c>
      <c r="R1129" s="14">
        <v>8162</v>
      </c>
      <c r="S1129" s="14">
        <v>35167</v>
      </c>
      <c r="T1129" s="14">
        <v>25340</v>
      </c>
      <c r="U1129" s="14">
        <v>35796</v>
      </c>
      <c r="V1129" s="14">
        <v>66250</v>
      </c>
      <c r="W1129" s="14">
        <v>-2762</v>
      </c>
      <c r="X1129" s="14">
        <v>691932</v>
      </c>
      <c r="Y1129" s="14">
        <v>61944</v>
      </c>
      <c r="Z1129" s="14">
        <v>339455</v>
      </c>
      <c r="AA1129" s="14">
        <v>-7209</v>
      </c>
    </row>
    <row r="1130" spans="1:27" x14ac:dyDescent="0.3">
      <c r="A1130" s="85">
        <v>1129</v>
      </c>
      <c r="B1130" s="85" t="s">
        <v>910</v>
      </c>
      <c r="C1130" s="85" t="s">
        <v>436</v>
      </c>
      <c r="D1130" s="85">
        <v>2015</v>
      </c>
      <c r="E1130" s="117">
        <v>4114553</v>
      </c>
      <c r="F1130" s="118">
        <v>-289002</v>
      </c>
      <c r="G1130" s="118">
        <v>273902.58726180578</v>
      </c>
      <c r="H1130" s="118">
        <v>4073560</v>
      </c>
      <c r="I1130" s="118">
        <v>-303652</v>
      </c>
      <c r="J1130" s="118">
        <v>3941818</v>
      </c>
      <c r="K1130" s="14">
        <v>110250</v>
      </c>
      <c r="L1130" s="14">
        <v>0</v>
      </c>
      <c r="M1130" s="14">
        <v>5208</v>
      </c>
      <c r="N1130" s="14">
        <v>2141</v>
      </c>
      <c r="O1130" s="14">
        <v>10782.829517339129</v>
      </c>
      <c r="P1130" s="14">
        <v>41254</v>
      </c>
      <c r="Q1130" s="119">
        <v>52948</v>
      </c>
      <c r="R1130" s="14">
        <v>9814</v>
      </c>
      <c r="S1130" s="14">
        <v>41254</v>
      </c>
      <c r="T1130" s="14">
        <v>30177</v>
      </c>
      <c r="U1130" s="14">
        <v>24447</v>
      </c>
      <c r="V1130" s="14">
        <v>69012</v>
      </c>
      <c r="W1130" s="14">
        <v>8282</v>
      </c>
      <c r="X1130" s="14">
        <v>620802</v>
      </c>
      <c r="Y1130" s="14">
        <v>57556</v>
      </c>
      <c r="Z1130" s="14">
        <v>296564</v>
      </c>
      <c r="AA1130" s="14">
        <v>-55795</v>
      </c>
    </row>
    <row r="1131" spans="1:27" x14ac:dyDescent="0.3">
      <c r="A1131" s="85">
        <v>1130</v>
      </c>
      <c r="B1131" s="85" t="s">
        <v>910</v>
      </c>
      <c r="C1131" s="85" t="s">
        <v>436</v>
      </c>
      <c r="D1131" s="85">
        <v>2014</v>
      </c>
      <c r="E1131" s="117">
        <v>4403555</v>
      </c>
      <c r="F1131" s="118">
        <v>104378</v>
      </c>
      <c r="G1131" s="118">
        <v>273902.58726180578</v>
      </c>
      <c r="H1131" s="118">
        <v>4377212</v>
      </c>
      <c r="I1131" s="118">
        <v>96387</v>
      </c>
      <c r="J1131" s="118">
        <v>4238773</v>
      </c>
      <c r="K1131" s="14">
        <v>117604</v>
      </c>
      <c r="L1131" s="14">
        <v>0</v>
      </c>
      <c r="M1131" s="14">
        <v>5323</v>
      </c>
      <c r="N1131" s="14">
        <v>6907</v>
      </c>
      <c r="O1131" s="14">
        <v>10782.829517339129</v>
      </c>
      <c r="P1131" s="14">
        <v>33483</v>
      </c>
      <c r="Q1131" s="119">
        <v>41212</v>
      </c>
      <c r="R1131" s="14">
        <v>7961</v>
      </c>
      <c r="S1131" s="14">
        <v>33483</v>
      </c>
      <c r="T1131" s="14">
        <v>24154</v>
      </c>
      <c r="U1131" s="14">
        <v>53586</v>
      </c>
      <c r="V1131" s="14">
        <v>60730</v>
      </c>
      <c r="W1131" s="14">
        <v>-1559</v>
      </c>
      <c r="X1131" s="14">
        <v>593218</v>
      </c>
      <c r="Y1131" s="14">
        <v>55290</v>
      </c>
      <c r="Z1131" s="14">
        <v>204653</v>
      </c>
      <c r="AA1131" s="14">
        <v>53536</v>
      </c>
    </row>
    <row r="1132" spans="1:27" x14ac:dyDescent="0.3">
      <c r="A1132" s="85">
        <v>1131</v>
      </c>
      <c r="B1132" s="85" t="s">
        <v>910</v>
      </c>
      <c r="C1132" s="85" t="s">
        <v>441</v>
      </c>
      <c r="D1132" s="85">
        <v>2023</v>
      </c>
      <c r="E1132" s="117">
        <v>2040757</v>
      </c>
      <c r="F1132" s="118">
        <v>-862718</v>
      </c>
      <c r="G1132" s="118">
        <v>716279.87118776864</v>
      </c>
      <c r="H1132" s="118">
        <v>2040090</v>
      </c>
      <c r="I1132" s="118">
        <v>-860018</v>
      </c>
      <c r="J1132" s="118">
        <v>1736215</v>
      </c>
      <c r="K1132" s="14">
        <v>125861</v>
      </c>
      <c r="L1132" s="14">
        <v>0</v>
      </c>
      <c r="M1132" s="14">
        <v>11082</v>
      </c>
      <c r="N1132" s="14">
        <v>89048</v>
      </c>
      <c r="O1132" s="14">
        <v>45359.002052636817</v>
      </c>
      <c r="P1132" s="14">
        <v>81907</v>
      </c>
      <c r="Q1132" s="119">
        <v>104671</v>
      </c>
      <c r="R1132" s="14">
        <v>14955</v>
      </c>
      <c r="S1132" s="14">
        <v>66664.794650618525</v>
      </c>
      <c r="T1132" s="14">
        <v>48835</v>
      </c>
      <c r="U1132" s="14">
        <v>363842</v>
      </c>
      <c r="V1132" s="14">
        <v>529177</v>
      </c>
      <c r="W1132" s="14">
        <v>-129375</v>
      </c>
      <c r="X1132" s="14">
        <v>3425762</v>
      </c>
      <c r="Y1132" s="14">
        <v>793032</v>
      </c>
      <c r="Z1132" s="14">
        <v>1554160</v>
      </c>
      <c r="AA1132" s="14">
        <v>-121966</v>
      </c>
    </row>
    <row r="1133" spans="1:27" x14ac:dyDescent="0.3">
      <c r="A1133" s="85">
        <v>1132</v>
      </c>
      <c r="B1133" s="85" t="s">
        <v>910</v>
      </c>
      <c r="C1133" s="85" t="s">
        <v>441</v>
      </c>
      <c r="D1133" s="85">
        <v>2022</v>
      </c>
      <c r="E1133" s="117">
        <v>2903475</v>
      </c>
      <c r="F1133" s="118">
        <v>800061</v>
      </c>
      <c r="G1133" s="118">
        <v>716279.87118776864</v>
      </c>
      <c r="H1133" s="118">
        <v>2900108</v>
      </c>
      <c r="I1133" s="118">
        <v>806463</v>
      </c>
      <c r="J1133" s="118">
        <v>2541243</v>
      </c>
      <c r="K1133" s="14">
        <v>174476</v>
      </c>
      <c r="L1133" s="14">
        <v>0</v>
      </c>
      <c r="M1133" s="14">
        <v>9245</v>
      </c>
      <c r="N1133" s="14">
        <v>107238</v>
      </c>
      <c r="O1133" s="14">
        <v>45359.002052636817</v>
      </c>
      <c r="P1133" s="14">
        <v>106053</v>
      </c>
      <c r="Q1133" s="119">
        <v>125779</v>
      </c>
      <c r="R1133" s="14">
        <v>15174</v>
      </c>
      <c r="S1133" s="14">
        <v>121876.38157374457</v>
      </c>
      <c r="T1133" s="14">
        <v>65846</v>
      </c>
      <c r="U1133" s="14">
        <v>106862</v>
      </c>
      <c r="V1133" s="14">
        <v>658552</v>
      </c>
      <c r="W1133" s="14">
        <v>-174465</v>
      </c>
      <c r="X1133" s="14">
        <v>2914032</v>
      </c>
      <c r="Y1133" s="14">
        <v>490932</v>
      </c>
      <c r="Z1133" s="14">
        <v>1089253</v>
      </c>
      <c r="AA1133" s="14">
        <v>-165984</v>
      </c>
    </row>
    <row r="1134" spans="1:27" x14ac:dyDescent="0.3">
      <c r="A1134" s="85">
        <v>1133</v>
      </c>
      <c r="B1134" s="85" t="s">
        <v>910</v>
      </c>
      <c r="C1134" s="85" t="s">
        <v>441</v>
      </c>
      <c r="D1134" s="85">
        <v>2021</v>
      </c>
      <c r="E1134" s="117">
        <v>2103414</v>
      </c>
      <c r="F1134" s="118">
        <v>682759</v>
      </c>
      <c r="G1134" s="118">
        <v>716279.87118776864</v>
      </c>
      <c r="H1134" s="118">
        <v>2093645</v>
      </c>
      <c r="I1134" s="118">
        <v>669058</v>
      </c>
      <c r="J1134" s="118">
        <v>1804745</v>
      </c>
      <c r="K1134" s="14">
        <v>144340</v>
      </c>
      <c r="L1134" s="14">
        <v>0</v>
      </c>
      <c r="M1134" s="14">
        <v>8047</v>
      </c>
      <c r="N1134" s="14">
        <v>88622</v>
      </c>
      <c r="O1134" s="14">
        <v>45359.002052636817</v>
      </c>
      <c r="P1134" s="14">
        <v>99147</v>
      </c>
      <c r="Q1134" s="119">
        <v>114013</v>
      </c>
      <c r="R1134" s="14">
        <v>15622</v>
      </c>
      <c r="S1134" s="14">
        <v>95650.008769683773</v>
      </c>
      <c r="T1134" s="14">
        <v>68161</v>
      </c>
      <c r="U1134" s="14">
        <v>260148</v>
      </c>
      <c r="V1134" s="14">
        <v>833017</v>
      </c>
      <c r="W1134" s="14">
        <v>805911</v>
      </c>
      <c r="X1134" s="14">
        <v>2421584</v>
      </c>
      <c r="Y1134" s="14">
        <v>476856</v>
      </c>
      <c r="Z1134" s="14">
        <v>807937</v>
      </c>
      <c r="AA1134" s="14">
        <v>-357450</v>
      </c>
    </row>
    <row r="1135" spans="1:27" x14ac:dyDescent="0.3">
      <c r="A1135" s="85">
        <v>1134</v>
      </c>
      <c r="B1135" s="85" t="s">
        <v>910</v>
      </c>
      <c r="C1135" s="85" t="s">
        <v>441</v>
      </c>
      <c r="D1135" s="85">
        <v>2020</v>
      </c>
      <c r="E1135" s="117">
        <v>1420655</v>
      </c>
      <c r="F1135" s="118">
        <v>464160</v>
      </c>
      <c r="G1135" s="118">
        <v>716279.87118776864</v>
      </c>
      <c r="H1135" s="118">
        <v>1424587</v>
      </c>
      <c r="I1135" s="118">
        <v>473455</v>
      </c>
      <c r="J1135" s="118">
        <v>1236203</v>
      </c>
      <c r="K1135" s="14">
        <v>72703</v>
      </c>
      <c r="L1135" s="14">
        <v>0</v>
      </c>
      <c r="M1135" s="14">
        <v>4788</v>
      </c>
      <c r="N1135" s="14">
        <v>69197</v>
      </c>
      <c r="O1135" s="14">
        <v>45359.002052636817</v>
      </c>
      <c r="P1135" s="14">
        <v>66852</v>
      </c>
      <c r="Q1135" s="119">
        <v>71972</v>
      </c>
      <c r="R1135" s="14">
        <v>6708</v>
      </c>
      <c r="S1135" s="14">
        <v>75163.652951699463</v>
      </c>
      <c r="T1135" s="14">
        <v>46953</v>
      </c>
      <c r="U1135" s="14">
        <v>21554</v>
      </c>
      <c r="V1135" s="14">
        <v>27106</v>
      </c>
      <c r="W1135" s="14">
        <v>105665</v>
      </c>
      <c r="X1135" s="14">
        <v>1492668</v>
      </c>
      <c r="Y1135" s="14">
        <v>449702</v>
      </c>
      <c r="Z1135" s="14">
        <v>646874</v>
      </c>
      <c r="AA1135" s="14">
        <v>-12819</v>
      </c>
    </row>
    <row r="1136" spans="1:27" x14ac:dyDescent="0.3">
      <c r="A1136" s="85">
        <v>1135</v>
      </c>
      <c r="B1136" s="85" t="s">
        <v>910</v>
      </c>
      <c r="C1136" s="85" t="s">
        <v>441</v>
      </c>
      <c r="D1136" s="85">
        <v>2019</v>
      </c>
      <c r="E1136" s="117">
        <v>956495</v>
      </c>
      <c r="F1136" s="118">
        <v>-108803</v>
      </c>
      <c r="G1136" s="118">
        <v>716279.87118776864</v>
      </c>
      <c r="H1136" s="118">
        <v>951132</v>
      </c>
      <c r="I1136" s="118">
        <v>-111071</v>
      </c>
      <c r="J1136" s="118">
        <v>750497</v>
      </c>
      <c r="K1136" s="14">
        <v>87317</v>
      </c>
      <c r="L1136" s="14">
        <v>0</v>
      </c>
      <c r="M1136" s="14">
        <v>4495</v>
      </c>
      <c r="N1136" s="14">
        <v>70139</v>
      </c>
      <c r="O1136" s="14">
        <v>45359.002052636817</v>
      </c>
      <c r="P1136" s="14">
        <v>92439</v>
      </c>
      <c r="Q1136" s="119">
        <v>90191</v>
      </c>
      <c r="R1136" s="14">
        <v>14689</v>
      </c>
      <c r="S1136" s="14">
        <v>86051.527401456871</v>
      </c>
      <c r="T1136" s="14">
        <v>41139</v>
      </c>
      <c r="U1136" s="14">
        <v>159818</v>
      </c>
      <c r="V1136" s="14">
        <v>-78559</v>
      </c>
      <c r="W1136" s="14">
        <v>49637</v>
      </c>
      <c r="X1136" s="14">
        <v>1423796</v>
      </c>
      <c r="Y1136" s="14">
        <v>384478</v>
      </c>
      <c r="Z1136" s="14">
        <v>681193</v>
      </c>
      <c r="AA1136" s="14">
        <v>-80992</v>
      </c>
    </row>
    <row r="1137" spans="1:27" x14ac:dyDescent="0.3">
      <c r="A1137" s="85">
        <v>1136</v>
      </c>
      <c r="B1137" s="85" t="s">
        <v>910</v>
      </c>
      <c r="C1137" s="85" t="s">
        <v>441</v>
      </c>
      <c r="D1137" s="85">
        <v>2018</v>
      </c>
      <c r="E1137" s="117">
        <v>1065298</v>
      </c>
      <c r="F1137" s="118">
        <v>167963</v>
      </c>
      <c r="G1137" s="118">
        <v>716279.87118776864</v>
      </c>
      <c r="H1137" s="118">
        <v>1062203</v>
      </c>
      <c r="I1137" s="118">
        <v>163891</v>
      </c>
      <c r="J1137" s="118">
        <v>867949</v>
      </c>
      <c r="K1137" s="14">
        <v>68702</v>
      </c>
      <c r="L1137" s="14">
        <v>0</v>
      </c>
      <c r="M1137" s="14">
        <v>3631</v>
      </c>
      <c r="N1137" s="14">
        <v>93183</v>
      </c>
      <c r="O1137" s="14">
        <v>45359.002052636817</v>
      </c>
      <c r="P1137" s="14">
        <v>93752</v>
      </c>
      <c r="Q1137" s="119">
        <v>109262</v>
      </c>
      <c r="R1137" s="14">
        <v>12984</v>
      </c>
      <c r="S1137" s="14">
        <v>104221.83980283426</v>
      </c>
      <c r="T1137" s="14">
        <v>80721</v>
      </c>
      <c r="U1137" s="14">
        <v>57934</v>
      </c>
      <c r="V1137" s="14">
        <v>-128196</v>
      </c>
      <c r="W1137" s="14">
        <v>64702</v>
      </c>
      <c r="X1137" s="14">
        <v>876303</v>
      </c>
      <c r="Y1137" s="14">
        <v>264855</v>
      </c>
      <c r="Z1137" s="14">
        <v>400142</v>
      </c>
      <c r="AA1137" s="14">
        <v>28668</v>
      </c>
    </row>
    <row r="1138" spans="1:27" x14ac:dyDescent="0.3">
      <c r="A1138" s="85">
        <v>1137</v>
      </c>
      <c r="B1138" s="85" t="s">
        <v>910</v>
      </c>
      <c r="C1138" s="85" t="s">
        <v>441</v>
      </c>
      <c r="D1138" s="85">
        <v>2017</v>
      </c>
      <c r="E1138" s="117">
        <v>897335</v>
      </c>
      <c r="F1138" s="118">
        <v>51356</v>
      </c>
      <c r="G1138" s="118">
        <v>716279.87118776864</v>
      </c>
      <c r="H1138" s="118">
        <v>898312</v>
      </c>
      <c r="I1138" s="118">
        <v>53266</v>
      </c>
      <c r="J1138" s="118">
        <v>770160</v>
      </c>
      <c r="K1138" s="14">
        <v>66418</v>
      </c>
      <c r="L1138" s="14">
        <v>0</v>
      </c>
      <c r="M1138" s="14">
        <v>4042</v>
      </c>
      <c r="N1138" s="14">
        <v>33282</v>
      </c>
      <c r="O1138" s="14">
        <v>45359.002052636817</v>
      </c>
      <c r="P1138" s="14">
        <v>30367</v>
      </c>
      <c r="Q1138" s="119">
        <v>36015</v>
      </c>
      <c r="R1138" s="14">
        <v>3711</v>
      </c>
      <c r="S1138" s="14">
        <v>35064.024521692263</v>
      </c>
      <c r="T1138" s="14">
        <v>26657</v>
      </c>
      <c r="U1138" s="14">
        <v>37942</v>
      </c>
      <c r="V1138" s="14">
        <v>-192898</v>
      </c>
      <c r="W1138" s="14">
        <v>18115</v>
      </c>
      <c r="X1138" s="14">
        <v>733508</v>
      </c>
      <c r="Y1138" s="14">
        <v>259046</v>
      </c>
      <c r="Z1138" s="14">
        <v>405467</v>
      </c>
      <c r="AA1138" s="14">
        <v>53027</v>
      </c>
    </row>
    <row r="1139" spans="1:27" x14ac:dyDescent="0.3">
      <c r="A1139" s="85">
        <v>1138</v>
      </c>
      <c r="B1139" s="85" t="s">
        <v>910</v>
      </c>
      <c r="C1139" s="85" t="s">
        <v>441</v>
      </c>
      <c r="D1139" s="85">
        <v>2016</v>
      </c>
      <c r="E1139" s="117">
        <v>845979</v>
      </c>
      <c r="F1139" s="118">
        <v>14900</v>
      </c>
      <c r="G1139" s="118">
        <v>716279.87118776864</v>
      </c>
      <c r="H1139" s="118">
        <v>845046</v>
      </c>
      <c r="I1139" s="118">
        <v>32791</v>
      </c>
      <c r="J1139" s="118">
        <v>776714</v>
      </c>
      <c r="K1139" s="14">
        <v>74784</v>
      </c>
      <c r="L1139" s="14">
        <v>0</v>
      </c>
      <c r="M1139" s="14">
        <v>3771</v>
      </c>
      <c r="N1139" s="14">
        <v>-37687</v>
      </c>
      <c r="O1139" s="14">
        <v>45359.002052636817</v>
      </c>
      <c r="P1139" s="14">
        <v>-38163</v>
      </c>
      <c r="Q1139" s="119">
        <v>-32478</v>
      </c>
      <c r="R1139" s="14">
        <v>4276</v>
      </c>
      <c r="S1139" s="14">
        <v>-37341.906454630494</v>
      </c>
      <c r="T1139" s="14">
        <v>-42439</v>
      </c>
      <c r="U1139" s="14">
        <v>2756</v>
      </c>
      <c r="V1139" s="14">
        <v>-211013</v>
      </c>
      <c r="W1139" s="14">
        <v>-57460</v>
      </c>
      <c r="X1139" s="14">
        <v>684436</v>
      </c>
      <c r="Y1139" s="14">
        <v>240587</v>
      </c>
      <c r="Z1139" s="14">
        <v>427876</v>
      </c>
      <c r="AA1139" s="14">
        <v>47967</v>
      </c>
    </row>
    <row r="1140" spans="1:27" x14ac:dyDescent="0.3">
      <c r="A1140" s="85">
        <v>1139</v>
      </c>
      <c r="B1140" s="85" t="s">
        <v>910</v>
      </c>
      <c r="C1140" s="85" t="s">
        <v>441</v>
      </c>
      <c r="D1140" s="85">
        <v>2015</v>
      </c>
      <c r="E1140" s="117">
        <v>831079</v>
      </c>
      <c r="F1140" s="118">
        <v>-59525</v>
      </c>
      <c r="G1140" s="118">
        <v>716279.87118776864</v>
      </c>
      <c r="H1140" s="118">
        <v>812255</v>
      </c>
      <c r="I1140" s="118">
        <v>-80996</v>
      </c>
      <c r="J1140" s="118">
        <v>690279</v>
      </c>
      <c r="K1140" s="14">
        <v>63554</v>
      </c>
      <c r="L1140" s="14">
        <v>0</v>
      </c>
      <c r="M1140" s="14">
        <v>2238</v>
      </c>
      <c r="N1140" s="14">
        <v>22591</v>
      </c>
      <c r="O1140" s="14">
        <v>45359.002052636817</v>
      </c>
      <c r="P1140" s="14">
        <v>28784</v>
      </c>
      <c r="Q1140" s="119">
        <v>45539</v>
      </c>
      <c r="R1140" s="14">
        <v>4124</v>
      </c>
      <c r="S1140" s="14">
        <v>28763.061105722601</v>
      </c>
      <c r="T1140" s="14">
        <v>24660</v>
      </c>
      <c r="U1140" s="14">
        <v>-26373</v>
      </c>
      <c r="V1140" s="14">
        <v>-153553</v>
      </c>
      <c r="W1140" s="14">
        <v>-10047</v>
      </c>
      <c r="X1140" s="14">
        <v>678665</v>
      </c>
      <c r="Y1140" s="14">
        <v>219285</v>
      </c>
      <c r="Z1140" s="14">
        <v>400664</v>
      </c>
      <c r="AA1140" s="14">
        <v>45293</v>
      </c>
    </row>
    <row r="1141" spans="1:27" x14ac:dyDescent="0.3">
      <c r="A1141" s="85">
        <v>1140</v>
      </c>
      <c r="B1141" s="85" t="s">
        <v>910</v>
      </c>
      <c r="C1141" s="85" t="s">
        <v>441</v>
      </c>
      <c r="D1141" s="85">
        <v>2014</v>
      </c>
      <c r="E1141" s="117">
        <v>890604</v>
      </c>
      <c r="F1141" s="118">
        <v>287683</v>
      </c>
      <c r="G1141" s="118">
        <v>716279.87118776864</v>
      </c>
      <c r="H1141" s="118">
        <v>893251</v>
      </c>
      <c r="I1141" s="118">
        <v>290495</v>
      </c>
      <c r="J1141" s="118">
        <v>788060</v>
      </c>
      <c r="K1141" s="14">
        <v>58307</v>
      </c>
      <c r="L1141" s="14">
        <v>0</v>
      </c>
      <c r="M1141" s="14">
        <v>4597</v>
      </c>
      <c r="N1141" s="14">
        <v>16306</v>
      </c>
      <c r="O1141" s="14">
        <v>45359.002052636817</v>
      </c>
      <c r="P1141" s="14">
        <v>10213</v>
      </c>
      <c r="Q1141" s="119">
        <v>16605</v>
      </c>
      <c r="R1141" s="14">
        <v>2946</v>
      </c>
      <c r="S1141" s="14">
        <v>9533.520027155464</v>
      </c>
      <c r="T1141" s="14">
        <v>7267</v>
      </c>
      <c r="U1141" s="14">
        <v>31854</v>
      </c>
      <c r="V1141" s="14">
        <v>-143506</v>
      </c>
      <c r="W1141" s="14">
        <v>15206</v>
      </c>
      <c r="X1141" s="14">
        <v>615662</v>
      </c>
      <c r="Y1141" s="14">
        <v>185761</v>
      </c>
      <c r="Z1141" s="14">
        <v>407096</v>
      </c>
      <c r="AA1141" s="14">
        <v>50735</v>
      </c>
    </row>
    <row r="1142" spans="1:27" x14ac:dyDescent="0.3">
      <c r="A1142" s="85">
        <v>1141</v>
      </c>
      <c r="B1142" s="85" t="s">
        <v>910</v>
      </c>
      <c r="C1142" s="85" t="s">
        <v>446</v>
      </c>
      <c r="D1142" s="85">
        <v>2023</v>
      </c>
      <c r="E1142" s="117">
        <v>4354829</v>
      </c>
      <c r="F1142" s="118">
        <v>-460489</v>
      </c>
      <c r="G1142" s="118">
        <v>841524.29125422996</v>
      </c>
      <c r="H1142" s="118">
        <v>4342338</v>
      </c>
      <c r="I1142" s="118">
        <v>-473292</v>
      </c>
      <c r="J1142" s="118">
        <v>4154700</v>
      </c>
      <c r="K1142" s="14">
        <v>150469</v>
      </c>
      <c r="L1142" s="14">
        <v>0</v>
      </c>
      <c r="M1142" s="14">
        <v>13592</v>
      </c>
      <c r="N1142" s="14">
        <v>28631</v>
      </c>
      <c r="O1142" s="14">
        <v>47033.224524324884</v>
      </c>
      <c r="P1142" s="14">
        <v>42957</v>
      </c>
      <c r="Q1142" s="119">
        <v>49622</v>
      </c>
      <c r="R1142" s="14">
        <v>8500</v>
      </c>
      <c r="S1142" s="14">
        <v>44847.108</v>
      </c>
      <c r="T1142" s="14">
        <v>34458</v>
      </c>
      <c r="U1142" s="14">
        <v>-46633</v>
      </c>
      <c r="V1142" s="14">
        <v>148880</v>
      </c>
      <c r="W1142" s="14">
        <v>-7948</v>
      </c>
      <c r="X1142" s="14">
        <v>490196</v>
      </c>
      <c r="Y1142" s="14">
        <v>134010</v>
      </c>
      <c r="Z1142" s="14">
        <v>0</v>
      </c>
      <c r="AA1142" s="14">
        <v>51334</v>
      </c>
    </row>
    <row r="1143" spans="1:27" x14ac:dyDescent="0.3">
      <c r="A1143" s="85">
        <v>1142</v>
      </c>
      <c r="B1143" s="85" t="s">
        <v>910</v>
      </c>
      <c r="C1143" s="85" t="s">
        <v>446</v>
      </c>
      <c r="D1143" s="85">
        <v>2022</v>
      </c>
      <c r="E1143" s="117">
        <v>4815318</v>
      </c>
      <c r="F1143" s="118">
        <v>2157894</v>
      </c>
      <c r="G1143" s="118">
        <v>841524.29125422996</v>
      </c>
      <c r="H1143" s="118">
        <v>4815630</v>
      </c>
      <c r="I1143" s="118">
        <v>2155948</v>
      </c>
      <c r="J1143" s="118">
        <v>4683228</v>
      </c>
      <c r="K1143" s="14">
        <v>126426</v>
      </c>
      <c r="L1143" s="14">
        <v>0</v>
      </c>
      <c r="M1143" s="14">
        <v>11057</v>
      </c>
      <c r="N1143" s="14">
        <v>758</v>
      </c>
      <c r="O1143" s="14">
        <v>47033.224524324884</v>
      </c>
      <c r="P1143" s="14">
        <v>935</v>
      </c>
      <c r="Q1143" s="119">
        <v>102</v>
      </c>
      <c r="R1143" s="14">
        <v>-343</v>
      </c>
      <c r="S1143" s="14">
        <v>-84.504373177842567</v>
      </c>
      <c r="T1143" s="14">
        <v>1278</v>
      </c>
      <c r="U1143" s="14">
        <v>-3748</v>
      </c>
      <c r="V1143" s="14">
        <v>156828</v>
      </c>
      <c r="W1143" s="14">
        <v>-22465</v>
      </c>
      <c r="X1143" s="14">
        <v>526040</v>
      </c>
      <c r="Y1143" s="14">
        <v>133679</v>
      </c>
      <c r="Z1143" s="14">
        <v>0</v>
      </c>
      <c r="AA1143" s="14">
        <v>22376</v>
      </c>
    </row>
    <row r="1144" spans="1:27" x14ac:dyDescent="0.3">
      <c r="A1144" s="85">
        <v>1143</v>
      </c>
      <c r="B1144" s="85" t="s">
        <v>910</v>
      </c>
      <c r="C1144" s="85" t="s">
        <v>446</v>
      </c>
      <c r="D1144" s="85">
        <v>2021</v>
      </c>
      <c r="E1144" s="117">
        <v>2657424</v>
      </c>
      <c r="F1144" s="118">
        <v>-241756</v>
      </c>
      <c r="G1144" s="118">
        <v>841524.29125422996</v>
      </c>
      <c r="H1144" s="118">
        <v>2659682</v>
      </c>
      <c r="I1144" s="118">
        <v>-239610</v>
      </c>
      <c r="J1144" s="118">
        <v>2482573</v>
      </c>
      <c r="K1144" s="14">
        <v>122614</v>
      </c>
      <c r="L1144" s="14">
        <v>0</v>
      </c>
      <c r="M1144" s="14">
        <v>13865</v>
      </c>
      <c r="N1144" s="14">
        <v>47996</v>
      </c>
      <c r="O1144" s="14">
        <v>47033.224524324884</v>
      </c>
      <c r="P1144" s="14">
        <v>49924</v>
      </c>
      <c r="Q1144" s="119">
        <v>55467</v>
      </c>
      <c r="R1144" s="14">
        <v>9729</v>
      </c>
      <c r="S1144" s="14">
        <v>51843.167026415867</v>
      </c>
      <c r="T1144" s="14">
        <v>40195</v>
      </c>
      <c r="U1144" s="14">
        <v>21157</v>
      </c>
      <c r="V1144" s="14">
        <v>179293</v>
      </c>
      <c r="W1144" s="14">
        <v>39802</v>
      </c>
      <c r="X1144" s="14">
        <v>535099</v>
      </c>
      <c r="Y1144" s="14">
        <v>135475</v>
      </c>
      <c r="Z1144" s="14">
        <v>0</v>
      </c>
      <c r="AA1144" s="14">
        <v>29467</v>
      </c>
    </row>
    <row r="1145" spans="1:27" x14ac:dyDescent="0.3">
      <c r="A1145" s="85">
        <v>1144</v>
      </c>
      <c r="B1145" s="85" t="s">
        <v>910</v>
      </c>
      <c r="C1145" s="85" t="s">
        <v>446</v>
      </c>
      <c r="D1145" s="85">
        <v>2020</v>
      </c>
      <c r="E1145" s="117">
        <v>2899180</v>
      </c>
      <c r="F1145" s="118">
        <v>-1302897</v>
      </c>
      <c r="G1145" s="118">
        <v>841524.29125422996</v>
      </c>
      <c r="H1145" s="118">
        <v>2899292</v>
      </c>
      <c r="I1145" s="118">
        <v>-1304319</v>
      </c>
      <c r="J1145" s="118">
        <v>2721440</v>
      </c>
      <c r="K1145" s="14">
        <v>129983</v>
      </c>
      <c r="L1145" s="14">
        <v>0</v>
      </c>
      <c r="M1145" s="14">
        <v>11042</v>
      </c>
      <c r="N1145" s="14">
        <v>41442</v>
      </c>
      <c r="O1145" s="14">
        <v>47033.224524324884</v>
      </c>
      <c r="P1145" s="14">
        <v>46206</v>
      </c>
      <c r="Q1145" s="119">
        <v>50501</v>
      </c>
      <c r="R1145" s="14">
        <v>9171</v>
      </c>
      <c r="S1145" s="14">
        <v>48090.314033366049</v>
      </c>
      <c r="T1145" s="14">
        <v>37036</v>
      </c>
      <c r="U1145" s="14">
        <v>-45197</v>
      </c>
      <c r="V1145" s="14">
        <v>139491</v>
      </c>
      <c r="W1145" s="14">
        <v>-11421</v>
      </c>
      <c r="X1145" s="14">
        <v>498602</v>
      </c>
      <c r="Y1145" s="14">
        <v>141466</v>
      </c>
      <c r="Z1145" s="14">
        <v>0</v>
      </c>
      <c r="AA1145" s="14">
        <v>91477</v>
      </c>
    </row>
    <row r="1146" spans="1:27" x14ac:dyDescent="0.3">
      <c r="A1146" s="85">
        <v>1145</v>
      </c>
      <c r="B1146" s="85" t="s">
        <v>910</v>
      </c>
      <c r="C1146" s="85" t="s">
        <v>446</v>
      </c>
      <c r="D1146" s="85">
        <v>2019</v>
      </c>
      <c r="E1146" s="117">
        <v>4202077</v>
      </c>
      <c r="F1146" s="118">
        <v>-39723</v>
      </c>
      <c r="G1146" s="118">
        <v>841524.29125422996</v>
      </c>
      <c r="H1146" s="118">
        <v>4203611</v>
      </c>
      <c r="I1146" s="118">
        <v>-38408</v>
      </c>
      <c r="J1146" s="118">
        <v>3997205</v>
      </c>
      <c r="K1146" s="14">
        <v>134901</v>
      </c>
      <c r="L1146" s="14">
        <v>0</v>
      </c>
      <c r="M1146" s="14">
        <v>11416</v>
      </c>
      <c r="N1146" s="14">
        <v>63503</v>
      </c>
      <c r="O1146" s="14">
        <v>47033.224524324884</v>
      </c>
      <c r="P1146" s="14">
        <v>63604</v>
      </c>
      <c r="Q1146" s="119">
        <v>74543</v>
      </c>
      <c r="R1146" s="14">
        <v>12574</v>
      </c>
      <c r="S1146" s="14">
        <v>66608.674407507555</v>
      </c>
      <c r="T1146" s="14">
        <v>51030</v>
      </c>
      <c r="U1146" s="14">
        <v>77562</v>
      </c>
      <c r="V1146" s="14">
        <v>150912</v>
      </c>
      <c r="W1146" s="14">
        <v>-77372</v>
      </c>
      <c r="X1146" s="14">
        <v>515312</v>
      </c>
      <c r="Y1146" s="14">
        <v>147261</v>
      </c>
      <c r="Z1146" s="14">
        <v>14000</v>
      </c>
      <c r="AA1146" s="14">
        <v>-48264</v>
      </c>
    </row>
    <row r="1147" spans="1:27" x14ac:dyDescent="0.3">
      <c r="A1147" s="85">
        <v>1146</v>
      </c>
      <c r="B1147" s="85" t="s">
        <v>910</v>
      </c>
      <c r="C1147" s="85" t="s">
        <v>446</v>
      </c>
      <c r="D1147" s="85">
        <v>2018</v>
      </c>
      <c r="E1147" s="117">
        <v>4241800</v>
      </c>
      <c r="F1147" s="118">
        <v>404170</v>
      </c>
      <c r="G1147" s="118">
        <v>841524.29125422996</v>
      </c>
      <c r="H1147" s="118">
        <v>4242019</v>
      </c>
      <c r="I1147" s="118">
        <v>404723</v>
      </c>
      <c r="J1147" s="118">
        <v>3976743</v>
      </c>
      <c r="K1147" s="14">
        <v>44306</v>
      </c>
      <c r="L1147" s="14">
        <v>0</v>
      </c>
      <c r="M1147" s="14">
        <v>110216</v>
      </c>
      <c r="N1147" s="14">
        <v>111590</v>
      </c>
      <c r="O1147" s="14">
        <v>47033.224524324884</v>
      </c>
      <c r="P1147" s="14">
        <v>112525</v>
      </c>
      <c r="Q1147" s="119">
        <v>133627</v>
      </c>
      <c r="R1147" s="14">
        <v>22255</v>
      </c>
      <c r="S1147" s="14">
        <v>112525</v>
      </c>
      <c r="T1147" s="14">
        <v>90270</v>
      </c>
      <c r="U1147" s="14">
        <v>-100138</v>
      </c>
      <c r="V1147" s="14">
        <v>228284</v>
      </c>
      <c r="W1147" s="14">
        <v>40651</v>
      </c>
      <c r="X1147" s="14">
        <v>569097</v>
      </c>
      <c r="Y1147" s="14">
        <v>142846</v>
      </c>
      <c r="Z1147" s="14">
        <v>0</v>
      </c>
      <c r="AA1147" s="14">
        <v>163577</v>
      </c>
    </row>
    <row r="1148" spans="1:27" x14ac:dyDescent="0.3">
      <c r="A1148" s="85">
        <v>1147</v>
      </c>
      <c r="B1148" s="85" t="s">
        <v>910</v>
      </c>
      <c r="C1148" s="85" t="s">
        <v>446</v>
      </c>
      <c r="D1148" s="85">
        <v>2017</v>
      </c>
      <c r="E1148" s="117">
        <v>3837630</v>
      </c>
      <c r="F1148" s="118">
        <v>370049</v>
      </c>
      <c r="G1148" s="118">
        <v>841524.29125422996</v>
      </c>
      <c r="H1148" s="118">
        <v>3837296</v>
      </c>
      <c r="I1148" s="118">
        <v>365899</v>
      </c>
      <c r="J1148" s="118">
        <v>3560178</v>
      </c>
      <c r="K1148" s="14">
        <v>150384</v>
      </c>
      <c r="L1148" s="14">
        <v>0</v>
      </c>
      <c r="M1148" s="14">
        <v>8129</v>
      </c>
      <c r="N1148" s="14">
        <v>118201</v>
      </c>
      <c r="O1148" s="14">
        <v>47033.224524324884</v>
      </c>
      <c r="P1148" s="14">
        <v>118591</v>
      </c>
      <c r="Q1148" s="119">
        <v>142028</v>
      </c>
      <c r="R1148" s="14">
        <v>23493</v>
      </c>
      <c r="S1148" s="14">
        <v>118591</v>
      </c>
      <c r="T1148" s="14">
        <v>95098</v>
      </c>
      <c r="U1148" s="14">
        <v>-20469</v>
      </c>
      <c r="V1148" s="14">
        <v>187633</v>
      </c>
      <c r="W1148" s="14">
        <v>28066</v>
      </c>
      <c r="X1148" s="14">
        <v>529389</v>
      </c>
      <c r="Y1148" s="14">
        <v>200005</v>
      </c>
      <c r="Z1148" s="14">
        <v>0</v>
      </c>
      <c r="AA1148" s="14">
        <v>129662</v>
      </c>
    </row>
    <row r="1149" spans="1:27" x14ac:dyDescent="0.3">
      <c r="A1149" s="85">
        <v>1148</v>
      </c>
      <c r="B1149" s="85" t="s">
        <v>910</v>
      </c>
      <c r="C1149" s="85" t="s">
        <v>446</v>
      </c>
      <c r="D1149" s="85">
        <v>2016</v>
      </c>
      <c r="E1149" s="117">
        <v>3467581</v>
      </c>
      <c r="F1149" s="118">
        <v>-738912</v>
      </c>
      <c r="G1149" s="118">
        <v>841524.29125422996</v>
      </c>
      <c r="H1149" s="118">
        <v>3471397</v>
      </c>
      <c r="I1149" s="118">
        <v>-737088</v>
      </c>
      <c r="J1149" s="118">
        <v>3186513</v>
      </c>
      <c r="K1149" s="14">
        <v>146618</v>
      </c>
      <c r="L1149" s="14">
        <v>0</v>
      </c>
      <c r="M1149" s="14">
        <v>5441</v>
      </c>
      <c r="N1149" s="14">
        <v>136629</v>
      </c>
      <c r="O1149" s="14">
        <v>47033.224524324884</v>
      </c>
      <c r="P1149" s="14">
        <v>136819</v>
      </c>
      <c r="Q1149" s="119">
        <v>159905</v>
      </c>
      <c r="R1149" s="14">
        <v>27092</v>
      </c>
      <c r="S1149" s="14">
        <v>136819</v>
      </c>
      <c r="T1149" s="14">
        <v>109726</v>
      </c>
      <c r="U1149" s="14">
        <v>97213</v>
      </c>
      <c r="V1149" s="14">
        <v>159567</v>
      </c>
      <c r="W1149" s="14">
        <v>34862</v>
      </c>
      <c r="X1149" s="14">
        <v>529583</v>
      </c>
      <c r="Y1149" s="14">
        <v>180539</v>
      </c>
      <c r="Z1149" s="14">
        <v>42500</v>
      </c>
      <c r="AA1149" s="14">
        <v>-15431</v>
      </c>
    </row>
    <row r="1150" spans="1:27" x14ac:dyDescent="0.3">
      <c r="A1150" s="85">
        <v>1149</v>
      </c>
      <c r="B1150" s="85" t="s">
        <v>910</v>
      </c>
      <c r="C1150" s="85" t="s">
        <v>446</v>
      </c>
      <c r="D1150" s="85">
        <v>2015</v>
      </c>
      <c r="E1150" s="117">
        <v>4206493</v>
      </c>
      <c r="F1150" s="118">
        <v>-1249059</v>
      </c>
      <c r="G1150" s="118">
        <v>841524.29125422996</v>
      </c>
      <c r="H1150" s="118">
        <v>4208485</v>
      </c>
      <c r="I1150" s="118">
        <v>-1246693</v>
      </c>
      <c r="J1150" s="118">
        <v>3913346</v>
      </c>
      <c r="K1150" s="14">
        <v>169099</v>
      </c>
      <c r="L1150" s="14">
        <v>0</v>
      </c>
      <c r="M1150" s="14">
        <v>6956</v>
      </c>
      <c r="N1150" s="14">
        <v>127374</v>
      </c>
      <c r="O1150" s="14">
        <v>47033.224524324884</v>
      </c>
      <c r="P1150" s="14">
        <v>127815</v>
      </c>
      <c r="Q1150" s="119">
        <v>153196</v>
      </c>
      <c r="R1150" s="14">
        <v>27814</v>
      </c>
      <c r="S1150" s="14">
        <v>127815</v>
      </c>
      <c r="T1150" s="14">
        <v>100001</v>
      </c>
      <c r="U1150" s="14">
        <v>634</v>
      </c>
      <c r="V1150" s="14">
        <v>124705</v>
      </c>
      <c r="W1150" s="14">
        <v>7714</v>
      </c>
      <c r="X1150" s="14">
        <v>449381</v>
      </c>
      <c r="Y1150" s="14">
        <v>176115</v>
      </c>
      <c r="Z1150" s="14">
        <v>0</v>
      </c>
      <c r="AA1150" s="14">
        <v>131926</v>
      </c>
    </row>
    <row r="1151" spans="1:27" x14ac:dyDescent="0.3">
      <c r="A1151" s="85">
        <v>1150</v>
      </c>
      <c r="B1151" s="85" t="s">
        <v>910</v>
      </c>
      <c r="C1151" s="85" t="s">
        <v>446</v>
      </c>
      <c r="D1151" s="85">
        <v>2014</v>
      </c>
      <c r="E1151" s="117">
        <v>5455552</v>
      </c>
      <c r="F1151" s="118">
        <v>215369</v>
      </c>
      <c r="G1151" s="118">
        <v>841524.29125422996</v>
      </c>
      <c r="H1151" s="118">
        <v>5455178</v>
      </c>
      <c r="I1151" s="118">
        <v>224446</v>
      </c>
      <c r="J1151" s="118">
        <v>5272379</v>
      </c>
      <c r="K1151" s="14">
        <v>136491</v>
      </c>
      <c r="L1151" s="14">
        <v>0</v>
      </c>
      <c r="M1151" s="14">
        <v>1300</v>
      </c>
      <c r="N1151" s="14">
        <v>51240</v>
      </c>
      <c r="O1151" s="14">
        <v>47033.224524324884</v>
      </c>
      <c r="P1151" s="14">
        <v>51218</v>
      </c>
      <c r="Q1151" s="119">
        <v>60815</v>
      </c>
      <c r="R1151" s="14">
        <v>9200</v>
      </c>
      <c r="S1151" s="14">
        <v>51218</v>
      </c>
      <c r="T1151" s="14">
        <v>42018</v>
      </c>
      <c r="U1151" s="14">
        <v>-138246</v>
      </c>
      <c r="V1151" s="14">
        <v>116991</v>
      </c>
      <c r="W1151" s="14">
        <v>28404</v>
      </c>
      <c r="X1151" s="14">
        <v>428410</v>
      </c>
      <c r="Y1151" s="14">
        <v>175074</v>
      </c>
      <c r="Z1151" s="14">
        <v>0</v>
      </c>
      <c r="AA1151" s="14">
        <v>219234</v>
      </c>
    </row>
    <row r="1152" spans="1:27" x14ac:dyDescent="0.3">
      <c r="A1152" s="85">
        <v>1151</v>
      </c>
      <c r="B1152" s="85" t="s">
        <v>910</v>
      </c>
      <c r="C1152" s="85" t="s">
        <v>451</v>
      </c>
      <c r="D1152" s="85">
        <v>2023</v>
      </c>
      <c r="E1152" s="117">
        <v>5192518</v>
      </c>
      <c r="F1152" s="118">
        <v>-177798</v>
      </c>
      <c r="G1152" s="118">
        <v>791378.34256231517</v>
      </c>
      <c r="H1152" s="118">
        <v>5234907</v>
      </c>
      <c r="I1152" s="118">
        <v>-85725</v>
      </c>
      <c r="J1152" s="118">
        <v>4677741</v>
      </c>
      <c r="K1152" s="14">
        <v>386499</v>
      </c>
      <c r="L1152" s="14">
        <v>0</v>
      </c>
      <c r="M1152" s="14">
        <v>2395</v>
      </c>
      <c r="N1152" s="14">
        <v>62385</v>
      </c>
      <c r="O1152" s="14">
        <v>150588.04583439624</v>
      </c>
      <c r="P1152" s="14">
        <v>70204</v>
      </c>
      <c r="Q1152" s="119">
        <v>29825</v>
      </c>
      <c r="R1152" s="14">
        <v>9829</v>
      </c>
      <c r="S1152" s="14">
        <v>83867.674025841887</v>
      </c>
      <c r="T1152" s="14">
        <v>60375</v>
      </c>
      <c r="U1152" s="14">
        <v>-565886</v>
      </c>
      <c r="V1152" s="14">
        <v>404201</v>
      </c>
      <c r="W1152" s="14">
        <v>143040</v>
      </c>
      <c r="X1152" s="14">
        <v>3884301</v>
      </c>
      <c r="Y1152" s="14">
        <v>879887</v>
      </c>
      <c r="Z1152" s="14">
        <v>1986781</v>
      </c>
      <c r="AA1152" s="14">
        <v>617033</v>
      </c>
    </row>
    <row r="1153" spans="1:27" x14ac:dyDescent="0.3">
      <c r="A1153" s="85">
        <v>1152</v>
      </c>
      <c r="B1153" s="85" t="s">
        <v>910</v>
      </c>
      <c r="C1153" s="85" t="s">
        <v>451</v>
      </c>
      <c r="D1153" s="85">
        <v>2022</v>
      </c>
      <c r="E1153" s="117">
        <v>5370316</v>
      </c>
      <c r="F1153" s="118">
        <v>523519</v>
      </c>
      <c r="G1153" s="118">
        <v>791378.34256231517</v>
      </c>
      <c r="H1153" s="118">
        <v>5320632</v>
      </c>
      <c r="I1153" s="118">
        <v>481124</v>
      </c>
      <c r="J1153" s="118">
        <v>4731076</v>
      </c>
      <c r="K1153" s="14">
        <v>339733</v>
      </c>
      <c r="L1153" s="14">
        <v>0</v>
      </c>
      <c r="M1153" s="14">
        <v>2395</v>
      </c>
      <c r="N1153" s="14">
        <v>87826</v>
      </c>
      <c r="O1153" s="14">
        <v>150588.04583439624</v>
      </c>
      <c r="P1153" s="14">
        <v>101723</v>
      </c>
      <c r="Q1153" s="119">
        <v>160047</v>
      </c>
      <c r="R1153" s="14">
        <v>22538</v>
      </c>
      <c r="S1153" s="14">
        <v>90425.960821723304</v>
      </c>
      <c r="T1153" s="14">
        <v>79185</v>
      </c>
      <c r="U1153" s="14">
        <v>230826</v>
      </c>
      <c r="V1153" s="14">
        <v>261161</v>
      </c>
      <c r="W1153" s="14">
        <v>121381</v>
      </c>
      <c r="X1153" s="14">
        <v>4204237</v>
      </c>
      <c r="Y1153" s="14">
        <v>1032699</v>
      </c>
      <c r="Z1153" s="14">
        <v>2279066</v>
      </c>
      <c r="AA1153" s="14">
        <v>42034</v>
      </c>
    </row>
    <row r="1154" spans="1:27" x14ac:dyDescent="0.3">
      <c r="A1154" s="85">
        <v>1153</v>
      </c>
      <c r="B1154" s="85" t="s">
        <v>910</v>
      </c>
      <c r="C1154" s="85" t="s">
        <v>451</v>
      </c>
      <c r="D1154" s="85">
        <v>2021</v>
      </c>
      <c r="E1154" s="117">
        <v>4846797</v>
      </c>
      <c r="F1154" s="118">
        <v>151078</v>
      </c>
      <c r="G1154" s="118">
        <v>791378.34256231517</v>
      </c>
      <c r="H1154" s="118">
        <v>4839508</v>
      </c>
      <c r="I1154" s="118">
        <v>147474</v>
      </c>
      <c r="J1154" s="118">
        <v>4289421</v>
      </c>
      <c r="K1154" s="14">
        <v>381745</v>
      </c>
      <c r="L1154" s="14">
        <v>0</v>
      </c>
      <c r="M1154" s="14">
        <v>2395</v>
      </c>
      <c r="N1154" s="14">
        <v>49006</v>
      </c>
      <c r="O1154" s="14">
        <v>150588.04583439624</v>
      </c>
      <c r="P1154" s="14">
        <v>55192</v>
      </c>
      <c r="Q1154" s="119">
        <v>69472</v>
      </c>
      <c r="R1154" s="14">
        <v>13177</v>
      </c>
      <c r="S1154" s="14">
        <v>53499.841845640134</v>
      </c>
      <c r="T1154" s="14">
        <v>42015</v>
      </c>
      <c r="U1154" s="14">
        <v>312310</v>
      </c>
      <c r="V1154" s="14">
        <v>139780</v>
      </c>
      <c r="W1154" s="14">
        <v>64024</v>
      </c>
      <c r="X1154" s="14">
        <v>4153313</v>
      </c>
      <c r="Y1154" s="14">
        <v>1199942</v>
      </c>
      <c r="Z1154" s="14">
        <v>2277278</v>
      </c>
      <c r="AA1154" s="14">
        <v>-271428</v>
      </c>
    </row>
    <row r="1155" spans="1:27" x14ac:dyDescent="0.3">
      <c r="A1155" s="85">
        <v>1154</v>
      </c>
      <c r="B1155" s="85" t="s">
        <v>910</v>
      </c>
      <c r="C1155" s="85" t="s">
        <v>451</v>
      </c>
      <c r="D1155" s="85">
        <v>2020</v>
      </c>
      <c r="E1155" s="117">
        <v>4695719</v>
      </c>
      <c r="F1155" s="118">
        <v>435867</v>
      </c>
      <c r="G1155" s="118">
        <v>791378.34256231517</v>
      </c>
      <c r="H1155" s="118">
        <v>4692034</v>
      </c>
      <c r="I1155" s="118">
        <v>426842</v>
      </c>
      <c r="J1155" s="118">
        <v>3957651</v>
      </c>
      <c r="K1155" s="14">
        <v>493512</v>
      </c>
      <c r="L1155" s="14">
        <v>0</v>
      </c>
      <c r="M1155" s="14">
        <v>2395</v>
      </c>
      <c r="N1155" s="14">
        <v>106310</v>
      </c>
      <c r="O1155" s="14">
        <v>150588.04583439624</v>
      </c>
      <c r="P1155" s="14">
        <v>113541</v>
      </c>
      <c r="Q1155" s="119">
        <v>132875</v>
      </c>
      <c r="R1155" s="14">
        <v>22881</v>
      </c>
      <c r="S1155" s="14">
        <v>113699.79166120362</v>
      </c>
      <c r="T1155" s="14">
        <v>90661</v>
      </c>
      <c r="U1155" s="14">
        <v>111939</v>
      </c>
      <c r="V1155" s="14">
        <v>75756</v>
      </c>
      <c r="W1155" s="14">
        <v>61230</v>
      </c>
      <c r="X1155" s="14">
        <v>3813250</v>
      </c>
      <c r="Y1155" s="14">
        <v>1384380</v>
      </c>
      <c r="Z1155" s="14">
        <v>2019876</v>
      </c>
      <c r="AA1155" s="14">
        <v>316580</v>
      </c>
    </row>
    <row r="1156" spans="1:27" x14ac:dyDescent="0.3">
      <c r="A1156" s="85">
        <v>1155</v>
      </c>
      <c r="B1156" s="85" t="s">
        <v>910</v>
      </c>
      <c r="C1156" s="85" t="s">
        <v>451</v>
      </c>
      <c r="D1156" s="85">
        <v>2019</v>
      </c>
      <c r="E1156" s="117">
        <v>4259852</v>
      </c>
      <c r="F1156" s="118">
        <v>347852</v>
      </c>
      <c r="G1156" s="118">
        <v>791378.34256231517</v>
      </c>
      <c r="H1156" s="118">
        <v>4265192</v>
      </c>
      <c r="I1156" s="118">
        <v>373208</v>
      </c>
      <c r="J1156" s="118">
        <v>3688487</v>
      </c>
      <c r="K1156" s="14">
        <v>386747</v>
      </c>
      <c r="L1156" s="14">
        <v>0</v>
      </c>
      <c r="M1156" s="14">
        <v>2398</v>
      </c>
      <c r="N1156" s="14">
        <v>59690</v>
      </c>
      <c r="O1156" s="14">
        <v>150588.04583439624</v>
      </c>
      <c r="P1156" s="14">
        <v>65562</v>
      </c>
      <c r="Q1156" s="119">
        <v>67462</v>
      </c>
      <c r="R1156" s="14">
        <v>13113</v>
      </c>
      <c r="S1156" s="14">
        <v>70201.787691603749</v>
      </c>
      <c r="T1156" s="14">
        <v>52450</v>
      </c>
      <c r="U1156" s="14">
        <v>99531</v>
      </c>
      <c r="V1156" s="14">
        <v>14526</v>
      </c>
      <c r="W1156" s="14">
        <v>81517</v>
      </c>
      <c r="X1156" s="14">
        <v>3816023</v>
      </c>
      <c r="Y1156" s="14">
        <v>1501334</v>
      </c>
      <c r="Z1156" s="14">
        <v>2102943</v>
      </c>
      <c r="AA1156" s="14">
        <v>129309</v>
      </c>
    </row>
    <row r="1157" spans="1:27" x14ac:dyDescent="0.3">
      <c r="A1157" s="85">
        <v>1156</v>
      </c>
      <c r="B1157" s="85" t="s">
        <v>910</v>
      </c>
      <c r="C1157" s="85" t="s">
        <v>451</v>
      </c>
      <c r="D1157" s="85">
        <v>2018</v>
      </c>
      <c r="E1157" s="117">
        <v>3912000</v>
      </c>
      <c r="F1157" s="118">
        <v>399885</v>
      </c>
      <c r="G1157" s="118">
        <v>791378.34256231517</v>
      </c>
      <c r="H1157" s="118">
        <v>3891984</v>
      </c>
      <c r="I1157" s="118">
        <v>374566</v>
      </c>
      <c r="J1157" s="118">
        <v>3468936</v>
      </c>
      <c r="K1157" s="14">
        <v>265987</v>
      </c>
      <c r="L1157" s="14">
        <v>0</v>
      </c>
      <c r="M1157" s="14">
        <v>0</v>
      </c>
      <c r="N1157" s="14">
        <v>3281</v>
      </c>
      <c r="O1157" s="14">
        <v>150588.04583439624</v>
      </c>
      <c r="P1157" s="14">
        <v>8074</v>
      </c>
      <c r="Q1157" s="119">
        <v>25324</v>
      </c>
      <c r="R1157" s="14">
        <v>2026</v>
      </c>
      <c r="S1157" s="14">
        <v>4893.8163869693981</v>
      </c>
      <c r="T1157" s="14">
        <v>6047</v>
      </c>
      <c r="U1157" s="14">
        <v>-203694</v>
      </c>
      <c r="V1157" s="14">
        <v>-66991</v>
      </c>
      <c r="W1157" s="14">
        <v>-147882</v>
      </c>
      <c r="X1157" s="14">
        <v>3862872</v>
      </c>
      <c r="Y1157" s="14">
        <v>1643543</v>
      </c>
      <c r="Z1157" s="14">
        <v>2200371</v>
      </c>
      <c r="AA1157" s="14">
        <v>323609</v>
      </c>
    </row>
    <row r="1158" spans="1:27" x14ac:dyDescent="0.3">
      <c r="A1158" s="85">
        <v>1157</v>
      </c>
      <c r="B1158" s="85" t="s">
        <v>910</v>
      </c>
      <c r="C1158" s="85" t="s">
        <v>451</v>
      </c>
      <c r="D1158" s="85">
        <v>2017</v>
      </c>
      <c r="E1158" s="117">
        <v>3512115</v>
      </c>
      <c r="F1158" s="118">
        <v>175171</v>
      </c>
      <c r="G1158" s="118">
        <v>791378.34256231517</v>
      </c>
      <c r="H1158" s="118">
        <v>3517418</v>
      </c>
      <c r="I1158" s="118">
        <v>230652</v>
      </c>
      <c r="J1158" s="118">
        <v>3084327</v>
      </c>
      <c r="K1158" s="14">
        <v>283765</v>
      </c>
      <c r="L1158" s="14">
        <v>0</v>
      </c>
      <c r="M1158" s="14">
        <v>2233</v>
      </c>
      <c r="N1158" s="14">
        <v>57469</v>
      </c>
      <c r="O1158" s="14">
        <v>150588.04583439624</v>
      </c>
      <c r="P1158" s="14">
        <v>68751</v>
      </c>
      <c r="Q1158" s="119">
        <v>65916</v>
      </c>
      <c r="R1158" s="14">
        <v>13750</v>
      </c>
      <c r="S1158" s="14">
        <v>71376.038181818192</v>
      </c>
      <c r="T1158" s="14">
        <v>55001</v>
      </c>
      <c r="U1158" s="14">
        <v>345929</v>
      </c>
      <c r="V1158" s="14">
        <v>80891</v>
      </c>
      <c r="W1158" s="14">
        <v>-288725</v>
      </c>
      <c r="X1158" s="14">
        <v>4020420</v>
      </c>
      <c r="Y1158" s="14">
        <v>1642792</v>
      </c>
      <c r="Z1158" s="14">
        <v>2251144</v>
      </c>
      <c r="AA1158" s="14">
        <v>-284652</v>
      </c>
    </row>
    <row r="1159" spans="1:27" x14ac:dyDescent="0.3">
      <c r="A1159" s="85">
        <v>1158</v>
      </c>
      <c r="B1159" s="85" t="s">
        <v>910</v>
      </c>
      <c r="C1159" s="85" t="s">
        <v>451</v>
      </c>
      <c r="D1159" s="85">
        <v>2016</v>
      </c>
      <c r="E1159" s="117">
        <v>3336944</v>
      </c>
      <c r="F1159" s="118">
        <v>-343860</v>
      </c>
      <c r="G1159" s="118">
        <v>791378.34256231517</v>
      </c>
      <c r="H1159" s="118">
        <v>3286766</v>
      </c>
      <c r="I1159" s="118">
        <v>-349401</v>
      </c>
      <c r="J1159" s="118">
        <v>2606280</v>
      </c>
      <c r="K1159" s="14">
        <v>282351</v>
      </c>
      <c r="L1159" s="14">
        <v>0</v>
      </c>
      <c r="M1159" s="14">
        <v>0</v>
      </c>
      <c r="N1159" s="14">
        <v>326402</v>
      </c>
      <c r="O1159" s="14">
        <v>150588.04583439624</v>
      </c>
      <c r="P1159" s="14">
        <v>324096</v>
      </c>
      <c r="Q1159" s="119">
        <v>446009</v>
      </c>
      <c r="R1159" s="14">
        <v>69428</v>
      </c>
      <c r="S1159" s="14">
        <v>321691.93478135625</v>
      </c>
      <c r="T1159" s="14">
        <v>254668</v>
      </c>
      <c r="U1159" s="14">
        <v>106663</v>
      </c>
      <c r="V1159" s="14">
        <v>369616</v>
      </c>
      <c r="W1159" s="14">
        <v>-206891</v>
      </c>
      <c r="X1159" s="14">
        <v>3375453</v>
      </c>
      <c r="Y1159" s="14">
        <v>1581888</v>
      </c>
      <c r="Z1159" s="14">
        <v>1615664</v>
      </c>
      <c r="AA1159" s="14">
        <v>-102296</v>
      </c>
    </row>
    <row r="1160" spans="1:27" x14ac:dyDescent="0.3">
      <c r="A1160" s="85">
        <v>1159</v>
      </c>
      <c r="B1160" s="85" t="s">
        <v>910</v>
      </c>
      <c r="C1160" s="85" t="s">
        <v>451</v>
      </c>
      <c r="D1160" s="85">
        <v>2015</v>
      </c>
      <c r="E1160" s="117">
        <v>3680804</v>
      </c>
      <c r="F1160" s="118">
        <v>502362</v>
      </c>
      <c r="G1160" s="118">
        <v>791378.34256231517</v>
      </c>
      <c r="H1160" s="118">
        <v>3636167</v>
      </c>
      <c r="I1160" s="118">
        <v>457942</v>
      </c>
      <c r="J1160" s="118">
        <v>2829778</v>
      </c>
      <c r="K1160" s="14">
        <v>347461</v>
      </c>
      <c r="L1160" s="14">
        <v>0</v>
      </c>
      <c r="M1160" s="14">
        <v>2233</v>
      </c>
      <c r="N1160" s="14">
        <v>352741</v>
      </c>
      <c r="O1160" s="14">
        <v>150588.04583439624</v>
      </c>
      <c r="P1160" s="14">
        <v>371489</v>
      </c>
      <c r="Q1160" s="119">
        <v>478941</v>
      </c>
      <c r="R1160" s="14">
        <v>81562</v>
      </c>
      <c r="S1160" s="14">
        <v>372390.82710085576</v>
      </c>
      <c r="T1160" s="14">
        <v>289927</v>
      </c>
      <c r="U1160" s="14">
        <v>-197997</v>
      </c>
      <c r="V1160" s="14">
        <v>576507</v>
      </c>
      <c r="W1160" s="14">
        <v>85904</v>
      </c>
      <c r="X1160" s="14">
        <v>3145085</v>
      </c>
      <c r="Y1160" s="14">
        <v>1479827</v>
      </c>
      <c r="Z1160" s="14">
        <v>1366086</v>
      </c>
      <c r="AA1160" s="14">
        <v>472674</v>
      </c>
    </row>
    <row r="1161" spans="1:27" x14ac:dyDescent="0.3">
      <c r="A1161" s="85">
        <v>1160</v>
      </c>
      <c r="B1161" s="85" t="s">
        <v>910</v>
      </c>
      <c r="C1161" s="85" t="s">
        <v>451</v>
      </c>
      <c r="D1161" s="85">
        <v>2014</v>
      </c>
      <c r="E1161" s="117">
        <v>3178442</v>
      </c>
      <c r="F1161" s="118">
        <v>52600</v>
      </c>
      <c r="G1161" s="118">
        <v>791378.34256231517</v>
      </c>
      <c r="H1161" s="118">
        <v>3178225</v>
      </c>
      <c r="I1161" s="118">
        <v>44436</v>
      </c>
      <c r="J1161" s="118">
        <v>2351974</v>
      </c>
      <c r="K1161" s="14">
        <v>348729</v>
      </c>
      <c r="L1161" s="14">
        <v>0</v>
      </c>
      <c r="M1161" s="14">
        <v>4540</v>
      </c>
      <c r="N1161" s="14">
        <v>414600</v>
      </c>
      <c r="O1161" s="14">
        <v>150588.04583439624</v>
      </c>
      <c r="P1161" s="14">
        <v>425556</v>
      </c>
      <c r="Q1161" s="119">
        <v>509409</v>
      </c>
      <c r="R1161" s="14">
        <v>94592</v>
      </c>
      <c r="S1161" s="14">
        <v>426572.74196549394</v>
      </c>
      <c r="T1161" s="14">
        <v>330964</v>
      </c>
      <c r="U1161" s="14">
        <v>178774</v>
      </c>
      <c r="V1161" s="14">
        <v>490603</v>
      </c>
      <c r="W1161" s="14">
        <v>-131011</v>
      </c>
      <c r="X1161" s="14">
        <v>3430598</v>
      </c>
      <c r="Y1161" s="14">
        <v>1556562</v>
      </c>
      <c r="Z1161" s="14">
        <v>1499817</v>
      </c>
      <c r="AA1161" s="14">
        <v>406201</v>
      </c>
    </row>
    <row r="1162" spans="1:27" x14ac:dyDescent="0.3">
      <c r="A1162" s="85">
        <v>1161</v>
      </c>
      <c r="B1162" s="85" t="s">
        <v>910</v>
      </c>
      <c r="C1162" s="85" t="s">
        <v>457</v>
      </c>
      <c r="D1162" s="85">
        <v>2023</v>
      </c>
      <c r="E1162" s="117">
        <v>6621157</v>
      </c>
      <c r="F1162" s="118">
        <v>-7765543</v>
      </c>
      <c r="G1162" s="118">
        <v>7910958.0947137596</v>
      </c>
      <c r="H1162" s="118">
        <v>6744328</v>
      </c>
      <c r="I1162" s="118">
        <v>-7792621</v>
      </c>
      <c r="J1162" s="118">
        <v>6587744</v>
      </c>
      <c r="K1162" s="14">
        <v>182900</v>
      </c>
      <c r="L1162" s="14">
        <v>0</v>
      </c>
      <c r="M1162" s="14">
        <v>19847</v>
      </c>
      <c r="N1162" s="14">
        <v>68676</v>
      </c>
      <c r="O1162" s="14">
        <v>770746.07564001833</v>
      </c>
      <c r="P1162" s="14">
        <v>68723</v>
      </c>
      <c r="Q1162" s="119">
        <v>-37973</v>
      </c>
      <c r="R1162" s="14">
        <v>76969</v>
      </c>
      <c r="S1162" s="14">
        <v>120149.40064181683</v>
      </c>
      <c r="T1162" s="14">
        <v>52228</v>
      </c>
      <c r="U1162" s="14">
        <v>310249</v>
      </c>
      <c r="V1162" s="14">
        <v>6232862</v>
      </c>
      <c r="W1162" s="14">
        <v>-1048098</v>
      </c>
      <c r="X1162" s="14">
        <v>22868775</v>
      </c>
      <c r="Y1162" s="14">
        <v>468763</v>
      </c>
      <c r="Z1162" s="14">
        <v>1540312</v>
      </c>
      <c r="AA1162" s="14">
        <v>931292</v>
      </c>
    </row>
    <row r="1163" spans="1:27" x14ac:dyDescent="0.3">
      <c r="A1163" s="85">
        <v>1162</v>
      </c>
      <c r="B1163" s="85" t="s">
        <v>910</v>
      </c>
      <c r="C1163" s="85" t="s">
        <v>457</v>
      </c>
      <c r="D1163" s="85">
        <v>2022</v>
      </c>
      <c r="E1163" s="117">
        <v>14386700</v>
      </c>
      <c r="F1163" s="118">
        <v>5426417</v>
      </c>
      <c r="G1163" s="118">
        <v>7910958.0947137596</v>
      </c>
      <c r="H1163" s="118">
        <v>14536949</v>
      </c>
      <c r="I1163" s="118">
        <v>5459034</v>
      </c>
      <c r="J1163" s="118">
        <v>14050214</v>
      </c>
      <c r="K1163" s="14">
        <v>710098</v>
      </c>
      <c r="L1163" s="14">
        <v>0</v>
      </c>
      <c r="M1163" s="14">
        <v>29289</v>
      </c>
      <c r="N1163" s="14">
        <v>-49269</v>
      </c>
      <c r="O1163" s="14">
        <v>770746.07564001833</v>
      </c>
      <c r="P1163" s="14">
        <v>34826</v>
      </c>
      <c r="Q1163" s="119">
        <v>-185484</v>
      </c>
      <c r="R1163" s="14">
        <v>16522</v>
      </c>
      <c r="S1163" s="14">
        <v>66962.37549933423</v>
      </c>
      <c r="T1163" s="14">
        <v>20712</v>
      </c>
      <c r="U1163" s="14">
        <v>1145572</v>
      </c>
      <c r="V1163" s="14">
        <v>7280960</v>
      </c>
      <c r="W1163" s="14">
        <v>42544</v>
      </c>
      <c r="X1163" s="14">
        <v>21375030</v>
      </c>
      <c r="Y1163" s="14">
        <v>449440</v>
      </c>
      <c r="Z1163" s="14">
        <v>1195052</v>
      </c>
      <c r="AA1163" s="14">
        <v>-1627091</v>
      </c>
    </row>
    <row r="1164" spans="1:27" x14ac:dyDescent="0.3">
      <c r="A1164" s="85">
        <v>1163</v>
      </c>
      <c r="B1164" s="85" t="s">
        <v>910</v>
      </c>
      <c r="C1164" s="85" t="s">
        <v>457</v>
      </c>
      <c r="D1164" s="85">
        <v>2021</v>
      </c>
      <c r="E1164" s="117">
        <v>8960283</v>
      </c>
      <c r="F1164" s="118">
        <v>-5412230</v>
      </c>
      <c r="G1164" s="118">
        <v>7910958.0947137596</v>
      </c>
      <c r="H1164" s="118">
        <v>9077915</v>
      </c>
      <c r="I1164" s="118">
        <v>-5480171</v>
      </c>
      <c r="J1164" s="118">
        <v>8802718</v>
      </c>
      <c r="K1164" s="14">
        <v>490140</v>
      </c>
      <c r="L1164" s="14">
        <v>0</v>
      </c>
      <c r="M1164" s="14">
        <v>35581</v>
      </c>
      <c r="N1164" s="14">
        <v>-7282</v>
      </c>
      <c r="O1164" s="14">
        <v>770746.07564001833</v>
      </c>
      <c r="P1164" s="14">
        <v>38154</v>
      </c>
      <c r="Q1164" s="119">
        <v>-110872</v>
      </c>
      <c r="R1164" s="14">
        <v>14033</v>
      </c>
      <c r="S1164" s="14">
        <v>102982.90158911138</v>
      </c>
      <c r="T1164" s="14">
        <v>24007</v>
      </c>
      <c r="U1164" s="14">
        <v>200247</v>
      </c>
      <c r="V1164" s="14">
        <v>7238416</v>
      </c>
      <c r="W1164" s="14">
        <v>161865</v>
      </c>
      <c r="X1164" s="14">
        <v>18967072</v>
      </c>
      <c r="Y1164" s="14">
        <v>473758</v>
      </c>
      <c r="Z1164" s="14">
        <v>1077190</v>
      </c>
      <c r="AA1164" s="14">
        <v>421165</v>
      </c>
    </row>
    <row r="1165" spans="1:27" x14ac:dyDescent="0.3">
      <c r="A1165" s="85">
        <v>1164</v>
      </c>
      <c r="B1165" s="85" t="s">
        <v>910</v>
      </c>
      <c r="C1165" s="85" t="s">
        <v>457</v>
      </c>
      <c r="D1165" s="85">
        <v>2020</v>
      </c>
      <c r="E1165" s="117">
        <v>14372513</v>
      </c>
      <c r="F1165" s="118">
        <v>-9119872</v>
      </c>
      <c r="G1165" s="118">
        <v>7910958.0947137596</v>
      </c>
      <c r="H1165" s="118">
        <v>14558086</v>
      </c>
      <c r="I1165" s="118">
        <v>-9174942</v>
      </c>
      <c r="J1165" s="118">
        <v>13701679</v>
      </c>
      <c r="K1165" s="14">
        <v>620770</v>
      </c>
      <c r="L1165" s="14">
        <v>0</v>
      </c>
      <c r="M1165" s="14">
        <v>41821</v>
      </c>
      <c r="N1165" s="14">
        <v>401296</v>
      </c>
      <c r="O1165" s="14">
        <v>770746.07564001833</v>
      </c>
      <c r="P1165" s="14">
        <v>427956</v>
      </c>
      <c r="Q1165" s="119">
        <v>309124</v>
      </c>
      <c r="R1165" s="14">
        <v>14043</v>
      </c>
      <c r="S1165" s="14">
        <v>1322357.5270241401</v>
      </c>
      <c r="T1165" s="14">
        <v>334375</v>
      </c>
      <c r="U1165" s="14">
        <v>-134281</v>
      </c>
      <c r="V1165" s="14">
        <v>7076551</v>
      </c>
      <c r="W1165" s="14">
        <v>-38022</v>
      </c>
      <c r="X1165" s="14">
        <v>15049496</v>
      </c>
      <c r="Y1165" s="14">
        <v>608733</v>
      </c>
      <c r="Z1165" s="14">
        <v>1724</v>
      </c>
      <c r="AA1165" s="14">
        <v>-566844</v>
      </c>
    </row>
    <row r="1166" spans="1:27" x14ac:dyDescent="0.3">
      <c r="A1166" s="85">
        <v>1165</v>
      </c>
      <c r="B1166" s="85" t="s">
        <v>910</v>
      </c>
      <c r="C1166" s="85" t="s">
        <v>457</v>
      </c>
      <c r="D1166" s="85">
        <v>2019</v>
      </c>
      <c r="E1166" s="117">
        <v>23492385</v>
      </c>
      <c r="F1166" s="118">
        <v>-4773449</v>
      </c>
      <c r="G1166" s="118">
        <v>7910958.0947137596</v>
      </c>
      <c r="H1166" s="118">
        <v>23733028</v>
      </c>
      <c r="I1166" s="118">
        <v>-4827829</v>
      </c>
      <c r="J1166" s="118">
        <v>22684921</v>
      </c>
      <c r="K1166" s="14">
        <v>424635</v>
      </c>
      <c r="L1166" s="14">
        <v>0</v>
      </c>
      <c r="M1166" s="14">
        <v>39720</v>
      </c>
      <c r="N1166" s="14">
        <v>857052</v>
      </c>
      <c r="O1166" s="14">
        <v>770746.07564001833</v>
      </c>
      <c r="P1166" s="14">
        <v>890485</v>
      </c>
      <c r="Q1166" s="119">
        <v>796223</v>
      </c>
      <c r="R1166" s="14">
        <v>93402</v>
      </c>
      <c r="S1166" s="14">
        <v>1605431.897818034</v>
      </c>
      <c r="T1166" s="14">
        <v>710645</v>
      </c>
      <c r="U1166" s="14">
        <v>182795</v>
      </c>
      <c r="V1166" s="14">
        <v>7114573</v>
      </c>
      <c r="W1166" s="14">
        <v>97452</v>
      </c>
      <c r="X1166" s="14">
        <v>14157414</v>
      </c>
      <c r="Y1166" s="14">
        <v>672329</v>
      </c>
      <c r="Z1166" s="14">
        <v>0</v>
      </c>
      <c r="AA1166" s="14">
        <v>-338913</v>
      </c>
    </row>
    <row r="1167" spans="1:27" x14ac:dyDescent="0.3">
      <c r="A1167" s="85">
        <v>1166</v>
      </c>
      <c r="B1167" s="85" t="s">
        <v>910</v>
      </c>
      <c r="C1167" s="85" t="s">
        <v>457</v>
      </c>
      <c r="D1167" s="85">
        <v>2018</v>
      </c>
      <c r="E1167" s="117">
        <v>28265834</v>
      </c>
      <c r="F1167" s="118">
        <v>1459136</v>
      </c>
      <c r="G1167" s="118">
        <v>7910958.0947137596</v>
      </c>
      <c r="H1167" s="118">
        <v>28560857</v>
      </c>
      <c r="I1167" s="118">
        <v>1384020</v>
      </c>
      <c r="J1167" s="118">
        <v>26727845</v>
      </c>
      <c r="K1167" s="14">
        <v>477718</v>
      </c>
      <c r="L1167" s="14">
        <v>0</v>
      </c>
      <c r="M1167" s="14">
        <v>27500</v>
      </c>
      <c r="N1167" s="14">
        <v>1746253</v>
      </c>
      <c r="O1167" s="14">
        <v>770746.07564001833</v>
      </c>
      <c r="P1167" s="14">
        <v>1872974</v>
      </c>
      <c r="Q1167" s="119">
        <v>1813797</v>
      </c>
      <c r="R1167" s="14">
        <v>179814</v>
      </c>
      <c r="S1167" s="14">
        <v>1712971.1436373142</v>
      </c>
      <c r="T1167" s="14">
        <v>1510408</v>
      </c>
      <c r="U1167" s="14">
        <v>-430288</v>
      </c>
      <c r="V1167" s="14">
        <v>7017121</v>
      </c>
      <c r="W1167" s="14">
        <v>545035</v>
      </c>
      <c r="X1167" s="14">
        <v>16198589</v>
      </c>
      <c r="Y1167" s="14">
        <v>767524</v>
      </c>
      <c r="Z1167" s="14">
        <v>0</v>
      </c>
      <c r="AA1167" s="14">
        <v>-933891</v>
      </c>
    </row>
    <row r="1168" spans="1:27" x14ac:dyDescent="0.3">
      <c r="A1168" s="85">
        <v>1167</v>
      </c>
      <c r="B1168" s="85" t="s">
        <v>910</v>
      </c>
      <c r="C1168" s="85" t="s">
        <v>457</v>
      </c>
      <c r="D1168" s="85">
        <v>2017</v>
      </c>
      <c r="E1168" s="117">
        <v>26806698</v>
      </c>
      <c r="F1168" s="118">
        <v>6154623</v>
      </c>
      <c r="G1168" s="118">
        <v>7910958.0947137596</v>
      </c>
      <c r="H1168" s="118">
        <v>27176837</v>
      </c>
      <c r="I1168" s="118">
        <v>6394116</v>
      </c>
      <c r="J1168" s="118">
        <v>25137241</v>
      </c>
      <c r="K1168" s="14">
        <v>374924</v>
      </c>
      <c r="L1168" s="14">
        <v>0</v>
      </c>
      <c r="M1168" s="14">
        <v>23713</v>
      </c>
      <c r="N1168" s="14">
        <v>2001930</v>
      </c>
      <c r="O1168" s="14">
        <v>770746.07564001833</v>
      </c>
      <c r="P1168" s="14">
        <v>2060743</v>
      </c>
      <c r="Q1168" s="119">
        <v>2039854</v>
      </c>
      <c r="R1168" s="14">
        <v>362567</v>
      </c>
      <c r="S1168" s="14">
        <v>2058122.7876723474</v>
      </c>
      <c r="T1168" s="14">
        <v>1652679</v>
      </c>
      <c r="U1168" s="14">
        <v>632935</v>
      </c>
      <c r="V1168" s="14">
        <v>6472086</v>
      </c>
      <c r="W1168" s="14">
        <v>708758</v>
      </c>
      <c r="X1168" s="14">
        <v>16823062</v>
      </c>
      <c r="Y1168" s="14">
        <v>649202</v>
      </c>
      <c r="Z1168" s="14">
        <v>0</v>
      </c>
      <c r="AA1168" s="14">
        <v>1107560</v>
      </c>
    </row>
    <row r="1169" spans="1:27" x14ac:dyDescent="0.3">
      <c r="A1169" s="85">
        <v>1168</v>
      </c>
      <c r="B1169" s="85" t="s">
        <v>910</v>
      </c>
      <c r="C1169" s="85" t="s">
        <v>457</v>
      </c>
      <c r="D1169" s="85">
        <v>2016</v>
      </c>
      <c r="E1169" s="117">
        <v>20652075</v>
      </c>
      <c r="F1169" s="118">
        <v>7058372</v>
      </c>
      <c r="G1169" s="118">
        <v>7910958.0947137596</v>
      </c>
      <c r="H1169" s="118">
        <v>20782721</v>
      </c>
      <c r="I1169" s="118">
        <v>7113805</v>
      </c>
      <c r="J1169" s="118">
        <v>18983319</v>
      </c>
      <c r="K1169" s="14">
        <v>283788</v>
      </c>
      <c r="L1169" s="14">
        <v>0</v>
      </c>
      <c r="M1169" s="14">
        <v>17640</v>
      </c>
      <c r="N1169" s="14">
        <v>1702739</v>
      </c>
      <c r="O1169" s="14">
        <v>770746.07564001833</v>
      </c>
      <c r="P1169" s="14">
        <v>1762922</v>
      </c>
      <c r="Q1169" s="119">
        <v>1912871</v>
      </c>
      <c r="R1169" s="14">
        <v>408063</v>
      </c>
      <c r="S1169" s="14">
        <v>1759107.2455968808</v>
      </c>
      <c r="T1169" s="14">
        <v>1422144</v>
      </c>
      <c r="U1169" s="14">
        <v>189600</v>
      </c>
      <c r="V1169" s="14">
        <v>5763328</v>
      </c>
      <c r="W1169" s="14">
        <v>1315062</v>
      </c>
      <c r="X1169" s="14">
        <v>15877318</v>
      </c>
      <c r="Y1169" s="14">
        <v>673415</v>
      </c>
      <c r="Z1169" s="14">
        <v>0</v>
      </c>
      <c r="AA1169" s="14">
        <v>901062</v>
      </c>
    </row>
    <row r="1170" spans="1:27" x14ac:dyDescent="0.3">
      <c r="A1170" s="85">
        <v>1169</v>
      </c>
      <c r="B1170" s="85" t="s">
        <v>910</v>
      </c>
      <c r="C1170" s="85" t="s">
        <v>457</v>
      </c>
      <c r="D1170" s="85">
        <v>2015</v>
      </c>
      <c r="E1170" s="117">
        <v>13593703</v>
      </c>
      <c r="F1170" s="118">
        <v>6070685</v>
      </c>
      <c r="G1170" s="118">
        <v>7910958.0947137596</v>
      </c>
      <c r="H1170" s="118">
        <v>13668916</v>
      </c>
      <c r="I1170" s="118">
        <v>6035294</v>
      </c>
      <c r="J1170" s="118">
        <v>12557080</v>
      </c>
      <c r="K1170" s="14">
        <v>348305</v>
      </c>
      <c r="L1170" s="14">
        <v>0</v>
      </c>
      <c r="M1170" s="14">
        <v>14511</v>
      </c>
      <c r="N1170" s="14">
        <v>887575</v>
      </c>
      <c r="O1170" s="14">
        <v>770746.07564001833</v>
      </c>
      <c r="P1170" s="14">
        <v>926669</v>
      </c>
      <c r="Q1170" s="119">
        <v>1006228</v>
      </c>
      <c r="R1170" s="14">
        <v>340778</v>
      </c>
      <c r="S1170" s="14">
        <v>929352.92414709867</v>
      </c>
      <c r="T1170" s="14">
        <v>666081</v>
      </c>
      <c r="U1170" s="14">
        <v>781683</v>
      </c>
      <c r="V1170" s="14">
        <v>4448266</v>
      </c>
      <c r="W1170" s="14">
        <v>2521524</v>
      </c>
      <c r="X1170" s="14">
        <v>11740871</v>
      </c>
      <c r="Y1170" s="14">
        <v>511274</v>
      </c>
      <c r="Z1170" s="14">
        <v>0</v>
      </c>
      <c r="AA1170" s="14">
        <v>1228532</v>
      </c>
    </row>
    <row r="1171" spans="1:27" x14ac:dyDescent="0.3">
      <c r="A1171" s="85">
        <v>1170</v>
      </c>
      <c r="B1171" s="85" t="s">
        <v>910</v>
      </c>
      <c r="C1171" s="85" t="s">
        <v>457</v>
      </c>
      <c r="D1171" s="85">
        <v>2014</v>
      </c>
      <c r="E1171" s="117">
        <v>7523018</v>
      </c>
      <c r="F1171" s="118">
        <v>1438232</v>
      </c>
      <c r="G1171" s="118">
        <v>7910958.0947137596</v>
      </c>
      <c r="H1171" s="118">
        <v>7633622</v>
      </c>
      <c r="I1171" s="118">
        <v>1443971</v>
      </c>
      <c r="J1171" s="118">
        <v>7077702</v>
      </c>
      <c r="K1171" s="14">
        <v>198208</v>
      </c>
      <c r="L1171" s="14">
        <v>0</v>
      </c>
      <c r="M1171" s="14">
        <v>17954</v>
      </c>
      <c r="N1171" s="14">
        <v>461926</v>
      </c>
      <c r="O1171" s="14">
        <v>770746.07564001833</v>
      </c>
      <c r="P1171" s="14">
        <v>464287</v>
      </c>
      <c r="Q1171" s="119">
        <v>458144</v>
      </c>
      <c r="R1171" s="14">
        <v>193866</v>
      </c>
      <c r="S1171" s="14">
        <v>465563.4743224702</v>
      </c>
      <c r="T1171" s="14">
        <v>327353</v>
      </c>
      <c r="U1171" s="14">
        <v>21254</v>
      </c>
      <c r="V1171" s="14">
        <v>1926742</v>
      </c>
      <c r="W1171" s="14">
        <v>408586</v>
      </c>
      <c r="X1171" s="14">
        <v>7815096</v>
      </c>
      <c r="Y1171" s="14">
        <v>388061</v>
      </c>
      <c r="Z1171" s="14">
        <v>0</v>
      </c>
      <c r="AA1171" s="14">
        <v>130559</v>
      </c>
    </row>
    <row r="1172" spans="1:27" x14ac:dyDescent="0.3">
      <c r="A1172" s="85">
        <v>1171</v>
      </c>
      <c r="B1172" s="85" t="s">
        <v>910</v>
      </c>
      <c r="C1172" s="85" t="s">
        <v>1406</v>
      </c>
      <c r="D1172" s="85">
        <v>2023</v>
      </c>
      <c r="E1172" s="117">
        <v>561269492</v>
      </c>
      <c r="F1172" s="118">
        <v>171764112</v>
      </c>
      <c r="G1172" s="118">
        <v>234009037.46350527</v>
      </c>
      <c r="H1172" s="118">
        <v>576287156</v>
      </c>
      <c r="I1172" s="118">
        <v>180079019</v>
      </c>
      <c r="J1172" s="118">
        <v>437423715</v>
      </c>
      <c r="K1172" s="14">
        <v>102628935</v>
      </c>
      <c r="L1172" s="14">
        <v>0</v>
      </c>
      <c r="M1172" s="14">
        <v>10489052</v>
      </c>
      <c r="N1172" s="14">
        <v>44697385</v>
      </c>
      <c r="O1172" s="14">
        <v>448301444.35947174</v>
      </c>
      <c r="P1172" s="14">
        <v>55924272</v>
      </c>
      <c r="Q1172" s="119">
        <v>32964151</v>
      </c>
      <c r="R1172" s="14">
        <v>3284429</v>
      </c>
      <c r="S1172" s="14">
        <v>59298854.170419268</v>
      </c>
      <c r="T1172" s="14">
        <v>52634384</v>
      </c>
      <c r="U1172" s="14">
        <v>-11836108</v>
      </c>
      <c r="V1172" s="14">
        <v>343329560</v>
      </c>
      <c r="W1172" s="14">
        <v>103071320</v>
      </c>
      <c r="X1172" s="14">
        <v>686676856</v>
      </c>
      <c r="Y1172" s="14">
        <v>141550156</v>
      </c>
      <c r="Z1172" s="14">
        <v>92726317</v>
      </c>
      <c r="AA1172" s="14">
        <v>-6474230</v>
      </c>
    </row>
    <row r="1173" spans="1:27" x14ac:dyDescent="0.3">
      <c r="A1173" s="85">
        <v>1172</v>
      </c>
      <c r="B1173" s="85" t="s">
        <v>910</v>
      </c>
      <c r="C1173" s="85" t="s">
        <v>1406</v>
      </c>
      <c r="D1173" s="85">
        <v>2022</v>
      </c>
      <c r="E1173" s="117">
        <v>389505380</v>
      </c>
      <c r="F1173" s="118">
        <v>-17706277</v>
      </c>
      <c r="G1173" s="118">
        <v>234009037.46350527</v>
      </c>
      <c r="H1173" s="118">
        <v>396208137</v>
      </c>
      <c r="I1173" s="118">
        <v>-15208815</v>
      </c>
      <c r="J1173" s="118">
        <v>306179779</v>
      </c>
      <c r="K1173" s="14">
        <v>80214509</v>
      </c>
      <c r="L1173" s="14">
        <v>0</v>
      </c>
      <c r="M1173" s="14">
        <v>5609837</v>
      </c>
      <c r="N1173" s="14">
        <v>13672246</v>
      </c>
      <c r="O1173" s="14">
        <v>448301444.35947174</v>
      </c>
      <c r="P1173" s="14">
        <v>22451314</v>
      </c>
      <c r="Q1173" s="119">
        <v>7691435</v>
      </c>
      <c r="R1173" s="14">
        <v>721946</v>
      </c>
      <c r="S1173" s="14">
        <v>0</v>
      </c>
      <c r="T1173" s="14">
        <v>21765828</v>
      </c>
      <c r="U1173" s="14">
        <v>4777416</v>
      </c>
      <c r="V1173" s="14">
        <v>240258240</v>
      </c>
      <c r="W1173" s="14">
        <v>96379829</v>
      </c>
      <c r="X1173" s="14">
        <v>587023493</v>
      </c>
      <c r="Y1173" s="14">
        <v>133898955</v>
      </c>
      <c r="Z1173" s="14">
        <v>42983903</v>
      </c>
      <c r="AA1173" s="14">
        <v>42227848</v>
      </c>
    </row>
    <row r="1174" spans="1:27" x14ac:dyDescent="0.3">
      <c r="A1174" s="85">
        <v>1173</v>
      </c>
      <c r="B1174" s="85" t="s">
        <v>910</v>
      </c>
      <c r="C1174" s="85" t="s">
        <v>1406</v>
      </c>
      <c r="D1174" s="85">
        <v>2021</v>
      </c>
      <c r="E1174" s="117">
        <v>407211657</v>
      </c>
      <c r="F1174" s="118">
        <v>-118609133</v>
      </c>
      <c r="G1174" s="118">
        <v>234009037.46350527</v>
      </c>
      <c r="H1174" s="118">
        <v>411416952</v>
      </c>
      <c r="I1174" s="118">
        <v>-105755910</v>
      </c>
      <c r="J1174" s="118">
        <v>375562986</v>
      </c>
      <c r="K1174" s="14">
        <v>110251630</v>
      </c>
      <c r="L1174" s="14">
        <v>0</v>
      </c>
      <c r="M1174" s="14">
        <v>584787</v>
      </c>
      <c r="N1174" s="14">
        <v>-71398762</v>
      </c>
      <c r="O1174" s="14">
        <v>448301444.35947174</v>
      </c>
      <c r="P1174" s="14">
        <v>-76578967</v>
      </c>
      <c r="Q1174" s="119">
        <v>-75497205</v>
      </c>
      <c r="R1174" s="14">
        <v>106852</v>
      </c>
      <c r="S1174" s="14">
        <v>-35767477.502236739</v>
      </c>
      <c r="T1174" s="14">
        <v>-76685819</v>
      </c>
      <c r="U1174" s="14">
        <v>-63087192</v>
      </c>
      <c r="V1174" s="14">
        <v>143878411</v>
      </c>
      <c r="W1174" s="14">
        <v>-92952103</v>
      </c>
      <c r="X1174" s="14">
        <v>627726331</v>
      </c>
      <c r="Y1174" s="14">
        <v>212187189</v>
      </c>
      <c r="Z1174" s="14">
        <v>63320783</v>
      </c>
      <c r="AA1174" s="14">
        <v>127021776</v>
      </c>
    </row>
    <row r="1175" spans="1:27" x14ac:dyDescent="0.3">
      <c r="A1175" s="85">
        <v>1174</v>
      </c>
      <c r="B1175" s="85" t="s">
        <v>910</v>
      </c>
      <c r="C1175" s="85" t="s">
        <v>1406</v>
      </c>
      <c r="D1175" s="85">
        <v>2020</v>
      </c>
      <c r="E1175" s="117">
        <v>525820790</v>
      </c>
      <c r="F1175" s="118">
        <v>-96544931</v>
      </c>
      <c r="G1175" s="118">
        <v>234009037.46350527</v>
      </c>
      <c r="H1175" s="118">
        <v>517172862</v>
      </c>
      <c r="I1175" s="118">
        <v>-97901185</v>
      </c>
      <c r="J1175" s="118">
        <v>408115255</v>
      </c>
      <c r="K1175" s="14">
        <v>120873290</v>
      </c>
      <c r="L1175" s="14">
        <v>0</v>
      </c>
      <c r="M1175" s="14">
        <v>258426</v>
      </c>
      <c r="N1175" s="14">
        <v>-8532475</v>
      </c>
      <c r="O1175" s="14">
        <v>448301444.35947174</v>
      </c>
      <c r="P1175" s="14">
        <v>2731512</v>
      </c>
      <c r="Q1175" s="119">
        <v>50936</v>
      </c>
      <c r="R1175" s="14">
        <v>-64517</v>
      </c>
      <c r="S1175" s="14">
        <v>0</v>
      </c>
      <c r="T1175" s="14">
        <v>2796029</v>
      </c>
      <c r="U1175" s="14">
        <v>6209243</v>
      </c>
      <c r="V1175" s="14">
        <v>236830514</v>
      </c>
      <c r="W1175" s="14">
        <v>59987149</v>
      </c>
      <c r="X1175" s="14">
        <v>637857269</v>
      </c>
      <c r="Y1175" s="14">
        <v>298137058</v>
      </c>
      <c r="Z1175" s="14">
        <v>71065918</v>
      </c>
      <c r="AA1175" s="14">
        <v>30705390</v>
      </c>
    </row>
    <row r="1176" spans="1:27" x14ac:dyDescent="0.3">
      <c r="A1176" s="85">
        <v>1175</v>
      </c>
      <c r="B1176" s="85" t="s">
        <v>910</v>
      </c>
      <c r="C1176" s="85" t="s">
        <v>1406</v>
      </c>
      <c r="D1176" s="85">
        <v>2019</v>
      </c>
      <c r="E1176" s="117">
        <v>622365721</v>
      </c>
      <c r="F1176" s="118">
        <v>52227172</v>
      </c>
      <c r="G1176" s="118">
        <v>234009037.46350527</v>
      </c>
      <c r="H1176" s="118">
        <v>615074047</v>
      </c>
      <c r="I1176" s="118">
        <v>73057008</v>
      </c>
      <c r="J1176" s="118">
        <v>506977271</v>
      </c>
      <c r="K1176" s="14">
        <v>107540911</v>
      </c>
      <c r="L1176" s="14">
        <v>0</v>
      </c>
      <c r="M1176" s="14">
        <v>154620</v>
      </c>
      <c r="N1176" s="14">
        <v>2063304</v>
      </c>
      <c r="O1176" s="14">
        <v>448301444.35947174</v>
      </c>
      <c r="P1176" s="14">
        <v>12126541</v>
      </c>
      <c r="Q1176" s="119">
        <v>10035858</v>
      </c>
      <c r="R1176" s="14">
        <v>680880</v>
      </c>
      <c r="S1176" s="14">
        <v>11856717.982507931</v>
      </c>
      <c r="T1176" s="14">
        <v>11445661</v>
      </c>
      <c r="U1176" s="14">
        <v>50258230</v>
      </c>
      <c r="V1176" s="14">
        <v>176843365</v>
      </c>
      <c r="W1176" s="14">
        <v>50433423</v>
      </c>
      <c r="X1176" s="14">
        <v>701946901</v>
      </c>
      <c r="Y1176" s="14">
        <v>355940099</v>
      </c>
      <c r="Z1176" s="14">
        <v>0</v>
      </c>
      <c r="AA1176" s="14">
        <v>54082391</v>
      </c>
    </row>
    <row r="1177" spans="1:27" x14ac:dyDescent="0.3">
      <c r="A1177" s="85">
        <v>1176</v>
      </c>
      <c r="B1177" s="85" t="s">
        <v>910</v>
      </c>
      <c r="C1177" s="85" t="s">
        <v>1406</v>
      </c>
      <c r="D1177" s="85">
        <v>2018</v>
      </c>
      <c r="E1177" s="117">
        <v>570138549</v>
      </c>
      <c r="F1177" s="118">
        <v>51149517</v>
      </c>
      <c r="G1177" s="118">
        <v>234009037.46350527</v>
      </c>
      <c r="H1177" s="118">
        <v>542017039</v>
      </c>
      <c r="I1177" s="118">
        <v>42584781</v>
      </c>
      <c r="J1177" s="118">
        <v>432195698</v>
      </c>
      <c r="K1177" s="14">
        <v>124809579</v>
      </c>
      <c r="L1177" s="14">
        <v>0</v>
      </c>
      <c r="M1177" s="14">
        <v>0</v>
      </c>
      <c r="N1177" s="14">
        <v>-18177021</v>
      </c>
      <c r="O1177" s="14">
        <v>448301444.35947174</v>
      </c>
      <c r="P1177" s="14">
        <v>9070538</v>
      </c>
      <c r="Q1177" s="119">
        <v>10091665</v>
      </c>
      <c r="R1177" s="14">
        <v>147176</v>
      </c>
      <c r="S1177" s="14">
        <v>35910396.515301406</v>
      </c>
      <c r="T1177" s="14">
        <v>8923362</v>
      </c>
      <c r="U1177" s="14">
        <v>-10504163</v>
      </c>
      <c r="V1177" s="14">
        <v>126409942</v>
      </c>
      <c r="W1177" s="14">
        <v>18601454</v>
      </c>
      <c r="X1177" s="14">
        <v>664878041</v>
      </c>
      <c r="Y1177" s="14">
        <v>396149708</v>
      </c>
      <c r="Z1177" s="14">
        <v>500000</v>
      </c>
      <c r="AA1177" s="14">
        <v>51407316</v>
      </c>
    </row>
    <row r="1178" spans="1:27" x14ac:dyDescent="0.3">
      <c r="A1178" s="85">
        <v>1177</v>
      </c>
      <c r="B1178" s="85" t="s">
        <v>910</v>
      </c>
      <c r="C1178" s="85" t="s">
        <v>1406</v>
      </c>
      <c r="D1178" s="85">
        <v>2017</v>
      </c>
      <c r="E1178" s="117">
        <v>518989032</v>
      </c>
      <c r="F1178" s="118">
        <v>-113870635</v>
      </c>
      <c r="G1178" s="118">
        <v>234009037.46350527</v>
      </c>
      <c r="H1178" s="118">
        <v>499432258</v>
      </c>
      <c r="I1178" s="118">
        <v>-7905279</v>
      </c>
      <c r="J1178" s="118">
        <v>405451054</v>
      </c>
      <c r="K1178" s="14">
        <v>120725940</v>
      </c>
      <c r="L1178" s="14">
        <v>0</v>
      </c>
      <c r="M1178" s="14">
        <v>20736</v>
      </c>
      <c r="N1178" s="14">
        <v>-36760720</v>
      </c>
      <c r="O1178" s="14">
        <v>448301444.35947174</v>
      </c>
      <c r="P1178" s="14">
        <v>-29646825</v>
      </c>
      <c r="Q1178" s="119">
        <v>-15156592</v>
      </c>
      <c r="R1178" s="14">
        <v>2047354</v>
      </c>
      <c r="S1178" s="14">
        <v>-32837557.673221145</v>
      </c>
      <c r="T1178" s="14">
        <v>-31694179</v>
      </c>
      <c r="U1178" s="14">
        <v>-83943046</v>
      </c>
      <c r="V1178" s="14">
        <v>107808488</v>
      </c>
      <c r="W1178" s="14">
        <v>-71702946</v>
      </c>
      <c r="X1178" s="14">
        <v>732595326</v>
      </c>
      <c r="Y1178" s="14">
        <v>439227559</v>
      </c>
      <c r="Z1178" s="14">
        <v>20894494</v>
      </c>
      <c r="AA1178" s="14">
        <v>76126495</v>
      </c>
    </row>
    <row r="1179" spans="1:27" x14ac:dyDescent="0.3">
      <c r="A1179" s="85">
        <v>1178</v>
      </c>
      <c r="B1179" s="85" t="s">
        <v>910</v>
      </c>
      <c r="C1179" s="85" t="s">
        <v>1406</v>
      </c>
      <c r="D1179" s="85">
        <v>2016</v>
      </c>
      <c r="E1179" s="117">
        <v>632859667</v>
      </c>
      <c r="F1179" s="118">
        <v>-504534834</v>
      </c>
      <c r="G1179" s="118">
        <v>234009037.46350527</v>
      </c>
      <c r="H1179" s="118">
        <v>507337537</v>
      </c>
      <c r="I1179" s="118">
        <v>-609129421</v>
      </c>
      <c r="J1179" s="118">
        <v>503951234</v>
      </c>
      <c r="K1179" s="14">
        <v>1193657713</v>
      </c>
      <c r="L1179" s="14">
        <v>0</v>
      </c>
      <c r="M1179" s="14">
        <v>1732017</v>
      </c>
      <c r="N1179" s="14">
        <v>-1335790053</v>
      </c>
      <c r="O1179" s="14">
        <v>448301444.35947174</v>
      </c>
      <c r="P1179" s="14">
        <v>-1336021050</v>
      </c>
      <c r="Q1179" s="119">
        <v>-1210507054</v>
      </c>
      <c r="R1179" s="14">
        <v>-239131</v>
      </c>
      <c r="S1179" s="14">
        <v>0</v>
      </c>
      <c r="T1179" s="14">
        <v>-1335781919</v>
      </c>
      <c r="U1179" s="14">
        <v>-186256744</v>
      </c>
      <c r="V1179" s="14">
        <v>179511434</v>
      </c>
      <c r="W1179" s="14">
        <v>-1374267974</v>
      </c>
      <c r="X1179" s="14">
        <v>841489411</v>
      </c>
      <c r="Y1179" s="14">
        <v>474250108</v>
      </c>
      <c r="Z1179" s="14">
        <v>35721376</v>
      </c>
      <c r="AA1179" s="14">
        <v>-319023376</v>
      </c>
    </row>
    <row r="1180" spans="1:27" x14ac:dyDescent="0.3">
      <c r="A1180" s="85">
        <v>1179</v>
      </c>
      <c r="B1180" s="85" t="s">
        <v>910</v>
      </c>
      <c r="C1180" s="85" t="s">
        <v>1406</v>
      </c>
      <c r="D1180" s="85">
        <v>2015</v>
      </c>
      <c r="E1180" s="117">
        <v>1137394501</v>
      </c>
      <c r="F1180" s="118">
        <v>196953371</v>
      </c>
      <c r="G1180" s="118">
        <v>234009037.46350527</v>
      </c>
      <c r="H1180" s="118">
        <v>1116466958</v>
      </c>
      <c r="I1180" s="118">
        <v>193390413</v>
      </c>
      <c r="J1180" s="118">
        <v>736787923</v>
      </c>
      <c r="K1180" s="14">
        <v>54523736</v>
      </c>
      <c r="L1180" s="14">
        <v>0</v>
      </c>
      <c r="M1180" s="14">
        <v>779608</v>
      </c>
      <c r="N1180" s="14">
        <v>244893993</v>
      </c>
      <c r="O1180" s="14">
        <v>448301444.35947174</v>
      </c>
      <c r="P1180" s="14">
        <v>287219273</v>
      </c>
      <c r="Q1180" s="119">
        <v>333485205</v>
      </c>
      <c r="R1180" s="14">
        <v>67663669</v>
      </c>
      <c r="S1180" s="14">
        <v>288791978.55142045</v>
      </c>
      <c r="T1180" s="14">
        <v>219555604</v>
      </c>
      <c r="U1180" s="14">
        <v>39758752</v>
      </c>
      <c r="V1180" s="14">
        <v>1553779408</v>
      </c>
      <c r="W1180" s="14">
        <v>436743176</v>
      </c>
      <c r="X1180" s="14">
        <v>2551438753</v>
      </c>
      <c r="Y1180" s="14">
        <v>498860118</v>
      </c>
      <c r="Z1180" s="14">
        <v>51610658</v>
      </c>
      <c r="AA1180" s="14">
        <v>41588377</v>
      </c>
    </row>
    <row r="1181" spans="1:27" x14ac:dyDescent="0.3">
      <c r="A1181" s="85">
        <v>1180</v>
      </c>
      <c r="B1181" s="85" t="s">
        <v>910</v>
      </c>
      <c r="C1181" s="85" t="s">
        <v>1406</v>
      </c>
      <c r="D1181" s="85">
        <v>2014</v>
      </c>
      <c r="E1181" s="117">
        <v>940441130</v>
      </c>
      <c r="F1181" s="118">
        <v>316965288</v>
      </c>
      <c r="G1181" s="118">
        <v>234009037.46350527</v>
      </c>
      <c r="H1181" s="118">
        <v>923076545</v>
      </c>
      <c r="I1181" s="118">
        <v>329020409</v>
      </c>
      <c r="J1181" s="118">
        <v>617252169</v>
      </c>
      <c r="K1181" s="14">
        <v>43765161</v>
      </c>
      <c r="L1181" s="14">
        <v>0</v>
      </c>
      <c r="M1181" s="14">
        <v>0</v>
      </c>
      <c r="N1181" s="14">
        <v>214202804</v>
      </c>
      <c r="O1181" s="14">
        <v>448301444.35947174</v>
      </c>
      <c r="P1181" s="14">
        <v>230357236</v>
      </c>
      <c r="Q1181" s="119">
        <v>284136065</v>
      </c>
      <c r="R1181" s="14">
        <v>52568676</v>
      </c>
      <c r="S1181" s="14">
        <v>234485458.19924495</v>
      </c>
      <c r="T1181" s="14">
        <v>177788560</v>
      </c>
      <c r="U1181" s="14">
        <v>-148054368</v>
      </c>
      <c r="V1181" s="14">
        <v>1117036232</v>
      </c>
      <c r="W1181" s="14">
        <v>571312551</v>
      </c>
      <c r="X1181" s="14">
        <v>2284580078</v>
      </c>
      <c r="Y1181" s="14">
        <v>458792809</v>
      </c>
      <c r="Z1181" s="14">
        <v>397316706</v>
      </c>
      <c r="AA1181" s="14">
        <v>2609893</v>
      </c>
    </row>
    <row r="1182" spans="1:27" x14ac:dyDescent="0.3">
      <c r="A1182" s="85">
        <v>1181</v>
      </c>
      <c r="B1182" s="85" t="s">
        <v>910</v>
      </c>
      <c r="C1182" s="85" t="s">
        <v>468</v>
      </c>
      <c r="D1182" s="85">
        <v>2023</v>
      </c>
      <c r="E1182" s="117">
        <v>811548</v>
      </c>
      <c r="F1182" s="118">
        <v>-80219</v>
      </c>
      <c r="G1182" s="118">
        <v>114731.82368002544</v>
      </c>
      <c r="H1182" s="118">
        <v>814388</v>
      </c>
      <c r="I1182" s="118">
        <v>-79576</v>
      </c>
      <c r="J1182" s="118">
        <v>403513</v>
      </c>
      <c r="K1182" s="14">
        <v>91253</v>
      </c>
      <c r="L1182" s="14">
        <v>0</v>
      </c>
      <c r="M1182" s="14">
        <v>111639</v>
      </c>
      <c r="N1182" s="14">
        <v>93657</v>
      </c>
      <c r="O1182" s="14">
        <v>55080.816289541523</v>
      </c>
      <c r="P1182" s="14">
        <v>92357</v>
      </c>
      <c r="Q1182" s="119">
        <v>103140</v>
      </c>
      <c r="R1182" s="14">
        <v>12323</v>
      </c>
      <c r="S1182" s="14">
        <v>57851.4714761016</v>
      </c>
      <c r="T1182" s="14">
        <v>76508</v>
      </c>
      <c r="U1182" s="14">
        <v>21138</v>
      </c>
      <c r="V1182" s="14">
        <v>-258136</v>
      </c>
      <c r="W1182" s="14">
        <v>-68669</v>
      </c>
      <c r="X1182" s="14">
        <v>4515715</v>
      </c>
      <c r="Y1182" s="14">
        <v>1123302</v>
      </c>
      <c r="Z1182" s="14">
        <v>2458194</v>
      </c>
      <c r="AA1182" s="14">
        <v>333017</v>
      </c>
    </row>
    <row r="1183" spans="1:27" x14ac:dyDescent="0.3">
      <c r="A1183" s="85">
        <v>1182</v>
      </c>
      <c r="B1183" s="85" t="s">
        <v>910</v>
      </c>
      <c r="C1183" s="85" t="s">
        <v>468</v>
      </c>
      <c r="D1183" s="85">
        <v>2022</v>
      </c>
      <c r="E1183" s="117">
        <v>891767</v>
      </c>
      <c r="F1183" s="118">
        <v>143353</v>
      </c>
      <c r="G1183" s="118">
        <v>114731.82368002544</v>
      </c>
      <c r="H1183" s="118">
        <v>893964</v>
      </c>
      <c r="I1183" s="118">
        <v>135112</v>
      </c>
      <c r="J1183" s="118">
        <v>458149</v>
      </c>
      <c r="K1183" s="14">
        <v>94820</v>
      </c>
      <c r="L1183" s="14">
        <v>0</v>
      </c>
      <c r="M1183" s="14">
        <v>126628</v>
      </c>
      <c r="N1183" s="14">
        <v>113699</v>
      </c>
      <c r="O1183" s="14">
        <v>55080.816289541523</v>
      </c>
      <c r="P1183" s="14">
        <v>112137</v>
      </c>
      <c r="Q1183" s="119">
        <v>126870</v>
      </c>
      <c r="R1183" s="14">
        <v>15367</v>
      </c>
      <c r="S1183" s="14">
        <v>66645.878896336304</v>
      </c>
      <c r="T1183" s="14">
        <v>92450</v>
      </c>
      <c r="U1183" s="14">
        <v>32009</v>
      </c>
      <c r="V1183" s="14">
        <v>-189467</v>
      </c>
      <c r="W1183" s="14">
        <v>-113388</v>
      </c>
      <c r="X1183" s="14">
        <v>4496413</v>
      </c>
      <c r="Y1183" s="14">
        <v>947941</v>
      </c>
      <c r="Z1183" s="14">
        <v>2678732</v>
      </c>
      <c r="AA1183" s="14">
        <v>354059</v>
      </c>
    </row>
    <row r="1184" spans="1:27" x14ac:dyDescent="0.3">
      <c r="A1184" s="85">
        <v>1183</v>
      </c>
      <c r="B1184" s="85" t="s">
        <v>910</v>
      </c>
      <c r="C1184" s="85" t="s">
        <v>468</v>
      </c>
      <c r="D1184" s="85">
        <v>2021</v>
      </c>
      <c r="E1184" s="117">
        <v>748414</v>
      </c>
      <c r="F1184" s="118">
        <v>-150239</v>
      </c>
      <c r="G1184" s="118">
        <v>114731.82368002544</v>
      </c>
      <c r="H1184" s="118">
        <v>758852</v>
      </c>
      <c r="I1184" s="118">
        <v>-156014</v>
      </c>
      <c r="J1184" s="118">
        <v>490389</v>
      </c>
      <c r="K1184" s="14">
        <v>75579</v>
      </c>
      <c r="L1184" s="14">
        <v>0</v>
      </c>
      <c r="M1184" s="14">
        <v>90195</v>
      </c>
      <c r="N1184" s="14">
        <v>1881</v>
      </c>
      <c r="O1184" s="14">
        <v>55080.816289541523</v>
      </c>
      <c r="P1184" s="14">
        <v>-3709</v>
      </c>
      <c r="Q1184" s="119">
        <v>914</v>
      </c>
      <c r="R1184" s="14">
        <v>9471</v>
      </c>
      <c r="S1184" s="14">
        <v>-1289.9847956921126</v>
      </c>
      <c r="T1184" s="14">
        <v>-4257</v>
      </c>
      <c r="U1184" s="14">
        <v>-82594</v>
      </c>
      <c r="V1184" s="14">
        <v>-76079</v>
      </c>
      <c r="W1184" s="14">
        <v>-68251</v>
      </c>
      <c r="X1184" s="14">
        <v>4755352</v>
      </c>
      <c r="Y1184" s="14">
        <v>955844</v>
      </c>
      <c r="Z1184" s="14">
        <v>2986823</v>
      </c>
      <c r="AA1184" s="14">
        <v>257917</v>
      </c>
    </row>
    <row r="1185" spans="1:27" x14ac:dyDescent="0.3">
      <c r="A1185" s="85">
        <v>1184</v>
      </c>
      <c r="B1185" s="85" t="s">
        <v>910</v>
      </c>
      <c r="C1185" s="85" t="s">
        <v>468</v>
      </c>
      <c r="D1185" s="85">
        <v>2020</v>
      </c>
      <c r="E1185" s="117">
        <v>898653</v>
      </c>
      <c r="F1185" s="118">
        <v>110030</v>
      </c>
      <c r="G1185" s="118">
        <v>114731.82368002544</v>
      </c>
      <c r="H1185" s="118">
        <v>914866</v>
      </c>
      <c r="I1185" s="118">
        <v>118245</v>
      </c>
      <c r="J1185" s="118">
        <v>634897</v>
      </c>
      <c r="K1185" s="14">
        <v>72345</v>
      </c>
      <c r="L1185" s="14">
        <v>0</v>
      </c>
      <c r="M1185" s="14">
        <v>97326</v>
      </c>
      <c r="N1185" s="14">
        <v>42061</v>
      </c>
      <c r="O1185" s="14">
        <v>55080.816289541523</v>
      </c>
      <c r="P1185" s="14">
        <v>118151</v>
      </c>
      <c r="Q1185" s="119">
        <v>42680</v>
      </c>
      <c r="R1185" s="14">
        <v>16832</v>
      </c>
      <c r="S1185" s="14">
        <v>93077.605750950577</v>
      </c>
      <c r="T1185" s="14">
        <v>96939</v>
      </c>
      <c r="U1185" s="14">
        <v>-3243</v>
      </c>
      <c r="V1185" s="14">
        <v>-7828</v>
      </c>
      <c r="W1185" s="14">
        <v>259705</v>
      </c>
      <c r="X1185" s="14">
        <v>4531232</v>
      </c>
      <c r="Y1185" s="14">
        <v>1525962</v>
      </c>
      <c r="Z1185" s="14">
        <v>2767947</v>
      </c>
      <c r="AA1185" s="14">
        <v>302050</v>
      </c>
    </row>
    <row r="1186" spans="1:27" x14ac:dyDescent="0.3">
      <c r="A1186" s="85">
        <v>1185</v>
      </c>
      <c r="B1186" s="85" t="s">
        <v>910</v>
      </c>
      <c r="C1186" s="85" t="s">
        <v>468</v>
      </c>
      <c r="D1186" s="85">
        <v>2019</v>
      </c>
      <c r="E1186" s="117">
        <v>788623</v>
      </c>
      <c r="F1186" s="118">
        <v>-117674</v>
      </c>
      <c r="G1186" s="118">
        <v>114731.82368002544</v>
      </c>
      <c r="H1186" s="118">
        <v>796621</v>
      </c>
      <c r="I1186" s="118">
        <v>-120477</v>
      </c>
      <c r="J1186" s="118">
        <v>428621</v>
      </c>
      <c r="K1186" s="14">
        <v>75355</v>
      </c>
      <c r="L1186" s="14">
        <v>0</v>
      </c>
      <c r="M1186" s="14">
        <v>103683</v>
      </c>
      <c r="N1186" s="14">
        <v>96774</v>
      </c>
      <c r="O1186" s="14">
        <v>55080.816289541523</v>
      </c>
      <c r="P1186" s="14">
        <v>96549</v>
      </c>
      <c r="Q1186" s="119">
        <v>101336</v>
      </c>
      <c r="R1186" s="14">
        <v>12560</v>
      </c>
      <c r="S1186" s="14">
        <v>96356.824442675148</v>
      </c>
      <c r="T1186" s="14">
        <v>80429</v>
      </c>
      <c r="U1186" s="14">
        <v>68148</v>
      </c>
      <c r="V1186" s="14">
        <v>-267533</v>
      </c>
      <c r="W1186" s="14">
        <v>-263117</v>
      </c>
      <c r="X1186" s="14">
        <v>4526644</v>
      </c>
      <c r="Y1186" s="14">
        <v>1476399</v>
      </c>
      <c r="Z1186" s="14">
        <v>2542814</v>
      </c>
      <c r="AA1186" s="14">
        <v>101977</v>
      </c>
    </row>
    <row r="1187" spans="1:27" x14ac:dyDescent="0.3">
      <c r="A1187" s="85">
        <v>1186</v>
      </c>
      <c r="B1187" s="85" t="s">
        <v>910</v>
      </c>
      <c r="C1187" s="85" t="s">
        <v>468</v>
      </c>
      <c r="D1187" s="85">
        <v>2018</v>
      </c>
      <c r="E1187" s="117">
        <v>906297</v>
      </c>
      <c r="F1187" s="118">
        <v>-173798</v>
      </c>
      <c r="G1187" s="118">
        <v>114731.82368002544</v>
      </c>
      <c r="H1187" s="118">
        <v>917098</v>
      </c>
      <c r="I1187" s="118">
        <v>-176362</v>
      </c>
      <c r="J1187" s="118">
        <v>472049</v>
      </c>
      <c r="K1187" s="14">
        <v>79125</v>
      </c>
      <c r="L1187" s="14">
        <v>0</v>
      </c>
      <c r="M1187" s="14">
        <v>111329</v>
      </c>
      <c r="N1187" s="14">
        <v>158343</v>
      </c>
      <c r="O1187" s="14">
        <v>55080.816289541523</v>
      </c>
      <c r="P1187" s="14">
        <v>157213</v>
      </c>
      <c r="Q1187" s="119">
        <v>176284</v>
      </c>
      <c r="R1187" s="14">
        <v>28742</v>
      </c>
      <c r="S1187" s="14">
        <v>157076.25499269363</v>
      </c>
      <c r="T1187" s="14">
        <v>123939</v>
      </c>
      <c r="U1187" s="14">
        <v>6617</v>
      </c>
      <c r="V1187" s="14">
        <v>-4416</v>
      </c>
      <c r="W1187" s="14">
        <v>5292</v>
      </c>
      <c r="X1187" s="14">
        <v>4430280</v>
      </c>
      <c r="Y1187" s="14">
        <v>1157668</v>
      </c>
      <c r="Z1187" s="14">
        <v>2545225</v>
      </c>
      <c r="AA1187" s="14">
        <v>97392</v>
      </c>
    </row>
    <row r="1188" spans="1:27" x14ac:dyDescent="0.3">
      <c r="A1188" s="85">
        <v>1187</v>
      </c>
      <c r="B1188" s="85" t="s">
        <v>910</v>
      </c>
      <c r="C1188" s="85" t="s">
        <v>468</v>
      </c>
      <c r="D1188" s="85">
        <v>2017</v>
      </c>
      <c r="E1188" s="117">
        <v>1080095</v>
      </c>
      <c r="F1188" s="118">
        <v>56119</v>
      </c>
      <c r="G1188" s="118">
        <v>114731.82368002544</v>
      </c>
      <c r="H1188" s="118">
        <v>1093460</v>
      </c>
      <c r="I1188" s="118">
        <v>66645</v>
      </c>
      <c r="J1188" s="118">
        <v>598323</v>
      </c>
      <c r="K1188" s="14">
        <v>97731</v>
      </c>
      <c r="L1188" s="14">
        <v>0</v>
      </c>
      <c r="M1188" s="14">
        <v>123699</v>
      </c>
      <c r="N1188" s="14">
        <v>187573</v>
      </c>
      <c r="O1188" s="14">
        <v>55080.816289541523</v>
      </c>
      <c r="P1188" s="14">
        <v>183815</v>
      </c>
      <c r="Q1188" s="119">
        <v>204115</v>
      </c>
      <c r="R1188" s="14">
        <v>29908</v>
      </c>
      <c r="S1188" s="14">
        <v>185904.6449110606</v>
      </c>
      <c r="T1188" s="14">
        <v>146813</v>
      </c>
      <c r="U1188" s="14">
        <v>61508</v>
      </c>
      <c r="V1188" s="14">
        <v>-9708</v>
      </c>
      <c r="W1188" s="14">
        <v>134180</v>
      </c>
      <c r="X1188" s="14">
        <v>4302305</v>
      </c>
      <c r="Y1188" s="14">
        <v>916322</v>
      </c>
      <c r="Z1188" s="14">
        <v>2545388</v>
      </c>
      <c r="AA1188" s="14">
        <v>143180</v>
      </c>
    </row>
    <row r="1189" spans="1:27" x14ac:dyDescent="0.3">
      <c r="A1189" s="85">
        <v>1188</v>
      </c>
      <c r="B1189" s="85" t="s">
        <v>910</v>
      </c>
      <c r="C1189" s="85" t="s">
        <v>468</v>
      </c>
      <c r="D1189" s="85">
        <v>2016</v>
      </c>
      <c r="E1189" s="117">
        <v>1023976</v>
      </c>
      <c r="F1189" s="118">
        <v>192213</v>
      </c>
      <c r="G1189" s="118">
        <v>114731.82368002544</v>
      </c>
      <c r="H1189" s="118">
        <v>1026815</v>
      </c>
      <c r="I1189" s="118">
        <v>197122</v>
      </c>
      <c r="J1189" s="118">
        <v>627826</v>
      </c>
      <c r="K1189" s="14">
        <v>82086</v>
      </c>
      <c r="L1189" s="14">
        <v>0</v>
      </c>
      <c r="M1189" s="14">
        <v>131222</v>
      </c>
      <c r="N1189" s="14">
        <v>131695</v>
      </c>
      <c r="O1189" s="14">
        <v>55080.816289541523</v>
      </c>
      <c r="P1189" s="14">
        <v>133403</v>
      </c>
      <c r="Q1189" s="119">
        <v>149409</v>
      </c>
      <c r="R1189" s="14">
        <v>20553</v>
      </c>
      <c r="S1189" s="14">
        <v>136823.58974358975</v>
      </c>
      <c r="T1189" s="14">
        <v>107692</v>
      </c>
      <c r="U1189" s="14">
        <v>-26423</v>
      </c>
      <c r="V1189" s="14">
        <v>-143888</v>
      </c>
      <c r="W1189" s="14">
        <v>212525</v>
      </c>
      <c r="X1189" s="14">
        <v>3847310</v>
      </c>
      <c r="Y1189" s="14">
        <v>754612</v>
      </c>
      <c r="Z1189" s="14">
        <v>2613328</v>
      </c>
      <c r="AA1189" s="14">
        <v>126204</v>
      </c>
    </row>
    <row r="1190" spans="1:27" x14ac:dyDescent="0.3">
      <c r="A1190" s="85">
        <v>1189</v>
      </c>
      <c r="B1190" s="85" t="s">
        <v>910</v>
      </c>
      <c r="C1190" s="85" t="s">
        <v>468</v>
      </c>
      <c r="D1190" s="85">
        <v>2015</v>
      </c>
      <c r="E1190" s="117">
        <v>831763</v>
      </c>
      <c r="F1190" s="118">
        <v>109164</v>
      </c>
      <c r="G1190" s="118">
        <v>114731.82368002544</v>
      </c>
      <c r="H1190" s="118">
        <v>829693</v>
      </c>
      <c r="I1190" s="118">
        <v>107393</v>
      </c>
      <c r="J1190" s="118">
        <v>575136</v>
      </c>
      <c r="K1190" s="14">
        <v>59500</v>
      </c>
      <c r="L1190" s="14">
        <v>0</v>
      </c>
      <c r="M1190" s="14">
        <v>58996</v>
      </c>
      <c r="N1190" s="14">
        <v>80009</v>
      </c>
      <c r="O1190" s="14">
        <v>55080.816289541523</v>
      </c>
      <c r="P1190" s="14">
        <v>85493</v>
      </c>
      <c r="Q1190" s="119">
        <v>94216</v>
      </c>
      <c r="R1190" s="14">
        <v>12139</v>
      </c>
      <c r="S1190" s="14">
        <v>84936.615866216322</v>
      </c>
      <c r="T1190" s="14">
        <v>67982</v>
      </c>
      <c r="U1190" s="14">
        <v>-25415</v>
      </c>
      <c r="V1190" s="14">
        <v>-356413</v>
      </c>
      <c r="W1190" s="14">
        <v>-181276</v>
      </c>
      <c r="X1190" s="14">
        <v>3281099</v>
      </c>
      <c r="Y1190" s="14">
        <v>1410987</v>
      </c>
      <c r="Z1190" s="14">
        <v>2309838</v>
      </c>
      <c r="AA1190" s="14">
        <v>285990</v>
      </c>
    </row>
    <row r="1191" spans="1:27" x14ac:dyDescent="0.3">
      <c r="A1191" s="85">
        <v>1190</v>
      </c>
      <c r="B1191" s="85" t="s">
        <v>910</v>
      </c>
      <c r="C1191" s="85" t="s">
        <v>468</v>
      </c>
      <c r="D1191" s="85">
        <v>2014</v>
      </c>
      <c r="E1191" s="117">
        <v>722599</v>
      </c>
      <c r="F1191" s="118">
        <v>358434</v>
      </c>
      <c r="G1191" s="118">
        <v>114731.82368002544</v>
      </c>
      <c r="H1191" s="118">
        <v>722300</v>
      </c>
      <c r="I1191" s="118">
        <v>361693</v>
      </c>
      <c r="J1191" s="118">
        <v>538456</v>
      </c>
      <c r="K1191" s="14">
        <v>52401</v>
      </c>
      <c r="L1191" s="14">
        <v>0</v>
      </c>
      <c r="M1191" s="14">
        <v>1290</v>
      </c>
      <c r="N1191" s="14">
        <v>58351</v>
      </c>
      <c r="O1191" s="14">
        <v>55080.816289541523</v>
      </c>
      <c r="P1191" s="14">
        <v>59088</v>
      </c>
      <c r="Q1191" s="119">
        <v>68122</v>
      </c>
      <c r="R1191" s="14">
        <v>9472</v>
      </c>
      <c r="S1191" s="14">
        <v>45825.638513513513</v>
      </c>
      <c r="T1191" s="14">
        <v>49486</v>
      </c>
      <c r="U1191" s="14">
        <v>-50465</v>
      </c>
      <c r="V1191" s="14">
        <v>-175137</v>
      </c>
      <c r="W1191" s="14">
        <v>-35358</v>
      </c>
      <c r="X1191" s="14">
        <v>2544430</v>
      </c>
      <c r="Y1191" s="14">
        <v>853240</v>
      </c>
      <c r="Z1191" s="14">
        <v>1727025</v>
      </c>
      <c r="AA1191" s="14">
        <v>-132582</v>
      </c>
    </row>
    <row r="1192" spans="1:27" x14ac:dyDescent="0.3">
      <c r="A1192" s="85">
        <v>1191</v>
      </c>
      <c r="B1192" s="85" t="s">
        <v>910</v>
      </c>
      <c r="C1192" s="85" t="s">
        <v>474</v>
      </c>
      <c r="D1192" s="85">
        <v>2023</v>
      </c>
      <c r="E1192" s="117">
        <v>180829</v>
      </c>
      <c r="F1192" s="118">
        <v>63274</v>
      </c>
      <c r="G1192" s="118">
        <v>173128.0811669339</v>
      </c>
      <c r="H1192" s="118">
        <v>194833</v>
      </c>
      <c r="I1192" s="118">
        <v>63884</v>
      </c>
      <c r="J1192" s="118">
        <v>149486</v>
      </c>
      <c r="K1192" s="14">
        <v>27908</v>
      </c>
      <c r="L1192" s="14">
        <v>475</v>
      </c>
      <c r="M1192" s="14">
        <v>1253</v>
      </c>
      <c r="N1192" s="14">
        <v>31083</v>
      </c>
      <c r="O1192" s="14">
        <v>153472.66348492019</v>
      </c>
      <c r="P1192" s="14">
        <v>31975</v>
      </c>
      <c r="Q1192" s="119">
        <v>23301</v>
      </c>
      <c r="R1192" s="14">
        <v>6222</v>
      </c>
      <c r="S1192" s="14">
        <v>29477.434908389587</v>
      </c>
      <c r="T1192" s="14">
        <v>25753</v>
      </c>
      <c r="U1192" s="14">
        <v>9589</v>
      </c>
      <c r="V1192" s="14">
        <v>311355</v>
      </c>
      <c r="W1192" s="14">
        <v>-171614</v>
      </c>
      <c r="X1192" s="14">
        <v>1558765</v>
      </c>
      <c r="Y1192" s="14">
        <v>79169</v>
      </c>
      <c r="Z1192" s="14">
        <v>0</v>
      </c>
      <c r="AA1192" s="14">
        <v>-39741</v>
      </c>
    </row>
    <row r="1193" spans="1:27" x14ac:dyDescent="0.3">
      <c r="A1193" s="85">
        <v>1192</v>
      </c>
      <c r="B1193" s="85" t="s">
        <v>910</v>
      </c>
      <c r="C1193" s="85" t="s">
        <v>474</v>
      </c>
      <c r="D1193" s="85">
        <v>2022</v>
      </c>
      <c r="E1193" s="117">
        <v>117555</v>
      </c>
      <c r="F1193" s="118">
        <v>-311156</v>
      </c>
      <c r="G1193" s="118">
        <v>173128.0811669339</v>
      </c>
      <c r="H1193" s="118">
        <v>130949</v>
      </c>
      <c r="I1193" s="118">
        <v>-341363</v>
      </c>
      <c r="J1193" s="118">
        <v>93397</v>
      </c>
      <c r="K1193" s="14">
        <v>30555</v>
      </c>
      <c r="L1193" s="14">
        <v>1030</v>
      </c>
      <c r="M1193" s="14">
        <v>758</v>
      </c>
      <c r="N1193" s="14">
        <v>20496</v>
      </c>
      <c r="O1193" s="14">
        <v>153472.66348492019</v>
      </c>
      <c r="P1193" s="14">
        <v>21345</v>
      </c>
      <c r="Q1193" s="119">
        <v>11265</v>
      </c>
      <c r="R1193" s="14">
        <v>4163</v>
      </c>
      <c r="S1193" s="14">
        <v>15069.170069661301</v>
      </c>
      <c r="T1193" s="14">
        <v>17182</v>
      </c>
      <c r="U1193" s="14">
        <v>49825</v>
      </c>
      <c r="V1193" s="14">
        <v>482969</v>
      </c>
      <c r="W1193" s="14">
        <v>-284279</v>
      </c>
      <c r="X1193" s="14">
        <v>1663640</v>
      </c>
      <c r="Y1193" s="14">
        <v>53895</v>
      </c>
      <c r="Z1193" s="14">
        <v>0</v>
      </c>
      <c r="AA1193" s="14">
        <v>-91630</v>
      </c>
    </row>
    <row r="1194" spans="1:27" x14ac:dyDescent="0.3">
      <c r="A1194" s="85">
        <v>1193</v>
      </c>
      <c r="B1194" s="85" t="s">
        <v>910</v>
      </c>
      <c r="C1194" s="85" t="s">
        <v>474</v>
      </c>
      <c r="D1194" s="85">
        <v>2021</v>
      </c>
      <c r="E1194" s="117">
        <v>428711</v>
      </c>
      <c r="F1194" s="118">
        <v>222271</v>
      </c>
      <c r="G1194" s="118">
        <v>173128.0811669339</v>
      </c>
      <c r="H1194" s="118">
        <v>472312</v>
      </c>
      <c r="I1194" s="118">
        <v>115009</v>
      </c>
      <c r="J1194" s="118">
        <v>161245</v>
      </c>
      <c r="K1194" s="14">
        <v>51030</v>
      </c>
      <c r="L1194" s="14">
        <v>795</v>
      </c>
      <c r="M1194" s="14">
        <v>1463</v>
      </c>
      <c r="N1194" s="14">
        <v>302777</v>
      </c>
      <c r="O1194" s="14">
        <v>153472.66348492019</v>
      </c>
      <c r="P1194" s="14">
        <v>303372</v>
      </c>
      <c r="Q1194" s="119">
        <v>319832</v>
      </c>
      <c r="R1194" s="14">
        <v>60657</v>
      </c>
      <c r="S1194" s="14">
        <v>251207.04030862061</v>
      </c>
      <c r="T1194" s="14">
        <v>242715</v>
      </c>
      <c r="U1194" s="14">
        <v>-67245</v>
      </c>
      <c r="V1194" s="14">
        <v>767248</v>
      </c>
      <c r="W1194" s="14">
        <v>-77477</v>
      </c>
      <c r="X1194" s="14">
        <v>1786012</v>
      </c>
      <c r="Y1194" s="14">
        <v>149087</v>
      </c>
      <c r="Z1194" s="14">
        <v>0</v>
      </c>
      <c r="AA1194" s="14">
        <v>-371298</v>
      </c>
    </row>
    <row r="1195" spans="1:27" x14ac:dyDescent="0.3">
      <c r="A1195" s="85">
        <v>1194</v>
      </c>
      <c r="B1195" s="85" t="s">
        <v>910</v>
      </c>
      <c r="C1195" s="85" t="s">
        <v>474</v>
      </c>
      <c r="D1195" s="85">
        <v>2020</v>
      </c>
      <c r="E1195" s="117">
        <v>206440</v>
      </c>
      <c r="F1195" s="118">
        <v>-506940</v>
      </c>
      <c r="G1195" s="118">
        <v>173128.0811669339</v>
      </c>
      <c r="H1195" s="118">
        <v>357303</v>
      </c>
      <c r="I1195" s="118">
        <v>-406471</v>
      </c>
      <c r="J1195" s="118">
        <v>103650</v>
      </c>
      <c r="K1195" s="14">
        <v>49932</v>
      </c>
      <c r="L1195" s="14">
        <v>1768</v>
      </c>
      <c r="M1195" s="14">
        <v>1100</v>
      </c>
      <c r="N1195" s="14">
        <v>345414</v>
      </c>
      <c r="O1195" s="14">
        <v>153472.66348492019</v>
      </c>
      <c r="P1195" s="14">
        <v>337337</v>
      </c>
      <c r="Q1195" s="119">
        <v>263761</v>
      </c>
      <c r="R1195" s="14">
        <v>69211</v>
      </c>
      <c r="S1195" s="14">
        <v>324269.70582710841</v>
      </c>
      <c r="T1195" s="14">
        <v>268127</v>
      </c>
      <c r="U1195" s="14">
        <v>-35139</v>
      </c>
      <c r="V1195" s="14">
        <v>844725</v>
      </c>
      <c r="W1195" s="14">
        <v>48335</v>
      </c>
      <c r="X1195" s="14">
        <v>2003613</v>
      </c>
      <c r="Y1195" s="14">
        <v>104539</v>
      </c>
      <c r="Z1195" s="14">
        <v>0</v>
      </c>
      <c r="AA1195" s="14">
        <v>-299422</v>
      </c>
    </row>
    <row r="1196" spans="1:27" x14ac:dyDescent="0.3">
      <c r="A1196" s="85">
        <v>1195</v>
      </c>
      <c r="B1196" s="85" t="s">
        <v>910</v>
      </c>
      <c r="C1196" s="85" t="s">
        <v>474</v>
      </c>
      <c r="D1196" s="85">
        <v>2019</v>
      </c>
      <c r="E1196" s="117">
        <v>713380</v>
      </c>
      <c r="F1196" s="118">
        <v>496521</v>
      </c>
      <c r="G1196" s="118">
        <v>173128.0811669339</v>
      </c>
      <c r="H1196" s="118">
        <v>763774</v>
      </c>
      <c r="I1196" s="118">
        <v>481252</v>
      </c>
      <c r="J1196" s="118">
        <v>290069</v>
      </c>
      <c r="K1196" s="14">
        <v>63223</v>
      </c>
      <c r="L1196" s="14">
        <v>1019</v>
      </c>
      <c r="M1196" s="14">
        <v>1150</v>
      </c>
      <c r="N1196" s="14">
        <v>460198</v>
      </c>
      <c r="O1196" s="14">
        <v>153472.66348492019</v>
      </c>
      <c r="P1196" s="14">
        <v>460670</v>
      </c>
      <c r="Q1196" s="119">
        <v>501944</v>
      </c>
      <c r="R1196" s="14">
        <v>92141</v>
      </c>
      <c r="S1196" s="14">
        <v>560187.43903365498</v>
      </c>
      <c r="T1196" s="14">
        <v>368530</v>
      </c>
      <c r="U1196" s="14">
        <v>-81672</v>
      </c>
      <c r="V1196" s="14">
        <v>796390</v>
      </c>
      <c r="W1196" s="14">
        <v>225155</v>
      </c>
      <c r="X1196" s="14">
        <v>2098644</v>
      </c>
      <c r="Y1196" s="14">
        <v>31458</v>
      </c>
      <c r="Z1196" s="14">
        <v>0</v>
      </c>
      <c r="AA1196" s="14">
        <v>540569</v>
      </c>
    </row>
    <row r="1197" spans="1:27" x14ac:dyDescent="0.3">
      <c r="A1197" s="85">
        <v>1196</v>
      </c>
      <c r="B1197" s="85" t="s">
        <v>910</v>
      </c>
      <c r="C1197" s="85" t="s">
        <v>474</v>
      </c>
      <c r="D1197" s="85">
        <v>2018</v>
      </c>
      <c r="E1197" s="117">
        <v>216859</v>
      </c>
      <c r="F1197" s="118">
        <v>24721</v>
      </c>
      <c r="G1197" s="118">
        <v>173128.0811669339</v>
      </c>
      <c r="H1197" s="118">
        <v>282522</v>
      </c>
      <c r="I1197" s="118">
        <v>41092</v>
      </c>
      <c r="J1197" s="118">
        <v>194081</v>
      </c>
      <c r="K1197" s="14">
        <v>31719</v>
      </c>
      <c r="L1197" s="14">
        <v>0</v>
      </c>
      <c r="M1197" s="14">
        <v>1203</v>
      </c>
      <c r="N1197" s="14">
        <v>119765</v>
      </c>
      <c r="O1197" s="14">
        <v>153472.66348492019</v>
      </c>
      <c r="P1197" s="14">
        <v>118336</v>
      </c>
      <c r="Q1197" s="119">
        <v>78077</v>
      </c>
      <c r="R1197" s="14">
        <v>23975</v>
      </c>
      <c r="S1197" s="14">
        <v>118336</v>
      </c>
      <c r="T1197" s="14">
        <v>94361</v>
      </c>
      <c r="U1197" s="14">
        <v>-105239</v>
      </c>
      <c r="V1197" s="14">
        <v>571235</v>
      </c>
      <c r="W1197" s="14">
        <v>11114</v>
      </c>
      <c r="X1197" s="14">
        <v>1590548</v>
      </c>
      <c r="Y1197" s="14">
        <v>6789</v>
      </c>
      <c r="Z1197" s="14">
        <v>0</v>
      </c>
      <c r="AA1197" s="14">
        <v>458035</v>
      </c>
    </row>
    <row r="1198" spans="1:27" x14ac:dyDescent="0.3">
      <c r="A1198" s="85">
        <v>1197</v>
      </c>
      <c r="B1198" s="85" t="s">
        <v>910</v>
      </c>
      <c r="C1198" s="85" t="s">
        <v>474</v>
      </c>
      <c r="D1198" s="85">
        <v>2017</v>
      </c>
      <c r="E1198" s="117">
        <v>192138</v>
      </c>
      <c r="F1198" s="118">
        <v>-8451</v>
      </c>
      <c r="G1198" s="118">
        <v>173128.0811669339</v>
      </c>
      <c r="H1198" s="118">
        <v>241430</v>
      </c>
      <c r="I1198" s="118">
        <v>26213</v>
      </c>
      <c r="J1198" s="118">
        <v>163894</v>
      </c>
      <c r="K1198" s="14">
        <v>31849</v>
      </c>
      <c r="L1198" s="14">
        <v>0</v>
      </c>
      <c r="M1198" s="14">
        <v>1203</v>
      </c>
      <c r="N1198" s="14">
        <v>94086</v>
      </c>
      <c r="O1198" s="14">
        <v>153472.66348492019</v>
      </c>
      <c r="P1198" s="14">
        <v>94191</v>
      </c>
      <c r="Q1198" s="119">
        <v>63647</v>
      </c>
      <c r="R1198" s="14">
        <v>18852</v>
      </c>
      <c r="S1198" s="14">
        <v>94191</v>
      </c>
      <c r="T1198" s="14">
        <v>75340</v>
      </c>
      <c r="U1198" s="14">
        <v>19810</v>
      </c>
      <c r="V1198" s="14">
        <v>560121</v>
      </c>
      <c r="W1198" s="14">
        <v>67649</v>
      </c>
      <c r="X1198" s="14">
        <v>1244421</v>
      </c>
      <c r="Y1198" s="14">
        <v>60789</v>
      </c>
      <c r="Z1198" s="14">
        <v>0</v>
      </c>
      <c r="AA1198" s="14">
        <v>-79688</v>
      </c>
    </row>
    <row r="1199" spans="1:27" x14ac:dyDescent="0.3">
      <c r="A1199" s="85">
        <v>1198</v>
      </c>
      <c r="B1199" s="85" t="s">
        <v>910</v>
      </c>
      <c r="C1199" s="85" t="s">
        <v>474</v>
      </c>
      <c r="D1199" s="85">
        <v>2016</v>
      </c>
      <c r="E1199" s="117">
        <v>200589</v>
      </c>
      <c r="F1199" s="118">
        <v>-66367</v>
      </c>
      <c r="G1199" s="118">
        <v>173128.0811669339</v>
      </c>
      <c r="H1199" s="118">
        <v>215217</v>
      </c>
      <c r="I1199" s="118">
        <v>-61822</v>
      </c>
      <c r="J1199" s="118">
        <v>134406</v>
      </c>
      <c r="K1199" s="14">
        <v>29722</v>
      </c>
      <c r="L1199" s="14">
        <v>0</v>
      </c>
      <c r="M1199" s="14">
        <v>1191</v>
      </c>
      <c r="N1199" s="14">
        <v>69299</v>
      </c>
      <c r="O1199" s="14">
        <v>153472.66348492019</v>
      </c>
      <c r="P1199" s="14">
        <v>73886</v>
      </c>
      <c r="Q1199" s="119">
        <v>68717</v>
      </c>
      <c r="R1199" s="14">
        <v>14046</v>
      </c>
      <c r="S1199" s="14">
        <v>73886</v>
      </c>
      <c r="T1199" s="14">
        <v>59840</v>
      </c>
      <c r="U1199" s="14">
        <v>49780</v>
      </c>
      <c r="V1199" s="14">
        <v>492472</v>
      </c>
      <c r="W1199" s="14">
        <v>1797</v>
      </c>
      <c r="X1199" s="14">
        <v>1336020</v>
      </c>
      <c r="Y1199" s="14">
        <v>38074</v>
      </c>
      <c r="Z1199" s="14">
        <v>0</v>
      </c>
      <c r="AA1199" s="14">
        <v>193054</v>
      </c>
    </row>
    <row r="1200" spans="1:27" x14ac:dyDescent="0.3">
      <c r="A1200" s="85">
        <v>1199</v>
      </c>
      <c r="B1200" s="85" t="s">
        <v>910</v>
      </c>
      <c r="C1200" s="85" t="s">
        <v>474</v>
      </c>
      <c r="D1200" s="85">
        <v>2015</v>
      </c>
      <c r="E1200" s="117">
        <v>266956</v>
      </c>
      <c r="F1200" s="118">
        <v>-9928</v>
      </c>
      <c r="G1200" s="118">
        <v>173128.0811669339</v>
      </c>
      <c r="H1200" s="118">
        <v>277039</v>
      </c>
      <c r="I1200" s="118">
        <v>-18549</v>
      </c>
      <c r="J1200" s="118">
        <v>186792</v>
      </c>
      <c r="K1200" s="14">
        <v>50264</v>
      </c>
      <c r="L1200" s="14">
        <v>0</v>
      </c>
      <c r="M1200" s="14">
        <v>1561</v>
      </c>
      <c r="N1200" s="14">
        <v>63179</v>
      </c>
      <c r="O1200" s="14">
        <v>153472.66348492019</v>
      </c>
      <c r="P1200" s="14">
        <v>69585</v>
      </c>
      <c r="Q1200" s="119">
        <v>68643</v>
      </c>
      <c r="R1200" s="14">
        <v>15547</v>
      </c>
      <c r="S1200" s="14">
        <v>69585</v>
      </c>
      <c r="T1200" s="14">
        <v>54699</v>
      </c>
      <c r="U1200" s="14">
        <v>-30166</v>
      </c>
      <c r="V1200" s="14">
        <v>490675</v>
      </c>
      <c r="W1200" s="14">
        <v>-20535</v>
      </c>
      <c r="X1200" s="14">
        <v>1105783</v>
      </c>
      <c r="Y1200" s="14">
        <v>123237</v>
      </c>
      <c r="Z1200" s="14">
        <v>3000</v>
      </c>
      <c r="AA1200" s="14">
        <v>66581</v>
      </c>
    </row>
    <row r="1201" spans="1:27" x14ac:dyDescent="0.3">
      <c r="A1201" s="85">
        <v>1200</v>
      </c>
      <c r="B1201" s="85" t="s">
        <v>910</v>
      </c>
      <c r="C1201" s="85" t="s">
        <v>474</v>
      </c>
      <c r="D1201" s="85">
        <v>2014</v>
      </c>
      <c r="E1201" s="117">
        <v>276884</v>
      </c>
      <c r="F1201" s="118">
        <v>46666</v>
      </c>
      <c r="G1201" s="118">
        <v>173128.0811669339</v>
      </c>
      <c r="H1201" s="118">
        <v>295588</v>
      </c>
      <c r="I1201" s="118">
        <v>57522</v>
      </c>
      <c r="J1201" s="118">
        <v>195573</v>
      </c>
      <c r="K1201" s="14">
        <v>40662</v>
      </c>
      <c r="L1201" s="14">
        <v>0</v>
      </c>
      <c r="M1201" s="14">
        <v>2234</v>
      </c>
      <c r="N1201" s="14">
        <v>73409</v>
      </c>
      <c r="O1201" s="14">
        <v>153472.66348492019</v>
      </c>
      <c r="P1201" s="14">
        <v>71099</v>
      </c>
      <c r="Q1201" s="119">
        <v>69217</v>
      </c>
      <c r="R1201" s="14">
        <v>14512</v>
      </c>
      <c r="S1201" s="14">
        <v>71099</v>
      </c>
      <c r="T1201" s="14">
        <v>57298</v>
      </c>
      <c r="U1201" s="14">
        <v>-133896</v>
      </c>
      <c r="V1201" s="14">
        <v>511210</v>
      </c>
      <c r="W1201" s="14">
        <v>69497</v>
      </c>
      <c r="X1201" s="14">
        <v>1114028</v>
      </c>
      <c r="Y1201" s="14">
        <v>157571</v>
      </c>
      <c r="Z1201" s="14">
        <v>5752</v>
      </c>
      <c r="AA1201" s="14">
        <v>59376</v>
      </c>
    </row>
    <row r="1202" spans="1:27" x14ac:dyDescent="0.3">
      <c r="A1202" s="85">
        <v>1201</v>
      </c>
      <c r="B1202" s="85" t="s">
        <v>910</v>
      </c>
      <c r="C1202" s="85" t="s">
        <v>480</v>
      </c>
      <c r="D1202" s="85">
        <v>2023</v>
      </c>
      <c r="E1202" s="117">
        <v>1109297</v>
      </c>
      <c r="F1202" s="118">
        <v>142962</v>
      </c>
      <c r="G1202" s="118">
        <v>162003.10818448322</v>
      </c>
      <c r="H1202" s="118">
        <v>1143946</v>
      </c>
      <c r="I1202" s="118">
        <v>128260</v>
      </c>
      <c r="J1202" s="118">
        <v>934032</v>
      </c>
      <c r="K1202" s="14">
        <v>136112</v>
      </c>
      <c r="L1202" s="14">
        <v>0</v>
      </c>
      <c r="M1202" s="14">
        <v>4681</v>
      </c>
      <c r="N1202" s="14">
        <v>77158</v>
      </c>
      <c r="O1202" s="14">
        <v>35432.403249160387</v>
      </c>
      <c r="P1202" s="14">
        <v>78111</v>
      </c>
      <c r="Q1202" s="119">
        <v>58484</v>
      </c>
      <c r="R1202" s="14">
        <v>15977</v>
      </c>
      <c r="S1202" s="14">
        <v>72972.69737748013</v>
      </c>
      <c r="T1202" s="14">
        <v>61717</v>
      </c>
      <c r="U1202" s="14">
        <v>49951</v>
      </c>
      <c r="V1202" s="14">
        <v>785049</v>
      </c>
      <c r="W1202" s="14">
        <v>-83128</v>
      </c>
      <c r="X1202" s="14">
        <v>2277460</v>
      </c>
      <c r="Y1202" s="14">
        <v>834368</v>
      </c>
      <c r="Z1202" s="14">
        <v>630730</v>
      </c>
      <c r="AA1202" s="14">
        <v>22530</v>
      </c>
    </row>
    <row r="1203" spans="1:27" x14ac:dyDescent="0.3">
      <c r="A1203" s="85">
        <v>1202</v>
      </c>
      <c r="B1203" s="85" t="s">
        <v>910</v>
      </c>
      <c r="C1203" s="85" t="s">
        <v>480</v>
      </c>
      <c r="D1203" s="85">
        <v>2022</v>
      </c>
      <c r="E1203" s="117">
        <v>966335</v>
      </c>
      <c r="F1203" s="118">
        <v>321888</v>
      </c>
      <c r="G1203" s="118">
        <v>162003.10818448322</v>
      </c>
      <c r="H1203" s="118">
        <v>1015686</v>
      </c>
      <c r="I1203" s="118">
        <v>312052</v>
      </c>
      <c r="J1203" s="118">
        <v>733585</v>
      </c>
      <c r="K1203" s="14">
        <v>148686</v>
      </c>
      <c r="L1203" s="14">
        <v>0</v>
      </c>
      <c r="M1203" s="14">
        <v>3892</v>
      </c>
      <c r="N1203" s="14">
        <v>141447</v>
      </c>
      <c r="O1203" s="14">
        <v>35432.403249160387</v>
      </c>
      <c r="P1203" s="14">
        <v>141542</v>
      </c>
      <c r="Q1203" s="119">
        <v>120725</v>
      </c>
      <c r="R1203" s="14">
        <v>28627</v>
      </c>
      <c r="S1203" s="14">
        <v>158901.62420092919</v>
      </c>
      <c r="T1203" s="14">
        <v>111641</v>
      </c>
      <c r="U1203" s="14">
        <v>6884</v>
      </c>
      <c r="V1203" s="14">
        <v>868177</v>
      </c>
      <c r="W1203" s="14">
        <v>259819</v>
      </c>
      <c r="X1203" s="14">
        <v>2105323</v>
      </c>
      <c r="Y1203" s="14">
        <v>649459</v>
      </c>
      <c r="Z1203" s="14">
        <v>513592</v>
      </c>
      <c r="AA1203" s="14">
        <v>-450071</v>
      </c>
    </row>
    <row r="1204" spans="1:27" x14ac:dyDescent="0.3">
      <c r="A1204" s="85">
        <v>1203</v>
      </c>
      <c r="B1204" s="85" t="s">
        <v>910</v>
      </c>
      <c r="C1204" s="85" t="s">
        <v>480</v>
      </c>
      <c r="D1204" s="85">
        <v>2021</v>
      </c>
      <c r="E1204" s="117">
        <v>644447</v>
      </c>
      <c r="F1204" s="118">
        <v>44427</v>
      </c>
      <c r="G1204" s="118">
        <v>162003.10818448322</v>
      </c>
      <c r="H1204" s="118">
        <v>703634</v>
      </c>
      <c r="I1204" s="118">
        <v>32388</v>
      </c>
      <c r="J1204" s="118">
        <v>493482</v>
      </c>
      <c r="K1204" s="14">
        <v>116110</v>
      </c>
      <c r="L1204" s="14">
        <v>0</v>
      </c>
      <c r="M1204" s="14">
        <v>3835</v>
      </c>
      <c r="N1204" s="14">
        <v>109888</v>
      </c>
      <c r="O1204" s="14">
        <v>35432.403249160387</v>
      </c>
      <c r="P1204" s="14">
        <v>110284</v>
      </c>
      <c r="Q1204" s="119">
        <v>73228</v>
      </c>
      <c r="R1204" s="14">
        <v>22528</v>
      </c>
      <c r="S1204" s="14">
        <v>103763.30184659091</v>
      </c>
      <c r="T1204" s="14">
        <v>85961</v>
      </c>
      <c r="U1204" s="14">
        <v>81208</v>
      </c>
      <c r="V1204" s="14">
        <v>608358</v>
      </c>
      <c r="W1204" s="14">
        <v>-490279</v>
      </c>
      <c r="X1204" s="14">
        <v>1781028</v>
      </c>
      <c r="Y1204" s="14">
        <v>491030</v>
      </c>
      <c r="Z1204" s="14">
        <v>500297</v>
      </c>
      <c r="AA1204" s="14">
        <v>38059</v>
      </c>
    </row>
    <row r="1205" spans="1:27" x14ac:dyDescent="0.3">
      <c r="A1205" s="85">
        <v>1204</v>
      </c>
      <c r="B1205" s="85" t="s">
        <v>910</v>
      </c>
      <c r="C1205" s="85" t="s">
        <v>480</v>
      </c>
      <c r="D1205" s="85">
        <v>2020</v>
      </c>
      <c r="E1205" s="117">
        <v>600020</v>
      </c>
      <c r="F1205" s="118">
        <v>-16491</v>
      </c>
      <c r="G1205" s="118">
        <v>162003.10818448322</v>
      </c>
      <c r="H1205" s="118">
        <v>671246</v>
      </c>
      <c r="I1205" s="118">
        <v>-80768</v>
      </c>
      <c r="J1205" s="118">
        <v>483609</v>
      </c>
      <c r="K1205" s="14">
        <v>135720</v>
      </c>
      <c r="L1205" s="14">
        <v>0</v>
      </c>
      <c r="M1205" s="14">
        <v>3960</v>
      </c>
      <c r="N1205" s="14">
        <v>85301</v>
      </c>
      <c r="O1205" s="14">
        <v>35432.403249160387</v>
      </c>
      <c r="P1205" s="14">
        <v>85944</v>
      </c>
      <c r="Q1205" s="119">
        <v>31092</v>
      </c>
      <c r="R1205" s="14">
        <v>17017</v>
      </c>
      <c r="S1205" s="14">
        <v>92873.257095845329</v>
      </c>
      <c r="T1205" s="14">
        <v>66391</v>
      </c>
      <c r="U1205" s="14">
        <v>-94</v>
      </c>
      <c r="V1205" s="14">
        <v>1098637</v>
      </c>
      <c r="W1205" s="14">
        <v>48666</v>
      </c>
      <c r="X1205" s="14">
        <v>1800407</v>
      </c>
      <c r="Y1205" s="14">
        <v>325499</v>
      </c>
      <c r="Z1205" s="14">
        <v>747595</v>
      </c>
      <c r="AA1205" s="14">
        <v>93366</v>
      </c>
    </row>
    <row r="1206" spans="1:27" x14ac:dyDescent="0.3">
      <c r="A1206" s="85">
        <v>1205</v>
      </c>
      <c r="B1206" s="85" t="s">
        <v>910</v>
      </c>
      <c r="C1206" s="85" t="s">
        <v>480</v>
      </c>
      <c r="D1206" s="85">
        <v>2019</v>
      </c>
      <c r="E1206" s="117">
        <v>616511</v>
      </c>
      <c r="F1206" s="118">
        <v>-144533</v>
      </c>
      <c r="G1206" s="118">
        <v>162003.10818448322</v>
      </c>
      <c r="H1206" s="118">
        <v>752014</v>
      </c>
      <c r="I1206" s="118">
        <v>-52166</v>
      </c>
      <c r="J1206" s="118">
        <v>564820</v>
      </c>
      <c r="K1206" s="14">
        <v>170570</v>
      </c>
      <c r="L1206" s="14">
        <v>0</v>
      </c>
      <c r="M1206" s="14">
        <v>3837</v>
      </c>
      <c r="N1206" s="14">
        <v>103757</v>
      </c>
      <c r="O1206" s="14">
        <v>35432.403249160387</v>
      </c>
      <c r="P1206" s="14">
        <v>104733</v>
      </c>
      <c r="Q1206" s="119">
        <v>-14017</v>
      </c>
      <c r="R1206" s="14">
        <v>17729</v>
      </c>
      <c r="S1206" s="14">
        <v>105276.48446048847</v>
      </c>
      <c r="T1206" s="14">
        <v>88474</v>
      </c>
      <c r="U1206" s="14">
        <v>-70864</v>
      </c>
      <c r="V1206" s="14">
        <v>1049971</v>
      </c>
      <c r="W1206" s="14">
        <v>145066</v>
      </c>
      <c r="X1206" s="14">
        <v>1712471</v>
      </c>
      <c r="Y1206" s="14">
        <v>302607</v>
      </c>
      <c r="Z1206" s="14">
        <v>739945</v>
      </c>
      <c r="AA1206" s="14">
        <v>75575</v>
      </c>
    </row>
    <row r="1207" spans="1:27" x14ac:dyDescent="0.3">
      <c r="A1207" s="85">
        <v>1206</v>
      </c>
      <c r="B1207" s="85" t="s">
        <v>910</v>
      </c>
      <c r="C1207" s="85" t="s">
        <v>480</v>
      </c>
      <c r="D1207" s="85">
        <v>2018</v>
      </c>
      <c r="E1207" s="117">
        <v>761044</v>
      </c>
      <c r="F1207" s="118">
        <v>12714</v>
      </c>
      <c r="G1207" s="118">
        <v>162003.10818448322</v>
      </c>
      <c r="H1207" s="118">
        <v>804180</v>
      </c>
      <c r="I1207" s="118">
        <v>38838</v>
      </c>
      <c r="J1207" s="118">
        <v>595819</v>
      </c>
      <c r="K1207" s="14">
        <v>186165</v>
      </c>
      <c r="L1207" s="14">
        <v>0</v>
      </c>
      <c r="M1207" s="14">
        <v>7229</v>
      </c>
      <c r="N1207" s="14">
        <v>20315</v>
      </c>
      <c r="O1207" s="14">
        <v>35432.403249160387</v>
      </c>
      <c r="P1207" s="14">
        <v>20028</v>
      </c>
      <c r="Q1207" s="119">
        <v>-15491</v>
      </c>
      <c r="R1207" s="14">
        <v>7329</v>
      </c>
      <c r="S1207" s="14">
        <v>19402.210397052804</v>
      </c>
      <c r="T1207" s="14">
        <v>12535</v>
      </c>
      <c r="U1207" s="14">
        <v>44232</v>
      </c>
      <c r="V1207" s="14">
        <v>904905</v>
      </c>
      <c r="W1207" s="14">
        <v>438615</v>
      </c>
      <c r="X1207" s="14">
        <v>1730929</v>
      </c>
      <c r="Y1207" s="14">
        <v>411592</v>
      </c>
      <c r="Z1207" s="14">
        <v>835126</v>
      </c>
      <c r="AA1207" s="14">
        <v>-63280</v>
      </c>
    </row>
    <row r="1208" spans="1:27" x14ac:dyDescent="0.3">
      <c r="A1208" s="85">
        <v>1207</v>
      </c>
      <c r="B1208" s="85" t="s">
        <v>910</v>
      </c>
      <c r="C1208" s="85" t="s">
        <v>480</v>
      </c>
      <c r="D1208" s="85">
        <v>2017</v>
      </c>
      <c r="E1208" s="117">
        <v>748330</v>
      </c>
      <c r="F1208" s="118">
        <v>22932</v>
      </c>
      <c r="G1208" s="118">
        <v>162003.10818448322</v>
      </c>
      <c r="H1208" s="118">
        <v>765342</v>
      </c>
      <c r="I1208" s="118">
        <v>27536</v>
      </c>
      <c r="J1208" s="118">
        <v>514896</v>
      </c>
      <c r="K1208" s="14">
        <v>158854</v>
      </c>
      <c r="L1208" s="14">
        <v>0</v>
      </c>
      <c r="M1208" s="14">
        <v>3516</v>
      </c>
      <c r="N1208" s="14">
        <v>88322</v>
      </c>
      <c r="O1208" s="14">
        <v>35432.403249160387</v>
      </c>
      <c r="P1208" s="14">
        <v>98253</v>
      </c>
      <c r="Q1208" s="119">
        <v>94685</v>
      </c>
      <c r="R1208" s="14">
        <v>23375</v>
      </c>
      <c r="S1208" s="14">
        <v>99804.031315508022</v>
      </c>
      <c r="T1208" s="14">
        <v>74304</v>
      </c>
      <c r="U1208" s="14">
        <v>63774</v>
      </c>
      <c r="V1208" s="14">
        <v>466290</v>
      </c>
      <c r="W1208" s="14">
        <v>5051</v>
      </c>
      <c r="X1208" s="14">
        <v>1221156</v>
      </c>
      <c r="Y1208" s="14">
        <v>365276</v>
      </c>
      <c r="Z1208" s="14">
        <v>296324</v>
      </c>
      <c r="AA1208" s="14">
        <v>49813</v>
      </c>
    </row>
    <row r="1209" spans="1:27" x14ac:dyDescent="0.3">
      <c r="A1209" s="85">
        <v>1208</v>
      </c>
      <c r="B1209" s="85" t="s">
        <v>910</v>
      </c>
      <c r="C1209" s="85" t="s">
        <v>480</v>
      </c>
      <c r="D1209" s="85">
        <v>2016</v>
      </c>
      <c r="E1209" s="117">
        <v>725398</v>
      </c>
      <c r="F1209" s="118">
        <v>57965</v>
      </c>
      <c r="G1209" s="118">
        <v>162003.10818448322</v>
      </c>
      <c r="H1209" s="118">
        <v>737806</v>
      </c>
      <c r="I1209" s="118">
        <v>68241</v>
      </c>
      <c r="J1209" s="118">
        <v>498251</v>
      </c>
      <c r="K1209" s="14">
        <v>129465</v>
      </c>
      <c r="L1209" s="14">
        <v>0</v>
      </c>
      <c r="M1209" s="14">
        <v>3004</v>
      </c>
      <c r="N1209" s="14">
        <v>112614</v>
      </c>
      <c r="O1209" s="14">
        <v>35432.403249160387</v>
      </c>
      <c r="P1209" s="14">
        <v>113068</v>
      </c>
      <c r="Q1209" s="119">
        <v>123125</v>
      </c>
      <c r="R1209" s="14">
        <v>22920</v>
      </c>
      <c r="S1209" s="14">
        <v>106615.4282722513</v>
      </c>
      <c r="T1209" s="14">
        <v>90149</v>
      </c>
      <c r="U1209" s="14">
        <v>-7816</v>
      </c>
      <c r="V1209" s="14">
        <v>461239</v>
      </c>
      <c r="W1209" s="14">
        <v>81492</v>
      </c>
      <c r="X1209" s="14">
        <v>845392</v>
      </c>
      <c r="Y1209" s="14">
        <v>157626</v>
      </c>
      <c r="Z1209" s="14">
        <v>116142</v>
      </c>
      <c r="AA1209" s="14">
        <v>47354</v>
      </c>
    </row>
    <row r="1210" spans="1:27" x14ac:dyDescent="0.3">
      <c r="A1210" s="85">
        <v>1209</v>
      </c>
      <c r="B1210" s="85" t="s">
        <v>910</v>
      </c>
      <c r="C1210" s="85" t="s">
        <v>480</v>
      </c>
      <c r="D1210" s="85">
        <v>2015</v>
      </c>
      <c r="E1210" s="117">
        <v>667433</v>
      </c>
      <c r="F1210" s="118">
        <v>-43171</v>
      </c>
      <c r="G1210" s="118">
        <v>162003.10818448322</v>
      </c>
      <c r="H1210" s="118">
        <v>669565</v>
      </c>
      <c r="I1210" s="118">
        <v>-40000</v>
      </c>
      <c r="J1210" s="118">
        <v>464037</v>
      </c>
      <c r="K1210" s="14">
        <v>114609</v>
      </c>
      <c r="L1210" s="14">
        <v>0</v>
      </c>
      <c r="M1210" s="14">
        <v>2486</v>
      </c>
      <c r="N1210" s="14">
        <v>78049</v>
      </c>
      <c r="O1210" s="14">
        <v>35432.403249160387</v>
      </c>
      <c r="P1210" s="14">
        <v>79443</v>
      </c>
      <c r="Q1210" s="119">
        <v>94741</v>
      </c>
      <c r="R1210" s="14">
        <v>18822</v>
      </c>
      <c r="S1210" s="14">
        <v>75348.870258208481</v>
      </c>
      <c r="T1210" s="14">
        <v>60620</v>
      </c>
      <c r="U1210" s="14">
        <v>22423</v>
      </c>
      <c r="V1210" s="14">
        <v>379747</v>
      </c>
      <c r="W1210" s="14">
        <v>268143</v>
      </c>
      <c r="X1210" s="14">
        <v>780624</v>
      </c>
      <c r="Y1210" s="14">
        <v>165008</v>
      </c>
      <c r="Z1210" s="14">
        <v>148171</v>
      </c>
      <c r="AA1210" s="14">
        <v>72078</v>
      </c>
    </row>
    <row r="1211" spans="1:27" x14ac:dyDescent="0.3">
      <c r="A1211" s="85">
        <v>1210</v>
      </c>
      <c r="B1211" s="85" t="s">
        <v>910</v>
      </c>
      <c r="C1211" s="85" t="s">
        <v>480</v>
      </c>
      <c r="D1211" s="85">
        <v>2014</v>
      </c>
      <c r="E1211" s="117">
        <v>710604</v>
      </c>
      <c r="F1211" s="118">
        <v>35739</v>
      </c>
      <c r="G1211" s="118">
        <v>162003.10818448322</v>
      </c>
      <c r="H1211" s="118">
        <v>709565</v>
      </c>
      <c r="I1211" s="118">
        <v>34995</v>
      </c>
      <c r="J1211" s="118">
        <v>469738</v>
      </c>
      <c r="K1211" s="14">
        <v>178474</v>
      </c>
      <c r="L1211" s="14">
        <v>0</v>
      </c>
      <c r="M1211" s="14">
        <v>61</v>
      </c>
      <c r="N1211" s="14">
        <v>39416</v>
      </c>
      <c r="O1211" s="14">
        <v>35432.403249160387</v>
      </c>
      <c r="P1211" s="14">
        <v>40259</v>
      </c>
      <c r="Q1211" s="119">
        <v>49014</v>
      </c>
      <c r="R1211" s="14">
        <v>8559</v>
      </c>
      <c r="S1211" s="14">
        <v>46148.037037037036</v>
      </c>
      <c r="T1211" s="14">
        <v>31700</v>
      </c>
      <c r="U1211" s="14">
        <v>-2737</v>
      </c>
      <c r="V1211" s="14">
        <v>111604</v>
      </c>
      <c r="W1211" s="14">
        <v>44436</v>
      </c>
      <c r="X1211" s="14">
        <v>593354</v>
      </c>
      <c r="Y1211" s="14">
        <v>175183</v>
      </c>
      <c r="Z1211" s="14">
        <v>219456</v>
      </c>
      <c r="AA1211" s="14">
        <v>42812</v>
      </c>
    </row>
    <row r="1212" spans="1:27" x14ac:dyDescent="0.3">
      <c r="A1212" s="85">
        <v>1211</v>
      </c>
      <c r="B1212" s="85" t="s">
        <v>910</v>
      </c>
      <c r="C1212" s="85" t="s">
        <v>485</v>
      </c>
      <c r="D1212" s="85">
        <v>2023</v>
      </c>
      <c r="E1212" s="117">
        <v>3266981</v>
      </c>
      <c r="F1212" s="118">
        <v>-686265</v>
      </c>
      <c r="G1212" s="118">
        <v>1468105.9444074531</v>
      </c>
      <c r="H1212" s="118">
        <v>3258909</v>
      </c>
      <c r="I1212" s="118">
        <v>-675818</v>
      </c>
      <c r="J1212" s="118">
        <v>2755380</v>
      </c>
      <c r="K1212" s="14">
        <v>142453</v>
      </c>
      <c r="L1212" s="14">
        <v>0</v>
      </c>
      <c r="M1212" s="14">
        <v>3567</v>
      </c>
      <c r="N1212" s="14">
        <v>342694</v>
      </c>
      <c r="O1212" s="14">
        <v>168434.4929683677</v>
      </c>
      <c r="P1212" s="14">
        <v>358098</v>
      </c>
      <c r="Q1212" s="119">
        <v>399526</v>
      </c>
      <c r="R1212" s="14">
        <v>48760</v>
      </c>
      <c r="S1212" s="14">
        <v>348323.01152584085</v>
      </c>
      <c r="T1212" s="14">
        <v>309338</v>
      </c>
      <c r="U1212" s="14">
        <v>33374</v>
      </c>
      <c r="V1212" s="14">
        <v>722839</v>
      </c>
      <c r="W1212" s="14">
        <v>191211</v>
      </c>
      <c r="X1212" s="14">
        <v>2915098</v>
      </c>
      <c r="Y1212" s="14">
        <v>1087056</v>
      </c>
      <c r="Z1212" s="14">
        <v>701772</v>
      </c>
      <c r="AA1212" s="14">
        <v>241239</v>
      </c>
    </row>
    <row r="1213" spans="1:27" x14ac:dyDescent="0.3">
      <c r="A1213" s="85">
        <v>1212</v>
      </c>
      <c r="B1213" s="85" t="s">
        <v>910</v>
      </c>
      <c r="C1213" s="85" t="s">
        <v>485</v>
      </c>
      <c r="D1213" s="85">
        <v>2022</v>
      </c>
      <c r="E1213" s="117">
        <v>3953246</v>
      </c>
      <c r="F1213" s="118">
        <v>-194562</v>
      </c>
      <c r="G1213" s="118">
        <v>1468105.9444074531</v>
      </c>
      <c r="H1213" s="118">
        <v>3934727</v>
      </c>
      <c r="I1213" s="118">
        <v>-229604</v>
      </c>
      <c r="J1213" s="118">
        <v>3323856</v>
      </c>
      <c r="K1213" s="14">
        <v>152195</v>
      </c>
      <c r="L1213" s="14">
        <v>0</v>
      </c>
      <c r="M1213" s="14">
        <v>5398</v>
      </c>
      <c r="N1213" s="14">
        <v>427031</v>
      </c>
      <c r="O1213" s="14">
        <v>168434.4929683677</v>
      </c>
      <c r="P1213" s="14">
        <v>437159</v>
      </c>
      <c r="Q1213" s="119">
        <v>503250</v>
      </c>
      <c r="R1213" s="14">
        <v>57700</v>
      </c>
      <c r="S1213" s="14">
        <v>441129.04013864818</v>
      </c>
      <c r="T1213" s="14">
        <v>379459</v>
      </c>
      <c r="U1213" s="14">
        <v>406039</v>
      </c>
      <c r="V1213" s="14">
        <v>531628</v>
      </c>
      <c r="W1213" s="14">
        <v>65326</v>
      </c>
      <c r="X1213" s="14">
        <v>2882483</v>
      </c>
      <c r="Y1213" s="14">
        <v>1182583</v>
      </c>
      <c r="Z1213" s="14">
        <v>518363</v>
      </c>
      <c r="AA1213" s="14">
        <v>303777</v>
      </c>
    </row>
    <row r="1214" spans="1:27" x14ac:dyDescent="0.3">
      <c r="A1214" s="85">
        <v>1213</v>
      </c>
      <c r="B1214" s="85" t="s">
        <v>910</v>
      </c>
      <c r="C1214" s="85" t="s">
        <v>485</v>
      </c>
      <c r="D1214" s="85">
        <v>2021</v>
      </c>
      <c r="E1214" s="117">
        <v>4147808</v>
      </c>
      <c r="F1214" s="118">
        <v>1265414</v>
      </c>
      <c r="G1214" s="118">
        <v>1468105.9444074531</v>
      </c>
      <c r="H1214" s="118">
        <v>4164331</v>
      </c>
      <c r="I1214" s="118">
        <v>1276760</v>
      </c>
      <c r="J1214" s="118">
        <v>3491679</v>
      </c>
      <c r="K1214" s="14">
        <v>157097</v>
      </c>
      <c r="L1214" s="14">
        <v>0</v>
      </c>
      <c r="M1214" s="14">
        <v>2110</v>
      </c>
      <c r="N1214" s="14">
        <v>511663</v>
      </c>
      <c r="O1214" s="14">
        <v>168434.4929683677</v>
      </c>
      <c r="P1214" s="14">
        <v>511564</v>
      </c>
      <c r="Q1214" s="119">
        <v>525364</v>
      </c>
      <c r="R1214" s="14">
        <v>30224</v>
      </c>
      <c r="S1214" s="14">
        <v>513425.83298041293</v>
      </c>
      <c r="T1214" s="14">
        <v>481340</v>
      </c>
      <c r="U1214" s="14">
        <v>-22946</v>
      </c>
      <c r="V1214" s="14">
        <v>466302</v>
      </c>
      <c r="W1214" s="14">
        <v>106027</v>
      </c>
      <c r="X1214" s="14">
        <v>2401267</v>
      </c>
      <c r="Y1214" s="14">
        <v>1206780</v>
      </c>
      <c r="Z1214" s="14">
        <v>370769</v>
      </c>
      <c r="AA1214" s="14">
        <v>317329</v>
      </c>
    </row>
    <row r="1215" spans="1:27" x14ac:dyDescent="0.3">
      <c r="A1215" s="85">
        <v>1214</v>
      </c>
      <c r="B1215" s="85" t="s">
        <v>910</v>
      </c>
      <c r="C1215" s="85" t="s">
        <v>485</v>
      </c>
      <c r="D1215" s="85">
        <v>2020</v>
      </c>
      <c r="E1215" s="117">
        <v>2882394</v>
      </c>
      <c r="F1215" s="118">
        <v>1447938</v>
      </c>
      <c r="G1215" s="118">
        <v>1468105.9444074531</v>
      </c>
      <c r="H1215" s="118">
        <v>2887571</v>
      </c>
      <c r="I1215" s="118">
        <v>1457685</v>
      </c>
      <c r="J1215" s="118">
        <v>2339353</v>
      </c>
      <c r="K1215" s="14">
        <v>107981</v>
      </c>
      <c r="L1215" s="14">
        <v>0</v>
      </c>
      <c r="M1215" s="14">
        <v>3838</v>
      </c>
      <c r="N1215" s="14">
        <v>406819</v>
      </c>
      <c r="O1215" s="14">
        <v>168434.4929683677</v>
      </c>
      <c r="P1215" s="14">
        <v>410061</v>
      </c>
      <c r="Q1215" s="119">
        <v>419779</v>
      </c>
      <c r="R1215" s="14">
        <v>18137</v>
      </c>
      <c r="S1215" s="14">
        <v>410061</v>
      </c>
      <c r="T1215" s="14">
        <v>391924</v>
      </c>
      <c r="U1215" s="14">
        <v>28201</v>
      </c>
      <c r="V1215" s="14">
        <v>360275</v>
      </c>
      <c r="W1215" s="14">
        <v>39924</v>
      </c>
      <c r="X1215" s="14">
        <v>2284329</v>
      </c>
      <c r="Y1215" s="14">
        <v>1153574</v>
      </c>
      <c r="Z1215" s="14">
        <v>435182</v>
      </c>
      <c r="AA1215" s="14">
        <v>474613</v>
      </c>
    </row>
    <row r="1216" spans="1:27" x14ac:dyDescent="0.3">
      <c r="A1216" s="85">
        <v>1215</v>
      </c>
      <c r="B1216" s="85" t="s">
        <v>910</v>
      </c>
      <c r="C1216" s="85" t="s">
        <v>485</v>
      </c>
      <c r="D1216" s="85">
        <v>2019</v>
      </c>
      <c r="E1216" s="117">
        <v>1434456</v>
      </c>
      <c r="F1216" s="118">
        <v>503147</v>
      </c>
      <c r="G1216" s="118">
        <v>1468105.9444074531</v>
      </c>
      <c r="H1216" s="118">
        <v>1429886</v>
      </c>
      <c r="I1216" s="118">
        <v>503232</v>
      </c>
      <c r="J1216" s="118">
        <v>1126524</v>
      </c>
      <c r="K1216" s="14">
        <v>65208</v>
      </c>
      <c r="L1216" s="14">
        <v>0</v>
      </c>
      <c r="M1216" s="14">
        <v>3580</v>
      </c>
      <c r="N1216" s="14">
        <v>208992</v>
      </c>
      <c r="O1216" s="14">
        <v>168434.4929683677</v>
      </c>
      <c r="P1216" s="14">
        <v>221151</v>
      </c>
      <c r="Q1216" s="119">
        <v>252310</v>
      </c>
      <c r="R1216" s="14">
        <v>38748</v>
      </c>
      <c r="S1216" s="14">
        <v>221151</v>
      </c>
      <c r="T1216" s="14">
        <v>182403</v>
      </c>
      <c r="U1216" s="14">
        <v>-30543</v>
      </c>
      <c r="V1216" s="14">
        <v>320351</v>
      </c>
      <c r="W1216" s="14">
        <v>167761</v>
      </c>
      <c r="X1216" s="14">
        <v>2113278</v>
      </c>
      <c r="Y1216" s="14">
        <v>1201913</v>
      </c>
      <c r="Z1216" s="14">
        <v>698769</v>
      </c>
      <c r="AA1216" s="14">
        <v>192421</v>
      </c>
    </row>
    <row r="1217" spans="1:27" x14ac:dyDescent="0.3">
      <c r="A1217" s="85">
        <v>1216</v>
      </c>
      <c r="B1217" s="85" t="s">
        <v>910</v>
      </c>
      <c r="C1217" s="85" t="s">
        <v>485</v>
      </c>
      <c r="D1217" s="85">
        <v>2018</v>
      </c>
      <c r="E1217" s="117">
        <v>931309</v>
      </c>
      <c r="F1217" s="118">
        <v>124038</v>
      </c>
      <c r="G1217" s="118">
        <v>1468105.9444074531</v>
      </c>
      <c r="H1217" s="118">
        <v>926654</v>
      </c>
      <c r="I1217" s="118">
        <v>116629</v>
      </c>
      <c r="J1217" s="118">
        <v>722034</v>
      </c>
      <c r="K1217" s="14">
        <v>40707</v>
      </c>
      <c r="L1217" s="14">
        <v>0</v>
      </c>
      <c r="M1217" s="14">
        <v>50</v>
      </c>
      <c r="N1217" s="14">
        <v>151481</v>
      </c>
      <c r="O1217" s="14">
        <v>168434.4929683677</v>
      </c>
      <c r="P1217" s="14">
        <v>154961</v>
      </c>
      <c r="Q1217" s="119">
        <v>176982</v>
      </c>
      <c r="R1217" s="14">
        <v>20846</v>
      </c>
      <c r="S1217" s="14">
        <v>154961</v>
      </c>
      <c r="T1217" s="14">
        <v>134116</v>
      </c>
      <c r="U1217" s="14">
        <v>71984</v>
      </c>
      <c r="V1217" s="14">
        <v>152590</v>
      </c>
      <c r="W1217" s="14">
        <v>-81062</v>
      </c>
      <c r="X1217" s="14">
        <v>1813083</v>
      </c>
      <c r="Y1217" s="14">
        <v>1221470</v>
      </c>
      <c r="Z1217" s="14">
        <v>844298</v>
      </c>
      <c r="AA1217" s="14">
        <v>-45318</v>
      </c>
    </row>
    <row r="1218" spans="1:27" x14ac:dyDescent="0.3">
      <c r="A1218" s="85">
        <v>1217</v>
      </c>
      <c r="B1218" s="85" t="s">
        <v>910</v>
      </c>
      <c r="C1218" s="85" t="s">
        <v>485</v>
      </c>
      <c r="D1218" s="85">
        <v>2017</v>
      </c>
      <c r="E1218" s="117">
        <v>807271</v>
      </c>
      <c r="F1218" s="118">
        <v>143311</v>
      </c>
      <c r="G1218" s="118">
        <v>1468105.9444074531</v>
      </c>
      <c r="H1218" s="118">
        <v>810025</v>
      </c>
      <c r="I1218" s="118">
        <v>141903</v>
      </c>
      <c r="J1218" s="118">
        <v>678158</v>
      </c>
      <c r="K1218" s="14">
        <v>37525</v>
      </c>
      <c r="L1218" s="14">
        <v>0</v>
      </c>
      <c r="M1218" s="14">
        <v>61</v>
      </c>
      <c r="N1218" s="14">
        <v>92926</v>
      </c>
      <c r="O1218" s="14">
        <v>168434.4929683677</v>
      </c>
      <c r="P1218" s="14">
        <v>93285</v>
      </c>
      <c r="Q1218" s="119">
        <v>103203</v>
      </c>
      <c r="R1218" s="14">
        <v>13031</v>
      </c>
      <c r="S1218" s="14">
        <v>93285</v>
      </c>
      <c r="T1218" s="14">
        <v>80254</v>
      </c>
      <c r="U1218" s="14">
        <v>95931</v>
      </c>
      <c r="V1218" s="14">
        <v>233652</v>
      </c>
      <c r="W1218" s="14">
        <v>-84529</v>
      </c>
      <c r="X1218" s="14">
        <v>1289945</v>
      </c>
      <c r="Y1218" s="14">
        <v>713701</v>
      </c>
      <c r="Z1218" s="14">
        <v>353017</v>
      </c>
      <c r="AA1218" s="14">
        <v>9989</v>
      </c>
    </row>
    <row r="1219" spans="1:27" x14ac:dyDescent="0.3">
      <c r="A1219" s="85">
        <v>1218</v>
      </c>
      <c r="B1219" s="85" t="s">
        <v>910</v>
      </c>
      <c r="C1219" s="85" t="s">
        <v>485</v>
      </c>
      <c r="D1219" s="85">
        <v>2016</v>
      </c>
      <c r="E1219" s="117">
        <v>663960</v>
      </c>
      <c r="F1219" s="118">
        <v>22872</v>
      </c>
      <c r="G1219" s="118">
        <v>1468105.9444074531</v>
      </c>
      <c r="H1219" s="118">
        <v>668122</v>
      </c>
      <c r="I1219" s="118">
        <v>28085</v>
      </c>
      <c r="J1219" s="118">
        <v>544638</v>
      </c>
      <c r="K1219" s="14">
        <v>28941</v>
      </c>
      <c r="L1219" s="14">
        <v>0</v>
      </c>
      <c r="M1219" s="14">
        <v>61</v>
      </c>
      <c r="N1219" s="14">
        <v>96212</v>
      </c>
      <c r="O1219" s="14">
        <v>168434.4929683677</v>
      </c>
      <c r="P1219" s="14">
        <v>96949</v>
      </c>
      <c r="Q1219" s="119">
        <v>103273</v>
      </c>
      <c r="R1219" s="14">
        <v>11223</v>
      </c>
      <c r="S1219" s="14">
        <v>96949</v>
      </c>
      <c r="T1219" s="14">
        <v>85726</v>
      </c>
      <c r="U1219" s="14">
        <v>129533</v>
      </c>
      <c r="V1219" s="14">
        <v>318181</v>
      </c>
      <c r="W1219" s="14">
        <v>247213</v>
      </c>
      <c r="X1219" s="14">
        <v>629632</v>
      </c>
      <c r="Y1219" s="14">
        <v>194097</v>
      </c>
      <c r="Z1219" s="14">
        <v>52106</v>
      </c>
      <c r="AA1219" s="14">
        <v>-22423</v>
      </c>
    </row>
    <row r="1220" spans="1:27" x14ac:dyDescent="0.3">
      <c r="A1220" s="85">
        <v>1219</v>
      </c>
      <c r="B1220" s="85" t="s">
        <v>910</v>
      </c>
      <c r="C1220" s="85" t="s">
        <v>485</v>
      </c>
      <c r="D1220" s="85">
        <v>2015</v>
      </c>
      <c r="E1220" s="117">
        <v>641088</v>
      </c>
      <c r="F1220" s="118">
        <v>98066</v>
      </c>
      <c r="G1220" s="118">
        <v>1468105.9444074531</v>
      </c>
      <c r="H1220" s="118">
        <v>640037</v>
      </c>
      <c r="I1220" s="118">
        <v>97282</v>
      </c>
      <c r="J1220" s="118">
        <v>522599</v>
      </c>
      <c r="K1220" s="14">
        <v>24455</v>
      </c>
      <c r="L1220" s="14">
        <v>0</v>
      </c>
      <c r="M1220" s="14">
        <v>61</v>
      </c>
      <c r="N1220" s="14">
        <v>87942</v>
      </c>
      <c r="O1220" s="14">
        <v>168434.4929683677</v>
      </c>
      <c r="P1220" s="14">
        <v>88100</v>
      </c>
      <c r="Q1220" s="119">
        <v>97315</v>
      </c>
      <c r="R1220" s="14">
        <v>8322</v>
      </c>
      <c r="S1220" s="14">
        <v>88100</v>
      </c>
      <c r="T1220" s="14">
        <v>79778</v>
      </c>
      <c r="U1220" s="14">
        <v>-27543</v>
      </c>
      <c r="V1220" s="14">
        <v>70968</v>
      </c>
      <c r="W1220" s="14">
        <v>40135</v>
      </c>
      <c r="X1220" s="14">
        <v>406177</v>
      </c>
      <c r="Y1220" s="14">
        <v>218838</v>
      </c>
      <c r="Z1220" s="14">
        <v>52478</v>
      </c>
      <c r="AA1220" s="14">
        <v>98182</v>
      </c>
    </row>
    <row r="1221" spans="1:27" x14ac:dyDescent="0.3">
      <c r="A1221" s="85">
        <v>1220</v>
      </c>
      <c r="B1221" s="85" t="s">
        <v>910</v>
      </c>
      <c r="C1221" s="85" t="s">
        <v>485</v>
      </c>
      <c r="D1221" s="85">
        <v>2014</v>
      </c>
      <c r="E1221" s="117">
        <v>543022</v>
      </c>
      <c r="F1221" s="118">
        <v>80840</v>
      </c>
      <c r="G1221" s="118">
        <v>1468105.9444074531</v>
      </c>
      <c r="H1221" s="118">
        <v>542755</v>
      </c>
      <c r="I1221" s="118">
        <v>88404</v>
      </c>
      <c r="J1221" s="118">
        <v>451756</v>
      </c>
      <c r="K1221" s="14">
        <v>27582</v>
      </c>
      <c r="L1221" s="14">
        <v>0</v>
      </c>
      <c r="M1221" s="14">
        <v>0</v>
      </c>
      <c r="N1221" s="14">
        <v>55648</v>
      </c>
      <c r="O1221" s="14">
        <v>168434.4929683677</v>
      </c>
      <c r="P1221" s="14">
        <v>55411</v>
      </c>
      <c r="Q1221" s="119">
        <v>68221</v>
      </c>
      <c r="R1221" s="14">
        <v>12305</v>
      </c>
      <c r="S1221" s="14">
        <v>55411</v>
      </c>
      <c r="T1221" s="14">
        <v>43106</v>
      </c>
      <c r="U1221" s="14">
        <v>37291</v>
      </c>
      <c r="V1221" s="14">
        <v>30833</v>
      </c>
      <c r="W1221" s="14">
        <v>29143</v>
      </c>
      <c r="X1221" s="14">
        <v>421133</v>
      </c>
      <c r="Y1221" s="14">
        <v>213665</v>
      </c>
      <c r="Z1221" s="14">
        <v>92645</v>
      </c>
      <c r="AA1221" s="14">
        <v>26886</v>
      </c>
    </row>
    <row r="1222" spans="1:27" x14ac:dyDescent="0.3">
      <c r="A1222" s="85">
        <v>1221</v>
      </c>
      <c r="B1222" s="85" t="s">
        <v>910</v>
      </c>
      <c r="C1222" s="85" t="s">
        <v>490</v>
      </c>
      <c r="D1222" s="85">
        <v>2023</v>
      </c>
      <c r="E1222" s="117">
        <v>4786513</v>
      </c>
      <c r="F1222" s="118">
        <v>247388</v>
      </c>
      <c r="G1222" s="118">
        <v>389029.13514708495</v>
      </c>
      <c r="H1222" s="118">
        <v>5015395</v>
      </c>
      <c r="I1222" s="118">
        <v>339379</v>
      </c>
      <c r="J1222" s="118">
        <v>2671850</v>
      </c>
      <c r="K1222" s="14">
        <v>1291264</v>
      </c>
      <c r="L1222" s="14">
        <v>128162</v>
      </c>
      <c r="M1222" s="14">
        <v>4475</v>
      </c>
      <c r="N1222" s="14">
        <v>1178553</v>
      </c>
      <c r="O1222" s="14">
        <v>183320.16089857064</v>
      </c>
      <c r="P1222" s="14">
        <v>1159174</v>
      </c>
      <c r="Q1222" s="119">
        <v>1058182</v>
      </c>
      <c r="R1222" s="14">
        <v>108512</v>
      </c>
      <c r="S1222" s="14">
        <v>1170144.8760137127</v>
      </c>
      <c r="T1222" s="14">
        <v>1050663</v>
      </c>
      <c r="U1222" s="14">
        <v>283802</v>
      </c>
      <c r="V1222" s="14">
        <v>3452951</v>
      </c>
      <c r="W1222" s="14">
        <v>45716</v>
      </c>
      <c r="X1222" s="14">
        <v>6110474</v>
      </c>
      <c r="Y1222" s="14">
        <v>1187884</v>
      </c>
      <c r="Z1222" s="14">
        <v>572165</v>
      </c>
      <c r="AA1222" s="14">
        <v>240171</v>
      </c>
    </row>
    <row r="1223" spans="1:27" x14ac:dyDescent="0.3">
      <c r="A1223" s="85">
        <v>1222</v>
      </c>
      <c r="B1223" s="85" t="s">
        <v>910</v>
      </c>
      <c r="C1223" s="85" t="s">
        <v>490</v>
      </c>
      <c r="D1223" s="85">
        <v>2022</v>
      </c>
      <c r="E1223" s="117">
        <v>4539125</v>
      </c>
      <c r="F1223" s="118">
        <v>661638</v>
      </c>
      <c r="G1223" s="118">
        <v>389029.13514708495</v>
      </c>
      <c r="H1223" s="118">
        <v>4676016</v>
      </c>
      <c r="I1223" s="118">
        <v>672852</v>
      </c>
      <c r="J1223" s="118">
        <v>2418521</v>
      </c>
      <c r="K1223" s="14">
        <v>1181417</v>
      </c>
      <c r="L1223" s="14">
        <v>138011</v>
      </c>
      <c r="M1223" s="14">
        <v>5075</v>
      </c>
      <c r="N1223" s="14">
        <v>1110892</v>
      </c>
      <c r="O1223" s="14">
        <v>183320.16089857064</v>
      </c>
      <c r="P1223" s="14">
        <v>1099613</v>
      </c>
      <c r="Q1223" s="119">
        <v>1085160</v>
      </c>
      <c r="R1223" s="14">
        <v>111159</v>
      </c>
      <c r="S1223" s="14">
        <v>1082895.0916884823</v>
      </c>
      <c r="T1223" s="14">
        <v>988455</v>
      </c>
      <c r="U1223" s="14">
        <v>178228</v>
      </c>
      <c r="V1223" s="14">
        <v>3407235</v>
      </c>
      <c r="W1223" s="14">
        <v>444052</v>
      </c>
      <c r="X1223" s="14">
        <v>5168187</v>
      </c>
      <c r="Y1223" s="14">
        <v>678171</v>
      </c>
      <c r="Z1223" s="14">
        <v>114723</v>
      </c>
      <c r="AA1223" s="14">
        <v>901285</v>
      </c>
    </row>
    <row r="1224" spans="1:27" x14ac:dyDescent="0.3">
      <c r="A1224" s="85">
        <v>1223</v>
      </c>
      <c r="B1224" s="85" t="s">
        <v>910</v>
      </c>
      <c r="C1224" s="85" t="s">
        <v>490</v>
      </c>
      <c r="D1224" s="85">
        <v>2021</v>
      </c>
      <c r="E1224" s="117">
        <v>3877487</v>
      </c>
      <c r="F1224" s="118">
        <v>249862</v>
      </c>
      <c r="G1224" s="118">
        <v>389029.13514708495</v>
      </c>
      <c r="H1224" s="118">
        <v>4003164</v>
      </c>
      <c r="I1224" s="118">
        <v>247545</v>
      </c>
      <c r="J1224" s="118">
        <v>2082260</v>
      </c>
      <c r="K1224" s="14">
        <v>1060122</v>
      </c>
      <c r="L1224" s="14">
        <v>138095</v>
      </c>
      <c r="M1224" s="14">
        <v>5814</v>
      </c>
      <c r="N1224" s="14">
        <v>880548</v>
      </c>
      <c r="O1224" s="14">
        <v>183320.16089857064</v>
      </c>
      <c r="P1224" s="14">
        <v>864752</v>
      </c>
      <c r="Q1224" s="119">
        <v>842551</v>
      </c>
      <c r="R1224" s="14">
        <v>87680</v>
      </c>
      <c r="S1224" s="14">
        <v>879585.33722627745</v>
      </c>
      <c r="T1224" s="14">
        <v>777071</v>
      </c>
      <c r="U1224" s="14">
        <v>246021</v>
      </c>
      <c r="V1224" s="14">
        <v>2963183</v>
      </c>
      <c r="W1224" s="14">
        <v>298816</v>
      </c>
      <c r="X1224" s="14">
        <v>4614517</v>
      </c>
      <c r="Y1224" s="14">
        <v>631658</v>
      </c>
      <c r="Z1224" s="14">
        <v>207391</v>
      </c>
      <c r="AA1224" s="14">
        <v>453404</v>
      </c>
    </row>
    <row r="1225" spans="1:27" x14ac:dyDescent="0.3">
      <c r="A1225" s="85">
        <v>1224</v>
      </c>
      <c r="B1225" s="85" t="s">
        <v>910</v>
      </c>
      <c r="C1225" s="85" t="s">
        <v>490</v>
      </c>
      <c r="D1225" s="85">
        <v>2020</v>
      </c>
      <c r="E1225" s="117">
        <v>3627625</v>
      </c>
      <c r="F1225" s="118">
        <v>-140766</v>
      </c>
      <c r="G1225" s="118">
        <v>389029.13514708495</v>
      </c>
      <c r="H1225" s="118">
        <v>3755619</v>
      </c>
      <c r="I1225" s="118">
        <v>-141135</v>
      </c>
      <c r="J1225" s="118">
        <v>1944243</v>
      </c>
      <c r="K1225" s="14">
        <v>1002160</v>
      </c>
      <c r="L1225" s="14">
        <v>119136</v>
      </c>
      <c r="M1225" s="14">
        <v>5229</v>
      </c>
      <c r="N1225" s="14">
        <v>829965</v>
      </c>
      <c r="O1225" s="14">
        <v>183320.16089857064</v>
      </c>
      <c r="P1225" s="14">
        <v>821024</v>
      </c>
      <c r="Q1225" s="119">
        <v>784461</v>
      </c>
      <c r="R1225" s="14">
        <v>82490</v>
      </c>
      <c r="S1225" s="14">
        <v>858059.15946175286</v>
      </c>
      <c r="T1225" s="14">
        <v>739875</v>
      </c>
      <c r="U1225" s="14">
        <v>101146</v>
      </c>
      <c r="V1225" s="14">
        <v>2664367</v>
      </c>
      <c r="W1225" s="14">
        <v>235342</v>
      </c>
      <c r="X1225" s="14">
        <v>4447503</v>
      </c>
      <c r="Y1225" s="14">
        <v>705687</v>
      </c>
      <c r="Z1225" s="14">
        <v>212272</v>
      </c>
      <c r="AA1225" s="14">
        <v>826174</v>
      </c>
    </row>
    <row r="1226" spans="1:27" x14ac:dyDescent="0.3">
      <c r="A1226" s="85">
        <v>1225</v>
      </c>
      <c r="B1226" s="85" t="s">
        <v>910</v>
      </c>
      <c r="C1226" s="85" t="s">
        <v>490</v>
      </c>
      <c r="D1226" s="85">
        <v>2019</v>
      </c>
      <c r="E1226" s="117">
        <v>3768391</v>
      </c>
      <c r="F1226" s="118">
        <v>-9478</v>
      </c>
      <c r="G1226" s="118">
        <v>389029.13514708495</v>
      </c>
      <c r="H1226" s="118">
        <v>3896754</v>
      </c>
      <c r="I1226" s="118">
        <v>14626</v>
      </c>
      <c r="J1226" s="118">
        <v>2184462</v>
      </c>
      <c r="K1226" s="14">
        <v>1020875</v>
      </c>
      <c r="L1226" s="14">
        <v>0</v>
      </c>
      <c r="M1226" s="14">
        <v>5520</v>
      </c>
      <c r="N1226" s="14">
        <v>714933</v>
      </c>
      <c r="O1226" s="14">
        <v>183320.16089857064</v>
      </c>
      <c r="P1226" s="14">
        <v>713195</v>
      </c>
      <c r="Q1226" s="119">
        <v>668502</v>
      </c>
      <c r="R1226" s="14">
        <v>81932</v>
      </c>
      <c r="S1226" s="14">
        <v>729942.87848459696</v>
      </c>
      <c r="T1226" s="14">
        <v>635388</v>
      </c>
      <c r="U1226" s="14">
        <v>-166048</v>
      </c>
      <c r="V1226" s="14">
        <v>2429025</v>
      </c>
      <c r="W1226" s="14">
        <v>282877</v>
      </c>
      <c r="X1226" s="14">
        <v>4146819</v>
      </c>
      <c r="Y1226" s="14">
        <v>718592</v>
      </c>
      <c r="Z1226" s="14">
        <v>264667</v>
      </c>
      <c r="AA1226" s="14">
        <v>838240</v>
      </c>
    </row>
    <row r="1227" spans="1:27" x14ac:dyDescent="0.3">
      <c r="A1227" s="85">
        <v>1226</v>
      </c>
      <c r="B1227" s="85" t="s">
        <v>910</v>
      </c>
      <c r="C1227" s="85" t="s">
        <v>490</v>
      </c>
      <c r="D1227" s="85">
        <v>2018</v>
      </c>
      <c r="E1227" s="117">
        <v>3777869</v>
      </c>
      <c r="F1227" s="118">
        <v>-200210</v>
      </c>
      <c r="G1227" s="118">
        <v>389029.13514708495</v>
      </c>
      <c r="H1227" s="118">
        <v>3882128</v>
      </c>
      <c r="I1227" s="118">
        <v>-180625</v>
      </c>
      <c r="J1227" s="118">
        <v>2165405</v>
      </c>
      <c r="K1227" s="14">
        <v>1010522</v>
      </c>
      <c r="L1227" s="14">
        <v>0</v>
      </c>
      <c r="M1227" s="14">
        <v>0</v>
      </c>
      <c r="N1227" s="14">
        <v>717845</v>
      </c>
      <c r="O1227" s="14">
        <v>183320.16089857064</v>
      </c>
      <c r="P1227" s="14">
        <v>731782</v>
      </c>
      <c r="Q1227" s="119">
        <v>694279</v>
      </c>
      <c r="R1227" s="14">
        <v>80694</v>
      </c>
      <c r="S1227" s="14">
        <v>501793.11232557561</v>
      </c>
      <c r="T1227" s="14">
        <v>653029</v>
      </c>
      <c r="U1227" s="14">
        <v>257679</v>
      </c>
      <c r="V1227" s="14">
        <v>2146148</v>
      </c>
      <c r="W1227" s="14">
        <v>471900</v>
      </c>
      <c r="X1227" s="14">
        <v>4205964</v>
      </c>
      <c r="Y1227" s="14">
        <v>755187</v>
      </c>
      <c r="Z1227" s="14">
        <v>557901</v>
      </c>
      <c r="AA1227" s="14">
        <v>290791</v>
      </c>
    </row>
    <row r="1228" spans="1:27" x14ac:dyDescent="0.3">
      <c r="A1228" s="85">
        <v>1227</v>
      </c>
      <c r="B1228" s="85" t="s">
        <v>910</v>
      </c>
      <c r="C1228" s="85" t="s">
        <v>490</v>
      </c>
      <c r="D1228" s="85">
        <v>2017</v>
      </c>
      <c r="E1228" s="117">
        <v>3978079</v>
      </c>
      <c r="F1228" s="118">
        <v>252980</v>
      </c>
      <c r="G1228" s="118">
        <v>389029.13514708495</v>
      </c>
      <c r="H1228" s="118">
        <v>4062753</v>
      </c>
      <c r="I1228" s="118">
        <v>279708</v>
      </c>
      <c r="J1228" s="118">
        <v>2279638</v>
      </c>
      <c r="K1228" s="14">
        <v>1050471</v>
      </c>
      <c r="L1228" s="14">
        <v>0</v>
      </c>
      <c r="M1228" s="14">
        <v>0</v>
      </c>
      <c r="N1228" s="14">
        <v>722533</v>
      </c>
      <c r="O1228" s="14">
        <v>183320.16089857064</v>
      </c>
      <c r="P1228" s="14">
        <v>719249</v>
      </c>
      <c r="Q1228" s="119">
        <v>714719</v>
      </c>
      <c r="R1228" s="14">
        <v>76860</v>
      </c>
      <c r="S1228" s="14">
        <v>725911.83226645854</v>
      </c>
      <c r="T1228" s="14">
        <v>642408</v>
      </c>
      <c r="U1228" s="14">
        <v>-99053</v>
      </c>
      <c r="V1228" s="14">
        <v>1674248</v>
      </c>
      <c r="W1228" s="14">
        <v>-53866</v>
      </c>
      <c r="X1228" s="14">
        <v>4087480</v>
      </c>
      <c r="Y1228" s="14">
        <v>821517</v>
      </c>
      <c r="Z1228" s="14">
        <v>469800</v>
      </c>
      <c r="AA1228" s="14">
        <v>460308</v>
      </c>
    </row>
    <row r="1229" spans="1:27" x14ac:dyDescent="0.3">
      <c r="A1229" s="85">
        <v>1228</v>
      </c>
      <c r="B1229" s="85" t="s">
        <v>910</v>
      </c>
      <c r="C1229" s="85" t="s">
        <v>490</v>
      </c>
      <c r="D1229" s="85">
        <v>2016</v>
      </c>
      <c r="E1229" s="117">
        <v>3725099</v>
      </c>
      <c r="F1229" s="118">
        <v>79403</v>
      </c>
      <c r="G1229" s="118">
        <v>389029.13514708495</v>
      </c>
      <c r="H1229" s="118">
        <v>3783045</v>
      </c>
      <c r="I1229" s="118">
        <v>175285</v>
      </c>
      <c r="J1229" s="118">
        <v>2070059</v>
      </c>
      <c r="K1229" s="14">
        <v>928958</v>
      </c>
      <c r="L1229" s="14">
        <v>0</v>
      </c>
      <c r="M1229" s="14">
        <v>0</v>
      </c>
      <c r="N1229" s="14">
        <v>756903</v>
      </c>
      <c r="O1229" s="14">
        <v>183320.16089857064</v>
      </c>
      <c r="P1229" s="14">
        <v>756657</v>
      </c>
      <c r="Q1229" s="119">
        <v>766973</v>
      </c>
      <c r="R1229" s="14">
        <v>68015</v>
      </c>
      <c r="S1229" s="14">
        <v>990134.32792766299</v>
      </c>
      <c r="T1229" s="14">
        <v>685645</v>
      </c>
      <c r="U1229" s="14">
        <v>93540</v>
      </c>
      <c r="V1229" s="14">
        <v>1728114</v>
      </c>
      <c r="W1229" s="14">
        <v>286373</v>
      </c>
      <c r="X1229" s="14">
        <v>3945342</v>
      </c>
      <c r="Y1229" s="14">
        <v>858630</v>
      </c>
      <c r="Z1229" s="14">
        <v>354765</v>
      </c>
      <c r="AA1229" s="14">
        <v>645191</v>
      </c>
    </row>
    <row r="1230" spans="1:27" x14ac:dyDescent="0.3">
      <c r="A1230" s="85">
        <v>1229</v>
      </c>
      <c r="B1230" s="85" t="s">
        <v>910</v>
      </c>
      <c r="C1230" s="85" t="s">
        <v>490</v>
      </c>
      <c r="D1230" s="85">
        <v>2015</v>
      </c>
      <c r="E1230" s="117">
        <v>3645696</v>
      </c>
      <c r="F1230" s="118">
        <v>-266658</v>
      </c>
      <c r="G1230" s="118">
        <v>389029.13514708495</v>
      </c>
      <c r="H1230" s="118">
        <v>3607760</v>
      </c>
      <c r="I1230" s="118">
        <v>-304758</v>
      </c>
      <c r="J1230" s="118">
        <v>2194892</v>
      </c>
      <c r="K1230" s="14">
        <v>691911</v>
      </c>
      <c r="L1230" s="14">
        <v>0</v>
      </c>
      <c r="M1230" s="14">
        <v>31743</v>
      </c>
      <c r="N1230" s="14">
        <v>636890</v>
      </c>
      <c r="O1230" s="14">
        <v>183320.16089857064</v>
      </c>
      <c r="P1230" s="14">
        <v>701309</v>
      </c>
      <c r="Q1230" s="119">
        <v>783451</v>
      </c>
      <c r="R1230" s="14">
        <v>108623</v>
      </c>
      <c r="S1230" s="14">
        <v>701741.57600139931</v>
      </c>
      <c r="T1230" s="14">
        <v>588701</v>
      </c>
      <c r="U1230" s="14">
        <v>-141383</v>
      </c>
      <c r="V1230" s="14">
        <v>1441741</v>
      </c>
      <c r="W1230" s="14">
        <v>175180</v>
      </c>
      <c r="X1230" s="14">
        <v>3363199</v>
      </c>
      <c r="Y1230" s="14">
        <v>827079</v>
      </c>
      <c r="Z1230" s="14">
        <v>270711</v>
      </c>
      <c r="AA1230" s="14">
        <v>475195</v>
      </c>
    </row>
    <row r="1231" spans="1:27" x14ac:dyDescent="0.3">
      <c r="A1231" s="85">
        <v>1230</v>
      </c>
      <c r="B1231" s="85" t="s">
        <v>910</v>
      </c>
      <c r="C1231" s="85" t="s">
        <v>490</v>
      </c>
      <c r="D1231" s="85">
        <v>2014</v>
      </c>
      <c r="E1231" s="117">
        <v>3912354</v>
      </c>
      <c r="F1231" s="118">
        <v>471799</v>
      </c>
      <c r="G1231" s="118">
        <v>389029.13514708495</v>
      </c>
      <c r="H1231" s="118">
        <v>3912518</v>
      </c>
      <c r="I1231" s="118">
        <v>385161</v>
      </c>
      <c r="J1231" s="118">
        <v>1781997</v>
      </c>
      <c r="K1231" s="14">
        <v>1385442</v>
      </c>
      <c r="L1231" s="14">
        <v>0</v>
      </c>
      <c r="M1231" s="14">
        <v>28030</v>
      </c>
      <c r="N1231" s="14">
        <v>688957</v>
      </c>
      <c r="O1231" s="14">
        <v>183320.16089857064</v>
      </c>
      <c r="P1231" s="14">
        <v>721937</v>
      </c>
      <c r="Q1231" s="119">
        <v>876958</v>
      </c>
      <c r="R1231" s="14">
        <v>188165</v>
      </c>
      <c r="S1231" s="14">
        <v>744040.36171445285</v>
      </c>
      <c r="T1231" s="14">
        <v>533273</v>
      </c>
      <c r="U1231" s="14">
        <v>22755</v>
      </c>
      <c r="V1231" s="14">
        <v>1266561</v>
      </c>
      <c r="W1231" s="14">
        <v>64245</v>
      </c>
      <c r="X1231" s="14">
        <v>3482718</v>
      </c>
      <c r="Y1231" s="14">
        <v>783797</v>
      </c>
      <c r="Z1231" s="14">
        <v>176707</v>
      </c>
      <c r="AA1231" s="14">
        <v>301305</v>
      </c>
    </row>
    <row r="1232" spans="1:27" x14ac:dyDescent="0.3">
      <c r="A1232" s="85">
        <v>1231</v>
      </c>
      <c r="B1232" s="85" t="s">
        <v>910</v>
      </c>
      <c r="C1232" s="85" t="s">
        <v>495</v>
      </c>
      <c r="D1232" s="85">
        <v>2023</v>
      </c>
      <c r="E1232" s="117">
        <v>983688</v>
      </c>
      <c r="F1232" s="118">
        <v>-856405</v>
      </c>
      <c r="G1232" s="118">
        <v>819134.03865768842</v>
      </c>
      <c r="H1232" s="118">
        <v>1025747</v>
      </c>
      <c r="I1232" s="118">
        <v>-870942</v>
      </c>
      <c r="J1232" s="118">
        <v>782177</v>
      </c>
      <c r="K1232" s="14">
        <v>170168</v>
      </c>
      <c r="L1232" s="14">
        <v>0</v>
      </c>
      <c r="M1232" s="14">
        <v>26111</v>
      </c>
      <c r="N1232" s="14">
        <v>161089</v>
      </c>
      <c r="O1232" s="14">
        <v>173012.19879178077</v>
      </c>
      <c r="P1232" s="14">
        <v>165886</v>
      </c>
      <c r="Q1232" s="119">
        <v>173293</v>
      </c>
      <c r="R1232" s="14">
        <v>54263</v>
      </c>
      <c r="S1232" s="14">
        <v>160765.40124947019</v>
      </c>
      <c r="T1232" s="14">
        <v>118727</v>
      </c>
      <c r="U1232" s="14">
        <v>627954</v>
      </c>
      <c r="V1232" s="14">
        <v>6170169</v>
      </c>
      <c r="W1232" s="14">
        <v>-761107</v>
      </c>
      <c r="X1232" s="14">
        <v>16827607</v>
      </c>
      <c r="Y1232" s="14">
        <v>827873</v>
      </c>
      <c r="Z1232" s="14">
        <v>3111636</v>
      </c>
      <c r="AA1232" s="14">
        <v>2859224</v>
      </c>
    </row>
    <row r="1233" spans="1:27" x14ac:dyDescent="0.3">
      <c r="A1233" s="85">
        <v>1232</v>
      </c>
      <c r="B1233" s="85" t="s">
        <v>910</v>
      </c>
      <c r="C1233" s="85" t="s">
        <v>495</v>
      </c>
      <c r="D1233" s="85">
        <v>2022</v>
      </c>
      <c r="E1233" s="117">
        <v>1840093</v>
      </c>
      <c r="F1233" s="118">
        <v>-568727</v>
      </c>
      <c r="G1233" s="118">
        <v>819134.03865768842</v>
      </c>
      <c r="H1233" s="118">
        <v>1896689</v>
      </c>
      <c r="I1233" s="118">
        <v>-672000</v>
      </c>
      <c r="J1233" s="118">
        <v>1264377</v>
      </c>
      <c r="K1233" s="14">
        <v>252148</v>
      </c>
      <c r="L1233" s="14">
        <v>0</v>
      </c>
      <c r="M1233" s="14">
        <v>23729</v>
      </c>
      <c r="N1233" s="14">
        <v>177795</v>
      </c>
      <c r="O1233" s="14">
        <v>173012.19879178077</v>
      </c>
      <c r="P1233" s="14">
        <v>198787</v>
      </c>
      <c r="Q1233" s="119">
        <v>128621</v>
      </c>
      <c r="R1233" s="14">
        <v>7421</v>
      </c>
      <c r="S1233" s="14">
        <v>1109789.1672281362</v>
      </c>
      <c r="T1233" s="14">
        <v>144128</v>
      </c>
      <c r="U1233" s="14">
        <v>2079008</v>
      </c>
      <c r="V1233" s="14">
        <v>6931276</v>
      </c>
      <c r="W1233" s="14">
        <v>387090</v>
      </c>
      <c r="X1233" s="14">
        <v>14747796</v>
      </c>
      <c r="Y1233" s="14">
        <v>801013</v>
      </c>
      <c r="Z1233" s="14">
        <v>3845068</v>
      </c>
      <c r="AA1233" s="14">
        <v>-2205947</v>
      </c>
    </row>
    <row r="1234" spans="1:27" x14ac:dyDescent="0.3">
      <c r="A1234" s="85">
        <v>1233</v>
      </c>
      <c r="B1234" s="85" t="s">
        <v>910</v>
      </c>
      <c r="C1234" s="85" t="s">
        <v>495</v>
      </c>
      <c r="D1234" s="85">
        <v>2021</v>
      </c>
      <c r="E1234" s="117">
        <v>2408820</v>
      </c>
      <c r="F1234" s="118">
        <v>-704169</v>
      </c>
      <c r="G1234" s="118">
        <v>819134.03865768842</v>
      </c>
      <c r="H1234" s="118">
        <v>2568689</v>
      </c>
      <c r="I1234" s="118">
        <v>81515</v>
      </c>
      <c r="J1234" s="118">
        <v>1729199</v>
      </c>
      <c r="K1234" s="14">
        <v>340473</v>
      </c>
      <c r="L1234" s="14">
        <v>0</v>
      </c>
      <c r="M1234" s="14">
        <v>11200</v>
      </c>
      <c r="N1234" s="14">
        <v>483812</v>
      </c>
      <c r="O1234" s="14">
        <v>173012.19879178077</v>
      </c>
      <c r="P1234" s="14">
        <v>1281557</v>
      </c>
      <c r="Q1234" s="119">
        <v>615560</v>
      </c>
      <c r="R1234" s="14">
        <v>291616</v>
      </c>
      <c r="S1234" s="14">
        <v>1279381.6367997641</v>
      </c>
      <c r="T1234" s="14">
        <v>986154</v>
      </c>
      <c r="U1234" s="14">
        <v>-550836</v>
      </c>
      <c r="V1234" s="14">
        <v>6544186</v>
      </c>
      <c r="W1234" s="14">
        <v>5231695</v>
      </c>
      <c r="X1234" s="14">
        <v>16846905</v>
      </c>
      <c r="Y1234" s="14">
        <v>817029</v>
      </c>
      <c r="Z1234" s="14">
        <v>4906654</v>
      </c>
      <c r="AA1234" s="14">
        <v>-1966481</v>
      </c>
    </row>
    <row r="1235" spans="1:27" x14ac:dyDescent="0.3">
      <c r="A1235" s="85">
        <v>1234</v>
      </c>
      <c r="B1235" s="85" t="s">
        <v>910</v>
      </c>
      <c r="C1235" s="85" t="s">
        <v>495</v>
      </c>
      <c r="D1235" s="85">
        <v>2020</v>
      </c>
      <c r="E1235" s="117">
        <v>3112989</v>
      </c>
      <c r="F1235" s="118">
        <v>1264234</v>
      </c>
      <c r="G1235" s="118">
        <v>819134.03865768842</v>
      </c>
      <c r="H1235" s="118">
        <v>2487174</v>
      </c>
      <c r="I1235" s="118">
        <v>371430</v>
      </c>
      <c r="J1235" s="118">
        <v>1846706</v>
      </c>
      <c r="K1235" s="14">
        <v>280593</v>
      </c>
      <c r="L1235" s="14">
        <v>1155</v>
      </c>
      <c r="M1235" s="14">
        <v>13806</v>
      </c>
      <c r="N1235" s="14">
        <v>289892</v>
      </c>
      <c r="O1235" s="14">
        <v>173012.19879178077</v>
      </c>
      <c r="P1235" s="14">
        <v>899845</v>
      </c>
      <c r="Q1235" s="119">
        <v>1093656</v>
      </c>
      <c r="R1235" s="14">
        <v>177949</v>
      </c>
      <c r="S1235" s="14">
        <v>673453.95172212261</v>
      </c>
      <c r="T1235" s="14">
        <v>711238</v>
      </c>
      <c r="U1235" s="14">
        <v>201534</v>
      </c>
      <c r="V1235" s="14">
        <v>1312491</v>
      </c>
      <c r="W1235" s="14">
        <v>-2548873</v>
      </c>
      <c r="X1235" s="14">
        <v>11826163</v>
      </c>
      <c r="Y1235" s="14">
        <v>833763</v>
      </c>
      <c r="Z1235" s="14">
        <v>1524424</v>
      </c>
      <c r="AA1235" s="14">
        <v>-504296</v>
      </c>
    </row>
    <row r="1236" spans="1:27" x14ac:dyDescent="0.3">
      <c r="A1236" s="85">
        <v>1235</v>
      </c>
      <c r="B1236" s="85" t="s">
        <v>910</v>
      </c>
      <c r="C1236" s="85" t="s">
        <v>495</v>
      </c>
      <c r="D1236" s="85">
        <v>2019</v>
      </c>
      <c r="E1236" s="117">
        <v>1848755</v>
      </c>
      <c r="F1236" s="118">
        <v>-538124</v>
      </c>
      <c r="G1236" s="118">
        <v>819134.03865768842</v>
      </c>
      <c r="H1236" s="118">
        <v>2115744</v>
      </c>
      <c r="I1236" s="118">
        <v>-229264</v>
      </c>
      <c r="J1236" s="118">
        <v>1475079</v>
      </c>
      <c r="K1236" s="14">
        <v>248479</v>
      </c>
      <c r="L1236" s="14">
        <v>524</v>
      </c>
      <c r="M1236" s="14">
        <v>16074</v>
      </c>
      <c r="N1236" s="14">
        <v>537340</v>
      </c>
      <c r="O1236" s="14">
        <v>173012.19879178077</v>
      </c>
      <c r="P1236" s="14">
        <v>471281</v>
      </c>
      <c r="Q1236" s="119">
        <v>369810</v>
      </c>
      <c r="R1236" s="14">
        <v>99459</v>
      </c>
      <c r="S1236" s="14">
        <v>608326.30592505459</v>
      </c>
      <c r="T1236" s="14">
        <v>390990</v>
      </c>
      <c r="U1236" s="14">
        <v>1060882</v>
      </c>
      <c r="V1236" s="14">
        <v>3861364</v>
      </c>
      <c r="W1236" s="14">
        <v>1225088</v>
      </c>
      <c r="X1236" s="14">
        <v>8197229</v>
      </c>
      <c r="Y1236" s="14">
        <v>403661</v>
      </c>
      <c r="Z1236" s="14">
        <v>1277465</v>
      </c>
      <c r="AA1236" s="14">
        <v>-245407</v>
      </c>
    </row>
    <row r="1237" spans="1:27" x14ac:dyDescent="0.3">
      <c r="A1237" s="85">
        <v>1236</v>
      </c>
      <c r="B1237" s="85" t="s">
        <v>910</v>
      </c>
      <c r="C1237" s="85" t="s">
        <v>495</v>
      </c>
      <c r="D1237" s="85">
        <v>2018</v>
      </c>
      <c r="E1237" s="117">
        <v>2386879</v>
      </c>
      <c r="F1237" s="118">
        <v>761821</v>
      </c>
      <c r="G1237" s="118">
        <v>819134.03865768842</v>
      </c>
      <c r="H1237" s="118">
        <v>2345008</v>
      </c>
      <c r="I1237" s="118">
        <v>751297</v>
      </c>
      <c r="J1237" s="118">
        <v>1780425</v>
      </c>
      <c r="K1237" s="14">
        <v>239044</v>
      </c>
      <c r="L1237" s="14">
        <v>0</v>
      </c>
      <c r="M1237" s="14">
        <v>11445</v>
      </c>
      <c r="N1237" s="14">
        <v>339398</v>
      </c>
      <c r="O1237" s="14">
        <v>173012.19879178077</v>
      </c>
      <c r="P1237" s="14">
        <v>428283</v>
      </c>
      <c r="Q1237" s="119">
        <v>476627</v>
      </c>
      <c r="R1237" s="14">
        <v>95358</v>
      </c>
      <c r="S1237" s="14">
        <v>403517.87843704777</v>
      </c>
      <c r="T1237" s="14">
        <v>323992</v>
      </c>
      <c r="U1237" s="14">
        <v>-405476</v>
      </c>
      <c r="V1237" s="14">
        <v>2636276</v>
      </c>
      <c r="W1237" s="14">
        <v>-565833</v>
      </c>
      <c r="X1237" s="14">
        <v>6832108</v>
      </c>
      <c r="Y1237" s="14">
        <v>431265</v>
      </c>
      <c r="Z1237" s="14">
        <v>1618431</v>
      </c>
      <c r="AA1237" s="14">
        <v>430578</v>
      </c>
    </row>
    <row r="1238" spans="1:27" x14ac:dyDescent="0.3">
      <c r="A1238" s="85">
        <v>1237</v>
      </c>
      <c r="B1238" s="85" t="s">
        <v>910</v>
      </c>
      <c r="C1238" s="85" t="s">
        <v>495</v>
      </c>
      <c r="D1238" s="85">
        <v>2017</v>
      </c>
      <c r="E1238" s="117">
        <v>1625058</v>
      </c>
      <c r="F1238" s="118">
        <v>450230</v>
      </c>
      <c r="G1238" s="118">
        <v>819134.03865768842</v>
      </c>
      <c r="H1238" s="118">
        <v>1593711</v>
      </c>
      <c r="I1238" s="118">
        <v>441782</v>
      </c>
      <c r="J1238" s="118">
        <v>1226492</v>
      </c>
      <c r="K1238" s="14">
        <v>153343</v>
      </c>
      <c r="L1238" s="14">
        <v>0</v>
      </c>
      <c r="M1238" s="14">
        <v>6447</v>
      </c>
      <c r="N1238" s="14">
        <v>206814</v>
      </c>
      <c r="O1238" s="14">
        <v>173012.19879178077</v>
      </c>
      <c r="P1238" s="14">
        <v>255344</v>
      </c>
      <c r="Q1238" s="119">
        <v>291115</v>
      </c>
      <c r="R1238" s="14">
        <v>52954</v>
      </c>
      <c r="S1238" s="14">
        <v>188988.50685500621</v>
      </c>
      <c r="T1238" s="14">
        <v>196235</v>
      </c>
      <c r="U1238" s="14">
        <v>679808</v>
      </c>
      <c r="V1238" s="14">
        <v>3202109</v>
      </c>
      <c r="W1238" s="14">
        <v>318456</v>
      </c>
      <c r="X1238" s="14">
        <v>6111144</v>
      </c>
      <c r="Y1238" s="14">
        <v>282194</v>
      </c>
      <c r="Z1238" s="14">
        <v>1759695</v>
      </c>
      <c r="AA1238" s="14">
        <v>-262976</v>
      </c>
    </row>
    <row r="1239" spans="1:27" x14ac:dyDescent="0.3">
      <c r="A1239" s="85">
        <v>1238</v>
      </c>
      <c r="B1239" s="85" t="s">
        <v>910</v>
      </c>
      <c r="C1239" s="85" t="s">
        <v>495</v>
      </c>
      <c r="D1239" s="85">
        <v>2016</v>
      </c>
      <c r="E1239" s="117">
        <v>1174828</v>
      </c>
      <c r="F1239" s="118">
        <v>568095</v>
      </c>
      <c r="G1239" s="118">
        <v>819134.03865768842</v>
      </c>
      <c r="H1239" s="118">
        <v>1151929</v>
      </c>
      <c r="I1239" s="118">
        <v>496704</v>
      </c>
      <c r="J1239" s="118">
        <v>833343</v>
      </c>
      <c r="K1239" s="14">
        <v>148601</v>
      </c>
      <c r="L1239" s="14">
        <v>0</v>
      </c>
      <c r="M1239" s="14">
        <v>8348</v>
      </c>
      <c r="N1239" s="14">
        <v>89275</v>
      </c>
      <c r="O1239" s="14">
        <v>173012.19879178077</v>
      </c>
      <c r="P1239" s="14">
        <v>91817</v>
      </c>
      <c r="Q1239" s="119">
        <v>138354</v>
      </c>
      <c r="R1239" s="14">
        <v>26179</v>
      </c>
      <c r="S1239" s="14">
        <v>110644.06199625655</v>
      </c>
      <c r="T1239" s="14">
        <v>58446</v>
      </c>
      <c r="U1239" s="14">
        <v>421690</v>
      </c>
      <c r="V1239" s="14">
        <v>2883653</v>
      </c>
      <c r="W1239" s="14">
        <v>668419</v>
      </c>
      <c r="X1239" s="14">
        <v>5875806</v>
      </c>
      <c r="Y1239" s="14">
        <v>315777</v>
      </c>
      <c r="Z1239" s="14">
        <v>1737384</v>
      </c>
      <c r="AA1239" s="14">
        <v>-365208</v>
      </c>
    </row>
    <row r="1240" spans="1:27" x14ac:dyDescent="0.3">
      <c r="A1240" s="85">
        <v>1239</v>
      </c>
      <c r="B1240" s="85" t="s">
        <v>910</v>
      </c>
      <c r="C1240" s="85" t="s">
        <v>495</v>
      </c>
      <c r="D1240" s="85">
        <v>2015</v>
      </c>
      <c r="E1240" s="117">
        <v>606733</v>
      </c>
      <c r="F1240" s="118">
        <v>-69635</v>
      </c>
      <c r="G1240" s="118">
        <v>819134.03865768842</v>
      </c>
      <c r="H1240" s="118">
        <v>655225</v>
      </c>
      <c r="I1240" s="118">
        <v>-35806</v>
      </c>
      <c r="J1240" s="118">
        <v>491248</v>
      </c>
      <c r="K1240" s="14">
        <v>168908</v>
      </c>
      <c r="L1240" s="14">
        <v>0</v>
      </c>
      <c r="M1240" s="14">
        <v>56</v>
      </c>
      <c r="N1240" s="14">
        <v>33795</v>
      </c>
      <c r="O1240" s="14">
        <v>173012.19879178077</v>
      </c>
      <c r="P1240" s="14">
        <v>32134</v>
      </c>
      <c r="Q1240" s="119">
        <v>3627</v>
      </c>
      <c r="R1240" s="14">
        <v>18323</v>
      </c>
      <c r="S1240" s="14">
        <v>18207.454456148011</v>
      </c>
      <c r="T1240" s="14">
        <v>10461</v>
      </c>
      <c r="U1240" s="14">
        <v>449189</v>
      </c>
      <c r="V1240" s="14">
        <v>2215234</v>
      </c>
      <c r="W1240" s="14">
        <v>83664</v>
      </c>
      <c r="X1240" s="14">
        <v>5089310</v>
      </c>
      <c r="Y1240" s="14">
        <v>312888</v>
      </c>
      <c r="Z1240" s="14">
        <v>1389629</v>
      </c>
      <c r="AA1240" s="14">
        <v>-370144</v>
      </c>
    </row>
    <row r="1241" spans="1:27" x14ac:dyDescent="0.3">
      <c r="A1241" s="85">
        <v>1240</v>
      </c>
      <c r="B1241" s="85" t="s">
        <v>910</v>
      </c>
      <c r="C1241" s="85" t="s">
        <v>495</v>
      </c>
      <c r="D1241" s="85">
        <v>2014</v>
      </c>
      <c r="E1241" s="117">
        <v>676368</v>
      </c>
      <c r="F1241" s="118">
        <v>-96224</v>
      </c>
      <c r="G1241" s="118">
        <v>819134.03865768842</v>
      </c>
      <c r="H1241" s="118">
        <v>691031</v>
      </c>
      <c r="I1241" s="118">
        <v>-61993</v>
      </c>
      <c r="J1241" s="118">
        <v>540795</v>
      </c>
      <c r="K1241" s="14">
        <v>113516</v>
      </c>
      <c r="L1241" s="14">
        <v>0</v>
      </c>
      <c r="M1241" s="14">
        <v>0</v>
      </c>
      <c r="N1241" s="14">
        <v>58931</v>
      </c>
      <c r="O1241" s="14">
        <v>173012.19879178077</v>
      </c>
      <c r="P1241" s="14">
        <v>70330</v>
      </c>
      <c r="Q1241" s="119">
        <v>61921</v>
      </c>
      <c r="R1241" s="14">
        <v>17653</v>
      </c>
      <c r="S1241" s="14">
        <v>52720.60782869767</v>
      </c>
      <c r="T1241" s="14">
        <v>48991</v>
      </c>
      <c r="U1241" s="14">
        <v>15383</v>
      </c>
      <c r="V1241" s="14">
        <v>2131570</v>
      </c>
      <c r="W1241" s="14">
        <v>506931</v>
      </c>
      <c r="X1241" s="14">
        <v>5020777</v>
      </c>
      <c r="Y1241" s="14">
        <v>269548</v>
      </c>
      <c r="Z1241" s="14">
        <v>1469562</v>
      </c>
      <c r="AA1241" s="14">
        <v>-43381</v>
      </c>
    </row>
    <row r="1242" spans="1:27" x14ac:dyDescent="0.3">
      <c r="A1242" s="85">
        <v>1241</v>
      </c>
      <c r="B1242" s="85" t="s">
        <v>910</v>
      </c>
      <c r="C1242" s="85" t="s">
        <v>500</v>
      </c>
      <c r="D1242" s="85">
        <v>2023</v>
      </c>
      <c r="E1242" s="117">
        <v>891294</v>
      </c>
      <c r="F1242" s="118">
        <v>-275690</v>
      </c>
      <c r="G1242" s="118">
        <v>779646.34905507008</v>
      </c>
      <c r="H1242" s="118">
        <v>1122334</v>
      </c>
      <c r="I1242" s="118">
        <v>-225538</v>
      </c>
      <c r="J1242" s="118">
        <v>899484</v>
      </c>
      <c r="K1242" s="14">
        <v>595218</v>
      </c>
      <c r="L1242" s="14">
        <v>0</v>
      </c>
      <c r="M1242" s="14">
        <v>95473</v>
      </c>
      <c r="N1242" s="14">
        <v>-568616</v>
      </c>
      <c r="O1242" s="14">
        <v>463966.22086561669</v>
      </c>
      <c r="P1242" s="14">
        <v>-561817</v>
      </c>
      <c r="Q1242" s="119">
        <v>-782733</v>
      </c>
      <c r="R1242" s="14">
        <v>16923</v>
      </c>
      <c r="S1242" s="14">
        <v>-332913.83773562609</v>
      </c>
      <c r="T1242" s="14">
        <v>-594601</v>
      </c>
      <c r="U1242" s="14">
        <v>-65058</v>
      </c>
      <c r="V1242" s="14">
        <v>-1637962</v>
      </c>
      <c r="W1242" s="14">
        <v>-693200</v>
      </c>
      <c r="X1242" s="14">
        <v>5051949</v>
      </c>
      <c r="Y1242" s="14">
        <v>2428190</v>
      </c>
      <c r="Z1242" s="14">
        <v>2811175</v>
      </c>
      <c r="AA1242" s="14">
        <v>228956</v>
      </c>
    </row>
    <row r="1243" spans="1:27" x14ac:dyDescent="0.3">
      <c r="A1243" s="85">
        <v>1242</v>
      </c>
      <c r="B1243" s="85" t="s">
        <v>910</v>
      </c>
      <c r="C1243" s="85" t="s">
        <v>500</v>
      </c>
      <c r="D1243" s="85">
        <v>2022</v>
      </c>
      <c r="E1243" s="117">
        <v>1166984</v>
      </c>
      <c r="F1243" s="118">
        <v>-125436</v>
      </c>
      <c r="G1243" s="118">
        <v>779646.34905507008</v>
      </c>
      <c r="H1243" s="118">
        <v>1347872</v>
      </c>
      <c r="I1243" s="118">
        <v>-196570</v>
      </c>
      <c r="J1243" s="118">
        <v>1020597</v>
      </c>
      <c r="K1243" s="14">
        <v>1217803</v>
      </c>
      <c r="L1243" s="14">
        <v>0</v>
      </c>
      <c r="M1243" s="14">
        <v>109285</v>
      </c>
      <c r="N1243" s="14">
        <v>-1173912</v>
      </c>
      <c r="O1243" s="14">
        <v>463966.22086561669</v>
      </c>
      <c r="P1243" s="14">
        <v>-1183729</v>
      </c>
      <c r="Q1243" s="119">
        <v>-1341353</v>
      </c>
      <c r="R1243" s="14">
        <v>13448</v>
      </c>
      <c r="S1243" s="14">
        <v>-1103276.2705234978</v>
      </c>
      <c r="T1243" s="14">
        <v>-1219413</v>
      </c>
      <c r="U1243" s="14">
        <v>-125932</v>
      </c>
      <c r="V1243" s="14">
        <v>-944762</v>
      </c>
      <c r="W1243" s="14">
        <v>-544385</v>
      </c>
      <c r="X1243" s="14">
        <v>5611846</v>
      </c>
      <c r="Y1243" s="14">
        <v>2622959</v>
      </c>
      <c r="Z1243" s="14">
        <v>2971219</v>
      </c>
      <c r="AA1243" s="14">
        <v>185757</v>
      </c>
    </row>
    <row r="1244" spans="1:27" x14ac:dyDescent="0.3">
      <c r="A1244" s="85">
        <v>1243</v>
      </c>
      <c r="B1244" s="85" t="s">
        <v>910</v>
      </c>
      <c r="C1244" s="85" t="s">
        <v>500</v>
      </c>
      <c r="D1244" s="85">
        <v>2021</v>
      </c>
      <c r="E1244" s="117">
        <v>1292420</v>
      </c>
      <c r="F1244" s="118">
        <v>-959356</v>
      </c>
      <c r="G1244" s="118">
        <v>779646.34905507008</v>
      </c>
      <c r="H1244" s="118">
        <v>1544442</v>
      </c>
      <c r="I1244" s="118">
        <v>-490050</v>
      </c>
      <c r="J1244" s="118">
        <v>1255643</v>
      </c>
      <c r="K1244" s="14">
        <v>52650</v>
      </c>
      <c r="L1244" s="14">
        <v>0</v>
      </c>
      <c r="M1244" s="14">
        <v>122952</v>
      </c>
      <c r="N1244" s="14">
        <v>-1461</v>
      </c>
      <c r="O1244" s="14">
        <v>463966.22086561669</v>
      </c>
      <c r="P1244" s="14">
        <v>4711</v>
      </c>
      <c r="Q1244" s="119">
        <v>-260564</v>
      </c>
      <c r="R1244" s="14">
        <v>-7081</v>
      </c>
      <c r="S1244" s="14">
        <v>-5381.6239231746931</v>
      </c>
      <c r="T1244" s="14">
        <v>16673</v>
      </c>
      <c r="U1244" s="14">
        <v>-33285</v>
      </c>
      <c r="V1244" s="14">
        <v>-400377</v>
      </c>
      <c r="W1244" s="14">
        <v>21879</v>
      </c>
      <c r="X1244" s="14">
        <v>7070349</v>
      </c>
      <c r="Y1244" s="14">
        <v>2833140</v>
      </c>
      <c r="Z1244" s="14">
        <v>3187956</v>
      </c>
      <c r="AA1244" s="14">
        <v>251976</v>
      </c>
    </row>
    <row r="1245" spans="1:27" x14ac:dyDescent="0.3">
      <c r="A1245" s="85">
        <v>1244</v>
      </c>
      <c r="B1245" s="85" t="s">
        <v>910</v>
      </c>
      <c r="C1245" s="85" t="s">
        <v>500</v>
      </c>
      <c r="D1245" s="85">
        <v>2020</v>
      </c>
      <c r="E1245" s="117">
        <v>2251776</v>
      </c>
      <c r="F1245" s="118">
        <v>-405819</v>
      </c>
      <c r="G1245" s="118">
        <v>779646.34905507008</v>
      </c>
      <c r="H1245" s="118">
        <v>2034492</v>
      </c>
      <c r="I1245" s="118">
        <v>-838771</v>
      </c>
      <c r="J1245" s="118">
        <v>1670179</v>
      </c>
      <c r="K1245" s="14">
        <v>469484</v>
      </c>
      <c r="L1245" s="14">
        <v>0</v>
      </c>
      <c r="M1245" s="14">
        <v>109486</v>
      </c>
      <c r="N1245" s="14">
        <v>-854989</v>
      </c>
      <c r="O1245" s="14">
        <v>463966.22086561669</v>
      </c>
      <c r="P1245" s="14">
        <v>-861263</v>
      </c>
      <c r="Q1245" s="119">
        <v>-569189</v>
      </c>
      <c r="R1245" s="14">
        <v>68515</v>
      </c>
      <c r="S1245" s="14">
        <v>-171548.65592935853</v>
      </c>
      <c r="T1245" s="14">
        <v>-906602</v>
      </c>
      <c r="U1245" s="14">
        <v>-2554</v>
      </c>
      <c r="V1245" s="14">
        <v>-422256</v>
      </c>
      <c r="W1245" s="14">
        <v>-1252189</v>
      </c>
      <c r="X1245" s="14">
        <v>8230569</v>
      </c>
      <c r="Y1245" s="14">
        <v>3628855</v>
      </c>
      <c r="Z1245" s="14">
        <v>3967040</v>
      </c>
      <c r="AA1245" s="14">
        <v>314993</v>
      </c>
    </row>
    <row r="1246" spans="1:27" x14ac:dyDescent="0.3">
      <c r="A1246" s="85">
        <v>1245</v>
      </c>
      <c r="B1246" s="85" t="s">
        <v>910</v>
      </c>
      <c r="C1246" s="85" t="s">
        <v>500</v>
      </c>
      <c r="D1246" s="85">
        <v>2019</v>
      </c>
      <c r="E1246" s="117">
        <v>2657595</v>
      </c>
      <c r="F1246" s="118">
        <v>-149089</v>
      </c>
      <c r="G1246" s="118">
        <v>779646.34905507008</v>
      </c>
      <c r="H1246" s="118">
        <v>2873263</v>
      </c>
      <c r="I1246" s="118">
        <v>-41029</v>
      </c>
      <c r="J1246" s="118">
        <v>2343580</v>
      </c>
      <c r="K1246" s="14">
        <v>260306</v>
      </c>
      <c r="L1246" s="14">
        <v>0</v>
      </c>
      <c r="M1246" s="14">
        <v>95079</v>
      </c>
      <c r="N1246" s="14">
        <v>70789</v>
      </c>
      <c r="O1246" s="14">
        <v>463966.22086561669</v>
      </c>
      <c r="P1246" s="14">
        <v>38420</v>
      </c>
      <c r="Q1246" s="119">
        <v>-99000</v>
      </c>
      <c r="R1246" s="14">
        <v>45878</v>
      </c>
      <c r="S1246" s="14">
        <v>23823.448275862069</v>
      </c>
      <c r="T1246" s="14">
        <v>-1308</v>
      </c>
      <c r="U1246" s="14">
        <v>-339757</v>
      </c>
      <c r="V1246" s="14">
        <v>829933</v>
      </c>
      <c r="W1246" s="14">
        <v>-699862</v>
      </c>
      <c r="X1246" s="14">
        <v>8614513</v>
      </c>
      <c r="Y1246" s="14">
        <v>3346016</v>
      </c>
      <c r="Z1246" s="14">
        <v>3721360</v>
      </c>
      <c r="AA1246" s="14">
        <v>338996</v>
      </c>
    </row>
    <row r="1247" spans="1:27" x14ac:dyDescent="0.3">
      <c r="A1247" s="85">
        <v>1246</v>
      </c>
      <c r="B1247" s="85" t="s">
        <v>910</v>
      </c>
      <c r="C1247" s="85" t="s">
        <v>500</v>
      </c>
      <c r="D1247" s="85">
        <v>2018</v>
      </c>
      <c r="E1247" s="117">
        <v>2806684</v>
      </c>
      <c r="F1247" s="118">
        <v>12966</v>
      </c>
      <c r="G1247" s="118">
        <v>779646.34905507008</v>
      </c>
      <c r="H1247" s="118">
        <v>2914292</v>
      </c>
      <c r="I1247" s="118">
        <v>16783</v>
      </c>
      <c r="J1247" s="118">
        <v>2483969</v>
      </c>
      <c r="K1247" s="14">
        <v>197760</v>
      </c>
      <c r="L1247" s="14">
        <v>0</v>
      </c>
      <c r="M1247" s="14">
        <v>41695</v>
      </c>
      <c r="N1247" s="14">
        <v>25889</v>
      </c>
      <c r="O1247" s="14">
        <v>463966.22086561669</v>
      </c>
      <c r="P1247" s="14">
        <v>36549</v>
      </c>
      <c r="Q1247" s="119">
        <v>-59523</v>
      </c>
      <c r="R1247" s="14">
        <v>22196</v>
      </c>
      <c r="S1247" s="14">
        <v>29083.097765363131</v>
      </c>
      <c r="T1247" s="14">
        <v>8170</v>
      </c>
      <c r="U1247" s="14">
        <v>203820</v>
      </c>
      <c r="V1247" s="14">
        <v>1529795</v>
      </c>
      <c r="W1247" s="14">
        <v>-8575</v>
      </c>
      <c r="X1247" s="14">
        <v>8712258</v>
      </c>
      <c r="Y1247" s="14">
        <v>3320224</v>
      </c>
      <c r="Z1247" s="14">
        <v>3714261</v>
      </c>
      <c r="AA1247" s="14">
        <v>214879</v>
      </c>
    </row>
    <row r="1248" spans="1:27" x14ac:dyDescent="0.3">
      <c r="A1248" s="85">
        <v>1247</v>
      </c>
      <c r="B1248" s="85" t="s">
        <v>910</v>
      </c>
      <c r="C1248" s="85" t="s">
        <v>500</v>
      </c>
      <c r="D1248" s="85">
        <v>2017</v>
      </c>
      <c r="E1248" s="117">
        <v>2793718</v>
      </c>
      <c r="F1248" s="118">
        <v>399555</v>
      </c>
      <c r="G1248" s="118">
        <v>779646.34905507008</v>
      </c>
      <c r="H1248" s="118">
        <v>2897509</v>
      </c>
      <c r="I1248" s="118">
        <v>420227</v>
      </c>
      <c r="J1248" s="118">
        <v>2409618</v>
      </c>
      <c r="K1248" s="14">
        <v>203168</v>
      </c>
      <c r="L1248" s="14">
        <v>0</v>
      </c>
      <c r="M1248" s="14">
        <v>11230</v>
      </c>
      <c r="N1248" s="14">
        <v>74729</v>
      </c>
      <c r="O1248" s="14">
        <v>463966.22086561669</v>
      </c>
      <c r="P1248" s="14">
        <v>88752</v>
      </c>
      <c r="Q1248" s="119">
        <v>328</v>
      </c>
      <c r="R1248" s="14">
        <v>29391</v>
      </c>
      <c r="S1248" s="14">
        <v>71225.661733183617</v>
      </c>
      <c r="T1248" s="14">
        <v>57307</v>
      </c>
      <c r="U1248" s="14">
        <v>127715</v>
      </c>
      <c r="V1248" s="14">
        <v>1538370</v>
      </c>
      <c r="W1248" s="14">
        <v>-76331</v>
      </c>
      <c r="X1248" s="14">
        <v>8312491</v>
      </c>
      <c r="Y1248" s="14">
        <v>3243329</v>
      </c>
      <c r="Z1248" s="14">
        <v>3925282</v>
      </c>
      <c r="AA1248" s="14">
        <v>-338636</v>
      </c>
    </row>
    <row r="1249" spans="1:27" x14ac:dyDescent="0.3">
      <c r="A1249" s="85">
        <v>1248</v>
      </c>
      <c r="B1249" s="85" t="s">
        <v>910</v>
      </c>
      <c r="C1249" s="85" t="s">
        <v>500</v>
      </c>
      <c r="D1249" s="85">
        <v>2016</v>
      </c>
      <c r="E1249" s="117">
        <v>2394163</v>
      </c>
      <c r="F1249" s="118">
        <v>720089</v>
      </c>
      <c r="G1249" s="118">
        <v>779646.34905507008</v>
      </c>
      <c r="H1249" s="118">
        <v>2477282</v>
      </c>
      <c r="I1249" s="118">
        <v>839567</v>
      </c>
      <c r="J1249" s="118">
        <v>2014661</v>
      </c>
      <c r="K1249" s="14">
        <v>145068</v>
      </c>
      <c r="L1249" s="14">
        <v>0</v>
      </c>
      <c r="M1249" s="14">
        <v>5262</v>
      </c>
      <c r="N1249" s="14">
        <v>85126</v>
      </c>
      <c r="O1249" s="14">
        <v>463966.22086561669</v>
      </c>
      <c r="P1249" s="14">
        <v>85525</v>
      </c>
      <c r="Q1249" s="119">
        <v>32126</v>
      </c>
      <c r="R1249" s="14">
        <v>30119</v>
      </c>
      <c r="S1249" s="14">
        <v>73479.54530362894</v>
      </c>
      <c r="T1249" s="14">
        <v>52674</v>
      </c>
      <c r="U1249" s="14">
        <v>-121887</v>
      </c>
      <c r="V1249" s="14">
        <v>1614701</v>
      </c>
      <c r="W1249" s="14">
        <v>-319406</v>
      </c>
      <c r="X1249" s="14">
        <v>7005648</v>
      </c>
      <c r="Y1249" s="14">
        <v>3103245</v>
      </c>
      <c r="Z1249" s="14">
        <v>3562528</v>
      </c>
      <c r="AA1249" s="14">
        <v>25213</v>
      </c>
    </row>
    <row r="1250" spans="1:27" x14ac:dyDescent="0.3">
      <c r="A1250" s="85">
        <v>1249</v>
      </c>
      <c r="B1250" s="85" t="s">
        <v>910</v>
      </c>
      <c r="C1250" s="85" t="s">
        <v>500</v>
      </c>
      <c r="D1250" s="85">
        <v>2015</v>
      </c>
      <c r="E1250" s="117">
        <v>1674074</v>
      </c>
      <c r="F1250" s="118">
        <v>740949</v>
      </c>
      <c r="G1250" s="118">
        <v>779646.34905507008</v>
      </c>
      <c r="H1250" s="118">
        <v>1637715</v>
      </c>
      <c r="I1250" s="118">
        <v>631906</v>
      </c>
      <c r="J1250" s="118">
        <v>1481049</v>
      </c>
      <c r="K1250" s="14">
        <v>73329</v>
      </c>
      <c r="L1250" s="14">
        <v>0</v>
      </c>
      <c r="M1250" s="14">
        <v>7495</v>
      </c>
      <c r="N1250" s="14">
        <v>23185</v>
      </c>
      <c r="O1250" s="14">
        <v>463966.22086561669</v>
      </c>
      <c r="P1250" s="14">
        <v>82809</v>
      </c>
      <c r="Q1250" s="119">
        <v>61292</v>
      </c>
      <c r="R1250" s="14">
        <v>1748</v>
      </c>
      <c r="S1250" s="14">
        <v>335120.63272311212</v>
      </c>
      <c r="T1250" s="14">
        <v>82681</v>
      </c>
      <c r="U1250" s="14">
        <v>153619</v>
      </c>
      <c r="V1250" s="14">
        <v>1934107</v>
      </c>
      <c r="W1250" s="14">
        <v>680906</v>
      </c>
      <c r="X1250" s="14">
        <v>6815607</v>
      </c>
      <c r="Y1250" s="14">
        <v>2932565</v>
      </c>
      <c r="Z1250" s="14">
        <v>3233378</v>
      </c>
      <c r="AA1250" s="14">
        <v>-92669</v>
      </c>
    </row>
    <row r="1251" spans="1:27" x14ac:dyDescent="0.3">
      <c r="A1251" s="85">
        <v>1250</v>
      </c>
      <c r="B1251" s="85" t="s">
        <v>910</v>
      </c>
      <c r="C1251" s="85" t="s">
        <v>500</v>
      </c>
      <c r="D1251" s="85">
        <v>2014</v>
      </c>
      <c r="E1251" s="117">
        <v>933125</v>
      </c>
      <c r="F1251" s="118">
        <v>180615</v>
      </c>
      <c r="G1251" s="118">
        <v>779646.34905507008</v>
      </c>
      <c r="H1251" s="118">
        <v>1005809</v>
      </c>
      <c r="I1251" s="118">
        <v>204049</v>
      </c>
      <c r="J1251" s="118">
        <v>900027</v>
      </c>
      <c r="K1251" s="14">
        <v>35717</v>
      </c>
      <c r="L1251" s="14">
        <v>0</v>
      </c>
      <c r="M1251" s="14">
        <v>91</v>
      </c>
      <c r="N1251" s="14">
        <v>47069</v>
      </c>
      <c r="O1251" s="14">
        <v>463966.22086561669</v>
      </c>
      <c r="P1251" s="14">
        <v>52609</v>
      </c>
      <c r="Q1251" s="119">
        <v>-27273</v>
      </c>
      <c r="R1251" s="14">
        <v>-1658</v>
      </c>
      <c r="S1251" s="14">
        <v>-158747.18154402895</v>
      </c>
      <c r="T1251" s="14">
        <v>52797</v>
      </c>
      <c r="U1251" s="14">
        <v>48121</v>
      </c>
      <c r="V1251" s="14">
        <v>1253201</v>
      </c>
      <c r="W1251" s="14">
        <v>495800</v>
      </c>
      <c r="X1251" s="14">
        <v>4106664</v>
      </c>
      <c r="Y1251" s="14">
        <v>1720985</v>
      </c>
      <c r="Z1251" s="14">
        <v>2042486</v>
      </c>
      <c r="AA1251" s="14">
        <v>-86754</v>
      </c>
    </row>
    <row r="1252" spans="1:27" x14ac:dyDescent="0.3">
      <c r="A1252" s="85">
        <v>1251</v>
      </c>
      <c r="B1252" s="85" t="s">
        <v>910</v>
      </c>
      <c r="C1252" s="85" t="s">
        <v>505</v>
      </c>
      <c r="D1252" s="85">
        <v>2023</v>
      </c>
      <c r="E1252" s="117">
        <v>1682915</v>
      </c>
      <c r="F1252" s="118">
        <v>106470</v>
      </c>
      <c r="G1252" s="118">
        <v>136095.08845105322</v>
      </c>
      <c r="H1252" s="118">
        <v>1719032</v>
      </c>
      <c r="I1252" s="118">
        <v>126305</v>
      </c>
      <c r="J1252" s="118">
        <v>1346931</v>
      </c>
      <c r="K1252" s="14">
        <v>182199</v>
      </c>
      <c r="L1252" s="14">
        <v>0</v>
      </c>
      <c r="M1252" s="14">
        <v>8163</v>
      </c>
      <c r="N1252" s="14">
        <v>222456</v>
      </c>
      <c r="O1252" s="14">
        <v>41270.386813468693</v>
      </c>
      <c r="P1252" s="14">
        <v>229175</v>
      </c>
      <c r="Q1252" s="119">
        <v>232181</v>
      </c>
      <c r="R1252" s="14">
        <v>45842</v>
      </c>
      <c r="S1252" s="14">
        <v>229175</v>
      </c>
      <c r="T1252" s="14">
        <v>183333</v>
      </c>
      <c r="U1252" s="14">
        <v>-42923</v>
      </c>
      <c r="V1252" s="14">
        <v>1343193</v>
      </c>
      <c r="W1252" s="14">
        <v>122913</v>
      </c>
      <c r="X1252" s="14">
        <v>1849166</v>
      </c>
      <c r="Y1252" s="14">
        <v>112391</v>
      </c>
      <c r="Z1252" s="14">
        <v>0</v>
      </c>
      <c r="AA1252" s="14">
        <v>148913</v>
      </c>
    </row>
    <row r="1253" spans="1:27" x14ac:dyDescent="0.3">
      <c r="A1253" s="85">
        <v>1252</v>
      </c>
      <c r="B1253" s="85" t="s">
        <v>910</v>
      </c>
      <c r="C1253" s="85" t="s">
        <v>505</v>
      </c>
      <c r="D1253" s="85">
        <v>2022</v>
      </c>
      <c r="E1253" s="117">
        <v>1576445</v>
      </c>
      <c r="F1253" s="118">
        <v>91094</v>
      </c>
      <c r="G1253" s="118">
        <v>136095.08845105322</v>
      </c>
      <c r="H1253" s="118">
        <v>1592727</v>
      </c>
      <c r="I1253" s="118">
        <v>94332</v>
      </c>
      <c r="J1253" s="118">
        <v>1139838</v>
      </c>
      <c r="K1253" s="14">
        <v>211493</v>
      </c>
      <c r="L1253" s="14">
        <v>0</v>
      </c>
      <c r="M1253" s="14">
        <v>8294</v>
      </c>
      <c r="N1253" s="14">
        <v>247933</v>
      </c>
      <c r="O1253" s="14">
        <v>41270.386813468693</v>
      </c>
      <c r="P1253" s="14">
        <v>250198</v>
      </c>
      <c r="Q1253" s="119">
        <v>281774</v>
      </c>
      <c r="R1253" s="14">
        <v>50123</v>
      </c>
      <c r="S1253" s="14">
        <v>250198</v>
      </c>
      <c r="T1253" s="14">
        <v>200076</v>
      </c>
      <c r="U1253" s="14">
        <v>58852</v>
      </c>
      <c r="V1253" s="14">
        <v>1220280</v>
      </c>
      <c r="W1253" s="14">
        <v>54257</v>
      </c>
      <c r="X1253" s="14">
        <v>1837977</v>
      </c>
      <c r="Y1253" s="14">
        <v>124301</v>
      </c>
      <c r="Z1253" s="14">
        <v>0</v>
      </c>
      <c r="AA1253" s="14">
        <v>273689</v>
      </c>
    </row>
    <row r="1254" spans="1:27" x14ac:dyDescent="0.3">
      <c r="A1254" s="85">
        <v>1253</v>
      </c>
      <c r="B1254" s="85" t="s">
        <v>910</v>
      </c>
      <c r="C1254" s="85" t="s">
        <v>505</v>
      </c>
      <c r="D1254" s="85">
        <v>2021</v>
      </c>
      <c r="E1254" s="117">
        <v>1485351</v>
      </c>
      <c r="F1254" s="118">
        <v>51026</v>
      </c>
      <c r="G1254" s="118">
        <v>136095.08845105322</v>
      </c>
      <c r="H1254" s="118">
        <v>1498395</v>
      </c>
      <c r="I1254" s="118">
        <v>46441</v>
      </c>
      <c r="J1254" s="118">
        <v>1096779</v>
      </c>
      <c r="K1254" s="14">
        <v>204618</v>
      </c>
      <c r="L1254" s="14">
        <v>0</v>
      </c>
      <c r="M1254" s="14">
        <v>11751</v>
      </c>
      <c r="N1254" s="14">
        <v>197964</v>
      </c>
      <c r="O1254" s="14">
        <v>41270.386813468693</v>
      </c>
      <c r="P1254" s="14">
        <v>199204</v>
      </c>
      <c r="Q1254" s="119">
        <v>224842</v>
      </c>
      <c r="R1254" s="14">
        <v>39922</v>
      </c>
      <c r="S1254" s="14">
        <v>199204</v>
      </c>
      <c r="T1254" s="14">
        <v>159282</v>
      </c>
      <c r="U1254" s="14">
        <v>99063</v>
      </c>
      <c r="V1254" s="14">
        <v>1166023</v>
      </c>
      <c r="W1254" s="14">
        <v>72510</v>
      </c>
      <c r="X1254" s="14">
        <v>1621851</v>
      </c>
      <c r="Y1254" s="14">
        <v>134635</v>
      </c>
      <c r="Z1254" s="14">
        <v>0</v>
      </c>
      <c r="AA1254" s="14">
        <v>162445</v>
      </c>
    </row>
    <row r="1255" spans="1:27" x14ac:dyDescent="0.3">
      <c r="A1255" s="85">
        <v>1254</v>
      </c>
      <c r="B1255" s="85" t="s">
        <v>910</v>
      </c>
      <c r="C1255" s="85" t="s">
        <v>505</v>
      </c>
      <c r="D1255" s="85">
        <v>2020</v>
      </c>
      <c r="E1255" s="117">
        <v>1434325</v>
      </c>
      <c r="F1255" s="118">
        <v>-19631</v>
      </c>
      <c r="G1255" s="118">
        <v>136095.08845105322</v>
      </c>
      <c r="H1255" s="118">
        <v>1451954</v>
      </c>
      <c r="I1255" s="118">
        <v>-16436</v>
      </c>
      <c r="J1255" s="118">
        <v>1013488</v>
      </c>
      <c r="K1255" s="14">
        <v>223813</v>
      </c>
      <c r="L1255" s="14">
        <v>0</v>
      </c>
      <c r="M1255" s="14">
        <v>12787</v>
      </c>
      <c r="N1255" s="14">
        <v>221595</v>
      </c>
      <c r="O1255" s="14">
        <v>41270.386813468693</v>
      </c>
      <c r="P1255" s="14">
        <v>224566</v>
      </c>
      <c r="Q1255" s="119">
        <v>248997</v>
      </c>
      <c r="R1255" s="14">
        <v>45031</v>
      </c>
      <c r="S1255" s="14">
        <v>224566</v>
      </c>
      <c r="T1255" s="14">
        <v>179535</v>
      </c>
      <c r="U1255" s="14">
        <v>26673</v>
      </c>
      <c r="V1255" s="14">
        <v>1093513</v>
      </c>
      <c r="W1255" s="14">
        <v>74539</v>
      </c>
      <c r="X1255" s="14">
        <v>1463982</v>
      </c>
      <c r="Y1255" s="14">
        <v>153962</v>
      </c>
      <c r="Z1255" s="14">
        <v>0</v>
      </c>
      <c r="AA1255" s="14">
        <v>-44819</v>
      </c>
    </row>
    <row r="1256" spans="1:27" x14ac:dyDescent="0.3">
      <c r="A1256" s="85">
        <v>1255</v>
      </c>
      <c r="B1256" s="85" t="s">
        <v>910</v>
      </c>
      <c r="C1256" s="85" t="s">
        <v>505</v>
      </c>
      <c r="D1256" s="85">
        <v>2019</v>
      </c>
      <c r="E1256" s="117">
        <v>1453956</v>
      </c>
      <c r="F1256" s="118">
        <v>84581</v>
      </c>
      <c r="G1256" s="118">
        <v>136095.08845105322</v>
      </c>
      <c r="H1256" s="118">
        <v>1468390</v>
      </c>
      <c r="I1256" s="118">
        <v>83302</v>
      </c>
      <c r="J1256" s="118">
        <v>975657</v>
      </c>
      <c r="K1256" s="14">
        <v>213650</v>
      </c>
      <c r="L1256" s="14">
        <v>0</v>
      </c>
      <c r="M1256" s="14">
        <v>13462</v>
      </c>
      <c r="N1256" s="14">
        <v>285601</v>
      </c>
      <c r="O1256" s="14">
        <v>41270.386813468693</v>
      </c>
      <c r="P1256" s="14">
        <v>290916</v>
      </c>
      <c r="Q1256" s="119">
        <v>329448</v>
      </c>
      <c r="R1256" s="14">
        <v>58282</v>
      </c>
      <c r="S1256" s="14">
        <v>271474.01413815585</v>
      </c>
      <c r="T1256" s="14">
        <v>232635</v>
      </c>
      <c r="U1256" s="14">
        <v>-49744</v>
      </c>
      <c r="V1256" s="14">
        <v>1018974</v>
      </c>
      <c r="W1256" s="14">
        <v>121773</v>
      </c>
      <c r="X1256" s="14">
        <v>1533053</v>
      </c>
      <c r="Y1256" s="14">
        <v>167055</v>
      </c>
      <c r="Z1256" s="14">
        <v>0</v>
      </c>
      <c r="AA1256" s="14">
        <v>111074</v>
      </c>
    </row>
    <row r="1257" spans="1:27" x14ac:dyDescent="0.3">
      <c r="A1257" s="85">
        <v>1256</v>
      </c>
      <c r="B1257" s="85" t="s">
        <v>910</v>
      </c>
      <c r="C1257" s="85" t="s">
        <v>505</v>
      </c>
      <c r="D1257" s="85">
        <v>2018</v>
      </c>
      <c r="E1257" s="117">
        <v>1369375</v>
      </c>
      <c r="F1257" s="118">
        <v>43092</v>
      </c>
      <c r="G1257" s="118">
        <v>136095.08845105322</v>
      </c>
      <c r="H1257" s="118">
        <v>1385088</v>
      </c>
      <c r="I1257" s="118">
        <v>45437</v>
      </c>
      <c r="J1257" s="118">
        <v>896096</v>
      </c>
      <c r="K1257" s="14">
        <v>212242</v>
      </c>
      <c r="L1257" s="14">
        <v>0</v>
      </c>
      <c r="M1257" s="14">
        <v>13964</v>
      </c>
      <c r="N1257" s="14">
        <v>282473</v>
      </c>
      <c r="O1257" s="14">
        <v>41270.386813468693</v>
      </c>
      <c r="P1257" s="14">
        <v>286090</v>
      </c>
      <c r="Q1257" s="119">
        <v>324077</v>
      </c>
      <c r="R1257" s="14">
        <v>57318</v>
      </c>
      <c r="S1257" s="14">
        <v>260973.89546041383</v>
      </c>
      <c r="T1257" s="14">
        <v>228772</v>
      </c>
      <c r="U1257" s="14">
        <v>27530</v>
      </c>
      <c r="V1257" s="14">
        <v>897201</v>
      </c>
      <c r="W1257" s="14">
        <v>169846</v>
      </c>
      <c r="X1257" s="14">
        <v>1465089</v>
      </c>
      <c r="Y1257" s="14">
        <v>163051</v>
      </c>
      <c r="Z1257" s="14">
        <v>23498</v>
      </c>
      <c r="AA1257" s="14">
        <v>26831</v>
      </c>
    </row>
    <row r="1258" spans="1:27" x14ac:dyDescent="0.3">
      <c r="A1258" s="85">
        <v>1257</v>
      </c>
      <c r="B1258" s="85" t="s">
        <v>910</v>
      </c>
      <c r="C1258" s="85" t="s">
        <v>505</v>
      </c>
      <c r="D1258" s="85">
        <v>2017</v>
      </c>
      <c r="E1258" s="117">
        <v>1326283</v>
      </c>
      <c r="F1258" s="118">
        <v>43777</v>
      </c>
      <c r="G1258" s="118">
        <v>136095.08845105322</v>
      </c>
      <c r="H1258" s="118">
        <v>1339651</v>
      </c>
      <c r="I1258" s="118">
        <v>52444</v>
      </c>
      <c r="J1258" s="118">
        <v>804868</v>
      </c>
      <c r="K1258" s="14">
        <v>281850</v>
      </c>
      <c r="L1258" s="14">
        <v>0</v>
      </c>
      <c r="M1258" s="14">
        <v>13817</v>
      </c>
      <c r="N1258" s="14">
        <v>256820</v>
      </c>
      <c r="O1258" s="14">
        <v>41270.386813468693</v>
      </c>
      <c r="P1258" s="14">
        <v>259662</v>
      </c>
      <c r="Q1258" s="119">
        <v>295453</v>
      </c>
      <c r="R1258" s="14">
        <v>52000</v>
      </c>
      <c r="S1258" s="14">
        <v>277343.98350000003</v>
      </c>
      <c r="T1258" s="14">
        <v>207662</v>
      </c>
      <c r="U1258" s="14">
        <v>-73174</v>
      </c>
      <c r="V1258" s="14">
        <v>727355</v>
      </c>
      <c r="W1258" s="14">
        <v>84111</v>
      </c>
      <c r="X1258" s="14">
        <v>1305473</v>
      </c>
      <c r="Y1258" s="14">
        <v>154996</v>
      </c>
      <c r="Z1258" s="14">
        <v>0</v>
      </c>
      <c r="AA1258" s="14">
        <v>301878</v>
      </c>
    </row>
    <row r="1259" spans="1:27" x14ac:dyDescent="0.3">
      <c r="A1259" s="85">
        <v>1258</v>
      </c>
      <c r="B1259" s="85" t="s">
        <v>910</v>
      </c>
      <c r="C1259" s="85" t="s">
        <v>505</v>
      </c>
      <c r="D1259" s="85">
        <v>2016</v>
      </c>
      <c r="E1259" s="117">
        <v>1282506</v>
      </c>
      <c r="F1259" s="118">
        <v>46490</v>
      </c>
      <c r="G1259" s="118">
        <v>136095.08845105322</v>
      </c>
      <c r="H1259" s="118">
        <v>1287207</v>
      </c>
      <c r="I1259" s="118">
        <v>53176</v>
      </c>
      <c r="J1259" s="118">
        <v>789646</v>
      </c>
      <c r="K1259" s="14">
        <v>280195</v>
      </c>
      <c r="L1259" s="14">
        <v>0</v>
      </c>
      <c r="M1259" s="14">
        <v>10592</v>
      </c>
      <c r="N1259" s="14">
        <v>210836</v>
      </c>
      <c r="O1259" s="14">
        <v>41270.386813468693</v>
      </c>
      <c r="P1259" s="14">
        <v>210646</v>
      </c>
      <c r="Q1259" s="119">
        <v>248315</v>
      </c>
      <c r="R1259" s="14">
        <v>42180</v>
      </c>
      <c r="S1259" s="14">
        <v>222511.69217638692</v>
      </c>
      <c r="T1259" s="14">
        <v>168466</v>
      </c>
      <c r="U1259" s="14">
        <v>42734</v>
      </c>
      <c r="V1259" s="14">
        <v>643244</v>
      </c>
      <c r="W1259" s="14">
        <v>116978</v>
      </c>
      <c r="X1259" s="14">
        <v>1083994</v>
      </c>
      <c r="Y1259" s="14">
        <v>170821</v>
      </c>
      <c r="Z1259" s="14">
        <v>0</v>
      </c>
      <c r="AA1259" s="14">
        <v>135547</v>
      </c>
    </row>
    <row r="1260" spans="1:27" x14ac:dyDescent="0.3">
      <c r="A1260" s="85">
        <v>1259</v>
      </c>
      <c r="B1260" s="85" t="s">
        <v>910</v>
      </c>
      <c r="C1260" s="85" t="s">
        <v>505</v>
      </c>
      <c r="D1260" s="85">
        <v>2015</v>
      </c>
      <c r="E1260" s="117">
        <v>1236016</v>
      </c>
      <c r="F1260" s="118">
        <v>-257017</v>
      </c>
      <c r="G1260" s="118">
        <v>136095.08845105322</v>
      </c>
      <c r="H1260" s="118">
        <v>1234031</v>
      </c>
      <c r="I1260" s="118">
        <v>-252029</v>
      </c>
      <c r="J1260" s="118">
        <v>824273</v>
      </c>
      <c r="K1260" s="14">
        <v>213792</v>
      </c>
      <c r="L1260" s="14">
        <v>0</v>
      </c>
      <c r="M1260" s="14">
        <v>13406</v>
      </c>
      <c r="N1260" s="14">
        <v>183664</v>
      </c>
      <c r="O1260" s="14">
        <v>41270.386813468693</v>
      </c>
      <c r="P1260" s="14">
        <v>183213</v>
      </c>
      <c r="Q1260" s="119">
        <v>227303</v>
      </c>
      <c r="R1260" s="14">
        <v>41654</v>
      </c>
      <c r="S1260" s="14">
        <v>172414.80738944639</v>
      </c>
      <c r="T1260" s="14">
        <v>141559</v>
      </c>
      <c r="U1260" s="14">
        <v>-38503</v>
      </c>
      <c r="V1260" s="14">
        <v>526266</v>
      </c>
      <c r="W1260" s="14">
        <v>97938</v>
      </c>
      <c r="X1260" s="14">
        <v>988023</v>
      </c>
      <c r="Y1260" s="14">
        <v>193037</v>
      </c>
      <c r="Z1260" s="14">
        <v>0</v>
      </c>
      <c r="AA1260" s="14">
        <v>166982</v>
      </c>
    </row>
    <row r="1261" spans="1:27" x14ac:dyDescent="0.3">
      <c r="A1261" s="85">
        <v>1260</v>
      </c>
      <c r="B1261" s="85" t="s">
        <v>910</v>
      </c>
      <c r="C1261" s="85" t="s">
        <v>505</v>
      </c>
      <c r="D1261" s="85">
        <v>2014</v>
      </c>
      <c r="E1261" s="117">
        <v>1493033</v>
      </c>
      <c r="F1261" s="118">
        <v>57291</v>
      </c>
      <c r="G1261" s="118">
        <v>136095.08845105322</v>
      </c>
      <c r="H1261" s="118">
        <v>1486060</v>
      </c>
      <c r="I1261" s="118">
        <v>56451</v>
      </c>
      <c r="J1261" s="118">
        <v>1061497</v>
      </c>
      <c r="K1261" s="14">
        <v>262857</v>
      </c>
      <c r="L1261" s="14">
        <v>0</v>
      </c>
      <c r="M1261" s="14">
        <v>1432</v>
      </c>
      <c r="N1261" s="14">
        <v>160230</v>
      </c>
      <c r="O1261" s="14">
        <v>41270.386813468693</v>
      </c>
      <c r="P1261" s="14">
        <v>168697</v>
      </c>
      <c r="Q1261" s="119">
        <v>203578</v>
      </c>
      <c r="R1261" s="14">
        <v>36375</v>
      </c>
      <c r="S1261" s="14">
        <v>167004.23285223366</v>
      </c>
      <c r="T1261" s="14">
        <v>132322</v>
      </c>
      <c r="U1261" s="14">
        <v>-521</v>
      </c>
      <c r="V1261" s="14">
        <v>428328</v>
      </c>
      <c r="W1261" s="14">
        <v>102271</v>
      </c>
      <c r="X1261" s="14">
        <v>931983</v>
      </c>
      <c r="Y1261" s="14">
        <v>217715</v>
      </c>
      <c r="Z1261" s="14">
        <v>0</v>
      </c>
      <c r="AA1261" s="14">
        <v>122116</v>
      </c>
    </row>
    <row r="1262" spans="1:27" x14ac:dyDescent="0.3">
      <c r="A1262" s="85">
        <v>1261</v>
      </c>
      <c r="B1262" s="85" t="s">
        <v>910</v>
      </c>
      <c r="C1262" s="85" t="s">
        <v>510</v>
      </c>
      <c r="D1262" s="85">
        <v>2023</v>
      </c>
      <c r="E1262" s="117">
        <v>13121277</v>
      </c>
      <c r="F1262" s="118">
        <v>-5173839</v>
      </c>
      <c r="G1262" s="118">
        <v>3464392.7919595027</v>
      </c>
      <c r="H1262" s="118">
        <v>13569186</v>
      </c>
      <c r="I1262" s="118">
        <v>-5057994</v>
      </c>
      <c r="J1262" s="118">
        <v>11917439</v>
      </c>
      <c r="K1262" s="14">
        <v>1317245</v>
      </c>
      <c r="L1262" s="14">
        <v>277991</v>
      </c>
      <c r="M1262" s="14">
        <v>45161</v>
      </c>
      <c r="N1262" s="14">
        <v>690031</v>
      </c>
      <c r="O1262" s="14">
        <v>1898632.4202468616</v>
      </c>
      <c r="P1262" s="14">
        <v>690967</v>
      </c>
      <c r="Q1262" s="119">
        <v>403273</v>
      </c>
      <c r="R1262" s="14">
        <v>161150</v>
      </c>
      <c r="S1262" s="14">
        <v>142498.27662426312</v>
      </c>
      <c r="T1262" s="14">
        <v>519467</v>
      </c>
      <c r="U1262" s="14">
        <v>-1960613</v>
      </c>
      <c r="V1262" s="14">
        <v>8080614</v>
      </c>
      <c r="W1262" s="14">
        <v>-2502791</v>
      </c>
      <c r="X1262" s="14">
        <v>13309260</v>
      </c>
      <c r="Y1262" s="14">
        <v>2415525</v>
      </c>
      <c r="Z1262" s="14">
        <v>0</v>
      </c>
      <c r="AA1262" s="14">
        <v>944847</v>
      </c>
    </row>
    <row r="1263" spans="1:27" x14ac:dyDescent="0.3">
      <c r="A1263" s="85">
        <v>1262</v>
      </c>
      <c r="B1263" s="85" t="s">
        <v>910</v>
      </c>
      <c r="C1263" s="85" t="s">
        <v>510</v>
      </c>
      <c r="D1263" s="85">
        <v>2022</v>
      </c>
      <c r="E1263" s="117">
        <v>18295116</v>
      </c>
      <c r="F1263" s="118">
        <v>5526735</v>
      </c>
      <c r="G1263" s="118">
        <v>3464392.7919595027</v>
      </c>
      <c r="H1263" s="118">
        <v>18627180</v>
      </c>
      <c r="I1263" s="118">
        <v>5841039</v>
      </c>
      <c r="J1263" s="118">
        <v>10788960</v>
      </c>
      <c r="K1263" s="14">
        <v>1477732</v>
      </c>
      <c r="L1263" s="14">
        <v>342183</v>
      </c>
      <c r="M1263" s="14">
        <v>70530</v>
      </c>
      <c r="N1263" s="14">
        <v>6586702</v>
      </c>
      <c r="O1263" s="14">
        <v>1898632.4202468616</v>
      </c>
      <c r="P1263" s="14">
        <v>6605582</v>
      </c>
      <c r="Q1263" s="119">
        <v>7275330</v>
      </c>
      <c r="R1263" s="14">
        <v>1020690</v>
      </c>
      <c r="S1263" s="14">
        <v>7309118.6460139714</v>
      </c>
      <c r="T1263" s="14">
        <v>5564877</v>
      </c>
      <c r="U1263" s="14">
        <v>1095920</v>
      </c>
      <c r="V1263" s="14">
        <v>10583405</v>
      </c>
      <c r="W1263" s="14">
        <v>3215477</v>
      </c>
      <c r="X1263" s="14">
        <v>17698796</v>
      </c>
      <c r="Y1263" s="14">
        <v>2653246</v>
      </c>
      <c r="Z1263" s="14">
        <v>707152</v>
      </c>
      <c r="AA1263" s="14">
        <v>4961264</v>
      </c>
    </row>
    <row r="1264" spans="1:27" x14ac:dyDescent="0.3">
      <c r="A1264" s="85">
        <v>1263</v>
      </c>
      <c r="B1264" s="85" t="s">
        <v>910</v>
      </c>
      <c r="C1264" s="85" t="s">
        <v>510</v>
      </c>
      <c r="D1264" s="85">
        <v>2021</v>
      </c>
      <c r="E1264" s="117">
        <v>12768381</v>
      </c>
      <c r="F1264" s="118">
        <v>5087634</v>
      </c>
      <c r="G1264" s="118">
        <v>3464392.7919595027</v>
      </c>
      <c r="H1264" s="118">
        <v>12786141</v>
      </c>
      <c r="I1264" s="118">
        <v>5024322</v>
      </c>
      <c r="J1264" s="118">
        <v>8000602</v>
      </c>
      <c r="K1264" s="14">
        <v>1175581</v>
      </c>
      <c r="L1264" s="14">
        <v>279575</v>
      </c>
      <c r="M1264" s="14">
        <v>80506</v>
      </c>
      <c r="N1264" s="14">
        <v>3646171</v>
      </c>
      <c r="O1264" s="14">
        <v>1898632.4202468616</v>
      </c>
      <c r="P1264" s="14">
        <v>3799471</v>
      </c>
      <c r="Q1264" s="119">
        <v>4256366</v>
      </c>
      <c r="R1264" s="14">
        <v>627955</v>
      </c>
      <c r="S1264" s="14">
        <v>3663073.5276444969</v>
      </c>
      <c r="T1264" s="14">
        <v>3117134</v>
      </c>
      <c r="U1264" s="14">
        <v>1307174</v>
      </c>
      <c r="V1264" s="14">
        <v>7367928</v>
      </c>
      <c r="W1264" s="14">
        <v>3079799</v>
      </c>
      <c r="X1264" s="14">
        <v>13917930</v>
      </c>
      <c r="Y1264" s="14">
        <v>3057572</v>
      </c>
      <c r="Z1264" s="14">
        <v>900602</v>
      </c>
      <c r="AA1264" s="14">
        <v>2516072</v>
      </c>
    </row>
    <row r="1265" spans="1:27" x14ac:dyDescent="0.3">
      <c r="A1265" s="85">
        <v>1264</v>
      </c>
      <c r="B1265" s="85" t="s">
        <v>910</v>
      </c>
      <c r="C1265" s="85" t="s">
        <v>510</v>
      </c>
      <c r="D1265" s="85">
        <v>2020</v>
      </c>
      <c r="E1265" s="117">
        <v>7680747</v>
      </c>
      <c r="F1265" s="118">
        <v>134515</v>
      </c>
      <c r="G1265" s="118">
        <v>3464392.7919595027</v>
      </c>
      <c r="H1265" s="118">
        <v>7761819</v>
      </c>
      <c r="I1265" s="118">
        <v>78278</v>
      </c>
      <c r="J1265" s="118">
        <v>6032015</v>
      </c>
      <c r="K1265" s="14">
        <v>993840</v>
      </c>
      <c r="L1265" s="14">
        <v>140039</v>
      </c>
      <c r="M1265" s="14">
        <v>84951</v>
      </c>
      <c r="N1265" s="14">
        <v>753341</v>
      </c>
      <c r="O1265" s="14">
        <v>1898632.4202468616</v>
      </c>
      <c r="P1265" s="14">
        <v>847891</v>
      </c>
      <c r="Q1265" s="119">
        <v>818540</v>
      </c>
      <c r="R1265" s="14">
        <v>146272</v>
      </c>
      <c r="S1265" s="14">
        <v>965841.70873441268</v>
      </c>
      <c r="T1265" s="14">
        <v>691308</v>
      </c>
      <c r="U1265" s="14">
        <v>117721</v>
      </c>
      <c r="V1265" s="14">
        <v>4288129</v>
      </c>
      <c r="W1265" s="14">
        <v>404988</v>
      </c>
      <c r="X1265" s="14">
        <v>11299941</v>
      </c>
      <c r="Y1265" s="14">
        <v>3592312</v>
      </c>
      <c r="Z1265" s="14">
        <v>1049795</v>
      </c>
      <c r="AA1265" s="14">
        <v>787273</v>
      </c>
    </row>
    <row r="1266" spans="1:27" x14ac:dyDescent="0.3">
      <c r="A1266" s="85">
        <v>1265</v>
      </c>
      <c r="B1266" s="85" t="s">
        <v>910</v>
      </c>
      <c r="C1266" s="85" t="s">
        <v>510</v>
      </c>
      <c r="D1266" s="85">
        <v>2019</v>
      </c>
      <c r="E1266" s="117">
        <v>7546232</v>
      </c>
      <c r="F1266" s="118">
        <v>-1651915</v>
      </c>
      <c r="G1266" s="118">
        <v>3464392.7919595027</v>
      </c>
      <c r="H1266" s="118">
        <v>7683541</v>
      </c>
      <c r="I1266" s="118">
        <v>-1613571</v>
      </c>
      <c r="J1266" s="118">
        <v>6281448</v>
      </c>
      <c r="K1266" s="14">
        <v>893637</v>
      </c>
      <c r="L1266" s="14">
        <v>125935</v>
      </c>
      <c r="M1266" s="14">
        <v>76460</v>
      </c>
      <c r="N1266" s="14">
        <v>466052</v>
      </c>
      <c r="O1266" s="14">
        <v>1898632.4202468616</v>
      </c>
      <c r="P1266" s="14">
        <v>467076</v>
      </c>
      <c r="Q1266" s="119">
        <v>406959</v>
      </c>
      <c r="R1266" s="14">
        <v>78216</v>
      </c>
      <c r="S1266" s="14">
        <v>540162.62120282289</v>
      </c>
      <c r="T1266" s="14">
        <v>377703</v>
      </c>
      <c r="U1266" s="14">
        <v>-312024</v>
      </c>
      <c r="V1266" s="14">
        <v>3883141</v>
      </c>
      <c r="W1266" s="14">
        <v>224944</v>
      </c>
      <c r="X1266" s="14">
        <v>11440308</v>
      </c>
      <c r="Y1266" s="14">
        <v>4078160</v>
      </c>
      <c r="Z1266" s="14">
        <v>1240896</v>
      </c>
      <c r="AA1266" s="14">
        <v>1759007</v>
      </c>
    </row>
    <row r="1267" spans="1:27" x14ac:dyDescent="0.3">
      <c r="A1267" s="85">
        <v>1266</v>
      </c>
      <c r="B1267" s="85" t="s">
        <v>910</v>
      </c>
      <c r="C1267" s="85" t="s">
        <v>510</v>
      </c>
      <c r="D1267" s="85">
        <v>2018</v>
      </c>
      <c r="E1267" s="117">
        <v>9198147</v>
      </c>
      <c r="F1267" s="118">
        <v>1353982</v>
      </c>
      <c r="G1267" s="118">
        <v>3464392.7919595027</v>
      </c>
      <c r="H1267" s="118">
        <v>9297112</v>
      </c>
      <c r="I1267" s="118">
        <v>1301283</v>
      </c>
      <c r="J1267" s="118">
        <v>7397640</v>
      </c>
      <c r="K1267" s="14">
        <v>1012909</v>
      </c>
      <c r="L1267" s="14">
        <v>0</v>
      </c>
      <c r="M1267" s="14">
        <v>85123</v>
      </c>
      <c r="N1267" s="14">
        <v>854216</v>
      </c>
      <c r="O1267" s="14">
        <v>1898632.4202468616</v>
      </c>
      <c r="P1267" s="14">
        <v>870616</v>
      </c>
      <c r="Q1267" s="119">
        <v>913392</v>
      </c>
      <c r="R1267" s="14">
        <v>158142</v>
      </c>
      <c r="S1267" s="14">
        <v>810927.75353795954</v>
      </c>
      <c r="T1267" s="14">
        <v>699593</v>
      </c>
      <c r="U1267" s="14">
        <v>439695</v>
      </c>
      <c r="V1267" s="14">
        <v>3658197</v>
      </c>
      <c r="W1267" s="14">
        <v>58682</v>
      </c>
      <c r="X1267" s="14">
        <v>11134257</v>
      </c>
      <c r="Y1267" s="14">
        <v>4589889</v>
      </c>
      <c r="Z1267" s="14">
        <v>1233849</v>
      </c>
      <c r="AA1267" s="14">
        <v>381055</v>
      </c>
    </row>
    <row r="1268" spans="1:27" x14ac:dyDescent="0.3">
      <c r="A1268" s="85">
        <v>1267</v>
      </c>
      <c r="B1268" s="85" t="s">
        <v>910</v>
      </c>
      <c r="C1268" s="85" t="s">
        <v>510</v>
      </c>
      <c r="D1268" s="85">
        <v>2017</v>
      </c>
      <c r="E1268" s="117">
        <v>7844165</v>
      </c>
      <c r="F1268" s="118">
        <v>136457</v>
      </c>
      <c r="G1268" s="118">
        <v>3464392.7919595027</v>
      </c>
      <c r="H1268" s="118">
        <v>7995829</v>
      </c>
      <c r="I1268" s="118">
        <v>71042</v>
      </c>
      <c r="J1268" s="118">
        <v>5884433</v>
      </c>
      <c r="K1268" s="14">
        <v>1353289</v>
      </c>
      <c r="L1268" s="14">
        <v>0</v>
      </c>
      <c r="M1268" s="14">
        <v>97469</v>
      </c>
      <c r="N1268" s="14">
        <v>837255</v>
      </c>
      <c r="O1268" s="14">
        <v>1898632.4202468616</v>
      </c>
      <c r="P1268" s="14">
        <v>852864</v>
      </c>
      <c r="Q1268" s="119">
        <v>830616</v>
      </c>
      <c r="R1268" s="14">
        <v>145024</v>
      </c>
      <c r="S1268" s="14">
        <v>834739.22859664611</v>
      </c>
      <c r="T1268" s="14">
        <v>694456</v>
      </c>
      <c r="U1268" s="14">
        <v>299813</v>
      </c>
      <c r="V1268" s="14">
        <v>3599515</v>
      </c>
      <c r="W1268" s="14">
        <v>-1057098</v>
      </c>
      <c r="X1268" s="14">
        <v>10264105</v>
      </c>
      <c r="Y1268" s="14">
        <v>3800484</v>
      </c>
      <c r="Z1268" s="14">
        <v>629383</v>
      </c>
      <c r="AA1268" s="14">
        <v>80976</v>
      </c>
    </row>
    <row r="1269" spans="1:27" x14ac:dyDescent="0.3">
      <c r="A1269" s="85">
        <v>1268</v>
      </c>
      <c r="B1269" s="85" t="s">
        <v>910</v>
      </c>
      <c r="C1269" s="85" t="s">
        <v>510</v>
      </c>
      <c r="D1269" s="85">
        <v>2016</v>
      </c>
      <c r="E1269" s="117">
        <v>7707708</v>
      </c>
      <c r="F1269" s="118">
        <v>-2030037</v>
      </c>
      <c r="G1269" s="118">
        <v>3464392.7919595027</v>
      </c>
      <c r="H1269" s="118">
        <v>7924787</v>
      </c>
      <c r="I1269" s="118">
        <v>-1840160</v>
      </c>
      <c r="J1269" s="118">
        <v>5528946</v>
      </c>
      <c r="K1269" s="14">
        <v>1146740</v>
      </c>
      <c r="L1269" s="14">
        <v>0</v>
      </c>
      <c r="M1269" s="14">
        <v>97358</v>
      </c>
      <c r="N1269" s="14">
        <v>1385216</v>
      </c>
      <c r="O1269" s="14">
        <v>1898632.4202468616</v>
      </c>
      <c r="P1269" s="14">
        <v>1393075</v>
      </c>
      <c r="Q1269" s="119">
        <v>1396437</v>
      </c>
      <c r="R1269" s="14">
        <v>228300</v>
      </c>
      <c r="S1269" s="14">
        <v>1591424.9603591764</v>
      </c>
      <c r="T1269" s="14">
        <v>1140935</v>
      </c>
      <c r="U1269" s="14">
        <v>-442205</v>
      </c>
      <c r="V1269" s="14">
        <v>4656613</v>
      </c>
      <c r="W1269" s="14">
        <v>-1590218</v>
      </c>
      <c r="X1269" s="14">
        <v>9568630</v>
      </c>
      <c r="Y1269" s="14">
        <v>2415372</v>
      </c>
      <c r="Z1269" s="14">
        <v>0</v>
      </c>
      <c r="AA1269" s="14">
        <v>1835644</v>
      </c>
    </row>
    <row r="1270" spans="1:27" x14ac:dyDescent="0.3">
      <c r="A1270" s="85">
        <v>1269</v>
      </c>
      <c r="B1270" s="85" t="s">
        <v>910</v>
      </c>
      <c r="C1270" s="85" t="s">
        <v>510</v>
      </c>
      <c r="D1270" s="85">
        <v>2015</v>
      </c>
      <c r="E1270" s="117">
        <v>9737745</v>
      </c>
      <c r="F1270" s="118">
        <v>586218</v>
      </c>
      <c r="G1270" s="118">
        <v>3464392.7919595027</v>
      </c>
      <c r="H1270" s="118">
        <v>9764947</v>
      </c>
      <c r="I1270" s="118">
        <v>216097</v>
      </c>
      <c r="J1270" s="118">
        <v>6612424</v>
      </c>
      <c r="K1270" s="14">
        <v>1256171</v>
      </c>
      <c r="L1270" s="14">
        <v>0</v>
      </c>
      <c r="M1270" s="14">
        <v>107964</v>
      </c>
      <c r="N1270" s="14">
        <v>1855678</v>
      </c>
      <c r="O1270" s="14">
        <v>1898632.4202468616</v>
      </c>
      <c r="P1270" s="14">
        <v>1880273</v>
      </c>
      <c r="Q1270" s="119">
        <v>2186288</v>
      </c>
      <c r="R1270" s="14">
        <v>357811</v>
      </c>
      <c r="S1270" s="14">
        <v>1624615.2317284823</v>
      </c>
      <c r="T1270" s="14">
        <v>1488213</v>
      </c>
      <c r="U1270" s="14">
        <v>-126541</v>
      </c>
      <c r="V1270" s="14">
        <v>6246831</v>
      </c>
      <c r="W1270" s="14">
        <v>90011</v>
      </c>
      <c r="X1270" s="14">
        <v>10919180</v>
      </c>
      <c r="Y1270" s="14">
        <v>1563225</v>
      </c>
      <c r="Z1270" s="14">
        <v>232272</v>
      </c>
      <c r="AA1270" s="14">
        <v>1639584</v>
      </c>
    </row>
    <row r="1271" spans="1:27" x14ac:dyDescent="0.3">
      <c r="A1271" s="85">
        <v>1270</v>
      </c>
      <c r="B1271" s="85" t="s">
        <v>910</v>
      </c>
      <c r="C1271" s="85" t="s">
        <v>510</v>
      </c>
      <c r="D1271" s="85">
        <v>2014</v>
      </c>
      <c r="E1271" s="117">
        <v>9151527</v>
      </c>
      <c r="F1271" s="118">
        <v>-800510</v>
      </c>
      <c r="G1271" s="118">
        <v>3464392.7919595027</v>
      </c>
      <c r="H1271" s="118">
        <v>9548850</v>
      </c>
      <c r="I1271" s="118">
        <v>-814568</v>
      </c>
      <c r="J1271" s="118">
        <v>7121096</v>
      </c>
      <c r="K1271" s="14">
        <v>1272136</v>
      </c>
      <c r="L1271" s="14">
        <v>0</v>
      </c>
      <c r="M1271" s="14">
        <v>16152</v>
      </c>
      <c r="N1271" s="14">
        <v>1557395</v>
      </c>
      <c r="O1271" s="14">
        <v>1898632.4202468616</v>
      </c>
      <c r="P1271" s="14">
        <v>1284670</v>
      </c>
      <c r="Q1271" s="119">
        <v>1310284</v>
      </c>
      <c r="R1271" s="14">
        <v>150212</v>
      </c>
      <c r="S1271" s="14">
        <v>1596951.57790323</v>
      </c>
      <c r="T1271" s="14">
        <v>1096276</v>
      </c>
      <c r="U1271" s="14">
        <v>151218</v>
      </c>
      <c r="V1271" s="14">
        <v>6156820</v>
      </c>
      <c r="W1271" s="14">
        <v>-135280</v>
      </c>
      <c r="X1271" s="14">
        <v>10111011</v>
      </c>
      <c r="Y1271" s="14">
        <v>1379846</v>
      </c>
      <c r="Z1271" s="14">
        <v>94647</v>
      </c>
      <c r="AA1271" s="14">
        <v>607602</v>
      </c>
    </row>
    <row r="1272" spans="1:27" x14ac:dyDescent="0.3">
      <c r="A1272" s="85">
        <v>1271</v>
      </c>
      <c r="B1272" s="85" t="s">
        <v>910</v>
      </c>
      <c r="C1272" s="85" t="s">
        <v>516</v>
      </c>
      <c r="D1272" s="85">
        <v>2023</v>
      </c>
      <c r="E1272" s="117">
        <v>953285</v>
      </c>
      <c r="F1272" s="118">
        <v>-224078</v>
      </c>
      <c r="G1272" s="118">
        <v>108985.3141847814</v>
      </c>
      <c r="H1272" s="118">
        <v>1041122</v>
      </c>
      <c r="I1272" s="118">
        <v>-169610</v>
      </c>
      <c r="J1272" s="118">
        <v>766697</v>
      </c>
      <c r="K1272" s="14">
        <v>115984</v>
      </c>
      <c r="L1272" s="14">
        <v>0</v>
      </c>
      <c r="M1272" s="14">
        <v>3685</v>
      </c>
      <c r="N1272" s="14">
        <v>279524</v>
      </c>
      <c r="O1272" s="14">
        <v>114811.28909533823</v>
      </c>
      <c r="P1272" s="14">
        <v>303964</v>
      </c>
      <c r="Q1272" s="119">
        <v>241546</v>
      </c>
      <c r="R1272" s="14">
        <v>49859</v>
      </c>
      <c r="S1272" s="14">
        <v>261593.51924426883</v>
      </c>
      <c r="T1272" s="14">
        <v>208841</v>
      </c>
      <c r="U1272" s="14">
        <v>-30040</v>
      </c>
      <c r="V1272" s="14">
        <v>1766822</v>
      </c>
      <c r="W1272" s="14">
        <v>180880</v>
      </c>
      <c r="X1272" s="14">
        <v>4258257</v>
      </c>
      <c r="Y1272" s="14">
        <v>1596855</v>
      </c>
      <c r="Z1272" s="14">
        <v>0</v>
      </c>
      <c r="AA1272" s="14">
        <v>230157</v>
      </c>
    </row>
    <row r="1273" spans="1:27" x14ac:dyDescent="0.3">
      <c r="A1273" s="85">
        <v>1272</v>
      </c>
      <c r="B1273" s="85" t="s">
        <v>910</v>
      </c>
      <c r="C1273" s="85" t="s">
        <v>516</v>
      </c>
      <c r="D1273" s="85">
        <v>2022</v>
      </c>
      <c r="E1273" s="117">
        <v>1177363</v>
      </c>
      <c r="F1273" s="118">
        <v>217152</v>
      </c>
      <c r="G1273" s="118">
        <v>108985.3141847814</v>
      </c>
      <c r="H1273" s="118">
        <v>1210732</v>
      </c>
      <c r="I1273" s="118">
        <v>-6109</v>
      </c>
      <c r="J1273" s="118">
        <v>843135</v>
      </c>
      <c r="K1273" s="14">
        <v>117860</v>
      </c>
      <c r="L1273" s="14">
        <v>0</v>
      </c>
      <c r="M1273" s="14">
        <v>4755</v>
      </c>
      <c r="N1273" s="14">
        <v>313298</v>
      </c>
      <c r="O1273" s="14">
        <v>114811.28909533823</v>
      </c>
      <c r="P1273" s="14">
        <v>350101</v>
      </c>
      <c r="Q1273" s="119">
        <v>338840</v>
      </c>
      <c r="R1273" s="14">
        <v>58911</v>
      </c>
      <c r="S1273" s="14">
        <v>335540.94415304443</v>
      </c>
      <c r="T1273" s="14">
        <v>247965</v>
      </c>
      <c r="U1273" s="14">
        <v>-19839</v>
      </c>
      <c r="V1273" s="14">
        <v>1585942</v>
      </c>
      <c r="W1273" s="14">
        <v>432915</v>
      </c>
      <c r="X1273" s="14">
        <v>4164860</v>
      </c>
      <c r="Y1273" s="14">
        <v>1579436</v>
      </c>
      <c r="Z1273" s="14">
        <v>5000</v>
      </c>
      <c r="AA1273" s="14">
        <v>282861</v>
      </c>
    </row>
    <row r="1274" spans="1:27" x14ac:dyDescent="0.3">
      <c r="A1274" s="85">
        <v>1273</v>
      </c>
      <c r="B1274" s="85" t="s">
        <v>910</v>
      </c>
      <c r="C1274" s="85" t="s">
        <v>516</v>
      </c>
      <c r="D1274" s="85">
        <v>2021</v>
      </c>
      <c r="E1274" s="117">
        <v>960211</v>
      </c>
      <c r="F1274" s="118">
        <v>-122888</v>
      </c>
      <c r="G1274" s="118">
        <v>108985.3141847814</v>
      </c>
      <c r="H1274" s="118">
        <v>1216841</v>
      </c>
      <c r="I1274" s="118">
        <v>79243</v>
      </c>
      <c r="J1274" s="118">
        <v>786532</v>
      </c>
      <c r="K1274" s="14">
        <v>115283</v>
      </c>
      <c r="L1274" s="14">
        <v>0</v>
      </c>
      <c r="M1274" s="14">
        <v>5823</v>
      </c>
      <c r="N1274" s="14">
        <v>578106</v>
      </c>
      <c r="O1274" s="14">
        <v>114811.28909533823</v>
      </c>
      <c r="P1274" s="14">
        <v>577345</v>
      </c>
      <c r="Q1274" s="119">
        <v>426242</v>
      </c>
      <c r="R1274" s="14">
        <v>104767</v>
      </c>
      <c r="S1274" s="14">
        <v>598566.90761403879</v>
      </c>
      <c r="T1274" s="14">
        <v>431075</v>
      </c>
      <c r="U1274" s="14">
        <v>51506</v>
      </c>
      <c r="V1274" s="14">
        <v>1153027</v>
      </c>
      <c r="W1274" s="14">
        <v>481244</v>
      </c>
      <c r="X1274" s="14">
        <v>4032490</v>
      </c>
      <c r="Y1274" s="14">
        <v>1601860</v>
      </c>
      <c r="Z1274" s="14">
        <v>53874</v>
      </c>
      <c r="AA1274" s="14">
        <v>707108</v>
      </c>
    </row>
    <row r="1275" spans="1:27" x14ac:dyDescent="0.3">
      <c r="A1275" s="85">
        <v>1274</v>
      </c>
      <c r="B1275" s="85" t="s">
        <v>910</v>
      </c>
      <c r="C1275" s="85" t="s">
        <v>516</v>
      </c>
      <c r="D1275" s="85">
        <v>2020</v>
      </c>
      <c r="E1275" s="117">
        <v>1083099</v>
      </c>
      <c r="F1275" s="118">
        <v>100510</v>
      </c>
      <c r="G1275" s="118">
        <v>108985.3141847814</v>
      </c>
      <c r="H1275" s="118">
        <v>1137598</v>
      </c>
      <c r="I1275" s="118">
        <v>104519</v>
      </c>
      <c r="J1275" s="118">
        <v>817653</v>
      </c>
      <c r="K1275" s="14">
        <v>106738</v>
      </c>
      <c r="L1275" s="14">
        <v>0</v>
      </c>
      <c r="M1275" s="14">
        <v>4253</v>
      </c>
      <c r="N1275" s="14">
        <v>259320</v>
      </c>
      <c r="O1275" s="14">
        <v>114811.28909533823</v>
      </c>
      <c r="P1275" s="14">
        <v>269345</v>
      </c>
      <c r="Q1275" s="119">
        <v>262478</v>
      </c>
      <c r="R1275" s="14">
        <v>57658</v>
      </c>
      <c r="S1275" s="14">
        <v>264767.0038849769</v>
      </c>
      <c r="T1275" s="14">
        <v>177939</v>
      </c>
      <c r="U1275" s="14">
        <v>33976</v>
      </c>
      <c r="V1275" s="14">
        <v>671783</v>
      </c>
      <c r="W1275" s="14">
        <v>-147667</v>
      </c>
      <c r="X1275" s="14">
        <v>3775373</v>
      </c>
      <c r="Y1275" s="14">
        <v>1712891</v>
      </c>
      <c r="Z1275" s="14">
        <v>209413</v>
      </c>
      <c r="AA1275" s="14">
        <v>86491</v>
      </c>
    </row>
    <row r="1276" spans="1:27" x14ac:dyDescent="0.3">
      <c r="A1276" s="85">
        <v>1275</v>
      </c>
      <c r="B1276" s="85" t="s">
        <v>910</v>
      </c>
      <c r="C1276" s="85" t="s">
        <v>516</v>
      </c>
      <c r="D1276" s="85">
        <v>2019</v>
      </c>
      <c r="E1276" s="117">
        <v>982589</v>
      </c>
      <c r="F1276" s="118">
        <v>-1010</v>
      </c>
      <c r="G1276" s="118">
        <v>108985.3141847814</v>
      </c>
      <c r="H1276" s="118">
        <v>1033079</v>
      </c>
      <c r="I1276" s="118">
        <v>3028</v>
      </c>
      <c r="J1276" s="118">
        <v>762644</v>
      </c>
      <c r="K1276" s="14">
        <v>96572</v>
      </c>
      <c r="L1276" s="14">
        <v>0</v>
      </c>
      <c r="M1276" s="14">
        <v>4507</v>
      </c>
      <c r="N1276" s="14">
        <v>215214</v>
      </c>
      <c r="O1276" s="14">
        <v>114811.28909533823</v>
      </c>
      <c r="P1276" s="14">
        <v>243868</v>
      </c>
      <c r="Q1276" s="119">
        <v>217427</v>
      </c>
      <c r="R1276" s="14">
        <v>52704</v>
      </c>
      <c r="S1276" s="14">
        <v>246722.93617182758</v>
      </c>
      <c r="T1276" s="14">
        <v>182899</v>
      </c>
      <c r="U1276" s="14">
        <v>-18070</v>
      </c>
      <c r="V1276" s="14">
        <v>819450</v>
      </c>
      <c r="W1276" s="14">
        <v>236741</v>
      </c>
      <c r="X1276" s="14">
        <v>3737257</v>
      </c>
      <c r="Y1276" s="14">
        <v>1817201</v>
      </c>
      <c r="Z1276" s="14">
        <v>281032</v>
      </c>
      <c r="AA1276" s="14">
        <v>371416</v>
      </c>
    </row>
    <row r="1277" spans="1:27" x14ac:dyDescent="0.3">
      <c r="A1277" s="85">
        <v>1276</v>
      </c>
      <c r="B1277" s="85" t="s">
        <v>910</v>
      </c>
      <c r="C1277" s="85" t="s">
        <v>516</v>
      </c>
      <c r="D1277" s="85">
        <v>2018</v>
      </c>
      <c r="E1277" s="117">
        <v>983599</v>
      </c>
      <c r="F1277" s="118">
        <v>-33784</v>
      </c>
      <c r="G1277" s="118">
        <v>108985.3141847814</v>
      </c>
      <c r="H1277" s="118">
        <v>1030051</v>
      </c>
      <c r="I1277" s="118">
        <v>-39856</v>
      </c>
      <c r="J1277" s="118">
        <v>685180</v>
      </c>
      <c r="K1277" s="14">
        <v>97952</v>
      </c>
      <c r="L1277" s="14">
        <v>0</v>
      </c>
      <c r="M1277" s="14">
        <v>5668</v>
      </c>
      <c r="N1277" s="14">
        <v>290943</v>
      </c>
      <c r="O1277" s="14">
        <v>114811.28909533823</v>
      </c>
      <c r="P1277" s="14">
        <v>301644</v>
      </c>
      <c r="Q1277" s="119">
        <v>311096</v>
      </c>
      <c r="R1277" s="14">
        <v>66605</v>
      </c>
      <c r="S1277" s="14">
        <v>305416.53137151868</v>
      </c>
      <c r="T1277" s="14">
        <v>235348</v>
      </c>
      <c r="U1277" s="14">
        <v>13068</v>
      </c>
      <c r="V1277" s="14">
        <v>582709</v>
      </c>
      <c r="W1277" s="14">
        <v>-361562</v>
      </c>
      <c r="X1277" s="14">
        <v>3659586</v>
      </c>
      <c r="Y1277" s="14">
        <v>1969259</v>
      </c>
      <c r="Z1277" s="14">
        <v>238113</v>
      </c>
      <c r="AA1277" s="14">
        <v>360900</v>
      </c>
    </row>
    <row r="1278" spans="1:27" x14ac:dyDescent="0.3">
      <c r="A1278" s="85">
        <v>1277</v>
      </c>
      <c r="B1278" s="85" t="s">
        <v>910</v>
      </c>
      <c r="C1278" s="85" t="s">
        <v>516</v>
      </c>
      <c r="D1278" s="85">
        <v>2017</v>
      </c>
      <c r="E1278" s="117">
        <v>1017383</v>
      </c>
      <c r="F1278" s="118">
        <v>204237</v>
      </c>
      <c r="G1278" s="118">
        <v>108985.3141847814</v>
      </c>
      <c r="H1278" s="118">
        <v>1069907</v>
      </c>
      <c r="I1278" s="118">
        <v>216698</v>
      </c>
      <c r="J1278" s="118">
        <v>751490</v>
      </c>
      <c r="K1278" s="14">
        <v>83406</v>
      </c>
      <c r="L1278" s="14">
        <v>0</v>
      </c>
      <c r="M1278" s="14">
        <v>10881</v>
      </c>
      <c r="N1278" s="14">
        <v>268849</v>
      </c>
      <c r="O1278" s="14">
        <v>114811.28909533823</v>
      </c>
      <c r="P1278" s="14">
        <v>270001</v>
      </c>
      <c r="Q1278" s="119">
        <v>261472</v>
      </c>
      <c r="R1278" s="14">
        <v>45147</v>
      </c>
      <c r="S1278" s="14">
        <v>273643.11595454847</v>
      </c>
      <c r="T1278" s="14">
        <v>213144</v>
      </c>
      <c r="U1278" s="14">
        <v>20104</v>
      </c>
      <c r="V1278" s="14">
        <v>944271</v>
      </c>
      <c r="W1278" s="14">
        <v>39130</v>
      </c>
      <c r="X1278" s="14">
        <v>3482714</v>
      </c>
      <c r="Y1278" s="14">
        <v>1936066</v>
      </c>
      <c r="Z1278" s="14">
        <v>225150</v>
      </c>
      <c r="AA1278" s="14">
        <v>313305</v>
      </c>
    </row>
    <row r="1279" spans="1:27" x14ac:dyDescent="0.3">
      <c r="A1279" s="85">
        <v>1278</v>
      </c>
      <c r="B1279" s="85" t="s">
        <v>910</v>
      </c>
      <c r="C1279" s="85" t="s">
        <v>516</v>
      </c>
      <c r="D1279" s="85">
        <v>2016</v>
      </c>
      <c r="E1279" s="117">
        <v>813146</v>
      </c>
      <c r="F1279" s="118">
        <v>-27422</v>
      </c>
      <c r="G1279" s="118">
        <v>108985.3141847814</v>
      </c>
      <c r="H1279" s="118">
        <v>853209</v>
      </c>
      <c r="I1279" s="118">
        <v>-2057</v>
      </c>
      <c r="J1279" s="118">
        <v>637944</v>
      </c>
      <c r="K1279" s="14">
        <v>76251</v>
      </c>
      <c r="L1279" s="14">
        <v>0</v>
      </c>
      <c r="M1279" s="14">
        <v>4519</v>
      </c>
      <c r="N1279" s="14">
        <v>180766</v>
      </c>
      <c r="O1279" s="14">
        <v>114811.28909533823</v>
      </c>
      <c r="P1279" s="14">
        <v>189309</v>
      </c>
      <c r="Q1279" s="119">
        <v>168953</v>
      </c>
      <c r="R1279" s="14">
        <v>28250</v>
      </c>
      <c r="S1279" s="14">
        <v>190347.68654867259</v>
      </c>
      <c r="T1279" s="14">
        <v>153450</v>
      </c>
      <c r="U1279" s="14">
        <v>-19364</v>
      </c>
      <c r="V1279" s="14">
        <v>905141</v>
      </c>
      <c r="W1279" s="14">
        <v>-9301</v>
      </c>
      <c r="X1279" s="14">
        <v>3447727</v>
      </c>
      <c r="Y1279" s="14">
        <v>1978879</v>
      </c>
      <c r="Z1279" s="14">
        <v>271896</v>
      </c>
      <c r="AA1279" s="14">
        <v>279157</v>
      </c>
    </row>
    <row r="1280" spans="1:27" x14ac:dyDescent="0.3">
      <c r="A1280" s="85">
        <v>1279</v>
      </c>
      <c r="B1280" s="85" t="s">
        <v>910</v>
      </c>
      <c r="C1280" s="85" t="s">
        <v>516</v>
      </c>
      <c r="D1280" s="85">
        <v>2015</v>
      </c>
      <c r="E1280" s="117">
        <v>840568</v>
      </c>
      <c r="F1280" s="118">
        <v>-47031</v>
      </c>
      <c r="G1280" s="118">
        <v>108985.3141847814</v>
      </c>
      <c r="H1280" s="118">
        <v>855266</v>
      </c>
      <c r="I1280" s="118">
        <v>-83416</v>
      </c>
      <c r="J1280" s="118">
        <v>646599</v>
      </c>
      <c r="K1280" s="14">
        <v>76642</v>
      </c>
      <c r="L1280" s="14">
        <v>0</v>
      </c>
      <c r="M1280" s="14">
        <v>4949</v>
      </c>
      <c r="N1280" s="14">
        <v>165716</v>
      </c>
      <c r="O1280" s="14">
        <v>114811.28909533823</v>
      </c>
      <c r="P1280" s="14">
        <v>196260</v>
      </c>
      <c r="Q1280" s="119">
        <v>186086</v>
      </c>
      <c r="R1280" s="14">
        <v>35069</v>
      </c>
      <c r="S1280" s="14">
        <v>210900.17109127721</v>
      </c>
      <c r="T1280" s="14">
        <v>150096</v>
      </c>
      <c r="U1280" s="14">
        <v>-7584</v>
      </c>
      <c r="V1280" s="14">
        <v>914442</v>
      </c>
      <c r="W1280" s="14">
        <v>7500</v>
      </c>
      <c r="X1280" s="14">
        <v>3398300</v>
      </c>
      <c r="Y1280" s="14">
        <v>1930199</v>
      </c>
      <c r="Z1280" s="14">
        <v>312802</v>
      </c>
      <c r="AA1280" s="14">
        <v>238608</v>
      </c>
    </row>
    <row r="1281" spans="1:27" x14ac:dyDescent="0.3">
      <c r="A1281" s="85">
        <v>1280</v>
      </c>
      <c r="B1281" s="85" t="s">
        <v>910</v>
      </c>
      <c r="C1281" s="85" t="s">
        <v>516</v>
      </c>
      <c r="D1281" s="85">
        <v>2014</v>
      </c>
      <c r="E1281" s="117">
        <v>887599</v>
      </c>
      <c r="F1281" s="118">
        <v>-156882</v>
      </c>
      <c r="G1281" s="118">
        <v>108985.3141847814</v>
      </c>
      <c r="H1281" s="118">
        <v>938682</v>
      </c>
      <c r="I1281" s="118">
        <v>-161440</v>
      </c>
      <c r="J1281" s="118">
        <v>653202</v>
      </c>
      <c r="K1281" s="14">
        <v>66359</v>
      </c>
      <c r="L1281" s="14">
        <v>0</v>
      </c>
      <c r="M1281" s="14">
        <v>4032</v>
      </c>
      <c r="N1281" s="14">
        <v>250306</v>
      </c>
      <c r="O1281" s="14">
        <v>114811.28909533823</v>
      </c>
      <c r="P1281" s="14">
        <v>256199</v>
      </c>
      <c r="Q1281" s="119">
        <v>241476</v>
      </c>
      <c r="R1281" s="14">
        <v>42254</v>
      </c>
      <c r="S1281" s="14">
        <v>241683.44156766223</v>
      </c>
      <c r="T1281" s="14">
        <v>213554</v>
      </c>
      <c r="U1281" s="14">
        <v>-113872</v>
      </c>
      <c r="V1281" s="14">
        <v>906942</v>
      </c>
      <c r="W1281" s="14">
        <v>-160484</v>
      </c>
      <c r="X1281" s="14">
        <v>3312062</v>
      </c>
      <c r="Y1281" s="14">
        <v>1891943</v>
      </c>
      <c r="Z1281" s="14">
        <v>273631</v>
      </c>
      <c r="AA1281" s="14">
        <v>181483</v>
      </c>
    </row>
    <row r="1282" spans="1:27" x14ac:dyDescent="0.3">
      <c r="A1282" s="85">
        <v>1281</v>
      </c>
      <c r="B1282" s="85" t="s">
        <v>910</v>
      </c>
      <c r="C1282" s="85" t="s">
        <v>521</v>
      </c>
      <c r="D1282" s="85">
        <v>2023</v>
      </c>
      <c r="E1282" s="117">
        <v>853603</v>
      </c>
      <c r="F1282" s="118">
        <v>-141014</v>
      </c>
      <c r="G1282" s="118">
        <v>141863.17247513941</v>
      </c>
      <c r="H1282" s="118">
        <v>859018</v>
      </c>
      <c r="I1282" s="118">
        <v>-130627</v>
      </c>
      <c r="J1282" s="118">
        <v>579947</v>
      </c>
      <c r="K1282" s="14">
        <v>287977</v>
      </c>
      <c r="L1282" s="14">
        <v>0</v>
      </c>
      <c r="M1282" s="14">
        <v>19648</v>
      </c>
      <c r="N1282" s="14">
        <v>-36608</v>
      </c>
      <c r="O1282" s="14">
        <v>122742.19618013286</v>
      </c>
      <c r="P1282" s="14">
        <v>-30622</v>
      </c>
      <c r="Q1282" s="119">
        <v>-39230</v>
      </c>
      <c r="R1282" s="14">
        <v>2792</v>
      </c>
      <c r="S1282" s="14">
        <v>-11132.281518624643</v>
      </c>
      <c r="T1282" s="14">
        <v>-34399</v>
      </c>
      <c r="U1282" s="14">
        <v>-122320</v>
      </c>
      <c r="V1282" s="14">
        <v>464556</v>
      </c>
      <c r="W1282" s="14">
        <v>-28449</v>
      </c>
      <c r="X1282" s="14">
        <v>1444059</v>
      </c>
      <c r="Y1282" s="14">
        <v>244069</v>
      </c>
      <c r="Z1282" s="14">
        <v>250523</v>
      </c>
      <c r="AA1282" s="14">
        <v>-27087</v>
      </c>
    </row>
    <row r="1283" spans="1:27" x14ac:dyDescent="0.3">
      <c r="A1283" s="85">
        <v>1282</v>
      </c>
      <c r="B1283" s="85" t="s">
        <v>910</v>
      </c>
      <c r="C1283" s="85" t="s">
        <v>521</v>
      </c>
      <c r="D1283" s="85">
        <v>2022</v>
      </c>
      <c r="E1283" s="117">
        <v>994617</v>
      </c>
      <c r="F1283" s="118">
        <v>292956</v>
      </c>
      <c r="G1283" s="118">
        <v>141863.17247513941</v>
      </c>
      <c r="H1283" s="118">
        <v>989645</v>
      </c>
      <c r="I1283" s="118">
        <v>255814</v>
      </c>
      <c r="J1283" s="118">
        <v>668697</v>
      </c>
      <c r="K1283" s="14">
        <v>268702</v>
      </c>
      <c r="L1283" s="14">
        <v>0</v>
      </c>
      <c r="M1283" s="14">
        <v>25293</v>
      </c>
      <c r="N1283" s="14">
        <v>13916</v>
      </c>
      <c r="O1283" s="14">
        <v>122742.19618013286</v>
      </c>
      <c r="P1283" s="14">
        <v>15751</v>
      </c>
      <c r="Q1283" s="119">
        <v>19785</v>
      </c>
      <c r="R1283" s="14">
        <v>897</v>
      </c>
      <c r="S1283" s="14">
        <v>15751</v>
      </c>
      <c r="T1283" s="14">
        <v>13764</v>
      </c>
      <c r="U1283" s="14">
        <v>90027</v>
      </c>
      <c r="V1283" s="14">
        <v>493005</v>
      </c>
      <c r="W1283" s="14">
        <v>-7999</v>
      </c>
      <c r="X1283" s="14">
        <v>1485088</v>
      </c>
      <c r="Y1283" s="14">
        <v>275440</v>
      </c>
      <c r="Z1283" s="14">
        <v>212825</v>
      </c>
      <c r="AA1283" s="14">
        <v>-80835</v>
      </c>
    </row>
    <row r="1284" spans="1:27" x14ac:dyDescent="0.3">
      <c r="A1284" s="85">
        <v>1283</v>
      </c>
      <c r="B1284" s="85" t="s">
        <v>910</v>
      </c>
      <c r="C1284" s="85" t="s">
        <v>521</v>
      </c>
      <c r="D1284" s="85">
        <v>2021</v>
      </c>
      <c r="E1284" s="117">
        <v>701661</v>
      </c>
      <c r="F1284" s="118">
        <v>-212425</v>
      </c>
      <c r="G1284" s="118">
        <v>141863.17247513941</v>
      </c>
      <c r="H1284" s="118">
        <v>733831</v>
      </c>
      <c r="I1284" s="118">
        <v>-206391</v>
      </c>
      <c r="J1284" s="118">
        <v>511228</v>
      </c>
      <c r="K1284" s="14">
        <v>207484</v>
      </c>
      <c r="L1284" s="14">
        <v>0</v>
      </c>
      <c r="M1284" s="14">
        <v>19131</v>
      </c>
      <c r="N1284" s="14">
        <v>24647</v>
      </c>
      <c r="O1284" s="14">
        <v>122742.19618013286</v>
      </c>
      <c r="P1284" s="14">
        <v>24799</v>
      </c>
      <c r="Q1284" s="119">
        <v>-5483</v>
      </c>
      <c r="R1284" s="14">
        <v>2040</v>
      </c>
      <c r="S1284" s="14">
        <v>24799</v>
      </c>
      <c r="T1284" s="14">
        <v>21684</v>
      </c>
      <c r="U1284" s="14">
        <v>66662</v>
      </c>
      <c r="V1284" s="14">
        <v>501004</v>
      </c>
      <c r="W1284" s="14">
        <v>2940</v>
      </c>
      <c r="X1284" s="14">
        <v>1410153</v>
      </c>
      <c r="Y1284" s="14">
        <v>302922</v>
      </c>
      <c r="Z1284" s="14">
        <v>137972</v>
      </c>
      <c r="AA1284" s="14">
        <v>-35984</v>
      </c>
    </row>
    <row r="1285" spans="1:27" x14ac:dyDescent="0.3">
      <c r="A1285" s="85">
        <v>1284</v>
      </c>
      <c r="B1285" s="85" t="s">
        <v>910</v>
      </c>
      <c r="C1285" s="85" t="s">
        <v>521</v>
      </c>
      <c r="D1285" s="85">
        <v>2020</v>
      </c>
      <c r="E1285" s="117">
        <v>914086</v>
      </c>
      <c r="F1285" s="118">
        <v>99132</v>
      </c>
      <c r="G1285" s="118">
        <v>141863.17247513941</v>
      </c>
      <c r="H1285" s="118">
        <v>940222</v>
      </c>
      <c r="I1285" s="118">
        <v>115312</v>
      </c>
      <c r="J1285" s="118">
        <v>707941</v>
      </c>
      <c r="K1285" s="14">
        <v>230899</v>
      </c>
      <c r="L1285" s="14">
        <v>0</v>
      </c>
      <c r="M1285" s="14">
        <v>8297</v>
      </c>
      <c r="N1285" s="14">
        <v>16265</v>
      </c>
      <c r="O1285" s="14">
        <v>122742.19618013286</v>
      </c>
      <c r="P1285" s="14">
        <v>22425</v>
      </c>
      <c r="Q1285" s="119">
        <v>-5710</v>
      </c>
      <c r="R1285" s="14">
        <v>4161</v>
      </c>
      <c r="S1285" s="14">
        <v>22284.877433309302</v>
      </c>
      <c r="T1285" s="14">
        <v>15829</v>
      </c>
      <c r="U1285" s="14">
        <v>-116420</v>
      </c>
      <c r="V1285" s="14">
        <v>498064</v>
      </c>
      <c r="W1285" s="14">
        <v>-188495</v>
      </c>
      <c r="X1285" s="14">
        <v>1409649</v>
      </c>
      <c r="Y1285" s="14">
        <v>300236</v>
      </c>
      <c r="Z1285" s="14">
        <v>110879</v>
      </c>
      <c r="AA1285" s="14">
        <v>48918</v>
      </c>
    </row>
    <row r="1286" spans="1:27" x14ac:dyDescent="0.3">
      <c r="A1286" s="85">
        <v>1285</v>
      </c>
      <c r="B1286" s="85" t="s">
        <v>910</v>
      </c>
      <c r="C1286" s="85" t="s">
        <v>521</v>
      </c>
      <c r="D1286" s="85">
        <v>2019</v>
      </c>
      <c r="E1286" s="117">
        <v>814954</v>
      </c>
      <c r="F1286" s="118">
        <v>-337419</v>
      </c>
      <c r="G1286" s="118">
        <v>141863.17247513941</v>
      </c>
      <c r="H1286" s="118">
        <v>824910</v>
      </c>
      <c r="I1286" s="118">
        <v>-362473</v>
      </c>
      <c r="J1286" s="118">
        <v>610779</v>
      </c>
      <c r="K1286" s="14">
        <v>179445</v>
      </c>
      <c r="L1286" s="14">
        <v>0</v>
      </c>
      <c r="M1286" s="14">
        <v>5799</v>
      </c>
      <c r="N1286" s="14">
        <v>32991</v>
      </c>
      <c r="O1286" s="14">
        <v>122742.19618013286</v>
      </c>
      <c r="P1286" s="14">
        <v>36905</v>
      </c>
      <c r="Q1286" s="119">
        <v>30379</v>
      </c>
      <c r="R1286" s="14">
        <v>7345</v>
      </c>
      <c r="S1286" s="14">
        <v>30699.734513274336</v>
      </c>
      <c r="T1286" s="14">
        <v>28535</v>
      </c>
      <c r="U1286" s="14">
        <v>60178</v>
      </c>
      <c r="V1286" s="14">
        <v>686559</v>
      </c>
      <c r="W1286" s="14">
        <v>-139377</v>
      </c>
      <c r="X1286" s="14">
        <v>1502044</v>
      </c>
      <c r="Y1286" s="14">
        <v>193553</v>
      </c>
      <c r="Z1286" s="14">
        <v>112681</v>
      </c>
      <c r="AA1286" s="14">
        <v>21736</v>
      </c>
    </row>
    <row r="1287" spans="1:27" x14ac:dyDescent="0.3">
      <c r="A1287" s="85">
        <v>1286</v>
      </c>
      <c r="B1287" s="85" t="s">
        <v>910</v>
      </c>
      <c r="C1287" s="85" t="s">
        <v>521</v>
      </c>
      <c r="D1287" s="85">
        <v>2018</v>
      </c>
      <c r="E1287" s="117">
        <v>1152373</v>
      </c>
      <c r="F1287" s="118">
        <v>156516</v>
      </c>
      <c r="G1287" s="118">
        <v>141863.17247513941</v>
      </c>
      <c r="H1287" s="118">
        <v>1187383</v>
      </c>
      <c r="I1287" s="118">
        <v>130920</v>
      </c>
      <c r="J1287" s="118">
        <v>953185</v>
      </c>
      <c r="K1287" s="14">
        <v>170843</v>
      </c>
      <c r="L1287" s="14">
        <v>0</v>
      </c>
      <c r="M1287" s="14">
        <v>4913</v>
      </c>
      <c r="N1287" s="14">
        <v>110384</v>
      </c>
      <c r="O1287" s="14">
        <v>122742.19618013286</v>
      </c>
      <c r="P1287" s="14">
        <v>112596</v>
      </c>
      <c r="Q1287" s="119">
        <v>97986</v>
      </c>
      <c r="R1287" s="14">
        <v>22612</v>
      </c>
      <c r="S1287" s="14">
        <v>112596</v>
      </c>
      <c r="T1287" s="14">
        <v>88856</v>
      </c>
      <c r="U1287" s="14">
        <v>52792</v>
      </c>
      <c r="V1287" s="14">
        <v>825936</v>
      </c>
      <c r="W1287" s="14">
        <v>-39198</v>
      </c>
      <c r="X1287" s="14">
        <v>1865016</v>
      </c>
      <c r="Y1287" s="14">
        <v>178619</v>
      </c>
      <c r="Z1287" s="14">
        <v>236685</v>
      </c>
      <c r="AA1287" s="14">
        <v>-13605</v>
      </c>
    </row>
    <row r="1288" spans="1:27" x14ac:dyDescent="0.3">
      <c r="A1288" s="85">
        <v>1287</v>
      </c>
      <c r="B1288" s="85" t="s">
        <v>910</v>
      </c>
      <c r="C1288" s="85" t="s">
        <v>521</v>
      </c>
      <c r="D1288" s="85">
        <v>2017</v>
      </c>
      <c r="E1288" s="117">
        <v>995857</v>
      </c>
      <c r="F1288" s="118">
        <v>32735</v>
      </c>
      <c r="G1288" s="118">
        <v>141863.17247513941</v>
      </c>
      <c r="H1288" s="118">
        <v>1056463</v>
      </c>
      <c r="I1288" s="118">
        <v>21396</v>
      </c>
      <c r="J1288" s="118">
        <v>804250</v>
      </c>
      <c r="K1288" s="14">
        <v>176440</v>
      </c>
      <c r="L1288" s="14">
        <v>0</v>
      </c>
      <c r="M1288" s="14">
        <v>1654</v>
      </c>
      <c r="N1288" s="14">
        <v>135221</v>
      </c>
      <c r="O1288" s="14">
        <v>122742.19618013286</v>
      </c>
      <c r="P1288" s="14">
        <v>135320</v>
      </c>
      <c r="Q1288" s="119">
        <v>99640</v>
      </c>
      <c r="R1288" s="14">
        <v>25025</v>
      </c>
      <c r="S1288" s="14">
        <v>135320</v>
      </c>
      <c r="T1288" s="14">
        <v>109275</v>
      </c>
      <c r="U1288" s="14">
        <v>23802</v>
      </c>
      <c r="V1288" s="14">
        <v>865134</v>
      </c>
      <c r="W1288" s="14">
        <v>41393</v>
      </c>
      <c r="X1288" s="14">
        <v>1611366</v>
      </c>
      <c r="Y1288" s="14">
        <v>72613</v>
      </c>
      <c r="Z1288" s="14">
        <v>133792</v>
      </c>
      <c r="AA1288" s="14">
        <v>-53389</v>
      </c>
    </row>
    <row r="1289" spans="1:27" x14ac:dyDescent="0.3">
      <c r="A1289" s="85">
        <v>1288</v>
      </c>
      <c r="B1289" s="85" t="s">
        <v>910</v>
      </c>
      <c r="C1289" s="85" t="s">
        <v>521</v>
      </c>
      <c r="D1289" s="85">
        <v>2016</v>
      </c>
      <c r="E1289" s="117">
        <v>963122</v>
      </c>
      <c r="F1289" s="118">
        <v>-50043</v>
      </c>
      <c r="G1289" s="118">
        <v>141863.17247513941</v>
      </c>
      <c r="H1289" s="118">
        <v>1035067</v>
      </c>
      <c r="I1289" s="118">
        <v>-47765</v>
      </c>
      <c r="J1289" s="118">
        <v>759601</v>
      </c>
      <c r="K1289" s="14">
        <v>162042</v>
      </c>
      <c r="L1289" s="14">
        <v>0</v>
      </c>
      <c r="M1289" s="14">
        <v>6744</v>
      </c>
      <c r="N1289" s="14">
        <v>253642</v>
      </c>
      <c r="O1289" s="14">
        <v>122742.19618013286</v>
      </c>
      <c r="P1289" s="14">
        <v>254458</v>
      </c>
      <c r="Q1289" s="119">
        <v>232053</v>
      </c>
      <c r="R1289" s="14">
        <v>50356</v>
      </c>
      <c r="S1289" s="14">
        <v>256059.8584875685</v>
      </c>
      <c r="T1289" s="14">
        <v>203247</v>
      </c>
      <c r="U1289" s="14">
        <v>25409</v>
      </c>
      <c r="V1289" s="14">
        <v>823741</v>
      </c>
      <c r="W1289" s="14">
        <v>-15974</v>
      </c>
      <c r="X1289" s="14">
        <v>1589377</v>
      </c>
      <c r="Y1289" s="14">
        <v>75885</v>
      </c>
      <c r="Z1289" s="14">
        <v>48360</v>
      </c>
      <c r="AA1289" s="14">
        <v>237128</v>
      </c>
    </row>
    <row r="1290" spans="1:27" x14ac:dyDescent="0.3">
      <c r="A1290" s="85">
        <v>1289</v>
      </c>
      <c r="B1290" s="85" t="s">
        <v>910</v>
      </c>
      <c r="C1290" s="85" t="s">
        <v>521</v>
      </c>
      <c r="D1290" s="85">
        <v>2015</v>
      </c>
      <c r="E1290" s="117">
        <v>1013165</v>
      </c>
      <c r="F1290" s="118">
        <v>-141183</v>
      </c>
      <c r="G1290" s="118">
        <v>141863.17247513941</v>
      </c>
      <c r="H1290" s="118">
        <v>1082832</v>
      </c>
      <c r="I1290" s="118">
        <v>-140288</v>
      </c>
      <c r="J1290" s="118">
        <v>724240</v>
      </c>
      <c r="K1290" s="14">
        <v>177545</v>
      </c>
      <c r="L1290" s="14">
        <v>0</v>
      </c>
      <c r="M1290" s="14">
        <v>8679</v>
      </c>
      <c r="N1290" s="14">
        <v>262183</v>
      </c>
      <c r="O1290" s="14">
        <v>122742.19618013286</v>
      </c>
      <c r="P1290" s="14">
        <v>268031</v>
      </c>
      <c r="Q1290" s="119">
        <v>250485</v>
      </c>
      <c r="R1290" s="14">
        <v>57969</v>
      </c>
      <c r="S1290" s="14">
        <v>268031</v>
      </c>
      <c r="T1290" s="14">
        <v>206778</v>
      </c>
      <c r="U1290" s="14">
        <v>-68614</v>
      </c>
      <c r="V1290" s="14">
        <v>839715</v>
      </c>
      <c r="W1290" s="14">
        <v>-66954</v>
      </c>
      <c r="X1290" s="14">
        <v>1514166</v>
      </c>
      <c r="Y1290" s="14">
        <v>78426</v>
      </c>
      <c r="Z1290" s="14">
        <v>270</v>
      </c>
      <c r="AA1290" s="14">
        <v>103167</v>
      </c>
    </row>
    <row r="1291" spans="1:27" x14ac:dyDescent="0.3">
      <c r="A1291" s="85">
        <v>1290</v>
      </c>
      <c r="B1291" s="85" t="s">
        <v>910</v>
      </c>
      <c r="C1291" s="85" t="s">
        <v>521</v>
      </c>
      <c r="D1291" s="85">
        <v>2014</v>
      </c>
      <c r="E1291" s="117">
        <v>1154348</v>
      </c>
      <c r="F1291" s="118">
        <v>414186</v>
      </c>
      <c r="G1291" s="118">
        <v>141863.17247513941</v>
      </c>
      <c r="H1291" s="118">
        <v>1223120</v>
      </c>
      <c r="I1291" s="118">
        <v>428070</v>
      </c>
      <c r="J1291" s="118">
        <v>796975</v>
      </c>
      <c r="K1291" s="14">
        <v>200944</v>
      </c>
      <c r="L1291" s="14">
        <v>0</v>
      </c>
      <c r="M1291" s="14">
        <v>1158</v>
      </c>
      <c r="N1291" s="14">
        <v>306136</v>
      </c>
      <c r="O1291" s="14">
        <v>122742.19618013286</v>
      </c>
      <c r="P1291" s="14">
        <v>307048</v>
      </c>
      <c r="Q1291" s="119">
        <v>302079</v>
      </c>
      <c r="R1291" s="14">
        <v>64715</v>
      </c>
      <c r="S1291" s="14">
        <v>307048</v>
      </c>
      <c r="T1291" s="14">
        <v>236594</v>
      </c>
      <c r="U1291" s="14">
        <v>-22043</v>
      </c>
      <c r="V1291" s="14">
        <v>906669</v>
      </c>
      <c r="W1291" s="14">
        <v>126016</v>
      </c>
      <c r="X1291" s="14">
        <v>1863045</v>
      </c>
      <c r="Y1291" s="14">
        <v>75363</v>
      </c>
      <c r="Z1291" s="14">
        <v>310634</v>
      </c>
      <c r="AA1291" s="14">
        <v>538680</v>
      </c>
    </row>
    <row r="1292" spans="1:27" x14ac:dyDescent="0.3">
      <c r="A1292" s="85">
        <v>1291</v>
      </c>
      <c r="B1292" s="85" t="s">
        <v>910</v>
      </c>
      <c r="C1292" s="85" t="s">
        <v>527</v>
      </c>
      <c r="D1292" s="85">
        <v>2023</v>
      </c>
      <c r="E1292" s="117">
        <v>4456234</v>
      </c>
      <c r="F1292" s="118">
        <v>-411066</v>
      </c>
      <c r="G1292" s="118">
        <v>540896.43250092957</v>
      </c>
      <c r="H1292" s="118">
        <v>4495175</v>
      </c>
      <c r="I1292" s="118">
        <v>-403413</v>
      </c>
      <c r="J1292" s="118">
        <v>3846521</v>
      </c>
      <c r="K1292" s="14">
        <v>335324</v>
      </c>
      <c r="L1292" s="14">
        <v>0</v>
      </c>
      <c r="M1292" s="14">
        <v>4954</v>
      </c>
      <c r="N1292" s="14">
        <v>306965</v>
      </c>
      <c r="O1292" s="14">
        <v>115724.86253351097</v>
      </c>
      <c r="P1292" s="14">
        <v>307067</v>
      </c>
      <c r="Q1292" s="119">
        <v>328757</v>
      </c>
      <c r="R1292" s="14">
        <v>60733</v>
      </c>
      <c r="S1292" s="14">
        <v>307067</v>
      </c>
      <c r="T1292" s="14">
        <v>246334</v>
      </c>
      <c r="U1292" s="14">
        <v>-523410</v>
      </c>
      <c r="V1292" s="14">
        <v>783743</v>
      </c>
      <c r="W1292" s="14">
        <v>-166753</v>
      </c>
      <c r="X1292" s="14">
        <v>3384337</v>
      </c>
      <c r="Y1292" s="14">
        <v>1043605</v>
      </c>
      <c r="Z1292" s="14">
        <v>589723</v>
      </c>
      <c r="AA1292" s="14">
        <v>585163</v>
      </c>
    </row>
    <row r="1293" spans="1:27" x14ac:dyDescent="0.3">
      <c r="A1293" s="85">
        <v>1292</v>
      </c>
      <c r="B1293" s="85" t="s">
        <v>910</v>
      </c>
      <c r="C1293" s="85" t="s">
        <v>527</v>
      </c>
      <c r="D1293" s="85">
        <v>2022</v>
      </c>
      <c r="E1293" s="117">
        <v>4867300</v>
      </c>
      <c r="F1293" s="118">
        <v>516048</v>
      </c>
      <c r="G1293" s="118">
        <v>540896.43250092957</v>
      </c>
      <c r="H1293" s="118">
        <v>4898588</v>
      </c>
      <c r="I1293" s="118">
        <v>519070</v>
      </c>
      <c r="J1293" s="118">
        <v>4087849</v>
      </c>
      <c r="K1293" s="14">
        <v>391084</v>
      </c>
      <c r="L1293" s="14">
        <v>0</v>
      </c>
      <c r="M1293" s="14">
        <v>3759</v>
      </c>
      <c r="N1293" s="14">
        <v>385316</v>
      </c>
      <c r="O1293" s="14">
        <v>115724.86253351097</v>
      </c>
      <c r="P1293" s="14">
        <v>386461</v>
      </c>
      <c r="Q1293" s="119">
        <v>433304</v>
      </c>
      <c r="R1293" s="14">
        <v>79276</v>
      </c>
      <c r="S1293" s="14">
        <v>386461</v>
      </c>
      <c r="T1293" s="14">
        <v>307185</v>
      </c>
      <c r="U1293" s="14">
        <v>278477</v>
      </c>
      <c r="V1293" s="14">
        <v>950496</v>
      </c>
      <c r="W1293" s="14">
        <v>196294</v>
      </c>
      <c r="X1293" s="14">
        <v>3417799</v>
      </c>
      <c r="Y1293" s="14">
        <v>910139</v>
      </c>
      <c r="Z1293" s="14">
        <v>686992</v>
      </c>
      <c r="AA1293" s="14">
        <v>28379</v>
      </c>
    </row>
    <row r="1294" spans="1:27" x14ac:dyDescent="0.3">
      <c r="A1294" s="85">
        <v>1293</v>
      </c>
      <c r="B1294" s="85" t="s">
        <v>910</v>
      </c>
      <c r="C1294" s="85" t="s">
        <v>527</v>
      </c>
      <c r="D1294" s="85">
        <v>2021</v>
      </c>
      <c r="E1294" s="117">
        <v>4351252</v>
      </c>
      <c r="F1294" s="118">
        <v>718935</v>
      </c>
      <c r="G1294" s="118">
        <v>540896.43250092957</v>
      </c>
      <c r="H1294" s="118">
        <v>4379518</v>
      </c>
      <c r="I1294" s="118">
        <v>732877</v>
      </c>
      <c r="J1294" s="118">
        <v>3632392</v>
      </c>
      <c r="K1294" s="14">
        <v>363333</v>
      </c>
      <c r="L1294" s="14">
        <v>0</v>
      </c>
      <c r="M1294" s="14">
        <v>5340</v>
      </c>
      <c r="N1294" s="14">
        <v>364084</v>
      </c>
      <c r="O1294" s="14">
        <v>115724.86253351097</v>
      </c>
      <c r="P1294" s="14">
        <v>364122</v>
      </c>
      <c r="Q1294" s="119">
        <v>409112</v>
      </c>
      <c r="R1294" s="14">
        <v>73294</v>
      </c>
      <c r="S1294" s="14">
        <v>364122</v>
      </c>
      <c r="T1294" s="14">
        <v>290828</v>
      </c>
      <c r="U1294" s="14">
        <v>641263</v>
      </c>
      <c r="V1294" s="14">
        <v>754202</v>
      </c>
      <c r="W1294" s="14">
        <v>184877</v>
      </c>
      <c r="X1294" s="14">
        <v>3135943</v>
      </c>
      <c r="Y1294" s="14">
        <v>972964</v>
      </c>
      <c r="Z1294" s="14">
        <v>573818</v>
      </c>
      <c r="AA1294" s="14">
        <v>-67813</v>
      </c>
    </row>
    <row r="1295" spans="1:27" x14ac:dyDescent="0.3">
      <c r="A1295" s="85">
        <v>1294</v>
      </c>
      <c r="B1295" s="85" t="s">
        <v>910</v>
      </c>
      <c r="C1295" s="85" t="s">
        <v>527</v>
      </c>
      <c r="D1295" s="85">
        <v>2020</v>
      </c>
      <c r="E1295" s="117">
        <v>3632317</v>
      </c>
      <c r="F1295" s="118">
        <v>-218413</v>
      </c>
      <c r="G1295" s="118">
        <v>540896.43250092957</v>
      </c>
      <c r="H1295" s="118">
        <v>3646641</v>
      </c>
      <c r="I1295" s="118">
        <v>-211466</v>
      </c>
      <c r="J1295" s="118">
        <v>3047253</v>
      </c>
      <c r="K1295" s="14">
        <v>221979</v>
      </c>
      <c r="L1295" s="14">
        <v>0</v>
      </c>
      <c r="M1295" s="14">
        <v>6188</v>
      </c>
      <c r="N1295" s="14">
        <v>322096</v>
      </c>
      <c r="O1295" s="14">
        <v>115724.86253351097</v>
      </c>
      <c r="P1295" s="14">
        <v>320528</v>
      </c>
      <c r="Q1295" s="119">
        <v>371983</v>
      </c>
      <c r="R1295" s="14">
        <v>64211</v>
      </c>
      <c r="S1295" s="14">
        <v>320528</v>
      </c>
      <c r="T1295" s="14">
        <v>256317</v>
      </c>
      <c r="U1295" s="14">
        <v>-364678</v>
      </c>
      <c r="V1295" s="14">
        <v>569325</v>
      </c>
      <c r="W1295" s="14">
        <v>119272</v>
      </c>
      <c r="X1295" s="14">
        <v>2430710</v>
      </c>
      <c r="Y1295" s="14">
        <v>1060243</v>
      </c>
      <c r="Z1295" s="14">
        <v>306357</v>
      </c>
      <c r="AA1295" s="14">
        <v>852990</v>
      </c>
    </row>
    <row r="1296" spans="1:27" x14ac:dyDescent="0.3">
      <c r="A1296" s="85">
        <v>1295</v>
      </c>
      <c r="B1296" s="85" t="s">
        <v>910</v>
      </c>
      <c r="C1296" s="85" t="s">
        <v>527</v>
      </c>
      <c r="D1296" s="85">
        <v>2019</v>
      </c>
      <c r="E1296" s="117">
        <v>3850730</v>
      </c>
      <c r="F1296" s="118">
        <v>300189</v>
      </c>
      <c r="G1296" s="118">
        <v>540896.43250092957</v>
      </c>
      <c r="H1296" s="118">
        <v>3858107</v>
      </c>
      <c r="I1296" s="118">
        <v>307009</v>
      </c>
      <c r="J1296" s="118">
        <v>3286729</v>
      </c>
      <c r="K1296" s="14">
        <v>182122</v>
      </c>
      <c r="L1296" s="14">
        <v>0</v>
      </c>
      <c r="M1296" s="14">
        <v>7176</v>
      </c>
      <c r="N1296" s="14">
        <v>312396</v>
      </c>
      <c r="O1296" s="14">
        <v>115724.86253351097</v>
      </c>
      <c r="P1296" s="14">
        <v>313154</v>
      </c>
      <c r="Q1296" s="119">
        <v>367646</v>
      </c>
      <c r="R1296" s="14">
        <v>62627</v>
      </c>
      <c r="S1296" s="14">
        <v>313154</v>
      </c>
      <c r="T1296" s="14">
        <v>250526</v>
      </c>
      <c r="U1296" s="14">
        <v>306989</v>
      </c>
      <c r="V1296" s="14">
        <v>450053</v>
      </c>
      <c r="W1296" s="14">
        <v>266720</v>
      </c>
      <c r="X1296" s="14">
        <v>2708281</v>
      </c>
      <c r="Y1296" s="14">
        <v>1256427</v>
      </c>
      <c r="Z1296" s="14">
        <v>680633</v>
      </c>
      <c r="AA1296" s="14">
        <v>405979</v>
      </c>
    </row>
    <row r="1297" spans="1:27" x14ac:dyDescent="0.3">
      <c r="A1297" s="85">
        <v>1296</v>
      </c>
      <c r="B1297" s="85" t="s">
        <v>910</v>
      </c>
      <c r="C1297" s="85" t="s">
        <v>527</v>
      </c>
      <c r="D1297" s="85">
        <v>2018</v>
      </c>
      <c r="E1297" s="117">
        <v>3550541</v>
      </c>
      <c r="F1297" s="118">
        <v>-113666</v>
      </c>
      <c r="G1297" s="118">
        <v>540896.43250092957</v>
      </c>
      <c r="H1297" s="118">
        <v>3551098</v>
      </c>
      <c r="I1297" s="118">
        <v>-118073</v>
      </c>
      <c r="J1297" s="118">
        <v>3120380</v>
      </c>
      <c r="K1297" s="14">
        <v>160003</v>
      </c>
      <c r="L1297" s="14">
        <v>0</v>
      </c>
      <c r="M1297" s="14">
        <v>7780</v>
      </c>
      <c r="N1297" s="14">
        <v>177258</v>
      </c>
      <c r="O1297" s="14">
        <v>115724.86253351097</v>
      </c>
      <c r="P1297" s="14">
        <v>177456</v>
      </c>
      <c r="Q1297" s="119">
        <v>213208</v>
      </c>
      <c r="R1297" s="14">
        <v>36507</v>
      </c>
      <c r="S1297" s="14">
        <v>177456</v>
      </c>
      <c r="T1297" s="14">
        <v>140949</v>
      </c>
      <c r="U1297" s="14">
        <v>249632</v>
      </c>
      <c r="V1297" s="14">
        <v>183333</v>
      </c>
      <c r="W1297" s="14">
        <v>-48597</v>
      </c>
      <c r="X1297" s="14">
        <v>2832651</v>
      </c>
      <c r="Y1297" s="14">
        <v>1512084</v>
      </c>
      <c r="Z1297" s="14">
        <v>951356</v>
      </c>
      <c r="AA1297" s="14">
        <v>226315</v>
      </c>
    </row>
    <row r="1298" spans="1:27" x14ac:dyDescent="0.3">
      <c r="A1298" s="85">
        <v>1297</v>
      </c>
      <c r="B1298" s="85" t="s">
        <v>910</v>
      </c>
      <c r="C1298" s="85" t="s">
        <v>527</v>
      </c>
      <c r="D1298" s="85">
        <v>2017</v>
      </c>
      <c r="E1298" s="117">
        <v>3664207</v>
      </c>
      <c r="F1298" s="118">
        <v>267011</v>
      </c>
      <c r="G1298" s="118">
        <v>540896.43250092957</v>
      </c>
      <c r="H1298" s="118">
        <v>3669171</v>
      </c>
      <c r="I1298" s="118">
        <v>278898</v>
      </c>
      <c r="J1298" s="118">
        <v>3211663</v>
      </c>
      <c r="K1298" s="14">
        <v>178607</v>
      </c>
      <c r="L1298" s="14">
        <v>0</v>
      </c>
      <c r="M1298" s="14">
        <v>6041</v>
      </c>
      <c r="N1298" s="14">
        <v>207244</v>
      </c>
      <c r="O1298" s="14">
        <v>115724.86253351097</v>
      </c>
      <c r="P1298" s="14">
        <v>207723</v>
      </c>
      <c r="Q1298" s="119">
        <v>243973</v>
      </c>
      <c r="R1298" s="14">
        <v>41692</v>
      </c>
      <c r="S1298" s="14">
        <v>207723</v>
      </c>
      <c r="T1298" s="14">
        <v>166032</v>
      </c>
      <c r="U1298" s="14">
        <v>-174975</v>
      </c>
      <c r="V1298" s="14">
        <v>231930</v>
      </c>
      <c r="W1298" s="14">
        <v>-191674</v>
      </c>
      <c r="X1298" s="14">
        <v>2794307</v>
      </c>
      <c r="Y1298" s="14">
        <v>1634776</v>
      </c>
      <c r="Z1298" s="14">
        <v>934041</v>
      </c>
      <c r="AA1298" s="14">
        <v>533243</v>
      </c>
    </row>
    <row r="1299" spans="1:27" x14ac:dyDescent="0.3">
      <c r="A1299" s="85">
        <v>1298</v>
      </c>
      <c r="B1299" s="85" t="s">
        <v>910</v>
      </c>
      <c r="C1299" s="85" t="s">
        <v>527</v>
      </c>
      <c r="D1299" s="85">
        <v>2016</v>
      </c>
      <c r="E1299" s="117">
        <v>3397196</v>
      </c>
      <c r="F1299" s="118">
        <v>57280</v>
      </c>
      <c r="G1299" s="118">
        <v>540896.43250092957</v>
      </c>
      <c r="H1299" s="118">
        <v>3390273</v>
      </c>
      <c r="I1299" s="118">
        <v>72574</v>
      </c>
      <c r="J1299" s="118">
        <v>2654562</v>
      </c>
      <c r="K1299" s="14">
        <v>154425</v>
      </c>
      <c r="L1299" s="14">
        <v>0</v>
      </c>
      <c r="M1299" s="14">
        <v>4171</v>
      </c>
      <c r="N1299" s="14">
        <v>510740</v>
      </c>
      <c r="O1299" s="14">
        <v>115724.86253351097</v>
      </c>
      <c r="P1299" s="14">
        <v>524447</v>
      </c>
      <c r="Q1299" s="119">
        <v>622599</v>
      </c>
      <c r="R1299" s="14">
        <v>104936</v>
      </c>
      <c r="S1299" s="14">
        <v>524447</v>
      </c>
      <c r="T1299" s="14">
        <v>419512</v>
      </c>
      <c r="U1299" s="14">
        <v>-13849</v>
      </c>
      <c r="V1299" s="14">
        <v>423604</v>
      </c>
      <c r="W1299" s="14">
        <v>-2970</v>
      </c>
      <c r="X1299" s="14">
        <v>2822920</v>
      </c>
      <c r="Y1299" s="14">
        <v>1505149</v>
      </c>
      <c r="Z1299" s="14">
        <v>905059</v>
      </c>
      <c r="AA1299" s="14">
        <v>490835</v>
      </c>
    </row>
    <row r="1300" spans="1:27" x14ac:dyDescent="0.3">
      <c r="A1300" s="85">
        <v>1299</v>
      </c>
      <c r="B1300" s="85" t="s">
        <v>910</v>
      </c>
      <c r="C1300" s="85" t="s">
        <v>527</v>
      </c>
      <c r="D1300" s="85">
        <v>2015</v>
      </c>
      <c r="E1300" s="117">
        <v>3339916</v>
      </c>
      <c r="F1300" s="118">
        <v>76656</v>
      </c>
      <c r="G1300" s="118">
        <v>540896.43250092957</v>
      </c>
      <c r="H1300" s="118">
        <v>3317699</v>
      </c>
      <c r="I1300" s="118">
        <v>66331</v>
      </c>
      <c r="J1300" s="118">
        <v>2518352</v>
      </c>
      <c r="K1300" s="14">
        <v>157566</v>
      </c>
      <c r="L1300" s="14">
        <v>0</v>
      </c>
      <c r="M1300" s="14">
        <v>3186</v>
      </c>
      <c r="N1300" s="14">
        <v>525567</v>
      </c>
      <c r="O1300" s="14">
        <v>115724.86253351097</v>
      </c>
      <c r="P1300" s="14">
        <v>532286</v>
      </c>
      <c r="Q1300" s="119">
        <v>665038</v>
      </c>
      <c r="R1300" s="14">
        <v>117254</v>
      </c>
      <c r="S1300" s="14">
        <v>532286</v>
      </c>
      <c r="T1300" s="14">
        <v>415032</v>
      </c>
      <c r="U1300" s="14">
        <v>69280</v>
      </c>
      <c r="V1300" s="14">
        <v>426574</v>
      </c>
      <c r="W1300" s="14">
        <v>108564</v>
      </c>
      <c r="X1300" s="14">
        <v>3142891</v>
      </c>
      <c r="Y1300" s="14">
        <v>1818088</v>
      </c>
      <c r="Z1300" s="14">
        <v>1038500</v>
      </c>
      <c r="AA1300" s="14">
        <v>611581</v>
      </c>
    </row>
    <row r="1301" spans="1:27" x14ac:dyDescent="0.3">
      <c r="A1301" s="85">
        <v>1300</v>
      </c>
      <c r="B1301" s="85" t="s">
        <v>910</v>
      </c>
      <c r="C1301" s="85" t="s">
        <v>527</v>
      </c>
      <c r="D1301" s="85">
        <v>2014</v>
      </c>
      <c r="E1301" s="117">
        <v>3263260</v>
      </c>
      <c r="F1301" s="118">
        <v>437489</v>
      </c>
      <c r="G1301" s="118">
        <v>540896.43250092957</v>
      </c>
      <c r="H1301" s="118">
        <v>3251368</v>
      </c>
      <c r="I1301" s="118">
        <v>447467</v>
      </c>
      <c r="J1301" s="118">
        <v>2447640</v>
      </c>
      <c r="K1301" s="14">
        <v>226300</v>
      </c>
      <c r="L1301" s="14">
        <v>0</v>
      </c>
      <c r="M1301" s="14">
        <v>3273</v>
      </c>
      <c r="N1301" s="14">
        <v>441906</v>
      </c>
      <c r="O1301" s="14">
        <v>115724.86253351097</v>
      </c>
      <c r="P1301" s="14">
        <v>452145</v>
      </c>
      <c r="Q1301" s="119">
        <v>553217</v>
      </c>
      <c r="R1301" s="14">
        <v>99420</v>
      </c>
      <c r="S1301" s="14">
        <v>452145</v>
      </c>
      <c r="T1301" s="14">
        <v>352725</v>
      </c>
      <c r="U1301" s="14">
        <v>-185808</v>
      </c>
      <c r="V1301" s="14">
        <v>318010</v>
      </c>
      <c r="W1301" s="14">
        <v>-46195</v>
      </c>
      <c r="X1301" s="14">
        <v>3137403</v>
      </c>
      <c r="Y1301" s="14">
        <v>1991719</v>
      </c>
      <c r="Z1301" s="14">
        <v>1145028</v>
      </c>
      <c r="AA1301" s="14">
        <v>762136</v>
      </c>
    </row>
    <row r="1302" spans="1:27" x14ac:dyDescent="0.3">
      <c r="A1302" s="85">
        <v>1301</v>
      </c>
      <c r="B1302" s="85" t="s">
        <v>910</v>
      </c>
      <c r="C1302" s="85" t="s">
        <v>1411</v>
      </c>
      <c r="D1302" s="85">
        <v>2023</v>
      </c>
      <c r="E1302" s="117">
        <v>8039264803</v>
      </c>
      <c r="F1302" s="118">
        <v>-4200822455</v>
      </c>
      <c r="G1302" s="118">
        <v>4565955256.9256821</v>
      </c>
      <c r="H1302" s="118">
        <v>8649616206</v>
      </c>
      <c r="I1302" s="118">
        <v>-3885567279</v>
      </c>
      <c r="J1302" s="118">
        <v>7113403564</v>
      </c>
      <c r="K1302" s="14">
        <v>1429823068</v>
      </c>
      <c r="L1302" s="14">
        <v>204743096</v>
      </c>
      <c r="M1302" s="14">
        <v>275960579</v>
      </c>
      <c r="N1302" s="14">
        <v>312336878</v>
      </c>
      <c r="O1302" s="14">
        <v>1966268743.8308103</v>
      </c>
      <c r="P1302" s="14">
        <v>323069354</v>
      </c>
      <c r="Q1302" s="119">
        <v>-110129082</v>
      </c>
      <c r="R1302" s="14">
        <v>187885443</v>
      </c>
      <c r="S1302" s="14">
        <v>625938171.29888928</v>
      </c>
      <c r="T1302" s="14">
        <v>143181338</v>
      </c>
      <c r="U1302" s="14">
        <v>-1140025780</v>
      </c>
      <c r="V1302" s="14">
        <v>2750073754</v>
      </c>
      <c r="W1302" s="14">
        <v>1196865747</v>
      </c>
      <c r="X1302" s="14">
        <v>12391014153</v>
      </c>
      <c r="Y1302" s="14">
        <v>999594877</v>
      </c>
      <c r="Z1302" s="14">
        <v>3327273115</v>
      </c>
      <c r="AA1302" s="14">
        <v>838284650</v>
      </c>
    </row>
    <row r="1303" spans="1:27" x14ac:dyDescent="0.3">
      <c r="A1303" s="85">
        <v>1302</v>
      </c>
      <c r="B1303" s="85" t="s">
        <v>910</v>
      </c>
      <c r="C1303" s="85" t="s">
        <v>1411</v>
      </c>
      <c r="D1303" s="85">
        <v>2022</v>
      </c>
      <c r="E1303" s="117">
        <v>12240087258</v>
      </c>
      <c r="F1303" s="118">
        <v>2006728816</v>
      </c>
      <c r="G1303" s="118">
        <v>4565955256.9256821</v>
      </c>
      <c r="H1303" s="118">
        <v>12535183485</v>
      </c>
      <c r="I1303" s="118">
        <v>2038319014</v>
      </c>
      <c r="J1303" s="118">
        <v>10261577093</v>
      </c>
      <c r="K1303" s="14">
        <v>1691703582</v>
      </c>
      <c r="L1303" s="14">
        <v>230770506</v>
      </c>
      <c r="M1303" s="14">
        <v>268096017</v>
      </c>
      <c r="N1303" s="14">
        <v>490459553</v>
      </c>
      <c r="O1303" s="14">
        <v>1966268743.8308103</v>
      </c>
      <c r="P1303" s="14">
        <v>510598393</v>
      </c>
      <c r="Q1303" s="119">
        <v>331306205</v>
      </c>
      <c r="R1303" s="14">
        <v>135942879</v>
      </c>
      <c r="S1303" s="14">
        <v>547975555.99748755</v>
      </c>
      <c r="T1303" s="14">
        <v>362600497</v>
      </c>
      <c r="U1303" s="14">
        <v>-282350463</v>
      </c>
      <c r="V1303" s="14">
        <v>1553208007</v>
      </c>
      <c r="W1303" s="14">
        <v>-63141176</v>
      </c>
      <c r="X1303" s="14">
        <v>14004792679</v>
      </c>
      <c r="Y1303" s="14">
        <v>1004252512</v>
      </c>
      <c r="Z1303" s="14">
        <v>4920218826</v>
      </c>
      <c r="AA1303" s="14">
        <v>-380600588</v>
      </c>
    </row>
    <row r="1304" spans="1:27" x14ac:dyDescent="0.3">
      <c r="A1304" s="85">
        <v>1303</v>
      </c>
      <c r="B1304" s="85" t="s">
        <v>910</v>
      </c>
      <c r="C1304" s="85" t="s">
        <v>1411</v>
      </c>
      <c r="D1304" s="85">
        <v>2021</v>
      </c>
      <c r="E1304" s="117">
        <v>10233358442</v>
      </c>
      <c r="F1304" s="118">
        <v>2147390412</v>
      </c>
      <c r="G1304" s="118">
        <v>4565955256.9256821</v>
      </c>
      <c r="H1304" s="118">
        <v>10496864471</v>
      </c>
      <c r="I1304" s="118">
        <v>2173248763</v>
      </c>
      <c r="J1304" s="118">
        <v>8445849542</v>
      </c>
      <c r="K1304" s="14">
        <v>1274474404</v>
      </c>
      <c r="L1304" s="14">
        <v>165568805</v>
      </c>
      <c r="M1304" s="14">
        <v>268182356</v>
      </c>
      <c r="N1304" s="14">
        <v>688519688</v>
      </c>
      <c r="O1304" s="14">
        <v>1966268743.8308103</v>
      </c>
      <c r="P1304" s="14">
        <v>687829457</v>
      </c>
      <c r="Q1304" s="119">
        <v>459552543</v>
      </c>
      <c r="R1304" s="14">
        <v>34538884</v>
      </c>
      <c r="S1304" s="14">
        <v>2581032496.9636302</v>
      </c>
      <c r="T1304" s="14">
        <v>590401870</v>
      </c>
      <c r="U1304" s="14">
        <v>1283240614</v>
      </c>
      <c r="V1304" s="14">
        <v>1616349183</v>
      </c>
      <c r="W1304" s="14">
        <v>-55802849</v>
      </c>
      <c r="X1304" s="14">
        <v>14072705558</v>
      </c>
      <c r="Y1304" s="14">
        <v>913808148</v>
      </c>
      <c r="Z1304" s="14">
        <v>4498893339</v>
      </c>
      <c r="AA1304" s="14">
        <v>-20755020</v>
      </c>
    </row>
    <row r="1305" spans="1:27" x14ac:dyDescent="0.3">
      <c r="A1305" s="85">
        <v>1304</v>
      </c>
      <c r="B1305" s="85" t="s">
        <v>910</v>
      </c>
      <c r="C1305" s="85" t="s">
        <v>1411</v>
      </c>
      <c r="D1305" s="85">
        <v>2020</v>
      </c>
      <c r="E1305" s="117">
        <v>8085968030</v>
      </c>
      <c r="F1305" s="118">
        <v>1262937636</v>
      </c>
      <c r="G1305" s="118">
        <v>4565955256.9256821</v>
      </c>
      <c r="H1305" s="118">
        <v>8323615708</v>
      </c>
      <c r="I1305" s="118">
        <v>1113668535</v>
      </c>
      <c r="J1305" s="118">
        <v>6558627299</v>
      </c>
      <c r="K1305" s="14">
        <v>1304316203</v>
      </c>
      <c r="L1305" s="14">
        <v>160707692</v>
      </c>
      <c r="M1305" s="14">
        <v>264285592</v>
      </c>
      <c r="N1305" s="14">
        <v>407903709</v>
      </c>
      <c r="O1305" s="14">
        <v>1966268743.8308103</v>
      </c>
      <c r="P1305" s="14">
        <v>416077353</v>
      </c>
      <c r="Q1305" s="119">
        <v>256095677</v>
      </c>
      <c r="R1305" s="14">
        <v>85839646</v>
      </c>
      <c r="S1305" s="14">
        <v>412153040.05497235</v>
      </c>
      <c r="T1305" s="14">
        <v>203733201</v>
      </c>
      <c r="U1305" s="14">
        <v>303418503</v>
      </c>
      <c r="V1305" s="14">
        <v>1672152032</v>
      </c>
      <c r="W1305" s="14">
        <v>-555856903</v>
      </c>
      <c r="X1305" s="14">
        <v>12349155156</v>
      </c>
      <c r="Y1305" s="14">
        <v>834401159</v>
      </c>
      <c r="Z1305" s="14">
        <v>2549869473</v>
      </c>
      <c r="AA1305" s="14">
        <v>97021978</v>
      </c>
    </row>
    <row r="1306" spans="1:27" x14ac:dyDescent="0.3">
      <c r="A1306" s="85">
        <v>1305</v>
      </c>
      <c r="B1306" s="85" t="s">
        <v>910</v>
      </c>
      <c r="C1306" s="85" t="s">
        <v>1411</v>
      </c>
      <c r="D1306" s="85">
        <v>2019</v>
      </c>
      <c r="E1306" s="117">
        <v>6823030394</v>
      </c>
      <c r="F1306" s="118">
        <v>-329153351</v>
      </c>
      <c r="G1306" s="118">
        <v>4565955256.9256821</v>
      </c>
      <c r="H1306" s="118">
        <v>7209947173</v>
      </c>
      <c r="I1306" s="118">
        <v>-398620600</v>
      </c>
      <c r="J1306" s="118">
        <v>5579074788</v>
      </c>
      <c r="K1306" s="14">
        <v>1418673223</v>
      </c>
      <c r="L1306" s="14">
        <v>0</v>
      </c>
      <c r="M1306" s="14">
        <v>275147707</v>
      </c>
      <c r="N1306" s="14">
        <v>258052073</v>
      </c>
      <c r="O1306" s="14">
        <v>1966268743.8308103</v>
      </c>
      <c r="P1306" s="14">
        <v>283313819</v>
      </c>
      <c r="Q1306" s="119">
        <v>-52809173</v>
      </c>
      <c r="R1306" s="14">
        <v>76055533</v>
      </c>
      <c r="S1306" s="14">
        <v>366621534.20145971</v>
      </c>
      <c r="T1306" s="14">
        <v>58476505</v>
      </c>
      <c r="U1306" s="14">
        <v>-287849825</v>
      </c>
      <c r="V1306" s="14">
        <v>2228008935</v>
      </c>
      <c r="W1306" s="14">
        <v>-467926982</v>
      </c>
      <c r="X1306" s="14">
        <v>11932153628</v>
      </c>
      <c r="Y1306" s="14">
        <v>871947734</v>
      </c>
      <c r="Z1306" s="14">
        <v>1896909265</v>
      </c>
      <c r="AA1306" s="14">
        <v>299408365</v>
      </c>
    </row>
    <row r="1307" spans="1:27" x14ac:dyDescent="0.3">
      <c r="A1307" s="85">
        <v>1306</v>
      </c>
      <c r="B1307" s="85" t="s">
        <v>910</v>
      </c>
      <c r="C1307" s="85" t="s">
        <v>1411</v>
      </c>
      <c r="D1307" s="85">
        <v>2018</v>
      </c>
      <c r="E1307" s="117">
        <v>7152183745</v>
      </c>
      <c r="F1307" s="118">
        <v>679133558</v>
      </c>
      <c r="G1307" s="118">
        <v>4565955256.9256821</v>
      </c>
      <c r="H1307" s="118">
        <v>7608567773</v>
      </c>
      <c r="I1307" s="118">
        <v>592242536</v>
      </c>
      <c r="J1307" s="118">
        <v>6313279603</v>
      </c>
      <c r="K1307" s="14">
        <v>1304473573</v>
      </c>
      <c r="L1307" s="14">
        <v>0</v>
      </c>
      <c r="M1307" s="14">
        <v>159079402</v>
      </c>
      <c r="N1307" s="14">
        <v>166875562</v>
      </c>
      <c r="O1307" s="14">
        <v>1966268743.8308103</v>
      </c>
      <c r="P1307" s="14">
        <v>176538472</v>
      </c>
      <c r="Q1307" s="119">
        <v>-260600505</v>
      </c>
      <c r="R1307" s="14">
        <v>28907962</v>
      </c>
      <c r="S1307" s="14">
        <v>94978616.684747547</v>
      </c>
      <c r="T1307" s="14">
        <v>38977834</v>
      </c>
      <c r="U1307" s="14">
        <v>173314969</v>
      </c>
      <c r="V1307" s="14">
        <v>2695935917</v>
      </c>
      <c r="W1307" s="14">
        <v>-393771993</v>
      </c>
      <c r="X1307" s="14">
        <v>12534417220</v>
      </c>
      <c r="Y1307" s="14">
        <v>975958854</v>
      </c>
      <c r="Z1307" s="14">
        <v>2196729061</v>
      </c>
      <c r="AA1307" s="14">
        <v>-86392555</v>
      </c>
    </row>
    <row r="1308" spans="1:27" x14ac:dyDescent="0.3">
      <c r="A1308" s="85">
        <v>1307</v>
      </c>
      <c r="B1308" s="85" t="s">
        <v>910</v>
      </c>
      <c r="C1308" s="85" t="s">
        <v>1411</v>
      </c>
      <c r="D1308" s="85">
        <v>2017</v>
      </c>
      <c r="E1308" s="117">
        <v>6473050187</v>
      </c>
      <c r="F1308" s="118">
        <v>5873052783</v>
      </c>
      <c r="G1308" s="118">
        <v>4565955256.9256821</v>
      </c>
      <c r="H1308" s="118">
        <v>7016325237</v>
      </c>
      <c r="I1308" s="118">
        <v>4777549804</v>
      </c>
      <c r="J1308" s="118">
        <v>5563849477</v>
      </c>
      <c r="K1308" s="14">
        <v>1360738333</v>
      </c>
      <c r="L1308" s="14">
        <v>0</v>
      </c>
      <c r="M1308" s="14">
        <v>131083646</v>
      </c>
      <c r="N1308" s="14">
        <v>669468472</v>
      </c>
      <c r="O1308" s="14">
        <v>1966268743.8308103</v>
      </c>
      <c r="P1308" s="14">
        <v>667859305</v>
      </c>
      <c r="Q1308" s="119">
        <v>258308511</v>
      </c>
      <c r="R1308" s="14">
        <v>132115090</v>
      </c>
      <c r="S1308" s="14">
        <v>318571239.47554147</v>
      </c>
      <c r="T1308" s="14">
        <v>445842812</v>
      </c>
      <c r="U1308" s="14">
        <v>354564973</v>
      </c>
      <c r="V1308" s="14">
        <v>3089707910</v>
      </c>
      <c r="W1308" s="14">
        <v>-360732568</v>
      </c>
      <c r="X1308" s="14">
        <v>12749713266</v>
      </c>
      <c r="Y1308" s="14">
        <v>1310362588</v>
      </c>
      <c r="Z1308" s="14">
        <v>2156002031</v>
      </c>
      <c r="AA1308" s="14">
        <v>-69273642</v>
      </c>
    </row>
    <row r="1309" spans="1:27" x14ac:dyDescent="0.3">
      <c r="A1309" s="85">
        <v>1308</v>
      </c>
      <c r="B1309" s="85" t="s">
        <v>910</v>
      </c>
      <c r="C1309" s="85" t="s">
        <v>1411</v>
      </c>
      <c r="D1309" s="85">
        <v>2016</v>
      </c>
      <c r="E1309" s="117">
        <v>599997404</v>
      </c>
      <c r="F1309" s="118">
        <v>4068027582</v>
      </c>
      <c r="G1309" s="118">
        <v>4565955256.9256821</v>
      </c>
      <c r="H1309" s="118">
        <v>2238775433</v>
      </c>
      <c r="I1309" s="118">
        <v>-901349314</v>
      </c>
      <c r="J1309" s="118">
        <v>1366565470</v>
      </c>
      <c r="K1309" s="14">
        <v>933932173</v>
      </c>
      <c r="L1309" s="14">
        <v>0</v>
      </c>
      <c r="M1309" s="14">
        <v>38636874</v>
      </c>
      <c r="N1309" s="14">
        <v>1478582429</v>
      </c>
      <c r="O1309" s="14">
        <v>1966268743.8308103</v>
      </c>
      <c r="P1309" s="14">
        <v>1505904716</v>
      </c>
      <c r="Q1309" s="119">
        <v>162326812</v>
      </c>
      <c r="R1309" s="14">
        <v>322522411</v>
      </c>
      <c r="S1309" s="14">
        <v>1532678775.1760707</v>
      </c>
      <c r="T1309" s="14">
        <v>1176471866</v>
      </c>
      <c r="U1309" s="14">
        <v>573031470</v>
      </c>
      <c r="V1309" s="14">
        <v>3450440478</v>
      </c>
      <c r="W1309" s="14">
        <v>659203499</v>
      </c>
      <c r="X1309" s="14">
        <v>9367701938</v>
      </c>
      <c r="Y1309" s="14">
        <v>874091520</v>
      </c>
      <c r="Z1309" s="14">
        <v>1841652713</v>
      </c>
      <c r="AA1309" s="14">
        <v>-130755977</v>
      </c>
    </row>
    <row r="1310" spans="1:27" x14ac:dyDescent="0.3">
      <c r="A1310" s="85">
        <v>1309</v>
      </c>
      <c r="B1310" s="85" t="s">
        <v>910</v>
      </c>
      <c r="C1310" s="85" t="s">
        <v>1411</v>
      </c>
      <c r="D1310" s="85">
        <v>2015</v>
      </c>
      <c r="E1310" s="117">
        <v>-3468030178</v>
      </c>
      <c r="F1310" s="118">
        <v>-8312967257</v>
      </c>
      <c r="G1310" s="118">
        <v>4565955256.9256821</v>
      </c>
      <c r="H1310" s="118">
        <v>3140124747</v>
      </c>
      <c r="I1310" s="118">
        <v>-1812538176</v>
      </c>
      <c r="J1310" s="118">
        <v>1964677341</v>
      </c>
      <c r="K1310" s="14">
        <v>1126713083</v>
      </c>
      <c r="L1310" s="14">
        <v>0</v>
      </c>
      <c r="M1310" s="14">
        <v>140961901</v>
      </c>
      <c r="N1310" s="14">
        <v>6675693814</v>
      </c>
      <c r="O1310" s="14">
        <v>1966268743.8308103</v>
      </c>
      <c r="P1310" s="14">
        <v>6682302151</v>
      </c>
      <c r="Q1310" s="119">
        <v>1480158212</v>
      </c>
      <c r="R1310" s="14">
        <v>1412619323</v>
      </c>
      <c r="S1310" s="14">
        <v>6689301537.3291693</v>
      </c>
      <c r="T1310" s="14">
        <v>5269944961</v>
      </c>
      <c r="U1310" s="14">
        <v>-238804830</v>
      </c>
      <c r="V1310" s="14">
        <v>2791236979</v>
      </c>
      <c r="W1310" s="14">
        <v>23741523</v>
      </c>
      <c r="X1310" s="14">
        <v>6724109042</v>
      </c>
      <c r="Y1310" s="14">
        <v>347136020</v>
      </c>
      <c r="Z1310" s="14">
        <v>152890507</v>
      </c>
      <c r="AA1310" s="14">
        <v>-154653610</v>
      </c>
    </row>
    <row r="1311" spans="1:27" x14ac:dyDescent="0.3">
      <c r="A1311" s="85">
        <v>1310</v>
      </c>
      <c r="B1311" s="85" t="s">
        <v>910</v>
      </c>
      <c r="C1311" s="85" t="s">
        <v>1411</v>
      </c>
      <c r="D1311" s="85">
        <v>2014</v>
      </c>
      <c r="E1311" s="117">
        <v>4844937079</v>
      </c>
      <c r="F1311" s="118">
        <v>404159627</v>
      </c>
      <c r="G1311" s="118">
        <v>4565955256.9256821</v>
      </c>
      <c r="H1311" s="118">
        <v>4952662923</v>
      </c>
      <c r="I1311" s="118">
        <v>392064638</v>
      </c>
      <c r="J1311" s="118">
        <v>2806830527</v>
      </c>
      <c r="K1311" s="14">
        <v>1632151382</v>
      </c>
      <c r="L1311" s="14">
        <v>0</v>
      </c>
      <c r="M1311" s="14">
        <v>29642412</v>
      </c>
      <c r="N1311" s="14">
        <v>631261446</v>
      </c>
      <c r="O1311" s="14">
        <v>1966268743.8308103</v>
      </c>
      <c r="P1311" s="14">
        <v>662958462</v>
      </c>
      <c r="Q1311" s="119">
        <v>649369764</v>
      </c>
      <c r="R1311" s="14">
        <v>125834162</v>
      </c>
      <c r="S1311" s="14">
        <v>637546275.93439186</v>
      </c>
      <c r="T1311" s="14">
        <v>536445639</v>
      </c>
      <c r="U1311" s="14">
        <v>30042846</v>
      </c>
      <c r="V1311" s="14">
        <v>2767495456</v>
      </c>
      <c r="W1311" s="14">
        <v>824133994</v>
      </c>
      <c r="X1311" s="14">
        <v>7875876510</v>
      </c>
      <c r="Y1311" s="14">
        <v>966498000</v>
      </c>
      <c r="Z1311" s="14">
        <v>553318492</v>
      </c>
      <c r="AA1311" s="14">
        <v>1022063252</v>
      </c>
    </row>
    <row r="1312" spans="1:27" x14ac:dyDescent="0.3">
      <c r="A1312" s="85">
        <v>1311</v>
      </c>
      <c r="B1312" s="85" t="s">
        <v>910</v>
      </c>
      <c r="C1312" s="85" t="s">
        <v>538</v>
      </c>
      <c r="D1312" s="85">
        <v>2023</v>
      </c>
      <c r="E1312" s="117">
        <v>225741</v>
      </c>
      <c r="F1312" s="118">
        <v>6131</v>
      </c>
      <c r="G1312" s="118">
        <v>75532.588709848351</v>
      </c>
      <c r="H1312" s="118">
        <v>248914</v>
      </c>
      <c r="I1312" s="118">
        <v>16736</v>
      </c>
      <c r="J1312" s="118">
        <v>93257</v>
      </c>
      <c r="K1312" s="14">
        <v>35010</v>
      </c>
      <c r="L1312" s="14">
        <v>0</v>
      </c>
      <c r="M1312" s="14">
        <v>898</v>
      </c>
      <c r="N1312" s="14">
        <v>141550</v>
      </c>
      <c r="O1312" s="14">
        <v>36593.287473251148</v>
      </c>
      <c r="P1312" s="14">
        <v>141793</v>
      </c>
      <c r="Q1312" s="119">
        <v>147663</v>
      </c>
      <c r="R1312" s="14">
        <v>29285</v>
      </c>
      <c r="S1312" s="14">
        <v>140892.41956633088</v>
      </c>
      <c r="T1312" s="14">
        <v>112608</v>
      </c>
      <c r="U1312" s="14">
        <v>200</v>
      </c>
      <c r="V1312" s="14">
        <v>298675</v>
      </c>
      <c r="W1312" s="14">
        <v>67458</v>
      </c>
      <c r="X1312" s="14">
        <v>346508</v>
      </c>
      <c r="Y1312" s="14">
        <v>15312</v>
      </c>
      <c r="Z1312" s="14">
        <v>0</v>
      </c>
      <c r="AA1312" s="14">
        <v>35244</v>
      </c>
    </row>
    <row r="1313" spans="1:27" x14ac:dyDescent="0.3">
      <c r="A1313" s="85">
        <v>1312</v>
      </c>
      <c r="B1313" s="85" t="s">
        <v>910</v>
      </c>
      <c r="C1313" s="85" t="s">
        <v>538</v>
      </c>
      <c r="D1313" s="85">
        <v>2022</v>
      </c>
      <c r="E1313" s="117">
        <v>219610</v>
      </c>
      <c r="F1313" s="118">
        <v>235424</v>
      </c>
      <c r="G1313" s="118">
        <v>75532.588709848351</v>
      </c>
      <c r="H1313" s="118">
        <v>232178</v>
      </c>
      <c r="I1313" s="118">
        <v>206936</v>
      </c>
      <c r="J1313" s="118">
        <v>80412</v>
      </c>
      <c r="K1313" s="14">
        <v>28918</v>
      </c>
      <c r="L1313" s="14">
        <v>379</v>
      </c>
      <c r="M1313" s="14">
        <v>541</v>
      </c>
      <c r="N1313" s="14">
        <v>135331</v>
      </c>
      <c r="O1313" s="14">
        <v>36593.287473251148</v>
      </c>
      <c r="P1313" s="14">
        <v>135746</v>
      </c>
      <c r="Q1313" s="119">
        <v>150772</v>
      </c>
      <c r="R1313" s="14">
        <v>28008</v>
      </c>
      <c r="S1313" s="14">
        <v>134718.50242787777</v>
      </c>
      <c r="T1313" s="14">
        <v>107856</v>
      </c>
      <c r="U1313" s="14">
        <v>367</v>
      </c>
      <c r="V1313" s="14">
        <v>231217</v>
      </c>
      <c r="W1313" s="14">
        <v>63610</v>
      </c>
      <c r="X1313" s="14">
        <v>283336</v>
      </c>
      <c r="Y1313" s="14">
        <v>11259</v>
      </c>
      <c r="Z1313" s="14">
        <v>0</v>
      </c>
      <c r="AA1313" s="14">
        <v>102560</v>
      </c>
    </row>
    <row r="1314" spans="1:27" x14ac:dyDescent="0.3">
      <c r="A1314" s="85">
        <v>1313</v>
      </c>
      <c r="B1314" s="85" t="s">
        <v>910</v>
      </c>
      <c r="C1314" s="85" t="s">
        <v>538</v>
      </c>
      <c r="D1314" s="85">
        <v>2021</v>
      </c>
      <c r="E1314" s="117">
        <v>-15814</v>
      </c>
      <c r="F1314" s="118">
        <v>-86968</v>
      </c>
      <c r="G1314" s="118">
        <v>75532.588709848351</v>
      </c>
      <c r="H1314" s="118">
        <v>25242</v>
      </c>
      <c r="I1314" s="118">
        <v>-59023</v>
      </c>
      <c r="J1314" s="118">
        <v>26823</v>
      </c>
      <c r="K1314" s="14">
        <v>10826</v>
      </c>
      <c r="L1314" s="14">
        <v>239</v>
      </c>
      <c r="M1314" s="14">
        <v>70</v>
      </c>
      <c r="N1314" s="14">
        <v>28440</v>
      </c>
      <c r="O1314" s="14">
        <v>36593.287473251148</v>
      </c>
      <c r="P1314" s="14">
        <v>28646</v>
      </c>
      <c r="Q1314" s="119">
        <v>-8214</v>
      </c>
      <c r="R1314" s="14">
        <v>4403</v>
      </c>
      <c r="S1314" s="14">
        <v>27162.627753804223</v>
      </c>
      <c r="T1314" s="14">
        <v>24638</v>
      </c>
      <c r="U1314" s="14">
        <v>60</v>
      </c>
      <c r="V1314" s="14">
        <v>167607</v>
      </c>
      <c r="W1314" s="14">
        <v>-27144</v>
      </c>
      <c r="X1314" s="14">
        <v>200709</v>
      </c>
      <c r="Y1314" s="14">
        <v>11970</v>
      </c>
      <c r="Z1314" s="14">
        <v>0</v>
      </c>
      <c r="AA1314" s="14">
        <v>14491</v>
      </c>
    </row>
    <row r="1315" spans="1:27" x14ac:dyDescent="0.3">
      <c r="A1315" s="85">
        <v>1314</v>
      </c>
      <c r="B1315" s="85" t="s">
        <v>910</v>
      </c>
      <c r="C1315" s="85" t="s">
        <v>538</v>
      </c>
      <c r="D1315" s="85">
        <v>2020</v>
      </c>
      <c r="E1315" s="117">
        <v>71154</v>
      </c>
      <c r="F1315" s="118">
        <v>-132211</v>
      </c>
      <c r="G1315" s="118">
        <v>75532.588709848351</v>
      </c>
      <c r="H1315" s="118">
        <v>84265</v>
      </c>
      <c r="I1315" s="118">
        <v>-135196</v>
      </c>
      <c r="J1315" s="118">
        <v>33210</v>
      </c>
      <c r="K1315" s="14">
        <v>17604</v>
      </c>
      <c r="L1315" s="14">
        <v>0</v>
      </c>
      <c r="M1315" s="14">
        <v>27</v>
      </c>
      <c r="N1315" s="14">
        <v>46597</v>
      </c>
      <c r="O1315" s="14">
        <v>36593.287473251148</v>
      </c>
      <c r="P1315" s="14">
        <v>47850</v>
      </c>
      <c r="Q1315" s="119">
        <v>40533</v>
      </c>
      <c r="R1315" s="14">
        <v>7046</v>
      </c>
      <c r="S1315" s="14">
        <v>46967.158671586716</v>
      </c>
      <c r="T1315" s="14">
        <v>41125</v>
      </c>
      <c r="U1315" s="14">
        <v>-154</v>
      </c>
      <c r="V1315" s="14">
        <v>194751</v>
      </c>
      <c r="W1315" s="14">
        <v>-47003</v>
      </c>
      <c r="X1315" s="14">
        <v>224222</v>
      </c>
      <c r="Y1315" s="14">
        <v>9145</v>
      </c>
      <c r="Z1315" s="14">
        <v>5148</v>
      </c>
      <c r="AA1315" s="14">
        <v>-11418</v>
      </c>
    </row>
    <row r="1316" spans="1:27" x14ac:dyDescent="0.3">
      <c r="A1316" s="85">
        <v>1315</v>
      </c>
      <c r="B1316" s="85" t="s">
        <v>910</v>
      </c>
      <c r="C1316" s="85" t="s">
        <v>538</v>
      </c>
      <c r="D1316" s="85">
        <v>2019</v>
      </c>
      <c r="E1316" s="117">
        <v>203365</v>
      </c>
      <c r="F1316" s="118">
        <v>-922</v>
      </c>
      <c r="G1316" s="118">
        <v>75532.588709848351</v>
      </c>
      <c r="H1316" s="118">
        <v>219461</v>
      </c>
      <c r="I1316" s="118">
        <v>2860</v>
      </c>
      <c r="J1316" s="118">
        <v>84322</v>
      </c>
      <c r="K1316" s="14">
        <v>31560</v>
      </c>
      <c r="L1316" s="14">
        <v>0</v>
      </c>
      <c r="M1316" s="14">
        <v>98</v>
      </c>
      <c r="N1316" s="14">
        <v>119623</v>
      </c>
      <c r="O1316" s="14">
        <v>36593.287473251148</v>
      </c>
      <c r="P1316" s="14">
        <v>119669</v>
      </c>
      <c r="Q1316" s="119">
        <v>127956</v>
      </c>
      <c r="R1316" s="14">
        <v>24429</v>
      </c>
      <c r="S1316" s="14">
        <v>119669</v>
      </c>
      <c r="T1316" s="14">
        <v>95241</v>
      </c>
      <c r="U1316" s="14">
        <v>-90</v>
      </c>
      <c r="V1316" s="14">
        <v>241754</v>
      </c>
      <c r="W1316" s="14">
        <v>-391</v>
      </c>
      <c r="X1316" s="14">
        <v>276033</v>
      </c>
      <c r="Y1316" s="14">
        <v>5272</v>
      </c>
      <c r="Z1316" s="14">
        <v>0</v>
      </c>
      <c r="AA1316" s="14">
        <v>72306</v>
      </c>
    </row>
    <row r="1317" spans="1:27" x14ac:dyDescent="0.3">
      <c r="A1317" s="85">
        <v>1316</v>
      </c>
      <c r="B1317" s="85" t="s">
        <v>910</v>
      </c>
      <c r="C1317" s="85" t="s">
        <v>538</v>
      </c>
      <c r="D1317" s="85">
        <v>2018</v>
      </c>
      <c r="E1317" s="117">
        <v>204287</v>
      </c>
      <c r="F1317" s="118">
        <v>19650</v>
      </c>
      <c r="G1317" s="118">
        <v>75532.588709848351</v>
      </c>
      <c r="H1317" s="118">
        <v>216601</v>
      </c>
      <c r="I1317" s="118">
        <v>20366</v>
      </c>
      <c r="J1317" s="118">
        <v>75808</v>
      </c>
      <c r="K1317" s="14">
        <v>33072</v>
      </c>
      <c r="L1317" s="14">
        <v>0</v>
      </c>
      <c r="M1317" s="14">
        <v>268</v>
      </c>
      <c r="N1317" s="14">
        <v>119890</v>
      </c>
      <c r="O1317" s="14">
        <v>36593.287473251148</v>
      </c>
      <c r="P1317" s="14">
        <v>120133</v>
      </c>
      <c r="Q1317" s="119">
        <v>131948</v>
      </c>
      <c r="R1317" s="14">
        <v>24371</v>
      </c>
      <c r="S1317" s="14">
        <v>120133</v>
      </c>
      <c r="T1317" s="14">
        <v>95762</v>
      </c>
      <c r="U1317" s="14">
        <v>-8</v>
      </c>
      <c r="V1317" s="14">
        <v>242145</v>
      </c>
      <c r="W1317" s="14">
        <v>59080</v>
      </c>
      <c r="X1317" s="14">
        <v>263961</v>
      </c>
      <c r="Y1317" s="14">
        <v>3125</v>
      </c>
      <c r="Z1317" s="14">
        <v>0</v>
      </c>
      <c r="AA1317" s="14">
        <v>75058</v>
      </c>
    </row>
    <row r="1318" spans="1:27" x14ac:dyDescent="0.3">
      <c r="A1318" s="85">
        <v>1317</v>
      </c>
      <c r="B1318" s="85" t="s">
        <v>910</v>
      </c>
      <c r="C1318" s="85" t="s">
        <v>538</v>
      </c>
      <c r="D1318" s="85">
        <v>2017</v>
      </c>
      <c r="E1318" s="117">
        <v>184637</v>
      </c>
      <c r="F1318" s="118">
        <v>10382</v>
      </c>
      <c r="G1318" s="118">
        <v>75532.588709848351</v>
      </c>
      <c r="H1318" s="118">
        <v>196235</v>
      </c>
      <c r="I1318" s="118">
        <v>13243</v>
      </c>
      <c r="J1318" s="118">
        <v>68101</v>
      </c>
      <c r="K1318" s="14">
        <v>28419</v>
      </c>
      <c r="L1318" s="14">
        <v>0</v>
      </c>
      <c r="M1318" s="14">
        <v>1172</v>
      </c>
      <c r="N1318" s="14">
        <v>111328</v>
      </c>
      <c r="O1318" s="14">
        <v>36593.287473251148</v>
      </c>
      <c r="P1318" s="14">
        <v>111585</v>
      </c>
      <c r="Q1318" s="119">
        <v>122269</v>
      </c>
      <c r="R1318" s="14">
        <v>22539</v>
      </c>
      <c r="S1318" s="14">
        <v>111585</v>
      </c>
      <c r="T1318" s="14">
        <v>89047</v>
      </c>
      <c r="U1318" s="14">
        <v>-3543</v>
      </c>
      <c r="V1318" s="14">
        <v>183065</v>
      </c>
      <c r="W1318" s="14">
        <v>-25993</v>
      </c>
      <c r="X1318" s="14">
        <v>243111</v>
      </c>
      <c r="Y1318" s="14">
        <v>4962</v>
      </c>
      <c r="Z1318" s="14">
        <v>0</v>
      </c>
      <c r="AA1318" s="14">
        <v>70993</v>
      </c>
    </row>
    <row r="1319" spans="1:27" x14ac:dyDescent="0.3">
      <c r="A1319" s="85">
        <v>1318</v>
      </c>
      <c r="B1319" s="85" t="s">
        <v>910</v>
      </c>
      <c r="C1319" s="85" t="s">
        <v>538</v>
      </c>
      <c r="D1319" s="85">
        <v>2016</v>
      </c>
      <c r="E1319" s="117">
        <v>174255</v>
      </c>
      <c r="F1319" s="118">
        <v>10512</v>
      </c>
      <c r="G1319" s="118">
        <v>75532.588709848351</v>
      </c>
      <c r="H1319" s="118">
        <v>182992</v>
      </c>
      <c r="I1319" s="118">
        <v>11215</v>
      </c>
      <c r="J1319" s="118">
        <v>66778</v>
      </c>
      <c r="K1319" s="14">
        <v>28839</v>
      </c>
      <c r="L1319" s="14">
        <v>0</v>
      </c>
      <c r="M1319" s="14">
        <v>1647</v>
      </c>
      <c r="N1319" s="14">
        <v>95877</v>
      </c>
      <c r="O1319" s="14">
        <v>36593.287473251148</v>
      </c>
      <c r="P1319" s="14">
        <v>95894</v>
      </c>
      <c r="Q1319" s="119">
        <v>106643</v>
      </c>
      <c r="R1319" s="14">
        <v>19502</v>
      </c>
      <c r="S1319" s="14">
        <v>95894</v>
      </c>
      <c r="T1319" s="14">
        <v>76393</v>
      </c>
      <c r="U1319" s="14">
        <v>3407</v>
      </c>
      <c r="V1319" s="14">
        <v>209058</v>
      </c>
      <c r="W1319" s="14">
        <v>27557</v>
      </c>
      <c r="X1319" s="14">
        <v>221797</v>
      </c>
      <c r="Y1319" s="14">
        <v>2829</v>
      </c>
      <c r="Z1319" s="14">
        <v>0</v>
      </c>
      <c r="AA1319" s="14">
        <v>60684</v>
      </c>
    </row>
    <row r="1320" spans="1:27" x14ac:dyDescent="0.3">
      <c r="A1320" s="85">
        <v>1319</v>
      </c>
      <c r="B1320" s="85" t="s">
        <v>910</v>
      </c>
      <c r="C1320" s="85" t="s">
        <v>538</v>
      </c>
      <c r="D1320" s="85">
        <v>2015</v>
      </c>
      <c r="E1320" s="117">
        <v>163743</v>
      </c>
      <c r="F1320" s="118">
        <v>8100</v>
      </c>
      <c r="G1320" s="118">
        <v>75532.588709848351</v>
      </c>
      <c r="H1320" s="118">
        <v>171777</v>
      </c>
      <c r="I1320" s="118">
        <v>7521</v>
      </c>
      <c r="J1320" s="118">
        <v>61861</v>
      </c>
      <c r="K1320" s="14">
        <v>26832</v>
      </c>
      <c r="L1320" s="14">
        <v>0</v>
      </c>
      <c r="M1320" s="14">
        <v>1732</v>
      </c>
      <c r="N1320" s="14">
        <v>90795</v>
      </c>
      <c r="O1320" s="14">
        <v>36593.287473251148</v>
      </c>
      <c r="P1320" s="14">
        <v>90811</v>
      </c>
      <c r="Q1320" s="119">
        <v>103080</v>
      </c>
      <c r="R1320" s="14">
        <v>20319</v>
      </c>
      <c r="S1320" s="14">
        <v>90811</v>
      </c>
      <c r="T1320" s="14">
        <v>70492</v>
      </c>
      <c r="U1320" s="14">
        <v>259</v>
      </c>
      <c r="V1320" s="14">
        <v>181501</v>
      </c>
      <c r="W1320" s="14">
        <v>25537</v>
      </c>
      <c r="X1320" s="14">
        <v>197733</v>
      </c>
      <c r="Y1320" s="14">
        <v>2919</v>
      </c>
      <c r="Z1320" s="14">
        <v>0</v>
      </c>
      <c r="AA1320" s="14">
        <v>53013</v>
      </c>
    </row>
    <row r="1321" spans="1:27" x14ac:dyDescent="0.3">
      <c r="A1321" s="85">
        <v>1320</v>
      </c>
      <c r="B1321" s="85" t="s">
        <v>910</v>
      </c>
      <c r="C1321" s="85" t="s">
        <v>538</v>
      </c>
      <c r="D1321" s="85">
        <v>2014</v>
      </c>
      <c r="E1321" s="117">
        <v>155643</v>
      </c>
      <c r="F1321" s="118">
        <v>-7548</v>
      </c>
      <c r="G1321" s="118">
        <v>75532.588709848351</v>
      </c>
      <c r="H1321" s="118">
        <v>164256</v>
      </c>
      <c r="I1321" s="118">
        <v>-6685</v>
      </c>
      <c r="J1321" s="118">
        <v>61698</v>
      </c>
      <c r="K1321" s="14">
        <v>22862</v>
      </c>
      <c r="L1321" s="14">
        <v>0</v>
      </c>
      <c r="M1321" s="14">
        <v>1733</v>
      </c>
      <c r="N1321" s="14">
        <v>87978</v>
      </c>
      <c r="O1321" s="14">
        <v>36593.287473251148</v>
      </c>
      <c r="P1321" s="14">
        <v>87981</v>
      </c>
      <c r="Q1321" s="119">
        <v>99067</v>
      </c>
      <c r="R1321" s="14">
        <v>19703</v>
      </c>
      <c r="S1321" s="14">
        <v>87981</v>
      </c>
      <c r="T1321" s="14">
        <v>68278</v>
      </c>
      <c r="U1321" s="14">
        <v>-379</v>
      </c>
      <c r="V1321" s="14">
        <v>155964</v>
      </c>
      <c r="W1321" s="14">
        <v>11990</v>
      </c>
      <c r="X1321" s="14">
        <v>176849</v>
      </c>
      <c r="Y1321" s="14">
        <v>4371</v>
      </c>
      <c r="Z1321" s="14">
        <v>0</v>
      </c>
      <c r="AA1321" s="14">
        <v>52273</v>
      </c>
    </row>
    <row r="1322" spans="1:27" x14ac:dyDescent="0.3">
      <c r="A1322" s="85">
        <v>1321</v>
      </c>
      <c r="B1322" s="85" t="s">
        <v>910</v>
      </c>
      <c r="C1322" s="85" t="s">
        <v>543</v>
      </c>
      <c r="D1322" s="85">
        <v>2023</v>
      </c>
      <c r="E1322" s="117">
        <v>100786</v>
      </c>
      <c r="F1322" s="118">
        <v>-29626</v>
      </c>
      <c r="G1322" s="118">
        <v>40840.718612270612</v>
      </c>
      <c r="H1322" s="118">
        <v>99936</v>
      </c>
      <c r="I1322" s="118">
        <v>-29476</v>
      </c>
      <c r="J1322" s="118">
        <v>78128</v>
      </c>
      <c r="K1322" s="14">
        <v>10378</v>
      </c>
      <c r="L1322" s="14">
        <v>0</v>
      </c>
      <c r="M1322" s="14">
        <v>1113</v>
      </c>
      <c r="N1322" s="14">
        <v>1203</v>
      </c>
      <c r="O1322" s="14">
        <v>3855.0821305561485</v>
      </c>
      <c r="P1322" s="14">
        <v>3034</v>
      </c>
      <c r="Q1322" s="119">
        <v>3754</v>
      </c>
      <c r="R1322" s="14">
        <v>1701</v>
      </c>
      <c r="S1322" s="14">
        <v>3034</v>
      </c>
      <c r="T1322" s="14">
        <v>1333</v>
      </c>
      <c r="U1322" s="14">
        <v>-26784</v>
      </c>
      <c r="V1322" s="14">
        <v>-223026</v>
      </c>
      <c r="W1322" s="14">
        <v>-89711</v>
      </c>
      <c r="X1322" s="14">
        <v>708895</v>
      </c>
      <c r="Y1322" s="14">
        <v>462930</v>
      </c>
      <c r="Z1322" s="14">
        <v>110997</v>
      </c>
      <c r="AA1322" s="14">
        <v>21955</v>
      </c>
    </row>
    <row r="1323" spans="1:27" x14ac:dyDescent="0.3">
      <c r="A1323" s="85">
        <v>1322</v>
      </c>
      <c r="B1323" s="85" t="s">
        <v>910</v>
      </c>
      <c r="C1323" s="85" t="s">
        <v>543</v>
      </c>
      <c r="D1323" s="85">
        <v>2022</v>
      </c>
      <c r="E1323" s="117">
        <v>130412</v>
      </c>
      <c r="F1323" s="118">
        <v>22003</v>
      </c>
      <c r="G1323" s="118">
        <v>40840.718612270612</v>
      </c>
      <c r="H1323" s="118">
        <v>129412</v>
      </c>
      <c r="I1323" s="118">
        <v>20573</v>
      </c>
      <c r="J1323" s="118">
        <v>111109</v>
      </c>
      <c r="K1323" s="14">
        <v>11275</v>
      </c>
      <c r="L1323" s="14">
        <v>0</v>
      </c>
      <c r="M1323" s="14">
        <v>1113</v>
      </c>
      <c r="N1323" s="14">
        <v>5267</v>
      </c>
      <c r="O1323" s="14">
        <v>3855.0821305561485</v>
      </c>
      <c r="P1323" s="14">
        <v>10177</v>
      </c>
      <c r="Q1323" s="119">
        <v>8379</v>
      </c>
      <c r="R1323" s="14">
        <v>2112</v>
      </c>
      <c r="S1323" s="14">
        <v>10177</v>
      </c>
      <c r="T1323" s="14">
        <v>8065</v>
      </c>
      <c r="U1323" s="14">
        <v>72743</v>
      </c>
      <c r="V1323" s="14">
        <v>-133315</v>
      </c>
      <c r="W1323" s="14">
        <v>-107660</v>
      </c>
      <c r="X1323" s="14">
        <v>749012</v>
      </c>
      <c r="Y1323" s="14">
        <v>443881</v>
      </c>
      <c r="Z1323" s="14">
        <v>148238</v>
      </c>
      <c r="AA1323" s="14">
        <v>-42782</v>
      </c>
    </row>
    <row r="1324" spans="1:27" x14ac:dyDescent="0.3">
      <c r="A1324" s="85">
        <v>1323</v>
      </c>
      <c r="B1324" s="85" t="s">
        <v>910</v>
      </c>
      <c r="C1324" s="85" t="s">
        <v>543</v>
      </c>
      <c r="D1324" s="85">
        <v>2021</v>
      </c>
      <c r="E1324" s="117">
        <v>108409</v>
      </c>
      <c r="F1324" s="118">
        <v>65480</v>
      </c>
      <c r="G1324" s="118">
        <v>40840.718612270612</v>
      </c>
      <c r="H1324" s="118">
        <v>108839</v>
      </c>
      <c r="I1324" s="118">
        <v>65692</v>
      </c>
      <c r="J1324" s="118">
        <v>85718</v>
      </c>
      <c r="K1324" s="14">
        <v>12083</v>
      </c>
      <c r="L1324" s="14">
        <v>0</v>
      </c>
      <c r="M1324" s="14">
        <v>941</v>
      </c>
      <c r="N1324" s="14">
        <v>9003</v>
      </c>
      <c r="O1324" s="14">
        <v>3855.0821305561485</v>
      </c>
      <c r="P1324" s="14">
        <v>12341</v>
      </c>
      <c r="Q1324" s="119">
        <v>10945</v>
      </c>
      <c r="R1324" s="14">
        <v>2372</v>
      </c>
      <c r="S1324" s="14">
        <v>12341</v>
      </c>
      <c r="T1324" s="14">
        <v>9968</v>
      </c>
      <c r="U1324" s="14">
        <v>77006</v>
      </c>
      <c r="V1324" s="14">
        <v>-25655</v>
      </c>
      <c r="W1324" s="14">
        <v>-7018</v>
      </c>
      <c r="X1324" s="14">
        <v>668843</v>
      </c>
      <c r="Y1324" s="14">
        <v>366854</v>
      </c>
      <c r="Z1324" s="14">
        <v>174101</v>
      </c>
      <c r="AA1324" s="14">
        <v>10186</v>
      </c>
    </row>
    <row r="1325" spans="1:27" x14ac:dyDescent="0.3">
      <c r="A1325" s="85">
        <v>1324</v>
      </c>
      <c r="B1325" s="85" t="s">
        <v>910</v>
      </c>
      <c r="C1325" s="85" t="s">
        <v>543</v>
      </c>
      <c r="D1325" s="85">
        <v>2020</v>
      </c>
      <c r="E1325" s="117">
        <v>42929</v>
      </c>
      <c r="F1325" s="118">
        <v>-10997</v>
      </c>
      <c r="G1325" s="118">
        <v>40840.718612270612</v>
      </c>
      <c r="H1325" s="118">
        <v>43147</v>
      </c>
      <c r="I1325" s="118">
        <v>-9916</v>
      </c>
      <c r="J1325" s="118">
        <v>35841</v>
      </c>
      <c r="K1325" s="14">
        <v>8143</v>
      </c>
      <c r="L1325" s="14">
        <v>0</v>
      </c>
      <c r="M1325" s="14">
        <v>281</v>
      </c>
      <c r="N1325" s="14">
        <v>-4725</v>
      </c>
      <c r="O1325" s="14">
        <v>3855.0821305561485</v>
      </c>
      <c r="P1325" s="14">
        <v>-3813</v>
      </c>
      <c r="Q1325" s="119">
        <v>-4943</v>
      </c>
      <c r="R1325" s="14">
        <v>0</v>
      </c>
      <c r="S1325" s="14" t="e">
        <v>#DIV/0!</v>
      </c>
      <c r="T1325" s="14">
        <v>-3813</v>
      </c>
      <c r="U1325" s="14">
        <v>-706</v>
      </c>
      <c r="V1325" s="14">
        <v>-18637</v>
      </c>
      <c r="W1325" s="14">
        <v>367</v>
      </c>
      <c r="X1325" s="14">
        <v>535022</v>
      </c>
      <c r="Y1325" s="14">
        <v>363850</v>
      </c>
      <c r="Z1325" s="14">
        <v>141110</v>
      </c>
      <c r="AA1325" s="14">
        <v>33431</v>
      </c>
    </row>
    <row r="1326" spans="1:27" x14ac:dyDescent="0.3">
      <c r="A1326" s="85">
        <v>1325</v>
      </c>
      <c r="B1326" s="85" t="s">
        <v>910</v>
      </c>
      <c r="C1326" s="85" t="s">
        <v>543</v>
      </c>
      <c r="D1326" s="85">
        <v>2019</v>
      </c>
      <c r="E1326" s="117">
        <v>53926</v>
      </c>
      <c r="F1326" s="118">
        <v>21729</v>
      </c>
      <c r="G1326" s="118">
        <v>40840.718612270612</v>
      </c>
      <c r="H1326" s="118">
        <v>53063</v>
      </c>
      <c r="I1326" s="118">
        <v>22148</v>
      </c>
      <c r="J1326" s="118">
        <v>36892</v>
      </c>
      <c r="K1326" s="14">
        <v>7255</v>
      </c>
      <c r="L1326" s="14">
        <v>0</v>
      </c>
      <c r="M1326" s="14">
        <v>281</v>
      </c>
      <c r="N1326" s="14">
        <v>6163</v>
      </c>
      <c r="O1326" s="14">
        <v>3855.0821305561485</v>
      </c>
      <c r="P1326" s="14">
        <v>7889</v>
      </c>
      <c r="Q1326" s="119">
        <v>8629</v>
      </c>
      <c r="R1326" s="14">
        <v>1603</v>
      </c>
      <c r="S1326" s="14">
        <v>7889</v>
      </c>
      <c r="T1326" s="14">
        <v>6287</v>
      </c>
      <c r="U1326" s="14">
        <v>1337</v>
      </c>
      <c r="V1326" s="14">
        <v>-19004</v>
      </c>
      <c r="W1326" s="14">
        <v>36352</v>
      </c>
      <c r="X1326" s="14">
        <v>463893</v>
      </c>
      <c r="Y1326" s="14">
        <v>321108</v>
      </c>
      <c r="Z1326" s="14">
        <v>137075</v>
      </c>
      <c r="AA1326" s="14">
        <v>-6365</v>
      </c>
    </row>
    <row r="1327" spans="1:27" x14ac:dyDescent="0.3">
      <c r="A1327" s="85">
        <v>1326</v>
      </c>
      <c r="B1327" s="85" t="s">
        <v>910</v>
      </c>
      <c r="C1327" s="85" t="s">
        <v>543</v>
      </c>
      <c r="D1327" s="85">
        <v>2018</v>
      </c>
      <c r="E1327" s="117">
        <v>32197</v>
      </c>
      <c r="F1327" s="118">
        <v>17229</v>
      </c>
      <c r="G1327" s="118">
        <v>40840.718612270612</v>
      </c>
      <c r="H1327" s="118">
        <v>30915</v>
      </c>
      <c r="I1327" s="118">
        <v>13212</v>
      </c>
      <c r="J1327" s="118">
        <v>17766</v>
      </c>
      <c r="K1327" s="14">
        <v>4780</v>
      </c>
      <c r="L1327" s="14">
        <v>0</v>
      </c>
      <c r="M1327" s="14">
        <v>346</v>
      </c>
      <c r="N1327" s="14">
        <v>3701</v>
      </c>
      <c r="O1327" s="14">
        <v>3855.0821305561485</v>
      </c>
      <c r="P1327" s="14">
        <v>5158</v>
      </c>
      <c r="Q1327" s="119">
        <v>6022</v>
      </c>
      <c r="R1327" s="14">
        <v>1039</v>
      </c>
      <c r="S1327" s="14">
        <v>5158</v>
      </c>
      <c r="T1327" s="14">
        <v>4118</v>
      </c>
      <c r="U1327" s="14">
        <v>-9</v>
      </c>
      <c r="V1327" s="14">
        <v>-55356</v>
      </c>
      <c r="W1327" s="14">
        <v>-21820</v>
      </c>
      <c r="X1327" s="14">
        <v>394914</v>
      </c>
      <c r="Y1327" s="14">
        <v>280598</v>
      </c>
      <c r="Z1327" s="14">
        <v>129326</v>
      </c>
      <c r="AA1327" s="14">
        <v>-21729</v>
      </c>
    </row>
    <row r="1328" spans="1:27" x14ac:dyDescent="0.3">
      <c r="A1328" s="85">
        <v>1327</v>
      </c>
      <c r="B1328" s="85" t="s">
        <v>910</v>
      </c>
      <c r="C1328" s="85" t="s">
        <v>543</v>
      </c>
      <c r="D1328" s="85">
        <v>2017</v>
      </c>
      <c r="E1328" s="117">
        <v>14968</v>
      </c>
      <c r="F1328" s="118">
        <v>-8112</v>
      </c>
      <c r="G1328" s="118">
        <v>40840.718612270612</v>
      </c>
      <c r="H1328" s="118">
        <v>17703</v>
      </c>
      <c r="I1328" s="118">
        <v>-5431</v>
      </c>
      <c r="J1328" s="118">
        <v>11966</v>
      </c>
      <c r="K1328" s="14">
        <v>4104</v>
      </c>
      <c r="L1328" s="14">
        <v>0</v>
      </c>
      <c r="M1328" s="14">
        <v>365</v>
      </c>
      <c r="N1328" s="14">
        <v>2372</v>
      </c>
      <c r="O1328" s="14">
        <v>3855.0821305561485</v>
      </c>
      <c r="P1328" s="14">
        <v>4073</v>
      </c>
      <c r="Q1328" s="119">
        <v>-37</v>
      </c>
      <c r="R1328" s="14">
        <v>326</v>
      </c>
      <c r="S1328" s="14">
        <v>4073</v>
      </c>
      <c r="T1328" s="14">
        <v>3746</v>
      </c>
      <c r="U1328" s="14">
        <v>141</v>
      </c>
      <c r="V1328" s="14">
        <v>-33536</v>
      </c>
      <c r="W1328" s="14">
        <v>-26314</v>
      </c>
      <c r="X1328" s="14">
        <v>317754</v>
      </c>
      <c r="Y1328" s="14">
        <v>209131</v>
      </c>
      <c r="Z1328" s="14">
        <v>128781</v>
      </c>
      <c r="AA1328" s="14">
        <v>-21051</v>
      </c>
    </row>
    <row r="1329" spans="1:27" x14ac:dyDescent="0.3">
      <c r="A1329" s="85">
        <v>1328</v>
      </c>
      <c r="B1329" s="85" t="s">
        <v>910</v>
      </c>
      <c r="C1329" s="85" t="s">
        <v>543</v>
      </c>
      <c r="D1329" s="85">
        <v>2016</v>
      </c>
      <c r="E1329" s="117">
        <v>23080</v>
      </c>
      <c r="F1329" s="118">
        <v>-13028</v>
      </c>
      <c r="G1329" s="118">
        <v>40840.718612270612</v>
      </c>
      <c r="H1329" s="118">
        <v>23134</v>
      </c>
      <c r="I1329" s="118">
        <v>-12759</v>
      </c>
      <c r="J1329" s="118">
        <v>18122</v>
      </c>
      <c r="K1329" s="14">
        <v>2722</v>
      </c>
      <c r="L1329" s="14">
        <v>0</v>
      </c>
      <c r="M1329" s="14">
        <v>303</v>
      </c>
      <c r="N1329" s="14">
        <v>67</v>
      </c>
      <c r="O1329" s="14">
        <v>3855.0821305561485</v>
      </c>
      <c r="P1329" s="14">
        <v>196</v>
      </c>
      <c r="Q1329" s="119">
        <v>13</v>
      </c>
      <c r="R1329" s="14">
        <v>0</v>
      </c>
      <c r="S1329" s="14" t="e">
        <v>#DIV/0!</v>
      </c>
      <c r="T1329" s="14">
        <v>196</v>
      </c>
      <c r="U1329" s="14">
        <v>-2179</v>
      </c>
      <c r="V1329" s="14">
        <v>-7222</v>
      </c>
      <c r="W1329" s="14">
        <v>30510</v>
      </c>
      <c r="X1329" s="14">
        <v>289391</v>
      </c>
      <c r="Y1329" s="14">
        <v>200626</v>
      </c>
      <c r="Z1329" s="14">
        <v>99888</v>
      </c>
      <c r="AA1329" s="14">
        <v>-108626</v>
      </c>
    </row>
    <row r="1330" spans="1:27" x14ac:dyDescent="0.3">
      <c r="A1330" s="85">
        <v>1329</v>
      </c>
      <c r="B1330" s="85" t="s">
        <v>910</v>
      </c>
      <c r="C1330" s="85" t="s">
        <v>543</v>
      </c>
      <c r="D1330" s="85">
        <v>2015</v>
      </c>
      <c r="E1330" s="117">
        <v>36108</v>
      </c>
      <c r="F1330" s="118">
        <v>8872</v>
      </c>
      <c r="G1330" s="118">
        <v>40840.718612270612</v>
      </c>
      <c r="H1330" s="118">
        <v>35893</v>
      </c>
      <c r="I1330" s="118">
        <v>7832</v>
      </c>
      <c r="J1330" s="118">
        <v>29617</v>
      </c>
      <c r="K1330" s="14">
        <v>3408</v>
      </c>
      <c r="L1330" s="14">
        <v>0</v>
      </c>
      <c r="M1330" s="14">
        <v>258</v>
      </c>
      <c r="N1330" s="14">
        <v>277</v>
      </c>
      <c r="O1330" s="14">
        <v>3855.0821305561485</v>
      </c>
      <c r="P1330" s="14">
        <v>76</v>
      </c>
      <c r="Q1330" s="119">
        <v>492</v>
      </c>
      <c r="R1330" s="14">
        <v>0</v>
      </c>
      <c r="S1330" s="14" t="e">
        <v>#DIV/0!</v>
      </c>
      <c r="T1330" s="14">
        <v>76</v>
      </c>
      <c r="U1330" s="14">
        <v>0</v>
      </c>
      <c r="V1330" s="14">
        <v>-37732</v>
      </c>
      <c r="W1330" s="14">
        <v>28075</v>
      </c>
      <c r="X1330" s="14">
        <v>232178</v>
      </c>
      <c r="Y1330" s="14">
        <v>132525</v>
      </c>
      <c r="Z1330" s="14">
        <v>46742</v>
      </c>
      <c r="AA1330" s="14">
        <v>-11350</v>
      </c>
    </row>
    <row r="1331" spans="1:27" x14ac:dyDescent="0.3">
      <c r="A1331" s="85">
        <v>1330</v>
      </c>
      <c r="B1331" s="85" t="s">
        <v>910</v>
      </c>
      <c r="C1331" s="85" t="s">
        <v>543</v>
      </c>
      <c r="D1331" s="85">
        <v>2014</v>
      </c>
      <c r="E1331" s="117">
        <v>27236</v>
      </c>
      <c r="F1331" s="118">
        <v>10720</v>
      </c>
      <c r="G1331" s="118">
        <v>40840.718612270612</v>
      </c>
      <c r="H1331" s="118">
        <v>28061</v>
      </c>
      <c r="I1331" s="118">
        <v>10837</v>
      </c>
      <c r="J1331" s="118">
        <v>18479</v>
      </c>
      <c r="K1331" s="14">
        <v>6130</v>
      </c>
      <c r="L1331" s="14">
        <v>0</v>
      </c>
      <c r="M1331" s="14">
        <v>275</v>
      </c>
      <c r="N1331" s="14">
        <v>415</v>
      </c>
      <c r="O1331" s="14">
        <v>3855.0821305561485</v>
      </c>
      <c r="P1331" s="14">
        <v>604</v>
      </c>
      <c r="Q1331" s="119">
        <v>-410</v>
      </c>
      <c r="R1331" s="14">
        <v>0</v>
      </c>
      <c r="S1331" s="14" t="e">
        <v>#DIV/0!</v>
      </c>
      <c r="T1331" s="14">
        <v>604</v>
      </c>
      <c r="U1331" s="14">
        <v>-120640</v>
      </c>
      <c r="V1331" s="14">
        <v>-65807</v>
      </c>
      <c r="W1331" s="14">
        <v>-150813</v>
      </c>
      <c r="X1331" s="14">
        <v>227239</v>
      </c>
      <c r="Y1331" s="14">
        <v>141449</v>
      </c>
      <c r="Z1331" s="14">
        <v>35030</v>
      </c>
      <c r="AA1331" s="14">
        <v>-39159</v>
      </c>
    </row>
    <row r="1332" spans="1:27" x14ac:dyDescent="0.3">
      <c r="A1332" s="85">
        <v>1331</v>
      </c>
      <c r="B1332" s="85" t="s">
        <v>910</v>
      </c>
      <c r="C1332" s="85" t="s">
        <v>548</v>
      </c>
      <c r="D1332" s="85">
        <v>2023</v>
      </c>
      <c r="E1332" s="117">
        <v>1415231</v>
      </c>
      <c r="F1332" s="118">
        <v>-218481</v>
      </c>
      <c r="G1332" s="118">
        <v>728561.92126846721</v>
      </c>
      <c r="H1332" s="118">
        <v>1971594</v>
      </c>
      <c r="I1332" s="118">
        <v>359085</v>
      </c>
      <c r="J1332" s="118">
        <v>2007329</v>
      </c>
      <c r="K1332" s="14">
        <v>22425</v>
      </c>
      <c r="L1332" s="14">
        <v>4464</v>
      </c>
      <c r="M1332" s="14">
        <v>35018</v>
      </c>
      <c r="N1332" s="14">
        <v>-192263</v>
      </c>
      <c r="O1332" s="14">
        <v>134358.8122077513</v>
      </c>
      <c r="P1332" s="14">
        <v>-130456</v>
      </c>
      <c r="Q1332" s="119">
        <v>-722947</v>
      </c>
      <c r="R1332" s="14">
        <v>25679</v>
      </c>
      <c r="S1332" s="14">
        <v>0</v>
      </c>
      <c r="T1332" s="14">
        <v>-156135</v>
      </c>
      <c r="U1332" s="14">
        <v>-117295</v>
      </c>
      <c r="V1332" s="14">
        <v>298938</v>
      </c>
      <c r="W1332" s="14">
        <v>-67839</v>
      </c>
      <c r="X1332" s="14">
        <v>2072804</v>
      </c>
      <c r="Y1332" s="14">
        <v>478895</v>
      </c>
      <c r="Z1332" s="14">
        <v>984294</v>
      </c>
      <c r="AA1332" s="14">
        <v>238975</v>
      </c>
    </row>
    <row r="1333" spans="1:27" x14ac:dyDescent="0.3">
      <c r="A1333" s="85">
        <v>1332</v>
      </c>
      <c r="B1333" s="85" t="s">
        <v>910</v>
      </c>
      <c r="C1333" s="85" t="s">
        <v>548</v>
      </c>
      <c r="D1333" s="85">
        <v>2022</v>
      </c>
      <c r="E1333" s="117">
        <v>1633712</v>
      </c>
      <c r="F1333" s="118">
        <v>256983</v>
      </c>
      <c r="G1333" s="118">
        <v>728561.92126846721</v>
      </c>
      <c r="H1333" s="118">
        <v>1612509</v>
      </c>
      <c r="I1333" s="118">
        <v>231758</v>
      </c>
      <c r="J1333" s="118">
        <v>1574106</v>
      </c>
      <c r="K1333" s="14">
        <v>24749</v>
      </c>
      <c r="L1333" s="14">
        <v>3503</v>
      </c>
      <c r="M1333" s="14">
        <v>65301</v>
      </c>
      <c r="N1333" s="14">
        <v>-125382</v>
      </c>
      <c r="O1333" s="14">
        <v>134358.8122077513</v>
      </c>
      <c r="P1333" s="14">
        <v>-122173</v>
      </c>
      <c r="Q1333" s="119">
        <v>-73702</v>
      </c>
      <c r="R1333" s="14">
        <v>30477</v>
      </c>
      <c r="S1333" s="14">
        <v>0</v>
      </c>
      <c r="T1333" s="14">
        <v>-152650</v>
      </c>
      <c r="U1333" s="14">
        <v>233920</v>
      </c>
      <c r="V1333" s="14">
        <v>366777</v>
      </c>
      <c r="W1333" s="14">
        <v>752</v>
      </c>
      <c r="X1333" s="14">
        <v>2368610</v>
      </c>
      <c r="Y1333" s="14">
        <v>543989</v>
      </c>
      <c r="Z1333" s="14">
        <v>1229653</v>
      </c>
      <c r="AA1333" s="14">
        <v>-766856</v>
      </c>
    </row>
    <row r="1334" spans="1:27" x14ac:dyDescent="0.3">
      <c r="A1334" s="85">
        <v>1333</v>
      </c>
      <c r="B1334" s="85" t="s">
        <v>910</v>
      </c>
      <c r="C1334" s="85" t="s">
        <v>548</v>
      </c>
      <c r="D1334" s="85">
        <v>2021</v>
      </c>
      <c r="E1334" s="117">
        <v>1376729</v>
      </c>
      <c r="F1334" s="118">
        <v>-586125</v>
      </c>
      <c r="G1334" s="118">
        <v>728561.92126846721</v>
      </c>
      <c r="H1334" s="118">
        <v>1380751</v>
      </c>
      <c r="I1334" s="118">
        <v>-601361</v>
      </c>
      <c r="J1334" s="118">
        <v>1218775</v>
      </c>
      <c r="K1334" s="14">
        <v>22135</v>
      </c>
      <c r="L1334" s="14">
        <v>2351</v>
      </c>
      <c r="M1334" s="14">
        <v>43763</v>
      </c>
      <c r="N1334" s="14">
        <v>54298</v>
      </c>
      <c r="O1334" s="14">
        <v>134358.8122077513</v>
      </c>
      <c r="P1334" s="14">
        <v>50889</v>
      </c>
      <c r="Q1334" s="119">
        <v>45036</v>
      </c>
      <c r="R1334" s="14">
        <v>-5240</v>
      </c>
      <c r="S1334" s="14">
        <v>0</v>
      </c>
      <c r="T1334" s="14">
        <v>56130</v>
      </c>
      <c r="U1334" s="14">
        <v>-486057</v>
      </c>
      <c r="V1334" s="14">
        <v>366025</v>
      </c>
      <c r="W1334" s="14">
        <v>60541</v>
      </c>
      <c r="X1334" s="14">
        <v>1887375</v>
      </c>
      <c r="Y1334" s="14">
        <v>650200</v>
      </c>
      <c r="Z1334" s="14">
        <v>424208</v>
      </c>
      <c r="AA1334" s="14">
        <v>493661</v>
      </c>
    </row>
    <row r="1335" spans="1:27" x14ac:dyDescent="0.3">
      <c r="A1335" s="85">
        <v>1334</v>
      </c>
      <c r="B1335" s="85" t="s">
        <v>910</v>
      </c>
      <c r="C1335" s="85" t="s">
        <v>548</v>
      </c>
      <c r="D1335" s="85">
        <v>2020</v>
      </c>
      <c r="E1335" s="117">
        <v>1962854</v>
      </c>
      <c r="F1335" s="118">
        <v>-499487</v>
      </c>
      <c r="G1335" s="118">
        <v>728561.92126846721</v>
      </c>
      <c r="H1335" s="118">
        <v>1982112</v>
      </c>
      <c r="I1335" s="118">
        <v>-531087</v>
      </c>
      <c r="J1335" s="118">
        <v>1788944</v>
      </c>
      <c r="K1335" s="14">
        <v>31070</v>
      </c>
      <c r="L1335" s="14">
        <v>4034</v>
      </c>
      <c r="M1335" s="14">
        <v>45639</v>
      </c>
      <c r="N1335" s="14">
        <v>43606</v>
      </c>
      <c r="O1335" s="14">
        <v>134358.8122077513</v>
      </c>
      <c r="P1335" s="14">
        <v>25199</v>
      </c>
      <c r="Q1335" s="119">
        <v>28292</v>
      </c>
      <c r="R1335" s="14">
        <v>3944</v>
      </c>
      <c r="S1335" s="14">
        <v>677.25507099391484</v>
      </c>
      <c r="T1335" s="14">
        <v>21255</v>
      </c>
      <c r="U1335" s="14">
        <v>-222901</v>
      </c>
      <c r="V1335" s="14">
        <v>305484</v>
      </c>
      <c r="W1335" s="14">
        <v>47286</v>
      </c>
      <c r="X1335" s="14">
        <v>2429043</v>
      </c>
      <c r="Y1335" s="14">
        <v>671494</v>
      </c>
      <c r="Z1335" s="14">
        <v>872439</v>
      </c>
      <c r="AA1335" s="14">
        <v>417991</v>
      </c>
    </row>
    <row r="1336" spans="1:27" x14ac:dyDescent="0.3">
      <c r="A1336" s="85">
        <v>1335</v>
      </c>
      <c r="B1336" s="85" t="s">
        <v>910</v>
      </c>
      <c r="C1336" s="85" t="s">
        <v>548</v>
      </c>
      <c r="D1336" s="85">
        <v>2019</v>
      </c>
      <c r="E1336" s="117">
        <v>2462341</v>
      </c>
      <c r="F1336" s="118">
        <v>-1001107</v>
      </c>
      <c r="G1336" s="118">
        <v>728561.92126846721</v>
      </c>
      <c r="H1336" s="118">
        <v>2513199</v>
      </c>
      <c r="I1336" s="118">
        <v>-945080</v>
      </c>
      <c r="J1336" s="118">
        <v>2423875</v>
      </c>
      <c r="K1336" s="14">
        <v>89877</v>
      </c>
      <c r="L1336" s="14">
        <v>0</v>
      </c>
      <c r="M1336" s="14">
        <v>3905</v>
      </c>
      <c r="N1336" s="14">
        <v>-88275</v>
      </c>
      <c r="O1336" s="14">
        <v>134358.8122077513</v>
      </c>
      <c r="P1336" s="14">
        <v>-137243</v>
      </c>
      <c r="Q1336" s="119">
        <v>-135907</v>
      </c>
      <c r="R1336" s="14">
        <v>3226</v>
      </c>
      <c r="S1336" s="14">
        <v>0</v>
      </c>
      <c r="T1336" s="14">
        <v>-140469</v>
      </c>
      <c r="U1336" s="14">
        <v>114355</v>
      </c>
      <c r="V1336" s="14">
        <v>258198</v>
      </c>
      <c r="W1336" s="14">
        <v>-68067</v>
      </c>
      <c r="X1336" s="14">
        <v>2793381</v>
      </c>
      <c r="Y1336" s="14">
        <v>721214</v>
      </c>
      <c r="Z1336" s="14">
        <v>1264992</v>
      </c>
      <c r="AA1336" s="14">
        <v>78891</v>
      </c>
    </row>
    <row r="1337" spans="1:27" x14ac:dyDescent="0.3">
      <c r="A1337" s="85">
        <v>1336</v>
      </c>
      <c r="B1337" s="85" t="s">
        <v>910</v>
      </c>
      <c r="C1337" s="85" t="s">
        <v>548</v>
      </c>
      <c r="D1337" s="85">
        <v>2018</v>
      </c>
      <c r="E1337" s="117">
        <v>3463448</v>
      </c>
      <c r="F1337" s="118">
        <v>303749</v>
      </c>
      <c r="G1337" s="118">
        <v>728561.92126846721</v>
      </c>
      <c r="H1337" s="118">
        <v>3458279</v>
      </c>
      <c r="I1337" s="118">
        <v>292122</v>
      </c>
      <c r="J1337" s="118">
        <v>3288619</v>
      </c>
      <c r="K1337" s="14">
        <v>101490</v>
      </c>
      <c r="L1337" s="14">
        <v>0</v>
      </c>
      <c r="M1337" s="14">
        <v>3895</v>
      </c>
      <c r="N1337" s="14">
        <v>-10755</v>
      </c>
      <c r="O1337" s="14">
        <v>134358.8122077513</v>
      </c>
      <c r="P1337" s="14">
        <v>-14086</v>
      </c>
      <c r="Q1337" s="119">
        <v>-2423</v>
      </c>
      <c r="R1337" s="14">
        <v>3164</v>
      </c>
      <c r="S1337" s="14">
        <v>-22268.701643489254</v>
      </c>
      <c r="T1337" s="14">
        <v>-17249</v>
      </c>
      <c r="U1337" s="14">
        <v>107998</v>
      </c>
      <c r="V1337" s="14">
        <v>326265</v>
      </c>
      <c r="W1337" s="14">
        <v>-98104</v>
      </c>
      <c r="X1337" s="14">
        <v>2826207</v>
      </c>
      <c r="Y1337" s="14">
        <v>797301</v>
      </c>
      <c r="Z1337" s="14">
        <v>1324208</v>
      </c>
      <c r="AA1337" s="14">
        <v>-245198</v>
      </c>
    </row>
    <row r="1338" spans="1:27" x14ac:dyDescent="0.3">
      <c r="A1338" s="85">
        <v>1337</v>
      </c>
      <c r="B1338" s="85" t="s">
        <v>910</v>
      </c>
      <c r="C1338" s="85" t="s">
        <v>548</v>
      </c>
      <c r="D1338" s="85">
        <v>2017</v>
      </c>
      <c r="E1338" s="117">
        <v>3159699</v>
      </c>
      <c r="F1338" s="118">
        <v>306257</v>
      </c>
      <c r="G1338" s="118">
        <v>728561.92126846721</v>
      </c>
      <c r="H1338" s="118">
        <v>3166157</v>
      </c>
      <c r="I1338" s="118">
        <v>280872</v>
      </c>
      <c r="J1338" s="118">
        <v>2803075</v>
      </c>
      <c r="K1338" s="14">
        <v>80112</v>
      </c>
      <c r="L1338" s="14">
        <v>0</v>
      </c>
      <c r="M1338" s="14">
        <v>2570</v>
      </c>
      <c r="N1338" s="14">
        <v>226430</v>
      </c>
      <c r="O1338" s="14">
        <v>134358.8122077513</v>
      </c>
      <c r="P1338" s="14">
        <v>224076</v>
      </c>
      <c r="Q1338" s="119">
        <v>246298</v>
      </c>
      <c r="R1338" s="14">
        <v>26325</v>
      </c>
      <c r="S1338" s="14">
        <v>200480.9887179487</v>
      </c>
      <c r="T1338" s="14">
        <v>197751</v>
      </c>
      <c r="U1338" s="14">
        <v>61288</v>
      </c>
      <c r="V1338" s="14">
        <v>424369</v>
      </c>
      <c r="W1338" s="14">
        <v>271274</v>
      </c>
      <c r="X1338" s="14">
        <v>2444788</v>
      </c>
      <c r="Y1338" s="14">
        <v>742472</v>
      </c>
      <c r="Z1338" s="14">
        <v>913924</v>
      </c>
      <c r="AA1338" s="14">
        <v>-33753</v>
      </c>
    </row>
    <row r="1339" spans="1:27" x14ac:dyDescent="0.3">
      <c r="A1339" s="85">
        <v>1338</v>
      </c>
      <c r="B1339" s="85" t="s">
        <v>910</v>
      </c>
      <c r="C1339" s="85" t="s">
        <v>548</v>
      </c>
      <c r="D1339" s="85">
        <v>2016</v>
      </c>
      <c r="E1339" s="117">
        <v>2853442</v>
      </c>
      <c r="F1339" s="118">
        <v>956496</v>
      </c>
      <c r="G1339" s="118">
        <v>728561.92126846721</v>
      </c>
      <c r="H1339" s="118">
        <v>2885285</v>
      </c>
      <c r="I1339" s="118">
        <v>1032260</v>
      </c>
      <c r="J1339" s="118">
        <v>2545912</v>
      </c>
      <c r="K1339" s="14">
        <v>72582</v>
      </c>
      <c r="L1339" s="14">
        <v>0</v>
      </c>
      <c r="M1339" s="14">
        <v>2333</v>
      </c>
      <c r="N1339" s="14">
        <v>210104</v>
      </c>
      <c r="O1339" s="14">
        <v>134358.8122077513</v>
      </c>
      <c r="P1339" s="14">
        <v>184094</v>
      </c>
      <c r="Q1339" s="119">
        <v>202689</v>
      </c>
      <c r="R1339" s="14">
        <v>24427</v>
      </c>
      <c r="S1339" s="14">
        <v>100710.20272649117</v>
      </c>
      <c r="T1339" s="14">
        <v>159666</v>
      </c>
      <c r="U1339" s="14">
        <v>141062</v>
      </c>
      <c r="V1339" s="14">
        <v>153095</v>
      </c>
      <c r="W1339" s="14">
        <v>204242</v>
      </c>
      <c r="X1339" s="14">
        <v>2487316</v>
      </c>
      <c r="Y1339" s="14">
        <v>754400</v>
      </c>
      <c r="Z1339" s="14">
        <v>971458</v>
      </c>
      <c r="AA1339" s="14">
        <v>59742</v>
      </c>
    </row>
    <row r="1340" spans="1:27" x14ac:dyDescent="0.3">
      <c r="A1340" s="85">
        <v>1339</v>
      </c>
      <c r="B1340" s="85" t="s">
        <v>910</v>
      </c>
      <c r="C1340" s="85" t="s">
        <v>548</v>
      </c>
      <c r="D1340" s="85">
        <v>2015</v>
      </c>
      <c r="E1340" s="117">
        <v>1896946</v>
      </c>
      <c r="F1340" s="118">
        <v>-194920</v>
      </c>
      <c r="G1340" s="118">
        <v>728561.92126846721</v>
      </c>
      <c r="H1340" s="118">
        <v>1853025</v>
      </c>
      <c r="I1340" s="118">
        <v>-248608</v>
      </c>
      <c r="J1340" s="118">
        <v>1737009</v>
      </c>
      <c r="K1340" s="14">
        <v>41794</v>
      </c>
      <c r="L1340" s="14">
        <v>0</v>
      </c>
      <c r="M1340" s="14">
        <v>20613</v>
      </c>
      <c r="N1340" s="14">
        <v>-45339</v>
      </c>
      <c r="O1340" s="14">
        <v>134358.8122077513</v>
      </c>
      <c r="P1340" s="14">
        <v>-73704</v>
      </c>
      <c r="Q1340" s="119">
        <v>-11784</v>
      </c>
      <c r="R1340" s="14">
        <v>-10366</v>
      </c>
      <c r="S1340" s="14">
        <v>0</v>
      </c>
      <c r="T1340" s="14">
        <v>-63337</v>
      </c>
      <c r="U1340" s="14">
        <v>185901</v>
      </c>
      <c r="V1340" s="14">
        <v>-51147</v>
      </c>
      <c r="W1340" s="14">
        <v>-75451</v>
      </c>
      <c r="X1340" s="14">
        <v>2412084</v>
      </c>
      <c r="Y1340" s="14">
        <v>793552</v>
      </c>
      <c r="Z1340" s="14">
        <v>1038426</v>
      </c>
      <c r="AA1340" s="14">
        <v>57586</v>
      </c>
    </row>
    <row r="1341" spans="1:27" x14ac:dyDescent="0.3">
      <c r="A1341" s="85">
        <v>1340</v>
      </c>
      <c r="B1341" s="85" t="s">
        <v>910</v>
      </c>
      <c r="C1341" s="85" t="s">
        <v>548</v>
      </c>
      <c r="D1341" s="85">
        <v>2014</v>
      </c>
      <c r="E1341" s="117">
        <v>2091866</v>
      </c>
      <c r="F1341" s="118">
        <v>42151</v>
      </c>
      <c r="G1341" s="118">
        <v>728561.92126846721</v>
      </c>
      <c r="H1341" s="118">
        <v>2101633</v>
      </c>
      <c r="I1341" s="118">
        <v>56770</v>
      </c>
      <c r="J1341" s="118">
        <v>1938932</v>
      </c>
      <c r="K1341" s="14">
        <v>64384</v>
      </c>
      <c r="L1341" s="14">
        <v>0</v>
      </c>
      <c r="M1341" s="14">
        <v>5202</v>
      </c>
      <c r="N1341" s="14">
        <v>20517</v>
      </c>
      <c r="O1341" s="14">
        <v>134358.8122077513</v>
      </c>
      <c r="P1341" s="14">
        <v>7557</v>
      </c>
      <c r="Q1341" s="119">
        <v>11754</v>
      </c>
      <c r="R1341" s="14">
        <v>1004</v>
      </c>
      <c r="S1341" s="14">
        <v>158.06474103585657</v>
      </c>
      <c r="T1341" s="14">
        <v>6553</v>
      </c>
      <c r="U1341" s="14">
        <v>42425</v>
      </c>
      <c r="V1341" s="14">
        <v>24304</v>
      </c>
      <c r="W1341" s="14">
        <v>-44301</v>
      </c>
      <c r="X1341" s="14">
        <v>2361257</v>
      </c>
      <c r="Y1341" s="14">
        <v>856143</v>
      </c>
      <c r="Z1341" s="14">
        <v>1061023</v>
      </c>
      <c r="AA1341" s="14">
        <v>-172472</v>
      </c>
    </row>
    <row r="1342" spans="1:27" x14ac:dyDescent="0.3">
      <c r="A1342" s="85">
        <v>1341</v>
      </c>
      <c r="B1342" s="85" t="s">
        <v>910</v>
      </c>
      <c r="C1342" s="85" t="s">
        <v>554</v>
      </c>
      <c r="D1342" s="85">
        <v>2023</v>
      </c>
      <c r="E1342" s="117">
        <v>170701239</v>
      </c>
      <c r="F1342" s="118">
        <v>-15267816</v>
      </c>
      <c r="G1342" s="118">
        <v>25169611.368583594</v>
      </c>
      <c r="H1342" s="118">
        <v>171146074</v>
      </c>
      <c r="I1342" s="118">
        <v>-15813584</v>
      </c>
      <c r="J1342" s="118">
        <v>144541388</v>
      </c>
      <c r="K1342" s="14">
        <v>15218721</v>
      </c>
      <c r="L1342" s="14">
        <v>0</v>
      </c>
      <c r="M1342" s="14">
        <v>1380793</v>
      </c>
      <c r="N1342" s="14">
        <v>10790453</v>
      </c>
      <c r="O1342" s="14">
        <v>3042607.1691643395</v>
      </c>
      <c r="P1342" s="14">
        <v>10640082</v>
      </c>
      <c r="Q1342" s="119">
        <v>12481411</v>
      </c>
      <c r="R1342" s="14">
        <v>2135792</v>
      </c>
      <c r="S1342" s="14">
        <v>10640082</v>
      </c>
      <c r="T1342" s="14">
        <v>8504290</v>
      </c>
      <c r="U1342" s="14">
        <v>1542122</v>
      </c>
      <c r="V1342" s="14">
        <v>48809864</v>
      </c>
      <c r="W1342" s="14">
        <v>-3077208</v>
      </c>
      <c r="X1342" s="14">
        <v>171479191</v>
      </c>
      <c r="Y1342" s="14">
        <v>61563093</v>
      </c>
      <c r="Z1342" s="14">
        <v>23314479</v>
      </c>
      <c r="AA1342" s="14">
        <v>-849982</v>
      </c>
    </row>
    <row r="1343" spans="1:27" x14ac:dyDescent="0.3">
      <c r="A1343" s="85">
        <v>1342</v>
      </c>
      <c r="B1343" s="85" t="s">
        <v>910</v>
      </c>
      <c r="C1343" s="85" t="s">
        <v>554</v>
      </c>
      <c r="D1343" s="85">
        <v>2022</v>
      </c>
      <c r="E1343" s="117">
        <v>185969055</v>
      </c>
      <c r="F1343" s="118">
        <v>28998249</v>
      </c>
      <c r="G1343" s="118">
        <v>25169611.368583594</v>
      </c>
      <c r="H1343" s="118">
        <v>186959658</v>
      </c>
      <c r="I1343" s="118">
        <v>30214938</v>
      </c>
      <c r="J1343" s="118">
        <v>161946084</v>
      </c>
      <c r="K1343" s="14">
        <v>13452924</v>
      </c>
      <c r="L1343" s="14">
        <v>0</v>
      </c>
      <c r="M1343" s="14">
        <v>1447229</v>
      </c>
      <c r="N1343" s="14">
        <v>11495870</v>
      </c>
      <c r="O1343" s="14">
        <v>3042607.1691643395</v>
      </c>
      <c r="P1343" s="14">
        <v>11537201</v>
      </c>
      <c r="Q1343" s="119">
        <v>12824744</v>
      </c>
      <c r="R1343" s="14">
        <v>2319476</v>
      </c>
      <c r="S1343" s="14">
        <v>11537201</v>
      </c>
      <c r="T1343" s="14">
        <v>9217726</v>
      </c>
      <c r="U1343" s="14">
        <v>-3474780</v>
      </c>
      <c r="V1343" s="14">
        <v>51887072</v>
      </c>
      <c r="W1343" s="14">
        <v>5792381</v>
      </c>
      <c r="X1343" s="14">
        <v>166740911</v>
      </c>
      <c r="Y1343" s="14">
        <v>57882096</v>
      </c>
      <c r="Z1343" s="14">
        <v>20503803</v>
      </c>
      <c r="AA1343" s="14">
        <v>-3904014</v>
      </c>
    </row>
    <row r="1344" spans="1:27" x14ac:dyDescent="0.3">
      <c r="A1344" s="85">
        <v>1343</v>
      </c>
      <c r="B1344" s="85" t="s">
        <v>910</v>
      </c>
      <c r="C1344" s="85" t="s">
        <v>554</v>
      </c>
      <c r="D1344" s="85">
        <v>2021</v>
      </c>
      <c r="E1344" s="117">
        <v>156970806</v>
      </c>
      <c r="F1344" s="118">
        <v>-525484</v>
      </c>
      <c r="G1344" s="118">
        <v>25169611.368583594</v>
      </c>
      <c r="H1344" s="118">
        <v>156744720</v>
      </c>
      <c r="I1344" s="118">
        <v>-656054</v>
      </c>
      <c r="J1344" s="118">
        <v>137718052</v>
      </c>
      <c r="K1344" s="14">
        <v>11817730</v>
      </c>
      <c r="L1344" s="14">
        <v>0</v>
      </c>
      <c r="M1344" s="14">
        <v>1350645</v>
      </c>
      <c r="N1344" s="14">
        <v>5080706</v>
      </c>
      <c r="O1344" s="14">
        <v>3042607.1691643395</v>
      </c>
      <c r="P1344" s="14">
        <v>4563243</v>
      </c>
      <c r="Q1344" s="119">
        <v>6405964</v>
      </c>
      <c r="R1344" s="14">
        <v>1099172</v>
      </c>
      <c r="S1344" s="14">
        <v>4563243</v>
      </c>
      <c r="T1344" s="14">
        <v>3464071</v>
      </c>
      <c r="U1344" s="14">
        <v>6962509</v>
      </c>
      <c r="V1344" s="14">
        <v>46094691</v>
      </c>
      <c r="W1344" s="14">
        <v>-1568953</v>
      </c>
      <c r="X1344" s="14">
        <v>152118011</v>
      </c>
      <c r="Y1344" s="14">
        <v>56453694</v>
      </c>
      <c r="Z1344" s="14">
        <v>15622015</v>
      </c>
      <c r="AA1344" s="14">
        <v>1224963</v>
      </c>
    </row>
    <row r="1345" spans="1:27" x14ac:dyDescent="0.3">
      <c r="A1345" s="85">
        <v>1344</v>
      </c>
      <c r="B1345" s="85" t="s">
        <v>910</v>
      </c>
      <c r="C1345" s="85" t="s">
        <v>554</v>
      </c>
      <c r="D1345" s="85">
        <v>2020</v>
      </c>
      <c r="E1345" s="117">
        <v>157496290</v>
      </c>
      <c r="F1345" s="118">
        <v>-9760634</v>
      </c>
      <c r="G1345" s="118">
        <v>25169611.368583594</v>
      </c>
      <c r="H1345" s="118">
        <v>157400774</v>
      </c>
      <c r="I1345" s="118">
        <v>-9537449</v>
      </c>
      <c r="J1345" s="118">
        <v>131243872</v>
      </c>
      <c r="K1345" s="14">
        <v>13296698</v>
      </c>
      <c r="L1345" s="14">
        <v>0</v>
      </c>
      <c r="M1345" s="14">
        <v>1360227</v>
      </c>
      <c r="N1345" s="14">
        <v>10142143</v>
      </c>
      <c r="O1345" s="14">
        <v>3042607.1691643395</v>
      </c>
      <c r="P1345" s="14">
        <v>10153140</v>
      </c>
      <c r="Q1345" s="119">
        <v>11679989</v>
      </c>
      <c r="R1345" s="14">
        <v>1442330</v>
      </c>
      <c r="S1345" s="14">
        <v>10153140</v>
      </c>
      <c r="T1345" s="14">
        <v>8710810</v>
      </c>
      <c r="U1345" s="14">
        <v>-340454</v>
      </c>
      <c r="V1345" s="14">
        <v>47663644</v>
      </c>
      <c r="W1345" s="14">
        <v>8490535</v>
      </c>
      <c r="X1345" s="14">
        <v>168413969</v>
      </c>
      <c r="Y1345" s="14">
        <v>56740604</v>
      </c>
      <c r="Z1345" s="14">
        <v>28276444</v>
      </c>
      <c r="AA1345" s="14">
        <v>-780231</v>
      </c>
    </row>
    <row r="1346" spans="1:27" x14ac:dyDescent="0.3">
      <c r="A1346" s="85">
        <v>1345</v>
      </c>
      <c r="B1346" s="85" t="s">
        <v>910</v>
      </c>
      <c r="C1346" s="85" t="s">
        <v>554</v>
      </c>
      <c r="D1346" s="85">
        <v>2019</v>
      </c>
      <c r="E1346" s="117">
        <v>167256924</v>
      </c>
      <c r="F1346" s="118">
        <v>24501152</v>
      </c>
      <c r="G1346" s="118">
        <v>25169611.368583594</v>
      </c>
      <c r="H1346" s="118">
        <v>166938223</v>
      </c>
      <c r="I1346" s="118">
        <v>23446717</v>
      </c>
      <c r="J1346" s="118">
        <v>140759140</v>
      </c>
      <c r="K1346" s="14">
        <v>13696826</v>
      </c>
      <c r="L1346" s="14">
        <v>0</v>
      </c>
      <c r="M1346" s="14">
        <v>466694</v>
      </c>
      <c r="N1346" s="14">
        <v>9377108</v>
      </c>
      <c r="O1346" s="14">
        <v>3042607.1691643395</v>
      </c>
      <c r="P1346" s="14">
        <v>9375660</v>
      </c>
      <c r="Q1346" s="119">
        <v>11650687</v>
      </c>
      <c r="R1346" s="14">
        <v>1954878</v>
      </c>
      <c r="S1346" s="14">
        <v>9375660</v>
      </c>
      <c r="T1346" s="14">
        <v>7420782</v>
      </c>
      <c r="U1346" s="14">
        <v>-17276152</v>
      </c>
      <c r="V1346" s="14">
        <v>39173109</v>
      </c>
      <c r="W1346" s="14">
        <v>983889</v>
      </c>
      <c r="X1346" s="14">
        <v>168724690</v>
      </c>
      <c r="Y1346" s="14">
        <v>59750522</v>
      </c>
      <c r="Z1346" s="14">
        <v>31965459</v>
      </c>
      <c r="AA1346" s="14">
        <v>-1645772</v>
      </c>
    </row>
    <row r="1347" spans="1:27" x14ac:dyDescent="0.3">
      <c r="A1347" s="85">
        <v>1346</v>
      </c>
      <c r="B1347" s="85" t="s">
        <v>910</v>
      </c>
      <c r="C1347" s="85" t="s">
        <v>554</v>
      </c>
      <c r="D1347" s="85">
        <v>2018</v>
      </c>
      <c r="E1347" s="117">
        <v>142755772</v>
      </c>
      <c r="F1347" s="118">
        <v>20084043</v>
      </c>
      <c r="G1347" s="118">
        <v>25169611.368583594</v>
      </c>
      <c r="H1347" s="118">
        <v>143491506</v>
      </c>
      <c r="I1347" s="118">
        <v>21139651</v>
      </c>
      <c r="J1347" s="118">
        <v>124190505</v>
      </c>
      <c r="K1347" s="14">
        <v>10856756</v>
      </c>
      <c r="L1347" s="14">
        <v>0</v>
      </c>
      <c r="M1347" s="14">
        <v>949092</v>
      </c>
      <c r="N1347" s="14">
        <v>6483008</v>
      </c>
      <c r="O1347" s="14">
        <v>3042607.1691643395</v>
      </c>
      <c r="P1347" s="14">
        <v>6367409</v>
      </c>
      <c r="Q1347" s="119">
        <v>7055288</v>
      </c>
      <c r="R1347" s="14">
        <v>1308013</v>
      </c>
      <c r="S1347" s="14">
        <v>6367409</v>
      </c>
      <c r="T1347" s="14">
        <v>5059396</v>
      </c>
      <c r="U1347" s="14">
        <v>19919051</v>
      </c>
      <c r="V1347" s="14">
        <v>38189220</v>
      </c>
      <c r="W1347" s="14">
        <v>5226194</v>
      </c>
      <c r="X1347" s="14">
        <v>177527258</v>
      </c>
      <c r="Y1347" s="14">
        <v>60935945</v>
      </c>
      <c r="Z1347" s="14">
        <v>42951777</v>
      </c>
      <c r="AA1347" s="14">
        <v>-931754</v>
      </c>
    </row>
    <row r="1348" spans="1:27" x14ac:dyDescent="0.3">
      <c r="A1348" s="85">
        <v>1347</v>
      </c>
      <c r="B1348" s="85" t="s">
        <v>910</v>
      </c>
      <c r="C1348" s="85" t="s">
        <v>554</v>
      </c>
      <c r="D1348" s="85">
        <v>2017</v>
      </c>
      <c r="E1348" s="117">
        <v>122671729</v>
      </c>
      <c r="F1348" s="118">
        <v>-4569147</v>
      </c>
      <c r="G1348" s="118">
        <v>25169611.368583594</v>
      </c>
      <c r="H1348" s="118">
        <v>122351855</v>
      </c>
      <c r="I1348" s="118">
        <v>-3622870</v>
      </c>
      <c r="J1348" s="118">
        <v>104128035</v>
      </c>
      <c r="K1348" s="14">
        <v>10707416</v>
      </c>
      <c r="L1348" s="14">
        <v>0</v>
      </c>
      <c r="M1348" s="14">
        <v>1005628</v>
      </c>
      <c r="N1348" s="14">
        <v>5225236</v>
      </c>
      <c r="O1348" s="14">
        <v>3042607.1691643395</v>
      </c>
      <c r="P1348" s="14">
        <v>5279226</v>
      </c>
      <c r="Q1348" s="119">
        <v>6625042</v>
      </c>
      <c r="R1348" s="14">
        <v>1079932</v>
      </c>
      <c r="S1348" s="14">
        <v>5279226</v>
      </c>
      <c r="T1348" s="14">
        <v>4199294</v>
      </c>
      <c r="U1348" s="14">
        <v>-1130781</v>
      </c>
      <c r="V1348" s="14">
        <v>32963026</v>
      </c>
      <c r="W1348" s="14">
        <v>-3184879</v>
      </c>
      <c r="X1348" s="14">
        <v>158356494</v>
      </c>
      <c r="Y1348" s="14">
        <v>64891973</v>
      </c>
      <c r="Z1348" s="14">
        <v>23324136</v>
      </c>
      <c r="AA1348" s="14">
        <v>-1054110</v>
      </c>
    </row>
    <row r="1349" spans="1:27" x14ac:dyDescent="0.3">
      <c r="A1349" s="85">
        <v>1348</v>
      </c>
      <c r="B1349" s="85" t="s">
        <v>910</v>
      </c>
      <c r="C1349" s="85" t="s">
        <v>554</v>
      </c>
      <c r="D1349" s="85">
        <v>2016</v>
      </c>
      <c r="E1349" s="117">
        <v>127240876</v>
      </c>
      <c r="F1349" s="118">
        <v>4533488</v>
      </c>
      <c r="G1349" s="118">
        <v>25169611.368583594</v>
      </c>
      <c r="H1349" s="118">
        <v>125974725</v>
      </c>
      <c r="I1349" s="118">
        <v>2820463</v>
      </c>
      <c r="J1349" s="118">
        <v>104987544</v>
      </c>
      <c r="K1349" s="14">
        <v>11007369</v>
      </c>
      <c r="L1349" s="14">
        <v>0</v>
      </c>
      <c r="M1349" s="14">
        <v>981316</v>
      </c>
      <c r="N1349" s="14">
        <v>8730631</v>
      </c>
      <c r="O1349" s="14">
        <v>3042607.1691643395</v>
      </c>
      <c r="P1349" s="14">
        <v>10565501</v>
      </c>
      <c r="Q1349" s="119">
        <v>12421708</v>
      </c>
      <c r="R1349" s="14">
        <v>2424926</v>
      </c>
      <c r="S1349" s="14">
        <v>9256506.5826726258</v>
      </c>
      <c r="T1349" s="14">
        <v>8140574</v>
      </c>
      <c r="U1349" s="14">
        <v>10638133</v>
      </c>
      <c r="V1349" s="14">
        <v>36147905</v>
      </c>
      <c r="W1349" s="14">
        <v>3125471</v>
      </c>
      <c r="X1349" s="14">
        <v>157993810</v>
      </c>
      <c r="Y1349" s="14">
        <v>64943876</v>
      </c>
      <c r="Z1349" s="14">
        <v>24673051</v>
      </c>
      <c r="AA1349" s="14">
        <v>-467259</v>
      </c>
    </row>
    <row r="1350" spans="1:27" x14ac:dyDescent="0.3">
      <c r="A1350" s="85">
        <v>1349</v>
      </c>
      <c r="B1350" s="85" t="s">
        <v>910</v>
      </c>
      <c r="C1350" s="85" t="s">
        <v>554</v>
      </c>
      <c r="D1350" s="85">
        <v>2015</v>
      </c>
      <c r="E1350" s="117">
        <v>122707388</v>
      </c>
      <c r="F1350" s="118">
        <v>13331605</v>
      </c>
      <c r="G1350" s="118">
        <v>25169611.368583594</v>
      </c>
      <c r="H1350" s="118">
        <v>123154262</v>
      </c>
      <c r="I1350" s="118">
        <v>15708820</v>
      </c>
      <c r="J1350" s="118">
        <v>102961543</v>
      </c>
      <c r="K1350" s="14">
        <v>11665296</v>
      </c>
      <c r="L1350" s="14">
        <v>0</v>
      </c>
      <c r="M1350" s="14">
        <v>790146</v>
      </c>
      <c r="N1350" s="14">
        <v>7203169</v>
      </c>
      <c r="O1350" s="14">
        <v>3042607.1691643395</v>
      </c>
      <c r="P1350" s="14">
        <v>7229492</v>
      </c>
      <c r="Q1350" s="119">
        <v>8361490</v>
      </c>
      <c r="R1350" s="14">
        <v>1605195</v>
      </c>
      <c r="S1350" s="14">
        <v>8582580.4039284941</v>
      </c>
      <c r="T1350" s="14">
        <v>5624297</v>
      </c>
      <c r="U1350" s="14">
        <v>-1328230</v>
      </c>
      <c r="V1350" s="14">
        <v>33022434</v>
      </c>
      <c r="W1350" s="14">
        <v>6505424</v>
      </c>
      <c r="X1350" s="14">
        <v>149943982</v>
      </c>
      <c r="Y1350" s="14">
        <v>63524379</v>
      </c>
      <c r="Z1350" s="14">
        <v>21284168</v>
      </c>
      <c r="AA1350" s="14">
        <v>112101</v>
      </c>
    </row>
    <row r="1351" spans="1:27" x14ac:dyDescent="0.3">
      <c r="A1351" s="85">
        <v>1350</v>
      </c>
      <c r="B1351" s="85" t="s">
        <v>910</v>
      </c>
      <c r="C1351" s="85" t="s">
        <v>554</v>
      </c>
      <c r="D1351" s="85">
        <v>2014</v>
      </c>
      <c r="E1351" s="117">
        <v>109375783</v>
      </c>
      <c r="F1351" s="118">
        <v>12485748</v>
      </c>
      <c r="G1351" s="118">
        <v>25169611.368583594</v>
      </c>
      <c r="H1351" s="118">
        <v>107445442</v>
      </c>
      <c r="I1351" s="118">
        <v>14247832</v>
      </c>
      <c r="J1351" s="118">
        <v>96769489</v>
      </c>
      <c r="K1351" s="14">
        <v>7006159</v>
      </c>
      <c r="L1351" s="14">
        <v>0</v>
      </c>
      <c r="M1351" s="14">
        <v>781594</v>
      </c>
      <c r="N1351" s="14">
        <v>1796513</v>
      </c>
      <c r="O1351" s="14">
        <v>3042607.1691643395</v>
      </c>
      <c r="P1351" s="14">
        <v>3506803</v>
      </c>
      <c r="Q1351" s="119">
        <v>3979516</v>
      </c>
      <c r="R1351" s="14">
        <v>252663</v>
      </c>
      <c r="S1351" s="14">
        <v>3506803</v>
      </c>
      <c r="T1351" s="14">
        <v>3254140</v>
      </c>
      <c r="U1351" s="14">
        <v>5362151</v>
      </c>
      <c r="V1351" s="14">
        <v>26517010</v>
      </c>
      <c r="W1351" s="14">
        <v>4347875</v>
      </c>
      <c r="X1351" s="14">
        <v>147895394</v>
      </c>
      <c r="Y1351" s="14">
        <v>66330762</v>
      </c>
      <c r="Z1351" s="14">
        <v>26390337</v>
      </c>
      <c r="AA1351" s="14">
        <v>309078</v>
      </c>
    </row>
    <row r="1352" spans="1:27" x14ac:dyDescent="0.3">
      <c r="A1352" s="85">
        <v>1351</v>
      </c>
      <c r="B1352" s="85" t="s">
        <v>910</v>
      </c>
      <c r="C1352" s="85" t="s">
        <v>559</v>
      </c>
      <c r="D1352" s="85">
        <v>2023</v>
      </c>
      <c r="E1352" s="117">
        <v>477470</v>
      </c>
      <c r="F1352" s="118">
        <v>-8728</v>
      </c>
      <c r="G1352" s="118">
        <v>60896.285004460289</v>
      </c>
      <c r="H1352" s="118">
        <v>549212</v>
      </c>
      <c r="I1352" s="118">
        <v>-35712</v>
      </c>
      <c r="J1352" s="118">
        <v>321627</v>
      </c>
      <c r="K1352" s="14">
        <v>67533</v>
      </c>
      <c r="L1352" s="14">
        <v>0</v>
      </c>
      <c r="M1352" s="14">
        <v>2368</v>
      </c>
      <c r="N1352" s="14">
        <v>313986</v>
      </c>
      <c r="O1352" s="14">
        <v>28708.118493438982</v>
      </c>
      <c r="P1352" s="14">
        <v>398457</v>
      </c>
      <c r="Q1352" s="119">
        <v>310022</v>
      </c>
      <c r="R1352" s="14">
        <v>67778</v>
      </c>
      <c r="S1352" s="14">
        <v>398457</v>
      </c>
      <c r="T1352" s="14">
        <v>330679</v>
      </c>
      <c r="U1352" s="14">
        <v>-381</v>
      </c>
      <c r="V1352" s="14">
        <v>987176</v>
      </c>
      <c r="W1352" s="14">
        <v>-115264</v>
      </c>
      <c r="X1352" s="14">
        <v>1635776</v>
      </c>
      <c r="Y1352" s="14">
        <v>239377</v>
      </c>
      <c r="Z1352" s="14">
        <v>0</v>
      </c>
      <c r="AA1352" s="14">
        <v>245632</v>
      </c>
    </row>
    <row r="1353" spans="1:27" x14ac:dyDescent="0.3">
      <c r="A1353" s="85">
        <v>1352</v>
      </c>
      <c r="B1353" s="85" t="s">
        <v>910</v>
      </c>
      <c r="C1353" s="85" t="s">
        <v>559</v>
      </c>
      <c r="D1353" s="85">
        <v>2022</v>
      </c>
      <c r="E1353" s="117">
        <v>486198</v>
      </c>
      <c r="F1353" s="118">
        <v>-42615</v>
      </c>
      <c r="G1353" s="118">
        <v>60896.285004460289</v>
      </c>
      <c r="H1353" s="118">
        <v>584924</v>
      </c>
      <c r="I1353" s="118">
        <v>-23652</v>
      </c>
      <c r="J1353" s="118">
        <v>274417</v>
      </c>
      <c r="K1353" s="14">
        <v>60455</v>
      </c>
      <c r="L1353" s="14">
        <v>0</v>
      </c>
      <c r="M1353" s="14">
        <v>2309</v>
      </c>
      <c r="N1353" s="14">
        <v>345840</v>
      </c>
      <c r="O1353" s="14">
        <v>28708.118493438982</v>
      </c>
      <c r="P1353" s="14">
        <v>345056</v>
      </c>
      <c r="Q1353" s="119">
        <v>308789</v>
      </c>
      <c r="R1353" s="14">
        <v>61675</v>
      </c>
      <c r="S1353" s="14">
        <v>345056</v>
      </c>
      <c r="T1353" s="14">
        <v>283380</v>
      </c>
      <c r="U1353" s="14">
        <v>-207</v>
      </c>
      <c r="V1353" s="14">
        <v>1102440</v>
      </c>
      <c r="W1353" s="14">
        <v>58764</v>
      </c>
      <c r="X1353" s="14">
        <v>1497819</v>
      </c>
      <c r="Y1353" s="14">
        <v>116305</v>
      </c>
      <c r="Z1353" s="14">
        <v>0</v>
      </c>
      <c r="AA1353" s="14">
        <v>186429</v>
      </c>
    </row>
    <row r="1354" spans="1:27" x14ac:dyDescent="0.3">
      <c r="A1354" s="85">
        <v>1353</v>
      </c>
      <c r="B1354" s="85" t="s">
        <v>910</v>
      </c>
      <c r="C1354" s="85" t="s">
        <v>559</v>
      </c>
      <c r="D1354" s="85">
        <v>2021</v>
      </c>
      <c r="E1354" s="117">
        <v>528813</v>
      </c>
      <c r="F1354" s="118">
        <v>102198</v>
      </c>
      <c r="G1354" s="118">
        <v>60896.285004460289</v>
      </c>
      <c r="H1354" s="118">
        <v>608576</v>
      </c>
      <c r="I1354" s="118">
        <v>90391</v>
      </c>
      <c r="J1354" s="118">
        <v>289207</v>
      </c>
      <c r="K1354" s="14">
        <v>58342</v>
      </c>
      <c r="L1354" s="14">
        <v>0</v>
      </c>
      <c r="M1354" s="14">
        <v>2531</v>
      </c>
      <c r="N1354" s="14">
        <v>338890</v>
      </c>
      <c r="O1354" s="14">
        <v>28708.118493438982</v>
      </c>
      <c r="P1354" s="14">
        <v>339300</v>
      </c>
      <c r="Q1354" s="119">
        <v>321300</v>
      </c>
      <c r="R1354" s="14">
        <v>62173</v>
      </c>
      <c r="S1354" s="14">
        <v>339300</v>
      </c>
      <c r="T1354" s="14">
        <v>277127</v>
      </c>
      <c r="U1354" s="14">
        <v>317</v>
      </c>
      <c r="V1354" s="14">
        <v>1043676</v>
      </c>
      <c r="W1354" s="14">
        <v>119201</v>
      </c>
      <c r="X1354" s="14">
        <v>1499395</v>
      </c>
      <c r="Y1354" s="14">
        <v>164287</v>
      </c>
      <c r="Z1354" s="14">
        <v>0</v>
      </c>
      <c r="AA1354" s="14">
        <v>234598</v>
      </c>
    </row>
    <row r="1355" spans="1:27" x14ac:dyDescent="0.3">
      <c r="A1355" s="85">
        <v>1354</v>
      </c>
      <c r="B1355" s="85" t="s">
        <v>910</v>
      </c>
      <c r="C1355" s="85" t="s">
        <v>559</v>
      </c>
      <c r="D1355" s="85">
        <v>2020</v>
      </c>
      <c r="E1355" s="117">
        <v>426615</v>
      </c>
      <c r="F1355" s="118">
        <v>-53073</v>
      </c>
      <c r="G1355" s="118">
        <v>60896.285004460289</v>
      </c>
      <c r="H1355" s="118">
        <v>518185</v>
      </c>
      <c r="I1355" s="118">
        <v>-41707</v>
      </c>
      <c r="J1355" s="118">
        <v>268769</v>
      </c>
      <c r="K1355" s="14">
        <v>47484</v>
      </c>
      <c r="L1355" s="14">
        <v>0</v>
      </c>
      <c r="M1355" s="14">
        <v>3591</v>
      </c>
      <c r="N1355" s="14">
        <v>290313</v>
      </c>
      <c r="O1355" s="14">
        <v>28708.118493438982</v>
      </c>
      <c r="P1355" s="14">
        <v>290347</v>
      </c>
      <c r="Q1355" s="119">
        <v>251408</v>
      </c>
      <c r="R1355" s="14">
        <v>52666</v>
      </c>
      <c r="S1355" s="14">
        <v>290347</v>
      </c>
      <c r="T1355" s="14">
        <v>237680</v>
      </c>
      <c r="U1355" s="14">
        <v>-313</v>
      </c>
      <c r="V1355" s="14">
        <v>924475</v>
      </c>
      <c r="W1355" s="14">
        <v>174324</v>
      </c>
      <c r="X1355" s="14">
        <v>1396135</v>
      </c>
      <c r="Y1355" s="14">
        <v>192994</v>
      </c>
      <c r="Z1355" s="14">
        <v>0</v>
      </c>
      <c r="AA1355" s="14">
        <v>179371</v>
      </c>
    </row>
    <row r="1356" spans="1:27" x14ac:dyDescent="0.3">
      <c r="A1356" s="85">
        <v>1355</v>
      </c>
      <c r="B1356" s="85" t="s">
        <v>910</v>
      </c>
      <c r="C1356" s="85" t="s">
        <v>559</v>
      </c>
      <c r="D1356" s="85">
        <v>2019</v>
      </c>
      <c r="E1356" s="117">
        <v>479688</v>
      </c>
      <c r="F1356" s="118">
        <v>-91903</v>
      </c>
      <c r="G1356" s="118">
        <v>60896.285004460289</v>
      </c>
      <c r="H1356" s="118">
        <v>559892</v>
      </c>
      <c r="I1356" s="118">
        <v>-78833</v>
      </c>
      <c r="J1356" s="118">
        <v>274562</v>
      </c>
      <c r="K1356" s="14">
        <v>62017</v>
      </c>
      <c r="L1356" s="14">
        <v>0</v>
      </c>
      <c r="M1356" s="14">
        <v>4014</v>
      </c>
      <c r="N1356" s="14">
        <v>300110</v>
      </c>
      <c r="O1356" s="14">
        <v>28708.118493438982</v>
      </c>
      <c r="P1356" s="14">
        <v>302273</v>
      </c>
      <c r="Q1356" s="119">
        <v>274548</v>
      </c>
      <c r="R1356" s="14">
        <v>54642</v>
      </c>
      <c r="S1356" s="14">
        <v>302273</v>
      </c>
      <c r="T1356" s="14">
        <v>247631</v>
      </c>
      <c r="U1356" s="14">
        <v>-134</v>
      </c>
      <c r="V1356" s="14">
        <v>750151</v>
      </c>
      <c r="W1356" s="14">
        <v>145626</v>
      </c>
      <c r="X1356" s="14">
        <v>1278622</v>
      </c>
      <c r="Y1356" s="14">
        <v>249233</v>
      </c>
      <c r="Z1356" s="14">
        <v>0</v>
      </c>
      <c r="AA1356" s="14">
        <v>270245</v>
      </c>
    </row>
    <row r="1357" spans="1:27" x14ac:dyDescent="0.3">
      <c r="A1357" s="85">
        <v>1356</v>
      </c>
      <c r="B1357" s="85" t="s">
        <v>910</v>
      </c>
      <c r="C1357" s="85" t="s">
        <v>559</v>
      </c>
      <c r="D1357" s="85">
        <v>2018</v>
      </c>
      <c r="E1357" s="117">
        <v>571591</v>
      </c>
      <c r="F1357" s="118">
        <v>6636</v>
      </c>
      <c r="G1357" s="118">
        <v>60896.285004460289</v>
      </c>
      <c r="H1357" s="118">
        <v>638725</v>
      </c>
      <c r="I1357" s="118">
        <v>12061</v>
      </c>
      <c r="J1357" s="118">
        <v>321584</v>
      </c>
      <c r="K1357" s="14">
        <v>63754</v>
      </c>
      <c r="L1357" s="14">
        <v>0</v>
      </c>
      <c r="M1357" s="14">
        <v>4393</v>
      </c>
      <c r="N1357" s="14">
        <v>316377</v>
      </c>
      <c r="O1357" s="14">
        <v>28708.118493438982</v>
      </c>
      <c r="P1357" s="14">
        <v>317037</v>
      </c>
      <c r="Q1357" s="119">
        <v>278538</v>
      </c>
      <c r="R1357" s="14">
        <v>29295</v>
      </c>
      <c r="S1357" s="14">
        <v>317037</v>
      </c>
      <c r="T1357" s="14">
        <v>287741</v>
      </c>
      <c r="U1357" s="14">
        <v>1039</v>
      </c>
      <c r="V1357" s="14">
        <v>604525</v>
      </c>
      <c r="W1357" s="14">
        <v>20652</v>
      </c>
      <c r="X1357" s="14">
        <v>1167812</v>
      </c>
      <c r="Y1357" s="14">
        <v>288818</v>
      </c>
      <c r="Z1357" s="14">
        <v>0</v>
      </c>
      <c r="AA1357" s="14">
        <v>277981</v>
      </c>
    </row>
    <row r="1358" spans="1:27" x14ac:dyDescent="0.3">
      <c r="A1358" s="85">
        <v>1357</v>
      </c>
      <c r="B1358" s="85" t="s">
        <v>910</v>
      </c>
      <c r="C1358" s="85" t="s">
        <v>559</v>
      </c>
      <c r="D1358" s="85">
        <v>2017</v>
      </c>
      <c r="E1358" s="117">
        <v>564955</v>
      </c>
      <c r="F1358" s="118">
        <v>-40152</v>
      </c>
      <c r="G1358" s="118">
        <v>60896.285004460289</v>
      </c>
      <c r="H1358" s="118">
        <v>626664</v>
      </c>
      <c r="I1358" s="118">
        <v>-25456</v>
      </c>
      <c r="J1358" s="118">
        <v>316926</v>
      </c>
      <c r="K1358" s="14">
        <v>50245</v>
      </c>
      <c r="L1358" s="14">
        <v>0</v>
      </c>
      <c r="M1358" s="14">
        <v>4970</v>
      </c>
      <c r="N1358" s="14">
        <v>315564</v>
      </c>
      <c r="O1358" s="14">
        <v>28708.118493438982</v>
      </c>
      <c r="P1358" s="14">
        <v>316399</v>
      </c>
      <c r="Q1358" s="119">
        <v>282815</v>
      </c>
      <c r="R1358" s="14">
        <v>28960</v>
      </c>
      <c r="S1358" s="14">
        <v>316399</v>
      </c>
      <c r="T1358" s="14">
        <v>287439</v>
      </c>
      <c r="U1358" s="14">
        <v>-84</v>
      </c>
      <c r="V1358" s="14">
        <v>583873</v>
      </c>
      <c r="W1358" s="14">
        <v>107565</v>
      </c>
      <c r="X1358" s="14">
        <v>1097490</v>
      </c>
      <c r="Y1358" s="14">
        <v>220454</v>
      </c>
      <c r="Z1358" s="14">
        <v>25096</v>
      </c>
      <c r="AA1358" s="14">
        <v>271149</v>
      </c>
    </row>
    <row r="1359" spans="1:27" x14ac:dyDescent="0.3">
      <c r="A1359" s="85">
        <v>1358</v>
      </c>
      <c r="B1359" s="85" t="s">
        <v>910</v>
      </c>
      <c r="C1359" s="85" t="s">
        <v>559</v>
      </c>
      <c r="D1359" s="85">
        <v>2016</v>
      </c>
      <c r="E1359" s="117">
        <v>605107</v>
      </c>
      <c r="F1359" s="118">
        <v>-6136</v>
      </c>
      <c r="G1359" s="118">
        <v>60896.285004460289</v>
      </c>
      <c r="H1359" s="118">
        <v>652120</v>
      </c>
      <c r="I1359" s="118">
        <v>72</v>
      </c>
      <c r="J1359" s="118">
        <v>331890</v>
      </c>
      <c r="K1359" s="14">
        <v>49382</v>
      </c>
      <c r="L1359" s="14">
        <v>0</v>
      </c>
      <c r="M1359" s="14">
        <v>717</v>
      </c>
      <c r="N1359" s="14">
        <v>316001</v>
      </c>
      <c r="O1359" s="14">
        <v>28708.118493438982</v>
      </c>
      <c r="P1359" s="14">
        <v>316915</v>
      </c>
      <c r="Q1359" s="119">
        <v>299097</v>
      </c>
      <c r="R1359" s="14">
        <v>30109</v>
      </c>
      <c r="S1359" s="14">
        <v>316915</v>
      </c>
      <c r="T1359" s="14">
        <v>286807</v>
      </c>
      <c r="U1359" s="14">
        <v>-711</v>
      </c>
      <c r="V1359" s="14">
        <v>476308</v>
      </c>
      <c r="W1359" s="14">
        <v>-79180</v>
      </c>
      <c r="X1359" s="14">
        <v>1069737</v>
      </c>
      <c r="Y1359" s="14">
        <v>287937</v>
      </c>
      <c r="Z1359" s="14">
        <v>61019</v>
      </c>
      <c r="AA1359" s="14">
        <v>313709</v>
      </c>
    </row>
    <row r="1360" spans="1:27" x14ac:dyDescent="0.3">
      <c r="A1360" s="85">
        <v>1359</v>
      </c>
      <c r="B1360" s="85" t="s">
        <v>910</v>
      </c>
      <c r="C1360" s="85" t="s">
        <v>559</v>
      </c>
      <c r="D1360" s="85">
        <v>2015</v>
      </c>
      <c r="E1360" s="117">
        <v>611243</v>
      </c>
      <c r="F1360" s="118">
        <v>102140</v>
      </c>
      <c r="G1360" s="118">
        <v>60896.285004460289</v>
      </c>
      <c r="H1360" s="118">
        <v>652048</v>
      </c>
      <c r="I1360" s="118">
        <v>110060</v>
      </c>
      <c r="J1360" s="118">
        <v>344331</v>
      </c>
      <c r="K1360" s="14">
        <v>35544</v>
      </c>
      <c r="L1360" s="14">
        <v>0</v>
      </c>
      <c r="M1360" s="14">
        <v>1286</v>
      </c>
      <c r="N1360" s="14">
        <v>309510</v>
      </c>
      <c r="O1360" s="14">
        <v>28708.118493438982</v>
      </c>
      <c r="P1360" s="14">
        <v>310552</v>
      </c>
      <c r="Q1360" s="119">
        <v>298167</v>
      </c>
      <c r="R1360" s="14">
        <v>29462</v>
      </c>
      <c r="S1360" s="14">
        <v>310552</v>
      </c>
      <c r="T1360" s="14">
        <v>281089</v>
      </c>
      <c r="U1360" s="14">
        <v>-2119</v>
      </c>
      <c r="V1360" s="14">
        <v>555488</v>
      </c>
      <c r="W1360" s="14">
        <v>203379</v>
      </c>
      <c r="X1360" s="14">
        <v>1115278</v>
      </c>
      <c r="Y1360" s="14">
        <v>268694</v>
      </c>
      <c r="Z1360" s="14">
        <v>95620</v>
      </c>
      <c r="AA1360" s="14">
        <v>350941</v>
      </c>
    </row>
    <row r="1361" spans="1:27" x14ac:dyDescent="0.3">
      <c r="A1361" s="85">
        <v>1360</v>
      </c>
      <c r="B1361" s="85" t="s">
        <v>910</v>
      </c>
      <c r="C1361" s="85" t="s">
        <v>559</v>
      </c>
      <c r="D1361" s="85">
        <v>2014</v>
      </c>
      <c r="E1361" s="117">
        <v>509103</v>
      </c>
      <c r="F1361" s="118">
        <v>25038</v>
      </c>
      <c r="G1361" s="118">
        <v>60896.285004460289</v>
      </c>
      <c r="H1361" s="118">
        <v>541988</v>
      </c>
      <c r="I1361" s="118">
        <v>41368</v>
      </c>
      <c r="J1361" s="118">
        <v>305321</v>
      </c>
      <c r="K1361" s="14">
        <v>22450</v>
      </c>
      <c r="L1361" s="14">
        <v>0</v>
      </c>
      <c r="M1361" s="14">
        <v>0</v>
      </c>
      <c r="N1361" s="14">
        <v>241418</v>
      </c>
      <c r="O1361" s="14">
        <v>28708.118493438982</v>
      </c>
      <c r="P1361" s="14">
        <v>242502</v>
      </c>
      <c r="Q1361" s="119">
        <v>222933</v>
      </c>
      <c r="R1361" s="14">
        <v>14400</v>
      </c>
      <c r="S1361" s="14">
        <v>242502</v>
      </c>
      <c r="T1361" s="14">
        <v>228102</v>
      </c>
      <c r="U1361" s="14">
        <v>654</v>
      </c>
      <c r="V1361" s="14">
        <v>352109</v>
      </c>
      <c r="W1361" s="14">
        <v>30489</v>
      </c>
      <c r="X1361" s="14">
        <v>977021</v>
      </c>
      <c r="Y1361" s="14">
        <v>346631</v>
      </c>
      <c r="Z1361" s="14">
        <v>124430</v>
      </c>
      <c r="AA1361" s="14">
        <v>315879</v>
      </c>
    </row>
    <row r="1362" spans="1:27" x14ac:dyDescent="0.3">
      <c r="A1362" s="85">
        <v>1361</v>
      </c>
      <c r="B1362" s="85" t="s">
        <v>910</v>
      </c>
      <c r="C1362" s="85" t="s">
        <v>564</v>
      </c>
      <c r="D1362" s="85">
        <v>2023</v>
      </c>
      <c r="E1362" s="117">
        <v>3279116</v>
      </c>
      <c r="F1362" s="118">
        <v>-1677162</v>
      </c>
      <c r="G1362" s="118">
        <v>2574626.6757781063</v>
      </c>
      <c r="H1362" s="118">
        <v>3724826</v>
      </c>
      <c r="I1362" s="118">
        <v>-1786889</v>
      </c>
      <c r="J1362" s="118">
        <v>2014444</v>
      </c>
      <c r="K1362" s="14">
        <v>907067</v>
      </c>
      <c r="L1362" s="14">
        <v>65650</v>
      </c>
      <c r="M1362" s="14">
        <v>82063</v>
      </c>
      <c r="N1362" s="14">
        <v>521504</v>
      </c>
      <c r="O1362" s="14">
        <v>911782.58206621464</v>
      </c>
      <c r="P1362" s="14">
        <v>453153</v>
      </c>
      <c r="Q1362" s="119">
        <v>378707</v>
      </c>
      <c r="R1362" s="14">
        <v>302913</v>
      </c>
      <c r="S1362" s="14">
        <v>257182.08856998544</v>
      </c>
      <c r="T1362" s="14">
        <v>171983</v>
      </c>
      <c r="U1362" s="14">
        <v>108103</v>
      </c>
      <c r="V1362" s="14">
        <v>14612182</v>
      </c>
      <c r="W1362" s="14">
        <v>-503750</v>
      </c>
      <c r="X1362" s="14">
        <v>28786441</v>
      </c>
      <c r="Y1362" s="14">
        <v>1032815</v>
      </c>
      <c r="Z1362" s="14">
        <v>5289300</v>
      </c>
      <c r="AA1362" s="14">
        <v>-849982</v>
      </c>
    </row>
    <row r="1363" spans="1:27" x14ac:dyDescent="0.3">
      <c r="A1363" s="85">
        <v>1362</v>
      </c>
      <c r="B1363" s="85" t="s">
        <v>910</v>
      </c>
      <c r="C1363" s="85" t="s">
        <v>564</v>
      </c>
      <c r="D1363" s="85">
        <v>2022</v>
      </c>
      <c r="E1363" s="117">
        <v>4956278</v>
      </c>
      <c r="F1363" s="118">
        <v>-4716598</v>
      </c>
      <c r="G1363" s="118">
        <v>2574626.6757781063</v>
      </c>
      <c r="H1363" s="118">
        <v>5511715</v>
      </c>
      <c r="I1363" s="118">
        <v>-4577670</v>
      </c>
      <c r="J1363" s="118">
        <v>2541687</v>
      </c>
      <c r="K1363" s="14">
        <v>2074877</v>
      </c>
      <c r="L1363" s="14">
        <v>280703</v>
      </c>
      <c r="M1363" s="14">
        <v>76058</v>
      </c>
      <c r="N1363" s="14">
        <v>821240</v>
      </c>
      <c r="O1363" s="14">
        <v>911782.58206621464</v>
      </c>
      <c r="P1363" s="14">
        <v>767818</v>
      </c>
      <c r="Q1363" s="119">
        <v>499914</v>
      </c>
      <c r="R1363" s="14">
        <v>234111</v>
      </c>
      <c r="S1363" s="14">
        <v>902604.55999077356</v>
      </c>
      <c r="T1363" s="14">
        <v>214869</v>
      </c>
      <c r="U1363" s="14">
        <v>2792615</v>
      </c>
      <c r="V1363" s="14">
        <v>15115932</v>
      </c>
      <c r="W1363" s="14">
        <v>3117613</v>
      </c>
      <c r="X1363" s="14">
        <v>30320666</v>
      </c>
      <c r="Y1363" s="14">
        <v>1039805</v>
      </c>
      <c r="Z1363" s="14">
        <v>5771365</v>
      </c>
      <c r="AA1363" s="14">
        <v>-3904014</v>
      </c>
    </row>
    <row r="1364" spans="1:27" x14ac:dyDescent="0.3">
      <c r="A1364" s="85">
        <v>1363</v>
      </c>
      <c r="B1364" s="85" t="s">
        <v>910</v>
      </c>
      <c r="C1364" s="85" t="s">
        <v>564</v>
      </c>
      <c r="D1364" s="85">
        <v>2021</v>
      </c>
      <c r="E1364" s="117">
        <v>9672876</v>
      </c>
      <c r="F1364" s="118">
        <v>6446545</v>
      </c>
      <c r="G1364" s="118">
        <v>2574626.6757781063</v>
      </c>
      <c r="H1364" s="118">
        <v>10089385</v>
      </c>
      <c r="I1364" s="118">
        <v>7198731</v>
      </c>
      <c r="J1364" s="118">
        <v>4491592</v>
      </c>
      <c r="K1364" s="14">
        <v>2821778</v>
      </c>
      <c r="L1364" s="14">
        <v>168299</v>
      </c>
      <c r="M1364" s="14">
        <v>70202</v>
      </c>
      <c r="N1364" s="14">
        <v>2553409</v>
      </c>
      <c r="O1364" s="14">
        <v>911782.58206621464</v>
      </c>
      <c r="P1364" s="14">
        <v>2516019</v>
      </c>
      <c r="Q1364" s="119">
        <v>3057863</v>
      </c>
      <c r="R1364" s="14">
        <v>920963</v>
      </c>
      <c r="S1364" s="14">
        <v>2320037.5599171738</v>
      </c>
      <c r="T1364" s="14">
        <v>1157260</v>
      </c>
      <c r="U1364" s="14">
        <v>986660</v>
      </c>
      <c r="V1364" s="14">
        <v>11998319</v>
      </c>
      <c r="W1364" s="14">
        <v>2593798</v>
      </c>
      <c r="X1364" s="14">
        <v>28254061</v>
      </c>
      <c r="Y1364" s="14">
        <v>1020611</v>
      </c>
      <c r="Z1364" s="14">
        <v>4479911</v>
      </c>
      <c r="AA1364" s="14">
        <v>1224963</v>
      </c>
    </row>
    <row r="1365" spans="1:27" x14ac:dyDescent="0.3">
      <c r="A1365" s="85">
        <v>1364</v>
      </c>
      <c r="B1365" s="85" t="s">
        <v>910</v>
      </c>
      <c r="C1365" s="85" t="s">
        <v>564</v>
      </c>
      <c r="D1365" s="85">
        <v>2020</v>
      </c>
      <c r="E1365" s="117">
        <v>3226331</v>
      </c>
      <c r="F1365" s="118">
        <v>-2093549</v>
      </c>
      <c r="G1365" s="118">
        <v>2574626.6757781063</v>
      </c>
      <c r="H1365" s="118">
        <v>2890654</v>
      </c>
      <c r="I1365" s="118">
        <v>-2922924</v>
      </c>
      <c r="J1365" s="118">
        <v>1016048</v>
      </c>
      <c r="K1365" s="14">
        <v>1027322</v>
      </c>
      <c r="L1365" s="14">
        <v>119893</v>
      </c>
      <c r="M1365" s="14">
        <v>59765</v>
      </c>
      <c r="N1365" s="14">
        <v>76495</v>
      </c>
      <c r="O1365" s="14">
        <v>911782.58206621464</v>
      </c>
      <c r="P1365" s="14">
        <v>26890</v>
      </c>
      <c r="Q1365" s="119">
        <v>613133</v>
      </c>
      <c r="R1365" s="14">
        <v>200960</v>
      </c>
      <c r="S1365" s="14">
        <v>46811.026174363054</v>
      </c>
      <c r="T1365" s="14">
        <v>-495745</v>
      </c>
      <c r="U1365" s="14">
        <v>3460217</v>
      </c>
      <c r="V1365" s="14">
        <v>9404521</v>
      </c>
      <c r="W1365" s="14">
        <v>-385069</v>
      </c>
      <c r="X1365" s="14">
        <v>23311433</v>
      </c>
      <c r="Y1365" s="14">
        <v>970536</v>
      </c>
      <c r="Z1365" s="14">
        <v>5945316</v>
      </c>
      <c r="AA1365" s="14">
        <v>-780231</v>
      </c>
    </row>
    <row r="1366" spans="1:27" x14ac:dyDescent="0.3">
      <c r="A1366" s="85">
        <v>1365</v>
      </c>
      <c r="B1366" s="85" t="s">
        <v>910</v>
      </c>
      <c r="C1366" s="85" t="s">
        <v>564</v>
      </c>
      <c r="D1366" s="85">
        <v>2019</v>
      </c>
      <c r="E1366" s="117">
        <v>5319880</v>
      </c>
      <c r="F1366" s="118">
        <v>1142060</v>
      </c>
      <c r="G1366" s="118">
        <v>2574626.6757781063</v>
      </c>
      <c r="H1366" s="118">
        <v>5813578</v>
      </c>
      <c r="I1366" s="118">
        <v>1168259</v>
      </c>
      <c r="J1366" s="118">
        <v>2729976</v>
      </c>
      <c r="K1366" s="14">
        <v>947319</v>
      </c>
      <c r="L1366" s="14">
        <v>135063</v>
      </c>
      <c r="M1366" s="14">
        <v>40395</v>
      </c>
      <c r="N1366" s="14">
        <v>2386555</v>
      </c>
      <c r="O1366" s="14">
        <v>911782.58206621464</v>
      </c>
      <c r="P1366" s="14">
        <v>2388514</v>
      </c>
      <c r="Q1366" s="119">
        <v>2395153</v>
      </c>
      <c r="R1366" s="14">
        <v>502295</v>
      </c>
      <c r="S1366" s="14">
        <v>2406036.9179864423</v>
      </c>
      <c r="T1366" s="14">
        <v>1216515</v>
      </c>
      <c r="U1366" s="14">
        <v>2186313</v>
      </c>
      <c r="V1366" s="14">
        <v>9789590</v>
      </c>
      <c r="W1366" s="14">
        <v>3091447</v>
      </c>
      <c r="X1366" s="14">
        <v>19880517</v>
      </c>
      <c r="Y1366" s="14">
        <v>405279</v>
      </c>
      <c r="Z1366" s="14">
        <v>4399731</v>
      </c>
      <c r="AA1366" s="14">
        <v>-1645772</v>
      </c>
    </row>
    <row r="1367" spans="1:27" x14ac:dyDescent="0.3">
      <c r="A1367" s="85">
        <v>1366</v>
      </c>
      <c r="B1367" s="85" t="s">
        <v>910</v>
      </c>
      <c r="C1367" s="85" t="s">
        <v>564</v>
      </c>
      <c r="D1367" s="85">
        <v>2018</v>
      </c>
      <c r="E1367" s="117">
        <v>4177820</v>
      </c>
      <c r="F1367" s="118">
        <v>1514525</v>
      </c>
      <c r="G1367" s="118">
        <v>2574626.6757781063</v>
      </c>
      <c r="H1367" s="118">
        <v>4645319</v>
      </c>
      <c r="I1367" s="118">
        <v>1766078</v>
      </c>
      <c r="J1367" s="118">
        <v>2030544</v>
      </c>
      <c r="K1367" s="14">
        <v>769889</v>
      </c>
      <c r="L1367" s="14">
        <v>0</v>
      </c>
      <c r="M1367" s="14">
        <v>11632</v>
      </c>
      <c r="N1367" s="14">
        <v>2107286</v>
      </c>
      <c r="O1367" s="14">
        <v>911782.58206621464</v>
      </c>
      <c r="P1367" s="14">
        <v>2101784</v>
      </c>
      <c r="Q1367" s="119">
        <v>2018777</v>
      </c>
      <c r="R1367" s="14">
        <v>378989</v>
      </c>
      <c r="S1367" s="14">
        <v>2117223.410262567</v>
      </c>
      <c r="T1367" s="14">
        <v>1178427</v>
      </c>
      <c r="U1367" s="14">
        <v>1204568</v>
      </c>
      <c r="V1367" s="14">
        <v>6698143</v>
      </c>
      <c r="W1367" s="14">
        <v>1584566</v>
      </c>
      <c r="X1367" s="14">
        <v>13728715</v>
      </c>
      <c r="Y1367" s="14">
        <v>253052</v>
      </c>
      <c r="Z1367" s="14">
        <v>2865821</v>
      </c>
      <c r="AA1367" s="14">
        <v>-931754</v>
      </c>
    </row>
    <row r="1368" spans="1:27" x14ac:dyDescent="0.3">
      <c r="A1368" s="85">
        <v>1367</v>
      </c>
      <c r="B1368" s="85" t="s">
        <v>910</v>
      </c>
      <c r="C1368" s="85" t="s">
        <v>564</v>
      </c>
      <c r="D1368" s="85">
        <v>2017</v>
      </c>
      <c r="E1368" s="117">
        <v>2663295</v>
      </c>
      <c r="F1368" s="118">
        <v>339627</v>
      </c>
      <c r="G1368" s="118">
        <v>2574626.6757781063</v>
      </c>
      <c r="H1368" s="118">
        <v>2879241</v>
      </c>
      <c r="I1368" s="118">
        <v>372724</v>
      </c>
      <c r="J1368" s="118">
        <v>1149440</v>
      </c>
      <c r="K1368" s="14">
        <v>537072</v>
      </c>
      <c r="L1368" s="14">
        <v>0</v>
      </c>
      <c r="M1368" s="14">
        <v>7456</v>
      </c>
      <c r="N1368" s="14">
        <v>1336964</v>
      </c>
      <c r="O1368" s="14">
        <v>911782.58206621464</v>
      </c>
      <c r="P1368" s="14">
        <v>1335320</v>
      </c>
      <c r="Q1368" s="119">
        <v>1370917</v>
      </c>
      <c r="R1368" s="14">
        <v>249900</v>
      </c>
      <c r="S1368" s="14">
        <v>1468787.8789915966</v>
      </c>
      <c r="T1368" s="14">
        <v>750891</v>
      </c>
      <c r="U1368" s="14">
        <v>2485080</v>
      </c>
      <c r="V1368" s="14">
        <v>5113577</v>
      </c>
      <c r="W1368" s="14">
        <v>2014155</v>
      </c>
      <c r="X1368" s="14">
        <v>10264403</v>
      </c>
      <c r="Y1368" s="14">
        <v>132376</v>
      </c>
      <c r="Z1368" s="14">
        <v>2529405</v>
      </c>
      <c r="AA1368" s="14">
        <v>-1054110</v>
      </c>
    </row>
    <row r="1369" spans="1:27" x14ac:dyDescent="0.3">
      <c r="A1369" s="85">
        <v>1368</v>
      </c>
      <c r="B1369" s="85" t="s">
        <v>910</v>
      </c>
      <c r="C1369" s="85" t="s">
        <v>564</v>
      </c>
      <c r="D1369" s="85">
        <v>2016</v>
      </c>
      <c r="E1369" s="117">
        <v>2323668</v>
      </c>
      <c r="F1369" s="118">
        <v>957435</v>
      </c>
      <c r="G1369" s="118">
        <v>2574626.6757781063</v>
      </c>
      <c r="H1369" s="118">
        <v>2506517</v>
      </c>
      <c r="I1369" s="118">
        <v>1112012</v>
      </c>
      <c r="J1369" s="118">
        <v>1454880</v>
      </c>
      <c r="K1369" s="14">
        <v>404341</v>
      </c>
      <c r="L1369" s="14">
        <v>0</v>
      </c>
      <c r="M1369" s="14">
        <v>4211</v>
      </c>
      <c r="N1369" s="14">
        <v>808043</v>
      </c>
      <c r="O1369" s="14">
        <v>911782.58206621464</v>
      </c>
      <c r="P1369" s="14">
        <v>821238</v>
      </c>
      <c r="Q1369" s="119">
        <v>782009</v>
      </c>
      <c r="R1369" s="14">
        <v>156815</v>
      </c>
      <c r="S1369" s="14">
        <v>796786.51116283517</v>
      </c>
      <c r="T1369" s="14">
        <v>537204</v>
      </c>
      <c r="U1369" s="14">
        <v>-206526</v>
      </c>
      <c r="V1369" s="14">
        <v>3099422</v>
      </c>
      <c r="W1369" s="14">
        <v>1629378</v>
      </c>
      <c r="X1369" s="14">
        <v>5562791</v>
      </c>
      <c r="Y1369" s="14">
        <v>172738</v>
      </c>
      <c r="Z1369" s="14">
        <v>684062</v>
      </c>
      <c r="AA1369" s="14">
        <v>-467259</v>
      </c>
    </row>
    <row r="1370" spans="1:27" x14ac:dyDescent="0.3">
      <c r="A1370" s="85">
        <v>1369</v>
      </c>
      <c r="B1370" s="85" t="s">
        <v>910</v>
      </c>
      <c r="C1370" s="85" t="s">
        <v>564</v>
      </c>
      <c r="D1370" s="85">
        <v>2015</v>
      </c>
      <c r="E1370" s="117">
        <v>1366233</v>
      </c>
      <c r="F1370" s="118">
        <v>945260</v>
      </c>
      <c r="G1370" s="118">
        <v>2574626.6757781063</v>
      </c>
      <c r="H1370" s="118">
        <v>1394505</v>
      </c>
      <c r="I1370" s="118">
        <v>888324</v>
      </c>
      <c r="J1370" s="118">
        <v>735260</v>
      </c>
      <c r="K1370" s="14">
        <v>266664</v>
      </c>
      <c r="L1370" s="14">
        <v>0</v>
      </c>
      <c r="M1370" s="14">
        <v>3047</v>
      </c>
      <c r="N1370" s="14">
        <v>476765</v>
      </c>
      <c r="O1370" s="14">
        <v>911782.58206621464</v>
      </c>
      <c r="P1370" s="14">
        <v>540390</v>
      </c>
      <c r="Q1370" s="119">
        <v>543266</v>
      </c>
      <c r="R1370" s="14">
        <v>94773</v>
      </c>
      <c r="S1370" s="14">
        <v>558408.1317463835</v>
      </c>
      <c r="T1370" s="14">
        <v>336629</v>
      </c>
      <c r="U1370" s="14">
        <v>622815</v>
      </c>
      <c r="V1370" s="14">
        <v>1470044</v>
      </c>
      <c r="W1370" s="14">
        <v>607418</v>
      </c>
      <c r="X1370" s="14">
        <v>3573347</v>
      </c>
      <c r="Y1370" s="14">
        <v>49865</v>
      </c>
      <c r="Z1370" s="14">
        <v>438614</v>
      </c>
      <c r="AA1370" s="14">
        <v>112101</v>
      </c>
    </row>
    <row r="1371" spans="1:27" x14ac:dyDescent="0.3">
      <c r="A1371" s="85">
        <v>1370</v>
      </c>
      <c r="B1371" s="85" t="s">
        <v>910</v>
      </c>
      <c r="C1371" s="85" t="s">
        <v>564</v>
      </c>
      <c r="D1371" s="85">
        <v>2014</v>
      </c>
      <c r="E1371" s="117">
        <v>420973</v>
      </c>
      <c r="F1371" s="118">
        <v>132511</v>
      </c>
      <c r="G1371" s="118">
        <v>2574626.6757781063</v>
      </c>
      <c r="H1371" s="118">
        <v>506181</v>
      </c>
      <c r="I1371" s="118">
        <v>163590</v>
      </c>
      <c r="J1371" s="118">
        <v>204365</v>
      </c>
      <c r="K1371" s="14">
        <v>134672</v>
      </c>
      <c r="L1371" s="14">
        <v>0</v>
      </c>
      <c r="M1371" s="14">
        <v>2074</v>
      </c>
      <c r="N1371" s="14">
        <v>250519</v>
      </c>
      <c r="O1371" s="14">
        <v>911782.58206621464</v>
      </c>
      <c r="P1371" s="14">
        <v>266369</v>
      </c>
      <c r="Q1371" s="119">
        <v>218633</v>
      </c>
      <c r="R1371" s="14">
        <v>53321</v>
      </c>
      <c r="S1371" s="14">
        <v>277159.43978920125</v>
      </c>
      <c r="T1371" s="14">
        <v>167834</v>
      </c>
      <c r="U1371" s="14">
        <v>66427</v>
      </c>
      <c r="V1371" s="14">
        <v>862626</v>
      </c>
      <c r="W1371" s="14">
        <v>459820</v>
      </c>
      <c r="X1371" s="14">
        <v>2160453</v>
      </c>
      <c r="Y1371" s="14">
        <v>9499</v>
      </c>
      <c r="Z1371" s="14">
        <v>120109</v>
      </c>
      <c r="AA1371" s="14">
        <v>309078</v>
      </c>
    </row>
    <row r="1372" spans="1:27" x14ac:dyDescent="0.3">
      <c r="A1372" s="85">
        <v>1371</v>
      </c>
      <c r="B1372" s="85" t="s">
        <v>910</v>
      </c>
      <c r="C1372" s="85" t="s">
        <v>570</v>
      </c>
      <c r="D1372" s="85">
        <v>2023</v>
      </c>
      <c r="E1372" s="117">
        <v>167673</v>
      </c>
      <c r="F1372" s="118">
        <v>-54642</v>
      </c>
      <c r="G1372" s="118">
        <v>178905.9914127466</v>
      </c>
      <c r="H1372" s="118">
        <v>169634</v>
      </c>
      <c r="I1372" s="118">
        <v>-53503</v>
      </c>
      <c r="J1372" s="118">
        <v>160899</v>
      </c>
      <c r="K1372" s="14">
        <v>18173</v>
      </c>
      <c r="L1372" s="14">
        <v>0</v>
      </c>
      <c r="M1372" s="14">
        <v>0</v>
      </c>
      <c r="N1372" s="14">
        <v>-8469</v>
      </c>
      <c r="O1372" s="14">
        <v>5164.5769849362623</v>
      </c>
      <c r="P1372" s="14">
        <v>-8331</v>
      </c>
      <c r="Q1372" s="119">
        <v>-10430</v>
      </c>
      <c r="R1372" s="14">
        <v>0</v>
      </c>
      <c r="S1372" s="14" t="e">
        <v>#DIV/0!</v>
      </c>
      <c r="T1372" s="14">
        <v>-8331</v>
      </c>
      <c r="U1372" s="14">
        <v>7359</v>
      </c>
      <c r="V1372" s="14">
        <v>93604</v>
      </c>
      <c r="W1372" s="14">
        <v>-7460</v>
      </c>
      <c r="X1372" s="14">
        <v>131010</v>
      </c>
      <c r="Y1372" s="14">
        <v>8692</v>
      </c>
      <c r="Z1372" s="14">
        <v>0</v>
      </c>
      <c r="AA1372" s="14">
        <v>1772</v>
      </c>
    </row>
    <row r="1373" spans="1:27" x14ac:dyDescent="0.3">
      <c r="A1373" s="85">
        <v>1372</v>
      </c>
      <c r="B1373" s="85" t="s">
        <v>910</v>
      </c>
      <c r="C1373" s="85" t="s">
        <v>570</v>
      </c>
      <c r="D1373" s="85">
        <v>2022</v>
      </c>
      <c r="E1373" s="117">
        <v>222315</v>
      </c>
      <c r="F1373" s="118">
        <v>29456</v>
      </c>
      <c r="G1373" s="118">
        <v>178905.9914127466</v>
      </c>
      <c r="H1373" s="118">
        <v>223137</v>
      </c>
      <c r="I1373" s="118">
        <v>29332</v>
      </c>
      <c r="J1373" s="118">
        <v>208282</v>
      </c>
      <c r="K1373" s="14">
        <v>16458</v>
      </c>
      <c r="L1373" s="14">
        <v>0</v>
      </c>
      <c r="M1373" s="14">
        <v>74</v>
      </c>
      <c r="N1373" s="14">
        <v>-782</v>
      </c>
      <c r="O1373" s="14">
        <v>5164.5769849362623</v>
      </c>
      <c r="P1373" s="14">
        <v>195</v>
      </c>
      <c r="Q1373" s="119">
        <v>-1604</v>
      </c>
      <c r="R1373" s="14">
        <v>0</v>
      </c>
      <c r="S1373" s="14" t="e">
        <v>#DIV/0!</v>
      </c>
      <c r="T1373" s="14">
        <v>195</v>
      </c>
      <c r="U1373" s="14">
        <v>-808</v>
      </c>
      <c r="V1373" s="14">
        <v>101064</v>
      </c>
      <c r="W1373" s="14">
        <v>1391</v>
      </c>
      <c r="X1373" s="14">
        <v>137190</v>
      </c>
      <c r="Y1373" s="14">
        <v>9587</v>
      </c>
      <c r="Z1373" s="14">
        <v>0</v>
      </c>
      <c r="AA1373" s="14">
        <v>-2623</v>
      </c>
    </row>
    <row r="1374" spans="1:27" x14ac:dyDescent="0.3">
      <c r="A1374" s="85">
        <v>1373</v>
      </c>
      <c r="B1374" s="85" t="s">
        <v>910</v>
      </c>
      <c r="C1374" s="85" t="s">
        <v>570</v>
      </c>
      <c r="D1374" s="85">
        <v>2021</v>
      </c>
      <c r="E1374" s="117">
        <v>192859</v>
      </c>
      <c r="F1374" s="118">
        <v>4938</v>
      </c>
      <c r="G1374" s="118">
        <v>178905.9914127466</v>
      </c>
      <c r="H1374" s="118">
        <v>193805</v>
      </c>
      <c r="I1374" s="118">
        <v>8052</v>
      </c>
      <c r="J1374" s="118">
        <v>183725</v>
      </c>
      <c r="K1374" s="14">
        <v>18757</v>
      </c>
      <c r="L1374" s="14">
        <v>0</v>
      </c>
      <c r="M1374" s="14">
        <v>148</v>
      </c>
      <c r="N1374" s="14">
        <v>-7954</v>
      </c>
      <c r="O1374" s="14">
        <v>5164.5769849362623</v>
      </c>
      <c r="P1374" s="14">
        <v>2126</v>
      </c>
      <c r="Q1374" s="119">
        <v>-7167</v>
      </c>
      <c r="R1374" s="14">
        <v>1733</v>
      </c>
      <c r="S1374" s="14">
        <v>2126</v>
      </c>
      <c r="T1374" s="14">
        <v>393</v>
      </c>
      <c r="U1374" s="14">
        <v>-8668</v>
      </c>
      <c r="V1374" s="14">
        <v>99673</v>
      </c>
      <c r="W1374" s="14">
        <v>2299</v>
      </c>
      <c r="X1374" s="14">
        <v>129542</v>
      </c>
      <c r="Y1374" s="14">
        <v>10783</v>
      </c>
      <c r="Z1374" s="14">
        <v>0</v>
      </c>
      <c r="AA1374" s="14">
        <v>-7206</v>
      </c>
    </row>
    <row r="1375" spans="1:27" x14ac:dyDescent="0.3">
      <c r="A1375" s="85">
        <v>1374</v>
      </c>
      <c r="B1375" s="85" t="s">
        <v>910</v>
      </c>
      <c r="C1375" s="85" t="s">
        <v>570</v>
      </c>
      <c r="D1375" s="85">
        <v>2020</v>
      </c>
      <c r="E1375" s="117">
        <v>187921</v>
      </c>
      <c r="F1375" s="118">
        <v>-60752</v>
      </c>
      <c r="G1375" s="118">
        <v>178905.9914127466</v>
      </c>
      <c r="H1375" s="118">
        <v>185753</v>
      </c>
      <c r="I1375" s="118">
        <v>-63213</v>
      </c>
      <c r="J1375" s="118">
        <v>172422</v>
      </c>
      <c r="K1375" s="14">
        <v>16860</v>
      </c>
      <c r="L1375" s="14">
        <v>0</v>
      </c>
      <c r="M1375" s="14">
        <v>406</v>
      </c>
      <c r="N1375" s="14">
        <v>-2998</v>
      </c>
      <c r="O1375" s="14">
        <v>5164.5769849362623</v>
      </c>
      <c r="P1375" s="14">
        <v>107</v>
      </c>
      <c r="Q1375" s="119">
        <v>-830</v>
      </c>
      <c r="R1375" s="14">
        <v>0</v>
      </c>
      <c r="S1375" s="14" t="e">
        <v>#DIV/0!</v>
      </c>
      <c r="T1375" s="14">
        <v>107</v>
      </c>
      <c r="U1375" s="14">
        <v>3337</v>
      </c>
      <c r="V1375" s="14">
        <v>97374</v>
      </c>
      <c r="W1375" s="14">
        <v>3646</v>
      </c>
      <c r="X1375" s="14">
        <v>131962</v>
      </c>
      <c r="Y1375" s="14">
        <v>12567</v>
      </c>
      <c r="Z1375" s="14">
        <v>0</v>
      </c>
      <c r="AA1375" s="14">
        <v>-9712</v>
      </c>
    </row>
    <row r="1376" spans="1:27" x14ac:dyDescent="0.3">
      <c r="A1376" s="85">
        <v>1375</v>
      </c>
      <c r="B1376" s="85" t="s">
        <v>910</v>
      </c>
      <c r="C1376" s="85" t="s">
        <v>570</v>
      </c>
      <c r="D1376" s="85">
        <v>2019</v>
      </c>
      <c r="E1376" s="117">
        <v>248673</v>
      </c>
      <c r="F1376" s="118">
        <v>-83172</v>
      </c>
      <c r="G1376" s="118">
        <v>178905.9914127466</v>
      </c>
      <c r="H1376" s="118">
        <v>248966</v>
      </c>
      <c r="I1376" s="118">
        <v>-80192</v>
      </c>
      <c r="J1376" s="118">
        <v>232892</v>
      </c>
      <c r="K1376" s="14">
        <v>18424</v>
      </c>
      <c r="L1376" s="14">
        <v>0</v>
      </c>
      <c r="M1376" s="14">
        <v>612</v>
      </c>
      <c r="N1376" s="14">
        <v>-8500</v>
      </c>
      <c r="O1376" s="14">
        <v>5164.5769849362623</v>
      </c>
      <c r="P1376" s="14">
        <v>-6890</v>
      </c>
      <c r="Q1376" s="119">
        <v>-8792</v>
      </c>
      <c r="R1376" s="14">
        <v>0</v>
      </c>
      <c r="S1376" s="14" t="e">
        <v>#DIV/0!</v>
      </c>
      <c r="T1376" s="14">
        <v>-6890</v>
      </c>
      <c r="U1376" s="14">
        <v>-103</v>
      </c>
      <c r="V1376" s="14">
        <v>93728</v>
      </c>
      <c r="W1376" s="14">
        <v>-3690</v>
      </c>
      <c r="X1376" s="14">
        <v>138705</v>
      </c>
      <c r="Y1376" s="14">
        <v>15805</v>
      </c>
      <c r="Z1376" s="14">
        <v>0</v>
      </c>
      <c r="AA1376" s="14">
        <v>3823</v>
      </c>
    </row>
    <row r="1377" spans="1:27" x14ac:dyDescent="0.3">
      <c r="A1377" s="85">
        <v>1376</v>
      </c>
      <c r="B1377" s="85" t="s">
        <v>910</v>
      </c>
      <c r="C1377" s="85" t="s">
        <v>570</v>
      </c>
      <c r="D1377" s="85">
        <v>2018</v>
      </c>
      <c r="E1377" s="117">
        <v>331845</v>
      </c>
      <c r="F1377" s="118">
        <v>29972</v>
      </c>
      <c r="G1377" s="118">
        <v>178905.9914127466</v>
      </c>
      <c r="H1377" s="118">
        <v>329158</v>
      </c>
      <c r="I1377" s="118">
        <v>31236</v>
      </c>
      <c r="J1377" s="118">
        <v>312573</v>
      </c>
      <c r="K1377" s="14">
        <v>20683</v>
      </c>
      <c r="L1377" s="14">
        <v>0</v>
      </c>
      <c r="M1377" s="14">
        <v>608</v>
      </c>
      <c r="N1377" s="14">
        <v>-3506</v>
      </c>
      <c r="O1377" s="14">
        <v>5164.5769849362623</v>
      </c>
      <c r="P1377" s="14">
        <v>416</v>
      </c>
      <c r="Q1377" s="119">
        <v>-697</v>
      </c>
      <c r="R1377" s="14">
        <v>123</v>
      </c>
      <c r="S1377" s="14">
        <v>416</v>
      </c>
      <c r="T1377" s="14">
        <v>293</v>
      </c>
      <c r="U1377" s="14">
        <v>8392</v>
      </c>
      <c r="V1377" s="14">
        <v>97418</v>
      </c>
      <c r="W1377" s="14">
        <v>-2646</v>
      </c>
      <c r="X1377" s="14">
        <v>161124</v>
      </c>
      <c r="Y1377" s="14">
        <v>18797</v>
      </c>
      <c r="Z1377" s="14">
        <v>0</v>
      </c>
      <c r="AA1377" s="14">
        <v>-9564</v>
      </c>
    </row>
    <row r="1378" spans="1:27" x14ac:dyDescent="0.3">
      <c r="A1378" s="85">
        <v>1377</v>
      </c>
      <c r="B1378" s="85" t="s">
        <v>910</v>
      </c>
      <c r="C1378" s="85" t="s">
        <v>570</v>
      </c>
      <c r="D1378" s="85">
        <v>2017</v>
      </c>
      <c r="E1378" s="117">
        <v>301873</v>
      </c>
      <c r="F1378" s="118">
        <v>-171081</v>
      </c>
      <c r="G1378" s="118">
        <v>178905.9914127466</v>
      </c>
      <c r="H1378" s="118">
        <v>297922</v>
      </c>
      <c r="I1378" s="118">
        <v>-172691</v>
      </c>
      <c r="J1378" s="118">
        <v>272618</v>
      </c>
      <c r="K1378" s="14">
        <v>24914</v>
      </c>
      <c r="L1378" s="14">
        <v>0</v>
      </c>
      <c r="M1378" s="14">
        <v>778</v>
      </c>
      <c r="N1378" s="14">
        <v>1135</v>
      </c>
      <c r="O1378" s="14">
        <v>5164.5769849362623</v>
      </c>
      <c r="P1378" s="14">
        <v>7406</v>
      </c>
      <c r="Q1378" s="119">
        <v>6594</v>
      </c>
      <c r="R1378" s="14">
        <v>1508</v>
      </c>
      <c r="S1378" s="14">
        <v>7406</v>
      </c>
      <c r="T1378" s="14">
        <v>5898</v>
      </c>
      <c r="U1378" s="14">
        <v>-567</v>
      </c>
      <c r="V1378" s="14">
        <v>100064</v>
      </c>
      <c r="W1378" s="14">
        <v>9594</v>
      </c>
      <c r="X1378" s="14">
        <v>164955</v>
      </c>
      <c r="Y1378" s="14">
        <v>21658</v>
      </c>
      <c r="Z1378" s="14">
        <v>0</v>
      </c>
      <c r="AA1378" s="14">
        <v>-13717</v>
      </c>
    </row>
    <row r="1379" spans="1:27" x14ac:dyDescent="0.3">
      <c r="A1379" s="85">
        <v>1378</v>
      </c>
      <c r="B1379" s="85" t="s">
        <v>910</v>
      </c>
      <c r="C1379" s="85" t="s">
        <v>570</v>
      </c>
      <c r="D1379" s="85">
        <v>2016</v>
      </c>
      <c r="E1379" s="117">
        <v>472954</v>
      </c>
      <c r="F1379" s="118">
        <v>-62684</v>
      </c>
      <c r="G1379" s="118">
        <v>178905.9914127466</v>
      </c>
      <c r="H1379" s="118">
        <v>470613</v>
      </c>
      <c r="I1379" s="118">
        <v>-63907</v>
      </c>
      <c r="J1379" s="118">
        <v>438194</v>
      </c>
      <c r="K1379" s="14">
        <v>29943</v>
      </c>
      <c r="L1379" s="14">
        <v>0</v>
      </c>
      <c r="M1379" s="14">
        <v>790</v>
      </c>
      <c r="N1379" s="14">
        <v>2688</v>
      </c>
      <c r="O1379" s="14">
        <v>5164.5769849362623</v>
      </c>
      <c r="P1379" s="14">
        <v>7020</v>
      </c>
      <c r="Q1379" s="119">
        <v>6449</v>
      </c>
      <c r="R1379" s="14">
        <v>1420</v>
      </c>
      <c r="S1379" s="14">
        <v>7020</v>
      </c>
      <c r="T1379" s="14">
        <v>5600</v>
      </c>
      <c r="U1379" s="14">
        <v>-10701</v>
      </c>
      <c r="V1379" s="14">
        <v>90470</v>
      </c>
      <c r="W1379" s="14">
        <v>7488</v>
      </c>
      <c r="X1379" s="14">
        <v>181129</v>
      </c>
      <c r="Y1379" s="14">
        <v>25268</v>
      </c>
      <c r="Z1379" s="14">
        <v>0</v>
      </c>
      <c r="AA1379" s="14">
        <v>22265</v>
      </c>
    </row>
    <row r="1380" spans="1:27" x14ac:dyDescent="0.3">
      <c r="A1380" s="85">
        <v>1379</v>
      </c>
      <c r="B1380" s="85" t="s">
        <v>910</v>
      </c>
      <c r="C1380" s="85" t="s">
        <v>570</v>
      </c>
      <c r="D1380" s="85">
        <v>2015</v>
      </c>
      <c r="E1380" s="117">
        <v>535638</v>
      </c>
      <c r="F1380" s="118">
        <v>-170467</v>
      </c>
      <c r="G1380" s="118">
        <v>178905.9914127466</v>
      </c>
      <c r="H1380" s="118">
        <v>534520</v>
      </c>
      <c r="I1380" s="118">
        <v>-156203</v>
      </c>
      <c r="J1380" s="118">
        <v>500141</v>
      </c>
      <c r="K1380" s="14">
        <v>30765</v>
      </c>
      <c r="L1380" s="14">
        <v>0</v>
      </c>
      <c r="M1380" s="14">
        <v>586</v>
      </c>
      <c r="N1380" s="14">
        <v>3422</v>
      </c>
      <c r="O1380" s="14">
        <v>5164.5769849362623</v>
      </c>
      <c r="P1380" s="14">
        <v>6157</v>
      </c>
      <c r="Q1380" s="119">
        <v>6727</v>
      </c>
      <c r="R1380" s="14">
        <v>2187</v>
      </c>
      <c r="S1380" s="14">
        <v>6157</v>
      </c>
      <c r="T1380" s="14">
        <v>3971</v>
      </c>
      <c r="U1380" s="14">
        <v>10540</v>
      </c>
      <c r="V1380" s="14">
        <v>82982</v>
      </c>
      <c r="W1380" s="14">
        <v>7469</v>
      </c>
      <c r="X1380" s="14">
        <v>160518</v>
      </c>
      <c r="Y1380" s="14">
        <v>28266</v>
      </c>
      <c r="Z1380" s="14">
        <v>112</v>
      </c>
      <c r="AA1380" s="14">
        <v>-15905</v>
      </c>
    </row>
    <row r="1381" spans="1:27" x14ac:dyDescent="0.3">
      <c r="A1381" s="85">
        <v>1380</v>
      </c>
      <c r="B1381" s="85" t="s">
        <v>910</v>
      </c>
      <c r="C1381" s="85" t="s">
        <v>570</v>
      </c>
      <c r="D1381" s="85">
        <v>2014</v>
      </c>
      <c r="E1381" s="117">
        <v>706105</v>
      </c>
      <c r="F1381" s="118">
        <v>69401</v>
      </c>
      <c r="G1381" s="118">
        <v>178905.9914127466</v>
      </c>
      <c r="H1381" s="118">
        <v>690723</v>
      </c>
      <c r="I1381" s="118">
        <v>67953</v>
      </c>
      <c r="J1381" s="118">
        <v>673048</v>
      </c>
      <c r="K1381" s="14">
        <v>28307</v>
      </c>
      <c r="L1381" s="14">
        <v>0</v>
      </c>
      <c r="M1381" s="14">
        <v>709</v>
      </c>
      <c r="N1381" s="14">
        <v>-10935</v>
      </c>
      <c r="O1381" s="14">
        <v>5164.5769849362623</v>
      </c>
      <c r="P1381" s="14">
        <v>6598</v>
      </c>
      <c r="Q1381" s="119">
        <v>5928</v>
      </c>
      <c r="R1381" s="14">
        <v>1482</v>
      </c>
      <c r="S1381" s="14">
        <v>6598</v>
      </c>
      <c r="T1381" s="14">
        <v>5117</v>
      </c>
      <c r="U1381" s="14">
        <v>1257</v>
      </c>
      <c r="V1381" s="14">
        <v>75513</v>
      </c>
      <c r="W1381" s="14">
        <v>9464</v>
      </c>
      <c r="X1381" s="14">
        <v>192054</v>
      </c>
      <c r="Y1381" s="14">
        <v>32293</v>
      </c>
      <c r="Z1381" s="14">
        <v>112</v>
      </c>
      <c r="AA1381" s="14">
        <v>19446</v>
      </c>
    </row>
    <row r="1382" spans="1:27" x14ac:dyDescent="0.3">
      <c r="A1382" s="85">
        <v>1381</v>
      </c>
      <c r="B1382" s="85" t="s">
        <v>910</v>
      </c>
      <c r="C1382" s="85" t="s">
        <v>1417</v>
      </c>
      <c r="D1382" s="85">
        <v>2023</v>
      </c>
      <c r="E1382" s="117">
        <v>6184991679</v>
      </c>
      <c r="F1382" s="118">
        <v>1048715189</v>
      </c>
      <c r="G1382" s="118">
        <v>1091208339.4223883</v>
      </c>
      <c r="H1382" s="118">
        <v>6205324513</v>
      </c>
      <c r="I1382" s="118">
        <v>1041684842</v>
      </c>
      <c r="J1382" s="118">
        <v>5946787487</v>
      </c>
      <c r="K1382" s="14">
        <v>146474815</v>
      </c>
      <c r="L1382" s="14">
        <v>0</v>
      </c>
      <c r="M1382" s="14">
        <v>18566909</v>
      </c>
      <c r="N1382" s="14">
        <v>55696733</v>
      </c>
      <c r="O1382" s="14">
        <v>18937112.508504163</v>
      </c>
      <c r="P1382" s="14">
        <v>70719784</v>
      </c>
      <c r="Q1382" s="119">
        <v>51266886</v>
      </c>
      <c r="R1382" s="14">
        <v>15902988</v>
      </c>
      <c r="S1382" s="14">
        <v>70719784</v>
      </c>
      <c r="T1382" s="14">
        <v>54816796</v>
      </c>
      <c r="U1382" s="14">
        <v>-21548635</v>
      </c>
      <c r="V1382" s="14">
        <v>194000015</v>
      </c>
      <c r="W1382" s="14">
        <v>-28850197</v>
      </c>
      <c r="X1382" s="14">
        <v>2299408503</v>
      </c>
      <c r="Y1382" s="14">
        <v>1235121644</v>
      </c>
      <c r="Z1382" s="14">
        <v>949008743</v>
      </c>
      <c r="AA1382" s="14">
        <v>78728703</v>
      </c>
    </row>
    <row r="1383" spans="1:27" x14ac:dyDescent="0.3">
      <c r="A1383" s="85">
        <v>1382</v>
      </c>
      <c r="B1383" s="85" t="s">
        <v>910</v>
      </c>
      <c r="C1383" s="85" t="s">
        <v>1417</v>
      </c>
      <c r="D1383" s="85">
        <v>2022</v>
      </c>
      <c r="E1383" s="117">
        <v>5136276490</v>
      </c>
      <c r="F1383" s="118">
        <v>797403293</v>
      </c>
      <c r="G1383" s="118">
        <v>1091208339.4223883</v>
      </c>
      <c r="H1383" s="118">
        <v>5163639671</v>
      </c>
      <c r="I1383" s="118">
        <v>802240395</v>
      </c>
      <c r="J1383" s="118">
        <v>4900779995</v>
      </c>
      <c r="K1383" s="14">
        <v>147740439</v>
      </c>
      <c r="L1383" s="14">
        <v>0</v>
      </c>
      <c r="M1383" s="14">
        <v>21630181</v>
      </c>
      <c r="N1383" s="14">
        <v>66887664</v>
      </c>
      <c r="O1383" s="14">
        <v>18937112.508504163</v>
      </c>
      <c r="P1383" s="14">
        <v>73745519</v>
      </c>
      <c r="Q1383" s="119">
        <v>54256689</v>
      </c>
      <c r="R1383" s="14">
        <v>14732206</v>
      </c>
      <c r="S1383" s="14">
        <v>73745519</v>
      </c>
      <c r="T1383" s="14">
        <v>59013313</v>
      </c>
      <c r="U1383" s="14">
        <v>-7115385</v>
      </c>
      <c r="V1383" s="14">
        <v>222850212</v>
      </c>
      <c r="W1383" s="14">
        <v>83448174</v>
      </c>
      <c r="X1383" s="14">
        <v>2170738304</v>
      </c>
      <c r="Y1383" s="14">
        <v>1265401713</v>
      </c>
      <c r="Z1383" s="14">
        <v>978633977</v>
      </c>
      <c r="AA1383" s="14">
        <v>304395977</v>
      </c>
    </row>
    <row r="1384" spans="1:27" x14ac:dyDescent="0.3">
      <c r="A1384" s="85">
        <v>1383</v>
      </c>
      <c r="B1384" s="85" t="s">
        <v>910</v>
      </c>
      <c r="C1384" s="85" t="s">
        <v>1417</v>
      </c>
      <c r="D1384" s="85">
        <v>2021</v>
      </c>
      <c r="E1384" s="117">
        <v>4338873197</v>
      </c>
      <c r="F1384" s="118">
        <v>-232476173</v>
      </c>
      <c r="G1384" s="118">
        <v>1091208339.4223883</v>
      </c>
      <c r="H1384" s="118">
        <v>4361399276</v>
      </c>
      <c r="I1384" s="118">
        <v>-211488900</v>
      </c>
      <c r="J1384" s="118">
        <v>4114489844</v>
      </c>
      <c r="K1384" s="14">
        <v>144829662</v>
      </c>
      <c r="L1384" s="14">
        <v>0</v>
      </c>
      <c r="M1384" s="14">
        <v>25234795</v>
      </c>
      <c r="N1384" s="14">
        <v>52024614</v>
      </c>
      <c r="O1384" s="14">
        <v>18937112.508504163</v>
      </c>
      <c r="P1384" s="14">
        <v>56101766</v>
      </c>
      <c r="Q1384" s="119">
        <v>37567060</v>
      </c>
      <c r="R1384" s="14">
        <v>8068526</v>
      </c>
      <c r="S1384" s="14">
        <v>56101766.000000007</v>
      </c>
      <c r="T1384" s="14">
        <v>48033240</v>
      </c>
      <c r="U1384" s="14">
        <v>79766</v>
      </c>
      <c r="V1384" s="14">
        <v>139402038</v>
      </c>
      <c r="W1384" s="14">
        <v>37948448</v>
      </c>
      <c r="X1384" s="14">
        <v>2145532682</v>
      </c>
      <c r="Y1384" s="14">
        <v>1256534365</v>
      </c>
      <c r="Z1384" s="14">
        <v>1072195657</v>
      </c>
      <c r="AA1384" s="14">
        <v>154227959</v>
      </c>
    </row>
    <row r="1385" spans="1:27" x14ac:dyDescent="0.3">
      <c r="A1385" s="85">
        <v>1384</v>
      </c>
      <c r="B1385" s="85" t="s">
        <v>910</v>
      </c>
      <c r="C1385" s="85" t="s">
        <v>1417</v>
      </c>
      <c r="D1385" s="85">
        <v>2020</v>
      </c>
      <c r="E1385" s="117">
        <v>4571349370</v>
      </c>
      <c r="F1385" s="118">
        <v>-792231925</v>
      </c>
      <c r="G1385" s="118">
        <v>1091208339.4223883</v>
      </c>
      <c r="H1385" s="118">
        <v>4572888176</v>
      </c>
      <c r="I1385" s="118">
        <v>-796213073</v>
      </c>
      <c r="J1385" s="118">
        <v>4261840961</v>
      </c>
      <c r="K1385" s="14">
        <v>212211989</v>
      </c>
      <c r="L1385" s="14">
        <v>0</v>
      </c>
      <c r="M1385" s="14">
        <v>15139086</v>
      </c>
      <c r="N1385" s="14">
        <v>45804528</v>
      </c>
      <c r="O1385" s="14">
        <v>18937112.508504163</v>
      </c>
      <c r="P1385" s="14">
        <v>64217864</v>
      </c>
      <c r="Q1385" s="119">
        <v>63341446</v>
      </c>
      <c r="R1385" s="14">
        <v>19075724</v>
      </c>
      <c r="S1385" s="14">
        <v>64217863.999999993</v>
      </c>
      <c r="T1385" s="14">
        <v>45142140</v>
      </c>
      <c r="U1385" s="14">
        <v>-6561806</v>
      </c>
      <c r="V1385" s="14">
        <v>101453590</v>
      </c>
      <c r="W1385" s="14">
        <v>103310774</v>
      </c>
      <c r="X1385" s="14">
        <v>2028625806</v>
      </c>
      <c r="Y1385" s="14">
        <v>1250527152</v>
      </c>
      <c r="Z1385" s="14">
        <v>848712961</v>
      </c>
      <c r="AA1385" s="14">
        <v>245424729</v>
      </c>
    </row>
    <row r="1386" spans="1:27" x14ac:dyDescent="0.3">
      <c r="A1386" s="85">
        <v>1385</v>
      </c>
      <c r="B1386" s="85" t="s">
        <v>910</v>
      </c>
      <c r="C1386" s="85" t="s">
        <v>1417</v>
      </c>
      <c r="D1386" s="85">
        <v>2019</v>
      </c>
      <c r="E1386" s="117">
        <v>5363581295</v>
      </c>
      <c r="F1386" s="118">
        <v>850329497</v>
      </c>
      <c r="G1386" s="118">
        <v>1091208339.4223883</v>
      </c>
      <c r="H1386" s="118">
        <v>5369101249</v>
      </c>
      <c r="I1386" s="118">
        <v>846300755</v>
      </c>
      <c r="J1386" s="118">
        <v>5130437631</v>
      </c>
      <c r="K1386" s="14">
        <v>141458362</v>
      </c>
      <c r="L1386" s="14">
        <v>0</v>
      </c>
      <c r="M1386" s="14">
        <v>13355235</v>
      </c>
      <c r="N1386" s="14">
        <v>53859541</v>
      </c>
      <c r="O1386" s="14">
        <v>18937112.508504163</v>
      </c>
      <c r="P1386" s="14">
        <v>71582281</v>
      </c>
      <c r="Q1386" s="119">
        <v>68839095</v>
      </c>
      <c r="R1386" s="14">
        <v>20499508</v>
      </c>
      <c r="S1386" s="14">
        <v>71582281</v>
      </c>
      <c r="T1386" s="14">
        <v>51082773</v>
      </c>
      <c r="U1386" s="14">
        <v>-41623486</v>
      </c>
      <c r="V1386" s="14">
        <v>-1857184</v>
      </c>
      <c r="W1386" s="14">
        <v>42665445</v>
      </c>
      <c r="X1386" s="14">
        <v>1989318436</v>
      </c>
      <c r="Y1386" s="14">
        <v>1288019343</v>
      </c>
      <c r="Z1386" s="14">
        <v>920553598</v>
      </c>
      <c r="AA1386" s="14">
        <v>42322355</v>
      </c>
    </row>
    <row r="1387" spans="1:27" x14ac:dyDescent="0.3">
      <c r="A1387" s="85">
        <v>1386</v>
      </c>
      <c r="B1387" s="85" t="s">
        <v>910</v>
      </c>
      <c r="C1387" s="85" t="s">
        <v>1417</v>
      </c>
      <c r="D1387" s="85">
        <v>2018</v>
      </c>
      <c r="E1387" s="117">
        <v>4513251798</v>
      </c>
      <c r="F1387" s="118">
        <v>749642018</v>
      </c>
      <c r="G1387" s="118">
        <v>1091208339.4223883</v>
      </c>
      <c r="H1387" s="118">
        <v>4522800494</v>
      </c>
      <c r="I1387" s="118">
        <v>758460342</v>
      </c>
      <c r="J1387" s="118">
        <v>4268830121</v>
      </c>
      <c r="K1387" s="14">
        <v>163341869</v>
      </c>
      <c r="L1387" s="14">
        <v>0</v>
      </c>
      <c r="M1387" s="14">
        <v>14377151</v>
      </c>
      <c r="N1387" s="14">
        <v>57014411</v>
      </c>
      <c r="O1387" s="14">
        <v>18937112.508504163</v>
      </c>
      <c r="P1387" s="14">
        <v>68672086</v>
      </c>
      <c r="Q1387" s="119">
        <v>62269226</v>
      </c>
      <c r="R1387" s="14">
        <v>14803511</v>
      </c>
      <c r="S1387" s="14">
        <v>68672086</v>
      </c>
      <c r="T1387" s="14">
        <v>53868574</v>
      </c>
      <c r="U1387" s="14">
        <v>20382763</v>
      </c>
      <c r="V1387" s="14">
        <v>-44522629</v>
      </c>
      <c r="W1387" s="14">
        <v>173125280</v>
      </c>
      <c r="X1387" s="14">
        <v>1903793316</v>
      </c>
      <c r="Y1387" s="14">
        <v>1208671699</v>
      </c>
      <c r="Z1387" s="14">
        <v>703498691</v>
      </c>
      <c r="AA1387" s="14">
        <v>235635257</v>
      </c>
    </row>
    <row r="1388" spans="1:27" x14ac:dyDescent="0.3">
      <c r="A1388" s="85">
        <v>1387</v>
      </c>
      <c r="B1388" s="85" t="s">
        <v>910</v>
      </c>
      <c r="C1388" s="85" t="s">
        <v>1417</v>
      </c>
      <c r="D1388" s="85">
        <v>2017</v>
      </c>
      <c r="E1388" s="117">
        <v>3763609780</v>
      </c>
      <c r="F1388" s="118">
        <v>330630338</v>
      </c>
      <c r="G1388" s="118">
        <v>1091208339.4223883</v>
      </c>
      <c r="H1388" s="118">
        <v>3764340152</v>
      </c>
      <c r="I1388" s="118">
        <v>306388744</v>
      </c>
      <c r="J1388" s="118">
        <v>3571675404</v>
      </c>
      <c r="K1388" s="14">
        <v>135392651</v>
      </c>
      <c r="L1388" s="14">
        <v>0</v>
      </c>
      <c r="M1388" s="14">
        <v>13963371</v>
      </c>
      <c r="N1388" s="14">
        <v>35936010</v>
      </c>
      <c r="O1388" s="14">
        <v>18937112.508504163</v>
      </c>
      <c r="P1388" s="14">
        <v>60149449</v>
      </c>
      <c r="Q1388" s="119">
        <v>51008538</v>
      </c>
      <c r="R1388" s="14">
        <v>15802900</v>
      </c>
      <c r="S1388" s="14">
        <v>60149448.999999993</v>
      </c>
      <c r="T1388" s="14">
        <v>44346549</v>
      </c>
      <c r="U1388" s="14">
        <v>3864871</v>
      </c>
      <c r="V1388" s="14">
        <v>-217647909</v>
      </c>
      <c r="W1388" s="14">
        <v>-147997597</v>
      </c>
      <c r="X1388" s="14">
        <v>1760024986</v>
      </c>
      <c r="Y1388" s="14">
        <v>1205133365</v>
      </c>
      <c r="Z1388" s="14">
        <v>724602157</v>
      </c>
      <c r="AA1388" s="14">
        <v>213266830</v>
      </c>
    </row>
    <row r="1389" spans="1:27" x14ac:dyDescent="0.3">
      <c r="A1389" s="85">
        <v>1388</v>
      </c>
      <c r="B1389" s="85" t="s">
        <v>910</v>
      </c>
      <c r="C1389" s="85" t="s">
        <v>1417</v>
      </c>
      <c r="D1389" s="85">
        <v>2016</v>
      </c>
      <c r="E1389" s="117">
        <v>3432979442</v>
      </c>
      <c r="F1389" s="118">
        <v>315838153</v>
      </c>
      <c r="G1389" s="118">
        <v>1091208339.4223883</v>
      </c>
      <c r="H1389" s="118">
        <v>3457951408</v>
      </c>
      <c r="I1389" s="118">
        <v>345041515</v>
      </c>
      <c r="J1389" s="118">
        <v>3267861820</v>
      </c>
      <c r="K1389" s="14">
        <v>163032807</v>
      </c>
      <c r="L1389" s="14">
        <v>0</v>
      </c>
      <c r="M1389" s="14">
        <v>0</v>
      </c>
      <c r="N1389" s="14">
        <v>50203066</v>
      </c>
      <c r="O1389" s="14">
        <v>18937112.508504163</v>
      </c>
      <c r="P1389" s="14">
        <v>84483318</v>
      </c>
      <c r="Q1389" s="119">
        <v>44358696</v>
      </c>
      <c r="R1389" s="14">
        <v>19127596</v>
      </c>
      <c r="S1389" s="14">
        <v>84483318</v>
      </c>
      <c r="T1389" s="14">
        <v>65355722</v>
      </c>
      <c r="U1389" s="14">
        <v>33906380</v>
      </c>
      <c r="V1389" s="14">
        <v>-69650312</v>
      </c>
      <c r="W1389" s="14">
        <v>-127516131</v>
      </c>
      <c r="X1389" s="14">
        <v>1725144692</v>
      </c>
      <c r="Y1389" s="14">
        <v>999586537</v>
      </c>
      <c r="Z1389" s="14">
        <v>608454203</v>
      </c>
      <c r="AA1389" s="14">
        <v>239759444</v>
      </c>
    </row>
    <row r="1390" spans="1:27" x14ac:dyDescent="0.3">
      <c r="A1390" s="85">
        <v>1389</v>
      </c>
      <c r="B1390" s="85" t="s">
        <v>910</v>
      </c>
      <c r="C1390" s="85" t="s">
        <v>1417</v>
      </c>
      <c r="D1390" s="85">
        <v>2015</v>
      </c>
      <c r="E1390" s="117">
        <v>3117141289</v>
      </c>
      <c r="F1390" s="118">
        <v>482665643</v>
      </c>
      <c r="G1390" s="118">
        <v>1091208339.4223883</v>
      </c>
      <c r="H1390" s="118">
        <v>3112909893</v>
      </c>
      <c r="I1390" s="118">
        <v>429975748</v>
      </c>
      <c r="J1390" s="118">
        <v>2931901154</v>
      </c>
      <c r="K1390" s="14">
        <v>128936154</v>
      </c>
      <c r="L1390" s="14">
        <v>0</v>
      </c>
      <c r="M1390" s="14">
        <v>0</v>
      </c>
      <c r="N1390" s="14">
        <v>76418824</v>
      </c>
      <c r="O1390" s="14">
        <v>18937112.508504163</v>
      </c>
      <c r="P1390" s="14">
        <v>114844808</v>
      </c>
      <c r="Q1390" s="119">
        <v>105394002</v>
      </c>
      <c r="R1390" s="14">
        <v>24743782</v>
      </c>
      <c r="S1390" s="14">
        <v>114844808</v>
      </c>
      <c r="T1390" s="14">
        <v>90101026</v>
      </c>
      <c r="U1390" s="14">
        <v>-13491573</v>
      </c>
      <c r="V1390" s="14">
        <v>57865819</v>
      </c>
      <c r="W1390" s="14">
        <v>-112473968</v>
      </c>
      <c r="X1390" s="14">
        <v>1419077491</v>
      </c>
      <c r="Y1390" s="14">
        <v>719955334</v>
      </c>
      <c r="Z1390" s="14">
        <v>448003023</v>
      </c>
      <c r="AA1390" s="14">
        <v>183877027</v>
      </c>
    </row>
    <row r="1391" spans="1:27" x14ac:dyDescent="0.3">
      <c r="A1391" s="85">
        <v>1390</v>
      </c>
      <c r="B1391" s="85" t="s">
        <v>910</v>
      </c>
      <c r="C1391" s="85" t="s">
        <v>1417</v>
      </c>
      <c r="D1391" s="85">
        <v>2014</v>
      </c>
      <c r="E1391" s="117">
        <v>2634475646</v>
      </c>
      <c r="F1391" s="118">
        <v>420726552</v>
      </c>
      <c r="G1391" s="118">
        <v>1091208339.4223883</v>
      </c>
      <c r="H1391" s="118">
        <v>2682934145</v>
      </c>
      <c r="I1391" s="118">
        <v>441221918</v>
      </c>
      <c r="J1391" s="118">
        <v>2483064702</v>
      </c>
      <c r="K1391" s="14">
        <v>124292213</v>
      </c>
      <c r="L1391" s="14">
        <v>0</v>
      </c>
      <c r="M1391" s="14">
        <v>0</v>
      </c>
      <c r="N1391" s="14">
        <v>103655744</v>
      </c>
      <c r="O1391" s="14">
        <v>18937112.508504163</v>
      </c>
      <c r="P1391" s="14">
        <v>95298501</v>
      </c>
      <c r="Q1391" s="119">
        <v>79423450</v>
      </c>
      <c r="R1391" s="14">
        <v>24226205</v>
      </c>
      <c r="S1391" s="14">
        <v>95298501</v>
      </c>
      <c r="T1391" s="14">
        <v>71072296</v>
      </c>
      <c r="U1391" s="14">
        <v>-19963495</v>
      </c>
      <c r="V1391" s="14">
        <v>170339787</v>
      </c>
      <c r="W1391" s="14">
        <v>-59891957</v>
      </c>
      <c r="X1391" s="14">
        <v>1310080033</v>
      </c>
      <c r="Y1391" s="14">
        <v>551959474</v>
      </c>
      <c r="Z1391" s="14">
        <v>357736910</v>
      </c>
      <c r="AA1391" s="14">
        <v>182361096</v>
      </c>
    </row>
    <row r="1392" spans="1:27" x14ac:dyDescent="0.3">
      <c r="A1392" s="85">
        <v>1391</v>
      </c>
      <c r="B1392" s="85" t="s">
        <v>910</v>
      </c>
      <c r="C1392" s="85" t="s">
        <v>581</v>
      </c>
      <c r="D1392" s="85">
        <v>2023</v>
      </c>
      <c r="E1392" s="117">
        <v>967069</v>
      </c>
      <c r="F1392" s="118">
        <v>152816</v>
      </c>
      <c r="G1392" s="118">
        <v>280030.16285123455</v>
      </c>
      <c r="H1392" s="118">
        <v>980090</v>
      </c>
      <c r="I1392" s="118">
        <v>116807</v>
      </c>
      <c r="J1392" s="118">
        <v>786358</v>
      </c>
      <c r="K1392" s="14">
        <v>132944</v>
      </c>
      <c r="L1392" s="14">
        <v>0</v>
      </c>
      <c r="M1392" s="14">
        <v>7060</v>
      </c>
      <c r="N1392" s="14">
        <v>97140</v>
      </c>
      <c r="O1392" s="14">
        <v>29702.250173644723</v>
      </c>
      <c r="P1392" s="14">
        <v>96893</v>
      </c>
      <c r="Q1392" s="119">
        <v>96691</v>
      </c>
      <c r="R1392" s="14">
        <v>12573</v>
      </c>
      <c r="S1392" s="14">
        <v>72710.208780720583</v>
      </c>
      <c r="T1392" s="14">
        <v>77652</v>
      </c>
      <c r="U1392" s="14">
        <v>-15098</v>
      </c>
      <c r="V1392" s="14">
        <v>629541</v>
      </c>
      <c r="W1392" s="14">
        <v>32931</v>
      </c>
      <c r="X1392" s="14">
        <v>1821114</v>
      </c>
      <c r="Y1392" s="14">
        <v>81050</v>
      </c>
      <c r="Z1392" s="14">
        <v>42456</v>
      </c>
      <c r="AA1392" s="14">
        <v>95834</v>
      </c>
    </row>
    <row r="1393" spans="1:27" x14ac:dyDescent="0.3">
      <c r="A1393" s="85">
        <v>1392</v>
      </c>
      <c r="B1393" s="85" t="s">
        <v>910</v>
      </c>
      <c r="C1393" s="85" t="s">
        <v>581</v>
      </c>
      <c r="D1393" s="85">
        <v>2022</v>
      </c>
      <c r="E1393" s="117">
        <v>814253</v>
      </c>
      <c r="F1393" s="118">
        <v>182813</v>
      </c>
      <c r="G1393" s="118">
        <v>280030.16285123455</v>
      </c>
      <c r="H1393" s="118">
        <v>863283</v>
      </c>
      <c r="I1393" s="118">
        <v>204151</v>
      </c>
      <c r="J1393" s="118">
        <v>722791</v>
      </c>
      <c r="K1393" s="14">
        <v>98888</v>
      </c>
      <c r="L1393" s="14">
        <v>0</v>
      </c>
      <c r="M1393" s="14">
        <v>4366</v>
      </c>
      <c r="N1393" s="14">
        <v>47436</v>
      </c>
      <c r="O1393" s="14">
        <v>29702.250173644723</v>
      </c>
      <c r="P1393" s="14">
        <v>46523</v>
      </c>
      <c r="Q1393" s="119">
        <v>7555</v>
      </c>
      <c r="R1393" s="14">
        <v>9150</v>
      </c>
      <c r="S1393" s="14">
        <v>46243.353551912573</v>
      </c>
      <c r="T1393" s="14">
        <v>31307</v>
      </c>
      <c r="U1393" s="14">
        <v>-14825</v>
      </c>
      <c r="V1393" s="14">
        <v>596610</v>
      </c>
      <c r="W1393" s="14">
        <v>-13768</v>
      </c>
      <c r="X1393" s="14">
        <v>1144876</v>
      </c>
      <c r="Y1393" s="14">
        <v>66812</v>
      </c>
      <c r="Z1393" s="14">
        <v>20251</v>
      </c>
      <c r="AA1393" s="14">
        <v>-103992</v>
      </c>
    </row>
    <row r="1394" spans="1:27" x14ac:dyDescent="0.3">
      <c r="A1394" s="85">
        <v>1393</v>
      </c>
      <c r="B1394" s="85" t="s">
        <v>910</v>
      </c>
      <c r="C1394" s="85" t="s">
        <v>581</v>
      </c>
      <c r="D1394" s="85">
        <v>2021</v>
      </c>
      <c r="E1394" s="117">
        <v>631440</v>
      </c>
      <c r="F1394" s="118">
        <v>-160902</v>
      </c>
      <c r="G1394" s="118">
        <v>280030.16285123455</v>
      </c>
      <c r="H1394" s="118">
        <v>659132</v>
      </c>
      <c r="I1394" s="118">
        <v>-143101</v>
      </c>
      <c r="J1394" s="118">
        <v>530050</v>
      </c>
      <c r="K1394" s="14">
        <v>87422</v>
      </c>
      <c r="L1394" s="14">
        <v>0</v>
      </c>
      <c r="M1394" s="14">
        <v>7829</v>
      </c>
      <c r="N1394" s="14">
        <v>60760</v>
      </c>
      <c r="O1394" s="14">
        <v>29702.250173644723</v>
      </c>
      <c r="P1394" s="14">
        <v>58794</v>
      </c>
      <c r="Q1394" s="119">
        <v>41553</v>
      </c>
      <c r="R1394" s="14">
        <v>8485</v>
      </c>
      <c r="S1394" s="14">
        <v>58412.895698291104</v>
      </c>
      <c r="T1394" s="14">
        <v>48112</v>
      </c>
      <c r="U1394" s="14">
        <v>-93332</v>
      </c>
      <c r="V1394" s="14">
        <v>610378</v>
      </c>
      <c r="W1394" s="14">
        <v>40256</v>
      </c>
      <c r="X1394" s="14">
        <v>1145326</v>
      </c>
      <c r="Y1394" s="14">
        <v>8975</v>
      </c>
      <c r="Z1394" s="14">
        <v>31386</v>
      </c>
      <c r="AA1394" s="14">
        <v>-97378</v>
      </c>
    </row>
    <row r="1395" spans="1:27" x14ac:dyDescent="0.3">
      <c r="A1395" s="85">
        <v>1394</v>
      </c>
      <c r="B1395" s="85" t="s">
        <v>910</v>
      </c>
      <c r="C1395" s="85" t="s">
        <v>581</v>
      </c>
      <c r="D1395" s="85">
        <v>2020</v>
      </c>
      <c r="E1395" s="117">
        <v>792342</v>
      </c>
      <c r="F1395" s="118">
        <v>-80377</v>
      </c>
      <c r="G1395" s="118">
        <v>280030.16285123455</v>
      </c>
      <c r="H1395" s="118">
        <v>802233</v>
      </c>
      <c r="I1395" s="118">
        <v>-72527</v>
      </c>
      <c r="J1395" s="118">
        <v>666857</v>
      </c>
      <c r="K1395" s="14">
        <v>91536</v>
      </c>
      <c r="L1395" s="14">
        <v>0</v>
      </c>
      <c r="M1395" s="14">
        <v>10856</v>
      </c>
      <c r="N1395" s="14">
        <v>39316</v>
      </c>
      <c r="O1395" s="14">
        <v>29702.250173644723</v>
      </c>
      <c r="P1395" s="14">
        <v>40257</v>
      </c>
      <c r="Q1395" s="119">
        <v>38483</v>
      </c>
      <c r="R1395" s="14">
        <v>9058</v>
      </c>
      <c r="S1395" s="14">
        <v>39541.458268933537</v>
      </c>
      <c r="T1395" s="14">
        <v>31803</v>
      </c>
      <c r="U1395" s="14">
        <v>11484</v>
      </c>
      <c r="V1395" s="14">
        <v>570122</v>
      </c>
      <c r="W1395" s="14">
        <v>21444</v>
      </c>
      <c r="X1395" s="14">
        <v>1498158</v>
      </c>
      <c r="Y1395" s="14">
        <v>64464</v>
      </c>
      <c r="Z1395" s="14">
        <v>69029</v>
      </c>
      <c r="AA1395" s="14">
        <v>264693</v>
      </c>
    </row>
    <row r="1396" spans="1:27" x14ac:dyDescent="0.3">
      <c r="A1396" s="85">
        <v>1395</v>
      </c>
      <c r="B1396" s="85" t="s">
        <v>910</v>
      </c>
      <c r="C1396" s="85" t="s">
        <v>581</v>
      </c>
      <c r="D1396" s="85">
        <v>2019</v>
      </c>
      <c r="E1396" s="117">
        <v>872719</v>
      </c>
      <c r="F1396" s="118">
        <v>469489</v>
      </c>
      <c r="G1396" s="118">
        <v>280030.16285123455</v>
      </c>
      <c r="H1396" s="118">
        <v>874760</v>
      </c>
      <c r="I1396" s="118">
        <v>462470</v>
      </c>
      <c r="J1396" s="118">
        <v>755009</v>
      </c>
      <c r="K1396" s="14">
        <v>76644</v>
      </c>
      <c r="L1396" s="14">
        <v>0</v>
      </c>
      <c r="M1396" s="14">
        <v>14281</v>
      </c>
      <c r="N1396" s="14">
        <v>34383</v>
      </c>
      <c r="O1396" s="14">
        <v>29702.250173644723</v>
      </c>
      <c r="P1396" s="14">
        <v>39083</v>
      </c>
      <c r="Q1396" s="119">
        <v>40714</v>
      </c>
      <c r="R1396" s="14">
        <v>8372</v>
      </c>
      <c r="S1396" s="14">
        <v>36809.538342092688</v>
      </c>
      <c r="T1396" s="14">
        <v>29861</v>
      </c>
      <c r="U1396" s="14">
        <v>54149</v>
      </c>
      <c r="V1396" s="14">
        <v>548678</v>
      </c>
      <c r="W1396" s="14">
        <v>-8628</v>
      </c>
      <c r="X1396" s="14">
        <v>1413356</v>
      </c>
      <c r="Y1396" s="14">
        <v>77940</v>
      </c>
      <c r="Z1396" s="14">
        <v>69047</v>
      </c>
      <c r="AA1396" s="14">
        <v>41717</v>
      </c>
    </row>
    <row r="1397" spans="1:27" x14ac:dyDescent="0.3">
      <c r="A1397" s="85">
        <v>1396</v>
      </c>
      <c r="B1397" s="85" t="s">
        <v>910</v>
      </c>
      <c r="C1397" s="85" t="s">
        <v>581</v>
      </c>
      <c r="D1397" s="85">
        <v>2018</v>
      </c>
      <c r="E1397" s="117">
        <v>403230</v>
      </c>
      <c r="F1397" s="118">
        <v>-148351</v>
      </c>
      <c r="G1397" s="118">
        <v>280030.16285123455</v>
      </c>
      <c r="H1397" s="118">
        <v>412290</v>
      </c>
      <c r="I1397" s="118">
        <v>-149105</v>
      </c>
      <c r="J1397" s="118">
        <v>318522</v>
      </c>
      <c r="K1397" s="14">
        <v>79935</v>
      </c>
      <c r="L1397" s="14">
        <v>0</v>
      </c>
      <c r="M1397" s="14">
        <v>12485</v>
      </c>
      <c r="N1397" s="14">
        <v>11675</v>
      </c>
      <c r="O1397" s="14">
        <v>29702.250173644723</v>
      </c>
      <c r="P1397" s="14">
        <v>12472</v>
      </c>
      <c r="Q1397" s="119">
        <v>6104</v>
      </c>
      <c r="R1397" s="14">
        <v>3489</v>
      </c>
      <c r="S1397" s="14">
        <v>12218.198910862711</v>
      </c>
      <c r="T1397" s="14">
        <v>9337</v>
      </c>
      <c r="U1397" s="14">
        <v>-30874</v>
      </c>
      <c r="V1397" s="14">
        <v>557306</v>
      </c>
      <c r="W1397" s="14">
        <v>-3330</v>
      </c>
      <c r="X1397" s="14">
        <v>1056461</v>
      </c>
      <c r="Y1397" s="14">
        <v>89370</v>
      </c>
      <c r="Z1397" s="14">
        <v>137104</v>
      </c>
      <c r="AA1397" s="14">
        <v>-22042</v>
      </c>
    </row>
    <row r="1398" spans="1:27" x14ac:dyDescent="0.3">
      <c r="A1398" s="85">
        <v>1397</v>
      </c>
      <c r="B1398" s="85" t="s">
        <v>910</v>
      </c>
      <c r="C1398" s="85" t="s">
        <v>581</v>
      </c>
      <c r="D1398" s="85">
        <v>2017</v>
      </c>
      <c r="E1398" s="117">
        <v>551581</v>
      </c>
      <c r="F1398" s="118">
        <v>-740895</v>
      </c>
      <c r="G1398" s="118">
        <v>280030.16285123455</v>
      </c>
      <c r="H1398" s="118">
        <v>561395</v>
      </c>
      <c r="I1398" s="118">
        <v>-740184</v>
      </c>
      <c r="J1398" s="118">
        <v>420482</v>
      </c>
      <c r="K1398" s="14">
        <v>90151</v>
      </c>
      <c r="L1398" s="14">
        <v>0</v>
      </c>
      <c r="M1398" s="14">
        <v>10496</v>
      </c>
      <c r="N1398" s="14">
        <v>52029</v>
      </c>
      <c r="O1398" s="14">
        <v>29702.250173644723</v>
      </c>
      <c r="P1398" s="14">
        <v>56833</v>
      </c>
      <c r="Q1398" s="119">
        <v>53964</v>
      </c>
      <c r="R1398" s="14">
        <v>11749</v>
      </c>
      <c r="S1398" s="14">
        <v>54046.736658439011</v>
      </c>
      <c r="T1398" s="14">
        <v>44833</v>
      </c>
      <c r="U1398" s="14">
        <v>77631</v>
      </c>
      <c r="V1398" s="14">
        <v>560636</v>
      </c>
      <c r="W1398" s="14">
        <v>5466</v>
      </c>
      <c r="X1398" s="14">
        <v>1056685</v>
      </c>
      <c r="Y1398" s="14">
        <v>106715</v>
      </c>
      <c r="Z1398" s="14">
        <v>136879</v>
      </c>
      <c r="AA1398" s="14">
        <v>96480</v>
      </c>
    </row>
    <row r="1399" spans="1:27" x14ac:dyDescent="0.3">
      <c r="A1399" s="85">
        <v>1398</v>
      </c>
      <c r="B1399" s="85" t="s">
        <v>910</v>
      </c>
      <c r="C1399" s="85" t="s">
        <v>581</v>
      </c>
      <c r="D1399" s="85">
        <v>2016</v>
      </c>
      <c r="E1399" s="117">
        <v>1292476</v>
      </c>
      <c r="F1399" s="118">
        <v>540658</v>
      </c>
      <c r="G1399" s="118">
        <v>280030.16285123455</v>
      </c>
      <c r="H1399" s="118">
        <v>1301579</v>
      </c>
      <c r="I1399" s="118">
        <v>578311</v>
      </c>
      <c r="J1399" s="118">
        <v>1023490</v>
      </c>
      <c r="K1399" s="14">
        <v>159733</v>
      </c>
      <c r="L1399" s="14">
        <v>0</v>
      </c>
      <c r="M1399" s="14">
        <v>11410</v>
      </c>
      <c r="N1399" s="14">
        <v>108228</v>
      </c>
      <c r="O1399" s="14">
        <v>29702.250173644723</v>
      </c>
      <c r="P1399" s="14">
        <v>111566</v>
      </c>
      <c r="Q1399" s="119">
        <v>116554</v>
      </c>
      <c r="R1399" s="14">
        <v>17428</v>
      </c>
      <c r="S1399" s="14">
        <v>112193.35070002296</v>
      </c>
      <c r="T1399" s="14">
        <v>94739</v>
      </c>
      <c r="U1399" s="14">
        <v>-45799</v>
      </c>
      <c r="V1399" s="14">
        <v>555170</v>
      </c>
      <c r="W1399" s="14">
        <v>126740</v>
      </c>
      <c r="X1399" s="14">
        <v>1160470</v>
      </c>
      <c r="Y1399" s="14">
        <v>129734</v>
      </c>
      <c r="Z1399" s="14">
        <v>141798</v>
      </c>
      <c r="AA1399" s="14">
        <v>127938</v>
      </c>
    </row>
    <row r="1400" spans="1:27" x14ac:dyDescent="0.3">
      <c r="A1400" s="85">
        <v>1399</v>
      </c>
      <c r="B1400" s="85" t="s">
        <v>910</v>
      </c>
      <c r="C1400" s="85" t="s">
        <v>581</v>
      </c>
      <c r="D1400" s="85">
        <v>2015</v>
      </c>
      <c r="E1400" s="117">
        <v>751818</v>
      </c>
      <c r="F1400" s="118">
        <v>414650</v>
      </c>
      <c r="G1400" s="118">
        <v>280030.16285123455</v>
      </c>
      <c r="H1400" s="118">
        <v>723268</v>
      </c>
      <c r="I1400" s="118">
        <v>392646</v>
      </c>
      <c r="J1400" s="118">
        <v>496605</v>
      </c>
      <c r="K1400" s="14">
        <v>97818</v>
      </c>
      <c r="L1400" s="14">
        <v>0</v>
      </c>
      <c r="M1400" s="14">
        <v>18165</v>
      </c>
      <c r="N1400" s="14">
        <v>83626</v>
      </c>
      <c r="O1400" s="14">
        <v>29702.250173644723</v>
      </c>
      <c r="P1400" s="14">
        <v>87351</v>
      </c>
      <c r="Q1400" s="119">
        <v>126379</v>
      </c>
      <c r="R1400" s="14">
        <v>14203</v>
      </c>
      <c r="S1400" s="14">
        <v>83107.376117721607</v>
      </c>
      <c r="T1400" s="14">
        <v>73188</v>
      </c>
      <c r="U1400" s="14">
        <v>52489</v>
      </c>
      <c r="V1400" s="14">
        <v>428430</v>
      </c>
      <c r="W1400" s="14">
        <v>73983</v>
      </c>
      <c r="X1400" s="14">
        <v>1140555</v>
      </c>
      <c r="Y1400" s="14">
        <v>169849</v>
      </c>
      <c r="Z1400" s="14">
        <v>200814</v>
      </c>
      <c r="AA1400" s="14">
        <v>-16807</v>
      </c>
    </row>
    <row r="1401" spans="1:27" x14ac:dyDescent="0.3">
      <c r="A1401" s="85">
        <v>1400</v>
      </c>
      <c r="B1401" s="85" t="s">
        <v>910</v>
      </c>
      <c r="C1401" s="85" t="s">
        <v>581</v>
      </c>
      <c r="D1401" s="85">
        <v>2014</v>
      </c>
      <c r="E1401" s="117">
        <v>337168</v>
      </c>
      <c r="F1401" s="118">
        <v>-50261</v>
      </c>
      <c r="G1401" s="118">
        <v>280030.16285123455</v>
      </c>
      <c r="H1401" s="118">
        <v>330622</v>
      </c>
      <c r="I1401" s="118">
        <v>-88085</v>
      </c>
      <c r="J1401" s="118">
        <v>204708</v>
      </c>
      <c r="K1401" s="14">
        <v>62340</v>
      </c>
      <c r="L1401" s="14">
        <v>0</v>
      </c>
      <c r="M1401" s="14">
        <v>3489</v>
      </c>
      <c r="N1401" s="14">
        <v>65933</v>
      </c>
      <c r="O1401" s="14">
        <v>29702.250173644723</v>
      </c>
      <c r="P1401" s="14">
        <v>64375</v>
      </c>
      <c r="Q1401" s="119">
        <v>75026</v>
      </c>
      <c r="R1401" s="14">
        <v>2546</v>
      </c>
      <c r="S1401" s="14">
        <v>99596.671249018065</v>
      </c>
      <c r="T1401" s="14">
        <v>64099</v>
      </c>
      <c r="U1401" s="14">
        <v>31061</v>
      </c>
      <c r="V1401" s="14">
        <v>354447</v>
      </c>
      <c r="W1401" s="14">
        <v>34750</v>
      </c>
      <c r="X1401" s="14">
        <v>1088203</v>
      </c>
      <c r="Y1401" s="14">
        <v>210345</v>
      </c>
      <c r="Z1401" s="14">
        <v>107385</v>
      </c>
      <c r="AA1401" s="14">
        <v>-12126</v>
      </c>
    </row>
    <row r="1402" spans="1:27" x14ac:dyDescent="0.3">
      <c r="A1402" s="85">
        <v>1401</v>
      </c>
      <c r="B1402" s="85" t="s">
        <v>910</v>
      </c>
      <c r="C1402" s="85" t="s">
        <v>586</v>
      </c>
      <c r="D1402" s="85">
        <v>2023</v>
      </c>
      <c r="E1402" s="117">
        <v>745227</v>
      </c>
      <c r="F1402" s="118">
        <v>-278299</v>
      </c>
      <c r="G1402" s="118">
        <v>128696.68064013479</v>
      </c>
      <c r="H1402" s="118">
        <v>786854</v>
      </c>
      <c r="I1402" s="118">
        <v>-234395</v>
      </c>
      <c r="J1402" s="118">
        <v>535772</v>
      </c>
      <c r="K1402" s="14">
        <v>252954</v>
      </c>
      <c r="L1402" s="14">
        <v>0</v>
      </c>
      <c r="M1402" s="14">
        <v>7721</v>
      </c>
      <c r="N1402" s="14">
        <v>17494</v>
      </c>
      <c r="O1402" s="14">
        <v>37450.682413156508</v>
      </c>
      <c r="P1402" s="14">
        <v>24247</v>
      </c>
      <c r="Q1402" s="119">
        <v>-18528</v>
      </c>
      <c r="R1402" s="14">
        <v>5605</v>
      </c>
      <c r="S1402" s="14">
        <v>24463.297948260482</v>
      </c>
      <c r="T1402" s="14">
        <v>17825</v>
      </c>
      <c r="U1402" s="14">
        <v>-45294</v>
      </c>
      <c r="V1402" s="14">
        <v>536702</v>
      </c>
      <c r="W1402" s="14">
        <v>-206431</v>
      </c>
      <c r="X1402" s="14">
        <v>1355871</v>
      </c>
      <c r="Y1402" s="14">
        <v>352211</v>
      </c>
      <c r="Z1402" s="14">
        <v>239919</v>
      </c>
      <c r="AA1402" s="14">
        <v>148248</v>
      </c>
    </row>
    <row r="1403" spans="1:27" x14ac:dyDescent="0.3">
      <c r="A1403" s="85">
        <v>1402</v>
      </c>
      <c r="B1403" s="85" t="s">
        <v>910</v>
      </c>
      <c r="C1403" s="85" t="s">
        <v>586</v>
      </c>
      <c r="D1403" s="85">
        <v>2022</v>
      </c>
      <c r="E1403" s="117">
        <v>1023526</v>
      </c>
      <c r="F1403" s="118">
        <v>185505</v>
      </c>
      <c r="G1403" s="118">
        <v>128696.68064013479</v>
      </c>
      <c r="H1403" s="118">
        <v>1021249</v>
      </c>
      <c r="I1403" s="118">
        <v>155302</v>
      </c>
      <c r="J1403" s="118">
        <v>637065</v>
      </c>
      <c r="K1403" s="14">
        <v>253208</v>
      </c>
      <c r="L1403" s="14">
        <v>0</v>
      </c>
      <c r="M1403" s="14">
        <v>9673</v>
      </c>
      <c r="N1403" s="14">
        <v>114813</v>
      </c>
      <c r="O1403" s="14">
        <v>37450.682413156508</v>
      </c>
      <c r="P1403" s="14">
        <v>115335</v>
      </c>
      <c r="Q1403" s="119">
        <v>140595</v>
      </c>
      <c r="R1403" s="14">
        <v>23505</v>
      </c>
      <c r="S1403" s="14">
        <v>126360.64326738991</v>
      </c>
      <c r="T1403" s="14">
        <v>91575</v>
      </c>
      <c r="U1403" s="14">
        <v>17626</v>
      </c>
      <c r="V1403" s="14">
        <v>743133</v>
      </c>
      <c r="W1403" s="14">
        <v>49445</v>
      </c>
      <c r="X1403" s="14">
        <v>1456695</v>
      </c>
      <c r="Y1403" s="14">
        <v>228534</v>
      </c>
      <c r="Z1403" s="14">
        <v>286842</v>
      </c>
      <c r="AA1403" s="14">
        <v>85260</v>
      </c>
    </row>
    <row r="1404" spans="1:27" x14ac:dyDescent="0.3">
      <c r="A1404" s="85">
        <v>1403</v>
      </c>
      <c r="B1404" s="85" t="s">
        <v>910</v>
      </c>
      <c r="C1404" s="85" t="s">
        <v>586</v>
      </c>
      <c r="D1404" s="85">
        <v>2021</v>
      </c>
      <c r="E1404" s="117">
        <v>838021</v>
      </c>
      <c r="F1404" s="118">
        <v>24146</v>
      </c>
      <c r="G1404" s="118">
        <v>128696.68064013479</v>
      </c>
      <c r="H1404" s="118">
        <v>865947</v>
      </c>
      <c r="I1404" s="118">
        <v>10589</v>
      </c>
      <c r="J1404" s="118">
        <v>570739</v>
      </c>
      <c r="K1404" s="14">
        <v>226455</v>
      </c>
      <c r="L1404" s="14">
        <v>0</v>
      </c>
      <c r="M1404" s="14">
        <v>10621</v>
      </c>
      <c r="N1404" s="14">
        <v>73854</v>
      </c>
      <c r="O1404" s="14">
        <v>37450.682413156508</v>
      </c>
      <c r="P1404" s="14">
        <v>74637</v>
      </c>
      <c r="Q1404" s="119">
        <v>60844</v>
      </c>
      <c r="R1404" s="14">
        <v>14916</v>
      </c>
      <c r="S1404" s="14">
        <v>83974.130732099758</v>
      </c>
      <c r="T1404" s="14">
        <v>59721</v>
      </c>
      <c r="U1404" s="14">
        <v>7030</v>
      </c>
      <c r="V1404" s="14">
        <v>693688</v>
      </c>
      <c r="W1404" s="14">
        <v>-240435</v>
      </c>
      <c r="X1404" s="14">
        <v>1268743</v>
      </c>
      <c r="Y1404" s="14">
        <v>242141</v>
      </c>
      <c r="Z1404" s="14">
        <v>166957</v>
      </c>
      <c r="AA1404" s="14">
        <v>-52570</v>
      </c>
    </row>
    <row r="1405" spans="1:27" x14ac:dyDescent="0.3">
      <c r="A1405" s="85">
        <v>1404</v>
      </c>
      <c r="B1405" s="85" t="s">
        <v>910</v>
      </c>
      <c r="C1405" s="85" t="s">
        <v>586</v>
      </c>
      <c r="D1405" s="85">
        <v>2020</v>
      </c>
      <c r="E1405" s="117">
        <v>813875</v>
      </c>
      <c r="F1405" s="118">
        <v>-153826</v>
      </c>
      <c r="G1405" s="118">
        <v>128696.68064013479</v>
      </c>
      <c r="H1405" s="118">
        <v>855358</v>
      </c>
      <c r="I1405" s="118">
        <v>-148841</v>
      </c>
      <c r="J1405" s="118">
        <v>593077</v>
      </c>
      <c r="K1405" s="14">
        <v>224658</v>
      </c>
      <c r="L1405" s="14">
        <v>0</v>
      </c>
      <c r="M1405" s="14">
        <v>12207</v>
      </c>
      <c r="N1405" s="14">
        <v>57229</v>
      </c>
      <c r="O1405" s="14">
        <v>37450.682413156508</v>
      </c>
      <c r="P1405" s="14">
        <v>56492</v>
      </c>
      <c r="Q1405" s="119">
        <v>30180</v>
      </c>
      <c r="R1405" s="14">
        <v>14435</v>
      </c>
      <c r="S1405" s="14">
        <v>54151.701004502946</v>
      </c>
      <c r="T1405" s="14">
        <v>42057</v>
      </c>
      <c r="U1405" s="14">
        <v>-58158</v>
      </c>
      <c r="V1405" s="14">
        <v>934123</v>
      </c>
      <c r="W1405" s="14">
        <v>-57232</v>
      </c>
      <c r="X1405" s="14">
        <v>1353033</v>
      </c>
      <c r="Y1405" s="14">
        <v>201705</v>
      </c>
      <c r="Z1405" s="14">
        <v>289533</v>
      </c>
      <c r="AA1405" s="14">
        <v>158304</v>
      </c>
    </row>
    <row r="1406" spans="1:27" x14ac:dyDescent="0.3">
      <c r="A1406" s="85">
        <v>1405</v>
      </c>
      <c r="B1406" s="85" t="s">
        <v>910</v>
      </c>
      <c r="C1406" s="85" t="s">
        <v>586</v>
      </c>
      <c r="D1406" s="85">
        <v>2019</v>
      </c>
      <c r="E1406" s="117">
        <v>967701</v>
      </c>
      <c r="F1406" s="118">
        <v>-193936</v>
      </c>
      <c r="G1406" s="118">
        <v>128696.68064013479</v>
      </c>
      <c r="H1406" s="118">
        <v>1004199</v>
      </c>
      <c r="I1406" s="118">
        <v>-176521</v>
      </c>
      <c r="J1406" s="118">
        <v>660488</v>
      </c>
      <c r="K1406" s="14">
        <v>262339</v>
      </c>
      <c r="L1406" s="14">
        <v>0</v>
      </c>
      <c r="M1406" s="14">
        <v>12961</v>
      </c>
      <c r="N1406" s="14">
        <v>93276</v>
      </c>
      <c r="O1406" s="14">
        <v>37450.682413156508</v>
      </c>
      <c r="P1406" s="14">
        <v>93972</v>
      </c>
      <c r="Q1406" s="119">
        <v>78863</v>
      </c>
      <c r="R1406" s="14">
        <v>22084</v>
      </c>
      <c r="S1406" s="14">
        <v>96376.192175330565</v>
      </c>
      <c r="T1406" s="14">
        <v>71888</v>
      </c>
      <c r="U1406" s="14">
        <v>-3198</v>
      </c>
      <c r="V1406" s="14">
        <v>991355</v>
      </c>
      <c r="W1406" s="14">
        <v>30630</v>
      </c>
      <c r="X1406" s="14">
        <v>1537633</v>
      </c>
      <c r="Y1406" s="14">
        <v>238535</v>
      </c>
      <c r="Z1406" s="14">
        <v>461724</v>
      </c>
      <c r="AA1406" s="14">
        <v>51301</v>
      </c>
    </row>
    <row r="1407" spans="1:27" x14ac:dyDescent="0.3">
      <c r="A1407" s="85">
        <v>1406</v>
      </c>
      <c r="B1407" s="85" t="s">
        <v>910</v>
      </c>
      <c r="C1407" s="85" t="s">
        <v>586</v>
      </c>
      <c r="D1407" s="85">
        <v>2018</v>
      </c>
      <c r="E1407" s="117">
        <v>1161637</v>
      </c>
      <c r="F1407" s="118">
        <v>177207</v>
      </c>
      <c r="G1407" s="118">
        <v>128696.68064013479</v>
      </c>
      <c r="H1407" s="118">
        <v>1180720</v>
      </c>
      <c r="I1407" s="118">
        <v>186295</v>
      </c>
      <c r="J1407" s="118">
        <v>799645</v>
      </c>
      <c r="K1407" s="14">
        <v>278604</v>
      </c>
      <c r="L1407" s="14">
        <v>0</v>
      </c>
      <c r="M1407" s="14">
        <v>13763</v>
      </c>
      <c r="N1407" s="14">
        <v>94478</v>
      </c>
      <c r="O1407" s="14">
        <v>37450.682413156508</v>
      </c>
      <c r="P1407" s="14">
        <v>95709</v>
      </c>
      <c r="Q1407" s="119">
        <v>94893</v>
      </c>
      <c r="R1407" s="14">
        <v>19497</v>
      </c>
      <c r="S1407" s="14">
        <v>113552.88444376057</v>
      </c>
      <c r="T1407" s="14">
        <v>76212</v>
      </c>
      <c r="U1407" s="14">
        <v>6503</v>
      </c>
      <c r="V1407" s="14">
        <v>960725</v>
      </c>
      <c r="W1407" s="14">
        <v>157662</v>
      </c>
      <c r="X1407" s="14">
        <v>1490113</v>
      </c>
      <c r="Y1407" s="14">
        <v>265795</v>
      </c>
      <c r="Z1407" s="14">
        <v>417393</v>
      </c>
      <c r="AA1407" s="14">
        <v>83014</v>
      </c>
    </row>
    <row r="1408" spans="1:27" x14ac:dyDescent="0.3">
      <c r="A1408" s="85">
        <v>1407</v>
      </c>
      <c r="B1408" s="85" t="s">
        <v>910</v>
      </c>
      <c r="C1408" s="85" t="s">
        <v>586</v>
      </c>
      <c r="D1408" s="85">
        <v>2017</v>
      </c>
      <c r="E1408" s="117">
        <v>984430</v>
      </c>
      <c r="F1408" s="118">
        <v>119791</v>
      </c>
      <c r="G1408" s="118">
        <v>128696.68064013479</v>
      </c>
      <c r="H1408" s="118">
        <v>994425</v>
      </c>
      <c r="I1408" s="118">
        <v>130510</v>
      </c>
      <c r="J1408" s="118">
        <v>664507</v>
      </c>
      <c r="K1408" s="14">
        <v>257559</v>
      </c>
      <c r="L1408" s="14">
        <v>0</v>
      </c>
      <c r="M1408" s="14">
        <v>13676</v>
      </c>
      <c r="N1408" s="14">
        <v>63271</v>
      </c>
      <c r="O1408" s="14">
        <v>37450.682413156508</v>
      </c>
      <c r="P1408" s="14">
        <v>63250</v>
      </c>
      <c r="Q1408" s="119">
        <v>65607</v>
      </c>
      <c r="R1408" s="14">
        <v>12331</v>
      </c>
      <c r="S1408" s="14">
        <v>111081.17752007136</v>
      </c>
      <c r="T1408" s="14">
        <v>50919</v>
      </c>
      <c r="U1408" s="14">
        <v>-11268</v>
      </c>
      <c r="V1408" s="14">
        <v>803063</v>
      </c>
      <c r="W1408" s="14">
        <v>106463</v>
      </c>
      <c r="X1408" s="14">
        <v>1276449</v>
      </c>
      <c r="Y1408" s="14">
        <v>266444</v>
      </c>
      <c r="Z1408" s="14">
        <v>235157</v>
      </c>
      <c r="AA1408" s="14">
        <v>106011</v>
      </c>
    </row>
    <row r="1409" spans="1:27" x14ac:dyDescent="0.3">
      <c r="A1409" s="85">
        <v>1408</v>
      </c>
      <c r="B1409" s="85" t="s">
        <v>910</v>
      </c>
      <c r="C1409" s="85" t="s">
        <v>586</v>
      </c>
      <c r="D1409" s="85">
        <v>2016</v>
      </c>
      <c r="E1409" s="117">
        <v>864639</v>
      </c>
      <c r="F1409" s="118">
        <v>-5944</v>
      </c>
      <c r="G1409" s="118">
        <v>128696.68064013479</v>
      </c>
      <c r="H1409" s="118">
        <v>863915</v>
      </c>
      <c r="I1409" s="118">
        <v>-16711</v>
      </c>
      <c r="J1409" s="118">
        <v>572836</v>
      </c>
      <c r="K1409" s="14">
        <v>168569</v>
      </c>
      <c r="L1409" s="14">
        <v>0</v>
      </c>
      <c r="M1409" s="14">
        <v>12537</v>
      </c>
      <c r="N1409" s="14">
        <v>111358</v>
      </c>
      <c r="O1409" s="14">
        <v>37450.682413156508</v>
      </c>
      <c r="P1409" s="14">
        <v>113490</v>
      </c>
      <c r="Q1409" s="119">
        <v>135957</v>
      </c>
      <c r="R1409" s="14">
        <v>23875</v>
      </c>
      <c r="S1409" s="14">
        <v>135669.86764397906</v>
      </c>
      <c r="T1409" s="14">
        <v>89615</v>
      </c>
      <c r="U1409" s="14">
        <v>28474</v>
      </c>
      <c r="V1409" s="14">
        <v>696600</v>
      </c>
      <c r="W1409" s="14">
        <v>51912</v>
      </c>
      <c r="X1409" s="14">
        <v>1114827</v>
      </c>
      <c r="Y1409" s="14">
        <v>274864</v>
      </c>
      <c r="Z1409" s="14">
        <v>58541</v>
      </c>
      <c r="AA1409" s="14">
        <v>64575</v>
      </c>
    </row>
    <row r="1410" spans="1:27" x14ac:dyDescent="0.3">
      <c r="A1410" s="85">
        <v>1409</v>
      </c>
      <c r="B1410" s="85" t="s">
        <v>910</v>
      </c>
      <c r="C1410" s="85" t="s">
        <v>586</v>
      </c>
      <c r="D1410" s="85">
        <v>2015</v>
      </c>
      <c r="E1410" s="117">
        <v>870583</v>
      </c>
      <c r="F1410" s="118">
        <v>98965</v>
      </c>
      <c r="G1410" s="118">
        <v>128696.68064013479</v>
      </c>
      <c r="H1410" s="118">
        <v>880626</v>
      </c>
      <c r="I1410" s="118">
        <v>99173</v>
      </c>
      <c r="J1410" s="118">
        <v>563539</v>
      </c>
      <c r="K1410" s="14">
        <v>137459</v>
      </c>
      <c r="L1410" s="14">
        <v>0</v>
      </c>
      <c r="M1410" s="14">
        <v>33413</v>
      </c>
      <c r="N1410" s="14">
        <v>151870</v>
      </c>
      <c r="O1410" s="14">
        <v>37450.682413156508</v>
      </c>
      <c r="P1410" s="14">
        <v>148279</v>
      </c>
      <c r="Q1410" s="119">
        <v>176563</v>
      </c>
      <c r="R1410" s="14">
        <v>34736</v>
      </c>
      <c r="S1410" s="14">
        <v>148279</v>
      </c>
      <c r="T1410" s="14">
        <v>113543</v>
      </c>
      <c r="U1410" s="14">
        <v>60777</v>
      </c>
      <c r="V1410" s="14">
        <v>644688</v>
      </c>
      <c r="W1410" s="14">
        <v>76939</v>
      </c>
      <c r="X1410" s="14">
        <v>1108020</v>
      </c>
      <c r="Y1410" s="14">
        <v>264232</v>
      </c>
      <c r="Z1410" s="14">
        <v>104275</v>
      </c>
      <c r="AA1410" s="14">
        <v>70692</v>
      </c>
    </row>
    <row r="1411" spans="1:27" x14ac:dyDescent="0.3">
      <c r="A1411" s="85">
        <v>1410</v>
      </c>
      <c r="B1411" s="85" t="s">
        <v>910</v>
      </c>
      <c r="C1411" s="85" t="s">
        <v>586</v>
      </c>
      <c r="D1411" s="85">
        <v>2014</v>
      </c>
      <c r="E1411" s="117">
        <v>771618</v>
      </c>
      <c r="F1411" s="118">
        <v>26426</v>
      </c>
      <c r="G1411" s="118">
        <v>128696.68064013479</v>
      </c>
      <c r="H1411" s="118">
        <v>781453</v>
      </c>
      <c r="I1411" s="118">
        <v>30950</v>
      </c>
      <c r="J1411" s="118">
        <v>515660</v>
      </c>
      <c r="K1411" s="14">
        <v>164342</v>
      </c>
      <c r="L1411" s="14">
        <v>0</v>
      </c>
      <c r="M1411" s="14">
        <v>2457</v>
      </c>
      <c r="N1411" s="14">
        <v>110036</v>
      </c>
      <c r="O1411" s="14">
        <v>37450.682413156508</v>
      </c>
      <c r="P1411" s="14">
        <v>110659</v>
      </c>
      <c r="Q1411" s="119">
        <v>126379</v>
      </c>
      <c r="R1411" s="14">
        <v>26178</v>
      </c>
      <c r="S1411" s="14">
        <v>110659</v>
      </c>
      <c r="T1411" s="14">
        <v>84516</v>
      </c>
      <c r="U1411" s="14">
        <v>19028</v>
      </c>
      <c r="V1411" s="14">
        <v>567749</v>
      </c>
      <c r="W1411" s="14">
        <v>68430</v>
      </c>
      <c r="X1411" s="14">
        <v>985985</v>
      </c>
      <c r="Y1411" s="14">
        <v>246835</v>
      </c>
      <c r="Z1411" s="14">
        <v>62475</v>
      </c>
      <c r="AA1411" s="14">
        <v>40227</v>
      </c>
    </row>
    <row r="1412" spans="1:27" x14ac:dyDescent="0.3">
      <c r="A1412" s="85">
        <v>1411</v>
      </c>
      <c r="B1412" s="85" t="s">
        <v>910</v>
      </c>
      <c r="C1412" s="85" t="s">
        <v>1430</v>
      </c>
      <c r="D1412" s="85">
        <v>2023</v>
      </c>
      <c r="E1412" s="117">
        <v>18966</v>
      </c>
      <c r="F1412" s="118">
        <v>5691</v>
      </c>
      <c r="G1412" s="118">
        <v>159267.32267860571</v>
      </c>
      <c r="H1412" s="118">
        <v>18771</v>
      </c>
      <c r="I1412" s="118">
        <v>1554</v>
      </c>
      <c r="J1412" s="118">
        <v>5175</v>
      </c>
      <c r="K1412" s="14">
        <v>13091</v>
      </c>
      <c r="L1412" s="14">
        <v>0</v>
      </c>
      <c r="M1412" s="14">
        <v>12</v>
      </c>
      <c r="N1412" s="14">
        <v>518</v>
      </c>
      <c r="O1412" s="14">
        <v>72517.868858494301</v>
      </c>
      <c r="P1412" s="14">
        <v>740</v>
      </c>
      <c r="Q1412" s="119">
        <v>728</v>
      </c>
      <c r="R1412" s="14">
        <v>15</v>
      </c>
      <c r="S1412" s="14">
        <v>0</v>
      </c>
      <c r="T1412" s="14">
        <v>725</v>
      </c>
      <c r="U1412" s="14">
        <v>190113</v>
      </c>
      <c r="V1412" s="14">
        <v>717010198</v>
      </c>
      <c r="W1412" s="14">
        <v>24342</v>
      </c>
      <c r="X1412" s="14">
        <v>4276640409</v>
      </c>
      <c r="Y1412" s="14">
        <v>511082178</v>
      </c>
      <c r="Z1412" s="14">
        <v>1169379149</v>
      </c>
      <c r="AA1412" s="14">
        <v>28989288</v>
      </c>
    </row>
    <row r="1413" spans="1:27" x14ac:dyDescent="0.3">
      <c r="A1413" s="85">
        <v>1412</v>
      </c>
      <c r="B1413" s="85" t="s">
        <v>910</v>
      </c>
      <c r="C1413" s="85" t="s">
        <v>1430</v>
      </c>
      <c r="D1413" s="85">
        <v>2022</v>
      </c>
      <c r="E1413" s="117">
        <v>13275</v>
      </c>
      <c r="F1413" s="118">
        <v>-112335</v>
      </c>
      <c r="G1413" s="118">
        <v>159267.32267860571</v>
      </c>
      <c r="H1413" s="118">
        <v>17217</v>
      </c>
      <c r="I1413" s="118">
        <v>-168494</v>
      </c>
      <c r="J1413" s="118">
        <v>4723</v>
      </c>
      <c r="K1413" s="14">
        <v>214074</v>
      </c>
      <c r="L1413" s="14">
        <v>0</v>
      </c>
      <c r="M1413" s="14">
        <v>12</v>
      </c>
      <c r="N1413" s="14">
        <v>-197625</v>
      </c>
      <c r="O1413" s="14">
        <v>72517.868858494301</v>
      </c>
      <c r="P1413" s="14">
        <v>-197600</v>
      </c>
      <c r="Q1413" s="119">
        <v>-201571</v>
      </c>
      <c r="R1413" s="14">
        <v>-4</v>
      </c>
      <c r="S1413" s="14">
        <v>0</v>
      </c>
      <c r="T1413" s="14">
        <v>-197596</v>
      </c>
      <c r="U1413" s="14">
        <v>-10757529</v>
      </c>
      <c r="V1413" s="14">
        <v>716985856</v>
      </c>
      <c r="W1413" s="14">
        <v>-152101454</v>
      </c>
      <c r="X1413" s="14">
        <v>4242772246</v>
      </c>
      <c r="Y1413" s="14">
        <v>612729696</v>
      </c>
      <c r="Z1413" s="14">
        <v>1115699606</v>
      </c>
      <c r="AA1413" s="14">
        <v>129849165</v>
      </c>
    </row>
    <row r="1414" spans="1:27" x14ac:dyDescent="0.3">
      <c r="A1414" s="85">
        <v>1413</v>
      </c>
      <c r="B1414" s="85" t="s">
        <v>910</v>
      </c>
      <c r="C1414" s="85" t="s">
        <v>1430</v>
      </c>
      <c r="D1414" s="85">
        <v>2021</v>
      </c>
      <c r="E1414" s="117">
        <v>125610</v>
      </c>
      <c r="F1414" s="118">
        <v>-65276</v>
      </c>
      <c r="G1414" s="118">
        <v>159267.32267860571</v>
      </c>
      <c r="H1414" s="118">
        <v>185711</v>
      </c>
      <c r="I1414" s="118">
        <v>-4477</v>
      </c>
      <c r="J1414" s="118">
        <v>169707</v>
      </c>
      <c r="K1414" s="14">
        <v>29273</v>
      </c>
      <c r="L1414" s="14">
        <v>0</v>
      </c>
      <c r="M1414" s="14">
        <v>2246</v>
      </c>
      <c r="N1414" s="14">
        <v>48017</v>
      </c>
      <c r="O1414" s="14">
        <v>72517.868858494301</v>
      </c>
      <c r="P1414" s="14">
        <v>18725</v>
      </c>
      <c r="Q1414" s="119">
        <v>-2809</v>
      </c>
      <c r="R1414" s="14">
        <v>9275</v>
      </c>
      <c r="S1414" s="14">
        <v>18725</v>
      </c>
      <c r="T1414" s="14">
        <v>9777</v>
      </c>
      <c r="U1414" s="14">
        <v>-8725255</v>
      </c>
      <c r="V1414" s="14">
        <v>869087310</v>
      </c>
      <c r="W1414" s="14">
        <v>-111399377</v>
      </c>
      <c r="X1414" s="14">
        <v>3984854643</v>
      </c>
      <c r="Y1414" s="14">
        <v>728350728</v>
      </c>
      <c r="Z1414" s="14">
        <v>729966045</v>
      </c>
      <c r="AA1414" s="14">
        <v>44234060</v>
      </c>
    </row>
    <row r="1415" spans="1:27" x14ac:dyDescent="0.3">
      <c r="A1415" s="85">
        <v>1414</v>
      </c>
      <c r="B1415" s="85" t="s">
        <v>910</v>
      </c>
      <c r="C1415" s="85" t="s">
        <v>1430</v>
      </c>
      <c r="D1415" s="85">
        <v>2020</v>
      </c>
      <c r="E1415" s="117">
        <v>190886</v>
      </c>
      <c r="F1415" s="118">
        <v>-183196</v>
      </c>
      <c r="G1415" s="118">
        <v>159267.32267860571</v>
      </c>
      <c r="H1415" s="118">
        <v>190188</v>
      </c>
      <c r="I1415" s="118">
        <v>-255588</v>
      </c>
      <c r="J1415" s="118">
        <v>157119</v>
      </c>
      <c r="K1415" s="14">
        <v>44609</v>
      </c>
      <c r="L1415" s="14">
        <v>0</v>
      </c>
      <c r="M1415" s="14">
        <v>4256</v>
      </c>
      <c r="N1415" s="14">
        <v>-25024</v>
      </c>
      <c r="O1415" s="14">
        <v>72517.868858494301</v>
      </c>
      <c r="P1415" s="14">
        <v>-24451</v>
      </c>
      <c r="Q1415" s="119">
        <v>-22824</v>
      </c>
      <c r="R1415" s="14">
        <v>1502</v>
      </c>
      <c r="S1415" s="14">
        <v>-24483.55792276964</v>
      </c>
      <c r="T1415" s="14">
        <v>-25959</v>
      </c>
      <c r="U1415" s="14">
        <v>-60495325</v>
      </c>
      <c r="V1415" s="14">
        <v>980486687</v>
      </c>
      <c r="W1415" s="14">
        <v>283541750</v>
      </c>
      <c r="X1415" s="14">
        <v>3924850529</v>
      </c>
      <c r="Y1415" s="14">
        <v>805502105</v>
      </c>
      <c r="Z1415" s="14">
        <v>641686216</v>
      </c>
      <c r="AA1415" s="14">
        <v>457376396</v>
      </c>
    </row>
    <row r="1416" spans="1:27" x14ac:dyDescent="0.3">
      <c r="A1416" s="85">
        <v>1415</v>
      </c>
      <c r="B1416" s="85" t="s">
        <v>910</v>
      </c>
      <c r="C1416" s="85" t="s">
        <v>1430</v>
      </c>
      <c r="D1416" s="85">
        <v>2019</v>
      </c>
      <c r="E1416" s="117">
        <v>374082</v>
      </c>
      <c r="F1416" s="118">
        <v>-39776</v>
      </c>
      <c r="G1416" s="118">
        <v>159267.32267860571</v>
      </c>
      <c r="H1416" s="118">
        <v>445776</v>
      </c>
      <c r="I1416" s="118">
        <v>47794</v>
      </c>
      <c r="J1416" s="118">
        <v>406619</v>
      </c>
      <c r="K1416" s="14">
        <v>23352</v>
      </c>
      <c r="L1416" s="14">
        <v>0</v>
      </c>
      <c r="M1416" s="14">
        <v>4338</v>
      </c>
      <c r="N1416" s="14">
        <v>69644</v>
      </c>
      <c r="O1416" s="14">
        <v>72517.868858494301</v>
      </c>
      <c r="P1416" s="14">
        <v>68380</v>
      </c>
      <c r="Q1416" s="119">
        <v>574</v>
      </c>
      <c r="R1416" s="14">
        <v>2624</v>
      </c>
      <c r="S1416" s="14">
        <v>67936.989329268297</v>
      </c>
      <c r="T1416" s="14">
        <v>65789</v>
      </c>
      <c r="U1416" s="14">
        <v>58111735</v>
      </c>
      <c r="V1416" s="14">
        <v>696944937</v>
      </c>
      <c r="W1416" s="14">
        <v>-354845521</v>
      </c>
      <c r="X1416" s="14">
        <v>3945354850</v>
      </c>
      <c r="Y1416" s="14">
        <v>895528707</v>
      </c>
      <c r="Z1416" s="14">
        <v>932195599</v>
      </c>
      <c r="AA1416" s="14">
        <v>635349492</v>
      </c>
    </row>
    <row r="1417" spans="1:27" x14ac:dyDescent="0.3">
      <c r="A1417" s="85">
        <v>1416</v>
      </c>
      <c r="B1417" s="85" t="s">
        <v>910</v>
      </c>
      <c r="C1417" s="85" t="s">
        <v>1430</v>
      </c>
      <c r="D1417" s="85">
        <v>2018</v>
      </c>
      <c r="E1417" s="117">
        <v>413858</v>
      </c>
      <c r="F1417" s="118">
        <v>83864</v>
      </c>
      <c r="G1417" s="118">
        <v>159267.32267860571</v>
      </c>
      <c r="H1417" s="118">
        <v>397982</v>
      </c>
      <c r="I1417" s="118">
        <v>60748</v>
      </c>
      <c r="J1417" s="118">
        <v>352636</v>
      </c>
      <c r="K1417" s="14">
        <v>47240</v>
      </c>
      <c r="L1417" s="14">
        <v>0</v>
      </c>
      <c r="M1417" s="14">
        <v>2040</v>
      </c>
      <c r="N1417" s="14">
        <v>-32900</v>
      </c>
      <c r="O1417" s="14">
        <v>72517.868858494301</v>
      </c>
      <c r="P1417" s="14">
        <v>-33845</v>
      </c>
      <c r="Q1417" s="119">
        <v>-15343</v>
      </c>
      <c r="R1417" s="14">
        <v>1681</v>
      </c>
      <c r="S1417" s="14">
        <v>-34952.361689470556</v>
      </c>
      <c r="T1417" s="14">
        <v>-35324</v>
      </c>
      <c r="U1417" s="14">
        <v>-13338938</v>
      </c>
      <c r="V1417" s="14">
        <v>1051790458</v>
      </c>
      <c r="W1417" s="14">
        <v>496177983</v>
      </c>
      <c r="X1417" s="14">
        <v>2896773467</v>
      </c>
      <c r="Y1417" s="14">
        <v>591282624</v>
      </c>
      <c r="Z1417" s="14">
        <v>612824311</v>
      </c>
      <c r="AA1417" s="14">
        <v>703920504</v>
      </c>
    </row>
    <row r="1418" spans="1:27" x14ac:dyDescent="0.3">
      <c r="A1418" s="85">
        <v>1417</v>
      </c>
      <c r="B1418" s="85" t="s">
        <v>910</v>
      </c>
      <c r="C1418" s="85" t="s">
        <v>1430</v>
      </c>
      <c r="D1418" s="85">
        <v>2017</v>
      </c>
      <c r="E1418" s="117">
        <v>329994</v>
      </c>
      <c r="F1418" s="118">
        <v>32233</v>
      </c>
      <c r="G1418" s="118">
        <v>159267.32267860571</v>
      </c>
      <c r="H1418" s="118">
        <v>337234</v>
      </c>
      <c r="I1418" s="118">
        <v>41626</v>
      </c>
      <c r="J1418" s="118">
        <v>299670</v>
      </c>
      <c r="K1418" s="14">
        <v>31916</v>
      </c>
      <c r="L1418" s="14">
        <v>0</v>
      </c>
      <c r="M1418" s="14">
        <v>769</v>
      </c>
      <c r="N1418" s="14">
        <v>1925</v>
      </c>
      <c r="O1418" s="14">
        <v>72517.868858494301</v>
      </c>
      <c r="P1418" s="14">
        <v>3937</v>
      </c>
      <c r="Q1418" s="119">
        <v>-4167</v>
      </c>
      <c r="R1418" s="14">
        <v>1148</v>
      </c>
      <c r="S1418" s="14">
        <v>3227.1054006968643</v>
      </c>
      <c r="T1418" s="14">
        <v>2940</v>
      </c>
      <c r="U1418" s="14">
        <v>15029279</v>
      </c>
      <c r="V1418" s="14">
        <v>555612475</v>
      </c>
      <c r="W1418" s="14">
        <v>301785310</v>
      </c>
      <c r="X1418" s="14">
        <v>1430530350</v>
      </c>
      <c r="Y1418" s="14">
        <v>312917476</v>
      </c>
      <c r="Z1418" s="14">
        <v>0</v>
      </c>
      <c r="AA1418" s="14">
        <v>410668455</v>
      </c>
    </row>
    <row r="1419" spans="1:27" x14ac:dyDescent="0.3">
      <c r="A1419" s="85">
        <v>1418</v>
      </c>
      <c r="B1419" s="85" t="s">
        <v>910</v>
      </c>
      <c r="C1419" s="85" t="s">
        <v>1430</v>
      </c>
      <c r="D1419" s="85">
        <v>2016</v>
      </c>
      <c r="E1419" s="117">
        <v>297761</v>
      </c>
      <c r="F1419" s="118">
        <v>156844</v>
      </c>
      <c r="G1419" s="118">
        <v>159267.32267860571</v>
      </c>
      <c r="H1419" s="118">
        <v>295608</v>
      </c>
      <c r="I1419" s="118">
        <v>128045</v>
      </c>
      <c r="J1419" s="118">
        <v>273736</v>
      </c>
      <c r="K1419" s="14">
        <v>33672</v>
      </c>
      <c r="L1419" s="14">
        <v>0</v>
      </c>
      <c r="M1419" s="14">
        <v>775</v>
      </c>
      <c r="N1419" s="14">
        <v>-21617</v>
      </c>
      <c r="O1419" s="14">
        <v>72517.868858494301</v>
      </c>
      <c r="P1419" s="14">
        <v>-21883</v>
      </c>
      <c r="Q1419" s="119">
        <v>-17975</v>
      </c>
      <c r="R1419" s="14">
        <v>1489</v>
      </c>
      <c r="S1419" s="14">
        <v>-25321.967092008057</v>
      </c>
      <c r="T1419" s="14">
        <v>-23230</v>
      </c>
      <c r="U1419" s="14">
        <v>2313028</v>
      </c>
      <c r="V1419" s="14">
        <v>253827165</v>
      </c>
      <c r="W1419" s="14">
        <v>56133577</v>
      </c>
      <c r="X1419" s="14">
        <v>973706067</v>
      </c>
      <c r="Y1419" s="14">
        <v>281244969</v>
      </c>
      <c r="Z1419" s="14">
        <v>0</v>
      </c>
      <c r="AA1419" s="14">
        <v>219854828</v>
      </c>
    </row>
    <row r="1420" spans="1:27" x14ac:dyDescent="0.3">
      <c r="A1420" s="85">
        <v>1419</v>
      </c>
      <c r="B1420" s="85" t="s">
        <v>910</v>
      </c>
      <c r="C1420" s="85" t="s">
        <v>1430</v>
      </c>
      <c r="D1420" s="85">
        <v>2015</v>
      </c>
      <c r="E1420" s="117">
        <v>140917</v>
      </c>
      <c r="F1420" s="118">
        <v>165585</v>
      </c>
      <c r="G1420" s="118">
        <v>159267.32267860571</v>
      </c>
      <c r="H1420" s="118">
        <v>167563</v>
      </c>
      <c r="I1420" s="118">
        <v>156113</v>
      </c>
      <c r="J1420" s="118">
        <v>148535</v>
      </c>
      <c r="K1420" s="14">
        <v>30016</v>
      </c>
      <c r="L1420" s="14">
        <v>0</v>
      </c>
      <c r="M1420" s="14">
        <v>480</v>
      </c>
      <c r="N1420" s="14">
        <v>9568</v>
      </c>
      <c r="O1420" s="14">
        <v>72517.868858494301</v>
      </c>
      <c r="P1420" s="14">
        <v>11284</v>
      </c>
      <c r="Q1420" s="119">
        <v>-14411</v>
      </c>
      <c r="R1420" s="14">
        <v>2665</v>
      </c>
      <c r="S1420" s="14">
        <v>11711.648780487805</v>
      </c>
      <c r="T1420" s="14">
        <v>8659</v>
      </c>
      <c r="U1420" s="14">
        <v>-8269922</v>
      </c>
      <c r="V1420" s="14">
        <v>197693588</v>
      </c>
      <c r="W1420" s="14">
        <v>5238778</v>
      </c>
      <c r="X1420" s="14">
        <v>838994506</v>
      </c>
      <c r="Y1420" s="14">
        <v>246764354</v>
      </c>
      <c r="Z1420" s="14">
        <v>0</v>
      </c>
      <c r="AA1420" s="14">
        <v>157409001</v>
      </c>
    </row>
    <row r="1421" spans="1:27" x14ac:dyDescent="0.3">
      <c r="A1421" s="85">
        <v>1420</v>
      </c>
      <c r="B1421" s="85" t="s">
        <v>910</v>
      </c>
      <c r="C1421" s="85" t="s">
        <v>1430</v>
      </c>
      <c r="D1421" s="85">
        <v>2014</v>
      </c>
      <c r="E1421" s="117">
        <v>-24668</v>
      </c>
      <c r="F1421" s="118">
        <v>87474</v>
      </c>
      <c r="G1421" s="118">
        <v>159267.32267860571</v>
      </c>
      <c r="H1421" s="118">
        <v>11450</v>
      </c>
      <c r="I1421" s="118">
        <v>-236099</v>
      </c>
      <c r="J1421" s="118">
        <v>6869</v>
      </c>
      <c r="K1421" s="14">
        <v>15197</v>
      </c>
      <c r="L1421" s="14">
        <v>0</v>
      </c>
      <c r="M1421" s="14">
        <v>2587</v>
      </c>
      <c r="N1421" s="14">
        <v>21084</v>
      </c>
      <c r="O1421" s="14">
        <v>72517.868858494301</v>
      </c>
      <c r="P1421" s="14">
        <v>21102</v>
      </c>
      <c r="Q1421" s="119">
        <v>-10986</v>
      </c>
      <c r="R1421" s="14">
        <v>4049</v>
      </c>
      <c r="S1421" s="14">
        <v>19720.910842183253</v>
      </c>
      <c r="T1421" s="14">
        <v>17053</v>
      </c>
      <c r="U1421" s="14">
        <v>13339162</v>
      </c>
      <c r="V1421" s="14">
        <v>192454810</v>
      </c>
      <c r="W1421" s="14">
        <v>11430817</v>
      </c>
      <c r="X1421" s="14">
        <v>780137869</v>
      </c>
      <c r="Y1421" s="14">
        <v>238085047</v>
      </c>
      <c r="Z1421" s="14">
        <v>0</v>
      </c>
      <c r="AA1421" s="14">
        <v>138558585</v>
      </c>
    </row>
    <row r="1422" spans="1:27" x14ac:dyDescent="0.3">
      <c r="A1422" s="85">
        <v>1421</v>
      </c>
      <c r="B1422" s="85" t="s">
        <v>910</v>
      </c>
      <c r="C1422" s="85" t="s">
        <v>597</v>
      </c>
      <c r="D1422" s="85">
        <v>2023</v>
      </c>
      <c r="E1422" s="117">
        <v>5048656</v>
      </c>
      <c r="F1422" s="118">
        <v>-623314</v>
      </c>
      <c r="G1422" s="118">
        <v>1442437.7028230296</v>
      </c>
      <c r="H1422" s="118">
        <v>5087393</v>
      </c>
      <c r="I1422" s="118">
        <v>-614171</v>
      </c>
      <c r="J1422" s="118">
        <v>4594469</v>
      </c>
      <c r="K1422" s="14">
        <v>196937</v>
      </c>
      <c r="L1422" s="14">
        <v>0</v>
      </c>
      <c r="M1422" s="14">
        <v>4115</v>
      </c>
      <c r="N1422" s="14">
        <v>303639</v>
      </c>
      <c r="O1422" s="14">
        <v>108315.5830586409</v>
      </c>
      <c r="P1422" s="14">
        <v>304596</v>
      </c>
      <c r="Q1422" s="119">
        <v>267162</v>
      </c>
      <c r="R1422" s="14">
        <v>2259</v>
      </c>
      <c r="S1422" s="14">
        <v>220188.25498007968</v>
      </c>
      <c r="T1422" s="14">
        <v>276067</v>
      </c>
      <c r="U1422" s="14">
        <v>70748</v>
      </c>
      <c r="V1422" s="14">
        <v>1015329</v>
      </c>
      <c r="W1422" s="14">
        <v>885</v>
      </c>
      <c r="X1422" s="14">
        <v>3356184</v>
      </c>
      <c r="Y1422" s="14">
        <v>941655</v>
      </c>
      <c r="Z1422" s="14">
        <v>824122</v>
      </c>
      <c r="AA1422" s="14">
        <v>207181</v>
      </c>
    </row>
    <row r="1423" spans="1:27" x14ac:dyDescent="0.3">
      <c r="A1423" s="85">
        <v>1422</v>
      </c>
      <c r="B1423" s="85" t="s">
        <v>910</v>
      </c>
      <c r="C1423" s="85" t="s">
        <v>597</v>
      </c>
      <c r="D1423" s="85">
        <v>2022</v>
      </c>
      <c r="E1423" s="117">
        <v>5671970</v>
      </c>
      <c r="F1423" s="118">
        <v>504976</v>
      </c>
      <c r="G1423" s="118">
        <v>1442437.7028230296</v>
      </c>
      <c r="H1423" s="118">
        <v>5701564</v>
      </c>
      <c r="I1423" s="118">
        <v>502459</v>
      </c>
      <c r="J1423" s="118">
        <v>5075988</v>
      </c>
      <c r="K1423" s="14">
        <v>317677</v>
      </c>
      <c r="L1423" s="14">
        <v>0</v>
      </c>
      <c r="M1423" s="14">
        <v>1042</v>
      </c>
      <c r="N1423" s="14">
        <v>323805</v>
      </c>
      <c r="O1423" s="14">
        <v>108315.5830586409</v>
      </c>
      <c r="P1423" s="14">
        <v>328414</v>
      </c>
      <c r="Q1423" s="119">
        <v>301607</v>
      </c>
      <c r="R1423" s="14">
        <v>7396</v>
      </c>
      <c r="S1423" s="14">
        <v>367756.18550567876</v>
      </c>
      <c r="T1423" s="14">
        <v>309023</v>
      </c>
      <c r="U1423" s="14">
        <v>-11693</v>
      </c>
      <c r="V1423" s="14">
        <v>1014444</v>
      </c>
      <c r="W1423" s="14">
        <v>-422583</v>
      </c>
      <c r="X1423" s="14">
        <v>2988807</v>
      </c>
      <c r="Y1423" s="14">
        <v>861719</v>
      </c>
      <c r="Z1423" s="14">
        <v>515492</v>
      </c>
      <c r="AA1423" s="14">
        <v>435209</v>
      </c>
    </row>
    <row r="1424" spans="1:27" x14ac:dyDescent="0.3">
      <c r="A1424" s="85">
        <v>1423</v>
      </c>
      <c r="B1424" s="85" t="s">
        <v>910</v>
      </c>
      <c r="C1424" s="85" t="s">
        <v>597</v>
      </c>
      <c r="D1424" s="85">
        <v>2021</v>
      </c>
      <c r="E1424" s="117">
        <v>5166994</v>
      </c>
      <c r="F1424" s="118">
        <v>776010</v>
      </c>
      <c r="G1424" s="118">
        <v>1442437.7028230296</v>
      </c>
      <c r="H1424" s="118">
        <v>5199105</v>
      </c>
      <c r="I1424" s="118">
        <v>783888</v>
      </c>
      <c r="J1424" s="118">
        <v>4669821</v>
      </c>
      <c r="K1424" s="14">
        <v>263187</v>
      </c>
      <c r="L1424" s="14">
        <v>0</v>
      </c>
      <c r="M1424" s="14">
        <v>1268</v>
      </c>
      <c r="N1424" s="14">
        <v>285772</v>
      </c>
      <c r="O1424" s="14">
        <v>108315.5830586409</v>
      </c>
      <c r="P1424" s="14">
        <v>288962</v>
      </c>
      <c r="Q1424" s="119">
        <v>255534</v>
      </c>
      <c r="R1424" s="14">
        <v>1873</v>
      </c>
      <c r="S1424" s="14">
        <v>98737.682861719164</v>
      </c>
      <c r="T1424" s="14">
        <v>267038</v>
      </c>
      <c r="U1424" s="14">
        <v>332475</v>
      </c>
      <c r="V1424" s="14">
        <v>1437027</v>
      </c>
      <c r="W1424" s="14">
        <v>835669</v>
      </c>
      <c r="X1424" s="14">
        <v>2699783</v>
      </c>
      <c r="Y1424" s="14">
        <v>450281</v>
      </c>
      <c r="Z1424" s="14">
        <v>414755</v>
      </c>
      <c r="AA1424" s="14">
        <v>178372</v>
      </c>
    </row>
    <row r="1425" spans="1:27" x14ac:dyDescent="0.3">
      <c r="A1425" s="85">
        <v>1424</v>
      </c>
      <c r="B1425" s="85" t="s">
        <v>910</v>
      </c>
      <c r="C1425" s="85" t="s">
        <v>597</v>
      </c>
      <c r="D1425" s="85">
        <v>2020</v>
      </c>
      <c r="E1425" s="117">
        <v>4390984</v>
      </c>
      <c r="F1425" s="118">
        <v>693190</v>
      </c>
      <c r="G1425" s="118">
        <v>1442437.7028230296</v>
      </c>
      <c r="H1425" s="118">
        <v>4415217</v>
      </c>
      <c r="I1425" s="118">
        <v>705626</v>
      </c>
      <c r="J1425" s="118">
        <v>3985522</v>
      </c>
      <c r="K1425" s="14">
        <v>202967</v>
      </c>
      <c r="L1425" s="14">
        <v>0</v>
      </c>
      <c r="M1425" s="14">
        <v>1365</v>
      </c>
      <c r="N1425" s="14">
        <v>236136</v>
      </c>
      <c r="O1425" s="14">
        <v>108315.5830586409</v>
      </c>
      <c r="P1425" s="14">
        <v>236527</v>
      </c>
      <c r="Q1425" s="119">
        <v>222466</v>
      </c>
      <c r="R1425" s="14">
        <v>10564</v>
      </c>
      <c r="S1425" s="14">
        <v>295143.7820901174</v>
      </c>
      <c r="T1425" s="14">
        <v>225963</v>
      </c>
      <c r="U1425" s="14">
        <v>30587</v>
      </c>
      <c r="V1425" s="14">
        <v>601358</v>
      </c>
      <c r="W1425" s="14">
        <v>75024</v>
      </c>
      <c r="X1425" s="14">
        <v>1711162</v>
      </c>
      <c r="Y1425" s="14">
        <v>314085</v>
      </c>
      <c r="Z1425" s="14">
        <v>442464</v>
      </c>
      <c r="AA1425" s="14">
        <v>42008</v>
      </c>
    </row>
    <row r="1426" spans="1:27" x14ac:dyDescent="0.3">
      <c r="A1426" s="85">
        <v>1425</v>
      </c>
      <c r="B1426" s="85" t="s">
        <v>910</v>
      </c>
      <c r="C1426" s="85" t="s">
        <v>597</v>
      </c>
      <c r="D1426" s="85">
        <v>2019</v>
      </c>
      <c r="E1426" s="117">
        <v>3697794</v>
      </c>
      <c r="F1426" s="118">
        <v>-109095</v>
      </c>
      <c r="G1426" s="118">
        <v>1442437.7028230296</v>
      </c>
      <c r="H1426" s="118">
        <v>3709591</v>
      </c>
      <c r="I1426" s="118">
        <v>-97069</v>
      </c>
      <c r="J1426" s="118">
        <v>3284871</v>
      </c>
      <c r="K1426" s="14">
        <v>186395</v>
      </c>
      <c r="L1426" s="14">
        <v>0</v>
      </c>
      <c r="M1426" s="14">
        <v>956</v>
      </c>
      <c r="N1426" s="14">
        <v>234289</v>
      </c>
      <c r="O1426" s="14">
        <v>108315.5830586409</v>
      </c>
      <c r="P1426" s="14">
        <v>235988</v>
      </c>
      <c r="Q1426" s="119">
        <v>228704</v>
      </c>
      <c r="R1426" s="14">
        <v>6212</v>
      </c>
      <c r="S1426" s="14">
        <v>254678.61429491307</v>
      </c>
      <c r="T1426" s="14">
        <v>229776</v>
      </c>
      <c r="U1426" s="14">
        <v>-259589</v>
      </c>
      <c r="V1426" s="14">
        <v>526334</v>
      </c>
      <c r="W1426" s="14">
        <v>137896</v>
      </c>
      <c r="X1426" s="14">
        <v>1520839</v>
      </c>
      <c r="Y1426" s="14">
        <v>370276</v>
      </c>
      <c r="Z1426" s="14">
        <v>276760</v>
      </c>
      <c r="AA1426" s="14">
        <v>556701</v>
      </c>
    </row>
    <row r="1427" spans="1:27" x14ac:dyDescent="0.3">
      <c r="A1427" s="85">
        <v>1426</v>
      </c>
      <c r="B1427" s="85" t="s">
        <v>910</v>
      </c>
      <c r="C1427" s="85" t="s">
        <v>597</v>
      </c>
      <c r="D1427" s="85">
        <v>2018</v>
      </c>
      <c r="E1427" s="117">
        <v>3806889</v>
      </c>
      <c r="F1427" s="118">
        <v>2735214</v>
      </c>
      <c r="G1427" s="118">
        <v>1442437.7028230296</v>
      </c>
      <c r="H1427" s="118">
        <v>3806660</v>
      </c>
      <c r="I1427" s="118">
        <v>2730754</v>
      </c>
      <c r="J1427" s="118">
        <v>3411980</v>
      </c>
      <c r="K1427" s="14">
        <v>176747</v>
      </c>
      <c r="L1427" s="14">
        <v>0</v>
      </c>
      <c r="M1427" s="14">
        <v>1367</v>
      </c>
      <c r="N1427" s="14">
        <v>193671</v>
      </c>
      <c r="O1427" s="14">
        <v>108315.5830586409</v>
      </c>
      <c r="P1427" s="14">
        <v>194027</v>
      </c>
      <c r="Q1427" s="119">
        <v>207431</v>
      </c>
      <c r="R1427" s="14">
        <v>13531</v>
      </c>
      <c r="S1427" s="14">
        <v>222490.79388071835</v>
      </c>
      <c r="T1427" s="14">
        <v>180496</v>
      </c>
      <c r="U1427" s="14">
        <v>93166</v>
      </c>
      <c r="V1427" s="14">
        <v>388438</v>
      </c>
      <c r="W1427" s="14">
        <v>116610</v>
      </c>
      <c r="X1427" s="14">
        <v>1495244</v>
      </c>
      <c r="Y1427" s="14">
        <v>286440</v>
      </c>
      <c r="Z1427" s="14">
        <v>593284</v>
      </c>
      <c r="AA1427" s="14">
        <v>364372</v>
      </c>
    </row>
    <row r="1428" spans="1:27" x14ac:dyDescent="0.3">
      <c r="A1428" s="85">
        <v>1427</v>
      </c>
      <c r="B1428" s="85" t="s">
        <v>910</v>
      </c>
      <c r="C1428" s="85" t="s">
        <v>597</v>
      </c>
      <c r="D1428" s="85">
        <v>2017</v>
      </c>
      <c r="E1428" s="117">
        <v>1071675</v>
      </c>
      <c r="F1428" s="118">
        <v>-1170975</v>
      </c>
      <c r="G1428" s="118">
        <v>1442437.7028230296</v>
      </c>
      <c r="H1428" s="118">
        <v>1075906</v>
      </c>
      <c r="I1428" s="118">
        <v>-1176269</v>
      </c>
      <c r="J1428" s="118">
        <v>1013610</v>
      </c>
      <c r="K1428" s="14">
        <v>38452</v>
      </c>
      <c r="L1428" s="14">
        <v>0</v>
      </c>
      <c r="M1428" s="14">
        <v>37</v>
      </c>
      <c r="N1428" s="14">
        <v>18732</v>
      </c>
      <c r="O1428" s="14">
        <v>108315.5830586409</v>
      </c>
      <c r="P1428" s="14">
        <v>18848</v>
      </c>
      <c r="Q1428" s="119">
        <v>15721</v>
      </c>
      <c r="R1428" s="14">
        <v>1221</v>
      </c>
      <c r="S1428" s="14">
        <v>19280.222768222768</v>
      </c>
      <c r="T1428" s="14">
        <v>17628</v>
      </c>
      <c r="U1428" s="14">
        <v>119442</v>
      </c>
      <c r="V1428" s="14">
        <v>271828</v>
      </c>
      <c r="W1428" s="14">
        <v>30408</v>
      </c>
      <c r="X1428" s="14">
        <v>1655908</v>
      </c>
      <c r="Y1428" s="14">
        <v>277710</v>
      </c>
      <c r="Z1428" s="14">
        <v>976491</v>
      </c>
      <c r="AA1428" s="14">
        <v>131298</v>
      </c>
    </row>
    <row r="1429" spans="1:27" x14ac:dyDescent="0.3">
      <c r="A1429" s="85">
        <v>1428</v>
      </c>
      <c r="B1429" s="85" t="s">
        <v>910</v>
      </c>
      <c r="C1429" s="85" t="s">
        <v>597</v>
      </c>
      <c r="D1429" s="85">
        <v>2016</v>
      </c>
      <c r="E1429" s="117">
        <v>2242650</v>
      </c>
      <c r="F1429" s="118">
        <v>-638859</v>
      </c>
      <c r="G1429" s="118">
        <v>1442437.7028230296</v>
      </c>
      <c r="H1429" s="118">
        <v>2252175</v>
      </c>
      <c r="I1429" s="118">
        <v>-624546</v>
      </c>
      <c r="J1429" s="118">
        <v>2076468</v>
      </c>
      <c r="K1429" s="14">
        <v>93400</v>
      </c>
      <c r="L1429" s="14">
        <v>0</v>
      </c>
      <c r="M1429" s="14">
        <v>127</v>
      </c>
      <c r="N1429" s="14">
        <v>77961</v>
      </c>
      <c r="O1429" s="14">
        <v>108315.5830586409</v>
      </c>
      <c r="P1429" s="14">
        <v>78023</v>
      </c>
      <c r="Q1429" s="119">
        <v>72614</v>
      </c>
      <c r="R1429" s="14">
        <v>2572</v>
      </c>
      <c r="S1429" s="14">
        <v>81329.57348367029</v>
      </c>
      <c r="T1429" s="14">
        <v>73845</v>
      </c>
      <c r="U1429" s="14">
        <v>183273</v>
      </c>
      <c r="V1429" s="14">
        <v>241420</v>
      </c>
      <c r="W1429" s="14">
        <v>34531</v>
      </c>
      <c r="X1429" s="14">
        <v>1705769</v>
      </c>
      <c r="Y1429" s="14">
        <v>286519</v>
      </c>
      <c r="Z1429" s="14">
        <v>999106</v>
      </c>
      <c r="AA1429" s="14">
        <v>-273736</v>
      </c>
    </row>
    <row r="1430" spans="1:27" x14ac:dyDescent="0.3">
      <c r="A1430" s="85">
        <v>1429</v>
      </c>
      <c r="B1430" s="85" t="s">
        <v>910</v>
      </c>
      <c r="C1430" s="85" t="s">
        <v>597</v>
      </c>
      <c r="D1430" s="85">
        <v>2015</v>
      </c>
      <c r="E1430" s="117">
        <v>2881509</v>
      </c>
      <c r="F1430" s="118">
        <v>4504</v>
      </c>
      <c r="G1430" s="118">
        <v>1442437.7028230296</v>
      </c>
      <c r="H1430" s="118">
        <v>2876721</v>
      </c>
      <c r="I1430" s="118">
        <v>-4041</v>
      </c>
      <c r="J1430" s="118">
        <v>2604870</v>
      </c>
      <c r="K1430" s="14">
        <v>145269</v>
      </c>
      <c r="L1430" s="14">
        <v>0</v>
      </c>
      <c r="M1430" s="14">
        <v>96</v>
      </c>
      <c r="N1430" s="14">
        <v>105671</v>
      </c>
      <c r="O1430" s="14">
        <v>108315.5830586409</v>
      </c>
      <c r="P1430" s="14">
        <v>104654</v>
      </c>
      <c r="Q1430" s="119">
        <v>117749</v>
      </c>
      <c r="R1430" s="14">
        <v>4178</v>
      </c>
      <c r="S1430" s="14">
        <v>100420.74820488272</v>
      </c>
      <c r="T1430" s="14">
        <v>97363</v>
      </c>
      <c r="U1430" s="14">
        <v>-90217</v>
      </c>
      <c r="V1430" s="14">
        <v>206889</v>
      </c>
      <c r="W1430" s="14">
        <v>108176</v>
      </c>
      <c r="X1430" s="14">
        <v>1538256</v>
      </c>
      <c r="Y1430" s="14">
        <v>260959</v>
      </c>
      <c r="Z1430" s="14">
        <v>903181</v>
      </c>
      <c r="AA1430" s="14">
        <v>179564</v>
      </c>
    </row>
    <row r="1431" spans="1:27" x14ac:dyDescent="0.3">
      <c r="A1431" s="85">
        <v>1430</v>
      </c>
      <c r="B1431" s="85" t="s">
        <v>910</v>
      </c>
      <c r="C1431" s="85" t="s">
        <v>597</v>
      </c>
      <c r="D1431" s="85">
        <v>2014</v>
      </c>
      <c r="E1431" s="117">
        <v>2877005</v>
      </c>
      <c r="F1431" s="118">
        <v>696424</v>
      </c>
      <c r="G1431" s="118">
        <v>1442437.7028230296</v>
      </c>
      <c r="H1431" s="118">
        <v>2880762</v>
      </c>
      <c r="I1431" s="118">
        <v>696368</v>
      </c>
      <c r="J1431" s="118">
        <v>2652807</v>
      </c>
      <c r="K1431" s="14">
        <v>141641</v>
      </c>
      <c r="L1431" s="14">
        <v>0</v>
      </c>
      <c r="M1431" s="14">
        <v>280</v>
      </c>
      <c r="N1431" s="14">
        <v>77374</v>
      </c>
      <c r="O1431" s="14">
        <v>108315.5830586409</v>
      </c>
      <c r="P1431" s="14">
        <v>78552</v>
      </c>
      <c r="Q1431" s="119">
        <v>89378</v>
      </c>
      <c r="R1431" s="14">
        <v>7291</v>
      </c>
      <c r="S1431" s="14">
        <v>70450.079275819502</v>
      </c>
      <c r="T1431" s="14">
        <v>62790</v>
      </c>
      <c r="U1431" s="14">
        <v>231509</v>
      </c>
      <c r="V1431" s="14">
        <v>98713</v>
      </c>
      <c r="W1431" s="14">
        <v>-107189</v>
      </c>
      <c r="X1431" s="14">
        <v>1343959</v>
      </c>
      <c r="Y1431" s="14">
        <v>215462</v>
      </c>
      <c r="Z1431" s="14">
        <v>866750</v>
      </c>
      <c r="AA1431" s="14">
        <v>-210752</v>
      </c>
    </row>
    <row r="1432" spans="1:27" x14ac:dyDescent="0.3">
      <c r="A1432" s="85">
        <v>1431</v>
      </c>
      <c r="B1432" s="85" t="s">
        <v>910</v>
      </c>
      <c r="C1432" s="85" t="s">
        <v>602</v>
      </c>
      <c r="D1432" s="85">
        <v>2023</v>
      </c>
      <c r="E1432" s="117">
        <v>51227797</v>
      </c>
      <c r="F1432" s="118">
        <v>8425584</v>
      </c>
      <c r="G1432" s="118">
        <v>8587934.874912763</v>
      </c>
      <c r="H1432" s="118">
        <v>52617901</v>
      </c>
      <c r="I1432" s="118">
        <v>8608373</v>
      </c>
      <c r="J1432" s="118">
        <v>32298347</v>
      </c>
      <c r="K1432" s="14">
        <v>11867926</v>
      </c>
      <c r="L1432" s="14">
        <v>0</v>
      </c>
      <c r="M1432" s="14">
        <v>242121</v>
      </c>
      <c r="N1432" s="14">
        <v>9111746</v>
      </c>
      <c r="O1432" s="14">
        <v>2188613.8387946757</v>
      </c>
      <c r="P1432" s="14">
        <v>9203006</v>
      </c>
      <c r="Q1432" s="119">
        <v>9136598</v>
      </c>
      <c r="R1432" s="14">
        <v>1414956</v>
      </c>
      <c r="S1432" s="14">
        <v>9261939.590419773</v>
      </c>
      <c r="T1432" s="14">
        <v>6465190</v>
      </c>
      <c r="U1432" s="14">
        <v>-372377</v>
      </c>
      <c r="V1432" s="14">
        <v>7054078</v>
      </c>
      <c r="W1432" s="14">
        <v>637529</v>
      </c>
      <c r="X1432" s="14">
        <v>60282828</v>
      </c>
      <c r="Y1432" s="14">
        <v>13701406</v>
      </c>
      <c r="Z1432" s="14">
        <v>14045969</v>
      </c>
      <c r="AA1432" s="14">
        <v>9517096</v>
      </c>
    </row>
    <row r="1433" spans="1:27" x14ac:dyDescent="0.3">
      <c r="A1433" s="85">
        <v>1432</v>
      </c>
      <c r="B1433" s="85" t="s">
        <v>910</v>
      </c>
      <c r="C1433" s="85" t="s">
        <v>602</v>
      </c>
      <c r="D1433" s="85">
        <v>2022</v>
      </c>
      <c r="E1433" s="117">
        <v>42802213</v>
      </c>
      <c r="F1433" s="118">
        <v>8342295</v>
      </c>
      <c r="G1433" s="118">
        <v>8587934.874912763</v>
      </c>
      <c r="H1433" s="118">
        <v>44009528</v>
      </c>
      <c r="I1433" s="118">
        <v>8352265</v>
      </c>
      <c r="J1433" s="118">
        <v>26842249</v>
      </c>
      <c r="K1433" s="14">
        <v>10372721</v>
      </c>
      <c r="L1433" s="14">
        <v>0</v>
      </c>
      <c r="M1433" s="14">
        <v>194915</v>
      </c>
      <c r="N1433" s="14">
        <v>7589290</v>
      </c>
      <c r="O1433" s="14">
        <v>2188613.8387946757</v>
      </c>
      <c r="P1433" s="14">
        <v>7662283</v>
      </c>
      <c r="Q1433" s="119">
        <v>7552915</v>
      </c>
      <c r="R1433" s="14">
        <v>1170940</v>
      </c>
      <c r="S1433" s="14">
        <v>7810654.9103814019</v>
      </c>
      <c r="T1433" s="14">
        <v>5310109</v>
      </c>
      <c r="U1433" s="14">
        <v>458445</v>
      </c>
      <c r="V1433" s="14">
        <v>6416549</v>
      </c>
      <c r="W1433" s="14">
        <v>1059282</v>
      </c>
      <c r="X1433" s="14">
        <v>51650404</v>
      </c>
      <c r="Y1433" s="14">
        <v>11808040</v>
      </c>
      <c r="Z1433" s="14">
        <v>12382175</v>
      </c>
      <c r="AA1433" s="14">
        <v>5053832</v>
      </c>
    </row>
    <row r="1434" spans="1:27" x14ac:dyDescent="0.3">
      <c r="A1434" s="85">
        <v>1433</v>
      </c>
      <c r="B1434" s="85" t="s">
        <v>910</v>
      </c>
      <c r="C1434" s="85" t="s">
        <v>602</v>
      </c>
      <c r="D1434" s="85">
        <v>2021</v>
      </c>
      <c r="E1434" s="117">
        <v>34459918</v>
      </c>
      <c r="F1434" s="118">
        <v>5488329</v>
      </c>
      <c r="G1434" s="118">
        <v>8587934.874912763</v>
      </c>
      <c r="H1434" s="118">
        <v>35657263</v>
      </c>
      <c r="I1434" s="118">
        <v>5826862</v>
      </c>
      <c r="J1434" s="118">
        <v>22025298</v>
      </c>
      <c r="K1434" s="14">
        <v>8216937</v>
      </c>
      <c r="L1434" s="14">
        <v>0</v>
      </c>
      <c r="M1434" s="14">
        <v>172565</v>
      </c>
      <c r="N1434" s="14">
        <v>6228494</v>
      </c>
      <c r="O1434" s="14">
        <v>2188613.8387946757</v>
      </c>
      <c r="P1434" s="14">
        <v>6337206</v>
      </c>
      <c r="Q1434" s="119">
        <v>6019055</v>
      </c>
      <c r="R1434" s="14">
        <v>987905</v>
      </c>
      <c r="S1434" s="14">
        <v>6125376.7081834786</v>
      </c>
      <c r="T1434" s="14">
        <v>4337412</v>
      </c>
      <c r="U1434" s="14">
        <v>217251</v>
      </c>
      <c r="V1434" s="14">
        <v>5357267</v>
      </c>
      <c r="W1434" s="14">
        <v>2456045</v>
      </c>
      <c r="X1434" s="14">
        <v>53697941</v>
      </c>
      <c r="Y1434" s="14">
        <v>10556376</v>
      </c>
      <c r="Z1434" s="14">
        <v>20095750</v>
      </c>
      <c r="AA1434" s="14">
        <v>5839694</v>
      </c>
    </row>
    <row r="1435" spans="1:27" x14ac:dyDescent="0.3">
      <c r="A1435" s="85">
        <v>1434</v>
      </c>
      <c r="B1435" s="85" t="s">
        <v>910</v>
      </c>
      <c r="C1435" s="85" t="s">
        <v>602</v>
      </c>
      <c r="D1435" s="85">
        <v>2020</v>
      </c>
      <c r="E1435" s="117">
        <v>28971589</v>
      </c>
      <c r="F1435" s="118">
        <v>2069043</v>
      </c>
      <c r="G1435" s="118">
        <v>8587934.874912763</v>
      </c>
      <c r="H1435" s="118">
        <v>29830401</v>
      </c>
      <c r="I1435" s="118">
        <v>2113441</v>
      </c>
      <c r="J1435" s="118">
        <v>18016743</v>
      </c>
      <c r="K1435" s="14">
        <v>7208928</v>
      </c>
      <c r="L1435" s="14">
        <v>0</v>
      </c>
      <c r="M1435" s="14">
        <v>185653</v>
      </c>
      <c r="N1435" s="14">
        <v>5190654</v>
      </c>
      <c r="O1435" s="14">
        <v>2188613.8387946757</v>
      </c>
      <c r="P1435" s="14">
        <v>5263457</v>
      </c>
      <c r="Q1435" s="119">
        <v>5171554</v>
      </c>
      <c r="R1435" s="14">
        <v>839711</v>
      </c>
      <c r="S1435" s="14">
        <v>5909724.8315170333</v>
      </c>
      <c r="T1435" s="14">
        <v>3538008</v>
      </c>
      <c r="U1435" s="14">
        <v>5891</v>
      </c>
      <c r="V1435" s="14">
        <v>2901222</v>
      </c>
      <c r="W1435" s="14">
        <v>24303</v>
      </c>
      <c r="X1435" s="14">
        <v>41734323</v>
      </c>
      <c r="Y1435" s="14">
        <v>9595847</v>
      </c>
      <c r="Z1435" s="14">
        <v>12740207</v>
      </c>
      <c r="AA1435" s="14">
        <v>6339679</v>
      </c>
    </row>
    <row r="1436" spans="1:27" x14ac:dyDescent="0.3">
      <c r="A1436" s="85">
        <v>1435</v>
      </c>
      <c r="B1436" s="85" t="s">
        <v>910</v>
      </c>
      <c r="C1436" s="85" t="s">
        <v>602</v>
      </c>
      <c r="D1436" s="85">
        <v>2019</v>
      </c>
      <c r="E1436" s="117">
        <v>26902546</v>
      </c>
      <c r="F1436" s="118">
        <v>4518216</v>
      </c>
      <c r="G1436" s="118">
        <v>8587934.874912763</v>
      </c>
      <c r="H1436" s="118">
        <v>27716960</v>
      </c>
      <c r="I1436" s="118">
        <v>4503423</v>
      </c>
      <c r="J1436" s="118">
        <v>17004911</v>
      </c>
      <c r="K1436" s="14">
        <v>6565212</v>
      </c>
      <c r="L1436" s="14">
        <v>0</v>
      </c>
      <c r="M1436" s="14">
        <v>190742</v>
      </c>
      <c r="N1436" s="14">
        <v>4609873</v>
      </c>
      <c r="O1436" s="14">
        <v>2188613.8387946757</v>
      </c>
      <c r="P1436" s="14">
        <v>4664531</v>
      </c>
      <c r="Q1436" s="119">
        <v>4548277</v>
      </c>
      <c r="R1436" s="14">
        <v>752819</v>
      </c>
      <c r="S1436" s="14">
        <v>4721355.3014602447</v>
      </c>
      <c r="T1436" s="14">
        <v>3135350</v>
      </c>
      <c r="U1436" s="14">
        <v>-56486</v>
      </c>
      <c r="V1436" s="14">
        <v>2876919</v>
      </c>
      <c r="W1436" s="14">
        <v>-1078018</v>
      </c>
      <c r="X1436" s="14">
        <v>33394164</v>
      </c>
      <c r="Y1436" s="14">
        <v>7948578</v>
      </c>
      <c r="Z1436" s="14">
        <v>7863405</v>
      </c>
      <c r="AA1436" s="14">
        <v>3898750</v>
      </c>
    </row>
    <row r="1437" spans="1:27" x14ac:dyDescent="0.3">
      <c r="A1437" s="85">
        <v>1436</v>
      </c>
      <c r="B1437" s="85" t="s">
        <v>910</v>
      </c>
      <c r="C1437" s="85" t="s">
        <v>602</v>
      </c>
      <c r="D1437" s="85">
        <v>2018</v>
      </c>
      <c r="E1437" s="117">
        <v>22384330</v>
      </c>
      <c r="F1437" s="118">
        <v>-19851106</v>
      </c>
      <c r="G1437" s="118">
        <v>8587934.874912763</v>
      </c>
      <c r="H1437" s="118">
        <v>23213537</v>
      </c>
      <c r="I1437" s="118">
        <v>-19445074</v>
      </c>
      <c r="J1437" s="118">
        <v>14490658</v>
      </c>
      <c r="K1437" s="14">
        <v>5601122</v>
      </c>
      <c r="L1437" s="14">
        <v>0</v>
      </c>
      <c r="M1437" s="14">
        <v>139657</v>
      </c>
      <c r="N1437" s="14">
        <v>3799831</v>
      </c>
      <c r="O1437" s="14">
        <v>2188613.8387946757</v>
      </c>
      <c r="P1437" s="14">
        <v>3857603</v>
      </c>
      <c r="Q1437" s="119">
        <v>3594229</v>
      </c>
      <c r="R1437" s="14">
        <v>623606</v>
      </c>
      <c r="S1437" s="14">
        <v>3706721.2016000487</v>
      </c>
      <c r="T1437" s="14">
        <v>2620179</v>
      </c>
      <c r="U1437" s="14">
        <v>320475</v>
      </c>
      <c r="V1437" s="14">
        <v>3954937</v>
      </c>
      <c r="W1437" s="14">
        <v>-1004656</v>
      </c>
      <c r="X1437" s="14">
        <v>29757067</v>
      </c>
      <c r="Y1437" s="14">
        <v>6384929</v>
      </c>
      <c r="Z1437" s="14">
        <v>6965662</v>
      </c>
      <c r="AA1437" s="14">
        <v>3588320</v>
      </c>
    </row>
    <row r="1438" spans="1:27" x14ac:dyDescent="0.3">
      <c r="A1438" s="85">
        <v>1437</v>
      </c>
      <c r="B1438" s="85" t="s">
        <v>910</v>
      </c>
      <c r="C1438" s="85" t="s">
        <v>602</v>
      </c>
      <c r="D1438" s="85">
        <v>2017</v>
      </c>
      <c r="E1438" s="117">
        <v>42235436</v>
      </c>
      <c r="F1438" s="118">
        <v>2893382</v>
      </c>
      <c r="G1438" s="118">
        <v>8587934.874912763</v>
      </c>
      <c r="H1438" s="118">
        <v>42658611</v>
      </c>
      <c r="I1438" s="118">
        <v>3127142</v>
      </c>
      <c r="J1438" s="118">
        <v>32976206</v>
      </c>
      <c r="K1438" s="14">
        <v>6515766</v>
      </c>
      <c r="L1438" s="14">
        <v>0</v>
      </c>
      <c r="M1438" s="14">
        <v>112570</v>
      </c>
      <c r="N1438" s="14">
        <v>4219952</v>
      </c>
      <c r="O1438" s="14">
        <v>2188613.8387946757</v>
      </c>
      <c r="P1438" s="14">
        <v>4255118</v>
      </c>
      <c r="Q1438" s="119">
        <v>4523781</v>
      </c>
      <c r="R1438" s="14">
        <v>727004</v>
      </c>
      <c r="S1438" s="14">
        <v>4088250.3979235329</v>
      </c>
      <c r="T1438" s="14">
        <v>2931531</v>
      </c>
      <c r="U1438" s="14">
        <v>-3533596</v>
      </c>
      <c r="V1438" s="14">
        <v>4959593</v>
      </c>
      <c r="W1438" s="14">
        <v>480586</v>
      </c>
      <c r="X1438" s="14">
        <v>24999677</v>
      </c>
      <c r="Y1438" s="14">
        <v>5394709</v>
      </c>
      <c r="Z1438" s="14">
        <v>4682199</v>
      </c>
      <c r="AA1438" s="14">
        <v>1988184</v>
      </c>
    </row>
    <row r="1439" spans="1:27" x14ac:dyDescent="0.3">
      <c r="A1439" s="85">
        <v>1438</v>
      </c>
      <c r="B1439" s="85" t="s">
        <v>910</v>
      </c>
      <c r="C1439" s="85" t="s">
        <v>602</v>
      </c>
      <c r="D1439" s="85">
        <v>2016</v>
      </c>
      <c r="E1439" s="117">
        <v>39342054</v>
      </c>
      <c r="F1439" s="118">
        <v>1477504</v>
      </c>
      <c r="G1439" s="118">
        <v>8587934.874912763</v>
      </c>
      <c r="H1439" s="118">
        <v>39531469</v>
      </c>
      <c r="I1439" s="118">
        <v>1571770</v>
      </c>
      <c r="J1439" s="118">
        <v>31093334</v>
      </c>
      <c r="K1439" s="14">
        <v>5389613</v>
      </c>
      <c r="L1439" s="14">
        <v>0</v>
      </c>
      <c r="M1439" s="14">
        <v>78854</v>
      </c>
      <c r="N1439" s="14">
        <v>2964201</v>
      </c>
      <c r="O1439" s="14">
        <v>2188613.8387946757</v>
      </c>
      <c r="P1439" s="14">
        <v>3013899</v>
      </c>
      <c r="Q1439" s="119">
        <v>3212995</v>
      </c>
      <c r="R1439" s="14">
        <v>438207</v>
      </c>
      <c r="S1439" s="14">
        <v>2921282.579144103</v>
      </c>
      <c r="T1439" s="14">
        <v>1990643</v>
      </c>
      <c r="U1439" s="14">
        <v>-714292</v>
      </c>
      <c r="V1439" s="14">
        <v>4479007</v>
      </c>
      <c r="W1439" s="14">
        <v>487552</v>
      </c>
      <c r="X1439" s="14">
        <v>29833262</v>
      </c>
      <c r="Y1439" s="14">
        <v>5154743</v>
      </c>
      <c r="Z1439" s="14">
        <v>9939364</v>
      </c>
      <c r="AA1439" s="14">
        <v>4311658</v>
      </c>
    </row>
    <row r="1440" spans="1:27" x14ac:dyDescent="0.3">
      <c r="A1440" s="85">
        <v>1439</v>
      </c>
      <c r="B1440" s="85" t="s">
        <v>910</v>
      </c>
      <c r="C1440" s="85" t="s">
        <v>602</v>
      </c>
      <c r="D1440" s="85">
        <v>2015</v>
      </c>
      <c r="E1440" s="117">
        <v>37864550</v>
      </c>
      <c r="F1440" s="118">
        <v>5378199</v>
      </c>
      <c r="G1440" s="118">
        <v>8587934.874912763</v>
      </c>
      <c r="H1440" s="118">
        <v>37959699</v>
      </c>
      <c r="I1440" s="118">
        <v>5315043</v>
      </c>
      <c r="J1440" s="118">
        <v>30465879</v>
      </c>
      <c r="K1440" s="14">
        <v>4558660</v>
      </c>
      <c r="L1440" s="14">
        <v>0</v>
      </c>
      <c r="M1440" s="14">
        <v>65730</v>
      </c>
      <c r="N1440" s="14">
        <v>2802489</v>
      </c>
      <c r="O1440" s="14">
        <v>2188613.8387946757</v>
      </c>
      <c r="P1440" s="14">
        <v>2851149</v>
      </c>
      <c r="Q1440" s="119">
        <v>3120404</v>
      </c>
      <c r="R1440" s="14">
        <v>413064</v>
      </c>
      <c r="S1440" s="14">
        <v>3430519.0095215268</v>
      </c>
      <c r="T1440" s="14">
        <v>1930896</v>
      </c>
      <c r="U1440" s="14">
        <v>695464</v>
      </c>
      <c r="V1440" s="14">
        <v>3991455</v>
      </c>
      <c r="W1440" s="14">
        <v>252254</v>
      </c>
      <c r="X1440" s="14">
        <v>26045589</v>
      </c>
      <c r="Y1440" s="14">
        <v>4665714</v>
      </c>
      <c r="Z1440" s="14">
        <v>8805680</v>
      </c>
      <c r="AA1440" s="14">
        <v>1155885</v>
      </c>
    </row>
    <row r="1441" spans="1:27" x14ac:dyDescent="0.3">
      <c r="A1441" s="85">
        <v>1440</v>
      </c>
      <c r="B1441" s="85" t="s">
        <v>910</v>
      </c>
      <c r="C1441" s="85" t="s">
        <v>602</v>
      </c>
      <c r="D1441" s="85">
        <v>2014</v>
      </c>
      <c r="E1441" s="117">
        <v>32486351</v>
      </c>
      <c r="F1441" s="118">
        <v>5530330</v>
      </c>
      <c r="G1441" s="118">
        <v>8587934.874912763</v>
      </c>
      <c r="H1441" s="118">
        <v>32644656</v>
      </c>
      <c r="I1441" s="118">
        <v>5616767</v>
      </c>
      <c r="J1441" s="118">
        <v>26456135</v>
      </c>
      <c r="K1441" s="14">
        <v>3853853</v>
      </c>
      <c r="L1441" s="14">
        <v>0</v>
      </c>
      <c r="M1441" s="14">
        <v>0</v>
      </c>
      <c r="N1441" s="14">
        <v>2372717</v>
      </c>
      <c r="O1441" s="14">
        <v>2188613.8387946757</v>
      </c>
      <c r="P1441" s="14">
        <v>2459224</v>
      </c>
      <c r="Q1441" s="119">
        <v>2594511</v>
      </c>
      <c r="R1441" s="14">
        <v>380099</v>
      </c>
      <c r="S1441" s="14">
        <v>2581512.648020647</v>
      </c>
      <c r="T1441" s="14">
        <v>1632085</v>
      </c>
      <c r="U1441" s="14">
        <v>1243755</v>
      </c>
      <c r="V1441" s="14">
        <v>3739201</v>
      </c>
      <c r="W1441" s="14">
        <v>-100302</v>
      </c>
      <c r="X1441" s="14">
        <v>22658344</v>
      </c>
      <c r="Y1441" s="14">
        <v>3535984</v>
      </c>
      <c r="Z1441" s="14">
        <v>6864831</v>
      </c>
      <c r="AA1441" s="14">
        <v>1151040</v>
      </c>
    </row>
    <row r="1442" spans="1:27" x14ac:dyDescent="0.3">
      <c r="A1442" s="85">
        <v>1441</v>
      </c>
      <c r="B1442" s="85" t="s">
        <v>910</v>
      </c>
      <c r="C1442" s="85" t="s">
        <v>608</v>
      </c>
      <c r="D1442" s="85">
        <v>2023</v>
      </c>
      <c r="E1442" s="117">
        <v>302485</v>
      </c>
      <c r="F1442" s="118">
        <v>-89542</v>
      </c>
      <c r="G1442" s="118">
        <v>44552.9703840769</v>
      </c>
      <c r="H1442" s="118">
        <v>310996</v>
      </c>
      <c r="I1442" s="118">
        <v>-88767</v>
      </c>
      <c r="J1442" s="118">
        <v>220756</v>
      </c>
      <c r="K1442" s="14">
        <v>41206</v>
      </c>
      <c r="L1442" s="14">
        <v>0</v>
      </c>
      <c r="M1442" s="14">
        <v>5397</v>
      </c>
      <c r="N1442" s="14">
        <v>45431</v>
      </c>
      <c r="O1442" s="14">
        <v>19396.701640857493</v>
      </c>
      <c r="P1442" s="14">
        <v>46037</v>
      </c>
      <c r="Q1442" s="119">
        <v>46264</v>
      </c>
      <c r="R1442" s="14">
        <v>9344</v>
      </c>
      <c r="S1442" s="14">
        <v>46037</v>
      </c>
      <c r="T1442" s="14">
        <v>36692</v>
      </c>
      <c r="U1442" s="14">
        <v>-5064</v>
      </c>
      <c r="V1442" s="14">
        <v>157339</v>
      </c>
      <c r="W1442" s="14">
        <v>-30051</v>
      </c>
      <c r="X1442" s="14">
        <v>408907</v>
      </c>
      <c r="Y1442" s="14">
        <v>73939</v>
      </c>
      <c r="Z1442" s="14">
        <v>71391</v>
      </c>
      <c r="AA1442" s="14">
        <v>31910</v>
      </c>
    </row>
    <row r="1443" spans="1:27" x14ac:dyDescent="0.3">
      <c r="A1443" s="85">
        <v>1442</v>
      </c>
      <c r="B1443" s="85" t="s">
        <v>910</v>
      </c>
      <c r="C1443" s="85" t="s">
        <v>608</v>
      </c>
      <c r="D1443" s="85">
        <v>2022</v>
      </c>
      <c r="E1443" s="117">
        <v>392027</v>
      </c>
      <c r="F1443" s="118">
        <v>68719</v>
      </c>
      <c r="G1443" s="118">
        <v>44552.9703840769</v>
      </c>
      <c r="H1443" s="118">
        <v>399763</v>
      </c>
      <c r="I1443" s="118">
        <v>61134</v>
      </c>
      <c r="J1443" s="118">
        <v>266594</v>
      </c>
      <c r="K1443" s="14">
        <v>47406</v>
      </c>
      <c r="L1443" s="14">
        <v>0</v>
      </c>
      <c r="M1443" s="14">
        <v>4903</v>
      </c>
      <c r="N1443" s="14">
        <v>86622</v>
      </c>
      <c r="O1443" s="14">
        <v>19396.701640857493</v>
      </c>
      <c r="P1443" s="14">
        <v>86957</v>
      </c>
      <c r="Q1443" s="119">
        <v>96574</v>
      </c>
      <c r="R1443" s="14">
        <v>17687</v>
      </c>
      <c r="S1443" s="14">
        <v>86735.760388986266</v>
      </c>
      <c r="T1443" s="14">
        <v>69270</v>
      </c>
      <c r="U1443" s="14">
        <v>2662</v>
      </c>
      <c r="V1443" s="14">
        <v>187390</v>
      </c>
      <c r="W1443" s="14">
        <v>70149</v>
      </c>
      <c r="X1443" s="14">
        <v>406006</v>
      </c>
      <c r="Y1443" s="14">
        <v>50588</v>
      </c>
      <c r="Z1443" s="14">
        <v>29871</v>
      </c>
      <c r="AA1443" s="14">
        <v>1011</v>
      </c>
    </row>
    <row r="1444" spans="1:27" x14ac:dyDescent="0.3">
      <c r="A1444" s="85">
        <v>1443</v>
      </c>
      <c r="B1444" s="85" t="s">
        <v>910</v>
      </c>
      <c r="C1444" s="85" t="s">
        <v>608</v>
      </c>
      <c r="D1444" s="85">
        <v>2021</v>
      </c>
      <c r="E1444" s="117">
        <v>323308</v>
      </c>
      <c r="F1444" s="118">
        <v>-62054</v>
      </c>
      <c r="G1444" s="118">
        <v>44552.9703840769</v>
      </c>
      <c r="H1444" s="118">
        <v>338629</v>
      </c>
      <c r="I1444" s="118">
        <v>-61776</v>
      </c>
      <c r="J1444" s="118">
        <v>237386</v>
      </c>
      <c r="K1444" s="14">
        <v>34889</v>
      </c>
      <c r="L1444" s="14">
        <v>0</v>
      </c>
      <c r="M1444" s="14">
        <v>4509</v>
      </c>
      <c r="N1444" s="14">
        <v>76530</v>
      </c>
      <c r="O1444" s="14">
        <v>19396.701640857493</v>
      </c>
      <c r="P1444" s="14">
        <v>76341</v>
      </c>
      <c r="Q1444" s="119">
        <v>76764</v>
      </c>
      <c r="R1444" s="14">
        <v>15554</v>
      </c>
      <c r="S1444" s="14">
        <v>76218.296836826543</v>
      </c>
      <c r="T1444" s="14">
        <v>60786</v>
      </c>
      <c r="U1444" s="14">
        <v>23078</v>
      </c>
      <c r="V1444" s="14">
        <v>117241</v>
      </c>
      <c r="W1444" s="14">
        <v>-55008</v>
      </c>
      <c r="X1444" s="14">
        <v>380965</v>
      </c>
      <c r="Y1444" s="14">
        <v>42234</v>
      </c>
      <c r="Z1444" s="14">
        <v>60794</v>
      </c>
      <c r="AA1444" s="14">
        <v>34348</v>
      </c>
    </row>
    <row r="1445" spans="1:27" x14ac:dyDescent="0.3">
      <c r="A1445" s="85">
        <v>1444</v>
      </c>
      <c r="B1445" s="85" t="s">
        <v>910</v>
      </c>
      <c r="C1445" s="85" t="s">
        <v>608</v>
      </c>
      <c r="D1445" s="85">
        <v>2020</v>
      </c>
      <c r="E1445" s="117">
        <v>385362</v>
      </c>
      <c r="F1445" s="118">
        <v>57066</v>
      </c>
      <c r="G1445" s="118">
        <v>44552.9703840769</v>
      </c>
      <c r="H1445" s="118">
        <v>400405</v>
      </c>
      <c r="I1445" s="118">
        <v>58559</v>
      </c>
      <c r="J1445" s="118">
        <v>275641</v>
      </c>
      <c r="K1445" s="14">
        <v>37591</v>
      </c>
      <c r="L1445" s="14">
        <v>0</v>
      </c>
      <c r="M1445" s="14">
        <v>875</v>
      </c>
      <c r="N1445" s="14">
        <v>99577</v>
      </c>
      <c r="O1445" s="14">
        <v>19396.701640857493</v>
      </c>
      <c r="P1445" s="14">
        <v>100085</v>
      </c>
      <c r="Q1445" s="119">
        <v>104643</v>
      </c>
      <c r="R1445" s="14">
        <v>20109</v>
      </c>
      <c r="S1445" s="14">
        <v>99841.120891143277</v>
      </c>
      <c r="T1445" s="14">
        <v>79977</v>
      </c>
      <c r="U1445" s="14">
        <v>-13681</v>
      </c>
      <c r="V1445" s="14">
        <v>172249</v>
      </c>
      <c r="W1445" s="14">
        <v>-62561</v>
      </c>
      <c r="X1445" s="14">
        <v>398862</v>
      </c>
      <c r="Y1445" s="14">
        <v>41945</v>
      </c>
      <c r="Z1445" s="14">
        <v>62785</v>
      </c>
      <c r="AA1445" s="14">
        <v>71594</v>
      </c>
    </row>
    <row r="1446" spans="1:27" x14ac:dyDescent="0.3">
      <c r="A1446" s="85">
        <v>1445</v>
      </c>
      <c r="B1446" s="85" t="s">
        <v>910</v>
      </c>
      <c r="C1446" s="85" t="s">
        <v>608</v>
      </c>
      <c r="D1446" s="85">
        <v>2019</v>
      </c>
      <c r="E1446" s="117">
        <v>328296</v>
      </c>
      <c r="F1446" s="118">
        <v>-50510</v>
      </c>
      <c r="G1446" s="118">
        <v>44552.9703840769</v>
      </c>
      <c r="H1446" s="118">
        <v>341846</v>
      </c>
      <c r="I1446" s="118">
        <v>-47988</v>
      </c>
      <c r="J1446" s="118">
        <v>229849</v>
      </c>
      <c r="K1446" s="14">
        <v>31774</v>
      </c>
      <c r="L1446" s="14">
        <v>0</v>
      </c>
      <c r="M1446" s="14">
        <v>997</v>
      </c>
      <c r="N1446" s="14">
        <v>92353</v>
      </c>
      <c r="O1446" s="14">
        <v>19396.701640857493</v>
      </c>
      <c r="P1446" s="14">
        <v>92749</v>
      </c>
      <c r="Q1446" s="119">
        <v>97331</v>
      </c>
      <c r="R1446" s="14">
        <v>18528</v>
      </c>
      <c r="S1446" s="14">
        <v>92733.982351036262</v>
      </c>
      <c r="T1446" s="14">
        <v>74221</v>
      </c>
      <c r="U1446" s="14">
        <v>7359</v>
      </c>
      <c r="V1446" s="14">
        <v>234810</v>
      </c>
      <c r="W1446" s="14">
        <v>19176</v>
      </c>
      <c r="X1446" s="14">
        <v>387380</v>
      </c>
      <c r="Y1446" s="14">
        <v>31347</v>
      </c>
      <c r="Z1446" s="14">
        <v>60365</v>
      </c>
      <c r="AA1446" s="14">
        <v>69081</v>
      </c>
    </row>
    <row r="1447" spans="1:27" x14ac:dyDescent="0.3">
      <c r="A1447" s="85">
        <v>1446</v>
      </c>
      <c r="B1447" s="85" t="s">
        <v>910</v>
      </c>
      <c r="C1447" s="85" t="s">
        <v>608</v>
      </c>
      <c r="D1447" s="85">
        <v>2018</v>
      </c>
      <c r="E1447" s="117">
        <v>378806</v>
      </c>
      <c r="F1447" s="118">
        <v>8280</v>
      </c>
      <c r="G1447" s="118">
        <v>44552.9703840769</v>
      </c>
      <c r="H1447" s="118">
        <v>389834</v>
      </c>
      <c r="I1447" s="118">
        <v>27589</v>
      </c>
      <c r="J1447" s="118">
        <v>250106</v>
      </c>
      <c r="K1447" s="14">
        <v>36997</v>
      </c>
      <c r="L1447" s="14">
        <v>0</v>
      </c>
      <c r="M1447" s="14">
        <v>1004</v>
      </c>
      <c r="N1447" s="14">
        <v>111327</v>
      </c>
      <c r="O1447" s="14">
        <v>19396.701640857493</v>
      </c>
      <c r="P1447" s="14">
        <v>112369</v>
      </c>
      <c r="Q1447" s="119">
        <v>122962</v>
      </c>
      <c r="R1447" s="14">
        <v>22664</v>
      </c>
      <c r="S1447" s="14">
        <v>112606.98588069185</v>
      </c>
      <c r="T1447" s="14">
        <v>89705</v>
      </c>
      <c r="U1447" s="14">
        <v>18276</v>
      </c>
      <c r="V1447" s="14">
        <v>215634</v>
      </c>
      <c r="W1447" s="14">
        <v>1492</v>
      </c>
      <c r="X1447" s="14">
        <v>343884</v>
      </c>
      <c r="Y1447" s="14">
        <v>32159</v>
      </c>
      <c r="Z1447" s="14">
        <v>27542</v>
      </c>
      <c r="AA1447" s="14">
        <v>46630</v>
      </c>
    </row>
    <row r="1448" spans="1:27" x14ac:dyDescent="0.3">
      <c r="A1448" s="85">
        <v>1447</v>
      </c>
      <c r="B1448" s="85" t="s">
        <v>910</v>
      </c>
      <c r="C1448" s="85" t="s">
        <v>608</v>
      </c>
      <c r="D1448" s="85">
        <v>2017</v>
      </c>
      <c r="E1448" s="117">
        <v>370526</v>
      </c>
      <c r="F1448" s="118">
        <v>38615</v>
      </c>
      <c r="G1448" s="118">
        <v>44552.9703840769</v>
      </c>
      <c r="H1448" s="118">
        <v>362245</v>
      </c>
      <c r="I1448" s="118">
        <v>38596</v>
      </c>
      <c r="J1448" s="118">
        <v>235985</v>
      </c>
      <c r="K1448" s="14">
        <v>35871</v>
      </c>
      <c r="L1448" s="14">
        <v>0</v>
      </c>
      <c r="M1448" s="14">
        <v>281</v>
      </c>
      <c r="N1448" s="14">
        <v>103545</v>
      </c>
      <c r="O1448" s="14">
        <v>19396.701640857493</v>
      </c>
      <c r="P1448" s="14">
        <v>125325</v>
      </c>
      <c r="Q1448" s="119">
        <v>135854</v>
      </c>
      <c r="R1448" s="14">
        <v>24028</v>
      </c>
      <c r="S1448" s="14">
        <v>125293.70526052937</v>
      </c>
      <c r="T1448" s="14">
        <v>101297</v>
      </c>
      <c r="U1448" s="14">
        <v>3646</v>
      </c>
      <c r="V1448" s="14">
        <v>214142</v>
      </c>
      <c r="W1448" s="14">
        <v>14336</v>
      </c>
      <c r="X1448" s="14">
        <v>350530</v>
      </c>
      <c r="Y1448" s="14">
        <v>30827</v>
      </c>
      <c r="Z1448" s="14">
        <v>35618</v>
      </c>
      <c r="AA1448" s="14">
        <v>46915</v>
      </c>
    </row>
    <row r="1449" spans="1:27" x14ac:dyDescent="0.3">
      <c r="A1449" s="85">
        <v>1448</v>
      </c>
      <c r="B1449" s="85" t="s">
        <v>910</v>
      </c>
      <c r="C1449" s="85" t="s">
        <v>608</v>
      </c>
      <c r="D1449" s="85">
        <v>2016</v>
      </c>
      <c r="E1449" s="117">
        <v>331911</v>
      </c>
      <c r="F1449" s="118">
        <v>42717</v>
      </c>
      <c r="G1449" s="118">
        <v>44552.9703840769</v>
      </c>
      <c r="H1449" s="118">
        <v>323649</v>
      </c>
      <c r="I1449" s="118">
        <v>27883</v>
      </c>
      <c r="J1449" s="118">
        <v>201851</v>
      </c>
      <c r="K1449" s="14">
        <v>37231</v>
      </c>
      <c r="L1449" s="14">
        <v>0</v>
      </c>
      <c r="M1449" s="14">
        <v>270</v>
      </c>
      <c r="N1449" s="14">
        <v>94719</v>
      </c>
      <c r="O1449" s="14">
        <v>19396.701640857493</v>
      </c>
      <c r="P1449" s="14">
        <v>115667</v>
      </c>
      <c r="Q1449" s="119">
        <v>122715</v>
      </c>
      <c r="R1449" s="14">
        <v>19734</v>
      </c>
      <c r="S1449" s="14">
        <v>116376.21794871795</v>
      </c>
      <c r="T1449" s="14">
        <v>95933</v>
      </c>
      <c r="U1449" s="14">
        <v>-4484</v>
      </c>
      <c r="V1449" s="14">
        <v>199806</v>
      </c>
      <c r="W1449" s="14">
        <v>56374</v>
      </c>
      <c r="X1449" s="14">
        <v>364469</v>
      </c>
      <c r="Y1449" s="14">
        <v>34315</v>
      </c>
      <c r="Z1449" s="14">
        <v>21445</v>
      </c>
      <c r="AA1449" s="14">
        <v>76202</v>
      </c>
    </row>
    <row r="1450" spans="1:27" x14ac:dyDescent="0.3">
      <c r="A1450" s="85">
        <v>1449</v>
      </c>
      <c r="B1450" s="85" t="s">
        <v>910</v>
      </c>
      <c r="C1450" s="85" t="s">
        <v>608</v>
      </c>
      <c r="D1450" s="85">
        <v>2015</v>
      </c>
      <c r="E1450" s="117">
        <v>289194</v>
      </c>
      <c r="F1450" s="118">
        <v>28785</v>
      </c>
      <c r="G1450" s="118">
        <v>44552.9703840769</v>
      </c>
      <c r="H1450" s="118">
        <v>295766</v>
      </c>
      <c r="I1450" s="118">
        <v>29449</v>
      </c>
      <c r="J1450" s="118">
        <v>183617</v>
      </c>
      <c r="K1450" s="14">
        <v>36602</v>
      </c>
      <c r="L1450" s="14">
        <v>0</v>
      </c>
      <c r="M1450" s="14">
        <v>258</v>
      </c>
      <c r="N1450" s="14">
        <v>81053</v>
      </c>
      <c r="O1450" s="14">
        <v>19396.701640857493</v>
      </c>
      <c r="P1450" s="14">
        <v>80457</v>
      </c>
      <c r="Q1450" s="119">
        <v>93373</v>
      </c>
      <c r="R1450" s="14">
        <v>18893</v>
      </c>
      <c r="S1450" s="14">
        <v>80197.227756311855</v>
      </c>
      <c r="T1450" s="14">
        <v>61565</v>
      </c>
      <c r="U1450" s="14">
        <v>-5587</v>
      </c>
      <c r="V1450" s="14">
        <v>143432</v>
      </c>
      <c r="W1450" s="14">
        <v>15814</v>
      </c>
      <c r="X1450" s="14">
        <v>288147</v>
      </c>
      <c r="Y1450" s="14">
        <v>37962</v>
      </c>
      <c r="Z1450" s="14">
        <v>8099</v>
      </c>
      <c r="AA1450" s="14">
        <v>71462</v>
      </c>
    </row>
    <row r="1451" spans="1:27" x14ac:dyDescent="0.3">
      <c r="A1451" s="85">
        <v>1450</v>
      </c>
      <c r="B1451" s="85" t="s">
        <v>910</v>
      </c>
      <c r="C1451" s="85" t="s">
        <v>608</v>
      </c>
      <c r="D1451" s="85">
        <v>2014</v>
      </c>
      <c r="E1451" s="117">
        <v>260409</v>
      </c>
      <c r="F1451" s="118">
        <v>27730</v>
      </c>
      <c r="G1451" s="118">
        <v>44552.9703840769</v>
      </c>
      <c r="H1451" s="118">
        <v>266317</v>
      </c>
      <c r="I1451" s="118">
        <v>28950</v>
      </c>
      <c r="J1451" s="118">
        <v>172247</v>
      </c>
      <c r="K1451" s="14">
        <v>33065</v>
      </c>
      <c r="L1451" s="14">
        <v>0</v>
      </c>
      <c r="M1451" s="14">
        <v>253</v>
      </c>
      <c r="N1451" s="14">
        <v>66604</v>
      </c>
      <c r="O1451" s="14">
        <v>19396.701640857493</v>
      </c>
      <c r="P1451" s="14">
        <v>67099</v>
      </c>
      <c r="Q1451" s="119">
        <v>76166</v>
      </c>
      <c r="R1451" s="14">
        <v>15469</v>
      </c>
      <c r="S1451" s="14">
        <v>67380.946796819451</v>
      </c>
      <c r="T1451" s="14">
        <v>51631</v>
      </c>
      <c r="U1451" s="14">
        <v>1372</v>
      </c>
      <c r="V1451" s="14">
        <v>127618</v>
      </c>
      <c r="W1451" s="14">
        <v>26309</v>
      </c>
      <c r="X1451" s="14">
        <v>309708</v>
      </c>
      <c r="Y1451" s="14">
        <v>40378</v>
      </c>
      <c r="Z1451" s="14">
        <v>53274</v>
      </c>
      <c r="AA1451" s="14">
        <v>46321</v>
      </c>
    </row>
    <row r="1452" spans="1:27" x14ac:dyDescent="0.3">
      <c r="A1452" s="85">
        <v>1451</v>
      </c>
      <c r="B1452" s="85" t="s">
        <v>910</v>
      </c>
      <c r="C1452" s="85" t="s">
        <v>615</v>
      </c>
      <c r="D1452" s="85">
        <v>2023</v>
      </c>
      <c r="E1452" s="117">
        <v>3151</v>
      </c>
      <c r="F1452" s="118">
        <v>-279125</v>
      </c>
      <c r="G1452" s="118">
        <v>647619.16775082157</v>
      </c>
      <c r="H1452" s="118">
        <v>8297</v>
      </c>
      <c r="I1452" s="118">
        <v>-283879</v>
      </c>
      <c r="J1452" s="118">
        <v>12300</v>
      </c>
      <c r="K1452" s="14">
        <v>29374</v>
      </c>
      <c r="L1452" s="14">
        <v>0</v>
      </c>
      <c r="M1452" s="14">
        <v>18639</v>
      </c>
      <c r="N1452" s="14">
        <v>-45701</v>
      </c>
      <c r="O1452" s="14">
        <v>72484.342457603285</v>
      </c>
      <c r="P1452" s="14">
        <v>-44554</v>
      </c>
      <c r="Q1452" s="119">
        <v>-43455</v>
      </c>
      <c r="R1452" s="14">
        <v>7391</v>
      </c>
      <c r="S1452" s="14">
        <v>-114.53470437017995</v>
      </c>
      <c r="T1452" s="14">
        <v>-51945</v>
      </c>
      <c r="U1452" s="14">
        <v>3662</v>
      </c>
      <c r="V1452" s="14">
        <v>194082</v>
      </c>
      <c r="W1452" s="14">
        <v>-61112</v>
      </c>
      <c r="X1452" s="14">
        <v>419078</v>
      </c>
      <c r="Y1452" s="14">
        <v>165626</v>
      </c>
      <c r="Z1452" s="14">
        <v>0</v>
      </c>
      <c r="AA1452" s="14">
        <v>-65883</v>
      </c>
    </row>
    <row r="1453" spans="1:27" x14ac:dyDescent="0.3">
      <c r="A1453" s="85">
        <v>1452</v>
      </c>
      <c r="B1453" s="85" t="s">
        <v>910</v>
      </c>
      <c r="C1453" s="85" t="s">
        <v>615</v>
      </c>
      <c r="D1453" s="85">
        <v>2022</v>
      </c>
      <c r="E1453" s="117">
        <v>282276</v>
      </c>
      <c r="F1453" s="118">
        <v>-781611</v>
      </c>
      <c r="G1453" s="118">
        <v>647619.16775082157</v>
      </c>
      <c r="H1453" s="118">
        <v>292176</v>
      </c>
      <c r="I1453" s="118">
        <v>-772596</v>
      </c>
      <c r="J1453" s="118">
        <v>295515</v>
      </c>
      <c r="K1453" s="14">
        <v>103155</v>
      </c>
      <c r="L1453" s="14">
        <v>0</v>
      </c>
      <c r="M1453" s="14">
        <v>6004</v>
      </c>
      <c r="N1453" s="14">
        <v>-93880</v>
      </c>
      <c r="O1453" s="14">
        <v>72484.342457603285</v>
      </c>
      <c r="P1453" s="14">
        <v>-85480</v>
      </c>
      <c r="Q1453" s="119">
        <v>-104558</v>
      </c>
      <c r="R1453" s="14">
        <v>-778</v>
      </c>
      <c r="S1453" s="14">
        <v>24391.46529562982</v>
      </c>
      <c r="T1453" s="14">
        <v>-84702</v>
      </c>
      <c r="U1453" s="14">
        <v>23987</v>
      </c>
      <c r="V1453" s="14">
        <v>255194</v>
      </c>
      <c r="W1453" s="14">
        <v>-256135</v>
      </c>
      <c r="X1453" s="14">
        <v>535392</v>
      </c>
      <c r="Y1453" s="14">
        <v>171569</v>
      </c>
      <c r="Z1453" s="14">
        <v>28890</v>
      </c>
      <c r="AA1453" s="14">
        <v>29314</v>
      </c>
    </row>
    <row r="1454" spans="1:27" x14ac:dyDescent="0.3">
      <c r="A1454" s="85">
        <v>1453</v>
      </c>
      <c r="B1454" s="85" t="s">
        <v>910</v>
      </c>
      <c r="C1454" s="85" t="s">
        <v>615</v>
      </c>
      <c r="D1454" s="85">
        <v>2021</v>
      </c>
      <c r="E1454" s="117">
        <v>1063887</v>
      </c>
      <c r="F1454" s="118">
        <v>-414415</v>
      </c>
      <c r="G1454" s="118">
        <v>647619.16775082157</v>
      </c>
      <c r="H1454" s="118">
        <v>1064772</v>
      </c>
      <c r="I1454" s="118">
        <v>-409794</v>
      </c>
      <c r="J1454" s="118">
        <v>897680</v>
      </c>
      <c r="K1454" s="14">
        <v>105434</v>
      </c>
      <c r="L1454" s="14">
        <v>0</v>
      </c>
      <c r="M1454" s="14">
        <v>6828</v>
      </c>
      <c r="N1454" s="14">
        <v>53652</v>
      </c>
      <c r="O1454" s="14">
        <v>72484.342457603285</v>
      </c>
      <c r="P1454" s="14">
        <v>55155</v>
      </c>
      <c r="Q1454" s="119">
        <v>64331</v>
      </c>
      <c r="R1454" s="14">
        <v>11564</v>
      </c>
      <c r="S1454" s="14">
        <v>49221.687997232795</v>
      </c>
      <c r="T1454" s="14">
        <v>43591</v>
      </c>
      <c r="U1454" s="14">
        <v>-172427</v>
      </c>
      <c r="V1454" s="14">
        <v>511329</v>
      </c>
      <c r="W1454" s="14">
        <v>47526</v>
      </c>
      <c r="X1454" s="14">
        <v>827382</v>
      </c>
      <c r="Y1454" s="14">
        <v>169253</v>
      </c>
      <c r="Z1454" s="14">
        <v>0</v>
      </c>
      <c r="AA1454" s="14">
        <v>147238</v>
      </c>
    </row>
    <row r="1455" spans="1:27" x14ac:dyDescent="0.3">
      <c r="A1455" s="85">
        <v>1454</v>
      </c>
      <c r="B1455" s="85" t="s">
        <v>910</v>
      </c>
      <c r="C1455" s="85" t="s">
        <v>615</v>
      </c>
      <c r="D1455" s="85">
        <v>2020</v>
      </c>
      <c r="E1455" s="117">
        <v>1478302</v>
      </c>
      <c r="F1455" s="118">
        <v>-265352</v>
      </c>
      <c r="G1455" s="118">
        <v>647619.16775082157</v>
      </c>
      <c r="H1455" s="118">
        <v>1474566</v>
      </c>
      <c r="I1455" s="118">
        <v>-273205</v>
      </c>
      <c r="J1455" s="118">
        <v>1272030</v>
      </c>
      <c r="K1455" s="14">
        <v>121742</v>
      </c>
      <c r="L1455" s="14">
        <v>0</v>
      </c>
      <c r="M1455" s="14">
        <v>7856</v>
      </c>
      <c r="N1455" s="14">
        <v>62366</v>
      </c>
      <c r="O1455" s="14">
        <v>72484.342457603285</v>
      </c>
      <c r="P1455" s="14">
        <v>64908</v>
      </c>
      <c r="Q1455" s="119">
        <v>84596</v>
      </c>
      <c r="R1455" s="14">
        <v>18493</v>
      </c>
      <c r="S1455" s="14">
        <v>38766.498675174385</v>
      </c>
      <c r="T1455" s="14">
        <v>46346</v>
      </c>
      <c r="U1455" s="14">
        <v>-91512</v>
      </c>
      <c r="V1455" s="14">
        <v>463803</v>
      </c>
      <c r="W1455" s="14">
        <v>178944</v>
      </c>
      <c r="X1455" s="14">
        <v>1222790</v>
      </c>
      <c r="Y1455" s="14">
        <v>172459</v>
      </c>
      <c r="Z1455" s="14">
        <v>364418</v>
      </c>
      <c r="AA1455" s="14">
        <v>127829</v>
      </c>
    </row>
    <row r="1456" spans="1:27" x14ac:dyDescent="0.3">
      <c r="A1456" s="85">
        <v>1455</v>
      </c>
      <c r="B1456" s="85" t="s">
        <v>910</v>
      </c>
      <c r="C1456" s="85" t="s">
        <v>615</v>
      </c>
      <c r="D1456" s="85">
        <v>2019</v>
      </c>
      <c r="E1456" s="117">
        <v>1743654</v>
      </c>
      <c r="F1456" s="118">
        <v>-289606</v>
      </c>
      <c r="G1456" s="118">
        <v>647619.16775082157</v>
      </c>
      <c r="H1456" s="118">
        <v>1747771</v>
      </c>
      <c r="I1456" s="118">
        <v>-291130</v>
      </c>
      <c r="J1456" s="118">
        <v>1454755</v>
      </c>
      <c r="K1456" s="14">
        <v>141428</v>
      </c>
      <c r="L1456" s="14">
        <v>0</v>
      </c>
      <c r="M1456" s="14">
        <v>9708</v>
      </c>
      <c r="N1456" s="14">
        <v>137011</v>
      </c>
      <c r="O1456" s="14">
        <v>72484.342457603285</v>
      </c>
      <c r="P1456" s="14">
        <v>134865</v>
      </c>
      <c r="Q1456" s="119">
        <v>163310</v>
      </c>
      <c r="R1456" s="14">
        <v>30417</v>
      </c>
      <c r="S1456" s="14">
        <v>132071.66239274089</v>
      </c>
      <c r="T1456" s="14">
        <v>104465</v>
      </c>
      <c r="U1456" s="14">
        <v>39115</v>
      </c>
      <c r="V1456" s="14">
        <v>284859</v>
      </c>
      <c r="W1456" s="14">
        <v>115798</v>
      </c>
      <c r="X1456" s="14">
        <v>1028988</v>
      </c>
      <c r="Y1456" s="14">
        <v>169212</v>
      </c>
      <c r="Z1456" s="14">
        <v>248523</v>
      </c>
      <c r="AA1456" s="14">
        <v>203744</v>
      </c>
    </row>
    <row r="1457" spans="1:27" x14ac:dyDescent="0.3">
      <c r="A1457" s="85">
        <v>1456</v>
      </c>
      <c r="B1457" s="85" t="s">
        <v>910</v>
      </c>
      <c r="C1457" s="85" t="s">
        <v>615</v>
      </c>
      <c r="D1457" s="85">
        <v>2018</v>
      </c>
      <c r="E1457" s="117">
        <v>2033260</v>
      </c>
      <c r="F1457" s="118">
        <v>430841</v>
      </c>
      <c r="G1457" s="118">
        <v>647619.16775082157</v>
      </c>
      <c r="H1457" s="118">
        <v>2038901</v>
      </c>
      <c r="I1457" s="118">
        <v>433853</v>
      </c>
      <c r="J1457" s="118">
        <v>1675340</v>
      </c>
      <c r="K1457" s="14">
        <v>209893</v>
      </c>
      <c r="L1457" s="14">
        <v>0</v>
      </c>
      <c r="M1457" s="14">
        <v>11199</v>
      </c>
      <c r="N1457" s="14">
        <v>138900</v>
      </c>
      <c r="O1457" s="14">
        <v>72484.342457603285</v>
      </c>
      <c r="P1457" s="14">
        <v>141462</v>
      </c>
      <c r="Q1457" s="119">
        <v>154322</v>
      </c>
      <c r="R1457" s="14">
        <v>21063</v>
      </c>
      <c r="S1457" s="14">
        <v>223277.98461757583</v>
      </c>
      <c r="T1457" s="14">
        <v>120936</v>
      </c>
      <c r="U1457" s="14">
        <v>24863</v>
      </c>
      <c r="V1457" s="14">
        <v>169061</v>
      </c>
      <c r="W1457" s="14">
        <v>54566</v>
      </c>
      <c r="X1457" s="14">
        <v>1010674</v>
      </c>
      <c r="Y1457" s="14">
        <v>187443</v>
      </c>
      <c r="Z1457" s="14">
        <v>338349</v>
      </c>
      <c r="AA1457" s="14">
        <v>98142</v>
      </c>
    </row>
    <row r="1458" spans="1:27" x14ac:dyDescent="0.3">
      <c r="A1458" s="85">
        <v>1457</v>
      </c>
      <c r="B1458" s="85" t="s">
        <v>910</v>
      </c>
      <c r="C1458" s="85" t="s">
        <v>615</v>
      </c>
      <c r="D1458" s="85">
        <v>2017</v>
      </c>
      <c r="E1458" s="117">
        <v>1602419</v>
      </c>
      <c r="F1458" s="118">
        <v>-13382</v>
      </c>
      <c r="G1458" s="118">
        <v>647619.16775082157</v>
      </c>
      <c r="H1458" s="118">
        <v>1605048</v>
      </c>
      <c r="I1458" s="118">
        <v>-6331</v>
      </c>
      <c r="J1458" s="118">
        <v>1344066</v>
      </c>
      <c r="K1458" s="14">
        <v>182786</v>
      </c>
      <c r="L1458" s="14">
        <v>0</v>
      </c>
      <c r="M1458" s="14">
        <v>9580</v>
      </c>
      <c r="N1458" s="14">
        <v>61984</v>
      </c>
      <c r="O1458" s="14">
        <v>72484.342457603285</v>
      </c>
      <c r="P1458" s="14">
        <v>74811</v>
      </c>
      <c r="Q1458" s="119">
        <v>75587</v>
      </c>
      <c r="R1458" s="14">
        <v>16232</v>
      </c>
      <c r="S1458" s="14">
        <v>82701.366683095126</v>
      </c>
      <c r="T1458" s="14">
        <v>59499</v>
      </c>
      <c r="U1458" s="14">
        <v>39120</v>
      </c>
      <c r="V1458" s="14">
        <v>114495</v>
      </c>
      <c r="W1458" s="14">
        <v>39216</v>
      </c>
      <c r="X1458" s="14">
        <v>908284</v>
      </c>
      <c r="Y1458" s="14">
        <v>196905</v>
      </c>
      <c r="Z1458" s="14">
        <v>351890</v>
      </c>
      <c r="AA1458" s="14">
        <v>40198</v>
      </c>
    </row>
    <row r="1459" spans="1:27" x14ac:dyDescent="0.3">
      <c r="A1459" s="85">
        <v>1458</v>
      </c>
      <c r="B1459" s="85" t="s">
        <v>910</v>
      </c>
      <c r="C1459" s="85" t="s">
        <v>615</v>
      </c>
      <c r="D1459" s="85">
        <v>2016</v>
      </c>
      <c r="E1459" s="117">
        <v>1615801</v>
      </c>
      <c r="F1459" s="118">
        <v>113399</v>
      </c>
      <c r="G1459" s="118">
        <v>647619.16775082157</v>
      </c>
      <c r="H1459" s="118">
        <v>1611379</v>
      </c>
      <c r="I1459" s="118">
        <v>109314</v>
      </c>
      <c r="J1459" s="118">
        <v>1336254</v>
      </c>
      <c r="K1459" s="14">
        <v>185802</v>
      </c>
      <c r="L1459" s="14">
        <v>0</v>
      </c>
      <c r="M1459" s="14">
        <v>11066</v>
      </c>
      <c r="N1459" s="14">
        <v>70960</v>
      </c>
      <c r="O1459" s="14">
        <v>72484.342457603285</v>
      </c>
      <c r="P1459" s="14">
        <v>75696</v>
      </c>
      <c r="Q1459" s="119">
        <v>90092</v>
      </c>
      <c r="R1459" s="14">
        <v>14710</v>
      </c>
      <c r="S1459" s="14">
        <v>57947.835214140039</v>
      </c>
      <c r="T1459" s="14">
        <v>60986</v>
      </c>
      <c r="U1459" s="14">
        <v>-6395</v>
      </c>
      <c r="V1459" s="14">
        <v>75279</v>
      </c>
      <c r="W1459" s="14">
        <v>38577</v>
      </c>
      <c r="X1459" s="14">
        <v>883468</v>
      </c>
      <c r="Y1459" s="14">
        <v>202000</v>
      </c>
      <c r="Z1459" s="14">
        <v>343798</v>
      </c>
      <c r="AA1459" s="14">
        <v>102818</v>
      </c>
    </row>
    <row r="1460" spans="1:27" x14ac:dyDescent="0.3">
      <c r="A1460" s="85">
        <v>1459</v>
      </c>
      <c r="B1460" s="85" t="s">
        <v>910</v>
      </c>
      <c r="C1460" s="85" t="s">
        <v>615</v>
      </c>
      <c r="D1460" s="85">
        <v>2015</v>
      </c>
      <c r="E1460" s="117">
        <v>1502402</v>
      </c>
      <c r="F1460" s="118">
        <v>100548</v>
      </c>
      <c r="G1460" s="118">
        <v>647619.16775082157</v>
      </c>
      <c r="H1460" s="118">
        <v>1502065</v>
      </c>
      <c r="I1460" s="118">
        <v>92586</v>
      </c>
      <c r="J1460" s="118">
        <v>1249641</v>
      </c>
      <c r="K1460" s="14">
        <v>163585</v>
      </c>
      <c r="L1460" s="14">
        <v>0</v>
      </c>
      <c r="M1460" s="14">
        <v>8645</v>
      </c>
      <c r="N1460" s="14">
        <v>77717</v>
      </c>
      <c r="O1460" s="14">
        <v>72484.342457603285</v>
      </c>
      <c r="P1460" s="14">
        <v>82158</v>
      </c>
      <c r="Q1460" s="119">
        <v>100083</v>
      </c>
      <c r="R1460" s="14">
        <v>22029</v>
      </c>
      <c r="S1460" s="14">
        <v>69921.384720141621</v>
      </c>
      <c r="T1460" s="14">
        <v>63458</v>
      </c>
      <c r="U1460" s="14">
        <v>46456</v>
      </c>
      <c r="V1460" s="14">
        <v>36702</v>
      </c>
      <c r="W1460" s="14">
        <v>198</v>
      </c>
      <c r="X1460" s="14">
        <v>836542</v>
      </c>
      <c r="Y1460" s="14">
        <v>166348</v>
      </c>
      <c r="Z1460" s="14">
        <v>362044</v>
      </c>
      <c r="AA1460" s="14">
        <v>-88526</v>
      </c>
    </row>
    <row r="1461" spans="1:27" x14ac:dyDescent="0.3">
      <c r="A1461" s="85">
        <v>1460</v>
      </c>
      <c r="B1461" s="85" t="s">
        <v>910</v>
      </c>
      <c r="C1461" s="85" t="s">
        <v>615</v>
      </c>
      <c r="D1461" s="85">
        <v>2014</v>
      </c>
      <c r="E1461" s="117">
        <v>1401854</v>
      </c>
      <c r="F1461" s="118">
        <v>178703</v>
      </c>
      <c r="G1461" s="118">
        <v>647619.16775082157</v>
      </c>
      <c r="H1461" s="118">
        <v>1409479</v>
      </c>
      <c r="I1461" s="118">
        <v>181000</v>
      </c>
      <c r="J1461" s="118">
        <v>1201404</v>
      </c>
      <c r="K1461" s="14">
        <v>129574</v>
      </c>
      <c r="L1461" s="14">
        <v>0</v>
      </c>
      <c r="M1461" s="14">
        <v>7404</v>
      </c>
      <c r="N1461" s="14">
        <v>73879</v>
      </c>
      <c r="O1461" s="14">
        <v>72484.342457603285</v>
      </c>
      <c r="P1461" s="14">
        <v>74326</v>
      </c>
      <c r="Q1461" s="119">
        <v>83672</v>
      </c>
      <c r="R1461" s="14">
        <v>17418</v>
      </c>
      <c r="S1461" s="14">
        <v>75896.327706969794</v>
      </c>
      <c r="T1461" s="14">
        <v>60497</v>
      </c>
      <c r="U1461" s="14">
        <v>-53379</v>
      </c>
      <c r="V1461" s="14">
        <v>36504</v>
      </c>
      <c r="W1461" s="14">
        <v>-15155</v>
      </c>
      <c r="X1461" s="14">
        <v>637070</v>
      </c>
      <c r="Y1461" s="14">
        <v>160829</v>
      </c>
      <c r="Z1461" s="14">
        <v>198563</v>
      </c>
      <c r="AA1461" s="14">
        <v>62946</v>
      </c>
    </row>
    <row r="1462" spans="1:27" x14ac:dyDescent="0.3">
      <c r="A1462" s="85">
        <v>1461</v>
      </c>
      <c r="B1462" s="85" t="s">
        <v>910</v>
      </c>
      <c r="C1462" s="85" t="s">
        <v>621</v>
      </c>
      <c r="D1462" s="85">
        <v>2023</v>
      </c>
      <c r="E1462" s="117">
        <v>232341</v>
      </c>
      <c r="F1462" s="118">
        <v>-231165</v>
      </c>
      <c r="G1462" s="118">
        <v>105339.97075416756</v>
      </c>
      <c r="H1462" s="118">
        <v>249214</v>
      </c>
      <c r="I1462" s="118">
        <v>-240296</v>
      </c>
      <c r="J1462" s="118">
        <v>226963</v>
      </c>
      <c r="K1462" s="14">
        <v>19847</v>
      </c>
      <c r="L1462" s="14">
        <v>0</v>
      </c>
      <c r="M1462" s="14">
        <v>572</v>
      </c>
      <c r="N1462" s="14">
        <v>12976</v>
      </c>
      <c r="O1462" s="14">
        <v>3214.1724025529998</v>
      </c>
      <c r="P1462" s="14">
        <v>12938</v>
      </c>
      <c r="Q1462" s="119">
        <v>-1262</v>
      </c>
      <c r="R1462" s="14">
        <v>2635</v>
      </c>
      <c r="S1462" s="14">
        <v>12938</v>
      </c>
      <c r="T1462" s="14">
        <v>10302</v>
      </c>
      <c r="U1462" s="14">
        <v>-7358</v>
      </c>
      <c r="V1462" s="14">
        <v>129265</v>
      </c>
      <c r="W1462" s="14">
        <v>5399</v>
      </c>
      <c r="X1462" s="14">
        <v>338058</v>
      </c>
      <c r="Y1462" s="14">
        <v>28997</v>
      </c>
      <c r="Z1462" s="14">
        <v>142704</v>
      </c>
      <c r="AA1462" s="14">
        <v>-19179</v>
      </c>
    </row>
    <row r="1463" spans="1:27" x14ac:dyDescent="0.3">
      <c r="A1463" s="85">
        <v>1462</v>
      </c>
      <c r="B1463" s="85" t="s">
        <v>910</v>
      </c>
      <c r="C1463" s="85" t="s">
        <v>621</v>
      </c>
      <c r="D1463" s="85">
        <v>2022</v>
      </c>
      <c r="E1463" s="117">
        <v>463506</v>
      </c>
      <c r="F1463" s="118">
        <v>-26501</v>
      </c>
      <c r="G1463" s="118">
        <v>105339.97075416756</v>
      </c>
      <c r="H1463" s="118">
        <v>489510</v>
      </c>
      <c r="I1463" s="118">
        <v>-21332</v>
      </c>
      <c r="J1463" s="118">
        <v>455191</v>
      </c>
      <c r="K1463" s="14">
        <v>28093</v>
      </c>
      <c r="L1463" s="14">
        <v>0</v>
      </c>
      <c r="M1463" s="14">
        <v>559</v>
      </c>
      <c r="N1463" s="14">
        <v>16078</v>
      </c>
      <c r="O1463" s="14">
        <v>3214.1724025529998</v>
      </c>
      <c r="P1463" s="14">
        <v>12878</v>
      </c>
      <c r="Q1463" s="119">
        <v>-7312</v>
      </c>
      <c r="R1463" s="14">
        <v>2614</v>
      </c>
      <c r="S1463" s="14">
        <v>12878</v>
      </c>
      <c r="T1463" s="14">
        <v>10264</v>
      </c>
      <c r="U1463" s="14">
        <v>-31162</v>
      </c>
      <c r="V1463" s="14">
        <v>123866</v>
      </c>
      <c r="W1463" s="14">
        <v>-6902</v>
      </c>
      <c r="X1463" s="14">
        <v>376125</v>
      </c>
      <c r="Y1463" s="14">
        <v>35256</v>
      </c>
      <c r="Z1463" s="14">
        <v>156718</v>
      </c>
      <c r="AA1463" s="14">
        <v>20601</v>
      </c>
    </row>
    <row r="1464" spans="1:27" x14ac:dyDescent="0.3">
      <c r="A1464" s="85">
        <v>1463</v>
      </c>
      <c r="B1464" s="85" t="s">
        <v>910</v>
      </c>
      <c r="C1464" s="85" t="s">
        <v>621</v>
      </c>
      <c r="D1464" s="85">
        <v>2021</v>
      </c>
      <c r="E1464" s="117">
        <v>490007</v>
      </c>
      <c r="F1464" s="118">
        <v>-56118</v>
      </c>
      <c r="G1464" s="118">
        <v>105339.97075416756</v>
      </c>
      <c r="H1464" s="118">
        <v>510842</v>
      </c>
      <c r="I1464" s="118">
        <v>-57395</v>
      </c>
      <c r="J1464" s="118">
        <v>471948</v>
      </c>
      <c r="K1464" s="14">
        <v>28981</v>
      </c>
      <c r="L1464" s="14">
        <v>0</v>
      </c>
      <c r="M1464" s="14">
        <v>364</v>
      </c>
      <c r="N1464" s="14">
        <v>19480</v>
      </c>
      <c r="O1464" s="14">
        <v>3214.1724025529998</v>
      </c>
      <c r="P1464" s="14">
        <v>19664</v>
      </c>
      <c r="Q1464" s="119">
        <v>2634</v>
      </c>
      <c r="R1464" s="14">
        <v>3989</v>
      </c>
      <c r="S1464" s="14">
        <v>19664</v>
      </c>
      <c r="T1464" s="14">
        <v>15674</v>
      </c>
      <c r="U1464" s="14">
        <v>37926</v>
      </c>
      <c r="V1464" s="14">
        <v>130768</v>
      </c>
      <c r="W1464" s="14">
        <v>3293</v>
      </c>
      <c r="X1464" s="14">
        <v>467762</v>
      </c>
      <c r="Y1464" s="14">
        <v>32859</v>
      </c>
      <c r="Z1464" s="14">
        <v>213584</v>
      </c>
      <c r="AA1464" s="14">
        <v>-33527</v>
      </c>
    </row>
    <row r="1465" spans="1:27" x14ac:dyDescent="0.3">
      <c r="A1465" s="85">
        <v>1464</v>
      </c>
      <c r="B1465" s="85" t="s">
        <v>910</v>
      </c>
      <c r="C1465" s="85" t="s">
        <v>621</v>
      </c>
      <c r="D1465" s="85">
        <v>2020</v>
      </c>
      <c r="E1465" s="117">
        <v>546125</v>
      </c>
      <c r="F1465" s="118">
        <v>-94778</v>
      </c>
      <c r="G1465" s="118">
        <v>105339.97075416756</v>
      </c>
      <c r="H1465" s="118">
        <v>568237</v>
      </c>
      <c r="I1465" s="118">
        <v>-94325</v>
      </c>
      <c r="J1465" s="118">
        <v>525338</v>
      </c>
      <c r="K1465" s="14">
        <v>28858</v>
      </c>
      <c r="L1465" s="14">
        <v>0</v>
      </c>
      <c r="M1465" s="14">
        <v>346</v>
      </c>
      <c r="N1465" s="14">
        <v>22925</v>
      </c>
      <c r="O1465" s="14">
        <v>3214.1724025529998</v>
      </c>
      <c r="P1465" s="14">
        <v>22957</v>
      </c>
      <c r="Q1465" s="119">
        <v>5443</v>
      </c>
      <c r="R1465" s="14">
        <v>4630</v>
      </c>
      <c r="S1465" s="14">
        <v>22957</v>
      </c>
      <c r="T1465" s="14">
        <v>18328</v>
      </c>
      <c r="U1465" s="14">
        <v>-60421</v>
      </c>
      <c r="V1465" s="14">
        <v>127475</v>
      </c>
      <c r="W1465" s="14">
        <v>2114</v>
      </c>
      <c r="X1465" s="14">
        <v>508434</v>
      </c>
      <c r="Y1465" s="14">
        <v>34810</v>
      </c>
      <c r="Z1465" s="14">
        <v>265072</v>
      </c>
      <c r="AA1465" s="14">
        <v>24007</v>
      </c>
    </row>
    <row r="1466" spans="1:27" x14ac:dyDescent="0.3">
      <c r="A1466" s="85">
        <v>1465</v>
      </c>
      <c r="B1466" s="85" t="s">
        <v>910</v>
      </c>
      <c r="C1466" s="85" t="s">
        <v>621</v>
      </c>
      <c r="D1466" s="85">
        <v>2019</v>
      </c>
      <c r="E1466" s="117">
        <v>640903</v>
      </c>
      <c r="F1466" s="118">
        <v>82588</v>
      </c>
      <c r="G1466" s="118">
        <v>105339.97075416756</v>
      </c>
      <c r="H1466" s="118">
        <v>662562</v>
      </c>
      <c r="I1466" s="118">
        <v>82223</v>
      </c>
      <c r="J1466" s="118">
        <v>615471</v>
      </c>
      <c r="K1466" s="14">
        <v>30707</v>
      </c>
      <c r="L1466" s="14">
        <v>0</v>
      </c>
      <c r="M1466" s="14">
        <v>449</v>
      </c>
      <c r="N1466" s="14">
        <v>22848</v>
      </c>
      <c r="O1466" s="14">
        <v>3214.1724025529998</v>
      </c>
      <c r="P1466" s="14">
        <v>22892</v>
      </c>
      <c r="Q1466" s="119">
        <v>5788</v>
      </c>
      <c r="R1466" s="14">
        <v>4599</v>
      </c>
      <c r="S1466" s="14">
        <v>22892</v>
      </c>
      <c r="T1466" s="14">
        <v>18294</v>
      </c>
      <c r="U1466" s="14">
        <v>-75842</v>
      </c>
      <c r="V1466" s="14">
        <v>125361</v>
      </c>
      <c r="W1466" s="14">
        <v>6185</v>
      </c>
      <c r="X1466" s="14">
        <v>550918</v>
      </c>
      <c r="Y1466" s="14">
        <v>36171</v>
      </c>
      <c r="Z1466" s="14">
        <v>256156</v>
      </c>
      <c r="AA1466" s="14">
        <v>-4816</v>
      </c>
    </row>
    <row r="1467" spans="1:27" x14ac:dyDescent="0.3">
      <c r="A1467" s="85">
        <v>1466</v>
      </c>
      <c r="B1467" s="85" t="s">
        <v>910</v>
      </c>
      <c r="C1467" s="85" t="s">
        <v>621</v>
      </c>
      <c r="D1467" s="85">
        <v>2018</v>
      </c>
      <c r="E1467" s="117">
        <v>558315</v>
      </c>
      <c r="F1467" s="118">
        <v>31207</v>
      </c>
      <c r="G1467" s="118">
        <v>105339.97075416756</v>
      </c>
      <c r="H1467" s="118">
        <v>580339</v>
      </c>
      <c r="I1467" s="118">
        <v>34590</v>
      </c>
      <c r="J1467" s="118">
        <v>538339</v>
      </c>
      <c r="K1467" s="14">
        <v>27426</v>
      </c>
      <c r="L1467" s="14">
        <v>0</v>
      </c>
      <c r="M1467" s="14">
        <v>470</v>
      </c>
      <c r="N1467" s="14">
        <v>21732</v>
      </c>
      <c r="O1467" s="14">
        <v>3214.1724025529998</v>
      </c>
      <c r="P1467" s="14">
        <v>21823</v>
      </c>
      <c r="Q1467" s="119">
        <v>4130</v>
      </c>
      <c r="R1467" s="14">
        <v>4422</v>
      </c>
      <c r="S1467" s="14">
        <v>21823</v>
      </c>
      <c r="T1467" s="14">
        <v>17401</v>
      </c>
      <c r="U1467" s="14">
        <v>109200</v>
      </c>
      <c r="V1467" s="14">
        <v>119176</v>
      </c>
      <c r="W1467" s="14">
        <v>3400</v>
      </c>
      <c r="X1467" s="14">
        <v>661263</v>
      </c>
      <c r="Y1467" s="14">
        <v>40049</v>
      </c>
      <c r="Z1467" s="14">
        <v>293817</v>
      </c>
      <c r="AA1467" s="14">
        <v>-3226</v>
      </c>
    </row>
    <row r="1468" spans="1:27" x14ac:dyDescent="0.3">
      <c r="A1468" s="85">
        <v>1467</v>
      </c>
      <c r="B1468" s="85" t="s">
        <v>910</v>
      </c>
      <c r="C1468" s="85" t="s">
        <v>621</v>
      </c>
      <c r="D1468" s="85">
        <v>2017</v>
      </c>
      <c r="E1468" s="117">
        <v>527108</v>
      </c>
      <c r="F1468" s="118">
        <v>49191</v>
      </c>
      <c r="G1468" s="118">
        <v>105339.97075416756</v>
      </c>
      <c r="H1468" s="118">
        <v>545749</v>
      </c>
      <c r="I1468" s="118">
        <v>55537</v>
      </c>
      <c r="J1468" s="118">
        <v>505398</v>
      </c>
      <c r="K1468" s="14">
        <v>27046</v>
      </c>
      <c r="L1468" s="14">
        <v>0</v>
      </c>
      <c r="M1468" s="14">
        <v>506</v>
      </c>
      <c r="N1468" s="14">
        <v>19453</v>
      </c>
      <c r="O1468" s="14">
        <v>3214.1724025529998</v>
      </c>
      <c r="P1468" s="14">
        <v>20324</v>
      </c>
      <c r="Q1468" s="119">
        <v>4944</v>
      </c>
      <c r="R1468" s="14">
        <v>4131</v>
      </c>
      <c r="S1468" s="14">
        <v>20324</v>
      </c>
      <c r="T1468" s="14">
        <v>16193</v>
      </c>
      <c r="U1468" s="14">
        <v>18885</v>
      </c>
      <c r="V1468" s="14">
        <v>115776</v>
      </c>
      <c r="W1468" s="14">
        <v>60597</v>
      </c>
      <c r="X1468" s="14">
        <v>455349</v>
      </c>
      <c r="Y1468" s="14">
        <v>41283</v>
      </c>
      <c r="Z1468" s="14">
        <v>176416</v>
      </c>
      <c r="AA1468" s="14">
        <v>-15033</v>
      </c>
    </row>
    <row r="1469" spans="1:27" x14ac:dyDescent="0.3">
      <c r="A1469" s="85">
        <v>1468</v>
      </c>
      <c r="B1469" s="85" t="s">
        <v>910</v>
      </c>
      <c r="C1469" s="85" t="s">
        <v>621</v>
      </c>
      <c r="D1469" s="85">
        <v>2016</v>
      </c>
      <c r="E1469" s="117">
        <v>477917</v>
      </c>
      <c r="F1469" s="118">
        <v>-4624</v>
      </c>
      <c r="G1469" s="118">
        <v>105339.97075416756</v>
      </c>
      <c r="H1469" s="118">
        <v>490212</v>
      </c>
      <c r="I1469" s="118">
        <v>4854</v>
      </c>
      <c r="J1469" s="118">
        <v>451624</v>
      </c>
      <c r="K1469" s="14">
        <v>26150</v>
      </c>
      <c r="L1469" s="14">
        <v>0</v>
      </c>
      <c r="M1469" s="14">
        <v>515</v>
      </c>
      <c r="N1469" s="14">
        <v>17658</v>
      </c>
      <c r="O1469" s="14">
        <v>3214.1724025529998</v>
      </c>
      <c r="P1469" s="14">
        <v>18276</v>
      </c>
      <c r="Q1469" s="119">
        <v>9096</v>
      </c>
      <c r="R1469" s="14">
        <v>3733</v>
      </c>
      <c r="S1469" s="14">
        <v>18276</v>
      </c>
      <c r="T1469" s="14">
        <v>14543</v>
      </c>
      <c r="U1469" s="14">
        <v>-2110</v>
      </c>
      <c r="V1469" s="14">
        <v>55179</v>
      </c>
      <c r="W1469" s="14">
        <v>-44543</v>
      </c>
      <c r="X1469" s="14">
        <v>462991</v>
      </c>
      <c r="Y1469" s="14">
        <v>43720</v>
      </c>
      <c r="Z1469" s="14">
        <v>200564</v>
      </c>
      <c r="AA1469" s="14">
        <v>55672</v>
      </c>
    </row>
    <row r="1470" spans="1:27" x14ac:dyDescent="0.3">
      <c r="A1470" s="85">
        <v>1469</v>
      </c>
      <c r="B1470" s="85" t="s">
        <v>910</v>
      </c>
      <c r="C1470" s="85" t="s">
        <v>621</v>
      </c>
      <c r="D1470" s="85">
        <v>2015</v>
      </c>
      <c r="E1470" s="117">
        <v>482541</v>
      </c>
      <c r="F1470" s="118">
        <v>17808</v>
      </c>
      <c r="G1470" s="118">
        <v>105339.97075416756</v>
      </c>
      <c r="H1470" s="118">
        <v>485358</v>
      </c>
      <c r="I1470" s="118">
        <v>16840</v>
      </c>
      <c r="J1470" s="118">
        <v>449443</v>
      </c>
      <c r="K1470" s="14">
        <v>21214</v>
      </c>
      <c r="L1470" s="14">
        <v>0</v>
      </c>
      <c r="M1470" s="14">
        <v>528</v>
      </c>
      <c r="N1470" s="14">
        <v>17282</v>
      </c>
      <c r="O1470" s="14">
        <v>3214.1724025529998</v>
      </c>
      <c r="P1470" s="14">
        <v>17862</v>
      </c>
      <c r="Q1470" s="119">
        <v>18436</v>
      </c>
      <c r="R1470" s="14">
        <v>3971</v>
      </c>
      <c r="S1470" s="14">
        <v>17862</v>
      </c>
      <c r="T1470" s="14">
        <v>13891</v>
      </c>
      <c r="U1470" s="14">
        <v>-3350</v>
      </c>
      <c r="V1470" s="14">
        <v>99722</v>
      </c>
      <c r="W1470" s="14">
        <v>-301</v>
      </c>
      <c r="X1470" s="14">
        <v>307022</v>
      </c>
      <c r="Y1470" s="14">
        <v>47441</v>
      </c>
      <c r="Z1470" s="14">
        <v>76254</v>
      </c>
      <c r="AA1470" s="14">
        <v>10813</v>
      </c>
    </row>
    <row r="1471" spans="1:27" x14ac:dyDescent="0.3">
      <c r="A1471" s="85">
        <v>1470</v>
      </c>
      <c r="B1471" s="85" t="s">
        <v>910</v>
      </c>
      <c r="C1471" s="85" t="s">
        <v>621</v>
      </c>
      <c r="D1471" s="85">
        <v>2014</v>
      </c>
      <c r="E1471" s="117">
        <v>464733</v>
      </c>
      <c r="F1471" s="118">
        <v>-3848</v>
      </c>
      <c r="G1471" s="118">
        <v>105339.97075416756</v>
      </c>
      <c r="H1471" s="118">
        <v>468518</v>
      </c>
      <c r="I1471" s="118">
        <v>-2332</v>
      </c>
      <c r="J1471" s="118">
        <v>433049</v>
      </c>
      <c r="K1471" s="14">
        <v>21501</v>
      </c>
      <c r="L1471" s="14">
        <v>0</v>
      </c>
      <c r="M1471" s="14">
        <v>0</v>
      </c>
      <c r="N1471" s="14">
        <v>16505</v>
      </c>
      <c r="O1471" s="14">
        <v>3214.1724025529998</v>
      </c>
      <c r="P1471" s="14">
        <v>16822</v>
      </c>
      <c r="Q1471" s="119">
        <v>16545</v>
      </c>
      <c r="R1471" s="14">
        <v>3824</v>
      </c>
      <c r="S1471" s="14">
        <v>16822</v>
      </c>
      <c r="T1471" s="14">
        <v>12998</v>
      </c>
      <c r="U1471" s="14">
        <v>11285</v>
      </c>
      <c r="V1471" s="14">
        <v>100023</v>
      </c>
      <c r="W1471" s="14">
        <v>7961</v>
      </c>
      <c r="X1471" s="14">
        <v>224007</v>
      </c>
      <c r="Y1471" s="14">
        <v>45490</v>
      </c>
      <c r="Z1471" s="14">
        <v>0</v>
      </c>
      <c r="AA1471" s="14">
        <v>32484</v>
      </c>
    </row>
    <row r="1472" spans="1:27" x14ac:dyDescent="0.3">
      <c r="A1472" s="85">
        <v>1471</v>
      </c>
      <c r="B1472" s="85" t="s">
        <v>910</v>
      </c>
      <c r="C1472" s="85" t="s">
        <v>627</v>
      </c>
      <c r="D1472" s="85">
        <v>2023</v>
      </c>
      <c r="E1472" s="117">
        <v>6146223</v>
      </c>
      <c r="F1472" s="118">
        <v>703584</v>
      </c>
      <c r="G1472" s="118">
        <v>2162708.9845942338</v>
      </c>
      <c r="H1472" s="118">
        <v>6442397</v>
      </c>
      <c r="I1472" s="118">
        <v>1331615</v>
      </c>
      <c r="J1472" s="118">
        <v>5148942</v>
      </c>
      <c r="K1472" s="14">
        <v>329716</v>
      </c>
      <c r="L1472" s="14">
        <v>0</v>
      </c>
      <c r="M1472" s="14">
        <v>35718</v>
      </c>
      <c r="N1472" s="14">
        <v>1673296</v>
      </c>
      <c r="O1472" s="14">
        <v>1232412.1599374176</v>
      </c>
      <c r="P1472" s="14">
        <v>1792877</v>
      </c>
      <c r="Q1472" s="119">
        <v>1388313</v>
      </c>
      <c r="R1472" s="14">
        <v>11191</v>
      </c>
      <c r="S1472" s="14">
        <v>4957606.8952729879</v>
      </c>
      <c r="T1472" s="14">
        <v>1663971</v>
      </c>
      <c r="U1472" s="14">
        <v>-219319</v>
      </c>
      <c r="V1472" s="14">
        <v>-941878</v>
      </c>
      <c r="W1472" s="14">
        <v>237624</v>
      </c>
      <c r="X1472" s="14">
        <v>20903255</v>
      </c>
      <c r="Y1472" s="14">
        <v>10568682</v>
      </c>
      <c r="Z1472" s="14">
        <v>7868990</v>
      </c>
      <c r="AA1472" s="14">
        <v>101114</v>
      </c>
    </row>
    <row r="1473" spans="1:27" x14ac:dyDescent="0.3">
      <c r="A1473" s="85">
        <v>1472</v>
      </c>
      <c r="B1473" s="85" t="s">
        <v>910</v>
      </c>
      <c r="C1473" s="85" t="s">
        <v>627</v>
      </c>
      <c r="D1473" s="85">
        <v>2022</v>
      </c>
      <c r="E1473" s="117">
        <v>5442639</v>
      </c>
      <c r="F1473" s="118">
        <v>4279631</v>
      </c>
      <c r="G1473" s="118">
        <v>2162708.9845942338</v>
      </c>
      <c r="H1473" s="118">
        <v>5110782</v>
      </c>
      <c r="I1473" s="118">
        <v>3013364</v>
      </c>
      <c r="J1473" s="118">
        <v>3937381</v>
      </c>
      <c r="K1473" s="14">
        <v>-1113534</v>
      </c>
      <c r="L1473" s="14">
        <v>0</v>
      </c>
      <c r="M1473" s="14">
        <v>40410</v>
      </c>
      <c r="N1473" s="14">
        <v>1074589</v>
      </c>
      <c r="O1473" s="14">
        <v>1232412.1599374176</v>
      </c>
      <c r="P1473" s="14">
        <v>1028218</v>
      </c>
      <c r="Q1473" s="119">
        <v>1309989</v>
      </c>
      <c r="R1473" s="14">
        <v>-96457</v>
      </c>
      <c r="S1473" s="14">
        <v>-38908.484609722465</v>
      </c>
      <c r="T1473" s="14">
        <v>1128745</v>
      </c>
      <c r="U1473" s="14">
        <v>738006</v>
      </c>
      <c r="V1473" s="14">
        <v>-1179502</v>
      </c>
      <c r="W1473" s="14">
        <v>-1476850</v>
      </c>
      <c r="X1473" s="14">
        <v>19798388</v>
      </c>
      <c r="Y1473" s="14">
        <v>8179768</v>
      </c>
      <c r="Z1473" s="14">
        <v>8165619</v>
      </c>
      <c r="AA1473" s="14">
        <v>37335</v>
      </c>
    </row>
    <row r="1474" spans="1:27" x14ac:dyDescent="0.3">
      <c r="A1474" s="85">
        <v>1473</v>
      </c>
      <c r="B1474" s="85" t="s">
        <v>910</v>
      </c>
      <c r="C1474" s="85" t="s">
        <v>627</v>
      </c>
      <c r="D1474" s="85">
        <v>2021</v>
      </c>
      <c r="E1474" s="117">
        <v>1163008</v>
      </c>
      <c r="F1474" s="118">
        <v>-841415</v>
      </c>
      <c r="G1474" s="118">
        <v>2162708.9845942338</v>
      </c>
      <c r="H1474" s="118">
        <v>2097418</v>
      </c>
      <c r="I1474" s="118">
        <v>-1079228</v>
      </c>
      <c r="J1474" s="118">
        <v>1590448</v>
      </c>
      <c r="K1474" s="14">
        <v>-655676</v>
      </c>
      <c r="L1474" s="14">
        <v>0</v>
      </c>
      <c r="M1474" s="14">
        <v>640843</v>
      </c>
      <c r="N1474" s="14">
        <v>155998</v>
      </c>
      <c r="O1474" s="14">
        <v>1232412.1599374176</v>
      </c>
      <c r="P1474" s="14">
        <v>-130607</v>
      </c>
      <c r="Q1474" s="119">
        <v>-1036625</v>
      </c>
      <c r="R1474" s="14">
        <v>-258213</v>
      </c>
      <c r="S1474" s="14">
        <v>448.14862923245539</v>
      </c>
      <c r="T1474" s="14">
        <v>203030</v>
      </c>
      <c r="U1474" s="14">
        <v>-1937934</v>
      </c>
      <c r="V1474" s="14">
        <v>297348</v>
      </c>
      <c r="W1474" s="14">
        <v>6795953</v>
      </c>
      <c r="X1474" s="14">
        <v>18439685</v>
      </c>
      <c r="Y1474" s="14">
        <v>6181928</v>
      </c>
      <c r="Z1474" s="14">
        <v>8286415</v>
      </c>
      <c r="AA1474" s="14">
        <v>-640276</v>
      </c>
    </row>
    <row r="1475" spans="1:27" x14ac:dyDescent="0.3">
      <c r="A1475" s="85">
        <v>1474</v>
      </c>
      <c r="B1475" s="85" t="s">
        <v>910</v>
      </c>
      <c r="C1475" s="85" t="s">
        <v>627</v>
      </c>
      <c r="D1475" s="85">
        <v>2020</v>
      </c>
      <c r="E1475" s="117">
        <v>2004423</v>
      </c>
      <c r="F1475" s="118">
        <v>2637194</v>
      </c>
      <c r="G1475" s="118">
        <v>2162708.9845942338</v>
      </c>
      <c r="H1475" s="118">
        <v>3176646</v>
      </c>
      <c r="I1475" s="118">
        <v>1101202</v>
      </c>
      <c r="J1475" s="118">
        <v>2970916</v>
      </c>
      <c r="K1475" s="14">
        <v>2027058</v>
      </c>
      <c r="L1475" s="14">
        <v>0</v>
      </c>
      <c r="M1475" s="14">
        <v>255346</v>
      </c>
      <c r="N1475" s="14">
        <v>-2084580</v>
      </c>
      <c r="O1475" s="14">
        <v>1232412.1599374176</v>
      </c>
      <c r="P1475" s="14">
        <v>-2351460</v>
      </c>
      <c r="Q1475" s="119">
        <v>-3224923</v>
      </c>
      <c r="R1475" s="14">
        <v>31880</v>
      </c>
      <c r="S1475" s="14">
        <v>-253807.21016311168</v>
      </c>
      <c r="T1475" s="14">
        <v>-1255661</v>
      </c>
      <c r="U1475" s="14">
        <v>146409</v>
      </c>
      <c r="V1475" s="14">
        <v>-6498605</v>
      </c>
      <c r="W1475" s="14">
        <v>-3363902</v>
      </c>
      <c r="X1475" s="14">
        <v>37265820</v>
      </c>
      <c r="Y1475" s="14">
        <v>24111758</v>
      </c>
      <c r="Z1475" s="14">
        <v>18102850</v>
      </c>
      <c r="AA1475" s="14">
        <v>-1764136</v>
      </c>
    </row>
    <row r="1476" spans="1:27" x14ac:dyDescent="0.3">
      <c r="A1476" s="85">
        <v>1475</v>
      </c>
      <c r="B1476" s="85" t="s">
        <v>910</v>
      </c>
      <c r="C1476" s="85" t="s">
        <v>627</v>
      </c>
      <c r="D1476" s="85">
        <v>2019</v>
      </c>
      <c r="E1476" s="117">
        <v>-632771</v>
      </c>
      <c r="F1476" s="118">
        <v>-4210392</v>
      </c>
      <c r="G1476" s="118">
        <v>2162708.9845942338</v>
      </c>
      <c r="H1476" s="118">
        <v>2075444</v>
      </c>
      <c r="I1476" s="118">
        <v>-3312756</v>
      </c>
      <c r="J1476" s="118">
        <v>1847660</v>
      </c>
      <c r="K1476" s="14">
        <v>732218</v>
      </c>
      <c r="L1476" s="14">
        <v>0</v>
      </c>
      <c r="M1476" s="14">
        <v>403480</v>
      </c>
      <c r="N1476" s="14">
        <v>-712320</v>
      </c>
      <c r="O1476" s="14">
        <v>1232412.1599374176</v>
      </c>
      <c r="P1476" s="14">
        <v>-2005334</v>
      </c>
      <c r="Q1476" s="119">
        <v>-3517196</v>
      </c>
      <c r="R1476" s="14">
        <v>-96662</v>
      </c>
      <c r="S1476" s="14">
        <v>46740.368521238961</v>
      </c>
      <c r="T1476" s="14">
        <v>116650</v>
      </c>
      <c r="U1476" s="14">
        <v>804334</v>
      </c>
      <c r="V1476" s="14">
        <v>-3134703</v>
      </c>
      <c r="W1476" s="14">
        <v>3434125</v>
      </c>
      <c r="X1476" s="14">
        <v>33575441</v>
      </c>
      <c r="Y1476" s="14">
        <v>21477003</v>
      </c>
      <c r="Z1476" s="14">
        <v>14698066</v>
      </c>
      <c r="AA1476" s="14">
        <v>-2537576</v>
      </c>
    </row>
    <row r="1477" spans="1:27" x14ac:dyDescent="0.3">
      <c r="A1477" s="85">
        <v>1476</v>
      </c>
      <c r="B1477" s="85" t="s">
        <v>910</v>
      </c>
      <c r="C1477" s="85" t="s">
        <v>627</v>
      </c>
      <c r="D1477" s="85">
        <v>2018</v>
      </c>
      <c r="E1477" s="117">
        <v>3577621</v>
      </c>
      <c r="F1477" s="118">
        <v>817678</v>
      </c>
      <c r="G1477" s="118">
        <v>2162708.9845942338</v>
      </c>
      <c r="H1477" s="118">
        <v>5388200</v>
      </c>
      <c r="I1477" s="118">
        <v>546975</v>
      </c>
      <c r="J1477" s="118">
        <v>3013495</v>
      </c>
      <c r="K1477" s="14">
        <v>1145670</v>
      </c>
      <c r="L1477" s="14">
        <v>0</v>
      </c>
      <c r="M1477" s="14">
        <v>75779</v>
      </c>
      <c r="N1477" s="14">
        <v>923529</v>
      </c>
      <c r="O1477" s="14">
        <v>1232412.1599374176</v>
      </c>
      <c r="P1477" s="14">
        <v>47697</v>
      </c>
      <c r="Q1477" s="119">
        <v>-845598</v>
      </c>
      <c r="R1477" s="14">
        <v>41452</v>
      </c>
      <c r="S1477" s="14">
        <v>3449.6672295667277</v>
      </c>
      <c r="T1477" s="14">
        <v>117507</v>
      </c>
      <c r="U1477" s="14">
        <v>278370</v>
      </c>
      <c r="V1477" s="14">
        <v>-6568828</v>
      </c>
      <c r="W1477" s="14">
        <v>-3137204</v>
      </c>
      <c r="X1477" s="14">
        <v>48111442</v>
      </c>
      <c r="Y1477" s="14">
        <v>27582381</v>
      </c>
      <c r="Z1477" s="14">
        <v>21753543</v>
      </c>
      <c r="AA1477" s="14">
        <v>-2917676</v>
      </c>
    </row>
    <row r="1478" spans="1:27" x14ac:dyDescent="0.3">
      <c r="A1478" s="85">
        <v>1477</v>
      </c>
      <c r="B1478" s="85" t="s">
        <v>910</v>
      </c>
      <c r="C1478" s="85" t="s">
        <v>627</v>
      </c>
      <c r="D1478" s="85">
        <v>2017</v>
      </c>
      <c r="E1478" s="117">
        <v>2759943</v>
      </c>
      <c r="F1478" s="118">
        <v>-2044160</v>
      </c>
      <c r="G1478" s="118">
        <v>2162708.9845942338</v>
      </c>
      <c r="H1478" s="118">
        <v>4841225</v>
      </c>
      <c r="I1478" s="118">
        <v>-1870244</v>
      </c>
      <c r="J1478" s="118">
        <v>3109683</v>
      </c>
      <c r="K1478" s="14">
        <v>812409</v>
      </c>
      <c r="L1478" s="14">
        <v>0</v>
      </c>
      <c r="M1478" s="14">
        <v>71594</v>
      </c>
      <c r="N1478" s="14">
        <v>820270</v>
      </c>
      <c r="O1478" s="14">
        <v>1232412.1599374176</v>
      </c>
      <c r="P1478" s="14">
        <v>430145</v>
      </c>
      <c r="Q1478" s="119">
        <v>-1202474</v>
      </c>
      <c r="R1478" s="14">
        <v>58538</v>
      </c>
      <c r="S1478" s="14">
        <v>182248.39061806008</v>
      </c>
      <c r="T1478" s="14">
        <v>69588</v>
      </c>
      <c r="U1478" s="14">
        <v>-494259</v>
      </c>
      <c r="V1478" s="14">
        <v>-3431624</v>
      </c>
      <c r="W1478" s="14">
        <v>537468</v>
      </c>
      <c r="X1478" s="14">
        <v>53062128</v>
      </c>
      <c r="Y1478" s="14">
        <v>26340206</v>
      </c>
      <c r="Z1478" s="14">
        <v>22825074</v>
      </c>
      <c r="AA1478" s="14">
        <v>1014523</v>
      </c>
    </row>
    <row r="1479" spans="1:27" x14ac:dyDescent="0.3">
      <c r="A1479" s="85">
        <v>1478</v>
      </c>
      <c r="B1479" s="85" t="s">
        <v>910</v>
      </c>
      <c r="C1479" s="85" t="s">
        <v>627</v>
      </c>
      <c r="D1479" s="85">
        <v>2016</v>
      </c>
      <c r="E1479" s="117">
        <v>4804103</v>
      </c>
      <c r="F1479" s="118">
        <v>14979</v>
      </c>
      <c r="G1479" s="118">
        <v>2162708.9845942338</v>
      </c>
      <c r="H1479" s="118">
        <v>6711469</v>
      </c>
      <c r="I1479" s="118">
        <v>459022</v>
      </c>
      <c r="J1479" s="118">
        <v>5973755</v>
      </c>
      <c r="K1479" s="14">
        <v>639065</v>
      </c>
      <c r="L1479" s="14">
        <v>0</v>
      </c>
      <c r="M1479" s="14">
        <v>41912</v>
      </c>
      <c r="N1479" s="14">
        <v>-720049</v>
      </c>
      <c r="O1479" s="14">
        <v>1232412.1599374176</v>
      </c>
      <c r="P1479" s="14">
        <v>-1980196</v>
      </c>
      <c r="Q1479" s="119">
        <v>-2424945</v>
      </c>
      <c r="R1479" s="14">
        <v>202469</v>
      </c>
      <c r="S1479" s="14">
        <v>-100844.08455615427</v>
      </c>
      <c r="T1479" s="14">
        <v>-1569945</v>
      </c>
      <c r="U1479" s="14">
        <v>-2033340</v>
      </c>
      <c r="V1479" s="14">
        <v>-3969092</v>
      </c>
      <c r="W1479" s="14">
        <v>-3972033</v>
      </c>
      <c r="X1479" s="14">
        <v>52125712</v>
      </c>
      <c r="Y1479" s="14">
        <v>26434965</v>
      </c>
      <c r="Z1479" s="14">
        <v>27336742</v>
      </c>
      <c r="AA1479" s="14">
        <v>1351539</v>
      </c>
    </row>
    <row r="1480" spans="1:27" x14ac:dyDescent="0.3">
      <c r="A1480" s="85">
        <v>1479</v>
      </c>
      <c r="B1480" s="85" t="s">
        <v>910</v>
      </c>
      <c r="C1480" s="85" t="s">
        <v>627</v>
      </c>
      <c r="D1480" s="85">
        <v>2015</v>
      </c>
      <c r="E1480" s="117">
        <v>4789124</v>
      </c>
      <c r="F1480" s="118">
        <v>3231565</v>
      </c>
      <c r="G1480" s="118">
        <v>2162708.9845942338</v>
      </c>
      <c r="H1480" s="118">
        <v>6252447</v>
      </c>
      <c r="I1480" s="118">
        <v>3198116</v>
      </c>
      <c r="J1480" s="118">
        <v>4398021</v>
      </c>
      <c r="K1480" s="14">
        <v>433774</v>
      </c>
      <c r="L1480" s="14">
        <v>0</v>
      </c>
      <c r="M1480" s="14">
        <v>44863</v>
      </c>
      <c r="N1480" s="14">
        <v>1232297</v>
      </c>
      <c r="O1480" s="14">
        <v>1232412.1599374176</v>
      </c>
      <c r="P1480" s="14">
        <v>806212</v>
      </c>
      <c r="Q1480" s="119">
        <v>-27175</v>
      </c>
      <c r="R1480" s="14">
        <v>203851</v>
      </c>
      <c r="S1480" s="14">
        <v>607272.20562077197</v>
      </c>
      <c r="T1480" s="14">
        <v>502343</v>
      </c>
      <c r="U1480" s="14">
        <v>1561546</v>
      </c>
      <c r="V1480" s="14">
        <v>2941</v>
      </c>
      <c r="W1480" s="14">
        <v>-218177</v>
      </c>
      <c r="X1480" s="14">
        <v>48815928</v>
      </c>
      <c r="Y1480" s="14">
        <v>25365459</v>
      </c>
      <c r="Z1480" s="14">
        <v>27099215</v>
      </c>
      <c r="AA1480" s="14">
        <v>1529306</v>
      </c>
    </row>
    <row r="1481" spans="1:27" x14ac:dyDescent="0.3">
      <c r="A1481" s="85">
        <v>1480</v>
      </c>
      <c r="B1481" s="85" t="s">
        <v>910</v>
      </c>
      <c r="C1481" s="85" t="s">
        <v>627</v>
      </c>
      <c r="D1481" s="85">
        <v>2014</v>
      </c>
      <c r="E1481" s="117">
        <v>1557559</v>
      </c>
      <c r="F1481" s="118">
        <v>-325501</v>
      </c>
      <c r="G1481" s="118">
        <v>2162708.9845942338</v>
      </c>
      <c r="H1481" s="118">
        <v>3054331</v>
      </c>
      <c r="I1481" s="118">
        <v>283112</v>
      </c>
      <c r="J1481" s="118">
        <v>1827338</v>
      </c>
      <c r="K1481" s="14">
        <v>327954</v>
      </c>
      <c r="L1481" s="14">
        <v>0</v>
      </c>
      <c r="M1481" s="14">
        <v>23165</v>
      </c>
      <c r="N1481" s="14">
        <v>1713745</v>
      </c>
      <c r="O1481" s="14">
        <v>1232412.1599374176</v>
      </c>
      <c r="P1481" s="14">
        <v>1749980</v>
      </c>
      <c r="Q1481" s="119">
        <v>434191</v>
      </c>
      <c r="R1481" s="14">
        <v>217218</v>
      </c>
      <c r="S1481" s="14">
        <v>543600.90093822801</v>
      </c>
      <c r="T1481" s="14">
        <v>1453003</v>
      </c>
      <c r="U1481" s="14">
        <v>246900</v>
      </c>
      <c r="V1481" s="14">
        <v>221118</v>
      </c>
      <c r="W1481" s="14">
        <v>-4560156</v>
      </c>
      <c r="X1481" s="14">
        <v>36484233</v>
      </c>
      <c r="Y1481" s="14">
        <v>17892876</v>
      </c>
      <c r="Z1481" s="14">
        <v>18126573</v>
      </c>
      <c r="AA1481" s="14">
        <v>-473430</v>
      </c>
    </row>
    <row r="1482" spans="1:27" x14ac:dyDescent="0.3">
      <c r="A1482" s="85">
        <v>1481</v>
      </c>
      <c r="B1482" s="85" t="s">
        <v>910</v>
      </c>
      <c r="C1482" s="85" t="s">
        <v>634</v>
      </c>
      <c r="D1482" s="85">
        <v>2023</v>
      </c>
      <c r="E1482" s="117">
        <v>4002295</v>
      </c>
      <c r="F1482" s="118">
        <v>-2781805</v>
      </c>
      <c r="G1482" s="118">
        <v>1756325.6578890586</v>
      </c>
      <c r="H1482" s="118">
        <v>3981922</v>
      </c>
      <c r="I1482" s="118">
        <v>-2793278</v>
      </c>
      <c r="J1482" s="118">
        <v>3704968</v>
      </c>
      <c r="K1482" s="14">
        <v>172332</v>
      </c>
      <c r="L1482" s="14">
        <v>0</v>
      </c>
      <c r="M1482" s="14">
        <v>49149</v>
      </c>
      <c r="N1482" s="14">
        <v>18973</v>
      </c>
      <c r="O1482" s="14">
        <v>96406.820784285446</v>
      </c>
      <c r="P1482" s="14">
        <v>48131</v>
      </c>
      <c r="Q1482" s="119">
        <v>50420</v>
      </c>
      <c r="R1482" s="14">
        <v>11074</v>
      </c>
      <c r="S1482" s="14">
        <v>57658.104208054901</v>
      </c>
      <c r="T1482" s="14">
        <v>34589</v>
      </c>
      <c r="U1482" s="14">
        <v>-368689</v>
      </c>
      <c r="V1482" s="14">
        <v>232333</v>
      </c>
      <c r="W1482" s="14">
        <v>71688</v>
      </c>
      <c r="X1482" s="14">
        <v>2006288</v>
      </c>
      <c r="Y1482" s="14">
        <v>371639</v>
      </c>
      <c r="Z1482" s="14">
        <v>699552</v>
      </c>
      <c r="AA1482" s="14">
        <v>432966</v>
      </c>
    </row>
    <row r="1483" spans="1:27" x14ac:dyDescent="0.3">
      <c r="A1483" s="85">
        <v>1482</v>
      </c>
      <c r="B1483" s="85" t="s">
        <v>910</v>
      </c>
      <c r="C1483" s="85" t="s">
        <v>634</v>
      </c>
      <c r="D1483" s="85">
        <v>2022</v>
      </c>
      <c r="E1483" s="117">
        <v>6784100</v>
      </c>
      <c r="F1483" s="118">
        <v>1224788</v>
      </c>
      <c r="G1483" s="118">
        <v>1756325.6578890586</v>
      </c>
      <c r="H1483" s="118">
        <v>6775200</v>
      </c>
      <c r="I1483" s="118">
        <v>1223715</v>
      </c>
      <c r="J1483" s="118">
        <v>6302169</v>
      </c>
      <c r="K1483" s="14">
        <v>179877</v>
      </c>
      <c r="L1483" s="14">
        <v>0</v>
      </c>
      <c r="M1483" s="14">
        <v>29077</v>
      </c>
      <c r="N1483" s="14">
        <v>259684</v>
      </c>
      <c r="O1483" s="14">
        <v>96406.820784285446</v>
      </c>
      <c r="P1483" s="14">
        <v>300099</v>
      </c>
      <c r="Q1483" s="119">
        <v>328950</v>
      </c>
      <c r="R1483" s="14">
        <v>60366</v>
      </c>
      <c r="S1483" s="14">
        <v>317046.2466454627</v>
      </c>
      <c r="T1483" s="14">
        <v>239380</v>
      </c>
      <c r="U1483" s="14">
        <v>483633</v>
      </c>
      <c r="V1483" s="14">
        <v>160645</v>
      </c>
      <c r="W1483" s="14">
        <v>-211927</v>
      </c>
      <c r="X1483" s="14">
        <v>2578650</v>
      </c>
      <c r="Y1483" s="14">
        <v>411781</v>
      </c>
      <c r="Z1483" s="14">
        <v>1331501</v>
      </c>
      <c r="AA1483" s="14">
        <v>-664794</v>
      </c>
    </row>
    <row r="1484" spans="1:27" x14ac:dyDescent="0.3">
      <c r="A1484" s="85">
        <v>1483</v>
      </c>
      <c r="B1484" s="85" t="s">
        <v>910</v>
      </c>
      <c r="C1484" s="85" t="s">
        <v>634</v>
      </c>
      <c r="D1484" s="85">
        <v>2021</v>
      </c>
      <c r="E1484" s="117">
        <v>5559312</v>
      </c>
      <c r="F1484" s="118">
        <v>-28474</v>
      </c>
      <c r="G1484" s="118">
        <v>1756325.6578890586</v>
      </c>
      <c r="H1484" s="118">
        <v>5551485</v>
      </c>
      <c r="I1484" s="118">
        <v>-18067</v>
      </c>
      <c r="J1484" s="118">
        <v>5194759</v>
      </c>
      <c r="K1484" s="14">
        <v>137017</v>
      </c>
      <c r="L1484" s="14">
        <v>0</v>
      </c>
      <c r="M1484" s="14">
        <v>30453</v>
      </c>
      <c r="N1484" s="14">
        <v>173193</v>
      </c>
      <c r="O1484" s="14">
        <v>96406.820784285446</v>
      </c>
      <c r="P1484" s="14">
        <v>201953</v>
      </c>
      <c r="Q1484" s="119">
        <v>223125</v>
      </c>
      <c r="R1484" s="14">
        <v>42105</v>
      </c>
      <c r="S1484" s="14">
        <v>199775.42816767606</v>
      </c>
      <c r="T1484" s="14">
        <v>160072</v>
      </c>
      <c r="U1484" s="14">
        <v>16998</v>
      </c>
      <c r="V1484" s="14">
        <v>372572</v>
      </c>
      <c r="W1484" s="14">
        <v>146908</v>
      </c>
      <c r="X1484" s="14">
        <v>1277217</v>
      </c>
      <c r="Y1484" s="14">
        <v>282280</v>
      </c>
      <c r="Z1484" s="14">
        <v>195695</v>
      </c>
      <c r="AA1484" s="14">
        <v>335903</v>
      </c>
    </row>
    <row r="1485" spans="1:27" x14ac:dyDescent="0.3">
      <c r="A1485" s="85">
        <v>1484</v>
      </c>
      <c r="B1485" s="85" t="s">
        <v>910</v>
      </c>
      <c r="C1485" s="85" t="s">
        <v>634</v>
      </c>
      <c r="D1485" s="85">
        <v>2020</v>
      </c>
      <c r="E1485" s="117">
        <v>5587786</v>
      </c>
      <c r="F1485" s="118">
        <v>356528</v>
      </c>
      <c r="G1485" s="118">
        <v>1756325.6578890586</v>
      </c>
      <c r="H1485" s="118">
        <v>5569552</v>
      </c>
      <c r="I1485" s="118">
        <v>416628</v>
      </c>
      <c r="J1485" s="118">
        <v>5248167</v>
      </c>
      <c r="K1485" s="14">
        <v>135902</v>
      </c>
      <c r="L1485" s="14">
        <v>0</v>
      </c>
      <c r="M1485" s="14">
        <v>32914</v>
      </c>
      <c r="N1485" s="14">
        <v>115634</v>
      </c>
      <c r="O1485" s="14">
        <v>96406.820784285446</v>
      </c>
      <c r="P1485" s="14">
        <v>157622</v>
      </c>
      <c r="Q1485" s="119">
        <v>166138</v>
      </c>
      <c r="R1485" s="14">
        <v>32270</v>
      </c>
      <c r="S1485" s="14">
        <v>157040.747505423</v>
      </c>
      <c r="T1485" s="14">
        <v>124821</v>
      </c>
      <c r="U1485" s="14">
        <v>-156703</v>
      </c>
      <c r="V1485" s="14">
        <v>225664</v>
      </c>
      <c r="W1485" s="14">
        <v>142507</v>
      </c>
      <c r="X1485" s="14">
        <v>1232370</v>
      </c>
      <c r="Y1485" s="14">
        <v>250407</v>
      </c>
      <c r="Z1485" s="14">
        <v>499976</v>
      </c>
      <c r="AA1485" s="14">
        <v>422226</v>
      </c>
    </row>
    <row r="1486" spans="1:27" x14ac:dyDescent="0.3">
      <c r="A1486" s="85">
        <v>1485</v>
      </c>
      <c r="B1486" s="85" t="s">
        <v>910</v>
      </c>
      <c r="C1486" s="85" t="s">
        <v>634</v>
      </c>
      <c r="D1486" s="85">
        <v>2019</v>
      </c>
      <c r="E1486" s="117">
        <v>5231258</v>
      </c>
      <c r="F1486" s="118">
        <v>384729</v>
      </c>
      <c r="G1486" s="118">
        <v>1756325.6578890586</v>
      </c>
      <c r="H1486" s="118">
        <v>5152924</v>
      </c>
      <c r="I1486" s="118">
        <v>396918</v>
      </c>
      <c r="J1486" s="118">
        <v>4957494</v>
      </c>
      <c r="K1486" s="14">
        <v>137237</v>
      </c>
      <c r="L1486" s="14">
        <v>0</v>
      </c>
      <c r="M1486" s="14">
        <v>33220</v>
      </c>
      <c r="N1486" s="14">
        <v>-30477</v>
      </c>
      <c r="O1486" s="14">
        <v>96406.820784285446</v>
      </c>
      <c r="P1486" s="14">
        <v>65476</v>
      </c>
      <c r="Q1486" s="119">
        <v>62663</v>
      </c>
      <c r="R1486" s="14">
        <v>14806</v>
      </c>
      <c r="S1486" s="14">
        <v>66024.360394434683</v>
      </c>
      <c r="T1486" s="14">
        <v>51041</v>
      </c>
      <c r="U1486" s="14">
        <v>130622</v>
      </c>
      <c r="V1486" s="14">
        <v>83157</v>
      </c>
      <c r="W1486" s="14">
        <v>45071</v>
      </c>
      <c r="X1486" s="14">
        <v>1632201</v>
      </c>
      <c r="Y1486" s="14">
        <v>319771</v>
      </c>
      <c r="Z1486" s="14">
        <v>948234</v>
      </c>
      <c r="AA1486" s="14">
        <v>77255</v>
      </c>
    </row>
    <row r="1487" spans="1:27" x14ac:dyDescent="0.3">
      <c r="A1487" s="85">
        <v>1486</v>
      </c>
      <c r="B1487" s="85" t="s">
        <v>910</v>
      </c>
      <c r="C1487" s="85" t="s">
        <v>634</v>
      </c>
      <c r="D1487" s="85">
        <v>2018</v>
      </c>
      <c r="E1487" s="117">
        <v>4846529</v>
      </c>
      <c r="F1487" s="118">
        <v>895729</v>
      </c>
      <c r="G1487" s="118">
        <v>1756325.6578890586</v>
      </c>
      <c r="H1487" s="118">
        <v>4756006</v>
      </c>
      <c r="I1487" s="118">
        <v>922506</v>
      </c>
      <c r="J1487" s="118">
        <v>4525915</v>
      </c>
      <c r="K1487" s="14">
        <v>133979</v>
      </c>
      <c r="L1487" s="14">
        <v>0</v>
      </c>
      <c r="M1487" s="14">
        <v>28109</v>
      </c>
      <c r="N1487" s="14">
        <v>26718</v>
      </c>
      <c r="O1487" s="14">
        <v>96406.820784285446</v>
      </c>
      <c r="P1487" s="14">
        <v>124587</v>
      </c>
      <c r="Q1487" s="119">
        <v>143615</v>
      </c>
      <c r="R1487" s="14">
        <v>26373</v>
      </c>
      <c r="S1487" s="14">
        <v>125385.36207484927</v>
      </c>
      <c r="T1487" s="14">
        <v>98571</v>
      </c>
      <c r="U1487" s="14">
        <v>-38350</v>
      </c>
      <c r="V1487" s="14">
        <v>38086</v>
      </c>
      <c r="W1487" s="14">
        <v>23187</v>
      </c>
      <c r="X1487" s="14">
        <v>1817077</v>
      </c>
      <c r="Y1487" s="14">
        <v>345150</v>
      </c>
      <c r="Z1487" s="14">
        <v>998264</v>
      </c>
      <c r="AA1487" s="14">
        <v>58993</v>
      </c>
    </row>
    <row r="1488" spans="1:27" x14ac:dyDescent="0.3">
      <c r="A1488" s="85">
        <v>1487</v>
      </c>
      <c r="B1488" s="85" t="s">
        <v>910</v>
      </c>
      <c r="C1488" s="85" t="s">
        <v>634</v>
      </c>
      <c r="D1488" s="85">
        <v>2017</v>
      </c>
      <c r="E1488" s="117">
        <v>3950800</v>
      </c>
      <c r="F1488" s="118">
        <v>985478</v>
      </c>
      <c r="G1488" s="118">
        <v>1756325.6578890586</v>
      </c>
      <c r="H1488" s="118">
        <v>3833500</v>
      </c>
      <c r="I1488" s="118">
        <v>953978</v>
      </c>
      <c r="J1488" s="118">
        <v>3687756</v>
      </c>
      <c r="K1488" s="14">
        <v>102673</v>
      </c>
      <c r="L1488" s="14">
        <v>0</v>
      </c>
      <c r="M1488" s="14">
        <v>23392</v>
      </c>
      <c r="N1488" s="14">
        <v>-14566</v>
      </c>
      <c r="O1488" s="14">
        <v>96406.820784285446</v>
      </c>
      <c r="P1488" s="14">
        <v>110192</v>
      </c>
      <c r="Q1488" s="119">
        <v>128578</v>
      </c>
      <c r="R1488" s="14">
        <v>25843</v>
      </c>
      <c r="S1488" s="14">
        <v>100163.30426034129</v>
      </c>
      <c r="T1488" s="14">
        <v>84268</v>
      </c>
      <c r="U1488" s="14">
        <v>238963</v>
      </c>
      <c r="V1488" s="14">
        <v>14899</v>
      </c>
      <c r="W1488" s="14">
        <v>-93570</v>
      </c>
      <c r="X1488" s="14">
        <v>1476189</v>
      </c>
      <c r="Y1488" s="14">
        <v>292911</v>
      </c>
      <c r="Z1488" s="14">
        <v>885245</v>
      </c>
      <c r="AA1488" s="14">
        <v>-324150</v>
      </c>
    </row>
    <row r="1489" spans="1:27" x14ac:dyDescent="0.3">
      <c r="A1489" s="85">
        <v>1488</v>
      </c>
      <c r="B1489" s="85" t="s">
        <v>910</v>
      </c>
      <c r="C1489" s="85" t="s">
        <v>634</v>
      </c>
      <c r="D1489" s="85">
        <v>2016</v>
      </c>
      <c r="E1489" s="117">
        <v>2965322</v>
      </c>
      <c r="F1489" s="118">
        <v>1100915</v>
      </c>
      <c r="G1489" s="118">
        <v>1756325.6578890586</v>
      </c>
      <c r="H1489" s="118">
        <v>2879522</v>
      </c>
      <c r="I1489" s="118">
        <v>1058700</v>
      </c>
      <c r="J1489" s="118">
        <v>2779877</v>
      </c>
      <c r="K1489" s="14">
        <v>69504</v>
      </c>
      <c r="L1489" s="14">
        <v>0</v>
      </c>
      <c r="M1489" s="14">
        <v>12566</v>
      </c>
      <c r="N1489" s="14">
        <v>5840</v>
      </c>
      <c r="O1489" s="14">
        <v>96406.820784285446</v>
      </c>
      <c r="P1489" s="14">
        <v>96580</v>
      </c>
      <c r="Q1489" s="119">
        <v>110137</v>
      </c>
      <c r="R1489" s="14">
        <v>18497</v>
      </c>
      <c r="S1489" s="14">
        <v>93394.953776288035</v>
      </c>
      <c r="T1489" s="14">
        <v>77975</v>
      </c>
      <c r="U1489" s="14">
        <v>136547</v>
      </c>
      <c r="V1489" s="14">
        <v>108469</v>
      </c>
      <c r="W1489" s="14">
        <v>56022</v>
      </c>
      <c r="X1489" s="14">
        <v>861001</v>
      </c>
      <c r="Y1489" s="14">
        <v>115821</v>
      </c>
      <c r="Z1489" s="14">
        <v>337832</v>
      </c>
      <c r="AA1489" s="14">
        <v>-116840</v>
      </c>
    </row>
    <row r="1490" spans="1:27" x14ac:dyDescent="0.3">
      <c r="A1490" s="85">
        <v>1489</v>
      </c>
      <c r="B1490" s="85" t="s">
        <v>910</v>
      </c>
      <c r="C1490" s="85" t="s">
        <v>634</v>
      </c>
      <c r="D1490" s="85">
        <v>2015</v>
      </c>
      <c r="E1490" s="117">
        <v>1864407</v>
      </c>
      <c r="F1490" s="118">
        <v>622257</v>
      </c>
      <c r="G1490" s="118">
        <v>1756325.6578890586</v>
      </c>
      <c r="H1490" s="118">
        <v>1820822</v>
      </c>
      <c r="I1490" s="118">
        <v>600869</v>
      </c>
      <c r="J1490" s="118">
        <v>1768340</v>
      </c>
      <c r="K1490" s="14">
        <v>48869</v>
      </c>
      <c r="L1490" s="14">
        <v>0</v>
      </c>
      <c r="M1490" s="14">
        <v>5933</v>
      </c>
      <c r="N1490" s="14">
        <v>-7530</v>
      </c>
      <c r="O1490" s="14">
        <v>96406.820784285446</v>
      </c>
      <c r="P1490" s="14">
        <v>37209</v>
      </c>
      <c r="Q1490" s="119">
        <v>44980</v>
      </c>
      <c r="R1490" s="14">
        <v>8925</v>
      </c>
      <c r="S1490" s="14">
        <v>34244.787226890752</v>
      </c>
      <c r="T1490" s="14">
        <v>28800</v>
      </c>
      <c r="U1490" s="14">
        <v>143470</v>
      </c>
      <c r="V1490" s="14">
        <v>52447</v>
      </c>
      <c r="W1490" s="14">
        <v>1389</v>
      </c>
      <c r="X1490" s="14">
        <v>441719</v>
      </c>
      <c r="Y1490" s="14">
        <v>61198</v>
      </c>
      <c r="Z1490" s="14">
        <v>147195</v>
      </c>
      <c r="AA1490" s="14">
        <v>-46858</v>
      </c>
    </row>
    <row r="1491" spans="1:27" x14ac:dyDescent="0.3">
      <c r="A1491" s="85">
        <v>1490</v>
      </c>
      <c r="B1491" s="85" t="s">
        <v>910</v>
      </c>
      <c r="C1491" s="85" t="s">
        <v>634</v>
      </c>
      <c r="D1491" s="85">
        <v>2014</v>
      </c>
      <c r="E1491" s="117">
        <v>1242150</v>
      </c>
      <c r="F1491" s="118">
        <v>544770</v>
      </c>
      <c r="G1491" s="118">
        <v>1756325.6578890586</v>
      </c>
      <c r="H1491" s="118">
        <v>1219953</v>
      </c>
      <c r="I1491" s="118">
        <v>533110</v>
      </c>
      <c r="J1491" s="118">
        <v>1184045</v>
      </c>
      <c r="K1491" s="14">
        <v>31105</v>
      </c>
      <c r="L1491" s="14">
        <v>0</v>
      </c>
      <c r="M1491" s="14">
        <v>4564</v>
      </c>
      <c r="N1491" s="14">
        <v>-4511</v>
      </c>
      <c r="O1491" s="14">
        <v>96406.820784285446</v>
      </c>
      <c r="P1491" s="14">
        <v>17241</v>
      </c>
      <c r="Q1491" s="119">
        <v>18597</v>
      </c>
      <c r="R1491" s="14">
        <v>911</v>
      </c>
      <c r="S1491" s="14">
        <v>17241</v>
      </c>
      <c r="T1491" s="14">
        <v>16658</v>
      </c>
      <c r="U1491" s="14">
        <v>-15953</v>
      </c>
      <c r="V1491" s="14">
        <v>51058</v>
      </c>
      <c r="W1491" s="14">
        <v>12090</v>
      </c>
      <c r="X1491" s="14">
        <v>242373</v>
      </c>
      <c r="Y1491" s="14">
        <v>37962</v>
      </c>
      <c r="Z1491" s="14">
        <v>59214</v>
      </c>
      <c r="AA1491" s="14">
        <v>54222</v>
      </c>
    </row>
    <row r="1492" spans="1:27" x14ac:dyDescent="0.3">
      <c r="A1492" s="85">
        <v>1491</v>
      </c>
      <c r="B1492" s="85" t="s">
        <v>910</v>
      </c>
      <c r="C1492" s="85" t="s">
        <v>1454</v>
      </c>
      <c r="D1492" s="85">
        <v>2023</v>
      </c>
      <c r="E1492" s="117">
        <v>2005374081</v>
      </c>
      <c r="F1492" s="118">
        <v>1275664370</v>
      </c>
      <c r="G1492" s="118">
        <v>795658394.66663134</v>
      </c>
      <c r="H1492" s="118">
        <v>2007948933</v>
      </c>
      <c r="I1492" s="118">
        <v>1002108701</v>
      </c>
      <c r="J1492" s="118">
        <v>1722779558</v>
      </c>
      <c r="K1492" s="14">
        <v>104230869</v>
      </c>
      <c r="L1492" s="14">
        <v>0</v>
      </c>
      <c r="M1492" s="14">
        <v>3155559</v>
      </c>
      <c r="N1492" s="14">
        <v>132521338</v>
      </c>
      <c r="O1492" s="14">
        <v>121008689.35757406</v>
      </c>
      <c r="P1492" s="14">
        <v>135323543</v>
      </c>
      <c r="Q1492" s="119">
        <v>163700239</v>
      </c>
      <c r="R1492" s="14">
        <v>33753753</v>
      </c>
      <c r="S1492" s="14">
        <v>163200432.93335998</v>
      </c>
      <c r="T1492" s="14">
        <v>103614621</v>
      </c>
      <c r="U1492" s="14">
        <v>283897275</v>
      </c>
      <c r="V1492" s="14">
        <v>1531959071</v>
      </c>
      <c r="W1492" s="14">
        <v>-57184049</v>
      </c>
      <c r="X1492" s="14">
        <v>5979135351</v>
      </c>
      <c r="Y1492" s="14">
        <v>463814952</v>
      </c>
      <c r="Z1492" s="14">
        <v>671662320</v>
      </c>
      <c r="AA1492" s="14">
        <v>726750668</v>
      </c>
    </row>
    <row r="1493" spans="1:27" x14ac:dyDescent="0.3">
      <c r="A1493" s="85">
        <v>1492</v>
      </c>
      <c r="B1493" s="85" t="s">
        <v>910</v>
      </c>
      <c r="C1493" s="85" t="s">
        <v>1454</v>
      </c>
      <c r="D1493" s="85">
        <v>2022</v>
      </c>
      <c r="E1493" s="117">
        <v>729709711</v>
      </c>
      <c r="F1493" s="118">
        <v>-1077395424</v>
      </c>
      <c r="G1493" s="118">
        <v>795658394.66663134</v>
      </c>
      <c r="H1493" s="118">
        <v>1005840232</v>
      </c>
      <c r="I1493" s="118">
        <v>-796813740</v>
      </c>
      <c r="J1493" s="118">
        <v>876947479</v>
      </c>
      <c r="K1493" s="14">
        <v>70857889</v>
      </c>
      <c r="L1493" s="14">
        <v>0</v>
      </c>
      <c r="M1493" s="14">
        <v>8140846</v>
      </c>
      <c r="N1493" s="14">
        <v>250952766</v>
      </c>
      <c r="O1493" s="14">
        <v>121008689.35757406</v>
      </c>
      <c r="P1493" s="14">
        <v>246124263</v>
      </c>
      <c r="Q1493" s="119">
        <v>26659483</v>
      </c>
      <c r="R1493" s="14">
        <v>51837237</v>
      </c>
      <c r="S1493" s="14">
        <v>236144940.02347413</v>
      </c>
      <c r="T1493" s="14">
        <v>192034722</v>
      </c>
      <c r="U1493" s="14">
        <v>347042094</v>
      </c>
      <c r="V1493" s="14">
        <v>1589143120</v>
      </c>
      <c r="W1493" s="14">
        <v>486034909</v>
      </c>
      <c r="X1493" s="14">
        <v>5047843826</v>
      </c>
      <c r="Y1493" s="14">
        <v>347030258</v>
      </c>
      <c r="Z1493" s="14">
        <v>431657965</v>
      </c>
      <c r="AA1493" s="14">
        <v>-924070697</v>
      </c>
    </row>
    <row r="1494" spans="1:27" x14ac:dyDescent="0.3">
      <c r="A1494" s="85">
        <v>1493</v>
      </c>
      <c r="B1494" s="85" t="s">
        <v>910</v>
      </c>
      <c r="C1494" s="85" t="s">
        <v>1454</v>
      </c>
      <c r="D1494" s="85">
        <v>2021</v>
      </c>
      <c r="E1494" s="117">
        <v>1807105135</v>
      </c>
      <c r="F1494" s="118">
        <v>-1406672968</v>
      </c>
      <c r="G1494" s="118">
        <v>795658394.66663134</v>
      </c>
      <c r="H1494" s="118">
        <v>1802653972</v>
      </c>
      <c r="I1494" s="118">
        <v>-1733600822</v>
      </c>
      <c r="J1494" s="118">
        <v>1373857600</v>
      </c>
      <c r="K1494" s="14">
        <v>92261822</v>
      </c>
      <c r="L1494" s="14">
        <v>0</v>
      </c>
      <c r="M1494" s="14">
        <v>8534355</v>
      </c>
      <c r="N1494" s="14">
        <v>221468595</v>
      </c>
      <c r="O1494" s="14">
        <v>121008689.35757406</v>
      </c>
      <c r="P1494" s="14">
        <v>227314037</v>
      </c>
      <c r="Q1494" s="119">
        <v>272423447</v>
      </c>
      <c r="R1494" s="14">
        <v>46503690</v>
      </c>
      <c r="S1494" s="14">
        <v>234327673.01020026</v>
      </c>
      <c r="T1494" s="14">
        <v>181759176</v>
      </c>
      <c r="U1494" s="14">
        <v>262642179</v>
      </c>
      <c r="V1494" s="14">
        <v>1103108211</v>
      </c>
      <c r="W1494" s="14">
        <v>569517107</v>
      </c>
      <c r="X1494" s="14">
        <v>5804533486</v>
      </c>
      <c r="Y1494" s="14">
        <v>1322098023</v>
      </c>
      <c r="Z1494" s="14">
        <v>971963681</v>
      </c>
      <c r="AA1494" s="14">
        <v>319291437</v>
      </c>
    </row>
    <row r="1495" spans="1:27" x14ac:dyDescent="0.3">
      <c r="A1495" s="85">
        <v>1494</v>
      </c>
      <c r="B1495" s="85" t="s">
        <v>910</v>
      </c>
      <c r="C1495" s="85" t="s">
        <v>1454</v>
      </c>
      <c r="D1495" s="85">
        <v>2020</v>
      </c>
      <c r="E1495" s="117">
        <v>3213778103</v>
      </c>
      <c r="F1495" s="118">
        <v>673898984</v>
      </c>
      <c r="G1495" s="118">
        <v>795658394.66663134</v>
      </c>
      <c r="H1495" s="118">
        <v>3536254794</v>
      </c>
      <c r="I1495" s="118">
        <v>999986908</v>
      </c>
      <c r="J1495" s="118">
        <v>3231236173</v>
      </c>
      <c r="K1495" s="14">
        <v>160373510</v>
      </c>
      <c r="L1495" s="14">
        <v>0</v>
      </c>
      <c r="M1495" s="14">
        <v>8455219</v>
      </c>
      <c r="N1495" s="14">
        <v>371179664</v>
      </c>
      <c r="O1495" s="14">
        <v>121008689.35757406</v>
      </c>
      <c r="P1495" s="14">
        <v>372911229</v>
      </c>
      <c r="Q1495" s="119">
        <v>109895351</v>
      </c>
      <c r="R1495" s="14">
        <v>61192377</v>
      </c>
      <c r="S1495" s="14">
        <v>483972676.74386489</v>
      </c>
      <c r="T1495" s="14">
        <v>311176708</v>
      </c>
      <c r="U1495" s="14">
        <v>-250891162</v>
      </c>
      <c r="V1495" s="14">
        <v>533591104</v>
      </c>
      <c r="W1495" s="14">
        <v>198878253</v>
      </c>
      <c r="X1495" s="14">
        <v>6132492673</v>
      </c>
      <c r="Y1495" s="14">
        <v>1360026308</v>
      </c>
      <c r="Z1495" s="14">
        <v>1353473698</v>
      </c>
      <c r="AA1495" s="14">
        <v>484838382</v>
      </c>
    </row>
    <row r="1496" spans="1:27" x14ac:dyDescent="0.3">
      <c r="A1496" s="85">
        <v>1495</v>
      </c>
      <c r="B1496" s="85" t="s">
        <v>910</v>
      </c>
      <c r="C1496" s="85" t="s">
        <v>1454</v>
      </c>
      <c r="D1496" s="85">
        <v>2019</v>
      </c>
      <c r="E1496" s="117">
        <v>2539879119</v>
      </c>
      <c r="F1496" s="118">
        <v>74277705</v>
      </c>
      <c r="G1496" s="118">
        <v>795658394.66663134</v>
      </c>
      <c r="H1496" s="118">
        <v>2536267886</v>
      </c>
      <c r="I1496" s="118">
        <v>34614154</v>
      </c>
      <c r="J1496" s="118">
        <v>2075982021</v>
      </c>
      <c r="K1496" s="14">
        <v>121056319</v>
      </c>
      <c r="L1496" s="14">
        <v>0</v>
      </c>
      <c r="M1496" s="14">
        <v>5590329</v>
      </c>
      <c r="N1496" s="14">
        <v>253686111</v>
      </c>
      <c r="O1496" s="14">
        <v>121008689.35757406</v>
      </c>
      <c r="P1496" s="14">
        <v>255932022</v>
      </c>
      <c r="Q1496" s="119">
        <v>319465985</v>
      </c>
      <c r="R1496" s="14">
        <v>62168642</v>
      </c>
      <c r="S1496" s="14">
        <v>269105193.07968855</v>
      </c>
      <c r="T1496" s="14">
        <v>191125782</v>
      </c>
      <c r="U1496" s="14">
        <v>-8436637</v>
      </c>
      <c r="V1496" s="14">
        <v>334712851</v>
      </c>
      <c r="W1496" s="14">
        <v>-65738474</v>
      </c>
      <c r="X1496" s="14">
        <v>4718725551</v>
      </c>
      <c r="Y1496" s="14">
        <v>709205456</v>
      </c>
      <c r="Z1496" s="14">
        <v>965210355</v>
      </c>
      <c r="AA1496" s="14">
        <v>-45635917</v>
      </c>
    </row>
    <row r="1497" spans="1:27" x14ac:dyDescent="0.3">
      <c r="A1497" s="85">
        <v>1496</v>
      </c>
      <c r="B1497" s="85" t="s">
        <v>910</v>
      </c>
      <c r="C1497" s="85" t="s">
        <v>1454</v>
      </c>
      <c r="D1497" s="85">
        <v>2018</v>
      </c>
      <c r="E1497" s="117">
        <v>2465601414</v>
      </c>
      <c r="F1497" s="118">
        <v>994462080</v>
      </c>
      <c r="G1497" s="118">
        <v>795658394.66663134</v>
      </c>
      <c r="H1497" s="118">
        <v>2501653732</v>
      </c>
      <c r="I1497" s="118">
        <v>986787794</v>
      </c>
      <c r="J1497" s="118">
        <v>2175636711</v>
      </c>
      <c r="K1497" s="14">
        <v>89657947</v>
      </c>
      <c r="L1497" s="14">
        <v>0</v>
      </c>
      <c r="M1497" s="14">
        <v>4542585</v>
      </c>
      <c r="N1497" s="14">
        <v>212347864</v>
      </c>
      <c r="O1497" s="14">
        <v>121008689.35757406</v>
      </c>
      <c r="P1497" s="14">
        <v>213576654</v>
      </c>
      <c r="Q1497" s="119">
        <v>207071679</v>
      </c>
      <c r="R1497" s="14">
        <v>30776133</v>
      </c>
      <c r="S1497" s="14">
        <v>238338371.37258163</v>
      </c>
      <c r="T1497" s="14">
        <v>164577000</v>
      </c>
      <c r="U1497" s="14">
        <v>294259082</v>
      </c>
      <c r="V1497" s="14">
        <v>400451325</v>
      </c>
      <c r="W1497" s="14">
        <v>99632321</v>
      </c>
      <c r="X1497" s="14">
        <v>4229607240</v>
      </c>
      <c r="Y1497" s="14">
        <v>494221028</v>
      </c>
      <c r="Z1497" s="14">
        <v>852909856</v>
      </c>
      <c r="AA1497" s="14">
        <v>-516028672</v>
      </c>
    </row>
    <row r="1498" spans="1:27" x14ac:dyDescent="0.3">
      <c r="A1498" s="85">
        <v>1497</v>
      </c>
      <c r="B1498" s="85" t="s">
        <v>910</v>
      </c>
      <c r="C1498" s="85" t="s">
        <v>1454</v>
      </c>
      <c r="D1498" s="85">
        <v>2017</v>
      </c>
      <c r="E1498" s="117">
        <v>1471139334</v>
      </c>
      <c r="F1498" s="118">
        <v>359478193</v>
      </c>
      <c r="G1498" s="118">
        <v>795658394.66663134</v>
      </c>
      <c r="H1498" s="118">
        <v>1514865938</v>
      </c>
      <c r="I1498" s="118">
        <v>395766138</v>
      </c>
      <c r="J1498" s="118">
        <v>1349290502</v>
      </c>
      <c r="K1498" s="14">
        <v>75506257</v>
      </c>
      <c r="L1498" s="14">
        <v>0</v>
      </c>
      <c r="M1498" s="14">
        <v>3389474</v>
      </c>
      <c r="N1498" s="14">
        <v>99321633</v>
      </c>
      <c r="O1498" s="14">
        <v>121008689.35757406</v>
      </c>
      <c r="P1498" s="14">
        <v>99920495</v>
      </c>
      <c r="Q1498" s="119">
        <v>70219345</v>
      </c>
      <c r="R1498" s="14">
        <v>14624316</v>
      </c>
      <c r="S1498" s="14">
        <v>162099141.15044662</v>
      </c>
      <c r="T1498" s="14">
        <v>78061218</v>
      </c>
      <c r="U1498" s="14">
        <v>-30492777</v>
      </c>
      <c r="V1498" s="14">
        <v>300819004</v>
      </c>
      <c r="W1498" s="14">
        <v>-99333851</v>
      </c>
      <c r="X1498" s="14">
        <v>3564304377</v>
      </c>
      <c r="Y1498" s="14">
        <v>324951409</v>
      </c>
      <c r="Z1498" s="14">
        <v>432554021</v>
      </c>
      <c r="AA1498" s="14">
        <v>408549497</v>
      </c>
    </row>
    <row r="1499" spans="1:27" x14ac:dyDescent="0.3">
      <c r="A1499" s="85">
        <v>1498</v>
      </c>
      <c r="B1499" s="85" t="s">
        <v>910</v>
      </c>
      <c r="C1499" s="85" t="s">
        <v>1454</v>
      </c>
      <c r="D1499" s="85">
        <v>2016</v>
      </c>
      <c r="E1499" s="117">
        <v>1111661141</v>
      </c>
      <c r="F1499" s="118">
        <v>117075492</v>
      </c>
      <c r="G1499" s="118">
        <v>795658394.66663134</v>
      </c>
      <c r="H1499" s="118">
        <v>1119099800</v>
      </c>
      <c r="I1499" s="118">
        <v>98724326</v>
      </c>
      <c r="J1499" s="118">
        <v>983579970</v>
      </c>
      <c r="K1499" s="14">
        <v>60388738</v>
      </c>
      <c r="L1499" s="14">
        <v>0</v>
      </c>
      <c r="M1499" s="14">
        <v>1728051</v>
      </c>
      <c r="N1499" s="14">
        <v>46200775</v>
      </c>
      <c r="O1499" s="14">
        <v>121008689.35757406</v>
      </c>
      <c r="P1499" s="14">
        <v>74986776</v>
      </c>
      <c r="Q1499" s="119">
        <v>42116458</v>
      </c>
      <c r="R1499" s="14">
        <v>3354342</v>
      </c>
      <c r="S1499" s="14">
        <v>231425634.90674475</v>
      </c>
      <c r="T1499" s="14">
        <v>68898073</v>
      </c>
      <c r="U1499" s="14">
        <v>214262229</v>
      </c>
      <c r="V1499" s="14">
        <v>400152855</v>
      </c>
      <c r="W1499" s="14">
        <v>150890485</v>
      </c>
      <c r="X1499" s="14">
        <v>2613213762</v>
      </c>
      <c r="Y1499" s="14">
        <v>234957122</v>
      </c>
      <c r="Z1499" s="14">
        <v>313520756</v>
      </c>
      <c r="AA1499" s="14">
        <v>89669278</v>
      </c>
    </row>
    <row r="1500" spans="1:27" x14ac:dyDescent="0.3">
      <c r="A1500" s="85">
        <v>1499</v>
      </c>
      <c r="B1500" s="85" t="s">
        <v>910</v>
      </c>
      <c r="C1500" s="85" t="s">
        <v>1454</v>
      </c>
      <c r="D1500" s="85">
        <v>2015</v>
      </c>
      <c r="E1500" s="117">
        <v>994585649</v>
      </c>
      <c r="F1500" s="118">
        <v>-251069410</v>
      </c>
      <c r="G1500" s="118">
        <v>795658394.66663134</v>
      </c>
      <c r="H1500" s="118">
        <v>1020375474</v>
      </c>
      <c r="I1500" s="118">
        <v>-248798258</v>
      </c>
      <c r="J1500" s="118">
        <v>951249848</v>
      </c>
      <c r="K1500" s="14">
        <v>38636953</v>
      </c>
      <c r="L1500" s="14">
        <v>0</v>
      </c>
      <c r="M1500" s="14">
        <v>3408042</v>
      </c>
      <c r="N1500" s="14">
        <v>17532767</v>
      </c>
      <c r="O1500" s="14">
        <v>121008689.35757406</v>
      </c>
      <c r="P1500" s="14">
        <v>12200048</v>
      </c>
      <c r="Q1500" s="119">
        <v>-11227097</v>
      </c>
      <c r="R1500" s="14">
        <v>-2970039</v>
      </c>
      <c r="S1500" s="14">
        <v>12200048</v>
      </c>
      <c r="T1500" s="14">
        <v>15070168</v>
      </c>
      <c r="U1500" s="14">
        <v>-49793954</v>
      </c>
      <c r="V1500" s="14">
        <v>249262370</v>
      </c>
      <c r="W1500" s="14">
        <v>-57528345</v>
      </c>
      <c r="X1500" s="14">
        <v>2262505793</v>
      </c>
      <c r="Y1500" s="14">
        <v>160678955</v>
      </c>
      <c r="Z1500" s="14">
        <v>440044661</v>
      </c>
      <c r="AA1500" s="14">
        <v>-67893142</v>
      </c>
    </row>
    <row r="1501" spans="1:27" x14ac:dyDescent="0.3">
      <c r="A1501" s="85">
        <v>1500</v>
      </c>
      <c r="B1501" s="85" t="s">
        <v>910</v>
      </c>
      <c r="C1501" s="85" t="s">
        <v>1454</v>
      </c>
      <c r="D1501" s="85">
        <v>2014</v>
      </c>
      <c r="E1501" s="117">
        <v>1245655059</v>
      </c>
      <c r="F1501" s="118">
        <v>912002366</v>
      </c>
      <c r="G1501" s="118">
        <v>795658394.66663134</v>
      </c>
      <c r="H1501" s="118">
        <v>1269173732</v>
      </c>
      <c r="I1501" s="118">
        <v>984247110</v>
      </c>
      <c r="J1501" s="118">
        <v>1169660390</v>
      </c>
      <c r="K1501" s="14">
        <v>63695749</v>
      </c>
      <c r="L1501" s="14">
        <v>0</v>
      </c>
      <c r="M1501" s="14">
        <v>3279609</v>
      </c>
      <c r="N1501" s="14">
        <v>-1060552</v>
      </c>
      <c r="O1501" s="14">
        <v>121008689.35757406</v>
      </c>
      <c r="P1501" s="14">
        <v>-11559345</v>
      </c>
      <c r="Q1501" s="119">
        <v>-24479049</v>
      </c>
      <c r="R1501" s="14">
        <v>100177</v>
      </c>
      <c r="S1501" s="14">
        <v>-9944011.433862064</v>
      </c>
      <c r="T1501" s="14">
        <v>4694825</v>
      </c>
      <c r="U1501" s="14">
        <v>48471177</v>
      </c>
      <c r="V1501" s="14">
        <v>306790715</v>
      </c>
      <c r="W1501" s="14">
        <v>73883322</v>
      </c>
      <c r="X1501" s="14">
        <v>1846570006</v>
      </c>
      <c r="Y1501" s="14">
        <v>170883192</v>
      </c>
      <c r="Z1501" s="14">
        <v>408311927</v>
      </c>
      <c r="AA1501" s="14">
        <v>36327803</v>
      </c>
    </row>
    <row r="1502" spans="1:27" x14ac:dyDescent="0.3">
      <c r="A1502" s="85">
        <v>1501</v>
      </c>
      <c r="B1502" s="85" t="s">
        <v>910</v>
      </c>
      <c r="C1502" s="85" t="s">
        <v>645</v>
      </c>
      <c r="D1502" s="85">
        <v>2023</v>
      </c>
      <c r="E1502" s="117">
        <v>658504</v>
      </c>
      <c r="F1502" s="118">
        <v>-430738</v>
      </c>
      <c r="G1502" s="118">
        <v>321246.58377204754</v>
      </c>
      <c r="H1502" s="118">
        <v>665457</v>
      </c>
      <c r="I1502" s="118">
        <v>-632574</v>
      </c>
      <c r="J1502" s="118">
        <v>367921</v>
      </c>
      <c r="K1502" s="14">
        <v>56494</v>
      </c>
      <c r="L1502" s="14">
        <v>1857</v>
      </c>
      <c r="M1502" s="14">
        <v>1715</v>
      </c>
      <c r="N1502" s="14">
        <v>163234</v>
      </c>
      <c r="O1502" s="14">
        <v>163299.45645878106</v>
      </c>
      <c r="P1502" s="14">
        <v>163826</v>
      </c>
      <c r="Q1502" s="119">
        <v>188133</v>
      </c>
      <c r="R1502" s="14">
        <v>31854</v>
      </c>
      <c r="S1502" s="14">
        <v>181651.73353425</v>
      </c>
      <c r="T1502" s="14">
        <v>131643</v>
      </c>
      <c r="U1502" s="14">
        <v>45781</v>
      </c>
      <c r="V1502" s="14">
        <v>32745</v>
      </c>
      <c r="W1502" s="14">
        <v>-650148</v>
      </c>
      <c r="X1502" s="14">
        <v>4698875</v>
      </c>
      <c r="Y1502" s="14">
        <v>1721379</v>
      </c>
      <c r="Z1502" s="14">
        <v>1704728</v>
      </c>
      <c r="AA1502" s="14">
        <v>180481</v>
      </c>
    </row>
    <row r="1503" spans="1:27" x14ac:dyDescent="0.3">
      <c r="A1503" s="85">
        <v>1502</v>
      </c>
      <c r="B1503" s="85" t="s">
        <v>910</v>
      </c>
      <c r="C1503" s="85" t="s">
        <v>645</v>
      </c>
      <c r="D1503" s="85">
        <v>2022</v>
      </c>
      <c r="E1503" s="117">
        <v>1089242</v>
      </c>
      <c r="F1503" s="118">
        <v>-268557</v>
      </c>
      <c r="G1503" s="118">
        <v>321246.58377204754</v>
      </c>
      <c r="H1503" s="118">
        <v>1298031</v>
      </c>
      <c r="I1503" s="118">
        <v>-54292</v>
      </c>
      <c r="J1503" s="118">
        <v>818785</v>
      </c>
      <c r="K1503" s="14">
        <v>68851</v>
      </c>
      <c r="L1503" s="14">
        <v>13320</v>
      </c>
      <c r="M1503" s="14">
        <v>1729</v>
      </c>
      <c r="N1503" s="14">
        <v>537455</v>
      </c>
      <c r="O1503" s="14">
        <v>163299.45645878106</v>
      </c>
      <c r="P1503" s="14">
        <v>540328</v>
      </c>
      <c r="Q1503" s="119">
        <v>448374</v>
      </c>
      <c r="R1503" s="14">
        <v>119708</v>
      </c>
      <c r="S1503" s="14">
        <v>538125.30624519661</v>
      </c>
      <c r="T1503" s="14">
        <v>419367</v>
      </c>
      <c r="U1503" s="14">
        <v>-767490</v>
      </c>
      <c r="V1503" s="14">
        <v>682893</v>
      </c>
      <c r="W1503" s="14">
        <v>-518336</v>
      </c>
      <c r="X1503" s="14">
        <v>4421841</v>
      </c>
      <c r="Y1503" s="14">
        <v>1398501</v>
      </c>
      <c r="Z1503" s="14">
        <v>1690275</v>
      </c>
      <c r="AA1503" s="14">
        <v>86234</v>
      </c>
    </row>
    <row r="1504" spans="1:27" x14ac:dyDescent="0.3">
      <c r="A1504" s="85">
        <v>1503</v>
      </c>
      <c r="B1504" s="85" t="s">
        <v>910</v>
      </c>
      <c r="C1504" s="85" t="s">
        <v>645</v>
      </c>
      <c r="D1504" s="85">
        <v>2021</v>
      </c>
      <c r="E1504" s="117">
        <v>1357799</v>
      </c>
      <c r="F1504" s="118">
        <v>521968</v>
      </c>
      <c r="G1504" s="118">
        <v>321246.58377204754</v>
      </c>
      <c r="H1504" s="118">
        <v>1352323</v>
      </c>
      <c r="I1504" s="118">
        <v>513350</v>
      </c>
      <c r="J1504" s="118">
        <v>866463</v>
      </c>
      <c r="K1504" s="14">
        <v>61488</v>
      </c>
      <c r="L1504" s="14">
        <v>12925</v>
      </c>
      <c r="M1504" s="14">
        <v>1781</v>
      </c>
      <c r="N1504" s="14">
        <v>383679</v>
      </c>
      <c r="O1504" s="14">
        <v>163299.45645878106</v>
      </c>
      <c r="P1504" s="14">
        <v>390687</v>
      </c>
      <c r="Q1504" s="119">
        <v>468594</v>
      </c>
      <c r="R1504" s="14">
        <v>79438</v>
      </c>
      <c r="S1504" s="14">
        <v>394892.00749011809</v>
      </c>
      <c r="T1504" s="14">
        <v>309339</v>
      </c>
      <c r="U1504" s="14">
        <v>252110</v>
      </c>
      <c r="V1504" s="14">
        <v>1201229</v>
      </c>
      <c r="W1504" s="14">
        <v>822420</v>
      </c>
      <c r="X1504" s="14">
        <v>3776882</v>
      </c>
      <c r="Y1504" s="14">
        <v>984430</v>
      </c>
      <c r="Z1504" s="14">
        <v>1343360</v>
      </c>
      <c r="AA1504" s="14">
        <v>-309162</v>
      </c>
    </row>
    <row r="1505" spans="1:27" x14ac:dyDescent="0.3">
      <c r="A1505" s="85">
        <v>1504</v>
      </c>
      <c r="B1505" s="85" t="s">
        <v>910</v>
      </c>
      <c r="C1505" s="85" t="s">
        <v>645</v>
      </c>
      <c r="D1505" s="85">
        <v>2020</v>
      </c>
      <c r="E1505" s="117">
        <v>835831</v>
      </c>
      <c r="F1505" s="118">
        <v>15007</v>
      </c>
      <c r="G1505" s="118">
        <v>321246.58377204754</v>
      </c>
      <c r="H1505" s="118">
        <v>838973</v>
      </c>
      <c r="I1505" s="118">
        <v>14429</v>
      </c>
      <c r="J1505" s="118">
        <v>464359</v>
      </c>
      <c r="K1505" s="14">
        <v>52926</v>
      </c>
      <c r="L1505" s="14">
        <v>4958</v>
      </c>
      <c r="M1505" s="14">
        <v>171</v>
      </c>
      <c r="N1505" s="14">
        <v>288711</v>
      </c>
      <c r="O1505" s="14">
        <v>163299.45645878106</v>
      </c>
      <c r="P1505" s="14">
        <v>288664</v>
      </c>
      <c r="Q1505" s="119">
        <v>342953</v>
      </c>
      <c r="R1505" s="14">
        <v>57384</v>
      </c>
      <c r="S1505" s="14">
        <v>289509.10581346718</v>
      </c>
      <c r="T1505" s="14">
        <v>230156</v>
      </c>
      <c r="U1505" s="14">
        <v>670188</v>
      </c>
      <c r="V1505" s="14">
        <v>378809</v>
      </c>
      <c r="W1505" s="14">
        <v>-331381</v>
      </c>
      <c r="X1505" s="14">
        <v>3332284</v>
      </c>
      <c r="Y1505" s="14">
        <v>591180</v>
      </c>
      <c r="Z1505" s="14">
        <v>1014535</v>
      </c>
      <c r="AA1505" s="14">
        <v>277296</v>
      </c>
    </row>
    <row r="1506" spans="1:27" x14ac:dyDescent="0.3">
      <c r="A1506" s="85">
        <v>1505</v>
      </c>
      <c r="B1506" s="85" t="s">
        <v>910</v>
      </c>
      <c r="C1506" s="85" t="s">
        <v>645</v>
      </c>
      <c r="D1506" s="85">
        <v>2019</v>
      </c>
      <c r="E1506" s="117">
        <v>820824</v>
      </c>
      <c r="F1506" s="118">
        <v>113630</v>
      </c>
      <c r="G1506" s="118">
        <v>321246.58377204754</v>
      </c>
      <c r="H1506" s="118">
        <v>824544</v>
      </c>
      <c r="I1506" s="118">
        <v>109284</v>
      </c>
      <c r="J1506" s="118">
        <v>585553</v>
      </c>
      <c r="K1506" s="14">
        <v>49038</v>
      </c>
      <c r="L1506" s="14">
        <v>3122</v>
      </c>
      <c r="M1506" s="14">
        <v>0</v>
      </c>
      <c r="N1506" s="14">
        <v>176629</v>
      </c>
      <c r="O1506" s="14">
        <v>163299.45645878106</v>
      </c>
      <c r="P1506" s="14">
        <v>183681</v>
      </c>
      <c r="Q1506" s="119">
        <v>210585</v>
      </c>
      <c r="R1506" s="14">
        <v>37676</v>
      </c>
      <c r="S1506" s="14">
        <v>183681</v>
      </c>
      <c r="T1506" s="14">
        <v>144683</v>
      </c>
      <c r="U1506" s="14">
        <v>286246</v>
      </c>
      <c r="V1506" s="14">
        <v>710190</v>
      </c>
      <c r="W1506" s="14">
        <v>-55712</v>
      </c>
      <c r="X1506" s="14">
        <v>2463325</v>
      </c>
      <c r="Y1506" s="14">
        <v>312256</v>
      </c>
      <c r="Z1506" s="14">
        <v>912272</v>
      </c>
      <c r="AA1506" s="14">
        <v>81769</v>
      </c>
    </row>
    <row r="1507" spans="1:27" x14ac:dyDescent="0.3">
      <c r="A1507" s="85">
        <v>1506</v>
      </c>
      <c r="B1507" s="85" t="s">
        <v>910</v>
      </c>
      <c r="C1507" s="85" t="s">
        <v>645</v>
      </c>
      <c r="D1507" s="85">
        <v>2018</v>
      </c>
      <c r="E1507" s="117">
        <v>707194</v>
      </c>
      <c r="F1507" s="118">
        <v>306645</v>
      </c>
      <c r="G1507" s="118">
        <v>321246.58377204754</v>
      </c>
      <c r="H1507" s="118">
        <v>715260</v>
      </c>
      <c r="I1507" s="118">
        <v>305139</v>
      </c>
      <c r="J1507" s="118">
        <v>539050</v>
      </c>
      <c r="K1507" s="14">
        <v>46684</v>
      </c>
      <c r="L1507" s="14">
        <v>0</v>
      </c>
      <c r="M1507" s="14">
        <v>0</v>
      </c>
      <c r="N1507" s="14">
        <v>120003</v>
      </c>
      <c r="O1507" s="14">
        <v>163299.45645878106</v>
      </c>
      <c r="P1507" s="14">
        <v>130703</v>
      </c>
      <c r="Q1507" s="119">
        <v>136666</v>
      </c>
      <c r="R1507" s="14">
        <v>24730</v>
      </c>
      <c r="S1507" s="14">
        <v>130702.99999999999</v>
      </c>
      <c r="T1507" s="14">
        <v>104644</v>
      </c>
      <c r="U1507" s="14">
        <v>-341112</v>
      </c>
      <c r="V1507" s="14">
        <v>765902</v>
      </c>
      <c r="W1507" s="14">
        <v>-205571</v>
      </c>
      <c r="X1507" s="14">
        <v>1638446</v>
      </c>
      <c r="Y1507" s="14">
        <v>242505</v>
      </c>
      <c r="Z1507" s="14">
        <v>605733</v>
      </c>
      <c r="AA1507" s="14">
        <v>-198555</v>
      </c>
    </row>
    <row r="1508" spans="1:27" x14ac:dyDescent="0.3">
      <c r="A1508" s="85">
        <v>1507</v>
      </c>
      <c r="B1508" s="85" t="s">
        <v>910</v>
      </c>
      <c r="C1508" s="85" t="s">
        <v>645</v>
      </c>
      <c r="D1508" s="85">
        <v>2017</v>
      </c>
      <c r="E1508" s="117">
        <v>400549</v>
      </c>
      <c r="F1508" s="118">
        <v>-75997</v>
      </c>
      <c r="G1508" s="118">
        <v>321246.58377204754</v>
      </c>
      <c r="H1508" s="118">
        <v>410121</v>
      </c>
      <c r="I1508" s="118">
        <v>-68740</v>
      </c>
      <c r="J1508" s="118">
        <v>302930</v>
      </c>
      <c r="K1508" s="14">
        <v>36085</v>
      </c>
      <c r="L1508" s="14">
        <v>0</v>
      </c>
      <c r="M1508" s="14">
        <v>29</v>
      </c>
      <c r="N1508" s="14">
        <v>96553</v>
      </c>
      <c r="O1508" s="14">
        <v>163299.45645878106</v>
      </c>
      <c r="P1508" s="14">
        <v>96125</v>
      </c>
      <c r="Q1508" s="119">
        <v>102040</v>
      </c>
      <c r="R1508" s="14">
        <v>15059</v>
      </c>
      <c r="S1508" s="14">
        <v>96125</v>
      </c>
      <c r="T1508" s="14">
        <v>80279</v>
      </c>
      <c r="U1508" s="14">
        <v>78483</v>
      </c>
      <c r="V1508" s="14">
        <v>971473</v>
      </c>
      <c r="W1508" s="14">
        <v>82491</v>
      </c>
      <c r="X1508" s="14">
        <v>1501815</v>
      </c>
      <c r="Y1508" s="14">
        <v>42759</v>
      </c>
      <c r="Z1508" s="14">
        <v>522762</v>
      </c>
      <c r="AA1508" s="14">
        <v>134909</v>
      </c>
    </row>
    <row r="1509" spans="1:27" x14ac:dyDescent="0.3">
      <c r="A1509" s="85">
        <v>1508</v>
      </c>
      <c r="B1509" s="85" t="s">
        <v>910</v>
      </c>
      <c r="C1509" s="85" t="s">
        <v>645</v>
      </c>
      <c r="D1509" s="85">
        <v>2016</v>
      </c>
      <c r="E1509" s="117">
        <v>476546</v>
      </c>
      <c r="F1509" s="118">
        <v>54986</v>
      </c>
      <c r="G1509" s="118">
        <v>321246.58377204754</v>
      </c>
      <c r="H1509" s="118">
        <v>478861</v>
      </c>
      <c r="I1509" s="118">
        <v>55309</v>
      </c>
      <c r="J1509" s="118">
        <v>372441</v>
      </c>
      <c r="K1509" s="14">
        <v>32732</v>
      </c>
      <c r="L1509" s="14">
        <v>0</v>
      </c>
      <c r="M1509" s="14">
        <v>0</v>
      </c>
      <c r="N1509" s="14">
        <v>67100</v>
      </c>
      <c r="O1509" s="14">
        <v>163299.45645878106</v>
      </c>
      <c r="P1509" s="14">
        <v>67119</v>
      </c>
      <c r="Q1509" s="119">
        <v>72562</v>
      </c>
      <c r="R1509" s="14">
        <v>7776</v>
      </c>
      <c r="S1509" s="14">
        <v>67119</v>
      </c>
      <c r="T1509" s="14">
        <v>58091</v>
      </c>
      <c r="U1509" s="14">
        <v>60202</v>
      </c>
      <c r="V1509" s="14">
        <v>888982</v>
      </c>
      <c r="W1509" s="14">
        <v>193137</v>
      </c>
      <c r="X1509" s="14">
        <v>1424146</v>
      </c>
      <c r="Y1509" s="14">
        <v>40166</v>
      </c>
      <c r="Z1509" s="14">
        <v>477912</v>
      </c>
      <c r="AA1509" s="14">
        <v>-75331</v>
      </c>
    </row>
    <row r="1510" spans="1:27" x14ac:dyDescent="0.3">
      <c r="A1510" s="85">
        <v>1509</v>
      </c>
      <c r="B1510" s="85" t="s">
        <v>910</v>
      </c>
      <c r="C1510" s="85" t="s">
        <v>645</v>
      </c>
      <c r="D1510" s="85">
        <v>2015</v>
      </c>
      <c r="E1510" s="117">
        <v>421560</v>
      </c>
      <c r="F1510" s="118">
        <v>30068</v>
      </c>
      <c r="G1510" s="118">
        <v>321246.58377204754</v>
      </c>
      <c r="H1510" s="118">
        <v>423552</v>
      </c>
      <c r="I1510" s="118">
        <v>31527</v>
      </c>
      <c r="J1510" s="118">
        <v>323158</v>
      </c>
      <c r="K1510" s="14">
        <v>30165</v>
      </c>
      <c r="L1510" s="14">
        <v>0</v>
      </c>
      <c r="M1510" s="14">
        <v>0</v>
      </c>
      <c r="N1510" s="14">
        <v>60014</v>
      </c>
      <c r="O1510" s="14">
        <v>163299.45645878106</v>
      </c>
      <c r="P1510" s="14">
        <v>60683</v>
      </c>
      <c r="Q1510" s="119">
        <v>70097</v>
      </c>
      <c r="R1510" s="14">
        <v>12073</v>
      </c>
      <c r="S1510" s="14">
        <v>59979.312432701074</v>
      </c>
      <c r="T1510" s="14">
        <v>47740</v>
      </c>
      <c r="U1510" s="14">
        <v>-18837</v>
      </c>
      <c r="V1510" s="14">
        <v>695845</v>
      </c>
      <c r="W1510" s="14">
        <v>79472</v>
      </c>
      <c r="X1510" s="14">
        <v>1197205</v>
      </c>
      <c r="Y1510" s="14">
        <v>38583</v>
      </c>
      <c r="Z1510" s="14">
        <v>404982</v>
      </c>
      <c r="AA1510" s="14">
        <v>-50617</v>
      </c>
    </row>
    <row r="1511" spans="1:27" x14ac:dyDescent="0.3">
      <c r="A1511" s="85">
        <v>1510</v>
      </c>
      <c r="B1511" s="85" t="s">
        <v>910</v>
      </c>
      <c r="C1511" s="85" t="s">
        <v>645</v>
      </c>
      <c r="D1511" s="85">
        <v>2014</v>
      </c>
      <c r="E1511" s="117">
        <v>391492</v>
      </c>
      <c r="F1511" s="118">
        <v>118923</v>
      </c>
      <c r="G1511" s="118">
        <v>321246.58377204754</v>
      </c>
      <c r="H1511" s="118">
        <v>392025</v>
      </c>
      <c r="I1511" s="118">
        <v>118899</v>
      </c>
      <c r="J1511" s="118">
        <v>325809</v>
      </c>
      <c r="K1511" s="14">
        <v>27572</v>
      </c>
      <c r="L1511" s="14">
        <v>0</v>
      </c>
      <c r="M1511" s="14">
        <v>0</v>
      </c>
      <c r="N1511" s="14">
        <v>30164</v>
      </c>
      <c r="O1511" s="14">
        <v>163299.45645878106</v>
      </c>
      <c r="P1511" s="14">
        <v>30367</v>
      </c>
      <c r="Q1511" s="119">
        <v>36514</v>
      </c>
      <c r="R1511" s="14">
        <v>6883</v>
      </c>
      <c r="S1511" s="14">
        <v>29409.621095452567</v>
      </c>
      <c r="T1511" s="14">
        <v>22688</v>
      </c>
      <c r="U1511" s="14">
        <v>-68755</v>
      </c>
      <c r="V1511" s="14">
        <v>616373</v>
      </c>
      <c r="W1511" s="14">
        <v>19052</v>
      </c>
      <c r="X1511" s="14">
        <v>1207709</v>
      </c>
      <c r="Y1511" s="14">
        <v>36069</v>
      </c>
      <c r="Z1511" s="14">
        <v>343998</v>
      </c>
      <c r="AA1511" s="14">
        <v>73829</v>
      </c>
    </row>
    <row r="1512" spans="1:27" x14ac:dyDescent="0.3">
      <c r="A1512" s="85">
        <v>1511</v>
      </c>
      <c r="B1512" s="85" t="s">
        <v>910</v>
      </c>
      <c r="C1512" s="85" t="s">
        <v>650</v>
      </c>
      <c r="D1512" s="85">
        <v>2023</v>
      </c>
      <c r="E1512" s="117">
        <v>2899758</v>
      </c>
      <c r="F1512" s="118">
        <v>-558685</v>
      </c>
      <c r="G1512" s="118">
        <v>1157884.0263030762</v>
      </c>
      <c r="H1512" s="118">
        <v>2889384</v>
      </c>
      <c r="I1512" s="118">
        <v>-691807</v>
      </c>
      <c r="J1512" s="118">
        <v>1166354</v>
      </c>
      <c r="K1512" s="14">
        <v>229491</v>
      </c>
      <c r="L1512" s="14">
        <v>12884</v>
      </c>
      <c r="M1512" s="14">
        <v>15425</v>
      </c>
      <c r="N1512" s="14">
        <v>962734</v>
      </c>
      <c r="O1512" s="14">
        <v>628049.90494996146</v>
      </c>
      <c r="P1512" s="14">
        <v>963389</v>
      </c>
      <c r="Q1512" s="119">
        <v>1070206</v>
      </c>
      <c r="R1512" s="14">
        <v>97097</v>
      </c>
      <c r="S1512" s="14">
        <v>902160.81046788266</v>
      </c>
      <c r="T1512" s="14">
        <v>665078</v>
      </c>
      <c r="U1512" s="14">
        <v>-307242</v>
      </c>
      <c r="V1512" s="14">
        <v>1025191</v>
      </c>
      <c r="W1512" s="14">
        <v>455797</v>
      </c>
      <c r="X1512" s="14">
        <v>14438352</v>
      </c>
      <c r="Y1512" s="14">
        <v>9663695</v>
      </c>
      <c r="Z1512" s="14">
        <v>5426045</v>
      </c>
      <c r="AA1512" s="14">
        <v>793626</v>
      </c>
    </row>
    <row r="1513" spans="1:27" x14ac:dyDescent="0.3">
      <c r="A1513" s="85">
        <v>1512</v>
      </c>
      <c r="B1513" s="85" t="s">
        <v>910</v>
      </c>
      <c r="C1513" s="85" t="s">
        <v>650</v>
      </c>
      <c r="D1513" s="85">
        <v>2022</v>
      </c>
      <c r="E1513" s="117">
        <v>3458443</v>
      </c>
      <c r="F1513" s="118">
        <v>-214240</v>
      </c>
      <c r="G1513" s="118">
        <v>1157884.0263030762</v>
      </c>
      <c r="H1513" s="118">
        <v>3581191</v>
      </c>
      <c r="I1513" s="118">
        <v>-196245</v>
      </c>
      <c r="J1513" s="118">
        <v>1368820</v>
      </c>
      <c r="K1513" s="14">
        <v>159696</v>
      </c>
      <c r="L1513" s="14">
        <v>1893</v>
      </c>
      <c r="M1513" s="14">
        <v>21403</v>
      </c>
      <c r="N1513" s="14">
        <v>1629262</v>
      </c>
      <c r="O1513" s="14">
        <v>628049.90494996146</v>
      </c>
      <c r="P1513" s="14">
        <v>1604421</v>
      </c>
      <c r="Q1513" s="119">
        <v>1749033</v>
      </c>
      <c r="R1513" s="14">
        <v>242518</v>
      </c>
      <c r="S1513" s="14">
        <v>1530087.2418624598</v>
      </c>
      <c r="T1513" s="14">
        <v>1095618</v>
      </c>
      <c r="U1513" s="14">
        <v>16978</v>
      </c>
      <c r="V1513" s="14">
        <v>569394</v>
      </c>
      <c r="W1513" s="14">
        <v>746190</v>
      </c>
      <c r="X1513" s="14">
        <v>15104924</v>
      </c>
      <c r="Y1513" s="14">
        <v>9917713</v>
      </c>
      <c r="Z1513" s="14">
        <v>6119035</v>
      </c>
      <c r="AA1513" s="14">
        <v>1941988</v>
      </c>
    </row>
    <row r="1514" spans="1:27" x14ac:dyDescent="0.3">
      <c r="A1514" s="85">
        <v>1513</v>
      </c>
      <c r="B1514" s="85" t="s">
        <v>910</v>
      </c>
      <c r="C1514" s="85" t="s">
        <v>650</v>
      </c>
      <c r="D1514" s="85">
        <v>2021</v>
      </c>
      <c r="E1514" s="117">
        <v>3672683</v>
      </c>
      <c r="F1514" s="118">
        <v>-1273373</v>
      </c>
      <c r="G1514" s="118">
        <v>1157884.0263030762</v>
      </c>
      <c r="H1514" s="118">
        <v>3777436</v>
      </c>
      <c r="I1514" s="118">
        <v>-1221142</v>
      </c>
      <c r="J1514" s="118">
        <v>1457342</v>
      </c>
      <c r="K1514" s="14">
        <v>335533</v>
      </c>
      <c r="L1514" s="14">
        <v>113385</v>
      </c>
      <c r="M1514" s="14">
        <v>10424</v>
      </c>
      <c r="N1514" s="14">
        <v>1662379</v>
      </c>
      <c r="O1514" s="14">
        <v>628049.90494996146</v>
      </c>
      <c r="P1514" s="14">
        <v>1643031</v>
      </c>
      <c r="Q1514" s="119">
        <v>1856983</v>
      </c>
      <c r="R1514" s="14">
        <v>299358</v>
      </c>
      <c r="S1514" s="14">
        <v>1689996.2264746558</v>
      </c>
      <c r="T1514" s="14">
        <v>1096498</v>
      </c>
      <c r="U1514" s="14">
        <v>-391931</v>
      </c>
      <c r="V1514" s="14">
        <v>-176796</v>
      </c>
      <c r="W1514" s="14">
        <v>-331733</v>
      </c>
      <c r="X1514" s="14">
        <v>15891544</v>
      </c>
      <c r="Y1514" s="14">
        <v>10382235</v>
      </c>
      <c r="Z1514" s="14">
        <v>7375204</v>
      </c>
      <c r="AA1514" s="14">
        <v>1056934</v>
      </c>
    </row>
    <row r="1515" spans="1:27" x14ac:dyDescent="0.3">
      <c r="A1515" s="85">
        <v>1514</v>
      </c>
      <c r="B1515" s="85" t="s">
        <v>910</v>
      </c>
      <c r="C1515" s="85" t="s">
        <v>650</v>
      </c>
      <c r="D1515" s="85">
        <v>2020</v>
      </c>
      <c r="E1515" s="117">
        <v>4946056</v>
      </c>
      <c r="F1515" s="118">
        <v>733507</v>
      </c>
      <c r="G1515" s="118">
        <v>1157884.0263030762</v>
      </c>
      <c r="H1515" s="118">
        <v>4998578</v>
      </c>
      <c r="I1515" s="118">
        <v>691317</v>
      </c>
      <c r="J1515" s="118">
        <v>2922133</v>
      </c>
      <c r="K1515" s="14">
        <v>200603</v>
      </c>
      <c r="L1515" s="14">
        <v>6721</v>
      </c>
      <c r="M1515" s="14">
        <v>7589</v>
      </c>
      <c r="N1515" s="14">
        <v>1546619</v>
      </c>
      <c r="O1515" s="14">
        <v>628049.90494996146</v>
      </c>
      <c r="P1515" s="14">
        <v>1540460</v>
      </c>
      <c r="Q1515" s="119">
        <v>1780698</v>
      </c>
      <c r="R1515" s="14">
        <v>286602</v>
      </c>
      <c r="S1515" s="14">
        <v>1540417.0007187668</v>
      </c>
      <c r="T1515" s="14">
        <v>979142</v>
      </c>
      <c r="U1515" s="14">
        <v>-1492120</v>
      </c>
      <c r="V1515" s="14">
        <v>154937</v>
      </c>
      <c r="W1515" s="14">
        <v>100015</v>
      </c>
      <c r="X1515" s="14">
        <v>13878648</v>
      </c>
      <c r="Y1515" s="14">
        <v>8342702</v>
      </c>
      <c r="Z1515" s="14">
        <v>6567819</v>
      </c>
      <c r="AA1515" s="14">
        <v>1425838</v>
      </c>
    </row>
    <row r="1516" spans="1:27" x14ac:dyDescent="0.3">
      <c r="A1516" s="85">
        <v>1515</v>
      </c>
      <c r="B1516" s="85" t="s">
        <v>910</v>
      </c>
      <c r="C1516" s="85" t="s">
        <v>650</v>
      </c>
      <c r="D1516" s="85">
        <v>2019</v>
      </c>
      <c r="E1516" s="117">
        <v>4212549</v>
      </c>
      <c r="F1516" s="118">
        <v>1005971</v>
      </c>
      <c r="G1516" s="118">
        <v>1157884.0263030762</v>
      </c>
      <c r="H1516" s="118">
        <v>4307261</v>
      </c>
      <c r="I1516" s="118">
        <v>1085819</v>
      </c>
      <c r="J1516" s="118">
        <v>2514952</v>
      </c>
      <c r="K1516" s="14">
        <v>238987</v>
      </c>
      <c r="L1516" s="14">
        <v>5481</v>
      </c>
      <c r="M1516" s="14">
        <v>11403</v>
      </c>
      <c r="N1516" s="14">
        <v>1393465</v>
      </c>
      <c r="O1516" s="14">
        <v>628049.90494996146</v>
      </c>
      <c r="P1516" s="14">
        <v>1385976</v>
      </c>
      <c r="Q1516" s="119">
        <v>1575155</v>
      </c>
      <c r="R1516" s="14">
        <v>276402</v>
      </c>
      <c r="S1516" s="14">
        <v>1247228.972409751</v>
      </c>
      <c r="T1516" s="14">
        <v>924409</v>
      </c>
      <c r="U1516" s="14">
        <v>-586006</v>
      </c>
      <c r="V1516" s="14">
        <v>54922</v>
      </c>
      <c r="W1516" s="14">
        <v>-2866795</v>
      </c>
      <c r="X1516" s="14">
        <v>13859975</v>
      </c>
      <c r="Y1516" s="14">
        <v>6959911</v>
      </c>
      <c r="Z1516" s="14">
        <v>5820580</v>
      </c>
      <c r="AA1516" s="14">
        <v>677207</v>
      </c>
    </row>
    <row r="1517" spans="1:27" x14ac:dyDescent="0.3">
      <c r="A1517" s="85">
        <v>1516</v>
      </c>
      <c r="B1517" s="85" t="s">
        <v>910</v>
      </c>
      <c r="C1517" s="85" t="s">
        <v>650</v>
      </c>
      <c r="D1517" s="85">
        <v>2018</v>
      </c>
      <c r="E1517" s="117">
        <v>3206578</v>
      </c>
      <c r="F1517" s="118">
        <v>954319</v>
      </c>
      <c r="G1517" s="118">
        <v>1157884.0263030762</v>
      </c>
      <c r="H1517" s="118">
        <v>3221442</v>
      </c>
      <c r="I1517" s="118">
        <v>924466</v>
      </c>
      <c r="J1517" s="118">
        <v>1978732</v>
      </c>
      <c r="K1517" s="14">
        <v>256287</v>
      </c>
      <c r="L1517" s="14">
        <v>0</v>
      </c>
      <c r="M1517" s="14">
        <v>9191</v>
      </c>
      <c r="N1517" s="14">
        <v>916279</v>
      </c>
      <c r="O1517" s="14">
        <v>628049.90494996146</v>
      </c>
      <c r="P1517" s="14">
        <v>954488</v>
      </c>
      <c r="Q1517" s="119">
        <v>1068345</v>
      </c>
      <c r="R1517" s="14">
        <v>166930</v>
      </c>
      <c r="S1517" s="14">
        <v>1086857.2398011142</v>
      </c>
      <c r="T1517" s="14">
        <v>633433</v>
      </c>
      <c r="U1517" s="14">
        <v>817100</v>
      </c>
      <c r="V1517" s="14">
        <v>2921717</v>
      </c>
      <c r="W1517" s="14">
        <v>-536003</v>
      </c>
      <c r="X1517" s="14">
        <v>11086580</v>
      </c>
      <c r="Y1517" s="14">
        <v>2947906</v>
      </c>
      <c r="Z1517" s="14">
        <v>2641957</v>
      </c>
      <c r="AA1517" s="14">
        <v>395681</v>
      </c>
    </row>
    <row r="1518" spans="1:27" x14ac:dyDescent="0.3">
      <c r="A1518" s="85">
        <v>1517</v>
      </c>
      <c r="B1518" s="85" t="s">
        <v>910</v>
      </c>
      <c r="C1518" s="85" t="s">
        <v>650</v>
      </c>
      <c r="D1518" s="85">
        <v>2017</v>
      </c>
      <c r="E1518" s="117">
        <v>2252259</v>
      </c>
      <c r="F1518" s="118">
        <v>237159</v>
      </c>
      <c r="G1518" s="118">
        <v>1157884.0263030762</v>
      </c>
      <c r="H1518" s="118">
        <v>2296976</v>
      </c>
      <c r="I1518" s="118">
        <v>308482</v>
      </c>
      <c r="J1518" s="118">
        <v>1516160</v>
      </c>
      <c r="K1518" s="14">
        <v>360411</v>
      </c>
      <c r="L1518" s="14">
        <v>0</v>
      </c>
      <c r="M1518" s="14">
        <v>9041</v>
      </c>
      <c r="N1518" s="14">
        <v>328552</v>
      </c>
      <c r="O1518" s="14">
        <v>628049.90494996146</v>
      </c>
      <c r="P1518" s="14">
        <v>323300</v>
      </c>
      <c r="Q1518" s="119">
        <v>334032</v>
      </c>
      <c r="R1518" s="14">
        <v>50197</v>
      </c>
      <c r="S1518" s="14">
        <v>593973.66177261597</v>
      </c>
      <c r="T1518" s="14">
        <v>178375</v>
      </c>
      <c r="U1518" s="14">
        <v>626340</v>
      </c>
      <c r="V1518" s="14">
        <v>3457720</v>
      </c>
      <c r="W1518" s="14">
        <v>1347286</v>
      </c>
      <c r="X1518" s="14">
        <v>8415503</v>
      </c>
      <c r="Y1518" s="14">
        <v>2208940</v>
      </c>
      <c r="Z1518" s="14">
        <v>1870009</v>
      </c>
      <c r="AA1518" s="14">
        <v>1861202</v>
      </c>
    </row>
    <row r="1519" spans="1:27" x14ac:dyDescent="0.3">
      <c r="A1519" s="85">
        <v>1518</v>
      </c>
      <c r="B1519" s="85" t="s">
        <v>910</v>
      </c>
      <c r="C1519" s="85" t="s">
        <v>650</v>
      </c>
      <c r="D1519" s="85">
        <v>2016</v>
      </c>
      <c r="E1519" s="117">
        <v>2015100</v>
      </c>
      <c r="F1519" s="118">
        <v>570638</v>
      </c>
      <c r="G1519" s="118">
        <v>1157884.0263030762</v>
      </c>
      <c r="H1519" s="118">
        <v>1988494</v>
      </c>
      <c r="I1519" s="118">
        <v>508567</v>
      </c>
      <c r="J1519" s="118">
        <v>1415271</v>
      </c>
      <c r="K1519" s="14">
        <v>238275</v>
      </c>
      <c r="L1519" s="14">
        <v>0</v>
      </c>
      <c r="M1519" s="14">
        <v>2797</v>
      </c>
      <c r="N1519" s="14">
        <v>241323</v>
      </c>
      <c r="O1519" s="14">
        <v>628049.90494996146</v>
      </c>
      <c r="P1519" s="14">
        <v>293175</v>
      </c>
      <c r="Q1519" s="119">
        <v>308949</v>
      </c>
      <c r="R1519" s="14">
        <v>41020</v>
      </c>
      <c r="S1519" s="14">
        <v>536112.86994149198</v>
      </c>
      <c r="T1519" s="14">
        <v>235570</v>
      </c>
      <c r="U1519" s="14">
        <v>1406242</v>
      </c>
      <c r="V1519" s="14">
        <v>2110434</v>
      </c>
      <c r="W1519" s="14">
        <v>936121</v>
      </c>
      <c r="X1519" s="14">
        <v>6700316</v>
      </c>
      <c r="Y1519" s="14">
        <v>2193472</v>
      </c>
      <c r="Z1519" s="14">
        <v>2599320</v>
      </c>
      <c r="AA1519" s="14">
        <v>134006</v>
      </c>
    </row>
    <row r="1520" spans="1:27" x14ac:dyDescent="0.3">
      <c r="A1520" s="85">
        <v>1519</v>
      </c>
      <c r="B1520" s="85" t="s">
        <v>910</v>
      </c>
      <c r="C1520" s="85" t="s">
        <v>650</v>
      </c>
      <c r="D1520" s="85">
        <v>2015</v>
      </c>
      <c r="E1520" s="117">
        <v>1444462</v>
      </c>
      <c r="F1520" s="118">
        <v>-86646</v>
      </c>
      <c r="G1520" s="118">
        <v>1157884.0263030762</v>
      </c>
      <c r="H1520" s="118">
        <v>1479927</v>
      </c>
      <c r="I1520" s="118">
        <v>-74488</v>
      </c>
      <c r="J1520" s="118">
        <v>1250096</v>
      </c>
      <c r="K1520" s="14">
        <v>69859</v>
      </c>
      <c r="L1520" s="14">
        <v>0</v>
      </c>
      <c r="M1520" s="14">
        <v>3575</v>
      </c>
      <c r="N1520" s="14">
        <v>183724</v>
      </c>
      <c r="O1520" s="14">
        <v>628049.90494996146</v>
      </c>
      <c r="P1520" s="14">
        <v>185234</v>
      </c>
      <c r="Q1520" s="119">
        <v>194267</v>
      </c>
      <c r="R1520" s="14">
        <v>46009</v>
      </c>
      <c r="S1520" s="14">
        <v>176042.5543697972</v>
      </c>
      <c r="T1520" s="14">
        <v>123459</v>
      </c>
      <c r="U1520" s="14">
        <v>95975</v>
      </c>
      <c r="V1520" s="14">
        <v>1174313</v>
      </c>
      <c r="W1520" s="14">
        <v>695304</v>
      </c>
      <c r="X1520" s="14">
        <v>3054981</v>
      </c>
      <c r="Y1520" s="14">
        <v>207938</v>
      </c>
      <c r="Z1520" s="14">
        <v>801261</v>
      </c>
      <c r="AA1520" s="14">
        <v>-341878</v>
      </c>
    </row>
    <row r="1521" spans="1:27" x14ac:dyDescent="0.3">
      <c r="A1521" s="85">
        <v>1520</v>
      </c>
      <c r="B1521" s="85" t="s">
        <v>910</v>
      </c>
      <c r="C1521" s="85" t="s">
        <v>650</v>
      </c>
      <c r="D1521" s="85">
        <v>2014</v>
      </c>
      <c r="E1521" s="117">
        <v>1531108</v>
      </c>
      <c r="F1521" s="118">
        <v>543905</v>
      </c>
      <c r="G1521" s="118">
        <v>1157884.0263030762</v>
      </c>
      <c r="H1521" s="118">
        <v>1554415</v>
      </c>
      <c r="I1521" s="118">
        <v>565732</v>
      </c>
      <c r="J1521" s="118">
        <v>1300332</v>
      </c>
      <c r="K1521" s="14">
        <v>75037</v>
      </c>
      <c r="L1521" s="14">
        <v>0</v>
      </c>
      <c r="M1521" s="14">
        <v>656</v>
      </c>
      <c r="N1521" s="14">
        <v>194284</v>
      </c>
      <c r="O1521" s="14">
        <v>628049.90494996146</v>
      </c>
      <c r="P1521" s="14">
        <v>212450</v>
      </c>
      <c r="Q1521" s="119">
        <v>220619</v>
      </c>
      <c r="R1521" s="14">
        <v>49641</v>
      </c>
      <c r="S1521" s="14">
        <v>193067.10984871376</v>
      </c>
      <c r="T1521" s="14">
        <v>148275</v>
      </c>
      <c r="U1521" s="14">
        <v>-232775</v>
      </c>
      <c r="V1521" s="14">
        <v>479009</v>
      </c>
      <c r="W1521" s="14">
        <v>107992</v>
      </c>
      <c r="X1521" s="14">
        <v>2293764</v>
      </c>
      <c r="Y1521" s="14">
        <v>101664</v>
      </c>
      <c r="Z1521" s="14">
        <v>51594</v>
      </c>
      <c r="AA1521" s="14">
        <v>154442</v>
      </c>
    </row>
    <row r="1522" spans="1:27" x14ac:dyDescent="0.3">
      <c r="A1522" s="85">
        <v>1521</v>
      </c>
      <c r="B1522" s="85" t="s">
        <v>910</v>
      </c>
      <c r="C1522" s="85" t="s">
        <v>655</v>
      </c>
      <c r="D1522" s="85">
        <v>2023</v>
      </c>
      <c r="E1522" s="117">
        <v>3105729</v>
      </c>
      <c r="F1522" s="118">
        <v>-315205</v>
      </c>
      <c r="G1522" s="118">
        <v>733043.67680878588</v>
      </c>
      <c r="H1522" s="118">
        <v>3119519</v>
      </c>
      <c r="I1522" s="118">
        <v>-291966</v>
      </c>
      <c r="J1522" s="118">
        <v>3036653</v>
      </c>
      <c r="K1522" s="14">
        <v>57327</v>
      </c>
      <c r="L1522" s="14">
        <v>0</v>
      </c>
      <c r="M1522" s="14">
        <v>4474</v>
      </c>
      <c r="N1522" s="14">
        <v>25242</v>
      </c>
      <c r="O1522" s="14">
        <v>68066.015775617911</v>
      </c>
      <c r="P1522" s="14">
        <v>25846</v>
      </c>
      <c r="Q1522" s="119">
        <v>16150</v>
      </c>
      <c r="R1522" s="14">
        <v>4697</v>
      </c>
      <c r="S1522" s="14">
        <v>25846</v>
      </c>
      <c r="T1522" s="14">
        <v>21149</v>
      </c>
      <c r="U1522" s="14">
        <v>-250061</v>
      </c>
      <c r="V1522" s="14">
        <v>316241</v>
      </c>
      <c r="W1522" s="14">
        <v>31693</v>
      </c>
      <c r="X1522" s="14">
        <v>1279884</v>
      </c>
      <c r="Y1522" s="14">
        <v>19700</v>
      </c>
      <c r="Z1522" s="14">
        <v>530693</v>
      </c>
      <c r="AA1522" s="14">
        <v>318456</v>
      </c>
    </row>
    <row r="1523" spans="1:27" x14ac:dyDescent="0.3">
      <c r="A1523" s="85">
        <v>1522</v>
      </c>
      <c r="B1523" s="85" t="s">
        <v>910</v>
      </c>
      <c r="C1523" s="85" t="s">
        <v>655</v>
      </c>
      <c r="D1523" s="85">
        <v>2022</v>
      </c>
      <c r="E1523" s="117">
        <v>3420934</v>
      </c>
      <c r="F1523" s="118">
        <v>-398073</v>
      </c>
      <c r="G1523" s="118">
        <v>733043.67680878588</v>
      </c>
      <c r="H1523" s="118">
        <v>3411485</v>
      </c>
      <c r="I1523" s="118">
        <v>-419080</v>
      </c>
      <c r="J1523" s="118">
        <v>3337643</v>
      </c>
      <c r="K1523" s="14">
        <v>56069</v>
      </c>
      <c r="L1523" s="14">
        <v>0</v>
      </c>
      <c r="M1523" s="14">
        <v>3600</v>
      </c>
      <c r="N1523" s="14">
        <v>3979</v>
      </c>
      <c r="O1523" s="14">
        <v>68066.015775617911</v>
      </c>
      <c r="P1523" s="14">
        <v>5522</v>
      </c>
      <c r="Q1523" s="119">
        <v>15823</v>
      </c>
      <c r="R1523" s="14">
        <v>2395</v>
      </c>
      <c r="S1523" s="14">
        <v>5522</v>
      </c>
      <c r="T1523" s="14">
        <v>3127</v>
      </c>
      <c r="U1523" s="14">
        <v>-219398</v>
      </c>
      <c r="V1523" s="14">
        <v>284548</v>
      </c>
      <c r="W1523" s="14">
        <v>-97200</v>
      </c>
      <c r="X1523" s="14">
        <v>1144867</v>
      </c>
      <c r="Y1523" s="14">
        <v>20942</v>
      </c>
      <c r="Z1523" s="14">
        <v>468237</v>
      </c>
      <c r="AA1523" s="14">
        <v>-143268</v>
      </c>
    </row>
    <row r="1524" spans="1:27" x14ac:dyDescent="0.3">
      <c r="A1524" s="85">
        <v>1523</v>
      </c>
      <c r="B1524" s="85" t="s">
        <v>910</v>
      </c>
      <c r="C1524" s="85" t="s">
        <v>655</v>
      </c>
      <c r="D1524" s="85">
        <v>2021</v>
      </c>
      <c r="E1524" s="117">
        <v>3819007</v>
      </c>
      <c r="F1524" s="118">
        <v>238197</v>
      </c>
      <c r="G1524" s="118">
        <v>733043.67680878588</v>
      </c>
      <c r="H1524" s="118">
        <v>3830565</v>
      </c>
      <c r="I1524" s="118">
        <v>199630</v>
      </c>
      <c r="J1524" s="118">
        <v>3578748</v>
      </c>
      <c r="K1524" s="14">
        <v>82056</v>
      </c>
      <c r="L1524" s="14">
        <v>0</v>
      </c>
      <c r="M1524" s="14">
        <v>4255</v>
      </c>
      <c r="N1524" s="14">
        <v>176669</v>
      </c>
      <c r="O1524" s="14">
        <v>68066.015775617911</v>
      </c>
      <c r="P1524" s="14">
        <v>177798</v>
      </c>
      <c r="Q1524" s="119">
        <v>200814</v>
      </c>
      <c r="R1524" s="14">
        <v>35703</v>
      </c>
      <c r="S1524" s="14">
        <v>177798</v>
      </c>
      <c r="T1524" s="14">
        <v>142094</v>
      </c>
      <c r="U1524" s="14">
        <v>352747</v>
      </c>
      <c r="V1524" s="14">
        <v>381748</v>
      </c>
      <c r="W1524" s="14">
        <v>108692</v>
      </c>
      <c r="X1524" s="14">
        <v>1261596</v>
      </c>
      <c r="Y1524" s="14">
        <v>15336</v>
      </c>
      <c r="Z1524" s="14">
        <v>193760</v>
      </c>
      <c r="AA1524" s="14">
        <v>17588</v>
      </c>
    </row>
    <row r="1525" spans="1:27" x14ac:dyDescent="0.3">
      <c r="A1525" s="85">
        <v>1524</v>
      </c>
      <c r="B1525" s="85" t="s">
        <v>910</v>
      </c>
      <c r="C1525" s="85" t="s">
        <v>655</v>
      </c>
      <c r="D1525" s="85">
        <v>2020</v>
      </c>
      <c r="E1525" s="117">
        <v>3580810</v>
      </c>
      <c r="F1525" s="118">
        <v>-909884</v>
      </c>
      <c r="G1525" s="118">
        <v>733043.67680878588</v>
      </c>
      <c r="H1525" s="118">
        <v>3630935</v>
      </c>
      <c r="I1525" s="118">
        <v>-863022</v>
      </c>
      <c r="J1525" s="118">
        <v>3464395</v>
      </c>
      <c r="K1525" s="14">
        <v>76287</v>
      </c>
      <c r="L1525" s="14">
        <v>0</v>
      </c>
      <c r="M1525" s="14">
        <v>4174</v>
      </c>
      <c r="N1525" s="14">
        <v>91939</v>
      </c>
      <c r="O1525" s="14">
        <v>68066.015775617911</v>
      </c>
      <c r="P1525" s="14">
        <v>55336</v>
      </c>
      <c r="Q1525" s="119">
        <v>59224</v>
      </c>
      <c r="R1525" s="14">
        <v>17410</v>
      </c>
      <c r="S1525" s="14">
        <v>55335.999999999993</v>
      </c>
      <c r="T1525" s="14">
        <v>37926</v>
      </c>
      <c r="U1525" s="14">
        <v>-9303</v>
      </c>
      <c r="V1525" s="14">
        <v>273056</v>
      </c>
      <c r="W1525" s="14">
        <v>28440</v>
      </c>
      <c r="X1525" s="14">
        <v>892988</v>
      </c>
      <c r="Y1525" s="14">
        <v>18248</v>
      </c>
      <c r="Z1525" s="14">
        <v>170638</v>
      </c>
      <c r="AA1525" s="14">
        <v>15317</v>
      </c>
    </row>
    <row r="1526" spans="1:27" x14ac:dyDescent="0.3">
      <c r="A1526" s="85">
        <v>1525</v>
      </c>
      <c r="B1526" s="85" t="s">
        <v>910</v>
      </c>
      <c r="C1526" s="85" t="s">
        <v>655</v>
      </c>
      <c r="D1526" s="85">
        <v>2019</v>
      </c>
      <c r="E1526" s="117">
        <v>4490694</v>
      </c>
      <c r="F1526" s="118">
        <v>663355</v>
      </c>
      <c r="G1526" s="118">
        <v>733043.67680878588</v>
      </c>
      <c r="H1526" s="118">
        <v>4493957</v>
      </c>
      <c r="I1526" s="118">
        <v>667164</v>
      </c>
      <c r="J1526" s="118">
        <v>4415300</v>
      </c>
      <c r="K1526" s="14">
        <v>51410</v>
      </c>
      <c r="L1526" s="14">
        <v>0</v>
      </c>
      <c r="M1526" s="14">
        <v>4004</v>
      </c>
      <c r="N1526" s="14">
        <v>14388</v>
      </c>
      <c r="O1526" s="14">
        <v>68066.015775617911</v>
      </c>
      <c r="P1526" s="14">
        <v>19021</v>
      </c>
      <c r="Q1526" s="119">
        <v>18745</v>
      </c>
      <c r="R1526" s="14">
        <v>7620</v>
      </c>
      <c r="S1526" s="14">
        <v>19021</v>
      </c>
      <c r="T1526" s="14">
        <v>11401</v>
      </c>
      <c r="U1526" s="14">
        <v>22653</v>
      </c>
      <c r="V1526" s="14">
        <v>244616</v>
      </c>
      <c r="W1526" s="14">
        <v>-53323</v>
      </c>
      <c r="X1526" s="14">
        <v>953643</v>
      </c>
      <c r="Y1526" s="14">
        <v>20610</v>
      </c>
      <c r="Z1526" s="14">
        <v>184958</v>
      </c>
      <c r="AA1526" s="14">
        <v>249402</v>
      </c>
    </row>
    <row r="1527" spans="1:27" x14ac:dyDescent="0.3">
      <c r="A1527" s="85">
        <v>1526</v>
      </c>
      <c r="B1527" s="85" t="s">
        <v>910</v>
      </c>
      <c r="C1527" s="85" t="s">
        <v>655</v>
      </c>
      <c r="D1527" s="85">
        <v>2018</v>
      </c>
      <c r="E1527" s="117">
        <v>3827339</v>
      </c>
      <c r="F1527" s="118">
        <v>1062277</v>
      </c>
      <c r="G1527" s="118">
        <v>733043.67680878588</v>
      </c>
      <c r="H1527" s="118">
        <v>3826793</v>
      </c>
      <c r="I1527" s="118">
        <v>1058059</v>
      </c>
      <c r="J1527" s="118">
        <v>3561223</v>
      </c>
      <c r="K1527" s="14">
        <v>120923</v>
      </c>
      <c r="L1527" s="14">
        <v>0</v>
      </c>
      <c r="M1527" s="14">
        <v>4499</v>
      </c>
      <c r="N1527" s="14">
        <v>124598</v>
      </c>
      <c r="O1527" s="14">
        <v>68066.015775617911</v>
      </c>
      <c r="P1527" s="14">
        <v>123396</v>
      </c>
      <c r="Q1527" s="119">
        <v>150356</v>
      </c>
      <c r="R1527" s="14">
        <v>25212</v>
      </c>
      <c r="S1527" s="14">
        <v>123396</v>
      </c>
      <c r="T1527" s="14">
        <v>98184</v>
      </c>
      <c r="U1527" s="14">
        <v>-17881</v>
      </c>
      <c r="V1527" s="14">
        <v>297939</v>
      </c>
      <c r="W1527" s="14">
        <v>31103</v>
      </c>
      <c r="X1527" s="14">
        <v>887427</v>
      </c>
      <c r="Y1527" s="14">
        <v>24678</v>
      </c>
      <c r="Z1527" s="14">
        <v>377031</v>
      </c>
      <c r="AA1527" s="14">
        <v>19461</v>
      </c>
    </row>
    <row r="1528" spans="1:27" x14ac:dyDescent="0.3">
      <c r="A1528" s="85">
        <v>1527</v>
      </c>
      <c r="B1528" s="85" t="s">
        <v>910</v>
      </c>
      <c r="C1528" s="85" t="s">
        <v>655</v>
      </c>
      <c r="D1528" s="85">
        <v>2017</v>
      </c>
      <c r="E1528" s="117">
        <v>2765062</v>
      </c>
      <c r="F1528" s="118">
        <v>380449</v>
      </c>
      <c r="G1528" s="118">
        <v>733043.67680878588</v>
      </c>
      <c r="H1528" s="118">
        <v>2768734</v>
      </c>
      <c r="I1528" s="118">
        <v>407375</v>
      </c>
      <c r="J1528" s="118">
        <v>2570830</v>
      </c>
      <c r="K1528" s="14">
        <v>97571</v>
      </c>
      <c r="L1528" s="14">
        <v>0</v>
      </c>
      <c r="M1528" s="14">
        <v>4329</v>
      </c>
      <c r="N1528" s="14">
        <v>99533</v>
      </c>
      <c r="O1528" s="14">
        <v>68066.015775617911</v>
      </c>
      <c r="P1528" s="14">
        <v>100495</v>
      </c>
      <c r="Q1528" s="119">
        <v>115636</v>
      </c>
      <c r="R1528" s="14">
        <v>19775</v>
      </c>
      <c r="S1528" s="14">
        <v>100495</v>
      </c>
      <c r="T1528" s="14">
        <v>80720</v>
      </c>
      <c r="U1528" s="14">
        <v>160112</v>
      </c>
      <c r="V1528" s="14">
        <v>266836</v>
      </c>
      <c r="W1528" s="14">
        <v>69146</v>
      </c>
      <c r="X1528" s="14">
        <v>1059988</v>
      </c>
      <c r="Y1528" s="14">
        <v>29007</v>
      </c>
      <c r="Z1528" s="14">
        <v>341984</v>
      </c>
      <c r="AA1528" s="14">
        <v>26602</v>
      </c>
    </row>
    <row r="1529" spans="1:27" x14ac:dyDescent="0.3">
      <c r="A1529" s="85">
        <v>1528</v>
      </c>
      <c r="B1529" s="85" t="s">
        <v>910</v>
      </c>
      <c r="C1529" s="85" t="s">
        <v>655</v>
      </c>
      <c r="D1529" s="85">
        <v>2016</v>
      </c>
      <c r="E1529" s="117">
        <v>2384613</v>
      </c>
      <c r="F1529" s="118">
        <v>314102</v>
      </c>
      <c r="G1529" s="118">
        <v>733043.67680878588</v>
      </c>
      <c r="H1529" s="118">
        <v>2361359</v>
      </c>
      <c r="I1529" s="118">
        <v>318867</v>
      </c>
      <c r="J1529" s="118">
        <v>2216432</v>
      </c>
      <c r="K1529" s="14">
        <v>72628</v>
      </c>
      <c r="L1529" s="14">
        <v>0</v>
      </c>
      <c r="M1529" s="14">
        <v>5309</v>
      </c>
      <c r="N1529" s="14">
        <v>51301</v>
      </c>
      <c r="O1529" s="14">
        <v>68066.015775617911</v>
      </c>
      <c r="P1529" s="14">
        <v>70017</v>
      </c>
      <c r="Q1529" s="119">
        <v>81916</v>
      </c>
      <c r="R1529" s="14">
        <v>7360</v>
      </c>
      <c r="S1529" s="14">
        <v>70017</v>
      </c>
      <c r="T1529" s="14">
        <v>62657</v>
      </c>
      <c r="U1529" s="14">
        <v>-22720</v>
      </c>
      <c r="V1529" s="14">
        <v>197690</v>
      </c>
      <c r="W1529" s="14">
        <v>155934</v>
      </c>
      <c r="X1529" s="14">
        <v>775210</v>
      </c>
      <c r="Y1529" s="14">
        <v>31785</v>
      </c>
      <c r="Z1529" s="14">
        <v>360126</v>
      </c>
      <c r="AA1529" s="14">
        <v>90622</v>
      </c>
    </row>
    <row r="1530" spans="1:27" x14ac:dyDescent="0.3">
      <c r="A1530" s="85">
        <v>1529</v>
      </c>
      <c r="B1530" s="85" t="s">
        <v>910</v>
      </c>
      <c r="C1530" s="85" t="s">
        <v>655</v>
      </c>
      <c r="D1530" s="85">
        <v>2015</v>
      </c>
      <c r="E1530" s="117">
        <v>2070511</v>
      </c>
      <c r="F1530" s="118">
        <v>-853477</v>
      </c>
      <c r="G1530" s="118">
        <v>733043.67680878588</v>
      </c>
      <c r="H1530" s="118">
        <v>2042492</v>
      </c>
      <c r="I1530" s="118">
        <v>-877353</v>
      </c>
      <c r="J1530" s="118">
        <v>2016539</v>
      </c>
      <c r="K1530" s="14">
        <v>51049</v>
      </c>
      <c r="L1530" s="14">
        <v>0</v>
      </c>
      <c r="M1530" s="14">
        <v>6048</v>
      </c>
      <c r="N1530" s="14">
        <v>-57210</v>
      </c>
      <c r="O1530" s="14">
        <v>68066.015775617911</v>
      </c>
      <c r="P1530" s="14">
        <v>-32317</v>
      </c>
      <c r="Q1530" s="119">
        <v>-28067</v>
      </c>
      <c r="R1530" s="14">
        <v>1124</v>
      </c>
      <c r="S1530" s="14">
        <v>-32317</v>
      </c>
      <c r="T1530" s="14">
        <v>-33442</v>
      </c>
      <c r="U1530" s="14">
        <v>-105194</v>
      </c>
      <c r="V1530" s="14">
        <v>41756</v>
      </c>
      <c r="W1530" s="14">
        <v>-30321</v>
      </c>
      <c r="X1530" s="14">
        <v>859233</v>
      </c>
      <c r="Y1530" s="14">
        <v>36995</v>
      </c>
      <c r="Z1530" s="14">
        <v>510213</v>
      </c>
      <c r="AA1530" s="14">
        <v>-30231</v>
      </c>
    </row>
    <row r="1531" spans="1:27" x14ac:dyDescent="0.3">
      <c r="A1531" s="85">
        <v>1530</v>
      </c>
      <c r="B1531" s="85" t="s">
        <v>910</v>
      </c>
      <c r="C1531" s="85" t="s">
        <v>655</v>
      </c>
      <c r="D1531" s="85">
        <v>2014</v>
      </c>
      <c r="E1531" s="117">
        <v>2923988</v>
      </c>
      <c r="F1531" s="118">
        <v>-176958</v>
      </c>
      <c r="G1531" s="118">
        <v>733043.67680878588</v>
      </c>
      <c r="H1531" s="118">
        <v>2919845</v>
      </c>
      <c r="I1531" s="118">
        <v>-177596</v>
      </c>
      <c r="J1531" s="118">
        <v>2796207</v>
      </c>
      <c r="K1531" s="14">
        <v>86598</v>
      </c>
      <c r="L1531" s="14">
        <v>0</v>
      </c>
      <c r="M1531" s="14">
        <v>0</v>
      </c>
      <c r="N1531" s="14">
        <v>23998</v>
      </c>
      <c r="O1531" s="14">
        <v>68066.015775617911</v>
      </c>
      <c r="P1531" s="14">
        <v>29112</v>
      </c>
      <c r="Q1531" s="119">
        <v>34796</v>
      </c>
      <c r="R1531" s="14">
        <v>6655</v>
      </c>
      <c r="S1531" s="14">
        <v>29112</v>
      </c>
      <c r="T1531" s="14">
        <v>22456</v>
      </c>
      <c r="U1531" s="14">
        <v>-11632</v>
      </c>
      <c r="V1531" s="14">
        <v>72077</v>
      </c>
      <c r="W1531" s="14">
        <v>-34058</v>
      </c>
      <c r="X1531" s="14">
        <v>1092403</v>
      </c>
      <c r="Y1531" s="14">
        <v>53791</v>
      </c>
      <c r="Z1531" s="14">
        <v>509030</v>
      </c>
      <c r="AA1531" s="14">
        <v>16790</v>
      </c>
    </row>
    <row r="1532" spans="1:27" x14ac:dyDescent="0.3">
      <c r="A1532" s="85">
        <v>1531</v>
      </c>
      <c r="B1532" s="85" t="s">
        <v>910</v>
      </c>
      <c r="C1532" s="85" t="s">
        <v>660</v>
      </c>
      <c r="D1532" s="85">
        <v>2023</v>
      </c>
      <c r="E1532" s="117">
        <v>117300989</v>
      </c>
      <c r="F1532" s="118">
        <v>-24241875</v>
      </c>
      <c r="G1532" s="118">
        <v>46670709.236223519</v>
      </c>
      <c r="H1532" s="118">
        <v>118953028</v>
      </c>
      <c r="I1532" s="118">
        <v>-22456246</v>
      </c>
      <c r="J1532" s="118">
        <v>106015187</v>
      </c>
      <c r="K1532" s="14">
        <v>3092250</v>
      </c>
      <c r="L1532" s="14">
        <v>83824</v>
      </c>
      <c r="M1532" s="14">
        <v>212670</v>
      </c>
      <c r="N1532" s="14">
        <v>7650763</v>
      </c>
      <c r="O1532" s="14">
        <v>9569559.7600296382</v>
      </c>
      <c r="P1532" s="14">
        <v>7792729</v>
      </c>
      <c r="Q1532" s="119">
        <v>6991064</v>
      </c>
      <c r="R1532" s="14">
        <v>992341</v>
      </c>
      <c r="S1532" s="14">
        <v>8430468.7636689413</v>
      </c>
      <c r="T1532" s="14">
        <v>6835064</v>
      </c>
      <c r="U1532" s="14">
        <v>13376</v>
      </c>
      <c r="V1532" s="14">
        <v>11202946</v>
      </c>
      <c r="W1532" s="14">
        <v>-6926372</v>
      </c>
      <c r="X1532" s="14">
        <v>187782587</v>
      </c>
      <c r="Y1532" s="14">
        <v>97886181</v>
      </c>
      <c r="Z1532" s="14">
        <v>65381002</v>
      </c>
      <c r="AA1532" s="14">
        <v>8643031</v>
      </c>
    </row>
    <row r="1533" spans="1:27" x14ac:dyDescent="0.3">
      <c r="A1533" s="85">
        <v>1532</v>
      </c>
      <c r="B1533" s="85" t="s">
        <v>910</v>
      </c>
      <c r="C1533" s="85" t="s">
        <v>660</v>
      </c>
      <c r="D1533" s="85">
        <v>2022</v>
      </c>
      <c r="E1533" s="117">
        <v>141542864</v>
      </c>
      <c r="F1533" s="118">
        <v>-6783249</v>
      </c>
      <c r="G1533" s="118">
        <v>46670709.236223519</v>
      </c>
      <c r="H1533" s="118">
        <v>141409274</v>
      </c>
      <c r="I1533" s="118">
        <v>-8270516</v>
      </c>
      <c r="J1533" s="118">
        <v>124645848</v>
      </c>
      <c r="K1533" s="14">
        <v>3544666</v>
      </c>
      <c r="L1533" s="14">
        <v>76800</v>
      </c>
      <c r="M1533" s="14">
        <v>173799</v>
      </c>
      <c r="N1533" s="14">
        <v>9794031</v>
      </c>
      <c r="O1533" s="14">
        <v>9569559.7600296382</v>
      </c>
      <c r="P1533" s="14">
        <v>9922941</v>
      </c>
      <c r="Q1533" s="119">
        <v>11406132</v>
      </c>
      <c r="R1533" s="14">
        <v>1478512</v>
      </c>
      <c r="S1533" s="14">
        <v>6718283.2468184233</v>
      </c>
      <c r="T1533" s="14">
        <v>8483511</v>
      </c>
      <c r="U1533" s="14">
        <v>-7643383</v>
      </c>
      <c r="V1533" s="14">
        <v>18129318</v>
      </c>
      <c r="W1533" s="14">
        <v>-2566226</v>
      </c>
      <c r="X1533" s="14">
        <v>170335522</v>
      </c>
      <c r="Y1533" s="14">
        <v>83562429</v>
      </c>
      <c r="Z1533" s="14">
        <v>57900322</v>
      </c>
      <c r="AA1533" s="14">
        <v>12277637</v>
      </c>
    </row>
    <row r="1534" spans="1:27" x14ac:dyDescent="0.3">
      <c r="A1534" s="85">
        <v>1533</v>
      </c>
      <c r="B1534" s="85" t="s">
        <v>910</v>
      </c>
      <c r="C1534" s="85" t="s">
        <v>660</v>
      </c>
      <c r="D1534" s="85">
        <v>2021</v>
      </c>
      <c r="E1534" s="117">
        <v>148326113</v>
      </c>
      <c r="F1534" s="118">
        <v>58570716</v>
      </c>
      <c r="G1534" s="118">
        <v>46670709.236223519</v>
      </c>
      <c r="H1534" s="118">
        <v>149679790</v>
      </c>
      <c r="I1534" s="118">
        <v>59561287</v>
      </c>
      <c r="J1534" s="118">
        <v>108571380</v>
      </c>
      <c r="K1534" s="14">
        <v>3327754</v>
      </c>
      <c r="L1534" s="14">
        <v>57787</v>
      </c>
      <c r="M1534" s="14">
        <v>131728</v>
      </c>
      <c r="N1534" s="14">
        <v>37008443</v>
      </c>
      <c r="O1534" s="14">
        <v>9569559.7600296382</v>
      </c>
      <c r="P1534" s="14">
        <v>37056778</v>
      </c>
      <c r="Q1534" s="119">
        <v>38190589</v>
      </c>
      <c r="R1534" s="14">
        <v>2535822</v>
      </c>
      <c r="S1534" s="14">
        <v>41725499.882905029</v>
      </c>
      <c r="T1534" s="14">
        <v>34478143</v>
      </c>
      <c r="U1534" s="14">
        <v>15847672</v>
      </c>
      <c r="V1534" s="14">
        <v>20695544</v>
      </c>
      <c r="W1534" s="14">
        <v>15923503</v>
      </c>
      <c r="X1534" s="14">
        <v>178236422</v>
      </c>
      <c r="Y1534" s="14">
        <v>78442825</v>
      </c>
      <c r="Z1534" s="14">
        <v>57212575</v>
      </c>
      <c r="AA1534" s="14">
        <v>26720913</v>
      </c>
    </row>
    <row r="1535" spans="1:27" x14ac:dyDescent="0.3">
      <c r="A1535" s="85">
        <v>1534</v>
      </c>
      <c r="B1535" s="85" t="s">
        <v>910</v>
      </c>
      <c r="C1535" s="85" t="s">
        <v>660</v>
      </c>
      <c r="D1535" s="85">
        <v>2020</v>
      </c>
      <c r="E1535" s="117">
        <v>89755397</v>
      </c>
      <c r="F1535" s="118">
        <v>26282240</v>
      </c>
      <c r="G1535" s="118">
        <v>46670709.236223519</v>
      </c>
      <c r="H1535" s="118">
        <v>90118503</v>
      </c>
      <c r="I1535" s="118">
        <v>26460310</v>
      </c>
      <c r="J1535" s="118">
        <v>71214454</v>
      </c>
      <c r="K1535" s="14">
        <v>1663247</v>
      </c>
      <c r="L1535" s="14">
        <v>0</v>
      </c>
      <c r="M1535" s="14">
        <v>137999</v>
      </c>
      <c r="N1535" s="14">
        <v>15292304</v>
      </c>
      <c r="O1535" s="14">
        <v>9569559.7600296382</v>
      </c>
      <c r="P1535" s="14">
        <v>15356967</v>
      </c>
      <c r="Q1535" s="119">
        <v>16780000</v>
      </c>
      <c r="R1535" s="14">
        <v>1850803</v>
      </c>
      <c r="S1535" s="14">
        <v>14807384.624541888</v>
      </c>
      <c r="T1535" s="14">
        <v>13450300</v>
      </c>
      <c r="U1535" s="14">
        <v>6874899</v>
      </c>
      <c r="V1535" s="14">
        <v>4772041</v>
      </c>
      <c r="W1535" s="14">
        <v>1319302</v>
      </c>
      <c r="X1535" s="14">
        <v>131511434</v>
      </c>
      <c r="Y1535" s="14">
        <v>71555033</v>
      </c>
      <c r="Z1535" s="14">
        <v>54141713</v>
      </c>
      <c r="AA1535" s="14">
        <v>11587250</v>
      </c>
    </row>
    <row r="1536" spans="1:27" x14ac:dyDescent="0.3">
      <c r="A1536" s="85">
        <v>1535</v>
      </c>
      <c r="B1536" s="85" t="s">
        <v>910</v>
      </c>
      <c r="C1536" s="85" t="s">
        <v>660</v>
      </c>
      <c r="D1536" s="85">
        <v>2019</v>
      </c>
      <c r="E1536" s="117">
        <v>63473157</v>
      </c>
      <c r="F1536" s="118">
        <v>7671322</v>
      </c>
      <c r="G1536" s="118">
        <v>46670709.236223519</v>
      </c>
      <c r="H1536" s="118">
        <v>63658193</v>
      </c>
      <c r="I1536" s="118">
        <v>7821735</v>
      </c>
      <c r="J1536" s="118">
        <v>52472820</v>
      </c>
      <c r="K1536" s="14">
        <v>1337834</v>
      </c>
      <c r="L1536" s="14">
        <v>1808</v>
      </c>
      <c r="M1536" s="14">
        <v>104506</v>
      </c>
      <c r="N1536" s="14">
        <v>9030980</v>
      </c>
      <c r="O1536" s="14">
        <v>9569559.7600296382</v>
      </c>
      <c r="P1536" s="14">
        <v>9096662</v>
      </c>
      <c r="Q1536" s="119">
        <v>10364358</v>
      </c>
      <c r="R1536" s="14">
        <v>1518414</v>
      </c>
      <c r="S1536" s="14">
        <v>9605253.2167748716</v>
      </c>
      <c r="T1536" s="14">
        <v>7527443</v>
      </c>
      <c r="U1536" s="14">
        <v>5296784</v>
      </c>
      <c r="V1536" s="14">
        <v>3452739</v>
      </c>
      <c r="W1536" s="14">
        <v>780163</v>
      </c>
      <c r="X1536" s="14">
        <v>101776030</v>
      </c>
      <c r="Y1536" s="14">
        <v>68415443</v>
      </c>
      <c r="Z1536" s="14">
        <v>36679753</v>
      </c>
      <c r="AA1536" s="14">
        <v>7715169</v>
      </c>
    </row>
    <row r="1537" spans="1:27" x14ac:dyDescent="0.3">
      <c r="A1537" s="85">
        <v>1536</v>
      </c>
      <c r="B1537" s="85" t="s">
        <v>910</v>
      </c>
      <c r="C1537" s="85" t="s">
        <v>660</v>
      </c>
      <c r="D1537" s="85">
        <v>2018</v>
      </c>
      <c r="E1537" s="117">
        <v>55801835</v>
      </c>
      <c r="F1537" s="118">
        <v>9737368</v>
      </c>
      <c r="G1537" s="118">
        <v>46670709.236223519</v>
      </c>
      <c r="H1537" s="118">
        <v>55836458</v>
      </c>
      <c r="I1537" s="118">
        <v>9674766</v>
      </c>
      <c r="J1537" s="118">
        <v>44165626</v>
      </c>
      <c r="K1537" s="14">
        <v>1056767</v>
      </c>
      <c r="L1537" s="14">
        <v>0</v>
      </c>
      <c r="M1537" s="14">
        <v>75281</v>
      </c>
      <c r="N1537" s="14">
        <v>10072089</v>
      </c>
      <c r="O1537" s="14">
        <v>9569559.7600296382</v>
      </c>
      <c r="P1537" s="14">
        <v>10071073</v>
      </c>
      <c r="Q1537" s="119">
        <v>11507988</v>
      </c>
      <c r="R1537" s="14">
        <v>1470522</v>
      </c>
      <c r="S1537" s="14">
        <v>10316240.546799026</v>
      </c>
      <c r="T1537" s="14">
        <v>8573014</v>
      </c>
      <c r="U1537" s="14">
        <v>2366266</v>
      </c>
      <c r="V1537" s="14">
        <v>2672576</v>
      </c>
      <c r="W1537" s="14">
        <v>-11875761</v>
      </c>
      <c r="X1537" s="14">
        <v>78223008</v>
      </c>
      <c r="Y1537" s="14">
        <v>50672684</v>
      </c>
      <c r="Z1537" s="14">
        <v>24305714</v>
      </c>
      <c r="AA1537" s="14">
        <v>7642344</v>
      </c>
    </row>
    <row r="1538" spans="1:27" x14ac:dyDescent="0.3">
      <c r="A1538" s="85">
        <v>1537</v>
      </c>
      <c r="B1538" s="85" t="s">
        <v>910</v>
      </c>
      <c r="C1538" s="85" t="s">
        <v>660</v>
      </c>
      <c r="D1538" s="85">
        <v>2017</v>
      </c>
      <c r="E1538" s="117">
        <v>46064467</v>
      </c>
      <c r="F1538" s="118">
        <v>12894863</v>
      </c>
      <c r="G1538" s="118">
        <v>46670709.236223519</v>
      </c>
      <c r="H1538" s="118">
        <v>46161692</v>
      </c>
      <c r="I1538" s="118">
        <v>12878482</v>
      </c>
      <c r="J1538" s="118">
        <v>35536121</v>
      </c>
      <c r="K1538" s="14">
        <v>957248</v>
      </c>
      <c r="L1538" s="14">
        <v>0</v>
      </c>
      <c r="M1538" s="14">
        <v>53040</v>
      </c>
      <c r="N1538" s="14">
        <v>9262918</v>
      </c>
      <c r="O1538" s="14">
        <v>9569559.7600296382</v>
      </c>
      <c r="P1538" s="14">
        <v>9288370</v>
      </c>
      <c r="Q1538" s="119">
        <v>10439307</v>
      </c>
      <c r="R1538" s="14">
        <v>1273613</v>
      </c>
      <c r="S1538" s="14">
        <v>9609375.5911175534</v>
      </c>
      <c r="T1538" s="14">
        <v>8006672</v>
      </c>
      <c r="U1538" s="14">
        <v>1501697</v>
      </c>
      <c r="V1538" s="14">
        <v>14548337</v>
      </c>
      <c r="W1538" s="14">
        <v>8350570</v>
      </c>
      <c r="X1538" s="14">
        <v>53022185</v>
      </c>
      <c r="Y1538" s="14">
        <v>18481011</v>
      </c>
      <c r="Z1538" s="14">
        <v>12980013</v>
      </c>
      <c r="AA1538" s="14">
        <v>6058322</v>
      </c>
    </row>
    <row r="1539" spans="1:27" x14ac:dyDescent="0.3">
      <c r="A1539" s="85">
        <v>1538</v>
      </c>
      <c r="B1539" s="85" t="s">
        <v>910</v>
      </c>
      <c r="C1539" s="85" t="s">
        <v>660</v>
      </c>
      <c r="D1539" s="85">
        <v>2016</v>
      </c>
      <c r="E1539" s="117">
        <v>33169604</v>
      </c>
      <c r="F1539" s="118">
        <v>5747515</v>
      </c>
      <c r="G1539" s="118">
        <v>46670709.236223519</v>
      </c>
      <c r="H1539" s="118">
        <v>33283210</v>
      </c>
      <c r="I1539" s="118">
        <v>5830278</v>
      </c>
      <c r="J1539" s="118">
        <v>24532650</v>
      </c>
      <c r="K1539" s="14">
        <v>851931</v>
      </c>
      <c r="L1539" s="14">
        <v>0</v>
      </c>
      <c r="M1539" s="14">
        <v>46683</v>
      </c>
      <c r="N1539" s="14">
        <v>7687312</v>
      </c>
      <c r="O1539" s="14">
        <v>9569559.7600296382</v>
      </c>
      <c r="P1539" s="14">
        <v>7701824</v>
      </c>
      <c r="Q1539" s="119">
        <v>8669327</v>
      </c>
      <c r="R1539" s="14">
        <v>1095621</v>
      </c>
      <c r="S1539" s="14">
        <v>8003177.7464652462</v>
      </c>
      <c r="T1539" s="14">
        <v>6602102</v>
      </c>
      <c r="U1539" s="14">
        <v>3309734</v>
      </c>
      <c r="V1539" s="14">
        <v>6197767</v>
      </c>
      <c r="W1539" s="14">
        <v>4275423</v>
      </c>
      <c r="X1539" s="14">
        <v>33226552</v>
      </c>
      <c r="Y1539" s="14">
        <v>13642791</v>
      </c>
      <c r="Z1539" s="14">
        <v>6460371</v>
      </c>
      <c r="AA1539" s="14">
        <v>6818720</v>
      </c>
    </row>
    <row r="1540" spans="1:27" x14ac:dyDescent="0.3">
      <c r="A1540" s="85">
        <v>1539</v>
      </c>
      <c r="B1540" s="85" t="s">
        <v>910</v>
      </c>
      <c r="C1540" s="85" t="s">
        <v>660</v>
      </c>
      <c r="D1540" s="85">
        <v>2015</v>
      </c>
      <c r="E1540" s="117">
        <v>27422089</v>
      </c>
      <c r="F1540" s="118">
        <v>1815639</v>
      </c>
      <c r="G1540" s="118">
        <v>46670709.236223519</v>
      </c>
      <c r="H1540" s="118">
        <v>27452932</v>
      </c>
      <c r="I1540" s="118">
        <v>1927583</v>
      </c>
      <c r="J1540" s="118">
        <v>21858956</v>
      </c>
      <c r="K1540" s="14">
        <v>1135167</v>
      </c>
      <c r="L1540" s="14">
        <v>0</v>
      </c>
      <c r="M1540" s="14">
        <v>54372</v>
      </c>
      <c r="N1540" s="14">
        <v>4100282</v>
      </c>
      <c r="O1540" s="14">
        <v>9569559.7600296382</v>
      </c>
      <c r="P1540" s="14">
        <v>3989829</v>
      </c>
      <c r="Q1540" s="119">
        <v>4554885</v>
      </c>
      <c r="R1540" s="14">
        <v>485446</v>
      </c>
      <c r="S1540" s="14">
        <v>4248995.3704243107</v>
      </c>
      <c r="T1540" s="14">
        <v>3485463</v>
      </c>
      <c r="U1540" s="14">
        <v>-448947</v>
      </c>
      <c r="V1540" s="14">
        <v>1922344</v>
      </c>
      <c r="W1540" s="14">
        <v>-857183</v>
      </c>
      <c r="X1540" s="14">
        <v>25506769</v>
      </c>
      <c r="Y1540" s="14">
        <v>12389630</v>
      </c>
      <c r="Z1540" s="14">
        <v>6855817</v>
      </c>
      <c r="AA1540" s="14">
        <v>4542950</v>
      </c>
    </row>
    <row r="1541" spans="1:27" x14ac:dyDescent="0.3">
      <c r="A1541" s="85">
        <v>1540</v>
      </c>
      <c r="B1541" s="85" t="s">
        <v>910</v>
      </c>
      <c r="C1541" s="85" t="s">
        <v>660</v>
      </c>
      <c r="D1541" s="85">
        <v>2014</v>
      </c>
      <c r="E1541" s="117">
        <v>25606450</v>
      </c>
      <c r="F1541" s="118">
        <v>6778402</v>
      </c>
      <c r="G1541" s="118">
        <v>46670709.236223519</v>
      </c>
      <c r="H1541" s="118">
        <v>25525349</v>
      </c>
      <c r="I1541" s="118">
        <v>6591057</v>
      </c>
      <c r="J1541" s="118">
        <v>20338347</v>
      </c>
      <c r="K1541" s="14">
        <v>973302</v>
      </c>
      <c r="L1541" s="14">
        <v>0</v>
      </c>
      <c r="M1541" s="14">
        <v>5015</v>
      </c>
      <c r="N1541" s="14">
        <v>3810154</v>
      </c>
      <c r="O1541" s="14">
        <v>9569559.7600296382</v>
      </c>
      <c r="P1541" s="14">
        <v>3769521</v>
      </c>
      <c r="Q1541" s="119">
        <v>4410561</v>
      </c>
      <c r="R1541" s="14">
        <v>519306</v>
      </c>
      <c r="S1541" s="14">
        <v>3753624.3013483384</v>
      </c>
      <c r="T1541" s="14">
        <v>3144253</v>
      </c>
      <c r="U1541" s="14">
        <v>-643186</v>
      </c>
      <c r="V1541" s="14">
        <v>2779527</v>
      </c>
      <c r="W1541" s="14">
        <v>1519533</v>
      </c>
      <c r="X1541" s="14">
        <v>22089104</v>
      </c>
      <c r="Y1541" s="14">
        <v>8977959</v>
      </c>
      <c r="Z1541" s="14">
        <v>6747847</v>
      </c>
      <c r="AA1541" s="14">
        <v>2762273</v>
      </c>
    </row>
    <row r="1542" spans="1:27" x14ac:dyDescent="0.3">
      <c r="A1542" s="85">
        <v>1541</v>
      </c>
      <c r="B1542" s="85" t="s">
        <v>910</v>
      </c>
      <c r="C1542" s="85" t="s">
        <v>665</v>
      </c>
      <c r="D1542" s="85">
        <v>2023</v>
      </c>
      <c r="E1542" s="117">
        <v>281202</v>
      </c>
      <c r="F1542" s="118">
        <v>11922</v>
      </c>
      <c r="G1542" s="118">
        <v>434195.86742192489</v>
      </c>
      <c r="H1542" s="118">
        <v>292814</v>
      </c>
      <c r="I1542" s="118">
        <v>16887</v>
      </c>
      <c r="J1542" s="118">
        <v>242788</v>
      </c>
      <c r="K1542" s="14">
        <v>33449</v>
      </c>
      <c r="L1542" s="14">
        <v>0</v>
      </c>
      <c r="M1542" s="14">
        <v>130</v>
      </c>
      <c r="N1542" s="14">
        <v>14977</v>
      </c>
      <c r="O1542" s="14">
        <v>124573.10661102668</v>
      </c>
      <c r="P1542" s="14">
        <v>6336</v>
      </c>
      <c r="Q1542" s="119">
        <v>4639</v>
      </c>
      <c r="R1542" s="14">
        <v>1273</v>
      </c>
      <c r="S1542" s="14">
        <v>6336</v>
      </c>
      <c r="T1542" s="14">
        <v>5063</v>
      </c>
      <c r="U1542" s="14">
        <v>19560</v>
      </c>
      <c r="V1542" s="14">
        <v>968675</v>
      </c>
      <c r="W1542" s="14">
        <v>115509</v>
      </c>
      <c r="X1542" s="14">
        <v>7299664</v>
      </c>
      <c r="Y1542" s="14">
        <v>3182</v>
      </c>
      <c r="Z1542" s="14">
        <v>61538</v>
      </c>
      <c r="AA1542" s="14">
        <v>32630</v>
      </c>
    </row>
    <row r="1543" spans="1:27" x14ac:dyDescent="0.3">
      <c r="A1543" s="85">
        <v>1542</v>
      </c>
      <c r="B1543" s="85" t="s">
        <v>910</v>
      </c>
      <c r="C1543" s="85" t="s">
        <v>665</v>
      </c>
      <c r="D1543" s="85">
        <v>2022</v>
      </c>
      <c r="E1543" s="117">
        <v>269280</v>
      </c>
      <c r="F1543" s="118">
        <v>1410</v>
      </c>
      <c r="G1543" s="118">
        <v>434195.86742192489</v>
      </c>
      <c r="H1543" s="118">
        <v>275927</v>
      </c>
      <c r="I1543" s="118">
        <v>-3042</v>
      </c>
      <c r="J1543" s="118">
        <v>200530</v>
      </c>
      <c r="K1543" s="14">
        <v>55754</v>
      </c>
      <c r="L1543" s="14">
        <v>0</v>
      </c>
      <c r="M1543" s="14">
        <v>799</v>
      </c>
      <c r="N1543" s="14">
        <v>24756</v>
      </c>
      <c r="O1543" s="14">
        <v>124573.10661102668</v>
      </c>
      <c r="P1543" s="14">
        <v>26542</v>
      </c>
      <c r="Q1543" s="119">
        <v>25844</v>
      </c>
      <c r="R1543" s="14">
        <v>7734</v>
      </c>
      <c r="S1543" s="14">
        <v>26542</v>
      </c>
      <c r="T1543" s="14">
        <v>18808</v>
      </c>
      <c r="U1543" s="14">
        <v>-9033</v>
      </c>
      <c r="V1543" s="14">
        <v>853166</v>
      </c>
      <c r="W1543" s="14">
        <v>1134281</v>
      </c>
      <c r="X1543" s="14">
        <v>7236860</v>
      </c>
      <c r="Y1543" s="14">
        <v>3719</v>
      </c>
      <c r="Z1543" s="14">
        <v>13031</v>
      </c>
      <c r="AA1543" s="14">
        <v>8297</v>
      </c>
    </row>
    <row r="1544" spans="1:27" x14ac:dyDescent="0.3">
      <c r="A1544" s="85">
        <v>1543</v>
      </c>
      <c r="B1544" s="85" t="s">
        <v>910</v>
      </c>
      <c r="C1544" s="85" t="s">
        <v>665</v>
      </c>
      <c r="D1544" s="85">
        <v>2021</v>
      </c>
      <c r="E1544" s="117">
        <v>267870</v>
      </c>
      <c r="F1544" s="118">
        <v>-273764</v>
      </c>
      <c r="G1544" s="118">
        <v>434195.86742192489</v>
      </c>
      <c r="H1544" s="118">
        <v>278969</v>
      </c>
      <c r="I1544" s="118">
        <v>-259122</v>
      </c>
      <c r="J1544" s="118">
        <v>206206</v>
      </c>
      <c r="K1544" s="14">
        <v>46019</v>
      </c>
      <c r="L1544" s="14">
        <v>803</v>
      </c>
      <c r="M1544" s="14">
        <v>1100</v>
      </c>
      <c r="N1544" s="14">
        <v>4986</v>
      </c>
      <c r="O1544" s="14">
        <v>124573.10661102668</v>
      </c>
      <c r="P1544" s="14">
        <v>7390</v>
      </c>
      <c r="Q1544" s="119">
        <v>-2880</v>
      </c>
      <c r="R1544" s="14">
        <v>3234</v>
      </c>
      <c r="S1544" s="14">
        <v>7390</v>
      </c>
      <c r="T1544" s="14">
        <v>4155</v>
      </c>
      <c r="U1544" s="14">
        <v>62241</v>
      </c>
      <c r="V1544" s="14">
        <v>-281115</v>
      </c>
      <c r="W1544" s="14">
        <v>-1145460</v>
      </c>
      <c r="X1544" s="14">
        <v>9326769</v>
      </c>
      <c r="Y1544" s="14">
        <v>3406</v>
      </c>
      <c r="Z1544" s="14">
        <v>13111</v>
      </c>
      <c r="AA1544" s="14">
        <v>2272675</v>
      </c>
    </row>
    <row r="1545" spans="1:27" x14ac:dyDescent="0.3">
      <c r="A1545" s="85">
        <v>1544</v>
      </c>
      <c r="B1545" s="85" t="s">
        <v>910</v>
      </c>
      <c r="C1545" s="85" t="s">
        <v>665</v>
      </c>
      <c r="D1545" s="85">
        <v>2020</v>
      </c>
      <c r="E1545" s="117">
        <v>541634</v>
      </c>
      <c r="F1545" s="118">
        <v>-106474</v>
      </c>
      <c r="G1545" s="118">
        <v>434195.86742192489</v>
      </c>
      <c r="H1545" s="118">
        <v>538091</v>
      </c>
      <c r="I1545" s="118">
        <v>-118182</v>
      </c>
      <c r="J1545" s="118">
        <v>418426</v>
      </c>
      <c r="K1545" s="14">
        <v>63711</v>
      </c>
      <c r="L1545" s="14">
        <v>2874</v>
      </c>
      <c r="M1545" s="14">
        <v>2907</v>
      </c>
      <c r="N1545" s="14">
        <v>7714</v>
      </c>
      <c r="O1545" s="14">
        <v>124573.10661102668</v>
      </c>
      <c r="P1545" s="14">
        <v>10741</v>
      </c>
      <c r="Q1545" s="119">
        <v>12402</v>
      </c>
      <c r="R1545" s="14">
        <v>1145</v>
      </c>
      <c r="S1545" s="14">
        <v>10741</v>
      </c>
      <c r="T1545" s="14">
        <v>9596</v>
      </c>
      <c r="U1545" s="14">
        <v>-182921</v>
      </c>
      <c r="V1545" s="14">
        <v>864345</v>
      </c>
      <c r="W1545" s="14">
        <v>-1485281</v>
      </c>
      <c r="X1545" s="14">
        <v>6970182</v>
      </c>
      <c r="Y1545" s="14">
        <v>4170</v>
      </c>
      <c r="Z1545" s="14">
        <v>323072</v>
      </c>
      <c r="AA1545" s="14">
        <v>170305</v>
      </c>
    </row>
    <row r="1546" spans="1:27" x14ac:dyDescent="0.3">
      <c r="A1546" s="85">
        <v>1545</v>
      </c>
      <c r="B1546" s="85" t="s">
        <v>910</v>
      </c>
      <c r="C1546" s="85" t="s">
        <v>665</v>
      </c>
      <c r="D1546" s="85">
        <v>2019</v>
      </c>
      <c r="E1546" s="117">
        <v>648108</v>
      </c>
      <c r="F1546" s="118">
        <v>201118</v>
      </c>
      <c r="G1546" s="118">
        <v>434195.86742192489</v>
      </c>
      <c r="H1546" s="118">
        <v>656273</v>
      </c>
      <c r="I1546" s="118">
        <v>187781</v>
      </c>
      <c r="J1546" s="118">
        <v>427514</v>
      </c>
      <c r="K1546" s="14">
        <v>106793</v>
      </c>
      <c r="L1546" s="14">
        <v>600</v>
      </c>
      <c r="M1546" s="14">
        <v>3002</v>
      </c>
      <c r="N1546" s="14">
        <v>68794</v>
      </c>
      <c r="O1546" s="14">
        <v>124573.10661102668</v>
      </c>
      <c r="P1546" s="14">
        <v>59887</v>
      </c>
      <c r="Q1546" s="119">
        <v>79018</v>
      </c>
      <c r="R1546" s="14">
        <v>18389</v>
      </c>
      <c r="S1546" s="14">
        <v>59887</v>
      </c>
      <c r="T1546" s="14">
        <v>41499</v>
      </c>
      <c r="U1546" s="14">
        <v>-70134</v>
      </c>
      <c r="V1546" s="14">
        <v>2349626</v>
      </c>
      <c r="W1546" s="14">
        <v>235203</v>
      </c>
      <c r="X1546" s="14">
        <v>6713432</v>
      </c>
      <c r="Y1546" s="14">
        <v>20601</v>
      </c>
      <c r="Z1546" s="14">
        <v>334845</v>
      </c>
      <c r="AA1546" s="14">
        <v>14058</v>
      </c>
    </row>
    <row r="1547" spans="1:27" x14ac:dyDescent="0.3">
      <c r="A1547" s="85">
        <v>1546</v>
      </c>
      <c r="B1547" s="85" t="s">
        <v>910</v>
      </c>
      <c r="C1547" s="85" t="s">
        <v>665</v>
      </c>
      <c r="D1547" s="85">
        <v>2018</v>
      </c>
      <c r="E1547" s="117">
        <v>446990</v>
      </c>
      <c r="F1547" s="118">
        <v>64030</v>
      </c>
      <c r="G1547" s="118">
        <v>434195.86742192489</v>
      </c>
      <c r="H1547" s="118">
        <v>468492</v>
      </c>
      <c r="I1547" s="118">
        <v>101002</v>
      </c>
      <c r="J1547" s="118">
        <v>285784</v>
      </c>
      <c r="K1547" s="14">
        <v>143635</v>
      </c>
      <c r="L1547" s="14">
        <v>0</v>
      </c>
      <c r="M1547" s="14">
        <v>2854</v>
      </c>
      <c r="N1547" s="14">
        <v>73718</v>
      </c>
      <c r="O1547" s="14">
        <v>124573.10661102668</v>
      </c>
      <c r="P1547" s="14">
        <v>55123</v>
      </c>
      <c r="Q1547" s="119">
        <v>64838</v>
      </c>
      <c r="R1547" s="14">
        <v>12622</v>
      </c>
      <c r="S1547" s="14">
        <v>55123</v>
      </c>
      <c r="T1547" s="14">
        <v>42500</v>
      </c>
      <c r="U1547" s="14">
        <v>-106760</v>
      </c>
      <c r="V1547" s="14">
        <v>2114423</v>
      </c>
      <c r="W1547" s="14">
        <v>159386</v>
      </c>
      <c r="X1547" s="14">
        <v>6594375</v>
      </c>
      <c r="Y1547" s="14">
        <v>22215</v>
      </c>
      <c r="Z1547" s="14">
        <v>355761</v>
      </c>
      <c r="AA1547" s="14">
        <v>172054</v>
      </c>
    </row>
    <row r="1548" spans="1:27" x14ac:dyDescent="0.3">
      <c r="A1548" s="85">
        <v>1547</v>
      </c>
      <c r="B1548" s="85" t="s">
        <v>910</v>
      </c>
      <c r="C1548" s="85" t="s">
        <v>665</v>
      </c>
      <c r="D1548" s="85">
        <v>2017</v>
      </c>
      <c r="E1548" s="117">
        <v>382960</v>
      </c>
      <c r="F1548" s="118">
        <v>-479979</v>
      </c>
      <c r="G1548" s="118">
        <v>434195.86742192489</v>
      </c>
      <c r="H1548" s="118">
        <v>367490</v>
      </c>
      <c r="I1548" s="118">
        <v>-476828</v>
      </c>
      <c r="J1548" s="118">
        <v>250589</v>
      </c>
      <c r="K1548" s="14">
        <v>129463</v>
      </c>
      <c r="L1548" s="14">
        <v>0</v>
      </c>
      <c r="M1548" s="14">
        <v>2796</v>
      </c>
      <c r="N1548" s="14">
        <v>89250</v>
      </c>
      <c r="O1548" s="14">
        <v>124573.10661102668</v>
      </c>
      <c r="P1548" s="14">
        <v>85289</v>
      </c>
      <c r="Q1548" s="119">
        <v>124631</v>
      </c>
      <c r="R1548" s="14">
        <v>19911</v>
      </c>
      <c r="S1548" s="14">
        <v>85289</v>
      </c>
      <c r="T1548" s="14">
        <v>65377</v>
      </c>
      <c r="U1548" s="14">
        <v>346704</v>
      </c>
      <c r="V1548" s="14">
        <v>1955037</v>
      </c>
      <c r="W1548" s="14">
        <v>-4447</v>
      </c>
      <c r="X1548" s="14">
        <v>6293544</v>
      </c>
      <c r="Y1548" s="14">
        <v>24628</v>
      </c>
      <c r="Z1548" s="14">
        <v>674685</v>
      </c>
      <c r="AA1548" s="14">
        <v>-216536</v>
      </c>
    </row>
    <row r="1549" spans="1:27" x14ac:dyDescent="0.3">
      <c r="A1549" s="85">
        <v>1548</v>
      </c>
      <c r="B1549" s="85" t="s">
        <v>910</v>
      </c>
      <c r="C1549" s="85" t="s">
        <v>665</v>
      </c>
      <c r="D1549" s="85">
        <v>2016</v>
      </c>
      <c r="E1549" s="117">
        <v>862939</v>
      </c>
      <c r="F1549" s="118">
        <v>-791498</v>
      </c>
      <c r="G1549" s="118">
        <v>434195.86742192489</v>
      </c>
      <c r="H1549" s="118">
        <v>844318</v>
      </c>
      <c r="I1549" s="118">
        <v>-545295</v>
      </c>
      <c r="J1549" s="118">
        <v>558021</v>
      </c>
      <c r="K1549" s="14">
        <v>158378</v>
      </c>
      <c r="L1549" s="14">
        <v>0</v>
      </c>
      <c r="M1549" s="14">
        <v>2966</v>
      </c>
      <c r="N1549" s="14">
        <v>23229</v>
      </c>
      <c r="O1549" s="14">
        <v>124573.10661102668</v>
      </c>
      <c r="P1549" s="14">
        <v>31280</v>
      </c>
      <c r="Q1549" s="119">
        <v>51570</v>
      </c>
      <c r="R1549" s="14">
        <v>9720</v>
      </c>
      <c r="S1549" s="14">
        <v>26884.065843621396</v>
      </c>
      <c r="T1549" s="14">
        <v>21560</v>
      </c>
      <c r="U1549" s="14">
        <v>-386230</v>
      </c>
      <c r="V1549" s="14">
        <v>1959484</v>
      </c>
      <c r="W1549" s="14">
        <v>-510375</v>
      </c>
      <c r="X1549" s="14">
        <v>6313769</v>
      </c>
      <c r="Y1549" s="14">
        <v>27138</v>
      </c>
      <c r="Z1549" s="14">
        <v>1123394</v>
      </c>
      <c r="AA1549" s="14">
        <v>317016</v>
      </c>
    </row>
    <row r="1550" spans="1:27" x14ac:dyDescent="0.3">
      <c r="A1550" s="85">
        <v>1549</v>
      </c>
      <c r="B1550" s="85" t="s">
        <v>910</v>
      </c>
      <c r="C1550" s="85" t="s">
        <v>665</v>
      </c>
      <c r="D1550" s="85">
        <v>2015</v>
      </c>
      <c r="E1550" s="117">
        <v>1654437</v>
      </c>
      <c r="F1550" s="118">
        <v>1422132</v>
      </c>
      <c r="G1550" s="118">
        <v>434195.86742192489</v>
      </c>
      <c r="H1550" s="118">
        <v>1389613</v>
      </c>
      <c r="I1550" s="118">
        <v>1061216</v>
      </c>
      <c r="J1550" s="118">
        <v>1001995</v>
      </c>
      <c r="K1550" s="14">
        <v>132545</v>
      </c>
      <c r="L1550" s="14">
        <v>0</v>
      </c>
      <c r="M1550" s="14">
        <v>3728</v>
      </c>
      <c r="N1550" s="14">
        <v>420961</v>
      </c>
      <c r="O1550" s="14">
        <v>124573.10661102668</v>
      </c>
      <c r="P1550" s="14">
        <v>720134</v>
      </c>
      <c r="Q1550" s="119">
        <v>764561</v>
      </c>
      <c r="R1550" s="14">
        <v>78775</v>
      </c>
      <c r="S1550" s="14">
        <v>716001.97120914003</v>
      </c>
      <c r="T1550" s="14">
        <v>641188</v>
      </c>
      <c r="U1550" s="14">
        <v>151146</v>
      </c>
      <c r="V1550" s="14">
        <v>2469859</v>
      </c>
      <c r="W1550" s="14">
        <v>1145653</v>
      </c>
      <c r="X1550" s="14">
        <v>6379502</v>
      </c>
      <c r="Y1550" s="14">
        <v>42337</v>
      </c>
      <c r="Z1550" s="14">
        <v>810361</v>
      </c>
      <c r="AA1550" s="14">
        <v>-808325</v>
      </c>
    </row>
    <row r="1551" spans="1:27" x14ac:dyDescent="0.3">
      <c r="A1551" s="85">
        <v>1550</v>
      </c>
      <c r="B1551" s="85" t="s">
        <v>910</v>
      </c>
      <c r="C1551" s="85" t="s">
        <v>665</v>
      </c>
      <c r="D1551" s="85">
        <v>2014</v>
      </c>
      <c r="E1551" s="117">
        <v>232305</v>
      </c>
      <c r="F1551" s="118">
        <v>-148847</v>
      </c>
      <c r="G1551" s="118">
        <v>434195.86742192489</v>
      </c>
      <c r="H1551" s="118">
        <v>328397</v>
      </c>
      <c r="I1551" s="118">
        <v>-110352</v>
      </c>
      <c r="J1551" s="118">
        <v>256001</v>
      </c>
      <c r="K1551" s="14">
        <v>77592</v>
      </c>
      <c r="L1551" s="14">
        <v>0</v>
      </c>
      <c r="M1551" s="14">
        <v>983</v>
      </c>
      <c r="N1551" s="14">
        <v>36040</v>
      </c>
      <c r="O1551" s="14">
        <v>124573.10661102668</v>
      </c>
      <c r="P1551" s="14">
        <v>37987</v>
      </c>
      <c r="Q1551" s="119">
        <v>-52184</v>
      </c>
      <c r="R1551" s="14">
        <v>7868</v>
      </c>
      <c r="S1551" s="14">
        <v>37987</v>
      </c>
      <c r="T1551" s="14">
        <v>30118</v>
      </c>
      <c r="U1551" s="14">
        <v>154724</v>
      </c>
      <c r="V1551" s="14">
        <v>1324206</v>
      </c>
      <c r="W1551" s="14">
        <v>747262</v>
      </c>
      <c r="X1551" s="14">
        <v>4033135</v>
      </c>
      <c r="Y1551" s="14">
        <v>6281</v>
      </c>
      <c r="Z1551" s="14">
        <v>780334</v>
      </c>
      <c r="AA1551" s="14">
        <v>-754605</v>
      </c>
    </row>
    <row r="1552" spans="1:27" x14ac:dyDescent="0.3">
      <c r="A1552" s="85">
        <v>1551</v>
      </c>
      <c r="B1552" s="85" t="s">
        <v>910</v>
      </c>
      <c r="C1552" s="85" t="s">
        <v>671</v>
      </c>
      <c r="D1552" s="85">
        <v>2023</v>
      </c>
      <c r="E1552" s="117">
        <v>154136</v>
      </c>
      <c r="F1552" s="118">
        <v>-20355</v>
      </c>
      <c r="G1552" s="118">
        <v>34849.015028325324</v>
      </c>
      <c r="H1552" s="118">
        <v>183174</v>
      </c>
      <c r="I1552" s="118">
        <v>3971</v>
      </c>
      <c r="J1552" s="118">
        <v>173758</v>
      </c>
      <c r="K1552" s="14">
        <v>17617</v>
      </c>
      <c r="L1552" s="14">
        <v>0</v>
      </c>
      <c r="M1552" s="14">
        <v>569</v>
      </c>
      <c r="N1552" s="14">
        <v>10250</v>
      </c>
      <c r="O1552" s="14">
        <v>6750.8115199417161</v>
      </c>
      <c r="P1552" s="14">
        <v>16978</v>
      </c>
      <c r="Q1552" s="119">
        <v>-18788</v>
      </c>
      <c r="R1552" s="14">
        <v>0</v>
      </c>
      <c r="S1552" s="14" t="e">
        <v>#DIV/0!</v>
      </c>
      <c r="T1552" s="14">
        <v>16978</v>
      </c>
      <c r="U1552" s="14">
        <v>-10343</v>
      </c>
      <c r="V1552" s="14">
        <v>-109969</v>
      </c>
      <c r="W1552" s="14">
        <v>-16700</v>
      </c>
      <c r="X1552" s="14">
        <v>818930</v>
      </c>
      <c r="Y1552" s="14">
        <v>511303</v>
      </c>
      <c r="Z1552" s="14">
        <v>237134</v>
      </c>
      <c r="AA1552" s="14">
        <v>-14633</v>
      </c>
    </row>
    <row r="1553" spans="1:27" x14ac:dyDescent="0.3">
      <c r="A1553" s="85">
        <v>1552</v>
      </c>
      <c r="B1553" s="85" t="s">
        <v>910</v>
      </c>
      <c r="C1553" s="85" t="s">
        <v>671</v>
      </c>
      <c r="D1553" s="85">
        <v>2022</v>
      </c>
      <c r="E1553" s="117">
        <v>174491</v>
      </c>
      <c r="F1553" s="118">
        <v>6656</v>
      </c>
      <c r="G1553" s="118">
        <v>34849.015028325324</v>
      </c>
      <c r="H1553" s="118">
        <v>179203</v>
      </c>
      <c r="I1553" s="118">
        <v>-5706</v>
      </c>
      <c r="J1553" s="118">
        <v>162213</v>
      </c>
      <c r="K1553" s="14">
        <v>14925</v>
      </c>
      <c r="L1553" s="14">
        <v>0</v>
      </c>
      <c r="M1553" s="14">
        <v>492</v>
      </c>
      <c r="N1553" s="14">
        <v>1285</v>
      </c>
      <c r="O1553" s="14">
        <v>6750.8115199417161</v>
      </c>
      <c r="P1553" s="14">
        <v>10159</v>
      </c>
      <c r="Q1553" s="119">
        <v>-3427</v>
      </c>
      <c r="R1553" s="14">
        <v>0</v>
      </c>
      <c r="S1553" s="14" t="e">
        <v>#DIV/0!</v>
      </c>
      <c r="T1553" s="14">
        <v>10159</v>
      </c>
      <c r="U1553" s="14">
        <v>-14301</v>
      </c>
      <c r="V1553" s="14">
        <v>-93269</v>
      </c>
      <c r="W1553" s="14">
        <v>-21721</v>
      </c>
      <c r="X1553" s="14">
        <v>810638</v>
      </c>
      <c r="Y1553" s="14">
        <v>517445</v>
      </c>
      <c r="Z1553" s="14">
        <v>238037</v>
      </c>
      <c r="AA1553" s="14">
        <v>6408</v>
      </c>
    </row>
    <row r="1554" spans="1:27" x14ac:dyDescent="0.3">
      <c r="A1554" s="85">
        <v>1553</v>
      </c>
      <c r="B1554" s="85" t="s">
        <v>910</v>
      </c>
      <c r="C1554" s="85" t="s">
        <v>671</v>
      </c>
      <c r="D1554" s="85">
        <v>2021</v>
      </c>
      <c r="E1554" s="117">
        <v>167835</v>
      </c>
      <c r="F1554" s="118">
        <v>-3710</v>
      </c>
      <c r="G1554" s="118">
        <v>34849.015028325324</v>
      </c>
      <c r="H1554" s="118">
        <v>184909</v>
      </c>
      <c r="I1554" s="118">
        <v>-3605</v>
      </c>
      <c r="J1554" s="118">
        <v>156006</v>
      </c>
      <c r="K1554" s="14">
        <v>16025</v>
      </c>
      <c r="L1554" s="14">
        <v>0</v>
      </c>
      <c r="M1554" s="14">
        <v>468</v>
      </c>
      <c r="N1554" s="14">
        <v>18204</v>
      </c>
      <c r="O1554" s="14">
        <v>6750.8115199417161</v>
      </c>
      <c r="P1554" s="14">
        <v>22209</v>
      </c>
      <c r="Q1554" s="119">
        <v>1268</v>
      </c>
      <c r="R1554" s="14">
        <v>138</v>
      </c>
      <c r="S1554" s="14">
        <v>22209</v>
      </c>
      <c r="T1554" s="14">
        <v>22072</v>
      </c>
      <c r="U1554" s="14">
        <v>16215</v>
      </c>
      <c r="V1554" s="14">
        <v>-71548</v>
      </c>
      <c r="W1554" s="14">
        <v>-14307</v>
      </c>
      <c r="X1554" s="14">
        <v>847791</v>
      </c>
      <c r="Y1554" s="14">
        <v>523448</v>
      </c>
      <c r="Z1554" s="14">
        <v>272719</v>
      </c>
      <c r="AA1554" s="14">
        <v>-231729</v>
      </c>
    </row>
    <row r="1555" spans="1:27" x14ac:dyDescent="0.3">
      <c r="A1555" s="85">
        <v>1554</v>
      </c>
      <c r="B1555" s="85" t="s">
        <v>910</v>
      </c>
      <c r="C1555" s="85" t="s">
        <v>671</v>
      </c>
      <c r="D1555" s="85">
        <v>2020</v>
      </c>
      <c r="E1555" s="117">
        <v>171545</v>
      </c>
      <c r="F1555" s="118">
        <v>5117</v>
      </c>
      <c r="G1555" s="118">
        <v>34849.015028325324</v>
      </c>
      <c r="H1555" s="118">
        <v>188514</v>
      </c>
      <c r="I1555" s="118">
        <v>27020</v>
      </c>
      <c r="J1555" s="118">
        <v>178998</v>
      </c>
      <c r="K1555" s="14">
        <v>14359</v>
      </c>
      <c r="L1555" s="14">
        <v>0</v>
      </c>
      <c r="M1555" s="14">
        <v>471</v>
      </c>
      <c r="N1555" s="14">
        <v>2992</v>
      </c>
      <c r="O1555" s="14">
        <v>6750.8115199417161</v>
      </c>
      <c r="P1555" s="14">
        <v>10123</v>
      </c>
      <c r="Q1555" s="119">
        <v>-12824</v>
      </c>
      <c r="R1555" s="14">
        <v>1153</v>
      </c>
      <c r="S1555" s="14">
        <v>10123</v>
      </c>
      <c r="T1555" s="14">
        <v>8970</v>
      </c>
      <c r="U1555" s="14">
        <v>-19521</v>
      </c>
      <c r="V1555" s="14">
        <v>-57241</v>
      </c>
      <c r="W1555" s="14">
        <v>-13044</v>
      </c>
      <c r="X1555" s="14">
        <v>1063402</v>
      </c>
      <c r="Y1555" s="14">
        <v>514504</v>
      </c>
      <c r="Z1555" s="14">
        <v>283818</v>
      </c>
      <c r="AA1555" s="14">
        <v>5155</v>
      </c>
    </row>
    <row r="1556" spans="1:27" x14ac:dyDescent="0.3">
      <c r="A1556" s="85">
        <v>1555</v>
      </c>
      <c r="B1556" s="85" t="s">
        <v>910</v>
      </c>
      <c r="C1556" s="85" t="s">
        <v>671</v>
      </c>
      <c r="D1556" s="85">
        <v>2019</v>
      </c>
      <c r="E1556" s="117">
        <v>166428</v>
      </c>
      <c r="F1556" s="118">
        <v>-10215</v>
      </c>
      <c r="G1556" s="118">
        <v>34849.015028325324</v>
      </c>
      <c r="H1556" s="118">
        <v>161494</v>
      </c>
      <c r="I1556" s="118">
        <v>-16766</v>
      </c>
      <c r="J1556" s="118">
        <v>153924</v>
      </c>
      <c r="K1556" s="14">
        <v>12612</v>
      </c>
      <c r="L1556" s="14">
        <v>0</v>
      </c>
      <c r="M1556" s="14">
        <v>507</v>
      </c>
      <c r="N1556" s="14">
        <v>-6129</v>
      </c>
      <c r="O1556" s="14">
        <v>6750.8115199417161</v>
      </c>
      <c r="P1556" s="14">
        <v>7842</v>
      </c>
      <c r="Q1556" s="119">
        <v>-1082</v>
      </c>
      <c r="R1556" s="14">
        <v>113</v>
      </c>
      <c r="S1556" s="14">
        <v>7842</v>
      </c>
      <c r="T1556" s="14">
        <v>7729</v>
      </c>
      <c r="U1556" s="14">
        <v>17880</v>
      </c>
      <c r="V1556" s="14">
        <v>-44197</v>
      </c>
      <c r="W1556" s="14">
        <v>-1926</v>
      </c>
      <c r="X1556" s="14">
        <v>1058628</v>
      </c>
      <c r="Y1556" s="14">
        <v>517916</v>
      </c>
      <c r="Z1556" s="14">
        <v>277967</v>
      </c>
      <c r="AA1556" s="14">
        <v>217035</v>
      </c>
    </row>
    <row r="1557" spans="1:27" x14ac:dyDescent="0.3">
      <c r="A1557" s="85">
        <v>1556</v>
      </c>
      <c r="B1557" s="85" t="s">
        <v>910</v>
      </c>
      <c r="C1557" s="85" t="s">
        <v>671</v>
      </c>
      <c r="D1557" s="85">
        <v>2018</v>
      </c>
      <c r="E1557" s="117">
        <v>176643</v>
      </c>
      <c r="F1557" s="118">
        <v>6303</v>
      </c>
      <c r="G1557" s="118">
        <v>34849.015028325324</v>
      </c>
      <c r="H1557" s="118">
        <v>178260</v>
      </c>
      <c r="I1557" s="118">
        <v>8596</v>
      </c>
      <c r="J1557" s="118">
        <v>156309</v>
      </c>
      <c r="K1557" s="14">
        <v>12206</v>
      </c>
      <c r="L1557" s="14">
        <v>0</v>
      </c>
      <c r="M1557" s="14">
        <v>398</v>
      </c>
      <c r="N1557" s="14">
        <v>3977</v>
      </c>
      <c r="O1557" s="14">
        <v>6750.8115199417161</v>
      </c>
      <c r="P1557" s="14">
        <v>8913</v>
      </c>
      <c r="Q1557" s="119">
        <v>3307</v>
      </c>
      <c r="R1557" s="14">
        <v>948</v>
      </c>
      <c r="S1557" s="14">
        <v>8913</v>
      </c>
      <c r="T1557" s="14">
        <v>7965</v>
      </c>
      <c r="U1557" s="14">
        <v>12722</v>
      </c>
      <c r="V1557" s="14">
        <v>-42271</v>
      </c>
      <c r="W1557" s="14">
        <v>-17935</v>
      </c>
      <c r="X1557" s="14">
        <v>840549</v>
      </c>
      <c r="Y1557" s="14">
        <v>526430</v>
      </c>
      <c r="Z1557" s="14">
        <v>279461</v>
      </c>
      <c r="AA1557" s="14">
        <v>5968</v>
      </c>
    </row>
    <row r="1558" spans="1:27" x14ac:dyDescent="0.3">
      <c r="A1558" s="85">
        <v>1557</v>
      </c>
      <c r="B1558" s="85" t="s">
        <v>910</v>
      </c>
      <c r="C1558" s="85" t="s">
        <v>671</v>
      </c>
      <c r="D1558" s="85">
        <v>2017</v>
      </c>
      <c r="E1558" s="117">
        <v>170340</v>
      </c>
      <c r="F1558" s="118">
        <v>75249</v>
      </c>
      <c r="G1558" s="118">
        <v>34849.015028325324</v>
      </c>
      <c r="H1558" s="118">
        <v>169664</v>
      </c>
      <c r="I1558" s="118">
        <v>84234</v>
      </c>
      <c r="J1558" s="118">
        <v>142628</v>
      </c>
      <c r="K1558" s="14">
        <v>12951</v>
      </c>
      <c r="L1558" s="14">
        <v>0</v>
      </c>
      <c r="M1558" s="14">
        <v>496</v>
      </c>
      <c r="N1558" s="14">
        <v>8507</v>
      </c>
      <c r="O1558" s="14">
        <v>6750.8115199417161</v>
      </c>
      <c r="P1558" s="14">
        <v>9662</v>
      </c>
      <c r="Q1558" s="119">
        <v>10285</v>
      </c>
      <c r="R1558" s="14">
        <v>1102</v>
      </c>
      <c r="S1558" s="14">
        <v>9662</v>
      </c>
      <c r="T1558" s="14">
        <v>8561</v>
      </c>
      <c r="U1558" s="14">
        <v>5665</v>
      </c>
      <c r="V1558" s="14">
        <v>-24336</v>
      </c>
      <c r="W1558" s="14">
        <v>-9914</v>
      </c>
      <c r="X1558" s="14">
        <v>804217</v>
      </c>
      <c r="Y1558" s="14">
        <v>509858</v>
      </c>
      <c r="Z1558" s="14">
        <v>247752</v>
      </c>
      <c r="AA1558" s="14">
        <v>-1088</v>
      </c>
    </row>
    <row r="1559" spans="1:27" x14ac:dyDescent="0.3">
      <c r="A1559" s="85">
        <v>1558</v>
      </c>
      <c r="B1559" s="85" t="s">
        <v>910</v>
      </c>
      <c r="C1559" s="85" t="s">
        <v>671</v>
      </c>
      <c r="D1559" s="85">
        <v>2016</v>
      </c>
      <c r="E1559" s="117">
        <v>95091</v>
      </c>
      <c r="F1559" s="118">
        <v>-35533</v>
      </c>
      <c r="G1559" s="118">
        <v>34849.015028325324</v>
      </c>
      <c r="H1559" s="118">
        <v>85430</v>
      </c>
      <c r="I1559" s="118">
        <v>-9042</v>
      </c>
      <c r="J1559" s="118">
        <v>74285</v>
      </c>
      <c r="K1559" s="14">
        <v>8890</v>
      </c>
      <c r="L1559" s="14">
        <v>0</v>
      </c>
      <c r="M1559" s="14">
        <v>570</v>
      </c>
      <c r="N1559" s="14">
        <v>533</v>
      </c>
      <c r="O1559" s="14">
        <v>6750.8115199417161</v>
      </c>
      <c r="P1559" s="14">
        <v>11414</v>
      </c>
      <c r="Q1559" s="119">
        <v>12288</v>
      </c>
      <c r="R1559" s="14">
        <v>2094</v>
      </c>
      <c r="S1559" s="14">
        <v>11414</v>
      </c>
      <c r="T1559" s="14">
        <v>9321</v>
      </c>
      <c r="U1559" s="14">
        <v>863</v>
      </c>
      <c r="V1559" s="14">
        <v>-14422</v>
      </c>
      <c r="W1559" s="14">
        <v>-8456</v>
      </c>
      <c r="X1559" s="14">
        <v>757330</v>
      </c>
      <c r="Y1559" s="14">
        <v>488515</v>
      </c>
      <c r="Z1559" s="14">
        <v>208659</v>
      </c>
      <c r="AA1559" s="14">
        <v>304</v>
      </c>
    </row>
    <row r="1560" spans="1:27" x14ac:dyDescent="0.3">
      <c r="A1560" s="85">
        <v>1559</v>
      </c>
      <c r="B1560" s="85" t="s">
        <v>910</v>
      </c>
      <c r="C1560" s="85" t="s">
        <v>671</v>
      </c>
      <c r="D1560" s="85">
        <v>2015</v>
      </c>
      <c r="E1560" s="117">
        <v>130624</v>
      </c>
      <c r="F1560" s="118">
        <v>-101073</v>
      </c>
      <c r="G1560" s="118">
        <v>34849.015028325324</v>
      </c>
      <c r="H1560" s="118">
        <v>94472</v>
      </c>
      <c r="I1560" s="118">
        <v>-66922</v>
      </c>
      <c r="J1560" s="118">
        <v>84546</v>
      </c>
      <c r="K1560" s="14">
        <v>6159</v>
      </c>
      <c r="L1560" s="14">
        <v>0</v>
      </c>
      <c r="M1560" s="14">
        <v>240</v>
      </c>
      <c r="N1560" s="14">
        <v>2079</v>
      </c>
      <c r="O1560" s="14">
        <v>6750.8115199417161</v>
      </c>
      <c r="P1560" s="14">
        <v>38807</v>
      </c>
      <c r="Q1560" s="119">
        <v>46533</v>
      </c>
      <c r="R1560" s="14">
        <v>8303</v>
      </c>
      <c r="S1560" s="14">
        <v>38807</v>
      </c>
      <c r="T1560" s="14">
        <v>30504</v>
      </c>
      <c r="U1560" s="14">
        <v>-925</v>
      </c>
      <c r="V1560" s="14">
        <v>-5966</v>
      </c>
      <c r="W1560" s="14">
        <v>24504</v>
      </c>
      <c r="X1560" s="14">
        <v>732048</v>
      </c>
      <c r="Y1560" s="14">
        <v>455246</v>
      </c>
      <c r="Z1560" s="14">
        <v>183094</v>
      </c>
      <c r="AA1560" s="14">
        <v>-2902</v>
      </c>
    </row>
    <row r="1561" spans="1:27" x14ac:dyDescent="0.3">
      <c r="A1561" s="85">
        <v>1560</v>
      </c>
      <c r="B1561" s="85" t="s">
        <v>910</v>
      </c>
      <c r="C1561" s="85" t="s">
        <v>671</v>
      </c>
      <c r="D1561" s="85">
        <v>2014</v>
      </c>
      <c r="E1561" s="117">
        <v>231697</v>
      </c>
      <c r="F1561" s="118">
        <v>-250295</v>
      </c>
      <c r="G1561" s="118">
        <v>34849.015028325324</v>
      </c>
      <c r="H1561" s="118">
        <v>161394</v>
      </c>
      <c r="I1561" s="118">
        <v>-244679</v>
      </c>
      <c r="J1561" s="118">
        <v>154334</v>
      </c>
      <c r="K1561" s="14">
        <v>6800</v>
      </c>
      <c r="L1561" s="14">
        <v>0</v>
      </c>
      <c r="M1561" s="14">
        <v>66</v>
      </c>
      <c r="N1561" s="14">
        <v>-736</v>
      </c>
      <c r="O1561" s="14">
        <v>6750.8115199417161</v>
      </c>
      <c r="P1561" s="14">
        <v>71986</v>
      </c>
      <c r="Q1561" s="119">
        <v>85390</v>
      </c>
      <c r="R1561" s="14">
        <v>15823</v>
      </c>
      <c r="S1561" s="14">
        <v>71986</v>
      </c>
      <c r="T1561" s="14">
        <v>56163</v>
      </c>
      <c r="U1561" s="14">
        <v>-27460</v>
      </c>
      <c r="V1561" s="14">
        <v>-30470</v>
      </c>
      <c r="W1561" s="14">
        <v>-87283</v>
      </c>
      <c r="X1561" s="14">
        <v>686336</v>
      </c>
      <c r="Y1561" s="14">
        <v>394347</v>
      </c>
      <c r="Z1561" s="14">
        <v>134029</v>
      </c>
      <c r="AA1561" s="14">
        <v>9919</v>
      </c>
    </row>
    <row r="1562" spans="1:27" x14ac:dyDescent="0.3">
      <c r="A1562" s="85">
        <v>1561</v>
      </c>
      <c r="B1562" s="85" t="s">
        <v>910</v>
      </c>
      <c r="C1562" s="85" t="s">
        <v>676</v>
      </c>
      <c r="D1562" s="85">
        <v>2023</v>
      </c>
      <c r="E1562" s="117">
        <v>31547406</v>
      </c>
      <c r="F1562" s="118">
        <v>-18144518</v>
      </c>
      <c r="G1562" s="118">
        <v>12016926.049351977</v>
      </c>
      <c r="H1562" s="118">
        <v>31650661</v>
      </c>
      <c r="I1562" s="118">
        <v>-18059975</v>
      </c>
      <c r="J1562" s="118">
        <v>28590019</v>
      </c>
      <c r="K1562" s="14">
        <v>2626565</v>
      </c>
      <c r="L1562" s="14">
        <v>0</v>
      </c>
      <c r="M1562" s="14">
        <v>263992</v>
      </c>
      <c r="N1562" s="14">
        <v>111000</v>
      </c>
      <c r="O1562" s="14">
        <v>1433553.7079682669</v>
      </c>
      <c r="P1562" s="14">
        <v>146023</v>
      </c>
      <c r="Q1562" s="119">
        <v>123705</v>
      </c>
      <c r="R1562" s="14">
        <v>30892</v>
      </c>
      <c r="S1562" s="14">
        <v>395366.3008545902</v>
      </c>
      <c r="T1562" s="14">
        <v>30008</v>
      </c>
      <c r="U1562" s="14">
        <v>233297</v>
      </c>
      <c r="V1562" s="14">
        <v>5531749</v>
      </c>
      <c r="W1562" s="14">
        <v>825803</v>
      </c>
      <c r="X1562" s="14">
        <v>19561507</v>
      </c>
      <c r="Y1562" s="14">
        <v>4578177</v>
      </c>
      <c r="Z1562" s="14">
        <v>5364084</v>
      </c>
      <c r="AA1562" s="14">
        <v>1865627</v>
      </c>
    </row>
    <row r="1563" spans="1:27" x14ac:dyDescent="0.3">
      <c r="A1563" s="85">
        <v>1562</v>
      </c>
      <c r="B1563" s="85" t="s">
        <v>910</v>
      </c>
      <c r="C1563" s="85" t="s">
        <v>676</v>
      </c>
      <c r="D1563" s="85">
        <v>2022</v>
      </c>
      <c r="E1563" s="117">
        <v>49691924</v>
      </c>
      <c r="F1563" s="118">
        <v>1131323</v>
      </c>
      <c r="G1563" s="118">
        <v>12016926.049351977</v>
      </c>
      <c r="H1563" s="118">
        <v>49710636</v>
      </c>
      <c r="I1563" s="118">
        <v>984114</v>
      </c>
      <c r="J1563" s="118">
        <v>44771945</v>
      </c>
      <c r="K1563" s="14">
        <v>4123785</v>
      </c>
      <c r="L1563" s="14">
        <v>73165</v>
      </c>
      <c r="M1563" s="14">
        <v>245552</v>
      </c>
      <c r="N1563" s="14">
        <v>353020</v>
      </c>
      <c r="O1563" s="14">
        <v>1433553.7079682669</v>
      </c>
      <c r="P1563" s="14">
        <v>381129</v>
      </c>
      <c r="Q1563" s="119">
        <v>464117</v>
      </c>
      <c r="R1563" s="14">
        <v>115960</v>
      </c>
      <c r="S1563" s="14">
        <v>212539.56462573301</v>
      </c>
      <c r="T1563" s="14">
        <v>251341</v>
      </c>
      <c r="U1563" s="14">
        <v>-4953787</v>
      </c>
      <c r="V1563" s="14">
        <v>4705946</v>
      </c>
      <c r="W1563" s="14">
        <v>880140</v>
      </c>
      <c r="X1563" s="14">
        <v>17365306</v>
      </c>
      <c r="Y1563" s="14">
        <v>5363094</v>
      </c>
      <c r="Z1563" s="14">
        <v>2936345</v>
      </c>
      <c r="AA1563" s="14">
        <v>2844560</v>
      </c>
    </row>
    <row r="1564" spans="1:27" x14ac:dyDescent="0.3">
      <c r="A1564" s="85">
        <v>1563</v>
      </c>
      <c r="B1564" s="85" t="s">
        <v>910</v>
      </c>
      <c r="C1564" s="85" t="s">
        <v>676</v>
      </c>
      <c r="D1564" s="85">
        <v>2021</v>
      </c>
      <c r="E1564" s="117">
        <v>48560601</v>
      </c>
      <c r="F1564" s="118">
        <v>21007921</v>
      </c>
      <c r="G1564" s="118">
        <v>12016926.049351977</v>
      </c>
      <c r="H1564" s="118">
        <v>48726522</v>
      </c>
      <c r="I1564" s="118">
        <v>21195772</v>
      </c>
      <c r="J1564" s="118">
        <v>39853124</v>
      </c>
      <c r="K1564" s="14">
        <v>3541853</v>
      </c>
      <c r="L1564" s="14">
        <v>94604</v>
      </c>
      <c r="M1564" s="14">
        <v>242970</v>
      </c>
      <c r="N1564" s="14">
        <v>4917382</v>
      </c>
      <c r="O1564" s="14">
        <v>1433553.7079682669</v>
      </c>
      <c r="P1564" s="14">
        <v>4915483</v>
      </c>
      <c r="Q1564" s="119">
        <v>5353450</v>
      </c>
      <c r="R1564" s="14">
        <v>129810</v>
      </c>
      <c r="S1564" s="14">
        <v>3564094.3758262079</v>
      </c>
      <c r="T1564" s="14">
        <v>4313507</v>
      </c>
      <c r="U1564" s="14">
        <v>6825252</v>
      </c>
      <c r="V1564" s="14">
        <v>3825806</v>
      </c>
      <c r="W1564" s="14">
        <v>-457107</v>
      </c>
      <c r="X1564" s="14">
        <v>17025411</v>
      </c>
      <c r="Y1564" s="14">
        <v>6358152</v>
      </c>
      <c r="Z1564" s="14">
        <v>4187019</v>
      </c>
      <c r="AA1564" s="14">
        <v>1496076</v>
      </c>
    </row>
    <row r="1565" spans="1:27" x14ac:dyDescent="0.3">
      <c r="A1565" s="85">
        <v>1564</v>
      </c>
      <c r="B1565" s="85" t="s">
        <v>910</v>
      </c>
      <c r="C1565" s="85" t="s">
        <v>676</v>
      </c>
      <c r="D1565" s="85">
        <v>2020</v>
      </c>
      <c r="E1565" s="117">
        <v>27552680</v>
      </c>
      <c r="F1565" s="118">
        <v>-564089</v>
      </c>
      <c r="G1565" s="118">
        <v>12016926.049351977</v>
      </c>
      <c r="H1565" s="118">
        <v>27530750</v>
      </c>
      <c r="I1565" s="118">
        <v>-504025</v>
      </c>
      <c r="J1565" s="118">
        <v>22903482</v>
      </c>
      <c r="K1565" s="14">
        <v>2447341</v>
      </c>
      <c r="L1565" s="14">
        <v>60905</v>
      </c>
      <c r="M1565" s="14">
        <v>246050</v>
      </c>
      <c r="N1565" s="14">
        <v>1378928</v>
      </c>
      <c r="O1565" s="14">
        <v>1433553.7079682669</v>
      </c>
      <c r="P1565" s="14">
        <v>1375643</v>
      </c>
      <c r="Q1565" s="119">
        <v>1623488</v>
      </c>
      <c r="R1565" s="14">
        <v>601989</v>
      </c>
      <c r="S1565" s="14">
        <v>1605477.840854235</v>
      </c>
      <c r="T1565" s="14">
        <v>1153328</v>
      </c>
      <c r="U1565" s="14">
        <v>976315</v>
      </c>
      <c r="V1565" s="14">
        <v>4282913</v>
      </c>
      <c r="W1565" s="14">
        <v>4252087</v>
      </c>
      <c r="X1565" s="14">
        <v>26618030</v>
      </c>
      <c r="Y1565" s="14">
        <v>7103139</v>
      </c>
      <c r="Z1565" s="14">
        <v>6836051</v>
      </c>
      <c r="AA1565" s="14">
        <v>2109521</v>
      </c>
    </row>
    <row r="1566" spans="1:27" x14ac:dyDescent="0.3">
      <c r="A1566" s="85">
        <v>1565</v>
      </c>
      <c r="B1566" s="85" t="s">
        <v>910</v>
      </c>
      <c r="C1566" s="85" t="s">
        <v>676</v>
      </c>
      <c r="D1566" s="85">
        <v>2019</v>
      </c>
      <c r="E1566" s="117">
        <v>28116769</v>
      </c>
      <c r="F1566" s="118">
        <v>-6286659</v>
      </c>
      <c r="G1566" s="118">
        <v>12016926.049351977</v>
      </c>
      <c r="H1566" s="118">
        <v>28034775</v>
      </c>
      <c r="I1566" s="118">
        <v>-6406654</v>
      </c>
      <c r="J1566" s="118">
        <v>24836155</v>
      </c>
      <c r="K1566" s="14">
        <v>1996689</v>
      </c>
      <c r="L1566" s="14">
        <v>81108</v>
      </c>
      <c r="M1566" s="14">
        <v>234292</v>
      </c>
      <c r="N1566" s="14">
        <v>239566</v>
      </c>
      <c r="O1566" s="14">
        <v>1433553.7079682669</v>
      </c>
      <c r="P1566" s="14">
        <v>462069</v>
      </c>
      <c r="Q1566" s="119">
        <v>422258</v>
      </c>
      <c r="R1566" s="14">
        <v>222630</v>
      </c>
      <c r="S1566" s="14">
        <v>539290.12569734536</v>
      </c>
      <c r="T1566" s="14">
        <v>361352</v>
      </c>
      <c r="U1566" s="14">
        <v>-2059465</v>
      </c>
      <c r="V1566" s="14">
        <v>30826</v>
      </c>
      <c r="W1566" s="14">
        <v>1442594</v>
      </c>
      <c r="X1566" s="14">
        <v>17756408</v>
      </c>
      <c r="Y1566" s="14">
        <v>7950536</v>
      </c>
      <c r="Z1566" s="14">
        <v>8186360</v>
      </c>
      <c r="AA1566" s="14">
        <v>5181076</v>
      </c>
    </row>
    <row r="1567" spans="1:27" x14ac:dyDescent="0.3">
      <c r="A1567" s="85">
        <v>1566</v>
      </c>
      <c r="B1567" s="85" t="s">
        <v>910</v>
      </c>
      <c r="C1567" s="85" t="s">
        <v>676</v>
      </c>
      <c r="D1567" s="85">
        <v>2018</v>
      </c>
      <c r="E1567" s="117">
        <v>34403428</v>
      </c>
      <c r="F1567" s="118">
        <v>8150255</v>
      </c>
      <c r="G1567" s="118">
        <v>12016926.049351977</v>
      </c>
      <c r="H1567" s="118">
        <v>34441429</v>
      </c>
      <c r="I1567" s="118">
        <v>8292384</v>
      </c>
      <c r="J1567" s="118">
        <v>30464290</v>
      </c>
      <c r="K1567" s="14">
        <v>2524339</v>
      </c>
      <c r="L1567" s="14">
        <v>0</v>
      </c>
      <c r="M1567" s="14">
        <v>198387</v>
      </c>
      <c r="N1567" s="14">
        <v>502293</v>
      </c>
      <c r="O1567" s="14">
        <v>1433553.7079682669</v>
      </c>
      <c r="P1567" s="14">
        <v>529184</v>
      </c>
      <c r="Q1567" s="119">
        <v>584311</v>
      </c>
      <c r="R1567" s="14">
        <v>100698</v>
      </c>
      <c r="S1567" s="14">
        <v>536267.95431885438</v>
      </c>
      <c r="T1567" s="14">
        <v>409234</v>
      </c>
      <c r="U1567" s="14">
        <v>-2264085</v>
      </c>
      <c r="V1567" s="14">
        <v>-1411768</v>
      </c>
      <c r="W1567" s="14">
        <v>426040</v>
      </c>
      <c r="X1567" s="14">
        <v>17225438</v>
      </c>
      <c r="Y1567" s="14">
        <v>8977215</v>
      </c>
      <c r="Z1567" s="14">
        <v>9692595</v>
      </c>
      <c r="AA1567" s="14">
        <v>499985</v>
      </c>
    </row>
    <row r="1568" spans="1:27" x14ac:dyDescent="0.3">
      <c r="A1568" s="85">
        <v>1567</v>
      </c>
      <c r="B1568" s="85" t="s">
        <v>910</v>
      </c>
      <c r="C1568" s="85" t="s">
        <v>676</v>
      </c>
      <c r="D1568" s="85">
        <v>2017</v>
      </c>
      <c r="E1568" s="117">
        <v>26253173</v>
      </c>
      <c r="F1568" s="118">
        <v>8363236</v>
      </c>
      <c r="G1568" s="118">
        <v>12016926.049351977</v>
      </c>
      <c r="H1568" s="118">
        <v>26149045</v>
      </c>
      <c r="I1568" s="118">
        <v>8255330</v>
      </c>
      <c r="J1568" s="118">
        <v>21730791</v>
      </c>
      <c r="K1568" s="14">
        <v>2187910</v>
      </c>
      <c r="L1568" s="14">
        <v>0</v>
      </c>
      <c r="M1568" s="14">
        <v>135805</v>
      </c>
      <c r="N1568" s="14">
        <v>1568993</v>
      </c>
      <c r="O1568" s="14">
        <v>1433553.7079682669</v>
      </c>
      <c r="P1568" s="14">
        <v>1642639</v>
      </c>
      <c r="Q1568" s="119">
        <v>1984111</v>
      </c>
      <c r="R1568" s="14">
        <v>120019</v>
      </c>
      <c r="S1568" s="14">
        <v>1310084.6342579091</v>
      </c>
      <c r="T1568" s="14">
        <v>1331664</v>
      </c>
      <c r="U1568" s="14">
        <v>4049578</v>
      </c>
      <c r="V1568" s="14">
        <v>-1837808</v>
      </c>
      <c r="W1568" s="14">
        <v>-1173275</v>
      </c>
      <c r="X1568" s="14">
        <v>21254822</v>
      </c>
      <c r="Y1568" s="14">
        <v>9324598</v>
      </c>
      <c r="Z1568" s="14">
        <v>14341836</v>
      </c>
      <c r="AA1568" s="14">
        <v>-2173432</v>
      </c>
    </row>
    <row r="1569" spans="1:27" x14ac:dyDescent="0.3">
      <c r="A1569" s="85">
        <v>1568</v>
      </c>
      <c r="B1569" s="85" t="s">
        <v>910</v>
      </c>
      <c r="C1569" s="85" t="s">
        <v>676</v>
      </c>
      <c r="D1569" s="85">
        <v>2016</v>
      </c>
      <c r="E1569" s="117">
        <v>17889937</v>
      </c>
      <c r="F1569" s="118">
        <v>250149</v>
      </c>
      <c r="G1569" s="118">
        <v>12016926.049351977</v>
      </c>
      <c r="H1569" s="118">
        <v>17893715</v>
      </c>
      <c r="I1569" s="118">
        <v>425739</v>
      </c>
      <c r="J1569" s="118">
        <v>13717394</v>
      </c>
      <c r="K1569" s="14">
        <v>1953265</v>
      </c>
      <c r="L1569" s="14">
        <v>0</v>
      </c>
      <c r="M1569" s="14">
        <v>90606</v>
      </c>
      <c r="N1569" s="14">
        <v>1918748</v>
      </c>
      <c r="O1569" s="14">
        <v>1433553.7079682669</v>
      </c>
      <c r="P1569" s="14">
        <v>1906750</v>
      </c>
      <c r="Q1569" s="119">
        <v>2317530</v>
      </c>
      <c r="R1569" s="14">
        <v>310990</v>
      </c>
      <c r="S1569" s="14">
        <v>1723898.4444837454</v>
      </c>
      <c r="T1569" s="14">
        <v>1504193</v>
      </c>
      <c r="U1569" s="14">
        <v>1277676</v>
      </c>
      <c r="V1569" s="14">
        <v>-664533</v>
      </c>
      <c r="W1569" s="14">
        <v>-964642</v>
      </c>
      <c r="X1569" s="14">
        <v>21591435</v>
      </c>
      <c r="Y1569" s="14">
        <v>7810356</v>
      </c>
      <c r="Z1569" s="14">
        <v>11850866</v>
      </c>
      <c r="AA1569" s="14">
        <v>1641219</v>
      </c>
    </row>
    <row r="1570" spans="1:27" x14ac:dyDescent="0.3">
      <c r="A1570" s="85">
        <v>1569</v>
      </c>
      <c r="B1570" s="85" t="s">
        <v>910</v>
      </c>
      <c r="C1570" s="85" t="s">
        <v>676</v>
      </c>
      <c r="D1570" s="85">
        <v>2015</v>
      </c>
      <c r="E1570" s="117">
        <v>17639788</v>
      </c>
      <c r="F1570" s="118">
        <v>2596141</v>
      </c>
      <c r="G1570" s="118">
        <v>12016926.049351977</v>
      </c>
      <c r="H1570" s="118">
        <v>17467976</v>
      </c>
      <c r="I1570" s="118">
        <v>2477615</v>
      </c>
      <c r="J1570" s="118">
        <v>14869355</v>
      </c>
      <c r="K1570" s="14">
        <v>1315534</v>
      </c>
      <c r="L1570" s="14">
        <v>0</v>
      </c>
      <c r="M1570" s="14">
        <v>64013</v>
      </c>
      <c r="N1570" s="14">
        <v>829551</v>
      </c>
      <c r="O1570" s="14">
        <v>1433553.7079682669</v>
      </c>
      <c r="P1570" s="14">
        <v>832315</v>
      </c>
      <c r="Q1570" s="119">
        <v>1180804</v>
      </c>
      <c r="R1570" s="14">
        <v>402560</v>
      </c>
      <c r="S1570" s="14">
        <v>905369.9935661765</v>
      </c>
      <c r="T1570" s="14">
        <v>652875</v>
      </c>
      <c r="U1570" s="14">
        <v>-1203087</v>
      </c>
      <c r="V1570" s="14">
        <v>300109</v>
      </c>
      <c r="W1570" s="14">
        <v>685846</v>
      </c>
      <c r="X1570" s="14">
        <v>12309986</v>
      </c>
      <c r="Y1570" s="14">
        <v>4591034</v>
      </c>
      <c r="Z1570" s="14">
        <v>5784745</v>
      </c>
      <c r="AA1570" s="14">
        <v>1280225</v>
      </c>
    </row>
    <row r="1571" spans="1:27" x14ac:dyDescent="0.3">
      <c r="A1571" s="85">
        <v>1570</v>
      </c>
      <c r="B1571" s="85" t="s">
        <v>910</v>
      </c>
      <c r="C1571" s="85" t="s">
        <v>676</v>
      </c>
      <c r="D1571" s="85">
        <v>2014</v>
      </c>
      <c r="E1571" s="117">
        <v>15043647</v>
      </c>
      <c r="F1571" s="118">
        <v>3221514</v>
      </c>
      <c r="G1571" s="118">
        <v>12016926.049351977</v>
      </c>
      <c r="H1571" s="118">
        <v>14990361</v>
      </c>
      <c r="I1571" s="118">
        <v>3230462</v>
      </c>
      <c r="J1571" s="118">
        <v>13240125</v>
      </c>
      <c r="K1571" s="14">
        <v>1020064</v>
      </c>
      <c r="L1571" s="14">
        <v>0</v>
      </c>
      <c r="M1571" s="14">
        <v>49359</v>
      </c>
      <c r="N1571" s="14">
        <v>458412</v>
      </c>
      <c r="O1571" s="14">
        <v>1433553.7079682669</v>
      </c>
      <c r="P1571" s="14">
        <v>523389</v>
      </c>
      <c r="Q1571" s="119">
        <v>624745</v>
      </c>
      <c r="R1571" s="14">
        <v>179441</v>
      </c>
      <c r="S1571" s="14">
        <v>605825.80823780515</v>
      </c>
      <c r="T1571" s="14">
        <v>410342</v>
      </c>
      <c r="U1571" s="14">
        <v>1727338</v>
      </c>
      <c r="V1571" s="14">
        <v>-385737</v>
      </c>
      <c r="W1571" s="14">
        <v>81691</v>
      </c>
      <c r="X1571" s="14">
        <v>9440614</v>
      </c>
      <c r="Y1571" s="14">
        <v>3739699</v>
      </c>
      <c r="Z1571" s="14">
        <v>5496366</v>
      </c>
      <c r="AA1571" s="14">
        <v>-915376</v>
      </c>
    </row>
    <row r="1572" spans="1:27" x14ac:dyDescent="0.3">
      <c r="A1572" s="85">
        <v>1571</v>
      </c>
      <c r="B1572" s="85" t="s">
        <v>910</v>
      </c>
      <c r="C1572" s="85" t="s">
        <v>681</v>
      </c>
      <c r="D1572" s="85">
        <v>2023</v>
      </c>
      <c r="E1572" s="117">
        <v>7028619</v>
      </c>
      <c r="F1572" s="118">
        <v>-1894862</v>
      </c>
      <c r="G1572" s="118">
        <v>775637.27810621064</v>
      </c>
      <c r="H1572" s="118">
        <v>7049026</v>
      </c>
      <c r="I1572" s="118">
        <v>-1868933</v>
      </c>
      <c r="J1572" s="118">
        <v>6445081</v>
      </c>
      <c r="K1572" s="14">
        <v>416381</v>
      </c>
      <c r="L1572" s="14">
        <v>0</v>
      </c>
      <c r="M1572" s="14">
        <v>2720</v>
      </c>
      <c r="N1572" s="14">
        <v>34054</v>
      </c>
      <c r="O1572" s="14">
        <v>321914.645785701</v>
      </c>
      <c r="P1572" s="14">
        <v>24688</v>
      </c>
      <c r="Q1572" s="119">
        <v>20370</v>
      </c>
      <c r="R1572" s="14">
        <v>6723</v>
      </c>
      <c r="S1572" s="14">
        <v>11053.232188011305</v>
      </c>
      <c r="T1572" s="14">
        <v>17728</v>
      </c>
      <c r="U1572" s="14">
        <v>-197495</v>
      </c>
      <c r="V1572" s="14">
        <v>-1802273</v>
      </c>
      <c r="W1572" s="14">
        <v>80145</v>
      </c>
      <c r="X1572" s="14">
        <v>8623750</v>
      </c>
      <c r="Y1572" s="14">
        <v>5958593</v>
      </c>
      <c r="Z1572" s="14">
        <v>1578036</v>
      </c>
      <c r="AA1572" s="14">
        <v>482481</v>
      </c>
    </row>
    <row r="1573" spans="1:27" x14ac:dyDescent="0.3">
      <c r="A1573" s="85">
        <v>1572</v>
      </c>
      <c r="B1573" s="85" t="s">
        <v>910</v>
      </c>
      <c r="C1573" s="85" t="s">
        <v>681</v>
      </c>
      <c r="D1573" s="85">
        <v>2022</v>
      </c>
      <c r="E1573" s="117">
        <v>8923481</v>
      </c>
      <c r="F1573" s="118">
        <v>1891829</v>
      </c>
      <c r="G1573" s="118">
        <v>775637.27810621064</v>
      </c>
      <c r="H1573" s="118">
        <v>8917959</v>
      </c>
      <c r="I1573" s="118">
        <v>1853617</v>
      </c>
      <c r="J1573" s="118">
        <v>8026070</v>
      </c>
      <c r="K1573" s="14">
        <v>420895</v>
      </c>
      <c r="L1573" s="14">
        <v>0</v>
      </c>
      <c r="M1573" s="14">
        <v>1749</v>
      </c>
      <c r="N1573" s="14">
        <v>334068</v>
      </c>
      <c r="O1573" s="14">
        <v>321914.645785701</v>
      </c>
      <c r="P1573" s="14">
        <v>324423</v>
      </c>
      <c r="Q1573" s="119">
        <v>406047</v>
      </c>
      <c r="R1573" s="14">
        <v>66457</v>
      </c>
      <c r="S1573" s="14">
        <v>334327.96512030333</v>
      </c>
      <c r="T1573" s="14">
        <v>257706</v>
      </c>
      <c r="U1573" s="14">
        <v>376936</v>
      </c>
      <c r="V1573" s="14">
        <v>-1882418</v>
      </c>
      <c r="W1573" s="14">
        <v>238083</v>
      </c>
      <c r="X1573" s="14">
        <v>9385058</v>
      </c>
      <c r="Y1573" s="14">
        <v>6366361</v>
      </c>
      <c r="Z1573" s="14">
        <v>1845022</v>
      </c>
      <c r="AA1573" s="14">
        <v>586458</v>
      </c>
    </row>
    <row r="1574" spans="1:27" x14ac:dyDescent="0.3">
      <c r="A1574" s="85">
        <v>1573</v>
      </c>
      <c r="B1574" s="85" t="s">
        <v>910</v>
      </c>
      <c r="C1574" s="85" t="s">
        <v>681</v>
      </c>
      <c r="D1574" s="85">
        <v>2021</v>
      </c>
      <c r="E1574" s="117">
        <v>7031652</v>
      </c>
      <c r="F1574" s="118">
        <v>-898897</v>
      </c>
      <c r="G1574" s="118">
        <v>775637.27810621064</v>
      </c>
      <c r="H1574" s="118">
        <v>7064342</v>
      </c>
      <c r="I1574" s="118">
        <v>-898287</v>
      </c>
      <c r="J1574" s="118">
        <v>6174019</v>
      </c>
      <c r="K1574" s="14">
        <v>302559</v>
      </c>
      <c r="L1574" s="14">
        <v>0</v>
      </c>
      <c r="M1574" s="14">
        <v>0</v>
      </c>
      <c r="N1574" s="14">
        <v>481072</v>
      </c>
      <c r="O1574" s="14">
        <v>321914.645785701</v>
      </c>
      <c r="P1574" s="14">
        <v>479059</v>
      </c>
      <c r="Q1574" s="119">
        <v>555910</v>
      </c>
      <c r="R1574" s="14">
        <v>107528</v>
      </c>
      <c r="S1574" s="14">
        <v>486672.94084331527</v>
      </c>
      <c r="T1574" s="14">
        <v>371278</v>
      </c>
      <c r="U1574" s="14">
        <v>-49726</v>
      </c>
      <c r="V1574" s="14">
        <v>-2120501</v>
      </c>
      <c r="W1574" s="14">
        <v>175211</v>
      </c>
      <c r="X1574" s="14">
        <v>8882951</v>
      </c>
      <c r="Y1574" s="14">
        <v>6715666</v>
      </c>
      <c r="Z1574" s="14">
        <v>1611128</v>
      </c>
      <c r="AA1574" s="14">
        <v>736244</v>
      </c>
    </row>
    <row r="1575" spans="1:27" x14ac:dyDescent="0.3">
      <c r="A1575" s="85">
        <v>1574</v>
      </c>
      <c r="B1575" s="85" t="s">
        <v>910</v>
      </c>
      <c r="C1575" s="85" t="s">
        <v>681</v>
      </c>
      <c r="D1575" s="85">
        <v>2020</v>
      </c>
      <c r="E1575" s="117">
        <v>7930549</v>
      </c>
      <c r="F1575" s="118">
        <v>-868431</v>
      </c>
      <c r="G1575" s="118">
        <v>775637.27810621064</v>
      </c>
      <c r="H1575" s="118">
        <v>7962629</v>
      </c>
      <c r="I1575" s="118">
        <v>-875996</v>
      </c>
      <c r="J1575" s="118">
        <v>6607042</v>
      </c>
      <c r="K1575" s="14">
        <v>350827</v>
      </c>
      <c r="L1575" s="14">
        <v>0</v>
      </c>
      <c r="M1575" s="14">
        <v>3300</v>
      </c>
      <c r="N1575" s="14">
        <v>793803</v>
      </c>
      <c r="O1575" s="14">
        <v>321914.645785701</v>
      </c>
      <c r="P1575" s="14">
        <v>767699</v>
      </c>
      <c r="Q1575" s="119">
        <v>921408</v>
      </c>
      <c r="R1575" s="14">
        <v>159685</v>
      </c>
      <c r="S1575" s="14">
        <v>771343.14842972101</v>
      </c>
      <c r="T1575" s="14">
        <v>607732</v>
      </c>
      <c r="U1575" s="14">
        <v>-12068</v>
      </c>
      <c r="V1575" s="14">
        <v>-2295712</v>
      </c>
      <c r="W1575" s="14">
        <v>-268160</v>
      </c>
      <c r="X1575" s="14">
        <v>10040531</v>
      </c>
      <c r="Y1575" s="14">
        <v>7173923</v>
      </c>
      <c r="Z1575" s="14">
        <v>2376947</v>
      </c>
      <c r="AA1575" s="14">
        <v>1249093</v>
      </c>
    </row>
    <row r="1576" spans="1:27" x14ac:dyDescent="0.3">
      <c r="A1576" s="85">
        <v>1575</v>
      </c>
      <c r="B1576" s="85" t="s">
        <v>910</v>
      </c>
      <c r="C1576" s="85" t="s">
        <v>681</v>
      </c>
      <c r="D1576" s="85">
        <v>2019</v>
      </c>
      <c r="E1576" s="117">
        <v>8798980</v>
      </c>
      <c r="F1576" s="118">
        <v>431956</v>
      </c>
      <c r="G1576" s="118">
        <v>775637.27810621064</v>
      </c>
      <c r="H1576" s="118">
        <v>8838625</v>
      </c>
      <c r="I1576" s="118">
        <v>460606</v>
      </c>
      <c r="J1576" s="118">
        <v>7277551</v>
      </c>
      <c r="K1576" s="14">
        <v>374671</v>
      </c>
      <c r="L1576" s="14">
        <v>0</v>
      </c>
      <c r="M1576" s="14">
        <v>0</v>
      </c>
      <c r="N1576" s="14">
        <v>941067</v>
      </c>
      <c r="O1576" s="14">
        <v>321914.645785701</v>
      </c>
      <c r="P1576" s="14">
        <v>927958</v>
      </c>
      <c r="Q1576" s="119">
        <v>1088770</v>
      </c>
      <c r="R1576" s="14">
        <v>187348</v>
      </c>
      <c r="S1576" s="14">
        <v>941385.9209706001</v>
      </c>
      <c r="T1576" s="14">
        <v>740363</v>
      </c>
      <c r="U1576" s="14">
        <v>72192</v>
      </c>
      <c r="V1576" s="14">
        <v>-2027552</v>
      </c>
      <c r="W1576" s="14">
        <v>-213721</v>
      </c>
      <c r="X1576" s="14">
        <v>10288565</v>
      </c>
      <c r="Y1576" s="14">
        <v>7734684</v>
      </c>
      <c r="Z1576" s="14">
        <v>3182163</v>
      </c>
      <c r="AA1576" s="14">
        <v>1209174</v>
      </c>
    </row>
    <row r="1577" spans="1:27" x14ac:dyDescent="0.3">
      <c r="A1577" s="85">
        <v>1576</v>
      </c>
      <c r="B1577" s="85" t="s">
        <v>910</v>
      </c>
      <c r="C1577" s="85" t="s">
        <v>681</v>
      </c>
      <c r="D1577" s="85">
        <v>2018</v>
      </c>
      <c r="E1577" s="117">
        <v>8367024</v>
      </c>
      <c r="F1577" s="118">
        <v>15198</v>
      </c>
      <c r="G1577" s="118">
        <v>775637.27810621064</v>
      </c>
      <c r="H1577" s="118">
        <v>8378019</v>
      </c>
      <c r="I1577" s="118">
        <v>169062</v>
      </c>
      <c r="J1577" s="118">
        <v>6974717</v>
      </c>
      <c r="K1577" s="14">
        <v>328469</v>
      </c>
      <c r="L1577" s="14">
        <v>0</v>
      </c>
      <c r="M1577" s="14">
        <v>0</v>
      </c>
      <c r="N1577" s="14">
        <v>802182</v>
      </c>
      <c r="O1577" s="14">
        <v>321914.645785701</v>
      </c>
      <c r="P1577" s="14">
        <v>812411</v>
      </c>
      <c r="Q1577" s="119">
        <v>969900</v>
      </c>
      <c r="R1577" s="14">
        <v>178714</v>
      </c>
      <c r="S1577" s="14">
        <v>824603.02917510667</v>
      </c>
      <c r="T1577" s="14">
        <v>633653</v>
      </c>
      <c r="U1577" s="14">
        <v>-174914</v>
      </c>
      <c r="V1577" s="14">
        <v>-1813831</v>
      </c>
      <c r="W1577" s="14">
        <v>-288369</v>
      </c>
      <c r="X1577" s="14">
        <v>10634651</v>
      </c>
      <c r="Y1577" s="14">
        <v>8364140</v>
      </c>
      <c r="Z1577" s="14">
        <v>3829808</v>
      </c>
      <c r="AA1577" s="14">
        <v>1852289</v>
      </c>
    </row>
    <row r="1578" spans="1:27" x14ac:dyDescent="0.3">
      <c r="A1578" s="85">
        <v>1577</v>
      </c>
      <c r="B1578" s="85" t="s">
        <v>910</v>
      </c>
      <c r="C1578" s="85" t="s">
        <v>681</v>
      </c>
      <c r="D1578" s="85">
        <v>2017</v>
      </c>
      <c r="E1578" s="117">
        <v>8351826</v>
      </c>
      <c r="F1578" s="118">
        <v>149946</v>
      </c>
      <c r="G1578" s="118">
        <v>775637.27810621064</v>
      </c>
      <c r="H1578" s="118">
        <v>8208957</v>
      </c>
      <c r="I1578" s="118">
        <v>-27728</v>
      </c>
      <c r="J1578" s="118">
        <v>6865887</v>
      </c>
      <c r="K1578" s="14">
        <v>315312</v>
      </c>
      <c r="L1578" s="14">
        <v>0</v>
      </c>
      <c r="M1578" s="14">
        <v>4936</v>
      </c>
      <c r="N1578" s="14">
        <v>568376</v>
      </c>
      <c r="O1578" s="14">
        <v>321914.645785701</v>
      </c>
      <c r="P1578" s="14">
        <v>600343</v>
      </c>
      <c r="Q1578" s="119">
        <v>825665</v>
      </c>
      <c r="R1578" s="14">
        <v>114420</v>
      </c>
      <c r="S1578" s="14">
        <v>575724.8444677504</v>
      </c>
      <c r="T1578" s="14">
        <v>487592</v>
      </c>
      <c r="U1578" s="14">
        <v>34292</v>
      </c>
      <c r="V1578" s="14">
        <v>-1525462</v>
      </c>
      <c r="W1578" s="14">
        <v>-220631</v>
      </c>
      <c r="X1578" s="14">
        <v>11079576</v>
      </c>
      <c r="Y1578" s="14">
        <v>8998730</v>
      </c>
      <c r="Z1578" s="14">
        <v>4619273</v>
      </c>
      <c r="AA1578" s="14">
        <v>924868</v>
      </c>
    </row>
    <row r="1579" spans="1:27" x14ac:dyDescent="0.3">
      <c r="A1579" s="85">
        <v>1578</v>
      </c>
      <c r="B1579" s="85" t="s">
        <v>910</v>
      </c>
      <c r="C1579" s="85" t="s">
        <v>681</v>
      </c>
      <c r="D1579" s="85">
        <v>2016</v>
      </c>
      <c r="E1579" s="117">
        <v>8201880</v>
      </c>
      <c r="F1579" s="118">
        <v>591113</v>
      </c>
      <c r="G1579" s="118">
        <v>775637.27810621064</v>
      </c>
      <c r="H1579" s="118">
        <v>8236685</v>
      </c>
      <c r="I1579" s="118">
        <v>628235</v>
      </c>
      <c r="J1579" s="118">
        <v>6613321</v>
      </c>
      <c r="K1579" s="14">
        <v>350189</v>
      </c>
      <c r="L1579" s="14">
        <v>0</v>
      </c>
      <c r="M1579" s="14">
        <v>3375</v>
      </c>
      <c r="N1579" s="14">
        <v>974641</v>
      </c>
      <c r="O1579" s="14">
        <v>321914.645785701</v>
      </c>
      <c r="P1579" s="14">
        <v>1018930</v>
      </c>
      <c r="Q1579" s="119">
        <v>1149680</v>
      </c>
      <c r="R1579" s="14">
        <v>209844</v>
      </c>
      <c r="S1579" s="14">
        <v>1010306.3572939897</v>
      </c>
      <c r="T1579" s="14">
        <v>809086</v>
      </c>
      <c r="U1579" s="14">
        <v>164007</v>
      </c>
      <c r="V1579" s="14">
        <v>-1304831</v>
      </c>
      <c r="W1579" s="14">
        <v>374573</v>
      </c>
      <c r="X1579" s="14">
        <v>11780142</v>
      </c>
      <c r="Y1579" s="14">
        <v>9633834</v>
      </c>
      <c r="Z1579" s="14">
        <v>5148475</v>
      </c>
      <c r="AA1579" s="14">
        <v>1016595</v>
      </c>
    </row>
    <row r="1580" spans="1:27" x14ac:dyDescent="0.3">
      <c r="A1580" s="85">
        <v>1579</v>
      </c>
      <c r="B1580" s="85" t="s">
        <v>910</v>
      </c>
      <c r="C1580" s="85" t="s">
        <v>681</v>
      </c>
      <c r="D1580" s="85">
        <v>2015</v>
      </c>
      <c r="E1580" s="117">
        <v>7610767</v>
      </c>
      <c r="F1580" s="118">
        <v>914042</v>
      </c>
      <c r="G1580" s="118">
        <v>775637.27810621064</v>
      </c>
      <c r="H1580" s="118">
        <v>7608450</v>
      </c>
      <c r="I1580" s="118">
        <v>850363</v>
      </c>
      <c r="J1580" s="118">
        <v>5894688</v>
      </c>
      <c r="K1580" s="14">
        <v>348147</v>
      </c>
      <c r="L1580" s="14">
        <v>0</v>
      </c>
      <c r="M1580" s="14">
        <v>0</v>
      </c>
      <c r="N1580" s="14">
        <v>1000845</v>
      </c>
      <c r="O1580" s="14">
        <v>321914.645785701</v>
      </c>
      <c r="P1580" s="14">
        <v>1042412</v>
      </c>
      <c r="Q1580" s="119">
        <v>1234900</v>
      </c>
      <c r="R1580" s="14">
        <v>231737</v>
      </c>
      <c r="S1580" s="14">
        <v>1082441.9666777425</v>
      </c>
      <c r="T1580" s="14">
        <v>810675</v>
      </c>
      <c r="U1580" s="14">
        <v>-325441</v>
      </c>
      <c r="V1580" s="14">
        <v>-1679404</v>
      </c>
      <c r="W1580" s="14">
        <v>440501</v>
      </c>
      <c r="X1580" s="14">
        <v>11987487</v>
      </c>
      <c r="Y1580" s="14">
        <v>10155999</v>
      </c>
      <c r="Z1580" s="14">
        <v>5958847</v>
      </c>
      <c r="AA1580" s="14">
        <v>1447709</v>
      </c>
    </row>
    <row r="1581" spans="1:27" x14ac:dyDescent="0.3">
      <c r="A1581" s="85">
        <v>1580</v>
      </c>
      <c r="B1581" s="85" t="s">
        <v>910</v>
      </c>
      <c r="C1581" s="85" t="s">
        <v>681</v>
      </c>
      <c r="D1581" s="85">
        <v>2014</v>
      </c>
      <c r="E1581" s="117">
        <v>6696725</v>
      </c>
      <c r="F1581" s="118">
        <v>71186</v>
      </c>
      <c r="G1581" s="118">
        <v>775637.27810621064</v>
      </c>
      <c r="H1581" s="118">
        <v>6758087</v>
      </c>
      <c r="I1581" s="118">
        <v>389339</v>
      </c>
      <c r="J1581" s="118">
        <v>5424388</v>
      </c>
      <c r="K1581" s="14">
        <v>485320</v>
      </c>
      <c r="L1581" s="14">
        <v>0</v>
      </c>
      <c r="M1581" s="14">
        <v>3412</v>
      </c>
      <c r="N1581" s="14">
        <v>396582</v>
      </c>
      <c r="O1581" s="14">
        <v>321914.645785701</v>
      </c>
      <c r="P1581" s="14">
        <v>395696</v>
      </c>
      <c r="Q1581" s="119">
        <v>425987</v>
      </c>
      <c r="R1581" s="14">
        <v>90767</v>
      </c>
      <c r="S1581" s="14">
        <v>395696</v>
      </c>
      <c r="T1581" s="14">
        <v>304929</v>
      </c>
      <c r="U1581" s="14">
        <v>-51046</v>
      </c>
      <c r="V1581" s="14">
        <v>-2119905</v>
      </c>
      <c r="W1581" s="14">
        <v>399273</v>
      </c>
      <c r="X1581" s="14">
        <v>12661980</v>
      </c>
      <c r="Y1581" s="14">
        <v>10584507</v>
      </c>
      <c r="Z1581" s="14">
        <v>7207550</v>
      </c>
      <c r="AA1581" s="14">
        <v>991158</v>
      </c>
    </row>
    <row r="1582" spans="1:27" x14ac:dyDescent="0.3">
      <c r="A1582" s="85">
        <v>1581</v>
      </c>
      <c r="B1582" s="85" t="s">
        <v>910</v>
      </c>
      <c r="C1582" s="85" t="s">
        <v>686</v>
      </c>
      <c r="D1582" s="85">
        <v>2023</v>
      </c>
      <c r="E1582" s="117">
        <v>437648</v>
      </c>
      <c r="F1582" s="118">
        <v>14880</v>
      </c>
      <c r="G1582" s="118">
        <v>74039.586572244574</v>
      </c>
      <c r="H1582" s="118">
        <v>440347</v>
      </c>
      <c r="I1582" s="118">
        <v>17102</v>
      </c>
      <c r="J1582" s="118">
        <v>250826</v>
      </c>
      <c r="K1582" s="14">
        <v>42575</v>
      </c>
      <c r="L1582" s="14">
        <v>0</v>
      </c>
      <c r="M1582" s="14">
        <v>899</v>
      </c>
      <c r="N1582" s="14">
        <v>71580</v>
      </c>
      <c r="O1582" s="14">
        <v>14802.098830158438</v>
      </c>
      <c r="P1582" s="14">
        <v>71950</v>
      </c>
      <c r="Q1582" s="119">
        <v>83512</v>
      </c>
      <c r="R1582" s="14">
        <v>14630</v>
      </c>
      <c r="S1582" s="14">
        <v>122983.84483937116</v>
      </c>
      <c r="T1582" s="14">
        <v>57321</v>
      </c>
      <c r="U1582" s="14">
        <v>-29</v>
      </c>
      <c r="V1582" s="14">
        <v>72784</v>
      </c>
      <c r="W1582" s="14">
        <v>213218</v>
      </c>
      <c r="X1582" s="14">
        <v>1392636</v>
      </c>
      <c r="Y1582" s="14">
        <v>1221288</v>
      </c>
      <c r="Z1582" s="14">
        <v>587180</v>
      </c>
      <c r="AA1582" s="14">
        <v>181581</v>
      </c>
    </row>
    <row r="1583" spans="1:27" x14ac:dyDescent="0.3">
      <c r="A1583" s="85">
        <v>1582</v>
      </c>
      <c r="B1583" s="85" t="s">
        <v>910</v>
      </c>
      <c r="C1583" s="85" t="s">
        <v>686</v>
      </c>
      <c r="D1583" s="85">
        <v>2022</v>
      </c>
      <c r="E1583" s="117">
        <v>422768</v>
      </c>
      <c r="F1583" s="118">
        <v>89702</v>
      </c>
      <c r="G1583" s="118">
        <v>74039.586572244574</v>
      </c>
      <c r="H1583" s="118">
        <v>423245</v>
      </c>
      <c r="I1583" s="118">
        <v>89334</v>
      </c>
      <c r="J1583" s="118">
        <v>233883</v>
      </c>
      <c r="K1583" s="14">
        <v>41526</v>
      </c>
      <c r="L1583" s="14">
        <v>0</v>
      </c>
      <c r="M1583" s="14">
        <v>1814</v>
      </c>
      <c r="N1583" s="14">
        <v>68899</v>
      </c>
      <c r="O1583" s="14">
        <v>14802.098830158438</v>
      </c>
      <c r="P1583" s="14">
        <v>69236</v>
      </c>
      <c r="Q1583" s="119">
        <v>82375</v>
      </c>
      <c r="R1583" s="14">
        <v>13954</v>
      </c>
      <c r="S1583" s="14">
        <v>123596.72925326071</v>
      </c>
      <c r="T1583" s="14">
        <v>55282</v>
      </c>
      <c r="U1583" s="14">
        <v>-2258</v>
      </c>
      <c r="V1583" s="14">
        <v>-140434</v>
      </c>
      <c r="W1583" s="14">
        <v>-34616</v>
      </c>
      <c r="X1583" s="14">
        <v>1509887</v>
      </c>
      <c r="Y1583" s="14">
        <v>1440572</v>
      </c>
      <c r="Z1583" s="14">
        <v>762986</v>
      </c>
      <c r="AA1583" s="14">
        <v>189717</v>
      </c>
    </row>
    <row r="1584" spans="1:27" x14ac:dyDescent="0.3">
      <c r="A1584" s="85">
        <v>1583</v>
      </c>
      <c r="B1584" s="85" t="s">
        <v>910</v>
      </c>
      <c r="C1584" s="85" t="s">
        <v>686</v>
      </c>
      <c r="D1584" s="85">
        <v>2021</v>
      </c>
      <c r="E1584" s="117">
        <v>333066</v>
      </c>
      <c r="F1584" s="118">
        <v>-39243</v>
      </c>
      <c r="G1584" s="118">
        <v>74039.586572244574</v>
      </c>
      <c r="H1584" s="118">
        <v>333911</v>
      </c>
      <c r="I1584" s="118">
        <v>-41253</v>
      </c>
      <c r="J1584" s="118">
        <v>162639</v>
      </c>
      <c r="K1584" s="14">
        <v>36695</v>
      </c>
      <c r="L1584" s="14">
        <v>0</v>
      </c>
      <c r="M1584" s="14">
        <v>1965</v>
      </c>
      <c r="N1584" s="14">
        <v>44956</v>
      </c>
      <c r="O1584" s="14">
        <v>14802.098830158438</v>
      </c>
      <c r="P1584" s="14">
        <v>45038</v>
      </c>
      <c r="Q1584" s="119">
        <v>52963</v>
      </c>
      <c r="R1584" s="14">
        <v>8852</v>
      </c>
      <c r="S1584" s="14">
        <v>44554.650474469046</v>
      </c>
      <c r="T1584" s="14">
        <v>36186</v>
      </c>
      <c r="U1584" s="14">
        <v>2102</v>
      </c>
      <c r="V1584" s="14">
        <v>-105818</v>
      </c>
      <c r="W1584" s="14">
        <v>-128399</v>
      </c>
      <c r="X1584" s="14">
        <v>1556038</v>
      </c>
      <c r="Y1584" s="14">
        <v>1514606</v>
      </c>
      <c r="Z1584" s="14">
        <v>876363</v>
      </c>
      <c r="AA1584" s="14">
        <v>86302</v>
      </c>
    </row>
    <row r="1585" spans="1:27" x14ac:dyDescent="0.3">
      <c r="A1585" s="85">
        <v>1584</v>
      </c>
      <c r="B1585" s="85" t="s">
        <v>910</v>
      </c>
      <c r="C1585" s="85" t="s">
        <v>686</v>
      </c>
      <c r="D1585" s="85">
        <v>2020</v>
      </c>
      <c r="E1585" s="117">
        <v>372309</v>
      </c>
      <c r="F1585" s="118">
        <v>1327</v>
      </c>
      <c r="G1585" s="118">
        <v>74039.586572244574</v>
      </c>
      <c r="H1585" s="118">
        <v>375164</v>
      </c>
      <c r="I1585" s="118">
        <v>-4062</v>
      </c>
      <c r="J1585" s="118">
        <v>156417</v>
      </c>
      <c r="K1585" s="14">
        <v>42820</v>
      </c>
      <c r="L1585" s="14">
        <v>0</v>
      </c>
      <c r="M1585" s="14">
        <v>2180</v>
      </c>
      <c r="N1585" s="14">
        <v>74367</v>
      </c>
      <c r="O1585" s="14">
        <v>14802.098830158438</v>
      </c>
      <c r="P1585" s="14">
        <v>74574</v>
      </c>
      <c r="Q1585" s="119">
        <v>85478</v>
      </c>
      <c r="R1585" s="14">
        <v>13966</v>
      </c>
      <c r="S1585" s="14">
        <v>72608.996992696557</v>
      </c>
      <c r="T1585" s="14">
        <v>60608</v>
      </c>
      <c r="U1585" s="14">
        <v>2</v>
      </c>
      <c r="V1585" s="14">
        <v>22581</v>
      </c>
      <c r="W1585" s="14">
        <v>-1030</v>
      </c>
      <c r="X1585" s="14">
        <v>1658388</v>
      </c>
      <c r="Y1585" s="14">
        <v>1570724</v>
      </c>
      <c r="Z1585" s="14">
        <v>953731</v>
      </c>
      <c r="AA1585" s="14">
        <v>133445</v>
      </c>
    </row>
    <row r="1586" spans="1:27" x14ac:dyDescent="0.3">
      <c r="A1586" s="85">
        <v>1585</v>
      </c>
      <c r="B1586" s="85" t="s">
        <v>910</v>
      </c>
      <c r="C1586" s="85" t="s">
        <v>686</v>
      </c>
      <c r="D1586" s="85">
        <v>2019</v>
      </c>
      <c r="E1586" s="117">
        <v>370982</v>
      </c>
      <c r="F1586" s="118">
        <v>-332</v>
      </c>
      <c r="G1586" s="118">
        <v>74039.586572244574</v>
      </c>
      <c r="H1586" s="118">
        <v>379226</v>
      </c>
      <c r="I1586" s="118">
        <v>2629</v>
      </c>
      <c r="J1586" s="118">
        <v>186497</v>
      </c>
      <c r="K1586" s="14">
        <v>55786</v>
      </c>
      <c r="L1586" s="14">
        <v>0</v>
      </c>
      <c r="M1586" s="14">
        <v>2654</v>
      </c>
      <c r="N1586" s="14">
        <v>78220</v>
      </c>
      <c r="O1586" s="14">
        <v>14802.098830158438</v>
      </c>
      <c r="P1586" s="14">
        <v>73869</v>
      </c>
      <c r="Q1586" s="119">
        <v>73953</v>
      </c>
      <c r="R1586" s="14">
        <v>3976</v>
      </c>
      <c r="S1586" s="14">
        <v>106214.55558350102</v>
      </c>
      <c r="T1586" s="14">
        <v>69894</v>
      </c>
      <c r="U1586" s="14">
        <v>-412</v>
      </c>
      <c r="V1586" s="14">
        <v>23611</v>
      </c>
      <c r="W1586" s="14">
        <v>-56141</v>
      </c>
      <c r="X1586" s="14">
        <v>1755159</v>
      </c>
      <c r="Y1586" s="14">
        <v>1633712</v>
      </c>
      <c r="Z1586" s="14">
        <v>1048283</v>
      </c>
      <c r="AA1586" s="14">
        <v>169528</v>
      </c>
    </row>
    <row r="1587" spans="1:27" x14ac:dyDescent="0.3">
      <c r="A1587" s="85">
        <v>1586</v>
      </c>
      <c r="B1587" s="85" t="s">
        <v>910</v>
      </c>
      <c r="C1587" s="85" t="s">
        <v>686</v>
      </c>
      <c r="D1587" s="85">
        <v>2018</v>
      </c>
      <c r="E1587" s="117">
        <v>371314</v>
      </c>
      <c r="F1587" s="118">
        <v>29884</v>
      </c>
      <c r="G1587" s="118">
        <v>74039.586572244574</v>
      </c>
      <c r="H1587" s="118">
        <v>376597</v>
      </c>
      <c r="I1587" s="118">
        <v>14094</v>
      </c>
      <c r="J1587" s="118">
        <v>185200</v>
      </c>
      <c r="K1587" s="14">
        <v>50413</v>
      </c>
      <c r="L1587" s="14">
        <v>0</v>
      </c>
      <c r="M1587" s="14">
        <v>1889</v>
      </c>
      <c r="N1587" s="14">
        <v>71809</v>
      </c>
      <c r="O1587" s="14">
        <v>14802.098830158438</v>
      </c>
      <c r="P1587" s="14">
        <v>72042</v>
      </c>
      <c r="Q1587" s="119">
        <v>70164</v>
      </c>
      <c r="R1587" s="14">
        <v>3638</v>
      </c>
      <c r="S1587" s="14">
        <v>134420.31225948324</v>
      </c>
      <c r="T1587" s="14">
        <v>68404</v>
      </c>
      <c r="U1587" s="14">
        <v>-1801</v>
      </c>
      <c r="V1587" s="14">
        <v>79752</v>
      </c>
      <c r="W1587" s="14">
        <v>73273</v>
      </c>
      <c r="X1587" s="14">
        <v>1748748</v>
      </c>
      <c r="Y1587" s="14">
        <v>1620597</v>
      </c>
      <c r="Z1587" s="14">
        <v>1101410</v>
      </c>
      <c r="AA1587" s="14">
        <v>187912</v>
      </c>
    </row>
    <row r="1588" spans="1:27" x14ac:dyDescent="0.3">
      <c r="A1588" s="85">
        <v>1587</v>
      </c>
      <c r="B1588" s="85" t="s">
        <v>910</v>
      </c>
      <c r="C1588" s="85" t="s">
        <v>686</v>
      </c>
      <c r="D1588" s="85">
        <v>2017</v>
      </c>
      <c r="E1588" s="117">
        <v>341430</v>
      </c>
      <c r="F1588" s="118">
        <v>-61079</v>
      </c>
      <c r="G1588" s="118">
        <v>74039.586572244574</v>
      </c>
      <c r="H1588" s="118">
        <v>362503</v>
      </c>
      <c r="I1588" s="118">
        <v>-41316</v>
      </c>
      <c r="J1588" s="118">
        <v>167063</v>
      </c>
      <c r="K1588" s="14">
        <v>50114</v>
      </c>
      <c r="L1588" s="14">
        <v>0</v>
      </c>
      <c r="M1588" s="14">
        <v>1683</v>
      </c>
      <c r="N1588" s="14">
        <v>86525</v>
      </c>
      <c r="O1588" s="14">
        <v>14802.098830158438</v>
      </c>
      <c r="P1588" s="14">
        <v>84904</v>
      </c>
      <c r="Q1588" s="119">
        <v>72206</v>
      </c>
      <c r="R1588" s="14">
        <v>6752</v>
      </c>
      <c r="S1588" s="14">
        <v>104055.1836492891</v>
      </c>
      <c r="T1588" s="14">
        <v>78152</v>
      </c>
      <c r="U1588" s="14">
        <v>108</v>
      </c>
      <c r="V1588" s="14">
        <v>6479</v>
      </c>
      <c r="W1588" s="14">
        <v>100696</v>
      </c>
      <c r="X1588" s="14">
        <v>1678460</v>
      </c>
      <c r="Y1588" s="14">
        <v>1514274</v>
      </c>
      <c r="Z1588" s="14">
        <v>1086519</v>
      </c>
      <c r="AA1588" s="14">
        <v>162358</v>
      </c>
    </row>
    <row r="1589" spans="1:27" x14ac:dyDescent="0.3">
      <c r="A1589" s="85">
        <v>1588</v>
      </c>
      <c r="B1589" s="85" t="s">
        <v>910</v>
      </c>
      <c r="C1589" s="85" t="s">
        <v>686</v>
      </c>
      <c r="D1589" s="85">
        <v>2016</v>
      </c>
      <c r="E1589" s="117">
        <v>402509</v>
      </c>
      <c r="F1589" s="118">
        <v>100692</v>
      </c>
      <c r="G1589" s="118">
        <v>74039.586572244574</v>
      </c>
      <c r="H1589" s="118">
        <v>403819</v>
      </c>
      <c r="I1589" s="118">
        <v>100369</v>
      </c>
      <c r="J1589" s="118">
        <v>258096</v>
      </c>
      <c r="K1589" s="14">
        <v>51233</v>
      </c>
      <c r="L1589" s="14">
        <v>0</v>
      </c>
      <c r="M1589" s="14">
        <v>1358</v>
      </c>
      <c r="N1589" s="14">
        <v>65995</v>
      </c>
      <c r="O1589" s="14">
        <v>14802.098830158438</v>
      </c>
      <c r="P1589" s="14">
        <v>66159</v>
      </c>
      <c r="Q1589" s="119">
        <v>68028</v>
      </c>
      <c r="R1589" s="14">
        <v>3343</v>
      </c>
      <c r="S1589" s="14">
        <v>105244.85851032007</v>
      </c>
      <c r="T1589" s="14">
        <v>62816</v>
      </c>
      <c r="U1589" s="14">
        <v>-12508</v>
      </c>
      <c r="V1589" s="14">
        <v>-94217</v>
      </c>
      <c r="W1589" s="14">
        <v>-89656</v>
      </c>
      <c r="X1589" s="14">
        <v>1348514</v>
      </c>
      <c r="Y1589" s="14">
        <v>1302826</v>
      </c>
      <c r="Z1589" s="14">
        <v>823667</v>
      </c>
      <c r="AA1589" s="14">
        <v>80930</v>
      </c>
    </row>
    <row r="1590" spans="1:27" x14ac:dyDescent="0.3">
      <c r="A1590" s="85">
        <v>1589</v>
      </c>
      <c r="B1590" s="85" t="s">
        <v>910</v>
      </c>
      <c r="C1590" s="85" t="s">
        <v>686</v>
      </c>
      <c r="D1590" s="85">
        <v>2015</v>
      </c>
      <c r="E1590" s="117">
        <v>301817</v>
      </c>
      <c r="F1590" s="118">
        <v>123947</v>
      </c>
      <c r="G1590" s="118">
        <v>74039.586572244574</v>
      </c>
      <c r="H1590" s="118">
        <v>303450</v>
      </c>
      <c r="I1590" s="118">
        <v>123991</v>
      </c>
      <c r="J1590" s="118">
        <v>171710</v>
      </c>
      <c r="K1590" s="14">
        <v>47571</v>
      </c>
      <c r="L1590" s="14">
        <v>0</v>
      </c>
      <c r="M1590" s="14">
        <v>790</v>
      </c>
      <c r="N1590" s="14">
        <v>60670</v>
      </c>
      <c r="O1590" s="14">
        <v>14802.098830158438</v>
      </c>
      <c r="P1590" s="14">
        <v>60828</v>
      </c>
      <c r="Q1590" s="119">
        <v>62094</v>
      </c>
      <c r="R1590" s="14">
        <v>3058</v>
      </c>
      <c r="S1590" s="14">
        <v>96035.835186396347</v>
      </c>
      <c r="T1590" s="14">
        <v>57770</v>
      </c>
      <c r="U1590" s="14">
        <v>14162</v>
      </c>
      <c r="V1590" s="14">
        <v>-4561</v>
      </c>
      <c r="W1590" s="14">
        <v>-17009</v>
      </c>
      <c r="X1590" s="14">
        <v>1267132</v>
      </c>
      <c r="Y1590" s="14">
        <v>1170166</v>
      </c>
      <c r="Z1590" s="14">
        <v>808719</v>
      </c>
      <c r="AA1590" s="14">
        <v>147600</v>
      </c>
    </row>
    <row r="1591" spans="1:27" x14ac:dyDescent="0.3">
      <c r="A1591" s="85">
        <v>1590</v>
      </c>
      <c r="B1591" s="85" t="s">
        <v>910</v>
      </c>
      <c r="C1591" s="85" t="s">
        <v>686</v>
      </c>
      <c r="D1591" s="85">
        <v>2014</v>
      </c>
      <c r="E1591" s="117">
        <v>177870</v>
      </c>
      <c r="F1591" s="118">
        <v>-1608</v>
      </c>
      <c r="G1591" s="118">
        <v>74039.586572244574</v>
      </c>
      <c r="H1591" s="118">
        <v>179459</v>
      </c>
      <c r="I1591" s="118">
        <v>-2613</v>
      </c>
      <c r="J1591" s="118">
        <v>110481</v>
      </c>
      <c r="K1591" s="14">
        <v>29591</v>
      </c>
      <c r="L1591" s="14">
        <v>0</v>
      </c>
      <c r="M1591" s="14">
        <v>650</v>
      </c>
      <c r="N1591" s="14">
        <v>37949</v>
      </c>
      <c r="O1591" s="14">
        <v>14802.098830158438</v>
      </c>
      <c r="P1591" s="14">
        <v>38458</v>
      </c>
      <c r="Q1591" s="119">
        <v>38226</v>
      </c>
      <c r="R1591" s="14">
        <v>1866</v>
      </c>
      <c r="S1591" s="14">
        <v>38458</v>
      </c>
      <c r="T1591" s="14">
        <v>36592</v>
      </c>
      <c r="U1591" s="14">
        <v>-1471</v>
      </c>
      <c r="V1591" s="14">
        <v>12448</v>
      </c>
      <c r="W1591" s="14">
        <v>53585</v>
      </c>
      <c r="X1591" s="14">
        <v>1220657</v>
      </c>
      <c r="Y1591" s="14">
        <v>1117776</v>
      </c>
      <c r="Z1591" s="14">
        <v>820712</v>
      </c>
      <c r="AA1591" s="14">
        <v>108836</v>
      </c>
    </row>
    <row r="1592" spans="1:27" x14ac:dyDescent="0.3">
      <c r="A1592" s="85">
        <v>1591</v>
      </c>
      <c r="B1592" s="85" t="s">
        <v>910</v>
      </c>
      <c r="C1592" s="85" t="s">
        <v>691</v>
      </c>
      <c r="D1592" s="85">
        <v>2023</v>
      </c>
      <c r="E1592" s="117">
        <v>669452</v>
      </c>
      <c r="F1592" s="118">
        <v>-394237</v>
      </c>
      <c r="G1592" s="118">
        <v>309596.13731815561</v>
      </c>
      <c r="H1592" s="118">
        <v>660568</v>
      </c>
      <c r="I1592" s="118">
        <v>-386633</v>
      </c>
      <c r="J1592" s="118">
        <v>570056</v>
      </c>
      <c r="K1592" s="14">
        <v>52900</v>
      </c>
      <c r="L1592" s="14">
        <v>0</v>
      </c>
      <c r="M1592" s="14">
        <v>2879</v>
      </c>
      <c r="N1592" s="14">
        <v>35876</v>
      </c>
      <c r="O1592" s="14">
        <v>41136.362959200844</v>
      </c>
      <c r="P1592" s="14">
        <v>48761</v>
      </c>
      <c r="Q1592" s="119">
        <v>54817</v>
      </c>
      <c r="R1592" s="14">
        <v>10057</v>
      </c>
      <c r="S1592" s="14">
        <v>48761</v>
      </c>
      <c r="T1592" s="14">
        <v>38703</v>
      </c>
      <c r="U1592" s="14">
        <v>50855</v>
      </c>
      <c r="V1592" s="14">
        <v>199701</v>
      </c>
      <c r="W1592" s="14">
        <v>31345</v>
      </c>
      <c r="X1592" s="14">
        <v>448208</v>
      </c>
      <c r="Y1592" s="14">
        <v>30307</v>
      </c>
      <c r="Z1592" s="14">
        <v>28125</v>
      </c>
      <c r="AA1592" s="14">
        <v>37334</v>
      </c>
    </row>
    <row r="1593" spans="1:27" x14ac:dyDescent="0.3">
      <c r="A1593" s="85">
        <v>1592</v>
      </c>
      <c r="B1593" s="85" t="s">
        <v>910</v>
      </c>
      <c r="C1593" s="85" t="s">
        <v>691</v>
      </c>
      <c r="D1593" s="85">
        <v>2022</v>
      </c>
      <c r="E1593" s="117">
        <v>1063689</v>
      </c>
      <c r="F1593" s="118">
        <v>145423</v>
      </c>
      <c r="G1593" s="118">
        <v>309596.13731815561</v>
      </c>
      <c r="H1593" s="118">
        <v>1047201</v>
      </c>
      <c r="I1593" s="118">
        <v>141407</v>
      </c>
      <c r="J1593" s="118">
        <v>960916</v>
      </c>
      <c r="K1593" s="14">
        <v>56798</v>
      </c>
      <c r="L1593" s="14">
        <v>0</v>
      </c>
      <c r="M1593" s="14">
        <v>2177</v>
      </c>
      <c r="N1593" s="14">
        <v>28826</v>
      </c>
      <c r="O1593" s="14">
        <v>41136.362959200844</v>
      </c>
      <c r="P1593" s="14">
        <v>46360</v>
      </c>
      <c r="Q1593" s="119">
        <v>54673</v>
      </c>
      <c r="R1593" s="14">
        <v>9359</v>
      </c>
      <c r="S1593" s="14">
        <v>46285.697189870712</v>
      </c>
      <c r="T1593" s="14">
        <v>37002</v>
      </c>
      <c r="U1593" s="14">
        <v>69500</v>
      </c>
      <c r="V1593" s="14">
        <v>168356</v>
      </c>
      <c r="W1593" s="14">
        <v>35642</v>
      </c>
      <c r="X1593" s="14">
        <v>357492</v>
      </c>
      <c r="Y1593" s="14">
        <v>34113</v>
      </c>
      <c r="Z1593" s="14">
        <v>34476</v>
      </c>
      <c r="AA1593" s="14">
        <v>-18546</v>
      </c>
    </row>
    <row r="1594" spans="1:27" x14ac:dyDescent="0.3">
      <c r="A1594" s="85">
        <v>1593</v>
      </c>
      <c r="B1594" s="85" t="s">
        <v>910</v>
      </c>
      <c r="C1594" s="85" t="s">
        <v>691</v>
      </c>
      <c r="D1594" s="85">
        <v>2021</v>
      </c>
      <c r="E1594" s="117">
        <v>918266</v>
      </c>
      <c r="F1594" s="118">
        <v>117828</v>
      </c>
      <c r="G1594" s="118">
        <v>309596.13731815561</v>
      </c>
      <c r="H1594" s="118">
        <v>905794</v>
      </c>
      <c r="I1594" s="118">
        <v>124371</v>
      </c>
      <c r="J1594" s="118">
        <v>832885</v>
      </c>
      <c r="K1594" s="14">
        <v>48460</v>
      </c>
      <c r="L1594" s="14">
        <v>0</v>
      </c>
      <c r="M1594" s="14">
        <v>2600</v>
      </c>
      <c r="N1594" s="14">
        <v>21010</v>
      </c>
      <c r="O1594" s="14">
        <v>41136.362959200844</v>
      </c>
      <c r="P1594" s="14">
        <v>33986</v>
      </c>
      <c r="Q1594" s="119">
        <v>40446</v>
      </c>
      <c r="R1594" s="14">
        <v>6964</v>
      </c>
      <c r="S1594" s="14">
        <v>33766.389144170018</v>
      </c>
      <c r="T1594" s="14">
        <v>27022</v>
      </c>
      <c r="U1594" s="14">
        <v>-11266</v>
      </c>
      <c r="V1594" s="14">
        <v>132714</v>
      </c>
      <c r="W1594" s="14">
        <v>21555</v>
      </c>
      <c r="X1594" s="14">
        <v>337758</v>
      </c>
      <c r="Y1594" s="14">
        <v>38040</v>
      </c>
      <c r="Z1594" s="14">
        <v>18707</v>
      </c>
      <c r="AA1594" s="14">
        <v>25954</v>
      </c>
    </row>
    <row r="1595" spans="1:27" x14ac:dyDescent="0.3">
      <c r="A1595" s="85">
        <v>1594</v>
      </c>
      <c r="B1595" s="85" t="s">
        <v>910</v>
      </c>
      <c r="C1595" s="85" t="s">
        <v>691</v>
      </c>
      <c r="D1595" s="85">
        <v>2020</v>
      </c>
      <c r="E1595" s="117">
        <v>800438</v>
      </c>
      <c r="F1595" s="118">
        <v>-30756</v>
      </c>
      <c r="G1595" s="118">
        <v>309596.13731815561</v>
      </c>
      <c r="H1595" s="118">
        <v>781423</v>
      </c>
      <c r="I1595" s="118">
        <v>-42067</v>
      </c>
      <c r="J1595" s="118">
        <v>720404</v>
      </c>
      <c r="K1595" s="14">
        <v>48863</v>
      </c>
      <c r="L1595" s="14">
        <v>0</v>
      </c>
      <c r="M1595" s="14">
        <v>2818</v>
      </c>
      <c r="N1595" s="14">
        <v>8813</v>
      </c>
      <c r="O1595" s="14">
        <v>41136.362959200844</v>
      </c>
      <c r="P1595" s="14">
        <v>28324</v>
      </c>
      <c r="Q1595" s="119">
        <v>33028</v>
      </c>
      <c r="R1595" s="14">
        <v>5200</v>
      </c>
      <c r="S1595" s="14">
        <v>28324</v>
      </c>
      <c r="T1595" s="14">
        <v>23123</v>
      </c>
      <c r="U1595" s="14">
        <v>-24710</v>
      </c>
      <c r="V1595" s="14">
        <v>111159</v>
      </c>
      <c r="W1595" s="14">
        <v>10914</v>
      </c>
      <c r="X1595" s="14">
        <v>360154</v>
      </c>
      <c r="Y1595" s="14">
        <v>43687</v>
      </c>
      <c r="Z1595" s="14">
        <v>35497</v>
      </c>
      <c r="AA1595" s="14">
        <v>54695</v>
      </c>
    </row>
    <row r="1596" spans="1:27" x14ac:dyDescent="0.3">
      <c r="A1596" s="85">
        <v>1595</v>
      </c>
      <c r="B1596" s="85" t="s">
        <v>910</v>
      </c>
      <c r="C1596" s="85" t="s">
        <v>691</v>
      </c>
      <c r="D1596" s="85">
        <v>2019</v>
      </c>
      <c r="E1596" s="117">
        <v>831194</v>
      </c>
      <c r="F1596" s="118">
        <v>25997</v>
      </c>
      <c r="G1596" s="118">
        <v>309596.13731815561</v>
      </c>
      <c r="H1596" s="118">
        <v>823490</v>
      </c>
      <c r="I1596" s="118">
        <v>37914</v>
      </c>
      <c r="J1596" s="118">
        <v>739919</v>
      </c>
      <c r="K1596" s="14">
        <v>58894</v>
      </c>
      <c r="L1596" s="14">
        <v>0</v>
      </c>
      <c r="M1596" s="14">
        <v>3609</v>
      </c>
      <c r="N1596" s="14">
        <v>18991</v>
      </c>
      <c r="O1596" s="14">
        <v>41136.362959200844</v>
      </c>
      <c r="P1596" s="14">
        <v>26965</v>
      </c>
      <c r="Q1596" s="119">
        <v>33035</v>
      </c>
      <c r="R1596" s="14">
        <v>6340</v>
      </c>
      <c r="S1596" s="14">
        <v>26965</v>
      </c>
      <c r="T1596" s="14">
        <v>20625</v>
      </c>
      <c r="U1596" s="14">
        <v>-70718</v>
      </c>
      <c r="V1596" s="14">
        <v>100245</v>
      </c>
      <c r="W1596" s="14">
        <v>6430</v>
      </c>
      <c r="X1596" s="14">
        <v>379615</v>
      </c>
      <c r="Y1596" s="14">
        <v>43259</v>
      </c>
      <c r="Z1596" s="14">
        <v>33708</v>
      </c>
      <c r="AA1596" s="14">
        <v>72224</v>
      </c>
    </row>
    <row r="1597" spans="1:27" x14ac:dyDescent="0.3">
      <c r="A1597" s="85">
        <v>1596</v>
      </c>
      <c r="B1597" s="85" t="s">
        <v>910</v>
      </c>
      <c r="C1597" s="85" t="s">
        <v>691</v>
      </c>
      <c r="D1597" s="85">
        <v>2018</v>
      </c>
      <c r="E1597" s="117">
        <v>805197</v>
      </c>
      <c r="F1597" s="118">
        <v>-13089</v>
      </c>
      <c r="G1597" s="118">
        <v>309596.13731815561</v>
      </c>
      <c r="H1597" s="118">
        <v>785576</v>
      </c>
      <c r="I1597" s="118">
        <v>-20220</v>
      </c>
      <c r="J1597" s="118">
        <v>732832</v>
      </c>
      <c r="K1597" s="14">
        <v>54266</v>
      </c>
      <c r="L1597" s="14">
        <v>0</v>
      </c>
      <c r="M1597" s="14">
        <v>3594</v>
      </c>
      <c r="N1597" s="14">
        <v>-11293</v>
      </c>
      <c r="O1597" s="14">
        <v>41136.362959200844</v>
      </c>
      <c r="P1597" s="14">
        <v>8439</v>
      </c>
      <c r="Q1597" s="119">
        <v>11115</v>
      </c>
      <c r="R1597" s="14">
        <v>2787</v>
      </c>
      <c r="S1597" s="14">
        <v>8439</v>
      </c>
      <c r="T1597" s="14">
        <v>5652</v>
      </c>
      <c r="U1597" s="14">
        <v>-73742</v>
      </c>
      <c r="V1597" s="14">
        <v>93815</v>
      </c>
      <c r="W1597" s="14">
        <v>-17100</v>
      </c>
      <c r="X1597" s="14">
        <v>429533</v>
      </c>
      <c r="Y1597" s="14">
        <v>51518</v>
      </c>
      <c r="Z1597" s="14">
        <v>73684</v>
      </c>
      <c r="AA1597" s="14">
        <v>77287</v>
      </c>
    </row>
    <row r="1598" spans="1:27" x14ac:dyDescent="0.3">
      <c r="A1598" s="85">
        <v>1597</v>
      </c>
      <c r="B1598" s="85" t="s">
        <v>910</v>
      </c>
      <c r="C1598" s="85" t="s">
        <v>691</v>
      </c>
      <c r="D1598" s="85">
        <v>2017</v>
      </c>
      <c r="E1598" s="117">
        <v>818286</v>
      </c>
      <c r="F1598" s="118">
        <v>-416515</v>
      </c>
      <c r="G1598" s="118">
        <v>309596.13731815561</v>
      </c>
      <c r="H1598" s="118">
        <v>805796</v>
      </c>
      <c r="I1598" s="118">
        <v>-411543</v>
      </c>
      <c r="J1598" s="118">
        <v>724426</v>
      </c>
      <c r="K1598" s="14">
        <v>53608</v>
      </c>
      <c r="L1598" s="14">
        <v>0</v>
      </c>
      <c r="M1598" s="14">
        <v>3385</v>
      </c>
      <c r="N1598" s="14">
        <v>22730</v>
      </c>
      <c r="O1598" s="14">
        <v>41136.362959200844</v>
      </c>
      <c r="P1598" s="14">
        <v>35082</v>
      </c>
      <c r="Q1598" s="119">
        <v>43598</v>
      </c>
      <c r="R1598" s="14">
        <v>8378</v>
      </c>
      <c r="S1598" s="14">
        <v>35082</v>
      </c>
      <c r="T1598" s="14">
        <v>26704</v>
      </c>
      <c r="U1598" s="14">
        <v>145777</v>
      </c>
      <c r="V1598" s="14">
        <v>110915</v>
      </c>
      <c r="W1598" s="14">
        <v>-35105</v>
      </c>
      <c r="X1598" s="14">
        <v>539257</v>
      </c>
      <c r="Y1598" s="14">
        <v>51723</v>
      </c>
      <c r="Z1598" s="14">
        <v>106109</v>
      </c>
      <c r="AA1598" s="14">
        <v>-72988</v>
      </c>
    </row>
    <row r="1599" spans="1:27" x14ac:dyDescent="0.3">
      <c r="A1599" s="85">
        <v>1598</v>
      </c>
      <c r="B1599" s="85" t="s">
        <v>910</v>
      </c>
      <c r="C1599" s="85" t="s">
        <v>691</v>
      </c>
      <c r="D1599" s="85">
        <v>2016</v>
      </c>
      <c r="E1599" s="117">
        <v>1234801</v>
      </c>
      <c r="F1599" s="118">
        <v>-504296</v>
      </c>
      <c r="G1599" s="118">
        <v>309596.13731815561</v>
      </c>
      <c r="H1599" s="118">
        <v>1217339</v>
      </c>
      <c r="I1599" s="118">
        <v>-489347</v>
      </c>
      <c r="J1599" s="118">
        <v>1098690</v>
      </c>
      <c r="K1599" s="14">
        <v>63234</v>
      </c>
      <c r="L1599" s="14">
        <v>0</v>
      </c>
      <c r="M1599" s="14">
        <v>3054</v>
      </c>
      <c r="N1599" s="14">
        <v>51501</v>
      </c>
      <c r="O1599" s="14">
        <v>41136.362959200844</v>
      </c>
      <c r="P1599" s="14">
        <v>68739</v>
      </c>
      <c r="Q1599" s="119">
        <v>84505</v>
      </c>
      <c r="R1599" s="14">
        <v>15542</v>
      </c>
      <c r="S1599" s="14">
        <v>68672.658152103977</v>
      </c>
      <c r="T1599" s="14">
        <v>53198</v>
      </c>
      <c r="U1599" s="14">
        <v>-126752</v>
      </c>
      <c r="V1599" s="14">
        <v>146020</v>
      </c>
      <c r="W1599" s="14">
        <v>5512</v>
      </c>
      <c r="X1599" s="14">
        <v>346096</v>
      </c>
      <c r="Y1599" s="14">
        <v>42580</v>
      </c>
      <c r="Z1599" s="14">
        <v>11466</v>
      </c>
      <c r="AA1599" s="14">
        <v>38258</v>
      </c>
    </row>
    <row r="1600" spans="1:27" x14ac:dyDescent="0.3">
      <c r="A1600" s="85">
        <v>1599</v>
      </c>
      <c r="B1600" s="85" t="s">
        <v>910</v>
      </c>
      <c r="C1600" s="85" t="s">
        <v>691</v>
      </c>
      <c r="D1600" s="85">
        <v>2015</v>
      </c>
      <c r="E1600" s="117">
        <v>1739097</v>
      </c>
      <c r="F1600" s="118">
        <v>689548</v>
      </c>
      <c r="G1600" s="118">
        <v>309596.13731815561</v>
      </c>
      <c r="H1600" s="118">
        <v>1706686</v>
      </c>
      <c r="I1600" s="118">
        <v>675349</v>
      </c>
      <c r="J1600" s="118">
        <v>1508912</v>
      </c>
      <c r="K1600" s="14">
        <v>54906</v>
      </c>
      <c r="L1600" s="14">
        <v>0</v>
      </c>
      <c r="M1600" s="14">
        <v>2941</v>
      </c>
      <c r="N1600" s="14">
        <v>140841</v>
      </c>
      <c r="O1600" s="14">
        <v>41136.362959200844</v>
      </c>
      <c r="P1600" s="14">
        <v>173628</v>
      </c>
      <c r="Q1600" s="119">
        <v>211541</v>
      </c>
      <c r="R1600" s="14">
        <v>38291</v>
      </c>
      <c r="S1600" s="14">
        <v>173904.60045441487</v>
      </c>
      <c r="T1600" s="14">
        <v>135338</v>
      </c>
      <c r="U1600" s="14">
        <v>159232</v>
      </c>
      <c r="V1600" s="14">
        <v>140508</v>
      </c>
      <c r="W1600" s="14">
        <v>43746</v>
      </c>
      <c r="X1600" s="14">
        <v>442788</v>
      </c>
      <c r="Y1600" s="14">
        <v>30075</v>
      </c>
      <c r="Z1600" s="14">
        <v>0</v>
      </c>
      <c r="AA1600" s="14">
        <v>43739</v>
      </c>
    </row>
    <row r="1601" spans="1:27" x14ac:dyDescent="0.3">
      <c r="A1601" s="85">
        <v>1600</v>
      </c>
      <c r="B1601" s="85" t="s">
        <v>910</v>
      </c>
      <c r="C1601" s="85" t="s">
        <v>691</v>
      </c>
      <c r="D1601" s="85">
        <v>2014</v>
      </c>
      <c r="E1601" s="117">
        <v>1049549</v>
      </c>
      <c r="F1601" s="118">
        <v>461594</v>
      </c>
      <c r="G1601" s="118">
        <v>309596.13731815561</v>
      </c>
      <c r="H1601" s="118">
        <v>1031337</v>
      </c>
      <c r="I1601" s="118">
        <v>443972</v>
      </c>
      <c r="J1601" s="118">
        <v>943111</v>
      </c>
      <c r="K1601" s="14">
        <v>33909</v>
      </c>
      <c r="L1601" s="14">
        <v>0</v>
      </c>
      <c r="M1601" s="14">
        <v>3434</v>
      </c>
      <c r="N1601" s="14">
        <v>53067</v>
      </c>
      <c r="O1601" s="14">
        <v>41136.362959200844</v>
      </c>
      <c r="P1601" s="14">
        <v>73310</v>
      </c>
      <c r="Q1601" s="119">
        <v>82130</v>
      </c>
      <c r="R1601" s="14">
        <v>10851</v>
      </c>
      <c r="S1601" s="14">
        <v>73863.996866648231</v>
      </c>
      <c r="T1601" s="14">
        <v>62459</v>
      </c>
      <c r="U1601" s="14">
        <v>51823</v>
      </c>
      <c r="V1601" s="14">
        <v>96762</v>
      </c>
      <c r="W1601" s="14">
        <v>49873</v>
      </c>
      <c r="X1601" s="14">
        <v>343073</v>
      </c>
      <c r="Y1601" s="14">
        <v>20135</v>
      </c>
      <c r="Z1601" s="14">
        <v>0</v>
      </c>
      <c r="AA1601" s="14">
        <v>38261</v>
      </c>
    </row>
    <row r="1602" spans="1:27" x14ac:dyDescent="0.3">
      <c r="A1602" s="85">
        <v>1601</v>
      </c>
      <c r="B1602" s="85" t="s">
        <v>910</v>
      </c>
      <c r="C1602" s="85" t="s">
        <v>696</v>
      </c>
      <c r="D1602" s="85">
        <v>2023</v>
      </c>
      <c r="E1602" s="117">
        <v>510760</v>
      </c>
      <c r="F1602" s="118">
        <v>-240785</v>
      </c>
      <c r="G1602" s="118">
        <v>149409.98852464106</v>
      </c>
      <c r="H1602" s="118">
        <v>511964</v>
      </c>
      <c r="I1602" s="118">
        <v>-238822</v>
      </c>
      <c r="J1602" s="118">
        <v>537516</v>
      </c>
      <c r="K1602" s="14">
        <v>30764</v>
      </c>
      <c r="L1602" s="14">
        <v>0</v>
      </c>
      <c r="M1602" s="14">
        <v>448</v>
      </c>
      <c r="N1602" s="14">
        <v>-62722</v>
      </c>
      <c r="O1602" s="14">
        <v>22452.687011679569</v>
      </c>
      <c r="P1602" s="14">
        <v>-63978</v>
      </c>
      <c r="Q1602" s="119">
        <v>-63783</v>
      </c>
      <c r="R1602" s="14">
        <v>143</v>
      </c>
      <c r="S1602" s="14">
        <v>-63978.000000000007</v>
      </c>
      <c r="T1602" s="14">
        <v>-64121</v>
      </c>
      <c r="U1602" s="14">
        <v>-20590</v>
      </c>
      <c r="V1602" s="14">
        <v>-160819</v>
      </c>
      <c r="W1602" s="14">
        <v>-27276</v>
      </c>
      <c r="X1602" s="14">
        <v>686002</v>
      </c>
      <c r="Y1602" s="14">
        <v>481252</v>
      </c>
      <c r="Z1602" s="14">
        <v>126140</v>
      </c>
      <c r="AA1602" s="14">
        <v>-17522</v>
      </c>
    </row>
    <row r="1603" spans="1:27" x14ac:dyDescent="0.3">
      <c r="A1603" s="85">
        <v>1602</v>
      </c>
      <c r="B1603" s="85" t="s">
        <v>910</v>
      </c>
      <c r="C1603" s="85" t="s">
        <v>696</v>
      </c>
      <c r="D1603" s="85">
        <v>2022</v>
      </c>
      <c r="E1603" s="117">
        <v>751545</v>
      </c>
      <c r="F1603" s="118">
        <v>76499</v>
      </c>
      <c r="G1603" s="118">
        <v>149409.98852464106</v>
      </c>
      <c r="H1603" s="118">
        <v>750786</v>
      </c>
      <c r="I1603" s="118">
        <v>78165</v>
      </c>
      <c r="J1603" s="118">
        <v>711037</v>
      </c>
      <c r="K1603" s="14">
        <v>28313</v>
      </c>
      <c r="L1603" s="14">
        <v>0</v>
      </c>
      <c r="M1603" s="14">
        <v>280</v>
      </c>
      <c r="N1603" s="14">
        <v>2530</v>
      </c>
      <c r="O1603" s="14">
        <v>22452.687011679569</v>
      </c>
      <c r="P1603" s="14">
        <v>2604</v>
      </c>
      <c r="Q1603" s="119">
        <v>4041</v>
      </c>
      <c r="R1603" s="14">
        <v>752</v>
      </c>
      <c r="S1603" s="14">
        <v>2604</v>
      </c>
      <c r="T1603" s="14">
        <v>1852</v>
      </c>
      <c r="U1603" s="14">
        <v>9447</v>
      </c>
      <c r="V1603" s="14">
        <v>-133543</v>
      </c>
      <c r="W1603" s="14">
        <v>20371</v>
      </c>
      <c r="X1603" s="14">
        <v>771668</v>
      </c>
      <c r="Y1603" s="14">
        <v>529637</v>
      </c>
      <c r="Z1603" s="14">
        <v>115784</v>
      </c>
      <c r="AA1603" s="14">
        <v>109147</v>
      </c>
    </row>
    <row r="1604" spans="1:27" x14ac:dyDescent="0.3">
      <c r="A1604" s="85">
        <v>1603</v>
      </c>
      <c r="B1604" s="85" t="s">
        <v>910</v>
      </c>
      <c r="C1604" s="85" t="s">
        <v>696</v>
      </c>
      <c r="D1604" s="85">
        <v>2021</v>
      </c>
      <c r="E1604" s="117">
        <v>675046</v>
      </c>
      <c r="F1604" s="118">
        <v>38334</v>
      </c>
      <c r="G1604" s="118">
        <v>149409.98852464106</v>
      </c>
      <c r="H1604" s="118">
        <v>672621</v>
      </c>
      <c r="I1604" s="118">
        <v>35652</v>
      </c>
      <c r="J1604" s="118">
        <v>640620</v>
      </c>
      <c r="K1604" s="14">
        <v>23025</v>
      </c>
      <c r="L1604" s="14">
        <v>0</v>
      </c>
      <c r="M1604" s="14">
        <v>627</v>
      </c>
      <c r="N1604" s="14">
        <v>-1228</v>
      </c>
      <c r="O1604" s="14">
        <v>22452.687011679569</v>
      </c>
      <c r="P1604" s="14">
        <v>1207</v>
      </c>
      <c r="Q1604" s="119">
        <v>1535</v>
      </c>
      <c r="R1604" s="14">
        <v>338</v>
      </c>
      <c r="S1604" s="14">
        <v>1207.0000000000002</v>
      </c>
      <c r="T1604" s="14">
        <v>868</v>
      </c>
      <c r="U1604" s="14">
        <v>10968</v>
      </c>
      <c r="V1604" s="14">
        <v>-153914</v>
      </c>
      <c r="W1604" s="14">
        <v>23929</v>
      </c>
      <c r="X1604" s="14">
        <v>778503</v>
      </c>
      <c r="Y1604" s="14">
        <v>578055</v>
      </c>
      <c r="Z1604" s="14">
        <v>205362</v>
      </c>
      <c r="AA1604" s="14">
        <v>25739</v>
      </c>
    </row>
    <row r="1605" spans="1:27" x14ac:dyDescent="0.3">
      <c r="A1605" s="85">
        <v>1604</v>
      </c>
      <c r="B1605" s="85" t="s">
        <v>910</v>
      </c>
      <c r="C1605" s="85" t="s">
        <v>696</v>
      </c>
      <c r="D1605" s="85">
        <v>2020</v>
      </c>
      <c r="E1605" s="117">
        <v>636712</v>
      </c>
      <c r="F1605" s="118">
        <v>-234745</v>
      </c>
      <c r="G1605" s="118">
        <v>149409.98852464106</v>
      </c>
      <c r="H1605" s="118">
        <v>636969</v>
      </c>
      <c r="I1605" s="118">
        <v>-232618</v>
      </c>
      <c r="J1605" s="118">
        <v>589646</v>
      </c>
      <c r="K1605" s="14">
        <v>26507</v>
      </c>
      <c r="L1605" s="14">
        <v>0</v>
      </c>
      <c r="M1605" s="14">
        <v>908</v>
      </c>
      <c r="N1605" s="14">
        <v>5450</v>
      </c>
      <c r="O1605" s="14">
        <v>22452.687011679569</v>
      </c>
      <c r="P1605" s="14">
        <v>5211</v>
      </c>
      <c r="Q1605" s="119">
        <v>5948</v>
      </c>
      <c r="R1605" s="14">
        <v>755</v>
      </c>
      <c r="S1605" s="14">
        <v>5211</v>
      </c>
      <c r="T1605" s="14">
        <v>4457</v>
      </c>
      <c r="U1605" s="14">
        <v>316</v>
      </c>
      <c r="V1605" s="14">
        <v>-177843</v>
      </c>
      <c r="W1605" s="14">
        <v>-67530</v>
      </c>
      <c r="X1605" s="14">
        <v>790253</v>
      </c>
      <c r="Y1605" s="14">
        <v>607754</v>
      </c>
      <c r="Z1605" s="14">
        <v>216835</v>
      </c>
      <c r="AA1605" s="14">
        <v>40802</v>
      </c>
    </row>
    <row r="1606" spans="1:27" x14ac:dyDescent="0.3">
      <c r="A1606" s="85">
        <v>1605</v>
      </c>
      <c r="B1606" s="85" t="s">
        <v>910</v>
      </c>
      <c r="C1606" s="85" t="s">
        <v>696</v>
      </c>
      <c r="D1606" s="85">
        <v>2019</v>
      </c>
      <c r="E1606" s="117">
        <v>871457</v>
      </c>
      <c r="F1606" s="118">
        <v>-109643</v>
      </c>
      <c r="G1606" s="118">
        <v>149409.98852464106</v>
      </c>
      <c r="H1606" s="118">
        <v>869587</v>
      </c>
      <c r="I1606" s="118">
        <v>-110575</v>
      </c>
      <c r="J1606" s="118">
        <v>798622</v>
      </c>
      <c r="K1606" s="14">
        <v>39369</v>
      </c>
      <c r="L1606" s="14">
        <v>0</v>
      </c>
      <c r="M1606" s="14">
        <v>789</v>
      </c>
      <c r="N1606" s="14">
        <v>4513</v>
      </c>
      <c r="O1606" s="14">
        <v>22452.687011679569</v>
      </c>
      <c r="P1606" s="14">
        <v>6403</v>
      </c>
      <c r="Q1606" s="119">
        <v>7707</v>
      </c>
      <c r="R1606" s="14">
        <v>1324</v>
      </c>
      <c r="S1606" s="14">
        <v>6403</v>
      </c>
      <c r="T1606" s="14">
        <v>5079</v>
      </c>
      <c r="U1606" s="14">
        <v>-11338</v>
      </c>
      <c r="V1606" s="14">
        <v>-110313</v>
      </c>
      <c r="W1606" s="14">
        <v>-25861</v>
      </c>
      <c r="X1606" s="14">
        <v>862485</v>
      </c>
      <c r="Y1606" s="14">
        <v>656916</v>
      </c>
      <c r="Z1606" s="14">
        <v>101686</v>
      </c>
      <c r="AA1606" s="14">
        <v>88020</v>
      </c>
    </row>
    <row r="1607" spans="1:27" x14ac:dyDescent="0.3">
      <c r="A1607" s="85">
        <v>1606</v>
      </c>
      <c r="B1607" s="85" t="s">
        <v>910</v>
      </c>
      <c r="C1607" s="85" t="s">
        <v>696</v>
      </c>
      <c r="D1607" s="85">
        <v>2018</v>
      </c>
      <c r="E1607" s="117">
        <v>981100</v>
      </c>
      <c r="F1607" s="118">
        <v>168175</v>
      </c>
      <c r="G1607" s="118">
        <v>149409.98852464106</v>
      </c>
      <c r="H1607" s="118">
        <v>980162</v>
      </c>
      <c r="I1607" s="118">
        <v>170289</v>
      </c>
      <c r="J1607" s="118">
        <v>902629</v>
      </c>
      <c r="K1607" s="14">
        <v>41868</v>
      </c>
      <c r="L1607" s="14">
        <v>0</v>
      </c>
      <c r="M1607" s="14">
        <v>869</v>
      </c>
      <c r="N1607" s="14">
        <v>8300</v>
      </c>
      <c r="O1607" s="14">
        <v>22452.687011679569</v>
      </c>
      <c r="P1607" s="14">
        <v>9264</v>
      </c>
      <c r="Q1607" s="119">
        <v>11469</v>
      </c>
      <c r="R1607" s="14">
        <v>2231</v>
      </c>
      <c r="S1607" s="14">
        <v>9264</v>
      </c>
      <c r="T1607" s="14">
        <v>7033</v>
      </c>
      <c r="U1607" s="14">
        <v>-41486</v>
      </c>
      <c r="V1607" s="14">
        <v>-84452</v>
      </c>
      <c r="W1607" s="14">
        <v>-22383</v>
      </c>
      <c r="X1607" s="14">
        <v>945094</v>
      </c>
      <c r="Y1607" s="14">
        <v>691700</v>
      </c>
      <c r="Z1607" s="14">
        <v>134589</v>
      </c>
      <c r="AA1607" s="14">
        <v>6167</v>
      </c>
    </row>
    <row r="1608" spans="1:27" x14ac:dyDescent="0.3">
      <c r="A1608" s="85">
        <v>1607</v>
      </c>
      <c r="B1608" s="85" t="s">
        <v>910</v>
      </c>
      <c r="C1608" s="85" t="s">
        <v>696</v>
      </c>
      <c r="D1608" s="85">
        <v>2017</v>
      </c>
      <c r="E1608" s="117">
        <v>812925</v>
      </c>
      <c r="F1608" s="118">
        <v>-119264</v>
      </c>
      <c r="G1608" s="118">
        <v>149409.98852464106</v>
      </c>
      <c r="H1608" s="118">
        <v>809873</v>
      </c>
      <c r="I1608" s="118">
        <v>-122086</v>
      </c>
      <c r="J1608" s="118">
        <v>737702</v>
      </c>
      <c r="K1608" s="14">
        <v>40095</v>
      </c>
      <c r="L1608" s="14">
        <v>0</v>
      </c>
      <c r="M1608" s="14">
        <v>993</v>
      </c>
      <c r="N1608" s="14">
        <v>84</v>
      </c>
      <c r="O1608" s="14">
        <v>22452.687011679569</v>
      </c>
      <c r="P1608" s="14">
        <v>2883</v>
      </c>
      <c r="Q1608" s="119">
        <v>5857</v>
      </c>
      <c r="R1608" s="14">
        <v>2721</v>
      </c>
      <c r="S1608" s="14">
        <v>2883</v>
      </c>
      <c r="T1608" s="14">
        <v>161</v>
      </c>
      <c r="U1608" s="14">
        <v>37711</v>
      </c>
      <c r="V1608" s="14">
        <v>-62069</v>
      </c>
      <c r="W1608" s="14">
        <v>-14644</v>
      </c>
      <c r="X1608" s="14">
        <v>1029384</v>
      </c>
      <c r="Y1608" s="14">
        <v>738988</v>
      </c>
      <c r="Z1608" s="14">
        <v>64110</v>
      </c>
      <c r="AA1608" s="14">
        <v>81338</v>
      </c>
    </row>
    <row r="1609" spans="1:27" x14ac:dyDescent="0.3">
      <c r="A1609" s="85">
        <v>1608</v>
      </c>
      <c r="B1609" s="85" t="s">
        <v>910</v>
      </c>
      <c r="C1609" s="85" t="s">
        <v>696</v>
      </c>
      <c r="D1609" s="85">
        <v>2016</v>
      </c>
      <c r="E1609" s="117">
        <v>932189</v>
      </c>
      <c r="F1609" s="118">
        <v>86798</v>
      </c>
      <c r="G1609" s="118">
        <v>149409.98852464106</v>
      </c>
      <c r="H1609" s="118">
        <v>931959</v>
      </c>
      <c r="I1609" s="118">
        <v>100575</v>
      </c>
      <c r="J1609" s="118">
        <v>828889</v>
      </c>
      <c r="K1609" s="14">
        <v>44459</v>
      </c>
      <c r="L1609" s="14">
        <v>0</v>
      </c>
      <c r="M1609" s="14">
        <v>1016</v>
      </c>
      <c r="N1609" s="14">
        <v>20247</v>
      </c>
      <c r="O1609" s="14">
        <v>22452.687011679569</v>
      </c>
      <c r="P1609" s="14">
        <v>20406</v>
      </c>
      <c r="Q1609" s="119">
        <v>22967</v>
      </c>
      <c r="R1609" s="14">
        <v>2490</v>
      </c>
      <c r="S1609" s="14">
        <v>20406</v>
      </c>
      <c r="T1609" s="14">
        <v>17916</v>
      </c>
      <c r="U1609" s="14">
        <v>10688</v>
      </c>
      <c r="V1609" s="14">
        <v>-47425</v>
      </c>
      <c r="W1609" s="14">
        <v>-19144</v>
      </c>
      <c r="X1609" s="14">
        <v>1057215</v>
      </c>
      <c r="Y1609" s="14">
        <v>757894</v>
      </c>
      <c r="Z1609" s="14">
        <v>79669</v>
      </c>
      <c r="AA1609" s="14">
        <v>123536</v>
      </c>
    </row>
    <row r="1610" spans="1:27" x14ac:dyDescent="0.3">
      <c r="A1610" s="85">
        <v>1609</v>
      </c>
      <c r="B1610" s="85" t="s">
        <v>910</v>
      </c>
      <c r="C1610" s="85" t="s">
        <v>696</v>
      </c>
      <c r="D1610" s="85">
        <v>2015</v>
      </c>
      <c r="E1610" s="117">
        <v>845391</v>
      </c>
      <c r="F1610" s="118">
        <v>-78578</v>
      </c>
      <c r="G1610" s="118">
        <v>149409.98852464106</v>
      </c>
      <c r="H1610" s="118">
        <v>831384</v>
      </c>
      <c r="I1610" s="118">
        <v>-84344</v>
      </c>
      <c r="J1610" s="118">
        <v>728168</v>
      </c>
      <c r="K1610" s="14">
        <v>42195</v>
      </c>
      <c r="L1610" s="14">
        <v>0</v>
      </c>
      <c r="M1610" s="14">
        <v>1043</v>
      </c>
      <c r="N1610" s="14">
        <v>8114</v>
      </c>
      <c r="O1610" s="14">
        <v>22452.687011679569</v>
      </c>
      <c r="P1610" s="14">
        <v>9502</v>
      </c>
      <c r="Q1610" s="119">
        <v>23499</v>
      </c>
      <c r="R1610" s="14">
        <v>1378</v>
      </c>
      <c r="S1610" s="14">
        <v>9502</v>
      </c>
      <c r="T1610" s="14">
        <v>8125</v>
      </c>
      <c r="U1610" s="14">
        <v>22889</v>
      </c>
      <c r="V1610" s="14">
        <v>-28281</v>
      </c>
      <c r="W1610" s="14">
        <v>-32153</v>
      </c>
      <c r="X1610" s="14">
        <v>1068053</v>
      </c>
      <c r="Y1610" s="14">
        <v>794633</v>
      </c>
      <c r="Z1610" s="14">
        <v>131915</v>
      </c>
      <c r="AA1610" s="14">
        <v>-5192</v>
      </c>
    </row>
    <row r="1611" spans="1:27" x14ac:dyDescent="0.3">
      <c r="A1611" s="85">
        <v>1610</v>
      </c>
      <c r="B1611" s="85" t="s">
        <v>910</v>
      </c>
      <c r="C1611" s="85" t="s">
        <v>696</v>
      </c>
      <c r="D1611" s="85">
        <v>2014</v>
      </c>
      <c r="E1611" s="117">
        <v>923969</v>
      </c>
      <c r="F1611" s="118">
        <v>150253</v>
      </c>
      <c r="G1611" s="118">
        <v>149409.98852464106</v>
      </c>
      <c r="H1611" s="118">
        <v>915728</v>
      </c>
      <c r="I1611" s="118">
        <v>145171</v>
      </c>
      <c r="J1611" s="118">
        <v>793028</v>
      </c>
      <c r="K1611" s="14">
        <v>67428</v>
      </c>
      <c r="L1611" s="14">
        <v>0</v>
      </c>
      <c r="M1611" s="14">
        <v>1134</v>
      </c>
      <c r="N1611" s="14">
        <v>3578</v>
      </c>
      <c r="O1611" s="14">
        <v>22452.687011679569</v>
      </c>
      <c r="P1611" s="14">
        <v>8453</v>
      </c>
      <c r="Q1611" s="119">
        <v>11820</v>
      </c>
      <c r="R1611" s="14">
        <v>0</v>
      </c>
      <c r="S1611" s="14" t="e">
        <v>#DIV/0!</v>
      </c>
      <c r="T1611" s="14">
        <v>8453</v>
      </c>
      <c r="U1611" s="14">
        <v>40777</v>
      </c>
      <c r="V1611" s="14">
        <v>3872</v>
      </c>
      <c r="W1611" s="14">
        <v>67258</v>
      </c>
      <c r="X1611" s="14">
        <v>1086281</v>
      </c>
      <c r="Y1611" s="14">
        <v>844773</v>
      </c>
      <c r="Z1611" s="14">
        <v>93357</v>
      </c>
      <c r="AA1611" s="14">
        <v>-70850</v>
      </c>
    </row>
    <row r="1612" spans="1:27" x14ac:dyDescent="0.3">
      <c r="A1612" s="85">
        <v>1611</v>
      </c>
      <c r="B1612" s="85" t="s">
        <v>910</v>
      </c>
      <c r="C1612" s="85" t="s">
        <v>702</v>
      </c>
      <c r="D1612" s="85">
        <v>2023</v>
      </c>
      <c r="E1612" s="117">
        <v>1495750</v>
      </c>
      <c r="F1612" s="118">
        <v>-478189</v>
      </c>
      <c r="G1612" s="118">
        <v>597582.92865510413</v>
      </c>
      <c r="H1612" s="118">
        <v>1494344</v>
      </c>
      <c r="I1612" s="118">
        <v>-473779</v>
      </c>
      <c r="J1612" s="118">
        <v>843676</v>
      </c>
      <c r="K1612" s="14">
        <v>91470</v>
      </c>
      <c r="L1612" s="14">
        <v>0</v>
      </c>
      <c r="M1612" s="14">
        <v>11785</v>
      </c>
      <c r="N1612" s="14">
        <v>485427</v>
      </c>
      <c r="O1612" s="14">
        <v>208668.80255573528</v>
      </c>
      <c r="P1612" s="14">
        <v>494393</v>
      </c>
      <c r="Q1612" s="119">
        <v>586373</v>
      </c>
      <c r="R1612" s="14">
        <v>99540</v>
      </c>
      <c r="S1612" s="14">
        <v>494393</v>
      </c>
      <c r="T1612" s="14">
        <v>394853</v>
      </c>
      <c r="U1612" s="14">
        <v>-805310</v>
      </c>
      <c r="V1612" s="14">
        <v>1424976</v>
      </c>
      <c r="W1612" s="14">
        <v>-972157</v>
      </c>
      <c r="X1612" s="14">
        <v>6403754</v>
      </c>
      <c r="Y1612" s="14">
        <v>926663</v>
      </c>
      <c r="Z1612" s="14">
        <v>991226</v>
      </c>
      <c r="AA1612" s="14">
        <v>291412</v>
      </c>
    </row>
    <row r="1613" spans="1:27" x14ac:dyDescent="0.3">
      <c r="A1613" s="85">
        <v>1612</v>
      </c>
      <c r="B1613" s="85" t="s">
        <v>910</v>
      </c>
      <c r="C1613" s="85" t="s">
        <v>702</v>
      </c>
      <c r="D1613" s="85">
        <v>2022</v>
      </c>
      <c r="E1613" s="117">
        <v>1973939</v>
      </c>
      <c r="F1613" s="118">
        <v>-617275</v>
      </c>
      <c r="G1613" s="118">
        <v>597582.92865510413</v>
      </c>
      <c r="H1613" s="118">
        <v>1968123</v>
      </c>
      <c r="I1613" s="118">
        <v>-633600</v>
      </c>
      <c r="J1613" s="118">
        <v>1159258</v>
      </c>
      <c r="K1613" s="14">
        <v>95766</v>
      </c>
      <c r="L1613" s="14">
        <v>0</v>
      </c>
      <c r="M1613" s="14">
        <v>10192</v>
      </c>
      <c r="N1613" s="14">
        <v>630634</v>
      </c>
      <c r="O1613" s="14">
        <v>208668.80255573528</v>
      </c>
      <c r="P1613" s="14">
        <v>640504</v>
      </c>
      <c r="Q1613" s="119">
        <v>765906</v>
      </c>
      <c r="R1613" s="14">
        <v>129455</v>
      </c>
      <c r="S1613" s="14">
        <v>640504</v>
      </c>
      <c r="T1613" s="14">
        <v>511049</v>
      </c>
      <c r="U1613" s="14">
        <v>-455403</v>
      </c>
      <c r="V1613" s="14">
        <v>2397133</v>
      </c>
      <c r="W1613" s="14">
        <v>-471030</v>
      </c>
      <c r="X1613" s="14">
        <v>6523412</v>
      </c>
      <c r="Y1613" s="14">
        <v>924503</v>
      </c>
      <c r="Z1613" s="14">
        <v>1009542</v>
      </c>
      <c r="AA1613" s="14">
        <v>308772</v>
      </c>
    </row>
    <row r="1614" spans="1:27" x14ac:dyDescent="0.3">
      <c r="A1614" s="85">
        <v>1613</v>
      </c>
      <c r="B1614" s="85" t="s">
        <v>910</v>
      </c>
      <c r="C1614" s="85" t="s">
        <v>702</v>
      </c>
      <c r="D1614" s="85">
        <v>2021</v>
      </c>
      <c r="E1614" s="117">
        <v>2591214</v>
      </c>
      <c r="F1614" s="118">
        <v>457173</v>
      </c>
      <c r="G1614" s="118">
        <v>597582.92865510413</v>
      </c>
      <c r="H1614" s="118">
        <v>2601723</v>
      </c>
      <c r="I1614" s="118">
        <v>460427</v>
      </c>
      <c r="J1614" s="118">
        <v>1610724</v>
      </c>
      <c r="K1614" s="14">
        <v>107786</v>
      </c>
      <c r="L1614" s="14">
        <v>0</v>
      </c>
      <c r="M1614" s="14">
        <v>5963</v>
      </c>
      <c r="N1614" s="14">
        <v>782981</v>
      </c>
      <c r="O1614" s="14">
        <v>208668.80255573528</v>
      </c>
      <c r="P1614" s="14">
        <v>782818</v>
      </c>
      <c r="Q1614" s="119">
        <v>934189</v>
      </c>
      <c r="R1614" s="14">
        <v>161717</v>
      </c>
      <c r="S1614" s="14">
        <v>762293.57572796918</v>
      </c>
      <c r="T1614" s="14">
        <v>621100</v>
      </c>
      <c r="U1614" s="14">
        <v>625161</v>
      </c>
      <c r="V1614" s="14">
        <v>2868163</v>
      </c>
      <c r="W1614" s="14">
        <v>5610</v>
      </c>
      <c r="X1614" s="14">
        <v>6808654</v>
      </c>
      <c r="Y1614" s="14">
        <v>898556</v>
      </c>
      <c r="Z1614" s="14">
        <v>1123168</v>
      </c>
      <c r="AA1614" s="14">
        <v>-963792</v>
      </c>
    </row>
    <row r="1615" spans="1:27" x14ac:dyDescent="0.3">
      <c r="A1615" s="85">
        <v>1614</v>
      </c>
      <c r="B1615" s="85" t="s">
        <v>910</v>
      </c>
      <c r="C1615" s="85" t="s">
        <v>702</v>
      </c>
      <c r="D1615" s="85">
        <v>2020</v>
      </c>
      <c r="E1615" s="117">
        <v>2134041</v>
      </c>
      <c r="F1615" s="118">
        <v>555231</v>
      </c>
      <c r="G1615" s="118">
        <v>597582.92865510413</v>
      </c>
      <c r="H1615" s="118">
        <v>2141296</v>
      </c>
      <c r="I1615" s="118">
        <v>541480</v>
      </c>
      <c r="J1615" s="118">
        <v>1478799</v>
      </c>
      <c r="K1615" s="14">
        <v>87959</v>
      </c>
      <c r="L1615" s="14">
        <v>0</v>
      </c>
      <c r="M1615" s="14">
        <v>3209</v>
      </c>
      <c r="N1615" s="14">
        <v>451119</v>
      </c>
      <c r="O1615" s="14">
        <v>208668.80255573528</v>
      </c>
      <c r="P1615" s="14">
        <v>451587</v>
      </c>
      <c r="Q1615" s="119">
        <v>525548</v>
      </c>
      <c r="R1615" s="14">
        <v>81684</v>
      </c>
      <c r="S1615" s="14">
        <v>475027.68458939326</v>
      </c>
      <c r="T1615" s="14">
        <v>369903</v>
      </c>
      <c r="U1615" s="14">
        <v>-1396870</v>
      </c>
      <c r="V1615" s="14">
        <v>2862553</v>
      </c>
      <c r="W1615" s="14">
        <v>2095333</v>
      </c>
      <c r="X1615" s="14">
        <v>6841293</v>
      </c>
      <c r="Y1615" s="14">
        <v>904244</v>
      </c>
      <c r="Z1615" s="14">
        <v>1093222</v>
      </c>
      <c r="AA1615" s="14">
        <v>560382</v>
      </c>
    </row>
    <row r="1616" spans="1:27" x14ac:dyDescent="0.3">
      <c r="A1616" s="85">
        <v>1615</v>
      </c>
      <c r="B1616" s="85" t="s">
        <v>910</v>
      </c>
      <c r="C1616" s="85" t="s">
        <v>702</v>
      </c>
      <c r="D1616" s="85">
        <v>2019</v>
      </c>
      <c r="E1616" s="117">
        <v>1578810</v>
      </c>
      <c r="F1616" s="118">
        <v>324277</v>
      </c>
      <c r="G1616" s="118">
        <v>597582.92865510413</v>
      </c>
      <c r="H1616" s="118">
        <v>1599816</v>
      </c>
      <c r="I1616" s="118">
        <v>354028</v>
      </c>
      <c r="J1616" s="118">
        <v>1064206</v>
      </c>
      <c r="K1616" s="14">
        <v>103848</v>
      </c>
      <c r="L1616" s="14">
        <v>0</v>
      </c>
      <c r="M1616" s="14">
        <v>1771</v>
      </c>
      <c r="N1616" s="14">
        <v>371945</v>
      </c>
      <c r="O1616" s="14">
        <v>208668.80255573528</v>
      </c>
      <c r="P1616" s="14">
        <v>369005</v>
      </c>
      <c r="Q1616" s="119">
        <v>416262</v>
      </c>
      <c r="R1616" s="14">
        <v>65323</v>
      </c>
      <c r="S1616" s="14">
        <v>369005</v>
      </c>
      <c r="T1616" s="14">
        <v>303682</v>
      </c>
      <c r="U1616" s="14">
        <v>-312506</v>
      </c>
      <c r="V1616" s="14">
        <v>767220</v>
      </c>
      <c r="W1616" s="14">
        <v>-57080</v>
      </c>
      <c r="X1616" s="14">
        <v>7574266</v>
      </c>
      <c r="Y1616" s="14">
        <v>958788</v>
      </c>
      <c r="Z1616" s="14">
        <v>514634</v>
      </c>
      <c r="AA1616" s="14">
        <v>1078454</v>
      </c>
    </row>
    <row r="1617" spans="1:27" x14ac:dyDescent="0.3">
      <c r="A1617" s="85">
        <v>1616</v>
      </c>
      <c r="B1617" s="85" t="s">
        <v>910</v>
      </c>
      <c r="C1617" s="85" t="s">
        <v>702</v>
      </c>
      <c r="D1617" s="85">
        <v>2018</v>
      </c>
      <c r="E1617" s="117">
        <v>1254533</v>
      </c>
      <c r="F1617" s="118">
        <v>281683</v>
      </c>
      <c r="G1617" s="118">
        <v>597582.92865510413</v>
      </c>
      <c r="H1617" s="118">
        <v>1245788</v>
      </c>
      <c r="I1617" s="118">
        <v>274545</v>
      </c>
      <c r="J1617" s="118">
        <v>777064</v>
      </c>
      <c r="K1617" s="14">
        <v>90013</v>
      </c>
      <c r="L1617" s="14">
        <v>0</v>
      </c>
      <c r="M1617" s="14">
        <v>2267</v>
      </c>
      <c r="N1617" s="14">
        <v>268364</v>
      </c>
      <c r="O1617" s="14">
        <v>208668.80255573528</v>
      </c>
      <c r="P1617" s="14">
        <v>282323</v>
      </c>
      <c r="Q1617" s="119">
        <v>326446</v>
      </c>
      <c r="R1617" s="14">
        <v>49337</v>
      </c>
      <c r="S1617" s="14">
        <v>282323</v>
      </c>
      <c r="T1617" s="14">
        <v>232986</v>
      </c>
      <c r="U1617" s="14">
        <v>-224383</v>
      </c>
      <c r="V1617" s="14">
        <v>824300</v>
      </c>
      <c r="W1617" s="14">
        <v>-1384829</v>
      </c>
      <c r="X1617" s="14">
        <v>8138196</v>
      </c>
      <c r="Y1617" s="14">
        <v>996267</v>
      </c>
      <c r="Z1617" s="14">
        <v>1658305</v>
      </c>
      <c r="AA1617" s="14">
        <v>469554</v>
      </c>
    </row>
    <row r="1618" spans="1:27" x14ac:dyDescent="0.3">
      <c r="A1618" s="85">
        <v>1617</v>
      </c>
      <c r="B1618" s="85" t="s">
        <v>910</v>
      </c>
      <c r="C1618" s="85" t="s">
        <v>702</v>
      </c>
      <c r="D1618" s="85">
        <v>2017</v>
      </c>
      <c r="E1618" s="117">
        <v>972850</v>
      </c>
      <c r="F1618" s="118">
        <v>-993377</v>
      </c>
      <c r="G1618" s="118">
        <v>597582.92865510413</v>
      </c>
      <c r="H1618" s="118">
        <v>971243</v>
      </c>
      <c r="I1618" s="118">
        <v>-999312</v>
      </c>
      <c r="J1618" s="118">
        <v>546394</v>
      </c>
      <c r="K1618" s="14">
        <v>88716</v>
      </c>
      <c r="L1618" s="14">
        <v>0</v>
      </c>
      <c r="M1618" s="14">
        <v>1220</v>
      </c>
      <c r="N1618" s="14">
        <v>219382</v>
      </c>
      <c r="O1618" s="14">
        <v>208668.80255573528</v>
      </c>
      <c r="P1618" s="14">
        <v>224263</v>
      </c>
      <c r="Q1618" s="119">
        <v>259428</v>
      </c>
      <c r="R1618" s="14">
        <v>38438</v>
      </c>
      <c r="S1618" s="14">
        <v>224262.99999999997</v>
      </c>
      <c r="T1618" s="14">
        <v>185825</v>
      </c>
      <c r="U1618" s="14">
        <v>314207</v>
      </c>
      <c r="V1618" s="14">
        <v>2209129</v>
      </c>
      <c r="W1618" s="14">
        <v>-1765174</v>
      </c>
      <c r="X1618" s="14">
        <v>8031767</v>
      </c>
      <c r="Y1618" s="14">
        <v>711777</v>
      </c>
      <c r="Z1618" s="14">
        <v>1822887</v>
      </c>
      <c r="AA1618" s="14">
        <v>1475888</v>
      </c>
    </row>
    <row r="1619" spans="1:27" x14ac:dyDescent="0.3">
      <c r="A1619" s="85">
        <v>1618</v>
      </c>
      <c r="B1619" s="85" t="s">
        <v>910</v>
      </c>
      <c r="C1619" s="85" t="s">
        <v>702</v>
      </c>
      <c r="D1619" s="85">
        <v>2016</v>
      </c>
      <c r="E1619" s="117">
        <v>1966227</v>
      </c>
      <c r="F1619" s="118">
        <v>1286334</v>
      </c>
      <c r="G1619" s="118">
        <v>597582.92865510413</v>
      </c>
      <c r="H1619" s="118">
        <v>1970555</v>
      </c>
      <c r="I1619" s="118">
        <v>1284402</v>
      </c>
      <c r="J1619" s="118">
        <v>1614902</v>
      </c>
      <c r="K1619" s="14">
        <v>83827</v>
      </c>
      <c r="L1619" s="14">
        <v>0</v>
      </c>
      <c r="M1619" s="14">
        <v>1825</v>
      </c>
      <c r="N1619" s="14">
        <v>159637</v>
      </c>
      <c r="O1619" s="14">
        <v>208668.80255573528</v>
      </c>
      <c r="P1619" s="14">
        <v>160496</v>
      </c>
      <c r="Q1619" s="119">
        <v>187823</v>
      </c>
      <c r="R1619" s="14">
        <v>32514</v>
      </c>
      <c r="S1619" s="14">
        <v>160496</v>
      </c>
      <c r="T1619" s="14">
        <v>127982</v>
      </c>
      <c r="U1619" s="14">
        <v>628863</v>
      </c>
      <c r="V1619" s="14">
        <v>3974303</v>
      </c>
      <c r="W1619" s="14">
        <v>779194</v>
      </c>
      <c r="X1619" s="14">
        <v>9134690</v>
      </c>
      <c r="Y1619" s="14">
        <v>740362</v>
      </c>
      <c r="Z1619" s="14">
        <v>1805845</v>
      </c>
      <c r="AA1619" s="14">
        <v>118181</v>
      </c>
    </row>
    <row r="1620" spans="1:27" x14ac:dyDescent="0.3">
      <c r="A1620" s="85">
        <v>1619</v>
      </c>
      <c r="B1620" s="85" t="s">
        <v>910</v>
      </c>
      <c r="C1620" s="85" t="s">
        <v>702</v>
      </c>
      <c r="D1620" s="85">
        <v>2015</v>
      </c>
      <c r="E1620" s="117">
        <v>679893</v>
      </c>
      <c r="F1620" s="118">
        <v>-362103</v>
      </c>
      <c r="G1620" s="118">
        <v>597582.92865510413</v>
      </c>
      <c r="H1620" s="118">
        <v>686153</v>
      </c>
      <c r="I1620" s="118">
        <v>-349422</v>
      </c>
      <c r="J1620" s="118">
        <v>413047</v>
      </c>
      <c r="K1620" s="14">
        <v>59436</v>
      </c>
      <c r="L1620" s="14">
        <v>0</v>
      </c>
      <c r="M1620" s="14">
        <v>2012</v>
      </c>
      <c r="N1620" s="14">
        <v>147562</v>
      </c>
      <c r="O1620" s="14">
        <v>208668.80255573528</v>
      </c>
      <c r="P1620" s="14">
        <v>147743</v>
      </c>
      <c r="Q1620" s="119">
        <v>167024</v>
      </c>
      <c r="R1620" s="14">
        <v>25722</v>
      </c>
      <c r="S1620" s="14">
        <v>147743</v>
      </c>
      <c r="T1620" s="14">
        <v>122021</v>
      </c>
      <c r="U1620" s="14">
        <v>643016</v>
      </c>
      <c r="V1620" s="14">
        <v>3195109</v>
      </c>
      <c r="W1620" s="14">
        <v>236771</v>
      </c>
      <c r="X1620" s="14">
        <v>7330710</v>
      </c>
      <c r="Y1620" s="14">
        <v>785727</v>
      </c>
      <c r="Z1620" s="14">
        <v>1860087</v>
      </c>
      <c r="AA1620" s="14">
        <v>191812</v>
      </c>
    </row>
    <row r="1621" spans="1:27" x14ac:dyDescent="0.3">
      <c r="A1621" s="85">
        <v>1620</v>
      </c>
      <c r="B1621" s="85" t="s">
        <v>910</v>
      </c>
      <c r="C1621" s="85" t="s">
        <v>702</v>
      </c>
      <c r="D1621" s="85">
        <v>2014</v>
      </c>
      <c r="E1621" s="117">
        <v>1041996</v>
      </c>
      <c r="F1621" s="118">
        <v>491637</v>
      </c>
      <c r="G1621" s="118">
        <v>597582.92865510413</v>
      </c>
      <c r="H1621" s="118">
        <v>1035575</v>
      </c>
      <c r="I1621" s="118">
        <v>446773</v>
      </c>
      <c r="J1621" s="118">
        <v>641228</v>
      </c>
      <c r="K1621" s="14">
        <v>61908</v>
      </c>
      <c r="L1621" s="14">
        <v>0</v>
      </c>
      <c r="M1621" s="14">
        <v>1433</v>
      </c>
      <c r="N1621" s="14">
        <v>282085</v>
      </c>
      <c r="O1621" s="14">
        <v>208668.80255573528</v>
      </c>
      <c r="P1621" s="14">
        <v>278458</v>
      </c>
      <c r="Q1621" s="119">
        <v>336519</v>
      </c>
      <c r="R1621" s="14">
        <v>48013</v>
      </c>
      <c r="S1621" s="14">
        <v>278458</v>
      </c>
      <c r="T1621" s="14">
        <v>230445</v>
      </c>
      <c r="U1621" s="14">
        <v>1146669</v>
      </c>
      <c r="V1621" s="14">
        <v>2958338</v>
      </c>
      <c r="W1621" s="14">
        <v>1144482</v>
      </c>
      <c r="X1621" s="14">
        <v>6730499</v>
      </c>
      <c r="Y1621" s="14">
        <v>809670</v>
      </c>
      <c r="Z1621" s="14">
        <v>1972451</v>
      </c>
      <c r="AA1621" s="14">
        <v>-1062630</v>
      </c>
    </row>
    <row r="1622" spans="1:27" x14ac:dyDescent="0.3">
      <c r="A1622" s="85">
        <v>1621</v>
      </c>
      <c r="B1622" s="85" t="s">
        <v>910</v>
      </c>
      <c r="C1622" s="85" t="s">
        <v>707</v>
      </c>
      <c r="D1622" s="85">
        <v>2023</v>
      </c>
      <c r="E1622" s="117">
        <v>1974420</v>
      </c>
      <c r="F1622" s="118">
        <v>348088</v>
      </c>
      <c r="G1622" s="118">
        <v>332549.00613954623</v>
      </c>
      <c r="H1622" s="118">
        <v>1994037</v>
      </c>
      <c r="I1622" s="118">
        <v>350330</v>
      </c>
      <c r="J1622" s="118">
        <v>1183501</v>
      </c>
      <c r="K1622" s="14">
        <v>419087</v>
      </c>
      <c r="L1622" s="14">
        <v>0</v>
      </c>
      <c r="M1622" s="14">
        <v>11767</v>
      </c>
      <c r="N1622" s="14">
        <v>374407</v>
      </c>
      <c r="O1622" s="14">
        <v>85660.836743584936</v>
      </c>
      <c r="P1622" s="14">
        <v>377273</v>
      </c>
      <c r="Q1622" s="119">
        <v>432507</v>
      </c>
      <c r="R1622" s="14">
        <v>77717</v>
      </c>
      <c r="S1622" s="14">
        <v>377273</v>
      </c>
      <c r="T1622" s="14">
        <v>299556</v>
      </c>
      <c r="U1622" s="14">
        <v>263605</v>
      </c>
      <c r="V1622" s="14">
        <v>899099</v>
      </c>
      <c r="W1622" s="14">
        <v>178043</v>
      </c>
      <c r="X1622" s="14">
        <v>2392615</v>
      </c>
      <c r="Y1622" s="14">
        <v>908754</v>
      </c>
      <c r="Z1622" s="14">
        <v>49422</v>
      </c>
      <c r="AA1622" s="14">
        <v>-39535</v>
      </c>
    </row>
    <row r="1623" spans="1:27" x14ac:dyDescent="0.3">
      <c r="A1623" s="85">
        <v>1622</v>
      </c>
      <c r="B1623" s="85" t="s">
        <v>910</v>
      </c>
      <c r="C1623" s="85" t="s">
        <v>707</v>
      </c>
      <c r="D1623" s="85">
        <v>2022</v>
      </c>
      <c r="E1623" s="117">
        <v>1626332</v>
      </c>
      <c r="F1623" s="118">
        <v>375047</v>
      </c>
      <c r="G1623" s="118">
        <v>332549.00613954623</v>
      </c>
      <c r="H1623" s="118">
        <v>1643707</v>
      </c>
      <c r="I1623" s="118">
        <v>377110</v>
      </c>
      <c r="J1623" s="118">
        <v>946351</v>
      </c>
      <c r="K1623" s="14">
        <v>390569</v>
      </c>
      <c r="L1623" s="14">
        <v>0</v>
      </c>
      <c r="M1623" s="14">
        <v>10286</v>
      </c>
      <c r="N1623" s="14">
        <v>290633</v>
      </c>
      <c r="O1623" s="14">
        <v>85660.836743584936</v>
      </c>
      <c r="P1623" s="14">
        <v>291404</v>
      </c>
      <c r="Q1623" s="119">
        <v>341123</v>
      </c>
      <c r="R1623" s="14">
        <v>67864</v>
      </c>
      <c r="S1623" s="14">
        <v>291404</v>
      </c>
      <c r="T1623" s="14">
        <v>223540</v>
      </c>
      <c r="U1623" s="14">
        <v>-56234</v>
      </c>
      <c r="V1623" s="14">
        <v>721056</v>
      </c>
      <c r="W1623" s="14">
        <v>-46646</v>
      </c>
      <c r="X1623" s="14">
        <v>2276944</v>
      </c>
      <c r="Y1623" s="14">
        <v>996450</v>
      </c>
      <c r="Z1623" s="14">
        <v>94980</v>
      </c>
      <c r="AA1623" s="14">
        <v>378603</v>
      </c>
    </row>
    <row r="1624" spans="1:27" x14ac:dyDescent="0.3">
      <c r="A1624" s="85">
        <v>1623</v>
      </c>
      <c r="B1624" s="85" t="s">
        <v>910</v>
      </c>
      <c r="C1624" s="85" t="s">
        <v>707</v>
      </c>
      <c r="D1624" s="85">
        <v>2021</v>
      </c>
      <c r="E1624" s="117">
        <v>1251285</v>
      </c>
      <c r="F1624" s="118">
        <v>-112571</v>
      </c>
      <c r="G1624" s="118">
        <v>332549.00613954623</v>
      </c>
      <c r="H1624" s="118">
        <v>1266597</v>
      </c>
      <c r="I1624" s="118">
        <v>-102825</v>
      </c>
      <c r="J1624" s="118">
        <v>778595</v>
      </c>
      <c r="K1624" s="14">
        <v>243582</v>
      </c>
      <c r="L1624" s="14">
        <v>0</v>
      </c>
      <c r="M1624" s="14">
        <v>11829</v>
      </c>
      <c r="N1624" s="14">
        <v>234475</v>
      </c>
      <c r="O1624" s="14">
        <v>85660.836743584936</v>
      </c>
      <c r="P1624" s="14">
        <v>238859</v>
      </c>
      <c r="Q1624" s="119">
        <v>268928</v>
      </c>
      <c r="R1624" s="14">
        <v>49764</v>
      </c>
      <c r="S1624" s="14">
        <v>238859</v>
      </c>
      <c r="T1624" s="14">
        <v>189095</v>
      </c>
      <c r="U1624" s="14">
        <v>67838</v>
      </c>
      <c r="V1624" s="14">
        <v>767702</v>
      </c>
      <c r="W1624" s="14">
        <v>132659</v>
      </c>
      <c r="X1624" s="14">
        <v>2294700</v>
      </c>
      <c r="Y1624" s="14">
        <v>955680</v>
      </c>
      <c r="Z1624" s="14">
        <v>263795</v>
      </c>
      <c r="AA1624" s="14">
        <v>234881</v>
      </c>
    </row>
    <row r="1625" spans="1:27" x14ac:dyDescent="0.3">
      <c r="A1625" s="85">
        <v>1624</v>
      </c>
      <c r="B1625" s="85" t="s">
        <v>910</v>
      </c>
      <c r="C1625" s="85" t="s">
        <v>707</v>
      </c>
      <c r="D1625" s="85">
        <v>2020</v>
      </c>
      <c r="E1625" s="117">
        <v>1363856</v>
      </c>
      <c r="F1625" s="118">
        <v>-37674</v>
      </c>
      <c r="G1625" s="118">
        <v>332549.00613954623</v>
      </c>
      <c r="H1625" s="118">
        <v>1369422</v>
      </c>
      <c r="I1625" s="118">
        <v>-33032</v>
      </c>
      <c r="J1625" s="118">
        <v>822376</v>
      </c>
      <c r="K1625" s="14">
        <v>274345</v>
      </c>
      <c r="L1625" s="14">
        <v>0</v>
      </c>
      <c r="M1625" s="14">
        <v>11707</v>
      </c>
      <c r="N1625" s="14">
        <v>252540</v>
      </c>
      <c r="O1625" s="14">
        <v>85660.836743584936</v>
      </c>
      <c r="P1625" s="14">
        <v>255441</v>
      </c>
      <c r="Q1625" s="119">
        <v>292718</v>
      </c>
      <c r="R1625" s="14">
        <v>45744</v>
      </c>
      <c r="S1625" s="14">
        <v>255440.99999999997</v>
      </c>
      <c r="T1625" s="14">
        <v>209697</v>
      </c>
      <c r="U1625" s="14">
        <v>73780</v>
      </c>
      <c r="V1625" s="14">
        <v>635043</v>
      </c>
      <c r="W1625" s="14">
        <v>117742</v>
      </c>
      <c r="X1625" s="14">
        <v>2096455</v>
      </c>
      <c r="Y1625" s="14">
        <v>949147</v>
      </c>
      <c r="Z1625" s="14">
        <v>130928</v>
      </c>
      <c r="AA1625" s="14">
        <v>73153</v>
      </c>
    </row>
    <row r="1626" spans="1:27" x14ac:dyDescent="0.3">
      <c r="A1626" s="85">
        <v>1625</v>
      </c>
      <c r="B1626" s="85" t="s">
        <v>910</v>
      </c>
      <c r="C1626" s="85" t="s">
        <v>707</v>
      </c>
      <c r="D1626" s="85">
        <v>2019</v>
      </c>
      <c r="E1626" s="117">
        <v>1401530</v>
      </c>
      <c r="F1626" s="118">
        <v>227038</v>
      </c>
      <c r="G1626" s="118">
        <v>332549.00613954623</v>
      </c>
      <c r="H1626" s="118">
        <v>1402454</v>
      </c>
      <c r="I1626" s="118">
        <v>217636</v>
      </c>
      <c r="J1626" s="118">
        <v>874535</v>
      </c>
      <c r="K1626" s="14">
        <v>314423</v>
      </c>
      <c r="L1626" s="14">
        <v>0</v>
      </c>
      <c r="M1626" s="14">
        <v>12443</v>
      </c>
      <c r="N1626" s="14">
        <v>194427</v>
      </c>
      <c r="O1626" s="14">
        <v>85660.836743584936</v>
      </c>
      <c r="P1626" s="14">
        <v>202429</v>
      </c>
      <c r="Q1626" s="119">
        <v>233544</v>
      </c>
      <c r="R1626" s="14">
        <v>40042</v>
      </c>
      <c r="S1626" s="14">
        <v>202429</v>
      </c>
      <c r="T1626" s="14">
        <v>162387</v>
      </c>
      <c r="U1626" s="14">
        <v>26648</v>
      </c>
      <c r="V1626" s="14">
        <v>517301</v>
      </c>
      <c r="W1626" s="14">
        <v>-80963</v>
      </c>
      <c r="X1626" s="14">
        <v>1847174</v>
      </c>
      <c r="Y1626" s="14">
        <v>896180</v>
      </c>
      <c r="Z1626" s="14">
        <v>37579</v>
      </c>
      <c r="AA1626" s="14">
        <v>66590</v>
      </c>
    </row>
    <row r="1627" spans="1:27" x14ac:dyDescent="0.3">
      <c r="A1627" s="85">
        <v>1626</v>
      </c>
      <c r="B1627" s="85" t="s">
        <v>910</v>
      </c>
      <c r="C1627" s="85" t="s">
        <v>707</v>
      </c>
      <c r="D1627" s="85">
        <v>2018</v>
      </c>
      <c r="E1627" s="117">
        <v>1174492</v>
      </c>
      <c r="F1627" s="118">
        <v>25512</v>
      </c>
      <c r="G1627" s="118">
        <v>332549.00613954623</v>
      </c>
      <c r="H1627" s="118">
        <v>1184818</v>
      </c>
      <c r="I1627" s="118">
        <v>19362</v>
      </c>
      <c r="J1627" s="118">
        <v>715187</v>
      </c>
      <c r="K1627" s="14">
        <v>291159</v>
      </c>
      <c r="L1627" s="14">
        <v>0</v>
      </c>
      <c r="M1627" s="14">
        <v>9158</v>
      </c>
      <c r="N1627" s="14">
        <v>170603</v>
      </c>
      <c r="O1627" s="14">
        <v>85660.836743584936</v>
      </c>
      <c r="P1627" s="14">
        <v>173769</v>
      </c>
      <c r="Q1627" s="119">
        <v>195363</v>
      </c>
      <c r="R1627" s="14">
        <v>35086</v>
      </c>
      <c r="S1627" s="14">
        <v>173769</v>
      </c>
      <c r="T1627" s="14">
        <v>138683</v>
      </c>
      <c r="U1627" s="14">
        <v>41630</v>
      </c>
      <c r="V1627" s="14">
        <v>598264</v>
      </c>
      <c r="W1627" s="14">
        <v>-35424</v>
      </c>
      <c r="X1627" s="14">
        <v>1774247</v>
      </c>
      <c r="Y1627" s="14">
        <v>790282</v>
      </c>
      <c r="Z1627" s="14">
        <v>0</v>
      </c>
      <c r="AA1627" s="14">
        <v>132094</v>
      </c>
    </row>
    <row r="1628" spans="1:27" x14ac:dyDescent="0.3">
      <c r="A1628" s="85">
        <v>1627</v>
      </c>
      <c r="B1628" s="85" t="s">
        <v>910</v>
      </c>
      <c r="C1628" s="85" t="s">
        <v>707</v>
      </c>
      <c r="D1628" s="85">
        <v>2017</v>
      </c>
      <c r="E1628" s="117">
        <v>1148980</v>
      </c>
      <c r="F1628" s="118">
        <v>147402</v>
      </c>
      <c r="G1628" s="118">
        <v>332549.00613954623</v>
      </c>
      <c r="H1628" s="118">
        <v>1165456</v>
      </c>
      <c r="I1628" s="118">
        <v>155110</v>
      </c>
      <c r="J1628" s="118">
        <v>728635</v>
      </c>
      <c r="K1628" s="14">
        <v>284948</v>
      </c>
      <c r="L1628" s="14">
        <v>0</v>
      </c>
      <c r="M1628" s="14">
        <v>11875</v>
      </c>
      <c r="N1628" s="14">
        <v>145757</v>
      </c>
      <c r="O1628" s="14">
        <v>85660.836743584936</v>
      </c>
      <c r="P1628" s="14">
        <v>146559</v>
      </c>
      <c r="Q1628" s="119">
        <v>158480</v>
      </c>
      <c r="R1628" s="14">
        <v>29199</v>
      </c>
      <c r="S1628" s="14">
        <v>146559</v>
      </c>
      <c r="T1628" s="14">
        <v>117360</v>
      </c>
      <c r="U1628" s="14">
        <v>47616</v>
      </c>
      <c r="V1628" s="14">
        <v>633688</v>
      </c>
      <c r="W1628" s="14">
        <v>110740</v>
      </c>
      <c r="X1628" s="14">
        <v>1773631</v>
      </c>
      <c r="Y1628" s="14">
        <v>619039</v>
      </c>
      <c r="Z1628" s="14">
        <v>0</v>
      </c>
      <c r="AA1628" s="14">
        <v>97213</v>
      </c>
    </row>
    <row r="1629" spans="1:27" x14ac:dyDescent="0.3">
      <c r="A1629" s="85">
        <v>1628</v>
      </c>
      <c r="B1629" s="85" t="s">
        <v>910</v>
      </c>
      <c r="C1629" s="85" t="s">
        <v>707</v>
      </c>
      <c r="D1629" s="85">
        <v>2016</v>
      </c>
      <c r="E1629" s="117">
        <v>1001578</v>
      </c>
      <c r="F1629" s="118">
        <v>53172</v>
      </c>
      <c r="G1629" s="118">
        <v>332549.00613954623</v>
      </c>
      <c r="H1629" s="118">
        <v>1010346</v>
      </c>
      <c r="I1629" s="118">
        <v>46027</v>
      </c>
      <c r="J1629" s="118">
        <v>605293</v>
      </c>
      <c r="K1629" s="14">
        <v>270036</v>
      </c>
      <c r="L1629" s="14">
        <v>0</v>
      </c>
      <c r="M1629" s="14">
        <v>5100</v>
      </c>
      <c r="N1629" s="14">
        <v>126777</v>
      </c>
      <c r="O1629" s="14">
        <v>85660.836743584936</v>
      </c>
      <c r="P1629" s="14">
        <v>126516</v>
      </c>
      <c r="Q1629" s="119">
        <v>143365</v>
      </c>
      <c r="R1629" s="14">
        <v>25357</v>
      </c>
      <c r="S1629" s="14">
        <v>126515.99999999999</v>
      </c>
      <c r="T1629" s="14">
        <v>101159</v>
      </c>
      <c r="U1629" s="14">
        <v>-11156</v>
      </c>
      <c r="V1629" s="14">
        <v>522948</v>
      </c>
      <c r="W1629" s="14">
        <v>-65314</v>
      </c>
      <c r="X1629" s="14">
        <v>1155845</v>
      </c>
      <c r="Y1629" s="14">
        <v>275303</v>
      </c>
      <c r="Z1629" s="14">
        <v>0</v>
      </c>
      <c r="AA1629" s="14">
        <v>84651</v>
      </c>
    </row>
    <row r="1630" spans="1:27" x14ac:dyDescent="0.3">
      <c r="A1630" s="85">
        <v>1629</v>
      </c>
      <c r="B1630" s="85" t="s">
        <v>910</v>
      </c>
      <c r="C1630" s="85" t="s">
        <v>707</v>
      </c>
      <c r="D1630" s="85">
        <v>2015</v>
      </c>
      <c r="E1630" s="117">
        <v>948406</v>
      </c>
      <c r="F1630" s="118">
        <v>61837</v>
      </c>
      <c r="G1630" s="118">
        <v>332549.00613954623</v>
      </c>
      <c r="H1630" s="118">
        <v>964319</v>
      </c>
      <c r="I1630" s="118">
        <v>67183</v>
      </c>
      <c r="J1630" s="118">
        <v>581059</v>
      </c>
      <c r="K1630" s="14">
        <v>260818</v>
      </c>
      <c r="L1630" s="14">
        <v>0</v>
      </c>
      <c r="M1630" s="14">
        <v>9690</v>
      </c>
      <c r="N1630" s="14">
        <v>119928</v>
      </c>
      <c r="O1630" s="14">
        <v>85660.836743584936</v>
      </c>
      <c r="P1630" s="14">
        <v>118679</v>
      </c>
      <c r="Q1630" s="119">
        <v>129784</v>
      </c>
      <c r="R1630" s="14">
        <v>25769</v>
      </c>
      <c r="S1630" s="14">
        <v>118679</v>
      </c>
      <c r="T1630" s="14">
        <v>92910</v>
      </c>
      <c r="U1630" s="14">
        <v>-48848</v>
      </c>
      <c r="V1630" s="14">
        <v>588262</v>
      </c>
      <c r="W1630" s="14">
        <v>69307</v>
      </c>
      <c r="X1630" s="14">
        <v>1092715</v>
      </c>
      <c r="Y1630" s="14">
        <v>207271</v>
      </c>
      <c r="Z1630" s="14">
        <v>0</v>
      </c>
      <c r="AA1630" s="14">
        <v>44799</v>
      </c>
    </row>
    <row r="1631" spans="1:27" x14ac:dyDescent="0.3">
      <c r="A1631" s="85">
        <v>1630</v>
      </c>
      <c r="B1631" s="85" t="s">
        <v>910</v>
      </c>
      <c r="C1631" s="85" t="s">
        <v>707</v>
      </c>
      <c r="D1631" s="85">
        <v>2014</v>
      </c>
      <c r="E1631" s="117">
        <v>886569</v>
      </c>
      <c r="F1631" s="118">
        <v>57831</v>
      </c>
      <c r="G1631" s="118">
        <v>332549.00613954623</v>
      </c>
      <c r="H1631" s="118">
        <v>897136</v>
      </c>
      <c r="I1631" s="118">
        <v>55820</v>
      </c>
      <c r="J1631" s="118">
        <v>478269</v>
      </c>
      <c r="K1631" s="14">
        <v>309003</v>
      </c>
      <c r="L1631" s="14">
        <v>0</v>
      </c>
      <c r="M1631" s="14">
        <v>4563</v>
      </c>
      <c r="N1631" s="14">
        <v>111168</v>
      </c>
      <c r="O1631" s="14">
        <v>85660.836743584936</v>
      </c>
      <c r="P1631" s="14">
        <v>110282</v>
      </c>
      <c r="Q1631" s="119">
        <v>125104</v>
      </c>
      <c r="R1631" s="14">
        <v>24503</v>
      </c>
      <c r="S1631" s="14">
        <v>110282</v>
      </c>
      <c r="T1631" s="14">
        <v>85779</v>
      </c>
      <c r="U1631" s="14">
        <v>94862</v>
      </c>
      <c r="V1631" s="14">
        <v>518955</v>
      </c>
      <c r="W1631" s="14">
        <v>78602</v>
      </c>
      <c r="X1631" s="14">
        <v>1029539</v>
      </c>
      <c r="Y1631" s="14">
        <v>177044</v>
      </c>
      <c r="Z1631" s="14">
        <v>0</v>
      </c>
      <c r="AA1631" s="14">
        <v>15604</v>
      </c>
    </row>
    <row r="1632" spans="1:27" x14ac:dyDescent="0.3">
      <c r="A1632" s="85">
        <v>1631</v>
      </c>
      <c r="B1632" s="85" t="s">
        <v>910</v>
      </c>
      <c r="C1632" s="85" t="s">
        <v>713</v>
      </c>
      <c r="D1632" s="85">
        <v>2023</v>
      </c>
      <c r="E1632" s="117">
        <v>576297</v>
      </c>
      <c r="F1632" s="118">
        <v>2183823</v>
      </c>
      <c r="G1632" s="118">
        <v>802481.88253629056</v>
      </c>
      <c r="H1632" s="118">
        <v>566743</v>
      </c>
      <c r="I1632" s="118">
        <v>2111944</v>
      </c>
      <c r="J1632" s="118">
        <v>247161</v>
      </c>
      <c r="K1632" s="14">
        <v>69722</v>
      </c>
      <c r="L1632" s="14">
        <v>0</v>
      </c>
      <c r="M1632" s="14">
        <v>30</v>
      </c>
      <c r="N1632" s="14">
        <v>247525</v>
      </c>
      <c r="O1632" s="14">
        <v>190436.90412207399</v>
      </c>
      <c r="P1632" s="14">
        <v>258311</v>
      </c>
      <c r="Q1632" s="119">
        <v>309752</v>
      </c>
      <c r="R1632" s="14">
        <v>52673</v>
      </c>
      <c r="S1632" s="14">
        <v>266564.51533043495</v>
      </c>
      <c r="T1632" s="14">
        <v>201953</v>
      </c>
      <c r="U1632" s="14">
        <v>-27397</v>
      </c>
      <c r="V1632" s="14">
        <v>3674208</v>
      </c>
      <c r="W1632" s="14">
        <v>-1528221</v>
      </c>
      <c r="X1632" s="14">
        <v>12084655</v>
      </c>
      <c r="Y1632" s="14">
        <v>3344487</v>
      </c>
      <c r="Z1632" s="14">
        <v>44287</v>
      </c>
      <c r="AA1632" s="14">
        <v>-37006</v>
      </c>
    </row>
    <row r="1633" spans="1:27" x14ac:dyDescent="0.3">
      <c r="A1633" s="85">
        <v>1632</v>
      </c>
      <c r="B1633" s="85" t="s">
        <v>910</v>
      </c>
      <c r="C1633" s="85" t="s">
        <v>713</v>
      </c>
      <c r="D1633" s="85">
        <v>2022</v>
      </c>
      <c r="E1633" s="117">
        <v>-1607526</v>
      </c>
      <c r="F1633" s="118">
        <v>-2527440</v>
      </c>
      <c r="G1633" s="118">
        <v>802481.88253629056</v>
      </c>
      <c r="H1633" s="118">
        <v>-1545201</v>
      </c>
      <c r="I1633" s="118">
        <v>-2477534</v>
      </c>
      <c r="J1633" s="118">
        <v>-1375299</v>
      </c>
      <c r="K1633" s="14">
        <v>93761</v>
      </c>
      <c r="L1633" s="14">
        <v>0</v>
      </c>
      <c r="M1633" s="14">
        <v>1903</v>
      </c>
      <c r="N1633" s="14">
        <v>-209598</v>
      </c>
      <c r="O1633" s="14">
        <v>190436.90412207399</v>
      </c>
      <c r="P1633" s="14">
        <v>-214910</v>
      </c>
      <c r="Q1633" s="119">
        <v>-228947</v>
      </c>
      <c r="R1633" s="14">
        <v>42977</v>
      </c>
      <c r="S1633" s="14">
        <v>-204233.75805663495</v>
      </c>
      <c r="T1633" s="14">
        <v>-260369</v>
      </c>
      <c r="U1633" s="14">
        <v>-122667</v>
      </c>
      <c r="V1633" s="14">
        <v>5202429</v>
      </c>
      <c r="W1633" s="14">
        <v>1314227</v>
      </c>
      <c r="X1633" s="14">
        <v>12221417</v>
      </c>
      <c r="Y1633" s="14">
        <v>3365335</v>
      </c>
      <c r="Z1633" s="14">
        <v>32282</v>
      </c>
      <c r="AA1633" s="14">
        <v>-823531</v>
      </c>
    </row>
    <row r="1634" spans="1:27" x14ac:dyDescent="0.3">
      <c r="A1634" s="85">
        <v>1633</v>
      </c>
      <c r="B1634" s="85" t="s">
        <v>910</v>
      </c>
      <c r="C1634" s="85" t="s">
        <v>713</v>
      </c>
      <c r="D1634" s="85">
        <v>2021</v>
      </c>
      <c r="E1634" s="117">
        <v>919914</v>
      </c>
      <c r="F1634" s="118">
        <v>362132</v>
      </c>
      <c r="G1634" s="118">
        <v>802481.88253629056</v>
      </c>
      <c r="H1634" s="118">
        <v>932333</v>
      </c>
      <c r="I1634" s="118">
        <v>283534</v>
      </c>
      <c r="J1634" s="118">
        <v>522389</v>
      </c>
      <c r="K1634" s="14">
        <v>740615</v>
      </c>
      <c r="L1634" s="14">
        <v>0</v>
      </c>
      <c r="M1634" s="14">
        <v>690</v>
      </c>
      <c r="N1634" s="14">
        <v>-312628</v>
      </c>
      <c r="O1634" s="14">
        <v>190436.90412207399</v>
      </c>
      <c r="P1634" s="14">
        <v>-339883</v>
      </c>
      <c r="Q1634" s="119">
        <v>-262880</v>
      </c>
      <c r="R1634" s="14">
        <v>62167</v>
      </c>
      <c r="S1634" s="14">
        <v>-345547.07881995273</v>
      </c>
      <c r="T1634" s="14">
        <v>-405915</v>
      </c>
      <c r="U1634" s="14">
        <v>-460307</v>
      </c>
      <c r="V1634" s="14">
        <v>3888202</v>
      </c>
      <c r="W1634" s="14">
        <v>-281049</v>
      </c>
      <c r="X1634" s="14">
        <v>12588533</v>
      </c>
      <c r="Y1634" s="14">
        <v>1622946</v>
      </c>
      <c r="Z1634" s="14">
        <v>136345</v>
      </c>
      <c r="AA1634" s="14">
        <v>491951</v>
      </c>
    </row>
    <row r="1635" spans="1:27" x14ac:dyDescent="0.3">
      <c r="A1635" s="85">
        <v>1634</v>
      </c>
      <c r="B1635" s="85" t="s">
        <v>910</v>
      </c>
      <c r="C1635" s="85" t="s">
        <v>713</v>
      </c>
      <c r="D1635" s="85">
        <v>2020</v>
      </c>
      <c r="E1635" s="117">
        <v>557782</v>
      </c>
      <c r="F1635" s="118">
        <v>-834496</v>
      </c>
      <c r="G1635" s="118">
        <v>802481.88253629056</v>
      </c>
      <c r="H1635" s="118">
        <v>648799</v>
      </c>
      <c r="I1635" s="118">
        <v>-657760</v>
      </c>
      <c r="J1635" s="118">
        <v>384181</v>
      </c>
      <c r="K1635" s="14">
        <v>93842</v>
      </c>
      <c r="L1635" s="14">
        <v>0</v>
      </c>
      <c r="M1635" s="14">
        <v>598</v>
      </c>
      <c r="N1635" s="14">
        <v>240078</v>
      </c>
      <c r="O1635" s="14">
        <v>190436.90412207399</v>
      </c>
      <c r="P1635" s="14">
        <v>244085</v>
      </c>
      <c r="Q1635" s="119">
        <v>213991</v>
      </c>
      <c r="R1635" s="14">
        <v>64930</v>
      </c>
      <c r="S1635" s="14">
        <v>146680.31133528415</v>
      </c>
      <c r="T1635" s="14">
        <v>176194</v>
      </c>
      <c r="U1635" s="14">
        <v>-4819</v>
      </c>
      <c r="V1635" s="14">
        <v>4169251</v>
      </c>
      <c r="W1635" s="14">
        <v>14823</v>
      </c>
      <c r="X1635" s="14">
        <v>13497100</v>
      </c>
      <c r="Y1635" s="14">
        <v>1597663</v>
      </c>
      <c r="Z1635" s="14">
        <v>300093</v>
      </c>
      <c r="AA1635" s="14">
        <v>167013</v>
      </c>
    </row>
    <row r="1636" spans="1:27" x14ac:dyDescent="0.3">
      <c r="A1636" s="85">
        <v>1635</v>
      </c>
      <c r="B1636" s="85" t="s">
        <v>910</v>
      </c>
      <c r="C1636" s="85" t="s">
        <v>713</v>
      </c>
      <c r="D1636" s="85">
        <v>2019</v>
      </c>
      <c r="E1636" s="117">
        <v>1392278</v>
      </c>
      <c r="F1636" s="118">
        <v>903988</v>
      </c>
      <c r="G1636" s="118">
        <v>802481.88253629056</v>
      </c>
      <c r="H1636" s="118">
        <v>1306559</v>
      </c>
      <c r="I1636" s="118">
        <v>817531</v>
      </c>
      <c r="J1636" s="118">
        <v>886262</v>
      </c>
      <c r="K1636" s="14">
        <v>59858</v>
      </c>
      <c r="L1636" s="14">
        <v>0</v>
      </c>
      <c r="M1636" s="14">
        <v>0</v>
      </c>
      <c r="N1636" s="14">
        <v>229886</v>
      </c>
      <c r="O1636" s="14">
        <v>190436.90412207399</v>
      </c>
      <c r="P1636" s="14">
        <v>235079</v>
      </c>
      <c r="Q1636" s="119">
        <v>344366</v>
      </c>
      <c r="R1636" s="14">
        <v>28761</v>
      </c>
      <c r="S1636" s="14">
        <v>179646.09509405098</v>
      </c>
      <c r="T1636" s="14">
        <v>202907</v>
      </c>
      <c r="U1636" s="14">
        <v>-305569</v>
      </c>
      <c r="V1636" s="14">
        <v>4154428</v>
      </c>
      <c r="W1636" s="14">
        <v>86778</v>
      </c>
      <c r="X1636" s="14">
        <v>13300573</v>
      </c>
      <c r="Y1636" s="14">
        <v>1577718</v>
      </c>
      <c r="Z1636" s="14">
        <v>450018</v>
      </c>
      <c r="AA1636" s="14">
        <v>489654</v>
      </c>
    </row>
    <row r="1637" spans="1:27" x14ac:dyDescent="0.3">
      <c r="A1637" s="85">
        <v>1636</v>
      </c>
      <c r="B1637" s="85" t="s">
        <v>910</v>
      </c>
      <c r="C1637" s="85" t="s">
        <v>713</v>
      </c>
      <c r="D1637" s="85">
        <v>2018</v>
      </c>
      <c r="E1637" s="117">
        <v>488290</v>
      </c>
      <c r="F1637" s="118">
        <v>-186719</v>
      </c>
      <c r="G1637" s="118">
        <v>802481.88253629056</v>
      </c>
      <c r="H1637" s="118">
        <v>489028</v>
      </c>
      <c r="I1637" s="118">
        <v>-185556</v>
      </c>
      <c r="J1637" s="118">
        <v>258210</v>
      </c>
      <c r="K1637" s="14">
        <v>97024</v>
      </c>
      <c r="L1637" s="14">
        <v>0</v>
      </c>
      <c r="M1637" s="14">
        <v>278</v>
      </c>
      <c r="N1637" s="14">
        <v>84829</v>
      </c>
      <c r="O1637" s="14">
        <v>190436.90412207399</v>
      </c>
      <c r="P1637" s="14">
        <v>85179</v>
      </c>
      <c r="Q1637" s="119">
        <v>86477</v>
      </c>
      <c r="R1637" s="14">
        <v>2386</v>
      </c>
      <c r="S1637" s="14">
        <v>913443.03143336135</v>
      </c>
      <c r="T1637" s="14">
        <v>81191</v>
      </c>
      <c r="U1637" s="14">
        <v>908439</v>
      </c>
      <c r="V1637" s="14">
        <v>4067650</v>
      </c>
      <c r="W1637" s="14">
        <v>71921</v>
      </c>
      <c r="X1637" s="14">
        <v>13085679</v>
      </c>
      <c r="Y1637" s="14">
        <v>1539914</v>
      </c>
      <c r="Z1637" s="14">
        <v>849910</v>
      </c>
      <c r="AA1637" s="14">
        <v>251416</v>
      </c>
    </row>
    <row r="1638" spans="1:27" x14ac:dyDescent="0.3">
      <c r="A1638" s="85">
        <v>1637</v>
      </c>
      <c r="B1638" s="85" t="s">
        <v>910</v>
      </c>
      <c r="C1638" s="85" t="s">
        <v>713</v>
      </c>
      <c r="D1638" s="85">
        <v>2017</v>
      </c>
      <c r="E1638" s="117">
        <v>675009</v>
      </c>
      <c r="F1638" s="118">
        <v>475979</v>
      </c>
      <c r="G1638" s="118">
        <v>802481.88253629056</v>
      </c>
      <c r="H1638" s="118">
        <v>674584</v>
      </c>
      <c r="I1638" s="118">
        <v>431331</v>
      </c>
      <c r="J1638" s="118">
        <v>345129</v>
      </c>
      <c r="K1638" s="14">
        <v>235463</v>
      </c>
      <c r="L1638" s="14">
        <v>0</v>
      </c>
      <c r="M1638" s="14">
        <v>421</v>
      </c>
      <c r="N1638" s="14">
        <v>24394</v>
      </c>
      <c r="O1638" s="14">
        <v>190436.90412207399</v>
      </c>
      <c r="P1638" s="14">
        <v>24677</v>
      </c>
      <c r="Q1638" s="119">
        <v>41226</v>
      </c>
      <c r="R1638" s="14">
        <v>16407</v>
      </c>
      <c r="S1638" s="14">
        <v>9944.7994148838916</v>
      </c>
      <c r="T1638" s="14">
        <v>7924</v>
      </c>
      <c r="U1638" s="14">
        <v>105861</v>
      </c>
      <c r="V1638" s="14">
        <v>3995729</v>
      </c>
      <c r="W1638" s="14">
        <v>-160233</v>
      </c>
      <c r="X1638" s="14">
        <v>12921231</v>
      </c>
      <c r="Y1638" s="14">
        <v>1524161</v>
      </c>
      <c r="Z1638" s="14">
        <v>1193623</v>
      </c>
      <c r="AA1638" s="14">
        <v>201843</v>
      </c>
    </row>
    <row r="1639" spans="1:27" x14ac:dyDescent="0.3">
      <c r="A1639" s="85">
        <v>1638</v>
      </c>
      <c r="B1639" s="85" t="s">
        <v>910</v>
      </c>
      <c r="C1639" s="85" t="s">
        <v>713</v>
      </c>
      <c r="D1639" s="85">
        <v>2016</v>
      </c>
      <c r="E1639" s="117">
        <v>199030</v>
      </c>
      <c r="F1639" s="118">
        <v>-773558</v>
      </c>
      <c r="G1639" s="118">
        <v>802481.88253629056</v>
      </c>
      <c r="H1639" s="118">
        <v>243253</v>
      </c>
      <c r="I1639" s="118">
        <v>-497934</v>
      </c>
      <c r="J1639" s="118">
        <v>130637</v>
      </c>
      <c r="K1639" s="14">
        <v>66662</v>
      </c>
      <c r="L1639" s="14">
        <v>0</v>
      </c>
      <c r="M1639" s="14">
        <v>355</v>
      </c>
      <c r="N1639" s="14">
        <v>33880</v>
      </c>
      <c r="O1639" s="14">
        <v>190436.90412207399</v>
      </c>
      <c r="P1639" s="14">
        <v>34927</v>
      </c>
      <c r="Q1639" s="119">
        <v>-14639</v>
      </c>
      <c r="R1639" s="14">
        <v>-4297</v>
      </c>
      <c r="S1639" s="14">
        <v>-88492.029090062832</v>
      </c>
      <c r="T1639" s="14">
        <v>38236</v>
      </c>
      <c r="U1639" s="14">
        <v>31779</v>
      </c>
      <c r="V1639" s="14">
        <v>4155962</v>
      </c>
      <c r="W1639" s="14">
        <v>768105</v>
      </c>
      <c r="X1639" s="14">
        <v>12916990</v>
      </c>
      <c r="Y1639" s="14">
        <v>1492997</v>
      </c>
      <c r="Z1639" s="14">
        <v>1492314</v>
      </c>
      <c r="AA1639" s="14">
        <v>67740</v>
      </c>
    </row>
    <row r="1640" spans="1:27" x14ac:dyDescent="0.3">
      <c r="A1640" s="85">
        <v>1639</v>
      </c>
      <c r="B1640" s="85" t="s">
        <v>910</v>
      </c>
      <c r="C1640" s="85" t="s">
        <v>713</v>
      </c>
      <c r="D1640" s="85">
        <v>2015</v>
      </c>
      <c r="E1640" s="117">
        <v>972588</v>
      </c>
      <c r="F1640" s="118">
        <v>718679</v>
      </c>
      <c r="G1640" s="118">
        <v>802481.88253629056</v>
      </c>
      <c r="H1640" s="118">
        <v>741187</v>
      </c>
      <c r="I1640" s="118">
        <v>375227</v>
      </c>
      <c r="J1640" s="118">
        <v>429666</v>
      </c>
      <c r="K1640" s="14">
        <v>73480</v>
      </c>
      <c r="L1640" s="14">
        <v>0</v>
      </c>
      <c r="M1640" s="14">
        <v>344</v>
      </c>
      <c r="N1640" s="14">
        <v>149351</v>
      </c>
      <c r="O1640" s="14">
        <v>190436.90412207399</v>
      </c>
      <c r="P1640" s="14">
        <v>152196</v>
      </c>
      <c r="Q1640" s="119">
        <v>396473</v>
      </c>
      <c r="R1640" s="14">
        <v>15721</v>
      </c>
      <c r="S1640" s="14">
        <v>77671.172826156093</v>
      </c>
      <c r="T1640" s="14">
        <v>136187</v>
      </c>
      <c r="U1640" s="14">
        <v>-323780</v>
      </c>
      <c r="V1640" s="14">
        <v>3387857</v>
      </c>
      <c r="W1640" s="14">
        <v>987418</v>
      </c>
      <c r="X1640" s="14">
        <v>12740690</v>
      </c>
      <c r="Y1640" s="14">
        <v>1426385</v>
      </c>
      <c r="Z1640" s="14">
        <v>1593171</v>
      </c>
      <c r="AA1640" s="14">
        <v>-1057042</v>
      </c>
    </row>
    <row r="1641" spans="1:27" x14ac:dyDescent="0.3">
      <c r="A1641" s="85">
        <v>1640</v>
      </c>
      <c r="B1641" s="85" t="s">
        <v>910</v>
      </c>
      <c r="C1641" s="85" t="s">
        <v>713</v>
      </c>
      <c r="D1641" s="85">
        <v>2014</v>
      </c>
      <c r="E1641" s="117">
        <v>253909</v>
      </c>
      <c r="F1641" s="118">
        <v>378512</v>
      </c>
      <c r="G1641" s="118">
        <v>802481.88253629056</v>
      </c>
      <c r="H1641" s="118">
        <v>365960</v>
      </c>
      <c r="I1641" s="118">
        <v>354716</v>
      </c>
      <c r="J1641" s="118">
        <v>173187</v>
      </c>
      <c r="K1641" s="14">
        <v>77966</v>
      </c>
      <c r="L1641" s="14">
        <v>0</v>
      </c>
      <c r="M1641" s="14">
        <v>0</v>
      </c>
      <c r="N1641" s="14">
        <v>149409</v>
      </c>
      <c r="O1641" s="14">
        <v>190436.90412207399</v>
      </c>
      <c r="P1641" s="14">
        <v>151035</v>
      </c>
      <c r="Q1641" s="119">
        <v>43622</v>
      </c>
      <c r="R1641" s="14">
        <v>6264</v>
      </c>
      <c r="S1641" s="14">
        <v>235208.56082375479</v>
      </c>
      <c r="T1641" s="14">
        <v>144363</v>
      </c>
      <c r="U1641" s="14">
        <v>335211</v>
      </c>
      <c r="V1641" s="14">
        <v>2400439</v>
      </c>
      <c r="W1641" s="14">
        <v>-1304718</v>
      </c>
      <c r="X1641" s="14">
        <v>11968825</v>
      </c>
      <c r="Y1641" s="14">
        <v>854628</v>
      </c>
      <c r="Z1641" s="14">
        <v>1843739</v>
      </c>
      <c r="AA1641" s="14">
        <v>-857568</v>
      </c>
    </row>
    <row r="1642" spans="1:27" x14ac:dyDescent="0.3">
      <c r="A1642" s="85">
        <v>1641</v>
      </c>
      <c r="B1642" s="85" t="s">
        <v>910</v>
      </c>
      <c r="C1642" s="85" t="s">
        <v>719</v>
      </c>
      <c r="D1642" s="85">
        <v>2023</v>
      </c>
      <c r="E1642" s="117">
        <v>72653409</v>
      </c>
      <c r="F1642" s="118">
        <v>2115483</v>
      </c>
      <c r="G1642" s="118">
        <v>23257052.187433109</v>
      </c>
      <c r="H1642" s="118">
        <v>78251619</v>
      </c>
      <c r="I1642" s="118">
        <v>2062394</v>
      </c>
      <c r="J1642" s="118">
        <v>56130507</v>
      </c>
      <c r="K1642" s="14">
        <v>17037022</v>
      </c>
      <c r="L1642" s="14">
        <v>4492698</v>
      </c>
      <c r="M1642" s="14">
        <v>1630925</v>
      </c>
      <c r="N1642" s="14">
        <v>2350606</v>
      </c>
      <c r="O1642" s="14">
        <v>2930406.4944783212</v>
      </c>
      <c r="P1642" s="14">
        <v>2562974</v>
      </c>
      <c r="Q1642" s="119">
        <v>-2554557</v>
      </c>
      <c r="R1642" s="14">
        <v>693047</v>
      </c>
      <c r="S1642" s="14">
        <v>4766090.913839899</v>
      </c>
      <c r="T1642" s="14">
        <v>418695</v>
      </c>
      <c r="U1642" s="14">
        <v>-1270477</v>
      </c>
      <c r="V1642" s="14">
        <v>-6659023</v>
      </c>
      <c r="W1642" s="14">
        <v>10987230</v>
      </c>
      <c r="X1642" s="14">
        <v>147383472</v>
      </c>
      <c r="Y1642" s="14">
        <v>33906816</v>
      </c>
      <c r="Z1642" s="14">
        <v>69572091</v>
      </c>
      <c r="AA1642" s="14">
        <v>500461</v>
      </c>
    </row>
    <row r="1643" spans="1:27" x14ac:dyDescent="0.3">
      <c r="A1643" s="85">
        <v>1642</v>
      </c>
      <c r="B1643" s="85" t="s">
        <v>910</v>
      </c>
      <c r="C1643" s="85" t="s">
        <v>719</v>
      </c>
      <c r="D1643" s="85">
        <v>2022</v>
      </c>
      <c r="E1643" s="117">
        <v>70537926</v>
      </c>
      <c r="F1643" s="118">
        <v>-8095181</v>
      </c>
      <c r="G1643" s="118">
        <v>23257052.187433109</v>
      </c>
      <c r="H1643" s="118">
        <v>76189225</v>
      </c>
      <c r="I1643" s="118">
        <v>-12439542</v>
      </c>
      <c r="J1643" s="118">
        <v>55154201</v>
      </c>
      <c r="K1643" s="14">
        <v>15468512</v>
      </c>
      <c r="L1643" s="14">
        <v>2940360</v>
      </c>
      <c r="M1643" s="14">
        <v>1641731</v>
      </c>
      <c r="N1643" s="14">
        <v>5265462</v>
      </c>
      <c r="O1643" s="14">
        <v>2930406.4944783212</v>
      </c>
      <c r="P1643" s="14">
        <v>5147150</v>
      </c>
      <c r="Q1643" s="119">
        <v>6929</v>
      </c>
      <c r="R1643" s="14">
        <v>392766</v>
      </c>
      <c r="S1643" s="14">
        <v>8213481.4686098089</v>
      </c>
      <c r="T1643" s="14">
        <v>3566996</v>
      </c>
      <c r="U1643" s="14">
        <v>1631954</v>
      </c>
      <c r="V1643" s="14">
        <v>-17646253</v>
      </c>
      <c r="W1643" s="14">
        <v>-26728593</v>
      </c>
      <c r="X1643" s="14">
        <v>141342815</v>
      </c>
      <c r="Y1643" s="14">
        <v>34285687</v>
      </c>
      <c r="Z1643" s="14">
        <v>70993004</v>
      </c>
      <c r="AA1643" s="14">
        <v>-3788852</v>
      </c>
    </row>
    <row r="1644" spans="1:27" x14ac:dyDescent="0.3">
      <c r="A1644" s="85">
        <v>1643</v>
      </c>
      <c r="B1644" s="85" t="s">
        <v>910</v>
      </c>
      <c r="C1644" s="85" t="s">
        <v>719</v>
      </c>
      <c r="D1644" s="85">
        <v>2021</v>
      </c>
      <c r="E1644" s="117">
        <v>78633107</v>
      </c>
      <c r="F1644" s="118">
        <v>3650491</v>
      </c>
      <c r="G1644" s="118">
        <v>23257052.187433109</v>
      </c>
      <c r="H1644" s="118">
        <v>88628767</v>
      </c>
      <c r="I1644" s="118">
        <v>11410959</v>
      </c>
      <c r="J1644" s="118">
        <v>66493966</v>
      </c>
      <c r="K1644" s="14">
        <v>15096463</v>
      </c>
      <c r="L1644" s="14">
        <v>3308859</v>
      </c>
      <c r="M1644" s="14">
        <v>1693348</v>
      </c>
      <c r="N1644" s="14">
        <v>11273182</v>
      </c>
      <c r="O1644" s="14">
        <v>2930406.4944783212</v>
      </c>
      <c r="P1644" s="14">
        <v>11488784</v>
      </c>
      <c r="Q1644" s="119">
        <v>2664925</v>
      </c>
      <c r="R1644" s="14">
        <v>1387403</v>
      </c>
      <c r="S1644" s="14">
        <v>12414956.521800803</v>
      </c>
      <c r="T1644" s="14">
        <v>8562882</v>
      </c>
      <c r="U1644" s="14">
        <v>315474</v>
      </c>
      <c r="V1644" s="14">
        <v>9082340</v>
      </c>
      <c r="W1644" s="14">
        <v>18196318</v>
      </c>
      <c r="X1644" s="14">
        <v>126093471</v>
      </c>
      <c r="Y1644" s="14">
        <v>33383006</v>
      </c>
      <c r="Z1644" s="14">
        <v>58177645</v>
      </c>
      <c r="AA1644" s="14">
        <v>1143913</v>
      </c>
    </row>
    <row r="1645" spans="1:27" x14ac:dyDescent="0.3">
      <c r="A1645" s="85">
        <v>1644</v>
      </c>
      <c r="B1645" s="85" t="s">
        <v>910</v>
      </c>
      <c r="C1645" s="85" t="s">
        <v>719</v>
      </c>
      <c r="D1645" s="85">
        <v>2020</v>
      </c>
      <c r="E1645" s="117">
        <v>74982616</v>
      </c>
      <c r="F1645" s="118">
        <v>42271460</v>
      </c>
      <c r="G1645" s="118">
        <v>23257052.187433109</v>
      </c>
      <c r="H1645" s="118">
        <v>77217808</v>
      </c>
      <c r="I1645" s="118">
        <v>39863721</v>
      </c>
      <c r="J1645" s="118">
        <v>59329111</v>
      </c>
      <c r="K1645" s="14">
        <v>15592136</v>
      </c>
      <c r="L1645" s="14">
        <v>3071506</v>
      </c>
      <c r="M1645" s="14">
        <v>1468761</v>
      </c>
      <c r="N1645" s="14">
        <v>1195774</v>
      </c>
      <c r="O1645" s="14">
        <v>2930406.4944783212</v>
      </c>
      <c r="P1645" s="14">
        <v>2324839</v>
      </c>
      <c r="Q1645" s="119">
        <v>-109592</v>
      </c>
      <c r="R1645" s="14">
        <v>929826</v>
      </c>
      <c r="S1645" s="14">
        <v>2715802.5780382566</v>
      </c>
      <c r="T1645" s="14">
        <v>1233982</v>
      </c>
      <c r="U1645" s="14">
        <v>2876096</v>
      </c>
      <c r="V1645" s="14">
        <v>-9113978</v>
      </c>
      <c r="W1645" s="14">
        <v>-2883679</v>
      </c>
      <c r="X1645" s="14">
        <v>115736562</v>
      </c>
      <c r="Y1645" s="14">
        <v>36618801</v>
      </c>
      <c r="Z1645" s="14">
        <v>62011089</v>
      </c>
      <c r="AA1645" s="14">
        <v>1351299</v>
      </c>
    </row>
    <row r="1646" spans="1:27" x14ac:dyDescent="0.3">
      <c r="A1646" s="85">
        <v>1645</v>
      </c>
      <c r="B1646" s="85" t="s">
        <v>910</v>
      </c>
      <c r="C1646" s="85" t="s">
        <v>719</v>
      </c>
      <c r="D1646" s="85">
        <v>2019</v>
      </c>
      <c r="E1646" s="117">
        <v>32711156</v>
      </c>
      <c r="F1646" s="118">
        <v>-1718917</v>
      </c>
      <c r="G1646" s="118">
        <v>23257052.187433109</v>
      </c>
      <c r="H1646" s="118">
        <v>37354087</v>
      </c>
      <c r="I1646" s="118">
        <v>-833530</v>
      </c>
      <c r="J1646" s="118">
        <v>26412939</v>
      </c>
      <c r="K1646" s="14">
        <v>5884229</v>
      </c>
      <c r="L1646" s="14">
        <v>0</v>
      </c>
      <c r="M1646" s="14">
        <v>761616</v>
      </c>
      <c r="N1646" s="14">
        <v>7225711</v>
      </c>
      <c r="O1646" s="14">
        <v>2930406.4944783212</v>
      </c>
      <c r="P1646" s="14">
        <v>7105090</v>
      </c>
      <c r="Q1646" s="119">
        <v>3323255</v>
      </c>
      <c r="R1646" s="14">
        <v>740475</v>
      </c>
      <c r="S1646" s="14">
        <v>7585891.9848340591</v>
      </c>
      <c r="T1646" s="14">
        <v>5557571</v>
      </c>
      <c r="U1646" s="14">
        <v>5288630</v>
      </c>
      <c r="V1646" s="14">
        <v>-6230299</v>
      </c>
      <c r="W1646" s="14">
        <v>-2934402</v>
      </c>
      <c r="X1646" s="14">
        <v>97297251</v>
      </c>
      <c r="Y1646" s="14">
        <v>32449853</v>
      </c>
      <c r="Z1646" s="14">
        <v>30016027</v>
      </c>
      <c r="AA1646" s="14">
        <v>5104125</v>
      </c>
    </row>
    <row r="1647" spans="1:27" x14ac:dyDescent="0.3">
      <c r="A1647" s="85">
        <v>1646</v>
      </c>
      <c r="B1647" s="85" t="s">
        <v>910</v>
      </c>
      <c r="C1647" s="85" t="s">
        <v>719</v>
      </c>
      <c r="D1647" s="85">
        <v>2018</v>
      </c>
      <c r="E1647" s="117">
        <v>34430073</v>
      </c>
      <c r="F1647" s="118">
        <v>141795</v>
      </c>
      <c r="G1647" s="118">
        <v>23257052.187433109</v>
      </c>
      <c r="H1647" s="118">
        <v>38187617</v>
      </c>
      <c r="I1647" s="118">
        <v>566971</v>
      </c>
      <c r="J1647" s="118">
        <v>26306208</v>
      </c>
      <c r="K1647" s="14">
        <v>6232211</v>
      </c>
      <c r="L1647" s="14">
        <v>0</v>
      </c>
      <c r="M1647" s="14">
        <v>653470</v>
      </c>
      <c r="N1647" s="14">
        <v>6276987</v>
      </c>
      <c r="O1647" s="14">
        <v>2930406.4944783212</v>
      </c>
      <c r="P1647" s="14">
        <v>6243824</v>
      </c>
      <c r="Q1647" s="119">
        <v>3141762</v>
      </c>
      <c r="R1647" s="14">
        <v>622319</v>
      </c>
      <c r="S1647" s="14">
        <v>7291014.6568046287</v>
      </c>
      <c r="T1647" s="14">
        <v>4916497</v>
      </c>
      <c r="U1647" s="14">
        <v>94</v>
      </c>
      <c r="V1647" s="14">
        <v>-3295897</v>
      </c>
      <c r="W1647" s="14">
        <v>-2907847</v>
      </c>
      <c r="X1647" s="14">
        <v>64578613</v>
      </c>
      <c r="Y1647" s="14">
        <v>25969549</v>
      </c>
      <c r="Z1647" s="14">
        <v>21995428</v>
      </c>
      <c r="AA1647" s="14">
        <v>4391129</v>
      </c>
    </row>
    <row r="1648" spans="1:27" x14ac:dyDescent="0.3">
      <c r="A1648" s="85">
        <v>1647</v>
      </c>
      <c r="B1648" s="85" t="s">
        <v>910</v>
      </c>
      <c r="C1648" s="85" t="s">
        <v>719</v>
      </c>
      <c r="D1648" s="85">
        <v>2017</v>
      </c>
      <c r="E1648" s="117">
        <v>34288278</v>
      </c>
      <c r="F1648" s="118">
        <v>-7347368</v>
      </c>
      <c r="G1648" s="118">
        <v>23257052.187433109</v>
      </c>
      <c r="H1648" s="118">
        <v>37620646</v>
      </c>
      <c r="I1648" s="118">
        <v>-5676418</v>
      </c>
      <c r="J1648" s="118">
        <v>25988836</v>
      </c>
      <c r="K1648" s="14">
        <v>6687988</v>
      </c>
      <c r="L1648" s="14">
        <v>0</v>
      </c>
      <c r="M1648" s="14">
        <v>1068711</v>
      </c>
      <c r="N1648" s="14">
        <v>4181887</v>
      </c>
      <c r="O1648" s="14">
        <v>2930406.4944783212</v>
      </c>
      <c r="P1648" s="14">
        <v>4138637</v>
      </c>
      <c r="Q1648" s="119">
        <v>1380466</v>
      </c>
      <c r="R1648" s="14">
        <v>530947</v>
      </c>
      <c r="S1648" s="14">
        <v>4918228.2603668543</v>
      </c>
      <c r="T1648" s="14">
        <v>3102664</v>
      </c>
      <c r="U1648" s="14">
        <v>-1056434</v>
      </c>
      <c r="V1648" s="14">
        <v>-388050</v>
      </c>
      <c r="W1648" s="14">
        <v>-5365813</v>
      </c>
      <c r="X1648" s="14">
        <v>63528522</v>
      </c>
      <c r="Y1648" s="14">
        <v>25610538</v>
      </c>
      <c r="Z1648" s="14">
        <v>34796276</v>
      </c>
      <c r="AA1648" s="14">
        <v>2766459</v>
      </c>
    </row>
    <row r="1649" spans="1:27" x14ac:dyDescent="0.3">
      <c r="A1649" s="85">
        <v>1648</v>
      </c>
      <c r="B1649" s="85" t="s">
        <v>910</v>
      </c>
      <c r="C1649" s="85" t="s">
        <v>719</v>
      </c>
      <c r="D1649" s="85">
        <v>2016</v>
      </c>
      <c r="E1649" s="117">
        <v>41635646</v>
      </c>
      <c r="F1649" s="118">
        <v>12385847</v>
      </c>
      <c r="G1649" s="118">
        <v>23257052.187433109</v>
      </c>
      <c r="H1649" s="118">
        <v>43297064</v>
      </c>
      <c r="I1649" s="118">
        <v>12668654</v>
      </c>
      <c r="J1649" s="118">
        <v>30366979</v>
      </c>
      <c r="K1649" s="14">
        <v>6808618</v>
      </c>
      <c r="L1649" s="14">
        <v>0</v>
      </c>
      <c r="M1649" s="14">
        <v>697022</v>
      </c>
      <c r="N1649" s="14">
        <v>4481107</v>
      </c>
      <c r="O1649" s="14">
        <v>2930406.4944783212</v>
      </c>
      <c r="P1649" s="14">
        <v>4446403</v>
      </c>
      <c r="Q1649" s="119">
        <v>3493595</v>
      </c>
      <c r="R1649" s="14">
        <v>673906</v>
      </c>
      <c r="S1649" s="14">
        <v>5887495.83972097</v>
      </c>
      <c r="T1649" s="14">
        <v>2791444</v>
      </c>
      <c r="U1649" s="14">
        <v>971562</v>
      </c>
      <c r="V1649" s="14">
        <v>4977763</v>
      </c>
      <c r="W1649" s="14">
        <v>3273486</v>
      </c>
      <c r="X1649" s="14">
        <v>73039038</v>
      </c>
      <c r="Y1649" s="14">
        <v>25691440</v>
      </c>
      <c r="Z1649" s="14">
        <v>41090738</v>
      </c>
      <c r="AA1649" s="14">
        <v>4118601</v>
      </c>
    </row>
    <row r="1650" spans="1:27" x14ac:dyDescent="0.3">
      <c r="A1650" s="85">
        <v>1649</v>
      </c>
      <c r="B1650" s="85" t="s">
        <v>910</v>
      </c>
      <c r="C1650" s="85" t="s">
        <v>719</v>
      </c>
      <c r="D1650" s="85">
        <v>2015</v>
      </c>
      <c r="E1650" s="117">
        <v>29249799</v>
      </c>
      <c r="F1650" s="118">
        <v>14257847</v>
      </c>
      <c r="G1650" s="118">
        <v>23257052.187433109</v>
      </c>
      <c r="H1650" s="118">
        <v>30628410</v>
      </c>
      <c r="I1650" s="118">
        <v>14508516</v>
      </c>
      <c r="J1650" s="118">
        <v>20819786</v>
      </c>
      <c r="K1650" s="14">
        <v>5137358</v>
      </c>
      <c r="L1650" s="14">
        <v>0</v>
      </c>
      <c r="M1650" s="14">
        <v>1019704</v>
      </c>
      <c r="N1650" s="14">
        <v>3266369</v>
      </c>
      <c r="O1650" s="14">
        <v>2930406.4944783212</v>
      </c>
      <c r="P1650" s="14">
        <v>3226729</v>
      </c>
      <c r="Q1650" s="119">
        <v>2587237</v>
      </c>
      <c r="R1650" s="14">
        <v>699479</v>
      </c>
      <c r="S1650" s="14">
        <v>3771322.1787730581</v>
      </c>
      <c r="T1650" s="14">
        <v>1478292</v>
      </c>
      <c r="U1650" s="14">
        <v>2813115</v>
      </c>
      <c r="V1650" s="14">
        <v>1704277</v>
      </c>
      <c r="W1650" s="14">
        <v>-2927294</v>
      </c>
      <c r="X1650" s="14">
        <v>71849700</v>
      </c>
      <c r="Y1650" s="14">
        <v>25476504</v>
      </c>
      <c r="Z1650" s="14">
        <v>35619737</v>
      </c>
      <c r="AA1650" s="14">
        <v>3822772</v>
      </c>
    </row>
    <row r="1651" spans="1:27" x14ac:dyDescent="0.3">
      <c r="A1651" s="85">
        <v>1650</v>
      </c>
      <c r="B1651" s="85" t="s">
        <v>910</v>
      </c>
      <c r="C1651" s="85" t="s">
        <v>719</v>
      </c>
      <c r="D1651" s="85">
        <v>2014</v>
      </c>
      <c r="E1651" s="117">
        <v>14991952</v>
      </c>
      <c r="F1651" s="118">
        <v>3436149</v>
      </c>
      <c r="G1651" s="118">
        <v>23257052.187433109</v>
      </c>
      <c r="H1651" s="118">
        <v>16119894</v>
      </c>
      <c r="I1651" s="118">
        <v>4177361</v>
      </c>
      <c r="J1651" s="118">
        <v>9703190</v>
      </c>
      <c r="K1651" s="14">
        <v>3354496</v>
      </c>
      <c r="L1651" s="14">
        <v>0</v>
      </c>
      <c r="M1651" s="14">
        <v>522902</v>
      </c>
      <c r="N1651" s="14">
        <v>2503150</v>
      </c>
      <c r="O1651" s="14">
        <v>2930406.4944783212</v>
      </c>
      <c r="P1651" s="14">
        <v>2739731</v>
      </c>
      <c r="Q1651" s="119">
        <v>2077897</v>
      </c>
      <c r="R1651" s="14">
        <v>702689</v>
      </c>
      <c r="S1651" s="14">
        <v>3737808.7544945204</v>
      </c>
      <c r="T1651" s="14">
        <v>1080169</v>
      </c>
      <c r="U1651" s="14">
        <v>534520</v>
      </c>
      <c r="V1651" s="14">
        <v>4631571</v>
      </c>
      <c r="W1651" s="14">
        <v>3216833</v>
      </c>
      <c r="X1651" s="14">
        <v>52965100</v>
      </c>
      <c r="Y1651" s="14">
        <v>22265831</v>
      </c>
      <c r="Z1651" s="14">
        <v>23564248</v>
      </c>
      <c r="AA1651" s="14">
        <v>333147</v>
      </c>
    </row>
    <row r="1652" spans="1:27" x14ac:dyDescent="0.3">
      <c r="A1652" s="85">
        <v>1651</v>
      </c>
      <c r="B1652" s="85" t="s">
        <v>910</v>
      </c>
      <c r="C1652" s="85" t="s">
        <v>724</v>
      </c>
      <c r="D1652" s="85">
        <v>2023</v>
      </c>
      <c r="E1652" s="117">
        <v>112253</v>
      </c>
      <c r="F1652" s="118">
        <v>29896</v>
      </c>
      <c r="G1652" s="118">
        <v>52064.470781266318</v>
      </c>
      <c r="H1652" s="118">
        <v>129325</v>
      </c>
      <c r="I1652" s="118">
        <v>28755</v>
      </c>
      <c r="J1652" s="118">
        <v>113860</v>
      </c>
      <c r="K1652" s="14">
        <v>9095</v>
      </c>
      <c r="L1652" s="14">
        <v>0</v>
      </c>
      <c r="M1652" s="14">
        <v>84</v>
      </c>
      <c r="N1652" s="14">
        <v>23365</v>
      </c>
      <c r="O1652" s="14">
        <v>12352.895326377717</v>
      </c>
      <c r="P1652" s="14">
        <v>23374</v>
      </c>
      <c r="Q1652" s="119">
        <v>8560</v>
      </c>
      <c r="R1652" s="14">
        <v>2267</v>
      </c>
      <c r="S1652" s="14">
        <v>23374</v>
      </c>
      <c r="T1652" s="14">
        <v>21107</v>
      </c>
      <c r="U1652" s="14">
        <v>-851</v>
      </c>
      <c r="V1652" s="14">
        <v>95311</v>
      </c>
      <c r="W1652" s="14">
        <v>8821</v>
      </c>
      <c r="X1652" s="14">
        <v>120672</v>
      </c>
      <c r="Y1652" s="14">
        <v>11113</v>
      </c>
      <c r="Z1652" s="14">
        <v>0</v>
      </c>
      <c r="AA1652" s="14">
        <v>8179</v>
      </c>
    </row>
    <row r="1653" spans="1:27" x14ac:dyDescent="0.3">
      <c r="A1653" s="85">
        <v>1652</v>
      </c>
      <c r="B1653" s="85" t="s">
        <v>910</v>
      </c>
      <c r="C1653" s="85" t="s">
        <v>724</v>
      </c>
      <c r="D1653" s="85">
        <v>2022</v>
      </c>
      <c r="E1653" s="117">
        <v>82357</v>
      </c>
      <c r="F1653" s="118">
        <v>38817</v>
      </c>
      <c r="G1653" s="118">
        <v>52064.470781266318</v>
      </c>
      <c r="H1653" s="118">
        <v>100570</v>
      </c>
      <c r="I1653" s="118">
        <v>39275</v>
      </c>
      <c r="J1653" s="118">
        <v>84789</v>
      </c>
      <c r="K1653" s="14">
        <v>7387</v>
      </c>
      <c r="L1653" s="14">
        <v>0</v>
      </c>
      <c r="M1653" s="14">
        <v>154</v>
      </c>
      <c r="N1653" s="14">
        <v>26201</v>
      </c>
      <c r="O1653" s="14">
        <v>12352.895326377717</v>
      </c>
      <c r="P1653" s="14">
        <v>26156</v>
      </c>
      <c r="Q1653" s="119">
        <v>10946</v>
      </c>
      <c r="R1653" s="14">
        <v>2958</v>
      </c>
      <c r="S1653" s="14">
        <v>26156</v>
      </c>
      <c r="T1653" s="14">
        <v>23198</v>
      </c>
      <c r="U1653" s="14">
        <v>-4926</v>
      </c>
      <c r="V1653" s="14">
        <v>86490</v>
      </c>
      <c r="W1653" s="14">
        <v>-2269</v>
      </c>
      <c r="X1653" s="14">
        <v>113575</v>
      </c>
      <c r="Y1653" s="14">
        <v>11048</v>
      </c>
      <c r="Z1653" s="14">
        <v>0</v>
      </c>
      <c r="AA1653" s="14">
        <v>-46003</v>
      </c>
    </row>
    <row r="1654" spans="1:27" x14ac:dyDescent="0.3">
      <c r="A1654" s="85">
        <v>1653</v>
      </c>
      <c r="B1654" s="85" t="s">
        <v>910</v>
      </c>
      <c r="C1654" s="85" t="s">
        <v>724</v>
      </c>
      <c r="D1654" s="85">
        <v>2021</v>
      </c>
      <c r="E1654" s="117">
        <v>43540</v>
      </c>
      <c r="F1654" s="118">
        <v>-381</v>
      </c>
      <c r="G1654" s="118">
        <v>52064.470781266318</v>
      </c>
      <c r="H1654" s="118">
        <v>61295</v>
      </c>
      <c r="I1654" s="118">
        <v>-9510</v>
      </c>
      <c r="J1654" s="118">
        <v>50519</v>
      </c>
      <c r="K1654" s="14">
        <v>7145</v>
      </c>
      <c r="L1654" s="14">
        <v>0</v>
      </c>
      <c r="M1654" s="14">
        <v>1244</v>
      </c>
      <c r="N1654" s="14">
        <v>20514</v>
      </c>
      <c r="O1654" s="14">
        <v>12352.895326377717</v>
      </c>
      <c r="P1654" s="14">
        <v>20073</v>
      </c>
      <c r="Q1654" s="119">
        <v>4362</v>
      </c>
      <c r="R1654" s="14">
        <v>1603</v>
      </c>
      <c r="S1654" s="14">
        <v>20073</v>
      </c>
      <c r="T1654" s="14">
        <v>18470</v>
      </c>
      <c r="U1654" s="14">
        <v>-1842</v>
      </c>
      <c r="V1654" s="14">
        <v>88759</v>
      </c>
      <c r="W1654" s="14">
        <v>16988</v>
      </c>
      <c r="X1654" s="14">
        <v>180820</v>
      </c>
      <c r="Y1654" s="14">
        <v>3972</v>
      </c>
      <c r="Z1654" s="14">
        <v>0</v>
      </c>
      <c r="AA1654" s="14">
        <v>-24083</v>
      </c>
    </row>
    <row r="1655" spans="1:27" x14ac:dyDescent="0.3">
      <c r="A1655" s="85">
        <v>1654</v>
      </c>
      <c r="B1655" s="85" t="s">
        <v>910</v>
      </c>
      <c r="C1655" s="85" t="s">
        <v>724</v>
      </c>
      <c r="D1655" s="85">
        <v>2020</v>
      </c>
      <c r="E1655" s="117">
        <v>43921</v>
      </c>
      <c r="F1655" s="118">
        <v>-40880</v>
      </c>
      <c r="G1655" s="118">
        <v>52064.470781266318</v>
      </c>
      <c r="H1655" s="118">
        <v>70805</v>
      </c>
      <c r="I1655" s="118">
        <v>-34427</v>
      </c>
      <c r="J1655" s="118">
        <v>59212</v>
      </c>
      <c r="K1655" s="14">
        <v>11960</v>
      </c>
      <c r="L1655" s="14">
        <v>0</v>
      </c>
      <c r="M1655" s="14">
        <v>285</v>
      </c>
      <c r="N1655" s="14">
        <v>24711</v>
      </c>
      <c r="O1655" s="14">
        <v>12352.895326377717</v>
      </c>
      <c r="P1655" s="14">
        <v>27086</v>
      </c>
      <c r="Q1655" s="119">
        <v>199</v>
      </c>
      <c r="R1655" s="14">
        <v>2372</v>
      </c>
      <c r="S1655" s="14">
        <v>27085.999999999996</v>
      </c>
      <c r="T1655" s="14">
        <v>24714</v>
      </c>
      <c r="U1655" s="14">
        <v>-2810</v>
      </c>
      <c r="V1655" s="14">
        <v>71771</v>
      </c>
      <c r="W1655" s="14">
        <v>17184</v>
      </c>
      <c r="X1655" s="14">
        <v>180525</v>
      </c>
      <c r="Y1655" s="14">
        <v>4479</v>
      </c>
      <c r="Z1655" s="14">
        <v>0</v>
      </c>
      <c r="AA1655" s="14">
        <v>-6767</v>
      </c>
    </row>
    <row r="1656" spans="1:27" x14ac:dyDescent="0.3">
      <c r="A1656" s="85">
        <v>1655</v>
      </c>
      <c r="B1656" s="85" t="s">
        <v>910</v>
      </c>
      <c r="C1656" s="85" t="s">
        <v>724</v>
      </c>
      <c r="D1656" s="85">
        <v>2019</v>
      </c>
      <c r="E1656" s="117">
        <v>84801</v>
      </c>
      <c r="F1656" s="118">
        <v>1851</v>
      </c>
      <c r="G1656" s="118">
        <v>52064.470781266318</v>
      </c>
      <c r="H1656" s="118">
        <v>105232</v>
      </c>
      <c r="I1656" s="118">
        <v>15319</v>
      </c>
      <c r="J1656" s="118">
        <v>99806</v>
      </c>
      <c r="K1656" s="14">
        <v>11208</v>
      </c>
      <c r="L1656" s="14">
        <v>0</v>
      </c>
      <c r="M1656" s="14">
        <v>459</v>
      </c>
      <c r="N1656" s="14">
        <v>14117</v>
      </c>
      <c r="O1656" s="14">
        <v>12352.895326377717</v>
      </c>
      <c r="P1656" s="14">
        <v>14418</v>
      </c>
      <c r="Q1656" s="119">
        <v>-6314</v>
      </c>
      <c r="R1656" s="14">
        <v>0</v>
      </c>
      <c r="S1656" s="14" t="e">
        <v>#DIV/0!</v>
      </c>
      <c r="T1656" s="14">
        <v>14418</v>
      </c>
      <c r="U1656" s="14">
        <v>-9207</v>
      </c>
      <c r="V1656" s="14">
        <v>54587</v>
      </c>
      <c r="W1656" s="14">
        <v>-20311</v>
      </c>
      <c r="X1656" s="14">
        <v>187351</v>
      </c>
      <c r="Y1656" s="14">
        <v>12852</v>
      </c>
      <c r="Z1656" s="14">
        <v>0</v>
      </c>
      <c r="AA1656" s="14">
        <v>15624</v>
      </c>
    </row>
    <row r="1657" spans="1:27" x14ac:dyDescent="0.3">
      <c r="A1657" s="85">
        <v>1656</v>
      </c>
      <c r="B1657" s="85" t="s">
        <v>910</v>
      </c>
      <c r="C1657" s="85" t="s">
        <v>724</v>
      </c>
      <c r="D1657" s="85">
        <v>2018</v>
      </c>
      <c r="E1657" s="117">
        <v>82950</v>
      </c>
      <c r="F1657" s="118">
        <v>-15392</v>
      </c>
      <c r="G1657" s="118">
        <v>52064.470781266318</v>
      </c>
      <c r="H1657" s="118">
        <v>89913</v>
      </c>
      <c r="I1657" s="118">
        <v>-12184</v>
      </c>
      <c r="J1657" s="118">
        <v>78749</v>
      </c>
      <c r="K1657" s="14">
        <v>8742</v>
      </c>
      <c r="L1657" s="14">
        <v>0</v>
      </c>
      <c r="M1657" s="14">
        <v>178</v>
      </c>
      <c r="N1657" s="14">
        <v>11731</v>
      </c>
      <c r="O1657" s="14">
        <v>12352.895326377717</v>
      </c>
      <c r="P1657" s="14">
        <v>14997</v>
      </c>
      <c r="Q1657" s="119">
        <v>4768</v>
      </c>
      <c r="R1657" s="14">
        <v>0</v>
      </c>
      <c r="S1657" s="14" t="e">
        <v>#DIV/0!</v>
      </c>
      <c r="T1657" s="14">
        <v>14997</v>
      </c>
      <c r="U1657" s="14">
        <v>-1878</v>
      </c>
      <c r="V1657" s="14">
        <v>74898</v>
      </c>
      <c r="W1657" s="14">
        <v>17179</v>
      </c>
      <c r="X1657" s="14">
        <v>169891</v>
      </c>
      <c r="Y1657" s="14">
        <v>13904</v>
      </c>
      <c r="Z1657" s="14">
        <v>0</v>
      </c>
      <c r="AA1657" s="14">
        <v>32862</v>
      </c>
    </row>
    <row r="1658" spans="1:27" x14ac:dyDescent="0.3">
      <c r="A1658" s="85">
        <v>1657</v>
      </c>
      <c r="B1658" s="85" t="s">
        <v>910</v>
      </c>
      <c r="C1658" s="85" t="s">
        <v>724</v>
      </c>
      <c r="D1658" s="85">
        <v>2017</v>
      </c>
      <c r="E1658" s="117">
        <v>98342</v>
      </c>
      <c r="F1658" s="118">
        <v>-4399</v>
      </c>
      <c r="G1658" s="118">
        <v>52064.470781266318</v>
      </c>
      <c r="H1658" s="118">
        <v>102097</v>
      </c>
      <c r="I1658" s="118">
        <v>-3703</v>
      </c>
      <c r="J1658" s="118">
        <v>86889</v>
      </c>
      <c r="K1658" s="14">
        <v>17818</v>
      </c>
      <c r="L1658" s="14">
        <v>0</v>
      </c>
      <c r="M1658" s="14">
        <v>230</v>
      </c>
      <c r="N1658" s="14">
        <v>1313</v>
      </c>
      <c r="O1658" s="14">
        <v>12352.895326377717</v>
      </c>
      <c r="P1658" s="14">
        <v>2671</v>
      </c>
      <c r="Q1658" s="119">
        <v>-2442</v>
      </c>
      <c r="R1658" s="14">
        <v>0</v>
      </c>
      <c r="S1658" s="14" t="e">
        <v>#DIV/0!</v>
      </c>
      <c r="T1658" s="14">
        <v>2671</v>
      </c>
      <c r="U1658" s="14">
        <v>-25711</v>
      </c>
      <c r="V1658" s="14">
        <v>57719</v>
      </c>
      <c r="W1658" s="14">
        <v>6962</v>
      </c>
      <c r="X1658" s="14">
        <v>135382</v>
      </c>
      <c r="Y1658" s="14">
        <v>15308</v>
      </c>
      <c r="Z1658" s="14">
        <v>0</v>
      </c>
      <c r="AA1658" s="14">
        <v>62223</v>
      </c>
    </row>
    <row r="1659" spans="1:27" x14ac:dyDescent="0.3">
      <c r="A1659" s="85">
        <v>1658</v>
      </c>
      <c r="B1659" s="85" t="s">
        <v>910</v>
      </c>
      <c r="C1659" s="85" t="s">
        <v>724</v>
      </c>
      <c r="D1659" s="85">
        <v>2016</v>
      </c>
      <c r="E1659" s="117">
        <v>102741</v>
      </c>
      <c r="F1659" s="118">
        <v>-73040</v>
      </c>
      <c r="G1659" s="118">
        <v>52064.470781266318</v>
      </c>
      <c r="H1659" s="118">
        <v>105800</v>
      </c>
      <c r="I1659" s="118">
        <v>-72462</v>
      </c>
      <c r="J1659" s="118">
        <v>100838</v>
      </c>
      <c r="K1659" s="14">
        <v>20183</v>
      </c>
      <c r="L1659" s="14">
        <v>0</v>
      </c>
      <c r="M1659" s="14">
        <v>326</v>
      </c>
      <c r="N1659" s="14">
        <v>-13533</v>
      </c>
      <c r="O1659" s="14">
        <v>12352.895326377717</v>
      </c>
      <c r="P1659" s="14">
        <v>-12086</v>
      </c>
      <c r="Q1659" s="119">
        <v>-16592</v>
      </c>
      <c r="R1659" s="14">
        <v>0</v>
      </c>
      <c r="S1659" s="14" t="e">
        <v>#DIV/0!</v>
      </c>
      <c r="T1659" s="14">
        <v>-12086</v>
      </c>
      <c r="U1659" s="14">
        <v>-18112</v>
      </c>
      <c r="V1659" s="14">
        <v>50757</v>
      </c>
      <c r="W1659" s="14">
        <v>-15163</v>
      </c>
      <c r="X1659" s="14">
        <v>128780</v>
      </c>
      <c r="Y1659" s="14">
        <v>18460</v>
      </c>
      <c r="Z1659" s="14">
        <v>22754</v>
      </c>
      <c r="AA1659" s="14">
        <v>40256</v>
      </c>
    </row>
    <row r="1660" spans="1:27" x14ac:dyDescent="0.3">
      <c r="A1660" s="85">
        <v>1659</v>
      </c>
      <c r="B1660" s="85" t="s">
        <v>910</v>
      </c>
      <c r="C1660" s="85" t="s">
        <v>724</v>
      </c>
      <c r="D1660" s="85">
        <v>2015</v>
      </c>
      <c r="E1660" s="117">
        <v>175781</v>
      </c>
      <c r="F1660" s="118">
        <v>-31181</v>
      </c>
      <c r="G1660" s="118">
        <v>52064.470781266318</v>
      </c>
      <c r="H1660" s="118">
        <v>178262</v>
      </c>
      <c r="I1660" s="118">
        <v>-30318</v>
      </c>
      <c r="J1660" s="118">
        <v>151677</v>
      </c>
      <c r="K1660" s="14">
        <v>20069</v>
      </c>
      <c r="L1660" s="14">
        <v>0</v>
      </c>
      <c r="M1660" s="14">
        <v>340</v>
      </c>
      <c r="N1660" s="14">
        <v>6363</v>
      </c>
      <c r="O1660" s="14">
        <v>12352.895326377717</v>
      </c>
      <c r="P1660" s="14">
        <v>7175</v>
      </c>
      <c r="Q1660" s="119">
        <v>4680</v>
      </c>
      <c r="R1660" s="14">
        <v>799</v>
      </c>
      <c r="S1660" s="14">
        <v>7175</v>
      </c>
      <c r="T1660" s="14">
        <v>6377</v>
      </c>
      <c r="U1660" s="14">
        <v>10575</v>
      </c>
      <c r="V1660" s="14">
        <v>65920</v>
      </c>
      <c r="W1660" s="14">
        <v>20889</v>
      </c>
      <c r="X1660" s="14">
        <v>164802</v>
      </c>
      <c r="Y1660" s="14">
        <v>23014</v>
      </c>
      <c r="Z1660" s="14">
        <v>52658</v>
      </c>
      <c r="AA1660" s="14">
        <v>-16585</v>
      </c>
    </row>
    <row r="1661" spans="1:27" x14ac:dyDescent="0.3">
      <c r="A1661" s="85">
        <v>1660</v>
      </c>
      <c r="B1661" s="85" t="s">
        <v>910</v>
      </c>
      <c r="C1661" s="85" t="s">
        <v>724</v>
      </c>
      <c r="D1661" s="85">
        <v>2014</v>
      </c>
      <c r="E1661" s="117">
        <v>206962</v>
      </c>
      <c r="F1661" s="118">
        <v>17456</v>
      </c>
      <c r="G1661" s="118">
        <v>52064.470781266318</v>
      </c>
      <c r="H1661" s="118">
        <v>208580</v>
      </c>
      <c r="I1661" s="118">
        <v>21642</v>
      </c>
      <c r="J1661" s="118">
        <v>171261</v>
      </c>
      <c r="K1661" s="14">
        <v>26198</v>
      </c>
      <c r="L1661" s="14">
        <v>0</v>
      </c>
      <c r="M1661" s="14">
        <v>243</v>
      </c>
      <c r="N1661" s="14">
        <v>9243</v>
      </c>
      <c r="O1661" s="14">
        <v>12352.895326377717</v>
      </c>
      <c r="P1661" s="14">
        <v>9308</v>
      </c>
      <c r="Q1661" s="119">
        <v>9244</v>
      </c>
      <c r="R1661" s="14">
        <v>1619</v>
      </c>
      <c r="S1661" s="14">
        <v>9308</v>
      </c>
      <c r="T1661" s="14">
        <v>7689</v>
      </c>
      <c r="U1661" s="14">
        <v>-20140</v>
      </c>
      <c r="V1661" s="14">
        <v>45031</v>
      </c>
      <c r="W1661" s="14">
        <v>-3418</v>
      </c>
      <c r="X1661" s="14">
        <v>164742</v>
      </c>
      <c r="Y1661" s="14">
        <v>29130</v>
      </c>
      <c r="Z1661" s="14">
        <v>45556</v>
      </c>
      <c r="AA1661" s="14">
        <v>23352</v>
      </c>
    </row>
    <row r="1662" spans="1:27" x14ac:dyDescent="0.3">
      <c r="A1662" s="85">
        <v>1661</v>
      </c>
      <c r="B1662" s="85" t="s">
        <v>910</v>
      </c>
      <c r="C1662" s="85" t="s">
        <v>728</v>
      </c>
      <c r="D1662" s="85">
        <v>2023</v>
      </c>
      <c r="E1662" s="117">
        <v>124058</v>
      </c>
      <c r="F1662" s="118">
        <v>-229458</v>
      </c>
      <c r="G1662" s="118">
        <v>1120215.3884456526</v>
      </c>
      <c r="H1662" s="118">
        <v>293036</v>
      </c>
      <c r="I1662" s="118">
        <v>-173326</v>
      </c>
      <c r="J1662" s="118">
        <v>188456</v>
      </c>
      <c r="K1662" s="14">
        <v>27139</v>
      </c>
      <c r="L1662" s="14">
        <v>0</v>
      </c>
      <c r="M1662" s="14">
        <v>4679</v>
      </c>
      <c r="N1662" s="14">
        <v>64025</v>
      </c>
      <c r="O1662" s="14">
        <v>156759.6640827395</v>
      </c>
      <c r="P1662" s="14">
        <v>35970</v>
      </c>
      <c r="Q1662" s="119">
        <v>-70069</v>
      </c>
      <c r="R1662" s="14">
        <v>34884</v>
      </c>
      <c r="S1662" s="14">
        <v>36884.613863089093</v>
      </c>
      <c r="T1662" s="14">
        <v>1908</v>
      </c>
      <c r="U1662" s="14">
        <v>222930</v>
      </c>
      <c r="V1662" s="14">
        <v>436090</v>
      </c>
      <c r="W1662" s="14">
        <v>-485517</v>
      </c>
      <c r="X1662" s="14">
        <v>6910132</v>
      </c>
      <c r="Y1662" s="14">
        <v>1844120</v>
      </c>
      <c r="Z1662" s="14">
        <v>3640409</v>
      </c>
      <c r="AA1662" s="14">
        <v>-500307</v>
      </c>
    </row>
    <row r="1663" spans="1:27" x14ac:dyDescent="0.3">
      <c r="A1663" s="85">
        <v>1662</v>
      </c>
      <c r="B1663" s="85" t="s">
        <v>910</v>
      </c>
      <c r="C1663" s="85" t="s">
        <v>728</v>
      </c>
      <c r="D1663" s="85">
        <v>2022</v>
      </c>
      <c r="E1663" s="117">
        <v>353516</v>
      </c>
      <c r="F1663" s="118">
        <v>134719</v>
      </c>
      <c r="G1663" s="118">
        <v>1120215.3884456526</v>
      </c>
      <c r="H1663" s="118">
        <v>466362</v>
      </c>
      <c r="I1663" s="118">
        <v>-98870</v>
      </c>
      <c r="J1663" s="118">
        <v>239615</v>
      </c>
      <c r="K1663" s="14">
        <v>29726</v>
      </c>
      <c r="L1663" s="14">
        <v>0</v>
      </c>
      <c r="M1663" s="14">
        <v>2525</v>
      </c>
      <c r="N1663" s="14">
        <v>73048</v>
      </c>
      <c r="O1663" s="14">
        <v>156759.6640827395</v>
      </c>
      <c r="P1663" s="14">
        <v>23650</v>
      </c>
      <c r="Q1663" s="119">
        <v>-23324</v>
      </c>
      <c r="R1663" s="14">
        <v>16474</v>
      </c>
      <c r="S1663" s="14">
        <v>25145.890494111936</v>
      </c>
      <c r="T1663" s="14">
        <v>6004</v>
      </c>
      <c r="U1663" s="14">
        <v>424202</v>
      </c>
      <c r="V1663" s="14">
        <v>921607</v>
      </c>
      <c r="W1663" s="14">
        <v>1329580</v>
      </c>
      <c r="X1663" s="14">
        <v>6387256</v>
      </c>
      <c r="Y1663" s="14">
        <v>1819919</v>
      </c>
      <c r="Z1663" s="14">
        <v>3130149</v>
      </c>
      <c r="AA1663" s="14">
        <v>-1144134</v>
      </c>
    </row>
    <row r="1664" spans="1:27" x14ac:dyDescent="0.3">
      <c r="A1664" s="85">
        <v>1663</v>
      </c>
      <c r="B1664" s="85" t="s">
        <v>910</v>
      </c>
      <c r="C1664" s="85" t="s">
        <v>728</v>
      </c>
      <c r="D1664" s="85">
        <v>2021</v>
      </c>
      <c r="E1664" s="117">
        <v>218797</v>
      </c>
      <c r="F1664" s="118">
        <v>-3481376</v>
      </c>
      <c r="G1664" s="118">
        <v>1120215.3884456526</v>
      </c>
      <c r="H1664" s="118">
        <v>565232</v>
      </c>
      <c r="I1664" s="118">
        <v>-2935438</v>
      </c>
      <c r="J1664" s="118">
        <v>310033</v>
      </c>
      <c r="K1664" s="14">
        <v>34646</v>
      </c>
      <c r="L1664" s="14">
        <v>0</v>
      </c>
      <c r="M1664" s="14">
        <v>1578</v>
      </c>
      <c r="N1664" s="14">
        <v>436549</v>
      </c>
      <c r="O1664" s="14">
        <v>156759.6640827395</v>
      </c>
      <c r="P1664" s="14">
        <v>420875</v>
      </c>
      <c r="Q1664" s="119">
        <v>197897</v>
      </c>
      <c r="R1664" s="14">
        <v>107782</v>
      </c>
      <c r="S1664" s="14">
        <v>432659.90610677103</v>
      </c>
      <c r="T1664" s="14">
        <v>314412</v>
      </c>
      <c r="U1664" s="14">
        <v>-1542175</v>
      </c>
      <c r="V1664" s="14">
        <v>-407973</v>
      </c>
      <c r="W1664" s="14">
        <v>-1979415</v>
      </c>
      <c r="X1664" s="14">
        <v>4373654</v>
      </c>
      <c r="Y1664" s="14">
        <v>1785583</v>
      </c>
      <c r="Z1664" s="14">
        <v>1187132</v>
      </c>
      <c r="AA1664" s="14">
        <v>-103175</v>
      </c>
    </row>
    <row r="1665" spans="1:27" x14ac:dyDescent="0.3">
      <c r="A1665" s="85">
        <v>1664</v>
      </c>
      <c r="B1665" s="85" t="s">
        <v>910</v>
      </c>
      <c r="C1665" s="85" t="s">
        <v>728</v>
      </c>
      <c r="D1665" s="85">
        <v>2020</v>
      </c>
      <c r="E1665" s="117">
        <v>3700173</v>
      </c>
      <c r="F1665" s="118">
        <v>3205591</v>
      </c>
      <c r="G1665" s="118">
        <v>1120215.3884456526</v>
      </c>
      <c r="H1665" s="118">
        <v>3500670</v>
      </c>
      <c r="I1665" s="118">
        <v>3170085</v>
      </c>
      <c r="J1665" s="118">
        <v>2719710</v>
      </c>
      <c r="K1665" s="14">
        <v>164651</v>
      </c>
      <c r="L1665" s="14">
        <v>0</v>
      </c>
      <c r="M1665" s="14">
        <v>2419</v>
      </c>
      <c r="N1665" s="14">
        <v>441430</v>
      </c>
      <c r="O1665" s="14">
        <v>156759.6640827395</v>
      </c>
      <c r="P1665" s="14">
        <v>457606</v>
      </c>
      <c r="Q1665" s="119">
        <v>771248</v>
      </c>
      <c r="R1665" s="14">
        <v>130315</v>
      </c>
      <c r="S1665" s="14">
        <v>455520.14676744811</v>
      </c>
      <c r="T1665" s="14">
        <v>327341</v>
      </c>
      <c r="U1665" s="14">
        <v>-1564551</v>
      </c>
      <c r="V1665" s="14">
        <v>1571442</v>
      </c>
      <c r="W1665" s="14">
        <v>-436642</v>
      </c>
      <c r="X1665" s="14">
        <v>4090712</v>
      </c>
      <c r="Y1665" s="14">
        <v>202588</v>
      </c>
      <c r="Z1665" s="14">
        <v>518685</v>
      </c>
      <c r="AA1665" s="14">
        <v>306492</v>
      </c>
    </row>
    <row r="1666" spans="1:27" x14ac:dyDescent="0.3">
      <c r="A1666" s="85">
        <v>1665</v>
      </c>
      <c r="B1666" s="85" t="s">
        <v>910</v>
      </c>
      <c r="C1666" s="85" t="s">
        <v>728</v>
      </c>
      <c r="D1666" s="85">
        <v>2019</v>
      </c>
      <c r="E1666" s="117">
        <v>494582</v>
      </c>
      <c r="F1666" s="118">
        <v>-662409</v>
      </c>
      <c r="G1666" s="118">
        <v>1120215.3884456526</v>
      </c>
      <c r="H1666" s="118">
        <v>330585</v>
      </c>
      <c r="I1666" s="118">
        <v>-808789</v>
      </c>
      <c r="J1666" s="118">
        <v>250971</v>
      </c>
      <c r="K1666" s="14">
        <v>32429</v>
      </c>
      <c r="L1666" s="14">
        <v>0</v>
      </c>
      <c r="M1666" s="14">
        <v>3745</v>
      </c>
      <c r="N1666" s="14">
        <v>133702</v>
      </c>
      <c r="O1666" s="14">
        <v>156759.6640827395</v>
      </c>
      <c r="P1666" s="14">
        <v>388314</v>
      </c>
      <c r="Q1666" s="119">
        <v>383437</v>
      </c>
      <c r="R1666" s="14">
        <v>85738</v>
      </c>
      <c r="S1666" s="14">
        <v>389677.2521635681</v>
      </c>
      <c r="T1666" s="14">
        <v>302878</v>
      </c>
      <c r="U1666" s="14">
        <v>904644</v>
      </c>
      <c r="V1666" s="14">
        <v>2008084</v>
      </c>
      <c r="W1666" s="14">
        <v>-246823</v>
      </c>
      <c r="X1666" s="14">
        <v>5670177</v>
      </c>
      <c r="Y1666" s="14">
        <v>180752</v>
      </c>
      <c r="Z1666" s="14">
        <v>276776</v>
      </c>
      <c r="AA1666" s="14">
        <v>237187</v>
      </c>
    </row>
    <row r="1667" spans="1:27" x14ac:dyDescent="0.3">
      <c r="A1667" s="85">
        <v>1666</v>
      </c>
      <c r="B1667" s="85" t="s">
        <v>910</v>
      </c>
      <c r="C1667" s="85" t="s">
        <v>728</v>
      </c>
      <c r="D1667" s="85">
        <v>2018</v>
      </c>
      <c r="E1667" s="117">
        <v>1156991</v>
      </c>
      <c r="F1667" s="118">
        <v>136050</v>
      </c>
      <c r="G1667" s="118">
        <v>1120215.3884456526</v>
      </c>
      <c r="H1667" s="118">
        <v>1139374</v>
      </c>
      <c r="I1667" s="118">
        <v>80867</v>
      </c>
      <c r="J1667" s="118">
        <v>872094</v>
      </c>
      <c r="K1667" s="14">
        <v>57627</v>
      </c>
      <c r="L1667" s="14">
        <v>0</v>
      </c>
      <c r="M1667" s="14">
        <v>0</v>
      </c>
      <c r="N1667" s="14">
        <v>172918</v>
      </c>
      <c r="O1667" s="14">
        <v>156759.6640827395</v>
      </c>
      <c r="P1667" s="14">
        <v>195349</v>
      </c>
      <c r="Q1667" s="119">
        <v>231421</v>
      </c>
      <c r="R1667" s="14">
        <v>40886</v>
      </c>
      <c r="S1667" s="14">
        <v>196471.80523895708</v>
      </c>
      <c r="T1667" s="14">
        <v>152906</v>
      </c>
      <c r="U1667" s="14">
        <v>-114985</v>
      </c>
      <c r="V1667" s="14">
        <v>2254907</v>
      </c>
      <c r="W1667" s="14">
        <v>71452</v>
      </c>
      <c r="X1667" s="14">
        <v>5118667</v>
      </c>
      <c r="Y1667" s="14">
        <v>79132</v>
      </c>
      <c r="Z1667" s="14">
        <v>380415</v>
      </c>
      <c r="AA1667" s="14">
        <v>239108</v>
      </c>
    </row>
    <row r="1668" spans="1:27" x14ac:dyDescent="0.3">
      <c r="A1668" s="85">
        <v>1667</v>
      </c>
      <c r="B1668" s="85" t="s">
        <v>910</v>
      </c>
      <c r="C1668" s="85" t="s">
        <v>728</v>
      </c>
      <c r="D1668" s="85">
        <v>2017</v>
      </c>
      <c r="E1668" s="117">
        <v>1020941</v>
      </c>
      <c r="F1668" s="118">
        <v>1097287</v>
      </c>
      <c r="G1668" s="118">
        <v>1120215.3884456526</v>
      </c>
      <c r="H1668" s="118">
        <v>1058507</v>
      </c>
      <c r="I1668" s="118">
        <v>1017281</v>
      </c>
      <c r="J1668" s="118">
        <v>927154</v>
      </c>
      <c r="K1668" s="14">
        <v>80954</v>
      </c>
      <c r="L1668" s="14">
        <v>0</v>
      </c>
      <c r="M1668" s="14">
        <v>0</v>
      </c>
      <c r="N1668" s="14">
        <v>70162</v>
      </c>
      <c r="O1668" s="14">
        <v>156759.6640827395</v>
      </c>
      <c r="P1668" s="14">
        <v>75585</v>
      </c>
      <c r="Q1668" s="119">
        <v>34757</v>
      </c>
      <c r="R1668" s="14">
        <v>2161</v>
      </c>
      <c r="S1668" s="14">
        <v>274988.09347524296</v>
      </c>
      <c r="T1668" s="14">
        <v>72866</v>
      </c>
      <c r="U1668" s="14">
        <v>-96070</v>
      </c>
      <c r="V1668" s="14">
        <v>2183455</v>
      </c>
      <c r="W1668" s="14">
        <v>95824</v>
      </c>
      <c r="X1668" s="14">
        <v>4981451</v>
      </c>
      <c r="Y1668" s="14">
        <v>97159</v>
      </c>
      <c r="Z1668" s="14">
        <v>751489</v>
      </c>
      <c r="AA1668" s="14">
        <v>147576</v>
      </c>
    </row>
    <row r="1669" spans="1:27" x14ac:dyDescent="0.3">
      <c r="A1669" s="85">
        <v>1668</v>
      </c>
      <c r="B1669" s="85" t="s">
        <v>910</v>
      </c>
      <c r="C1669" s="85" t="s">
        <v>728</v>
      </c>
      <c r="D1669" s="85">
        <v>2016</v>
      </c>
      <c r="E1669" s="117">
        <v>-76346</v>
      </c>
      <c r="F1669" s="118">
        <v>-130406</v>
      </c>
      <c r="G1669" s="118">
        <v>1120215.3884456526</v>
      </c>
      <c r="H1669" s="118">
        <v>41226</v>
      </c>
      <c r="I1669" s="118">
        <v>-55444</v>
      </c>
      <c r="J1669" s="118">
        <v>36657</v>
      </c>
      <c r="K1669" s="14">
        <v>27997</v>
      </c>
      <c r="L1669" s="14">
        <v>0</v>
      </c>
      <c r="M1669" s="14">
        <v>1249</v>
      </c>
      <c r="N1669" s="14">
        <v>50906</v>
      </c>
      <c r="O1669" s="14">
        <v>156759.6640827395</v>
      </c>
      <c r="P1669" s="14">
        <v>51555</v>
      </c>
      <c r="Q1669" s="119">
        <v>-59842</v>
      </c>
      <c r="R1669" s="14">
        <v>6824</v>
      </c>
      <c r="S1669" s="14">
        <v>51555</v>
      </c>
      <c r="T1669" s="14">
        <v>45984</v>
      </c>
      <c r="U1669" s="14">
        <v>642805</v>
      </c>
      <c r="V1669" s="14">
        <v>2087631</v>
      </c>
      <c r="W1669" s="14">
        <v>-196663</v>
      </c>
      <c r="X1669" s="14">
        <v>4984440</v>
      </c>
      <c r="Y1669" s="14">
        <v>142810</v>
      </c>
      <c r="Z1669" s="14">
        <v>1284956</v>
      </c>
      <c r="AA1669" s="14">
        <v>28607</v>
      </c>
    </row>
    <row r="1670" spans="1:27" x14ac:dyDescent="0.3">
      <c r="A1670" s="85">
        <v>1669</v>
      </c>
      <c r="B1670" s="85" t="s">
        <v>910</v>
      </c>
      <c r="C1670" s="85" t="s">
        <v>728</v>
      </c>
      <c r="D1670" s="85">
        <v>2015</v>
      </c>
      <c r="E1670" s="117">
        <v>54060</v>
      </c>
      <c r="F1670" s="118">
        <v>-153918</v>
      </c>
      <c r="G1670" s="118">
        <v>1120215.3884456526</v>
      </c>
      <c r="H1670" s="118">
        <v>96670</v>
      </c>
      <c r="I1670" s="118">
        <v>-134746</v>
      </c>
      <c r="J1670" s="118">
        <v>72031</v>
      </c>
      <c r="K1670" s="14">
        <v>21963</v>
      </c>
      <c r="L1670" s="14">
        <v>0</v>
      </c>
      <c r="M1670" s="14">
        <v>2372</v>
      </c>
      <c r="N1670" s="14">
        <v>32621</v>
      </c>
      <c r="O1670" s="14">
        <v>156759.6640827395</v>
      </c>
      <c r="P1670" s="14">
        <v>40960</v>
      </c>
      <c r="Q1670" s="119">
        <v>-1529</v>
      </c>
      <c r="R1670" s="14">
        <v>8461</v>
      </c>
      <c r="S1670" s="14">
        <v>38524.959224677936</v>
      </c>
      <c r="T1670" s="14">
        <v>36938</v>
      </c>
      <c r="U1670" s="14">
        <v>1914808</v>
      </c>
      <c r="V1670" s="14">
        <v>2284294</v>
      </c>
      <c r="W1670" s="14">
        <v>1844522</v>
      </c>
      <c r="X1670" s="14">
        <v>3532528</v>
      </c>
      <c r="Y1670" s="14">
        <v>151051</v>
      </c>
      <c r="Z1670" s="14">
        <v>1309552</v>
      </c>
      <c r="AA1670" s="14">
        <v>-221168</v>
      </c>
    </row>
    <row r="1671" spans="1:27" x14ac:dyDescent="0.3">
      <c r="A1671" s="85">
        <v>1670</v>
      </c>
      <c r="B1671" s="85" t="s">
        <v>910</v>
      </c>
      <c r="C1671" s="85" t="s">
        <v>728</v>
      </c>
      <c r="D1671" s="85">
        <v>2014</v>
      </c>
      <c r="E1671" s="117">
        <v>207978</v>
      </c>
      <c r="F1671" s="118">
        <v>8172</v>
      </c>
      <c r="G1671" s="118">
        <v>1120215.3884456526</v>
      </c>
      <c r="H1671" s="118">
        <v>231416</v>
      </c>
      <c r="I1671" s="118">
        <v>28676</v>
      </c>
      <c r="J1671" s="118">
        <v>158706</v>
      </c>
      <c r="K1671" s="14">
        <v>23525</v>
      </c>
      <c r="L1671" s="14">
        <v>0</v>
      </c>
      <c r="M1671" s="14">
        <v>0</v>
      </c>
      <c r="N1671" s="14">
        <v>49469</v>
      </c>
      <c r="O1671" s="14">
        <v>156759.6640827395</v>
      </c>
      <c r="P1671" s="14">
        <v>49920</v>
      </c>
      <c r="Q1671" s="119">
        <v>39846</v>
      </c>
      <c r="R1671" s="14">
        <v>13813</v>
      </c>
      <c r="S1671" s="14">
        <v>50639.183377977264</v>
      </c>
      <c r="T1671" s="14">
        <v>36698</v>
      </c>
      <c r="U1671" s="14">
        <v>-1517904</v>
      </c>
      <c r="V1671" s="14">
        <v>439772</v>
      </c>
      <c r="W1671" s="14">
        <v>-1171314</v>
      </c>
      <c r="X1671" s="14">
        <v>3138727</v>
      </c>
      <c r="Y1671" s="14">
        <v>1870506</v>
      </c>
      <c r="Z1671" s="14">
        <v>1081316</v>
      </c>
      <c r="AA1671" s="14">
        <v>-198447</v>
      </c>
    </row>
    <row r="1672" spans="1:27" x14ac:dyDescent="0.3">
      <c r="A1672" s="85">
        <v>1671</v>
      </c>
      <c r="B1672" s="85" t="s">
        <v>910</v>
      </c>
      <c r="C1672" s="85" t="s">
        <v>734</v>
      </c>
      <c r="D1672" s="85">
        <v>2023</v>
      </c>
      <c r="E1672" s="117">
        <v>164745</v>
      </c>
      <c r="F1672" s="118">
        <v>57543</v>
      </c>
      <c r="G1672" s="118">
        <v>185376.37930905152</v>
      </c>
      <c r="H1672" s="118">
        <v>175941</v>
      </c>
      <c r="I1672" s="118">
        <v>95361</v>
      </c>
      <c r="J1672" s="118">
        <v>126776</v>
      </c>
      <c r="K1672" s="14">
        <v>14472</v>
      </c>
      <c r="L1672" s="14">
        <v>0</v>
      </c>
      <c r="M1672" s="14">
        <v>588</v>
      </c>
      <c r="N1672" s="14">
        <v>44961</v>
      </c>
      <c r="O1672" s="14">
        <v>79548.57768440056</v>
      </c>
      <c r="P1672" s="14">
        <v>45386</v>
      </c>
      <c r="Q1672" s="119">
        <v>41879</v>
      </c>
      <c r="R1672" s="14">
        <v>8114</v>
      </c>
      <c r="S1672" s="14">
        <v>45486.683756470295</v>
      </c>
      <c r="T1672" s="14">
        <v>37272</v>
      </c>
      <c r="U1672" s="14">
        <v>-20623</v>
      </c>
      <c r="V1672" s="14">
        <v>176213</v>
      </c>
      <c r="W1672" s="14">
        <v>16103</v>
      </c>
      <c r="X1672" s="14">
        <v>431434</v>
      </c>
      <c r="Y1672" s="14">
        <v>46292</v>
      </c>
      <c r="Z1672" s="14">
        <v>3263</v>
      </c>
      <c r="AA1672" s="14">
        <v>45986</v>
      </c>
    </row>
    <row r="1673" spans="1:27" x14ac:dyDescent="0.3">
      <c r="A1673" s="85">
        <v>1672</v>
      </c>
      <c r="B1673" s="85" t="s">
        <v>910</v>
      </c>
      <c r="C1673" s="85" t="s">
        <v>734</v>
      </c>
      <c r="D1673" s="85">
        <v>2022</v>
      </c>
      <c r="E1673" s="117">
        <v>107202</v>
      </c>
      <c r="F1673" s="118">
        <v>-58650</v>
      </c>
      <c r="G1673" s="118">
        <v>185376.37930905152</v>
      </c>
      <c r="H1673" s="118">
        <v>80580</v>
      </c>
      <c r="I1673" s="118">
        <v>-78462</v>
      </c>
      <c r="J1673" s="118">
        <v>59059</v>
      </c>
      <c r="K1673" s="14">
        <v>12482</v>
      </c>
      <c r="L1673" s="14">
        <v>0</v>
      </c>
      <c r="M1673" s="14">
        <v>322</v>
      </c>
      <c r="N1673" s="14">
        <v>17937</v>
      </c>
      <c r="O1673" s="14">
        <v>79548.57768440056</v>
      </c>
      <c r="P1673" s="14">
        <v>54771</v>
      </c>
      <c r="Q1673" s="119">
        <v>54275</v>
      </c>
      <c r="R1673" s="14">
        <v>9716</v>
      </c>
      <c r="S1673" s="14">
        <v>53508.268011527376</v>
      </c>
      <c r="T1673" s="14">
        <v>45055</v>
      </c>
      <c r="U1673" s="14">
        <v>-2880</v>
      </c>
      <c r="V1673" s="14">
        <v>160110</v>
      </c>
      <c r="W1673" s="14">
        <v>18526</v>
      </c>
      <c r="X1673" s="14">
        <v>406853</v>
      </c>
      <c r="Y1673" s="14">
        <v>40829</v>
      </c>
      <c r="Z1673" s="14">
        <v>0</v>
      </c>
      <c r="AA1673" s="14">
        <v>44674</v>
      </c>
    </row>
    <row r="1674" spans="1:27" x14ac:dyDescent="0.3">
      <c r="A1674" s="85">
        <v>1673</v>
      </c>
      <c r="B1674" s="85" t="s">
        <v>910</v>
      </c>
      <c r="C1674" s="85" t="s">
        <v>734</v>
      </c>
      <c r="D1674" s="85">
        <v>2021</v>
      </c>
      <c r="E1674" s="117">
        <v>165852</v>
      </c>
      <c r="F1674" s="118">
        <v>-226833</v>
      </c>
      <c r="G1674" s="118">
        <v>185376.37930905152</v>
      </c>
      <c r="H1674" s="118">
        <v>159042</v>
      </c>
      <c r="I1674" s="118">
        <v>-242499</v>
      </c>
      <c r="J1674" s="118">
        <v>111857</v>
      </c>
      <c r="K1674" s="14">
        <v>10942</v>
      </c>
      <c r="L1674" s="14">
        <v>0</v>
      </c>
      <c r="M1674" s="14">
        <v>277</v>
      </c>
      <c r="N1674" s="14">
        <v>37317</v>
      </c>
      <c r="O1674" s="14">
        <v>79548.57768440056</v>
      </c>
      <c r="P1674" s="14">
        <v>45030</v>
      </c>
      <c r="Q1674" s="119">
        <v>50536</v>
      </c>
      <c r="R1674" s="14">
        <v>6408</v>
      </c>
      <c r="S1674" s="14">
        <v>43441.863295880154</v>
      </c>
      <c r="T1674" s="14">
        <v>38622</v>
      </c>
      <c r="U1674" s="14">
        <v>3426</v>
      </c>
      <c r="V1674" s="14">
        <v>141584</v>
      </c>
      <c r="W1674" s="14">
        <v>2575</v>
      </c>
      <c r="X1674" s="14">
        <v>354494</v>
      </c>
      <c r="Y1674" s="14">
        <v>21885</v>
      </c>
      <c r="Z1674" s="14">
        <v>0</v>
      </c>
      <c r="AA1674" s="14">
        <v>66125</v>
      </c>
    </row>
    <row r="1675" spans="1:27" x14ac:dyDescent="0.3">
      <c r="A1675" s="85">
        <v>1674</v>
      </c>
      <c r="B1675" s="85" t="s">
        <v>910</v>
      </c>
      <c r="C1675" s="85" t="s">
        <v>734</v>
      </c>
      <c r="D1675" s="85">
        <v>2020</v>
      </c>
      <c r="E1675" s="117">
        <v>392685</v>
      </c>
      <c r="F1675" s="118">
        <v>-114611</v>
      </c>
      <c r="G1675" s="118">
        <v>185376.37930905152</v>
      </c>
      <c r="H1675" s="118">
        <v>401541</v>
      </c>
      <c r="I1675" s="118">
        <v>-114916</v>
      </c>
      <c r="J1675" s="118">
        <v>252972</v>
      </c>
      <c r="K1675" s="14">
        <v>21688</v>
      </c>
      <c r="L1675" s="14">
        <v>0</v>
      </c>
      <c r="M1675" s="14">
        <v>277</v>
      </c>
      <c r="N1675" s="14">
        <v>136078</v>
      </c>
      <c r="O1675" s="14">
        <v>79548.57768440056</v>
      </c>
      <c r="P1675" s="14">
        <v>136696</v>
      </c>
      <c r="Q1675" s="119">
        <v>153167</v>
      </c>
      <c r="R1675" s="14">
        <v>25945</v>
      </c>
      <c r="S1675" s="14">
        <v>131638.06359606859</v>
      </c>
      <c r="T1675" s="14">
        <v>110751</v>
      </c>
      <c r="U1675" s="14">
        <v>-3361</v>
      </c>
      <c r="V1675" s="14">
        <v>139009</v>
      </c>
      <c r="W1675" s="14">
        <v>16031</v>
      </c>
      <c r="X1675" s="14">
        <v>391500</v>
      </c>
      <c r="Y1675" s="14">
        <v>25564</v>
      </c>
      <c r="Z1675" s="14">
        <v>0</v>
      </c>
      <c r="AA1675" s="14">
        <v>113943</v>
      </c>
    </row>
    <row r="1676" spans="1:27" x14ac:dyDescent="0.3">
      <c r="A1676" s="85">
        <v>1675</v>
      </c>
      <c r="B1676" s="85" t="s">
        <v>910</v>
      </c>
      <c r="C1676" s="85" t="s">
        <v>734</v>
      </c>
      <c r="D1676" s="85">
        <v>2019</v>
      </c>
      <c r="E1676" s="117">
        <v>507296</v>
      </c>
      <c r="F1676" s="118">
        <v>-78486</v>
      </c>
      <c r="G1676" s="118">
        <v>185376.37930905152</v>
      </c>
      <c r="H1676" s="118">
        <v>516457</v>
      </c>
      <c r="I1676" s="118">
        <v>-60670</v>
      </c>
      <c r="J1676" s="118">
        <v>361761</v>
      </c>
      <c r="K1676" s="14">
        <v>14449</v>
      </c>
      <c r="L1676" s="14">
        <v>0</v>
      </c>
      <c r="M1676" s="14">
        <v>820</v>
      </c>
      <c r="N1676" s="14">
        <v>150179</v>
      </c>
      <c r="O1676" s="14">
        <v>79548.57768440056</v>
      </c>
      <c r="P1676" s="14">
        <v>151694</v>
      </c>
      <c r="Q1676" s="119">
        <v>169983</v>
      </c>
      <c r="R1676" s="14">
        <v>28963</v>
      </c>
      <c r="S1676" s="14">
        <v>157963.29938197011</v>
      </c>
      <c r="T1676" s="14">
        <v>122730</v>
      </c>
      <c r="U1676" s="14">
        <v>-11371</v>
      </c>
      <c r="V1676" s="14">
        <v>122978</v>
      </c>
      <c r="W1676" s="14">
        <v>-56697</v>
      </c>
      <c r="X1676" s="14">
        <v>386952</v>
      </c>
      <c r="Y1676" s="14">
        <v>27016</v>
      </c>
      <c r="Z1676" s="14">
        <v>0</v>
      </c>
      <c r="AA1676" s="14">
        <v>92750</v>
      </c>
    </row>
    <row r="1677" spans="1:27" x14ac:dyDescent="0.3">
      <c r="A1677" s="85">
        <v>1676</v>
      </c>
      <c r="B1677" s="85" t="s">
        <v>910</v>
      </c>
      <c r="C1677" s="85" t="s">
        <v>734</v>
      </c>
      <c r="D1677" s="85">
        <v>2018</v>
      </c>
      <c r="E1677" s="117">
        <v>585782</v>
      </c>
      <c r="F1677" s="118">
        <v>16961</v>
      </c>
      <c r="G1677" s="118">
        <v>185376.37930905152</v>
      </c>
      <c r="H1677" s="118">
        <v>577127</v>
      </c>
      <c r="I1677" s="118">
        <v>-4779</v>
      </c>
      <c r="J1677" s="118">
        <v>380170</v>
      </c>
      <c r="K1677" s="14">
        <v>16354</v>
      </c>
      <c r="L1677" s="14">
        <v>0</v>
      </c>
      <c r="M1677" s="14">
        <v>850</v>
      </c>
      <c r="N1677" s="14">
        <v>200630</v>
      </c>
      <c r="O1677" s="14">
        <v>79548.57768440056</v>
      </c>
      <c r="P1677" s="14">
        <v>229648</v>
      </c>
      <c r="Q1677" s="119">
        <v>253123</v>
      </c>
      <c r="R1677" s="14">
        <v>43839</v>
      </c>
      <c r="S1677" s="14">
        <v>232371.9891420881</v>
      </c>
      <c r="T1677" s="14">
        <v>185809</v>
      </c>
      <c r="U1677" s="14">
        <v>-78214</v>
      </c>
      <c r="V1677" s="14">
        <v>179675</v>
      </c>
      <c r="W1677" s="14">
        <v>-136572</v>
      </c>
      <c r="X1677" s="14">
        <v>446985</v>
      </c>
      <c r="Y1677" s="14">
        <v>9471</v>
      </c>
      <c r="Z1677" s="14">
        <v>0</v>
      </c>
      <c r="AA1677" s="14">
        <v>171315</v>
      </c>
    </row>
    <row r="1678" spans="1:27" x14ac:dyDescent="0.3">
      <c r="A1678" s="85">
        <v>1677</v>
      </c>
      <c r="B1678" s="85" t="s">
        <v>910</v>
      </c>
      <c r="C1678" s="85" t="s">
        <v>734</v>
      </c>
      <c r="D1678" s="85">
        <v>2017</v>
      </c>
      <c r="E1678" s="117">
        <v>568821</v>
      </c>
      <c r="F1678" s="118">
        <v>-10598</v>
      </c>
      <c r="G1678" s="118">
        <v>185376.37930905152</v>
      </c>
      <c r="H1678" s="118">
        <v>581906</v>
      </c>
      <c r="I1678" s="118">
        <v>-1847</v>
      </c>
      <c r="J1678" s="118">
        <v>340048</v>
      </c>
      <c r="K1678" s="14">
        <v>19631</v>
      </c>
      <c r="L1678" s="14">
        <v>0</v>
      </c>
      <c r="M1678" s="14">
        <v>784</v>
      </c>
      <c r="N1678" s="14">
        <v>236337</v>
      </c>
      <c r="O1678" s="14">
        <v>79548.57768440056</v>
      </c>
      <c r="P1678" s="14">
        <v>237805</v>
      </c>
      <c r="Q1678" s="119">
        <v>270420</v>
      </c>
      <c r="R1678" s="14">
        <v>47169</v>
      </c>
      <c r="S1678" s="14">
        <v>235969.87481184676</v>
      </c>
      <c r="T1678" s="14">
        <v>190636</v>
      </c>
      <c r="U1678" s="14">
        <v>27011</v>
      </c>
      <c r="V1678" s="14">
        <v>316247</v>
      </c>
      <c r="W1678" s="14">
        <v>70025</v>
      </c>
      <c r="X1678" s="14">
        <v>569328</v>
      </c>
      <c r="Y1678" s="14">
        <v>10959</v>
      </c>
      <c r="Z1678" s="14">
        <v>0</v>
      </c>
      <c r="AA1678" s="14">
        <v>119760</v>
      </c>
    </row>
    <row r="1679" spans="1:27" x14ac:dyDescent="0.3">
      <c r="A1679" s="85">
        <v>1678</v>
      </c>
      <c r="B1679" s="85" t="s">
        <v>910</v>
      </c>
      <c r="C1679" s="85" t="s">
        <v>734</v>
      </c>
      <c r="D1679" s="85">
        <v>2016</v>
      </c>
      <c r="E1679" s="117">
        <v>579419</v>
      </c>
      <c r="F1679" s="118">
        <v>97271</v>
      </c>
      <c r="G1679" s="118">
        <v>185376.37930905152</v>
      </c>
      <c r="H1679" s="118">
        <v>583753</v>
      </c>
      <c r="I1679" s="118">
        <v>75894</v>
      </c>
      <c r="J1679" s="118">
        <v>338010</v>
      </c>
      <c r="K1679" s="14">
        <v>22950</v>
      </c>
      <c r="L1679" s="14">
        <v>0</v>
      </c>
      <c r="M1679" s="14">
        <v>784</v>
      </c>
      <c r="N1679" s="14">
        <v>229161</v>
      </c>
      <c r="O1679" s="14">
        <v>79548.57768440056</v>
      </c>
      <c r="P1679" s="14">
        <v>231730</v>
      </c>
      <c r="Q1679" s="119">
        <v>271676</v>
      </c>
      <c r="R1679" s="14">
        <v>46848</v>
      </c>
      <c r="S1679" s="14">
        <v>200898.94872780054</v>
      </c>
      <c r="T1679" s="14">
        <v>184881</v>
      </c>
      <c r="U1679" s="14">
        <v>-2096</v>
      </c>
      <c r="V1679" s="14">
        <v>246222</v>
      </c>
      <c r="W1679" s="14">
        <v>12667</v>
      </c>
      <c r="X1679" s="14">
        <v>494444</v>
      </c>
      <c r="Y1679" s="14">
        <v>9335</v>
      </c>
      <c r="Z1679" s="14">
        <v>0</v>
      </c>
      <c r="AA1679" s="14">
        <v>121763</v>
      </c>
    </row>
    <row r="1680" spans="1:27" x14ac:dyDescent="0.3">
      <c r="A1680" s="85">
        <v>1679</v>
      </c>
      <c r="B1680" s="85" t="s">
        <v>910</v>
      </c>
      <c r="C1680" s="85" t="s">
        <v>734</v>
      </c>
      <c r="D1680" s="85">
        <v>2015</v>
      </c>
      <c r="E1680" s="117">
        <v>482148</v>
      </c>
      <c r="F1680" s="118">
        <v>97456</v>
      </c>
      <c r="G1680" s="118">
        <v>185376.37930905152</v>
      </c>
      <c r="H1680" s="118">
        <v>507859</v>
      </c>
      <c r="I1680" s="118">
        <v>115667</v>
      </c>
      <c r="J1680" s="118">
        <v>321948</v>
      </c>
      <c r="K1680" s="14">
        <v>13374</v>
      </c>
      <c r="L1680" s="14">
        <v>0</v>
      </c>
      <c r="M1680" s="14">
        <v>806</v>
      </c>
      <c r="N1680" s="14">
        <v>179143</v>
      </c>
      <c r="O1680" s="14">
        <v>79548.57768440056</v>
      </c>
      <c r="P1680" s="14">
        <v>160724</v>
      </c>
      <c r="Q1680" s="119">
        <v>190710</v>
      </c>
      <c r="R1680" s="14">
        <v>37278</v>
      </c>
      <c r="S1680" s="14">
        <v>179224.63533451367</v>
      </c>
      <c r="T1680" s="14">
        <v>123446</v>
      </c>
      <c r="U1680" s="14">
        <v>14018</v>
      </c>
      <c r="V1680" s="14">
        <v>233555</v>
      </c>
      <c r="W1680" s="14">
        <v>39303</v>
      </c>
      <c r="X1680" s="14">
        <v>399907</v>
      </c>
      <c r="Y1680" s="14">
        <v>11289</v>
      </c>
      <c r="Z1680" s="14">
        <v>0</v>
      </c>
      <c r="AA1680" s="14">
        <v>141539</v>
      </c>
    </row>
    <row r="1681" spans="1:27" x14ac:dyDescent="0.3">
      <c r="A1681" s="85">
        <v>1680</v>
      </c>
      <c r="B1681" s="85" t="s">
        <v>910</v>
      </c>
      <c r="C1681" s="85" t="s">
        <v>734</v>
      </c>
      <c r="D1681" s="85">
        <v>2014</v>
      </c>
      <c r="E1681" s="117">
        <v>384692</v>
      </c>
      <c r="F1681" s="118">
        <v>71850</v>
      </c>
      <c r="G1681" s="118">
        <v>185376.37930905152</v>
      </c>
      <c r="H1681" s="118">
        <v>392192</v>
      </c>
      <c r="I1681" s="118">
        <v>68942</v>
      </c>
      <c r="J1681" s="118">
        <v>251630</v>
      </c>
      <c r="K1681" s="14">
        <v>13377</v>
      </c>
      <c r="L1681" s="14">
        <v>0</v>
      </c>
      <c r="M1681" s="14">
        <v>258</v>
      </c>
      <c r="N1681" s="14">
        <v>134022</v>
      </c>
      <c r="O1681" s="14">
        <v>79548.57768440056</v>
      </c>
      <c r="P1681" s="14">
        <v>133807</v>
      </c>
      <c r="Q1681" s="119">
        <v>156080</v>
      </c>
      <c r="R1681" s="14">
        <v>29557</v>
      </c>
      <c r="S1681" s="14">
        <v>145921.4748113814</v>
      </c>
      <c r="T1681" s="14">
        <v>104250</v>
      </c>
      <c r="U1681" s="14">
        <v>75621</v>
      </c>
      <c r="V1681" s="14">
        <v>194252</v>
      </c>
      <c r="W1681" s="14">
        <v>63263</v>
      </c>
      <c r="X1681" s="14">
        <v>347017</v>
      </c>
      <c r="Y1681" s="14">
        <v>12657</v>
      </c>
      <c r="Z1681" s="14">
        <v>20000</v>
      </c>
      <c r="AA1681" s="14">
        <v>37602</v>
      </c>
    </row>
    <row r="1682" spans="1:27" x14ac:dyDescent="0.3">
      <c r="A1682" s="85">
        <v>1681</v>
      </c>
      <c r="B1682" s="85" t="s">
        <v>910</v>
      </c>
      <c r="C1682" s="85" t="s">
        <v>739</v>
      </c>
      <c r="D1682" s="85">
        <v>2023</v>
      </c>
      <c r="E1682" s="117">
        <v>2031259</v>
      </c>
      <c r="F1682" s="118">
        <v>150772</v>
      </c>
      <c r="G1682" s="118">
        <v>386443.76548713731</v>
      </c>
      <c r="H1682" s="118">
        <v>2035477</v>
      </c>
      <c r="I1682" s="118">
        <v>146412</v>
      </c>
      <c r="J1682" s="118">
        <v>1400799</v>
      </c>
      <c r="K1682" s="14">
        <v>320161</v>
      </c>
      <c r="L1682" s="14">
        <v>0</v>
      </c>
      <c r="M1682" s="14">
        <v>38436</v>
      </c>
      <c r="N1682" s="14">
        <v>256521</v>
      </c>
      <c r="O1682" s="14">
        <v>48081.388601804967</v>
      </c>
      <c r="P1682" s="14">
        <v>266753</v>
      </c>
      <c r="Q1682" s="119">
        <v>288929</v>
      </c>
      <c r="R1682" s="14">
        <v>36624</v>
      </c>
      <c r="S1682" s="14">
        <v>274415.30220620357</v>
      </c>
      <c r="T1682" s="14">
        <v>223528</v>
      </c>
      <c r="U1682" s="14">
        <v>-28167</v>
      </c>
      <c r="V1682" s="14">
        <v>623102</v>
      </c>
      <c r="W1682" s="14">
        <v>90448</v>
      </c>
      <c r="X1682" s="14">
        <v>2221165</v>
      </c>
      <c r="Y1682" s="14">
        <v>530910</v>
      </c>
      <c r="Z1682" s="14">
        <v>315822</v>
      </c>
      <c r="AA1682" s="14">
        <v>251075</v>
      </c>
    </row>
    <row r="1683" spans="1:27" x14ac:dyDescent="0.3">
      <c r="A1683" s="85">
        <v>1682</v>
      </c>
      <c r="B1683" s="85" t="s">
        <v>910</v>
      </c>
      <c r="C1683" s="85" t="s">
        <v>739</v>
      </c>
      <c r="D1683" s="85">
        <v>2022</v>
      </c>
      <c r="E1683" s="117">
        <v>1880487</v>
      </c>
      <c r="F1683" s="118">
        <v>-47168</v>
      </c>
      <c r="G1683" s="118">
        <v>386443.76548713731</v>
      </c>
      <c r="H1683" s="118">
        <v>1889065</v>
      </c>
      <c r="I1683" s="118">
        <v>-39541</v>
      </c>
      <c r="J1683" s="118">
        <v>1256098</v>
      </c>
      <c r="K1683" s="14">
        <v>326539</v>
      </c>
      <c r="L1683" s="14">
        <v>0</v>
      </c>
      <c r="M1683" s="14">
        <v>30576</v>
      </c>
      <c r="N1683" s="14">
        <v>262456</v>
      </c>
      <c r="O1683" s="14">
        <v>48081.388601804967</v>
      </c>
      <c r="P1683" s="14">
        <v>265964</v>
      </c>
      <c r="Q1683" s="119">
        <v>292957</v>
      </c>
      <c r="R1683" s="14">
        <v>39078</v>
      </c>
      <c r="S1683" s="14">
        <v>262499.75730590103</v>
      </c>
      <c r="T1683" s="14">
        <v>220647</v>
      </c>
      <c r="U1683" s="14">
        <v>43904</v>
      </c>
      <c r="V1683" s="14">
        <v>532654</v>
      </c>
      <c r="W1683" s="14">
        <v>84102</v>
      </c>
      <c r="X1683" s="14">
        <v>2025729</v>
      </c>
      <c r="Y1683" s="14">
        <v>521039</v>
      </c>
      <c r="Z1683" s="14">
        <v>220999</v>
      </c>
      <c r="AA1683" s="14">
        <v>210777</v>
      </c>
    </row>
    <row r="1684" spans="1:27" x14ac:dyDescent="0.3">
      <c r="A1684" s="85">
        <v>1683</v>
      </c>
      <c r="B1684" s="85" t="s">
        <v>910</v>
      </c>
      <c r="C1684" s="85" t="s">
        <v>739</v>
      </c>
      <c r="D1684" s="85">
        <v>2021</v>
      </c>
      <c r="E1684" s="117">
        <v>1927655</v>
      </c>
      <c r="F1684" s="118">
        <v>297443</v>
      </c>
      <c r="G1684" s="118">
        <v>386443.76548713731</v>
      </c>
      <c r="H1684" s="118">
        <v>1928606</v>
      </c>
      <c r="I1684" s="118">
        <v>294054</v>
      </c>
      <c r="J1684" s="118">
        <v>1308091</v>
      </c>
      <c r="K1684" s="14">
        <v>314930</v>
      </c>
      <c r="L1684" s="14">
        <v>0</v>
      </c>
      <c r="M1684" s="14">
        <v>37150</v>
      </c>
      <c r="N1684" s="14">
        <v>246845</v>
      </c>
      <c r="O1684" s="14">
        <v>48081.388601804967</v>
      </c>
      <c r="P1684" s="14">
        <v>248984</v>
      </c>
      <c r="Q1684" s="119">
        <v>269247</v>
      </c>
      <c r="R1684" s="14">
        <v>23353</v>
      </c>
      <c r="S1684" s="14">
        <v>262769.65117971995</v>
      </c>
      <c r="T1684" s="14">
        <v>219342</v>
      </c>
      <c r="U1684" s="14">
        <v>105111</v>
      </c>
      <c r="V1684" s="14">
        <v>448552</v>
      </c>
      <c r="W1684" s="14">
        <v>116426</v>
      </c>
      <c r="X1684" s="14">
        <v>1931959</v>
      </c>
      <c r="Y1684" s="14">
        <v>534745</v>
      </c>
      <c r="Z1684" s="14">
        <v>200667</v>
      </c>
      <c r="AA1684" s="14">
        <v>133349</v>
      </c>
    </row>
    <row r="1685" spans="1:27" x14ac:dyDescent="0.3">
      <c r="A1685" s="85">
        <v>1684</v>
      </c>
      <c r="B1685" s="85" t="s">
        <v>910</v>
      </c>
      <c r="C1685" s="85" t="s">
        <v>739</v>
      </c>
      <c r="D1685" s="85">
        <v>2020</v>
      </c>
      <c r="E1685" s="117">
        <v>1630212</v>
      </c>
      <c r="F1685" s="118">
        <v>117648</v>
      </c>
      <c r="G1685" s="118">
        <v>386443.76548713731</v>
      </c>
      <c r="H1685" s="118">
        <v>1634552</v>
      </c>
      <c r="I1685" s="118">
        <v>116100</v>
      </c>
      <c r="J1685" s="118">
        <v>1076362</v>
      </c>
      <c r="K1685" s="14">
        <v>296865</v>
      </c>
      <c r="L1685" s="14">
        <v>0</v>
      </c>
      <c r="M1685" s="14">
        <v>34862</v>
      </c>
      <c r="N1685" s="14">
        <v>213568</v>
      </c>
      <c r="O1685" s="14">
        <v>48081.388601804967</v>
      </c>
      <c r="P1685" s="14">
        <v>213968</v>
      </c>
      <c r="Q1685" s="119">
        <v>228380</v>
      </c>
      <c r="R1685" s="14">
        <v>19153</v>
      </c>
      <c r="S1685" s="14">
        <v>242835.19114499036</v>
      </c>
      <c r="T1685" s="14">
        <v>190204</v>
      </c>
      <c r="U1685" s="14">
        <v>28900</v>
      </c>
      <c r="V1685" s="14">
        <v>332126</v>
      </c>
      <c r="W1685" s="14">
        <v>18302</v>
      </c>
      <c r="X1685" s="14">
        <v>1801552</v>
      </c>
      <c r="Y1685" s="14">
        <v>558512</v>
      </c>
      <c r="Z1685" s="14">
        <v>180872</v>
      </c>
      <c r="AA1685" s="14">
        <v>173734</v>
      </c>
    </row>
    <row r="1686" spans="1:27" x14ac:dyDescent="0.3">
      <c r="A1686" s="85">
        <v>1685</v>
      </c>
      <c r="B1686" s="85" t="s">
        <v>910</v>
      </c>
      <c r="C1686" s="85" t="s">
        <v>739</v>
      </c>
      <c r="D1686" s="85">
        <v>2019</v>
      </c>
      <c r="E1686" s="117">
        <v>1512564</v>
      </c>
      <c r="F1686" s="118">
        <v>-90084</v>
      </c>
      <c r="G1686" s="118">
        <v>386443.76548713731</v>
      </c>
      <c r="H1686" s="118">
        <v>1518452</v>
      </c>
      <c r="I1686" s="118">
        <v>-86928</v>
      </c>
      <c r="J1686" s="118">
        <v>974702</v>
      </c>
      <c r="K1686" s="14">
        <v>263913</v>
      </c>
      <c r="L1686" s="14">
        <v>0</v>
      </c>
      <c r="M1686" s="14">
        <v>30335</v>
      </c>
      <c r="N1686" s="14">
        <v>239719</v>
      </c>
      <c r="O1686" s="14">
        <v>48081.388601804967</v>
      </c>
      <c r="P1686" s="14">
        <v>239004</v>
      </c>
      <c r="Q1686" s="119">
        <v>265377</v>
      </c>
      <c r="R1686" s="14">
        <v>31545</v>
      </c>
      <c r="S1686" s="14">
        <v>225752.51811697573</v>
      </c>
      <c r="T1686" s="14">
        <v>201900</v>
      </c>
      <c r="U1686" s="14">
        <v>-56616</v>
      </c>
      <c r="V1686" s="14">
        <v>313824</v>
      </c>
      <c r="W1686" s="14">
        <v>-165137</v>
      </c>
      <c r="X1686" s="14">
        <v>1767692</v>
      </c>
      <c r="Y1686" s="14">
        <v>528521</v>
      </c>
      <c r="Z1686" s="14">
        <v>241793</v>
      </c>
      <c r="AA1686" s="14">
        <v>231862</v>
      </c>
    </row>
    <row r="1687" spans="1:27" x14ac:dyDescent="0.3">
      <c r="A1687" s="85">
        <v>1686</v>
      </c>
      <c r="B1687" s="85" t="s">
        <v>910</v>
      </c>
      <c r="C1687" s="85" t="s">
        <v>739</v>
      </c>
      <c r="D1687" s="85">
        <v>2018</v>
      </c>
      <c r="E1687" s="117">
        <v>1602648</v>
      </c>
      <c r="F1687" s="118">
        <v>94566</v>
      </c>
      <c r="G1687" s="118">
        <v>386443.76548713731</v>
      </c>
      <c r="H1687" s="118">
        <v>1605380</v>
      </c>
      <c r="I1687" s="118">
        <v>92777</v>
      </c>
      <c r="J1687" s="118">
        <v>1032380</v>
      </c>
      <c r="K1687" s="14">
        <v>251856</v>
      </c>
      <c r="L1687" s="14">
        <v>0</v>
      </c>
      <c r="M1687" s="14">
        <v>28281</v>
      </c>
      <c r="N1687" s="14">
        <v>276043</v>
      </c>
      <c r="O1687" s="14">
        <v>48081.388601804967</v>
      </c>
      <c r="P1687" s="14">
        <v>276816</v>
      </c>
      <c r="Q1687" s="119">
        <v>297425</v>
      </c>
      <c r="R1687" s="14">
        <v>24115</v>
      </c>
      <c r="S1687" s="14">
        <v>292014.19133319508</v>
      </c>
      <c r="T1687" s="14">
        <v>238798</v>
      </c>
      <c r="U1687" s="14">
        <v>28419</v>
      </c>
      <c r="V1687" s="14">
        <v>478961</v>
      </c>
      <c r="W1687" s="14">
        <v>68363</v>
      </c>
      <c r="X1687" s="14">
        <v>1561199</v>
      </c>
      <c r="Y1687" s="14">
        <v>285946</v>
      </c>
      <c r="Z1687" s="14">
        <v>159017</v>
      </c>
      <c r="AA1687" s="14">
        <v>340594</v>
      </c>
    </row>
    <row r="1688" spans="1:27" x14ac:dyDescent="0.3">
      <c r="A1688" s="85">
        <v>1687</v>
      </c>
      <c r="B1688" s="85" t="s">
        <v>910</v>
      </c>
      <c r="C1688" s="85" t="s">
        <v>739</v>
      </c>
      <c r="D1688" s="85">
        <v>2017</v>
      </c>
      <c r="E1688" s="117">
        <v>1508082</v>
      </c>
      <c r="F1688" s="118">
        <v>184022</v>
      </c>
      <c r="G1688" s="118">
        <v>386443.76548713731</v>
      </c>
      <c r="H1688" s="118">
        <v>1512603</v>
      </c>
      <c r="I1688" s="118">
        <v>181820</v>
      </c>
      <c r="J1688" s="118">
        <v>951884</v>
      </c>
      <c r="K1688" s="14">
        <v>296200</v>
      </c>
      <c r="L1688" s="14">
        <v>0</v>
      </c>
      <c r="M1688" s="14">
        <v>9829</v>
      </c>
      <c r="N1688" s="14">
        <v>252235</v>
      </c>
      <c r="O1688" s="14">
        <v>48081.388601804967</v>
      </c>
      <c r="P1688" s="14">
        <v>255596</v>
      </c>
      <c r="Q1688" s="119">
        <v>268695</v>
      </c>
      <c r="R1688" s="14">
        <v>20981</v>
      </c>
      <c r="S1688" s="14">
        <v>238687.02292550402</v>
      </c>
      <c r="T1688" s="14">
        <v>210797</v>
      </c>
      <c r="U1688" s="14">
        <v>-27673</v>
      </c>
      <c r="V1688" s="14">
        <v>410598</v>
      </c>
      <c r="W1688" s="14">
        <v>-33855</v>
      </c>
      <c r="X1688" s="14">
        <v>1561421</v>
      </c>
      <c r="Y1688" s="14">
        <v>274466</v>
      </c>
      <c r="Z1688" s="14">
        <v>144198</v>
      </c>
      <c r="AA1688" s="14">
        <v>251271</v>
      </c>
    </row>
    <row r="1689" spans="1:27" x14ac:dyDescent="0.3">
      <c r="A1689" s="85">
        <v>1688</v>
      </c>
      <c r="B1689" s="85" t="s">
        <v>910</v>
      </c>
      <c r="C1689" s="85" t="s">
        <v>739</v>
      </c>
      <c r="D1689" s="85">
        <v>2016</v>
      </c>
      <c r="E1689" s="117">
        <v>1324060</v>
      </c>
      <c r="F1689" s="118">
        <v>79382</v>
      </c>
      <c r="G1689" s="118">
        <v>386443.76548713731</v>
      </c>
      <c r="H1689" s="118">
        <v>1330783</v>
      </c>
      <c r="I1689" s="118">
        <v>82160</v>
      </c>
      <c r="J1689" s="118">
        <v>831718</v>
      </c>
      <c r="K1689" s="14">
        <v>267145</v>
      </c>
      <c r="L1689" s="14">
        <v>0</v>
      </c>
      <c r="M1689" s="14">
        <v>7181</v>
      </c>
      <c r="N1689" s="14">
        <v>213080</v>
      </c>
      <c r="O1689" s="14">
        <v>48081.388601804967</v>
      </c>
      <c r="P1689" s="14">
        <v>214091</v>
      </c>
      <c r="Q1689" s="119">
        <v>227988</v>
      </c>
      <c r="R1689" s="14">
        <v>21631</v>
      </c>
      <c r="S1689" s="14">
        <v>221494.26697794834</v>
      </c>
      <c r="T1689" s="14">
        <v>175206</v>
      </c>
      <c r="U1689" s="14">
        <v>-77306</v>
      </c>
      <c r="V1689" s="14">
        <v>444453</v>
      </c>
      <c r="W1689" s="14">
        <v>81749</v>
      </c>
      <c r="X1689" s="14">
        <v>1486530</v>
      </c>
      <c r="Y1689" s="14">
        <v>238917</v>
      </c>
      <c r="Z1689" s="14">
        <v>130988</v>
      </c>
      <c r="AA1689" s="14">
        <v>332815</v>
      </c>
    </row>
    <row r="1690" spans="1:27" x14ac:dyDescent="0.3">
      <c r="A1690" s="85">
        <v>1689</v>
      </c>
      <c r="B1690" s="85" t="s">
        <v>910</v>
      </c>
      <c r="C1690" s="85" t="s">
        <v>739</v>
      </c>
      <c r="D1690" s="85">
        <v>2015</v>
      </c>
      <c r="E1690" s="117">
        <v>1244678</v>
      </c>
      <c r="F1690" s="118">
        <v>534682</v>
      </c>
      <c r="G1690" s="118">
        <v>386443.76548713731</v>
      </c>
      <c r="H1690" s="118">
        <v>1248623</v>
      </c>
      <c r="I1690" s="118">
        <v>535714</v>
      </c>
      <c r="J1690" s="118">
        <v>793511</v>
      </c>
      <c r="K1690" s="14">
        <v>257182</v>
      </c>
      <c r="L1690" s="14">
        <v>0</v>
      </c>
      <c r="M1690" s="14">
        <v>10846</v>
      </c>
      <c r="N1690" s="14">
        <v>171180</v>
      </c>
      <c r="O1690" s="14">
        <v>48081.388601804967</v>
      </c>
      <c r="P1690" s="14">
        <v>178406</v>
      </c>
      <c r="Q1690" s="119">
        <v>188533</v>
      </c>
      <c r="R1690" s="14">
        <v>21297</v>
      </c>
      <c r="S1690" s="14">
        <v>196182.09672723856</v>
      </c>
      <c r="T1690" s="14">
        <v>141630</v>
      </c>
      <c r="U1690" s="14">
        <v>196904</v>
      </c>
      <c r="V1690" s="14">
        <v>362704</v>
      </c>
      <c r="W1690" s="14">
        <v>94013</v>
      </c>
      <c r="X1690" s="14">
        <v>1557689</v>
      </c>
      <c r="Y1690" s="14">
        <v>258206</v>
      </c>
      <c r="Z1690" s="14">
        <v>275124</v>
      </c>
      <c r="AA1690" s="14">
        <v>133052</v>
      </c>
    </row>
    <row r="1691" spans="1:27" x14ac:dyDescent="0.3">
      <c r="A1691" s="85">
        <v>1690</v>
      </c>
      <c r="B1691" s="85" t="s">
        <v>910</v>
      </c>
      <c r="C1691" s="85" t="s">
        <v>739</v>
      </c>
      <c r="D1691" s="85">
        <v>2014</v>
      </c>
      <c r="E1691" s="117">
        <v>709996</v>
      </c>
      <c r="F1691" s="118">
        <v>115260</v>
      </c>
      <c r="G1691" s="118">
        <v>386443.76548713731</v>
      </c>
      <c r="H1691" s="118">
        <v>712909</v>
      </c>
      <c r="I1691" s="118">
        <v>115095</v>
      </c>
      <c r="J1691" s="118">
        <v>466246</v>
      </c>
      <c r="K1691" s="14">
        <v>120772</v>
      </c>
      <c r="L1691" s="14">
        <v>0</v>
      </c>
      <c r="M1691" s="14">
        <v>8346</v>
      </c>
      <c r="N1691" s="14">
        <v>119172</v>
      </c>
      <c r="O1691" s="14">
        <v>48081.388601804967</v>
      </c>
      <c r="P1691" s="14">
        <v>126205</v>
      </c>
      <c r="Q1691" s="119">
        <v>118435</v>
      </c>
      <c r="R1691" s="14">
        <v>2176</v>
      </c>
      <c r="S1691" s="14">
        <v>126205</v>
      </c>
      <c r="T1691" s="14">
        <v>122758</v>
      </c>
      <c r="U1691" s="14">
        <v>67416</v>
      </c>
      <c r="V1691" s="14">
        <v>268691</v>
      </c>
      <c r="W1691" s="14">
        <v>33848</v>
      </c>
      <c r="X1691" s="14">
        <v>953008</v>
      </c>
      <c r="Y1691" s="14">
        <v>78470</v>
      </c>
      <c r="Z1691" s="14">
        <v>25424</v>
      </c>
      <c r="AA1691" s="14">
        <v>108585</v>
      </c>
    </row>
    <row r="1692" spans="1:27" x14ac:dyDescent="0.3">
      <c r="A1692" s="85">
        <v>1691</v>
      </c>
      <c r="B1692" s="85" t="s">
        <v>910</v>
      </c>
      <c r="C1692" s="85" t="s">
        <v>745</v>
      </c>
      <c r="D1692" s="85">
        <v>2023</v>
      </c>
      <c r="E1692" s="117">
        <v>889410</v>
      </c>
      <c r="F1692" s="118">
        <v>504962</v>
      </c>
      <c r="G1692" s="118">
        <v>240810.63778092439</v>
      </c>
      <c r="H1692" s="118">
        <v>914024</v>
      </c>
      <c r="I1692" s="118">
        <v>522747</v>
      </c>
      <c r="J1692" s="118">
        <v>400601</v>
      </c>
      <c r="K1692" s="14">
        <v>28537</v>
      </c>
      <c r="L1692" s="14">
        <v>0</v>
      </c>
      <c r="M1692" s="14">
        <v>1771</v>
      </c>
      <c r="N1692" s="14">
        <v>479605</v>
      </c>
      <c r="O1692" s="14">
        <v>142641.87714229568</v>
      </c>
      <c r="P1692" s="14">
        <v>460813</v>
      </c>
      <c r="Q1692" s="119">
        <v>551615</v>
      </c>
      <c r="R1692" s="14">
        <v>96623</v>
      </c>
      <c r="S1692" s="14">
        <v>460813</v>
      </c>
      <c r="T1692" s="14">
        <v>364190</v>
      </c>
      <c r="U1692" s="14">
        <v>-245697</v>
      </c>
      <c r="V1692" s="14">
        <v>1400358</v>
      </c>
      <c r="W1692" s="14">
        <v>210202</v>
      </c>
      <c r="X1692" s="14">
        <v>2035335</v>
      </c>
      <c r="Y1692" s="14">
        <v>60267</v>
      </c>
      <c r="Z1692" s="14">
        <v>149716</v>
      </c>
      <c r="AA1692" s="14">
        <v>704684</v>
      </c>
    </row>
    <row r="1693" spans="1:27" x14ac:dyDescent="0.3">
      <c r="A1693" s="85">
        <v>1692</v>
      </c>
      <c r="B1693" s="85" t="s">
        <v>910</v>
      </c>
      <c r="C1693" s="85" t="s">
        <v>745</v>
      </c>
      <c r="D1693" s="85">
        <v>2022</v>
      </c>
      <c r="E1693" s="117">
        <v>384448</v>
      </c>
      <c r="F1693" s="118">
        <v>-171445</v>
      </c>
      <c r="G1693" s="118">
        <v>240810.63778092439</v>
      </c>
      <c r="H1693" s="118">
        <v>391277</v>
      </c>
      <c r="I1693" s="118">
        <v>-185447</v>
      </c>
      <c r="J1693" s="118">
        <v>228103</v>
      </c>
      <c r="K1693" s="14">
        <v>33248</v>
      </c>
      <c r="L1693" s="14">
        <v>0</v>
      </c>
      <c r="M1693" s="14">
        <v>1644</v>
      </c>
      <c r="N1693" s="14">
        <v>134259</v>
      </c>
      <c r="O1693" s="14">
        <v>142641.87714229568</v>
      </c>
      <c r="P1693" s="14">
        <v>133588</v>
      </c>
      <c r="Q1693" s="119">
        <v>154517</v>
      </c>
      <c r="R1693" s="14">
        <v>27088</v>
      </c>
      <c r="S1693" s="14">
        <v>133588</v>
      </c>
      <c r="T1693" s="14">
        <v>106500</v>
      </c>
      <c r="U1693" s="14">
        <v>101030</v>
      </c>
      <c r="V1693" s="14">
        <v>1190156</v>
      </c>
      <c r="W1693" s="14">
        <v>-615</v>
      </c>
      <c r="X1693" s="14">
        <v>1685280</v>
      </c>
      <c r="Y1693" s="14">
        <v>68418</v>
      </c>
      <c r="Z1693" s="14">
        <v>0</v>
      </c>
      <c r="AA1693" s="14">
        <v>-137026</v>
      </c>
    </row>
    <row r="1694" spans="1:27" x14ac:dyDescent="0.3">
      <c r="A1694" s="85">
        <v>1693</v>
      </c>
      <c r="B1694" s="85" t="s">
        <v>910</v>
      </c>
      <c r="C1694" s="85" t="s">
        <v>745</v>
      </c>
      <c r="D1694" s="85">
        <v>2021</v>
      </c>
      <c r="E1694" s="117">
        <v>555893</v>
      </c>
      <c r="F1694" s="118">
        <v>-86804</v>
      </c>
      <c r="G1694" s="118">
        <v>240810.63778092439</v>
      </c>
      <c r="H1694" s="118">
        <v>576724</v>
      </c>
      <c r="I1694" s="118">
        <v>-76129</v>
      </c>
      <c r="J1694" s="118">
        <v>247348</v>
      </c>
      <c r="K1694" s="14">
        <v>31846</v>
      </c>
      <c r="L1694" s="14">
        <v>0</v>
      </c>
      <c r="M1694" s="14">
        <v>1762</v>
      </c>
      <c r="N1694" s="14">
        <v>307979</v>
      </c>
      <c r="O1694" s="14">
        <v>142641.87714229568</v>
      </c>
      <c r="P1694" s="14">
        <v>300604</v>
      </c>
      <c r="Q1694" s="119">
        <v>349795</v>
      </c>
      <c r="R1694" s="14">
        <v>62647</v>
      </c>
      <c r="S1694" s="14">
        <v>300604</v>
      </c>
      <c r="T1694" s="14">
        <v>237956</v>
      </c>
      <c r="U1694" s="14">
        <v>-3564</v>
      </c>
      <c r="V1694" s="14">
        <v>1190771</v>
      </c>
      <c r="W1694" s="14">
        <v>100515</v>
      </c>
      <c r="X1694" s="14">
        <v>1876989</v>
      </c>
      <c r="Y1694" s="14">
        <v>39839</v>
      </c>
      <c r="Z1694" s="14">
        <v>0</v>
      </c>
      <c r="AA1694" s="14">
        <v>327949</v>
      </c>
    </row>
    <row r="1695" spans="1:27" x14ac:dyDescent="0.3">
      <c r="A1695" s="85">
        <v>1694</v>
      </c>
      <c r="B1695" s="85" t="s">
        <v>910</v>
      </c>
      <c r="C1695" s="85" t="s">
        <v>745</v>
      </c>
      <c r="D1695" s="85">
        <v>2020</v>
      </c>
      <c r="E1695" s="117">
        <v>642697</v>
      </c>
      <c r="F1695" s="118">
        <v>-177974</v>
      </c>
      <c r="G1695" s="118">
        <v>240810.63778092439</v>
      </c>
      <c r="H1695" s="118">
        <v>652853</v>
      </c>
      <c r="I1695" s="118">
        <v>-182245</v>
      </c>
      <c r="J1695" s="118">
        <v>231609</v>
      </c>
      <c r="K1695" s="14">
        <v>56225</v>
      </c>
      <c r="L1695" s="14">
        <v>4367</v>
      </c>
      <c r="M1695" s="14">
        <v>1704</v>
      </c>
      <c r="N1695" s="14">
        <v>371185</v>
      </c>
      <c r="O1695" s="14">
        <v>142641.87714229568</v>
      </c>
      <c r="P1695" s="14">
        <v>370233</v>
      </c>
      <c r="Q1695" s="119">
        <v>435858</v>
      </c>
      <c r="R1695" s="14">
        <v>74829</v>
      </c>
      <c r="S1695" s="14">
        <v>370233</v>
      </c>
      <c r="T1695" s="14">
        <v>295405</v>
      </c>
      <c r="U1695" s="14">
        <v>143444</v>
      </c>
      <c r="V1695" s="14">
        <v>1090256</v>
      </c>
      <c r="W1695" s="14">
        <v>158409</v>
      </c>
      <c r="X1695" s="14">
        <v>1809935</v>
      </c>
      <c r="Y1695" s="14">
        <v>48569</v>
      </c>
      <c r="Z1695" s="14">
        <v>123030</v>
      </c>
      <c r="AA1695" s="14">
        <v>335625</v>
      </c>
    </row>
    <row r="1696" spans="1:27" x14ac:dyDescent="0.3">
      <c r="A1696" s="85">
        <v>1695</v>
      </c>
      <c r="B1696" s="85" t="s">
        <v>910</v>
      </c>
      <c r="C1696" s="85" t="s">
        <v>745</v>
      </c>
      <c r="D1696" s="85">
        <v>2019</v>
      </c>
      <c r="E1696" s="117">
        <v>820671</v>
      </c>
      <c r="F1696" s="118">
        <v>111980</v>
      </c>
      <c r="G1696" s="118">
        <v>240810.63778092439</v>
      </c>
      <c r="H1696" s="118">
        <v>835098</v>
      </c>
      <c r="I1696" s="118">
        <v>120974</v>
      </c>
      <c r="J1696" s="118">
        <v>481266</v>
      </c>
      <c r="K1696" s="14">
        <v>36045</v>
      </c>
      <c r="L1696" s="14">
        <v>0</v>
      </c>
      <c r="M1696" s="14">
        <v>1240</v>
      </c>
      <c r="N1696" s="14">
        <v>313860</v>
      </c>
      <c r="O1696" s="14">
        <v>142641.87714229568</v>
      </c>
      <c r="P1696" s="14">
        <v>297421</v>
      </c>
      <c r="Q1696" s="119">
        <v>363044</v>
      </c>
      <c r="R1696" s="14">
        <v>63611</v>
      </c>
      <c r="S1696" s="14">
        <v>297421</v>
      </c>
      <c r="T1696" s="14">
        <v>233809</v>
      </c>
      <c r="U1696" s="14">
        <v>-91709</v>
      </c>
      <c r="V1696" s="14">
        <v>931847</v>
      </c>
      <c r="W1696" s="14">
        <v>-7318</v>
      </c>
      <c r="X1696" s="14">
        <v>1623395</v>
      </c>
      <c r="Y1696" s="14">
        <v>112766</v>
      </c>
      <c r="Z1696" s="14">
        <v>168007</v>
      </c>
      <c r="AA1696" s="14">
        <v>173123</v>
      </c>
    </row>
    <row r="1697" spans="1:27" x14ac:dyDescent="0.3">
      <c r="A1697" s="85">
        <v>1696</v>
      </c>
      <c r="B1697" s="85" t="s">
        <v>910</v>
      </c>
      <c r="C1697" s="85" t="s">
        <v>745</v>
      </c>
      <c r="D1697" s="85">
        <v>2018</v>
      </c>
      <c r="E1697" s="117">
        <v>708691</v>
      </c>
      <c r="F1697" s="118">
        <v>521439</v>
      </c>
      <c r="G1697" s="118">
        <v>240810.63778092439</v>
      </c>
      <c r="H1697" s="118">
        <v>714124</v>
      </c>
      <c r="I1697" s="118">
        <v>438875</v>
      </c>
      <c r="J1697" s="118">
        <v>538905</v>
      </c>
      <c r="K1697" s="14">
        <v>24849</v>
      </c>
      <c r="L1697" s="14">
        <v>0</v>
      </c>
      <c r="M1697" s="14">
        <v>1001</v>
      </c>
      <c r="N1697" s="14">
        <v>128891</v>
      </c>
      <c r="O1697" s="14">
        <v>142641.87714229568</v>
      </c>
      <c r="P1697" s="14">
        <v>127093</v>
      </c>
      <c r="Q1697" s="119">
        <v>149384</v>
      </c>
      <c r="R1697" s="14">
        <v>25927</v>
      </c>
      <c r="S1697" s="14">
        <v>127093</v>
      </c>
      <c r="T1697" s="14">
        <v>101166</v>
      </c>
      <c r="U1697" s="14">
        <v>-63104</v>
      </c>
      <c r="V1697" s="14">
        <v>939165</v>
      </c>
      <c r="W1697" s="14">
        <v>-51113</v>
      </c>
      <c r="X1697" s="14">
        <v>1680048</v>
      </c>
      <c r="Y1697" s="14">
        <v>103637</v>
      </c>
      <c r="Z1697" s="14">
        <v>219153</v>
      </c>
      <c r="AA1697" s="14">
        <v>2638</v>
      </c>
    </row>
    <row r="1698" spans="1:27" x14ac:dyDescent="0.3">
      <c r="A1698" s="85">
        <v>1697</v>
      </c>
      <c r="B1698" s="85" t="s">
        <v>910</v>
      </c>
      <c r="C1698" s="85" t="s">
        <v>745</v>
      </c>
      <c r="D1698" s="85">
        <v>2017</v>
      </c>
      <c r="E1698" s="117">
        <v>187252</v>
      </c>
      <c r="F1698" s="118">
        <v>-194195</v>
      </c>
      <c r="G1698" s="118">
        <v>240810.63778092439</v>
      </c>
      <c r="H1698" s="118">
        <v>275249</v>
      </c>
      <c r="I1698" s="118">
        <v>-158110</v>
      </c>
      <c r="J1698" s="118">
        <v>205985</v>
      </c>
      <c r="K1698" s="14">
        <v>17683</v>
      </c>
      <c r="L1698" s="14">
        <v>0</v>
      </c>
      <c r="M1698" s="14">
        <v>938</v>
      </c>
      <c r="N1698" s="14">
        <v>129611</v>
      </c>
      <c r="O1698" s="14">
        <v>142641.87714229568</v>
      </c>
      <c r="P1698" s="14">
        <v>121665</v>
      </c>
      <c r="Q1698" s="119">
        <v>69430</v>
      </c>
      <c r="R1698" s="14">
        <v>27816</v>
      </c>
      <c r="S1698" s="14">
        <v>121665</v>
      </c>
      <c r="T1698" s="14">
        <v>93849</v>
      </c>
      <c r="U1698" s="14">
        <v>331868</v>
      </c>
      <c r="V1698" s="14">
        <v>990278</v>
      </c>
      <c r="W1698" s="14">
        <v>289351</v>
      </c>
      <c r="X1698" s="14">
        <v>1535033</v>
      </c>
      <c r="Y1698" s="14">
        <v>112816</v>
      </c>
      <c r="Z1698" s="14">
        <v>130140</v>
      </c>
      <c r="AA1698" s="14">
        <v>-128289</v>
      </c>
    </row>
    <row r="1699" spans="1:27" x14ac:dyDescent="0.3">
      <c r="A1699" s="85">
        <v>1698</v>
      </c>
      <c r="B1699" s="85" t="s">
        <v>910</v>
      </c>
      <c r="C1699" s="85" t="s">
        <v>745</v>
      </c>
      <c r="D1699" s="85">
        <v>2016</v>
      </c>
      <c r="E1699" s="117">
        <v>381447</v>
      </c>
      <c r="F1699" s="118">
        <v>-91725</v>
      </c>
      <c r="G1699" s="118">
        <v>240810.63778092439</v>
      </c>
      <c r="H1699" s="118">
        <v>433359</v>
      </c>
      <c r="I1699" s="118">
        <v>-39878</v>
      </c>
      <c r="J1699" s="118">
        <v>349763</v>
      </c>
      <c r="K1699" s="14">
        <v>19171</v>
      </c>
      <c r="L1699" s="14">
        <v>0</v>
      </c>
      <c r="M1699" s="14">
        <v>2698</v>
      </c>
      <c r="N1699" s="14">
        <v>103663</v>
      </c>
      <c r="O1699" s="14">
        <v>142641.87714229568</v>
      </c>
      <c r="P1699" s="14">
        <v>94613</v>
      </c>
      <c r="Q1699" s="119">
        <v>71331</v>
      </c>
      <c r="R1699" s="14">
        <v>19580</v>
      </c>
      <c r="S1699" s="14">
        <v>94613</v>
      </c>
      <c r="T1699" s="14">
        <v>74756</v>
      </c>
      <c r="U1699" s="14">
        <v>-123553</v>
      </c>
      <c r="V1699" s="14">
        <v>700927</v>
      </c>
      <c r="W1699" s="14">
        <v>-171300</v>
      </c>
      <c r="X1699" s="14">
        <v>1376714</v>
      </c>
      <c r="Y1699" s="14">
        <v>244538</v>
      </c>
      <c r="Z1699" s="14">
        <v>25002</v>
      </c>
      <c r="AA1699" s="14">
        <v>-33602</v>
      </c>
    </row>
    <row r="1700" spans="1:27" x14ac:dyDescent="0.3">
      <c r="A1700" s="85">
        <v>1699</v>
      </c>
      <c r="B1700" s="85" t="s">
        <v>910</v>
      </c>
      <c r="C1700" s="85" t="s">
        <v>745</v>
      </c>
      <c r="D1700" s="85">
        <v>2015</v>
      </c>
      <c r="E1700" s="117">
        <v>473172</v>
      </c>
      <c r="F1700" s="118">
        <v>258056</v>
      </c>
      <c r="G1700" s="118">
        <v>240810.63778092439</v>
      </c>
      <c r="H1700" s="118">
        <v>473237</v>
      </c>
      <c r="I1700" s="118">
        <v>244924</v>
      </c>
      <c r="J1700" s="118">
        <v>330708</v>
      </c>
      <c r="K1700" s="14">
        <v>17548</v>
      </c>
      <c r="L1700" s="14">
        <v>0</v>
      </c>
      <c r="M1700" s="14">
        <v>3309</v>
      </c>
      <c r="N1700" s="14">
        <v>121667</v>
      </c>
      <c r="O1700" s="14">
        <v>142641.87714229568</v>
      </c>
      <c r="P1700" s="14">
        <v>121675</v>
      </c>
      <c r="Q1700" s="119">
        <v>148969</v>
      </c>
      <c r="R1700" s="14">
        <v>27367</v>
      </c>
      <c r="S1700" s="14">
        <v>121675</v>
      </c>
      <c r="T1700" s="14">
        <v>93953</v>
      </c>
      <c r="U1700" s="14">
        <v>4569</v>
      </c>
      <c r="V1700" s="14">
        <v>872227</v>
      </c>
      <c r="W1700" s="14">
        <v>-16820</v>
      </c>
      <c r="X1700" s="14">
        <v>1277582</v>
      </c>
      <c r="Y1700" s="14">
        <v>107923</v>
      </c>
      <c r="Z1700" s="14">
        <v>0</v>
      </c>
      <c r="AA1700" s="14">
        <v>23737</v>
      </c>
    </row>
    <row r="1701" spans="1:27" x14ac:dyDescent="0.3">
      <c r="A1701" s="85">
        <v>1700</v>
      </c>
      <c r="B1701" s="85" t="s">
        <v>910</v>
      </c>
      <c r="C1701" s="85" t="s">
        <v>745</v>
      </c>
      <c r="D1701" s="85">
        <v>2014</v>
      </c>
      <c r="E1701" s="117">
        <v>215116</v>
      </c>
      <c r="F1701" s="118">
        <v>-175637</v>
      </c>
      <c r="G1701" s="118">
        <v>240810.63778092439</v>
      </c>
      <c r="H1701" s="118">
        <v>228313</v>
      </c>
      <c r="I1701" s="118">
        <v>-225633</v>
      </c>
      <c r="J1701" s="118">
        <v>174517</v>
      </c>
      <c r="K1701" s="14">
        <v>16101</v>
      </c>
      <c r="L1701" s="14">
        <v>0</v>
      </c>
      <c r="M1701" s="14">
        <v>3088</v>
      </c>
      <c r="N1701" s="14">
        <v>47747</v>
      </c>
      <c r="O1701" s="14">
        <v>142641.87714229568</v>
      </c>
      <c r="P1701" s="14">
        <v>48097</v>
      </c>
      <c r="Q1701" s="119">
        <v>45343</v>
      </c>
      <c r="R1701" s="14">
        <v>10792</v>
      </c>
      <c r="S1701" s="14">
        <v>48097</v>
      </c>
      <c r="T1701" s="14">
        <v>36676</v>
      </c>
      <c r="U1701" s="14">
        <v>-6459</v>
      </c>
      <c r="V1701" s="14">
        <v>889047</v>
      </c>
      <c r="W1701" s="14">
        <v>79329</v>
      </c>
      <c r="X1701" s="14">
        <v>1367020</v>
      </c>
      <c r="Y1701" s="14">
        <v>143195</v>
      </c>
      <c r="Z1701" s="14">
        <v>0</v>
      </c>
      <c r="AA1701" s="14">
        <v>10409</v>
      </c>
    </row>
    <row r="1702" spans="1:27" x14ac:dyDescent="0.3">
      <c r="A1702" s="85">
        <v>1701</v>
      </c>
      <c r="B1702" s="85" t="s">
        <v>910</v>
      </c>
      <c r="C1702" s="85" t="s">
        <v>750</v>
      </c>
      <c r="D1702" s="85">
        <v>2023</v>
      </c>
      <c r="E1702" s="117">
        <v>356684</v>
      </c>
      <c r="F1702" s="118">
        <v>30275</v>
      </c>
      <c r="G1702" s="118">
        <v>135394.04196229941</v>
      </c>
      <c r="H1702" s="118">
        <v>377060</v>
      </c>
      <c r="I1702" s="118">
        <v>39755</v>
      </c>
      <c r="J1702" s="118">
        <v>184431</v>
      </c>
      <c r="K1702" s="14">
        <v>116351</v>
      </c>
      <c r="L1702" s="14">
        <v>13251</v>
      </c>
      <c r="M1702" s="14">
        <v>26574</v>
      </c>
      <c r="N1702" s="14">
        <v>51806</v>
      </c>
      <c r="O1702" s="14">
        <v>171954.02131642311</v>
      </c>
      <c r="P1702" s="14">
        <v>52260</v>
      </c>
      <c r="Q1702" s="119">
        <v>47857</v>
      </c>
      <c r="R1702" s="14">
        <v>16427</v>
      </c>
      <c r="S1702" s="14">
        <v>60945.079442381444</v>
      </c>
      <c r="T1702" s="14">
        <v>5608</v>
      </c>
      <c r="U1702" s="14">
        <v>857</v>
      </c>
      <c r="V1702" s="14">
        <v>6094</v>
      </c>
      <c r="W1702" s="14">
        <v>2885</v>
      </c>
      <c r="X1702" s="14">
        <v>1078635</v>
      </c>
      <c r="Y1702" s="14">
        <v>330980</v>
      </c>
      <c r="Z1702" s="14">
        <v>277460</v>
      </c>
      <c r="AA1702" s="14">
        <v>126816</v>
      </c>
    </row>
    <row r="1703" spans="1:27" x14ac:dyDescent="0.3">
      <c r="A1703" s="85">
        <v>1702</v>
      </c>
      <c r="B1703" s="85" t="s">
        <v>910</v>
      </c>
      <c r="C1703" s="85" t="s">
        <v>750</v>
      </c>
      <c r="D1703" s="85">
        <v>2022</v>
      </c>
      <c r="E1703" s="117">
        <v>326409</v>
      </c>
      <c r="F1703" s="118">
        <v>202298</v>
      </c>
      <c r="G1703" s="118">
        <v>135394.04196229941</v>
      </c>
      <c r="H1703" s="118">
        <v>337305</v>
      </c>
      <c r="I1703" s="118">
        <v>210635</v>
      </c>
      <c r="J1703" s="118">
        <v>167293</v>
      </c>
      <c r="K1703" s="14">
        <v>111836</v>
      </c>
      <c r="L1703" s="14">
        <v>17342</v>
      </c>
      <c r="M1703" s="14">
        <v>26575</v>
      </c>
      <c r="N1703" s="14">
        <v>27361</v>
      </c>
      <c r="O1703" s="14">
        <v>171954.02131642311</v>
      </c>
      <c r="P1703" s="14">
        <v>29081</v>
      </c>
      <c r="Q1703" s="119">
        <v>29225</v>
      </c>
      <c r="R1703" s="14">
        <v>12761</v>
      </c>
      <c r="S1703" s="14">
        <v>35334.292375205703</v>
      </c>
      <c r="T1703" s="14">
        <v>-12904</v>
      </c>
      <c r="U1703" s="14">
        <v>1219</v>
      </c>
      <c r="V1703" s="14">
        <v>3209</v>
      </c>
      <c r="W1703" s="14">
        <v>-17227</v>
      </c>
      <c r="X1703" s="14">
        <v>1099240</v>
      </c>
      <c r="Y1703" s="14">
        <v>322940</v>
      </c>
      <c r="Z1703" s="14">
        <v>320412</v>
      </c>
      <c r="AA1703" s="14">
        <v>64045</v>
      </c>
    </row>
    <row r="1704" spans="1:27" x14ac:dyDescent="0.3">
      <c r="A1704" s="85">
        <v>1703</v>
      </c>
      <c r="B1704" s="85" t="s">
        <v>910</v>
      </c>
      <c r="C1704" s="85" t="s">
        <v>750</v>
      </c>
      <c r="D1704" s="85">
        <v>2021</v>
      </c>
      <c r="E1704" s="117">
        <v>124111</v>
      </c>
      <c r="F1704" s="118">
        <v>-84152</v>
      </c>
      <c r="G1704" s="118">
        <v>135394.04196229941</v>
      </c>
      <c r="H1704" s="118">
        <v>126670</v>
      </c>
      <c r="I1704" s="118">
        <v>-84388</v>
      </c>
      <c r="J1704" s="118">
        <v>109465</v>
      </c>
      <c r="K1704" s="14">
        <v>56146</v>
      </c>
      <c r="L1704" s="14">
        <v>1158</v>
      </c>
      <c r="M1704" s="14">
        <v>17162</v>
      </c>
      <c r="N1704" s="14">
        <v>-63323</v>
      </c>
      <c r="O1704" s="14">
        <v>171954.02131642311</v>
      </c>
      <c r="P1704" s="14">
        <v>-64123</v>
      </c>
      <c r="Q1704" s="119">
        <v>-67855</v>
      </c>
      <c r="R1704" s="14">
        <v>-1974</v>
      </c>
      <c r="S1704" s="14">
        <v>0</v>
      </c>
      <c r="T1704" s="14">
        <v>-49964</v>
      </c>
      <c r="U1704" s="14">
        <v>832</v>
      </c>
      <c r="V1704" s="14">
        <v>20436</v>
      </c>
      <c r="W1704" s="14">
        <v>-84794</v>
      </c>
      <c r="X1704" s="14">
        <v>1085843</v>
      </c>
      <c r="Y1704" s="14">
        <v>290233</v>
      </c>
      <c r="Z1704" s="14">
        <v>319423</v>
      </c>
      <c r="AA1704" s="14">
        <v>25612</v>
      </c>
    </row>
    <row r="1705" spans="1:27" x14ac:dyDescent="0.3">
      <c r="A1705" s="85">
        <v>1704</v>
      </c>
      <c r="B1705" s="85" t="s">
        <v>910</v>
      </c>
      <c r="C1705" s="85" t="s">
        <v>750</v>
      </c>
      <c r="D1705" s="85">
        <v>2020</v>
      </c>
      <c r="E1705" s="117">
        <v>208263</v>
      </c>
      <c r="F1705" s="118">
        <v>-65703</v>
      </c>
      <c r="G1705" s="118">
        <v>135394.04196229941</v>
      </c>
      <c r="H1705" s="118">
        <v>211058</v>
      </c>
      <c r="I1705" s="118">
        <v>-66758</v>
      </c>
      <c r="J1705" s="118">
        <v>118434</v>
      </c>
      <c r="K1705" s="14">
        <v>64063</v>
      </c>
      <c r="L1705" s="14">
        <v>0</v>
      </c>
      <c r="M1705" s="14">
        <v>8308</v>
      </c>
      <c r="N1705" s="14">
        <v>27382</v>
      </c>
      <c r="O1705" s="14">
        <v>171954.02131642311</v>
      </c>
      <c r="P1705" s="14">
        <v>26559</v>
      </c>
      <c r="Q1705" s="119">
        <v>31946</v>
      </c>
      <c r="R1705" s="14">
        <v>7359</v>
      </c>
      <c r="S1705" s="14">
        <v>33380.104769669793</v>
      </c>
      <c r="T1705" s="14">
        <v>5949</v>
      </c>
      <c r="U1705" s="14">
        <v>1228</v>
      </c>
      <c r="V1705" s="14">
        <v>105230</v>
      </c>
      <c r="W1705" s="14">
        <v>10797</v>
      </c>
      <c r="X1705" s="14">
        <v>535431</v>
      </c>
      <c r="Y1705" s="14">
        <v>113408</v>
      </c>
      <c r="Z1705" s="14">
        <v>31555</v>
      </c>
      <c r="AA1705" s="14">
        <v>42355</v>
      </c>
    </row>
    <row r="1706" spans="1:27" x14ac:dyDescent="0.3">
      <c r="A1706" s="85">
        <v>1705</v>
      </c>
      <c r="B1706" s="85" t="s">
        <v>910</v>
      </c>
      <c r="C1706" s="85" t="s">
        <v>750</v>
      </c>
      <c r="D1706" s="85">
        <v>2019</v>
      </c>
      <c r="E1706" s="117">
        <v>273966</v>
      </c>
      <c r="F1706" s="118">
        <v>5813</v>
      </c>
      <c r="G1706" s="118">
        <v>135394.04196229941</v>
      </c>
      <c r="H1706" s="118">
        <v>277816</v>
      </c>
      <c r="I1706" s="118">
        <v>8398</v>
      </c>
      <c r="J1706" s="118">
        <v>132214</v>
      </c>
      <c r="K1706" s="14">
        <v>85190</v>
      </c>
      <c r="L1706" s="14">
        <v>0</v>
      </c>
      <c r="M1706" s="14">
        <v>20484</v>
      </c>
      <c r="N1706" s="14">
        <v>67118</v>
      </c>
      <c r="O1706" s="14">
        <v>171954.02131642311</v>
      </c>
      <c r="P1706" s="14">
        <v>68001</v>
      </c>
      <c r="Q1706" s="119">
        <v>76819</v>
      </c>
      <c r="R1706" s="14">
        <v>13550</v>
      </c>
      <c r="S1706" s="14">
        <v>75749.601033210332</v>
      </c>
      <c r="T1706" s="14">
        <v>26769</v>
      </c>
      <c r="U1706" s="14">
        <v>100</v>
      </c>
      <c r="V1706" s="14">
        <v>94433</v>
      </c>
      <c r="W1706" s="14">
        <v>91459</v>
      </c>
      <c r="X1706" s="14">
        <v>624567</v>
      </c>
      <c r="Y1706" s="14">
        <v>130223</v>
      </c>
      <c r="Z1706" s="14">
        <v>113453</v>
      </c>
      <c r="AA1706" s="14">
        <v>68227</v>
      </c>
    </row>
    <row r="1707" spans="1:27" x14ac:dyDescent="0.3">
      <c r="A1707" s="85">
        <v>1706</v>
      </c>
      <c r="B1707" s="85" t="s">
        <v>910</v>
      </c>
      <c r="C1707" s="85" t="s">
        <v>750</v>
      </c>
      <c r="D1707" s="85">
        <v>2018</v>
      </c>
      <c r="E1707" s="117">
        <v>268153</v>
      </c>
      <c r="F1707" s="118">
        <v>-290251</v>
      </c>
      <c r="G1707" s="118">
        <v>135394.04196229941</v>
      </c>
      <c r="H1707" s="118">
        <v>269418</v>
      </c>
      <c r="I1707" s="118">
        <v>36915</v>
      </c>
      <c r="J1707" s="118">
        <v>126104</v>
      </c>
      <c r="K1707" s="14">
        <v>100954</v>
      </c>
      <c r="L1707" s="14">
        <v>0</v>
      </c>
      <c r="M1707" s="14">
        <v>8118</v>
      </c>
      <c r="N1707" s="14">
        <v>41231</v>
      </c>
      <c r="O1707" s="14">
        <v>171954.02131642311</v>
      </c>
      <c r="P1707" s="14">
        <v>41697</v>
      </c>
      <c r="Q1707" s="119">
        <v>53938</v>
      </c>
      <c r="R1707" s="14">
        <v>13971</v>
      </c>
      <c r="S1707" s="14">
        <v>46305.128838307923</v>
      </c>
      <c r="T1707" s="14">
        <v>1897</v>
      </c>
      <c r="U1707" s="14">
        <v>790</v>
      </c>
      <c r="V1707" s="14">
        <v>2974</v>
      </c>
      <c r="W1707" s="14">
        <v>28486</v>
      </c>
      <c r="X1707" s="14">
        <v>515931</v>
      </c>
      <c r="Y1707" s="14">
        <v>118018</v>
      </c>
      <c r="Z1707" s="14">
        <v>24925</v>
      </c>
      <c r="AA1707" s="14">
        <v>41381</v>
      </c>
    </row>
    <row r="1708" spans="1:27" x14ac:dyDescent="0.3">
      <c r="A1708" s="85">
        <v>1707</v>
      </c>
      <c r="B1708" s="85" t="s">
        <v>910</v>
      </c>
      <c r="C1708" s="85" t="s">
        <v>750</v>
      </c>
      <c r="D1708" s="85">
        <v>2017</v>
      </c>
      <c r="E1708" s="117">
        <v>558404</v>
      </c>
      <c r="F1708" s="118">
        <v>362880</v>
      </c>
      <c r="G1708" s="118">
        <v>135394.04196229941</v>
      </c>
      <c r="H1708" s="118">
        <v>232503</v>
      </c>
      <c r="I1708" s="118">
        <v>41735</v>
      </c>
      <c r="J1708" s="118">
        <v>115405</v>
      </c>
      <c r="K1708" s="14">
        <v>336556</v>
      </c>
      <c r="L1708" s="14">
        <v>0</v>
      </c>
      <c r="M1708" s="14">
        <v>8133</v>
      </c>
      <c r="N1708" s="14">
        <v>-506715</v>
      </c>
      <c r="O1708" s="14">
        <v>171954.02131642311</v>
      </c>
      <c r="P1708" s="14">
        <v>-439874</v>
      </c>
      <c r="Q1708" s="119">
        <v>-164733</v>
      </c>
      <c r="R1708" s="14">
        <v>16080</v>
      </c>
      <c r="S1708" s="14">
        <v>-429314.83557213924</v>
      </c>
      <c r="T1708" s="14">
        <v>-479438</v>
      </c>
      <c r="U1708" s="14">
        <v>-962</v>
      </c>
      <c r="V1708" s="14">
        <v>-25512</v>
      </c>
      <c r="W1708" s="14">
        <v>3122</v>
      </c>
      <c r="X1708" s="14">
        <v>534787</v>
      </c>
      <c r="Y1708" s="14">
        <v>117267</v>
      </c>
      <c r="Z1708" s="14">
        <v>29250</v>
      </c>
      <c r="AA1708" s="14">
        <v>40030</v>
      </c>
    </row>
    <row r="1709" spans="1:27" x14ac:dyDescent="0.3">
      <c r="A1709" s="85">
        <v>1708</v>
      </c>
      <c r="B1709" s="85" t="s">
        <v>910</v>
      </c>
      <c r="C1709" s="85" t="s">
        <v>750</v>
      </c>
      <c r="D1709" s="85">
        <v>2016</v>
      </c>
      <c r="E1709" s="117">
        <v>195524</v>
      </c>
      <c r="F1709" s="118">
        <v>111744</v>
      </c>
      <c r="G1709" s="118">
        <v>135394.04196229941</v>
      </c>
      <c r="H1709" s="118">
        <v>190768</v>
      </c>
      <c r="I1709" s="118">
        <v>94691</v>
      </c>
      <c r="J1709" s="118">
        <v>99374</v>
      </c>
      <c r="K1709" s="14">
        <v>81839</v>
      </c>
      <c r="L1709" s="14">
        <v>0</v>
      </c>
      <c r="M1709" s="14">
        <v>8132</v>
      </c>
      <c r="N1709" s="14">
        <v>-5095</v>
      </c>
      <c r="O1709" s="14">
        <v>171954.02131642311</v>
      </c>
      <c r="P1709" s="14">
        <v>15632</v>
      </c>
      <c r="Q1709" s="119">
        <v>-293</v>
      </c>
      <c r="R1709" s="14">
        <v>46</v>
      </c>
      <c r="S1709" s="14">
        <v>1061616.6956521738</v>
      </c>
      <c r="T1709" s="14">
        <v>2412</v>
      </c>
      <c r="U1709" s="14">
        <v>337</v>
      </c>
      <c r="V1709" s="14">
        <v>-28634</v>
      </c>
      <c r="W1709" s="14">
        <v>-233790</v>
      </c>
      <c r="X1709" s="14">
        <v>1319201</v>
      </c>
      <c r="Y1709" s="14">
        <v>544560</v>
      </c>
      <c r="Z1709" s="14">
        <v>305058</v>
      </c>
      <c r="AA1709" s="14">
        <v>34631</v>
      </c>
    </row>
    <row r="1710" spans="1:27" x14ac:dyDescent="0.3">
      <c r="A1710" s="85">
        <v>1709</v>
      </c>
      <c r="B1710" s="85" t="s">
        <v>910</v>
      </c>
      <c r="C1710" s="85" t="s">
        <v>750</v>
      </c>
      <c r="D1710" s="85">
        <v>2015</v>
      </c>
      <c r="E1710" s="117">
        <v>83780</v>
      </c>
      <c r="F1710" s="118">
        <v>-101356</v>
      </c>
      <c r="G1710" s="118">
        <v>135394.04196229941</v>
      </c>
      <c r="H1710" s="118">
        <v>96077</v>
      </c>
      <c r="I1710" s="118">
        <v>-114469</v>
      </c>
      <c r="J1710" s="118">
        <v>70087</v>
      </c>
      <c r="K1710" s="14">
        <v>123831</v>
      </c>
      <c r="L1710" s="14">
        <v>0</v>
      </c>
      <c r="M1710" s="14">
        <v>8269</v>
      </c>
      <c r="N1710" s="14">
        <v>-123571</v>
      </c>
      <c r="O1710" s="14">
        <v>171954.02131642311</v>
      </c>
      <c r="P1710" s="14">
        <v>-122980</v>
      </c>
      <c r="Q1710" s="119">
        <v>-132423</v>
      </c>
      <c r="R1710" s="14">
        <v>3445</v>
      </c>
      <c r="S1710" s="14">
        <v>-129441.35849056602</v>
      </c>
      <c r="T1710" s="14">
        <v>-127655</v>
      </c>
      <c r="U1710" s="14">
        <v>397</v>
      </c>
      <c r="V1710" s="14">
        <v>205156</v>
      </c>
      <c r="W1710" s="14">
        <v>-94490</v>
      </c>
      <c r="X1710" s="14">
        <v>1311785</v>
      </c>
      <c r="Y1710" s="14">
        <v>522332</v>
      </c>
      <c r="Z1710" s="14">
        <v>309258</v>
      </c>
      <c r="AA1710" s="14">
        <v>-6112</v>
      </c>
    </row>
    <row r="1711" spans="1:27" x14ac:dyDescent="0.3">
      <c r="A1711" s="85">
        <v>1710</v>
      </c>
      <c r="B1711" s="85" t="s">
        <v>910</v>
      </c>
      <c r="C1711" s="85" t="s">
        <v>750</v>
      </c>
      <c r="D1711" s="85">
        <v>2014</v>
      </c>
      <c r="E1711" s="117">
        <v>185136</v>
      </c>
      <c r="F1711" s="118">
        <v>10086</v>
      </c>
      <c r="G1711" s="118">
        <v>135394.04196229941</v>
      </c>
      <c r="H1711" s="118">
        <v>210546</v>
      </c>
      <c r="I1711" s="118">
        <v>3252</v>
      </c>
      <c r="J1711" s="118">
        <v>112991</v>
      </c>
      <c r="K1711" s="14">
        <v>99275</v>
      </c>
      <c r="L1711" s="14">
        <v>0</v>
      </c>
      <c r="M1711" s="14">
        <v>8115</v>
      </c>
      <c r="N1711" s="14">
        <v>25606</v>
      </c>
      <c r="O1711" s="14">
        <v>171954.02131642311</v>
      </c>
      <c r="P1711" s="14">
        <v>25638</v>
      </c>
      <c r="Q1711" s="119">
        <v>3536</v>
      </c>
      <c r="R1711" s="14">
        <v>3340</v>
      </c>
      <c r="S1711" s="14">
        <v>30082.431736526945</v>
      </c>
      <c r="T1711" s="14">
        <v>5612</v>
      </c>
      <c r="U1711" s="14">
        <v>-30974</v>
      </c>
      <c r="V1711" s="14">
        <v>299646</v>
      </c>
      <c r="W1711" s="14">
        <v>220498</v>
      </c>
      <c r="X1711" s="14">
        <v>1432532</v>
      </c>
      <c r="Y1711" s="14">
        <v>509405</v>
      </c>
      <c r="Z1711" s="14">
        <v>309689</v>
      </c>
      <c r="AA1711" s="14">
        <v>28350</v>
      </c>
    </row>
    <row r="1712" spans="1:27" x14ac:dyDescent="0.3">
      <c r="A1712" s="85">
        <v>1711</v>
      </c>
      <c r="B1712" s="85" t="s">
        <v>910</v>
      </c>
      <c r="C1712" s="85" t="s">
        <v>755</v>
      </c>
      <c r="D1712" s="85">
        <v>2023</v>
      </c>
      <c r="E1712" s="117">
        <v>935725</v>
      </c>
      <c r="F1712" s="118">
        <v>-62598</v>
      </c>
      <c r="G1712" s="118">
        <v>291996.68557747925</v>
      </c>
      <c r="H1712" s="118">
        <v>984685</v>
      </c>
      <c r="I1712" s="118">
        <v>-26377</v>
      </c>
      <c r="J1712" s="118">
        <v>528378</v>
      </c>
      <c r="K1712" s="14">
        <v>300220</v>
      </c>
      <c r="L1712" s="14">
        <v>0</v>
      </c>
      <c r="M1712" s="14">
        <v>21873</v>
      </c>
      <c r="N1712" s="14">
        <v>163608</v>
      </c>
      <c r="O1712" s="14">
        <v>471506.33288034069</v>
      </c>
      <c r="P1712" s="14">
        <v>163052</v>
      </c>
      <c r="Q1712" s="119">
        <v>136439</v>
      </c>
      <c r="R1712" s="14">
        <v>21792</v>
      </c>
      <c r="S1712" s="14">
        <v>339354.96787812037</v>
      </c>
      <c r="T1712" s="14">
        <v>94080</v>
      </c>
      <c r="U1712" s="14">
        <v>61209</v>
      </c>
      <c r="V1712" s="14">
        <v>-98096</v>
      </c>
      <c r="W1712" s="14">
        <v>-612413</v>
      </c>
      <c r="X1712" s="14">
        <v>4767834</v>
      </c>
      <c r="Y1712" s="14">
        <v>665540</v>
      </c>
      <c r="Z1712" s="14">
        <v>1672619</v>
      </c>
      <c r="AA1712" s="14">
        <v>107451</v>
      </c>
    </row>
    <row r="1713" spans="1:27" x14ac:dyDescent="0.3">
      <c r="A1713" s="85">
        <v>1712</v>
      </c>
      <c r="B1713" s="85" t="s">
        <v>910</v>
      </c>
      <c r="C1713" s="85" t="s">
        <v>755</v>
      </c>
      <c r="D1713" s="85">
        <v>2022</v>
      </c>
      <c r="E1713" s="117">
        <v>998323</v>
      </c>
      <c r="F1713" s="118">
        <v>563117</v>
      </c>
      <c r="G1713" s="118">
        <v>291996.68557747925</v>
      </c>
      <c r="H1713" s="118">
        <v>1011062</v>
      </c>
      <c r="I1713" s="118">
        <v>601785</v>
      </c>
      <c r="J1713" s="118">
        <v>535803</v>
      </c>
      <c r="K1713" s="14">
        <v>322998</v>
      </c>
      <c r="L1713" s="14">
        <v>0</v>
      </c>
      <c r="M1713" s="14">
        <v>33568</v>
      </c>
      <c r="N1713" s="14">
        <v>113345</v>
      </c>
      <c r="O1713" s="14">
        <v>471506.33288034069</v>
      </c>
      <c r="P1713" s="14">
        <v>113933</v>
      </c>
      <c r="Q1713" s="119">
        <v>155474</v>
      </c>
      <c r="R1713" s="14">
        <v>54869</v>
      </c>
      <c r="S1713" s="14">
        <v>114107.42220561701</v>
      </c>
      <c r="T1713" s="14">
        <v>40439</v>
      </c>
      <c r="U1713" s="14">
        <v>-17685</v>
      </c>
      <c r="V1713" s="14">
        <v>514317</v>
      </c>
      <c r="W1713" s="14">
        <v>70106</v>
      </c>
      <c r="X1713" s="14">
        <v>2986914</v>
      </c>
      <c r="Y1713" s="14">
        <v>892949</v>
      </c>
      <c r="Z1713" s="14">
        <v>151231</v>
      </c>
      <c r="AA1713" s="14">
        <v>370396</v>
      </c>
    </row>
    <row r="1714" spans="1:27" x14ac:dyDescent="0.3">
      <c r="A1714" s="85">
        <v>1713</v>
      </c>
      <c r="B1714" s="85" t="s">
        <v>910</v>
      </c>
      <c r="C1714" s="85" t="s">
        <v>755</v>
      </c>
      <c r="D1714" s="85">
        <v>2021</v>
      </c>
      <c r="E1714" s="117">
        <v>435206</v>
      </c>
      <c r="F1714" s="118">
        <v>-201817</v>
      </c>
      <c r="G1714" s="118">
        <v>291996.68557747925</v>
      </c>
      <c r="H1714" s="118">
        <v>409277</v>
      </c>
      <c r="I1714" s="118">
        <v>-494268</v>
      </c>
      <c r="J1714" s="118">
        <v>411021</v>
      </c>
      <c r="K1714" s="14">
        <v>337948</v>
      </c>
      <c r="L1714" s="14">
        <v>0</v>
      </c>
      <c r="M1714" s="14">
        <v>29060</v>
      </c>
      <c r="N1714" s="14">
        <v>-341656</v>
      </c>
      <c r="O1714" s="14">
        <v>471506.33288034069</v>
      </c>
      <c r="P1714" s="14">
        <v>-276108</v>
      </c>
      <c r="Q1714" s="119">
        <v>-311806</v>
      </c>
      <c r="R1714" s="14">
        <v>3921</v>
      </c>
      <c r="S1714" s="14">
        <v>-275896.7467482785</v>
      </c>
      <c r="T1714" s="14">
        <v>-75970</v>
      </c>
      <c r="U1714" s="14">
        <v>-82214</v>
      </c>
      <c r="V1714" s="14">
        <v>444211</v>
      </c>
      <c r="W1714" s="14">
        <v>-104679</v>
      </c>
      <c r="X1714" s="14">
        <v>2932844</v>
      </c>
      <c r="Y1714" s="14">
        <v>917016</v>
      </c>
      <c r="Z1714" s="14">
        <v>173302</v>
      </c>
      <c r="AA1714" s="14">
        <v>-109945</v>
      </c>
    </row>
    <row r="1715" spans="1:27" x14ac:dyDescent="0.3">
      <c r="A1715" s="85">
        <v>1714</v>
      </c>
      <c r="B1715" s="85" t="s">
        <v>910</v>
      </c>
      <c r="C1715" s="85" t="s">
        <v>755</v>
      </c>
      <c r="D1715" s="85">
        <v>2020</v>
      </c>
      <c r="E1715" s="117">
        <v>637023</v>
      </c>
      <c r="F1715" s="118">
        <v>-492801</v>
      </c>
      <c r="G1715" s="118">
        <v>291996.68557747925</v>
      </c>
      <c r="H1715" s="118">
        <v>903545</v>
      </c>
      <c r="I1715" s="118">
        <v>-305381</v>
      </c>
      <c r="J1715" s="118">
        <v>524953</v>
      </c>
      <c r="K1715" s="14">
        <v>393187</v>
      </c>
      <c r="L1715" s="14">
        <v>0</v>
      </c>
      <c r="M1715" s="14">
        <v>7049</v>
      </c>
      <c r="N1715" s="14">
        <v>216978</v>
      </c>
      <c r="O1715" s="14">
        <v>471506.33288034069</v>
      </c>
      <c r="P1715" s="14">
        <v>216443</v>
      </c>
      <c r="Q1715" s="119">
        <v>-38057</v>
      </c>
      <c r="R1715" s="14">
        <v>11486</v>
      </c>
      <c r="S1715" s="14">
        <v>669228.33902141731</v>
      </c>
      <c r="T1715" s="14">
        <v>111310</v>
      </c>
      <c r="U1715" s="14">
        <v>-17366</v>
      </c>
      <c r="V1715" s="14">
        <v>548890</v>
      </c>
      <c r="W1715" s="14">
        <v>941068</v>
      </c>
      <c r="X1715" s="14">
        <v>3760343</v>
      </c>
      <c r="Y1715" s="14">
        <v>910308</v>
      </c>
      <c r="Z1715" s="14">
        <v>153302</v>
      </c>
      <c r="AA1715" s="14">
        <v>41859</v>
      </c>
    </row>
    <row r="1716" spans="1:27" x14ac:dyDescent="0.3">
      <c r="A1716" s="85">
        <v>1715</v>
      </c>
      <c r="B1716" s="85" t="s">
        <v>910</v>
      </c>
      <c r="C1716" s="85" t="s">
        <v>755</v>
      </c>
      <c r="D1716" s="85">
        <v>2019</v>
      </c>
      <c r="E1716" s="117">
        <v>1129824</v>
      </c>
      <c r="F1716" s="118">
        <v>-138723</v>
      </c>
      <c r="G1716" s="118">
        <v>291996.68557747925</v>
      </c>
      <c r="H1716" s="118">
        <v>1208926</v>
      </c>
      <c r="I1716" s="118">
        <v>-33804</v>
      </c>
      <c r="J1716" s="118">
        <v>691377</v>
      </c>
      <c r="K1716" s="14">
        <v>357818</v>
      </c>
      <c r="L1716" s="14">
        <v>0</v>
      </c>
      <c r="M1716" s="14">
        <v>12893</v>
      </c>
      <c r="N1716" s="14">
        <v>139264</v>
      </c>
      <c r="O1716" s="14">
        <v>471506.33288034069</v>
      </c>
      <c r="P1716" s="14">
        <v>124783</v>
      </c>
      <c r="Q1716" s="119">
        <v>102273</v>
      </c>
      <c r="R1716" s="14">
        <v>42112</v>
      </c>
      <c r="S1716" s="14">
        <v>125236.35768901976</v>
      </c>
      <c r="T1716" s="14">
        <v>74625</v>
      </c>
      <c r="U1716" s="14">
        <v>10084</v>
      </c>
      <c r="V1716" s="14">
        <v>-392178</v>
      </c>
      <c r="W1716" s="14">
        <v>-96726</v>
      </c>
      <c r="X1716" s="14">
        <v>4256977</v>
      </c>
      <c r="Y1716" s="14">
        <v>1314263</v>
      </c>
      <c r="Z1716" s="14">
        <v>703751</v>
      </c>
      <c r="AA1716" s="14">
        <v>79530</v>
      </c>
    </row>
    <row r="1717" spans="1:27" x14ac:dyDescent="0.3">
      <c r="A1717" s="85">
        <v>1716</v>
      </c>
      <c r="B1717" s="85" t="s">
        <v>910</v>
      </c>
      <c r="C1717" s="85" t="s">
        <v>755</v>
      </c>
      <c r="D1717" s="85">
        <v>2018</v>
      </c>
      <c r="E1717" s="117">
        <v>1268547</v>
      </c>
      <c r="F1717" s="118">
        <v>253710</v>
      </c>
      <c r="G1717" s="118">
        <v>291996.68557747925</v>
      </c>
      <c r="H1717" s="118">
        <v>1242730</v>
      </c>
      <c r="I1717" s="118">
        <v>109016</v>
      </c>
      <c r="J1717" s="118">
        <v>721977</v>
      </c>
      <c r="K1717" s="14">
        <v>325228</v>
      </c>
      <c r="L1717" s="14">
        <v>0</v>
      </c>
      <c r="M1717" s="14">
        <v>7097</v>
      </c>
      <c r="N1717" s="14">
        <v>99958</v>
      </c>
      <c r="O1717" s="14">
        <v>471506.33288034069</v>
      </c>
      <c r="P1717" s="14">
        <v>86920</v>
      </c>
      <c r="Q1717" s="119">
        <v>166422</v>
      </c>
      <c r="R1717" s="14">
        <v>40648</v>
      </c>
      <c r="S1717" s="14">
        <v>86616.353080102344</v>
      </c>
      <c r="T1717" s="14">
        <v>24677</v>
      </c>
      <c r="U1717" s="14">
        <v>-8277</v>
      </c>
      <c r="V1717" s="14">
        <v>-295452</v>
      </c>
      <c r="W1717" s="14">
        <v>181665</v>
      </c>
      <c r="X1717" s="14">
        <v>4711784</v>
      </c>
      <c r="Y1717" s="14">
        <v>1414052</v>
      </c>
      <c r="Z1717" s="14">
        <v>923453</v>
      </c>
      <c r="AA1717" s="14">
        <v>143972</v>
      </c>
    </row>
    <row r="1718" spans="1:27" x14ac:dyDescent="0.3">
      <c r="A1718" s="85">
        <v>1717</v>
      </c>
      <c r="B1718" s="85" t="s">
        <v>910</v>
      </c>
      <c r="C1718" s="85" t="s">
        <v>755</v>
      </c>
      <c r="D1718" s="85">
        <v>2017</v>
      </c>
      <c r="E1718" s="117">
        <v>1014837</v>
      </c>
      <c r="F1718" s="118">
        <v>-218049</v>
      </c>
      <c r="G1718" s="118">
        <v>291996.68557747925</v>
      </c>
      <c r="H1718" s="118">
        <v>1133714</v>
      </c>
      <c r="I1718" s="118">
        <v>-37060</v>
      </c>
      <c r="J1718" s="118">
        <v>519312</v>
      </c>
      <c r="K1718" s="14">
        <v>1152770</v>
      </c>
      <c r="L1718" s="14">
        <v>0</v>
      </c>
      <c r="M1718" s="14">
        <v>12552</v>
      </c>
      <c r="N1718" s="14">
        <v>-429789</v>
      </c>
      <c r="O1718" s="14">
        <v>471506.33288034069</v>
      </c>
      <c r="P1718" s="14">
        <v>-431086</v>
      </c>
      <c r="Q1718" s="119">
        <v>-508306</v>
      </c>
      <c r="R1718" s="14">
        <v>40360</v>
      </c>
      <c r="S1718" s="14">
        <v>-427048.57413280476</v>
      </c>
      <c r="T1718" s="14">
        <v>-472517</v>
      </c>
      <c r="U1718" s="14">
        <v>6564</v>
      </c>
      <c r="V1718" s="14">
        <v>-477117</v>
      </c>
      <c r="W1718" s="14">
        <v>33120</v>
      </c>
      <c r="X1718" s="14">
        <v>5354709</v>
      </c>
      <c r="Y1718" s="14">
        <v>1466978</v>
      </c>
      <c r="Z1718" s="14">
        <v>1313759</v>
      </c>
      <c r="AA1718" s="14">
        <v>343308</v>
      </c>
    </row>
    <row r="1719" spans="1:27" x14ac:dyDescent="0.3">
      <c r="A1719" s="85">
        <v>1718</v>
      </c>
      <c r="B1719" s="85" t="s">
        <v>910</v>
      </c>
      <c r="C1719" s="85" t="s">
        <v>755</v>
      </c>
      <c r="D1719" s="85">
        <v>2016</v>
      </c>
      <c r="E1719" s="117">
        <v>1232886</v>
      </c>
      <c r="F1719" s="118">
        <v>325475</v>
      </c>
      <c r="G1719" s="118">
        <v>291996.68557747925</v>
      </c>
      <c r="H1719" s="118">
        <v>1170774</v>
      </c>
      <c r="I1719" s="118">
        <v>241061</v>
      </c>
      <c r="J1719" s="118">
        <v>691044</v>
      </c>
      <c r="K1719" s="14">
        <v>964149</v>
      </c>
      <c r="L1719" s="14">
        <v>0</v>
      </c>
      <c r="M1719" s="14">
        <v>23278</v>
      </c>
      <c r="N1719" s="14">
        <v>-731107</v>
      </c>
      <c r="O1719" s="14">
        <v>471506.33288034069</v>
      </c>
      <c r="P1719" s="14">
        <v>-730812</v>
      </c>
      <c r="Q1719" s="119">
        <v>-605531</v>
      </c>
      <c r="R1719" s="14">
        <v>63464</v>
      </c>
      <c r="S1719" s="14">
        <v>-396059.93835875456</v>
      </c>
      <c r="T1719" s="14">
        <v>-727936</v>
      </c>
      <c r="U1719" s="14">
        <v>38876</v>
      </c>
      <c r="V1719" s="14">
        <v>-510237</v>
      </c>
      <c r="W1719" s="14">
        <v>-507802</v>
      </c>
      <c r="X1719" s="14">
        <v>6020997</v>
      </c>
      <c r="Y1719" s="14">
        <v>1567454</v>
      </c>
      <c r="Z1719" s="14">
        <v>1377747</v>
      </c>
      <c r="AA1719" s="14">
        <v>66197</v>
      </c>
    </row>
    <row r="1720" spans="1:27" x14ac:dyDescent="0.3">
      <c r="A1720" s="85">
        <v>1719</v>
      </c>
      <c r="B1720" s="85" t="s">
        <v>910</v>
      </c>
      <c r="C1720" s="85" t="s">
        <v>755</v>
      </c>
      <c r="D1720" s="85">
        <v>2015</v>
      </c>
      <c r="E1720" s="117">
        <v>907411</v>
      </c>
      <c r="F1720" s="118">
        <v>406030</v>
      </c>
      <c r="G1720" s="118">
        <v>291996.68557747925</v>
      </c>
      <c r="H1720" s="118">
        <v>929713</v>
      </c>
      <c r="I1720" s="118">
        <v>-660513</v>
      </c>
      <c r="J1720" s="118">
        <v>517482</v>
      </c>
      <c r="K1720" s="14">
        <v>1240816</v>
      </c>
      <c r="L1720" s="14">
        <v>0</v>
      </c>
      <c r="M1720" s="14">
        <v>1956</v>
      </c>
      <c r="N1720" s="14">
        <v>729642</v>
      </c>
      <c r="O1720" s="14">
        <v>471506.33288034069</v>
      </c>
      <c r="P1720" s="14">
        <v>726158</v>
      </c>
      <c r="Q1720" s="119">
        <v>752312</v>
      </c>
      <c r="R1720" s="14">
        <v>44971</v>
      </c>
      <c r="S1720" s="14">
        <v>720587.1985946499</v>
      </c>
      <c r="T1720" s="14">
        <v>621262</v>
      </c>
      <c r="U1720" s="14">
        <v>-18363</v>
      </c>
      <c r="V1720" s="14">
        <v>-2435</v>
      </c>
      <c r="W1720" s="14">
        <v>-641790</v>
      </c>
      <c r="X1720" s="14">
        <v>6920109</v>
      </c>
      <c r="Y1720" s="14">
        <v>1206026</v>
      </c>
      <c r="Z1720" s="14">
        <v>1581962</v>
      </c>
      <c r="AA1720" s="14">
        <v>-2169633</v>
      </c>
    </row>
    <row r="1721" spans="1:27" x14ac:dyDescent="0.3">
      <c r="A1721" s="85">
        <v>1720</v>
      </c>
      <c r="B1721" s="85" t="s">
        <v>910</v>
      </c>
      <c r="C1721" s="85" t="s">
        <v>755</v>
      </c>
      <c r="D1721" s="85">
        <v>2014</v>
      </c>
      <c r="E1721" s="117">
        <v>501381</v>
      </c>
      <c r="F1721" s="118">
        <v>-1479410</v>
      </c>
      <c r="G1721" s="118">
        <v>291996.68557747925</v>
      </c>
      <c r="H1721" s="118">
        <v>1590226</v>
      </c>
      <c r="I1721" s="118">
        <v>-1032643</v>
      </c>
      <c r="J1721" s="118">
        <v>1256428</v>
      </c>
      <c r="K1721" s="14">
        <v>310811</v>
      </c>
      <c r="L1721" s="14">
        <v>0</v>
      </c>
      <c r="M1721" s="14">
        <v>3249</v>
      </c>
      <c r="N1721" s="14">
        <v>753223</v>
      </c>
      <c r="O1721" s="14">
        <v>471506.33288034069</v>
      </c>
      <c r="P1721" s="14">
        <v>517637</v>
      </c>
      <c r="Q1721" s="119">
        <v>-226353</v>
      </c>
      <c r="R1721" s="14">
        <v>109269</v>
      </c>
      <c r="S1721" s="14">
        <v>476304.29973734543</v>
      </c>
      <c r="T1721" s="14">
        <v>404392</v>
      </c>
      <c r="U1721" s="14">
        <v>-138088</v>
      </c>
      <c r="V1721" s="14">
        <v>639355</v>
      </c>
      <c r="W1721" s="14">
        <v>-1954257</v>
      </c>
      <c r="X1721" s="14">
        <v>11944409</v>
      </c>
      <c r="Y1721" s="14">
        <v>1262695</v>
      </c>
      <c r="Z1721" s="14">
        <v>1634262</v>
      </c>
      <c r="AA1721" s="14">
        <v>2148277</v>
      </c>
    </row>
    <row r="1722" spans="1:27" x14ac:dyDescent="0.3">
      <c r="A1722" s="85">
        <v>1721</v>
      </c>
      <c r="B1722" s="85" t="s">
        <v>910</v>
      </c>
      <c r="C1722" s="85" t="s">
        <v>760</v>
      </c>
      <c r="D1722" s="85">
        <v>2023</v>
      </c>
      <c r="E1722" s="117">
        <v>986899</v>
      </c>
      <c r="F1722" s="118">
        <v>-176181</v>
      </c>
      <c r="G1722" s="118">
        <v>181183.88959547272</v>
      </c>
      <c r="H1722" s="118">
        <v>1004887</v>
      </c>
      <c r="I1722" s="118">
        <v>-166727</v>
      </c>
      <c r="J1722" s="118">
        <v>577798</v>
      </c>
      <c r="K1722" s="14">
        <v>273097</v>
      </c>
      <c r="L1722" s="14">
        <v>20765</v>
      </c>
      <c r="M1722" s="14">
        <v>8974</v>
      </c>
      <c r="N1722" s="14">
        <v>156063</v>
      </c>
      <c r="O1722" s="14">
        <v>31160.832526319544</v>
      </c>
      <c r="P1722" s="14">
        <v>155323</v>
      </c>
      <c r="Q1722" s="119">
        <v>171079</v>
      </c>
      <c r="R1722" s="14">
        <v>33004</v>
      </c>
      <c r="S1722" s="14">
        <v>185291.99963640771</v>
      </c>
      <c r="T1722" s="14">
        <v>122234</v>
      </c>
      <c r="U1722" s="14">
        <v>-51961</v>
      </c>
      <c r="V1722" s="14">
        <v>555924</v>
      </c>
      <c r="W1722" s="14">
        <v>13502</v>
      </c>
      <c r="X1722" s="14">
        <v>1260821</v>
      </c>
      <c r="Y1722" s="14">
        <v>171073</v>
      </c>
      <c r="Z1722" s="14">
        <v>0</v>
      </c>
      <c r="AA1722" s="14">
        <v>255359</v>
      </c>
    </row>
    <row r="1723" spans="1:27" x14ac:dyDescent="0.3">
      <c r="A1723" s="85">
        <v>1722</v>
      </c>
      <c r="B1723" s="85" t="s">
        <v>910</v>
      </c>
      <c r="C1723" s="85" t="s">
        <v>760</v>
      </c>
      <c r="D1723" s="85">
        <v>2022</v>
      </c>
      <c r="E1723" s="117">
        <v>1163080</v>
      </c>
      <c r="F1723" s="118">
        <v>43700</v>
      </c>
      <c r="G1723" s="118">
        <v>181183.88959547272</v>
      </c>
      <c r="H1723" s="118">
        <v>1171614</v>
      </c>
      <c r="I1723" s="118">
        <v>47886</v>
      </c>
      <c r="J1723" s="118">
        <v>686763</v>
      </c>
      <c r="K1723" s="14">
        <v>298656</v>
      </c>
      <c r="L1723" s="14">
        <v>17722</v>
      </c>
      <c r="M1723" s="14">
        <v>7559</v>
      </c>
      <c r="N1723" s="14">
        <v>179568</v>
      </c>
      <c r="O1723" s="14">
        <v>31160.832526319544</v>
      </c>
      <c r="P1723" s="14">
        <v>179924</v>
      </c>
      <c r="Q1723" s="119">
        <v>208564</v>
      </c>
      <c r="R1723" s="14">
        <v>37530</v>
      </c>
      <c r="S1723" s="14">
        <v>179204.87929656275</v>
      </c>
      <c r="T1723" s="14">
        <v>142128</v>
      </c>
      <c r="U1723" s="14">
        <v>-112070</v>
      </c>
      <c r="V1723" s="14">
        <v>542422</v>
      </c>
      <c r="W1723" s="14">
        <v>145730</v>
      </c>
      <c r="X1723" s="14">
        <v>1246225</v>
      </c>
      <c r="Y1723" s="14">
        <v>176583</v>
      </c>
      <c r="Z1723" s="14">
        <v>0</v>
      </c>
      <c r="AA1723" s="14">
        <v>36088</v>
      </c>
    </row>
    <row r="1724" spans="1:27" x14ac:dyDescent="0.3">
      <c r="A1724" s="85">
        <v>1723</v>
      </c>
      <c r="B1724" s="85" t="s">
        <v>910</v>
      </c>
      <c r="C1724" s="85" t="s">
        <v>760</v>
      </c>
      <c r="D1724" s="85">
        <v>2021</v>
      </c>
      <c r="E1724" s="117">
        <v>1119380</v>
      </c>
      <c r="F1724" s="118">
        <v>160941</v>
      </c>
      <c r="G1724" s="118">
        <v>181183.88959547272</v>
      </c>
      <c r="H1724" s="118">
        <v>1123728</v>
      </c>
      <c r="I1724" s="118">
        <v>158137</v>
      </c>
      <c r="J1724" s="118">
        <v>683646</v>
      </c>
      <c r="K1724" s="14">
        <v>273369</v>
      </c>
      <c r="L1724" s="14">
        <v>12157</v>
      </c>
      <c r="M1724" s="14">
        <v>1100</v>
      </c>
      <c r="N1724" s="14">
        <v>159347</v>
      </c>
      <c r="O1724" s="14">
        <v>31160.832526319544</v>
      </c>
      <c r="P1724" s="14">
        <v>159241</v>
      </c>
      <c r="Q1724" s="119">
        <v>190877</v>
      </c>
      <c r="R1724" s="14">
        <v>35878</v>
      </c>
      <c r="S1724" s="14">
        <v>166053.94762807293</v>
      </c>
      <c r="T1724" s="14">
        <v>126377</v>
      </c>
      <c r="U1724" s="14">
        <v>-15943</v>
      </c>
      <c r="V1724" s="14">
        <v>396692</v>
      </c>
      <c r="W1724" s="14">
        <v>43641</v>
      </c>
      <c r="X1724" s="14">
        <v>1238201</v>
      </c>
      <c r="Y1724" s="14">
        <v>190985</v>
      </c>
      <c r="Z1724" s="14">
        <v>71337</v>
      </c>
      <c r="AA1724" s="14">
        <v>190721</v>
      </c>
    </row>
    <row r="1725" spans="1:27" x14ac:dyDescent="0.3">
      <c r="A1725" s="85">
        <v>1724</v>
      </c>
      <c r="B1725" s="85" t="s">
        <v>910</v>
      </c>
      <c r="C1725" s="85" t="s">
        <v>760</v>
      </c>
      <c r="D1725" s="85">
        <v>2020</v>
      </c>
      <c r="E1725" s="117">
        <v>958439</v>
      </c>
      <c r="F1725" s="118">
        <v>-27393</v>
      </c>
      <c r="G1725" s="118">
        <v>181183.88959547272</v>
      </c>
      <c r="H1725" s="118">
        <v>965591</v>
      </c>
      <c r="I1725" s="118">
        <v>-23799</v>
      </c>
      <c r="J1725" s="118">
        <v>590010</v>
      </c>
      <c r="K1725" s="14">
        <v>239169</v>
      </c>
      <c r="L1725" s="14">
        <v>12886</v>
      </c>
      <c r="M1725" s="14">
        <v>1100</v>
      </c>
      <c r="N1725" s="14">
        <v>133040</v>
      </c>
      <c r="O1725" s="14">
        <v>31160.832526319544</v>
      </c>
      <c r="P1725" s="14">
        <v>132778</v>
      </c>
      <c r="Q1725" s="119">
        <v>155760</v>
      </c>
      <c r="R1725" s="14">
        <v>29871</v>
      </c>
      <c r="S1725" s="14">
        <v>133506.98771383616</v>
      </c>
      <c r="T1725" s="14">
        <v>105791</v>
      </c>
      <c r="U1725" s="14">
        <v>-12014</v>
      </c>
      <c r="V1725" s="14">
        <v>353051</v>
      </c>
      <c r="W1725" s="14">
        <v>15269</v>
      </c>
      <c r="X1725" s="14">
        <v>1152625</v>
      </c>
      <c r="Y1725" s="14">
        <v>198624</v>
      </c>
      <c r="Z1725" s="14">
        <v>76589</v>
      </c>
      <c r="AA1725" s="14">
        <v>124161</v>
      </c>
    </row>
    <row r="1726" spans="1:27" x14ac:dyDescent="0.3">
      <c r="A1726" s="85">
        <v>1725</v>
      </c>
      <c r="B1726" s="85" t="s">
        <v>910</v>
      </c>
      <c r="C1726" s="85" t="s">
        <v>760</v>
      </c>
      <c r="D1726" s="85">
        <v>2019</v>
      </c>
      <c r="E1726" s="117">
        <v>985832</v>
      </c>
      <c r="F1726" s="118">
        <v>-11852</v>
      </c>
      <c r="G1726" s="118">
        <v>181183.88959547272</v>
      </c>
      <c r="H1726" s="118">
        <v>989390</v>
      </c>
      <c r="I1726" s="118">
        <v>-13088</v>
      </c>
      <c r="J1726" s="118">
        <v>572537</v>
      </c>
      <c r="K1726" s="14">
        <v>287170</v>
      </c>
      <c r="L1726" s="14">
        <v>0</v>
      </c>
      <c r="M1726" s="14">
        <v>1114</v>
      </c>
      <c r="N1726" s="14">
        <v>120451</v>
      </c>
      <c r="O1726" s="14">
        <v>31160.832526319544</v>
      </c>
      <c r="P1726" s="14">
        <v>131183</v>
      </c>
      <c r="Q1726" s="119">
        <v>146828</v>
      </c>
      <c r="R1726" s="14">
        <v>29935</v>
      </c>
      <c r="S1726" s="14">
        <v>128860.4013696342</v>
      </c>
      <c r="T1726" s="14">
        <v>100931</v>
      </c>
      <c r="U1726" s="14">
        <v>-45923</v>
      </c>
      <c r="V1726" s="14">
        <v>337782</v>
      </c>
      <c r="W1726" s="14">
        <v>41799</v>
      </c>
      <c r="X1726" s="14">
        <v>1180031</v>
      </c>
      <c r="Y1726" s="14">
        <v>190317</v>
      </c>
      <c r="Z1726" s="14">
        <v>124618</v>
      </c>
      <c r="AA1726" s="14">
        <v>56057</v>
      </c>
    </row>
    <row r="1727" spans="1:27" x14ac:dyDescent="0.3">
      <c r="A1727" s="85">
        <v>1726</v>
      </c>
      <c r="B1727" s="85" t="s">
        <v>910</v>
      </c>
      <c r="C1727" s="85" t="s">
        <v>760</v>
      </c>
      <c r="D1727" s="85">
        <v>2018</v>
      </c>
      <c r="E1727" s="117">
        <v>997684</v>
      </c>
      <c r="F1727" s="118">
        <v>59431</v>
      </c>
      <c r="G1727" s="118">
        <v>181183.88959547272</v>
      </c>
      <c r="H1727" s="118">
        <v>1002478</v>
      </c>
      <c r="I1727" s="118">
        <v>57628</v>
      </c>
      <c r="J1727" s="118">
        <v>571411</v>
      </c>
      <c r="K1727" s="14">
        <v>308407</v>
      </c>
      <c r="L1727" s="14">
        <v>0</v>
      </c>
      <c r="M1727" s="14">
        <v>0</v>
      </c>
      <c r="N1727" s="14">
        <v>115770</v>
      </c>
      <c r="O1727" s="14">
        <v>31160.832526319544</v>
      </c>
      <c r="P1727" s="14">
        <v>130246</v>
      </c>
      <c r="Q1727" s="119">
        <v>140461</v>
      </c>
      <c r="R1727" s="14">
        <v>29484</v>
      </c>
      <c r="S1727" s="14">
        <v>129331.57448107448</v>
      </c>
      <c r="T1727" s="14">
        <v>98145</v>
      </c>
      <c r="U1727" s="14">
        <v>282624</v>
      </c>
      <c r="V1727" s="14">
        <v>295983</v>
      </c>
      <c r="W1727" s="14">
        <v>178111</v>
      </c>
      <c r="X1727" s="14">
        <v>1189394</v>
      </c>
      <c r="Y1727" s="14">
        <v>204395</v>
      </c>
      <c r="Z1727" s="14">
        <v>105856</v>
      </c>
      <c r="AA1727" s="14">
        <v>1542</v>
      </c>
    </row>
    <row r="1728" spans="1:27" x14ac:dyDescent="0.3">
      <c r="A1728" s="85">
        <v>1727</v>
      </c>
      <c r="B1728" s="85" t="s">
        <v>910</v>
      </c>
      <c r="C1728" s="85" t="s">
        <v>760</v>
      </c>
      <c r="D1728" s="85">
        <v>2017</v>
      </c>
      <c r="E1728" s="117">
        <v>938253</v>
      </c>
      <c r="F1728" s="118">
        <v>152289</v>
      </c>
      <c r="G1728" s="118">
        <v>181183.88959547272</v>
      </c>
      <c r="H1728" s="118">
        <v>944850</v>
      </c>
      <c r="I1728" s="118">
        <v>154445</v>
      </c>
      <c r="J1728" s="118">
        <v>540842</v>
      </c>
      <c r="K1728" s="14">
        <v>287101</v>
      </c>
      <c r="L1728" s="14">
        <v>0</v>
      </c>
      <c r="M1728" s="14">
        <v>483</v>
      </c>
      <c r="N1728" s="14">
        <v>113167</v>
      </c>
      <c r="O1728" s="14">
        <v>31160.832526319544</v>
      </c>
      <c r="P1728" s="14">
        <v>113384</v>
      </c>
      <c r="Q1728" s="119">
        <v>132536</v>
      </c>
      <c r="R1728" s="14">
        <v>25966</v>
      </c>
      <c r="S1728" s="14">
        <v>117872.89902179774</v>
      </c>
      <c r="T1728" s="14">
        <v>86831</v>
      </c>
      <c r="U1728" s="14">
        <v>33933</v>
      </c>
      <c r="V1728" s="14">
        <v>117872</v>
      </c>
      <c r="W1728" s="14">
        <v>-188362</v>
      </c>
      <c r="X1728" s="14">
        <v>1062633</v>
      </c>
      <c r="Y1728" s="14">
        <v>232443</v>
      </c>
      <c r="Z1728" s="14">
        <v>239974</v>
      </c>
      <c r="AA1728" s="14">
        <v>103621</v>
      </c>
    </row>
    <row r="1729" spans="1:27" x14ac:dyDescent="0.3">
      <c r="A1729" s="85">
        <v>1728</v>
      </c>
      <c r="B1729" s="85" t="s">
        <v>910</v>
      </c>
      <c r="C1729" s="85" t="s">
        <v>760</v>
      </c>
      <c r="D1729" s="85">
        <v>2016</v>
      </c>
      <c r="E1729" s="117">
        <v>785964</v>
      </c>
      <c r="F1729" s="118">
        <v>123884</v>
      </c>
      <c r="G1729" s="118">
        <v>181183.88959547272</v>
      </c>
      <c r="H1729" s="118">
        <v>790405</v>
      </c>
      <c r="I1729" s="118">
        <v>127192</v>
      </c>
      <c r="J1729" s="118">
        <v>441161</v>
      </c>
      <c r="K1729" s="14">
        <v>244705</v>
      </c>
      <c r="L1729" s="14">
        <v>0</v>
      </c>
      <c r="M1729" s="14">
        <v>455</v>
      </c>
      <c r="N1729" s="14">
        <v>100108</v>
      </c>
      <c r="O1729" s="14">
        <v>31160.832526319544</v>
      </c>
      <c r="P1729" s="14">
        <v>100442</v>
      </c>
      <c r="Q1729" s="119">
        <v>117443</v>
      </c>
      <c r="R1729" s="14">
        <v>21776</v>
      </c>
      <c r="S1729" s="14">
        <v>101604.35231447464</v>
      </c>
      <c r="T1729" s="14">
        <v>78112</v>
      </c>
      <c r="U1729" s="14">
        <v>66887</v>
      </c>
      <c r="V1729" s="14">
        <v>306234</v>
      </c>
      <c r="W1729" s="14">
        <v>82374</v>
      </c>
      <c r="X1729" s="14">
        <v>774747</v>
      </c>
      <c r="Y1729" s="14">
        <v>185425</v>
      </c>
      <c r="Z1729" s="14">
        <v>51766</v>
      </c>
      <c r="AA1729" s="14">
        <v>106517</v>
      </c>
    </row>
    <row r="1730" spans="1:27" x14ac:dyDescent="0.3">
      <c r="A1730" s="85">
        <v>1729</v>
      </c>
      <c r="B1730" s="85" t="s">
        <v>910</v>
      </c>
      <c r="C1730" s="85" t="s">
        <v>760</v>
      </c>
      <c r="D1730" s="85">
        <v>2015</v>
      </c>
      <c r="E1730" s="117">
        <v>662080</v>
      </c>
      <c r="F1730" s="118">
        <v>51066</v>
      </c>
      <c r="G1730" s="118">
        <v>181183.88959547272</v>
      </c>
      <c r="H1730" s="118">
        <v>663213</v>
      </c>
      <c r="I1730" s="118">
        <v>51053</v>
      </c>
      <c r="J1730" s="118">
        <v>361378</v>
      </c>
      <c r="K1730" s="14">
        <v>205058</v>
      </c>
      <c r="L1730" s="14">
        <v>0</v>
      </c>
      <c r="M1730" s="14">
        <v>503</v>
      </c>
      <c r="N1730" s="14">
        <v>91525</v>
      </c>
      <c r="O1730" s="14">
        <v>31160.832526319544</v>
      </c>
      <c r="P1730" s="14">
        <v>92068</v>
      </c>
      <c r="Q1730" s="119">
        <v>112143</v>
      </c>
      <c r="R1730" s="14">
        <v>21752</v>
      </c>
      <c r="S1730" s="14">
        <v>91513.52648032365</v>
      </c>
      <c r="T1730" s="14">
        <v>70316</v>
      </c>
      <c r="U1730" s="14">
        <v>6046</v>
      </c>
      <c r="V1730" s="14">
        <v>223860</v>
      </c>
      <c r="W1730" s="14">
        <v>47817</v>
      </c>
      <c r="X1730" s="14">
        <v>591651</v>
      </c>
      <c r="Y1730" s="14">
        <v>156528</v>
      </c>
      <c r="Z1730" s="14">
        <v>12892</v>
      </c>
      <c r="AA1730" s="14">
        <v>84022</v>
      </c>
    </row>
    <row r="1731" spans="1:27" x14ac:dyDescent="0.3">
      <c r="A1731" s="85">
        <v>1730</v>
      </c>
      <c r="B1731" s="85" t="s">
        <v>910</v>
      </c>
      <c r="C1731" s="85" t="s">
        <v>760</v>
      </c>
      <c r="D1731" s="85">
        <v>2014</v>
      </c>
      <c r="E1731" s="117">
        <v>611014</v>
      </c>
      <c r="F1731" s="118">
        <v>50214</v>
      </c>
      <c r="G1731" s="118">
        <v>181183.88959547272</v>
      </c>
      <c r="H1731" s="118">
        <v>612160</v>
      </c>
      <c r="I1731" s="118">
        <v>48341</v>
      </c>
      <c r="J1731" s="118">
        <v>301742</v>
      </c>
      <c r="K1731" s="14">
        <v>219570</v>
      </c>
      <c r="L1731" s="14">
        <v>0</v>
      </c>
      <c r="M1731" s="14">
        <v>513</v>
      </c>
      <c r="N1731" s="14">
        <v>85403</v>
      </c>
      <c r="O1731" s="14">
        <v>31160.832526319544</v>
      </c>
      <c r="P1731" s="14">
        <v>86192</v>
      </c>
      <c r="Q1731" s="119">
        <v>104790</v>
      </c>
      <c r="R1731" s="14">
        <v>20533</v>
      </c>
      <c r="S1731" s="14">
        <v>85587.526810500174</v>
      </c>
      <c r="T1731" s="14">
        <v>65659</v>
      </c>
      <c r="U1731" s="14">
        <v>14530</v>
      </c>
      <c r="V1731" s="14">
        <v>176043</v>
      </c>
      <c r="W1731" s="14">
        <v>45166</v>
      </c>
      <c r="X1731" s="14">
        <v>533045</v>
      </c>
      <c r="Y1731" s="14">
        <v>173058</v>
      </c>
      <c r="Z1731" s="14">
        <v>29778</v>
      </c>
      <c r="AA1731" s="14">
        <v>78238</v>
      </c>
    </row>
    <row r="1732" spans="1:27" x14ac:dyDescent="0.3">
      <c r="A1732" s="85">
        <v>1731</v>
      </c>
      <c r="B1732" s="85" t="s">
        <v>910</v>
      </c>
      <c r="C1732" s="85" t="s">
        <v>765</v>
      </c>
      <c r="D1732" s="85">
        <v>2023</v>
      </c>
      <c r="E1732" s="117">
        <v>3143318</v>
      </c>
      <c r="F1732" s="118">
        <v>-230537</v>
      </c>
      <c r="G1732" s="118">
        <v>462645.75282866188</v>
      </c>
      <c r="H1732" s="118">
        <v>3184947</v>
      </c>
      <c r="I1732" s="118">
        <v>-213751</v>
      </c>
      <c r="J1732" s="118">
        <v>2751195</v>
      </c>
      <c r="K1732" s="14">
        <v>261103</v>
      </c>
      <c r="L1732" s="14">
        <v>28664</v>
      </c>
      <c r="M1732" s="14">
        <v>2224</v>
      </c>
      <c r="N1732" s="14">
        <v>153810</v>
      </c>
      <c r="O1732" s="14">
        <v>52801.22075198638</v>
      </c>
      <c r="P1732" s="14">
        <v>154325</v>
      </c>
      <c r="Q1732" s="119">
        <v>151304</v>
      </c>
      <c r="R1732" s="14">
        <v>39122</v>
      </c>
      <c r="S1732" s="14">
        <v>154971.93267215375</v>
      </c>
      <c r="T1732" s="14">
        <v>115202</v>
      </c>
      <c r="U1732" s="14">
        <v>-116672</v>
      </c>
      <c r="V1732" s="14">
        <v>258763</v>
      </c>
      <c r="W1732" s="14">
        <v>40932</v>
      </c>
      <c r="X1732" s="14">
        <v>2433506</v>
      </c>
      <c r="Y1732" s="14">
        <v>411353</v>
      </c>
      <c r="Z1732" s="14">
        <v>1091451</v>
      </c>
      <c r="AA1732" s="14">
        <v>231725</v>
      </c>
    </row>
    <row r="1733" spans="1:27" x14ac:dyDescent="0.3">
      <c r="A1733" s="85">
        <v>1732</v>
      </c>
      <c r="B1733" s="85" t="s">
        <v>910</v>
      </c>
      <c r="C1733" s="85" t="s">
        <v>765</v>
      </c>
      <c r="D1733" s="85">
        <v>2022</v>
      </c>
      <c r="E1733" s="117">
        <v>3373855</v>
      </c>
      <c r="F1733" s="118">
        <v>375713</v>
      </c>
      <c r="G1733" s="118">
        <v>462645.75282866188</v>
      </c>
      <c r="H1733" s="118">
        <v>3398698</v>
      </c>
      <c r="I1733" s="118">
        <v>350180</v>
      </c>
      <c r="J1733" s="118">
        <v>2915290</v>
      </c>
      <c r="K1733" s="14">
        <v>247103</v>
      </c>
      <c r="L1733" s="14">
        <v>22879</v>
      </c>
      <c r="M1733" s="14">
        <v>2928</v>
      </c>
      <c r="N1733" s="14">
        <v>204976</v>
      </c>
      <c r="O1733" s="14">
        <v>52801.22075198638</v>
      </c>
      <c r="P1733" s="14">
        <v>204870</v>
      </c>
      <c r="Q1733" s="119">
        <v>228615</v>
      </c>
      <c r="R1733" s="14">
        <v>48482</v>
      </c>
      <c r="S1733" s="14">
        <v>203889.63945381792</v>
      </c>
      <c r="T1733" s="14">
        <v>156388</v>
      </c>
      <c r="U1733" s="14">
        <v>86295</v>
      </c>
      <c r="V1733" s="14">
        <v>217831</v>
      </c>
      <c r="W1733" s="14">
        <v>-33691</v>
      </c>
      <c r="X1733" s="14">
        <v>2415946</v>
      </c>
      <c r="Y1733" s="14">
        <v>460052</v>
      </c>
      <c r="Z1733" s="14">
        <v>1193522</v>
      </c>
      <c r="AA1733" s="14">
        <v>-20966</v>
      </c>
    </row>
    <row r="1734" spans="1:27" x14ac:dyDescent="0.3">
      <c r="A1734" s="85">
        <v>1733</v>
      </c>
      <c r="B1734" s="85" t="s">
        <v>910</v>
      </c>
      <c r="C1734" s="85" t="s">
        <v>765</v>
      </c>
      <c r="D1734" s="85">
        <v>2021</v>
      </c>
      <c r="E1734" s="117">
        <v>2998142</v>
      </c>
      <c r="F1734" s="118">
        <v>90657</v>
      </c>
      <c r="G1734" s="118">
        <v>462645.75282866188</v>
      </c>
      <c r="H1734" s="118">
        <v>3048518</v>
      </c>
      <c r="I1734" s="118">
        <v>94500</v>
      </c>
      <c r="J1734" s="118">
        <v>2601727</v>
      </c>
      <c r="K1734" s="14">
        <v>254695</v>
      </c>
      <c r="L1734" s="14">
        <v>36132</v>
      </c>
      <c r="M1734" s="14">
        <v>10560</v>
      </c>
      <c r="N1734" s="14">
        <v>206301</v>
      </c>
      <c r="O1734" s="14">
        <v>52801.22075198638</v>
      </c>
      <c r="P1734" s="14">
        <v>222412</v>
      </c>
      <c r="Q1734" s="119">
        <v>204510</v>
      </c>
      <c r="R1734" s="14">
        <v>48585</v>
      </c>
      <c r="S1734" s="14">
        <v>221258.39654214264</v>
      </c>
      <c r="T1734" s="14">
        <v>173827</v>
      </c>
      <c r="U1734" s="14">
        <v>-16986</v>
      </c>
      <c r="V1734" s="14">
        <v>251522</v>
      </c>
      <c r="W1734" s="14">
        <v>124813</v>
      </c>
      <c r="X1734" s="14">
        <v>2468635</v>
      </c>
      <c r="Y1734" s="14">
        <v>375183</v>
      </c>
      <c r="Z1734" s="14">
        <v>1205993</v>
      </c>
      <c r="AA1734" s="14">
        <v>242384</v>
      </c>
    </row>
    <row r="1735" spans="1:27" x14ac:dyDescent="0.3">
      <c r="A1735" s="85">
        <v>1734</v>
      </c>
      <c r="B1735" s="85" t="s">
        <v>910</v>
      </c>
      <c r="C1735" s="85" t="s">
        <v>765</v>
      </c>
      <c r="D1735" s="85">
        <v>2020</v>
      </c>
      <c r="E1735" s="117">
        <v>2907485</v>
      </c>
      <c r="F1735" s="118">
        <v>-125713</v>
      </c>
      <c r="G1735" s="118">
        <v>462645.75282866188</v>
      </c>
      <c r="H1735" s="118">
        <v>2954018</v>
      </c>
      <c r="I1735" s="118">
        <v>-124969</v>
      </c>
      <c r="J1735" s="118">
        <v>2506021</v>
      </c>
      <c r="K1735" s="14">
        <v>241281</v>
      </c>
      <c r="L1735" s="14">
        <v>15618</v>
      </c>
      <c r="M1735" s="14">
        <v>11349</v>
      </c>
      <c r="N1735" s="14">
        <v>188823</v>
      </c>
      <c r="O1735" s="14">
        <v>52801.22075198638</v>
      </c>
      <c r="P1735" s="14">
        <v>189507</v>
      </c>
      <c r="Q1735" s="119">
        <v>183214</v>
      </c>
      <c r="R1735" s="14">
        <v>40924</v>
      </c>
      <c r="S1735" s="14">
        <v>178953.62171342</v>
      </c>
      <c r="T1735" s="14">
        <v>148583</v>
      </c>
      <c r="U1735" s="14">
        <v>-46479</v>
      </c>
      <c r="V1735" s="14">
        <v>126709</v>
      </c>
      <c r="W1735" s="14">
        <v>90919</v>
      </c>
      <c r="X1735" s="14">
        <v>2400230</v>
      </c>
      <c r="Y1735" s="14">
        <v>369329</v>
      </c>
      <c r="Z1735" s="14">
        <v>1294150</v>
      </c>
      <c r="AA1735" s="14">
        <v>224886</v>
      </c>
    </row>
    <row r="1736" spans="1:27" x14ac:dyDescent="0.3">
      <c r="A1736" s="85">
        <v>1735</v>
      </c>
      <c r="B1736" s="85" t="s">
        <v>910</v>
      </c>
      <c r="C1736" s="85" t="s">
        <v>765</v>
      </c>
      <c r="D1736" s="85">
        <v>2019</v>
      </c>
      <c r="E1736" s="117">
        <v>3033198</v>
      </c>
      <c r="F1736" s="118">
        <v>31620</v>
      </c>
      <c r="G1736" s="118">
        <v>462645.75282866188</v>
      </c>
      <c r="H1736" s="118">
        <v>3078987</v>
      </c>
      <c r="I1736" s="118">
        <v>39683</v>
      </c>
      <c r="J1736" s="118">
        <v>2617217</v>
      </c>
      <c r="K1736" s="14">
        <v>242439</v>
      </c>
      <c r="L1736" s="14">
        <v>0</v>
      </c>
      <c r="M1736" s="14">
        <v>12196</v>
      </c>
      <c r="N1736" s="14">
        <v>206146</v>
      </c>
      <c r="O1736" s="14">
        <v>52801.22075198638</v>
      </c>
      <c r="P1736" s="14">
        <v>211981</v>
      </c>
      <c r="Q1736" s="119">
        <v>205643</v>
      </c>
      <c r="R1736" s="14">
        <v>45286</v>
      </c>
      <c r="S1736" s="14">
        <v>215636.81329770788</v>
      </c>
      <c r="T1736" s="14">
        <v>166695</v>
      </c>
      <c r="U1736" s="14">
        <v>65958</v>
      </c>
      <c r="V1736" s="14">
        <v>35790</v>
      </c>
      <c r="W1736" s="14">
        <v>85668</v>
      </c>
      <c r="X1736" s="14">
        <v>2482744</v>
      </c>
      <c r="Y1736" s="14">
        <v>394416</v>
      </c>
      <c r="Z1736" s="14">
        <v>1427495</v>
      </c>
      <c r="AA1736" s="14">
        <v>190109</v>
      </c>
    </row>
    <row r="1737" spans="1:27" x14ac:dyDescent="0.3">
      <c r="A1737" s="85">
        <v>1736</v>
      </c>
      <c r="B1737" s="85" t="s">
        <v>910</v>
      </c>
      <c r="C1737" s="85" t="s">
        <v>765</v>
      </c>
      <c r="D1737" s="85">
        <v>2018</v>
      </c>
      <c r="E1737" s="117">
        <v>3001578</v>
      </c>
      <c r="F1737" s="118">
        <v>399347</v>
      </c>
      <c r="G1737" s="118">
        <v>462645.75282866188</v>
      </c>
      <c r="H1737" s="118">
        <v>3039304</v>
      </c>
      <c r="I1737" s="118">
        <v>426364</v>
      </c>
      <c r="J1737" s="118">
        <v>2528071</v>
      </c>
      <c r="K1737" s="14">
        <v>291525</v>
      </c>
      <c r="L1737" s="14">
        <v>0</v>
      </c>
      <c r="M1737" s="14">
        <v>4493</v>
      </c>
      <c r="N1737" s="14">
        <v>209959</v>
      </c>
      <c r="O1737" s="14">
        <v>52801.22075198638</v>
      </c>
      <c r="P1737" s="14">
        <v>211163</v>
      </c>
      <c r="Q1737" s="119">
        <v>214430</v>
      </c>
      <c r="R1737" s="14">
        <v>42196</v>
      </c>
      <c r="S1737" s="14">
        <v>199678.04680538439</v>
      </c>
      <c r="T1737" s="14">
        <v>168966</v>
      </c>
      <c r="U1737" s="14">
        <v>43481</v>
      </c>
      <c r="V1737" s="14">
        <v>-49878</v>
      </c>
      <c r="W1737" s="14">
        <v>3188</v>
      </c>
      <c r="X1737" s="14">
        <v>2289894</v>
      </c>
      <c r="Y1737" s="14">
        <v>393052</v>
      </c>
      <c r="Z1737" s="14">
        <v>1312032</v>
      </c>
      <c r="AA1737" s="14">
        <v>102035</v>
      </c>
    </row>
    <row r="1738" spans="1:27" x14ac:dyDescent="0.3">
      <c r="A1738" s="85">
        <v>1737</v>
      </c>
      <c r="B1738" s="85" t="s">
        <v>910</v>
      </c>
      <c r="C1738" s="85" t="s">
        <v>765</v>
      </c>
      <c r="D1738" s="85">
        <v>2017</v>
      </c>
      <c r="E1738" s="117">
        <v>2602231</v>
      </c>
      <c r="F1738" s="118">
        <v>270703</v>
      </c>
      <c r="G1738" s="118">
        <v>462645.75282866188</v>
      </c>
      <c r="H1738" s="118">
        <v>2612940</v>
      </c>
      <c r="I1738" s="118">
        <v>266063</v>
      </c>
      <c r="J1738" s="118">
        <v>2294313</v>
      </c>
      <c r="K1738" s="14">
        <v>177464</v>
      </c>
      <c r="L1738" s="14">
        <v>0</v>
      </c>
      <c r="M1738" s="14">
        <v>7717</v>
      </c>
      <c r="N1738" s="14">
        <v>149759</v>
      </c>
      <c r="O1738" s="14">
        <v>52801.22075198638</v>
      </c>
      <c r="P1738" s="14">
        <v>174865</v>
      </c>
      <c r="Q1738" s="119">
        <v>178107</v>
      </c>
      <c r="R1738" s="14">
        <v>39057</v>
      </c>
      <c r="S1738" s="14">
        <v>174775.45651227693</v>
      </c>
      <c r="T1738" s="14">
        <v>135808</v>
      </c>
      <c r="U1738" s="14">
        <v>55190</v>
      </c>
      <c r="V1738" s="14">
        <v>-53066</v>
      </c>
      <c r="W1738" s="14">
        <v>-287985</v>
      </c>
      <c r="X1738" s="14">
        <v>1780652</v>
      </c>
      <c r="Y1738" s="14">
        <v>363259</v>
      </c>
      <c r="Z1738" s="14">
        <v>810949</v>
      </c>
      <c r="AA1738" s="14">
        <v>-18251</v>
      </c>
    </row>
    <row r="1739" spans="1:27" x14ac:dyDescent="0.3">
      <c r="A1739" s="85">
        <v>1738</v>
      </c>
      <c r="B1739" s="85" t="s">
        <v>910</v>
      </c>
      <c r="C1739" s="85" t="s">
        <v>765</v>
      </c>
      <c r="D1739" s="85">
        <v>2016</v>
      </c>
      <c r="E1739" s="117">
        <v>2331528</v>
      </c>
      <c r="F1739" s="118">
        <v>228403</v>
      </c>
      <c r="G1739" s="118">
        <v>462645.75282866188</v>
      </c>
      <c r="H1739" s="118">
        <v>2346877</v>
      </c>
      <c r="I1739" s="118">
        <v>252200</v>
      </c>
      <c r="J1739" s="118">
        <v>1848123</v>
      </c>
      <c r="K1739" s="14">
        <v>218584</v>
      </c>
      <c r="L1739" s="14">
        <v>0</v>
      </c>
      <c r="M1739" s="14">
        <v>3868</v>
      </c>
      <c r="N1739" s="14">
        <v>279281</v>
      </c>
      <c r="O1739" s="14">
        <v>52801.22075198638</v>
      </c>
      <c r="P1739" s="14">
        <v>280685</v>
      </c>
      <c r="Q1739" s="119">
        <v>321330</v>
      </c>
      <c r="R1739" s="14">
        <v>57399</v>
      </c>
      <c r="S1739" s="14">
        <v>273643.30240944965</v>
      </c>
      <c r="T1739" s="14">
        <v>223286</v>
      </c>
      <c r="U1739" s="14">
        <v>135389</v>
      </c>
      <c r="V1739" s="14">
        <v>234919</v>
      </c>
      <c r="W1739" s="14">
        <v>98331</v>
      </c>
      <c r="X1739" s="14">
        <v>1695179</v>
      </c>
      <c r="Y1739" s="14">
        <v>326261</v>
      </c>
      <c r="Z1739" s="14">
        <v>656374</v>
      </c>
      <c r="AA1739" s="14">
        <v>234138</v>
      </c>
    </row>
    <row r="1740" spans="1:27" x14ac:dyDescent="0.3">
      <c r="A1740" s="85">
        <v>1739</v>
      </c>
      <c r="B1740" s="85" t="s">
        <v>910</v>
      </c>
      <c r="C1740" s="85" t="s">
        <v>765</v>
      </c>
      <c r="D1740" s="85">
        <v>2015</v>
      </c>
      <c r="E1740" s="117">
        <v>2103125</v>
      </c>
      <c r="F1740" s="118">
        <v>86077</v>
      </c>
      <c r="G1740" s="118">
        <v>462645.75282866188</v>
      </c>
      <c r="H1740" s="118">
        <v>2094677</v>
      </c>
      <c r="I1740" s="118">
        <v>68346</v>
      </c>
      <c r="J1740" s="118">
        <v>1744355</v>
      </c>
      <c r="K1740" s="14">
        <v>207542</v>
      </c>
      <c r="L1740" s="14">
        <v>0</v>
      </c>
      <c r="M1740" s="14">
        <v>2090</v>
      </c>
      <c r="N1740" s="14">
        <v>121374</v>
      </c>
      <c r="O1740" s="14">
        <v>52801.22075198638</v>
      </c>
      <c r="P1740" s="14">
        <v>120952</v>
      </c>
      <c r="Q1740" s="119">
        <v>160298</v>
      </c>
      <c r="R1740" s="14">
        <v>30475</v>
      </c>
      <c r="S1740" s="14">
        <v>140721.05371616079</v>
      </c>
      <c r="T1740" s="14">
        <v>90476</v>
      </c>
      <c r="U1740" s="14">
        <v>-11416</v>
      </c>
      <c r="V1740" s="14">
        <v>136588</v>
      </c>
      <c r="W1740" s="14">
        <v>5502</v>
      </c>
      <c r="X1740" s="14">
        <v>1264214</v>
      </c>
      <c r="Y1740" s="14">
        <v>293457</v>
      </c>
      <c r="Z1740" s="14">
        <v>421442</v>
      </c>
      <c r="AA1740" s="14">
        <v>146732</v>
      </c>
    </row>
    <row r="1741" spans="1:27" x14ac:dyDescent="0.3">
      <c r="A1741" s="85">
        <v>1740</v>
      </c>
      <c r="B1741" s="85" t="s">
        <v>910</v>
      </c>
      <c r="C1741" s="85" t="s">
        <v>765</v>
      </c>
      <c r="D1741" s="85">
        <v>2014</v>
      </c>
      <c r="E1741" s="117">
        <v>2017048</v>
      </c>
      <c r="F1741" s="118">
        <v>148927</v>
      </c>
      <c r="G1741" s="118">
        <v>462645.75282866188</v>
      </c>
      <c r="H1741" s="118">
        <v>2026331</v>
      </c>
      <c r="I1741" s="118">
        <v>147306</v>
      </c>
      <c r="J1741" s="118">
        <v>1648833</v>
      </c>
      <c r="K1741" s="14">
        <v>274124</v>
      </c>
      <c r="L1741" s="14">
        <v>0</v>
      </c>
      <c r="M1741" s="14">
        <v>1955</v>
      </c>
      <c r="N1741" s="14">
        <v>94874</v>
      </c>
      <c r="O1741" s="14">
        <v>52801.22075198638</v>
      </c>
      <c r="P1741" s="14">
        <v>95562</v>
      </c>
      <c r="Q1741" s="119">
        <v>106629</v>
      </c>
      <c r="R1741" s="14">
        <v>21038</v>
      </c>
      <c r="S1741" s="14">
        <v>93558.822796843815</v>
      </c>
      <c r="T1741" s="14">
        <v>74572</v>
      </c>
      <c r="U1741" s="14">
        <v>-46038</v>
      </c>
      <c r="V1741" s="14">
        <v>131086</v>
      </c>
      <c r="W1741" s="14">
        <v>50245</v>
      </c>
      <c r="X1741" s="14">
        <v>1251690</v>
      </c>
      <c r="Y1741" s="14">
        <v>338864</v>
      </c>
      <c r="Z1741" s="14">
        <v>487353</v>
      </c>
      <c r="AA1741" s="14">
        <v>41352</v>
      </c>
    </row>
    <row r="1742" spans="1:27" x14ac:dyDescent="0.3">
      <c r="A1742" s="85">
        <v>1741</v>
      </c>
      <c r="B1742" s="85" t="s">
        <v>910</v>
      </c>
      <c r="C1742" s="85" t="s">
        <v>770</v>
      </c>
      <c r="D1742" s="85">
        <v>2023</v>
      </c>
      <c r="E1742" s="117">
        <v>12666852</v>
      </c>
      <c r="F1742" s="118">
        <v>-738715</v>
      </c>
      <c r="G1742" s="118">
        <v>4275029.1233182345</v>
      </c>
      <c r="H1742" s="118">
        <v>13204597</v>
      </c>
      <c r="I1742" s="118">
        <v>-450506</v>
      </c>
      <c r="J1742" s="118">
        <v>10544753</v>
      </c>
      <c r="K1742" s="14">
        <v>1512872</v>
      </c>
      <c r="L1742" s="14">
        <v>172502</v>
      </c>
      <c r="M1742" s="14">
        <v>297834</v>
      </c>
      <c r="N1742" s="14">
        <v>952069</v>
      </c>
      <c r="O1742" s="14">
        <v>231560.53125553252</v>
      </c>
      <c r="P1742" s="14">
        <v>956011</v>
      </c>
      <c r="Q1742" s="119">
        <v>553218</v>
      </c>
      <c r="R1742" s="14">
        <v>138894</v>
      </c>
      <c r="S1742" s="14">
        <v>1094862.2815744381</v>
      </c>
      <c r="T1742" s="14">
        <v>405921</v>
      </c>
      <c r="U1742" s="14">
        <v>34021</v>
      </c>
      <c r="V1742" s="14">
        <v>3415102</v>
      </c>
      <c r="W1742" s="14">
        <v>1112818</v>
      </c>
      <c r="X1742" s="14">
        <v>20188141</v>
      </c>
      <c r="Y1742" s="14">
        <v>2563800</v>
      </c>
      <c r="Z1742" s="14">
        <v>8982045</v>
      </c>
      <c r="AA1742" s="14">
        <v>-4268840</v>
      </c>
    </row>
    <row r="1743" spans="1:27" x14ac:dyDescent="0.3">
      <c r="A1743" s="85">
        <v>1742</v>
      </c>
      <c r="B1743" s="85" t="s">
        <v>910</v>
      </c>
      <c r="C1743" s="85" t="s">
        <v>770</v>
      </c>
      <c r="D1743" s="85">
        <v>2022</v>
      </c>
      <c r="E1743" s="117">
        <v>13405567</v>
      </c>
      <c r="F1743" s="118">
        <v>4495250</v>
      </c>
      <c r="G1743" s="118">
        <v>4275029.1233182345</v>
      </c>
      <c r="H1743" s="118">
        <v>13655103</v>
      </c>
      <c r="I1743" s="118">
        <v>4406531</v>
      </c>
      <c r="J1743" s="118">
        <v>10918623</v>
      </c>
      <c r="K1743" s="14">
        <v>1659145</v>
      </c>
      <c r="L1743" s="14">
        <v>256002</v>
      </c>
      <c r="M1743" s="14">
        <v>300193</v>
      </c>
      <c r="N1743" s="14">
        <v>834115</v>
      </c>
      <c r="O1743" s="14">
        <v>231560.53125553252</v>
      </c>
      <c r="P1743" s="14">
        <v>932358</v>
      </c>
      <c r="Q1743" s="119">
        <v>722635</v>
      </c>
      <c r="R1743" s="14">
        <v>138056</v>
      </c>
      <c r="S1743" s="14">
        <v>1135374.2675870659</v>
      </c>
      <c r="T1743" s="14">
        <v>373969</v>
      </c>
      <c r="U1743" s="14">
        <v>523747</v>
      </c>
      <c r="V1743" s="14">
        <v>2302284</v>
      </c>
      <c r="W1743" s="14">
        <v>-1763927</v>
      </c>
      <c r="X1743" s="14">
        <v>16081598</v>
      </c>
      <c r="Y1743" s="14">
        <v>2535716</v>
      </c>
      <c r="Z1743" s="14">
        <v>5125150</v>
      </c>
      <c r="AA1743" s="14">
        <v>1045474</v>
      </c>
    </row>
    <row r="1744" spans="1:27" x14ac:dyDescent="0.3">
      <c r="A1744" s="85">
        <v>1743</v>
      </c>
      <c r="B1744" s="85" t="s">
        <v>910</v>
      </c>
      <c r="C1744" s="85" t="s">
        <v>770</v>
      </c>
      <c r="D1744" s="85">
        <v>2021</v>
      </c>
      <c r="E1744" s="117">
        <v>8910317</v>
      </c>
      <c r="F1744" s="118">
        <v>921178</v>
      </c>
      <c r="G1744" s="118">
        <v>4275029.1233182345</v>
      </c>
      <c r="H1744" s="118">
        <v>9248572</v>
      </c>
      <c r="I1744" s="118">
        <v>919321</v>
      </c>
      <c r="J1744" s="118">
        <v>7498229</v>
      </c>
      <c r="K1744" s="14">
        <v>1131091</v>
      </c>
      <c r="L1744" s="14">
        <v>178005</v>
      </c>
      <c r="M1744" s="14">
        <v>252266</v>
      </c>
      <c r="N1744" s="14">
        <v>556276</v>
      </c>
      <c r="O1744" s="14">
        <v>231560.53125553252</v>
      </c>
      <c r="P1744" s="14">
        <v>560842</v>
      </c>
      <c r="Q1744" s="119">
        <v>268107</v>
      </c>
      <c r="R1744" s="14">
        <v>50088</v>
      </c>
      <c r="S1744" s="14">
        <v>571176.95380130969</v>
      </c>
      <c r="T1744" s="14">
        <v>296142</v>
      </c>
      <c r="U1744" s="14">
        <v>1071727</v>
      </c>
      <c r="V1744" s="14">
        <v>4066211</v>
      </c>
      <c r="W1744" s="14">
        <v>1536613</v>
      </c>
      <c r="X1744" s="14">
        <v>15023901</v>
      </c>
      <c r="Y1744" s="14">
        <v>2192135</v>
      </c>
      <c r="Z1744" s="14">
        <v>4989739</v>
      </c>
      <c r="AA1744" s="14">
        <v>-1427198</v>
      </c>
    </row>
    <row r="1745" spans="1:27" x14ac:dyDescent="0.3">
      <c r="A1745" s="85">
        <v>1744</v>
      </c>
      <c r="B1745" s="85" t="s">
        <v>910</v>
      </c>
      <c r="C1745" s="85" t="s">
        <v>770</v>
      </c>
      <c r="D1745" s="85">
        <v>2020</v>
      </c>
      <c r="E1745" s="117">
        <v>7989139</v>
      </c>
      <c r="F1745" s="118">
        <v>393901</v>
      </c>
      <c r="G1745" s="118">
        <v>4275029.1233182345</v>
      </c>
      <c r="H1745" s="118">
        <v>8329251</v>
      </c>
      <c r="I1745" s="118">
        <v>516496</v>
      </c>
      <c r="J1745" s="118">
        <v>6792152</v>
      </c>
      <c r="K1745" s="14">
        <v>1068301</v>
      </c>
      <c r="L1745" s="14">
        <v>193128</v>
      </c>
      <c r="M1745" s="14">
        <v>216368</v>
      </c>
      <c r="N1745" s="14">
        <v>405062</v>
      </c>
      <c r="O1745" s="14">
        <v>231560.53125553252</v>
      </c>
      <c r="P1745" s="14">
        <v>395473</v>
      </c>
      <c r="Q1745" s="119">
        <v>127200</v>
      </c>
      <c r="R1745" s="14">
        <v>62250</v>
      </c>
      <c r="S1745" s="14">
        <v>477026.20322891563</v>
      </c>
      <c r="T1745" s="14">
        <v>188301</v>
      </c>
      <c r="U1745" s="14">
        <v>46457</v>
      </c>
      <c r="V1745" s="14">
        <v>2529598</v>
      </c>
      <c r="W1745" s="14">
        <v>-93527</v>
      </c>
      <c r="X1745" s="14">
        <v>11336295</v>
      </c>
      <c r="Y1745" s="14">
        <v>1839194</v>
      </c>
      <c r="Z1745" s="14">
        <v>3818872</v>
      </c>
      <c r="AA1745" s="14">
        <v>-224124</v>
      </c>
    </row>
    <row r="1746" spans="1:27" x14ac:dyDescent="0.3">
      <c r="A1746" s="85">
        <v>1745</v>
      </c>
      <c r="B1746" s="85" t="s">
        <v>910</v>
      </c>
      <c r="C1746" s="85" t="s">
        <v>770</v>
      </c>
      <c r="D1746" s="85">
        <v>2019</v>
      </c>
      <c r="E1746" s="117">
        <v>7595238</v>
      </c>
      <c r="F1746" s="118">
        <v>-94985</v>
      </c>
      <c r="G1746" s="118">
        <v>4275029.1233182345</v>
      </c>
      <c r="H1746" s="118">
        <v>7812755</v>
      </c>
      <c r="I1746" s="118">
        <v>-15833</v>
      </c>
      <c r="J1746" s="118">
        <v>6155146</v>
      </c>
      <c r="K1746" s="14">
        <v>1065653</v>
      </c>
      <c r="L1746" s="14">
        <v>201157</v>
      </c>
      <c r="M1746" s="14">
        <v>115859</v>
      </c>
      <c r="N1746" s="14">
        <v>516543</v>
      </c>
      <c r="O1746" s="14">
        <v>231560.53125553252</v>
      </c>
      <c r="P1746" s="14">
        <v>515622</v>
      </c>
      <c r="Q1746" s="119">
        <v>362669</v>
      </c>
      <c r="R1746" s="14">
        <v>63643</v>
      </c>
      <c r="S1746" s="14">
        <v>633397.67075719254</v>
      </c>
      <c r="T1746" s="14">
        <v>257363</v>
      </c>
      <c r="U1746" s="14">
        <v>-97313</v>
      </c>
      <c r="V1746" s="14">
        <v>2623125</v>
      </c>
      <c r="W1746" s="14">
        <v>-772198</v>
      </c>
      <c r="X1746" s="14">
        <v>10764554</v>
      </c>
      <c r="Y1746" s="14">
        <v>1965945</v>
      </c>
      <c r="Z1746" s="14">
        <v>3089238</v>
      </c>
      <c r="AA1746" s="14">
        <v>-4041</v>
      </c>
    </row>
    <row r="1747" spans="1:27" x14ac:dyDescent="0.3">
      <c r="A1747" s="85">
        <v>1746</v>
      </c>
      <c r="B1747" s="85" t="s">
        <v>910</v>
      </c>
      <c r="C1747" s="85" t="s">
        <v>770</v>
      </c>
      <c r="D1747" s="85">
        <v>2018</v>
      </c>
      <c r="E1747" s="117">
        <v>7690223</v>
      </c>
      <c r="F1747" s="118">
        <v>4080419</v>
      </c>
      <c r="G1747" s="118">
        <v>4275029.1233182345</v>
      </c>
      <c r="H1747" s="118">
        <v>7828588</v>
      </c>
      <c r="I1747" s="118">
        <v>3753648</v>
      </c>
      <c r="J1747" s="118">
        <v>6441452</v>
      </c>
      <c r="K1747" s="14">
        <v>888337</v>
      </c>
      <c r="L1747" s="14">
        <v>0</v>
      </c>
      <c r="M1747" s="14">
        <v>113838</v>
      </c>
      <c r="N1747" s="14">
        <v>626828</v>
      </c>
      <c r="O1747" s="14">
        <v>231560.53125553252</v>
      </c>
      <c r="P1747" s="14">
        <v>636597</v>
      </c>
      <c r="Q1747" s="119">
        <v>557903</v>
      </c>
      <c r="R1747" s="14">
        <v>69441</v>
      </c>
      <c r="S1747" s="14">
        <v>782221.96716637141</v>
      </c>
      <c r="T1747" s="14">
        <v>334410</v>
      </c>
      <c r="U1747" s="14">
        <v>784631</v>
      </c>
      <c r="V1747" s="14">
        <v>3395323</v>
      </c>
      <c r="W1747" s="14">
        <v>1756004</v>
      </c>
      <c r="X1747" s="14">
        <v>9438745</v>
      </c>
      <c r="Y1747" s="14">
        <v>1330398</v>
      </c>
      <c r="Z1747" s="14">
        <v>2240406</v>
      </c>
      <c r="AA1747" s="14">
        <v>770812</v>
      </c>
    </row>
    <row r="1748" spans="1:27" x14ac:dyDescent="0.3">
      <c r="A1748" s="85">
        <v>1747</v>
      </c>
      <c r="B1748" s="85" t="s">
        <v>910</v>
      </c>
      <c r="C1748" s="85" t="s">
        <v>770</v>
      </c>
      <c r="D1748" s="85">
        <v>2017</v>
      </c>
      <c r="E1748" s="117">
        <v>3609804</v>
      </c>
      <c r="F1748" s="118">
        <v>1058918</v>
      </c>
      <c r="G1748" s="118">
        <v>4275029.1233182345</v>
      </c>
      <c r="H1748" s="118">
        <v>4074940</v>
      </c>
      <c r="I1748" s="118">
        <v>1321574</v>
      </c>
      <c r="J1748" s="118">
        <v>3137369</v>
      </c>
      <c r="K1748" s="14">
        <v>810750</v>
      </c>
      <c r="L1748" s="14">
        <v>0</v>
      </c>
      <c r="M1748" s="14">
        <v>34776</v>
      </c>
      <c r="N1748" s="14">
        <v>543891</v>
      </c>
      <c r="O1748" s="14">
        <v>231560.53125553252</v>
      </c>
      <c r="P1748" s="14">
        <v>544283</v>
      </c>
      <c r="Q1748" s="119">
        <v>120116</v>
      </c>
      <c r="R1748" s="14">
        <v>41361</v>
      </c>
      <c r="S1748" s="14">
        <v>594380.56487995945</v>
      </c>
      <c r="T1748" s="14">
        <v>372282</v>
      </c>
      <c r="U1748" s="14">
        <v>171585</v>
      </c>
      <c r="V1748" s="14">
        <v>1639319</v>
      </c>
      <c r="W1748" s="14">
        <v>382085</v>
      </c>
      <c r="X1748" s="14">
        <v>6149798</v>
      </c>
      <c r="Y1748" s="14">
        <v>975349</v>
      </c>
      <c r="Z1748" s="14">
        <v>918096</v>
      </c>
      <c r="AA1748" s="14">
        <v>219775</v>
      </c>
    </row>
    <row r="1749" spans="1:27" x14ac:dyDescent="0.3">
      <c r="A1749" s="85">
        <v>1748</v>
      </c>
      <c r="B1749" s="85" t="s">
        <v>910</v>
      </c>
      <c r="C1749" s="85" t="s">
        <v>770</v>
      </c>
      <c r="D1749" s="85">
        <v>2016</v>
      </c>
      <c r="E1749" s="117">
        <v>2550886</v>
      </c>
      <c r="F1749" s="118">
        <v>4850</v>
      </c>
      <c r="G1749" s="118">
        <v>4275029.1233182345</v>
      </c>
      <c r="H1749" s="118">
        <v>2753366</v>
      </c>
      <c r="I1749" s="118">
        <v>103774</v>
      </c>
      <c r="J1749" s="118">
        <v>2110896</v>
      </c>
      <c r="K1749" s="14">
        <v>423419</v>
      </c>
      <c r="L1749" s="14">
        <v>0</v>
      </c>
      <c r="M1749" s="14">
        <v>5415</v>
      </c>
      <c r="N1749" s="14">
        <v>379833</v>
      </c>
      <c r="O1749" s="14">
        <v>231560.53125553252</v>
      </c>
      <c r="P1749" s="14">
        <v>385151</v>
      </c>
      <c r="Q1749" s="119">
        <v>226104</v>
      </c>
      <c r="R1749" s="14">
        <v>48751</v>
      </c>
      <c r="S1749" s="14">
        <v>402128.89786876168</v>
      </c>
      <c r="T1749" s="14">
        <v>256987</v>
      </c>
      <c r="U1749" s="14">
        <v>-174600</v>
      </c>
      <c r="V1749" s="14">
        <v>1257234</v>
      </c>
      <c r="W1749" s="14">
        <v>59323</v>
      </c>
      <c r="X1749" s="14">
        <v>3760695</v>
      </c>
      <c r="Y1749" s="14">
        <v>347285</v>
      </c>
      <c r="Z1749" s="14">
        <v>488496</v>
      </c>
      <c r="AA1749" s="14">
        <v>202960</v>
      </c>
    </row>
    <row r="1750" spans="1:27" x14ac:dyDescent="0.3">
      <c r="A1750" s="85">
        <v>1749</v>
      </c>
      <c r="B1750" s="85" t="s">
        <v>910</v>
      </c>
      <c r="C1750" s="85" t="s">
        <v>770</v>
      </c>
      <c r="D1750" s="85">
        <v>2015</v>
      </c>
      <c r="E1750" s="117">
        <v>2546036</v>
      </c>
      <c r="F1750" s="118">
        <v>1473916</v>
      </c>
      <c r="G1750" s="118">
        <v>4275029.1233182345</v>
      </c>
      <c r="H1750" s="118">
        <v>2649592</v>
      </c>
      <c r="I1750" s="118">
        <v>1527815</v>
      </c>
      <c r="J1750" s="118">
        <v>1973057</v>
      </c>
      <c r="K1750" s="14">
        <v>399636</v>
      </c>
      <c r="L1750" s="14">
        <v>0</v>
      </c>
      <c r="M1750" s="14">
        <v>3081</v>
      </c>
      <c r="N1750" s="14">
        <v>353517</v>
      </c>
      <c r="O1750" s="14">
        <v>231560.53125553252</v>
      </c>
      <c r="P1750" s="14">
        <v>362364</v>
      </c>
      <c r="Q1750" s="119">
        <v>297281</v>
      </c>
      <c r="R1750" s="14">
        <v>47320</v>
      </c>
      <c r="S1750" s="14">
        <v>369263.61885038036</v>
      </c>
      <c r="T1750" s="14">
        <v>215281</v>
      </c>
      <c r="U1750" s="14">
        <v>388971</v>
      </c>
      <c r="V1750" s="14">
        <v>1197911</v>
      </c>
      <c r="W1750" s="14">
        <v>426740</v>
      </c>
      <c r="X1750" s="14">
        <v>3693374</v>
      </c>
      <c r="Y1750" s="14">
        <v>365110</v>
      </c>
      <c r="Z1750" s="14">
        <v>539184</v>
      </c>
      <c r="AA1750" s="14">
        <v>67017</v>
      </c>
    </row>
    <row r="1751" spans="1:27" x14ac:dyDescent="0.3">
      <c r="A1751" s="85">
        <v>1750</v>
      </c>
      <c r="B1751" s="85" t="s">
        <v>910</v>
      </c>
      <c r="C1751" s="85" t="s">
        <v>770</v>
      </c>
      <c r="D1751" s="85">
        <v>2014</v>
      </c>
      <c r="E1751" s="117">
        <v>1072120</v>
      </c>
      <c r="F1751" s="118">
        <v>502843</v>
      </c>
      <c r="G1751" s="118">
        <v>4275029.1233182345</v>
      </c>
      <c r="H1751" s="118">
        <v>1121777</v>
      </c>
      <c r="I1751" s="118">
        <v>504188</v>
      </c>
      <c r="J1751" s="118">
        <v>821839</v>
      </c>
      <c r="K1751" s="14">
        <v>180058</v>
      </c>
      <c r="L1751" s="14">
        <v>0</v>
      </c>
      <c r="M1751" s="14">
        <v>0</v>
      </c>
      <c r="N1751" s="14">
        <v>166233</v>
      </c>
      <c r="O1751" s="14">
        <v>231560.53125553252</v>
      </c>
      <c r="P1751" s="14">
        <v>182748</v>
      </c>
      <c r="Q1751" s="119">
        <v>139821</v>
      </c>
      <c r="R1751" s="14">
        <v>23245</v>
      </c>
      <c r="S1751" s="14">
        <v>196238.88268444827</v>
      </c>
      <c r="T1751" s="14">
        <v>100274</v>
      </c>
      <c r="U1751" s="14">
        <v>240137</v>
      </c>
      <c r="V1751" s="14">
        <v>771171</v>
      </c>
      <c r="W1751" s="14">
        <v>210668</v>
      </c>
      <c r="X1751" s="14">
        <v>2253204</v>
      </c>
      <c r="Y1751" s="14">
        <v>131282</v>
      </c>
      <c r="Z1751" s="14">
        <v>221605</v>
      </c>
      <c r="AA1751" s="14">
        <v>38720</v>
      </c>
    </row>
    <row r="1752" spans="1:27" x14ac:dyDescent="0.3">
      <c r="A1752" s="85">
        <v>1751</v>
      </c>
      <c r="B1752" s="85" t="s">
        <v>910</v>
      </c>
      <c r="C1752" s="85" t="s">
        <v>776</v>
      </c>
      <c r="D1752" s="85">
        <v>2023</v>
      </c>
      <c r="E1752" s="117">
        <v>2614564</v>
      </c>
      <c r="F1752" s="118">
        <v>-228477</v>
      </c>
      <c r="G1752" s="118">
        <v>748304.20082483825</v>
      </c>
      <c r="H1752" s="118">
        <v>2593704</v>
      </c>
      <c r="I1752" s="118">
        <v>-246832</v>
      </c>
      <c r="J1752" s="118">
        <v>2378807</v>
      </c>
      <c r="K1752" s="14">
        <v>181827</v>
      </c>
      <c r="L1752" s="14">
        <v>0</v>
      </c>
      <c r="M1752" s="14">
        <v>9747</v>
      </c>
      <c r="N1752" s="14">
        <v>-131615</v>
      </c>
      <c r="O1752" s="14">
        <v>59998.180941777078</v>
      </c>
      <c r="P1752" s="14">
        <v>-134167</v>
      </c>
      <c r="Q1752" s="119">
        <v>-98221</v>
      </c>
      <c r="R1752" s="14">
        <v>12534</v>
      </c>
      <c r="S1752" s="14">
        <v>-106443.00686133717</v>
      </c>
      <c r="T1752" s="14">
        <v>-142560</v>
      </c>
      <c r="U1752" s="14">
        <v>-49660</v>
      </c>
      <c r="V1752" s="14">
        <v>-121842</v>
      </c>
      <c r="W1752" s="14">
        <v>-409771</v>
      </c>
      <c r="X1752" s="14">
        <v>2144284</v>
      </c>
      <c r="Y1752" s="14">
        <v>565345</v>
      </c>
      <c r="Z1752" s="14">
        <v>1371640</v>
      </c>
      <c r="AA1752" s="14">
        <v>-74525</v>
      </c>
    </row>
    <row r="1753" spans="1:27" x14ac:dyDescent="0.3">
      <c r="A1753" s="85">
        <v>1752</v>
      </c>
      <c r="B1753" s="85" t="s">
        <v>910</v>
      </c>
      <c r="C1753" s="85" t="s">
        <v>776</v>
      </c>
      <c r="D1753" s="85">
        <v>2022</v>
      </c>
      <c r="E1753" s="117">
        <v>2843041</v>
      </c>
      <c r="F1753" s="118">
        <v>127955</v>
      </c>
      <c r="G1753" s="118">
        <v>748304.20082483825</v>
      </c>
      <c r="H1753" s="118">
        <v>2840536</v>
      </c>
      <c r="I1753" s="118">
        <v>129160</v>
      </c>
      <c r="J1753" s="118">
        <v>2612001</v>
      </c>
      <c r="K1753" s="14">
        <v>106959</v>
      </c>
      <c r="L1753" s="14">
        <v>0</v>
      </c>
      <c r="M1753" s="14">
        <v>8253</v>
      </c>
      <c r="N1753" s="14">
        <v>20123</v>
      </c>
      <c r="O1753" s="14">
        <v>59998.180941777078</v>
      </c>
      <c r="P1753" s="14">
        <v>21178</v>
      </c>
      <c r="Q1753" s="119">
        <v>31268</v>
      </c>
      <c r="R1753" s="14">
        <v>8640</v>
      </c>
      <c r="S1753" s="14">
        <v>21185.353472222225</v>
      </c>
      <c r="T1753" s="14">
        <v>7962</v>
      </c>
      <c r="U1753" s="14">
        <v>129592</v>
      </c>
      <c r="V1753" s="14">
        <v>287929</v>
      </c>
      <c r="W1753" s="14">
        <v>151990</v>
      </c>
      <c r="X1753" s="14">
        <v>2461294</v>
      </c>
      <c r="Y1753" s="14">
        <v>634791</v>
      </c>
      <c r="Z1753" s="14">
        <v>1304380</v>
      </c>
      <c r="AA1753" s="14">
        <v>-93537</v>
      </c>
    </row>
    <row r="1754" spans="1:27" x14ac:dyDescent="0.3">
      <c r="A1754" s="85">
        <v>1753</v>
      </c>
      <c r="B1754" s="85" t="s">
        <v>910</v>
      </c>
      <c r="C1754" s="85" t="s">
        <v>776</v>
      </c>
      <c r="D1754" s="85">
        <v>2021</v>
      </c>
      <c r="E1754" s="117">
        <v>2715086</v>
      </c>
      <c r="F1754" s="118">
        <v>-29463</v>
      </c>
      <c r="G1754" s="118">
        <v>748304.20082483825</v>
      </c>
      <c r="H1754" s="118">
        <v>2711376</v>
      </c>
      <c r="I1754" s="118">
        <v>-32935</v>
      </c>
      <c r="J1754" s="118">
        <v>2487883</v>
      </c>
      <c r="K1754" s="14">
        <v>86912</v>
      </c>
      <c r="L1754" s="14">
        <v>0</v>
      </c>
      <c r="M1754" s="14">
        <v>8632</v>
      </c>
      <c r="N1754" s="14">
        <v>34267</v>
      </c>
      <c r="O1754" s="14">
        <v>59998.180941777078</v>
      </c>
      <c r="P1754" s="14">
        <v>52835</v>
      </c>
      <c r="Q1754" s="119">
        <v>53083</v>
      </c>
      <c r="R1754" s="14">
        <v>15106</v>
      </c>
      <c r="S1754" s="14">
        <v>52079.514762346087</v>
      </c>
      <c r="T1754" s="14">
        <v>33032</v>
      </c>
      <c r="U1754" s="14">
        <v>145302</v>
      </c>
      <c r="V1754" s="14">
        <v>135939</v>
      </c>
      <c r="W1754" s="14">
        <v>48683</v>
      </c>
      <c r="X1754" s="14">
        <v>2222429</v>
      </c>
      <c r="Y1754" s="14">
        <v>677074</v>
      </c>
      <c r="Z1754" s="14">
        <v>1237503</v>
      </c>
      <c r="AA1754" s="14">
        <v>-4790</v>
      </c>
    </row>
    <row r="1755" spans="1:27" x14ac:dyDescent="0.3">
      <c r="A1755" s="85">
        <v>1754</v>
      </c>
      <c r="B1755" s="85" t="s">
        <v>910</v>
      </c>
      <c r="C1755" s="85" t="s">
        <v>776</v>
      </c>
      <c r="D1755" s="85">
        <v>2020</v>
      </c>
      <c r="E1755" s="117">
        <v>2744549</v>
      </c>
      <c r="F1755" s="118">
        <v>764496</v>
      </c>
      <c r="G1755" s="118">
        <v>748304.20082483825</v>
      </c>
      <c r="H1755" s="118">
        <v>2744311</v>
      </c>
      <c r="I1755" s="118">
        <v>752857</v>
      </c>
      <c r="J1755" s="118">
        <v>2549289</v>
      </c>
      <c r="K1755" s="14">
        <v>85485</v>
      </c>
      <c r="L1755" s="14">
        <v>0</v>
      </c>
      <c r="M1755" s="14">
        <v>12655</v>
      </c>
      <c r="N1755" s="14">
        <v>6946</v>
      </c>
      <c r="O1755" s="14">
        <v>59998.180941777078</v>
      </c>
      <c r="P1755" s="14">
        <v>8737</v>
      </c>
      <c r="Q1755" s="119">
        <v>12721</v>
      </c>
      <c r="R1755" s="14">
        <v>5535</v>
      </c>
      <c r="S1755" s="14">
        <v>9036.9150858175253</v>
      </c>
      <c r="T1755" s="14">
        <v>1379</v>
      </c>
      <c r="U1755" s="14">
        <v>166457</v>
      </c>
      <c r="V1755" s="14">
        <v>87256</v>
      </c>
      <c r="W1755" s="14">
        <v>-31360</v>
      </c>
      <c r="X1755" s="14">
        <v>2184795</v>
      </c>
      <c r="Y1755" s="14">
        <v>736650</v>
      </c>
      <c r="Z1755" s="14">
        <v>1232208</v>
      </c>
      <c r="AA1755" s="14">
        <v>29351</v>
      </c>
    </row>
    <row r="1756" spans="1:27" x14ac:dyDescent="0.3">
      <c r="A1756" s="85">
        <v>1755</v>
      </c>
      <c r="B1756" s="85" t="s">
        <v>910</v>
      </c>
      <c r="C1756" s="85" t="s">
        <v>776</v>
      </c>
      <c r="D1756" s="85">
        <v>2019</v>
      </c>
      <c r="E1756" s="117">
        <v>1980053</v>
      </c>
      <c r="F1756" s="118">
        <v>424757</v>
      </c>
      <c r="G1756" s="118">
        <v>748304.20082483825</v>
      </c>
      <c r="H1756" s="118">
        <v>1991454</v>
      </c>
      <c r="I1756" s="118">
        <v>439525</v>
      </c>
      <c r="J1756" s="118">
        <v>1707704</v>
      </c>
      <c r="K1756" s="14">
        <v>104517</v>
      </c>
      <c r="L1756" s="14">
        <v>0</v>
      </c>
      <c r="M1756" s="14">
        <v>14928</v>
      </c>
      <c r="N1756" s="14">
        <v>84548</v>
      </c>
      <c r="O1756" s="14">
        <v>59998.180941777078</v>
      </c>
      <c r="P1756" s="14">
        <v>84491</v>
      </c>
      <c r="Q1756" s="119">
        <v>87545</v>
      </c>
      <c r="R1756" s="14">
        <v>14398</v>
      </c>
      <c r="S1756" s="14">
        <v>107805.53972773996</v>
      </c>
      <c r="T1756" s="14">
        <v>43245</v>
      </c>
      <c r="U1756" s="14">
        <v>123537</v>
      </c>
      <c r="V1756" s="14">
        <v>118616</v>
      </c>
      <c r="W1756" s="14">
        <v>81613</v>
      </c>
      <c r="X1756" s="14">
        <v>2271623</v>
      </c>
      <c r="Y1756" s="14">
        <v>773867</v>
      </c>
      <c r="Z1756" s="14">
        <v>1240520</v>
      </c>
      <c r="AA1756" s="14">
        <v>-157152</v>
      </c>
    </row>
    <row r="1757" spans="1:27" x14ac:dyDescent="0.3">
      <c r="A1757" s="85">
        <v>1756</v>
      </c>
      <c r="B1757" s="85" t="s">
        <v>910</v>
      </c>
      <c r="C1757" s="85" t="s">
        <v>776</v>
      </c>
      <c r="D1757" s="85">
        <v>2018</v>
      </c>
      <c r="E1757" s="117">
        <v>1555296</v>
      </c>
      <c r="F1757" s="118">
        <v>258591</v>
      </c>
      <c r="G1757" s="118">
        <v>748304.20082483825</v>
      </c>
      <c r="H1757" s="118">
        <v>1551929</v>
      </c>
      <c r="I1757" s="118">
        <v>229691</v>
      </c>
      <c r="J1757" s="118">
        <v>1412106</v>
      </c>
      <c r="K1757" s="14">
        <v>73737</v>
      </c>
      <c r="L1757" s="14">
        <v>0</v>
      </c>
      <c r="M1757" s="14">
        <v>11909</v>
      </c>
      <c r="N1757" s="14">
        <v>14019</v>
      </c>
      <c r="O1757" s="14">
        <v>59998.180941777078</v>
      </c>
      <c r="P1757" s="14">
        <v>23176</v>
      </c>
      <c r="Q1757" s="119">
        <v>28466</v>
      </c>
      <c r="R1757" s="14">
        <v>11080</v>
      </c>
      <c r="S1757" s="14">
        <v>12029.348014440433</v>
      </c>
      <c r="T1757" s="14">
        <v>23104</v>
      </c>
      <c r="U1757" s="14">
        <v>90335</v>
      </c>
      <c r="V1757" s="14">
        <v>37003</v>
      </c>
      <c r="W1757" s="14">
        <v>-31588</v>
      </c>
      <c r="X1757" s="14">
        <v>1772276</v>
      </c>
      <c r="Y1757" s="14">
        <v>729980</v>
      </c>
      <c r="Z1757" s="14">
        <v>967688</v>
      </c>
      <c r="AA1757" s="14">
        <v>47759</v>
      </c>
    </row>
    <row r="1758" spans="1:27" x14ac:dyDescent="0.3">
      <c r="A1758" s="85">
        <v>1757</v>
      </c>
      <c r="B1758" s="85" t="s">
        <v>910</v>
      </c>
      <c r="C1758" s="85" t="s">
        <v>776</v>
      </c>
      <c r="D1758" s="85">
        <v>2017</v>
      </c>
      <c r="E1758" s="117">
        <v>1296705</v>
      </c>
      <c r="F1758" s="118">
        <v>114043</v>
      </c>
      <c r="G1758" s="118">
        <v>748304.20082483825</v>
      </c>
      <c r="H1758" s="118">
        <v>1322238</v>
      </c>
      <c r="I1758" s="118">
        <v>138555</v>
      </c>
      <c r="J1758" s="118">
        <v>1214208</v>
      </c>
      <c r="K1758" s="14">
        <v>81008</v>
      </c>
      <c r="L1758" s="14">
        <v>0</v>
      </c>
      <c r="M1758" s="14">
        <v>11379</v>
      </c>
      <c r="N1758" s="14">
        <v>-13230</v>
      </c>
      <c r="O1758" s="14">
        <v>59998.180941777078</v>
      </c>
      <c r="P1758" s="14">
        <v>-36899</v>
      </c>
      <c r="Q1758" s="119">
        <v>-20379</v>
      </c>
      <c r="R1758" s="14">
        <v>18383</v>
      </c>
      <c r="S1758" s="14">
        <v>-41975.297176739376</v>
      </c>
      <c r="T1758" s="14">
        <v>-54790</v>
      </c>
      <c r="U1758" s="14">
        <v>-21713</v>
      </c>
      <c r="V1758" s="14">
        <v>68591</v>
      </c>
      <c r="W1758" s="14">
        <v>75489</v>
      </c>
      <c r="X1758" s="14">
        <v>1559096</v>
      </c>
      <c r="Y1758" s="14">
        <v>596102</v>
      </c>
      <c r="Z1758" s="14">
        <v>764433</v>
      </c>
      <c r="AA1758" s="14">
        <v>-41422</v>
      </c>
    </row>
    <row r="1759" spans="1:27" x14ac:dyDescent="0.3">
      <c r="A1759" s="85">
        <v>1758</v>
      </c>
      <c r="B1759" s="85" t="s">
        <v>910</v>
      </c>
      <c r="C1759" s="85" t="s">
        <v>776</v>
      </c>
      <c r="D1759" s="85">
        <v>2016</v>
      </c>
      <c r="E1759" s="117">
        <v>1182662</v>
      </c>
      <c r="F1759" s="118">
        <v>49859</v>
      </c>
      <c r="G1759" s="118">
        <v>748304.20082483825</v>
      </c>
      <c r="H1759" s="118">
        <v>1183683</v>
      </c>
      <c r="I1759" s="118">
        <v>52914</v>
      </c>
      <c r="J1759" s="118">
        <v>1033203</v>
      </c>
      <c r="K1759" s="14">
        <v>50591</v>
      </c>
      <c r="L1759" s="14">
        <v>0</v>
      </c>
      <c r="M1759" s="14">
        <v>4799</v>
      </c>
      <c r="N1759" s="14">
        <v>68375</v>
      </c>
      <c r="O1759" s="14">
        <v>59998.180941777078</v>
      </c>
      <c r="P1759" s="14">
        <v>67684</v>
      </c>
      <c r="Q1759" s="119">
        <v>81970</v>
      </c>
      <c r="R1759" s="14">
        <v>14616</v>
      </c>
      <c r="S1759" s="14">
        <v>67684</v>
      </c>
      <c r="T1759" s="14">
        <v>53069</v>
      </c>
      <c r="U1759" s="14">
        <v>80352</v>
      </c>
      <c r="V1759" s="14">
        <v>-6898</v>
      </c>
      <c r="W1759" s="14">
        <v>-29039</v>
      </c>
      <c r="X1759" s="14">
        <v>1077477</v>
      </c>
      <c r="Y1759" s="14">
        <v>370142</v>
      </c>
      <c r="Z1759" s="14">
        <v>519881</v>
      </c>
      <c r="AA1759" s="14">
        <v>51561</v>
      </c>
    </row>
    <row r="1760" spans="1:27" x14ac:dyDescent="0.3">
      <c r="A1760" s="85">
        <v>1759</v>
      </c>
      <c r="B1760" s="85" t="s">
        <v>910</v>
      </c>
      <c r="C1760" s="85" t="s">
        <v>776</v>
      </c>
      <c r="D1760" s="85">
        <v>2015</v>
      </c>
      <c r="E1760" s="117">
        <v>1132803</v>
      </c>
      <c r="F1760" s="118">
        <v>52451</v>
      </c>
      <c r="G1760" s="118">
        <v>748304.20082483825</v>
      </c>
      <c r="H1760" s="118">
        <v>1130769</v>
      </c>
      <c r="I1760" s="118">
        <v>51144</v>
      </c>
      <c r="J1760" s="118">
        <v>981792</v>
      </c>
      <c r="K1760" s="14">
        <v>60007</v>
      </c>
      <c r="L1760" s="14">
        <v>0</v>
      </c>
      <c r="M1760" s="14">
        <v>3821</v>
      </c>
      <c r="N1760" s="14">
        <v>56617</v>
      </c>
      <c r="O1760" s="14">
        <v>59998.180941777078</v>
      </c>
      <c r="P1760" s="14">
        <v>77445</v>
      </c>
      <c r="Q1760" s="119">
        <v>76145</v>
      </c>
      <c r="R1760" s="14">
        <v>17495</v>
      </c>
      <c r="S1760" s="14">
        <v>77445</v>
      </c>
      <c r="T1760" s="14">
        <v>59950</v>
      </c>
      <c r="U1760" s="14">
        <v>-46430</v>
      </c>
      <c r="V1760" s="14">
        <v>22141</v>
      </c>
      <c r="W1760" s="14">
        <v>31475</v>
      </c>
      <c r="X1760" s="14">
        <v>765761</v>
      </c>
      <c r="Y1760" s="14">
        <v>349033</v>
      </c>
      <c r="Z1760" s="14">
        <v>377654</v>
      </c>
      <c r="AA1760" s="14">
        <v>91399</v>
      </c>
    </row>
    <row r="1761" spans="1:27" x14ac:dyDescent="0.3">
      <c r="A1761" s="85">
        <v>1760</v>
      </c>
      <c r="B1761" s="85" t="s">
        <v>910</v>
      </c>
      <c r="C1761" s="85" t="s">
        <v>776</v>
      </c>
      <c r="D1761" s="85">
        <v>2014</v>
      </c>
      <c r="E1761" s="117">
        <v>1080352</v>
      </c>
      <c r="F1761" s="118">
        <v>33908</v>
      </c>
      <c r="G1761" s="118">
        <v>748304.20082483825</v>
      </c>
      <c r="H1761" s="118">
        <v>1079625</v>
      </c>
      <c r="I1761" s="118">
        <v>35196</v>
      </c>
      <c r="J1761" s="118">
        <v>968150</v>
      </c>
      <c r="K1761" s="14">
        <v>52141</v>
      </c>
      <c r="L1761" s="14">
        <v>0</v>
      </c>
      <c r="M1761" s="14">
        <v>3554</v>
      </c>
      <c r="N1761" s="14">
        <v>31439</v>
      </c>
      <c r="O1761" s="14">
        <v>59998.180941777078</v>
      </c>
      <c r="P1761" s="14">
        <v>29568</v>
      </c>
      <c r="Q1761" s="119">
        <v>38945</v>
      </c>
      <c r="R1761" s="14">
        <v>6779</v>
      </c>
      <c r="S1761" s="14">
        <v>29568</v>
      </c>
      <c r="T1761" s="14">
        <v>22789</v>
      </c>
      <c r="U1761" s="14">
        <v>12581</v>
      </c>
      <c r="V1761" s="14">
        <v>-9334</v>
      </c>
      <c r="W1761" s="14">
        <v>-30002</v>
      </c>
      <c r="X1761" s="14">
        <v>745913</v>
      </c>
      <c r="Y1761" s="14">
        <v>292117</v>
      </c>
      <c r="Z1761" s="14">
        <v>373840</v>
      </c>
      <c r="AA1761" s="14">
        <v>13830</v>
      </c>
    </row>
    <row r="1762" spans="1:27" x14ac:dyDescent="0.3">
      <c r="A1762" s="85">
        <v>1761</v>
      </c>
      <c r="B1762" s="85" t="s">
        <v>910</v>
      </c>
      <c r="C1762" s="85" t="s">
        <v>781</v>
      </c>
      <c r="D1762" s="85">
        <v>2023</v>
      </c>
      <c r="E1762" s="117">
        <v>374102</v>
      </c>
      <c r="F1762" s="118">
        <v>-114895</v>
      </c>
      <c r="G1762" s="118">
        <v>89497.52154290209</v>
      </c>
      <c r="H1762" s="118">
        <v>375995</v>
      </c>
      <c r="I1762" s="118">
        <v>-119636</v>
      </c>
      <c r="J1762" s="118">
        <v>138817</v>
      </c>
      <c r="K1762" s="14">
        <v>21189</v>
      </c>
      <c r="L1762" s="14">
        <v>0</v>
      </c>
      <c r="M1762" s="14">
        <v>756</v>
      </c>
      <c r="N1762" s="14">
        <v>195083</v>
      </c>
      <c r="O1762" s="14">
        <v>64160.54920111649</v>
      </c>
      <c r="P1762" s="14">
        <v>196274</v>
      </c>
      <c r="Q1762" s="119">
        <v>214134</v>
      </c>
      <c r="R1762" s="14">
        <v>20944</v>
      </c>
      <c r="S1762" s="14">
        <v>196274</v>
      </c>
      <c r="T1762" s="14">
        <v>175331</v>
      </c>
      <c r="U1762" s="14">
        <v>-526</v>
      </c>
      <c r="V1762" s="14">
        <v>63805</v>
      </c>
      <c r="W1762" s="14">
        <v>21937</v>
      </c>
      <c r="X1762" s="14">
        <v>1233056</v>
      </c>
      <c r="Y1762" s="14">
        <v>1016605</v>
      </c>
      <c r="Z1762" s="14">
        <v>171508</v>
      </c>
      <c r="AA1762" s="14">
        <v>195142</v>
      </c>
    </row>
    <row r="1763" spans="1:27" x14ac:dyDescent="0.3">
      <c r="A1763" s="85">
        <v>1762</v>
      </c>
      <c r="B1763" s="85" t="s">
        <v>910</v>
      </c>
      <c r="C1763" s="85" t="s">
        <v>781</v>
      </c>
      <c r="D1763" s="85">
        <v>2022</v>
      </c>
      <c r="E1763" s="117">
        <v>488997</v>
      </c>
      <c r="F1763" s="118">
        <v>177095</v>
      </c>
      <c r="G1763" s="118">
        <v>89497.52154290209</v>
      </c>
      <c r="H1763" s="118">
        <v>495631</v>
      </c>
      <c r="I1763" s="118">
        <v>180750</v>
      </c>
      <c r="J1763" s="118">
        <v>178248</v>
      </c>
      <c r="K1763" s="14">
        <v>25321</v>
      </c>
      <c r="L1763" s="14">
        <v>0</v>
      </c>
      <c r="M1763" s="14">
        <v>349</v>
      </c>
      <c r="N1763" s="14">
        <v>265031</v>
      </c>
      <c r="O1763" s="14">
        <v>64160.54920111649</v>
      </c>
      <c r="P1763" s="14">
        <v>259644</v>
      </c>
      <c r="Q1763" s="119">
        <v>273493</v>
      </c>
      <c r="R1763" s="14">
        <v>15096</v>
      </c>
      <c r="S1763" s="14">
        <v>259644</v>
      </c>
      <c r="T1763" s="14">
        <v>244548</v>
      </c>
      <c r="U1763" s="14">
        <v>336</v>
      </c>
      <c r="V1763" s="14">
        <v>41868</v>
      </c>
      <c r="W1763" s="14">
        <v>76011</v>
      </c>
      <c r="X1763" s="14">
        <v>1326229</v>
      </c>
      <c r="Y1763" s="14">
        <v>1066466</v>
      </c>
      <c r="Z1763" s="14">
        <v>261642</v>
      </c>
      <c r="AA1763" s="14">
        <v>259259</v>
      </c>
    </row>
    <row r="1764" spans="1:27" x14ac:dyDescent="0.3">
      <c r="A1764" s="85">
        <v>1763</v>
      </c>
      <c r="B1764" s="85" t="s">
        <v>910</v>
      </c>
      <c r="C1764" s="85" t="s">
        <v>781</v>
      </c>
      <c r="D1764" s="85">
        <v>2021</v>
      </c>
      <c r="E1764" s="117">
        <v>311902</v>
      </c>
      <c r="F1764" s="118">
        <v>13844</v>
      </c>
      <c r="G1764" s="118">
        <v>89497.52154290209</v>
      </c>
      <c r="H1764" s="118">
        <v>314881</v>
      </c>
      <c r="I1764" s="118">
        <v>16666</v>
      </c>
      <c r="J1764" s="118">
        <v>136227</v>
      </c>
      <c r="K1764" s="14">
        <v>17565</v>
      </c>
      <c r="L1764" s="14">
        <v>0</v>
      </c>
      <c r="M1764" s="14">
        <v>293</v>
      </c>
      <c r="N1764" s="14">
        <v>126697</v>
      </c>
      <c r="O1764" s="14">
        <v>64160.54920111649</v>
      </c>
      <c r="P1764" s="14">
        <v>123942</v>
      </c>
      <c r="Q1764" s="119">
        <v>130501</v>
      </c>
      <c r="R1764" s="14">
        <v>6783</v>
      </c>
      <c r="S1764" s="14">
        <v>123942</v>
      </c>
      <c r="T1764" s="14">
        <v>117159</v>
      </c>
      <c r="U1764" s="14">
        <v>-907</v>
      </c>
      <c r="V1764" s="14">
        <v>-34143</v>
      </c>
      <c r="W1764" s="14">
        <v>45919</v>
      </c>
      <c r="X1764" s="14">
        <v>1295680</v>
      </c>
      <c r="Y1764" s="14">
        <v>1141130</v>
      </c>
      <c r="Z1764" s="14">
        <v>369962</v>
      </c>
      <c r="AA1764" s="14">
        <v>162373</v>
      </c>
    </row>
    <row r="1765" spans="1:27" x14ac:dyDescent="0.3">
      <c r="A1765" s="85">
        <v>1764</v>
      </c>
      <c r="B1765" s="85" t="s">
        <v>910</v>
      </c>
      <c r="C1765" s="85" t="s">
        <v>781</v>
      </c>
      <c r="D1765" s="85">
        <v>2020</v>
      </c>
      <c r="E1765" s="117">
        <v>298058</v>
      </c>
      <c r="F1765" s="118">
        <v>44036</v>
      </c>
      <c r="G1765" s="118">
        <v>89497.52154290209</v>
      </c>
      <c r="H1765" s="118">
        <v>298215</v>
      </c>
      <c r="I1765" s="118">
        <v>44732</v>
      </c>
      <c r="J1765" s="118">
        <v>133759</v>
      </c>
      <c r="K1765" s="14">
        <v>15465</v>
      </c>
      <c r="L1765" s="14">
        <v>0</v>
      </c>
      <c r="M1765" s="14">
        <v>268</v>
      </c>
      <c r="N1765" s="14">
        <v>109064</v>
      </c>
      <c r="O1765" s="14">
        <v>64160.54920111649</v>
      </c>
      <c r="P1765" s="14">
        <v>108929</v>
      </c>
      <c r="Q1765" s="119">
        <v>115959</v>
      </c>
      <c r="R1765" s="14">
        <v>7052</v>
      </c>
      <c r="S1765" s="14">
        <v>108929</v>
      </c>
      <c r="T1765" s="14">
        <v>101876</v>
      </c>
      <c r="U1765" s="14">
        <v>780</v>
      </c>
      <c r="V1765" s="14">
        <v>-80062</v>
      </c>
      <c r="W1765" s="14">
        <v>-30389</v>
      </c>
      <c r="X1765" s="14">
        <v>1317348</v>
      </c>
      <c r="Y1765" s="14">
        <v>1186027</v>
      </c>
      <c r="Z1765" s="14">
        <v>429110</v>
      </c>
      <c r="AA1765" s="14">
        <v>118997</v>
      </c>
    </row>
    <row r="1766" spans="1:27" x14ac:dyDescent="0.3">
      <c r="A1766" s="85">
        <v>1765</v>
      </c>
      <c r="B1766" s="85" t="s">
        <v>910</v>
      </c>
      <c r="C1766" s="85" t="s">
        <v>781</v>
      </c>
      <c r="D1766" s="85">
        <v>2019</v>
      </c>
      <c r="E1766" s="117">
        <v>254022</v>
      </c>
      <c r="F1766" s="118">
        <v>234</v>
      </c>
      <c r="G1766" s="118">
        <v>89497.52154290209</v>
      </c>
      <c r="H1766" s="118">
        <v>253483</v>
      </c>
      <c r="I1766" s="118">
        <v>-524</v>
      </c>
      <c r="J1766" s="118">
        <v>86324</v>
      </c>
      <c r="K1766" s="14">
        <v>15832</v>
      </c>
      <c r="L1766" s="14">
        <v>0</v>
      </c>
      <c r="M1766" s="14">
        <v>268</v>
      </c>
      <c r="N1766" s="14">
        <v>103855</v>
      </c>
      <c r="O1766" s="14">
        <v>64160.54920111649</v>
      </c>
      <c r="P1766" s="14">
        <v>104871</v>
      </c>
      <c r="Q1766" s="119">
        <v>111265</v>
      </c>
      <c r="R1766" s="14">
        <v>6871</v>
      </c>
      <c r="S1766" s="14">
        <v>104871</v>
      </c>
      <c r="T1766" s="14">
        <v>97999</v>
      </c>
      <c r="U1766" s="14">
        <v>-287</v>
      </c>
      <c r="V1766" s="14">
        <v>-49673</v>
      </c>
      <c r="W1766" s="14">
        <v>-21315</v>
      </c>
      <c r="X1766" s="14">
        <v>1267133</v>
      </c>
      <c r="Y1766" s="14">
        <v>1173581</v>
      </c>
      <c r="Z1766" s="14">
        <v>453004</v>
      </c>
      <c r="AA1766" s="14">
        <v>157925</v>
      </c>
    </row>
    <row r="1767" spans="1:27" x14ac:dyDescent="0.3">
      <c r="A1767" s="85">
        <v>1766</v>
      </c>
      <c r="B1767" s="85" t="s">
        <v>910</v>
      </c>
      <c r="C1767" s="85" t="s">
        <v>781</v>
      </c>
      <c r="D1767" s="85">
        <v>2018</v>
      </c>
      <c r="E1767" s="117">
        <v>253788</v>
      </c>
      <c r="F1767" s="118">
        <v>-78715</v>
      </c>
      <c r="G1767" s="118">
        <v>89497.52154290209</v>
      </c>
      <c r="H1767" s="118">
        <v>254007</v>
      </c>
      <c r="I1767" s="118">
        <v>-79009</v>
      </c>
      <c r="J1767" s="118">
        <v>82111</v>
      </c>
      <c r="K1767" s="14">
        <v>16457</v>
      </c>
      <c r="L1767" s="14">
        <v>0</v>
      </c>
      <c r="M1767" s="14">
        <v>250</v>
      </c>
      <c r="N1767" s="14">
        <v>102933</v>
      </c>
      <c r="O1767" s="14">
        <v>64160.54920111649</v>
      </c>
      <c r="P1767" s="14">
        <v>103101</v>
      </c>
      <c r="Q1767" s="119">
        <v>109473</v>
      </c>
      <c r="R1767" s="14">
        <v>6759</v>
      </c>
      <c r="S1767" s="14">
        <v>103101</v>
      </c>
      <c r="T1767" s="14">
        <v>96342</v>
      </c>
      <c r="U1767" s="14">
        <v>612</v>
      </c>
      <c r="V1767" s="14">
        <v>-28358</v>
      </c>
      <c r="W1767" s="14">
        <v>-3049</v>
      </c>
      <c r="X1767" s="14">
        <v>1320297</v>
      </c>
      <c r="Y1767" s="14">
        <v>1200465</v>
      </c>
      <c r="Z1767" s="14">
        <v>514734</v>
      </c>
      <c r="AA1767" s="14">
        <v>118957</v>
      </c>
    </row>
    <row r="1768" spans="1:27" x14ac:dyDescent="0.3">
      <c r="A1768" s="85">
        <v>1767</v>
      </c>
      <c r="B1768" s="85" t="s">
        <v>910</v>
      </c>
      <c r="C1768" s="85" t="s">
        <v>781</v>
      </c>
      <c r="D1768" s="85">
        <v>2017</v>
      </c>
      <c r="E1768" s="117">
        <v>332503</v>
      </c>
      <c r="F1768" s="118">
        <v>120196</v>
      </c>
      <c r="G1768" s="118">
        <v>89497.52154290209</v>
      </c>
      <c r="H1768" s="118">
        <v>333016</v>
      </c>
      <c r="I1768" s="118">
        <v>121111</v>
      </c>
      <c r="J1768" s="118">
        <v>111750</v>
      </c>
      <c r="K1768" s="14">
        <v>17377</v>
      </c>
      <c r="L1768" s="14">
        <v>0</v>
      </c>
      <c r="M1768" s="14">
        <v>220</v>
      </c>
      <c r="N1768" s="14">
        <v>145310</v>
      </c>
      <c r="O1768" s="14">
        <v>64160.54920111649</v>
      </c>
      <c r="P1768" s="14">
        <v>145071</v>
      </c>
      <c r="Q1768" s="119">
        <v>153959</v>
      </c>
      <c r="R1768" s="14">
        <v>9162</v>
      </c>
      <c r="S1768" s="14">
        <v>145071</v>
      </c>
      <c r="T1768" s="14">
        <v>135909</v>
      </c>
      <c r="U1768" s="14">
        <v>-330</v>
      </c>
      <c r="V1768" s="14">
        <v>-25309</v>
      </c>
      <c r="W1768" s="14">
        <v>18349</v>
      </c>
      <c r="X1768" s="14">
        <v>1385650</v>
      </c>
      <c r="Y1768" s="14">
        <v>1238743</v>
      </c>
      <c r="Z1768" s="14">
        <v>582604</v>
      </c>
      <c r="AA1768" s="14">
        <v>190970</v>
      </c>
    </row>
    <row r="1769" spans="1:27" x14ac:dyDescent="0.3">
      <c r="A1769" s="85">
        <v>1768</v>
      </c>
      <c r="B1769" s="85" t="s">
        <v>910</v>
      </c>
      <c r="C1769" s="85" t="s">
        <v>781</v>
      </c>
      <c r="D1769" s="85">
        <v>2016</v>
      </c>
      <c r="E1769" s="117">
        <v>212307</v>
      </c>
      <c r="F1769" s="118">
        <v>14644</v>
      </c>
      <c r="G1769" s="118">
        <v>89497.52154290209</v>
      </c>
      <c r="H1769" s="118">
        <v>211905</v>
      </c>
      <c r="I1769" s="118">
        <v>16979</v>
      </c>
      <c r="J1769" s="118">
        <v>67904</v>
      </c>
      <c r="K1769" s="14">
        <v>9159</v>
      </c>
      <c r="L1769" s="14">
        <v>0</v>
      </c>
      <c r="M1769" s="14">
        <v>356</v>
      </c>
      <c r="N1769" s="14">
        <v>69658</v>
      </c>
      <c r="O1769" s="14">
        <v>64160.54920111649</v>
      </c>
      <c r="P1769" s="14">
        <v>69617</v>
      </c>
      <c r="Q1769" s="119">
        <v>75470</v>
      </c>
      <c r="R1769" s="14">
        <v>5410</v>
      </c>
      <c r="S1769" s="14">
        <v>69617</v>
      </c>
      <c r="T1769" s="14">
        <v>64207</v>
      </c>
      <c r="U1769" s="14">
        <v>664</v>
      </c>
      <c r="V1769" s="14">
        <v>-43658</v>
      </c>
      <c r="W1769" s="14">
        <v>-17221</v>
      </c>
      <c r="X1769" s="14">
        <v>1402885</v>
      </c>
      <c r="Y1769" s="14">
        <v>1295924</v>
      </c>
      <c r="Z1769" s="14">
        <v>651624</v>
      </c>
      <c r="AA1769" s="14">
        <v>126870</v>
      </c>
    </row>
    <row r="1770" spans="1:27" x14ac:dyDescent="0.3">
      <c r="A1770" s="85">
        <v>1769</v>
      </c>
      <c r="B1770" s="85" t="s">
        <v>910</v>
      </c>
      <c r="C1770" s="85" t="s">
        <v>781</v>
      </c>
      <c r="D1770" s="85">
        <v>2015</v>
      </c>
      <c r="E1770" s="117">
        <v>197663</v>
      </c>
      <c r="F1770" s="118">
        <v>-14724</v>
      </c>
      <c r="G1770" s="118">
        <v>89497.52154290209</v>
      </c>
      <c r="H1770" s="118">
        <v>194926</v>
      </c>
      <c r="I1770" s="118">
        <v>-16446</v>
      </c>
      <c r="J1770" s="118">
        <v>67182</v>
      </c>
      <c r="K1770" s="14">
        <v>7853</v>
      </c>
      <c r="L1770" s="14">
        <v>0</v>
      </c>
      <c r="M1770" s="14">
        <v>447</v>
      </c>
      <c r="N1770" s="14">
        <v>55834</v>
      </c>
      <c r="O1770" s="14">
        <v>64160.54920111649</v>
      </c>
      <c r="P1770" s="14">
        <v>57523</v>
      </c>
      <c r="Q1770" s="119">
        <v>64324</v>
      </c>
      <c r="R1770" s="14">
        <v>5753</v>
      </c>
      <c r="S1770" s="14">
        <v>57523</v>
      </c>
      <c r="T1770" s="14">
        <v>51770</v>
      </c>
      <c r="U1770" s="14">
        <v>166</v>
      </c>
      <c r="V1770" s="14">
        <v>-26437</v>
      </c>
      <c r="W1770" s="14">
        <v>46977</v>
      </c>
      <c r="X1770" s="14">
        <v>1456557</v>
      </c>
      <c r="Y1770" s="14">
        <v>1334214</v>
      </c>
      <c r="Z1770" s="14">
        <v>59830</v>
      </c>
      <c r="AA1770" s="14">
        <v>58265</v>
      </c>
    </row>
    <row r="1771" spans="1:27" x14ac:dyDescent="0.3">
      <c r="A1771" s="85">
        <v>1770</v>
      </c>
      <c r="B1771" s="85" t="s">
        <v>910</v>
      </c>
      <c r="C1771" s="85" t="s">
        <v>781</v>
      </c>
      <c r="D1771" s="85">
        <v>2014</v>
      </c>
      <c r="E1771" s="117">
        <v>212387</v>
      </c>
      <c r="F1771" s="118">
        <v>-9326</v>
      </c>
      <c r="G1771" s="118">
        <v>89497.52154290209</v>
      </c>
      <c r="H1771" s="118">
        <v>211372</v>
      </c>
      <c r="I1771" s="118">
        <v>-10777</v>
      </c>
      <c r="J1771" s="118">
        <v>75292</v>
      </c>
      <c r="K1771" s="14">
        <v>8880</v>
      </c>
      <c r="L1771" s="14">
        <v>0</v>
      </c>
      <c r="M1771" s="14">
        <v>44</v>
      </c>
      <c r="N1771" s="14">
        <v>69468</v>
      </c>
      <c r="O1771" s="14">
        <v>64160.54920111649</v>
      </c>
      <c r="P1771" s="14">
        <v>69535</v>
      </c>
      <c r="Q1771" s="119">
        <v>74629</v>
      </c>
      <c r="R1771" s="14">
        <v>4146</v>
      </c>
      <c r="S1771" s="14">
        <v>69535</v>
      </c>
      <c r="T1771" s="14">
        <v>65390</v>
      </c>
      <c r="U1771" s="14">
        <v>-337</v>
      </c>
      <c r="V1771" s="14">
        <v>-73414</v>
      </c>
      <c r="W1771" s="14">
        <v>-21265</v>
      </c>
      <c r="X1771" s="14">
        <v>1448045</v>
      </c>
      <c r="Y1771" s="14">
        <v>1374396</v>
      </c>
      <c r="Z1771" s="14">
        <v>105617</v>
      </c>
      <c r="AA1771" s="14">
        <v>117382</v>
      </c>
    </row>
    <row r="1772" spans="1:27" x14ac:dyDescent="0.3">
      <c r="A1772" s="85">
        <v>1771</v>
      </c>
      <c r="B1772" s="85" t="s">
        <v>910</v>
      </c>
      <c r="C1772" s="85" t="s">
        <v>786</v>
      </c>
      <c r="D1772" s="85">
        <v>2023</v>
      </c>
      <c r="E1772" s="117">
        <v>23914408</v>
      </c>
      <c r="F1772" s="118">
        <v>6676389</v>
      </c>
      <c r="G1772" s="118">
        <v>7379565.9991126927</v>
      </c>
      <c r="H1772" s="118">
        <v>24743113</v>
      </c>
      <c r="I1772" s="118">
        <v>6424171</v>
      </c>
      <c r="J1772" s="118">
        <v>22022253</v>
      </c>
      <c r="K1772" s="14">
        <v>1225415</v>
      </c>
      <c r="L1772" s="14">
        <v>0</v>
      </c>
      <c r="M1772" s="14">
        <v>183825</v>
      </c>
      <c r="N1772" s="14">
        <v>716530</v>
      </c>
      <c r="O1772" s="14">
        <v>325343.31280406273</v>
      </c>
      <c r="P1772" s="14">
        <v>718609</v>
      </c>
      <c r="Q1772" s="119">
        <v>1788</v>
      </c>
      <c r="R1772" s="14">
        <v>102055</v>
      </c>
      <c r="S1772" s="14">
        <v>894770.48118171573</v>
      </c>
      <c r="T1772" s="14">
        <v>537211</v>
      </c>
      <c r="U1772" s="14">
        <v>-121252</v>
      </c>
      <c r="V1772" s="14">
        <v>4352049</v>
      </c>
      <c r="W1772" s="14">
        <v>1501826</v>
      </c>
      <c r="X1772" s="14">
        <v>34078294</v>
      </c>
      <c r="Y1772" s="14">
        <v>3421335</v>
      </c>
      <c r="Z1772" s="14">
        <v>16001166</v>
      </c>
      <c r="AA1772" s="14">
        <v>687280</v>
      </c>
    </row>
    <row r="1773" spans="1:27" x14ac:dyDescent="0.3">
      <c r="A1773" s="85">
        <v>1772</v>
      </c>
      <c r="B1773" s="85" t="s">
        <v>910</v>
      </c>
      <c r="C1773" s="85" t="s">
        <v>786</v>
      </c>
      <c r="D1773" s="85">
        <v>2022</v>
      </c>
      <c r="E1773" s="117">
        <v>17238019</v>
      </c>
      <c r="F1773" s="118">
        <v>2640786</v>
      </c>
      <c r="G1773" s="118">
        <v>7379565.9991126927</v>
      </c>
      <c r="H1773" s="118">
        <v>18318942</v>
      </c>
      <c r="I1773" s="118">
        <v>3394074</v>
      </c>
      <c r="J1773" s="118">
        <v>16010740</v>
      </c>
      <c r="K1773" s="14">
        <v>1189390</v>
      </c>
      <c r="L1773" s="14">
        <v>0</v>
      </c>
      <c r="M1773" s="14">
        <v>201922</v>
      </c>
      <c r="N1773" s="14">
        <v>1134633</v>
      </c>
      <c r="O1773" s="14">
        <v>325343.31280406273</v>
      </c>
      <c r="P1773" s="14">
        <v>1045572</v>
      </c>
      <c r="Q1773" s="119">
        <v>225824</v>
      </c>
      <c r="R1773" s="14">
        <v>113964</v>
      </c>
      <c r="S1773" s="14">
        <v>1148180.5189007055</v>
      </c>
      <c r="T1773" s="14">
        <v>874644</v>
      </c>
      <c r="U1773" s="14">
        <v>1466949</v>
      </c>
      <c r="V1773" s="14">
        <v>2850223</v>
      </c>
      <c r="W1773" s="14">
        <v>118548</v>
      </c>
      <c r="X1773" s="14">
        <v>29934286</v>
      </c>
      <c r="Y1773" s="14">
        <v>3596759</v>
      </c>
      <c r="Z1773" s="14">
        <v>11687056</v>
      </c>
      <c r="AA1773" s="14">
        <v>1174693</v>
      </c>
    </row>
    <row r="1774" spans="1:27" x14ac:dyDescent="0.3">
      <c r="A1774" s="85">
        <v>1773</v>
      </c>
      <c r="B1774" s="85" t="s">
        <v>910</v>
      </c>
      <c r="C1774" s="85" t="s">
        <v>786</v>
      </c>
      <c r="D1774" s="85">
        <v>2021</v>
      </c>
      <c r="E1774" s="117">
        <v>14597233</v>
      </c>
      <c r="F1774" s="118">
        <v>1920778</v>
      </c>
      <c r="G1774" s="118">
        <v>7379565.9991126927</v>
      </c>
      <c r="H1774" s="118">
        <v>14924868</v>
      </c>
      <c r="I1774" s="118">
        <v>2036185</v>
      </c>
      <c r="J1774" s="118">
        <v>12708943</v>
      </c>
      <c r="K1774" s="14">
        <v>996308</v>
      </c>
      <c r="L1774" s="14">
        <v>0</v>
      </c>
      <c r="M1774" s="14">
        <v>124919</v>
      </c>
      <c r="N1774" s="14">
        <v>754715</v>
      </c>
      <c r="O1774" s="14">
        <v>325343.31280406273</v>
      </c>
      <c r="P1774" s="14">
        <v>783600</v>
      </c>
      <c r="Q1774" s="119">
        <v>560311</v>
      </c>
      <c r="R1774" s="14">
        <v>172113</v>
      </c>
      <c r="S1774" s="14">
        <v>869643.79913196561</v>
      </c>
      <c r="T1774" s="14">
        <v>645041</v>
      </c>
      <c r="U1774" s="14">
        <v>629432</v>
      </c>
      <c r="V1774" s="14">
        <v>2731675</v>
      </c>
      <c r="W1774" s="14">
        <v>-1274093</v>
      </c>
      <c r="X1774" s="14">
        <v>27730368</v>
      </c>
      <c r="Y1774" s="14">
        <v>3894251</v>
      </c>
      <c r="Z1774" s="14">
        <v>11181087</v>
      </c>
      <c r="AA1774" s="14">
        <v>94624</v>
      </c>
    </row>
    <row r="1775" spans="1:27" x14ac:dyDescent="0.3">
      <c r="A1775" s="85">
        <v>1774</v>
      </c>
      <c r="B1775" s="85" t="s">
        <v>910</v>
      </c>
      <c r="C1775" s="85" t="s">
        <v>786</v>
      </c>
      <c r="D1775" s="85">
        <v>2020</v>
      </c>
      <c r="E1775" s="117">
        <v>12676455</v>
      </c>
      <c r="F1775" s="118">
        <v>2766183</v>
      </c>
      <c r="G1775" s="118">
        <v>7379565.9991126927</v>
      </c>
      <c r="H1775" s="118">
        <v>12888683</v>
      </c>
      <c r="I1775" s="118">
        <v>2032071</v>
      </c>
      <c r="J1775" s="118">
        <v>11434142</v>
      </c>
      <c r="K1775" s="14">
        <v>806996</v>
      </c>
      <c r="L1775" s="14">
        <v>0</v>
      </c>
      <c r="M1775" s="14">
        <v>84964</v>
      </c>
      <c r="N1775" s="14">
        <v>483268</v>
      </c>
      <c r="O1775" s="14">
        <v>325343.31280406273</v>
      </c>
      <c r="P1775" s="14">
        <v>512360</v>
      </c>
      <c r="Q1775" s="119">
        <v>420481</v>
      </c>
      <c r="R1775" s="14">
        <v>133232</v>
      </c>
      <c r="S1775" s="14">
        <v>582907.94794043468</v>
      </c>
      <c r="T1775" s="14">
        <v>364259</v>
      </c>
      <c r="U1775" s="14">
        <v>-252052</v>
      </c>
      <c r="V1775" s="14">
        <v>4005768</v>
      </c>
      <c r="W1775" s="14">
        <v>2782415</v>
      </c>
      <c r="X1775" s="14">
        <v>20470899</v>
      </c>
      <c r="Y1775" s="14">
        <v>3996387</v>
      </c>
      <c r="Z1775" s="14">
        <v>9551261</v>
      </c>
      <c r="AA1775" s="14">
        <v>98336</v>
      </c>
    </row>
    <row r="1776" spans="1:27" x14ac:dyDescent="0.3">
      <c r="A1776" s="85">
        <v>1775</v>
      </c>
      <c r="B1776" s="85" t="s">
        <v>910</v>
      </c>
      <c r="C1776" s="85" t="s">
        <v>786</v>
      </c>
      <c r="D1776" s="85">
        <v>2019</v>
      </c>
      <c r="E1776" s="117">
        <v>9910272</v>
      </c>
      <c r="F1776" s="118">
        <v>350226</v>
      </c>
      <c r="G1776" s="118">
        <v>7379565.9991126927</v>
      </c>
      <c r="H1776" s="118">
        <v>10856612</v>
      </c>
      <c r="I1776" s="118">
        <v>571916</v>
      </c>
      <c r="J1776" s="118">
        <v>9984925</v>
      </c>
      <c r="K1776" s="14">
        <v>820351</v>
      </c>
      <c r="L1776" s="14">
        <v>0</v>
      </c>
      <c r="M1776" s="14">
        <v>89873</v>
      </c>
      <c r="N1776" s="14">
        <v>300172</v>
      </c>
      <c r="O1776" s="14">
        <v>325343.31280406273</v>
      </c>
      <c r="P1776" s="14">
        <v>421784</v>
      </c>
      <c r="Q1776" s="119">
        <v>-483677</v>
      </c>
      <c r="R1776" s="14">
        <v>149440</v>
      </c>
      <c r="S1776" s="14">
        <v>385885.50765524624</v>
      </c>
      <c r="T1776" s="14">
        <v>268426</v>
      </c>
      <c r="U1776" s="14">
        <v>-1190324</v>
      </c>
      <c r="V1776" s="14">
        <v>1223353</v>
      </c>
      <c r="W1776" s="14">
        <v>395277</v>
      </c>
      <c r="X1776" s="14">
        <v>17955719</v>
      </c>
      <c r="Y1776" s="14">
        <v>4294591</v>
      </c>
      <c r="Z1776" s="14">
        <v>8362920</v>
      </c>
      <c r="AA1776" s="14">
        <v>1435468</v>
      </c>
    </row>
    <row r="1777" spans="1:27" x14ac:dyDescent="0.3">
      <c r="A1777" s="85">
        <v>1776</v>
      </c>
      <c r="B1777" s="85" t="s">
        <v>910</v>
      </c>
      <c r="C1777" s="85" t="s">
        <v>786</v>
      </c>
      <c r="D1777" s="85">
        <v>2018</v>
      </c>
      <c r="E1777" s="117">
        <v>9560046</v>
      </c>
      <c r="F1777" s="118">
        <v>5310274</v>
      </c>
      <c r="G1777" s="118">
        <v>7379565.9991126927</v>
      </c>
      <c r="H1777" s="118">
        <v>10284696</v>
      </c>
      <c r="I1777" s="118">
        <v>5786313</v>
      </c>
      <c r="J1777" s="118">
        <v>8958611</v>
      </c>
      <c r="K1777" s="14">
        <v>702369</v>
      </c>
      <c r="L1777" s="14">
        <v>0</v>
      </c>
      <c r="M1777" s="14">
        <v>64673</v>
      </c>
      <c r="N1777" s="14">
        <v>539451</v>
      </c>
      <c r="O1777" s="14">
        <v>325343.31280406273</v>
      </c>
      <c r="P1777" s="14">
        <v>682292</v>
      </c>
      <c r="Q1777" s="119">
        <v>-47996</v>
      </c>
      <c r="R1777" s="14">
        <v>162492</v>
      </c>
      <c r="S1777" s="14">
        <v>663552.19006474165</v>
      </c>
      <c r="T1777" s="14">
        <v>544871</v>
      </c>
      <c r="U1777" s="14">
        <v>2013628</v>
      </c>
      <c r="V1777" s="14">
        <v>828076</v>
      </c>
      <c r="W1777" s="14">
        <v>-83367</v>
      </c>
      <c r="X1777" s="14">
        <v>16743296</v>
      </c>
      <c r="Y1777" s="14">
        <v>4917114</v>
      </c>
      <c r="Z1777" s="14">
        <v>9132817</v>
      </c>
      <c r="AA1777" s="14">
        <v>1085397</v>
      </c>
    </row>
    <row r="1778" spans="1:27" x14ac:dyDescent="0.3">
      <c r="A1778" s="85">
        <v>1777</v>
      </c>
      <c r="B1778" s="85" t="s">
        <v>910</v>
      </c>
      <c r="C1778" s="85" t="s">
        <v>786</v>
      </c>
      <c r="D1778" s="85">
        <v>2017</v>
      </c>
      <c r="E1778" s="117">
        <v>4249772</v>
      </c>
      <c r="F1778" s="118">
        <v>282114</v>
      </c>
      <c r="G1778" s="118">
        <v>7379565.9991126927</v>
      </c>
      <c r="H1778" s="118">
        <v>4498383</v>
      </c>
      <c r="I1778" s="118">
        <v>471150</v>
      </c>
      <c r="J1778" s="118">
        <v>3942242</v>
      </c>
      <c r="K1778" s="14">
        <v>224233</v>
      </c>
      <c r="L1778" s="14">
        <v>0</v>
      </c>
      <c r="M1778" s="14">
        <v>21471</v>
      </c>
      <c r="N1778" s="14">
        <v>301066</v>
      </c>
      <c r="O1778" s="14">
        <v>325343.31280406273</v>
      </c>
      <c r="P1778" s="14">
        <v>309603</v>
      </c>
      <c r="Q1778" s="119">
        <v>74840</v>
      </c>
      <c r="R1778" s="14">
        <v>137202</v>
      </c>
      <c r="S1778" s="14">
        <v>337117.0987667818</v>
      </c>
      <c r="T1778" s="14">
        <v>287703</v>
      </c>
      <c r="U1778" s="14">
        <v>624818</v>
      </c>
      <c r="V1778" s="14">
        <v>911443</v>
      </c>
      <c r="W1778" s="14">
        <v>-391754</v>
      </c>
      <c r="X1778" s="14">
        <v>17693558</v>
      </c>
      <c r="Y1778" s="14">
        <v>4759826</v>
      </c>
      <c r="Z1778" s="14">
        <v>10284690</v>
      </c>
      <c r="AA1778" s="14">
        <v>-532042</v>
      </c>
    </row>
    <row r="1779" spans="1:27" x14ac:dyDescent="0.3">
      <c r="A1779" s="85">
        <v>1778</v>
      </c>
      <c r="B1779" s="85" t="s">
        <v>910</v>
      </c>
      <c r="C1779" s="85" t="s">
        <v>786</v>
      </c>
      <c r="D1779" s="85">
        <v>2016</v>
      </c>
      <c r="E1779" s="117">
        <v>3967658</v>
      </c>
      <c r="F1779" s="118">
        <v>1988359</v>
      </c>
      <c r="G1779" s="118">
        <v>7379565.9991126927</v>
      </c>
      <c r="H1779" s="118">
        <v>4027233</v>
      </c>
      <c r="I1779" s="118">
        <v>1960333</v>
      </c>
      <c r="J1779" s="118">
        <v>3422230</v>
      </c>
      <c r="K1779" s="14">
        <v>228367</v>
      </c>
      <c r="L1779" s="14">
        <v>0</v>
      </c>
      <c r="M1779" s="14">
        <v>10692</v>
      </c>
      <c r="N1779" s="14">
        <v>303829</v>
      </c>
      <c r="O1779" s="14">
        <v>325343.31280406273</v>
      </c>
      <c r="P1779" s="14">
        <v>310076</v>
      </c>
      <c r="Q1779" s="119">
        <v>260164</v>
      </c>
      <c r="R1779" s="14">
        <v>22386</v>
      </c>
      <c r="S1779" s="14">
        <v>306225.32868757262</v>
      </c>
      <c r="T1779" s="14">
        <v>293814</v>
      </c>
      <c r="U1779" s="14">
        <v>584041</v>
      </c>
      <c r="V1779" s="14">
        <v>1303197</v>
      </c>
      <c r="W1779" s="14">
        <v>-138511</v>
      </c>
      <c r="X1779" s="14">
        <v>7806217</v>
      </c>
      <c r="Y1779" s="14">
        <v>1364420</v>
      </c>
      <c r="Z1779" s="14">
        <v>4350974</v>
      </c>
      <c r="AA1779" s="14">
        <v>-644461</v>
      </c>
    </row>
    <row r="1780" spans="1:27" x14ac:dyDescent="0.3">
      <c r="A1780" s="85">
        <v>1779</v>
      </c>
      <c r="B1780" s="85" t="s">
        <v>910</v>
      </c>
      <c r="C1780" s="85" t="s">
        <v>786</v>
      </c>
      <c r="D1780" s="85">
        <v>2015</v>
      </c>
      <c r="E1780" s="117">
        <v>1979299</v>
      </c>
      <c r="F1780" s="118">
        <v>1030742</v>
      </c>
      <c r="G1780" s="118">
        <v>7379565.9991126927</v>
      </c>
      <c r="H1780" s="118">
        <v>2066900</v>
      </c>
      <c r="I1780" s="118">
        <v>1063243</v>
      </c>
      <c r="J1780" s="118">
        <v>1808240</v>
      </c>
      <c r="K1780" s="14">
        <v>130306</v>
      </c>
      <c r="L1780" s="14">
        <v>0</v>
      </c>
      <c r="M1780" s="14">
        <v>7368</v>
      </c>
      <c r="N1780" s="14">
        <v>140274</v>
      </c>
      <c r="O1780" s="14">
        <v>325343.31280406273</v>
      </c>
      <c r="P1780" s="14">
        <v>208306</v>
      </c>
      <c r="Q1780" s="119">
        <v>72006</v>
      </c>
      <c r="R1780" s="14">
        <v>15910</v>
      </c>
      <c r="S1780" s="14">
        <v>219447.94883720929</v>
      </c>
      <c r="T1780" s="14">
        <v>188337</v>
      </c>
      <c r="U1780" s="14">
        <v>136174</v>
      </c>
      <c r="V1780" s="14">
        <v>1441708</v>
      </c>
      <c r="W1780" s="14">
        <v>416730</v>
      </c>
      <c r="X1780" s="14">
        <v>6836697</v>
      </c>
      <c r="Y1780" s="14">
        <v>1498158</v>
      </c>
      <c r="Z1780" s="14">
        <v>3880176</v>
      </c>
      <c r="AA1780" s="14">
        <v>239822</v>
      </c>
    </row>
    <row r="1781" spans="1:27" x14ac:dyDescent="0.3">
      <c r="A1781" s="85">
        <v>1780</v>
      </c>
      <c r="B1781" s="85" t="s">
        <v>910</v>
      </c>
      <c r="C1781" s="85" t="s">
        <v>786</v>
      </c>
      <c r="D1781" s="85">
        <v>2014</v>
      </c>
      <c r="E1781" s="117">
        <v>948557</v>
      </c>
      <c r="F1781" s="118">
        <v>-1075878</v>
      </c>
      <c r="G1781" s="118">
        <v>7379565.9991126927</v>
      </c>
      <c r="H1781" s="118">
        <v>1003657</v>
      </c>
      <c r="I1781" s="118">
        <v>-1216383</v>
      </c>
      <c r="J1781" s="118">
        <v>898537</v>
      </c>
      <c r="K1781" s="14">
        <v>55953</v>
      </c>
      <c r="L1781" s="14">
        <v>0</v>
      </c>
      <c r="M1781" s="14">
        <v>1388</v>
      </c>
      <c r="N1781" s="14">
        <v>57153</v>
      </c>
      <c r="O1781" s="14">
        <v>325343.31280406273</v>
      </c>
      <c r="P1781" s="14">
        <v>68599</v>
      </c>
      <c r="Q1781" s="119">
        <v>23002</v>
      </c>
      <c r="R1781" s="14">
        <v>19333</v>
      </c>
      <c r="S1781" s="14">
        <v>64997.490405006982</v>
      </c>
      <c r="T1781" s="14">
        <v>47651</v>
      </c>
      <c r="U1781" s="14">
        <v>382110</v>
      </c>
      <c r="V1781" s="14">
        <v>1024978</v>
      </c>
      <c r="W1781" s="14">
        <v>567345</v>
      </c>
      <c r="X1781" s="14">
        <v>3296586</v>
      </c>
      <c r="Y1781" s="14">
        <v>646704</v>
      </c>
      <c r="Z1781" s="14">
        <v>1176490</v>
      </c>
      <c r="AA1781" s="14">
        <v>-400542</v>
      </c>
    </row>
    <row r="1782" spans="1:27" x14ac:dyDescent="0.3">
      <c r="A1782" s="85">
        <v>1781</v>
      </c>
      <c r="B1782" s="85" t="s">
        <v>910</v>
      </c>
      <c r="C1782" s="85" t="s">
        <v>791</v>
      </c>
      <c r="D1782" s="85">
        <v>2023</v>
      </c>
      <c r="E1782" s="117">
        <v>2590294</v>
      </c>
      <c r="F1782" s="118">
        <v>-7779</v>
      </c>
      <c r="G1782" s="118">
        <v>493275.12223860557</v>
      </c>
      <c r="H1782" s="118">
        <v>2607715</v>
      </c>
      <c r="I1782" s="118">
        <v>-1502</v>
      </c>
      <c r="J1782" s="118">
        <v>2504504</v>
      </c>
      <c r="K1782" s="14">
        <v>28507</v>
      </c>
      <c r="L1782" s="14">
        <v>0</v>
      </c>
      <c r="M1782" s="14">
        <v>0</v>
      </c>
      <c r="N1782" s="14">
        <v>50169</v>
      </c>
      <c r="O1782" s="14">
        <v>7642.164312403781</v>
      </c>
      <c r="P1782" s="14">
        <v>49980</v>
      </c>
      <c r="Q1782" s="119">
        <v>46321</v>
      </c>
      <c r="R1782" s="14">
        <v>13572</v>
      </c>
      <c r="S1782" s="14">
        <v>49979.999999999993</v>
      </c>
      <c r="T1782" s="14">
        <v>36408</v>
      </c>
      <c r="U1782" s="14">
        <v>46290</v>
      </c>
      <c r="V1782" s="14">
        <v>306075</v>
      </c>
      <c r="W1782" s="14">
        <v>37227</v>
      </c>
      <c r="X1782" s="14">
        <v>2539995</v>
      </c>
      <c r="Y1782" s="14">
        <v>56933</v>
      </c>
      <c r="Z1782" s="14">
        <v>740572</v>
      </c>
      <c r="AA1782" s="14">
        <v>-66469</v>
      </c>
    </row>
    <row r="1783" spans="1:27" x14ac:dyDescent="0.3">
      <c r="A1783" s="85">
        <v>1782</v>
      </c>
      <c r="B1783" s="85" t="s">
        <v>910</v>
      </c>
      <c r="C1783" s="85" t="s">
        <v>791</v>
      </c>
      <c r="D1783" s="85">
        <v>2022</v>
      </c>
      <c r="E1783" s="117">
        <v>2598073</v>
      </c>
      <c r="F1783" s="118">
        <v>876944</v>
      </c>
      <c r="G1783" s="118">
        <v>493275.12223860557</v>
      </c>
      <c r="H1783" s="118">
        <v>2609217</v>
      </c>
      <c r="I1783" s="118">
        <v>880179</v>
      </c>
      <c r="J1783" s="118">
        <v>2540150</v>
      </c>
      <c r="K1783" s="14">
        <v>22005</v>
      </c>
      <c r="L1783" s="14">
        <v>0</v>
      </c>
      <c r="M1783" s="14">
        <v>0</v>
      </c>
      <c r="N1783" s="14">
        <v>28284</v>
      </c>
      <c r="O1783" s="14">
        <v>7642.164312403781</v>
      </c>
      <c r="P1783" s="14">
        <v>28442</v>
      </c>
      <c r="Q1783" s="119">
        <v>23044</v>
      </c>
      <c r="R1783" s="14">
        <v>5904</v>
      </c>
      <c r="S1783" s="14">
        <v>28442</v>
      </c>
      <c r="T1783" s="14">
        <v>22538</v>
      </c>
      <c r="U1783" s="14">
        <v>-28220</v>
      </c>
      <c r="V1783" s="14">
        <v>268848</v>
      </c>
      <c r="W1783" s="14">
        <v>-4417</v>
      </c>
      <c r="X1783" s="14">
        <v>2412159</v>
      </c>
      <c r="Y1783" s="14">
        <v>59159</v>
      </c>
      <c r="Z1783" s="14">
        <v>601774</v>
      </c>
      <c r="AA1783" s="14">
        <v>4837</v>
      </c>
    </row>
    <row r="1784" spans="1:27" x14ac:dyDescent="0.3">
      <c r="A1784" s="85">
        <v>1783</v>
      </c>
      <c r="B1784" s="85" t="s">
        <v>910</v>
      </c>
      <c r="C1784" s="85" t="s">
        <v>791</v>
      </c>
      <c r="D1784" s="85">
        <v>2021</v>
      </c>
      <c r="E1784" s="117">
        <v>1721129</v>
      </c>
      <c r="F1784" s="118">
        <v>-173621</v>
      </c>
      <c r="G1784" s="118">
        <v>493275.12223860557</v>
      </c>
      <c r="H1784" s="118">
        <v>1729038</v>
      </c>
      <c r="I1784" s="118">
        <v>-172859</v>
      </c>
      <c r="J1784" s="118">
        <v>1645303</v>
      </c>
      <c r="K1784" s="14">
        <v>18233</v>
      </c>
      <c r="L1784" s="14">
        <v>0</v>
      </c>
      <c r="M1784" s="14">
        <v>33</v>
      </c>
      <c r="N1784" s="14">
        <v>43138</v>
      </c>
      <c r="O1784" s="14">
        <v>7642.164312403781</v>
      </c>
      <c r="P1784" s="14">
        <v>43039</v>
      </c>
      <c r="Q1784" s="119">
        <v>44315</v>
      </c>
      <c r="R1784" s="14">
        <v>9085</v>
      </c>
      <c r="S1784" s="14">
        <v>43039</v>
      </c>
      <c r="T1784" s="14">
        <v>33954</v>
      </c>
      <c r="U1784" s="14">
        <v>395215</v>
      </c>
      <c r="V1784" s="14">
        <v>273265</v>
      </c>
      <c r="W1784" s="14">
        <v>-2680</v>
      </c>
      <c r="X1784" s="14">
        <v>2394979</v>
      </c>
      <c r="Y1784" s="14">
        <v>63135</v>
      </c>
      <c r="Z1784" s="14">
        <v>483677</v>
      </c>
      <c r="AA1784" s="14">
        <v>132720</v>
      </c>
    </row>
    <row r="1785" spans="1:27" x14ac:dyDescent="0.3">
      <c r="A1785" s="85">
        <v>1784</v>
      </c>
      <c r="B1785" s="85" t="s">
        <v>910</v>
      </c>
      <c r="C1785" s="85" t="s">
        <v>791</v>
      </c>
      <c r="D1785" s="85">
        <v>2020</v>
      </c>
      <c r="E1785" s="117">
        <v>1894750</v>
      </c>
      <c r="F1785" s="118">
        <v>-335833</v>
      </c>
      <c r="G1785" s="118">
        <v>493275.12223860557</v>
      </c>
      <c r="H1785" s="118">
        <v>1901897</v>
      </c>
      <c r="I1785" s="118">
        <v>-333235</v>
      </c>
      <c r="J1785" s="118">
        <v>1802547</v>
      </c>
      <c r="K1785" s="14">
        <v>25132</v>
      </c>
      <c r="L1785" s="14">
        <v>0</v>
      </c>
      <c r="M1785" s="14">
        <v>66</v>
      </c>
      <c r="N1785" s="14">
        <v>45381</v>
      </c>
      <c r="O1785" s="14">
        <v>7642.164312403781</v>
      </c>
      <c r="P1785" s="14">
        <v>45142</v>
      </c>
      <c r="Q1785" s="119">
        <v>48116</v>
      </c>
      <c r="R1785" s="14">
        <v>9882</v>
      </c>
      <c r="S1785" s="14">
        <v>45142</v>
      </c>
      <c r="T1785" s="14">
        <v>35259</v>
      </c>
      <c r="U1785" s="14">
        <v>44378</v>
      </c>
      <c r="V1785" s="14">
        <v>275945</v>
      </c>
      <c r="W1785" s="14">
        <v>-50427</v>
      </c>
      <c r="X1785" s="14">
        <v>2170698</v>
      </c>
      <c r="Y1785" s="14">
        <v>66144</v>
      </c>
      <c r="Z1785" s="14">
        <v>513718</v>
      </c>
      <c r="AA1785" s="14">
        <v>45684</v>
      </c>
    </row>
    <row r="1786" spans="1:27" x14ac:dyDescent="0.3">
      <c r="A1786" s="85">
        <v>1785</v>
      </c>
      <c r="B1786" s="85" t="s">
        <v>910</v>
      </c>
      <c r="C1786" s="85" t="s">
        <v>791</v>
      </c>
      <c r="D1786" s="85">
        <v>2019</v>
      </c>
      <c r="E1786" s="117">
        <v>2230583</v>
      </c>
      <c r="F1786" s="118">
        <v>-361129</v>
      </c>
      <c r="G1786" s="118">
        <v>493275.12223860557</v>
      </c>
      <c r="H1786" s="118">
        <v>2235132</v>
      </c>
      <c r="I1786" s="118">
        <v>-361575</v>
      </c>
      <c r="J1786" s="118">
        <v>2135024</v>
      </c>
      <c r="K1786" s="14">
        <v>20765</v>
      </c>
      <c r="L1786" s="14">
        <v>0</v>
      </c>
      <c r="M1786" s="14">
        <v>0</v>
      </c>
      <c r="N1786" s="14">
        <v>44698</v>
      </c>
      <c r="O1786" s="14">
        <v>7642.164312403781</v>
      </c>
      <c r="P1786" s="14">
        <v>43874</v>
      </c>
      <c r="Q1786" s="119">
        <v>50253</v>
      </c>
      <c r="R1786" s="14">
        <v>10104</v>
      </c>
      <c r="S1786" s="14">
        <v>43874</v>
      </c>
      <c r="T1786" s="14">
        <v>33770</v>
      </c>
      <c r="U1786" s="14">
        <v>-549729</v>
      </c>
      <c r="V1786" s="14">
        <v>326372</v>
      </c>
      <c r="W1786" s="14">
        <v>-12888</v>
      </c>
      <c r="X1786" s="14">
        <v>1686725</v>
      </c>
      <c r="Y1786" s="14">
        <v>70374</v>
      </c>
      <c r="Z1786" s="14">
        <v>523077</v>
      </c>
      <c r="AA1786" s="14">
        <v>-32019</v>
      </c>
    </row>
    <row r="1787" spans="1:27" x14ac:dyDescent="0.3">
      <c r="A1787" s="85">
        <v>1786</v>
      </c>
      <c r="B1787" s="85" t="s">
        <v>910</v>
      </c>
      <c r="C1787" s="85" t="s">
        <v>791</v>
      </c>
      <c r="D1787" s="85">
        <v>2018</v>
      </c>
      <c r="E1787" s="117">
        <v>2591712</v>
      </c>
      <c r="F1787" s="118">
        <v>602636</v>
      </c>
      <c r="G1787" s="118">
        <v>493275.12223860557</v>
      </c>
      <c r="H1787" s="118">
        <v>2596707</v>
      </c>
      <c r="I1787" s="118">
        <v>629682</v>
      </c>
      <c r="J1787" s="118">
        <v>2497980</v>
      </c>
      <c r="K1787" s="14">
        <v>20888</v>
      </c>
      <c r="L1787" s="14">
        <v>0</v>
      </c>
      <c r="M1787" s="14">
        <v>404</v>
      </c>
      <c r="N1787" s="14">
        <v>51805</v>
      </c>
      <c r="O1787" s="14">
        <v>7642.164312403781</v>
      </c>
      <c r="P1787" s="14">
        <v>52494</v>
      </c>
      <c r="Q1787" s="119">
        <v>59621</v>
      </c>
      <c r="R1787" s="14">
        <v>12810</v>
      </c>
      <c r="S1787" s="14">
        <v>52494</v>
      </c>
      <c r="T1787" s="14">
        <v>39684</v>
      </c>
      <c r="U1787" s="14">
        <v>141999</v>
      </c>
      <c r="V1787" s="14">
        <v>339260</v>
      </c>
      <c r="W1787" s="14">
        <v>104427</v>
      </c>
      <c r="X1787" s="14">
        <v>1916641</v>
      </c>
      <c r="Y1787" s="14">
        <v>74691</v>
      </c>
      <c r="Z1787" s="14">
        <v>414868</v>
      </c>
      <c r="AA1787" s="14">
        <v>38661</v>
      </c>
    </row>
    <row r="1788" spans="1:27" x14ac:dyDescent="0.3">
      <c r="A1788" s="85">
        <v>1787</v>
      </c>
      <c r="B1788" s="85" t="s">
        <v>910</v>
      </c>
      <c r="C1788" s="85" t="s">
        <v>791</v>
      </c>
      <c r="D1788" s="85">
        <v>2017</v>
      </c>
      <c r="E1788" s="117">
        <v>1989076</v>
      </c>
      <c r="F1788" s="118">
        <v>529828</v>
      </c>
      <c r="G1788" s="118">
        <v>493275.12223860557</v>
      </c>
      <c r="H1788" s="118">
        <v>1967025</v>
      </c>
      <c r="I1788" s="118">
        <v>496007</v>
      </c>
      <c r="J1788" s="118">
        <v>1849664</v>
      </c>
      <c r="K1788" s="14">
        <v>54421</v>
      </c>
      <c r="L1788" s="14">
        <v>0</v>
      </c>
      <c r="M1788" s="14">
        <v>828</v>
      </c>
      <c r="N1788" s="14">
        <v>44155</v>
      </c>
      <c r="O1788" s="14">
        <v>7642.164312403781</v>
      </c>
      <c r="P1788" s="14">
        <v>76118</v>
      </c>
      <c r="Q1788" s="119">
        <v>82342</v>
      </c>
      <c r="R1788" s="14">
        <v>16136</v>
      </c>
      <c r="S1788" s="14">
        <v>76118</v>
      </c>
      <c r="T1788" s="14">
        <v>59982</v>
      </c>
      <c r="U1788" s="14">
        <v>-208337</v>
      </c>
      <c r="V1788" s="14">
        <v>234833</v>
      </c>
      <c r="W1788" s="14">
        <v>-264818</v>
      </c>
      <c r="X1788" s="14">
        <v>2013640</v>
      </c>
      <c r="Y1788" s="14">
        <v>77799</v>
      </c>
      <c r="Z1788" s="14">
        <v>437728</v>
      </c>
      <c r="AA1788" s="14">
        <v>-104269</v>
      </c>
    </row>
    <row r="1789" spans="1:27" x14ac:dyDescent="0.3">
      <c r="A1789" s="85">
        <v>1788</v>
      </c>
      <c r="B1789" s="85" t="s">
        <v>910</v>
      </c>
      <c r="C1789" s="85" t="s">
        <v>791</v>
      </c>
      <c r="D1789" s="85">
        <v>2016</v>
      </c>
      <c r="E1789" s="117">
        <v>1459248</v>
      </c>
      <c r="F1789" s="118">
        <v>19022</v>
      </c>
      <c r="G1789" s="118">
        <v>493275.12223860557</v>
      </c>
      <c r="H1789" s="118">
        <v>1471018</v>
      </c>
      <c r="I1789" s="118">
        <v>39813</v>
      </c>
      <c r="J1789" s="118">
        <v>1389419</v>
      </c>
      <c r="K1789" s="14">
        <v>20936</v>
      </c>
      <c r="L1789" s="14">
        <v>0</v>
      </c>
      <c r="M1789" s="14">
        <v>1730</v>
      </c>
      <c r="N1789" s="14">
        <v>54364</v>
      </c>
      <c r="O1789" s="14">
        <v>7642.164312403781</v>
      </c>
      <c r="P1789" s="14">
        <v>53875</v>
      </c>
      <c r="Q1789" s="119">
        <v>54544</v>
      </c>
      <c r="R1789" s="14">
        <v>11950</v>
      </c>
      <c r="S1789" s="14">
        <v>53875</v>
      </c>
      <c r="T1789" s="14">
        <v>41926</v>
      </c>
      <c r="U1789" s="14">
        <v>-17794</v>
      </c>
      <c r="V1789" s="14">
        <v>499651</v>
      </c>
      <c r="W1789" s="14">
        <v>44716</v>
      </c>
      <c r="X1789" s="14">
        <v>1987448</v>
      </c>
      <c r="Y1789" s="14">
        <v>91052</v>
      </c>
      <c r="Z1789" s="14">
        <v>315360</v>
      </c>
      <c r="AA1789" s="14">
        <v>-230638</v>
      </c>
    </row>
    <row r="1790" spans="1:27" x14ac:dyDescent="0.3">
      <c r="A1790" s="85">
        <v>1789</v>
      </c>
      <c r="B1790" s="85" t="s">
        <v>910</v>
      </c>
      <c r="C1790" s="85" t="s">
        <v>791</v>
      </c>
      <c r="D1790" s="85">
        <v>2015</v>
      </c>
      <c r="E1790" s="117">
        <v>1440226</v>
      </c>
      <c r="F1790" s="118">
        <v>62215</v>
      </c>
      <c r="G1790" s="118">
        <v>493275.12223860557</v>
      </c>
      <c r="H1790" s="118">
        <v>1431205</v>
      </c>
      <c r="I1790" s="118">
        <v>39216</v>
      </c>
      <c r="J1790" s="118">
        <v>1358256</v>
      </c>
      <c r="K1790" s="14">
        <v>18335</v>
      </c>
      <c r="L1790" s="14">
        <v>0</v>
      </c>
      <c r="M1790" s="14">
        <v>1727</v>
      </c>
      <c r="N1790" s="14">
        <v>35772</v>
      </c>
      <c r="O1790" s="14">
        <v>7642.164312403781</v>
      </c>
      <c r="P1790" s="14">
        <v>46859</v>
      </c>
      <c r="Q1790" s="119">
        <v>55881</v>
      </c>
      <c r="R1790" s="14">
        <v>11088</v>
      </c>
      <c r="S1790" s="14">
        <v>46859</v>
      </c>
      <c r="T1790" s="14">
        <v>35771</v>
      </c>
      <c r="U1790" s="14">
        <v>14095</v>
      </c>
      <c r="V1790" s="14">
        <v>454935</v>
      </c>
      <c r="W1790" s="14">
        <v>95606</v>
      </c>
      <c r="X1790" s="14">
        <v>2254213</v>
      </c>
      <c r="Y1790" s="14">
        <v>96458</v>
      </c>
      <c r="Z1790" s="14">
        <v>352362</v>
      </c>
      <c r="AA1790" s="14">
        <v>135941</v>
      </c>
    </row>
    <row r="1791" spans="1:27" x14ac:dyDescent="0.3">
      <c r="A1791" s="85">
        <v>1790</v>
      </c>
      <c r="B1791" s="85" t="s">
        <v>910</v>
      </c>
      <c r="C1791" s="85" t="s">
        <v>791</v>
      </c>
      <c r="D1791" s="85">
        <v>2014</v>
      </c>
      <c r="E1791" s="117">
        <v>1378011</v>
      </c>
      <c r="F1791" s="118">
        <v>44297</v>
      </c>
      <c r="G1791" s="118">
        <v>493275.12223860557</v>
      </c>
      <c r="H1791" s="118">
        <v>1391989</v>
      </c>
      <c r="I1791" s="118">
        <v>156984</v>
      </c>
      <c r="J1791" s="118">
        <v>1304485</v>
      </c>
      <c r="K1791" s="14">
        <v>26867</v>
      </c>
      <c r="L1791" s="14">
        <v>0</v>
      </c>
      <c r="M1791" s="14">
        <v>0</v>
      </c>
      <c r="N1791" s="14">
        <v>42810</v>
      </c>
      <c r="O1791" s="14">
        <v>7642.164312403781</v>
      </c>
      <c r="P1791" s="14">
        <v>43853</v>
      </c>
      <c r="Q1791" s="119">
        <v>39332</v>
      </c>
      <c r="R1791" s="14">
        <v>10499</v>
      </c>
      <c r="S1791" s="14">
        <v>43853</v>
      </c>
      <c r="T1791" s="14">
        <v>33354</v>
      </c>
      <c r="U1791" s="14">
        <v>150960</v>
      </c>
      <c r="V1791" s="14">
        <v>359329</v>
      </c>
      <c r="W1791" s="14">
        <v>219649</v>
      </c>
      <c r="X1791" s="14">
        <v>2190244</v>
      </c>
      <c r="Y1791" s="14">
        <v>102117</v>
      </c>
      <c r="Z1791" s="14">
        <v>496525</v>
      </c>
      <c r="AA1791" s="14">
        <v>107631</v>
      </c>
    </row>
    <row r="1792" spans="1:27" x14ac:dyDescent="0.3">
      <c r="A1792" s="85">
        <v>1791</v>
      </c>
      <c r="B1792" s="85" t="s">
        <v>910</v>
      </c>
      <c r="C1792" s="85" t="s">
        <v>797</v>
      </c>
      <c r="D1792" s="85">
        <v>2023</v>
      </c>
      <c r="E1792" s="117">
        <v>968132</v>
      </c>
      <c r="F1792" s="118">
        <v>-631212</v>
      </c>
      <c r="G1792" s="118">
        <v>430532.84394186077</v>
      </c>
      <c r="H1792" s="118">
        <v>1017527</v>
      </c>
      <c r="I1792" s="118">
        <v>-706837</v>
      </c>
      <c r="J1792" s="118">
        <v>841327</v>
      </c>
      <c r="K1792" s="14">
        <v>92709</v>
      </c>
      <c r="L1792" s="14">
        <v>0</v>
      </c>
      <c r="M1792" s="14">
        <v>5947</v>
      </c>
      <c r="N1792" s="14">
        <v>126931</v>
      </c>
      <c r="O1792" s="14">
        <v>77979.692208292283</v>
      </c>
      <c r="P1792" s="14">
        <v>127853</v>
      </c>
      <c r="Q1792" s="119">
        <v>102269</v>
      </c>
      <c r="R1792" s="14">
        <v>24733</v>
      </c>
      <c r="S1792" s="14">
        <v>127853</v>
      </c>
      <c r="T1792" s="14">
        <v>95878</v>
      </c>
      <c r="U1792" s="14">
        <v>-2180</v>
      </c>
      <c r="V1792" s="14">
        <v>420598</v>
      </c>
      <c r="W1792" s="14">
        <v>29906</v>
      </c>
      <c r="X1792" s="14">
        <v>890867</v>
      </c>
      <c r="Y1792" s="14">
        <v>59000</v>
      </c>
      <c r="Z1792" s="14">
        <v>0</v>
      </c>
      <c r="AA1792" s="14">
        <v>159159</v>
      </c>
    </row>
    <row r="1793" spans="1:27" x14ac:dyDescent="0.3">
      <c r="A1793" s="85">
        <v>1792</v>
      </c>
      <c r="B1793" s="85" t="s">
        <v>910</v>
      </c>
      <c r="C1793" s="85" t="s">
        <v>797</v>
      </c>
      <c r="D1793" s="85">
        <v>2022</v>
      </c>
      <c r="E1793" s="117">
        <v>1599344</v>
      </c>
      <c r="F1793" s="118">
        <v>-178580</v>
      </c>
      <c r="G1793" s="118">
        <v>430532.84394186077</v>
      </c>
      <c r="H1793" s="118">
        <v>1724364</v>
      </c>
      <c r="I1793" s="118">
        <v>-127285</v>
      </c>
      <c r="J1793" s="118">
        <v>1483129</v>
      </c>
      <c r="K1793" s="14">
        <v>91960</v>
      </c>
      <c r="L1793" s="14">
        <v>0</v>
      </c>
      <c r="M1793" s="14">
        <v>6409</v>
      </c>
      <c r="N1793" s="14">
        <v>267620</v>
      </c>
      <c r="O1793" s="14">
        <v>77979.692208292283</v>
      </c>
      <c r="P1793" s="14">
        <v>267319</v>
      </c>
      <c r="Q1793" s="119">
        <v>195501</v>
      </c>
      <c r="R1793" s="14">
        <v>52901</v>
      </c>
      <c r="S1793" s="14">
        <v>267319</v>
      </c>
      <c r="T1793" s="14">
        <v>212057</v>
      </c>
      <c r="U1793" s="14">
        <v>48336</v>
      </c>
      <c r="V1793" s="14">
        <v>390692</v>
      </c>
      <c r="W1793" s="14">
        <v>14320</v>
      </c>
      <c r="X1793" s="14">
        <v>996424</v>
      </c>
      <c r="Y1793" s="14">
        <v>76829</v>
      </c>
      <c r="Z1793" s="14">
        <v>0</v>
      </c>
      <c r="AA1793" s="14">
        <v>25729</v>
      </c>
    </row>
    <row r="1794" spans="1:27" x14ac:dyDescent="0.3">
      <c r="A1794" s="85">
        <v>1793</v>
      </c>
      <c r="B1794" s="85" t="s">
        <v>910</v>
      </c>
      <c r="C1794" s="85" t="s">
        <v>797</v>
      </c>
      <c r="D1794" s="85">
        <v>2021</v>
      </c>
      <c r="E1794" s="117">
        <v>1777924</v>
      </c>
      <c r="F1794" s="118">
        <v>596683</v>
      </c>
      <c r="G1794" s="118">
        <v>430532.84394186077</v>
      </c>
      <c r="H1794" s="118">
        <v>1851649</v>
      </c>
      <c r="I1794" s="118">
        <v>648476</v>
      </c>
      <c r="J1794" s="118">
        <v>1618129</v>
      </c>
      <c r="K1794" s="14">
        <v>90673</v>
      </c>
      <c r="L1794" s="14">
        <v>0</v>
      </c>
      <c r="M1794" s="14">
        <v>5036</v>
      </c>
      <c r="N1794" s="14">
        <v>213958</v>
      </c>
      <c r="O1794" s="14">
        <v>77979.692208292283</v>
      </c>
      <c r="P1794" s="14">
        <v>216083</v>
      </c>
      <c r="Q1794" s="119">
        <v>181278</v>
      </c>
      <c r="R1794" s="14">
        <v>41045</v>
      </c>
      <c r="S1794" s="14">
        <v>216083</v>
      </c>
      <c r="T1794" s="14">
        <v>173068</v>
      </c>
      <c r="U1794" s="14">
        <v>489</v>
      </c>
      <c r="V1794" s="14">
        <v>376372</v>
      </c>
      <c r="W1794" s="14">
        <v>209536</v>
      </c>
      <c r="X1794" s="14">
        <v>933648</v>
      </c>
      <c r="Y1794" s="14">
        <v>77018</v>
      </c>
      <c r="Z1794" s="14">
        <v>0</v>
      </c>
      <c r="AA1794" s="14">
        <v>1609</v>
      </c>
    </row>
    <row r="1795" spans="1:27" x14ac:dyDescent="0.3">
      <c r="A1795" s="85">
        <v>1794</v>
      </c>
      <c r="B1795" s="85" t="s">
        <v>910</v>
      </c>
      <c r="C1795" s="85" t="s">
        <v>797</v>
      </c>
      <c r="D1795" s="85">
        <v>2020</v>
      </c>
      <c r="E1795" s="117">
        <v>1181241</v>
      </c>
      <c r="F1795" s="118">
        <v>336199</v>
      </c>
      <c r="G1795" s="118">
        <v>430532.84394186077</v>
      </c>
      <c r="H1795" s="118">
        <v>1203173</v>
      </c>
      <c r="I1795" s="118">
        <v>357188</v>
      </c>
      <c r="J1795" s="118">
        <v>1031389</v>
      </c>
      <c r="K1795" s="14">
        <v>91794</v>
      </c>
      <c r="L1795" s="14">
        <v>0</v>
      </c>
      <c r="M1795" s="14">
        <v>5650</v>
      </c>
      <c r="N1795" s="14">
        <v>97557</v>
      </c>
      <c r="O1795" s="14">
        <v>77979.692208292283</v>
      </c>
      <c r="P1795" s="14">
        <v>98410</v>
      </c>
      <c r="Q1795" s="119">
        <v>91702</v>
      </c>
      <c r="R1795" s="14">
        <v>16077</v>
      </c>
      <c r="S1795" s="14">
        <v>98410</v>
      </c>
      <c r="T1795" s="14">
        <v>82120</v>
      </c>
      <c r="U1795" s="14">
        <v>-6724</v>
      </c>
      <c r="V1795" s="14">
        <v>166836</v>
      </c>
      <c r="W1795" s="14">
        <v>-18027</v>
      </c>
      <c r="X1795" s="14">
        <v>702041</v>
      </c>
      <c r="Y1795" s="14">
        <v>75514</v>
      </c>
      <c r="Z1795" s="14">
        <v>0</v>
      </c>
      <c r="AA1795" s="14">
        <v>155173</v>
      </c>
    </row>
    <row r="1796" spans="1:27" x14ac:dyDescent="0.3">
      <c r="A1796" s="85">
        <v>1795</v>
      </c>
      <c r="B1796" s="85" t="s">
        <v>910</v>
      </c>
      <c r="C1796" s="85" t="s">
        <v>797</v>
      </c>
      <c r="D1796" s="85">
        <v>2019</v>
      </c>
      <c r="E1796" s="117">
        <v>845042</v>
      </c>
      <c r="F1796" s="118">
        <v>-19154</v>
      </c>
      <c r="G1796" s="118">
        <v>430532.84394186077</v>
      </c>
      <c r="H1796" s="118">
        <v>845985</v>
      </c>
      <c r="I1796" s="118">
        <v>-23070</v>
      </c>
      <c r="J1796" s="118">
        <v>709332</v>
      </c>
      <c r="K1796" s="14">
        <v>78660</v>
      </c>
      <c r="L1796" s="14">
        <v>0</v>
      </c>
      <c r="M1796" s="14">
        <v>5841</v>
      </c>
      <c r="N1796" s="14">
        <v>53931</v>
      </c>
      <c r="O1796" s="14">
        <v>77979.692208292283</v>
      </c>
      <c r="P1796" s="14">
        <v>54224</v>
      </c>
      <c r="Q1796" s="119">
        <v>62335</v>
      </c>
      <c r="R1796" s="14">
        <v>9347</v>
      </c>
      <c r="S1796" s="14">
        <v>54224</v>
      </c>
      <c r="T1796" s="14">
        <v>44530</v>
      </c>
      <c r="U1796" s="14">
        <v>6198</v>
      </c>
      <c r="V1796" s="14">
        <v>184863</v>
      </c>
      <c r="W1796" s="14">
        <v>37991</v>
      </c>
      <c r="X1796" s="14">
        <v>538935</v>
      </c>
      <c r="Y1796" s="14">
        <v>84877</v>
      </c>
      <c r="Z1796" s="14">
        <v>0</v>
      </c>
      <c r="AA1796" s="14">
        <v>48417</v>
      </c>
    </row>
    <row r="1797" spans="1:27" x14ac:dyDescent="0.3">
      <c r="A1797" s="85">
        <v>1796</v>
      </c>
      <c r="B1797" s="85" t="s">
        <v>910</v>
      </c>
      <c r="C1797" s="85" t="s">
        <v>797</v>
      </c>
      <c r="D1797" s="85">
        <v>2018</v>
      </c>
      <c r="E1797" s="117">
        <v>864196</v>
      </c>
      <c r="F1797" s="118">
        <v>137475</v>
      </c>
      <c r="G1797" s="118">
        <v>430532.84394186077</v>
      </c>
      <c r="H1797" s="118">
        <v>869055</v>
      </c>
      <c r="I1797" s="118">
        <v>152762</v>
      </c>
      <c r="J1797" s="118">
        <v>666274</v>
      </c>
      <c r="K1797" s="14">
        <v>134591</v>
      </c>
      <c r="L1797" s="14">
        <v>0</v>
      </c>
      <c r="M1797" s="14">
        <v>5753</v>
      </c>
      <c r="N1797" s="14">
        <v>68013</v>
      </c>
      <c r="O1797" s="14">
        <v>77979.692208292283</v>
      </c>
      <c r="P1797" s="14">
        <v>68170</v>
      </c>
      <c r="Q1797" s="119">
        <v>77151</v>
      </c>
      <c r="R1797" s="14">
        <v>13998</v>
      </c>
      <c r="S1797" s="14">
        <v>68170</v>
      </c>
      <c r="T1797" s="14">
        <v>51936</v>
      </c>
      <c r="U1797" s="14">
        <v>-28340</v>
      </c>
      <c r="V1797" s="14">
        <v>146872</v>
      </c>
      <c r="W1797" s="14">
        <v>-35883</v>
      </c>
      <c r="X1797" s="14">
        <v>707326</v>
      </c>
      <c r="Y1797" s="14">
        <v>94965</v>
      </c>
      <c r="Z1797" s="14">
        <v>0</v>
      </c>
      <c r="AA1797" s="14">
        <v>89206</v>
      </c>
    </row>
    <row r="1798" spans="1:27" x14ac:dyDescent="0.3">
      <c r="A1798" s="85">
        <v>1797</v>
      </c>
      <c r="B1798" s="85" t="s">
        <v>910</v>
      </c>
      <c r="C1798" s="85" t="s">
        <v>797</v>
      </c>
      <c r="D1798" s="85">
        <v>2017</v>
      </c>
      <c r="E1798" s="117">
        <v>726721</v>
      </c>
      <c r="F1798" s="118">
        <v>176473</v>
      </c>
      <c r="G1798" s="118">
        <v>430532.84394186077</v>
      </c>
      <c r="H1798" s="118">
        <v>716293</v>
      </c>
      <c r="I1798" s="118">
        <v>155387</v>
      </c>
      <c r="J1798" s="118">
        <v>543472</v>
      </c>
      <c r="K1798" s="14">
        <v>124180</v>
      </c>
      <c r="L1798" s="14">
        <v>0</v>
      </c>
      <c r="M1798" s="14">
        <v>5081</v>
      </c>
      <c r="N1798" s="14">
        <v>42653</v>
      </c>
      <c r="O1798" s="14">
        <v>77979.692208292283</v>
      </c>
      <c r="P1798" s="14">
        <v>51756</v>
      </c>
      <c r="Q1798" s="119">
        <v>63890</v>
      </c>
      <c r="R1798" s="14">
        <v>10809</v>
      </c>
      <c r="S1798" s="14">
        <v>51756</v>
      </c>
      <c r="T1798" s="14">
        <v>38957</v>
      </c>
      <c r="U1798" s="14">
        <v>28903</v>
      </c>
      <c r="V1798" s="14">
        <v>182755</v>
      </c>
      <c r="W1798" s="14">
        <v>6143</v>
      </c>
      <c r="X1798" s="14">
        <v>570430</v>
      </c>
      <c r="Y1798" s="14">
        <v>78086</v>
      </c>
      <c r="Z1798" s="14">
        <v>0</v>
      </c>
      <c r="AA1798" s="14">
        <v>-24907</v>
      </c>
    </row>
    <row r="1799" spans="1:27" x14ac:dyDescent="0.3">
      <c r="A1799" s="85">
        <v>1798</v>
      </c>
      <c r="B1799" s="85" t="s">
        <v>910</v>
      </c>
      <c r="C1799" s="85" t="s">
        <v>797</v>
      </c>
      <c r="D1799" s="85">
        <v>2016</v>
      </c>
      <c r="E1799" s="117">
        <v>550248</v>
      </c>
      <c r="F1799" s="118">
        <v>-4833</v>
      </c>
      <c r="G1799" s="118">
        <v>430532.84394186077</v>
      </c>
      <c r="H1799" s="118">
        <v>560906</v>
      </c>
      <c r="I1799" s="118">
        <v>-1846</v>
      </c>
      <c r="J1799" s="118">
        <v>392136</v>
      </c>
      <c r="K1799" s="14">
        <v>112372</v>
      </c>
      <c r="L1799" s="14">
        <v>0</v>
      </c>
      <c r="M1799" s="14">
        <v>4990</v>
      </c>
      <c r="N1799" s="14">
        <v>65032</v>
      </c>
      <c r="O1799" s="14">
        <v>77979.692208292283</v>
      </c>
      <c r="P1799" s="14">
        <v>67625</v>
      </c>
      <c r="Q1799" s="119">
        <v>66221</v>
      </c>
      <c r="R1799" s="14">
        <v>11848</v>
      </c>
      <c r="S1799" s="14">
        <v>67625</v>
      </c>
      <c r="T1799" s="14">
        <v>54214</v>
      </c>
      <c r="U1799" s="14">
        <v>-187</v>
      </c>
      <c r="V1799" s="14">
        <v>176612</v>
      </c>
      <c r="W1799" s="14">
        <v>57878</v>
      </c>
      <c r="X1799" s="14">
        <v>536753</v>
      </c>
      <c r="Y1799" s="14">
        <v>64209</v>
      </c>
      <c r="Z1799" s="14">
        <v>0</v>
      </c>
      <c r="AA1799" s="14">
        <v>44164</v>
      </c>
    </row>
    <row r="1800" spans="1:27" x14ac:dyDescent="0.3">
      <c r="A1800" s="85">
        <v>1799</v>
      </c>
      <c r="B1800" s="85" t="s">
        <v>910</v>
      </c>
      <c r="C1800" s="85" t="s">
        <v>797</v>
      </c>
      <c r="D1800" s="85">
        <v>2015</v>
      </c>
      <c r="E1800" s="117">
        <v>555081</v>
      </c>
      <c r="F1800" s="118">
        <v>-39980</v>
      </c>
      <c r="G1800" s="118">
        <v>430532.84394186077</v>
      </c>
      <c r="H1800" s="118">
        <v>562752</v>
      </c>
      <c r="I1800" s="118">
        <v>-40915</v>
      </c>
      <c r="J1800" s="118">
        <v>370126</v>
      </c>
      <c r="K1800" s="14">
        <v>137848</v>
      </c>
      <c r="L1800" s="14">
        <v>0</v>
      </c>
      <c r="M1800" s="14">
        <v>5369</v>
      </c>
      <c r="N1800" s="14">
        <v>57588</v>
      </c>
      <c r="O1800" s="14">
        <v>77979.692208292283</v>
      </c>
      <c r="P1800" s="14">
        <v>57748</v>
      </c>
      <c r="Q1800" s="119">
        <v>61674</v>
      </c>
      <c r="R1800" s="14">
        <v>11757</v>
      </c>
      <c r="S1800" s="14">
        <v>57748</v>
      </c>
      <c r="T1800" s="14">
        <v>40522</v>
      </c>
      <c r="U1800" s="14">
        <v>166</v>
      </c>
      <c r="V1800" s="14">
        <v>118734</v>
      </c>
      <c r="W1800" s="14">
        <v>13094</v>
      </c>
      <c r="X1800" s="14">
        <v>480496</v>
      </c>
      <c r="Y1800" s="14">
        <v>141988</v>
      </c>
      <c r="Z1800" s="14">
        <v>0</v>
      </c>
      <c r="AA1800" s="14">
        <v>27423</v>
      </c>
    </row>
    <row r="1801" spans="1:27" x14ac:dyDescent="0.3">
      <c r="A1801" s="85">
        <v>1800</v>
      </c>
      <c r="B1801" s="85" t="s">
        <v>910</v>
      </c>
      <c r="C1801" s="85" t="s">
        <v>797</v>
      </c>
      <c r="D1801" s="85">
        <v>2014</v>
      </c>
      <c r="E1801" s="117">
        <v>595061</v>
      </c>
      <c r="F1801" s="118">
        <v>147208</v>
      </c>
      <c r="G1801" s="118">
        <v>430532.84394186077</v>
      </c>
      <c r="H1801" s="118">
        <v>603667</v>
      </c>
      <c r="I1801" s="118">
        <v>145170</v>
      </c>
      <c r="J1801" s="118">
        <v>406695</v>
      </c>
      <c r="K1801" s="14">
        <v>164952</v>
      </c>
      <c r="L1801" s="14">
        <v>0</v>
      </c>
      <c r="M1801" s="14">
        <v>340</v>
      </c>
      <c r="N1801" s="14">
        <v>40250</v>
      </c>
      <c r="O1801" s="14">
        <v>77979.692208292283</v>
      </c>
      <c r="P1801" s="14">
        <v>64209</v>
      </c>
      <c r="Q1801" s="119">
        <v>40715</v>
      </c>
      <c r="R1801" s="14">
        <v>9071</v>
      </c>
      <c r="S1801" s="14">
        <v>64209</v>
      </c>
      <c r="T1801" s="14">
        <v>47754</v>
      </c>
      <c r="U1801" s="14">
        <v>-94</v>
      </c>
      <c r="V1801" s="14">
        <v>105640</v>
      </c>
      <c r="W1801" s="14">
        <v>55832</v>
      </c>
      <c r="X1801" s="14">
        <v>539384</v>
      </c>
      <c r="Y1801" s="14">
        <v>139059</v>
      </c>
      <c r="Z1801" s="14">
        <v>0</v>
      </c>
      <c r="AA1801" s="14">
        <v>65453</v>
      </c>
    </row>
    <row r="1802" spans="1:27" x14ac:dyDescent="0.3">
      <c r="A1802" s="85">
        <v>1801</v>
      </c>
      <c r="B1802" s="85" t="s">
        <v>910</v>
      </c>
      <c r="C1802" s="85" t="s">
        <v>803</v>
      </c>
      <c r="D1802" s="85">
        <v>2023</v>
      </c>
      <c r="E1802" s="117">
        <v>1286314</v>
      </c>
      <c r="F1802" s="118">
        <v>-209336</v>
      </c>
      <c r="G1802" s="118">
        <v>393018.5076739036</v>
      </c>
      <c r="H1802" s="118">
        <v>1309759</v>
      </c>
      <c r="I1802" s="118">
        <v>-144214</v>
      </c>
      <c r="J1802" s="118">
        <v>1050759</v>
      </c>
      <c r="K1802" s="14">
        <v>114458</v>
      </c>
      <c r="L1802" s="14">
        <v>0</v>
      </c>
      <c r="M1802" s="14">
        <v>6135</v>
      </c>
      <c r="N1802" s="14">
        <v>76625</v>
      </c>
      <c r="O1802" s="14">
        <v>46879.130283101462</v>
      </c>
      <c r="P1802" s="14">
        <v>78025</v>
      </c>
      <c r="Q1802" s="119">
        <v>88395</v>
      </c>
      <c r="R1802" s="14">
        <v>35215</v>
      </c>
      <c r="S1802" s="14">
        <v>78709.643617776514</v>
      </c>
      <c r="T1802" s="14">
        <v>39909</v>
      </c>
      <c r="U1802" s="14">
        <v>1364386</v>
      </c>
      <c r="V1802" s="14">
        <v>2664888</v>
      </c>
      <c r="W1802" s="14">
        <v>1680213</v>
      </c>
      <c r="X1802" s="14">
        <v>7147682</v>
      </c>
      <c r="Y1802" s="14">
        <v>637644</v>
      </c>
      <c r="Z1802" s="14">
        <v>3373923</v>
      </c>
      <c r="AA1802" s="14">
        <v>-1546197</v>
      </c>
    </row>
    <row r="1803" spans="1:27" x14ac:dyDescent="0.3">
      <c r="A1803" s="85">
        <v>1802</v>
      </c>
      <c r="B1803" s="85" t="s">
        <v>910</v>
      </c>
      <c r="C1803" s="85" t="s">
        <v>803</v>
      </c>
      <c r="D1803" s="85">
        <v>2022</v>
      </c>
      <c r="E1803" s="117">
        <v>1495650</v>
      </c>
      <c r="F1803" s="118">
        <v>828903</v>
      </c>
      <c r="G1803" s="118">
        <v>393018.5076739036</v>
      </c>
      <c r="H1803" s="118">
        <v>1453973</v>
      </c>
      <c r="I1803" s="118">
        <v>764169</v>
      </c>
      <c r="J1803" s="118">
        <v>1112783</v>
      </c>
      <c r="K1803" s="14">
        <v>98285</v>
      </c>
      <c r="L1803" s="14">
        <v>0</v>
      </c>
      <c r="M1803" s="14">
        <v>7352</v>
      </c>
      <c r="N1803" s="14">
        <v>113478</v>
      </c>
      <c r="O1803" s="14">
        <v>46879.130283101462</v>
      </c>
      <c r="P1803" s="14">
        <v>107650</v>
      </c>
      <c r="Q1803" s="119">
        <v>185658</v>
      </c>
      <c r="R1803" s="14">
        <v>30503</v>
      </c>
      <c r="S1803" s="14">
        <v>106559.48923056749</v>
      </c>
      <c r="T1803" s="14">
        <v>78699</v>
      </c>
      <c r="U1803" s="14">
        <v>713417</v>
      </c>
      <c r="V1803" s="14">
        <v>984675</v>
      </c>
      <c r="W1803" s="14">
        <v>385320</v>
      </c>
      <c r="X1803" s="14">
        <v>5488034</v>
      </c>
      <c r="Y1803" s="14">
        <v>581412</v>
      </c>
      <c r="Z1803" s="14">
        <v>1905492</v>
      </c>
      <c r="AA1803" s="14">
        <v>140998</v>
      </c>
    </row>
    <row r="1804" spans="1:27" x14ac:dyDescent="0.3">
      <c r="A1804" s="85">
        <v>1803</v>
      </c>
      <c r="B1804" s="85" t="s">
        <v>910</v>
      </c>
      <c r="C1804" s="85" t="s">
        <v>803</v>
      </c>
      <c r="D1804" s="85">
        <v>2021</v>
      </c>
      <c r="E1804" s="117">
        <v>666747</v>
      </c>
      <c r="F1804" s="118">
        <v>200455</v>
      </c>
      <c r="G1804" s="118">
        <v>393018.5076739036</v>
      </c>
      <c r="H1804" s="118">
        <v>689804</v>
      </c>
      <c r="I1804" s="118">
        <v>219765</v>
      </c>
      <c r="J1804" s="118">
        <v>498328</v>
      </c>
      <c r="K1804" s="14">
        <v>78921</v>
      </c>
      <c r="L1804" s="14">
        <v>0</v>
      </c>
      <c r="M1804" s="14">
        <v>1234</v>
      </c>
      <c r="N1804" s="14">
        <v>87359</v>
      </c>
      <c r="O1804" s="14">
        <v>46879.130283101462</v>
      </c>
      <c r="P1804" s="14">
        <v>84745</v>
      </c>
      <c r="Q1804" s="119">
        <v>79234</v>
      </c>
      <c r="R1804" s="14">
        <v>14932</v>
      </c>
      <c r="S1804" s="14">
        <v>91561.149544602202</v>
      </c>
      <c r="T1804" s="14">
        <v>68276</v>
      </c>
      <c r="U1804" s="14">
        <v>226630</v>
      </c>
      <c r="V1804" s="14">
        <v>599355</v>
      </c>
      <c r="W1804" s="14">
        <v>-12479</v>
      </c>
      <c r="X1804" s="14">
        <v>4416748</v>
      </c>
      <c r="Y1804" s="14">
        <v>301076</v>
      </c>
      <c r="Z1804" s="14">
        <v>2100149</v>
      </c>
      <c r="AA1804" s="14">
        <v>-89357</v>
      </c>
    </row>
    <row r="1805" spans="1:27" x14ac:dyDescent="0.3">
      <c r="A1805" s="85">
        <v>1804</v>
      </c>
      <c r="B1805" s="85" t="s">
        <v>910</v>
      </c>
      <c r="C1805" s="85" t="s">
        <v>803</v>
      </c>
      <c r="D1805" s="85">
        <v>2020</v>
      </c>
      <c r="E1805" s="117">
        <v>466292</v>
      </c>
      <c r="F1805" s="118">
        <v>-252445</v>
      </c>
      <c r="G1805" s="118">
        <v>393018.5076739036</v>
      </c>
      <c r="H1805" s="118">
        <v>470039</v>
      </c>
      <c r="I1805" s="118">
        <v>-222554</v>
      </c>
      <c r="J1805" s="118">
        <v>349912</v>
      </c>
      <c r="K1805" s="14">
        <v>90757</v>
      </c>
      <c r="L1805" s="14">
        <v>0</v>
      </c>
      <c r="M1805" s="14">
        <v>5046</v>
      </c>
      <c r="N1805" s="14">
        <v>25969</v>
      </c>
      <c r="O1805" s="14">
        <v>46879.130283101462</v>
      </c>
      <c r="P1805" s="14">
        <v>26239</v>
      </c>
      <c r="Q1805" s="119">
        <v>35760</v>
      </c>
      <c r="R1805" s="14">
        <v>13539</v>
      </c>
      <c r="S1805" s="14">
        <v>27661.514661348698</v>
      </c>
      <c r="T1805" s="14">
        <v>12508</v>
      </c>
      <c r="U1805" s="14">
        <v>239743</v>
      </c>
      <c r="V1805" s="14">
        <v>611834</v>
      </c>
      <c r="W1805" s="14">
        <v>630579</v>
      </c>
      <c r="X1805" s="14">
        <v>2518241</v>
      </c>
      <c r="Y1805" s="14">
        <v>170013</v>
      </c>
      <c r="Z1805" s="14">
        <v>470856</v>
      </c>
      <c r="AA1805" s="14">
        <v>153652</v>
      </c>
    </row>
    <row r="1806" spans="1:27" x14ac:dyDescent="0.3">
      <c r="A1806" s="85">
        <v>1805</v>
      </c>
      <c r="B1806" s="85" t="s">
        <v>910</v>
      </c>
      <c r="C1806" s="85" t="s">
        <v>803</v>
      </c>
      <c r="D1806" s="85">
        <v>2019</v>
      </c>
      <c r="E1806" s="117">
        <v>718737</v>
      </c>
      <c r="F1806" s="118">
        <v>29015</v>
      </c>
      <c r="G1806" s="118">
        <v>393018.5076739036</v>
      </c>
      <c r="H1806" s="118">
        <v>692593</v>
      </c>
      <c r="I1806" s="118">
        <v>14597</v>
      </c>
      <c r="J1806" s="118">
        <v>550441</v>
      </c>
      <c r="K1806" s="14">
        <v>111238</v>
      </c>
      <c r="L1806" s="14">
        <v>0</v>
      </c>
      <c r="M1806" s="14">
        <v>4342</v>
      </c>
      <c r="N1806" s="14">
        <v>15749</v>
      </c>
      <c r="O1806" s="14">
        <v>46879.130283101462</v>
      </c>
      <c r="P1806" s="14">
        <v>21574</v>
      </c>
      <c r="Q1806" s="119">
        <v>52270</v>
      </c>
      <c r="R1806" s="14">
        <v>10377</v>
      </c>
      <c r="S1806" s="14">
        <v>21908.722366772672</v>
      </c>
      <c r="T1806" s="14">
        <v>10952</v>
      </c>
      <c r="U1806" s="14">
        <v>8622</v>
      </c>
      <c r="V1806" s="14">
        <v>-18745</v>
      </c>
      <c r="W1806" s="14">
        <v>-301263</v>
      </c>
      <c r="X1806" s="14">
        <v>2089743</v>
      </c>
      <c r="Y1806" s="14">
        <v>246545</v>
      </c>
      <c r="Z1806" s="14">
        <v>421721</v>
      </c>
      <c r="AA1806" s="14">
        <v>31415</v>
      </c>
    </row>
    <row r="1807" spans="1:27" x14ac:dyDescent="0.3">
      <c r="A1807" s="85">
        <v>1806</v>
      </c>
      <c r="B1807" s="85" t="s">
        <v>910</v>
      </c>
      <c r="C1807" s="85" t="s">
        <v>803</v>
      </c>
      <c r="D1807" s="85">
        <v>2018</v>
      </c>
      <c r="E1807" s="117">
        <v>689722</v>
      </c>
      <c r="F1807" s="118">
        <v>-73847</v>
      </c>
      <c r="G1807" s="118">
        <v>393018.5076739036</v>
      </c>
      <c r="H1807" s="118">
        <v>677996</v>
      </c>
      <c r="I1807" s="118">
        <v>-120651</v>
      </c>
      <c r="J1807" s="118">
        <v>446828</v>
      </c>
      <c r="K1807" s="14">
        <v>56731</v>
      </c>
      <c r="L1807" s="14">
        <v>0</v>
      </c>
      <c r="M1807" s="14">
        <v>3738</v>
      </c>
      <c r="N1807" s="14">
        <v>135870</v>
      </c>
      <c r="O1807" s="14">
        <v>46879.130283101462</v>
      </c>
      <c r="P1807" s="14">
        <v>144586</v>
      </c>
      <c r="Q1807" s="119">
        <v>174226</v>
      </c>
      <c r="R1807" s="14">
        <v>26631</v>
      </c>
      <c r="S1807" s="14">
        <v>145460.10709323719</v>
      </c>
      <c r="T1807" s="14">
        <v>117956</v>
      </c>
      <c r="U1807" s="14">
        <v>80518</v>
      </c>
      <c r="V1807" s="14">
        <v>282518</v>
      </c>
      <c r="W1807" s="14">
        <v>147281</v>
      </c>
      <c r="X1807" s="14">
        <v>1945701</v>
      </c>
      <c r="Y1807" s="14">
        <v>94660</v>
      </c>
      <c r="Z1807" s="14">
        <v>359596</v>
      </c>
      <c r="AA1807" s="14">
        <v>28330</v>
      </c>
    </row>
    <row r="1808" spans="1:27" x14ac:dyDescent="0.3">
      <c r="A1808" s="85">
        <v>1807</v>
      </c>
      <c r="B1808" s="85" t="s">
        <v>910</v>
      </c>
      <c r="C1808" s="85" t="s">
        <v>803</v>
      </c>
      <c r="D1808" s="85">
        <v>2017</v>
      </c>
      <c r="E1808" s="117">
        <v>763569</v>
      </c>
      <c r="F1808" s="118">
        <v>39916</v>
      </c>
      <c r="G1808" s="118">
        <v>393018.5076739036</v>
      </c>
      <c r="H1808" s="118">
        <v>798647</v>
      </c>
      <c r="I1808" s="118">
        <v>88184</v>
      </c>
      <c r="J1808" s="118">
        <v>557506</v>
      </c>
      <c r="K1808" s="14">
        <v>105824</v>
      </c>
      <c r="L1808" s="14">
        <v>0</v>
      </c>
      <c r="M1808" s="14">
        <v>1402</v>
      </c>
      <c r="N1808" s="14">
        <v>136928</v>
      </c>
      <c r="O1808" s="14">
        <v>46879.130283101462</v>
      </c>
      <c r="P1808" s="14">
        <v>138177</v>
      </c>
      <c r="Q1808" s="119">
        <v>128823</v>
      </c>
      <c r="R1808" s="14">
        <v>26973</v>
      </c>
      <c r="S1808" s="14">
        <v>138248.71905238571</v>
      </c>
      <c r="T1808" s="14">
        <v>111204</v>
      </c>
      <c r="U1808" s="14">
        <v>-153641</v>
      </c>
      <c r="V1808" s="14">
        <v>135237</v>
      </c>
      <c r="W1808" s="14">
        <v>-132809</v>
      </c>
      <c r="X1808" s="14">
        <v>1789192</v>
      </c>
      <c r="Y1808" s="14">
        <v>85723</v>
      </c>
      <c r="Z1808" s="14">
        <v>382673</v>
      </c>
      <c r="AA1808" s="14">
        <v>99523</v>
      </c>
    </row>
    <row r="1809" spans="1:27" x14ac:dyDescent="0.3">
      <c r="A1809" s="85">
        <v>1808</v>
      </c>
      <c r="B1809" s="85" t="s">
        <v>910</v>
      </c>
      <c r="C1809" s="85" t="s">
        <v>803</v>
      </c>
      <c r="D1809" s="85">
        <v>2016</v>
      </c>
      <c r="E1809" s="117">
        <v>723653</v>
      </c>
      <c r="F1809" s="118">
        <v>240682</v>
      </c>
      <c r="G1809" s="118">
        <v>393018.5076739036</v>
      </c>
      <c r="H1809" s="118">
        <v>710463</v>
      </c>
      <c r="I1809" s="118">
        <v>170655</v>
      </c>
      <c r="J1809" s="118">
        <v>464817</v>
      </c>
      <c r="K1809" s="14">
        <v>87979</v>
      </c>
      <c r="L1809" s="14">
        <v>0</v>
      </c>
      <c r="M1809" s="14">
        <v>2471</v>
      </c>
      <c r="N1809" s="14">
        <v>77236</v>
      </c>
      <c r="O1809" s="14">
        <v>46879.130283101462</v>
      </c>
      <c r="P1809" s="14">
        <v>79120</v>
      </c>
      <c r="Q1809" s="119">
        <v>118548</v>
      </c>
      <c r="R1809" s="14">
        <v>28122</v>
      </c>
      <c r="S1809" s="14">
        <v>79989.357798165132</v>
      </c>
      <c r="T1809" s="14">
        <v>50998</v>
      </c>
      <c r="U1809" s="14">
        <v>-21534</v>
      </c>
      <c r="V1809" s="14">
        <v>268046</v>
      </c>
      <c r="W1809" s="14">
        <v>-634203</v>
      </c>
      <c r="X1809" s="14">
        <v>1960865</v>
      </c>
      <c r="Y1809" s="14">
        <v>69532</v>
      </c>
      <c r="Z1809" s="14">
        <v>567641</v>
      </c>
      <c r="AA1809" s="14">
        <v>527981</v>
      </c>
    </row>
    <row r="1810" spans="1:27" x14ac:dyDescent="0.3">
      <c r="A1810" s="85">
        <v>1809</v>
      </c>
      <c r="B1810" s="85" t="s">
        <v>910</v>
      </c>
      <c r="C1810" s="85" t="s">
        <v>803</v>
      </c>
      <c r="D1810" s="85">
        <v>2015</v>
      </c>
      <c r="E1810" s="117">
        <v>482971</v>
      </c>
      <c r="F1810" s="118">
        <v>351756</v>
      </c>
      <c r="G1810" s="118">
        <v>393018.5076739036</v>
      </c>
      <c r="H1810" s="118">
        <v>539808</v>
      </c>
      <c r="I1810" s="118">
        <v>318742</v>
      </c>
      <c r="J1810" s="118">
        <v>449748</v>
      </c>
      <c r="K1810" s="14">
        <v>49755</v>
      </c>
      <c r="L1810" s="14">
        <v>0</v>
      </c>
      <c r="M1810" s="14">
        <v>1442</v>
      </c>
      <c r="N1810" s="14">
        <v>27804</v>
      </c>
      <c r="O1810" s="14">
        <v>46879.130283101462</v>
      </c>
      <c r="P1810" s="14">
        <v>28276</v>
      </c>
      <c r="Q1810" s="119">
        <v>-23089</v>
      </c>
      <c r="R1810" s="14">
        <v>5945</v>
      </c>
      <c r="S1810" s="14">
        <v>29041.758788898234</v>
      </c>
      <c r="T1810" s="14">
        <v>22332</v>
      </c>
      <c r="U1810" s="14">
        <v>176990</v>
      </c>
      <c r="V1810" s="14">
        <v>902249</v>
      </c>
      <c r="W1810" s="14">
        <v>419413</v>
      </c>
      <c r="X1810" s="14">
        <v>2171077</v>
      </c>
      <c r="Y1810" s="14">
        <v>65546</v>
      </c>
      <c r="Z1810" s="14">
        <v>799452</v>
      </c>
      <c r="AA1810" s="14">
        <v>-46795</v>
      </c>
    </row>
    <row r="1811" spans="1:27" x14ac:dyDescent="0.3">
      <c r="A1811" s="85">
        <v>1810</v>
      </c>
      <c r="B1811" s="85" t="s">
        <v>910</v>
      </c>
      <c r="C1811" s="85" t="s">
        <v>803</v>
      </c>
      <c r="D1811" s="85">
        <v>2014</v>
      </c>
      <c r="E1811" s="117">
        <v>131215</v>
      </c>
      <c r="F1811" s="118">
        <v>-77003</v>
      </c>
      <c r="G1811" s="118">
        <v>393018.5076739036</v>
      </c>
      <c r="H1811" s="118">
        <v>221066</v>
      </c>
      <c r="I1811" s="118">
        <v>-39130</v>
      </c>
      <c r="J1811" s="118">
        <v>173018</v>
      </c>
      <c r="K1811" s="14">
        <v>41820</v>
      </c>
      <c r="L1811" s="14">
        <v>0</v>
      </c>
      <c r="M1811" s="14">
        <v>526</v>
      </c>
      <c r="N1811" s="14">
        <v>24643</v>
      </c>
      <c r="O1811" s="14">
        <v>46879.130283101462</v>
      </c>
      <c r="P1811" s="14">
        <v>32089</v>
      </c>
      <c r="Q1811" s="119">
        <v>-61776</v>
      </c>
      <c r="R1811" s="14">
        <v>3432</v>
      </c>
      <c r="S1811" s="14">
        <v>16390.447843822843</v>
      </c>
      <c r="T1811" s="14">
        <v>28657</v>
      </c>
      <c r="U1811" s="14">
        <v>69183</v>
      </c>
      <c r="V1811" s="14">
        <v>482836</v>
      </c>
      <c r="W1811" s="14">
        <v>758589</v>
      </c>
      <c r="X1811" s="14">
        <v>1832918</v>
      </c>
      <c r="Y1811" s="14">
        <v>81818</v>
      </c>
      <c r="Z1811" s="14">
        <v>736763</v>
      </c>
      <c r="AA1811" s="14">
        <v>-75684</v>
      </c>
    </row>
    <row r="1812" spans="1:27" x14ac:dyDescent="0.3">
      <c r="A1812" s="85">
        <v>1811</v>
      </c>
      <c r="B1812" s="85" t="s">
        <v>910</v>
      </c>
      <c r="C1812" s="85" t="s">
        <v>809</v>
      </c>
      <c r="D1812" s="85">
        <v>2023</v>
      </c>
      <c r="E1812" s="117">
        <v>9550743</v>
      </c>
      <c r="F1812" s="118">
        <v>1611556</v>
      </c>
      <c r="G1812" s="118">
        <v>2582384.6604427663</v>
      </c>
      <c r="H1812" s="118">
        <v>9605345</v>
      </c>
      <c r="I1812" s="118">
        <v>1627866</v>
      </c>
      <c r="J1812" s="118">
        <v>8768510</v>
      </c>
      <c r="K1812" s="14">
        <v>431788</v>
      </c>
      <c r="L1812" s="14">
        <v>5811</v>
      </c>
      <c r="M1812" s="14">
        <v>18767</v>
      </c>
      <c r="N1812" s="14">
        <v>105425</v>
      </c>
      <c r="O1812" s="14">
        <v>37113.145728673786</v>
      </c>
      <c r="P1812" s="14">
        <v>103974</v>
      </c>
      <c r="Q1812" s="119">
        <v>95707</v>
      </c>
      <c r="R1812" s="14">
        <v>44885</v>
      </c>
      <c r="S1812" s="14">
        <v>103974</v>
      </c>
      <c r="T1812" s="14">
        <v>16489</v>
      </c>
      <c r="U1812" s="14">
        <v>-516073</v>
      </c>
      <c r="V1812" s="14">
        <v>746835</v>
      </c>
      <c r="W1812" s="14">
        <v>-89437</v>
      </c>
      <c r="X1812" s="14">
        <v>7581785</v>
      </c>
      <c r="Y1812" s="14">
        <v>1244407</v>
      </c>
      <c r="Z1812" s="14">
        <v>3775277</v>
      </c>
      <c r="AA1812" s="14">
        <v>236405</v>
      </c>
    </row>
    <row r="1813" spans="1:27" x14ac:dyDescent="0.3">
      <c r="A1813" s="85">
        <v>1812</v>
      </c>
      <c r="B1813" s="85" t="s">
        <v>910</v>
      </c>
      <c r="C1813" s="85" t="s">
        <v>809</v>
      </c>
      <c r="D1813" s="85">
        <v>2022</v>
      </c>
      <c r="E1813" s="117">
        <v>7939187</v>
      </c>
      <c r="F1813" s="118">
        <v>875322</v>
      </c>
      <c r="G1813" s="118">
        <v>2582384.6604427663</v>
      </c>
      <c r="H1813" s="118">
        <v>7977479</v>
      </c>
      <c r="I1813" s="118">
        <v>902866</v>
      </c>
      <c r="J1813" s="118">
        <v>7075693</v>
      </c>
      <c r="K1813" s="14">
        <v>511477</v>
      </c>
      <c r="L1813" s="14">
        <v>2772</v>
      </c>
      <c r="M1813" s="14">
        <v>18268</v>
      </c>
      <c r="N1813" s="14">
        <v>121962</v>
      </c>
      <c r="O1813" s="14">
        <v>37113.145728673786</v>
      </c>
      <c r="P1813" s="14">
        <v>122390</v>
      </c>
      <c r="Q1813" s="119">
        <v>109170</v>
      </c>
      <c r="R1813" s="14">
        <v>25500</v>
      </c>
      <c r="S1813" s="14">
        <v>122390</v>
      </c>
      <c r="T1813" s="14">
        <v>67752</v>
      </c>
      <c r="U1813" s="14">
        <v>106662</v>
      </c>
      <c r="V1813" s="14">
        <v>836272</v>
      </c>
      <c r="W1813" s="14">
        <v>241903</v>
      </c>
      <c r="X1813" s="14">
        <v>7331441</v>
      </c>
      <c r="Y1813" s="14">
        <v>1419175</v>
      </c>
      <c r="Z1813" s="14">
        <v>3661827</v>
      </c>
      <c r="AA1813" s="14">
        <v>-192272</v>
      </c>
    </row>
    <row r="1814" spans="1:27" x14ac:dyDescent="0.3">
      <c r="A1814" s="85">
        <v>1813</v>
      </c>
      <c r="B1814" s="85" t="s">
        <v>910</v>
      </c>
      <c r="C1814" s="85" t="s">
        <v>809</v>
      </c>
      <c r="D1814" s="85">
        <v>2021</v>
      </c>
      <c r="E1814" s="117">
        <v>7063865</v>
      </c>
      <c r="F1814" s="118">
        <v>1706465</v>
      </c>
      <c r="G1814" s="118">
        <v>2582384.6604427663</v>
      </c>
      <c r="H1814" s="118">
        <v>7074613</v>
      </c>
      <c r="I1814" s="118">
        <v>1714495</v>
      </c>
      <c r="J1814" s="118">
        <v>6201055</v>
      </c>
      <c r="K1814" s="14">
        <v>511450</v>
      </c>
      <c r="L1814" s="14">
        <v>1426</v>
      </c>
      <c r="M1814" s="14">
        <v>18032</v>
      </c>
      <c r="N1814" s="14">
        <v>182074</v>
      </c>
      <c r="O1814" s="14">
        <v>37113.145728673786</v>
      </c>
      <c r="P1814" s="14">
        <v>184497</v>
      </c>
      <c r="Q1814" s="119">
        <v>219142</v>
      </c>
      <c r="R1814" s="14">
        <v>47815</v>
      </c>
      <c r="S1814" s="14">
        <v>184497</v>
      </c>
      <c r="T1814" s="14">
        <v>89385</v>
      </c>
      <c r="U1814" s="14">
        <v>574972</v>
      </c>
      <c r="V1814" s="14">
        <v>594369</v>
      </c>
      <c r="W1814" s="14">
        <v>138593</v>
      </c>
      <c r="X1814" s="14">
        <v>5907405</v>
      </c>
      <c r="Y1814" s="14">
        <v>902708</v>
      </c>
      <c r="Z1814" s="14">
        <v>2771373</v>
      </c>
      <c r="AA1814" s="14">
        <v>-230056</v>
      </c>
    </row>
    <row r="1815" spans="1:27" x14ac:dyDescent="0.3">
      <c r="A1815" s="85">
        <v>1814</v>
      </c>
      <c r="B1815" s="85" t="s">
        <v>910</v>
      </c>
      <c r="C1815" s="85" t="s">
        <v>809</v>
      </c>
      <c r="D1815" s="85">
        <v>2020</v>
      </c>
      <c r="E1815" s="117">
        <v>5357400</v>
      </c>
      <c r="F1815" s="118">
        <v>552743</v>
      </c>
      <c r="G1815" s="118">
        <v>2582384.6604427663</v>
      </c>
      <c r="H1815" s="118">
        <v>5360118</v>
      </c>
      <c r="I1815" s="118">
        <v>553022</v>
      </c>
      <c r="J1815" s="118">
        <v>4646186</v>
      </c>
      <c r="K1815" s="14">
        <v>411341</v>
      </c>
      <c r="L1815" s="14">
        <v>4337</v>
      </c>
      <c r="M1815" s="14">
        <v>24610</v>
      </c>
      <c r="N1815" s="14">
        <v>120255</v>
      </c>
      <c r="O1815" s="14">
        <v>37113.145728673786</v>
      </c>
      <c r="P1815" s="14">
        <v>125803</v>
      </c>
      <c r="Q1815" s="119">
        <v>153833</v>
      </c>
      <c r="R1815" s="14">
        <v>36296</v>
      </c>
      <c r="S1815" s="14">
        <v>125803.00000000001</v>
      </c>
      <c r="T1815" s="14">
        <v>44060</v>
      </c>
      <c r="U1815" s="14">
        <v>2405</v>
      </c>
      <c r="V1815" s="14">
        <v>455776</v>
      </c>
      <c r="W1815" s="14">
        <v>21806</v>
      </c>
      <c r="X1815" s="14">
        <v>4504778</v>
      </c>
      <c r="Y1815" s="14">
        <v>875957</v>
      </c>
      <c r="Z1815" s="14">
        <v>2231289</v>
      </c>
      <c r="AA1815" s="14">
        <v>252808</v>
      </c>
    </row>
    <row r="1816" spans="1:27" x14ac:dyDescent="0.3">
      <c r="A1816" s="85">
        <v>1815</v>
      </c>
      <c r="B1816" s="85" t="s">
        <v>910</v>
      </c>
      <c r="C1816" s="85" t="s">
        <v>809</v>
      </c>
      <c r="D1816" s="85">
        <v>2019</v>
      </c>
      <c r="E1816" s="117">
        <v>4804657</v>
      </c>
      <c r="F1816" s="118">
        <v>328896</v>
      </c>
      <c r="G1816" s="118">
        <v>2582384.6604427663</v>
      </c>
      <c r="H1816" s="118">
        <v>4807096</v>
      </c>
      <c r="I1816" s="118">
        <v>321173</v>
      </c>
      <c r="J1816" s="118">
        <v>4124749</v>
      </c>
      <c r="K1816" s="14">
        <v>406516</v>
      </c>
      <c r="L1816" s="14">
        <v>24938</v>
      </c>
      <c r="M1816" s="14">
        <v>10961</v>
      </c>
      <c r="N1816" s="14">
        <v>134096</v>
      </c>
      <c r="O1816" s="14">
        <v>37113.145728673786</v>
      </c>
      <c r="P1816" s="14">
        <v>139929</v>
      </c>
      <c r="Q1816" s="119">
        <v>165837</v>
      </c>
      <c r="R1816" s="14">
        <v>34180</v>
      </c>
      <c r="S1816" s="14">
        <v>139929</v>
      </c>
      <c r="T1816" s="14">
        <v>98956</v>
      </c>
      <c r="U1816" s="14">
        <v>47722</v>
      </c>
      <c r="V1816" s="14">
        <v>433970</v>
      </c>
      <c r="W1816" s="14">
        <v>-21153</v>
      </c>
      <c r="X1816" s="14">
        <v>4061236</v>
      </c>
      <c r="Y1816" s="14">
        <v>773648</v>
      </c>
      <c r="Z1816" s="14">
        <v>2197117</v>
      </c>
      <c r="AA1816" s="14">
        <v>-209833</v>
      </c>
    </row>
    <row r="1817" spans="1:27" x14ac:dyDescent="0.3">
      <c r="A1817" s="85">
        <v>1816</v>
      </c>
      <c r="B1817" s="85" t="s">
        <v>910</v>
      </c>
      <c r="C1817" s="85" t="s">
        <v>809</v>
      </c>
      <c r="D1817" s="85">
        <v>2018</v>
      </c>
      <c r="E1817" s="117">
        <v>4475761</v>
      </c>
      <c r="F1817" s="118">
        <v>932627</v>
      </c>
      <c r="G1817" s="118">
        <v>2582384.6604427663</v>
      </c>
      <c r="H1817" s="118">
        <v>4485923</v>
      </c>
      <c r="I1817" s="118">
        <v>925836</v>
      </c>
      <c r="J1817" s="118">
        <v>3903056</v>
      </c>
      <c r="K1817" s="14">
        <v>341904</v>
      </c>
      <c r="L1817" s="14">
        <v>0</v>
      </c>
      <c r="M1817" s="14">
        <v>7700</v>
      </c>
      <c r="N1817" s="14">
        <v>128184</v>
      </c>
      <c r="O1817" s="14">
        <v>37113.145728673786</v>
      </c>
      <c r="P1817" s="14">
        <v>128322</v>
      </c>
      <c r="Q1817" s="119">
        <v>138210</v>
      </c>
      <c r="R1817" s="14">
        <v>20188</v>
      </c>
      <c r="S1817" s="14">
        <v>128322</v>
      </c>
      <c r="T1817" s="14">
        <v>103108</v>
      </c>
      <c r="U1817" s="14">
        <v>25113</v>
      </c>
      <c r="V1817" s="14">
        <v>455123</v>
      </c>
      <c r="W1817" s="14">
        <v>42977</v>
      </c>
      <c r="X1817" s="14">
        <v>3529523</v>
      </c>
      <c r="Y1817" s="14">
        <v>782136</v>
      </c>
      <c r="Z1817" s="14">
        <v>1897441</v>
      </c>
      <c r="AA1817" s="14">
        <v>99322</v>
      </c>
    </row>
    <row r="1818" spans="1:27" x14ac:dyDescent="0.3">
      <c r="A1818" s="85">
        <v>1817</v>
      </c>
      <c r="B1818" s="85" t="s">
        <v>910</v>
      </c>
      <c r="C1818" s="85" t="s">
        <v>809</v>
      </c>
      <c r="D1818" s="85">
        <v>2017</v>
      </c>
      <c r="E1818" s="117">
        <v>3543134</v>
      </c>
      <c r="F1818" s="118">
        <v>1222657</v>
      </c>
      <c r="G1818" s="118">
        <v>2582384.6604427663</v>
      </c>
      <c r="H1818" s="118">
        <v>3560087</v>
      </c>
      <c r="I1818" s="118">
        <v>1201030</v>
      </c>
      <c r="J1818" s="118">
        <v>3086124</v>
      </c>
      <c r="K1818" s="14">
        <v>225642</v>
      </c>
      <c r="L1818" s="14">
        <v>0</v>
      </c>
      <c r="M1818" s="14">
        <v>6248</v>
      </c>
      <c r="N1818" s="14">
        <v>136658</v>
      </c>
      <c r="O1818" s="14">
        <v>37113.145728673786</v>
      </c>
      <c r="P1818" s="14">
        <v>130402</v>
      </c>
      <c r="Q1818" s="119">
        <v>144650</v>
      </c>
      <c r="R1818" s="14">
        <v>24945</v>
      </c>
      <c r="S1818" s="14">
        <v>134338.36825015032</v>
      </c>
      <c r="T1818" s="14">
        <v>99945</v>
      </c>
      <c r="U1818" s="14">
        <v>202360</v>
      </c>
      <c r="V1818" s="14">
        <v>412146</v>
      </c>
      <c r="W1818" s="14">
        <v>41755</v>
      </c>
      <c r="X1818" s="14">
        <v>2977426</v>
      </c>
      <c r="Y1818" s="14">
        <v>608300</v>
      </c>
      <c r="Z1818" s="14">
        <v>1603153</v>
      </c>
      <c r="AA1818" s="14">
        <v>-298274</v>
      </c>
    </row>
    <row r="1819" spans="1:27" x14ac:dyDescent="0.3">
      <c r="A1819" s="85">
        <v>1818</v>
      </c>
      <c r="B1819" s="85" t="s">
        <v>910</v>
      </c>
      <c r="C1819" s="85" t="s">
        <v>809</v>
      </c>
      <c r="D1819" s="85">
        <v>2016</v>
      </c>
      <c r="E1819" s="117">
        <v>2320477</v>
      </c>
      <c r="F1819" s="118">
        <v>96034</v>
      </c>
      <c r="G1819" s="118">
        <v>2582384.6604427663</v>
      </c>
      <c r="H1819" s="118">
        <v>2359057</v>
      </c>
      <c r="I1819" s="118">
        <v>141899</v>
      </c>
      <c r="J1819" s="118">
        <v>1907451</v>
      </c>
      <c r="K1819" s="14">
        <v>267165</v>
      </c>
      <c r="L1819" s="14">
        <v>0</v>
      </c>
      <c r="M1819" s="14">
        <v>11873</v>
      </c>
      <c r="N1819" s="14">
        <v>150261</v>
      </c>
      <c r="O1819" s="14">
        <v>37113.145728673786</v>
      </c>
      <c r="P1819" s="14">
        <v>130463</v>
      </c>
      <c r="Q1819" s="119">
        <v>138778</v>
      </c>
      <c r="R1819" s="14">
        <v>27097</v>
      </c>
      <c r="S1819" s="14">
        <v>126837.55662988522</v>
      </c>
      <c r="T1819" s="14">
        <v>113282</v>
      </c>
      <c r="U1819" s="14">
        <v>147662</v>
      </c>
      <c r="V1819" s="14">
        <v>370391</v>
      </c>
      <c r="W1819" s="14">
        <v>165328</v>
      </c>
      <c r="X1819" s="14">
        <v>2134525</v>
      </c>
      <c r="Y1819" s="14">
        <v>412555</v>
      </c>
      <c r="Z1819" s="14">
        <v>1072163</v>
      </c>
      <c r="AA1819" s="14">
        <v>29155</v>
      </c>
    </row>
    <row r="1820" spans="1:27" x14ac:dyDescent="0.3">
      <c r="A1820" s="85">
        <v>1819</v>
      </c>
      <c r="B1820" s="85" t="s">
        <v>910</v>
      </c>
      <c r="C1820" s="85" t="s">
        <v>809</v>
      </c>
      <c r="D1820" s="85">
        <v>2015</v>
      </c>
      <c r="E1820" s="117">
        <v>2224443</v>
      </c>
      <c r="F1820" s="118">
        <v>227161</v>
      </c>
      <c r="G1820" s="118">
        <v>2582384.6604427663</v>
      </c>
      <c r="H1820" s="118">
        <v>2217158</v>
      </c>
      <c r="I1820" s="118">
        <v>223141</v>
      </c>
      <c r="J1820" s="118">
        <v>1876730</v>
      </c>
      <c r="K1820" s="14">
        <v>162293</v>
      </c>
      <c r="L1820" s="14">
        <v>0</v>
      </c>
      <c r="M1820" s="14">
        <v>7356</v>
      </c>
      <c r="N1820" s="14">
        <v>100225</v>
      </c>
      <c r="O1820" s="14">
        <v>37113.145728673786</v>
      </c>
      <c r="P1820" s="14">
        <v>96667</v>
      </c>
      <c r="Q1820" s="119">
        <v>130441</v>
      </c>
      <c r="R1820" s="14">
        <v>22931</v>
      </c>
      <c r="S1820" s="14">
        <v>96667</v>
      </c>
      <c r="T1820" s="14">
        <v>80275</v>
      </c>
      <c r="U1820" s="14">
        <v>6801</v>
      </c>
      <c r="V1820" s="14">
        <v>205063</v>
      </c>
      <c r="W1820" s="14">
        <v>107413</v>
      </c>
      <c r="X1820" s="14">
        <v>1785946</v>
      </c>
      <c r="Y1820" s="14">
        <v>454474</v>
      </c>
      <c r="Z1820" s="14">
        <v>869367</v>
      </c>
      <c r="AA1820" s="14">
        <v>-98237</v>
      </c>
    </row>
    <row r="1821" spans="1:27" x14ac:dyDescent="0.3">
      <c r="A1821" s="85">
        <v>1820</v>
      </c>
      <c r="B1821" s="85" t="s">
        <v>910</v>
      </c>
      <c r="C1821" s="85" t="s">
        <v>809</v>
      </c>
      <c r="D1821" s="85">
        <v>2014</v>
      </c>
      <c r="E1821" s="117">
        <v>1997282</v>
      </c>
      <c r="F1821" s="118">
        <v>174977</v>
      </c>
      <c r="G1821" s="118">
        <v>2582384.6604427663</v>
      </c>
      <c r="H1821" s="118">
        <v>1994017</v>
      </c>
      <c r="I1821" s="118">
        <v>174169</v>
      </c>
      <c r="J1821" s="118">
        <v>1701433</v>
      </c>
      <c r="K1821" s="14">
        <v>176070</v>
      </c>
      <c r="L1821" s="14">
        <v>0</v>
      </c>
      <c r="M1821" s="14">
        <v>5795</v>
      </c>
      <c r="N1821" s="14">
        <v>39309</v>
      </c>
      <c r="O1821" s="14">
        <v>37113.145728673786</v>
      </c>
      <c r="P1821" s="14">
        <v>44266</v>
      </c>
      <c r="Q1821" s="119">
        <v>54055</v>
      </c>
      <c r="R1821" s="14">
        <v>11481</v>
      </c>
      <c r="S1821" s="14">
        <v>44266</v>
      </c>
      <c r="T1821" s="14">
        <v>35751</v>
      </c>
      <c r="U1821" s="14">
        <v>52009</v>
      </c>
      <c r="V1821" s="14">
        <v>97650</v>
      </c>
      <c r="W1821" s="14">
        <v>45704</v>
      </c>
      <c r="X1821" s="14">
        <v>1675520</v>
      </c>
      <c r="Y1821" s="14">
        <v>371121</v>
      </c>
      <c r="Z1821" s="14">
        <v>852253</v>
      </c>
      <c r="AA1821" s="14">
        <v>-7816</v>
      </c>
    </row>
    <row r="1822" spans="1:27" x14ac:dyDescent="0.3">
      <c r="A1822" s="85">
        <v>1821</v>
      </c>
      <c r="B1822" s="85" t="s">
        <v>910</v>
      </c>
      <c r="C1822" s="85" t="s">
        <v>815</v>
      </c>
      <c r="D1822" s="85">
        <v>2023</v>
      </c>
      <c r="E1822" s="117">
        <v>426438</v>
      </c>
      <c r="F1822" s="118">
        <v>-31517</v>
      </c>
      <c r="G1822" s="118">
        <v>54370.564233885889</v>
      </c>
      <c r="H1822" s="118">
        <v>430810</v>
      </c>
      <c r="I1822" s="118">
        <v>-24457</v>
      </c>
      <c r="J1822" s="118">
        <v>207840</v>
      </c>
      <c r="K1822" s="14">
        <v>44930</v>
      </c>
      <c r="L1822" s="14">
        <v>0</v>
      </c>
      <c r="M1822" s="14">
        <v>408</v>
      </c>
      <c r="N1822" s="14">
        <v>163610</v>
      </c>
      <c r="O1822" s="14">
        <v>28346.666479303905</v>
      </c>
      <c r="P1822" s="14">
        <v>163728</v>
      </c>
      <c r="Q1822" s="119">
        <v>192794</v>
      </c>
      <c r="R1822" s="14">
        <v>33558</v>
      </c>
      <c r="S1822" s="14">
        <v>164923.34418022528</v>
      </c>
      <c r="T1822" s="14">
        <v>129887</v>
      </c>
      <c r="U1822" s="14">
        <v>-42</v>
      </c>
      <c r="V1822" s="14">
        <v>848473</v>
      </c>
      <c r="W1822" s="14">
        <v>-1237</v>
      </c>
      <c r="X1822" s="14">
        <v>1348497</v>
      </c>
      <c r="Y1822" s="14">
        <v>351958</v>
      </c>
      <c r="Z1822" s="14">
        <v>215468</v>
      </c>
      <c r="AA1822" s="14">
        <v>202590</v>
      </c>
    </row>
    <row r="1823" spans="1:27" x14ac:dyDescent="0.3">
      <c r="A1823" s="85">
        <v>1822</v>
      </c>
      <c r="B1823" s="85" t="s">
        <v>910</v>
      </c>
      <c r="C1823" s="85" t="s">
        <v>815</v>
      </c>
      <c r="D1823" s="85">
        <v>2022</v>
      </c>
      <c r="E1823" s="117">
        <v>457955</v>
      </c>
      <c r="F1823" s="118">
        <v>43448</v>
      </c>
      <c r="G1823" s="118">
        <v>54370.564233885889</v>
      </c>
      <c r="H1823" s="118">
        <v>455267</v>
      </c>
      <c r="I1823" s="118">
        <v>29918</v>
      </c>
      <c r="J1823" s="118">
        <v>196543</v>
      </c>
      <c r="K1823" s="14">
        <v>47099</v>
      </c>
      <c r="L1823" s="14">
        <v>0</v>
      </c>
      <c r="M1823" s="14">
        <v>390</v>
      </c>
      <c r="N1823" s="14">
        <v>193030</v>
      </c>
      <c r="O1823" s="14">
        <v>28346.666479303905</v>
      </c>
      <c r="P1823" s="14">
        <v>192511</v>
      </c>
      <c r="Q1823" s="119">
        <v>233964</v>
      </c>
      <c r="R1823" s="14">
        <v>38248</v>
      </c>
      <c r="S1823" s="14">
        <v>193940.43746078227</v>
      </c>
      <c r="T1823" s="14">
        <v>153936</v>
      </c>
      <c r="U1823" s="14">
        <v>-2067</v>
      </c>
      <c r="V1823" s="14">
        <v>849710</v>
      </c>
      <c r="W1823" s="14">
        <v>219548</v>
      </c>
      <c r="X1823" s="14">
        <v>1435387</v>
      </c>
      <c r="Y1823" s="14">
        <v>438110</v>
      </c>
      <c r="Z1823" s="14">
        <v>225976</v>
      </c>
      <c r="AA1823" s="14">
        <v>250205</v>
      </c>
    </row>
    <row r="1824" spans="1:27" x14ac:dyDescent="0.3">
      <c r="A1824" s="85">
        <v>1823</v>
      </c>
      <c r="B1824" s="85" t="s">
        <v>910</v>
      </c>
      <c r="C1824" s="85" t="s">
        <v>815</v>
      </c>
      <c r="D1824" s="85">
        <v>2021</v>
      </c>
      <c r="E1824" s="117">
        <v>414507</v>
      </c>
      <c r="F1824" s="118">
        <v>98617</v>
      </c>
      <c r="G1824" s="118">
        <v>54370.564233885889</v>
      </c>
      <c r="H1824" s="118">
        <v>425349</v>
      </c>
      <c r="I1824" s="118">
        <v>94079</v>
      </c>
      <c r="J1824" s="118">
        <v>192699</v>
      </c>
      <c r="K1824" s="14">
        <v>29765</v>
      </c>
      <c r="L1824" s="14">
        <v>0</v>
      </c>
      <c r="M1824" s="14">
        <v>557</v>
      </c>
      <c r="N1824" s="14">
        <v>199883</v>
      </c>
      <c r="O1824" s="14">
        <v>28346.666479303905</v>
      </c>
      <c r="P1824" s="14">
        <v>199967</v>
      </c>
      <c r="Q1824" s="119">
        <v>228973</v>
      </c>
      <c r="R1824" s="14">
        <v>39931</v>
      </c>
      <c r="S1824" s="14">
        <v>199295.95299391451</v>
      </c>
      <c r="T1824" s="14">
        <v>159934</v>
      </c>
      <c r="U1824" s="14">
        <v>-520</v>
      </c>
      <c r="V1824" s="14">
        <v>630162</v>
      </c>
      <c r="W1824" s="14">
        <v>136195</v>
      </c>
      <c r="X1824" s="14">
        <v>1383860</v>
      </c>
      <c r="Y1824" s="14">
        <v>523052</v>
      </c>
      <c r="Z1824" s="14">
        <v>233918</v>
      </c>
      <c r="AA1824" s="14">
        <v>-9623</v>
      </c>
    </row>
    <row r="1825" spans="1:27" x14ac:dyDescent="0.3">
      <c r="A1825" s="85">
        <v>1824</v>
      </c>
      <c r="B1825" s="85" t="s">
        <v>910</v>
      </c>
      <c r="C1825" s="85" t="s">
        <v>815</v>
      </c>
      <c r="D1825" s="85">
        <v>2020</v>
      </c>
      <c r="E1825" s="117">
        <v>315890</v>
      </c>
      <c r="F1825" s="118">
        <v>-102623</v>
      </c>
      <c r="G1825" s="118">
        <v>54370.564233885889</v>
      </c>
      <c r="H1825" s="118">
        <v>331270</v>
      </c>
      <c r="I1825" s="118">
        <v>-93853</v>
      </c>
      <c r="J1825" s="118">
        <v>153304</v>
      </c>
      <c r="K1825" s="14">
        <v>48910</v>
      </c>
      <c r="L1825" s="14">
        <v>0</v>
      </c>
      <c r="M1825" s="14">
        <v>1038</v>
      </c>
      <c r="N1825" s="14">
        <v>127809</v>
      </c>
      <c r="O1825" s="14">
        <v>28346.666479303905</v>
      </c>
      <c r="P1825" s="14">
        <v>128267</v>
      </c>
      <c r="Q1825" s="119">
        <v>140946</v>
      </c>
      <c r="R1825" s="14">
        <v>28518</v>
      </c>
      <c r="S1825" s="14">
        <v>117121.56111929308</v>
      </c>
      <c r="T1825" s="14">
        <v>101085</v>
      </c>
      <c r="U1825" s="14">
        <v>181</v>
      </c>
      <c r="V1825" s="14">
        <v>493967</v>
      </c>
      <c r="W1825" s="14">
        <v>-700</v>
      </c>
      <c r="X1825" s="14">
        <v>1313953</v>
      </c>
      <c r="Y1825" s="14">
        <v>602324</v>
      </c>
      <c r="Z1825" s="14">
        <v>241815</v>
      </c>
      <c r="AA1825" s="14">
        <v>15865</v>
      </c>
    </row>
    <row r="1826" spans="1:27" x14ac:dyDescent="0.3">
      <c r="A1826" s="85">
        <v>1825</v>
      </c>
      <c r="B1826" s="85" t="s">
        <v>910</v>
      </c>
      <c r="C1826" s="85" t="s">
        <v>815</v>
      </c>
      <c r="D1826" s="85">
        <v>2019</v>
      </c>
      <c r="E1826" s="117">
        <v>418513</v>
      </c>
      <c r="F1826" s="118">
        <v>-72917</v>
      </c>
      <c r="G1826" s="118">
        <v>54370.564233885889</v>
      </c>
      <c r="H1826" s="118">
        <v>425123</v>
      </c>
      <c r="I1826" s="118">
        <v>-71199</v>
      </c>
      <c r="J1826" s="118">
        <v>187795</v>
      </c>
      <c r="K1826" s="14">
        <v>32428</v>
      </c>
      <c r="L1826" s="14">
        <v>0</v>
      </c>
      <c r="M1826" s="14">
        <v>1169</v>
      </c>
      <c r="N1826" s="14">
        <v>192087</v>
      </c>
      <c r="O1826" s="14">
        <v>28346.666479303905</v>
      </c>
      <c r="P1826" s="14">
        <v>192428</v>
      </c>
      <c r="Q1826" s="119">
        <v>224995</v>
      </c>
      <c r="R1826" s="14">
        <v>39517</v>
      </c>
      <c r="S1826" s="14">
        <v>189087.52354682793</v>
      </c>
      <c r="T1826" s="14">
        <v>153703</v>
      </c>
      <c r="U1826" s="14">
        <v>-3341</v>
      </c>
      <c r="V1826" s="14">
        <v>494667</v>
      </c>
      <c r="W1826" s="14">
        <v>37111</v>
      </c>
      <c r="X1826" s="14">
        <v>1364155</v>
      </c>
      <c r="Y1826" s="14">
        <v>664287</v>
      </c>
      <c r="Z1826" s="14">
        <v>250499</v>
      </c>
      <c r="AA1826" s="14">
        <v>228452</v>
      </c>
    </row>
    <row r="1827" spans="1:27" x14ac:dyDescent="0.3">
      <c r="A1827" s="85">
        <v>1826</v>
      </c>
      <c r="B1827" s="85" t="s">
        <v>910</v>
      </c>
      <c r="C1827" s="85" t="s">
        <v>815</v>
      </c>
      <c r="D1827" s="85">
        <v>2018</v>
      </c>
      <c r="E1827" s="117">
        <v>491430</v>
      </c>
      <c r="F1827" s="118">
        <v>3152</v>
      </c>
      <c r="G1827" s="118">
        <v>54370.564233885889</v>
      </c>
      <c r="H1827" s="118">
        <v>496322</v>
      </c>
      <c r="I1827" s="118">
        <v>1301</v>
      </c>
      <c r="J1827" s="118">
        <v>222241</v>
      </c>
      <c r="K1827" s="14">
        <v>46311</v>
      </c>
      <c r="L1827" s="14">
        <v>0</v>
      </c>
      <c r="M1827" s="14">
        <v>1237</v>
      </c>
      <c r="N1827" s="14">
        <v>214598</v>
      </c>
      <c r="O1827" s="14">
        <v>28346.666479303905</v>
      </c>
      <c r="P1827" s="14">
        <v>215403</v>
      </c>
      <c r="Q1827" s="119">
        <v>234124</v>
      </c>
      <c r="R1827" s="14">
        <v>24418</v>
      </c>
      <c r="S1827" s="14">
        <v>215914.64608076011</v>
      </c>
      <c r="T1827" s="14">
        <v>190850</v>
      </c>
      <c r="U1827" s="14">
        <v>-852</v>
      </c>
      <c r="V1827" s="14">
        <v>457556</v>
      </c>
      <c r="W1827" s="14">
        <v>-69223</v>
      </c>
      <c r="X1827" s="14">
        <v>1458651</v>
      </c>
      <c r="Y1827" s="14">
        <v>737211</v>
      </c>
      <c r="Z1827" s="14">
        <v>256490</v>
      </c>
      <c r="AA1827" s="14">
        <v>158270</v>
      </c>
    </row>
    <row r="1828" spans="1:27" x14ac:dyDescent="0.3">
      <c r="A1828" s="85">
        <v>1827</v>
      </c>
      <c r="B1828" s="85" t="s">
        <v>910</v>
      </c>
      <c r="C1828" s="85" t="s">
        <v>815</v>
      </c>
      <c r="D1828" s="85">
        <v>2017</v>
      </c>
      <c r="E1828" s="117">
        <v>488278</v>
      </c>
      <c r="F1828" s="118">
        <v>117932</v>
      </c>
      <c r="G1828" s="118">
        <v>54370.564233885889</v>
      </c>
      <c r="H1828" s="118">
        <v>495021</v>
      </c>
      <c r="I1828" s="118">
        <v>121495</v>
      </c>
      <c r="J1828" s="118">
        <v>209245</v>
      </c>
      <c r="K1828" s="14">
        <v>53788</v>
      </c>
      <c r="L1828" s="14">
        <v>0</v>
      </c>
      <c r="M1828" s="14">
        <v>1300</v>
      </c>
      <c r="N1828" s="14">
        <v>221355</v>
      </c>
      <c r="O1828" s="14">
        <v>28346.666479303905</v>
      </c>
      <c r="P1828" s="14">
        <v>221877</v>
      </c>
      <c r="Q1828" s="119">
        <v>240074</v>
      </c>
      <c r="R1828" s="14">
        <v>25462</v>
      </c>
      <c r="S1828" s="14">
        <v>221345.44328803706</v>
      </c>
      <c r="T1828" s="14">
        <v>196555</v>
      </c>
      <c r="U1828" s="14">
        <v>1305</v>
      </c>
      <c r="V1828" s="14">
        <v>526779</v>
      </c>
      <c r="W1828" s="14">
        <v>118142</v>
      </c>
      <c r="X1828" s="14">
        <v>1436770</v>
      </c>
      <c r="Y1828" s="14">
        <v>814360</v>
      </c>
      <c r="Z1828" s="14">
        <v>262717</v>
      </c>
      <c r="AA1828" s="14">
        <v>195747</v>
      </c>
    </row>
    <row r="1829" spans="1:27" x14ac:dyDescent="0.3">
      <c r="A1829" s="85">
        <v>1828</v>
      </c>
      <c r="B1829" s="85" t="s">
        <v>910</v>
      </c>
      <c r="C1829" s="85" t="s">
        <v>815</v>
      </c>
      <c r="D1829" s="85">
        <v>2016</v>
      </c>
      <c r="E1829" s="117">
        <v>370346</v>
      </c>
      <c r="F1829" s="118">
        <v>-20469</v>
      </c>
      <c r="G1829" s="118">
        <v>54370.564233885889</v>
      </c>
      <c r="H1829" s="118">
        <v>373526</v>
      </c>
      <c r="I1829" s="118">
        <v>-8535</v>
      </c>
      <c r="J1829" s="118">
        <v>153854</v>
      </c>
      <c r="K1829" s="14">
        <v>51157</v>
      </c>
      <c r="L1829" s="14">
        <v>0</v>
      </c>
      <c r="M1829" s="14">
        <v>1296</v>
      </c>
      <c r="N1829" s="14">
        <v>154865</v>
      </c>
      <c r="O1829" s="14">
        <v>28346.666479303905</v>
      </c>
      <c r="P1829" s="14">
        <v>155380</v>
      </c>
      <c r="Q1829" s="119">
        <v>163976</v>
      </c>
      <c r="R1829" s="14">
        <v>12292</v>
      </c>
      <c r="S1829" s="14">
        <v>147049.75105759845</v>
      </c>
      <c r="T1829" s="14">
        <v>145370</v>
      </c>
      <c r="U1829" s="14">
        <v>2264</v>
      </c>
      <c r="V1829" s="14">
        <v>408637</v>
      </c>
      <c r="W1829" s="14">
        <v>84440</v>
      </c>
      <c r="X1829" s="14">
        <v>1410716</v>
      </c>
      <c r="Y1829" s="14">
        <v>908749</v>
      </c>
      <c r="Z1829" s="14">
        <v>267375</v>
      </c>
      <c r="AA1829" s="14">
        <v>149834</v>
      </c>
    </row>
    <row r="1830" spans="1:27" x14ac:dyDescent="0.3">
      <c r="A1830" s="85">
        <v>1829</v>
      </c>
      <c r="B1830" s="85" t="s">
        <v>910</v>
      </c>
      <c r="C1830" s="85" t="s">
        <v>815</v>
      </c>
      <c r="D1830" s="85">
        <v>2015</v>
      </c>
      <c r="E1830" s="117">
        <v>390815</v>
      </c>
      <c r="F1830" s="118">
        <v>7587</v>
      </c>
      <c r="G1830" s="118">
        <v>54370.564233885889</v>
      </c>
      <c r="H1830" s="118">
        <v>382061</v>
      </c>
      <c r="I1830" s="118">
        <v>-8794</v>
      </c>
      <c r="J1830" s="118">
        <v>154646</v>
      </c>
      <c r="K1830" s="14">
        <v>35899</v>
      </c>
      <c r="L1830" s="14">
        <v>0</v>
      </c>
      <c r="M1830" s="14">
        <v>1177</v>
      </c>
      <c r="N1830" s="14">
        <v>182184</v>
      </c>
      <c r="O1830" s="14">
        <v>28346.666479303905</v>
      </c>
      <c r="P1830" s="14">
        <v>191852</v>
      </c>
      <c r="Q1830" s="119">
        <v>204206</v>
      </c>
      <c r="R1830" s="14">
        <v>13268</v>
      </c>
      <c r="S1830" s="14">
        <v>191852</v>
      </c>
      <c r="T1830" s="14">
        <v>179353</v>
      </c>
      <c r="U1830" s="14">
        <v>-1325</v>
      </c>
      <c r="V1830" s="14">
        <v>324197</v>
      </c>
      <c r="W1830" s="14">
        <v>93657</v>
      </c>
      <c r="X1830" s="14">
        <v>1389283</v>
      </c>
      <c r="Y1830" s="14">
        <v>969316</v>
      </c>
      <c r="Z1830" s="14">
        <v>262988</v>
      </c>
      <c r="AA1830" s="14">
        <v>180827</v>
      </c>
    </row>
    <row r="1831" spans="1:27" x14ac:dyDescent="0.3">
      <c r="A1831" s="85">
        <v>1830</v>
      </c>
      <c r="B1831" s="85" t="s">
        <v>910</v>
      </c>
      <c r="C1831" s="85" t="s">
        <v>815</v>
      </c>
      <c r="D1831" s="85">
        <v>2014</v>
      </c>
      <c r="E1831" s="117">
        <v>383228</v>
      </c>
      <c r="F1831" s="118">
        <v>80591</v>
      </c>
      <c r="G1831" s="118">
        <v>54370.564233885889</v>
      </c>
      <c r="H1831" s="118">
        <v>390855</v>
      </c>
      <c r="I1831" s="118">
        <v>81159</v>
      </c>
      <c r="J1831" s="118">
        <v>162944</v>
      </c>
      <c r="K1831" s="14">
        <v>29499</v>
      </c>
      <c r="L1831" s="14">
        <v>0</v>
      </c>
      <c r="M1831" s="14">
        <v>0</v>
      </c>
      <c r="N1831" s="14">
        <v>192723</v>
      </c>
      <c r="O1831" s="14">
        <v>28346.666479303905</v>
      </c>
      <c r="P1831" s="14">
        <v>192966</v>
      </c>
      <c r="Q1831" s="119">
        <v>194839</v>
      </c>
      <c r="R1831" s="14">
        <v>9743</v>
      </c>
      <c r="S1831" s="14">
        <v>192966</v>
      </c>
      <c r="T1831" s="14">
        <v>183223</v>
      </c>
      <c r="U1831" s="14">
        <v>-8709</v>
      </c>
      <c r="V1831" s="14">
        <v>230540</v>
      </c>
      <c r="W1831" s="14">
        <v>61893</v>
      </c>
      <c r="X1831" s="14">
        <v>1296137</v>
      </c>
      <c r="Y1831" s="14">
        <v>961841</v>
      </c>
      <c r="Z1831" s="14">
        <v>210498</v>
      </c>
      <c r="AA1831" s="14">
        <v>283930</v>
      </c>
    </row>
    <row r="1832" spans="1:27" x14ac:dyDescent="0.3">
      <c r="A1832" s="85">
        <v>1831</v>
      </c>
      <c r="B1832" s="85" t="s">
        <v>910</v>
      </c>
      <c r="C1832" s="85" t="s">
        <v>820</v>
      </c>
      <c r="D1832" s="85">
        <v>2023</v>
      </c>
      <c r="E1832" s="117">
        <v>292260</v>
      </c>
      <c r="F1832" s="118">
        <v>64050</v>
      </c>
      <c r="G1832" s="118">
        <v>434624.82142014033</v>
      </c>
      <c r="H1832" s="118">
        <v>416024</v>
      </c>
      <c r="I1832" s="118">
        <v>36213</v>
      </c>
      <c r="J1832" s="118">
        <v>228831</v>
      </c>
      <c r="K1832" s="14">
        <v>45880</v>
      </c>
      <c r="L1832" s="14">
        <v>0</v>
      </c>
      <c r="M1832" s="14">
        <v>2995</v>
      </c>
      <c r="N1832" s="14">
        <v>257110</v>
      </c>
      <c r="O1832" s="14">
        <v>63744.747743899155</v>
      </c>
      <c r="P1832" s="14">
        <v>252613</v>
      </c>
      <c r="Q1832" s="119">
        <v>202194</v>
      </c>
      <c r="R1832" s="14">
        <v>68847</v>
      </c>
      <c r="S1832" s="14">
        <v>262508.81624471652</v>
      </c>
      <c r="T1832" s="14">
        <v>185337</v>
      </c>
      <c r="U1832" s="14">
        <v>477291</v>
      </c>
      <c r="V1832" s="14">
        <v>1691835</v>
      </c>
      <c r="W1832" s="14">
        <v>1037400</v>
      </c>
      <c r="X1832" s="14">
        <v>7473979</v>
      </c>
      <c r="Y1832" s="14">
        <v>2519865</v>
      </c>
      <c r="Z1832" s="14">
        <v>1455522</v>
      </c>
      <c r="AA1832" s="14">
        <v>-829621</v>
      </c>
    </row>
    <row r="1833" spans="1:27" x14ac:dyDescent="0.3">
      <c r="A1833" s="85">
        <v>1832</v>
      </c>
      <c r="B1833" s="85" t="s">
        <v>910</v>
      </c>
      <c r="C1833" s="85" t="s">
        <v>820</v>
      </c>
      <c r="D1833" s="85">
        <v>2022</v>
      </c>
      <c r="E1833" s="117">
        <v>228210</v>
      </c>
      <c r="F1833" s="118">
        <v>-544239</v>
      </c>
      <c r="G1833" s="118">
        <v>434624.82142014033</v>
      </c>
      <c r="H1833" s="118">
        <v>379811</v>
      </c>
      <c r="I1833" s="118">
        <v>-367225</v>
      </c>
      <c r="J1833" s="118">
        <v>324094</v>
      </c>
      <c r="K1833" s="14">
        <v>44126</v>
      </c>
      <c r="L1833" s="14">
        <v>0</v>
      </c>
      <c r="M1833" s="14">
        <v>2499</v>
      </c>
      <c r="N1833" s="14">
        <v>168533</v>
      </c>
      <c r="O1833" s="14">
        <v>63744.747743899155</v>
      </c>
      <c r="P1833" s="14">
        <v>176351</v>
      </c>
      <c r="Q1833" s="119">
        <v>72638</v>
      </c>
      <c r="R1833" s="14">
        <v>55706</v>
      </c>
      <c r="S1833" s="14">
        <v>184429.98165368184</v>
      </c>
      <c r="T1833" s="14">
        <v>119686</v>
      </c>
      <c r="U1833" s="14">
        <v>92628</v>
      </c>
      <c r="V1833" s="14">
        <v>654435</v>
      </c>
      <c r="W1833" s="14">
        <v>-118700</v>
      </c>
      <c r="X1833" s="14">
        <v>6779528</v>
      </c>
      <c r="Y1833" s="14">
        <v>2499028</v>
      </c>
      <c r="Z1833" s="14">
        <v>1608000</v>
      </c>
      <c r="AA1833" s="14">
        <v>-658492</v>
      </c>
    </row>
    <row r="1834" spans="1:27" x14ac:dyDescent="0.3">
      <c r="A1834" s="85">
        <v>1833</v>
      </c>
      <c r="B1834" s="85" t="s">
        <v>910</v>
      </c>
      <c r="C1834" s="85" t="s">
        <v>820</v>
      </c>
      <c r="D1834" s="85">
        <v>2021</v>
      </c>
      <c r="E1834" s="117">
        <v>772449</v>
      </c>
      <c r="F1834" s="118">
        <v>-597284</v>
      </c>
      <c r="G1834" s="118">
        <v>434624.82142014033</v>
      </c>
      <c r="H1834" s="118">
        <v>747036</v>
      </c>
      <c r="I1834" s="118">
        <v>-388866</v>
      </c>
      <c r="J1834" s="118">
        <v>515156</v>
      </c>
      <c r="K1834" s="14">
        <v>79097</v>
      </c>
      <c r="L1834" s="14">
        <v>0</v>
      </c>
      <c r="M1834" s="14">
        <v>2770</v>
      </c>
      <c r="N1834" s="14">
        <v>111602</v>
      </c>
      <c r="O1834" s="14">
        <v>63744.747743899155</v>
      </c>
      <c r="P1834" s="14">
        <v>115879</v>
      </c>
      <c r="Q1834" s="119">
        <v>168708</v>
      </c>
      <c r="R1834" s="14">
        <v>31692</v>
      </c>
      <c r="S1834" s="14">
        <v>118080.15985106651</v>
      </c>
      <c r="T1834" s="14">
        <v>64778</v>
      </c>
      <c r="U1834" s="14">
        <v>-183394</v>
      </c>
      <c r="V1834" s="14">
        <v>773135</v>
      </c>
      <c r="W1834" s="14">
        <v>698270</v>
      </c>
      <c r="X1834" s="14">
        <v>6946047</v>
      </c>
      <c r="Y1834" s="14">
        <v>2421206</v>
      </c>
      <c r="Z1834" s="14">
        <v>1203957</v>
      </c>
      <c r="AA1834" s="14">
        <v>-398065</v>
      </c>
    </row>
    <row r="1835" spans="1:27" x14ac:dyDescent="0.3">
      <c r="A1835" s="85">
        <v>1834</v>
      </c>
      <c r="B1835" s="85" t="s">
        <v>910</v>
      </c>
      <c r="C1835" s="85" t="s">
        <v>820</v>
      </c>
      <c r="D1835" s="85">
        <v>2020</v>
      </c>
      <c r="E1835" s="117">
        <v>1369733</v>
      </c>
      <c r="F1835" s="118">
        <v>673753</v>
      </c>
      <c r="G1835" s="118">
        <v>434624.82142014033</v>
      </c>
      <c r="H1835" s="118">
        <v>1135902</v>
      </c>
      <c r="I1835" s="118">
        <v>439943</v>
      </c>
      <c r="J1835" s="118">
        <v>708418</v>
      </c>
      <c r="K1835" s="14">
        <v>67473</v>
      </c>
      <c r="L1835" s="14">
        <v>0</v>
      </c>
      <c r="M1835" s="14">
        <v>3033</v>
      </c>
      <c r="N1835" s="14">
        <v>112571</v>
      </c>
      <c r="O1835" s="14">
        <v>63744.747743899155</v>
      </c>
      <c r="P1835" s="14">
        <v>112277</v>
      </c>
      <c r="Q1835" s="119">
        <v>416735</v>
      </c>
      <c r="R1835" s="14">
        <v>70333</v>
      </c>
      <c r="S1835" s="14">
        <v>113252.3778027384</v>
      </c>
      <c r="T1835" s="14">
        <v>30565</v>
      </c>
      <c r="U1835" s="14">
        <v>227521</v>
      </c>
      <c r="V1835" s="14">
        <v>74865</v>
      </c>
      <c r="W1835" s="14">
        <v>-283069</v>
      </c>
      <c r="X1835" s="14">
        <v>7047540</v>
      </c>
      <c r="Y1835" s="14">
        <v>2222767</v>
      </c>
      <c r="Z1835" s="14">
        <v>681870</v>
      </c>
      <c r="AA1835" s="14">
        <v>61580</v>
      </c>
    </row>
    <row r="1836" spans="1:27" x14ac:dyDescent="0.3">
      <c r="A1836" s="85">
        <v>1835</v>
      </c>
      <c r="B1836" s="85" t="s">
        <v>910</v>
      </c>
      <c r="C1836" s="85" t="s">
        <v>820</v>
      </c>
      <c r="D1836" s="85">
        <v>2019</v>
      </c>
      <c r="E1836" s="117">
        <v>695980</v>
      </c>
      <c r="F1836" s="118">
        <v>306139</v>
      </c>
      <c r="G1836" s="118">
        <v>434624.82142014033</v>
      </c>
      <c r="H1836" s="118">
        <v>695959</v>
      </c>
      <c r="I1836" s="118">
        <v>228886</v>
      </c>
      <c r="J1836" s="118">
        <v>507789</v>
      </c>
      <c r="K1836" s="14">
        <v>42812</v>
      </c>
      <c r="L1836" s="14">
        <v>0</v>
      </c>
      <c r="M1836" s="14">
        <v>3061</v>
      </c>
      <c r="N1836" s="14">
        <v>140966</v>
      </c>
      <c r="O1836" s="14">
        <v>63744.747743899155</v>
      </c>
      <c r="P1836" s="14">
        <v>139875</v>
      </c>
      <c r="Q1836" s="119">
        <v>173631</v>
      </c>
      <c r="R1836" s="14">
        <v>32645</v>
      </c>
      <c r="S1836" s="14">
        <v>150145.49701332516</v>
      </c>
      <c r="T1836" s="14">
        <v>104849</v>
      </c>
      <c r="U1836" s="14">
        <v>64309</v>
      </c>
      <c r="V1836" s="14">
        <v>357934</v>
      </c>
      <c r="W1836" s="14">
        <v>-525679</v>
      </c>
      <c r="X1836" s="14">
        <v>6652903</v>
      </c>
      <c r="Y1836" s="14">
        <v>2223889</v>
      </c>
      <c r="Z1836" s="14">
        <v>575990</v>
      </c>
      <c r="AA1836" s="14">
        <v>-3887</v>
      </c>
    </row>
    <row r="1837" spans="1:27" x14ac:dyDescent="0.3">
      <c r="A1837" s="85">
        <v>1836</v>
      </c>
      <c r="B1837" s="85" t="s">
        <v>910</v>
      </c>
      <c r="C1837" s="85" t="s">
        <v>820</v>
      </c>
      <c r="D1837" s="85">
        <v>2018</v>
      </c>
      <c r="E1837" s="117">
        <v>389841</v>
      </c>
      <c r="F1837" s="118">
        <v>431428</v>
      </c>
      <c r="G1837" s="118">
        <v>434624.82142014033</v>
      </c>
      <c r="H1837" s="118">
        <v>467073</v>
      </c>
      <c r="I1837" s="118">
        <v>487239</v>
      </c>
      <c r="J1837" s="118">
        <v>356549</v>
      </c>
      <c r="K1837" s="14">
        <v>47420</v>
      </c>
      <c r="L1837" s="14">
        <v>0</v>
      </c>
      <c r="M1837" s="14">
        <v>2726</v>
      </c>
      <c r="N1837" s="14">
        <v>135931</v>
      </c>
      <c r="O1837" s="14">
        <v>63744.747743899155</v>
      </c>
      <c r="P1837" s="14">
        <v>134885</v>
      </c>
      <c r="Q1837" s="119">
        <v>80019</v>
      </c>
      <c r="R1837" s="14">
        <v>21320</v>
      </c>
      <c r="S1837" s="14">
        <v>77698.062148217636</v>
      </c>
      <c r="T1837" s="14">
        <v>109587</v>
      </c>
      <c r="U1837" s="14">
        <v>198526</v>
      </c>
      <c r="V1837" s="14">
        <v>883613</v>
      </c>
      <c r="W1837" s="14">
        <v>-391811</v>
      </c>
      <c r="X1837" s="14">
        <v>6451992</v>
      </c>
      <c r="Y1837" s="14">
        <v>2190599</v>
      </c>
      <c r="Z1837" s="14">
        <v>555407</v>
      </c>
      <c r="AA1837" s="14">
        <v>27253</v>
      </c>
    </row>
    <row r="1838" spans="1:27" x14ac:dyDescent="0.3">
      <c r="A1838" s="85">
        <v>1837</v>
      </c>
      <c r="B1838" s="85" t="s">
        <v>910</v>
      </c>
      <c r="C1838" s="85" t="s">
        <v>820</v>
      </c>
      <c r="D1838" s="85">
        <v>2017</v>
      </c>
      <c r="E1838" s="117">
        <v>-41587</v>
      </c>
      <c r="F1838" s="118">
        <v>-536678</v>
      </c>
      <c r="G1838" s="118">
        <v>434624.82142014033</v>
      </c>
      <c r="H1838" s="118">
        <v>-20166</v>
      </c>
      <c r="I1838" s="118">
        <v>-534435</v>
      </c>
      <c r="J1838" s="118">
        <v>-206130</v>
      </c>
      <c r="K1838" s="14">
        <v>42649</v>
      </c>
      <c r="L1838" s="14">
        <v>0</v>
      </c>
      <c r="M1838" s="14">
        <v>4037</v>
      </c>
      <c r="N1838" s="14">
        <v>169975</v>
      </c>
      <c r="O1838" s="14">
        <v>63744.747743899155</v>
      </c>
      <c r="P1838" s="14">
        <v>178686</v>
      </c>
      <c r="Q1838" s="119">
        <v>184512</v>
      </c>
      <c r="R1838" s="14">
        <v>35959</v>
      </c>
      <c r="S1838" s="14">
        <v>179699.70850134877</v>
      </c>
      <c r="T1838" s="14">
        <v>131256</v>
      </c>
      <c r="U1838" s="14">
        <v>645832</v>
      </c>
      <c r="V1838" s="14">
        <v>1275424</v>
      </c>
      <c r="W1838" s="14">
        <v>-43986</v>
      </c>
      <c r="X1838" s="14">
        <v>6284643</v>
      </c>
      <c r="Y1838" s="14">
        <v>2131589</v>
      </c>
      <c r="Z1838" s="14">
        <v>634343</v>
      </c>
      <c r="AA1838" s="14">
        <v>24442</v>
      </c>
    </row>
    <row r="1839" spans="1:27" x14ac:dyDescent="0.3">
      <c r="A1839" s="85">
        <v>1838</v>
      </c>
      <c r="B1839" s="85" t="s">
        <v>910</v>
      </c>
      <c r="C1839" s="85" t="s">
        <v>820</v>
      </c>
      <c r="D1839" s="85">
        <v>2016</v>
      </c>
      <c r="E1839" s="117">
        <v>495091</v>
      </c>
      <c r="F1839" s="118">
        <v>-283882</v>
      </c>
      <c r="G1839" s="118">
        <v>434624.82142014033</v>
      </c>
      <c r="H1839" s="118">
        <v>514269</v>
      </c>
      <c r="I1839" s="118">
        <v>-341183</v>
      </c>
      <c r="J1839" s="118">
        <v>266828</v>
      </c>
      <c r="K1839" s="14">
        <v>37651</v>
      </c>
      <c r="L1839" s="14">
        <v>0</v>
      </c>
      <c r="M1839" s="14">
        <v>5270</v>
      </c>
      <c r="N1839" s="14">
        <v>223601</v>
      </c>
      <c r="O1839" s="14">
        <v>63744.747743899155</v>
      </c>
      <c r="P1839" s="14">
        <v>228473</v>
      </c>
      <c r="Q1839" s="119">
        <v>252417</v>
      </c>
      <c r="R1839" s="14">
        <v>47995</v>
      </c>
      <c r="S1839" s="14">
        <v>236789.33151369932</v>
      </c>
      <c r="T1839" s="14">
        <v>178993</v>
      </c>
      <c r="U1839" s="14">
        <v>-49479</v>
      </c>
      <c r="V1839" s="14">
        <v>1319410</v>
      </c>
      <c r="W1839" s="14">
        <v>662086</v>
      </c>
      <c r="X1839" s="14">
        <v>5969111</v>
      </c>
      <c r="Y1839" s="14">
        <v>1796105</v>
      </c>
      <c r="Z1839" s="14">
        <v>862443</v>
      </c>
      <c r="AA1839" s="14">
        <v>-121522</v>
      </c>
    </row>
    <row r="1840" spans="1:27" x14ac:dyDescent="0.3">
      <c r="A1840" s="85">
        <v>1839</v>
      </c>
      <c r="B1840" s="85" t="s">
        <v>910</v>
      </c>
      <c r="C1840" s="85" t="s">
        <v>820</v>
      </c>
      <c r="D1840" s="85">
        <v>2015</v>
      </c>
      <c r="E1840" s="117">
        <v>778973</v>
      </c>
      <c r="F1840" s="118">
        <v>-403743</v>
      </c>
      <c r="G1840" s="118">
        <v>434624.82142014033</v>
      </c>
      <c r="H1840" s="118">
        <v>855452</v>
      </c>
      <c r="I1840" s="118">
        <v>-370610</v>
      </c>
      <c r="J1840" s="118">
        <v>540712</v>
      </c>
      <c r="K1840" s="14">
        <v>77973</v>
      </c>
      <c r="L1840" s="14">
        <v>0</v>
      </c>
      <c r="M1840" s="14">
        <v>191</v>
      </c>
      <c r="N1840" s="14">
        <v>301895</v>
      </c>
      <c r="O1840" s="14">
        <v>63744.747743899155</v>
      </c>
      <c r="P1840" s="14">
        <v>290256</v>
      </c>
      <c r="Q1840" s="119">
        <v>289801</v>
      </c>
      <c r="R1840" s="14">
        <v>64385</v>
      </c>
      <c r="S1840" s="14">
        <v>292316.21576454141</v>
      </c>
      <c r="T1840" s="14">
        <v>225105</v>
      </c>
      <c r="U1840" s="14">
        <v>14369</v>
      </c>
      <c r="V1840" s="14">
        <v>657324</v>
      </c>
      <c r="W1840" s="14">
        <v>333720</v>
      </c>
      <c r="X1840" s="14">
        <v>5734361</v>
      </c>
      <c r="Y1840" s="14">
        <v>1664727</v>
      </c>
      <c r="Z1840" s="14">
        <v>1210912</v>
      </c>
      <c r="AA1840" s="14">
        <v>87824</v>
      </c>
    </row>
    <row r="1841" spans="1:27" x14ac:dyDescent="0.3">
      <c r="A1841" s="85">
        <v>1840</v>
      </c>
      <c r="B1841" s="85" t="s">
        <v>910</v>
      </c>
      <c r="C1841" s="85" t="s">
        <v>820</v>
      </c>
      <c r="D1841" s="85">
        <v>2014</v>
      </c>
      <c r="E1841" s="117">
        <v>1182716</v>
      </c>
      <c r="F1841" s="118">
        <v>513591</v>
      </c>
      <c r="G1841" s="118">
        <v>434624.82142014033</v>
      </c>
      <c r="H1841" s="118">
        <v>1226062</v>
      </c>
      <c r="I1841" s="118">
        <v>594619</v>
      </c>
      <c r="J1841" s="118">
        <v>892867</v>
      </c>
      <c r="K1841" s="14">
        <v>149821</v>
      </c>
      <c r="L1841" s="14">
        <v>0</v>
      </c>
      <c r="M1841" s="14">
        <v>251</v>
      </c>
      <c r="N1841" s="14">
        <v>212612</v>
      </c>
      <c r="O1841" s="14">
        <v>63744.747743899155</v>
      </c>
      <c r="P1841" s="14">
        <v>191634</v>
      </c>
      <c r="Q1841" s="119">
        <v>222416</v>
      </c>
      <c r="R1841" s="14">
        <v>53151</v>
      </c>
      <c r="S1841" s="14">
        <v>192405.56922729581</v>
      </c>
      <c r="T1841" s="14">
        <v>156395</v>
      </c>
      <c r="U1841" s="14">
        <v>-1682217</v>
      </c>
      <c r="V1841" s="14">
        <v>323604</v>
      </c>
      <c r="W1841" s="14">
        <v>-1273306</v>
      </c>
      <c r="X1841" s="14">
        <v>5419827</v>
      </c>
      <c r="Y1841" s="14">
        <v>1779361</v>
      </c>
      <c r="Z1841" s="14">
        <v>1390640</v>
      </c>
      <c r="AA1841" s="14">
        <v>716244</v>
      </c>
    </row>
    <row r="1842" spans="1:27" x14ac:dyDescent="0.3">
      <c r="A1842" s="85">
        <v>1841</v>
      </c>
      <c r="B1842" s="85" t="s">
        <v>910</v>
      </c>
      <c r="C1842" s="85" t="s">
        <v>826</v>
      </c>
      <c r="D1842" s="85">
        <v>2023</v>
      </c>
      <c r="E1842" s="117">
        <v>381706</v>
      </c>
      <c r="F1842" s="118">
        <v>-2136658</v>
      </c>
      <c r="G1842" s="118">
        <v>524036.76025808445</v>
      </c>
      <c r="H1842" s="118">
        <v>300724</v>
      </c>
      <c r="I1842" s="118">
        <v>-2191305</v>
      </c>
      <c r="J1842" s="118">
        <v>197348</v>
      </c>
      <c r="K1842" s="14">
        <v>122158</v>
      </c>
      <c r="L1842" s="14">
        <v>0</v>
      </c>
      <c r="M1842" s="14">
        <v>15850</v>
      </c>
      <c r="N1842" s="14">
        <v>-300886</v>
      </c>
      <c r="O1842" s="14">
        <v>160052.73449255544</v>
      </c>
      <c r="P1842" s="14">
        <v>-401403</v>
      </c>
      <c r="Q1842" s="119">
        <v>-218511</v>
      </c>
      <c r="R1842" s="14">
        <v>1393</v>
      </c>
      <c r="S1842" s="14">
        <v>-403420.10050251259</v>
      </c>
      <c r="T1842" s="14">
        <v>-402816</v>
      </c>
      <c r="U1842" s="14">
        <v>-3137</v>
      </c>
      <c r="V1842" s="14">
        <v>-1331171</v>
      </c>
      <c r="W1842" s="14">
        <v>-877417</v>
      </c>
      <c r="X1842" s="14">
        <v>3610467</v>
      </c>
      <c r="Y1842" s="14">
        <v>2207577</v>
      </c>
      <c r="Z1842" s="14">
        <v>1579486</v>
      </c>
      <c r="AA1842" s="14">
        <v>-46591</v>
      </c>
    </row>
    <row r="1843" spans="1:27" x14ac:dyDescent="0.3">
      <c r="A1843" s="85">
        <v>1842</v>
      </c>
      <c r="B1843" s="85" t="s">
        <v>910</v>
      </c>
      <c r="C1843" s="85" t="s">
        <v>826</v>
      </c>
      <c r="D1843" s="85">
        <v>2022</v>
      </c>
      <c r="E1843" s="117">
        <v>2518364</v>
      </c>
      <c r="F1843" s="118">
        <v>743511</v>
      </c>
      <c r="G1843" s="118">
        <v>524036.76025808445</v>
      </c>
      <c r="H1843" s="118">
        <v>2492029</v>
      </c>
      <c r="I1843" s="118">
        <v>833822</v>
      </c>
      <c r="J1843" s="118">
        <v>2082886</v>
      </c>
      <c r="K1843" s="14">
        <v>126953</v>
      </c>
      <c r="L1843" s="14">
        <v>0</v>
      </c>
      <c r="M1843" s="14">
        <v>16824</v>
      </c>
      <c r="N1843" s="14">
        <v>-2110</v>
      </c>
      <c r="O1843" s="14">
        <v>160052.73449255544</v>
      </c>
      <c r="P1843" s="14">
        <v>99011</v>
      </c>
      <c r="Q1843" s="119">
        <v>105648</v>
      </c>
      <c r="R1843" s="14">
        <v>81422</v>
      </c>
      <c r="S1843" s="14">
        <v>98733.746825182388</v>
      </c>
      <c r="T1843" s="14">
        <v>12970</v>
      </c>
      <c r="U1843" s="14">
        <v>-1424581</v>
      </c>
      <c r="V1843" s="14">
        <v>-453754</v>
      </c>
      <c r="W1843" s="14">
        <v>167705</v>
      </c>
      <c r="X1843" s="14">
        <v>3853630</v>
      </c>
      <c r="Y1843" s="14">
        <v>1706866</v>
      </c>
      <c r="Z1843" s="14">
        <v>1703793</v>
      </c>
      <c r="AA1843" s="14">
        <v>185805</v>
      </c>
    </row>
    <row r="1844" spans="1:27" x14ac:dyDescent="0.3">
      <c r="A1844" s="85">
        <v>1843</v>
      </c>
      <c r="B1844" s="85" t="s">
        <v>910</v>
      </c>
      <c r="C1844" s="85" t="s">
        <v>826</v>
      </c>
      <c r="D1844" s="85">
        <v>2021</v>
      </c>
      <c r="E1844" s="117">
        <v>1774853</v>
      </c>
      <c r="F1844" s="118">
        <v>122890</v>
      </c>
      <c r="G1844" s="118">
        <v>524036.76025808445</v>
      </c>
      <c r="H1844" s="118">
        <v>1658207</v>
      </c>
      <c r="I1844" s="118">
        <v>61741</v>
      </c>
      <c r="J1844" s="118">
        <v>1064821</v>
      </c>
      <c r="K1844" s="14">
        <v>136949</v>
      </c>
      <c r="L1844" s="14">
        <v>0</v>
      </c>
      <c r="M1844" s="14">
        <v>17444</v>
      </c>
      <c r="N1844" s="14">
        <v>174064</v>
      </c>
      <c r="O1844" s="14">
        <v>160052.73449255544</v>
      </c>
      <c r="P1844" s="14">
        <v>174465</v>
      </c>
      <c r="Q1844" s="119">
        <v>340791</v>
      </c>
      <c r="R1844" s="14">
        <v>50082</v>
      </c>
      <c r="S1844" s="14">
        <v>173294.51479573501</v>
      </c>
      <c r="T1844" s="14">
        <v>120773</v>
      </c>
      <c r="U1844" s="14">
        <v>-443940</v>
      </c>
      <c r="V1844" s="14">
        <v>-621459</v>
      </c>
      <c r="W1844" s="14">
        <v>86113</v>
      </c>
      <c r="X1844" s="14">
        <v>5239796</v>
      </c>
      <c r="Y1844" s="14">
        <v>2316376</v>
      </c>
      <c r="Z1844" s="14">
        <v>1706024</v>
      </c>
      <c r="AA1844" s="14">
        <v>-43465</v>
      </c>
    </row>
    <row r="1845" spans="1:27" x14ac:dyDescent="0.3">
      <c r="A1845" s="85">
        <v>1844</v>
      </c>
      <c r="B1845" s="85" t="s">
        <v>910</v>
      </c>
      <c r="C1845" s="85" t="s">
        <v>826</v>
      </c>
      <c r="D1845" s="85">
        <v>2020</v>
      </c>
      <c r="E1845" s="117">
        <v>1651963</v>
      </c>
      <c r="F1845" s="118">
        <v>110397</v>
      </c>
      <c r="G1845" s="118">
        <v>524036.76025808445</v>
      </c>
      <c r="H1845" s="118">
        <v>1596466</v>
      </c>
      <c r="I1845" s="118">
        <v>33823</v>
      </c>
      <c r="J1845" s="118">
        <v>964818</v>
      </c>
      <c r="K1845" s="14">
        <v>150506</v>
      </c>
      <c r="L1845" s="14">
        <v>0</v>
      </c>
      <c r="M1845" s="14">
        <v>16653</v>
      </c>
      <c r="N1845" s="14">
        <v>258731</v>
      </c>
      <c r="O1845" s="14">
        <v>160052.73449255544</v>
      </c>
      <c r="P1845" s="14">
        <v>264061</v>
      </c>
      <c r="Q1845" s="119">
        <v>376083</v>
      </c>
      <c r="R1845" s="14">
        <v>61856</v>
      </c>
      <c r="S1845" s="14">
        <v>260009.75373448007</v>
      </c>
      <c r="T1845" s="14">
        <v>194815</v>
      </c>
      <c r="U1845" s="14">
        <v>-1217174</v>
      </c>
      <c r="V1845" s="14">
        <v>-707572</v>
      </c>
      <c r="W1845" s="14">
        <v>-237059</v>
      </c>
      <c r="X1845" s="14">
        <v>5675603</v>
      </c>
      <c r="Y1845" s="14">
        <v>2520268</v>
      </c>
      <c r="Z1845" s="14">
        <v>1574909</v>
      </c>
      <c r="AA1845" s="14">
        <v>365259</v>
      </c>
    </row>
    <row r="1846" spans="1:27" x14ac:dyDescent="0.3">
      <c r="A1846" s="85">
        <v>1845</v>
      </c>
      <c r="B1846" s="85" t="s">
        <v>910</v>
      </c>
      <c r="C1846" s="85" t="s">
        <v>826</v>
      </c>
      <c r="D1846" s="85">
        <v>2019</v>
      </c>
      <c r="E1846" s="117">
        <v>1541566</v>
      </c>
      <c r="F1846" s="118">
        <v>-157439</v>
      </c>
      <c r="G1846" s="118">
        <v>524036.76025808445</v>
      </c>
      <c r="H1846" s="118">
        <v>1562643</v>
      </c>
      <c r="I1846" s="118">
        <v>-133359</v>
      </c>
      <c r="J1846" s="118">
        <v>1003108</v>
      </c>
      <c r="K1846" s="14">
        <v>134720</v>
      </c>
      <c r="L1846" s="14">
        <v>0</v>
      </c>
      <c r="M1846" s="14">
        <v>18685</v>
      </c>
      <c r="N1846" s="14">
        <v>197696</v>
      </c>
      <c r="O1846" s="14">
        <v>160052.73449255544</v>
      </c>
      <c r="P1846" s="14">
        <v>199490</v>
      </c>
      <c r="Q1846" s="119">
        <v>243225</v>
      </c>
      <c r="R1846" s="14">
        <v>66605</v>
      </c>
      <c r="S1846" s="14">
        <v>200322.64349523309</v>
      </c>
      <c r="T1846" s="14">
        <v>127423</v>
      </c>
      <c r="U1846" s="14">
        <v>-83504</v>
      </c>
      <c r="V1846" s="14">
        <v>-470513</v>
      </c>
      <c r="W1846" s="14">
        <v>-1062068</v>
      </c>
      <c r="X1846" s="14">
        <v>6244555</v>
      </c>
      <c r="Y1846" s="14">
        <v>1606252</v>
      </c>
      <c r="Z1846" s="14">
        <v>1415168</v>
      </c>
      <c r="AA1846" s="14">
        <v>668083</v>
      </c>
    </row>
    <row r="1847" spans="1:27" x14ac:dyDescent="0.3">
      <c r="A1847" s="85">
        <v>1846</v>
      </c>
      <c r="B1847" s="85" t="s">
        <v>910</v>
      </c>
      <c r="C1847" s="85" t="s">
        <v>826</v>
      </c>
      <c r="D1847" s="85">
        <v>2018</v>
      </c>
      <c r="E1847" s="117">
        <v>1699005</v>
      </c>
      <c r="F1847" s="118">
        <v>351930</v>
      </c>
      <c r="G1847" s="118">
        <v>524036.76025808445</v>
      </c>
      <c r="H1847" s="118">
        <v>1696002</v>
      </c>
      <c r="I1847" s="118">
        <v>341702</v>
      </c>
      <c r="J1847" s="118">
        <v>1228417</v>
      </c>
      <c r="K1847" s="14">
        <v>132647</v>
      </c>
      <c r="L1847" s="14">
        <v>0</v>
      </c>
      <c r="M1847" s="14">
        <v>17874</v>
      </c>
      <c r="N1847" s="14">
        <v>188202</v>
      </c>
      <c r="O1847" s="14">
        <v>160052.73449255544</v>
      </c>
      <c r="P1847" s="14">
        <v>168406</v>
      </c>
      <c r="Q1847" s="119">
        <v>233992</v>
      </c>
      <c r="R1847" s="14">
        <v>42786</v>
      </c>
      <c r="S1847" s="14">
        <v>166371.08432664891</v>
      </c>
      <c r="T1847" s="14">
        <v>119663</v>
      </c>
      <c r="U1847" s="14">
        <v>-1247677</v>
      </c>
      <c r="V1847" s="14">
        <v>591555</v>
      </c>
      <c r="W1847" s="14">
        <v>-635001</v>
      </c>
      <c r="X1847" s="14">
        <v>6761279</v>
      </c>
      <c r="Y1847" s="14">
        <v>1679573</v>
      </c>
      <c r="Z1847" s="14">
        <v>1968182</v>
      </c>
      <c r="AA1847" s="14">
        <v>204158</v>
      </c>
    </row>
    <row r="1848" spans="1:27" x14ac:dyDescent="0.3">
      <c r="A1848" s="85">
        <v>1847</v>
      </c>
      <c r="B1848" s="85" t="s">
        <v>910</v>
      </c>
      <c r="C1848" s="85" t="s">
        <v>826</v>
      </c>
      <c r="D1848" s="85">
        <v>2017</v>
      </c>
      <c r="E1848" s="117">
        <v>1347075</v>
      </c>
      <c r="F1848" s="118">
        <v>-111522</v>
      </c>
      <c r="G1848" s="118">
        <v>524036.76025808445</v>
      </c>
      <c r="H1848" s="118">
        <v>1354300</v>
      </c>
      <c r="I1848" s="118">
        <v>-95378</v>
      </c>
      <c r="J1848" s="118">
        <v>928942</v>
      </c>
      <c r="K1848" s="14">
        <v>108492</v>
      </c>
      <c r="L1848" s="14">
        <v>0</v>
      </c>
      <c r="M1848" s="14">
        <v>16987</v>
      </c>
      <c r="N1848" s="14">
        <v>168281</v>
      </c>
      <c r="O1848" s="14">
        <v>160052.73449255544</v>
      </c>
      <c r="P1848" s="14">
        <v>173074</v>
      </c>
      <c r="Q1848" s="119">
        <v>197434</v>
      </c>
      <c r="R1848" s="14">
        <v>36378</v>
      </c>
      <c r="S1848" s="14">
        <v>175709.74127219748</v>
      </c>
      <c r="T1848" s="14">
        <v>130735</v>
      </c>
      <c r="U1848" s="14">
        <v>500033</v>
      </c>
      <c r="V1848" s="14">
        <v>1226556</v>
      </c>
      <c r="W1848" s="14">
        <v>-537083</v>
      </c>
      <c r="X1848" s="14">
        <v>7866805</v>
      </c>
      <c r="Y1848" s="14">
        <v>1723140</v>
      </c>
      <c r="Z1848" s="14">
        <v>2117480</v>
      </c>
      <c r="AA1848" s="14">
        <v>268835</v>
      </c>
    </row>
    <row r="1849" spans="1:27" x14ac:dyDescent="0.3">
      <c r="A1849" s="85">
        <v>1848</v>
      </c>
      <c r="B1849" s="85" t="s">
        <v>910</v>
      </c>
      <c r="C1849" s="85" t="s">
        <v>826</v>
      </c>
      <c r="D1849" s="85">
        <v>2016</v>
      </c>
      <c r="E1849" s="117">
        <v>1458597</v>
      </c>
      <c r="F1849" s="118">
        <v>-161727</v>
      </c>
      <c r="G1849" s="118">
        <v>524036.76025808445</v>
      </c>
      <c r="H1849" s="118">
        <v>1449678</v>
      </c>
      <c r="I1849" s="118">
        <v>-177082</v>
      </c>
      <c r="J1849" s="118">
        <v>1042167</v>
      </c>
      <c r="K1849" s="14">
        <v>108311</v>
      </c>
      <c r="L1849" s="14">
        <v>0</v>
      </c>
      <c r="M1849" s="14">
        <v>16111</v>
      </c>
      <c r="N1849" s="14">
        <v>157909</v>
      </c>
      <c r="O1849" s="14">
        <v>160052.73449255544</v>
      </c>
      <c r="P1849" s="14">
        <v>166753</v>
      </c>
      <c r="Q1849" s="119">
        <v>205299</v>
      </c>
      <c r="R1849" s="14">
        <v>38471</v>
      </c>
      <c r="S1849" s="14">
        <v>158907.53380468403</v>
      </c>
      <c r="T1849" s="14">
        <v>121993</v>
      </c>
      <c r="U1849" s="14">
        <v>581662</v>
      </c>
      <c r="V1849" s="14">
        <v>1763639</v>
      </c>
      <c r="W1849" s="14">
        <v>224869</v>
      </c>
      <c r="X1849" s="14">
        <v>7278283</v>
      </c>
      <c r="Y1849" s="14">
        <v>1757383</v>
      </c>
      <c r="Z1849" s="14">
        <v>2351352</v>
      </c>
      <c r="AA1849" s="14">
        <v>111109</v>
      </c>
    </row>
    <row r="1850" spans="1:27" x14ac:dyDescent="0.3">
      <c r="A1850" s="85">
        <v>1849</v>
      </c>
      <c r="B1850" s="85" t="s">
        <v>910</v>
      </c>
      <c r="C1850" s="85" t="s">
        <v>826</v>
      </c>
      <c r="D1850" s="85">
        <v>2015</v>
      </c>
      <c r="E1850" s="117">
        <v>1620324</v>
      </c>
      <c r="F1850" s="118">
        <v>-121270</v>
      </c>
      <c r="G1850" s="118">
        <v>524036.76025808445</v>
      </c>
      <c r="H1850" s="118">
        <v>1626760</v>
      </c>
      <c r="I1850" s="118">
        <v>-119260</v>
      </c>
      <c r="J1850" s="118">
        <v>1201891</v>
      </c>
      <c r="K1850" s="14">
        <v>122417</v>
      </c>
      <c r="L1850" s="14">
        <v>0</v>
      </c>
      <c r="M1850" s="14">
        <v>12342</v>
      </c>
      <c r="N1850" s="14">
        <v>158502</v>
      </c>
      <c r="O1850" s="14">
        <v>160052.73449255544</v>
      </c>
      <c r="P1850" s="14">
        <v>163162</v>
      </c>
      <c r="Q1850" s="119">
        <v>195529</v>
      </c>
      <c r="R1850" s="14">
        <v>43463</v>
      </c>
      <c r="S1850" s="14">
        <v>161634.10422658356</v>
      </c>
      <c r="T1850" s="14">
        <v>117957</v>
      </c>
      <c r="U1850" s="14">
        <v>858926</v>
      </c>
      <c r="V1850" s="14">
        <v>1538770</v>
      </c>
      <c r="W1850" s="14">
        <v>2333798</v>
      </c>
      <c r="X1850" s="14">
        <v>7382528</v>
      </c>
      <c r="Y1850" s="14">
        <v>1873668</v>
      </c>
      <c r="Z1850" s="14">
        <v>2382640</v>
      </c>
      <c r="AA1850" s="14">
        <v>-1086530</v>
      </c>
    </row>
    <row r="1851" spans="1:27" x14ac:dyDescent="0.3">
      <c r="A1851" s="85">
        <v>1850</v>
      </c>
      <c r="B1851" s="85" t="s">
        <v>910</v>
      </c>
      <c r="C1851" s="85" t="s">
        <v>826</v>
      </c>
      <c r="D1851" s="85">
        <v>2014</v>
      </c>
      <c r="E1851" s="117">
        <v>1741594</v>
      </c>
      <c r="F1851" s="118">
        <v>129203</v>
      </c>
      <c r="G1851" s="118">
        <v>524036.76025808445</v>
      </c>
      <c r="H1851" s="118">
        <v>1746020</v>
      </c>
      <c r="I1851" s="118">
        <v>127493</v>
      </c>
      <c r="J1851" s="118">
        <v>1408384</v>
      </c>
      <c r="K1851" s="14">
        <v>135087</v>
      </c>
      <c r="L1851" s="14">
        <v>0</v>
      </c>
      <c r="M1851" s="14">
        <v>9069</v>
      </c>
      <c r="N1851" s="14">
        <v>145992</v>
      </c>
      <c r="O1851" s="14">
        <v>160052.73449255544</v>
      </c>
      <c r="P1851" s="14">
        <v>149944</v>
      </c>
      <c r="Q1851" s="119">
        <v>178791</v>
      </c>
      <c r="R1851" s="14">
        <v>37226</v>
      </c>
      <c r="S1851" s="14">
        <v>143668.47343254715</v>
      </c>
      <c r="T1851" s="14">
        <v>116643</v>
      </c>
      <c r="U1851" s="14">
        <v>218524</v>
      </c>
      <c r="V1851" s="14">
        <v>-795028</v>
      </c>
      <c r="W1851" s="14">
        <v>-1046987</v>
      </c>
      <c r="X1851" s="14">
        <v>6248696</v>
      </c>
      <c r="Y1851" s="14">
        <v>1712121</v>
      </c>
      <c r="Z1851" s="14">
        <v>1159155</v>
      </c>
      <c r="AA1851" s="14">
        <v>-550019</v>
      </c>
    </row>
    <row r="1852" spans="1:27" x14ac:dyDescent="0.3">
      <c r="A1852" s="85">
        <v>1851</v>
      </c>
      <c r="B1852" s="85" t="s">
        <v>910</v>
      </c>
      <c r="C1852" s="85" t="s">
        <v>831</v>
      </c>
      <c r="D1852" s="85">
        <v>2023</v>
      </c>
      <c r="E1852" s="117">
        <v>134941</v>
      </c>
      <c r="F1852" s="118">
        <v>-17477</v>
      </c>
      <c r="G1852" s="118">
        <v>1216872.2430487105</v>
      </c>
      <c r="H1852" s="118">
        <v>120442</v>
      </c>
      <c r="I1852" s="118">
        <v>-52305</v>
      </c>
      <c r="J1852" s="118">
        <v>103719</v>
      </c>
      <c r="K1852" s="14">
        <v>50456</v>
      </c>
      <c r="L1852" s="14">
        <v>0</v>
      </c>
      <c r="M1852" s="14">
        <v>31</v>
      </c>
      <c r="N1852" s="14">
        <v>-55190</v>
      </c>
      <c r="O1852" s="14">
        <v>147571.26348690732</v>
      </c>
      <c r="P1852" s="14">
        <v>-61926</v>
      </c>
      <c r="Q1852" s="119">
        <v>-39864</v>
      </c>
      <c r="R1852" s="14">
        <v>826</v>
      </c>
      <c r="S1852" s="14">
        <v>-48431.230024213073</v>
      </c>
      <c r="T1852" s="14">
        <v>-62436</v>
      </c>
      <c r="U1852" s="14">
        <v>-27460</v>
      </c>
      <c r="V1852" s="14">
        <v>-70409</v>
      </c>
      <c r="W1852" s="14">
        <v>-28744</v>
      </c>
      <c r="X1852" s="14">
        <v>1333502</v>
      </c>
      <c r="Y1852" s="14">
        <v>288</v>
      </c>
      <c r="Z1852" s="14">
        <v>0</v>
      </c>
      <c r="AA1852" s="14">
        <v>-83501</v>
      </c>
    </row>
    <row r="1853" spans="1:27" x14ac:dyDescent="0.3">
      <c r="A1853" s="85">
        <v>1852</v>
      </c>
      <c r="B1853" s="85" t="s">
        <v>910</v>
      </c>
      <c r="C1853" s="85" t="s">
        <v>831</v>
      </c>
      <c r="D1853" s="85">
        <v>2022</v>
      </c>
      <c r="E1853" s="117">
        <v>152418</v>
      </c>
      <c r="F1853" s="118">
        <v>432130</v>
      </c>
      <c r="G1853" s="118">
        <v>1216872.2430487105</v>
      </c>
      <c r="H1853" s="118">
        <v>172747</v>
      </c>
      <c r="I1853" s="118">
        <v>-314468</v>
      </c>
      <c r="J1853" s="118">
        <v>84542</v>
      </c>
      <c r="K1853" s="14">
        <v>30075</v>
      </c>
      <c r="L1853" s="14">
        <v>0</v>
      </c>
      <c r="M1853" s="14">
        <v>0</v>
      </c>
      <c r="N1853" s="14">
        <v>48025</v>
      </c>
      <c r="O1853" s="14">
        <v>147571.26348690732</v>
      </c>
      <c r="P1853" s="14">
        <v>17791</v>
      </c>
      <c r="Q1853" s="119">
        <v>37366</v>
      </c>
      <c r="R1853" s="14">
        <v>9669</v>
      </c>
      <c r="S1853" s="14">
        <v>18291.481125245627</v>
      </c>
      <c r="T1853" s="14">
        <v>4935</v>
      </c>
      <c r="U1853" s="14">
        <v>-146611</v>
      </c>
      <c r="V1853" s="14">
        <v>-41665</v>
      </c>
      <c r="W1853" s="14">
        <v>-63475</v>
      </c>
      <c r="X1853" s="14">
        <v>1418433</v>
      </c>
      <c r="Y1853" s="14">
        <v>875</v>
      </c>
      <c r="Z1853" s="14">
        <v>0</v>
      </c>
      <c r="AA1853" s="14">
        <v>150302</v>
      </c>
    </row>
    <row r="1854" spans="1:27" x14ac:dyDescent="0.3">
      <c r="A1854" s="85">
        <v>1853</v>
      </c>
      <c r="B1854" s="85" t="s">
        <v>910</v>
      </c>
      <c r="C1854" s="85" t="s">
        <v>831</v>
      </c>
      <c r="D1854" s="85">
        <v>2021</v>
      </c>
      <c r="E1854" s="117">
        <v>-279712</v>
      </c>
      <c r="F1854" s="118">
        <v>-2153556</v>
      </c>
      <c r="G1854" s="118">
        <v>1216872.2430487105</v>
      </c>
      <c r="H1854" s="118">
        <v>487215</v>
      </c>
      <c r="I1854" s="118">
        <v>-1473835</v>
      </c>
      <c r="J1854" s="118">
        <v>553696</v>
      </c>
      <c r="K1854" s="14">
        <v>-115132</v>
      </c>
      <c r="L1854" s="14">
        <v>0</v>
      </c>
      <c r="M1854" s="14">
        <v>2966</v>
      </c>
      <c r="N1854" s="14">
        <v>-167515</v>
      </c>
      <c r="O1854" s="14">
        <v>147571.26348690732</v>
      </c>
      <c r="P1854" s="14">
        <v>-863807</v>
      </c>
      <c r="Q1854" s="119">
        <v>-907752</v>
      </c>
      <c r="R1854" s="14">
        <v>26690</v>
      </c>
      <c r="S1854" s="14">
        <v>-918632.36747845635</v>
      </c>
      <c r="T1854" s="14">
        <v>-942055</v>
      </c>
      <c r="U1854" s="14">
        <v>-584098</v>
      </c>
      <c r="V1854" s="14">
        <v>21810</v>
      </c>
      <c r="W1854" s="14">
        <v>-351173</v>
      </c>
      <c r="X1854" s="14">
        <v>1842123</v>
      </c>
      <c r="Y1854" s="14">
        <v>2031</v>
      </c>
      <c r="Z1854" s="14">
        <v>0</v>
      </c>
      <c r="AA1854" s="14">
        <v>-209186</v>
      </c>
    </row>
    <row r="1855" spans="1:27" x14ac:dyDescent="0.3">
      <c r="A1855" s="85">
        <v>1854</v>
      </c>
      <c r="B1855" s="85" t="s">
        <v>910</v>
      </c>
      <c r="C1855" s="85" t="s">
        <v>831</v>
      </c>
      <c r="D1855" s="85">
        <v>2020</v>
      </c>
      <c r="E1855" s="117">
        <v>1873844</v>
      </c>
      <c r="F1855" s="118">
        <v>-1774228</v>
      </c>
      <c r="G1855" s="118">
        <v>1216872.2430487105</v>
      </c>
      <c r="H1855" s="118">
        <v>1961050</v>
      </c>
      <c r="I1855" s="118">
        <v>-1968384</v>
      </c>
      <c r="J1855" s="118">
        <v>1751292</v>
      </c>
      <c r="K1855" s="14">
        <v>451806</v>
      </c>
      <c r="L1855" s="14">
        <v>0</v>
      </c>
      <c r="M1855" s="14">
        <v>8363</v>
      </c>
      <c r="N1855" s="14">
        <v>-269238</v>
      </c>
      <c r="O1855" s="14">
        <v>147571.26348690732</v>
      </c>
      <c r="P1855" s="14">
        <v>-281757</v>
      </c>
      <c r="Q1855" s="119">
        <v>-328360</v>
      </c>
      <c r="R1855" s="14">
        <v>28084</v>
      </c>
      <c r="S1855" s="14">
        <v>-259414.28389830509</v>
      </c>
      <c r="T1855" s="14">
        <v>-363426</v>
      </c>
      <c r="U1855" s="14">
        <v>-8539</v>
      </c>
      <c r="V1855" s="14">
        <v>372983</v>
      </c>
      <c r="W1855" s="14">
        <v>138299</v>
      </c>
      <c r="X1855" s="14">
        <v>5570559</v>
      </c>
      <c r="Y1855" s="14">
        <v>1262933</v>
      </c>
      <c r="Z1855" s="14">
        <v>1030418</v>
      </c>
      <c r="AA1855" s="14">
        <v>57018</v>
      </c>
    </row>
    <row r="1856" spans="1:27" x14ac:dyDescent="0.3">
      <c r="A1856" s="85">
        <v>1855</v>
      </c>
      <c r="B1856" s="85" t="s">
        <v>910</v>
      </c>
      <c r="C1856" s="85" t="s">
        <v>831</v>
      </c>
      <c r="D1856" s="85">
        <v>2019</v>
      </c>
      <c r="E1856" s="117">
        <v>3648072</v>
      </c>
      <c r="F1856" s="118">
        <v>1244979</v>
      </c>
      <c r="G1856" s="118">
        <v>1216872.2430487105</v>
      </c>
      <c r="H1856" s="118">
        <v>3929434</v>
      </c>
      <c r="I1856" s="118">
        <v>1529369</v>
      </c>
      <c r="J1856" s="118">
        <v>3776444</v>
      </c>
      <c r="K1856" s="14">
        <v>133991</v>
      </c>
      <c r="L1856" s="14">
        <v>0</v>
      </c>
      <c r="M1856" s="14">
        <v>8322</v>
      </c>
      <c r="N1856" s="14">
        <v>217868</v>
      </c>
      <c r="O1856" s="14">
        <v>147571.26348690732</v>
      </c>
      <c r="P1856" s="14">
        <v>216136</v>
      </c>
      <c r="Q1856" s="119">
        <v>-25625</v>
      </c>
      <c r="R1856" s="14">
        <v>37868</v>
      </c>
      <c r="S1856" s="14">
        <v>226289.84873772052</v>
      </c>
      <c r="T1856" s="14">
        <v>139303</v>
      </c>
      <c r="U1856" s="14">
        <v>341452</v>
      </c>
      <c r="V1856" s="14">
        <v>234684</v>
      </c>
      <c r="W1856" s="14">
        <v>-241555</v>
      </c>
      <c r="X1856" s="14">
        <v>5327383</v>
      </c>
      <c r="Y1856" s="14">
        <v>1281388</v>
      </c>
      <c r="Z1856" s="14">
        <v>1242101</v>
      </c>
      <c r="AA1856" s="14">
        <v>-4806</v>
      </c>
    </row>
    <row r="1857" spans="1:27" x14ac:dyDescent="0.3">
      <c r="A1857" s="85">
        <v>1856</v>
      </c>
      <c r="B1857" s="85" t="s">
        <v>910</v>
      </c>
      <c r="C1857" s="85" t="s">
        <v>831</v>
      </c>
      <c r="D1857" s="85">
        <v>2018</v>
      </c>
      <c r="E1857" s="117">
        <v>2403093</v>
      </c>
      <c r="F1857" s="118">
        <v>617362</v>
      </c>
      <c r="G1857" s="118">
        <v>1216872.2430487105</v>
      </c>
      <c r="H1857" s="118">
        <v>2400065</v>
      </c>
      <c r="I1857" s="118">
        <v>560047</v>
      </c>
      <c r="J1857" s="118">
        <v>2210222</v>
      </c>
      <c r="K1857" s="14">
        <v>133471</v>
      </c>
      <c r="L1857" s="14">
        <v>0</v>
      </c>
      <c r="M1857" s="14">
        <v>3909</v>
      </c>
      <c r="N1857" s="14">
        <v>60496</v>
      </c>
      <c r="O1857" s="14">
        <v>147571.26348690732</v>
      </c>
      <c r="P1857" s="14">
        <v>115127</v>
      </c>
      <c r="Q1857" s="119">
        <v>85715</v>
      </c>
      <c r="R1857" s="14">
        <v>22190</v>
      </c>
      <c r="S1857" s="14">
        <v>110234.49161784588</v>
      </c>
      <c r="T1857" s="14">
        <v>115425</v>
      </c>
      <c r="U1857" s="14">
        <v>293998</v>
      </c>
      <c r="V1857" s="14">
        <v>476239</v>
      </c>
      <c r="W1857" s="14">
        <v>-274920</v>
      </c>
      <c r="X1857" s="14">
        <v>4561541</v>
      </c>
      <c r="Y1857" s="14">
        <v>1480707</v>
      </c>
      <c r="Z1857" s="14">
        <v>955839</v>
      </c>
      <c r="AA1857" s="14">
        <v>-263697</v>
      </c>
    </row>
    <row r="1858" spans="1:27" x14ac:dyDescent="0.3">
      <c r="A1858" s="85">
        <v>1857</v>
      </c>
      <c r="B1858" s="85" t="s">
        <v>910</v>
      </c>
      <c r="C1858" s="85" t="s">
        <v>831</v>
      </c>
      <c r="D1858" s="85">
        <v>2017</v>
      </c>
      <c r="E1858" s="117">
        <v>1785731</v>
      </c>
      <c r="F1858" s="118">
        <v>797558</v>
      </c>
      <c r="G1858" s="118">
        <v>1216872.2430487105</v>
      </c>
      <c r="H1858" s="118">
        <v>1840018</v>
      </c>
      <c r="I1858" s="118">
        <v>779722</v>
      </c>
      <c r="J1858" s="118">
        <v>1601293</v>
      </c>
      <c r="K1858" s="14">
        <v>111051</v>
      </c>
      <c r="L1858" s="14">
        <v>0</v>
      </c>
      <c r="M1858" s="14">
        <v>3103</v>
      </c>
      <c r="N1858" s="14">
        <v>146294</v>
      </c>
      <c r="O1858" s="14">
        <v>147571.26348690732</v>
      </c>
      <c r="P1858" s="14">
        <v>161087</v>
      </c>
      <c r="Q1858" s="119">
        <v>122409</v>
      </c>
      <c r="R1858" s="14">
        <v>30401</v>
      </c>
      <c r="S1858" s="14">
        <v>164965.67780665107</v>
      </c>
      <c r="T1858" s="14">
        <v>131000</v>
      </c>
      <c r="U1858" s="14">
        <v>-69310</v>
      </c>
      <c r="V1858" s="14">
        <v>751159</v>
      </c>
      <c r="W1858" s="14">
        <v>83522</v>
      </c>
      <c r="X1858" s="14">
        <v>2873316</v>
      </c>
      <c r="Y1858" s="14">
        <v>36646</v>
      </c>
      <c r="Z1858" s="14">
        <v>615483</v>
      </c>
      <c r="AA1858" s="14">
        <v>-58298</v>
      </c>
    </row>
    <row r="1859" spans="1:27" x14ac:dyDescent="0.3">
      <c r="A1859" s="85">
        <v>1858</v>
      </c>
      <c r="B1859" s="85" t="s">
        <v>910</v>
      </c>
      <c r="C1859" s="85" t="s">
        <v>831</v>
      </c>
      <c r="D1859" s="85">
        <v>2016</v>
      </c>
      <c r="E1859" s="117">
        <v>988173</v>
      </c>
      <c r="F1859" s="118">
        <v>180630</v>
      </c>
      <c r="G1859" s="118">
        <v>1216872.2430487105</v>
      </c>
      <c r="H1859" s="118">
        <v>1060296</v>
      </c>
      <c r="I1859" s="118">
        <v>177920</v>
      </c>
      <c r="J1859" s="118">
        <v>848682</v>
      </c>
      <c r="K1859" s="14">
        <v>96066</v>
      </c>
      <c r="L1859" s="14">
        <v>0</v>
      </c>
      <c r="M1859" s="14">
        <v>2923</v>
      </c>
      <c r="N1859" s="14">
        <v>134185</v>
      </c>
      <c r="O1859" s="14">
        <v>147571.26348690732</v>
      </c>
      <c r="P1859" s="14">
        <v>135821</v>
      </c>
      <c r="Q1859" s="119">
        <v>89589</v>
      </c>
      <c r="R1859" s="14">
        <v>27527</v>
      </c>
      <c r="S1859" s="14">
        <v>126865.60656809677</v>
      </c>
      <c r="T1859" s="14">
        <v>108276</v>
      </c>
      <c r="U1859" s="14">
        <v>69558</v>
      </c>
      <c r="V1859" s="14">
        <v>667637</v>
      </c>
      <c r="W1859" s="14">
        <v>-74527</v>
      </c>
      <c r="X1859" s="14">
        <v>2800625</v>
      </c>
      <c r="Y1859" s="14">
        <v>25900</v>
      </c>
      <c r="Z1859" s="14">
        <v>570459</v>
      </c>
      <c r="AA1859" s="14">
        <v>158189</v>
      </c>
    </row>
    <row r="1860" spans="1:27" x14ac:dyDescent="0.3">
      <c r="A1860" s="85">
        <v>1859</v>
      </c>
      <c r="B1860" s="85" t="s">
        <v>910</v>
      </c>
      <c r="C1860" s="85" t="s">
        <v>831</v>
      </c>
      <c r="D1860" s="85">
        <v>2015</v>
      </c>
      <c r="E1860" s="117">
        <v>807543</v>
      </c>
      <c r="F1860" s="118">
        <v>292548</v>
      </c>
      <c r="G1860" s="118">
        <v>1216872.2430487105</v>
      </c>
      <c r="H1860" s="118">
        <v>882376</v>
      </c>
      <c r="I1860" s="118">
        <v>314112</v>
      </c>
      <c r="J1860" s="118">
        <v>754456</v>
      </c>
      <c r="K1860" s="14">
        <v>105936</v>
      </c>
      <c r="L1860" s="14">
        <v>0</v>
      </c>
      <c r="M1860" s="14">
        <v>2916</v>
      </c>
      <c r="N1860" s="14">
        <v>45651</v>
      </c>
      <c r="O1860" s="14">
        <v>147571.26348690732</v>
      </c>
      <c r="P1860" s="14">
        <v>46433</v>
      </c>
      <c r="Q1860" s="119">
        <v>-28686</v>
      </c>
      <c r="R1860" s="14">
        <v>496</v>
      </c>
      <c r="S1860" s="14">
        <v>1480239.1048387096</v>
      </c>
      <c r="T1860" s="14">
        <v>47101</v>
      </c>
      <c r="U1860" s="14">
        <v>-272962</v>
      </c>
      <c r="V1860" s="14">
        <v>742164</v>
      </c>
      <c r="W1860" s="14">
        <v>-11942</v>
      </c>
      <c r="X1860" s="14">
        <v>2529328</v>
      </c>
      <c r="Y1860" s="14">
        <v>24896</v>
      </c>
      <c r="Z1860" s="14">
        <v>744310</v>
      </c>
      <c r="AA1860" s="14">
        <v>382945</v>
      </c>
    </row>
    <row r="1861" spans="1:27" x14ac:dyDescent="0.3">
      <c r="A1861" s="85">
        <v>1860</v>
      </c>
      <c r="B1861" s="85" t="s">
        <v>910</v>
      </c>
      <c r="C1861" s="85" t="s">
        <v>831</v>
      </c>
      <c r="D1861" s="85">
        <v>2014</v>
      </c>
      <c r="E1861" s="117">
        <v>514995</v>
      </c>
      <c r="F1861" s="118">
        <v>114804</v>
      </c>
      <c r="G1861" s="118">
        <v>1216872.2430487105</v>
      </c>
      <c r="H1861" s="118">
        <v>568264</v>
      </c>
      <c r="I1861" s="118">
        <v>158782</v>
      </c>
      <c r="J1861" s="118">
        <v>471936</v>
      </c>
      <c r="K1861" s="14">
        <v>74505</v>
      </c>
      <c r="L1861" s="14">
        <v>0</v>
      </c>
      <c r="M1861" s="14">
        <v>3104</v>
      </c>
      <c r="N1861" s="14">
        <v>37277</v>
      </c>
      <c r="O1861" s="14">
        <v>147571.26348690732</v>
      </c>
      <c r="P1861" s="14">
        <v>52299</v>
      </c>
      <c r="Q1861" s="119">
        <v>-11354</v>
      </c>
      <c r="R1861" s="14">
        <v>4638</v>
      </c>
      <c r="S1861" s="14">
        <v>48295.950194049161</v>
      </c>
      <c r="T1861" s="14">
        <v>51055</v>
      </c>
      <c r="U1861" s="14">
        <v>226108</v>
      </c>
      <c r="V1861" s="14">
        <v>754106</v>
      </c>
      <c r="W1861" s="14">
        <v>245796</v>
      </c>
      <c r="X1861" s="14">
        <v>2439213</v>
      </c>
      <c r="Y1861" s="14">
        <v>208392</v>
      </c>
      <c r="Z1861" s="14">
        <v>584893</v>
      </c>
      <c r="AA1861" s="14">
        <v>115505</v>
      </c>
    </row>
    <row r="1862" spans="1:27" x14ac:dyDescent="0.3">
      <c r="A1862" s="85">
        <v>1861</v>
      </c>
      <c r="B1862" s="85" t="s">
        <v>910</v>
      </c>
      <c r="C1862" s="85" t="s">
        <v>836</v>
      </c>
      <c r="D1862" s="85">
        <v>2023</v>
      </c>
      <c r="E1862" s="117">
        <v>1277923</v>
      </c>
      <c r="F1862" s="118">
        <v>93373</v>
      </c>
      <c r="G1862" s="118">
        <v>277525.31797377416</v>
      </c>
      <c r="H1862" s="118">
        <v>1282560</v>
      </c>
      <c r="I1862" s="118">
        <v>98549</v>
      </c>
      <c r="J1862" s="118">
        <v>825408</v>
      </c>
      <c r="K1862" s="14">
        <v>338123</v>
      </c>
      <c r="L1862" s="14">
        <v>0</v>
      </c>
      <c r="M1862" s="14">
        <v>58072</v>
      </c>
      <c r="N1862" s="14">
        <v>64868</v>
      </c>
      <c r="O1862" s="14">
        <v>20632.331216644747</v>
      </c>
      <c r="P1862" s="14">
        <v>68086</v>
      </c>
      <c r="Q1862" s="119">
        <v>74411</v>
      </c>
      <c r="R1862" s="14">
        <v>14180</v>
      </c>
      <c r="S1862" s="14">
        <v>69017.500987306063</v>
      </c>
      <c r="T1862" s="14">
        <v>53906</v>
      </c>
      <c r="U1862" s="14">
        <v>-647</v>
      </c>
      <c r="V1862" s="14">
        <v>-31590</v>
      </c>
      <c r="W1862" s="14">
        <v>-61442</v>
      </c>
      <c r="X1862" s="14">
        <v>466375</v>
      </c>
      <c r="Y1862" s="14">
        <v>266943</v>
      </c>
      <c r="Z1862" s="14">
        <v>30381</v>
      </c>
      <c r="AA1862" s="14">
        <v>83289</v>
      </c>
    </row>
    <row r="1863" spans="1:27" x14ac:dyDescent="0.3">
      <c r="A1863" s="85">
        <v>1862</v>
      </c>
      <c r="B1863" s="85" t="s">
        <v>910</v>
      </c>
      <c r="C1863" s="85" t="s">
        <v>836</v>
      </c>
      <c r="D1863" s="85">
        <v>2022</v>
      </c>
      <c r="E1863" s="117">
        <v>1184550</v>
      </c>
      <c r="F1863" s="118">
        <v>114310</v>
      </c>
      <c r="G1863" s="118">
        <v>277525.31797377416</v>
      </c>
      <c r="H1863" s="118">
        <v>1184011</v>
      </c>
      <c r="I1863" s="118">
        <v>144526</v>
      </c>
      <c r="J1863" s="118">
        <v>798042</v>
      </c>
      <c r="K1863" s="14">
        <v>280963</v>
      </c>
      <c r="L1863" s="14">
        <v>0</v>
      </c>
      <c r="M1863" s="14">
        <v>51122</v>
      </c>
      <c r="N1863" s="14">
        <v>54285</v>
      </c>
      <c r="O1863" s="14">
        <v>20632.331216644747</v>
      </c>
      <c r="P1863" s="14">
        <v>61046</v>
      </c>
      <c r="Q1863" s="119">
        <v>68351</v>
      </c>
      <c r="R1863" s="14">
        <v>13527</v>
      </c>
      <c r="S1863" s="14">
        <v>66511.122052191917</v>
      </c>
      <c r="T1863" s="14">
        <v>47520</v>
      </c>
      <c r="U1863" s="14">
        <v>6005</v>
      </c>
      <c r="V1863" s="14">
        <v>29852</v>
      </c>
      <c r="W1863" s="14">
        <v>-1933</v>
      </c>
      <c r="X1863" s="14">
        <v>461908</v>
      </c>
      <c r="Y1863" s="14">
        <v>222749</v>
      </c>
      <c r="Z1863" s="14">
        <v>43246</v>
      </c>
      <c r="AA1863" s="14">
        <v>113816</v>
      </c>
    </row>
    <row r="1864" spans="1:27" x14ac:dyDescent="0.3">
      <c r="A1864" s="85">
        <v>1863</v>
      </c>
      <c r="B1864" s="85" t="s">
        <v>910</v>
      </c>
      <c r="C1864" s="85" t="s">
        <v>836</v>
      </c>
      <c r="D1864" s="85">
        <v>2021</v>
      </c>
      <c r="E1864" s="117">
        <v>1070240</v>
      </c>
      <c r="F1864" s="118">
        <v>68398</v>
      </c>
      <c r="G1864" s="118">
        <v>277525.31797377416</v>
      </c>
      <c r="H1864" s="118">
        <v>1039485</v>
      </c>
      <c r="I1864" s="118">
        <v>31303</v>
      </c>
      <c r="J1864" s="118">
        <v>701848</v>
      </c>
      <c r="K1864" s="14">
        <v>247969</v>
      </c>
      <c r="L1864" s="14">
        <v>0</v>
      </c>
      <c r="M1864" s="14">
        <v>53371</v>
      </c>
      <c r="N1864" s="14">
        <v>38379</v>
      </c>
      <c r="O1864" s="14">
        <v>20632.331216644747</v>
      </c>
      <c r="P1864" s="14">
        <v>77199</v>
      </c>
      <c r="Q1864" s="119">
        <v>84262</v>
      </c>
      <c r="R1864" s="14">
        <v>15128</v>
      </c>
      <c r="S1864" s="14">
        <v>77199</v>
      </c>
      <c r="T1864" s="14">
        <v>62072</v>
      </c>
      <c r="U1864" s="14">
        <v>36976</v>
      </c>
      <c r="V1864" s="14">
        <v>31785</v>
      </c>
      <c r="W1864" s="14">
        <v>31461</v>
      </c>
      <c r="X1864" s="14">
        <v>417182</v>
      </c>
      <c r="Y1864" s="14">
        <v>213442</v>
      </c>
      <c r="Z1864" s="14">
        <v>56110</v>
      </c>
      <c r="AA1864" s="14">
        <v>-7414</v>
      </c>
    </row>
    <row r="1865" spans="1:27" x14ac:dyDescent="0.3">
      <c r="A1865" s="85">
        <v>1864</v>
      </c>
      <c r="B1865" s="85" t="s">
        <v>910</v>
      </c>
      <c r="C1865" s="85" t="s">
        <v>836</v>
      </c>
      <c r="D1865" s="85">
        <v>2020</v>
      </c>
      <c r="E1865" s="117">
        <v>1001842</v>
      </c>
      <c r="F1865" s="118">
        <v>158835</v>
      </c>
      <c r="G1865" s="118">
        <v>277525.31797377416</v>
      </c>
      <c r="H1865" s="118">
        <v>1008182</v>
      </c>
      <c r="I1865" s="118">
        <v>160864</v>
      </c>
      <c r="J1865" s="118">
        <v>665004</v>
      </c>
      <c r="K1865" s="14">
        <v>247047</v>
      </c>
      <c r="L1865" s="14">
        <v>0</v>
      </c>
      <c r="M1865" s="14">
        <v>51313</v>
      </c>
      <c r="N1865" s="14">
        <v>44501</v>
      </c>
      <c r="O1865" s="14">
        <v>20632.331216644747</v>
      </c>
      <c r="P1865" s="14">
        <v>43979</v>
      </c>
      <c r="Q1865" s="119">
        <v>46644</v>
      </c>
      <c r="R1865" s="14">
        <v>8483</v>
      </c>
      <c r="S1865" s="14">
        <v>43979</v>
      </c>
      <c r="T1865" s="14">
        <v>35495</v>
      </c>
      <c r="U1865" s="14">
        <v>177</v>
      </c>
      <c r="V1865" s="14">
        <v>324</v>
      </c>
      <c r="W1865" s="14">
        <v>32469</v>
      </c>
      <c r="X1865" s="14">
        <v>452221</v>
      </c>
      <c r="Y1865" s="14">
        <v>224243</v>
      </c>
      <c r="Z1865" s="14">
        <v>68975</v>
      </c>
      <c r="AA1865" s="14">
        <v>149590</v>
      </c>
    </row>
    <row r="1866" spans="1:27" x14ac:dyDescent="0.3">
      <c r="A1866" s="85">
        <v>1865</v>
      </c>
      <c r="B1866" s="85" t="s">
        <v>910</v>
      </c>
      <c r="C1866" s="85" t="s">
        <v>836</v>
      </c>
      <c r="D1866" s="85">
        <v>2019</v>
      </c>
      <c r="E1866" s="117">
        <v>843007</v>
      </c>
      <c r="F1866" s="118">
        <v>81923</v>
      </c>
      <c r="G1866" s="118">
        <v>277525.31797377416</v>
      </c>
      <c r="H1866" s="118">
        <v>847318</v>
      </c>
      <c r="I1866" s="118">
        <v>87014</v>
      </c>
      <c r="J1866" s="118">
        <v>572028</v>
      </c>
      <c r="K1866" s="14">
        <v>188787</v>
      </c>
      <c r="L1866" s="14">
        <v>0</v>
      </c>
      <c r="M1866" s="14">
        <v>51645</v>
      </c>
      <c r="N1866" s="14">
        <v>29939</v>
      </c>
      <c r="O1866" s="14">
        <v>20632.331216644747</v>
      </c>
      <c r="P1866" s="14">
        <v>28147</v>
      </c>
      <c r="Q1866" s="119">
        <v>31381</v>
      </c>
      <c r="R1866" s="14">
        <v>5753</v>
      </c>
      <c r="S1866" s="14">
        <v>28147</v>
      </c>
      <c r="T1866" s="14">
        <v>22394</v>
      </c>
      <c r="U1866" s="14">
        <v>1984</v>
      </c>
      <c r="V1866" s="14">
        <v>-32145</v>
      </c>
      <c r="W1866" s="14">
        <v>-2855</v>
      </c>
      <c r="X1866" s="14">
        <v>376538</v>
      </c>
      <c r="Y1866" s="14">
        <v>250768</v>
      </c>
      <c r="Z1866" s="14">
        <v>81762</v>
      </c>
      <c r="AA1866" s="14">
        <v>83199</v>
      </c>
    </row>
    <row r="1867" spans="1:27" x14ac:dyDescent="0.3">
      <c r="A1867" s="85">
        <v>1866</v>
      </c>
      <c r="B1867" s="85" t="s">
        <v>910</v>
      </c>
      <c r="C1867" s="85" t="s">
        <v>836</v>
      </c>
      <c r="D1867" s="85">
        <v>2018</v>
      </c>
      <c r="E1867" s="117">
        <v>761084</v>
      </c>
      <c r="F1867" s="118">
        <v>60754</v>
      </c>
      <c r="G1867" s="118">
        <v>277525.31797377416</v>
      </c>
      <c r="H1867" s="118">
        <v>760304</v>
      </c>
      <c r="I1867" s="118">
        <v>70290</v>
      </c>
      <c r="J1867" s="118">
        <v>521901</v>
      </c>
      <c r="K1867" s="14">
        <v>151212</v>
      </c>
      <c r="L1867" s="14">
        <v>0</v>
      </c>
      <c r="M1867" s="14">
        <v>66021</v>
      </c>
      <c r="N1867" s="14">
        <v>15711</v>
      </c>
      <c r="O1867" s="14">
        <v>20632.331216644747</v>
      </c>
      <c r="P1867" s="14">
        <v>17887</v>
      </c>
      <c r="Q1867" s="119">
        <v>19770</v>
      </c>
      <c r="R1867" s="14">
        <v>3279</v>
      </c>
      <c r="S1867" s="14">
        <v>17887</v>
      </c>
      <c r="T1867" s="14">
        <v>14608</v>
      </c>
      <c r="U1867" s="14">
        <v>4278</v>
      </c>
      <c r="V1867" s="14">
        <v>-29290</v>
      </c>
      <c r="W1867" s="14">
        <v>17632</v>
      </c>
      <c r="X1867" s="14">
        <v>353108</v>
      </c>
      <c r="Y1867" s="14">
        <v>256130</v>
      </c>
      <c r="Z1867" s="14">
        <v>94354</v>
      </c>
      <c r="AA1867" s="14">
        <v>89092</v>
      </c>
    </row>
    <row r="1868" spans="1:27" x14ac:dyDescent="0.3">
      <c r="A1868" s="85">
        <v>1867</v>
      </c>
      <c r="B1868" s="85" t="s">
        <v>910</v>
      </c>
      <c r="C1868" s="85" t="s">
        <v>836</v>
      </c>
      <c r="D1868" s="85">
        <v>2017</v>
      </c>
      <c r="E1868" s="117">
        <v>700330</v>
      </c>
      <c r="F1868" s="118">
        <v>78650</v>
      </c>
      <c r="G1868" s="118">
        <v>277525.31797377416</v>
      </c>
      <c r="H1868" s="118">
        <v>690014</v>
      </c>
      <c r="I1868" s="118">
        <v>81091</v>
      </c>
      <c r="J1868" s="118">
        <v>460457</v>
      </c>
      <c r="K1868" s="14">
        <v>151108</v>
      </c>
      <c r="L1868" s="14">
        <v>0</v>
      </c>
      <c r="M1868" s="14">
        <v>58899</v>
      </c>
      <c r="N1868" s="14">
        <v>13062</v>
      </c>
      <c r="O1868" s="14">
        <v>20632.331216644747</v>
      </c>
      <c r="P1868" s="14">
        <v>24274</v>
      </c>
      <c r="Q1868" s="119">
        <v>27842</v>
      </c>
      <c r="R1868" s="14">
        <v>4464</v>
      </c>
      <c r="S1868" s="14">
        <v>24274</v>
      </c>
      <c r="T1868" s="14">
        <v>19810</v>
      </c>
      <c r="U1868" s="14">
        <v>-4371</v>
      </c>
      <c r="V1868" s="14">
        <v>-46922</v>
      </c>
      <c r="W1868" s="14">
        <v>7167</v>
      </c>
      <c r="X1868" s="14">
        <v>368811</v>
      </c>
      <c r="Y1868" s="14">
        <v>284744</v>
      </c>
      <c r="Z1868" s="14">
        <v>112105</v>
      </c>
      <c r="AA1868" s="14">
        <v>84937</v>
      </c>
    </row>
    <row r="1869" spans="1:27" x14ac:dyDescent="0.3">
      <c r="A1869" s="85">
        <v>1868</v>
      </c>
      <c r="B1869" s="85" t="s">
        <v>910</v>
      </c>
      <c r="C1869" s="85" t="s">
        <v>836</v>
      </c>
      <c r="D1869" s="85">
        <v>2016</v>
      </c>
      <c r="E1869" s="117">
        <v>621680</v>
      </c>
      <c r="F1869" s="118">
        <v>74959</v>
      </c>
      <c r="G1869" s="118">
        <v>277525.31797377416</v>
      </c>
      <c r="H1869" s="118">
        <v>608923</v>
      </c>
      <c r="I1869" s="118">
        <v>79823</v>
      </c>
      <c r="J1869" s="118">
        <v>422458</v>
      </c>
      <c r="K1869" s="14">
        <v>137779</v>
      </c>
      <c r="L1869" s="14">
        <v>0</v>
      </c>
      <c r="M1869" s="14">
        <v>45627</v>
      </c>
      <c r="N1869" s="14">
        <v>1335</v>
      </c>
      <c r="O1869" s="14">
        <v>20632.331216644747</v>
      </c>
      <c r="P1869" s="14">
        <v>18115</v>
      </c>
      <c r="Q1869" s="119">
        <v>17578</v>
      </c>
      <c r="R1869" s="14">
        <v>3486</v>
      </c>
      <c r="S1869" s="14">
        <v>18115</v>
      </c>
      <c r="T1869" s="14">
        <v>14629</v>
      </c>
      <c r="U1869" s="14">
        <v>5050</v>
      </c>
      <c r="V1869" s="14">
        <v>-54089</v>
      </c>
      <c r="W1869" s="14">
        <v>-65004</v>
      </c>
      <c r="X1869" s="14">
        <v>366163</v>
      </c>
      <c r="Y1869" s="14">
        <v>282587</v>
      </c>
      <c r="Z1869" s="14">
        <v>98918</v>
      </c>
      <c r="AA1869" s="14">
        <v>-3409</v>
      </c>
    </row>
    <row r="1870" spans="1:27" x14ac:dyDescent="0.3">
      <c r="A1870" s="85">
        <v>1869</v>
      </c>
      <c r="B1870" s="85" t="s">
        <v>910</v>
      </c>
      <c r="C1870" s="85" t="s">
        <v>836</v>
      </c>
      <c r="D1870" s="85">
        <v>2015</v>
      </c>
      <c r="E1870" s="117">
        <v>546721</v>
      </c>
      <c r="F1870" s="118">
        <v>86878</v>
      </c>
      <c r="G1870" s="118">
        <v>277525.31797377416</v>
      </c>
      <c r="H1870" s="118">
        <v>529100</v>
      </c>
      <c r="I1870" s="118">
        <v>63989</v>
      </c>
      <c r="J1870" s="118">
        <v>349541</v>
      </c>
      <c r="K1870" s="14">
        <v>133737</v>
      </c>
      <c r="L1870" s="14">
        <v>0</v>
      </c>
      <c r="M1870" s="14">
        <v>39050</v>
      </c>
      <c r="N1870" s="14">
        <v>9216</v>
      </c>
      <c r="O1870" s="14">
        <v>20632.331216644747</v>
      </c>
      <c r="P1870" s="14">
        <v>32723</v>
      </c>
      <c r="Q1870" s="119">
        <v>33667</v>
      </c>
      <c r="R1870" s="14">
        <v>6830</v>
      </c>
      <c r="S1870" s="14">
        <v>32723</v>
      </c>
      <c r="T1870" s="14">
        <v>25893</v>
      </c>
      <c r="U1870" s="14">
        <v>305</v>
      </c>
      <c r="V1870" s="14">
        <v>10915</v>
      </c>
      <c r="W1870" s="14">
        <v>-34586</v>
      </c>
      <c r="X1870" s="14">
        <v>385132</v>
      </c>
      <c r="Y1870" s="14">
        <v>239511</v>
      </c>
      <c r="Z1870" s="14">
        <v>59216</v>
      </c>
      <c r="AA1870" s="14">
        <v>29723</v>
      </c>
    </row>
    <row r="1871" spans="1:27" x14ac:dyDescent="0.3">
      <c r="A1871" s="85">
        <v>1870</v>
      </c>
      <c r="B1871" s="85" t="s">
        <v>910</v>
      </c>
      <c r="C1871" s="85" t="s">
        <v>836</v>
      </c>
      <c r="D1871" s="85">
        <v>2014</v>
      </c>
      <c r="E1871" s="117">
        <v>459843</v>
      </c>
      <c r="F1871" s="118">
        <v>35176</v>
      </c>
      <c r="G1871" s="118">
        <v>277525.31797377416</v>
      </c>
      <c r="H1871" s="118">
        <v>465111</v>
      </c>
      <c r="I1871" s="118">
        <v>36166</v>
      </c>
      <c r="J1871" s="118">
        <v>285218</v>
      </c>
      <c r="K1871" s="14">
        <v>113548</v>
      </c>
      <c r="L1871" s="14">
        <v>0</v>
      </c>
      <c r="M1871" s="14">
        <v>39442</v>
      </c>
      <c r="N1871" s="14">
        <v>29283</v>
      </c>
      <c r="O1871" s="14">
        <v>20632.331216644747</v>
      </c>
      <c r="P1871" s="14">
        <v>30910</v>
      </c>
      <c r="Q1871" s="119">
        <v>30734</v>
      </c>
      <c r="R1871" s="14">
        <v>6718</v>
      </c>
      <c r="S1871" s="14">
        <v>30910</v>
      </c>
      <c r="T1871" s="14">
        <v>24192</v>
      </c>
      <c r="U1871" s="14">
        <v>155</v>
      </c>
      <c r="V1871" s="14">
        <v>45501</v>
      </c>
      <c r="W1871" s="14">
        <v>17756</v>
      </c>
      <c r="X1871" s="14">
        <v>366716</v>
      </c>
      <c r="Y1871" s="14">
        <v>221035</v>
      </c>
      <c r="Z1871" s="14">
        <v>43518</v>
      </c>
      <c r="AA1871" s="14">
        <v>97666</v>
      </c>
    </row>
    <row r="1872" spans="1:27" x14ac:dyDescent="0.3">
      <c r="A1872" s="85">
        <v>1871</v>
      </c>
      <c r="B1872" s="85" t="s">
        <v>910</v>
      </c>
      <c r="C1872" s="85" t="s">
        <v>841</v>
      </c>
      <c r="D1872" s="85">
        <v>2023</v>
      </c>
      <c r="E1872" s="117">
        <v>170688</v>
      </c>
      <c r="F1872" s="118">
        <v>-31184</v>
      </c>
      <c r="G1872" s="118">
        <v>127143.18491322207</v>
      </c>
      <c r="H1872" s="118">
        <v>209234</v>
      </c>
      <c r="I1872" s="118">
        <v>-21412</v>
      </c>
      <c r="J1872" s="118">
        <v>48022</v>
      </c>
      <c r="K1872" s="14">
        <v>70813</v>
      </c>
      <c r="L1872" s="14">
        <v>0</v>
      </c>
      <c r="M1872" s="14">
        <v>3687</v>
      </c>
      <c r="N1872" s="14">
        <v>129554</v>
      </c>
      <c r="O1872" s="14">
        <v>31905.476795615446</v>
      </c>
      <c r="P1872" s="14">
        <v>129548</v>
      </c>
      <c r="Q1872" s="119">
        <v>115117</v>
      </c>
      <c r="R1872" s="14">
        <v>23982</v>
      </c>
      <c r="S1872" s="14">
        <v>119284.41898090235</v>
      </c>
      <c r="T1872" s="14">
        <v>105439</v>
      </c>
      <c r="U1872" s="14">
        <v>2221</v>
      </c>
      <c r="V1872" s="14">
        <v>420095</v>
      </c>
      <c r="W1872" s="14">
        <v>111105</v>
      </c>
      <c r="X1872" s="14">
        <v>1212026</v>
      </c>
      <c r="Y1872" s="14">
        <v>160244</v>
      </c>
      <c r="Z1872" s="14">
        <v>0</v>
      </c>
      <c r="AA1872" s="14">
        <v>104468</v>
      </c>
    </row>
    <row r="1873" spans="1:27" x14ac:dyDescent="0.3">
      <c r="A1873" s="85">
        <v>1872</v>
      </c>
      <c r="B1873" s="85" t="s">
        <v>910</v>
      </c>
      <c r="C1873" s="85" t="s">
        <v>841</v>
      </c>
      <c r="D1873" s="85">
        <v>2022</v>
      </c>
      <c r="E1873" s="117">
        <v>201872</v>
      </c>
      <c r="F1873" s="118">
        <v>-34559</v>
      </c>
      <c r="G1873" s="118">
        <v>127143.18491322207</v>
      </c>
      <c r="H1873" s="118">
        <v>230646</v>
      </c>
      <c r="I1873" s="118">
        <v>-34801</v>
      </c>
      <c r="J1873" s="118">
        <v>55439</v>
      </c>
      <c r="K1873" s="14">
        <v>69253</v>
      </c>
      <c r="L1873" s="14">
        <v>0</v>
      </c>
      <c r="M1873" s="14">
        <v>4723</v>
      </c>
      <c r="N1873" s="14">
        <v>138320</v>
      </c>
      <c r="O1873" s="14">
        <v>31905.476795615446</v>
      </c>
      <c r="P1873" s="14">
        <v>136861</v>
      </c>
      <c r="Q1873" s="119">
        <v>135439</v>
      </c>
      <c r="R1873" s="14">
        <v>24109</v>
      </c>
      <c r="S1873" s="14">
        <v>136861</v>
      </c>
      <c r="T1873" s="14">
        <v>110969</v>
      </c>
      <c r="U1873" s="14">
        <v>-6063</v>
      </c>
      <c r="V1873" s="14">
        <v>308990</v>
      </c>
      <c r="W1873" s="14">
        <v>25598</v>
      </c>
      <c r="X1873" s="14">
        <v>1213809</v>
      </c>
      <c r="Y1873" s="14">
        <v>140447</v>
      </c>
      <c r="Z1873" s="14">
        <v>0</v>
      </c>
      <c r="AA1873" s="14">
        <v>139745</v>
      </c>
    </row>
    <row r="1874" spans="1:27" x14ac:dyDescent="0.3">
      <c r="A1874" s="85">
        <v>1873</v>
      </c>
      <c r="B1874" s="85" t="s">
        <v>910</v>
      </c>
      <c r="C1874" s="85" t="s">
        <v>841</v>
      </c>
      <c r="D1874" s="85">
        <v>2021</v>
      </c>
      <c r="E1874" s="117">
        <v>236431</v>
      </c>
      <c r="F1874" s="118">
        <v>84650</v>
      </c>
      <c r="G1874" s="118">
        <v>127143.18491322207</v>
      </c>
      <c r="H1874" s="118">
        <v>265447</v>
      </c>
      <c r="I1874" s="118">
        <v>83457</v>
      </c>
      <c r="J1874" s="118">
        <v>76856</v>
      </c>
      <c r="K1874" s="14">
        <v>61896</v>
      </c>
      <c r="L1874" s="14">
        <v>0</v>
      </c>
      <c r="M1874" s="14">
        <v>4662</v>
      </c>
      <c r="N1874" s="14">
        <v>149006</v>
      </c>
      <c r="O1874" s="14">
        <v>31905.476795615446</v>
      </c>
      <c r="P1874" s="14">
        <v>145889</v>
      </c>
      <c r="Q1874" s="119">
        <v>148332</v>
      </c>
      <c r="R1874" s="14">
        <v>25892</v>
      </c>
      <c r="S1874" s="14">
        <v>145889</v>
      </c>
      <c r="T1874" s="14">
        <v>117547</v>
      </c>
      <c r="U1874" s="14">
        <v>12868</v>
      </c>
      <c r="V1874" s="14">
        <v>283392</v>
      </c>
      <c r="W1874" s="14">
        <v>-14150</v>
      </c>
      <c r="X1874" s="14">
        <v>1206771</v>
      </c>
      <c r="Y1874" s="14">
        <v>134632</v>
      </c>
      <c r="Z1874" s="14">
        <v>0</v>
      </c>
      <c r="AA1874" s="14">
        <v>74060</v>
      </c>
    </row>
    <row r="1875" spans="1:27" x14ac:dyDescent="0.3">
      <c r="A1875" s="85">
        <v>1874</v>
      </c>
      <c r="B1875" s="85" t="s">
        <v>910</v>
      </c>
      <c r="C1875" s="85" t="s">
        <v>841</v>
      </c>
      <c r="D1875" s="85">
        <v>2020</v>
      </c>
      <c r="E1875" s="117">
        <v>151781</v>
      </c>
      <c r="F1875" s="118">
        <v>-64759</v>
      </c>
      <c r="G1875" s="118">
        <v>127143.18491322207</v>
      </c>
      <c r="H1875" s="118">
        <v>181990</v>
      </c>
      <c r="I1875" s="118">
        <v>-57323</v>
      </c>
      <c r="J1875" s="118">
        <v>48839</v>
      </c>
      <c r="K1875" s="14">
        <v>58970</v>
      </c>
      <c r="L1875" s="14">
        <v>0</v>
      </c>
      <c r="M1875" s="14">
        <v>4231</v>
      </c>
      <c r="N1875" s="14">
        <v>106205</v>
      </c>
      <c r="O1875" s="14">
        <v>31905.476795615446</v>
      </c>
      <c r="P1875" s="14">
        <v>106232</v>
      </c>
      <c r="Q1875" s="119">
        <v>94840</v>
      </c>
      <c r="R1875" s="14">
        <v>28341</v>
      </c>
      <c r="S1875" s="14">
        <v>106232</v>
      </c>
      <c r="T1875" s="14">
        <v>87388</v>
      </c>
      <c r="U1875" s="14">
        <v>-111609</v>
      </c>
      <c r="V1875" s="14">
        <v>297542</v>
      </c>
      <c r="W1875" s="14">
        <v>98577</v>
      </c>
      <c r="X1875" s="14">
        <v>1210538</v>
      </c>
      <c r="Y1875" s="14">
        <v>133207</v>
      </c>
      <c r="Z1875" s="14">
        <v>22474</v>
      </c>
      <c r="AA1875" s="14">
        <v>115597</v>
      </c>
    </row>
    <row r="1876" spans="1:27" x14ac:dyDescent="0.3">
      <c r="A1876" s="85">
        <v>1875</v>
      </c>
      <c r="B1876" s="85" t="s">
        <v>910</v>
      </c>
      <c r="C1876" s="85" t="s">
        <v>841</v>
      </c>
      <c r="D1876" s="85">
        <v>2019</v>
      </c>
      <c r="E1876" s="117">
        <v>216540</v>
      </c>
      <c r="F1876" s="118">
        <v>41940</v>
      </c>
      <c r="G1876" s="118">
        <v>127143.18491322207</v>
      </c>
      <c r="H1876" s="118">
        <v>239313</v>
      </c>
      <c r="I1876" s="118">
        <v>56657</v>
      </c>
      <c r="J1876" s="118">
        <v>63190</v>
      </c>
      <c r="K1876" s="14">
        <v>66695</v>
      </c>
      <c r="L1876" s="14">
        <v>0</v>
      </c>
      <c r="M1876" s="14">
        <v>4874</v>
      </c>
      <c r="N1876" s="14">
        <v>133957</v>
      </c>
      <c r="O1876" s="14">
        <v>31905.476795615446</v>
      </c>
      <c r="P1876" s="14">
        <v>132597</v>
      </c>
      <c r="Q1876" s="119">
        <v>136389</v>
      </c>
      <c r="R1876" s="14">
        <v>18844</v>
      </c>
      <c r="S1876" s="14">
        <v>132597</v>
      </c>
      <c r="T1876" s="14">
        <v>107390</v>
      </c>
      <c r="U1876" s="14">
        <v>2447</v>
      </c>
      <c r="V1876" s="14">
        <v>198965</v>
      </c>
      <c r="W1876" s="14">
        <v>-137845</v>
      </c>
      <c r="X1876" s="14">
        <v>1173522</v>
      </c>
      <c r="Y1876" s="14">
        <v>137062</v>
      </c>
      <c r="Z1876" s="14">
        <v>0</v>
      </c>
      <c r="AA1876" s="14">
        <v>67856</v>
      </c>
    </row>
    <row r="1877" spans="1:27" x14ac:dyDescent="0.3">
      <c r="A1877" s="85">
        <v>1876</v>
      </c>
      <c r="B1877" s="85" t="s">
        <v>910</v>
      </c>
      <c r="C1877" s="85" t="s">
        <v>841</v>
      </c>
      <c r="D1877" s="85">
        <v>2018</v>
      </c>
      <c r="E1877" s="117">
        <v>174600</v>
      </c>
      <c r="F1877" s="118">
        <v>-385599</v>
      </c>
      <c r="G1877" s="118">
        <v>127143.18491322207</v>
      </c>
      <c r="H1877" s="118">
        <v>182656</v>
      </c>
      <c r="I1877" s="118">
        <v>-408369</v>
      </c>
      <c r="J1877" s="118">
        <v>52243</v>
      </c>
      <c r="K1877" s="14">
        <v>63066</v>
      </c>
      <c r="L1877" s="14">
        <v>0</v>
      </c>
      <c r="M1877" s="14">
        <v>4722</v>
      </c>
      <c r="N1877" s="14">
        <v>90233</v>
      </c>
      <c r="O1877" s="14">
        <v>31905.476795615446</v>
      </c>
      <c r="P1877" s="14">
        <v>107969</v>
      </c>
      <c r="Q1877" s="119">
        <v>103459</v>
      </c>
      <c r="R1877" s="14">
        <v>25206</v>
      </c>
      <c r="S1877" s="14">
        <v>107969</v>
      </c>
      <c r="T1877" s="14">
        <v>86687</v>
      </c>
      <c r="U1877" s="14">
        <v>-2253</v>
      </c>
      <c r="V1877" s="14">
        <v>336810</v>
      </c>
      <c r="W1877" s="14">
        <v>55209</v>
      </c>
      <c r="X1877" s="14">
        <v>1141131</v>
      </c>
      <c r="Y1877" s="14">
        <v>38938</v>
      </c>
      <c r="Z1877" s="14">
        <v>0</v>
      </c>
      <c r="AA1877" s="14">
        <v>93188</v>
      </c>
    </row>
    <row r="1878" spans="1:27" x14ac:dyDescent="0.3">
      <c r="A1878" s="85">
        <v>1877</v>
      </c>
      <c r="B1878" s="85" t="s">
        <v>910</v>
      </c>
      <c r="C1878" s="85" t="s">
        <v>841</v>
      </c>
      <c r="D1878" s="85">
        <v>2017</v>
      </c>
      <c r="E1878" s="117">
        <v>560199</v>
      </c>
      <c r="F1878" s="118">
        <v>433256</v>
      </c>
      <c r="G1878" s="118">
        <v>127143.18491322207</v>
      </c>
      <c r="H1878" s="118">
        <v>591025</v>
      </c>
      <c r="I1878" s="118">
        <v>437210</v>
      </c>
      <c r="J1878" s="118">
        <v>397869</v>
      </c>
      <c r="K1878" s="14">
        <v>77438</v>
      </c>
      <c r="L1878" s="14">
        <v>0</v>
      </c>
      <c r="M1878" s="14">
        <v>3490</v>
      </c>
      <c r="N1878" s="14">
        <v>145058</v>
      </c>
      <c r="O1878" s="14">
        <v>31905.476795615446</v>
      </c>
      <c r="P1878" s="14">
        <v>145178</v>
      </c>
      <c r="Q1878" s="119">
        <v>141874</v>
      </c>
      <c r="R1878" s="14">
        <v>21281</v>
      </c>
      <c r="S1878" s="14">
        <v>121369.38104412386</v>
      </c>
      <c r="T1878" s="14">
        <v>117537</v>
      </c>
      <c r="U1878" s="14">
        <v>-291998</v>
      </c>
      <c r="V1878" s="14">
        <v>281601</v>
      </c>
      <c r="W1878" s="14">
        <v>-54114</v>
      </c>
      <c r="X1878" s="14">
        <v>1016360</v>
      </c>
      <c r="Y1878" s="14">
        <v>71603</v>
      </c>
      <c r="Z1878" s="14">
        <v>8394</v>
      </c>
      <c r="AA1878" s="14">
        <v>103393</v>
      </c>
    </row>
    <row r="1879" spans="1:27" x14ac:dyDescent="0.3">
      <c r="A1879" s="85">
        <v>1878</v>
      </c>
      <c r="B1879" s="85" t="s">
        <v>910</v>
      </c>
      <c r="C1879" s="85" t="s">
        <v>841</v>
      </c>
      <c r="D1879" s="85">
        <v>2016</v>
      </c>
      <c r="E1879" s="117">
        <v>126943</v>
      </c>
      <c r="F1879" s="118">
        <v>-67381</v>
      </c>
      <c r="G1879" s="118">
        <v>127143.18491322207</v>
      </c>
      <c r="H1879" s="118">
        <v>153815</v>
      </c>
      <c r="I1879" s="118">
        <v>-27872</v>
      </c>
      <c r="J1879" s="118">
        <v>41443</v>
      </c>
      <c r="K1879" s="14">
        <v>49757</v>
      </c>
      <c r="L1879" s="14">
        <v>0</v>
      </c>
      <c r="M1879" s="14">
        <v>36</v>
      </c>
      <c r="N1879" s="14">
        <v>85320</v>
      </c>
      <c r="O1879" s="14">
        <v>31905.476795615446</v>
      </c>
      <c r="P1879" s="14">
        <v>83233</v>
      </c>
      <c r="Q1879" s="119">
        <v>75136</v>
      </c>
      <c r="R1879" s="14">
        <v>27641</v>
      </c>
      <c r="S1879" s="14">
        <v>83233</v>
      </c>
      <c r="T1879" s="14">
        <v>66545</v>
      </c>
      <c r="U1879" s="14">
        <v>130803</v>
      </c>
      <c r="V1879" s="14">
        <v>335715</v>
      </c>
      <c r="W1879" s="14">
        <v>75922</v>
      </c>
      <c r="X1879" s="14">
        <v>1030417</v>
      </c>
      <c r="Y1879" s="14">
        <v>53661</v>
      </c>
      <c r="Z1879" s="14">
        <v>1028</v>
      </c>
      <c r="AA1879" s="14">
        <v>222853</v>
      </c>
    </row>
    <row r="1880" spans="1:27" x14ac:dyDescent="0.3">
      <c r="A1880" s="85">
        <v>1879</v>
      </c>
      <c r="B1880" s="85" t="s">
        <v>910</v>
      </c>
      <c r="C1880" s="85" t="s">
        <v>841</v>
      </c>
      <c r="D1880" s="85">
        <v>2015</v>
      </c>
      <c r="E1880" s="117">
        <v>194324</v>
      </c>
      <c r="F1880" s="118">
        <v>-142129</v>
      </c>
      <c r="G1880" s="118">
        <v>127143.18491322207</v>
      </c>
      <c r="H1880" s="118">
        <v>181687</v>
      </c>
      <c r="I1880" s="118">
        <v>-158707</v>
      </c>
      <c r="J1880" s="118">
        <v>77170</v>
      </c>
      <c r="K1880" s="14">
        <v>51636</v>
      </c>
      <c r="L1880" s="14">
        <v>0</v>
      </c>
      <c r="M1880" s="14">
        <v>3552</v>
      </c>
      <c r="N1880" s="14">
        <v>58616</v>
      </c>
      <c r="O1880" s="14">
        <v>31905.476795615446</v>
      </c>
      <c r="P1880" s="14">
        <v>91817</v>
      </c>
      <c r="Q1880" s="119">
        <v>90043</v>
      </c>
      <c r="R1880" s="14">
        <v>16688</v>
      </c>
      <c r="S1880" s="14">
        <v>91817</v>
      </c>
      <c r="T1880" s="14">
        <v>73026</v>
      </c>
      <c r="U1880" s="14">
        <v>119314</v>
      </c>
      <c r="V1880" s="14">
        <v>259793</v>
      </c>
      <c r="W1880" s="14">
        <v>-182253</v>
      </c>
      <c r="X1880" s="14">
        <v>1238200</v>
      </c>
      <c r="Y1880" s="14">
        <v>34370</v>
      </c>
      <c r="Z1880" s="14">
        <v>3044</v>
      </c>
      <c r="AA1880" s="14">
        <v>117182</v>
      </c>
    </row>
    <row r="1881" spans="1:27" x14ac:dyDescent="0.3">
      <c r="A1881" s="85">
        <v>1880</v>
      </c>
      <c r="B1881" s="85" t="s">
        <v>910</v>
      </c>
      <c r="C1881" s="85" t="s">
        <v>841</v>
      </c>
      <c r="D1881" s="85">
        <v>2014</v>
      </c>
      <c r="E1881" s="117">
        <v>336453</v>
      </c>
      <c r="F1881" s="118">
        <v>8883</v>
      </c>
      <c r="G1881" s="118">
        <v>127143.18491322207</v>
      </c>
      <c r="H1881" s="118">
        <v>340394</v>
      </c>
      <c r="I1881" s="118">
        <v>16189</v>
      </c>
      <c r="J1881" s="118">
        <v>187964</v>
      </c>
      <c r="K1881" s="14">
        <v>60334</v>
      </c>
      <c r="L1881" s="14">
        <v>0</v>
      </c>
      <c r="M1881" s="14">
        <v>22494</v>
      </c>
      <c r="N1881" s="14">
        <v>78081</v>
      </c>
      <c r="O1881" s="14">
        <v>31905.476795615446</v>
      </c>
      <c r="P1881" s="14">
        <v>91465</v>
      </c>
      <c r="Q1881" s="119">
        <v>93304</v>
      </c>
      <c r="R1881" s="14">
        <v>18791</v>
      </c>
      <c r="S1881" s="14">
        <v>89814.920972806125</v>
      </c>
      <c r="T1881" s="14">
        <v>72301</v>
      </c>
      <c r="U1881" s="14">
        <v>-74486</v>
      </c>
      <c r="V1881" s="14">
        <v>442046</v>
      </c>
      <c r="W1881" s="14">
        <v>166848</v>
      </c>
      <c r="X1881" s="14">
        <v>1194229</v>
      </c>
      <c r="Y1881" s="14">
        <v>30268</v>
      </c>
      <c r="Z1881" s="14">
        <v>138158</v>
      </c>
      <c r="AA1881" s="14">
        <v>102478</v>
      </c>
    </row>
    <row r="1882" spans="1:27" x14ac:dyDescent="0.3">
      <c r="A1882" s="85">
        <v>1881</v>
      </c>
      <c r="B1882" s="85" t="s">
        <v>910</v>
      </c>
      <c r="C1882" s="85" t="s">
        <v>846</v>
      </c>
      <c r="D1882" s="85">
        <v>2023</v>
      </c>
      <c r="E1882" s="117">
        <v>3428263</v>
      </c>
      <c r="F1882" s="118">
        <v>-47964</v>
      </c>
      <c r="G1882" s="118">
        <v>634781.25141749054</v>
      </c>
      <c r="H1882" s="118">
        <v>3461873</v>
      </c>
      <c r="I1882" s="118">
        <v>-58985</v>
      </c>
      <c r="J1882" s="118">
        <v>1949335</v>
      </c>
      <c r="K1882" s="14">
        <v>1060268</v>
      </c>
      <c r="L1882" s="14">
        <v>0</v>
      </c>
      <c r="M1882" s="14">
        <v>30465</v>
      </c>
      <c r="N1882" s="14">
        <v>444102</v>
      </c>
      <c r="O1882" s="14">
        <v>94265.907381489553</v>
      </c>
      <c r="P1882" s="14">
        <v>451963</v>
      </c>
      <c r="Q1882" s="119">
        <v>506280</v>
      </c>
      <c r="R1882" s="14">
        <v>95789</v>
      </c>
      <c r="S1882" s="14">
        <v>443521.92840514047</v>
      </c>
      <c r="T1882" s="14">
        <v>358941</v>
      </c>
      <c r="U1882" s="14">
        <v>-82440</v>
      </c>
      <c r="V1882" s="14">
        <v>1414918</v>
      </c>
      <c r="W1882" s="14">
        <v>112961</v>
      </c>
      <c r="X1882" s="14">
        <v>2808448</v>
      </c>
      <c r="Y1882" s="14">
        <v>557721</v>
      </c>
      <c r="Z1882" s="14">
        <v>283641</v>
      </c>
      <c r="AA1882" s="14">
        <v>249104</v>
      </c>
    </row>
    <row r="1883" spans="1:27" x14ac:dyDescent="0.3">
      <c r="A1883" s="85">
        <v>1882</v>
      </c>
      <c r="B1883" s="85" t="s">
        <v>910</v>
      </c>
      <c r="C1883" s="85" t="s">
        <v>846</v>
      </c>
      <c r="D1883" s="85">
        <v>2022</v>
      </c>
      <c r="E1883" s="117">
        <v>3476227</v>
      </c>
      <c r="F1883" s="118">
        <v>837615</v>
      </c>
      <c r="G1883" s="118">
        <v>634781.25141749054</v>
      </c>
      <c r="H1883" s="118">
        <v>3520858</v>
      </c>
      <c r="I1883" s="118">
        <v>852583</v>
      </c>
      <c r="J1883" s="118">
        <v>1996782</v>
      </c>
      <c r="K1883" s="14">
        <v>1036670</v>
      </c>
      <c r="L1883" s="14">
        <v>0</v>
      </c>
      <c r="M1883" s="14">
        <v>24828</v>
      </c>
      <c r="N1883" s="14">
        <v>500080</v>
      </c>
      <c r="O1883" s="14">
        <v>94265.907381489553</v>
      </c>
      <c r="P1883" s="14">
        <v>506667</v>
      </c>
      <c r="Q1883" s="119">
        <v>561178</v>
      </c>
      <c r="R1883" s="14">
        <v>105730</v>
      </c>
      <c r="S1883" s="14">
        <v>586680.42002269928</v>
      </c>
      <c r="T1883" s="14">
        <v>401371</v>
      </c>
      <c r="U1883" s="14">
        <v>221026</v>
      </c>
      <c r="V1883" s="14">
        <v>1301957</v>
      </c>
      <c r="W1883" s="14">
        <v>12799</v>
      </c>
      <c r="X1883" s="14">
        <v>2869036</v>
      </c>
      <c r="Y1883" s="14">
        <v>556521</v>
      </c>
      <c r="Z1883" s="14">
        <v>246499</v>
      </c>
      <c r="AA1883" s="14">
        <v>289174</v>
      </c>
    </row>
    <row r="1884" spans="1:27" x14ac:dyDescent="0.3">
      <c r="A1884" s="85">
        <v>1883</v>
      </c>
      <c r="B1884" s="85" t="s">
        <v>910</v>
      </c>
      <c r="C1884" s="85" t="s">
        <v>846</v>
      </c>
      <c r="D1884" s="85">
        <v>2021</v>
      </c>
      <c r="E1884" s="117">
        <v>2638612</v>
      </c>
      <c r="F1884" s="118">
        <v>-28337</v>
      </c>
      <c r="G1884" s="118">
        <v>634781.25141749054</v>
      </c>
      <c r="H1884" s="118">
        <v>2668275</v>
      </c>
      <c r="I1884" s="118">
        <v>-16277</v>
      </c>
      <c r="J1884" s="118">
        <v>1541112</v>
      </c>
      <c r="K1884" s="14">
        <v>775587</v>
      </c>
      <c r="L1884" s="14">
        <v>0</v>
      </c>
      <c r="M1884" s="14">
        <v>26316</v>
      </c>
      <c r="N1884" s="14">
        <v>355266</v>
      </c>
      <c r="O1884" s="14">
        <v>94265.907381489553</v>
      </c>
      <c r="P1884" s="14">
        <v>358565</v>
      </c>
      <c r="Q1884" s="119">
        <v>407460</v>
      </c>
      <c r="R1884" s="14">
        <v>81857</v>
      </c>
      <c r="S1884" s="14">
        <v>275990.40265340777</v>
      </c>
      <c r="T1884" s="14">
        <v>276707</v>
      </c>
      <c r="U1884" s="14">
        <v>162890</v>
      </c>
      <c r="V1884" s="14">
        <v>1289158</v>
      </c>
      <c r="W1884" s="14">
        <v>86962</v>
      </c>
      <c r="X1884" s="14">
        <v>2446139</v>
      </c>
      <c r="Y1884" s="14">
        <v>444431</v>
      </c>
      <c r="Z1884" s="14">
        <v>184962</v>
      </c>
      <c r="AA1884" s="14">
        <v>221188</v>
      </c>
    </row>
    <row r="1885" spans="1:27" x14ac:dyDescent="0.3">
      <c r="A1885" s="85">
        <v>1884</v>
      </c>
      <c r="B1885" s="85" t="s">
        <v>910</v>
      </c>
      <c r="C1885" s="85" t="s">
        <v>846</v>
      </c>
      <c r="D1885" s="85">
        <v>2020</v>
      </c>
      <c r="E1885" s="117">
        <v>2666949</v>
      </c>
      <c r="F1885" s="118">
        <v>-565313</v>
      </c>
      <c r="G1885" s="118">
        <v>634781.25141749054</v>
      </c>
      <c r="H1885" s="118">
        <v>2684552</v>
      </c>
      <c r="I1885" s="118">
        <v>-567930</v>
      </c>
      <c r="J1885" s="118">
        <v>1654811</v>
      </c>
      <c r="K1885" s="14">
        <v>718871</v>
      </c>
      <c r="L1885" s="14">
        <v>0</v>
      </c>
      <c r="M1885" s="14">
        <v>29861</v>
      </c>
      <c r="N1885" s="14">
        <v>296765</v>
      </c>
      <c r="O1885" s="14">
        <v>94265.907381489553</v>
      </c>
      <c r="P1885" s="14">
        <v>303637</v>
      </c>
      <c r="Q1885" s="119">
        <v>342954</v>
      </c>
      <c r="R1885" s="14">
        <v>63793</v>
      </c>
      <c r="S1885" s="14">
        <v>292442.13184832194</v>
      </c>
      <c r="T1885" s="14">
        <v>239845</v>
      </c>
      <c r="U1885" s="14">
        <v>-52138</v>
      </c>
      <c r="V1885" s="14">
        <v>1202196</v>
      </c>
      <c r="W1885" s="14">
        <v>-74044</v>
      </c>
      <c r="X1885" s="14">
        <v>2314599</v>
      </c>
      <c r="Y1885" s="14">
        <v>452379</v>
      </c>
      <c r="Z1885" s="14">
        <v>179056</v>
      </c>
      <c r="AA1885" s="14">
        <v>368569</v>
      </c>
    </row>
    <row r="1886" spans="1:27" x14ac:dyDescent="0.3">
      <c r="A1886" s="85">
        <v>1885</v>
      </c>
      <c r="B1886" s="85" t="s">
        <v>910</v>
      </c>
      <c r="C1886" s="85" t="s">
        <v>846</v>
      </c>
      <c r="D1886" s="85">
        <v>2019</v>
      </c>
      <c r="E1886" s="117">
        <v>3232262</v>
      </c>
      <c r="F1886" s="118">
        <v>376457</v>
      </c>
      <c r="G1886" s="118">
        <v>634781.25141749054</v>
      </c>
      <c r="H1886" s="118">
        <v>3252482</v>
      </c>
      <c r="I1886" s="118">
        <v>396706</v>
      </c>
      <c r="J1886" s="118">
        <v>2054990</v>
      </c>
      <c r="K1886" s="14">
        <v>760376</v>
      </c>
      <c r="L1886" s="14">
        <v>0</v>
      </c>
      <c r="M1886" s="14">
        <v>29587</v>
      </c>
      <c r="N1886" s="14">
        <v>427945</v>
      </c>
      <c r="O1886" s="14">
        <v>94265.907381489553</v>
      </c>
      <c r="P1886" s="14">
        <v>436851</v>
      </c>
      <c r="Q1886" s="119">
        <v>495489</v>
      </c>
      <c r="R1886" s="14">
        <v>87764</v>
      </c>
      <c r="S1886" s="14">
        <v>467950.82507634105</v>
      </c>
      <c r="T1886" s="14">
        <v>349087</v>
      </c>
      <c r="U1886" s="14">
        <v>-102122</v>
      </c>
      <c r="V1886" s="14">
        <v>1276240</v>
      </c>
      <c r="W1886" s="14">
        <v>595511</v>
      </c>
      <c r="X1886" s="14">
        <v>2416904</v>
      </c>
      <c r="Y1886" s="14">
        <v>461488</v>
      </c>
      <c r="Z1886" s="14">
        <v>220960</v>
      </c>
      <c r="AA1886" s="14">
        <v>258169</v>
      </c>
    </row>
    <row r="1887" spans="1:27" x14ac:dyDescent="0.3">
      <c r="A1887" s="85">
        <v>1886</v>
      </c>
      <c r="B1887" s="85" t="s">
        <v>910</v>
      </c>
      <c r="C1887" s="85" t="s">
        <v>846</v>
      </c>
      <c r="D1887" s="85">
        <v>2018</v>
      </c>
      <c r="E1887" s="117">
        <v>2855805</v>
      </c>
      <c r="F1887" s="118">
        <v>362140</v>
      </c>
      <c r="G1887" s="118">
        <v>634781.25141749054</v>
      </c>
      <c r="H1887" s="118">
        <v>2855776</v>
      </c>
      <c r="I1887" s="118">
        <v>358375</v>
      </c>
      <c r="J1887" s="118">
        <v>1789107</v>
      </c>
      <c r="K1887" s="14">
        <v>680654</v>
      </c>
      <c r="L1887" s="14">
        <v>0</v>
      </c>
      <c r="M1887" s="14">
        <v>30211</v>
      </c>
      <c r="N1887" s="14">
        <v>357901</v>
      </c>
      <c r="O1887" s="14">
        <v>94265.907381489553</v>
      </c>
      <c r="P1887" s="14">
        <v>368271</v>
      </c>
      <c r="Q1887" s="119">
        <v>431816</v>
      </c>
      <c r="R1887" s="14">
        <v>73887</v>
      </c>
      <c r="S1887" s="14">
        <v>363929.72154776892</v>
      </c>
      <c r="T1887" s="14">
        <v>294384</v>
      </c>
      <c r="U1887" s="14">
        <v>167308</v>
      </c>
      <c r="V1887" s="14">
        <v>680729</v>
      </c>
      <c r="W1887" s="14">
        <v>63336</v>
      </c>
      <c r="X1887" s="14">
        <v>1794660</v>
      </c>
      <c r="Y1887" s="14">
        <v>451375</v>
      </c>
      <c r="Z1887" s="14">
        <v>222160</v>
      </c>
      <c r="AA1887" s="14">
        <v>43502</v>
      </c>
    </row>
    <row r="1888" spans="1:27" x14ac:dyDescent="0.3">
      <c r="A1888" s="85">
        <v>1887</v>
      </c>
      <c r="B1888" s="85" t="s">
        <v>910</v>
      </c>
      <c r="C1888" s="85" t="s">
        <v>846</v>
      </c>
      <c r="D1888" s="85">
        <v>2017</v>
      </c>
      <c r="E1888" s="117">
        <v>2493665</v>
      </c>
      <c r="F1888" s="118">
        <v>345714</v>
      </c>
      <c r="G1888" s="118">
        <v>634781.25141749054</v>
      </c>
      <c r="H1888" s="118">
        <v>2497401</v>
      </c>
      <c r="I1888" s="118">
        <v>335085</v>
      </c>
      <c r="J1888" s="118">
        <v>1563851</v>
      </c>
      <c r="K1888" s="14">
        <v>602102</v>
      </c>
      <c r="L1888" s="14">
        <v>0</v>
      </c>
      <c r="M1888" s="14">
        <v>23543</v>
      </c>
      <c r="N1888" s="14">
        <v>320295</v>
      </c>
      <c r="O1888" s="14">
        <v>94265.907381489553</v>
      </c>
      <c r="P1888" s="14">
        <v>334606</v>
      </c>
      <c r="Q1888" s="119">
        <v>383107</v>
      </c>
      <c r="R1888" s="14">
        <v>66547</v>
      </c>
      <c r="S1888" s="14">
        <v>343163.85252528288</v>
      </c>
      <c r="T1888" s="14">
        <v>268058</v>
      </c>
      <c r="U1888" s="14">
        <v>56478</v>
      </c>
      <c r="V1888" s="14">
        <v>617393</v>
      </c>
      <c r="W1888" s="14">
        <v>5376</v>
      </c>
      <c r="X1888" s="14">
        <v>1568517</v>
      </c>
      <c r="Y1888" s="14">
        <v>321535</v>
      </c>
      <c r="Z1888" s="14">
        <v>166034</v>
      </c>
      <c r="AA1888" s="14">
        <v>120407</v>
      </c>
    </row>
    <row r="1889" spans="1:27" x14ac:dyDescent="0.3">
      <c r="A1889" s="85">
        <v>1888</v>
      </c>
      <c r="B1889" s="85" t="s">
        <v>910</v>
      </c>
      <c r="C1889" s="85" t="s">
        <v>846</v>
      </c>
      <c r="D1889" s="85">
        <v>2016</v>
      </c>
      <c r="E1889" s="117">
        <v>2147951</v>
      </c>
      <c r="F1889" s="118">
        <v>271702</v>
      </c>
      <c r="G1889" s="118">
        <v>634781.25141749054</v>
      </c>
      <c r="H1889" s="118">
        <v>2162316</v>
      </c>
      <c r="I1889" s="118">
        <v>278574</v>
      </c>
      <c r="J1889" s="118">
        <v>1315992</v>
      </c>
      <c r="K1889" s="14">
        <v>531078</v>
      </c>
      <c r="L1889" s="14">
        <v>0</v>
      </c>
      <c r="M1889" s="14">
        <v>23215</v>
      </c>
      <c r="N1889" s="14">
        <v>303249</v>
      </c>
      <c r="O1889" s="14">
        <v>94265.907381489553</v>
      </c>
      <c r="P1889" s="14">
        <v>306364</v>
      </c>
      <c r="Q1889" s="119">
        <v>355175</v>
      </c>
      <c r="R1889" s="14">
        <v>66291</v>
      </c>
      <c r="S1889" s="14">
        <v>304478.42711680318</v>
      </c>
      <c r="T1889" s="14">
        <v>240073</v>
      </c>
      <c r="U1889" s="14">
        <v>40404</v>
      </c>
      <c r="V1889" s="14">
        <v>612017</v>
      </c>
      <c r="W1889" s="14">
        <v>58386</v>
      </c>
      <c r="X1889" s="14">
        <v>1384312</v>
      </c>
      <c r="Y1889" s="14">
        <v>209181</v>
      </c>
      <c r="Z1889" s="14">
        <v>192393</v>
      </c>
      <c r="AA1889" s="14">
        <v>292908</v>
      </c>
    </row>
    <row r="1890" spans="1:27" x14ac:dyDescent="0.3">
      <c r="A1890" s="85">
        <v>1889</v>
      </c>
      <c r="B1890" s="85" t="s">
        <v>910</v>
      </c>
      <c r="C1890" s="85" t="s">
        <v>846</v>
      </c>
      <c r="D1890" s="85">
        <v>2015</v>
      </c>
      <c r="E1890" s="117">
        <v>1876249</v>
      </c>
      <c r="F1890" s="118">
        <v>266318</v>
      </c>
      <c r="G1890" s="118">
        <v>634781.25141749054</v>
      </c>
      <c r="H1890" s="118">
        <v>1883742</v>
      </c>
      <c r="I1890" s="118">
        <v>270165</v>
      </c>
      <c r="J1890" s="118">
        <v>1157540</v>
      </c>
      <c r="K1890" s="14">
        <v>458326</v>
      </c>
      <c r="L1890" s="14">
        <v>0</v>
      </c>
      <c r="M1890" s="14">
        <v>20531</v>
      </c>
      <c r="N1890" s="14">
        <v>250585</v>
      </c>
      <c r="O1890" s="14">
        <v>94265.907381489553</v>
      </c>
      <c r="P1890" s="14">
        <v>249203</v>
      </c>
      <c r="Q1890" s="119">
        <v>304438</v>
      </c>
      <c r="R1890" s="14">
        <v>61345</v>
      </c>
      <c r="S1890" s="14">
        <v>236223.88866248267</v>
      </c>
      <c r="T1890" s="14">
        <v>187858</v>
      </c>
      <c r="U1890" s="14">
        <v>-4498</v>
      </c>
      <c r="V1890" s="14">
        <v>553631</v>
      </c>
      <c r="W1890" s="14">
        <v>54829</v>
      </c>
      <c r="X1890" s="14">
        <v>1292998</v>
      </c>
      <c r="Y1890" s="14">
        <v>171873</v>
      </c>
      <c r="Z1890" s="14">
        <v>242904</v>
      </c>
      <c r="AA1890" s="14">
        <v>151031</v>
      </c>
    </row>
    <row r="1891" spans="1:27" x14ac:dyDescent="0.3">
      <c r="A1891" s="85">
        <v>1890</v>
      </c>
      <c r="B1891" s="85" t="s">
        <v>910</v>
      </c>
      <c r="C1891" s="85" t="s">
        <v>846</v>
      </c>
      <c r="D1891" s="85">
        <v>2014</v>
      </c>
      <c r="E1891" s="117">
        <v>1609931</v>
      </c>
      <c r="F1891" s="118">
        <v>209892</v>
      </c>
      <c r="G1891" s="118">
        <v>634781.25141749054</v>
      </c>
      <c r="H1891" s="118">
        <v>1613577</v>
      </c>
      <c r="I1891" s="118">
        <v>207369</v>
      </c>
      <c r="J1891" s="118">
        <v>1017802</v>
      </c>
      <c r="K1891" s="14">
        <v>404506</v>
      </c>
      <c r="L1891" s="14">
        <v>0</v>
      </c>
      <c r="M1891" s="14">
        <v>3524</v>
      </c>
      <c r="N1891" s="14">
        <v>185739</v>
      </c>
      <c r="O1891" s="14">
        <v>94265.907381489553</v>
      </c>
      <c r="P1891" s="14">
        <v>191453</v>
      </c>
      <c r="Q1891" s="119">
        <v>226149</v>
      </c>
      <c r="R1891" s="14">
        <v>44056</v>
      </c>
      <c r="S1891" s="14">
        <v>211686.45669148356</v>
      </c>
      <c r="T1891" s="14">
        <v>147398</v>
      </c>
      <c r="U1891" s="14">
        <v>-30955</v>
      </c>
      <c r="V1891" s="14">
        <v>498802</v>
      </c>
      <c r="W1891" s="14">
        <v>113605</v>
      </c>
      <c r="X1891" s="14">
        <v>1108203</v>
      </c>
      <c r="Y1891" s="14">
        <v>171262</v>
      </c>
      <c r="Z1891" s="14">
        <v>198226</v>
      </c>
      <c r="AA1891" s="14">
        <v>219055</v>
      </c>
    </row>
    <row r="1892" spans="1:27" x14ac:dyDescent="0.3">
      <c r="A1892" s="85">
        <v>1891</v>
      </c>
      <c r="B1892" s="85" t="s">
        <v>910</v>
      </c>
      <c r="C1892" s="85" t="s">
        <v>851</v>
      </c>
      <c r="D1892" s="85">
        <v>2023</v>
      </c>
      <c r="E1892" s="117">
        <v>6122487</v>
      </c>
      <c r="F1892" s="118">
        <v>742545</v>
      </c>
      <c r="G1892" s="118">
        <v>918040.57604812179</v>
      </c>
      <c r="H1892" s="118">
        <v>6157359</v>
      </c>
      <c r="I1892" s="118">
        <v>832870</v>
      </c>
      <c r="J1892" s="118">
        <v>6001720</v>
      </c>
      <c r="K1892" s="14">
        <v>70406</v>
      </c>
      <c r="L1892" s="14">
        <v>0</v>
      </c>
      <c r="M1892" s="14">
        <v>23541</v>
      </c>
      <c r="N1892" s="14">
        <v>-14993</v>
      </c>
      <c r="O1892" s="14">
        <v>265036.26391472883</v>
      </c>
      <c r="P1892" s="14">
        <v>19207</v>
      </c>
      <c r="Q1892" s="119">
        <v>-34762</v>
      </c>
      <c r="R1892" s="14">
        <v>15103</v>
      </c>
      <c r="S1892" s="14">
        <v>19207</v>
      </c>
      <c r="T1892" s="14">
        <v>3956</v>
      </c>
      <c r="U1892" s="14">
        <v>-580966</v>
      </c>
      <c r="V1892" s="14">
        <v>1303031</v>
      </c>
      <c r="W1892" s="14">
        <v>-76273</v>
      </c>
      <c r="X1892" s="14">
        <v>4127819</v>
      </c>
      <c r="Y1892" s="14">
        <v>242213</v>
      </c>
      <c r="Z1892" s="14">
        <v>1450508</v>
      </c>
      <c r="AA1892" s="14">
        <v>318972</v>
      </c>
    </row>
    <row r="1893" spans="1:27" x14ac:dyDescent="0.3">
      <c r="A1893" s="85">
        <v>1892</v>
      </c>
      <c r="B1893" s="85" t="s">
        <v>910</v>
      </c>
      <c r="C1893" s="85" t="s">
        <v>851</v>
      </c>
      <c r="D1893" s="85">
        <v>2022</v>
      </c>
      <c r="E1893" s="117">
        <v>5379942</v>
      </c>
      <c r="F1893" s="118">
        <v>808280</v>
      </c>
      <c r="G1893" s="118">
        <v>918040.57604812179</v>
      </c>
      <c r="H1893" s="118">
        <v>5324489</v>
      </c>
      <c r="I1893" s="118">
        <v>679708</v>
      </c>
      <c r="J1893" s="118">
        <v>5039638</v>
      </c>
      <c r="K1893" s="14">
        <v>81658</v>
      </c>
      <c r="L1893" s="14">
        <v>0</v>
      </c>
      <c r="M1893" s="14">
        <v>24462</v>
      </c>
      <c r="N1893" s="14">
        <v>26887</v>
      </c>
      <c r="O1893" s="14">
        <v>265036.26391472883</v>
      </c>
      <c r="P1893" s="14">
        <v>26334</v>
      </c>
      <c r="Q1893" s="119">
        <v>101131</v>
      </c>
      <c r="R1893" s="14">
        <v>18791</v>
      </c>
      <c r="S1893" s="14">
        <v>26334.000000000004</v>
      </c>
      <c r="T1893" s="14">
        <v>5435</v>
      </c>
      <c r="U1893" s="14">
        <v>186911</v>
      </c>
      <c r="V1893" s="14">
        <v>1379304</v>
      </c>
      <c r="W1893" s="14">
        <v>19753</v>
      </c>
      <c r="X1893" s="14">
        <v>4199993</v>
      </c>
      <c r="Y1893" s="14">
        <v>217909</v>
      </c>
      <c r="Z1893" s="14">
        <v>1552638</v>
      </c>
      <c r="AA1893" s="14">
        <v>-189980</v>
      </c>
    </row>
    <row r="1894" spans="1:27" x14ac:dyDescent="0.3">
      <c r="A1894" s="85">
        <v>1893</v>
      </c>
      <c r="B1894" s="85" t="s">
        <v>910</v>
      </c>
      <c r="C1894" s="85" t="s">
        <v>851</v>
      </c>
      <c r="D1894" s="85">
        <v>2021</v>
      </c>
      <c r="E1894" s="117">
        <v>4571662</v>
      </c>
      <c r="F1894" s="118">
        <v>506624</v>
      </c>
      <c r="G1894" s="118">
        <v>918040.57604812179</v>
      </c>
      <c r="H1894" s="118">
        <v>4644781</v>
      </c>
      <c r="I1894" s="118">
        <v>560250</v>
      </c>
      <c r="J1894" s="118">
        <v>3967469</v>
      </c>
      <c r="K1894" s="14">
        <v>126996</v>
      </c>
      <c r="L1894" s="14">
        <v>0</v>
      </c>
      <c r="M1894" s="14">
        <v>24727</v>
      </c>
      <c r="N1894" s="14">
        <v>546728</v>
      </c>
      <c r="O1894" s="14">
        <v>265036.26391472883</v>
      </c>
      <c r="P1894" s="14">
        <v>547694</v>
      </c>
      <c r="Q1894" s="119">
        <v>564959</v>
      </c>
      <c r="R1894" s="14">
        <v>91350</v>
      </c>
      <c r="S1894" s="14">
        <v>547694</v>
      </c>
      <c r="T1894" s="14">
        <v>442097</v>
      </c>
      <c r="U1894" s="14">
        <v>1164179</v>
      </c>
      <c r="V1894" s="14">
        <v>1359551</v>
      </c>
      <c r="W1894" s="14">
        <v>434376</v>
      </c>
      <c r="X1894" s="14">
        <v>4195211</v>
      </c>
      <c r="Y1894" s="14">
        <v>221512</v>
      </c>
      <c r="Z1894" s="14">
        <v>1478242</v>
      </c>
      <c r="AA1894" s="14">
        <v>-428065</v>
      </c>
    </row>
    <row r="1895" spans="1:27" x14ac:dyDescent="0.3">
      <c r="A1895" s="85">
        <v>1894</v>
      </c>
      <c r="B1895" s="85" t="s">
        <v>910</v>
      </c>
      <c r="C1895" s="85" t="s">
        <v>851</v>
      </c>
      <c r="D1895" s="85">
        <v>2020</v>
      </c>
      <c r="E1895" s="117">
        <v>4065038</v>
      </c>
      <c r="F1895" s="118">
        <v>-1331130</v>
      </c>
      <c r="G1895" s="118">
        <v>918040.57604812179</v>
      </c>
      <c r="H1895" s="118">
        <v>4084531</v>
      </c>
      <c r="I1895" s="118">
        <v>-1311010</v>
      </c>
      <c r="J1895" s="118">
        <v>3819782</v>
      </c>
      <c r="K1895" s="14">
        <v>89039</v>
      </c>
      <c r="L1895" s="14">
        <v>0</v>
      </c>
      <c r="M1895" s="14">
        <v>27969</v>
      </c>
      <c r="N1895" s="14">
        <v>93454</v>
      </c>
      <c r="O1895" s="14">
        <v>265036.26391472883</v>
      </c>
      <c r="P1895" s="14">
        <v>95417</v>
      </c>
      <c r="Q1895" s="119">
        <v>90399</v>
      </c>
      <c r="R1895" s="14">
        <v>16439</v>
      </c>
      <c r="S1895" s="14">
        <v>95417</v>
      </c>
      <c r="T1895" s="14">
        <v>75849</v>
      </c>
      <c r="U1895" s="14">
        <v>-542248</v>
      </c>
      <c r="V1895" s="14">
        <v>925175</v>
      </c>
      <c r="W1895" s="14">
        <v>50242</v>
      </c>
      <c r="X1895" s="14">
        <v>2774336</v>
      </c>
      <c r="Y1895" s="14">
        <v>240989</v>
      </c>
      <c r="Z1895" s="14">
        <v>1064371</v>
      </c>
      <c r="AA1895" s="14">
        <v>413233</v>
      </c>
    </row>
    <row r="1896" spans="1:27" x14ac:dyDescent="0.3">
      <c r="A1896" s="85">
        <v>1895</v>
      </c>
      <c r="B1896" s="85" t="s">
        <v>910</v>
      </c>
      <c r="C1896" s="85" t="s">
        <v>851</v>
      </c>
      <c r="D1896" s="85">
        <v>2019</v>
      </c>
      <c r="E1896" s="117">
        <v>5396168</v>
      </c>
      <c r="F1896" s="118">
        <v>-545632</v>
      </c>
      <c r="G1896" s="118">
        <v>918040.57604812179</v>
      </c>
      <c r="H1896" s="118">
        <v>5395541</v>
      </c>
      <c r="I1896" s="118">
        <v>-556913</v>
      </c>
      <c r="J1896" s="118">
        <v>5229481</v>
      </c>
      <c r="K1896" s="14">
        <v>85842</v>
      </c>
      <c r="L1896" s="14">
        <v>0</v>
      </c>
      <c r="M1896" s="14">
        <v>25213</v>
      </c>
      <c r="N1896" s="14">
        <v>-134416</v>
      </c>
      <c r="O1896" s="14">
        <v>265036.26391472883</v>
      </c>
      <c r="P1896" s="14">
        <v>-144488</v>
      </c>
      <c r="Q1896" s="119">
        <v>-132298</v>
      </c>
      <c r="R1896" s="14">
        <v>1491</v>
      </c>
      <c r="S1896" s="14">
        <v>-144488</v>
      </c>
      <c r="T1896" s="14">
        <v>-142963</v>
      </c>
      <c r="U1896" s="14">
        <v>664760</v>
      </c>
      <c r="V1896" s="14">
        <v>874933</v>
      </c>
      <c r="W1896" s="14">
        <v>-122519</v>
      </c>
      <c r="X1896" s="14">
        <v>3573460</v>
      </c>
      <c r="Y1896" s="14">
        <v>254003</v>
      </c>
      <c r="Z1896" s="14">
        <v>1445536</v>
      </c>
      <c r="AA1896" s="14">
        <v>-218226</v>
      </c>
    </row>
    <row r="1897" spans="1:27" x14ac:dyDescent="0.3">
      <c r="A1897" s="85">
        <v>1896</v>
      </c>
      <c r="B1897" s="85" t="s">
        <v>910</v>
      </c>
      <c r="C1897" s="85" t="s">
        <v>851</v>
      </c>
      <c r="D1897" s="85">
        <v>2018</v>
      </c>
      <c r="E1897" s="117">
        <v>5941800</v>
      </c>
      <c r="F1897" s="118">
        <v>998575</v>
      </c>
      <c r="G1897" s="118">
        <v>918040.57604812179</v>
      </c>
      <c r="H1897" s="118">
        <v>5952454</v>
      </c>
      <c r="I1897" s="118">
        <v>980902</v>
      </c>
      <c r="J1897" s="118">
        <v>5572371</v>
      </c>
      <c r="K1897" s="14">
        <v>164879</v>
      </c>
      <c r="L1897" s="14">
        <v>0</v>
      </c>
      <c r="M1897" s="14">
        <v>23459</v>
      </c>
      <c r="N1897" s="14">
        <v>115726</v>
      </c>
      <c r="O1897" s="14">
        <v>265036.26391472883</v>
      </c>
      <c r="P1897" s="14">
        <v>115300</v>
      </c>
      <c r="Q1897" s="119">
        <v>134802</v>
      </c>
      <c r="R1897" s="14">
        <v>29730</v>
      </c>
      <c r="S1897" s="14">
        <v>115300</v>
      </c>
      <c r="T1897" s="14">
        <v>84858</v>
      </c>
      <c r="U1897" s="14">
        <v>43686</v>
      </c>
      <c r="V1897" s="14">
        <v>997452</v>
      </c>
      <c r="W1897" s="14">
        <v>60177</v>
      </c>
      <c r="X1897" s="14">
        <v>2846584</v>
      </c>
      <c r="Y1897" s="14">
        <v>264468</v>
      </c>
      <c r="Z1897" s="14">
        <v>1010513</v>
      </c>
      <c r="AA1897" s="14">
        <v>-89635</v>
      </c>
    </row>
    <row r="1898" spans="1:27" x14ac:dyDescent="0.3">
      <c r="A1898" s="85">
        <v>1897</v>
      </c>
      <c r="B1898" s="85" t="s">
        <v>910</v>
      </c>
      <c r="C1898" s="85" t="s">
        <v>851</v>
      </c>
      <c r="D1898" s="85">
        <v>2017</v>
      </c>
      <c r="E1898" s="117">
        <v>4943225</v>
      </c>
      <c r="F1898" s="118">
        <v>935986</v>
      </c>
      <c r="G1898" s="118">
        <v>918040.57604812179</v>
      </c>
      <c r="H1898" s="118">
        <v>4971552</v>
      </c>
      <c r="I1898" s="118">
        <v>929123</v>
      </c>
      <c r="J1898" s="118">
        <v>4372612</v>
      </c>
      <c r="K1898" s="14">
        <v>104059</v>
      </c>
      <c r="L1898" s="14">
        <v>0</v>
      </c>
      <c r="M1898" s="14">
        <v>12823</v>
      </c>
      <c r="N1898" s="14">
        <v>433849</v>
      </c>
      <c r="O1898" s="14">
        <v>265036.26391472883</v>
      </c>
      <c r="P1898" s="14">
        <v>436100</v>
      </c>
      <c r="Q1898" s="119">
        <v>494944</v>
      </c>
      <c r="R1898" s="14">
        <v>89422</v>
      </c>
      <c r="S1898" s="14">
        <v>436100</v>
      </c>
      <c r="T1898" s="14">
        <v>340710</v>
      </c>
      <c r="U1898" s="14">
        <v>83100</v>
      </c>
      <c r="V1898" s="14">
        <v>937275</v>
      </c>
      <c r="W1898" s="14">
        <v>249206</v>
      </c>
      <c r="X1898" s="14">
        <v>2891989</v>
      </c>
      <c r="Y1898" s="14">
        <v>262680</v>
      </c>
      <c r="Z1898" s="14">
        <v>953007</v>
      </c>
      <c r="AA1898" s="14">
        <v>120570</v>
      </c>
    </row>
    <row r="1899" spans="1:27" x14ac:dyDescent="0.3">
      <c r="A1899" s="85">
        <v>1898</v>
      </c>
      <c r="B1899" s="85" t="s">
        <v>910</v>
      </c>
      <c r="C1899" s="85" t="s">
        <v>851</v>
      </c>
      <c r="D1899" s="85">
        <v>2016</v>
      </c>
      <c r="E1899" s="117">
        <v>4007239</v>
      </c>
      <c r="F1899" s="118">
        <v>412524</v>
      </c>
      <c r="G1899" s="118">
        <v>918040.57604812179</v>
      </c>
      <c r="H1899" s="118">
        <v>4042429</v>
      </c>
      <c r="I1899" s="118">
        <v>452161</v>
      </c>
      <c r="J1899" s="118">
        <v>3381390</v>
      </c>
      <c r="K1899" s="14">
        <v>78203</v>
      </c>
      <c r="L1899" s="14">
        <v>0</v>
      </c>
      <c r="M1899" s="14">
        <v>11207</v>
      </c>
      <c r="N1899" s="14">
        <v>546643</v>
      </c>
      <c r="O1899" s="14">
        <v>265036.26391472883</v>
      </c>
      <c r="P1899" s="14">
        <v>547553</v>
      </c>
      <c r="Q1899" s="119">
        <v>589635</v>
      </c>
      <c r="R1899" s="14">
        <v>78181</v>
      </c>
      <c r="S1899" s="14">
        <v>551664.14735037927</v>
      </c>
      <c r="T1899" s="14">
        <v>456907</v>
      </c>
      <c r="U1899" s="14">
        <v>628488</v>
      </c>
      <c r="V1899" s="14">
        <v>688069</v>
      </c>
      <c r="W1899" s="14">
        <v>448934</v>
      </c>
      <c r="X1899" s="14">
        <v>2393826</v>
      </c>
      <c r="Y1899" s="14">
        <v>294546</v>
      </c>
      <c r="Z1899" s="14">
        <v>909660</v>
      </c>
      <c r="AA1899" s="14">
        <v>-77931</v>
      </c>
    </row>
    <row r="1900" spans="1:27" x14ac:dyDescent="0.3">
      <c r="A1900" s="85">
        <v>1899</v>
      </c>
      <c r="B1900" s="85" t="s">
        <v>910</v>
      </c>
      <c r="C1900" s="85" t="s">
        <v>851</v>
      </c>
      <c r="D1900" s="85">
        <v>2015</v>
      </c>
      <c r="E1900" s="117">
        <v>3594715</v>
      </c>
      <c r="F1900" s="118">
        <v>-131468</v>
      </c>
      <c r="G1900" s="118">
        <v>918040.57604812179</v>
      </c>
      <c r="H1900" s="118">
        <v>3590268</v>
      </c>
      <c r="I1900" s="118">
        <v>-134693</v>
      </c>
      <c r="J1900" s="118">
        <v>3606783</v>
      </c>
      <c r="K1900" s="14">
        <v>72111</v>
      </c>
      <c r="L1900" s="14">
        <v>0</v>
      </c>
      <c r="M1900" s="14">
        <v>11172</v>
      </c>
      <c r="N1900" s="14">
        <v>-173549</v>
      </c>
      <c r="O1900" s="14">
        <v>265036.26391472883</v>
      </c>
      <c r="P1900" s="14">
        <v>-171051</v>
      </c>
      <c r="Q1900" s="119">
        <v>-167094</v>
      </c>
      <c r="R1900" s="14">
        <v>2008</v>
      </c>
      <c r="S1900" s="14">
        <v>0</v>
      </c>
      <c r="T1900" s="14">
        <v>-169348</v>
      </c>
      <c r="U1900" s="14">
        <v>-197940</v>
      </c>
      <c r="V1900" s="14">
        <v>239135</v>
      </c>
      <c r="W1900" s="14">
        <v>-271720</v>
      </c>
      <c r="X1900" s="14">
        <v>1811858</v>
      </c>
      <c r="Y1900" s="14">
        <v>301520</v>
      </c>
      <c r="Z1900" s="14">
        <v>837551</v>
      </c>
      <c r="AA1900" s="14">
        <v>112961</v>
      </c>
    </row>
    <row r="1901" spans="1:27" x14ac:dyDescent="0.3">
      <c r="A1901" s="85">
        <v>1900</v>
      </c>
      <c r="B1901" s="85" t="s">
        <v>910</v>
      </c>
      <c r="C1901" s="85" t="s">
        <v>851</v>
      </c>
      <c r="D1901" s="85">
        <v>2014</v>
      </c>
      <c r="E1901" s="117">
        <v>3726183</v>
      </c>
      <c r="F1901" s="118">
        <v>706636</v>
      </c>
      <c r="G1901" s="118">
        <v>918040.57604812179</v>
      </c>
      <c r="H1901" s="118">
        <v>3724961</v>
      </c>
      <c r="I1901" s="118">
        <v>672378</v>
      </c>
      <c r="J1901" s="118">
        <v>3519547</v>
      </c>
      <c r="K1901" s="14">
        <v>64452</v>
      </c>
      <c r="L1901" s="14">
        <v>0</v>
      </c>
      <c r="M1901" s="14">
        <v>9499</v>
      </c>
      <c r="N1901" s="14">
        <v>81952</v>
      </c>
      <c r="O1901" s="14">
        <v>265036.26391472883</v>
      </c>
      <c r="P1901" s="14">
        <v>98487</v>
      </c>
      <c r="Q1901" s="119">
        <v>107496</v>
      </c>
      <c r="R1901" s="14">
        <v>24322</v>
      </c>
      <c r="S1901" s="14">
        <v>99329.253762026143</v>
      </c>
      <c r="T1901" s="14">
        <v>74084</v>
      </c>
      <c r="U1901" s="14">
        <v>115022</v>
      </c>
      <c r="V1901" s="14">
        <v>510855</v>
      </c>
      <c r="W1901" s="14">
        <v>102066</v>
      </c>
      <c r="X1901" s="14">
        <v>2162609</v>
      </c>
      <c r="Y1901" s="14">
        <v>275377</v>
      </c>
      <c r="Z1901" s="14">
        <v>925155</v>
      </c>
      <c r="AA1901" s="14">
        <v>-309274</v>
      </c>
    </row>
    <row r="1902" spans="1:27" x14ac:dyDescent="0.3">
      <c r="A1902" s="85">
        <v>1901</v>
      </c>
      <c r="B1902" s="85" t="s">
        <v>910</v>
      </c>
      <c r="C1902" s="85" t="s">
        <v>856</v>
      </c>
      <c r="D1902" s="85">
        <v>2023</v>
      </c>
      <c r="E1902" s="117">
        <v>750299</v>
      </c>
      <c r="F1902" s="118">
        <v>-254555</v>
      </c>
      <c r="G1902" s="118">
        <v>175303.64460621524</v>
      </c>
      <c r="H1902" s="118">
        <v>854040</v>
      </c>
      <c r="I1902" s="118">
        <v>-216266</v>
      </c>
      <c r="J1902" s="118">
        <v>315161</v>
      </c>
      <c r="K1902" s="14">
        <v>50954</v>
      </c>
      <c r="L1902" s="14">
        <v>0</v>
      </c>
      <c r="M1902" s="14">
        <v>3574</v>
      </c>
      <c r="N1902" s="14">
        <v>554070</v>
      </c>
      <c r="O1902" s="14">
        <v>183875.346596093</v>
      </c>
      <c r="P1902" s="14">
        <v>554440</v>
      </c>
      <c r="Q1902" s="119">
        <v>544585</v>
      </c>
      <c r="R1902" s="14">
        <v>94257</v>
      </c>
      <c r="S1902" s="14">
        <v>554187.06472728809</v>
      </c>
      <c r="T1902" s="14">
        <v>454984</v>
      </c>
      <c r="U1902" s="14">
        <v>-1922</v>
      </c>
      <c r="V1902" s="14">
        <v>789743</v>
      </c>
      <c r="W1902" s="14">
        <v>-102047</v>
      </c>
      <c r="X1902" s="14">
        <v>2145185</v>
      </c>
      <c r="Y1902" s="14">
        <v>803872</v>
      </c>
      <c r="Z1902" s="14">
        <v>369728</v>
      </c>
      <c r="AA1902" s="14">
        <v>53447</v>
      </c>
    </row>
    <row r="1903" spans="1:27" x14ac:dyDescent="0.3">
      <c r="A1903" s="85">
        <v>1902</v>
      </c>
      <c r="B1903" s="85" t="s">
        <v>910</v>
      </c>
      <c r="C1903" s="85" t="s">
        <v>856</v>
      </c>
      <c r="D1903" s="85">
        <v>2022</v>
      </c>
      <c r="E1903" s="117">
        <v>1004854</v>
      </c>
      <c r="F1903" s="118">
        <v>317922</v>
      </c>
      <c r="G1903" s="118">
        <v>175303.64460621524</v>
      </c>
      <c r="H1903" s="118">
        <v>1070306</v>
      </c>
      <c r="I1903" s="118">
        <v>321982</v>
      </c>
      <c r="J1903" s="118">
        <v>333977</v>
      </c>
      <c r="K1903" s="14">
        <v>66299</v>
      </c>
      <c r="L1903" s="14">
        <v>0</v>
      </c>
      <c r="M1903" s="14">
        <v>2664</v>
      </c>
      <c r="N1903" s="14">
        <v>702838</v>
      </c>
      <c r="O1903" s="14">
        <v>183875.346596093</v>
      </c>
      <c r="P1903" s="14">
        <v>707468</v>
      </c>
      <c r="Q1903" s="119">
        <v>764779</v>
      </c>
      <c r="R1903" s="14">
        <v>127392</v>
      </c>
      <c r="S1903" s="14">
        <v>706746.04854307964</v>
      </c>
      <c r="T1903" s="14">
        <v>573354</v>
      </c>
      <c r="U1903" s="14">
        <v>747</v>
      </c>
      <c r="V1903" s="14">
        <v>891790</v>
      </c>
      <c r="W1903" s="14">
        <v>295921</v>
      </c>
      <c r="X1903" s="14">
        <v>2294385</v>
      </c>
      <c r="Y1903" s="14">
        <v>863924</v>
      </c>
      <c r="Z1903" s="14">
        <v>414832</v>
      </c>
      <c r="AA1903" s="14">
        <v>535641</v>
      </c>
    </row>
    <row r="1904" spans="1:27" x14ac:dyDescent="0.3">
      <c r="A1904" s="85">
        <v>1903</v>
      </c>
      <c r="B1904" s="85" t="s">
        <v>910</v>
      </c>
      <c r="C1904" s="85" t="s">
        <v>856</v>
      </c>
      <c r="D1904" s="85">
        <v>2021</v>
      </c>
      <c r="E1904" s="117">
        <v>686932</v>
      </c>
      <c r="F1904" s="118">
        <v>282099</v>
      </c>
      <c r="G1904" s="118">
        <v>175303.64460621524</v>
      </c>
      <c r="H1904" s="118">
        <v>748324</v>
      </c>
      <c r="I1904" s="118">
        <v>305113</v>
      </c>
      <c r="J1904" s="118">
        <v>285717</v>
      </c>
      <c r="K1904" s="14">
        <v>56826</v>
      </c>
      <c r="L1904" s="14">
        <v>0</v>
      </c>
      <c r="M1904" s="14">
        <v>2334</v>
      </c>
      <c r="N1904" s="14">
        <v>431304</v>
      </c>
      <c r="O1904" s="14">
        <v>183875.346596093</v>
      </c>
      <c r="P1904" s="14">
        <v>430196</v>
      </c>
      <c r="Q1904" s="119">
        <v>440196</v>
      </c>
      <c r="R1904" s="14">
        <v>70284</v>
      </c>
      <c r="S1904" s="14">
        <v>429400.29286893172</v>
      </c>
      <c r="T1904" s="14">
        <v>353217</v>
      </c>
      <c r="U1904" s="14">
        <v>-593</v>
      </c>
      <c r="V1904" s="14">
        <v>595869</v>
      </c>
      <c r="W1904" s="14">
        <v>-160146</v>
      </c>
      <c r="X1904" s="14">
        <v>1989782</v>
      </c>
      <c r="Y1904" s="14">
        <v>936322</v>
      </c>
      <c r="Z1904" s="14">
        <v>456972</v>
      </c>
      <c r="AA1904" s="14">
        <v>351612</v>
      </c>
    </row>
    <row r="1905" spans="1:27" x14ac:dyDescent="0.3">
      <c r="A1905" s="85">
        <v>1904</v>
      </c>
      <c r="B1905" s="85" t="s">
        <v>910</v>
      </c>
      <c r="C1905" s="85" t="s">
        <v>856</v>
      </c>
      <c r="D1905" s="85">
        <v>2020</v>
      </c>
      <c r="E1905" s="117">
        <v>404833</v>
      </c>
      <c r="F1905" s="118">
        <v>-202645</v>
      </c>
      <c r="G1905" s="118">
        <v>175303.64460621524</v>
      </c>
      <c r="H1905" s="118">
        <v>443211</v>
      </c>
      <c r="I1905" s="118">
        <v>-229650</v>
      </c>
      <c r="J1905" s="118">
        <v>213984</v>
      </c>
      <c r="K1905" s="14">
        <v>30205</v>
      </c>
      <c r="L1905" s="14">
        <v>0</v>
      </c>
      <c r="M1905" s="14">
        <v>2504</v>
      </c>
      <c r="N1905" s="14">
        <v>226980</v>
      </c>
      <c r="O1905" s="14">
        <v>183875.346596093</v>
      </c>
      <c r="P1905" s="14">
        <v>227039</v>
      </c>
      <c r="Q1905" s="119">
        <v>232425</v>
      </c>
      <c r="R1905" s="14">
        <v>43822</v>
      </c>
      <c r="S1905" s="14">
        <v>226365.47825293231</v>
      </c>
      <c r="T1905" s="14">
        <v>178523</v>
      </c>
      <c r="U1905" s="14">
        <v>-233</v>
      </c>
      <c r="V1905" s="14">
        <v>756015</v>
      </c>
      <c r="W1905" s="14">
        <v>-235681</v>
      </c>
      <c r="X1905" s="14">
        <v>2026801</v>
      </c>
      <c r="Y1905" s="14">
        <v>921723</v>
      </c>
      <c r="Z1905" s="14">
        <v>335365</v>
      </c>
      <c r="AA1905" s="14">
        <v>241471</v>
      </c>
    </row>
    <row r="1906" spans="1:27" x14ac:dyDescent="0.3">
      <c r="A1906" s="85">
        <v>1905</v>
      </c>
      <c r="B1906" s="85" t="s">
        <v>910</v>
      </c>
      <c r="C1906" s="85" t="s">
        <v>856</v>
      </c>
      <c r="D1906" s="85">
        <v>2019</v>
      </c>
      <c r="E1906" s="117">
        <v>607478</v>
      </c>
      <c r="F1906" s="118">
        <v>-194241</v>
      </c>
      <c r="G1906" s="118">
        <v>175303.64460621524</v>
      </c>
      <c r="H1906" s="118">
        <v>672861</v>
      </c>
      <c r="I1906" s="118">
        <v>-213669</v>
      </c>
      <c r="J1906" s="118">
        <v>219835</v>
      </c>
      <c r="K1906" s="14">
        <v>31479</v>
      </c>
      <c r="L1906" s="14">
        <v>0</v>
      </c>
      <c r="M1906" s="14">
        <v>2484</v>
      </c>
      <c r="N1906" s="14">
        <v>470800</v>
      </c>
      <c r="O1906" s="14">
        <v>183875.346596093</v>
      </c>
      <c r="P1906" s="14">
        <v>470884</v>
      </c>
      <c r="Q1906" s="119">
        <v>495022</v>
      </c>
      <c r="R1906" s="14">
        <v>89605</v>
      </c>
      <c r="S1906" s="14">
        <v>470200.8358908543</v>
      </c>
      <c r="T1906" s="14">
        <v>375058</v>
      </c>
      <c r="U1906" s="14">
        <v>-78</v>
      </c>
      <c r="V1906" s="14">
        <v>991696</v>
      </c>
      <c r="W1906" s="14">
        <v>147440</v>
      </c>
      <c r="X1906" s="14">
        <v>1776381</v>
      </c>
      <c r="Y1906" s="14">
        <v>412850</v>
      </c>
      <c r="Z1906" s="14">
        <v>140710</v>
      </c>
      <c r="AA1906" s="14">
        <v>278452</v>
      </c>
    </row>
    <row r="1907" spans="1:27" x14ac:dyDescent="0.3">
      <c r="A1907" s="85">
        <v>1906</v>
      </c>
      <c r="B1907" s="85" t="s">
        <v>910</v>
      </c>
      <c r="C1907" s="85" t="s">
        <v>856</v>
      </c>
      <c r="D1907" s="85">
        <v>2018</v>
      </c>
      <c r="E1907" s="117">
        <v>801719</v>
      </c>
      <c r="F1907" s="118">
        <v>130416</v>
      </c>
      <c r="G1907" s="118">
        <v>175303.64460621524</v>
      </c>
      <c r="H1907" s="118">
        <v>886530</v>
      </c>
      <c r="I1907" s="118">
        <v>186423</v>
      </c>
      <c r="J1907" s="118">
        <v>288078</v>
      </c>
      <c r="K1907" s="14">
        <v>31655</v>
      </c>
      <c r="L1907" s="14">
        <v>0</v>
      </c>
      <c r="M1907" s="14">
        <v>2308</v>
      </c>
      <c r="N1907" s="14">
        <v>634865</v>
      </c>
      <c r="O1907" s="14">
        <v>183875.346596093</v>
      </c>
      <c r="P1907" s="14">
        <v>634882</v>
      </c>
      <c r="Q1907" s="119">
        <v>670848</v>
      </c>
      <c r="R1907" s="14">
        <v>120794</v>
      </c>
      <c r="S1907" s="14">
        <v>634198.73212245642</v>
      </c>
      <c r="T1907" s="14">
        <v>507155</v>
      </c>
      <c r="U1907" s="14">
        <v>-6656</v>
      </c>
      <c r="V1907" s="14">
        <v>844256</v>
      </c>
      <c r="W1907" s="14">
        <v>285905</v>
      </c>
      <c r="X1907" s="14">
        <v>1695933</v>
      </c>
      <c r="Y1907" s="14">
        <v>436724</v>
      </c>
      <c r="Z1907" s="14">
        <v>162725</v>
      </c>
      <c r="AA1907" s="14">
        <v>454032</v>
      </c>
    </row>
    <row r="1908" spans="1:27" x14ac:dyDescent="0.3">
      <c r="A1908" s="85">
        <v>1907</v>
      </c>
      <c r="B1908" s="85" t="s">
        <v>910</v>
      </c>
      <c r="C1908" s="85" t="s">
        <v>856</v>
      </c>
      <c r="D1908" s="85">
        <v>2017</v>
      </c>
      <c r="E1908" s="117">
        <v>671303</v>
      </c>
      <c r="F1908" s="118">
        <v>226847</v>
      </c>
      <c r="G1908" s="118">
        <v>175303.64460621524</v>
      </c>
      <c r="H1908" s="118">
        <v>700107</v>
      </c>
      <c r="I1908" s="118">
        <v>251489</v>
      </c>
      <c r="J1908" s="118">
        <v>279802</v>
      </c>
      <c r="K1908" s="14">
        <v>35033</v>
      </c>
      <c r="L1908" s="14">
        <v>0</v>
      </c>
      <c r="M1908" s="14">
        <v>2309</v>
      </c>
      <c r="N1908" s="14">
        <v>395126</v>
      </c>
      <c r="O1908" s="14">
        <v>183875.346596093</v>
      </c>
      <c r="P1908" s="14">
        <v>395170</v>
      </c>
      <c r="Q1908" s="119">
        <v>440393</v>
      </c>
      <c r="R1908" s="14">
        <v>74071</v>
      </c>
      <c r="S1908" s="14">
        <v>395970.25246047712</v>
      </c>
      <c r="T1908" s="14">
        <v>314149</v>
      </c>
      <c r="U1908" s="14">
        <v>-762</v>
      </c>
      <c r="V1908" s="14">
        <v>558351</v>
      </c>
      <c r="W1908" s="14">
        <v>177244</v>
      </c>
      <c r="X1908" s="14">
        <v>1347343</v>
      </c>
      <c r="Y1908" s="14">
        <v>501469</v>
      </c>
      <c r="Z1908" s="14">
        <v>184725</v>
      </c>
      <c r="AA1908" s="14">
        <v>474584</v>
      </c>
    </row>
    <row r="1909" spans="1:27" x14ac:dyDescent="0.3">
      <c r="A1909" s="85">
        <v>1908</v>
      </c>
      <c r="B1909" s="85" t="s">
        <v>910</v>
      </c>
      <c r="C1909" s="85" t="s">
        <v>856</v>
      </c>
      <c r="D1909" s="85">
        <v>2016</v>
      </c>
      <c r="E1909" s="117">
        <v>444456</v>
      </c>
      <c r="F1909" s="118">
        <v>-97363</v>
      </c>
      <c r="G1909" s="118">
        <v>175303.64460621524</v>
      </c>
      <c r="H1909" s="118">
        <v>448618</v>
      </c>
      <c r="I1909" s="118">
        <v>-116360</v>
      </c>
      <c r="J1909" s="118">
        <v>256319</v>
      </c>
      <c r="K1909" s="14">
        <v>29491</v>
      </c>
      <c r="L1909" s="14">
        <v>0</v>
      </c>
      <c r="M1909" s="14">
        <v>2340</v>
      </c>
      <c r="N1909" s="14">
        <v>127643</v>
      </c>
      <c r="O1909" s="14">
        <v>183875.346596093</v>
      </c>
      <c r="P1909" s="14">
        <v>128500</v>
      </c>
      <c r="Q1909" s="119">
        <v>142286</v>
      </c>
      <c r="R1909" s="14">
        <v>18805</v>
      </c>
      <c r="S1909" s="14">
        <v>130543.15341664451</v>
      </c>
      <c r="T1909" s="14">
        <v>103637</v>
      </c>
      <c r="U1909" s="14">
        <v>519</v>
      </c>
      <c r="V1909" s="14">
        <v>381107</v>
      </c>
      <c r="W1909" s="14">
        <v>-160511</v>
      </c>
      <c r="X1909" s="14">
        <v>1298528</v>
      </c>
      <c r="Y1909" s="14">
        <v>619975</v>
      </c>
      <c r="Z1909" s="14">
        <v>198725</v>
      </c>
      <c r="AA1909" s="14">
        <v>166556</v>
      </c>
    </row>
    <row r="1910" spans="1:27" x14ac:dyDescent="0.3">
      <c r="A1910" s="85">
        <v>1909</v>
      </c>
      <c r="B1910" s="85" t="s">
        <v>910</v>
      </c>
      <c r="C1910" s="85" t="s">
        <v>856</v>
      </c>
      <c r="D1910" s="85">
        <v>2015</v>
      </c>
      <c r="E1910" s="117">
        <v>541819</v>
      </c>
      <c r="F1910" s="118">
        <v>-134948</v>
      </c>
      <c r="G1910" s="118">
        <v>175303.64460621524</v>
      </c>
      <c r="H1910" s="118">
        <v>564978</v>
      </c>
      <c r="I1910" s="118">
        <v>-122341</v>
      </c>
      <c r="J1910" s="118">
        <v>269893</v>
      </c>
      <c r="K1910" s="14">
        <v>20181</v>
      </c>
      <c r="L1910" s="14">
        <v>0</v>
      </c>
      <c r="M1910" s="14">
        <v>1566</v>
      </c>
      <c r="N1910" s="14">
        <v>266948</v>
      </c>
      <c r="O1910" s="14">
        <v>183875.346596093</v>
      </c>
      <c r="P1910" s="14">
        <v>267012</v>
      </c>
      <c r="Q1910" s="119">
        <v>298544</v>
      </c>
      <c r="R1910" s="14">
        <v>54755</v>
      </c>
      <c r="S1910" s="14">
        <v>266943.72919368098</v>
      </c>
      <c r="T1910" s="14">
        <v>208979</v>
      </c>
      <c r="U1910" s="14">
        <v>-40185</v>
      </c>
      <c r="V1910" s="14">
        <v>541618</v>
      </c>
      <c r="W1910" s="14">
        <v>49174</v>
      </c>
      <c r="X1910" s="14">
        <v>1645589</v>
      </c>
      <c r="Y1910" s="14">
        <v>743767</v>
      </c>
      <c r="Z1910" s="14">
        <v>447328</v>
      </c>
      <c r="AA1910" s="14">
        <v>401663</v>
      </c>
    </row>
    <row r="1911" spans="1:27" x14ac:dyDescent="0.3">
      <c r="A1911" s="85">
        <v>1910</v>
      </c>
      <c r="B1911" s="85" t="s">
        <v>910</v>
      </c>
      <c r="C1911" s="85" t="s">
        <v>856</v>
      </c>
      <c r="D1911" s="85">
        <v>2014</v>
      </c>
      <c r="E1911" s="117">
        <v>676767</v>
      </c>
      <c r="F1911" s="118">
        <v>202782</v>
      </c>
      <c r="G1911" s="118">
        <v>175303.64460621524</v>
      </c>
      <c r="H1911" s="118">
        <v>687319</v>
      </c>
      <c r="I1911" s="118">
        <v>190681</v>
      </c>
      <c r="J1911" s="118">
        <v>299978</v>
      </c>
      <c r="K1911" s="14">
        <v>47979</v>
      </c>
      <c r="L1911" s="14">
        <v>0</v>
      </c>
      <c r="M1911" s="14">
        <v>0</v>
      </c>
      <c r="N1911" s="14">
        <v>313981</v>
      </c>
      <c r="O1911" s="14">
        <v>183875.346596093</v>
      </c>
      <c r="P1911" s="14">
        <v>313728</v>
      </c>
      <c r="Q1911" s="119">
        <v>374964</v>
      </c>
      <c r="R1911" s="14">
        <v>71535</v>
      </c>
      <c r="S1911" s="14">
        <v>315337.53625498008</v>
      </c>
      <c r="T1911" s="14">
        <v>239327</v>
      </c>
      <c r="U1911" s="14">
        <v>747</v>
      </c>
      <c r="V1911" s="14">
        <v>492444</v>
      </c>
      <c r="W1911" s="14">
        <v>256861</v>
      </c>
      <c r="X1911" s="14">
        <v>1593447</v>
      </c>
      <c r="Y1911" s="14">
        <v>731365</v>
      </c>
      <c r="Z1911" s="14">
        <v>387725</v>
      </c>
      <c r="AA1911" s="14">
        <v>285913</v>
      </c>
    </row>
    <row r="1912" spans="1:27" x14ac:dyDescent="0.3">
      <c r="A1912" s="85">
        <v>1911</v>
      </c>
      <c r="B1912" s="85" t="s">
        <v>910</v>
      </c>
      <c r="C1912" s="85" t="s">
        <v>861</v>
      </c>
      <c r="D1912" s="85">
        <v>2023</v>
      </c>
      <c r="E1912" s="117">
        <v>2694723</v>
      </c>
      <c r="F1912" s="118">
        <v>-316978</v>
      </c>
      <c r="G1912" s="118">
        <v>778047.55882558005</v>
      </c>
      <c r="H1912" s="118">
        <v>2634459</v>
      </c>
      <c r="I1912" s="118">
        <v>-392755</v>
      </c>
      <c r="J1912" s="118">
        <v>2464605</v>
      </c>
      <c r="K1912" s="14">
        <v>111033</v>
      </c>
      <c r="L1912" s="14">
        <v>0</v>
      </c>
      <c r="M1912" s="14">
        <v>7288</v>
      </c>
      <c r="N1912" s="14">
        <v>-29519</v>
      </c>
      <c r="O1912" s="14">
        <v>75634.78427137727</v>
      </c>
      <c r="P1912" s="14">
        <v>32739</v>
      </c>
      <c r="Q1912" s="119">
        <v>61089</v>
      </c>
      <c r="R1912" s="14">
        <v>30344</v>
      </c>
      <c r="S1912" s="14">
        <v>30966.320821249668</v>
      </c>
      <c r="T1912" s="14">
        <v>2854</v>
      </c>
      <c r="U1912" s="14">
        <v>-1048927</v>
      </c>
      <c r="V1912" s="14">
        <v>91975</v>
      </c>
      <c r="W1912" s="14">
        <v>41577</v>
      </c>
      <c r="X1912" s="14">
        <v>2169752</v>
      </c>
      <c r="Y1912" s="14">
        <v>266773</v>
      </c>
      <c r="Z1912" s="14">
        <v>1271663</v>
      </c>
      <c r="AA1912" s="14">
        <v>-362043</v>
      </c>
    </row>
    <row r="1913" spans="1:27" x14ac:dyDescent="0.3">
      <c r="A1913" s="85">
        <v>1912</v>
      </c>
      <c r="B1913" s="85" t="s">
        <v>910</v>
      </c>
      <c r="C1913" s="85" t="s">
        <v>861</v>
      </c>
      <c r="D1913" s="85">
        <v>2022</v>
      </c>
      <c r="E1913" s="117">
        <v>3011701</v>
      </c>
      <c r="F1913" s="118">
        <v>478960</v>
      </c>
      <c r="G1913" s="118">
        <v>778047.55882558005</v>
      </c>
      <c r="H1913" s="118">
        <v>3027214</v>
      </c>
      <c r="I1913" s="118">
        <v>503975</v>
      </c>
      <c r="J1913" s="118">
        <v>2759488</v>
      </c>
      <c r="K1913" s="14">
        <v>124050</v>
      </c>
      <c r="L1913" s="14">
        <v>0</v>
      </c>
      <c r="M1913" s="14">
        <v>10887</v>
      </c>
      <c r="N1913" s="14">
        <v>68471</v>
      </c>
      <c r="O1913" s="14">
        <v>75634.78427137727</v>
      </c>
      <c r="P1913" s="14">
        <v>69246</v>
      </c>
      <c r="Q1913" s="119">
        <v>73792</v>
      </c>
      <c r="R1913" s="14">
        <v>20834</v>
      </c>
      <c r="S1913" s="14">
        <v>64366.805990208311</v>
      </c>
      <c r="T1913" s="14">
        <v>48293</v>
      </c>
      <c r="U1913" s="14">
        <v>431360</v>
      </c>
      <c r="V1913" s="14">
        <v>50398</v>
      </c>
      <c r="W1913" s="14">
        <v>-79217</v>
      </c>
      <c r="X1913" s="14">
        <v>3506421</v>
      </c>
      <c r="Y1913" s="14">
        <v>257282</v>
      </c>
      <c r="Z1913" s="14">
        <v>1000571</v>
      </c>
      <c r="AA1913" s="14">
        <v>-97874</v>
      </c>
    </row>
    <row r="1914" spans="1:27" x14ac:dyDescent="0.3">
      <c r="A1914" s="85">
        <v>1913</v>
      </c>
      <c r="B1914" s="85" t="s">
        <v>910</v>
      </c>
      <c r="C1914" s="85" t="s">
        <v>861</v>
      </c>
      <c r="D1914" s="85">
        <v>2021</v>
      </c>
      <c r="E1914" s="117">
        <v>2532741</v>
      </c>
      <c r="F1914" s="118">
        <v>788681</v>
      </c>
      <c r="G1914" s="118">
        <v>778047.55882558005</v>
      </c>
      <c r="H1914" s="118">
        <v>2523239</v>
      </c>
      <c r="I1914" s="118">
        <v>776963</v>
      </c>
      <c r="J1914" s="118">
        <v>2283614</v>
      </c>
      <c r="K1914" s="14">
        <v>122935</v>
      </c>
      <c r="L1914" s="14">
        <v>0</v>
      </c>
      <c r="M1914" s="14">
        <v>5711</v>
      </c>
      <c r="N1914" s="14">
        <v>55694</v>
      </c>
      <c r="O1914" s="14">
        <v>75634.78427137727</v>
      </c>
      <c r="P1914" s="14">
        <v>53251</v>
      </c>
      <c r="Q1914" s="119">
        <v>77082</v>
      </c>
      <c r="R1914" s="14">
        <v>11886</v>
      </c>
      <c r="S1914" s="14">
        <v>53309.241881204776</v>
      </c>
      <c r="T1914" s="14">
        <v>41372</v>
      </c>
      <c r="U1914" s="14">
        <v>931105</v>
      </c>
      <c r="V1914" s="14">
        <v>129615</v>
      </c>
      <c r="W1914" s="14">
        <v>27295</v>
      </c>
      <c r="X1914" s="14">
        <v>3120771</v>
      </c>
      <c r="Y1914" s="14">
        <v>262002</v>
      </c>
      <c r="Z1914" s="14">
        <v>809724</v>
      </c>
      <c r="AA1914" s="14">
        <v>-127681</v>
      </c>
    </row>
    <row r="1915" spans="1:27" x14ac:dyDescent="0.3">
      <c r="A1915" s="85">
        <v>1914</v>
      </c>
      <c r="B1915" s="85" t="s">
        <v>910</v>
      </c>
      <c r="C1915" s="85" t="s">
        <v>861</v>
      </c>
      <c r="D1915" s="85">
        <v>2020</v>
      </c>
      <c r="E1915" s="117">
        <v>1744060</v>
      </c>
      <c r="F1915" s="118">
        <v>513124</v>
      </c>
      <c r="G1915" s="118">
        <v>778047.55882558005</v>
      </c>
      <c r="H1915" s="118">
        <v>1746276</v>
      </c>
      <c r="I1915" s="118">
        <v>393477</v>
      </c>
      <c r="J1915" s="118">
        <v>1592994</v>
      </c>
      <c r="K1915" s="14">
        <v>86343</v>
      </c>
      <c r="L1915" s="14">
        <v>0</v>
      </c>
      <c r="M1915" s="14">
        <v>3316</v>
      </c>
      <c r="N1915" s="14">
        <v>2680</v>
      </c>
      <c r="O1915" s="14">
        <v>75634.78427137727</v>
      </c>
      <c r="P1915" s="14">
        <v>2669</v>
      </c>
      <c r="Q1915" s="119">
        <v>1324</v>
      </c>
      <c r="R1915" s="14">
        <v>860</v>
      </c>
      <c r="S1915" s="14">
        <v>2669</v>
      </c>
      <c r="T1915" s="14">
        <v>1809</v>
      </c>
      <c r="U1915" s="14">
        <v>88594</v>
      </c>
      <c r="V1915" s="14">
        <v>102320</v>
      </c>
      <c r="W1915" s="14">
        <v>-18785</v>
      </c>
      <c r="X1915" s="14">
        <v>1706528</v>
      </c>
      <c r="Y1915" s="14">
        <v>271438</v>
      </c>
      <c r="Z1915" s="14">
        <v>467378</v>
      </c>
      <c r="AA1915" s="14">
        <v>433846</v>
      </c>
    </row>
    <row r="1916" spans="1:27" x14ac:dyDescent="0.3">
      <c r="A1916" s="85">
        <v>1915</v>
      </c>
      <c r="B1916" s="85" t="s">
        <v>910</v>
      </c>
      <c r="C1916" s="85" t="s">
        <v>861</v>
      </c>
      <c r="D1916" s="85">
        <v>2019</v>
      </c>
      <c r="E1916" s="117">
        <v>1230936</v>
      </c>
      <c r="F1916" s="118">
        <v>41719</v>
      </c>
      <c r="G1916" s="118">
        <v>778047.55882558005</v>
      </c>
      <c r="H1916" s="118">
        <v>1352799</v>
      </c>
      <c r="I1916" s="118">
        <v>98691</v>
      </c>
      <c r="J1916" s="118">
        <v>1295384</v>
      </c>
      <c r="K1916" s="14">
        <v>102687</v>
      </c>
      <c r="L1916" s="14">
        <v>0</v>
      </c>
      <c r="M1916" s="14">
        <v>4122</v>
      </c>
      <c r="N1916" s="14">
        <v>4655</v>
      </c>
      <c r="O1916" s="14">
        <v>75634.78427137727</v>
      </c>
      <c r="P1916" s="14">
        <v>5747</v>
      </c>
      <c r="Q1916" s="119">
        <v>-115352</v>
      </c>
      <c r="R1916" s="14">
        <v>1856</v>
      </c>
      <c r="S1916" s="14">
        <v>5747</v>
      </c>
      <c r="T1916" s="14">
        <v>3890</v>
      </c>
      <c r="U1916" s="14">
        <v>-55691</v>
      </c>
      <c r="V1916" s="14">
        <v>121105</v>
      </c>
      <c r="W1916" s="14">
        <v>19285</v>
      </c>
      <c r="X1916" s="14">
        <v>1590628</v>
      </c>
      <c r="Y1916" s="14">
        <v>272723</v>
      </c>
      <c r="Z1916" s="14">
        <v>807748</v>
      </c>
      <c r="AA1916" s="14">
        <v>48881</v>
      </c>
    </row>
    <row r="1917" spans="1:27" x14ac:dyDescent="0.3">
      <c r="A1917" s="85">
        <v>1916</v>
      </c>
      <c r="B1917" s="85" t="s">
        <v>910</v>
      </c>
      <c r="C1917" s="85" t="s">
        <v>861</v>
      </c>
      <c r="D1917" s="85">
        <v>2018</v>
      </c>
      <c r="E1917" s="117">
        <v>1189217</v>
      </c>
      <c r="F1917" s="118">
        <v>-1149508</v>
      </c>
      <c r="G1917" s="118">
        <v>778047.55882558005</v>
      </c>
      <c r="H1917" s="118">
        <v>1254108</v>
      </c>
      <c r="I1917" s="118">
        <v>-1082229</v>
      </c>
      <c r="J1917" s="118">
        <v>1104915</v>
      </c>
      <c r="K1917" s="14">
        <v>82078</v>
      </c>
      <c r="L1917" s="14">
        <v>0</v>
      </c>
      <c r="M1917" s="14">
        <v>3727</v>
      </c>
      <c r="N1917" s="14">
        <v>6157</v>
      </c>
      <c r="O1917" s="14">
        <v>75634.78427137727</v>
      </c>
      <c r="P1917" s="14">
        <v>4215</v>
      </c>
      <c r="Q1917" s="119">
        <v>-57287</v>
      </c>
      <c r="R1917" s="14">
        <v>1447</v>
      </c>
      <c r="S1917" s="14">
        <v>4215</v>
      </c>
      <c r="T1917" s="14">
        <v>2768</v>
      </c>
      <c r="U1917" s="14">
        <v>-501149</v>
      </c>
      <c r="V1917" s="14">
        <v>101820</v>
      </c>
      <c r="W1917" s="14">
        <v>-14160</v>
      </c>
      <c r="X1917" s="14">
        <v>1694444</v>
      </c>
      <c r="Y1917" s="14">
        <v>287489</v>
      </c>
      <c r="Z1917" s="14">
        <v>1012920</v>
      </c>
      <c r="AA1917" s="14">
        <v>460752</v>
      </c>
    </row>
    <row r="1918" spans="1:27" x14ac:dyDescent="0.3">
      <c r="A1918" s="85">
        <v>1917</v>
      </c>
      <c r="B1918" s="85" t="s">
        <v>910</v>
      </c>
      <c r="C1918" s="85" t="s">
        <v>861</v>
      </c>
      <c r="D1918" s="85">
        <v>2017</v>
      </c>
      <c r="E1918" s="117">
        <v>2338725</v>
      </c>
      <c r="F1918" s="118">
        <v>-195692</v>
      </c>
      <c r="G1918" s="118">
        <v>778047.55882558005</v>
      </c>
      <c r="H1918" s="118">
        <v>2336337</v>
      </c>
      <c r="I1918" s="118">
        <v>-191625</v>
      </c>
      <c r="J1918" s="118">
        <v>2092040</v>
      </c>
      <c r="K1918" s="14">
        <v>110173</v>
      </c>
      <c r="L1918" s="14">
        <v>0</v>
      </c>
      <c r="M1918" s="14">
        <v>3867</v>
      </c>
      <c r="N1918" s="14">
        <v>5665</v>
      </c>
      <c r="O1918" s="14">
        <v>75634.78427137727</v>
      </c>
      <c r="P1918" s="14">
        <v>15483</v>
      </c>
      <c r="Q1918" s="119">
        <v>12202</v>
      </c>
      <c r="R1918" s="14">
        <v>4149</v>
      </c>
      <c r="S1918" s="14">
        <v>18169.854663774404</v>
      </c>
      <c r="T1918" s="14">
        <v>8838</v>
      </c>
      <c r="U1918" s="14">
        <v>110602</v>
      </c>
      <c r="V1918" s="14">
        <v>115980</v>
      </c>
      <c r="W1918" s="14">
        <v>-43776</v>
      </c>
      <c r="X1918" s="14">
        <v>2724667</v>
      </c>
      <c r="Y1918" s="14">
        <v>339829</v>
      </c>
      <c r="Z1918" s="14">
        <v>1674841</v>
      </c>
      <c r="AA1918" s="14">
        <v>-322271</v>
      </c>
    </row>
    <row r="1919" spans="1:27" x14ac:dyDescent="0.3">
      <c r="A1919" s="85">
        <v>1918</v>
      </c>
      <c r="B1919" s="85" t="s">
        <v>910</v>
      </c>
      <c r="C1919" s="85" t="s">
        <v>861</v>
      </c>
      <c r="D1919" s="85">
        <v>2016</v>
      </c>
      <c r="E1919" s="117">
        <v>2534417</v>
      </c>
      <c r="F1919" s="118">
        <v>-863983</v>
      </c>
      <c r="G1919" s="118">
        <v>778047.55882558005</v>
      </c>
      <c r="H1919" s="118">
        <v>2527962</v>
      </c>
      <c r="I1919" s="118">
        <v>-837086</v>
      </c>
      <c r="J1919" s="118">
        <v>2237306</v>
      </c>
      <c r="K1919" s="14">
        <v>128171</v>
      </c>
      <c r="L1919" s="14">
        <v>0</v>
      </c>
      <c r="M1919" s="14">
        <v>341</v>
      </c>
      <c r="N1919" s="14">
        <v>53838</v>
      </c>
      <c r="O1919" s="14">
        <v>75634.78427137727</v>
      </c>
      <c r="P1919" s="14">
        <v>61620</v>
      </c>
      <c r="Q1919" s="119">
        <v>73676</v>
      </c>
      <c r="R1919" s="14">
        <v>13383</v>
      </c>
      <c r="S1919" s="14">
        <v>61679.856534409322</v>
      </c>
      <c r="T1919" s="14">
        <v>47590</v>
      </c>
      <c r="U1919" s="14">
        <v>-94893</v>
      </c>
      <c r="V1919" s="14">
        <v>159756</v>
      </c>
      <c r="W1919" s="14">
        <v>45779</v>
      </c>
      <c r="X1919" s="14">
        <v>2021897</v>
      </c>
      <c r="Y1919" s="14">
        <v>308163</v>
      </c>
      <c r="Z1919" s="14">
        <v>1224635</v>
      </c>
      <c r="AA1919" s="14">
        <v>36159</v>
      </c>
    </row>
    <row r="1920" spans="1:27" x14ac:dyDescent="0.3">
      <c r="A1920" s="85">
        <v>1919</v>
      </c>
      <c r="B1920" s="85" t="s">
        <v>910</v>
      </c>
      <c r="C1920" s="85" t="s">
        <v>861</v>
      </c>
      <c r="D1920" s="85">
        <v>2015</v>
      </c>
      <c r="E1920" s="117">
        <v>3398400</v>
      </c>
      <c r="F1920" s="118">
        <v>2033960</v>
      </c>
      <c r="G1920" s="118">
        <v>778047.55882558005</v>
      </c>
      <c r="H1920" s="118">
        <v>3365048</v>
      </c>
      <c r="I1920" s="118">
        <v>1998675</v>
      </c>
      <c r="J1920" s="118">
        <v>2899209</v>
      </c>
      <c r="K1920" s="14">
        <v>143446</v>
      </c>
      <c r="L1920" s="14">
        <v>0</v>
      </c>
      <c r="M1920" s="14">
        <v>11</v>
      </c>
      <c r="N1920" s="14">
        <v>238156</v>
      </c>
      <c r="O1920" s="14">
        <v>75634.78427137727</v>
      </c>
      <c r="P1920" s="14">
        <v>234607</v>
      </c>
      <c r="Q1920" s="119">
        <v>319337</v>
      </c>
      <c r="R1920" s="14">
        <v>47830</v>
      </c>
      <c r="S1920" s="14">
        <v>234955.2562617604</v>
      </c>
      <c r="T1920" s="14">
        <v>186625</v>
      </c>
      <c r="U1920" s="14">
        <v>717622</v>
      </c>
      <c r="V1920" s="14">
        <v>113977</v>
      </c>
      <c r="W1920" s="14">
        <v>11578</v>
      </c>
      <c r="X1920" s="14">
        <v>1996113</v>
      </c>
      <c r="Y1920" s="14">
        <v>271341</v>
      </c>
      <c r="Z1920" s="14">
        <v>1158061</v>
      </c>
      <c r="AA1920" s="14">
        <v>-707918</v>
      </c>
    </row>
    <row r="1921" spans="1:27" x14ac:dyDescent="0.3">
      <c r="A1921" s="85">
        <v>1920</v>
      </c>
      <c r="B1921" s="85" t="s">
        <v>910</v>
      </c>
      <c r="C1921" s="85" t="s">
        <v>861</v>
      </c>
      <c r="D1921" s="85">
        <v>2014</v>
      </c>
      <c r="E1921" s="117">
        <v>1364440</v>
      </c>
      <c r="F1921" s="118">
        <v>870604</v>
      </c>
      <c r="G1921" s="118">
        <v>778047.55882558005</v>
      </c>
      <c r="H1921" s="118">
        <v>1366373</v>
      </c>
      <c r="I1921" s="118">
        <v>863670</v>
      </c>
      <c r="J1921" s="118">
        <v>1202563</v>
      </c>
      <c r="K1921" s="14">
        <v>58246</v>
      </c>
      <c r="L1921" s="14">
        <v>0</v>
      </c>
      <c r="M1921" s="14">
        <v>11</v>
      </c>
      <c r="N1921" s="14">
        <v>84603</v>
      </c>
      <c r="O1921" s="14">
        <v>75634.78427137727</v>
      </c>
      <c r="P1921" s="14">
        <v>81249</v>
      </c>
      <c r="Q1921" s="119">
        <v>99856</v>
      </c>
      <c r="R1921" s="14">
        <v>17186</v>
      </c>
      <c r="S1921" s="14">
        <v>81249</v>
      </c>
      <c r="T1921" s="14">
        <v>62210</v>
      </c>
      <c r="U1921" s="14">
        <v>602756</v>
      </c>
      <c r="V1921" s="14">
        <v>102399</v>
      </c>
      <c r="W1921" s="14">
        <v>-9762</v>
      </c>
      <c r="X1921" s="14">
        <v>1226445</v>
      </c>
      <c r="Y1921" s="14">
        <v>201616</v>
      </c>
      <c r="Z1921" s="14">
        <v>280537</v>
      </c>
      <c r="AA1921" s="14">
        <v>-102820</v>
      </c>
    </row>
    <row r="1922" spans="1:27" x14ac:dyDescent="0.3">
      <c r="A1922" s="85">
        <v>1921</v>
      </c>
      <c r="B1922" s="85" t="s">
        <v>910</v>
      </c>
      <c r="C1922" s="85" t="s">
        <v>867</v>
      </c>
      <c r="D1922" s="85">
        <v>2023</v>
      </c>
      <c r="E1922" s="117">
        <v>104707</v>
      </c>
      <c r="F1922" s="118">
        <v>24376</v>
      </c>
      <c r="G1922" s="118">
        <v>32023.878045400223</v>
      </c>
      <c r="H1922" s="118">
        <v>129523</v>
      </c>
      <c r="I1922" s="118">
        <v>32165</v>
      </c>
      <c r="J1922" s="118">
        <v>107950</v>
      </c>
      <c r="K1922" s="14">
        <v>12491</v>
      </c>
      <c r="L1922" s="14">
        <v>0</v>
      </c>
      <c r="M1922" s="14">
        <v>479</v>
      </c>
      <c r="N1922" s="14">
        <v>32304</v>
      </c>
      <c r="O1922" s="14">
        <v>18660.548723919612</v>
      </c>
      <c r="P1922" s="14">
        <v>37161</v>
      </c>
      <c r="Q1922" s="119">
        <v>11810</v>
      </c>
      <c r="R1922" s="14">
        <v>4322</v>
      </c>
      <c r="S1922" s="14">
        <v>37161</v>
      </c>
      <c r="T1922" s="14">
        <v>32839</v>
      </c>
      <c r="U1922" s="14">
        <v>-9226</v>
      </c>
      <c r="V1922" s="14">
        <v>168375</v>
      </c>
      <c r="W1922" s="14">
        <v>-22706</v>
      </c>
      <c r="X1922" s="14">
        <v>366729</v>
      </c>
      <c r="Y1922" s="14">
        <v>128694</v>
      </c>
      <c r="Z1922" s="14">
        <v>0</v>
      </c>
      <c r="AA1922" s="14">
        <v>11005</v>
      </c>
    </row>
    <row r="1923" spans="1:27" x14ac:dyDescent="0.3">
      <c r="A1923" s="85">
        <v>1922</v>
      </c>
      <c r="B1923" s="85" t="s">
        <v>910</v>
      </c>
      <c r="C1923" s="85" t="s">
        <v>867</v>
      </c>
      <c r="D1923" s="85">
        <v>2022</v>
      </c>
      <c r="E1923" s="117">
        <v>80331</v>
      </c>
      <c r="F1923" s="118">
        <v>45595</v>
      </c>
      <c r="G1923" s="118">
        <v>32023.878045400223</v>
      </c>
      <c r="H1923" s="118">
        <v>97358</v>
      </c>
      <c r="I1923" s="118">
        <v>27167</v>
      </c>
      <c r="J1923" s="118">
        <v>75252</v>
      </c>
      <c r="K1923" s="14">
        <v>11899</v>
      </c>
      <c r="L1923" s="14">
        <v>0</v>
      </c>
      <c r="M1923" s="14">
        <v>1122</v>
      </c>
      <c r="N1923" s="14">
        <v>41776</v>
      </c>
      <c r="O1923" s="14">
        <v>18660.548723919612</v>
      </c>
      <c r="P1923" s="14">
        <v>57565</v>
      </c>
      <c r="Q1923" s="119">
        <v>30521</v>
      </c>
      <c r="R1923" s="14">
        <v>5772</v>
      </c>
      <c r="S1923" s="14">
        <v>57565</v>
      </c>
      <c r="T1923" s="14">
        <v>51793</v>
      </c>
      <c r="U1923" s="14">
        <v>12402</v>
      </c>
      <c r="V1923" s="14">
        <v>191081</v>
      </c>
      <c r="W1923" s="14">
        <v>5115</v>
      </c>
      <c r="X1923" s="14">
        <v>404010</v>
      </c>
      <c r="Y1923" s="14">
        <v>128320</v>
      </c>
      <c r="Z1923" s="14">
        <v>0</v>
      </c>
      <c r="AA1923" s="14">
        <v>-20268</v>
      </c>
    </row>
    <row r="1924" spans="1:27" x14ac:dyDescent="0.3">
      <c r="A1924" s="85">
        <v>1923</v>
      </c>
      <c r="B1924" s="85" t="s">
        <v>910</v>
      </c>
      <c r="C1924" s="85" t="s">
        <v>867</v>
      </c>
      <c r="D1924" s="85">
        <v>2021</v>
      </c>
      <c r="E1924" s="117">
        <v>34736</v>
      </c>
      <c r="F1924" s="118">
        <v>32567</v>
      </c>
      <c r="G1924" s="118">
        <v>32023.878045400223</v>
      </c>
      <c r="H1924" s="118">
        <v>70191</v>
      </c>
      <c r="I1924" s="118">
        <v>16505</v>
      </c>
      <c r="J1924" s="118">
        <v>56783</v>
      </c>
      <c r="K1924" s="14">
        <v>7909</v>
      </c>
      <c r="L1924" s="14">
        <v>0</v>
      </c>
      <c r="M1924" s="14">
        <v>1122</v>
      </c>
      <c r="N1924" s="14">
        <v>41283</v>
      </c>
      <c r="O1924" s="14">
        <v>18660.548723919612</v>
      </c>
      <c r="P1924" s="14">
        <v>42116</v>
      </c>
      <c r="Q1924" s="119">
        <v>8675</v>
      </c>
      <c r="R1924" s="14">
        <v>2845</v>
      </c>
      <c r="S1924" s="14">
        <v>40428.3992970123</v>
      </c>
      <c r="T1924" s="14">
        <v>39270</v>
      </c>
      <c r="U1924" s="14">
        <v>14570</v>
      </c>
      <c r="V1924" s="14">
        <v>185966</v>
      </c>
      <c r="W1924" s="14">
        <v>-173</v>
      </c>
      <c r="X1924" s="14">
        <v>385720</v>
      </c>
      <c r="Y1924" s="14">
        <v>128154</v>
      </c>
      <c r="Z1924" s="14">
        <v>0</v>
      </c>
      <c r="AA1924" s="14">
        <v>-10382</v>
      </c>
    </row>
    <row r="1925" spans="1:27" x14ac:dyDescent="0.3">
      <c r="A1925" s="85">
        <v>1924</v>
      </c>
      <c r="B1925" s="85" t="s">
        <v>910</v>
      </c>
      <c r="C1925" s="85" t="s">
        <v>867</v>
      </c>
      <c r="D1925" s="85">
        <v>2020</v>
      </c>
      <c r="E1925" s="117">
        <v>2169</v>
      </c>
      <c r="F1925" s="118">
        <v>-8435</v>
      </c>
      <c r="G1925" s="118">
        <v>32023.878045400223</v>
      </c>
      <c r="H1925" s="118">
        <v>53686</v>
      </c>
      <c r="I1925" s="118">
        <v>-5859</v>
      </c>
      <c r="J1925" s="118">
        <v>49059</v>
      </c>
      <c r="K1925" s="14">
        <v>9853</v>
      </c>
      <c r="L1925" s="14">
        <v>0</v>
      </c>
      <c r="M1925" s="14">
        <v>1326</v>
      </c>
      <c r="N1925" s="14">
        <v>46054</v>
      </c>
      <c r="O1925" s="14">
        <v>18660.548723919612</v>
      </c>
      <c r="P1925" s="14">
        <v>57118</v>
      </c>
      <c r="Q1925" s="119">
        <v>-3244</v>
      </c>
      <c r="R1925" s="14">
        <v>2220</v>
      </c>
      <c r="S1925" s="14">
        <v>56809.254054054058</v>
      </c>
      <c r="T1925" s="14">
        <v>54898</v>
      </c>
      <c r="U1925" s="14">
        <v>-606</v>
      </c>
      <c r="V1925" s="14">
        <v>186139</v>
      </c>
      <c r="W1925" s="14">
        <v>-1095</v>
      </c>
      <c r="X1925" s="14">
        <v>384012</v>
      </c>
      <c r="Y1925" s="14">
        <v>115780</v>
      </c>
      <c r="Z1925" s="14">
        <v>0</v>
      </c>
      <c r="AA1925" s="14">
        <v>7533</v>
      </c>
    </row>
    <row r="1926" spans="1:27" x14ac:dyDescent="0.3">
      <c r="A1926" s="85">
        <v>1925</v>
      </c>
      <c r="B1926" s="85" t="s">
        <v>910</v>
      </c>
      <c r="C1926" s="85" t="s">
        <v>867</v>
      </c>
      <c r="D1926" s="85">
        <v>2019</v>
      </c>
      <c r="E1926" s="117">
        <v>10604</v>
      </c>
      <c r="F1926" s="118">
        <v>-33986</v>
      </c>
      <c r="G1926" s="118">
        <v>32023.878045400223</v>
      </c>
      <c r="H1926" s="118">
        <v>59545</v>
      </c>
      <c r="I1926" s="118">
        <v>-8837</v>
      </c>
      <c r="J1926" s="118">
        <v>54845</v>
      </c>
      <c r="K1926" s="14">
        <v>5608</v>
      </c>
      <c r="L1926" s="14">
        <v>0</v>
      </c>
      <c r="M1926" s="14">
        <v>474</v>
      </c>
      <c r="N1926" s="14">
        <v>42025</v>
      </c>
      <c r="O1926" s="14">
        <v>18660.548723919612</v>
      </c>
      <c r="P1926" s="14">
        <v>39325</v>
      </c>
      <c r="Q1926" s="119">
        <v>-5654</v>
      </c>
      <c r="R1926" s="14">
        <v>1262</v>
      </c>
      <c r="S1926" s="14">
        <v>38857.587163232958</v>
      </c>
      <c r="T1926" s="14">
        <v>38063</v>
      </c>
      <c r="U1926" s="14">
        <v>8270</v>
      </c>
      <c r="V1926" s="14">
        <v>187234</v>
      </c>
      <c r="W1926" s="14">
        <v>33164</v>
      </c>
      <c r="X1926" s="14">
        <v>353885</v>
      </c>
      <c r="Y1926" s="14">
        <v>116934</v>
      </c>
      <c r="Z1926" s="14">
        <v>0</v>
      </c>
      <c r="AA1926" s="14">
        <v>-20536</v>
      </c>
    </row>
    <row r="1927" spans="1:27" x14ac:dyDescent="0.3">
      <c r="A1927" s="85">
        <v>1926</v>
      </c>
      <c r="B1927" s="85" t="s">
        <v>910</v>
      </c>
      <c r="C1927" s="85" t="s">
        <v>867</v>
      </c>
      <c r="D1927" s="85">
        <v>2018</v>
      </c>
      <c r="E1927" s="117">
        <v>44590</v>
      </c>
      <c r="F1927" s="118">
        <v>-12725</v>
      </c>
      <c r="G1927" s="118">
        <v>32023.878045400223</v>
      </c>
      <c r="H1927" s="118">
        <v>68382</v>
      </c>
      <c r="I1927" s="118">
        <v>-8153</v>
      </c>
      <c r="J1927" s="118">
        <v>60857</v>
      </c>
      <c r="K1927" s="14">
        <v>10485</v>
      </c>
      <c r="L1927" s="14">
        <v>0</v>
      </c>
      <c r="M1927" s="14">
        <v>459</v>
      </c>
      <c r="N1927" s="14">
        <v>21042</v>
      </c>
      <c r="O1927" s="14">
        <v>18660.548723919612</v>
      </c>
      <c r="P1927" s="14">
        <v>30317</v>
      </c>
      <c r="Q1927" s="119">
        <v>373</v>
      </c>
      <c r="R1927" s="14">
        <v>3123</v>
      </c>
      <c r="S1927" s="14">
        <v>29812.20204931156</v>
      </c>
      <c r="T1927" s="14">
        <v>27194</v>
      </c>
      <c r="U1927" s="14">
        <v>-1229</v>
      </c>
      <c r="V1927" s="14">
        <v>154070</v>
      </c>
      <c r="W1927" s="14">
        <v>-15178</v>
      </c>
      <c r="X1927" s="14">
        <v>340975</v>
      </c>
      <c r="Y1927" s="14">
        <v>116905</v>
      </c>
      <c r="Z1927" s="14">
        <v>0</v>
      </c>
      <c r="AA1927" s="14">
        <v>-3099</v>
      </c>
    </row>
    <row r="1928" spans="1:27" x14ac:dyDescent="0.3">
      <c r="A1928" s="85">
        <v>1927</v>
      </c>
      <c r="B1928" s="85" t="s">
        <v>910</v>
      </c>
      <c r="C1928" s="85" t="s">
        <v>867</v>
      </c>
      <c r="D1928" s="85">
        <v>2017</v>
      </c>
      <c r="E1928" s="117">
        <v>57315</v>
      </c>
      <c r="F1928" s="118">
        <v>21449</v>
      </c>
      <c r="G1928" s="118">
        <v>32023.878045400223</v>
      </c>
      <c r="H1928" s="118">
        <v>76535</v>
      </c>
      <c r="I1928" s="118">
        <v>17814</v>
      </c>
      <c r="J1928" s="118">
        <v>61777</v>
      </c>
      <c r="K1928" s="14">
        <v>10298</v>
      </c>
      <c r="L1928" s="14">
        <v>0</v>
      </c>
      <c r="M1928" s="14">
        <v>323</v>
      </c>
      <c r="N1928" s="14">
        <v>26377</v>
      </c>
      <c r="O1928" s="14">
        <v>18660.548723919612</v>
      </c>
      <c r="P1928" s="14">
        <v>29317</v>
      </c>
      <c r="Q1928" s="119">
        <v>9721</v>
      </c>
      <c r="R1928" s="14">
        <v>2563</v>
      </c>
      <c r="S1928" s="14">
        <v>24844.527506827937</v>
      </c>
      <c r="T1928" s="14">
        <v>26753</v>
      </c>
      <c r="U1928" s="14">
        <v>5423</v>
      </c>
      <c r="V1928" s="14">
        <v>169248</v>
      </c>
      <c r="W1928" s="14">
        <v>3089</v>
      </c>
      <c r="X1928" s="14">
        <v>335517</v>
      </c>
      <c r="Y1928" s="14">
        <v>114944</v>
      </c>
      <c r="Z1928" s="14">
        <v>0</v>
      </c>
      <c r="AA1928" s="14">
        <v>10105</v>
      </c>
    </row>
    <row r="1929" spans="1:27" x14ac:dyDescent="0.3">
      <c r="A1929" s="85">
        <v>1928</v>
      </c>
      <c r="B1929" s="85" t="s">
        <v>910</v>
      </c>
      <c r="C1929" s="85" t="s">
        <v>867</v>
      </c>
      <c r="D1929" s="85">
        <v>2016</v>
      </c>
      <c r="E1929" s="117">
        <v>35866</v>
      </c>
      <c r="F1929" s="118">
        <v>-45091</v>
      </c>
      <c r="G1929" s="118">
        <v>32023.878045400223</v>
      </c>
      <c r="H1929" s="118">
        <v>58721</v>
      </c>
      <c r="I1929" s="118">
        <v>-24680</v>
      </c>
      <c r="J1929" s="118">
        <v>55950</v>
      </c>
      <c r="K1929" s="14">
        <v>6527</v>
      </c>
      <c r="L1929" s="14">
        <v>0</v>
      </c>
      <c r="M1929" s="14">
        <v>266</v>
      </c>
      <c r="N1929" s="14">
        <v>21235</v>
      </c>
      <c r="O1929" s="14">
        <v>18660.548723919612</v>
      </c>
      <c r="P1929" s="14">
        <v>23645</v>
      </c>
      <c r="Q1929" s="119">
        <v>-520</v>
      </c>
      <c r="R1929" s="14">
        <v>1101</v>
      </c>
      <c r="S1929" s="14">
        <v>21583.310626702998</v>
      </c>
      <c r="T1929" s="14">
        <v>22544</v>
      </c>
      <c r="U1929" s="14">
        <v>-3917</v>
      </c>
      <c r="V1929" s="14">
        <v>166159</v>
      </c>
      <c r="W1929" s="14">
        <v>-3094</v>
      </c>
      <c r="X1929" s="14">
        <v>325090</v>
      </c>
      <c r="Y1929" s="14">
        <v>112874</v>
      </c>
      <c r="Z1929" s="14">
        <v>0</v>
      </c>
      <c r="AA1929" s="14">
        <v>-10038</v>
      </c>
    </row>
    <row r="1930" spans="1:27" x14ac:dyDescent="0.3">
      <c r="A1930" s="85">
        <v>1929</v>
      </c>
      <c r="B1930" s="85" t="s">
        <v>910</v>
      </c>
      <c r="C1930" s="85" t="s">
        <v>867</v>
      </c>
      <c r="D1930" s="85">
        <v>2015</v>
      </c>
      <c r="E1930" s="117">
        <v>80957</v>
      </c>
      <c r="F1930" s="118">
        <v>28874</v>
      </c>
      <c r="G1930" s="118">
        <v>32023.878045400223</v>
      </c>
      <c r="H1930" s="118">
        <v>83401</v>
      </c>
      <c r="I1930" s="118">
        <v>19528</v>
      </c>
      <c r="J1930" s="118">
        <v>84904</v>
      </c>
      <c r="K1930" s="14">
        <v>10497</v>
      </c>
      <c r="L1930" s="14">
        <v>0</v>
      </c>
      <c r="M1930" s="14">
        <v>322</v>
      </c>
      <c r="N1930" s="14">
        <v>-11571</v>
      </c>
      <c r="O1930" s="14">
        <v>18660.548723919612</v>
      </c>
      <c r="P1930" s="14">
        <v>15620</v>
      </c>
      <c r="Q1930" s="119">
        <v>-11288</v>
      </c>
      <c r="R1930" s="14">
        <v>2727</v>
      </c>
      <c r="S1930" s="14">
        <v>19520.704070407039</v>
      </c>
      <c r="T1930" s="14">
        <v>12892</v>
      </c>
      <c r="U1930" s="14">
        <v>-10826</v>
      </c>
      <c r="V1930" s="14">
        <v>169253</v>
      </c>
      <c r="W1930" s="14">
        <v>-5043</v>
      </c>
      <c r="X1930" s="14">
        <v>321079</v>
      </c>
      <c r="Y1930" s="14">
        <v>104921</v>
      </c>
      <c r="Z1930" s="14">
        <v>0</v>
      </c>
      <c r="AA1930" s="14">
        <v>-4516</v>
      </c>
    </row>
    <row r="1931" spans="1:27" x14ac:dyDescent="0.3">
      <c r="A1931" s="85">
        <v>1930</v>
      </c>
      <c r="B1931" s="85" t="s">
        <v>910</v>
      </c>
      <c r="C1931" s="85" t="s">
        <v>867</v>
      </c>
      <c r="D1931" s="85">
        <v>2014</v>
      </c>
      <c r="E1931" s="117">
        <v>52083</v>
      </c>
      <c r="F1931" s="118">
        <v>-95994</v>
      </c>
      <c r="G1931" s="118">
        <v>32023.878045400223</v>
      </c>
      <c r="H1931" s="118">
        <v>63873</v>
      </c>
      <c r="I1931" s="118">
        <v>-78175</v>
      </c>
      <c r="J1931" s="118">
        <v>64229</v>
      </c>
      <c r="K1931" s="14">
        <v>7745</v>
      </c>
      <c r="L1931" s="14">
        <v>0</v>
      </c>
      <c r="M1931" s="14">
        <v>239</v>
      </c>
      <c r="N1931" s="14">
        <v>3738</v>
      </c>
      <c r="O1931" s="14">
        <v>18660.548723919612</v>
      </c>
      <c r="P1931" s="14">
        <v>21373</v>
      </c>
      <c r="Q1931" s="119">
        <v>-5230</v>
      </c>
      <c r="R1931" s="14">
        <v>2822</v>
      </c>
      <c r="S1931" s="14">
        <v>21372.999999999996</v>
      </c>
      <c r="T1931" s="14">
        <v>18550</v>
      </c>
      <c r="U1931" s="14">
        <v>-4743</v>
      </c>
      <c r="V1931" s="14">
        <v>174296</v>
      </c>
      <c r="W1931" s="14">
        <v>-12789</v>
      </c>
      <c r="X1931" s="14">
        <v>332605</v>
      </c>
      <c r="Y1931" s="14">
        <v>100951</v>
      </c>
      <c r="Z1931" s="14">
        <v>0</v>
      </c>
      <c r="AA1931" s="14">
        <v>7664</v>
      </c>
    </row>
    <row r="1932" spans="1:27" x14ac:dyDescent="0.3">
      <c r="A1932" s="85">
        <v>1931</v>
      </c>
      <c r="B1932" s="85" t="s">
        <v>910</v>
      </c>
      <c r="C1932" s="85" t="s">
        <v>1461</v>
      </c>
      <c r="D1932" s="85">
        <v>2023</v>
      </c>
      <c r="E1932" s="117">
        <v>1125829287</v>
      </c>
      <c r="F1932" s="118">
        <v>-97204585</v>
      </c>
      <c r="G1932" s="118">
        <v>376024220.18279946</v>
      </c>
      <c r="H1932" s="118">
        <v>1597024197</v>
      </c>
      <c r="I1932" s="118">
        <v>256322640</v>
      </c>
      <c r="J1932" s="118">
        <v>526737781</v>
      </c>
      <c r="K1932" s="14">
        <v>202541970</v>
      </c>
      <c r="L1932" s="14">
        <v>0</v>
      </c>
      <c r="M1932" s="14">
        <v>442308078</v>
      </c>
      <c r="N1932" s="14">
        <v>965865375</v>
      </c>
      <c r="O1932" s="14">
        <v>216525288.97507668</v>
      </c>
      <c r="P1932" s="14">
        <v>965186613</v>
      </c>
      <c r="Q1932" s="119">
        <v>532628166</v>
      </c>
      <c r="R1932" s="14">
        <v>37957701</v>
      </c>
      <c r="S1932" s="14">
        <v>583180958.90899539</v>
      </c>
      <c r="T1932" s="14">
        <v>691595270</v>
      </c>
      <c r="U1932" s="14">
        <v>-11148847</v>
      </c>
      <c r="V1932" s="14">
        <v>-1373294876</v>
      </c>
      <c r="W1932" s="14">
        <v>-395097601</v>
      </c>
      <c r="X1932" s="14">
        <v>22913703339</v>
      </c>
      <c r="Y1932" s="14">
        <v>80277990</v>
      </c>
      <c r="Z1932" s="14">
        <v>13137129619</v>
      </c>
      <c r="AA1932" s="14">
        <v>143756261</v>
      </c>
    </row>
    <row r="1933" spans="1:27" x14ac:dyDescent="0.3">
      <c r="A1933" s="85">
        <v>1932</v>
      </c>
      <c r="B1933" s="85" t="s">
        <v>910</v>
      </c>
      <c r="C1933" s="85" t="s">
        <v>1461</v>
      </c>
      <c r="D1933" s="85">
        <v>2022</v>
      </c>
      <c r="E1933" s="117">
        <v>1223033872</v>
      </c>
      <c r="F1933" s="118">
        <v>362347058</v>
      </c>
      <c r="G1933" s="118">
        <v>376024220.18279946</v>
      </c>
      <c r="H1933" s="118">
        <v>1340701557</v>
      </c>
      <c r="I1933" s="118">
        <v>440465087</v>
      </c>
      <c r="J1933" s="118">
        <v>519779791</v>
      </c>
      <c r="K1933" s="14">
        <v>140766333</v>
      </c>
      <c r="L1933" s="14">
        <v>0</v>
      </c>
      <c r="M1933" s="14">
        <v>430666588</v>
      </c>
      <c r="N1933" s="14">
        <v>485381430</v>
      </c>
      <c r="O1933" s="14">
        <v>216525288.97507668</v>
      </c>
      <c r="P1933" s="14">
        <v>485807763</v>
      </c>
      <c r="Q1933" s="119">
        <v>390930307</v>
      </c>
      <c r="R1933" s="14">
        <v>23216562</v>
      </c>
      <c r="S1933" s="14">
        <v>468686069.52146697</v>
      </c>
      <c r="T1933" s="14">
        <v>291247557</v>
      </c>
      <c r="U1933" s="14">
        <v>-8736120</v>
      </c>
      <c r="V1933" s="14">
        <v>-978197275</v>
      </c>
      <c r="W1933" s="14">
        <v>-768554768</v>
      </c>
      <c r="X1933" s="14">
        <v>12750083282</v>
      </c>
      <c r="Y1933" s="14">
        <v>68199728</v>
      </c>
      <c r="Z1933" s="14">
        <v>6371948861</v>
      </c>
      <c r="AA1933" s="14">
        <v>408194083</v>
      </c>
    </row>
    <row r="1934" spans="1:27" x14ac:dyDescent="0.3">
      <c r="A1934" s="85">
        <v>1933</v>
      </c>
      <c r="B1934" s="85" t="s">
        <v>910</v>
      </c>
      <c r="C1934" s="85" t="s">
        <v>1461</v>
      </c>
      <c r="D1934" s="85">
        <v>2021</v>
      </c>
      <c r="E1934" s="117">
        <v>860686814</v>
      </c>
      <c r="F1934" s="118">
        <v>229307304</v>
      </c>
      <c r="G1934" s="118">
        <v>376024220.18279946</v>
      </c>
      <c r="H1934" s="118">
        <v>900236470</v>
      </c>
      <c r="I1934" s="118">
        <v>195434541</v>
      </c>
      <c r="J1934" s="118">
        <v>370159850</v>
      </c>
      <c r="K1934" s="14">
        <v>114522077</v>
      </c>
      <c r="L1934" s="14">
        <v>0</v>
      </c>
      <c r="M1934" s="14">
        <v>393713931</v>
      </c>
      <c r="N1934" s="14">
        <v>254161128</v>
      </c>
      <c r="O1934" s="14">
        <v>216525288.97507668</v>
      </c>
      <c r="P1934" s="14">
        <v>254270219</v>
      </c>
      <c r="Q1934" s="119">
        <v>161007958</v>
      </c>
      <c r="R1934" s="14">
        <v>-53603515</v>
      </c>
      <c r="S1934" s="14">
        <v>-94573159.146222234</v>
      </c>
      <c r="T1934" s="14">
        <v>208459964</v>
      </c>
      <c r="U1934" s="14">
        <v>-1234200</v>
      </c>
      <c r="V1934" s="14">
        <v>-209642507</v>
      </c>
      <c r="W1934" s="14">
        <v>20982125</v>
      </c>
      <c r="X1934" s="14">
        <v>12178166709</v>
      </c>
      <c r="Y1934" s="14">
        <v>53454212</v>
      </c>
      <c r="Z1934" s="14">
        <v>6061949230</v>
      </c>
      <c r="AA1934" s="14">
        <v>345495053</v>
      </c>
    </row>
    <row r="1935" spans="1:27" x14ac:dyDescent="0.3">
      <c r="A1935" s="85">
        <v>1934</v>
      </c>
      <c r="B1935" s="85" t="s">
        <v>910</v>
      </c>
      <c r="C1935" s="85" t="s">
        <v>1461</v>
      </c>
      <c r="D1935" s="85">
        <v>2020</v>
      </c>
      <c r="E1935" s="117">
        <v>631379510</v>
      </c>
      <c r="F1935" s="118">
        <v>-12122222</v>
      </c>
      <c r="G1935" s="118">
        <v>376024220.18279946</v>
      </c>
      <c r="H1935" s="118">
        <v>704801929</v>
      </c>
      <c r="I1935" s="118">
        <v>-8132327</v>
      </c>
      <c r="J1935" s="118">
        <v>241124473</v>
      </c>
      <c r="K1935" s="14">
        <v>73719285</v>
      </c>
      <c r="L1935" s="14">
        <v>0</v>
      </c>
      <c r="M1935" s="14">
        <v>341936098</v>
      </c>
      <c r="N1935" s="14">
        <v>517236037</v>
      </c>
      <c r="O1935" s="14">
        <v>216525288.97507668</v>
      </c>
      <c r="P1935" s="14">
        <v>515422181</v>
      </c>
      <c r="Q1935" s="119">
        <v>453479274</v>
      </c>
      <c r="R1935" s="14">
        <v>9665657</v>
      </c>
      <c r="S1935" s="14">
        <v>3517398999.1335993</v>
      </c>
      <c r="T1935" s="14">
        <v>333802127</v>
      </c>
      <c r="U1935" s="14">
        <v>-449242</v>
      </c>
      <c r="V1935" s="14">
        <v>-230624632</v>
      </c>
      <c r="W1935" s="14">
        <v>1042436309</v>
      </c>
      <c r="X1935" s="14">
        <v>11905685986</v>
      </c>
      <c r="Y1935" s="14">
        <v>4319885356</v>
      </c>
      <c r="Z1935" s="14">
        <v>6154294869</v>
      </c>
      <c r="AA1935" s="14">
        <v>181352857</v>
      </c>
    </row>
    <row r="1936" spans="1:27" x14ac:dyDescent="0.3">
      <c r="A1936" s="85">
        <v>1935</v>
      </c>
      <c r="B1936" s="85" t="s">
        <v>910</v>
      </c>
      <c r="C1936" s="85" t="s">
        <v>1461</v>
      </c>
      <c r="D1936" s="85">
        <v>2019</v>
      </c>
      <c r="E1936" s="117">
        <v>643501732</v>
      </c>
      <c r="F1936" s="118">
        <v>139864498</v>
      </c>
      <c r="G1936" s="118">
        <v>376024220.18279946</v>
      </c>
      <c r="H1936" s="118">
        <v>712934256</v>
      </c>
      <c r="I1936" s="118">
        <v>112383664</v>
      </c>
      <c r="J1936" s="118">
        <v>229786872</v>
      </c>
      <c r="K1936" s="14">
        <v>77276126</v>
      </c>
      <c r="L1936" s="14">
        <v>0</v>
      </c>
      <c r="M1936" s="14">
        <v>368857244</v>
      </c>
      <c r="N1936" s="14">
        <v>387629302</v>
      </c>
      <c r="O1936" s="14">
        <v>216525288.97507668</v>
      </c>
      <c r="P1936" s="14">
        <v>379946637</v>
      </c>
      <c r="Q1936" s="119">
        <v>152646071</v>
      </c>
      <c r="R1936" s="14">
        <v>-165550707</v>
      </c>
      <c r="S1936" s="14">
        <v>-108582726.51245287</v>
      </c>
      <c r="T1936" s="14">
        <v>345025576</v>
      </c>
      <c r="U1936" s="14">
        <v>-2138165</v>
      </c>
      <c r="V1936" s="14">
        <v>-1273060941</v>
      </c>
      <c r="W1936" s="14">
        <v>-749780817</v>
      </c>
      <c r="X1936" s="14">
        <v>11260219776</v>
      </c>
      <c r="Y1936" s="14">
        <v>3879897315</v>
      </c>
      <c r="Z1936" s="14">
        <v>5731522517</v>
      </c>
      <c r="AA1936" s="14">
        <v>169428212</v>
      </c>
    </row>
    <row r="1937" spans="1:27" x14ac:dyDescent="0.3">
      <c r="A1937" s="85">
        <v>1936</v>
      </c>
      <c r="B1937" s="85" t="s">
        <v>910</v>
      </c>
      <c r="C1937" s="85" t="s">
        <v>1461</v>
      </c>
      <c r="D1937" s="85">
        <v>2018</v>
      </c>
      <c r="E1937" s="117">
        <v>503637234</v>
      </c>
      <c r="F1937" s="118">
        <v>25360339</v>
      </c>
      <c r="G1937" s="118">
        <v>376024220.18279946</v>
      </c>
      <c r="H1937" s="118">
        <v>600550592</v>
      </c>
      <c r="I1937" s="118">
        <v>60080363</v>
      </c>
      <c r="J1937" s="118">
        <v>192995455</v>
      </c>
      <c r="K1937" s="14">
        <v>105520689</v>
      </c>
      <c r="L1937" s="14">
        <v>0</v>
      </c>
      <c r="M1937" s="14">
        <v>250959032</v>
      </c>
      <c r="N1937" s="14">
        <v>332623444</v>
      </c>
      <c r="O1937" s="14">
        <v>216525288.97507668</v>
      </c>
      <c r="P1937" s="14">
        <v>332035877</v>
      </c>
      <c r="Q1937" s="119">
        <v>289504441</v>
      </c>
      <c r="R1937" s="14">
        <v>53794355</v>
      </c>
      <c r="S1937" s="14">
        <v>332035877</v>
      </c>
      <c r="T1937" s="14">
        <v>185856905</v>
      </c>
      <c r="U1937" s="14">
        <v>-7936305</v>
      </c>
      <c r="V1937" s="14">
        <v>-523280124</v>
      </c>
      <c r="W1937" s="14">
        <v>-1054941535</v>
      </c>
      <c r="X1937" s="14">
        <v>9362681387</v>
      </c>
      <c r="Y1937" s="14">
        <v>3102214006</v>
      </c>
      <c r="Z1937" s="14">
        <v>5216568822</v>
      </c>
      <c r="AA1937" s="14">
        <v>151453175</v>
      </c>
    </row>
    <row r="1938" spans="1:27" x14ac:dyDescent="0.3">
      <c r="A1938" s="85">
        <v>1937</v>
      </c>
      <c r="B1938" s="85" t="s">
        <v>910</v>
      </c>
      <c r="C1938" s="85" t="s">
        <v>1461</v>
      </c>
      <c r="D1938" s="85">
        <v>2017</v>
      </c>
      <c r="E1938" s="117">
        <v>478276895</v>
      </c>
      <c r="F1938" s="118">
        <v>290723280</v>
      </c>
      <c r="G1938" s="118">
        <v>376024220.18279946</v>
      </c>
      <c r="H1938" s="118">
        <v>540470229</v>
      </c>
      <c r="I1938" s="118">
        <v>106340571</v>
      </c>
      <c r="J1938" s="118">
        <v>187314143</v>
      </c>
      <c r="K1938" s="14">
        <v>101882930</v>
      </c>
      <c r="L1938" s="14">
        <v>0</v>
      </c>
      <c r="M1938" s="14">
        <v>63881050</v>
      </c>
      <c r="N1938" s="14">
        <v>280093379</v>
      </c>
      <c r="O1938" s="14">
        <v>216525288.97507668</v>
      </c>
      <c r="P1938" s="14">
        <v>279772039</v>
      </c>
      <c r="Q1938" s="119">
        <v>269793273</v>
      </c>
      <c r="R1938" s="14">
        <v>51893227</v>
      </c>
      <c r="S1938" s="14">
        <v>279772039</v>
      </c>
      <c r="T1938" s="14">
        <v>162374544</v>
      </c>
      <c r="U1938" s="14">
        <v>-42524086</v>
      </c>
      <c r="V1938" s="14">
        <v>531661411</v>
      </c>
      <c r="W1938" s="14">
        <v>-201389517</v>
      </c>
      <c r="X1938" s="14">
        <v>9844942668</v>
      </c>
      <c r="Y1938" s="14">
        <v>2297096083</v>
      </c>
      <c r="Z1938" s="14">
        <v>5849590421</v>
      </c>
      <c r="AA1938" s="14">
        <v>-386112064</v>
      </c>
    </row>
    <row r="1939" spans="1:27" x14ac:dyDescent="0.3">
      <c r="A1939" s="85">
        <v>1938</v>
      </c>
      <c r="B1939" s="85" t="s">
        <v>910</v>
      </c>
      <c r="C1939" s="85" t="s">
        <v>1461</v>
      </c>
      <c r="D1939" s="85">
        <v>2016</v>
      </c>
      <c r="E1939" s="117">
        <v>187553615</v>
      </c>
      <c r="F1939" s="118">
        <v>-102699473</v>
      </c>
      <c r="G1939" s="118">
        <v>376024220.18279946</v>
      </c>
      <c r="H1939" s="118">
        <v>434129658</v>
      </c>
      <c r="I1939" s="118">
        <v>81466753</v>
      </c>
      <c r="J1939" s="118">
        <v>232026234</v>
      </c>
      <c r="K1939" s="14">
        <v>111016223</v>
      </c>
      <c r="L1939" s="14">
        <v>0</v>
      </c>
      <c r="M1939" s="14">
        <v>13908996</v>
      </c>
      <c r="N1939" s="14">
        <v>433269957</v>
      </c>
      <c r="O1939" s="14">
        <v>216525288.97507668</v>
      </c>
      <c r="P1939" s="14">
        <v>432647089</v>
      </c>
      <c r="Q1939" s="119">
        <v>221732519</v>
      </c>
      <c r="R1939" s="14">
        <v>35038605</v>
      </c>
      <c r="S1939" s="14">
        <v>432647089</v>
      </c>
      <c r="T1939" s="14">
        <v>327547782</v>
      </c>
      <c r="U1939" s="14">
        <v>25457919</v>
      </c>
      <c r="V1939" s="14">
        <v>733050928</v>
      </c>
      <c r="W1939" s="14">
        <v>-35773869</v>
      </c>
      <c r="X1939" s="14">
        <v>8321121615</v>
      </c>
      <c r="Y1939" s="14">
        <v>3097227928</v>
      </c>
      <c r="Z1939" s="14">
        <v>4615612212</v>
      </c>
      <c r="AA1939" s="14">
        <v>18337523</v>
      </c>
    </row>
    <row r="1940" spans="1:27" x14ac:dyDescent="0.3">
      <c r="A1940" s="85">
        <v>1939</v>
      </c>
      <c r="B1940" s="85" t="s">
        <v>910</v>
      </c>
      <c r="C1940" s="85" t="s">
        <v>1461</v>
      </c>
      <c r="D1940" s="85">
        <v>2015</v>
      </c>
      <c r="E1940" s="117">
        <v>290253088</v>
      </c>
      <c r="F1940" s="118">
        <v>187354190</v>
      </c>
      <c r="G1940" s="118">
        <v>376024220.18279946</v>
      </c>
      <c r="H1940" s="118">
        <v>352662905</v>
      </c>
      <c r="I1940" s="118">
        <v>95726260</v>
      </c>
      <c r="J1940" s="118">
        <v>237269434</v>
      </c>
      <c r="K1940" s="14">
        <v>73719444</v>
      </c>
      <c r="L1940" s="14">
        <v>0</v>
      </c>
      <c r="M1940" s="14">
        <v>81342430</v>
      </c>
      <c r="N1940" s="14">
        <v>269448442</v>
      </c>
      <c r="O1940" s="14">
        <v>216525288.97507668</v>
      </c>
      <c r="P1940" s="14">
        <v>438443786</v>
      </c>
      <c r="Q1940" s="119">
        <v>232470581</v>
      </c>
      <c r="R1940" s="14">
        <v>25431956</v>
      </c>
      <c r="S1940" s="14">
        <v>439661093.69467598</v>
      </c>
      <c r="T1940" s="14">
        <v>366777445</v>
      </c>
      <c r="U1940" s="14">
        <v>-7154989</v>
      </c>
      <c r="V1940" s="14">
        <v>768824797</v>
      </c>
      <c r="W1940" s="14">
        <v>456222755</v>
      </c>
      <c r="X1940" s="14">
        <v>7378002376</v>
      </c>
      <c r="Y1940" s="14">
        <v>2407194054</v>
      </c>
      <c r="Z1940" s="14">
        <v>4066812480</v>
      </c>
      <c r="AA1940" s="14">
        <v>-49797133</v>
      </c>
    </row>
    <row r="1941" spans="1:27" x14ac:dyDescent="0.3">
      <c r="A1941" s="85">
        <v>1940</v>
      </c>
      <c r="B1941" s="85" t="s">
        <v>910</v>
      </c>
      <c r="C1941" s="85" t="s">
        <v>1461</v>
      </c>
      <c r="D1941" s="85">
        <v>2014</v>
      </c>
      <c r="E1941" s="117">
        <v>102898898</v>
      </c>
      <c r="F1941" s="118">
        <v>-108262404</v>
      </c>
      <c r="G1941" s="118">
        <v>376024220.18279946</v>
      </c>
      <c r="H1941" s="118">
        <v>256936645</v>
      </c>
      <c r="I1941" s="118">
        <v>45032101</v>
      </c>
      <c r="J1941" s="118">
        <v>215713323</v>
      </c>
      <c r="K1941" s="14">
        <v>25923415</v>
      </c>
      <c r="L1941" s="14">
        <v>0</v>
      </c>
      <c r="M1941" s="14">
        <v>180667</v>
      </c>
      <c r="N1941" s="14">
        <v>241800661</v>
      </c>
      <c r="O1941" s="14">
        <v>216525288.97507668</v>
      </c>
      <c r="P1941" s="14">
        <v>241408481</v>
      </c>
      <c r="Q1941" s="119">
        <v>89730279</v>
      </c>
      <c r="R1941" s="14">
        <v>1967365</v>
      </c>
      <c r="S1941" s="14">
        <v>232744174.76124409</v>
      </c>
      <c r="T1941" s="14">
        <v>214288637</v>
      </c>
      <c r="U1941" s="14">
        <v>1347161</v>
      </c>
      <c r="V1941" s="14">
        <v>312602042</v>
      </c>
      <c r="W1941" s="14">
        <v>238977360</v>
      </c>
      <c r="X1941" s="14">
        <v>1674550315</v>
      </c>
      <c r="Y1941" s="14">
        <v>53849144</v>
      </c>
      <c r="Z1941" s="14">
        <v>245847739</v>
      </c>
      <c r="AA1941" s="14">
        <v>29859301</v>
      </c>
    </row>
    <row r="1942" spans="1:27" x14ac:dyDescent="0.3">
      <c r="A1942" s="85">
        <v>1941</v>
      </c>
      <c r="B1942" s="85" t="s">
        <v>910</v>
      </c>
      <c r="C1942" s="85" t="s">
        <v>877</v>
      </c>
      <c r="D1942" s="85">
        <v>2023</v>
      </c>
      <c r="E1942" s="117">
        <v>564392</v>
      </c>
      <c r="F1942" s="118">
        <v>-471022</v>
      </c>
      <c r="G1942" s="118">
        <v>128151.62389138891</v>
      </c>
      <c r="H1942" s="118">
        <v>567046</v>
      </c>
      <c r="I1942" s="118">
        <v>-466048</v>
      </c>
      <c r="J1942" s="118">
        <v>580549</v>
      </c>
      <c r="K1942" s="14">
        <v>32475</v>
      </c>
      <c r="L1942" s="14">
        <v>0</v>
      </c>
      <c r="M1942" s="14">
        <v>2632</v>
      </c>
      <c r="N1942" s="14">
        <v>-49492</v>
      </c>
      <c r="O1942" s="14">
        <v>23238.336687704461</v>
      </c>
      <c r="P1942" s="14">
        <v>-44975</v>
      </c>
      <c r="Q1942" s="119">
        <v>-48345</v>
      </c>
      <c r="R1942" s="14">
        <v>3801</v>
      </c>
      <c r="S1942" s="14">
        <v>-44975</v>
      </c>
      <c r="T1942" s="14">
        <v>-48776</v>
      </c>
      <c r="U1942" s="14">
        <v>-195434</v>
      </c>
      <c r="V1942" s="14">
        <v>64603</v>
      </c>
      <c r="W1942" s="14">
        <v>-75188</v>
      </c>
      <c r="X1942" s="14">
        <v>461911</v>
      </c>
      <c r="Y1942" s="14">
        <v>182280</v>
      </c>
      <c r="Z1942" s="14">
        <v>123832</v>
      </c>
      <c r="AA1942" s="14">
        <v>108705</v>
      </c>
    </row>
    <row r="1943" spans="1:27" x14ac:dyDescent="0.3">
      <c r="A1943" s="85">
        <v>1942</v>
      </c>
      <c r="B1943" s="85" t="s">
        <v>910</v>
      </c>
      <c r="C1943" s="85" t="s">
        <v>877</v>
      </c>
      <c r="D1943" s="85">
        <v>2022</v>
      </c>
      <c r="E1943" s="117">
        <v>1035414</v>
      </c>
      <c r="F1943" s="118">
        <v>152171</v>
      </c>
      <c r="G1943" s="118">
        <v>128151.62389138891</v>
      </c>
      <c r="H1943" s="118">
        <v>1033094</v>
      </c>
      <c r="I1943" s="118">
        <v>137258</v>
      </c>
      <c r="J1943" s="118">
        <v>932795</v>
      </c>
      <c r="K1943" s="14">
        <v>69465</v>
      </c>
      <c r="L1943" s="14">
        <v>0</v>
      </c>
      <c r="M1943" s="14">
        <v>2842</v>
      </c>
      <c r="N1943" s="14">
        <v>18746</v>
      </c>
      <c r="O1943" s="14">
        <v>23238.336687704461</v>
      </c>
      <c r="P1943" s="14">
        <v>18993</v>
      </c>
      <c r="Q1943" s="119">
        <v>25100</v>
      </c>
      <c r="R1943" s="14">
        <v>4034</v>
      </c>
      <c r="S1943" s="14">
        <v>18993</v>
      </c>
      <c r="T1943" s="14">
        <v>14959</v>
      </c>
      <c r="U1943" s="14">
        <v>-14640</v>
      </c>
      <c r="V1943" s="14">
        <v>139791</v>
      </c>
      <c r="W1943" s="14">
        <v>15865</v>
      </c>
      <c r="X1943" s="14">
        <v>641562</v>
      </c>
      <c r="Y1943" s="14">
        <v>144708</v>
      </c>
      <c r="Z1943" s="14">
        <v>237919</v>
      </c>
      <c r="AA1943" s="14">
        <v>-23741</v>
      </c>
    </row>
    <row r="1944" spans="1:27" x14ac:dyDescent="0.3">
      <c r="A1944" s="85">
        <v>1943</v>
      </c>
      <c r="B1944" s="85" t="s">
        <v>910</v>
      </c>
      <c r="C1944" s="85" t="s">
        <v>877</v>
      </c>
      <c r="D1944" s="85">
        <v>2021</v>
      </c>
      <c r="E1944" s="117">
        <v>883243</v>
      </c>
      <c r="F1944" s="118">
        <v>24121</v>
      </c>
      <c r="G1944" s="118">
        <v>128151.62389138891</v>
      </c>
      <c r="H1944" s="118">
        <v>895836</v>
      </c>
      <c r="I1944" s="118">
        <v>27571</v>
      </c>
      <c r="J1944" s="118">
        <v>816380</v>
      </c>
      <c r="K1944" s="14">
        <v>66805</v>
      </c>
      <c r="L1944" s="14">
        <v>0</v>
      </c>
      <c r="M1944" s="14">
        <v>2349</v>
      </c>
      <c r="N1944" s="14">
        <v>18473</v>
      </c>
      <c r="O1944" s="14">
        <v>23238.336687704461</v>
      </c>
      <c r="P1944" s="14">
        <v>19223</v>
      </c>
      <c r="Q1944" s="119">
        <v>9902</v>
      </c>
      <c r="R1944" s="14">
        <v>4022</v>
      </c>
      <c r="S1944" s="14">
        <v>19223</v>
      </c>
      <c r="T1944" s="14">
        <v>15201</v>
      </c>
      <c r="U1944" s="14">
        <v>80567</v>
      </c>
      <c r="V1944" s="14">
        <v>123926</v>
      </c>
      <c r="W1944" s="14">
        <v>13639</v>
      </c>
      <c r="X1944" s="14">
        <v>749101</v>
      </c>
      <c r="Y1944" s="14">
        <v>158477</v>
      </c>
      <c r="Z1944" s="14">
        <v>258836</v>
      </c>
      <c r="AA1944" s="14">
        <v>16932</v>
      </c>
    </row>
    <row r="1945" spans="1:27" x14ac:dyDescent="0.3">
      <c r="A1945" s="85">
        <v>1944</v>
      </c>
      <c r="B1945" s="85" t="s">
        <v>910</v>
      </c>
      <c r="C1945" s="85" t="s">
        <v>877</v>
      </c>
      <c r="D1945" s="85">
        <v>2020</v>
      </c>
      <c r="E1945" s="117">
        <v>859122</v>
      </c>
      <c r="F1945" s="118">
        <v>79684</v>
      </c>
      <c r="G1945" s="118">
        <v>128151.62389138891</v>
      </c>
      <c r="H1945" s="118">
        <v>868265</v>
      </c>
      <c r="I1945" s="118">
        <v>87204</v>
      </c>
      <c r="J1945" s="118">
        <v>790358</v>
      </c>
      <c r="K1945" s="14">
        <v>53439</v>
      </c>
      <c r="L1945" s="14">
        <v>0</v>
      </c>
      <c r="M1945" s="14">
        <v>3056</v>
      </c>
      <c r="N1945" s="14">
        <v>25834</v>
      </c>
      <c r="O1945" s="14">
        <v>23238.336687704461</v>
      </c>
      <c r="P1945" s="14">
        <v>27542</v>
      </c>
      <c r="Q1945" s="119">
        <v>22443</v>
      </c>
      <c r="R1945" s="14">
        <v>5752</v>
      </c>
      <c r="S1945" s="14">
        <v>27542</v>
      </c>
      <c r="T1945" s="14">
        <v>21789</v>
      </c>
      <c r="U1945" s="14">
        <v>-34494</v>
      </c>
      <c r="V1945" s="14">
        <v>110287</v>
      </c>
      <c r="W1945" s="14">
        <v>-35547</v>
      </c>
      <c r="X1945" s="14">
        <v>701466</v>
      </c>
      <c r="Y1945" s="14">
        <v>172101</v>
      </c>
      <c r="Z1945" s="14">
        <v>266847</v>
      </c>
      <c r="AA1945" s="14">
        <v>71187</v>
      </c>
    </row>
    <row r="1946" spans="1:27" x14ac:dyDescent="0.3">
      <c r="A1946" s="85">
        <v>1945</v>
      </c>
      <c r="B1946" s="85" t="s">
        <v>910</v>
      </c>
      <c r="C1946" s="85" t="s">
        <v>877</v>
      </c>
      <c r="D1946" s="85">
        <v>2019</v>
      </c>
      <c r="E1946" s="117">
        <v>779438</v>
      </c>
      <c r="F1946" s="118">
        <v>63283</v>
      </c>
      <c r="G1946" s="118">
        <v>128151.62389138891</v>
      </c>
      <c r="H1946" s="118">
        <v>781061</v>
      </c>
      <c r="I1946" s="118">
        <v>67376</v>
      </c>
      <c r="J1946" s="118">
        <v>710317</v>
      </c>
      <c r="K1946" s="14">
        <v>45549</v>
      </c>
      <c r="L1946" s="14">
        <v>0</v>
      </c>
      <c r="M1946" s="14">
        <v>1717</v>
      </c>
      <c r="N1946" s="14">
        <v>21385</v>
      </c>
      <c r="O1946" s="14">
        <v>23238.336687704461</v>
      </c>
      <c r="P1946" s="14">
        <v>25975</v>
      </c>
      <c r="Q1946" s="119">
        <v>24656</v>
      </c>
      <c r="R1946" s="14">
        <v>4894</v>
      </c>
      <c r="S1946" s="14">
        <v>25975</v>
      </c>
      <c r="T1946" s="14">
        <v>21081</v>
      </c>
      <c r="U1946" s="14">
        <v>12430</v>
      </c>
      <c r="V1946" s="14">
        <v>145834</v>
      </c>
      <c r="W1946" s="14">
        <v>13090</v>
      </c>
      <c r="X1946" s="14">
        <v>666365</v>
      </c>
      <c r="Y1946" s="14">
        <v>149423</v>
      </c>
      <c r="Z1946" s="14">
        <v>237272</v>
      </c>
      <c r="AA1946" s="14">
        <v>72981</v>
      </c>
    </row>
    <row r="1947" spans="1:27" x14ac:dyDescent="0.3">
      <c r="A1947" s="85">
        <v>1946</v>
      </c>
      <c r="B1947" s="85" t="s">
        <v>910</v>
      </c>
      <c r="C1947" s="85" t="s">
        <v>877</v>
      </c>
      <c r="D1947" s="85">
        <v>2018</v>
      </c>
      <c r="E1947" s="117">
        <v>716155</v>
      </c>
      <c r="F1947" s="118">
        <v>-11134</v>
      </c>
      <c r="G1947" s="118">
        <v>128151.62389138891</v>
      </c>
      <c r="H1947" s="118">
        <v>713685</v>
      </c>
      <c r="I1947" s="118">
        <v>-21652</v>
      </c>
      <c r="J1947" s="118">
        <v>645763</v>
      </c>
      <c r="K1947" s="14">
        <v>38079</v>
      </c>
      <c r="L1947" s="14">
        <v>0</v>
      </c>
      <c r="M1947" s="14">
        <v>1550</v>
      </c>
      <c r="N1947" s="14">
        <v>28145</v>
      </c>
      <c r="O1947" s="14">
        <v>23238.336687704461</v>
      </c>
      <c r="P1947" s="14">
        <v>37923</v>
      </c>
      <c r="Q1947" s="119">
        <v>38394</v>
      </c>
      <c r="R1947" s="14">
        <v>7779</v>
      </c>
      <c r="S1947" s="14">
        <v>37923</v>
      </c>
      <c r="T1947" s="14">
        <v>30143</v>
      </c>
      <c r="U1947" s="14">
        <v>59821</v>
      </c>
      <c r="V1947" s="14">
        <v>132744</v>
      </c>
      <c r="W1947" s="14">
        <v>34445</v>
      </c>
      <c r="X1947" s="14">
        <v>662377</v>
      </c>
      <c r="Y1947" s="14">
        <v>70346</v>
      </c>
      <c r="Z1947" s="14">
        <v>257077</v>
      </c>
      <c r="AA1947" s="14">
        <v>-31164</v>
      </c>
    </row>
    <row r="1948" spans="1:27" x14ac:dyDescent="0.3">
      <c r="A1948" s="85">
        <v>1947</v>
      </c>
      <c r="B1948" s="85" t="s">
        <v>910</v>
      </c>
      <c r="C1948" s="85" t="s">
        <v>877</v>
      </c>
      <c r="D1948" s="85">
        <v>2017</v>
      </c>
      <c r="E1948" s="117">
        <v>727289</v>
      </c>
      <c r="F1948" s="118">
        <v>26812</v>
      </c>
      <c r="G1948" s="118">
        <v>128151.62389138891</v>
      </c>
      <c r="H1948" s="118">
        <v>735337</v>
      </c>
      <c r="I1948" s="118">
        <v>33230</v>
      </c>
      <c r="J1948" s="118">
        <v>674064</v>
      </c>
      <c r="K1948" s="14">
        <v>36258</v>
      </c>
      <c r="L1948" s="14">
        <v>0</v>
      </c>
      <c r="M1948" s="14">
        <v>879</v>
      </c>
      <c r="N1948" s="14">
        <v>31702</v>
      </c>
      <c r="O1948" s="14">
        <v>23238.336687704461</v>
      </c>
      <c r="P1948" s="14">
        <v>36906</v>
      </c>
      <c r="Q1948" s="119">
        <v>31197</v>
      </c>
      <c r="R1948" s="14">
        <v>7543</v>
      </c>
      <c r="S1948" s="14">
        <v>36906</v>
      </c>
      <c r="T1948" s="14">
        <v>29363</v>
      </c>
      <c r="U1948" s="14">
        <v>60044</v>
      </c>
      <c r="V1948" s="14">
        <v>98299</v>
      </c>
      <c r="W1948" s="14">
        <v>-9197</v>
      </c>
      <c r="X1948" s="14">
        <v>643818</v>
      </c>
      <c r="Y1948" s="14">
        <v>63667</v>
      </c>
      <c r="Z1948" s="14">
        <v>256658</v>
      </c>
      <c r="AA1948" s="14">
        <v>-54031</v>
      </c>
    </row>
    <row r="1949" spans="1:27" x14ac:dyDescent="0.3">
      <c r="A1949" s="85">
        <v>1948</v>
      </c>
      <c r="B1949" s="85" t="s">
        <v>910</v>
      </c>
      <c r="C1949" s="85" t="s">
        <v>877</v>
      </c>
      <c r="D1949" s="85">
        <v>2016</v>
      </c>
      <c r="E1949" s="117">
        <v>700477</v>
      </c>
      <c r="F1949" s="118">
        <v>-11972</v>
      </c>
      <c r="G1949" s="118">
        <v>128151.62389138891</v>
      </c>
      <c r="H1949" s="118">
        <v>702107</v>
      </c>
      <c r="I1949" s="118">
        <v>-4909</v>
      </c>
      <c r="J1949" s="118">
        <v>649998</v>
      </c>
      <c r="K1949" s="14">
        <v>31704</v>
      </c>
      <c r="L1949" s="14">
        <v>0</v>
      </c>
      <c r="M1949" s="14">
        <v>725</v>
      </c>
      <c r="N1949" s="14">
        <v>21505</v>
      </c>
      <c r="O1949" s="14">
        <v>23238.336687704461</v>
      </c>
      <c r="P1949" s="14">
        <v>26445</v>
      </c>
      <c r="Q1949" s="119">
        <v>25059</v>
      </c>
      <c r="R1949" s="14">
        <v>5184</v>
      </c>
      <c r="S1949" s="14">
        <v>26445</v>
      </c>
      <c r="T1949" s="14">
        <v>21262</v>
      </c>
      <c r="U1949" s="14">
        <v>-11188</v>
      </c>
      <c r="V1949" s="14">
        <v>107496</v>
      </c>
      <c r="W1949" s="14">
        <v>-40412</v>
      </c>
      <c r="X1949" s="14">
        <v>599823</v>
      </c>
      <c r="Y1949" s="14">
        <v>51999</v>
      </c>
      <c r="Z1949" s="14">
        <v>246627</v>
      </c>
      <c r="AA1949" s="14">
        <v>50214</v>
      </c>
    </row>
    <row r="1950" spans="1:27" x14ac:dyDescent="0.3">
      <c r="A1950" s="85">
        <v>1949</v>
      </c>
      <c r="B1950" s="85" t="s">
        <v>910</v>
      </c>
      <c r="C1950" s="85" t="s">
        <v>877</v>
      </c>
      <c r="D1950" s="85">
        <v>2015</v>
      </c>
      <c r="E1950" s="117">
        <v>712449</v>
      </c>
      <c r="F1950" s="118">
        <v>-20492</v>
      </c>
      <c r="G1950" s="118">
        <v>128151.62389138891</v>
      </c>
      <c r="H1950" s="118">
        <v>707016</v>
      </c>
      <c r="I1950" s="118">
        <v>-34808</v>
      </c>
      <c r="J1950" s="118">
        <v>658109</v>
      </c>
      <c r="K1950" s="14">
        <v>30002</v>
      </c>
      <c r="L1950" s="14">
        <v>0</v>
      </c>
      <c r="M1950" s="14">
        <v>760</v>
      </c>
      <c r="N1950" s="14">
        <v>9319</v>
      </c>
      <c r="O1950" s="14">
        <v>23238.336687704461</v>
      </c>
      <c r="P1950" s="14">
        <v>13421</v>
      </c>
      <c r="Q1950" s="119">
        <v>17593</v>
      </c>
      <c r="R1950" s="14">
        <v>2841</v>
      </c>
      <c r="S1950" s="14">
        <v>13421</v>
      </c>
      <c r="T1950" s="14">
        <v>10580</v>
      </c>
      <c r="U1950" s="14">
        <v>-79594</v>
      </c>
      <c r="V1950" s="14">
        <v>147908</v>
      </c>
      <c r="W1950" s="14">
        <v>-50585</v>
      </c>
      <c r="X1950" s="14">
        <v>544959</v>
      </c>
      <c r="Y1950" s="14">
        <v>46091</v>
      </c>
      <c r="Z1950" s="14">
        <v>193498</v>
      </c>
      <c r="AA1950" s="14">
        <v>69704</v>
      </c>
    </row>
    <row r="1951" spans="1:27" x14ac:dyDescent="0.3">
      <c r="A1951" s="85">
        <v>1950</v>
      </c>
      <c r="B1951" s="85" t="s">
        <v>910</v>
      </c>
      <c r="C1951" s="85" t="s">
        <v>877</v>
      </c>
      <c r="D1951" s="85">
        <v>2014</v>
      </c>
      <c r="E1951" s="117">
        <v>732941</v>
      </c>
      <c r="F1951" s="118">
        <v>30673</v>
      </c>
      <c r="G1951" s="118">
        <v>128151.62389138891</v>
      </c>
      <c r="H1951" s="118">
        <v>741824</v>
      </c>
      <c r="I1951" s="118">
        <v>43893</v>
      </c>
      <c r="J1951" s="118">
        <v>692997</v>
      </c>
      <c r="K1951" s="14">
        <v>33024</v>
      </c>
      <c r="L1951" s="14">
        <v>0</v>
      </c>
      <c r="M1951" s="14">
        <v>0</v>
      </c>
      <c r="N1951" s="14">
        <v>13520</v>
      </c>
      <c r="O1951" s="14">
        <v>23238.336687704461</v>
      </c>
      <c r="P1951" s="14">
        <v>13241</v>
      </c>
      <c r="Q1951" s="119">
        <v>6144</v>
      </c>
      <c r="R1951" s="14">
        <v>1507</v>
      </c>
      <c r="S1951" s="14">
        <v>11887.905109489051</v>
      </c>
      <c r="T1951" s="14">
        <v>11733</v>
      </c>
      <c r="U1951" s="14">
        <v>1714</v>
      </c>
      <c r="V1951" s="14">
        <v>198493</v>
      </c>
      <c r="W1951" s="14">
        <v>-143879</v>
      </c>
      <c r="X1951" s="14">
        <v>650097</v>
      </c>
      <c r="Y1951" s="14">
        <v>42250</v>
      </c>
      <c r="Z1951" s="14">
        <v>286917</v>
      </c>
      <c r="AA1951" s="14">
        <v>56646</v>
      </c>
    </row>
    <row r="1952" spans="1:27" x14ac:dyDescent="0.3">
      <c r="A1952" s="85">
        <v>1951</v>
      </c>
      <c r="B1952" s="85" t="s">
        <v>910</v>
      </c>
      <c r="C1952" s="85" t="s">
        <v>883</v>
      </c>
      <c r="D1952" s="85">
        <v>2023</v>
      </c>
      <c r="E1952" s="117">
        <v>2270367</v>
      </c>
      <c r="F1952" s="118">
        <v>-113444</v>
      </c>
      <c r="G1952" s="118">
        <v>239722.60253887466</v>
      </c>
      <c r="H1952" s="118">
        <v>2299235</v>
      </c>
      <c r="I1952" s="118">
        <v>-99683</v>
      </c>
      <c r="J1952" s="118">
        <v>1054301</v>
      </c>
      <c r="K1952" s="14">
        <v>874142</v>
      </c>
      <c r="L1952" s="14">
        <v>168273</v>
      </c>
      <c r="M1952" s="14">
        <v>41217</v>
      </c>
      <c r="N1952" s="14">
        <v>359456</v>
      </c>
      <c r="O1952" s="14">
        <v>59604.706885353349</v>
      </c>
      <c r="P1952" s="14">
        <v>360668</v>
      </c>
      <c r="Q1952" s="119">
        <v>405986</v>
      </c>
      <c r="R1952" s="14">
        <v>75399</v>
      </c>
      <c r="S1952" s="14">
        <v>375013.59254101512</v>
      </c>
      <c r="T1952" s="14">
        <v>263248</v>
      </c>
      <c r="U1952" s="14">
        <v>-11970</v>
      </c>
      <c r="V1952" s="14">
        <v>895649</v>
      </c>
      <c r="W1952" s="14">
        <v>104856</v>
      </c>
      <c r="X1952" s="14">
        <v>2123901</v>
      </c>
      <c r="Y1952" s="14">
        <v>462906</v>
      </c>
      <c r="Z1952" s="14">
        <v>167968</v>
      </c>
      <c r="AA1952" s="14">
        <v>287975</v>
      </c>
    </row>
    <row r="1953" spans="1:27" x14ac:dyDescent="0.3">
      <c r="A1953" s="85">
        <v>1952</v>
      </c>
      <c r="B1953" s="85" t="s">
        <v>910</v>
      </c>
      <c r="C1953" s="85" t="s">
        <v>883</v>
      </c>
      <c r="D1953" s="85">
        <v>2022</v>
      </c>
      <c r="E1953" s="117">
        <v>2383811</v>
      </c>
      <c r="F1953" s="118">
        <v>234260</v>
      </c>
      <c r="G1953" s="118">
        <v>239722.60253887466</v>
      </c>
      <c r="H1953" s="118">
        <v>2398918</v>
      </c>
      <c r="I1953" s="118">
        <v>238078</v>
      </c>
      <c r="J1953" s="118">
        <v>1055721</v>
      </c>
      <c r="K1953" s="14">
        <v>959479</v>
      </c>
      <c r="L1953" s="14">
        <v>173758</v>
      </c>
      <c r="M1953" s="14">
        <v>33139</v>
      </c>
      <c r="N1953" s="14">
        <v>366637</v>
      </c>
      <c r="O1953" s="14">
        <v>59604.706885353349</v>
      </c>
      <c r="P1953" s="14">
        <v>368456</v>
      </c>
      <c r="Q1953" s="119">
        <v>426470</v>
      </c>
      <c r="R1953" s="14">
        <v>74940</v>
      </c>
      <c r="S1953" s="14">
        <v>368908.33456098213</v>
      </c>
      <c r="T1953" s="14">
        <v>269145</v>
      </c>
      <c r="U1953" s="14">
        <v>91923</v>
      </c>
      <c r="V1953" s="14">
        <v>790793</v>
      </c>
      <c r="W1953" s="14">
        <v>136387</v>
      </c>
      <c r="X1953" s="14">
        <v>1816265</v>
      </c>
      <c r="Y1953" s="14">
        <v>464870</v>
      </c>
      <c r="Z1953" s="14">
        <v>40000</v>
      </c>
      <c r="AA1953" s="14">
        <v>247657</v>
      </c>
    </row>
    <row r="1954" spans="1:27" x14ac:dyDescent="0.3">
      <c r="A1954" s="85">
        <v>1953</v>
      </c>
      <c r="B1954" s="85" t="s">
        <v>910</v>
      </c>
      <c r="C1954" s="85" t="s">
        <v>883</v>
      </c>
      <c r="D1954" s="85">
        <v>2021</v>
      </c>
      <c r="E1954" s="117">
        <v>2149551</v>
      </c>
      <c r="F1954" s="118">
        <v>245126</v>
      </c>
      <c r="G1954" s="118">
        <v>239722.60253887466</v>
      </c>
      <c r="H1954" s="118">
        <v>2160840</v>
      </c>
      <c r="I1954" s="118">
        <v>251970</v>
      </c>
      <c r="J1954" s="118">
        <v>1013404</v>
      </c>
      <c r="K1954" s="14">
        <v>791018</v>
      </c>
      <c r="L1954" s="14">
        <v>127163</v>
      </c>
      <c r="M1954" s="14">
        <v>32134</v>
      </c>
      <c r="N1954" s="14">
        <v>331706</v>
      </c>
      <c r="O1954" s="14">
        <v>59604.706885353349</v>
      </c>
      <c r="P1954" s="14">
        <v>330710</v>
      </c>
      <c r="Q1954" s="119">
        <v>386660</v>
      </c>
      <c r="R1954" s="14">
        <v>66243</v>
      </c>
      <c r="S1954" s="14">
        <v>349221.7322585028</v>
      </c>
      <c r="T1954" s="14">
        <v>241591</v>
      </c>
      <c r="U1954" s="14">
        <v>29782</v>
      </c>
      <c r="V1954" s="14">
        <v>654406</v>
      </c>
      <c r="W1954" s="14">
        <v>78057</v>
      </c>
      <c r="X1954" s="14">
        <v>1707097</v>
      </c>
      <c r="Y1954" s="14">
        <v>492590</v>
      </c>
      <c r="Z1954" s="14">
        <v>26857</v>
      </c>
      <c r="AA1954" s="14">
        <v>290471</v>
      </c>
    </row>
    <row r="1955" spans="1:27" x14ac:dyDescent="0.3">
      <c r="A1955" s="85">
        <v>1954</v>
      </c>
      <c r="B1955" s="85" t="s">
        <v>910</v>
      </c>
      <c r="C1955" s="85" t="s">
        <v>883</v>
      </c>
      <c r="D1955" s="85">
        <v>2020</v>
      </c>
      <c r="E1955" s="117">
        <v>1904425</v>
      </c>
      <c r="F1955" s="118">
        <v>198729</v>
      </c>
      <c r="G1955" s="118">
        <v>239722.60253887466</v>
      </c>
      <c r="H1955" s="118">
        <v>1908870</v>
      </c>
      <c r="I1955" s="118">
        <v>198431</v>
      </c>
      <c r="J1955" s="118">
        <v>877456</v>
      </c>
      <c r="K1955" s="14">
        <v>730199</v>
      </c>
      <c r="L1955" s="14">
        <v>110296</v>
      </c>
      <c r="M1955" s="14">
        <v>32143</v>
      </c>
      <c r="N1955" s="14">
        <v>264661</v>
      </c>
      <c r="O1955" s="14">
        <v>59604.706885353349</v>
      </c>
      <c r="P1955" s="14">
        <v>266649</v>
      </c>
      <c r="Q1955" s="119">
        <v>310117</v>
      </c>
      <c r="R1955" s="14">
        <v>49901</v>
      </c>
      <c r="S1955" s="14">
        <v>334394.65684054425</v>
      </c>
      <c r="T1955" s="14">
        <v>195787</v>
      </c>
      <c r="U1955" s="14">
        <v>-12997</v>
      </c>
      <c r="V1955" s="14">
        <v>576349</v>
      </c>
      <c r="W1955" s="14">
        <v>31817</v>
      </c>
      <c r="X1955" s="14">
        <v>1650826</v>
      </c>
      <c r="Y1955" s="14">
        <v>542055</v>
      </c>
      <c r="Z1955" s="14">
        <v>78990</v>
      </c>
      <c r="AA1955" s="14">
        <v>346285</v>
      </c>
    </row>
    <row r="1956" spans="1:27" x14ac:dyDescent="0.3">
      <c r="A1956" s="85">
        <v>1955</v>
      </c>
      <c r="B1956" s="85" t="s">
        <v>910</v>
      </c>
      <c r="C1956" s="85" t="s">
        <v>883</v>
      </c>
      <c r="D1956" s="85">
        <v>2019</v>
      </c>
      <c r="E1956" s="117">
        <v>1705696</v>
      </c>
      <c r="F1956" s="118">
        <v>-89544</v>
      </c>
      <c r="G1956" s="118">
        <v>239722.60253887466</v>
      </c>
      <c r="H1956" s="118">
        <v>1710439</v>
      </c>
      <c r="I1956" s="118">
        <v>-87911</v>
      </c>
      <c r="J1956" s="118">
        <v>770011</v>
      </c>
      <c r="K1956" s="14">
        <v>681935</v>
      </c>
      <c r="L1956" s="14">
        <v>0</v>
      </c>
      <c r="M1956" s="14">
        <v>31873</v>
      </c>
      <c r="N1956" s="14">
        <v>214807</v>
      </c>
      <c r="O1956" s="14">
        <v>59604.706885353349</v>
      </c>
      <c r="P1956" s="14">
        <v>214839</v>
      </c>
      <c r="Q1956" s="119">
        <v>254311</v>
      </c>
      <c r="R1956" s="14">
        <v>44246</v>
      </c>
      <c r="S1956" s="14">
        <v>206035.87413551507</v>
      </c>
      <c r="T1956" s="14">
        <v>153427</v>
      </c>
      <c r="U1956" s="14">
        <v>17950</v>
      </c>
      <c r="V1956" s="14">
        <v>544532</v>
      </c>
      <c r="W1956" s="14">
        <v>-2678</v>
      </c>
      <c r="X1956" s="14">
        <v>1571512</v>
      </c>
      <c r="Y1956" s="14">
        <v>581465</v>
      </c>
      <c r="Z1956" s="14">
        <v>144424</v>
      </c>
      <c r="AA1956" s="14">
        <v>217054</v>
      </c>
    </row>
    <row r="1957" spans="1:27" x14ac:dyDescent="0.3">
      <c r="A1957" s="85">
        <v>1956</v>
      </c>
      <c r="B1957" s="85" t="s">
        <v>910</v>
      </c>
      <c r="C1957" s="85" t="s">
        <v>883</v>
      </c>
      <c r="D1957" s="85">
        <v>2018</v>
      </c>
      <c r="E1957" s="117">
        <v>1795240</v>
      </c>
      <c r="F1957" s="118">
        <v>-71700</v>
      </c>
      <c r="G1957" s="118">
        <v>239722.60253887466</v>
      </c>
      <c r="H1957" s="118">
        <v>1798350</v>
      </c>
      <c r="I1957" s="118">
        <v>-72092</v>
      </c>
      <c r="J1957" s="118">
        <v>863659</v>
      </c>
      <c r="K1957" s="14">
        <v>681538</v>
      </c>
      <c r="L1957" s="14">
        <v>0</v>
      </c>
      <c r="M1957" s="14">
        <v>26443</v>
      </c>
      <c r="N1957" s="14">
        <v>216838</v>
      </c>
      <c r="O1957" s="14">
        <v>59604.706885353349</v>
      </c>
      <c r="P1957" s="14">
        <v>216210</v>
      </c>
      <c r="Q1957" s="119">
        <v>255165</v>
      </c>
      <c r="R1957" s="14">
        <v>41436</v>
      </c>
      <c r="S1957" s="14">
        <v>235756.35244714739</v>
      </c>
      <c r="T1957" s="14">
        <v>156278</v>
      </c>
      <c r="U1957" s="14">
        <v>5638</v>
      </c>
      <c r="V1957" s="14">
        <v>547210</v>
      </c>
      <c r="W1957" s="14">
        <v>182107</v>
      </c>
      <c r="X1957" s="14">
        <v>1589862</v>
      </c>
      <c r="Y1957" s="14">
        <v>619364</v>
      </c>
      <c r="Z1957" s="14">
        <v>206903</v>
      </c>
      <c r="AA1957" s="14">
        <v>168670</v>
      </c>
    </row>
    <row r="1958" spans="1:27" x14ac:dyDescent="0.3">
      <c r="A1958" s="85">
        <v>1957</v>
      </c>
      <c r="B1958" s="85" t="s">
        <v>910</v>
      </c>
      <c r="C1958" s="85" t="s">
        <v>883</v>
      </c>
      <c r="D1958" s="85">
        <v>2017</v>
      </c>
      <c r="E1958" s="117">
        <v>1866940</v>
      </c>
      <c r="F1958" s="118">
        <v>-125833</v>
      </c>
      <c r="G1958" s="118">
        <v>239722.60253887466</v>
      </c>
      <c r="H1958" s="118">
        <v>1870442</v>
      </c>
      <c r="I1958" s="118">
        <v>-127892</v>
      </c>
      <c r="J1958" s="118">
        <v>829784</v>
      </c>
      <c r="K1958" s="14">
        <v>705746</v>
      </c>
      <c r="L1958" s="14">
        <v>0</v>
      </c>
      <c r="M1958" s="14">
        <v>11852</v>
      </c>
      <c r="N1958" s="14">
        <v>323663</v>
      </c>
      <c r="O1958" s="14">
        <v>59604.706885353349</v>
      </c>
      <c r="P1958" s="14">
        <v>322649</v>
      </c>
      <c r="Q1958" s="119">
        <v>382392</v>
      </c>
      <c r="R1958" s="14">
        <v>62232</v>
      </c>
      <c r="S1958" s="14">
        <v>326081.21554827096</v>
      </c>
      <c r="T1958" s="14">
        <v>241103</v>
      </c>
      <c r="U1958" s="14">
        <v>-64683</v>
      </c>
      <c r="V1958" s="14">
        <v>365103</v>
      </c>
      <c r="W1958" s="14">
        <v>-121711</v>
      </c>
      <c r="X1958" s="14">
        <v>1509702</v>
      </c>
      <c r="Y1958" s="14">
        <v>666237</v>
      </c>
      <c r="Z1958" s="14">
        <v>37072</v>
      </c>
      <c r="AA1958" s="14">
        <v>185135</v>
      </c>
    </row>
    <row r="1959" spans="1:27" x14ac:dyDescent="0.3">
      <c r="A1959" s="85">
        <v>1958</v>
      </c>
      <c r="B1959" s="85" t="s">
        <v>910</v>
      </c>
      <c r="C1959" s="85" t="s">
        <v>883</v>
      </c>
      <c r="D1959" s="85">
        <v>2016</v>
      </c>
      <c r="E1959" s="117">
        <v>1992773</v>
      </c>
      <c r="F1959" s="118">
        <v>17653</v>
      </c>
      <c r="G1959" s="118">
        <v>239722.60253887466</v>
      </c>
      <c r="H1959" s="118">
        <v>1998334</v>
      </c>
      <c r="I1959" s="118">
        <v>24332</v>
      </c>
      <c r="J1959" s="118">
        <v>1003653</v>
      </c>
      <c r="K1959" s="14">
        <v>635593</v>
      </c>
      <c r="L1959" s="14">
        <v>0</v>
      </c>
      <c r="M1959" s="14">
        <v>10664</v>
      </c>
      <c r="N1959" s="14">
        <v>281231</v>
      </c>
      <c r="O1959" s="14">
        <v>59604.706885353349</v>
      </c>
      <c r="P1959" s="14">
        <v>283179</v>
      </c>
      <c r="Q1959" s="119">
        <v>330623</v>
      </c>
      <c r="R1959" s="14">
        <v>54954</v>
      </c>
      <c r="S1959" s="14">
        <v>287456.00567747571</v>
      </c>
      <c r="T1959" s="14">
        <v>210596</v>
      </c>
      <c r="U1959" s="14">
        <v>56403</v>
      </c>
      <c r="V1959" s="14">
        <v>486814</v>
      </c>
      <c r="W1959" s="14">
        <v>-149785</v>
      </c>
      <c r="X1959" s="14">
        <v>1377454</v>
      </c>
      <c r="Y1959" s="14">
        <v>470625</v>
      </c>
      <c r="Z1959" s="14">
        <v>15050</v>
      </c>
      <c r="AA1959" s="14">
        <v>182559</v>
      </c>
    </row>
    <row r="1960" spans="1:27" x14ac:dyDescent="0.3">
      <c r="A1960" s="85">
        <v>1959</v>
      </c>
      <c r="B1960" s="85" t="s">
        <v>910</v>
      </c>
      <c r="C1960" s="85" t="s">
        <v>883</v>
      </c>
      <c r="D1960" s="85">
        <v>2015</v>
      </c>
      <c r="E1960" s="117">
        <v>1975120</v>
      </c>
      <c r="F1960" s="118">
        <v>333236</v>
      </c>
      <c r="G1960" s="118">
        <v>239722.60253887466</v>
      </c>
      <c r="H1960" s="118">
        <v>1974002</v>
      </c>
      <c r="I1960" s="118">
        <v>323280</v>
      </c>
      <c r="J1960" s="118">
        <v>1064757</v>
      </c>
      <c r="K1960" s="14">
        <v>591399</v>
      </c>
      <c r="L1960" s="14">
        <v>0</v>
      </c>
      <c r="M1960" s="14">
        <v>1153</v>
      </c>
      <c r="N1960" s="14">
        <v>250295</v>
      </c>
      <c r="O1960" s="14">
        <v>59604.706885353349</v>
      </c>
      <c r="P1960" s="14">
        <v>254628</v>
      </c>
      <c r="Q1960" s="119">
        <v>302373</v>
      </c>
      <c r="R1960" s="14">
        <v>50961</v>
      </c>
      <c r="S1960" s="14">
        <v>255592.32966386061</v>
      </c>
      <c r="T1960" s="14">
        <v>180967</v>
      </c>
      <c r="U1960" s="14">
        <v>69607</v>
      </c>
      <c r="V1960" s="14">
        <v>636599</v>
      </c>
      <c r="W1960" s="14">
        <v>94511</v>
      </c>
      <c r="X1960" s="14">
        <v>1296523</v>
      </c>
      <c r="Y1960" s="14">
        <v>253280</v>
      </c>
      <c r="Z1960" s="14">
        <v>14930</v>
      </c>
      <c r="AA1960" s="14">
        <v>191764</v>
      </c>
    </row>
    <row r="1961" spans="1:27" x14ac:dyDescent="0.3">
      <c r="A1961" s="85">
        <v>1960</v>
      </c>
      <c r="B1961" s="85" t="s">
        <v>910</v>
      </c>
      <c r="C1961" s="85" t="s">
        <v>883</v>
      </c>
      <c r="D1961" s="85">
        <v>2014</v>
      </c>
      <c r="E1961" s="117">
        <v>1641884</v>
      </c>
      <c r="F1961" s="118">
        <v>-41305</v>
      </c>
      <c r="G1961" s="118">
        <v>239722.60253887466</v>
      </c>
      <c r="H1961" s="118">
        <v>1650722</v>
      </c>
      <c r="I1961" s="118">
        <v>-31642</v>
      </c>
      <c r="J1961" s="118">
        <v>936341</v>
      </c>
      <c r="K1961" s="14">
        <v>459967</v>
      </c>
      <c r="L1961" s="14">
        <v>0</v>
      </c>
      <c r="M1961" s="14">
        <v>335</v>
      </c>
      <c r="N1961" s="14">
        <v>214626</v>
      </c>
      <c r="O1961" s="14">
        <v>59604.706885353349</v>
      </c>
      <c r="P1961" s="14">
        <v>211161</v>
      </c>
      <c r="Q1961" s="119">
        <v>253585</v>
      </c>
      <c r="R1961" s="14">
        <v>47796</v>
      </c>
      <c r="S1961" s="14">
        <v>212610.09214160181</v>
      </c>
      <c r="T1961" s="14">
        <v>145818</v>
      </c>
      <c r="U1961" s="14">
        <v>15692</v>
      </c>
      <c r="V1961" s="14">
        <v>542088</v>
      </c>
      <c r="W1961" s="14">
        <v>100500</v>
      </c>
      <c r="X1961" s="14">
        <v>1132049</v>
      </c>
      <c r="Y1961" s="14">
        <v>245901</v>
      </c>
      <c r="Z1961" s="14">
        <v>34438</v>
      </c>
      <c r="AA1961" s="14">
        <v>184957</v>
      </c>
    </row>
    <row r="1962" spans="1:27" x14ac:dyDescent="0.3">
      <c r="A1962" s="85">
        <v>1961</v>
      </c>
      <c r="B1962" s="85" t="s">
        <v>910</v>
      </c>
      <c r="C1962" s="85" t="s">
        <v>889</v>
      </c>
      <c r="D1962" s="85">
        <v>2023</v>
      </c>
      <c r="E1962" s="117">
        <v>553046</v>
      </c>
      <c r="F1962" s="118">
        <v>33836</v>
      </c>
      <c r="G1962" s="118">
        <v>79590.380384399119</v>
      </c>
      <c r="H1962" s="118">
        <v>562679</v>
      </c>
      <c r="I1962" s="118">
        <v>39215</v>
      </c>
      <c r="J1962" s="118">
        <v>447866</v>
      </c>
      <c r="K1962" s="14">
        <v>51201</v>
      </c>
      <c r="L1962" s="14">
        <v>0</v>
      </c>
      <c r="M1962" s="14">
        <v>2008</v>
      </c>
      <c r="N1962" s="14">
        <v>58391</v>
      </c>
      <c r="O1962" s="14">
        <v>24612.072983486065</v>
      </c>
      <c r="P1962" s="14">
        <v>74423</v>
      </c>
      <c r="Q1962" s="119">
        <v>55591</v>
      </c>
      <c r="R1962" s="14">
        <v>6832</v>
      </c>
      <c r="S1962" s="14">
        <v>74423</v>
      </c>
      <c r="T1962" s="14">
        <v>67591</v>
      </c>
      <c r="U1962" s="14">
        <v>-13840</v>
      </c>
      <c r="V1962" s="14">
        <v>216587</v>
      </c>
      <c r="W1962" s="14">
        <v>40485</v>
      </c>
      <c r="X1962" s="14">
        <v>1996262</v>
      </c>
      <c r="Y1962" s="14">
        <v>1438179</v>
      </c>
      <c r="Z1962" s="14">
        <v>209541</v>
      </c>
      <c r="AA1962" s="14">
        <v>78666</v>
      </c>
    </row>
    <row r="1963" spans="1:27" x14ac:dyDescent="0.3">
      <c r="A1963" s="85">
        <v>1962</v>
      </c>
      <c r="B1963" s="85" t="s">
        <v>910</v>
      </c>
      <c r="C1963" s="85" t="s">
        <v>889</v>
      </c>
      <c r="D1963" s="85">
        <v>2022</v>
      </c>
      <c r="E1963" s="117">
        <v>519210</v>
      </c>
      <c r="F1963" s="118">
        <v>110900</v>
      </c>
      <c r="G1963" s="118">
        <v>79590.380384399119</v>
      </c>
      <c r="H1963" s="118">
        <v>523464</v>
      </c>
      <c r="I1963" s="118">
        <v>106000</v>
      </c>
      <c r="J1963" s="118">
        <v>416541</v>
      </c>
      <c r="K1963" s="14">
        <v>38603</v>
      </c>
      <c r="L1963" s="14">
        <v>0</v>
      </c>
      <c r="M1963" s="14">
        <v>1670</v>
      </c>
      <c r="N1963" s="14">
        <v>62268</v>
      </c>
      <c r="O1963" s="14">
        <v>24612.072983486065</v>
      </c>
      <c r="P1963" s="14">
        <v>89163</v>
      </c>
      <c r="Q1963" s="119">
        <v>71752</v>
      </c>
      <c r="R1963" s="14">
        <v>13738</v>
      </c>
      <c r="S1963" s="14">
        <v>89163</v>
      </c>
      <c r="T1963" s="14">
        <v>75425</v>
      </c>
      <c r="U1963" s="14">
        <v>-6234</v>
      </c>
      <c r="V1963" s="14">
        <v>176102</v>
      </c>
      <c r="W1963" s="14">
        <v>-39671</v>
      </c>
      <c r="X1963" s="14">
        <v>1983163</v>
      </c>
      <c r="Y1963" s="14">
        <v>1430897</v>
      </c>
      <c r="Z1963" s="14">
        <v>252271</v>
      </c>
      <c r="AA1963" s="14">
        <v>33312</v>
      </c>
    </row>
    <row r="1964" spans="1:27" x14ac:dyDescent="0.3">
      <c r="A1964" s="85">
        <v>1963</v>
      </c>
      <c r="B1964" s="85" t="s">
        <v>910</v>
      </c>
      <c r="C1964" s="85" t="s">
        <v>889</v>
      </c>
      <c r="D1964" s="85">
        <v>2021</v>
      </c>
      <c r="E1964" s="117">
        <v>408310</v>
      </c>
      <c r="F1964" s="118">
        <v>59582</v>
      </c>
      <c r="G1964" s="118">
        <v>79590.380384399119</v>
      </c>
      <c r="H1964" s="118">
        <v>417464</v>
      </c>
      <c r="I1964" s="118">
        <v>55942</v>
      </c>
      <c r="J1964" s="118">
        <v>318661</v>
      </c>
      <c r="K1964" s="14">
        <v>35489</v>
      </c>
      <c r="L1964" s="14">
        <v>0</v>
      </c>
      <c r="M1964" s="14">
        <v>1509</v>
      </c>
      <c r="N1964" s="14">
        <v>71842</v>
      </c>
      <c r="O1964" s="14">
        <v>24612.072983486065</v>
      </c>
      <c r="P1964" s="14">
        <v>113257</v>
      </c>
      <c r="Q1964" s="119">
        <v>78727</v>
      </c>
      <c r="R1964" s="14">
        <v>16039</v>
      </c>
      <c r="S1964" s="14">
        <v>113256.99999999999</v>
      </c>
      <c r="T1964" s="14">
        <v>97218</v>
      </c>
      <c r="U1964" s="14">
        <v>21134</v>
      </c>
      <c r="V1964" s="14">
        <v>215773</v>
      </c>
      <c r="W1964" s="14">
        <v>-53784</v>
      </c>
      <c r="X1964" s="14">
        <v>1974220</v>
      </c>
      <c r="Y1964" s="14">
        <v>1399901</v>
      </c>
      <c r="Z1964" s="14">
        <v>265873</v>
      </c>
      <c r="AA1964" s="14">
        <v>21344</v>
      </c>
    </row>
    <row r="1965" spans="1:27" x14ac:dyDescent="0.3">
      <c r="A1965" s="85">
        <v>1964</v>
      </c>
      <c r="B1965" s="85" t="s">
        <v>910</v>
      </c>
      <c r="C1965" s="85" t="s">
        <v>889</v>
      </c>
      <c r="D1965" s="85">
        <v>2020</v>
      </c>
      <c r="E1965" s="117">
        <v>348728</v>
      </c>
      <c r="F1965" s="118">
        <v>24447</v>
      </c>
      <c r="G1965" s="118">
        <v>79590.380384399119</v>
      </c>
      <c r="H1965" s="118">
        <v>361522</v>
      </c>
      <c r="I1965" s="118">
        <v>27749</v>
      </c>
      <c r="J1965" s="118">
        <v>295451</v>
      </c>
      <c r="K1965" s="14">
        <v>28572</v>
      </c>
      <c r="L1965" s="14">
        <v>0</v>
      </c>
      <c r="M1965" s="14">
        <v>1592</v>
      </c>
      <c r="N1965" s="14">
        <v>47149</v>
      </c>
      <c r="O1965" s="14">
        <v>24612.072983486065</v>
      </c>
      <c r="P1965" s="14">
        <v>110632</v>
      </c>
      <c r="Q1965" s="119">
        <v>52707</v>
      </c>
      <c r="R1965" s="14">
        <v>18352</v>
      </c>
      <c r="S1965" s="14">
        <v>110632</v>
      </c>
      <c r="T1965" s="14">
        <v>92280</v>
      </c>
      <c r="U1965" s="14">
        <v>-7250</v>
      </c>
      <c r="V1965" s="14">
        <v>269557</v>
      </c>
      <c r="W1965" s="14">
        <v>3158</v>
      </c>
      <c r="X1965" s="14">
        <v>1982975</v>
      </c>
      <c r="Y1965" s="14">
        <v>1345626</v>
      </c>
      <c r="Z1965" s="14">
        <v>273872</v>
      </c>
      <c r="AA1965" s="14">
        <v>16530</v>
      </c>
    </row>
    <row r="1966" spans="1:27" x14ac:dyDescent="0.3">
      <c r="A1966" s="85">
        <v>1965</v>
      </c>
      <c r="B1966" s="85" t="s">
        <v>910</v>
      </c>
      <c r="C1966" s="85" t="s">
        <v>889</v>
      </c>
      <c r="D1966" s="85">
        <v>2019</v>
      </c>
      <c r="E1966" s="117">
        <v>324281</v>
      </c>
      <c r="F1966" s="118">
        <v>-20615</v>
      </c>
      <c r="G1966" s="118">
        <v>79590.380384399119</v>
      </c>
      <c r="H1966" s="118">
        <v>333773</v>
      </c>
      <c r="I1966" s="118">
        <v>-19325</v>
      </c>
      <c r="J1966" s="118">
        <v>267246</v>
      </c>
      <c r="K1966" s="14">
        <v>33051</v>
      </c>
      <c r="L1966" s="14">
        <v>0</v>
      </c>
      <c r="M1966" s="14">
        <v>1775</v>
      </c>
      <c r="N1966" s="14">
        <v>45068</v>
      </c>
      <c r="O1966" s="14">
        <v>24612.072983486065</v>
      </c>
      <c r="P1966" s="14">
        <v>98940</v>
      </c>
      <c r="Q1966" s="119">
        <v>51161</v>
      </c>
      <c r="R1966" s="14">
        <v>15585</v>
      </c>
      <c r="S1966" s="14">
        <v>98940</v>
      </c>
      <c r="T1966" s="14">
        <v>83355</v>
      </c>
      <c r="U1966" s="14">
        <v>3562</v>
      </c>
      <c r="V1966" s="14">
        <v>266399</v>
      </c>
      <c r="W1966" s="14">
        <v>-37028</v>
      </c>
      <c r="X1966" s="14">
        <v>1968011</v>
      </c>
      <c r="Y1966" s="14">
        <v>1311452</v>
      </c>
      <c r="Z1966" s="14">
        <v>274344</v>
      </c>
      <c r="AA1966" s="14">
        <v>-38354</v>
      </c>
    </row>
    <row r="1967" spans="1:27" x14ac:dyDescent="0.3">
      <c r="A1967" s="85">
        <v>1966</v>
      </c>
      <c r="B1967" s="85" t="s">
        <v>910</v>
      </c>
      <c r="C1967" s="85" t="s">
        <v>889</v>
      </c>
      <c r="D1967" s="85">
        <v>2018</v>
      </c>
      <c r="E1967" s="117">
        <v>344896</v>
      </c>
      <c r="F1967" s="118">
        <v>-62295</v>
      </c>
      <c r="G1967" s="118">
        <v>79590.380384399119</v>
      </c>
      <c r="H1967" s="118">
        <v>353098</v>
      </c>
      <c r="I1967" s="118">
        <v>-52243</v>
      </c>
      <c r="J1967" s="118">
        <v>295076</v>
      </c>
      <c r="K1967" s="14">
        <v>27197</v>
      </c>
      <c r="L1967" s="14">
        <v>0</v>
      </c>
      <c r="M1967" s="14">
        <v>1657</v>
      </c>
      <c r="N1967" s="14">
        <v>40127</v>
      </c>
      <c r="O1967" s="14">
        <v>24612.072983486065</v>
      </c>
      <c r="P1967" s="14">
        <v>144935</v>
      </c>
      <c r="Q1967" s="119">
        <v>56902</v>
      </c>
      <c r="R1967" s="14">
        <v>24978</v>
      </c>
      <c r="S1967" s="14">
        <v>144935</v>
      </c>
      <c r="T1967" s="14">
        <v>119957</v>
      </c>
      <c r="U1967" s="14">
        <v>-27255</v>
      </c>
      <c r="V1967" s="14">
        <v>303427</v>
      </c>
      <c r="W1967" s="14">
        <v>-9674</v>
      </c>
      <c r="X1967" s="14">
        <v>1936536</v>
      </c>
      <c r="Y1967" s="14">
        <v>1274819</v>
      </c>
      <c r="Z1967" s="14">
        <v>244939</v>
      </c>
      <c r="AA1967" s="14">
        <v>40580</v>
      </c>
    </row>
    <row r="1968" spans="1:27" x14ac:dyDescent="0.3">
      <c r="A1968" s="85">
        <v>1967</v>
      </c>
      <c r="B1968" s="85" t="s">
        <v>910</v>
      </c>
      <c r="C1968" s="85" t="s">
        <v>889</v>
      </c>
      <c r="D1968" s="85">
        <v>2017</v>
      </c>
      <c r="E1968" s="117">
        <v>407191</v>
      </c>
      <c r="F1968" s="118">
        <v>63686</v>
      </c>
      <c r="G1968" s="118">
        <v>79590.380384399119</v>
      </c>
      <c r="H1968" s="118">
        <v>405341</v>
      </c>
      <c r="I1968" s="118">
        <v>54969</v>
      </c>
      <c r="J1968" s="118">
        <v>290201</v>
      </c>
      <c r="K1968" s="14">
        <v>31852</v>
      </c>
      <c r="L1968" s="14">
        <v>0</v>
      </c>
      <c r="M1968" s="14">
        <v>1590</v>
      </c>
      <c r="N1968" s="14">
        <v>87159</v>
      </c>
      <c r="O1968" s="14">
        <v>24612.072983486065</v>
      </c>
      <c r="P1968" s="14">
        <v>170297</v>
      </c>
      <c r="Q1968" s="119">
        <v>114493</v>
      </c>
      <c r="R1968" s="14">
        <v>25484</v>
      </c>
      <c r="S1968" s="14">
        <v>170330.41253335428</v>
      </c>
      <c r="T1968" s="14">
        <v>144813</v>
      </c>
      <c r="U1968" s="14">
        <v>30651</v>
      </c>
      <c r="V1968" s="14">
        <v>313101</v>
      </c>
      <c r="W1968" s="14">
        <v>75829</v>
      </c>
      <c r="X1968" s="14">
        <v>1832535</v>
      </c>
      <c r="Y1968" s="14">
        <v>1223333</v>
      </c>
      <c r="Z1968" s="14">
        <v>177593</v>
      </c>
      <c r="AA1968" s="14">
        <v>26815</v>
      </c>
    </row>
    <row r="1969" spans="1:27" x14ac:dyDescent="0.3">
      <c r="A1969" s="85">
        <v>1968</v>
      </c>
      <c r="B1969" s="85" t="s">
        <v>910</v>
      </c>
      <c r="C1969" s="85" t="s">
        <v>889</v>
      </c>
      <c r="D1969" s="85">
        <v>2016</v>
      </c>
      <c r="E1969" s="117">
        <v>343505</v>
      </c>
      <c r="F1969" s="118">
        <v>-22351</v>
      </c>
      <c r="G1969" s="118">
        <v>79590.380384399119</v>
      </c>
      <c r="H1969" s="118">
        <v>350372</v>
      </c>
      <c r="I1969" s="118">
        <v>-12575</v>
      </c>
      <c r="J1969" s="118">
        <v>288982</v>
      </c>
      <c r="K1969" s="14">
        <v>25675</v>
      </c>
      <c r="L1969" s="14">
        <v>0</v>
      </c>
      <c r="M1969" s="14">
        <v>1283</v>
      </c>
      <c r="N1969" s="14">
        <v>41405</v>
      </c>
      <c r="O1969" s="14">
        <v>24612.072983486065</v>
      </c>
      <c r="P1969" s="14">
        <v>79329</v>
      </c>
      <c r="Q1969" s="119">
        <v>44269</v>
      </c>
      <c r="R1969" s="14">
        <v>9731</v>
      </c>
      <c r="S1969" s="14">
        <v>79329</v>
      </c>
      <c r="T1969" s="14">
        <v>69598</v>
      </c>
      <c r="U1969" s="14">
        <v>-25181</v>
      </c>
      <c r="V1969" s="14">
        <v>237272</v>
      </c>
      <c r="W1969" s="14">
        <v>-38106</v>
      </c>
      <c r="X1969" s="14">
        <v>1753377</v>
      </c>
      <c r="Y1969" s="14">
        <v>1180749</v>
      </c>
      <c r="Z1969" s="14">
        <v>174100</v>
      </c>
      <c r="AA1969" s="14">
        <v>89318</v>
      </c>
    </row>
    <row r="1970" spans="1:27" x14ac:dyDescent="0.3">
      <c r="A1970" s="85">
        <v>1969</v>
      </c>
      <c r="B1970" s="85" t="s">
        <v>910</v>
      </c>
      <c r="C1970" s="85" t="s">
        <v>889</v>
      </c>
      <c r="D1970" s="85">
        <v>2015</v>
      </c>
      <c r="E1970" s="117">
        <v>365856</v>
      </c>
      <c r="F1970" s="118">
        <v>-98403</v>
      </c>
      <c r="G1970" s="118">
        <v>79590.380384399119</v>
      </c>
      <c r="H1970" s="118">
        <v>362947</v>
      </c>
      <c r="I1970" s="118">
        <v>-137691</v>
      </c>
      <c r="J1970" s="118">
        <v>295298</v>
      </c>
      <c r="K1970" s="14">
        <v>39064</v>
      </c>
      <c r="L1970" s="14">
        <v>0</v>
      </c>
      <c r="M1970" s="14">
        <v>1818</v>
      </c>
      <c r="N1970" s="14">
        <v>41284</v>
      </c>
      <c r="O1970" s="14">
        <v>24612.072983486065</v>
      </c>
      <c r="P1970" s="14">
        <v>62861</v>
      </c>
      <c r="Q1970" s="119">
        <v>52266</v>
      </c>
      <c r="R1970" s="14">
        <v>8072</v>
      </c>
      <c r="S1970" s="14">
        <v>63530.728196233897</v>
      </c>
      <c r="T1970" s="14">
        <v>54788</v>
      </c>
      <c r="U1970" s="14">
        <v>-14142</v>
      </c>
      <c r="V1970" s="14">
        <v>275378</v>
      </c>
      <c r="W1970" s="14">
        <v>-148666</v>
      </c>
      <c r="X1970" s="14">
        <v>1648469</v>
      </c>
      <c r="Y1970" s="14">
        <v>1097988</v>
      </c>
      <c r="Z1970" s="14">
        <v>139139</v>
      </c>
      <c r="AA1970" s="14">
        <v>60165</v>
      </c>
    </row>
    <row r="1971" spans="1:27" x14ac:dyDescent="0.3">
      <c r="A1971" s="85">
        <v>1970</v>
      </c>
      <c r="B1971" s="85" t="s">
        <v>910</v>
      </c>
      <c r="C1971" s="85" t="s">
        <v>889</v>
      </c>
      <c r="D1971" s="85">
        <v>2014</v>
      </c>
      <c r="E1971" s="117">
        <v>464259</v>
      </c>
      <c r="F1971" s="118">
        <v>-167034</v>
      </c>
      <c r="G1971" s="118">
        <v>79590.380384399119</v>
      </c>
      <c r="H1971" s="118">
        <v>500638</v>
      </c>
      <c r="I1971" s="118">
        <v>-170666</v>
      </c>
      <c r="J1971" s="118">
        <v>379379</v>
      </c>
      <c r="K1971" s="14">
        <v>29342</v>
      </c>
      <c r="L1971" s="14">
        <v>0</v>
      </c>
      <c r="M1971" s="14">
        <v>1458</v>
      </c>
      <c r="N1971" s="14">
        <v>115658</v>
      </c>
      <c r="O1971" s="14">
        <v>24612.072983486065</v>
      </c>
      <c r="P1971" s="14">
        <v>164176</v>
      </c>
      <c r="Q1971" s="119">
        <v>103963</v>
      </c>
      <c r="R1971" s="14">
        <v>24684</v>
      </c>
      <c r="S1971" s="14">
        <v>164176</v>
      </c>
      <c r="T1971" s="14">
        <v>139492</v>
      </c>
      <c r="U1971" s="14">
        <v>-6224</v>
      </c>
      <c r="V1971" s="14">
        <v>424044</v>
      </c>
      <c r="W1971" s="14">
        <v>-185691</v>
      </c>
      <c r="X1971" s="14">
        <v>1587255</v>
      </c>
      <c r="Y1971" s="14">
        <v>859882</v>
      </c>
      <c r="Z1971" s="14">
        <v>48142</v>
      </c>
      <c r="AA1971" s="14">
        <v>-127490</v>
      </c>
    </row>
    <row r="1972" spans="1:27" x14ac:dyDescent="0.3">
      <c r="A1972" s="85">
        <v>1971</v>
      </c>
      <c r="B1972" s="85" t="s">
        <v>910</v>
      </c>
      <c r="C1972" s="85" t="s">
        <v>894</v>
      </c>
      <c r="D1972" s="85">
        <v>2023</v>
      </c>
      <c r="E1972" s="117">
        <v>419524</v>
      </c>
      <c r="F1972" s="118">
        <v>-484060</v>
      </c>
      <c r="G1972" s="118">
        <v>398174.47897852806</v>
      </c>
      <c r="H1972" s="118">
        <v>474906</v>
      </c>
      <c r="I1972" s="118">
        <v>-422767</v>
      </c>
      <c r="J1972" s="118">
        <v>384340</v>
      </c>
      <c r="K1972" s="14">
        <v>78692</v>
      </c>
      <c r="L1972" s="14">
        <v>0</v>
      </c>
      <c r="M1972" s="14">
        <v>68035</v>
      </c>
      <c r="N1972" s="14">
        <v>6167</v>
      </c>
      <c r="O1972" s="14">
        <v>62455.788263111906</v>
      </c>
      <c r="P1972" s="14">
        <v>7385</v>
      </c>
      <c r="Q1972" s="119">
        <v>-30629</v>
      </c>
      <c r="R1972" s="14">
        <v>18586</v>
      </c>
      <c r="S1972" s="14">
        <v>6593.0972237167762</v>
      </c>
      <c r="T1972" s="14">
        <v>-19649</v>
      </c>
      <c r="U1972" s="14">
        <v>-8598</v>
      </c>
      <c r="V1972" s="14">
        <v>1393959</v>
      </c>
      <c r="W1972" s="14">
        <v>65702</v>
      </c>
      <c r="X1972" s="14">
        <v>2974588</v>
      </c>
      <c r="Y1972" s="14">
        <v>107576</v>
      </c>
      <c r="Z1972" s="14">
        <v>388857</v>
      </c>
      <c r="AA1972" s="14">
        <v>-90514</v>
      </c>
    </row>
    <row r="1973" spans="1:27" x14ac:dyDescent="0.3">
      <c r="A1973" s="85">
        <v>1972</v>
      </c>
      <c r="B1973" s="85" t="s">
        <v>910</v>
      </c>
      <c r="C1973" s="85" t="s">
        <v>894</v>
      </c>
      <c r="D1973" s="85">
        <v>2022</v>
      </c>
      <c r="E1973" s="117">
        <v>903584</v>
      </c>
      <c r="F1973" s="118">
        <v>415880</v>
      </c>
      <c r="G1973" s="118">
        <v>398174.47897852806</v>
      </c>
      <c r="H1973" s="118">
        <v>897673</v>
      </c>
      <c r="I1973" s="118">
        <v>380192</v>
      </c>
      <c r="J1973" s="118">
        <v>722390</v>
      </c>
      <c r="K1973" s="14">
        <v>152139</v>
      </c>
      <c r="L1973" s="14">
        <v>0</v>
      </c>
      <c r="M1973" s="14">
        <v>67841</v>
      </c>
      <c r="N1973" s="14">
        <v>-41062</v>
      </c>
      <c r="O1973" s="14">
        <v>62455.788263111906</v>
      </c>
      <c r="P1973" s="14">
        <v>-37651</v>
      </c>
      <c r="Q1973" s="119">
        <v>-26380</v>
      </c>
      <c r="R1973" s="14">
        <v>8772</v>
      </c>
      <c r="S1973" s="14">
        <v>-25375.366165070682</v>
      </c>
      <c r="T1973" s="14">
        <v>-41734</v>
      </c>
      <c r="U1973" s="14">
        <v>10107</v>
      </c>
      <c r="V1973" s="14">
        <v>1328257</v>
      </c>
      <c r="W1973" s="14">
        <v>587759</v>
      </c>
      <c r="X1973" s="14">
        <v>2723737</v>
      </c>
      <c r="Y1973" s="14">
        <v>100384</v>
      </c>
      <c r="Z1973" s="14">
        <v>87248</v>
      </c>
      <c r="AA1973" s="14">
        <v>-517492</v>
      </c>
    </row>
    <row r="1974" spans="1:27" x14ac:dyDescent="0.3">
      <c r="A1974" s="85">
        <v>1973</v>
      </c>
      <c r="B1974" s="85" t="s">
        <v>910</v>
      </c>
      <c r="C1974" s="85" t="s">
        <v>894</v>
      </c>
      <c r="D1974" s="85">
        <v>2021</v>
      </c>
      <c r="E1974" s="117">
        <v>487704</v>
      </c>
      <c r="F1974" s="118">
        <v>27617</v>
      </c>
      <c r="G1974" s="118">
        <v>398174.47897852806</v>
      </c>
      <c r="H1974" s="118">
        <v>517481</v>
      </c>
      <c r="I1974" s="118">
        <v>57335</v>
      </c>
      <c r="J1974" s="118">
        <v>417622</v>
      </c>
      <c r="K1974" s="14">
        <v>85099</v>
      </c>
      <c r="L1974" s="14">
        <v>0</v>
      </c>
      <c r="M1974" s="14">
        <v>36088</v>
      </c>
      <c r="N1974" s="14">
        <v>136965</v>
      </c>
      <c r="O1974" s="14">
        <v>62455.788263111906</v>
      </c>
      <c r="P1974" s="14">
        <v>137423</v>
      </c>
      <c r="Q1974" s="119">
        <v>112555</v>
      </c>
      <c r="R1974" s="14">
        <v>5368</v>
      </c>
      <c r="S1974" s="14">
        <v>303518.45901639346</v>
      </c>
      <c r="T1974" s="14">
        <v>114836</v>
      </c>
      <c r="U1974" s="14">
        <v>14375</v>
      </c>
      <c r="V1974" s="14">
        <v>740498</v>
      </c>
      <c r="W1974" s="14">
        <v>-61478</v>
      </c>
      <c r="X1974" s="14">
        <v>2303482</v>
      </c>
      <c r="Y1974" s="14">
        <v>114233</v>
      </c>
      <c r="Z1974" s="14">
        <v>159276</v>
      </c>
      <c r="AA1974" s="14">
        <v>-32254</v>
      </c>
    </row>
    <row r="1975" spans="1:27" x14ac:dyDescent="0.3">
      <c r="A1975" s="85">
        <v>1974</v>
      </c>
      <c r="B1975" s="85" t="s">
        <v>910</v>
      </c>
      <c r="C1975" s="85" t="s">
        <v>894</v>
      </c>
      <c r="D1975" s="85">
        <v>2020</v>
      </c>
      <c r="E1975" s="117">
        <v>460087</v>
      </c>
      <c r="F1975" s="118">
        <v>42794</v>
      </c>
      <c r="G1975" s="118">
        <v>398174.47897852806</v>
      </c>
      <c r="H1975" s="118">
        <v>460146</v>
      </c>
      <c r="I1975" s="118">
        <v>43377</v>
      </c>
      <c r="J1975" s="118">
        <v>387122</v>
      </c>
      <c r="K1975" s="14">
        <v>46765</v>
      </c>
      <c r="L1975" s="14">
        <v>0</v>
      </c>
      <c r="M1975" s="14">
        <v>4168</v>
      </c>
      <c r="N1975" s="14">
        <v>20826</v>
      </c>
      <c r="O1975" s="14">
        <v>62455.788263111906</v>
      </c>
      <c r="P1975" s="14">
        <v>21205</v>
      </c>
      <c r="Q1975" s="119">
        <v>25184</v>
      </c>
      <c r="R1975" s="14">
        <v>4417</v>
      </c>
      <c r="S1975" s="14">
        <v>18122.905818428797</v>
      </c>
      <c r="T1975" s="14">
        <v>16891</v>
      </c>
      <c r="U1975" s="14">
        <v>6917</v>
      </c>
      <c r="V1975" s="14">
        <v>801976</v>
      </c>
      <c r="W1975" s="14">
        <v>537877</v>
      </c>
      <c r="X1975" s="14">
        <v>1991911</v>
      </c>
      <c r="Y1975" s="14">
        <v>117186</v>
      </c>
      <c r="Z1975" s="14">
        <v>40938</v>
      </c>
      <c r="AA1975" s="14">
        <v>28739</v>
      </c>
    </row>
    <row r="1976" spans="1:27" x14ac:dyDescent="0.3">
      <c r="A1976" s="85">
        <v>1975</v>
      </c>
      <c r="B1976" s="85" t="s">
        <v>910</v>
      </c>
      <c r="C1976" s="85" t="s">
        <v>894</v>
      </c>
      <c r="D1976" s="85">
        <v>2019</v>
      </c>
      <c r="E1976" s="117">
        <v>417293</v>
      </c>
      <c r="F1976" s="118">
        <v>-378653</v>
      </c>
      <c r="G1976" s="118">
        <v>398174.47897852806</v>
      </c>
      <c r="H1976" s="118">
        <v>416769</v>
      </c>
      <c r="I1976" s="118">
        <v>-361620</v>
      </c>
      <c r="J1976" s="118">
        <v>355430</v>
      </c>
      <c r="K1976" s="14">
        <v>55260</v>
      </c>
      <c r="L1976" s="14">
        <v>0</v>
      </c>
      <c r="M1976" s="14">
        <v>4155</v>
      </c>
      <c r="N1976" s="14">
        <v>54</v>
      </c>
      <c r="O1976" s="14">
        <v>62455.788263111906</v>
      </c>
      <c r="P1976" s="14">
        <v>6530</v>
      </c>
      <c r="Q1976" s="119">
        <v>6358</v>
      </c>
      <c r="R1976" s="14">
        <v>5781</v>
      </c>
      <c r="S1976" s="14">
        <v>1942.8472582598167</v>
      </c>
      <c r="T1976" s="14">
        <v>1385</v>
      </c>
      <c r="U1976" s="14">
        <v>-36104</v>
      </c>
      <c r="V1976" s="14">
        <v>264099</v>
      </c>
      <c r="W1976" s="14">
        <v>6211</v>
      </c>
      <c r="X1976" s="14">
        <v>1940616</v>
      </c>
      <c r="Y1976" s="14">
        <v>123404</v>
      </c>
      <c r="Z1976" s="14">
        <v>10871</v>
      </c>
      <c r="AA1976" s="14">
        <v>21685</v>
      </c>
    </row>
    <row r="1977" spans="1:27" x14ac:dyDescent="0.3">
      <c r="A1977" s="85">
        <v>1976</v>
      </c>
      <c r="B1977" s="85" t="s">
        <v>910</v>
      </c>
      <c r="C1977" s="85" t="s">
        <v>894</v>
      </c>
      <c r="D1977" s="85">
        <v>2018</v>
      </c>
      <c r="E1977" s="117">
        <v>795946</v>
      </c>
      <c r="F1977" s="118">
        <v>-25449</v>
      </c>
      <c r="G1977" s="118">
        <v>398174.47897852806</v>
      </c>
      <c r="H1977" s="118">
        <v>778389</v>
      </c>
      <c r="I1977" s="118">
        <v>-46388</v>
      </c>
      <c r="J1977" s="118">
        <v>665324</v>
      </c>
      <c r="K1977" s="14">
        <v>111118</v>
      </c>
      <c r="L1977" s="14">
        <v>0</v>
      </c>
      <c r="M1977" s="14">
        <v>5127</v>
      </c>
      <c r="N1977" s="14">
        <v>-29703</v>
      </c>
      <c r="O1977" s="14">
        <v>62455.788263111906</v>
      </c>
      <c r="P1977" s="14">
        <v>-29310</v>
      </c>
      <c r="Q1977" s="119">
        <v>-10721</v>
      </c>
      <c r="R1977" s="14">
        <v>1425</v>
      </c>
      <c r="S1977" s="14">
        <v>-54999.957894736835</v>
      </c>
      <c r="T1977" s="14">
        <v>-26450</v>
      </c>
      <c r="U1977" s="14">
        <v>-3899</v>
      </c>
      <c r="V1977" s="14">
        <v>257888</v>
      </c>
      <c r="W1977" s="14">
        <v>-15019</v>
      </c>
      <c r="X1977" s="14">
        <v>2019639</v>
      </c>
      <c r="Y1977" s="14">
        <v>123166</v>
      </c>
      <c r="Z1977" s="14">
        <v>39835</v>
      </c>
      <c r="AA1977" s="14">
        <v>5402</v>
      </c>
    </row>
    <row r="1978" spans="1:27" x14ac:dyDescent="0.3">
      <c r="A1978" s="85">
        <v>1977</v>
      </c>
      <c r="B1978" s="85" t="s">
        <v>910</v>
      </c>
      <c r="C1978" s="85" t="s">
        <v>894</v>
      </c>
      <c r="D1978" s="85">
        <v>2017</v>
      </c>
      <c r="E1978" s="117">
        <v>821395</v>
      </c>
      <c r="F1978" s="118">
        <v>-827946</v>
      </c>
      <c r="G1978" s="118">
        <v>398174.47897852806</v>
      </c>
      <c r="H1978" s="118">
        <v>824777</v>
      </c>
      <c r="I1978" s="118">
        <v>-852233</v>
      </c>
      <c r="J1978" s="118">
        <v>707069</v>
      </c>
      <c r="K1978" s="14">
        <v>134172</v>
      </c>
      <c r="L1978" s="14">
        <v>0</v>
      </c>
      <c r="M1978" s="14">
        <v>3251</v>
      </c>
      <c r="N1978" s="14">
        <v>-22607</v>
      </c>
      <c r="O1978" s="14">
        <v>62455.788263111906</v>
      </c>
      <c r="P1978" s="14">
        <v>-24047</v>
      </c>
      <c r="Q1978" s="119">
        <v>-19946</v>
      </c>
      <c r="R1978" s="14">
        <v>6044</v>
      </c>
      <c r="S1978" s="14">
        <v>-12938.590999338188</v>
      </c>
      <c r="T1978" s="14">
        <v>-25010</v>
      </c>
      <c r="U1978" s="14">
        <v>-29263</v>
      </c>
      <c r="V1978" s="14">
        <v>272907</v>
      </c>
      <c r="W1978" s="14">
        <v>-327198</v>
      </c>
      <c r="X1978" s="14">
        <v>2057264</v>
      </c>
      <c r="Y1978" s="14">
        <v>124851</v>
      </c>
      <c r="Z1978" s="14">
        <v>42318</v>
      </c>
      <c r="AA1978" s="14">
        <v>-30768</v>
      </c>
    </row>
    <row r="1979" spans="1:27" x14ac:dyDescent="0.3">
      <c r="A1979" s="85">
        <v>1978</v>
      </c>
      <c r="B1979" s="85" t="s">
        <v>910</v>
      </c>
      <c r="C1979" s="85" t="s">
        <v>894</v>
      </c>
      <c r="D1979" s="85">
        <v>2016</v>
      </c>
      <c r="E1979" s="117">
        <v>1649341</v>
      </c>
      <c r="F1979" s="118">
        <v>536193</v>
      </c>
      <c r="G1979" s="118">
        <v>398174.47897852806</v>
      </c>
      <c r="H1979" s="118">
        <v>1677010</v>
      </c>
      <c r="I1979" s="118">
        <v>505373</v>
      </c>
      <c r="J1979" s="118">
        <v>1482751</v>
      </c>
      <c r="K1979" s="14">
        <v>220111</v>
      </c>
      <c r="L1979" s="14">
        <v>0</v>
      </c>
      <c r="M1979" s="14">
        <v>7165</v>
      </c>
      <c r="N1979" s="14">
        <v>3559</v>
      </c>
      <c r="O1979" s="14">
        <v>62455.788263111906</v>
      </c>
      <c r="P1979" s="14">
        <v>4449</v>
      </c>
      <c r="Q1979" s="119">
        <v>-21397</v>
      </c>
      <c r="R1979" s="14">
        <v>2713</v>
      </c>
      <c r="S1979" s="14">
        <v>4449</v>
      </c>
      <c r="T1979" s="14">
        <v>10552</v>
      </c>
      <c r="U1979" s="14">
        <v>-77865</v>
      </c>
      <c r="V1979" s="14">
        <v>600105</v>
      </c>
      <c r="W1979" s="14">
        <v>-477642</v>
      </c>
      <c r="X1979" s="14">
        <v>2323199</v>
      </c>
      <c r="Y1979" s="14">
        <v>103469</v>
      </c>
      <c r="Z1979" s="14">
        <v>80983</v>
      </c>
      <c r="AA1979" s="14">
        <v>91208</v>
      </c>
    </row>
    <row r="1980" spans="1:27" x14ac:dyDescent="0.3">
      <c r="A1980" s="85">
        <v>1979</v>
      </c>
      <c r="B1980" s="85" t="s">
        <v>910</v>
      </c>
      <c r="C1980" s="85" t="s">
        <v>894</v>
      </c>
      <c r="D1980" s="85">
        <v>2015</v>
      </c>
      <c r="E1980" s="117">
        <v>1113148</v>
      </c>
      <c r="F1980" s="118">
        <v>650784</v>
      </c>
      <c r="G1980" s="118">
        <v>398174.47897852806</v>
      </c>
      <c r="H1980" s="118">
        <v>1171637</v>
      </c>
      <c r="I1980" s="118">
        <v>696412</v>
      </c>
      <c r="J1980" s="118">
        <v>1013685</v>
      </c>
      <c r="K1980" s="14">
        <v>91618</v>
      </c>
      <c r="L1980" s="14">
        <v>0</v>
      </c>
      <c r="M1980" s="14">
        <v>5059</v>
      </c>
      <c r="N1980" s="14">
        <v>129728</v>
      </c>
      <c r="O1980" s="14">
        <v>62455.788263111906</v>
      </c>
      <c r="P1980" s="14">
        <v>132765</v>
      </c>
      <c r="Q1980" s="119">
        <v>90871</v>
      </c>
      <c r="R1980" s="14">
        <v>19632</v>
      </c>
      <c r="S1980" s="14">
        <v>130736.19498777504</v>
      </c>
      <c r="T1980" s="14">
        <v>108635</v>
      </c>
      <c r="U1980" s="14">
        <v>123742</v>
      </c>
      <c r="V1980" s="14">
        <v>1077747</v>
      </c>
      <c r="W1980" s="14">
        <v>954872</v>
      </c>
      <c r="X1980" s="14">
        <v>1955651</v>
      </c>
      <c r="Y1980" s="14">
        <v>135462</v>
      </c>
      <c r="Z1980" s="14">
        <v>92648</v>
      </c>
      <c r="AA1980" s="14">
        <v>-272156</v>
      </c>
    </row>
    <row r="1981" spans="1:27" x14ac:dyDescent="0.3">
      <c r="A1981" s="85">
        <v>1980</v>
      </c>
      <c r="B1981" s="85" t="s">
        <v>910</v>
      </c>
      <c r="C1981" s="85" t="s">
        <v>894</v>
      </c>
      <c r="D1981" s="85">
        <v>2014</v>
      </c>
      <c r="E1981" s="117">
        <v>462364</v>
      </c>
      <c r="F1981" s="118">
        <v>-243638</v>
      </c>
      <c r="G1981" s="118">
        <v>398174.47897852806</v>
      </c>
      <c r="H1981" s="118">
        <v>475225</v>
      </c>
      <c r="I1981" s="118">
        <v>-231818</v>
      </c>
      <c r="J1981" s="118">
        <v>370421</v>
      </c>
      <c r="K1981" s="14">
        <v>64445</v>
      </c>
      <c r="L1981" s="14">
        <v>0</v>
      </c>
      <c r="M1981" s="14">
        <v>505</v>
      </c>
      <c r="N1981" s="14">
        <v>47926</v>
      </c>
      <c r="O1981" s="14">
        <v>62455.788263111906</v>
      </c>
      <c r="P1981" s="14">
        <v>69992</v>
      </c>
      <c r="Q1981" s="119">
        <v>42768</v>
      </c>
      <c r="R1981" s="14">
        <v>7703</v>
      </c>
      <c r="S1981" s="14">
        <v>72717.899000389458</v>
      </c>
      <c r="T1981" s="14">
        <v>61766</v>
      </c>
      <c r="U1981" s="14">
        <v>6310</v>
      </c>
      <c r="V1981" s="14">
        <v>122875</v>
      </c>
      <c r="W1981" s="14">
        <v>114011</v>
      </c>
      <c r="X1981" s="14">
        <v>420021</v>
      </c>
      <c r="Y1981" s="14">
        <v>118319</v>
      </c>
      <c r="Z1981" s="14">
        <v>56828</v>
      </c>
      <c r="AA1981" s="14">
        <v>30741</v>
      </c>
    </row>
    <row r="1982" spans="1:27" x14ac:dyDescent="0.3">
      <c r="A1982" s="85">
        <v>1981</v>
      </c>
      <c r="B1982" s="85" t="s">
        <v>910</v>
      </c>
      <c r="C1982" s="85" t="s">
        <v>1474</v>
      </c>
      <c r="D1982" s="85">
        <v>2023</v>
      </c>
      <c r="E1982" s="117">
        <v>7540317247</v>
      </c>
      <c r="F1982" s="118">
        <v>-514247134</v>
      </c>
      <c r="G1982" s="118">
        <v>1995169106.4739897</v>
      </c>
      <c r="H1982" s="118">
        <v>8569918342</v>
      </c>
      <c r="I1982" s="118">
        <v>-802009435</v>
      </c>
      <c r="J1982" s="118">
        <v>4859979571</v>
      </c>
      <c r="K1982" s="14">
        <v>685194949</v>
      </c>
      <c r="L1982" s="14">
        <v>0</v>
      </c>
      <c r="M1982" s="14">
        <v>73537663</v>
      </c>
      <c r="N1982" s="14">
        <v>3041427311</v>
      </c>
      <c r="O1982" s="14">
        <v>913113504.73570049</v>
      </c>
      <c r="P1982" s="14">
        <v>3056093471</v>
      </c>
      <c r="Q1982" s="119">
        <v>2281261624</v>
      </c>
      <c r="R1982" s="14">
        <v>269435407</v>
      </c>
      <c r="S1982" s="14">
        <v>3312915264.0887561</v>
      </c>
      <c r="T1982" s="14">
        <v>2188316658</v>
      </c>
      <c r="U1982" s="14">
        <v>-54737781</v>
      </c>
      <c r="V1982" s="14">
        <v>5579626876</v>
      </c>
      <c r="W1982" s="14">
        <v>1092360374</v>
      </c>
      <c r="X1982" s="14">
        <v>34912272846</v>
      </c>
      <c r="Y1982" s="14">
        <v>16453028338</v>
      </c>
      <c r="Z1982" s="14">
        <v>10742818945</v>
      </c>
      <c r="AA1982" s="14">
        <v>2816770168</v>
      </c>
    </row>
    <row r="1983" spans="1:27" x14ac:dyDescent="0.3">
      <c r="A1983" s="85">
        <v>1982</v>
      </c>
      <c r="B1983" s="85" t="s">
        <v>910</v>
      </c>
      <c r="C1983" s="85" t="s">
        <v>1474</v>
      </c>
      <c r="D1983" s="85">
        <v>2022</v>
      </c>
      <c r="E1983" s="117">
        <v>8054564381</v>
      </c>
      <c r="F1983" s="118">
        <v>3455959897</v>
      </c>
      <c r="G1983" s="118">
        <v>1995169106.4739897</v>
      </c>
      <c r="H1983" s="118">
        <v>9371927777</v>
      </c>
      <c r="I1983" s="118">
        <v>3562116848</v>
      </c>
      <c r="J1983" s="118">
        <v>5042144068</v>
      </c>
      <c r="K1983" s="14">
        <v>612592164</v>
      </c>
      <c r="L1983" s="14">
        <v>0</v>
      </c>
      <c r="M1983" s="14">
        <v>56553156</v>
      </c>
      <c r="N1983" s="14">
        <v>3985852233</v>
      </c>
      <c r="O1983" s="14">
        <v>913113504.73570049</v>
      </c>
      <c r="P1983" s="14">
        <v>3878561081</v>
      </c>
      <c r="Q1983" s="119">
        <v>3031672941</v>
      </c>
      <c r="R1983" s="14">
        <v>363184105</v>
      </c>
      <c r="S1983" s="14">
        <v>3951644112.3265209</v>
      </c>
      <c r="T1983" s="14">
        <v>2692516590</v>
      </c>
      <c r="U1983" s="14">
        <v>608671201</v>
      </c>
      <c r="V1983" s="14">
        <v>4487266502</v>
      </c>
      <c r="W1983" s="14">
        <v>1743664033</v>
      </c>
      <c r="X1983" s="14">
        <v>33914556734</v>
      </c>
      <c r="Y1983" s="14">
        <v>16319667931</v>
      </c>
      <c r="Z1983" s="14">
        <v>11401085026</v>
      </c>
      <c r="AA1983" s="14">
        <v>1569132787</v>
      </c>
    </row>
    <row r="1984" spans="1:27" x14ac:dyDescent="0.3">
      <c r="A1984" s="85">
        <v>1983</v>
      </c>
      <c r="B1984" s="85" t="s">
        <v>910</v>
      </c>
      <c r="C1984" s="85" t="s">
        <v>1474</v>
      </c>
      <c r="D1984" s="85">
        <v>2021</v>
      </c>
      <c r="E1984" s="117">
        <v>4598604484</v>
      </c>
      <c r="F1984" s="118">
        <v>23369175</v>
      </c>
      <c r="G1984" s="118">
        <v>1995169106.4739897</v>
      </c>
      <c r="H1984" s="118">
        <v>5809810929</v>
      </c>
      <c r="I1984" s="118">
        <v>170058203</v>
      </c>
      <c r="J1984" s="118">
        <v>3499780319</v>
      </c>
      <c r="K1984" s="14">
        <v>420561394</v>
      </c>
      <c r="L1984" s="14">
        <v>0</v>
      </c>
      <c r="M1984" s="14">
        <v>36233789</v>
      </c>
      <c r="N1984" s="14">
        <v>2387222070</v>
      </c>
      <c r="O1984" s="14">
        <v>913113504.73570049</v>
      </c>
      <c r="P1984" s="14">
        <v>2399829029</v>
      </c>
      <c r="Q1984" s="119">
        <v>1440434407</v>
      </c>
      <c r="R1984" s="14">
        <v>264418782</v>
      </c>
      <c r="S1984" s="14">
        <v>2459450079.8961859</v>
      </c>
      <c r="T1984" s="14">
        <v>1855079628</v>
      </c>
      <c r="U1984" s="14">
        <v>-7606229</v>
      </c>
      <c r="V1984" s="14">
        <v>2743602469</v>
      </c>
      <c r="W1984" s="14">
        <v>178403771</v>
      </c>
      <c r="X1984" s="14">
        <v>31827003374</v>
      </c>
      <c r="Y1984" s="14">
        <v>16397749539</v>
      </c>
      <c r="Z1984" s="14">
        <v>11961815986</v>
      </c>
      <c r="AA1984" s="14">
        <v>1524627628</v>
      </c>
    </row>
    <row r="1985" spans="1:27" x14ac:dyDescent="0.3">
      <c r="A1985" s="85">
        <v>1984</v>
      </c>
      <c r="B1985" s="85" t="s">
        <v>910</v>
      </c>
      <c r="C1985" s="85" t="s">
        <v>1474</v>
      </c>
      <c r="D1985" s="85">
        <v>2020</v>
      </c>
      <c r="E1985" s="117">
        <v>4575235309</v>
      </c>
      <c r="F1985" s="118">
        <v>1052928233</v>
      </c>
      <c r="G1985" s="118">
        <v>1995169106.4739897</v>
      </c>
      <c r="H1985" s="118">
        <v>5639752726</v>
      </c>
      <c r="I1985" s="118">
        <v>749920901</v>
      </c>
      <c r="J1985" s="118">
        <v>4033887057</v>
      </c>
      <c r="K1985" s="14">
        <v>338864749</v>
      </c>
      <c r="L1985" s="14">
        <v>0</v>
      </c>
      <c r="M1985" s="14">
        <v>28718481</v>
      </c>
      <c r="N1985" s="14">
        <v>1901472472</v>
      </c>
      <c r="O1985" s="14">
        <v>913113504.73570049</v>
      </c>
      <c r="P1985" s="14">
        <v>1923585473</v>
      </c>
      <c r="Q1985" s="119">
        <v>1047038749</v>
      </c>
      <c r="R1985" s="14">
        <v>210083694</v>
      </c>
      <c r="S1985" s="14">
        <v>1885720100.5685999</v>
      </c>
      <c r="T1985" s="14">
        <v>1628076209</v>
      </c>
      <c r="U1985" s="14">
        <v>-179696837</v>
      </c>
      <c r="V1985" s="14">
        <v>2565198698</v>
      </c>
      <c r="W1985" s="14">
        <v>-165107494</v>
      </c>
      <c r="X1985" s="14">
        <v>20530453735</v>
      </c>
      <c r="Y1985" s="14">
        <v>2794885986</v>
      </c>
      <c r="Z1985" s="14">
        <v>5599348458</v>
      </c>
      <c r="AA1985" s="14">
        <v>612823528</v>
      </c>
    </row>
    <row r="1986" spans="1:27" x14ac:dyDescent="0.3">
      <c r="A1986" s="85">
        <v>1985</v>
      </c>
      <c r="B1986" s="85" t="s">
        <v>910</v>
      </c>
      <c r="C1986" s="85" t="s">
        <v>1474</v>
      </c>
      <c r="D1986" s="85">
        <v>2019</v>
      </c>
      <c r="E1986" s="117">
        <v>3522307076</v>
      </c>
      <c r="F1986" s="118">
        <v>-172620693</v>
      </c>
      <c r="G1986" s="118">
        <v>1995169106.4739897</v>
      </c>
      <c r="H1986" s="118">
        <v>4889831825</v>
      </c>
      <c r="I1986" s="118">
        <v>-210823172</v>
      </c>
      <c r="J1986" s="118">
        <v>3643618854</v>
      </c>
      <c r="K1986" s="14">
        <v>299953371</v>
      </c>
      <c r="L1986" s="14">
        <v>0</v>
      </c>
      <c r="M1986" s="14">
        <v>1121570</v>
      </c>
      <c r="N1986" s="14">
        <v>1909681072</v>
      </c>
      <c r="O1986" s="14">
        <v>913113504.73570049</v>
      </c>
      <c r="P1986" s="14">
        <v>1920209998</v>
      </c>
      <c r="Q1986" s="119">
        <v>742441950</v>
      </c>
      <c r="R1986" s="14">
        <v>200285627</v>
      </c>
      <c r="S1986" s="14">
        <v>2045905121.4960508</v>
      </c>
      <c r="T1986" s="14">
        <v>1638893523</v>
      </c>
      <c r="U1986" s="14">
        <v>18130118</v>
      </c>
      <c r="V1986" s="14">
        <v>2730306192</v>
      </c>
      <c r="W1986" s="14">
        <v>-200860154</v>
      </c>
      <c r="X1986" s="14">
        <v>19622764796</v>
      </c>
      <c r="Y1986" s="14">
        <v>1894734798</v>
      </c>
      <c r="Z1986" s="14">
        <v>5626810658</v>
      </c>
      <c r="AA1986" s="14">
        <v>319175024</v>
      </c>
    </row>
    <row r="1987" spans="1:27" x14ac:dyDescent="0.3">
      <c r="A1987" s="85">
        <v>1986</v>
      </c>
      <c r="B1987" s="85" t="s">
        <v>910</v>
      </c>
      <c r="C1987" s="85" t="s">
        <v>1474</v>
      </c>
      <c r="D1987" s="85">
        <v>2018</v>
      </c>
      <c r="E1987" s="117">
        <v>3694927769</v>
      </c>
      <c r="F1987" s="118">
        <v>-586336782</v>
      </c>
      <c r="G1987" s="118">
        <v>1995169106.4739897</v>
      </c>
      <c r="H1987" s="118">
        <v>5100654997</v>
      </c>
      <c r="I1987" s="118">
        <v>105481581</v>
      </c>
      <c r="J1987" s="118">
        <v>3872581352</v>
      </c>
      <c r="K1987" s="14">
        <v>313293817</v>
      </c>
      <c r="L1987" s="14">
        <v>0</v>
      </c>
      <c r="M1987" s="14">
        <v>1321203</v>
      </c>
      <c r="N1987" s="14">
        <v>2105657869</v>
      </c>
      <c r="O1987" s="14">
        <v>913113504.73570049</v>
      </c>
      <c r="P1987" s="14">
        <v>2118013070</v>
      </c>
      <c r="Q1987" s="119">
        <v>933185072</v>
      </c>
      <c r="R1987" s="14">
        <v>233254431</v>
      </c>
      <c r="S1987" s="14">
        <v>2058770477.7301216</v>
      </c>
      <c r="T1987" s="14">
        <v>1783971853</v>
      </c>
      <c r="U1987" s="14">
        <v>-586556112</v>
      </c>
      <c r="V1987" s="14">
        <v>2931166346</v>
      </c>
      <c r="W1987" s="14">
        <v>206767254</v>
      </c>
      <c r="X1987" s="14">
        <v>15499663108</v>
      </c>
      <c r="Y1987" s="14">
        <v>568240668</v>
      </c>
      <c r="Z1987" s="14">
        <v>3181389357</v>
      </c>
      <c r="AA1987" s="14">
        <v>90244160</v>
      </c>
    </row>
    <row r="1988" spans="1:27" x14ac:dyDescent="0.3">
      <c r="A1988" s="85">
        <v>1987</v>
      </c>
      <c r="B1988" s="85" t="s">
        <v>910</v>
      </c>
      <c r="C1988" s="85" t="s">
        <v>1474</v>
      </c>
      <c r="D1988" s="85">
        <v>2017</v>
      </c>
      <c r="E1988" s="117">
        <v>4281264551</v>
      </c>
      <c r="F1988" s="118">
        <v>1171173153</v>
      </c>
      <c r="G1988" s="118">
        <v>1995169106.4739897</v>
      </c>
      <c r="H1988" s="118">
        <v>4995173416</v>
      </c>
      <c r="I1988" s="118">
        <v>1335810810</v>
      </c>
      <c r="J1988" s="118">
        <v>3565774556</v>
      </c>
      <c r="K1988" s="14">
        <v>336418998</v>
      </c>
      <c r="L1988" s="14">
        <v>0</v>
      </c>
      <c r="M1988" s="14">
        <v>1478614</v>
      </c>
      <c r="N1988" s="14">
        <v>1711671841</v>
      </c>
      <c r="O1988" s="14">
        <v>913113504.73570049</v>
      </c>
      <c r="P1988" s="14">
        <v>1721146988</v>
      </c>
      <c r="Q1988" s="119">
        <v>1196084783</v>
      </c>
      <c r="R1988" s="14">
        <v>198321807</v>
      </c>
      <c r="S1988" s="14">
        <v>1667624256.4875438</v>
      </c>
      <c r="T1988" s="14">
        <v>1377087392</v>
      </c>
      <c r="U1988" s="14">
        <v>325306075</v>
      </c>
      <c r="V1988" s="14">
        <v>2724399092</v>
      </c>
      <c r="W1988" s="14">
        <v>1236783377</v>
      </c>
      <c r="X1988" s="14">
        <v>14294667349</v>
      </c>
      <c r="Y1988" s="14">
        <v>1588290140</v>
      </c>
      <c r="Z1988" s="14">
        <v>2980726226</v>
      </c>
      <c r="AA1988" s="14">
        <v>992245415</v>
      </c>
    </row>
    <row r="1989" spans="1:27" x14ac:dyDescent="0.3">
      <c r="A1989" s="85">
        <v>1988</v>
      </c>
      <c r="B1989" s="85" t="s">
        <v>910</v>
      </c>
      <c r="C1989" s="85" t="s">
        <v>1474</v>
      </c>
      <c r="D1989" s="85">
        <v>2016</v>
      </c>
      <c r="E1989" s="117">
        <v>3110091398</v>
      </c>
      <c r="F1989" s="118">
        <v>917920532</v>
      </c>
      <c r="G1989" s="118">
        <v>1995169106.4739897</v>
      </c>
      <c r="H1989" s="118">
        <v>3659362606</v>
      </c>
      <c r="I1989" s="118">
        <v>1015978668</v>
      </c>
      <c r="J1989" s="118">
        <v>2477729282</v>
      </c>
      <c r="K1989" s="14">
        <v>309317590</v>
      </c>
      <c r="L1989" s="14">
        <v>0</v>
      </c>
      <c r="M1989" s="14">
        <v>1444499</v>
      </c>
      <c r="N1989" s="14">
        <v>1368547877</v>
      </c>
      <c r="O1989" s="14">
        <v>913113504.73570049</v>
      </c>
      <c r="P1989" s="14">
        <v>1375753904</v>
      </c>
      <c r="Q1989" s="119">
        <v>1021371369</v>
      </c>
      <c r="R1989" s="14">
        <v>202094699</v>
      </c>
      <c r="S1989" s="14">
        <v>1463164111.7717731</v>
      </c>
      <c r="T1989" s="14">
        <v>1093237014</v>
      </c>
      <c r="U1989" s="14">
        <v>683229939</v>
      </c>
      <c r="V1989" s="14">
        <v>1487615715</v>
      </c>
      <c r="W1989" s="14">
        <v>-34201559</v>
      </c>
      <c r="X1989" s="14">
        <v>11396635177</v>
      </c>
      <c r="Y1989" s="14">
        <v>1067043007</v>
      </c>
      <c r="Z1989" s="14">
        <v>1493691050</v>
      </c>
      <c r="AA1989" s="14">
        <v>680524533</v>
      </c>
    </row>
    <row r="1990" spans="1:27" x14ac:dyDescent="0.3">
      <c r="A1990" s="85">
        <v>1989</v>
      </c>
      <c r="B1990" s="85" t="s">
        <v>910</v>
      </c>
      <c r="C1990" s="85" t="s">
        <v>1474</v>
      </c>
      <c r="D1990" s="85">
        <v>2015</v>
      </c>
      <c r="E1990" s="117">
        <v>2192170866</v>
      </c>
      <c r="F1990" s="118">
        <v>-34600847</v>
      </c>
      <c r="G1990" s="118">
        <v>1995169106.4739897</v>
      </c>
      <c r="H1990" s="118">
        <v>2643383938</v>
      </c>
      <c r="I1990" s="118">
        <v>13997464</v>
      </c>
      <c r="J1990" s="118">
        <v>1752125471</v>
      </c>
      <c r="K1990" s="14">
        <v>236307712</v>
      </c>
      <c r="L1990" s="14">
        <v>0</v>
      </c>
      <c r="M1990" s="14">
        <v>1790559</v>
      </c>
      <c r="N1990" s="14">
        <v>1038784287</v>
      </c>
      <c r="O1990" s="14">
        <v>913113504.73570049</v>
      </c>
      <c r="P1990" s="14">
        <v>1045676170</v>
      </c>
      <c r="Q1990" s="119">
        <v>745160572</v>
      </c>
      <c r="R1990" s="14">
        <v>157589357</v>
      </c>
      <c r="S1990" s="14">
        <v>972367986.21961081</v>
      </c>
      <c r="T1990" s="14">
        <v>853082411</v>
      </c>
      <c r="U1990" s="14">
        <v>-51338290</v>
      </c>
      <c r="V1990" s="14">
        <v>1521817274</v>
      </c>
      <c r="W1990" s="14">
        <v>123134597</v>
      </c>
      <c r="X1990" s="14">
        <v>9608923457</v>
      </c>
      <c r="Y1990" s="14">
        <v>766017217</v>
      </c>
      <c r="Z1990" s="14">
        <v>991035957</v>
      </c>
      <c r="AA1990" s="14">
        <v>774486261</v>
      </c>
    </row>
    <row r="1991" spans="1:27" x14ac:dyDescent="0.3">
      <c r="A1991" s="85">
        <v>1990</v>
      </c>
      <c r="B1991" s="85" t="s">
        <v>910</v>
      </c>
      <c r="C1991" s="85" t="s">
        <v>1474</v>
      </c>
      <c r="D1991" s="85">
        <v>2014</v>
      </c>
      <c r="E1991" s="117">
        <v>2226771713</v>
      </c>
      <c r="F1991" s="118">
        <v>135579753</v>
      </c>
      <c r="G1991" s="118">
        <v>1995169106.4739897</v>
      </c>
      <c r="H1991" s="118">
        <v>2629386474</v>
      </c>
      <c r="I1991" s="118">
        <v>215979489</v>
      </c>
      <c r="J1991" s="118">
        <v>1826827161</v>
      </c>
      <c r="K1991" s="14">
        <v>176693541</v>
      </c>
      <c r="L1991" s="14">
        <v>0</v>
      </c>
      <c r="M1991" s="14">
        <v>3066675</v>
      </c>
      <c r="N1991" s="14">
        <v>1043236811</v>
      </c>
      <c r="O1991" s="14">
        <v>913113504.73570049</v>
      </c>
      <c r="P1991" s="14">
        <v>1262427406</v>
      </c>
      <c r="Q1991" s="119">
        <v>804395950</v>
      </c>
      <c r="R1991" s="14">
        <v>163773900</v>
      </c>
      <c r="S1991" s="14">
        <v>1317659205.300667</v>
      </c>
      <c r="T1991" s="14">
        <v>1061971179</v>
      </c>
      <c r="U1991" s="14">
        <v>54206856</v>
      </c>
      <c r="V1991" s="14">
        <v>1398682677</v>
      </c>
      <c r="W1991" s="14">
        <v>257247731</v>
      </c>
      <c r="X1991" s="14">
        <v>8403186382</v>
      </c>
      <c r="Y1991" s="14">
        <v>528978408</v>
      </c>
      <c r="Z1991" s="14">
        <v>710804281</v>
      </c>
      <c r="AA1991" s="14">
        <v>648780704</v>
      </c>
    </row>
    <row r="1992" spans="1:27" x14ac:dyDescent="0.3">
      <c r="A1992" s="85">
        <v>1991</v>
      </c>
      <c r="B1992" s="85" t="s">
        <v>910</v>
      </c>
      <c r="C1992" s="85" t="s">
        <v>904</v>
      </c>
      <c r="D1992" s="85">
        <v>2023</v>
      </c>
      <c r="E1992" s="117">
        <v>1209913</v>
      </c>
      <c r="F1992" s="118">
        <v>120226</v>
      </c>
      <c r="G1992" s="118">
        <v>1452321.8979691376</v>
      </c>
      <c r="H1992" s="118">
        <v>1218800</v>
      </c>
      <c r="I1992" s="118">
        <v>129625</v>
      </c>
      <c r="J1992" s="118">
        <v>963186</v>
      </c>
      <c r="K1992" s="14">
        <v>156860</v>
      </c>
      <c r="L1992" s="14">
        <v>0</v>
      </c>
      <c r="M1992" s="14">
        <v>2118</v>
      </c>
      <c r="N1992" s="14">
        <v>107368</v>
      </c>
      <c r="O1992" s="14">
        <v>204929.60796768457</v>
      </c>
      <c r="P1992" s="14">
        <v>151232</v>
      </c>
      <c r="Q1992" s="119">
        <v>98509</v>
      </c>
      <c r="R1992" s="14">
        <v>28</v>
      </c>
      <c r="S1992" s="14">
        <v>151232</v>
      </c>
      <c r="T1992" s="14">
        <v>150759</v>
      </c>
      <c r="U1992" s="14">
        <v>-20</v>
      </c>
      <c r="V1992" s="14">
        <v>371757</v>
      </c>
      <c r="W1992" s="14">
        <v>-170450</v>
      </c>
      <c r="X1992" s="14">
        <v>1653047</v>
      </c>
      <c r="Y1992" s="14">
        <v>1055378</v>
      </c>
      <c r="Z1992" s="14">
        <v>289588</v>
      </c>
      <c r="AA1992" s="14">
        <v>317808</v>
      </c>
    </row>
    <row r="1993" spans="1:27" x14ac:dyDescent="0.3">
      <c r="A1993" s="85">
        <v>1992</v>
      </c>
      <c r="B1993" s="85" t="s">
        <v>910</v>
      </c>
      <c r="C1993" s="85" t="s">
        <v>904</v>
      </c>
      <c r="D1993" s="85">
        <v>2022</v>
      </c>
      <c r="E1993" s="117">
        <v>1089687</v>
      </c>
      <c r="F1993" s="118">
        <v>601574</v>
      </c>
      <c r="G1993" s="118">
        <v>1452321.8979691376</v>
      </c>
      <c r="H1993" s="118">
        <v>1089175</v>
      </c>
      <c r="I1993" s="118">
        <v>604495</v>
      </c>
      <c r="J1993" s="118">
        <v>792691</v>
      </c>
      <c r="K1993" s="14">
        <v>145912</v>
      </c>
      <c r="L1993" s="14">
        <v>0</v>
      </c>
      <c r="M1993" s="14">
        <v>2225</v>
      </c>
      <c r="N1993" s="14">
        <v>160700</v>
      </c>
      <c r="O1993" s="14">
        <v>204929.60796768457</v>
      </c>
      <c r="P1993" s="14">
        <v>186800</v>
      </c>
      <c r="Q1993" s="119">
        <v>162662</v>
      </c>
      <c r="R1993" s="14">
        <v>1450</v>
      </c>
      <c r="S1993" s="14">
        <v>0</v>
      </c>
      <c r="T1993" s="14">
        <v>183771</v>
      </c>
      <c r="U1993" s="14">
        <v>-395</v>
      </c>
      <c r="V1993" s="14">
        <v>542207</v>
      </c>
      <c r="W1993" s="14">
        <v>140706</v>
      </c>
      <c r="X1993" s="14">
        <v>1836573</v>
      </c>
      <c r="Y1993" s="14">
        <v>1061500</v>
      </c>
      <c r="Z1993" s="14">
        <v>243465</v>
      </c>
      <c r="AA1993" s="14">
        <v>346266</v>
      </c>
    </row>
    <row r="1994" spans="1:27" x14ac:dyDescent="0.3">
      <c r="A1994" s="85">
        <v>1993</v>
      </c>
      <c r="B1994" s="85" t="s">
        <v>910</v>
      </c>
      <c r="C1994" s="85" t="s">
        <v>904</v>
      </c>
      <c r="D1994" s="85">
        <v>2021</v>
      </c>
      <c r="E1994" s="117">
        <v>488113</v>
      </c>
      <c r="F1994" s="118">
        <v>-551226</v>
      </c>
      <c r="G1994" s="118">
        <v>1452321.8979691376</v>
      </c>
      <c r="H1994" s="118">
        <v>484680</v>
      </c>
      <c r="I1994" s="118">
        <v>-521322</v>
      </c>
      <c r="J1994" s="118">
        <v>616357</v>
      </c>
      <c r="K1994" s="14">
        <v>124011</v>
      </c>
      <c r="L1994" s="14">
        <v>0</v>
      </c>
      <c r="M1994" s="14">
        <v>2687</v>
      </c>
      <c r="N1994" s="14">
        <v>-266538</v>
      </c>
      <c r="O1994" s="14">
        <v>204929.60796768457</v>
      </c>
      <c r="P1994" s="14">
        <v>-276750</v>
      </c>
      <c r="Q1994" s="119">
        <v>-262688</v>
      </c>
      <c r="R1994" s="14">
        <v>417</v>
      </c>
      <c r="S1994" s="14">
        <v>0</v>
      </c>
      <c r="T1994" s="14">
        <v>-273173</v>
      </c>
      <c r="U1994" s="14">
        <v>-3867</v>
      </c>
      <c r="V1994" s="14">
        <v>401501</v>
      </c>
      <c r="W1994" s="14">
        <v>263789</v>
      </c>
      <c r="X1994" s="14">
        <v>1571672</v>
      </c>
      <c r="Y1994" s="14">
        <v>851343</v>
      </c>
      <c r="Z1994" s="14">
        <v>188616</v>
      </c>
      <c r="AA1994" s="14">
        <v>16098</v>
      </c>
    </row>
    <row r="1995" spans="1:27" x14ac:dyDescent="0.3">
      <c r="A1995" s="85">
        <v>1994</v>
      </c>
      <c r="B1995" s="85" t="s">
        <v>910</v>
      </c>
      <c r="C1995" s="85" t="s">
        <v>904</v>
      </c>
      <c r="D1995" s="85">
        <v>2020</v>
      </c>
      <c r="E1995" s="117">
        <v>1039339</v>
      </c>
      <c r="F1995" s="118">
        <v>-990270</v>
      </c>
      <c r="G1995" s="118">
        <v>1452321.8979691376</v>
      </c>
      <c r="H1995" s="118">
        <v>1006002</v>
      </c>
      <c r="I1995" s="118">
        <v>-985230</v>
      </c>
      <c r="J1995" s="118">
        <v>1034624</v>
      </c>
      <c r="K1995" s="14">
        <v>214293</v>
      </c>
      <c r="L1995" s="14">
        <v>0</v>
      </c>
      <c r="M1995" s="14">
        <v>2879</v>
      </c>
      <c r="N1995" s="14">
        <v>-275229</v>
      </c>
      <c r="O1995" s="14">
        <v>204929.60796768457</v>
      </c>
      <c r="P1995" s="14">
        <v>-210715</v>
      </c>
      <c r="Q1995" s="119">
        <v>-242029</v>
      </c>
      <c r="R1995" s="14">
        <v>-137</v>
      </c>
      <c r="S1995" s="14">
        <v>0</v>
      </c>
      <c r="T1995" s="14">
        <v>-207022</v>
      </c>
      <c r="U1995" s="14">
        <v>-2743</v>
      </c>
      <c r="V1995" s="14">
        <v>137712</v>
      </c>
      <c r="W1995" s="14">
        <v>152529</v>
      </c>
      <c r="X1995" s="14">
        <v>2058334</v>
      </c>
      <c r="Y1995" s="14">
        <v>1514796</v>
      </c>
      <c r="Z1995" s="14">
        <v>342077</v>
      </c>
      <c r="AA1995" s="14">
        <v>108618</v>
      </c>
    </row>
    <row r="1996" spans="1:27" x14ac:dyDescent="0.3">
      <c r="A1996" s="85">
        <v>1995</v>
      </c>
      <c r="B1996" s="85" t="s">
        <v>910</v>
      </c>
      <c r="C1996" s="85" t="s">
        <v>904</v>
      </c>
      <c r="D1996" s="85">
        <v>2019</v>
      </c>
      <c r="E1996" s="117">
        <v>2029609</v>
      </c>
      <c r="F1996" s="118">
        <v>-96525</v>
      </c>
      <c r="G1996" s="118">
        <v>1452321.8979691376</v>
      </c>
      <c r="H1996" s="118">
        <v>1991232</v>
      </c>
      <c r="I1996" s="118">
        <v>-82117</v>
      </c>
      <c r="J1996" s="118">
        <v>1566338</v>
      </c>
      <c r="K1996" s="14">
        <v>341722</v>
      </c>
      <c r="L1996" s="14">
        <v>0</v>
      </c>
      <c r="M1996" s="14">
        <v>3565</v>
      </c>
      <c r="N1996" s="14">
        <v>46673</v>
      </c>
      <c r="O1996" s="14">
        <v>204929.60796768457</v>
      </c>
      <c r="P1996" s="14">
        <v>139015</v>
      </c>
      <c r="Q1996" s="119">
        <v>115405</v>
      </c>
      <c r="R1996" s="14">
        <v>30355</v>
      </c>
      <c r="S1996" s="14">
        <v>141066.67913029157</v>
      </c>
      <c r="T1996" s="14">
        <v>108537</v>
      </c>
      <c r="U1996" s="14">
        <v>-3667</v>
      </c>
      <c r="V1996" s="14">
        <v>-14817</v>
      </c>
      <c r="W1996" s="14">
        <v>195910</v>
      </c>
      <c r="X1996" s="14">
        <v>2629598</v>
      </c>
      <c r="Y1996" s="14">
        <v>2073142</v>
      </c>
      <c r="Z1996" s="14">
        <v>571804</v>
      </c>
      <c r="AA1996" s="14">
        <v>483098</v>
      </c>
    </row>
    <row r="1997" spans="1:27" x14ac:dyDescent="0.3">
      <c r="A1997" s="85">
        <v>1996</v>
      </c>
      <c r="B1997" s="85" t="s">
        <v>910</v>
      </c>
      <c r="C1997" s="85" t="s">
        <v>904</v>
      </c>
      <c r="D1997" s="85">
        <v>2018</v>
      </c>
      <c r="E1997" s="117">
        <v>2126134</v>
      </c>
      <c r="F1997" s="118">
        <v>-847872</v>
      </c>
      <c r="G1997" s="118">
        <v>1452321.8979691376</v>
      </c>
      <c r="H1997" s="118">
        <v>2073349</v>
      </c>
      <c r="I1997" s="118">
        <v>-863718</v>
      </c>
      <c r="J1997" s="118">
        <v>1658851</v>
      </c>
      <c r="K1997" s="14">
        <v>347988</v>
      </c>
      <c r="L1997" s="14">
        <v>0</v>
      </c>
      <c r="M1997" s="14">
        <v>3588</v>
      </c>
      <c r="N1997" s="14">
        <v>10025</v>
      </c>
      <c r="O1997" s="14">
        <v>204929.60796768457</v>
      </c>
      <c r="P1997" s="14">
        <v>115252</v>
      </c>
      <c r="Q1997" s="119">
        <v>88978</v>
      </c>
      <c r="R1997" s="14">
        <v>26169</v>
      </c>
      <c r="S1997" s="14">
        <v>114860.03133478544</v>
      </c>
      <c r="T1997" s="14">
        <v>87858</v>
      </c>
      <c r="U1997" s="14">
        <v>1814</v>
      </c>
      <c r="V1997" s="14">
        <v>-210727</v>
      </c>
      <c r="W1997" s="14">
        <v>87746</v>
      </c>
      <c r="X1997" s="14">
        <v>2720305</v>
      </c>
      <c r="Y1997" s="14">
        <v>2336205</v>
      </c>
      <c r="Z1997" s="14">
        <v>708652</v>
      </c>
      <c r="AA1997" s="14">
        <v>483899</v>
      </c>
    </row>
    <row r="1998" spans="1:27" x14ac:dyDescent="0.3">
      <c r="A1998" s="85">
        <v>1997</v>
      </c>
      <c r="B1998" s="85" t="s">
        <v>910</v>
      </c>
      <c r="C1998" s="85" t="s">
        <v>904</v>
      </c>
      <c r="D1998" s="85">
        <v>2017</v>
      </c>
      <c r="E1998" s="117">
        <v>2974006</v>
      </c>
      <c r="F1998" s="118">
        <v>-1560177</v>
      </c>
      <c r="G1998" s="118">
        <v>1452321.8979691376</v>
      </c>
      <c r="H1998" s="118">
        <v>2937067</v>
      </c>
      <c r="I1998" s="118">
        <v>-1582463</v>
      </c>
      <c r="J1998" s="118">
        <v>2455758</v>
      </c>
      <c r="K1998" s="14">
        <v>371063</v>
      </c>
      <c r="L1998" s="14">
        <v>0</v>
      </c>
      <c r="M1998" s="14">
        <v>4055</v>
      </c>
      <c r="N1998" s="14">
        <v>36283</v>
      </c>
      <c r="O1998" s="14">
        <v>204929.60796768457</v>
      </c>
      <c r="P1998" s="14">
        <v>244982</v>
      </c>
      <c r="Q1998" s="119">
        <v>126708</v>
      </c>
      <c r="R1998" s="14">
        <v>53486</v>
      </c>
      <c r="S1998" s="14">
        <v>240639.8742848596</v>
      </c>
      <c r="T1998" s="14">
        <v>189180</v>
      </c>
      <c r="U1998" s="14">
        <v>5094</v>
      </c>
      <c r="V1998" s="14">
        <v>-298473</v>
      </c>
      <c r="W1998" s="14">
        <v>141686</v>
      </c>
      <c r="X1998" s="14">
        <v>2816251</v>
      </c>
      <c r="Y1998" s="14">
        <v>2428269</v>
      </c>
      <c r="Z1998" s="14">
        <v>788932</v>
      </c>
      <c r="AA1998" s="14">
        <v>460407</v>
      </c>
    </row>
    <row r="1999" spans="1:27" x14ac:dyDescent="0.3">
      <c r="A1999" s="85">
        <v>1998</v>
      </c>
      <c r="B1999" s="85" t="s">
        <v>910</v>
      </c>
      <c r="C1999" s="85" t="s">
        <v>904</v>
      </c>
      <c r="D1999" s="85">
        <v>2016</v>
      </c>
      <c r="E1999" s="117">
        <v>4534183</v>
      </c>
      <c r="F1999" s="118">
        <v>288670</v>
      </c>
      <c r="G1999" s="118">
        <v>1452321.8979691376</v>
      </c>
      <c r="H1999" s="118">
        <v>4519530</v>
      </c>
      <c r="I1999" s="118">
        <v>267366</v>
      </c>
      <c r="J1999" s="118">
        <v>3873662</v>
      </c>
      <c r="K1999" s="14">
        <v>342224</v>
      </c>
      <c r="L1999" s="14">
        <v>0</v>
      </c>
      <c r="M1999" s="14">
        <v>5951</v>
      </c>
      <c r="N1999" s="14">
        <v>224820</v>
      </c>
      <c r="O1999" s="14">
        <v>204929.60796768457</v>
      </c>
      <c r="P1999" s="14">
        <v>396798</v>
      </c>
      <c r="Q1999" s="119">
        <v>323646</v>
      </c>
      <c r="R1999" s="14">
        <v>84173</v>
      </c>
      <c r="S1999" s="14">
        <v>398301.79055041401</v>
      </c>
      <c r="T1999" s="14">
        <v>310922</v>
      </c>
      <c r="U1999" s="14">
        <v>5425</v>
      </c>
      <c r="V1999" s="14">
        <v>-440159</v>
      </c>
      <c r="W1999" s="14">
        <v>-215444</v>
      </c>
      <c r="X1999" s="14">
        <v>3183174</v>
      </c>
      <c r="Y1999" s="14">
        <v>2780478</v>
      </c>
      <c r="Z1999" s="14">
        <v>1171568</v>
      </c>
      <c r="AA1999" s="14">
        <v>593343</v>
      </c>
    </row>
    <row r="2000" spans="1:27" x14ac:dyDescent="0.3">
      <c r="A2000" s="85">
        <v>1999</v>
      </c>
      <c r="B2000" s="85" t="s">
        <v>910</v>
      </c>
      <c r="C2000" s="85" t="s">
        <v>904</v>
      </c>
      <c r="D2000" s="85">
        <v>2015</v>
      </c>
      <c r="E2000" s="117">
        <v>4245513</v>
      </c>
      <c r="F2000" s="118">
        <v>479627</v>
      </c>
      <c r="G2000" s="118">
        <v>1452321.8979691376</v>
      </c>
      <c r="H2000" s="118">
        <v>4252164</v>
      </c>
      <c r="I2000" s="118">
        <v>481935</v>
      </c>
      <c r="J2000" s="118">
        <v>3607587</v>
      </c>
      <c r="K2000" s="14">
        <v>298795</v>
      </c>
      <c r="L2000" s="14">
        <v>0</v>
      </c>
      <c r="M2000" s="14">
        <v>1163</v>
      </c>
      <c r="N2000" s="14">
        <v>283086</v>
      </c>
      <c r="O2000" s="14">
        <v>204929.60796768457</v>
      </c>
      <c r="P2000" s="14">
        <v>428045</v>
      </c>
      <c r="Q2000" s="119">
        <v>375134</v>
      </c>
      <c r="R2000" s="14">
        <v>98699</v>
      </c>
      <c r="S2000" s="14">
        <v>431948.18544260832</v>
      </c>
      <c r="T2000" s="14">
        <v>328260</v>
      </c>
      <c r="U2000" s="14">
        <v>1639</v>
      </c>
      <c r="V2000" s="14">
        <v>-224715</v>
      </c>
      <c r="W2000" s="14">
        <v>-93266</v>
      </c>
      <c r="X2000" s="14">
        <v>2782547</v>
      </c>
      <c r="Y2000" s="14">
        <v>2278431</v>
      </c>
      <c r="Z2000" s="14">
        <v>896392</v>
      </c>
      <c r="AA2000" s="14">
        <v>549446</v>
      </c>
    </row>
    <row r="2001" spans="1:27" x14ac:dyDescent="0.3">
      <c r="A2001" s="85">
        <v>2000</v>
      </c>
      <c r="B2001" s="85" t="s">
        <v>910</v>
      </c>
      <c r="C2001" s="85" t="s">
        <v>904</v>
      </c>
      <c r="D2001" s="85">
        <v>2014</v>
      </c>
      <c r="E2001" s="117">
        <v>3765886</v>
      </c>
      <c r="F2001" s="118">
        <v>606839</v>
      </c>
      <c r="G2001" s="118">
        <v>1452321.8979691376</v>
      </c>
      <c r="H2001" s="118">
        <v>3770229</v>
      </c>
      <c r="I2001" s="118">
        <v>612167</v>
      </c>
      <c r="J2001" s="118">
        <v>3141541</v>
      </c>
      <c r="K2001" s="14">
        <v>253127</v>
      </c>
      <c r="L2001" s="14">
        <v>0</v>
      </c>
      <c r="M2001" s="14">
        <v>645</v>
      </c>
      <c r="N2001" s="14">
        <v>318089</v>
      </c>
      <c r="O2001" s="14">
        <v>204929.60796768457</v>
      </c>
      <c r="P2001" s="14">
        <v>408513</v>
      </c>
      <c r="Q2001" s="119">
        <v>408315</v>
      </c>
      <c r="R2001" s="14">
        <v>94569</v>
      </c>
      <c r="S2001" s="14">
        <v>411364.0249658979</v>
      </c>
      <c r="T2001" s="14">
        <v>312994</v>
      </c>
      <c r="U2001" s="14">
        <v>268</v>
      </c>
      <c r="V2001" s="14">
        <v>-131449</v>
      </c>
      <c r="W2001" s="14">
        <v>-75269</v>
      </c>
      <c r="X2001" s="14">
        <v>2435521</v>
      </c>
      <c r="Y2001" s="14">
        <v>1962888</v>
      </c>
      <c r="Z2001" s="14">
        <v>736503</v>
      </c>
      <c r="AA2001" s="14">
        <v>646382</v>
      </c>
    </row>
  </sheetData>
  <autoFilter ref="A1:XFD2001" xr:uid="{31A31340-D9B5-4E0F-BE46-55DAA3DF680B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B3DC0-CD16-4E0D-BE22-C411FF9CCE7A}">
  <dimension ref="A1:F53"/>
  <sheetViews>
    <sheetView workbookViewId="0">
      <selection activeCell="C2" sqref="C2"/>
    </sheetView>
  </sheetViews>
  <sheetFormatPr defaultRowHeight="14.4" x14ac:dyDescent="0.3"/>
  <cols>
    <col min="2" max="2" width="24.33203125" customWidth="1"/>
    <col min="3" max="3" width="53.6640625" bestFit="1" customWidth="1"/>
    <col min="4" max="4" width="20.33203125" customWidth="1"/>
    <col min="5" max="5" width="36.44140625" bestFit="1" customWidth="1"/>
    <col min="6" max="6" width="53" style="7" bestFit="1" customWidth="1"/>
  </cols>
  <sheetData>
    <row r="1" spans="1:6" x14ac:dyDescent="0.3">
      <c r="A1" s="9" t="s">
        <v>911</v>
      </c>
      <c r="B1" s="9" t="s">
        <v>914</v>
      </c>
      <c r="C1" s="9" t="s">
        <v>915</v>
      </c>
      <c r="D1" s="9" t="s">
        <v>916</v>
      </c>
      <c r="E1" t="s">
        <v>1241</v>
      </c>
      <c r="F1" s="10" t="s">
        <v>921</v>
      </c>
    </row>
    <row r="2" spans="1:6" ht="57.6" x14ac:dyDescent="0.3">
      <c r="A2" s="22">
        <v>1</v>
      </c>
      <c r="B2" s="6" t="s">
        <v>1248</v>
      </c>
      <c r="C2" s="21" t="s">
        <v>1480</v>
      </c>
      <c r="D2" s="24" t="s">
        <v>919</v>
      </c>
      <c r="E2" s="6"/>
      <c r="F2" s="21" t="s">
        <v>934</v>
      </c>
    </row>
    <row r="3" spans="1:6" x14ac:dyDescent="0.3">
      <c r="A3" s="22">
        <v>2</v>
      </c>
      <c r="B3" s="6" t="s">
        <v>1249</v>
      </c>
      <c r="C3" s="6" t="s">
        <v>913</v>
      </c>
      <c r="D3" s="25" t="s">
        <v>919</v>
      </c>
      <c r="E3" s="20"/>
      <c r="F3" s="21" t="s">
        <v>935</v>
      </c>
    </row>
    <row r="4" spans="1:6" x14ac:dyDescent="0.3">
      <c r="A4" s="22">
        <v>3</v>
      </c>
      <c r="B4" s="6" t="s">
        <v>347</v>
      </c>
      <c r="C4" s="9" t="s">
        <v>1250</v>
      </c>
      <c r="D4" s="24" t="s">
        <v>919</v>
      </c>
      <c r="E4" s="6"/>
      <c r="F4" s="8"/>
    </row>
    <row r="5" spans="1:6" x14ac:dyDescent="0.3">
      <c r="A5" s="22">
        <v>4</v>
      </c>
      <c r="B5" s="6" t="s">
        <v>349</v>
      </c>
      <c r="C5" s="32" t="s">
        <v>1252</v>
      </c>
      <c r="D5" s="24" t="s">
        <v>919</v>
      </c>
      <c r="E5" s="6"/>
      <c r="F5" s="8"/>
    </row>
    <row r="6" spans="1:6" x14ac:dyDescent="0.3">
      <c r="A6" s="22">
        <v>5</v>
      </c>
      <c r="B6" s="6" t="s">
        <v>350</v>
      </c>
      <c r="C6" s="9" t="s">
        <v>350</v>
      </c>
      <c r="D6" s="24" t="s">
        <v>919</v>
      </c>
      <c r="E6" s="6"/>
      <c r="F6" s="8" t="s">
        <v>920</v>
      </c>
    </row>
    <row r="7" spans="1:6" ht="28.8" x14ac:dyDescent="0.3">
      <c r="A7" s="23">
        <v>6</v>
      </c>
      <c r="B7" s="6" t="s">
        <v>351</v>
      </c>
      <c r="C7" s="6" t="s">
        <v>357</v>
      </c>
      <c r="D7" s="24" t="s">
        <v>919</v>
      </c>
      <c r="E7" s="6" t="s">
        <v>1246</v>
      </c>
      <c r="F7" s="8" t="s">
        <v>933</v>
      </c>
    </row>
    <row r="8" spans="1:6" ht="28.8" x14ac:dyDescent="0.3">
      <c r="A8" s="22">
        <v>7</v>
      </c>
      <c r="B8" s="6" t="s">
        <v>345</v>
      </c>
      <c r="C8" s="32" t="s">
        <v>1238</v>
      </c>
      <c r="D8" s="24" t="s">
        <v>919</v>
      </c>
      <c r="E8" s="21"/>
      <c r="F8" s="8" t="s">
        <v>922</v>
      </c>
    </row>
    <row r="9" spans="1:6" ht="28.8" x14ac:dyDescent="0.3">
      <c r="A9" s="22">
        <v>8</v>
      </c>
      <c r="B9" s="6" t="s">
        <v>352</v>
      </c>
      <c r="C9" s="6" t="s">
        <v>1245</v>
      </c>
      <c r="D9" s="24" t="s">
        <v>919</v>
      </c>
      <c r="E9" s="6"/>
      <c r="F9" s="8" t="s">
        <v>923</v>
      </c>
    </row>
    <row r="10" spans="1:6" x14ac:dyDescent="0.3">
      <c r="A10" s="22">
        <v>9</v>
      </c>
      <c r="B10" s="6" t="s">
        <v>354</v>
      </c>
      <c r="C10" s="9" t="s">
        <v>1240</v>
      </c>
      <c r="D10" s="24" t="s">
        <v>919</v>
      </c>
      <c r="E10" s="6" t="s">
        <v>1240</v>
      </c>
      <c r="F10" s="8" t="s">
        <v>924</v>
      </c>
    </row>
    <row r="11" spans="1:6" ht="57.6" x14ac:dyDescent="0.3">
      <c r="A11" s="22">
        <v>10</v>
      </c>
      <c r="B11" s="6" t="s">
        <v>355</v>
      </c>
      <c r="C11" s="21" t="s">
        <v>1243</v>
      </c>
      <c r="D11" s="24" t="s">
        <v>919</v>
      </c>
      <c r="E11" s="6"/>
      <c r="F11" s="8" t="s">
        <v>925</v>
      </c>
    </row>
    <row r="12" spans="1:6" ht="28.8" x14ac:dyDescent="0.3">
      <c r="A12" s="22">
        <v>11</v>
      </c>
      <c r="B12" s="6" t="s">
        <v>353</v>
      </c>
      <c r="C12" s="21" t="s">
        <v>1244</v>
      </c>
      <c r="D12" s="24" t="s">
        <v>919</v>
      </c>
      <c r="E12" s="6"/>
      <c r="F12" s="8" t="s">
        <v>927</v>
      </c>
    </row>
    <row r="13" spans="1:6" ht="57.6" x14ac:dyDescent="0.3">
      <c r="A13" s="22">
        <v>12</v>
      </c>
      <c r="B13" s="6" t="s">
        <v>356</v>
      </c>
      <c r="C13" s="21" t="s">
        <v>1359</v>
      </c>
      <c r="D13" s="24" t="s">
        <v>919</v>
      </c>
      <c r="E13" s="6"/>
      <c r="F13" s="8" t="s">
        <v>1242</v>
      </c>
    </row>
    <row r="14" spans="1:6" s="11" customFormat="1" x14ac:dyDescent="0.3">
      <c r="A14" s="28">
        <v>13</v>
      </c>
      <c r="B14" s="29" t="s">
        <v>342</v>
      </c>
      <c r="C14" s="35" t="s">
        <v>342</v>
      </c>
      <c r="D14" s="31" t="s">
        <v>919</v>
      </c>
      <c r="E14" s="29"/>
      <c r="F14" s="11" t="s">
        <v>926</v>
      </c>
    </row>
    <row r="15" spans="1:6" x14ac:dyDescent="0.3">
      <c r="A15" s="22">
        <v>14</v>
      </c>
      <c r="B15" s="6" t="s">
        <v>348</v>
      </c>
      <c r="C15" s="39" t="s">
        <v>1361</v>
      </c>
      <c r="D15" s="27" t="s">
        <v>918</v>
      </c>
      <c r="E15" s="6"/>
      <c r="F15" s="8"/>
    </row>
    <row r="16" spans="1:6" x14ac:dyDescent="0.3">
      <c r="A16" s="22">
        <v>15</v>
      </c>
      <c r="B16" s="6" t="s">
        <v>346</v>
      </c>
      <c r="C16" s="6" t="s">
        <v>1362</v>
      </c>
      <c r="D16" s="27" t="s">
        <v>918</v>
      </c>
      <c r="E16" s="6" t="s">
        <v>1239</v>
      </c>
      <c r="F16" s="8" t="s">
        <v>928</v>
      </c>
    </row>
    <row r="17" spans="1:6" x14ac:dyDescent="0.3">
      <c r="A17" s="22">
        <v>16</v>
      </c>
      <c r="B17" s="6" t="s">
        <v>340</v>
      </c>
      <c r="C17" s="38" t="s">
        <v>340</v>
      </c>
      <c r="D17" s="27" t="s">
        <v>918</v>
      </c>
      <c r="E17" s="6"/>
      <c r="F17" t="s">
        <v>932</v>
      </c>
    </row>
    <row r="18" spans="1:6" x14ac:dyDescent="0.3">
      <c r="A18" s="22">
        <v>17</v>
      </c>
      <c r="B18" s="6" t="s">
        <v>344</v>
      </c>
      <c r="C18" s="38" t="s">
        <v>1247</v>
      </c>
      <c r="D18" s="27" t="s">
        <v>918</v>
      </c>
      <c r="E18" s="6"/>
      <c r="F18" s="8" t="s">
        <v>929</v>
      </c>
    </row>
    <row r="19" spans="1:6" s="11" customFormat="1" ht="15" thickBot="1" x14ac:dyDescent="0.35">
      <c r="A19" s="28">
        <v>18</v>
      </c>
      <c r="B19" s="29" t="s">
        <v>341</v>
      </c>
      <c r="C19" s="37" t="s">
        <v>341</v>
      </c>
      <c r="D19" s="30" t="s">
        <v>918</v>
      </c>
      <c r="E19" s="29"/>
      <c r="F19" s="11" t="s">
        <v>930</v>
      </c>
    </row>
    <row r="20" spans="1:6" x14ac:dyDescent="0.3">
      <c r="A20" s="22">
        <v>19</v>
      </c>
      <c r="B20" s="6" t="s">
        <v>343</v>
      </c>
      <c r="C20" s="36" t="s">
        <v>1360</v>
      </c>
      <c r="D20" s="26" t="s">
        <v>917</v>
      </c>
      <c r="E20" s="6"/>
      <c r="F20" t="s">
        <v>931</v>
      </c>
    </row>
    <row r="22" spans="1:6" x14ac:dyDescent="0.3">
      <c r="C22" s="33" t="s">
        <v>913</v>
      </c>
    </row>
    <row r="23" spans="1:6" x14ac:dyDescent="0.3">
      <c r="C23" s="34" t="s">
        <v>1254</v>
      </c>
    </row>
    <row r="24" spans="1:6" x14ac:dyDescent="0.3">
      <c r="C24" s="34" t="s">
        <v>1255</v>
      </c>
    </row>
    <row r="25" spans="1:6" x14ac:dyDescent="0.3">
      <c r="C25" s="34" t="s">
        <v>1256</v>
      </c>
    </row>
    <row r="26" spans="1:6" x14ac:dyDescent="0.3">
      <c r="C26" s="34" t="s">
        <v>1257</v>
      </c>
    </row>
    <row r="27" spans="1:6" x14ac:dyDescent="0.3">
      <c r="C27" s="34" t="s">
        <v>1258</v>
      </c>
    </row>
    <row r="28" spans="1:6" x14ac:dyDescent="0.3">
      <c r="C28" s="32" t="s">
        <v>1250</v>
      </c>
    </row>
    <row r="29" spans="1:6" x14ac:dyDescent="0.3">
      <c r="C29" s="32" t="s">
        <v>1252</v>
      </c>
    </row>
    <row r="30" spans="1:6" x14ac:dyDescent="0.3">
      <c r="C30" s="32" t="s">
        <v>350</v>
      </c>
    </row>
    <row r="31" spans="1:6" x14ac:dyDescent="0.3">
      <c r="C31" s="33" t="s">
        <v>1259</v>
      </c>
    </row>
    <row r="32" spans="1:6" x14ac:dyDescent="0.3">
      <c r="C32" s="33" t="s">
        <v>1260</v>
      </c>
    </row>
    <row r="33" spans="3:6" x14ac:dyDescent="0.3">
      <c r="C33" s="33" t="s">
        <v>1253</v>
      </c>
      <c r="F33"/>
    </row>
    <row r="34" spans="3:6" x14ac:dyDescent="0.3">
      <c r="C34" s="32" t="s">
        <v>1240</v>
      </c>
      <c r="F34"/>
    </row>
    <row r="35" spans="3:6" x14ac:dyDescent="0.3">
      <c r="C35" s="33" t="s">
        <v>1261</v>
      </c>
      <c r="F35"/>
    </row>
    <row r="36" spans="3:6" x14ac:dyDescent="0.3">
      <c r="C36" s="33" t="s">
        <v>1262</v>
      </c>
      <c r="F36"/>
    </row>
    <row r="37" spans="3:6" x14ac:dyDescent="0.3">
      <c r="C37" s="33" t="s">
        <v>1263</v>
      </c>
      <c r="F37"/>
    </row>
    <row r="38" spans="3:6" x14ac:dyDescent="0.3">
      <c r="C38" s="33" t="s">
        <v>1264</v>
      </c>
      <c r="F38"/>
    </row>
    <row r="39" spans="3:6" x14ac:dyDescent="0.3">
      <c r="C39" s="33" t="s">
        <v>1265</v>
      </c>
      <c r="F39"/>
    </row>
    <row r="40" spans="3:6" x14ac:dyDescent="0.3">
      <c r="C40" s="35" t="s">
        <v>342</v>
      </c>
      <c r="F40"/>
    </row>
    <row r="41" spans="3:6" x14ac:dyDescent="0.3">
      <c r="F41"/>
    </row>
    <row r="42" spans="3:6" x14ac:dyDescent="0.3">
      <c r="F42"/>
    </row>
    <row r="43" spans="3:6" x14ac:dyDescent="0.3">
      <c r="F43"/>
    </row>
    <row r="44" spans="3:6" x14ac:dyDescent="0.3">
      <c r="F44"/>
    </row>
    <row r="45" spans="3:6" x14ac:dyDescent="0.3">
      <c r="F45"/>
    </row>
    <row r="46" spans="3:6" x14ac:dyDescent="0.3">
      <c r="F46"/>
    </row>
    <row r="47" spans="3:6" x14ac:dyDescent="0.3">
      <c r="F47"/>
    </row>
    <row r="48" spans="3:6" x14ac:dyDescent="0.3">
      <c r="F48"/>
    </row>
    <row r="49" spans="6:6" x14ac:dyDescent="0.3">
      <c r="F49"/>
    </row>
    <row r="50" spans="6:6" x14ac:dyDescent="0.3">
      <c r="F50"/>
    </row>
    <row r="51" spans="6:6" x14ac:dyDescent="0.3">
      <c r="F51"/>
    </row>
    <row r="52" spans="6:6" x14ac:dyDescent="0.3">
      <c r="F52"/>
    </row>
    <row r="53" spans="6:6" x14ac:dyDescent="0.3">
      <c r="F5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HNX</vt:lpstr>
      <vt:lpstr>HOSE</vt:lpstr>
      <vt:lpstr>INC</vt:lpstr>
      <vt:lpstr>BAL</vt:lpstr>
      <vt:lpstr>CF</vt:lpstr>
      <vt:lpstr>Raw</vt:lpstr>
      <vt:lpstr>Clean</vt:lpstr>
      <vt:lpstr>use for codin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Quân Lê (student)</dc:creator>
  <cp:lastModifiedBy>Le Minh Quan</cp:lastModifiedBy>
  <dcterms:created xsi:type="dcterms:W3CDTF">2024-11-06T16:00:10Z</dcterms:created>
  <dcterms:modified xsi:type="dcterms:W3CDTF">2024-12-28T19:00:58Z</dcterms:modified>
</cp:coreProperties>
</file>